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xr:revisionPtr revIDLastSave="0" documentId="13_ncr:1_{7697B821-2EBA-478E-822C-6E82DF4FA5F2}" xr6:coauthVersionLast="47" xr6:coauthVersionMax="47" xr10:uidLastSave="{00000000-0000-0000-0000-000000000000}"/>
  <bookViews>
    <workbookView xWindow="-120" yWindow="-120" windowWidth="29040" windowHeight="15720" tabRatio="832" xr2:uid="{00000000-000D-0000-FFFF-FFFF00000000}"/>
  </bookViews>
  <sheets>
    <sheet name="Índice" sheetId="45" r:id="rId1"/>
    <sheet name="PessServ_T" sheetId="8" r:id="rId2"/>
    <sheet name="Rend_Gastos_T" sheetId="21" r:id="rId3"/>
    <sheet name="Resultados_T" sheetId="32" r:id="rId4"/>
    <sheet name="Rácios Econ_T" sheetId="34" r:id="rId5"/>
    <sheet name="Balanço_T" sheetId="39" r:id="rId6"/>
    <sheet name="FBCF e Invest_T" sheetId="41" r:id="rId7"/>
    <sheet name="Rácios Fin_T" sheetId="44" r:id="rId8"/>
    <sheet name="SocElevCresc_T" sheetId="46" r:id="rId9"/>
    <sheet name="PessServ_D" sheetId="49" r:id="rId10"/>
    <sheet name="Rend_Gastos_D" sheetId="50" r:id="rId11"/>
    <sheet name="Resultados_D" sheetId="52" r:id="rId12"/>
    <sheet name="Rácios Econ_D" sheetId="38" r:id="rId13"/>
    <sheet name="Balanço_D" sheetId="40" r:id="rId14"/>
    <sheet name="FBCF e Invest_D" sheetId="42" r:id="rId15"/>
    <sheet name="Rácios Fin_D" sheetId="43" r:id="rId16"/>
    <sheet name="Sinais_Siglas_Indicadores" sheetId="16" r:id="rId17"/>
    <sheet name="Listas" sheetId="48" state="hidden" r:id="rId18"/>
  </sheets>
  <definedNames>
    <definedName name="_xlnm._FilterDatabase" localSheetId="13" hidden="1">Balanço_D!$B$16:$V$3325</definedName>
    <definedName name="_xlnm._FilterDatabase" localSheetId="5" hidden="1">Balanço_T!$D$17:$W$534</definedName>
    <definedName name="_xlnm._FilterDatabase" localSheetId="14" hidden="1">'FBCF e Invest_D'!$B$14:$N$3323</definedName>
    <definedName name="_xlnm._FilterDatabase" localSheetId="6" hidden="1">'FBCF e Invest_T'!$D$15:$K$532</definedName>
    <definedName name="_xlnm._FilterDatabase" localSheetId="0" hidden="1">Índice!$B$1:$F$18</definedName>
    <definedName name="_xlnm._FilterDatabase" localSheetId="9" hidden="1">PessServ_D!$B$13:$N$3322</definedName>
    <definedName name="_xlnm._FilterDatabase" localSheetId="1" hidden="1">PessServ_T!$D$14:$O$531</definedName>
    <definedName name="_xlnm._FilterDatabase" localSheetId="12" hidden="1">'Rácios Econ_D'!$B$13:$N$3322</definedName>
    <definedName name="_xlnm._FilterDatabase" localSheetId="4" hidden="1">'Rácios Econ_T'!$D$14:$K$531</definedName>
    <definedName name="_xlnm._FilterDatabase" localSheetId="15" hidden="1">'Rácios Fin_D'!$B$13:$O$2646</definedName>
    <definedName name="_xlnm._FilterDatabase" localSheetId="7" hidden="1">'Rácios Fin_T'!$D$14:$P$501</definedName>
    <definedName name="_xlnm._FilterDatabase" localSheetId="10" hidden="1">Rend_Gastos_D!$B$13:$N$3322</definedName>
    <definedName name="_xlnm._FilterDatabase" localSheetId="2" hidden="1">Rend_Gastos_T!$D$14:$O$531</definedName>
    <definedName name="_xlnm._FilterDatabase" localSheetId="11" hidden="1">Resultados_D!$B$13:$N$3322</definedName>
    <definedName name="_xlnm._FilterDatabase" localSheetId="3" hidden="1">Resultados_T!$D$14:$J$531</definedName>
    <definedName name="_xlnm._FilterDatabase" localSheetId="8" hidden="1">SocElevCresc_T!$G$13:$AG$497</definedName>
    <definedName name="a" localSheetId="13">#REF!</definedName>
    <definedName name="a" localSheetId="5">#REF!</definedName>
    <definedName name="a" localSheetId="14">#REF!</definedName>
    <definedName name="a" localSheetId="6">#REF!</definedName>
    <definedName name="a" localSheetId="9">#REF!</definedName>
    <definedName name="a" localSheetId="4">#REF!</definedName>
    <definedName name="a" localSheetId="15">#REF!</definedName>
    <definedName name="a" localSheetId="7">#REF!</definedName>
    <definedName name="a" localSheetId="10">#REF!</definedName>
    <definedName name="a" localSheetId="11">#REF!</definedName>
    <definedName name="a" localSheetId="3">#REF!</definedName>
    <definedName name="a">#REF!</definedName>
    <definedName name="aaa" localSheetId="9">#REF!</definedName>
    <definedName name="aaa" localSheetId="10">#REF!</definedName>
    <definedName name="aaa" localSheetId="11">#REF!</definedName>
    <definedName name="aaa">#REF!</definedName>
    <definedName name="b" localSheetId="13">#REF!</definedName>
    <definedName name="b" localSheetId="5">#REF!</definedName>
    <definedName name="b" localSheetId="14">#REF!</definedName>
    <definedName name="b" localSheetId="6">#REF!</definedName>
    <definedName name="b" localSheetId="9">#REF!</definedName>
    <definedName name="b" localSheetId="4">#REF!</definedName>
    <definedName name="b" localSheetId="15">#REF!</definedName>
    <definedName name="b" localSheetId="7">#REF!</definedName>
    <definedName name="b" localSheetId="10">#REF!</definedName>
    <definedName name="b" localSheetId="11">#REF!</definedName>
    <definedName name="b" localSheetId="3">#REF!</definedName>
    <definedName name="b">#REF!</definedName>
    <definedName name="Balanco_T">Listas!$L$4:$L$21</definedName>
    <definedName name="CONJUNTO_1">Listas!$P$4:$P$32</definedName>
    <definedName name="CONJUNTO_2">Listas!$Q$4:$Q$13</definedName>
    <definedName name="CONJUNTO2">Listas!$Q$4:$Q$24</definedName>
    <definedName name="CONJUNTO2SOC">Listas!$T$4:$T$20</definedName>
    <definedName name="CONJUNTO3">Listas!$R$4:$R$13</definedName>
    <definedName name="CONJUNTO3SOC">Listas!$U$4:$U$9</definedName>
    <definedName name="Conjunto4">#REF!</definedName>
    <definedName name="d" localSheetId="13">#REF!</definedName>
    <definedName name="d" localSheetId="5">#REF!</definedName>
    <definedName name="d" localSheetId="14">#REF!</definedName>
    <definedName name="d" localSheetId="6">#REF!</definedName>
    <definedName name="d" localSheetId="9">#REF!</definedName>
    <definedName name="d" localSheetId="4">#REF!</definedName>
    <definedName name="d" localSheetId="15">#REF!</definedName>
    <definedName name="d" localSheetId="7">#REF!</definedName>
    <definedName name="d" localSheetId="10">#REF!</definedName>
    <definedName name="d" localSheetId="11">#REF!</definedName>
    <definedName name="d" localSheetId="3">#REF!</definedName>
    <definedName name="d">#REF!</definedName>
    <definedName name="DADOS_Q111" localSheetId="13">#REF!</definedName>
    <definedName name="DADOS_Q111" localSheetId="5">#REF!</definedName>
    <definedName name="DADOS_Q111" localSheetId="14">#REF!</definedName>
    <definedName name="DADOS_Q111" localSheetId="6">#REF!</definedName>
    <definedName name="DADOS_Q111" localSheetId="9">#REF!</definedName>
    <definedName name="DADOS_Q111" localSheetId="4">#REF!</definedName>
    <definedName name="DADOS_Q111" localSheetId="15">#REF!</definedName>
    <definedName name="DADOS_Q111" localSheetId="7">#REF!</definedName>
    <definedName name="DADOS_Q111" localSheetId="10">#REF!</definedName>
    <definedName name="DADOS_Q111" localSheetId="11">#REF!</definedName>
    <definedName name="DADOS_Q111" localSheetId="3">#REF!</definedName>
    <definedName name="DADOS_Q111">#REF!</definedName>
    <definedName name="DADOS_Q112" localSheetId="13">#REF!</definedName>
    <definedName name="DADOS_Q112" localSheetId="5">#REF!</definedName>
    <definedName name="DADOS_Q112" localSheetId="14">#REF!</definedName>
    <definedName name="DADOS_Q112" localSheetId="6">#REF!</definedName>
    <definedName name="DADOS_Q112" localSheetId="9">#REF!</definedName>
    <definedName name="DADOS_Q112" localSheetId="4">#REF!</definedName>
    <definedName name="DADOS_Q112" localSheetId="15">#REF!</definedName>
    <definedName name="DADOS_Q112" localSheetId="7">#REF!</definedName>
    <definedName name="DADOS_Q112" localSheetId="10">#REF!</definedName>
    <definedName name="DADOS_Q112" localSheetId="11">#REF!</definedName>
    <definedName name="DADOS_Q112" localSheetId="3">#REF!</definedName>
    <definedName name="DADOS_Q112">#REF!</definedName>
    <definedName name="DADOS_Q1211" localSheetId="13">#REF!</definedName>
    <definedName name="DADOS_Q1211" localSheetId="5">#REF!</definedName>
    <definedName name="DADOS_Q1211" localSheetId="14">#REF!</definedName>
    <definedName name="DADOS_Q1211" localSheetId="6">#REF!</definedName>
    <definedName name="DADOS_Q1211" localSheetId="9">#REF!</definedName>
    <definedName name="DADOS_Q1211" localSheetId="4">#REF!</definedName>
    <definedName name="DADOS_Q1211" localSheetId="15">#REF!</definedName>
    <definedName name="DADOS_Q1211" localSheetId="7">#REF!</definedName>
    <definedName name="DADOS_Q1211" localSheetId="10">#REF!</definedName>
    <definedName name="DADOS_Q1211" localSheetId="11">#REF!</definedName>
    <definedName name="DADOS_Q1211" localSheetId="3">#REF!</definedName>
    <definedName name="DADOS_Q1211">#REF!</definedName>
    <definedName name="DADOS_Q1212" localSheetId="13">#REF!</definedName>
    <definedName name="DADOS_Q1212" localSheetId="5">#REF!</definedName>
    <definedName name="DADOS_Q1212" localSheetId="14">#REF!</definedName>
    <definedName name="DADOS_Q1212" localSheetId="6">#REF!</definedName>
    <definedName name="DADOS_Q1212" localSheetId="9">#REF!</definedName>
    <definedName name="DADOS_Q1212" localSheetId="4">#REF!</definedName>
    <definedName name="DADOS_Q1212" localSheetId="15">#REF!</definedName>
    <definedName name="DADOS_Q1212" localSheetId="7">#REF!</definedName>
    <definedName name="DADOS_Q1212" localSheetId="10">#REF!</definedName>
    <definedName name="DADOS_Q1212" localSheetId="11">#REF!</definedName>
    <definedName name="DADOS_Q1212" localSheetId="3">#REF!</definedName>
    <definedName name="DADOS_Q1212">#REF!</definedName>
    <definedName name="DADOS_Q1213" localSheetId="13">#REF!</definedName>
    <definedName name="DADOS_Q1213" localSheetId="5">#REF!</definedName>
    <definedName name="DADOS_Q1213" localSheetId="14">#REF!</definedName>
    <definedName name="DADOS_Q1213" localSheetId="6">#REF!</definedName>
    <definedName name="DADOS_Q1213" localSheetId="9">#REF!</definedName>
    <definedName name="DADOS_Q1213" localSheetId="4">#REF!</definedName>
    <definedName name="DADOS_Q1213" localSheetId="15">#REF!</definedName>
    <definedName name="DADOS_Q1213" localSheetId="7">#REF!</definedName>
    <definedName name="DADOS_Q1213" localSheetId="10">#REF!</definedName>
    <definedName name="DADOS_Q1213" localSheetId="11">#REF!</definedName>
    <definedName name="DADOS_Q1213" localSheetId="3">#REF!</definedName>
    <definedName name="DADOS_Q1213">#REF!</definedName>
    <definedName name="DADOS_Q1214" localSheetId="13">#REF!</definedName>
    <definedName name="DADOS_Q1214" localSheetId="5">#REF!</definedName>
    <definedName name="DADOS_Q1214" localSheetId="14">#REF!</definedName>
    <definedName name="DADOS_Q1214" localSheetId="6">#REF!</definedName>
    <definedName name="DADOS_Q1214" localSheetId="9">#REF!</definedName>
    <definedName name="DADOS_Q1214" localSheetId="4">#REF!</definedName>
    <definedName name="DADOS_Q1214" localSheetId="15">#REF!</definedName>
    <definedName name="DADOS_Q1214" localSheetId="7">#REF!</definedName>
    <definedName name="DADOS_Q1214" localSheetId="10">#REF!</definedName>
    <definedName name="DADOS_Q1214" localSheetId="11">#REF!</definedName>
    <definedName name="DADOS_Q1214" localSheetId="3">#REF!</definedName>
    <definedName name="DADOS_Q1214">#REF!</definedName>
    <definedName name="DADOS_Q1215" localSheetId="13">#REF!</definedName>
    <definedName name="DADOS_Q1215" localSheetId="5">#REF!</definedName>
    <definedName name="DADOS_Q1215" localSheetId="14">#REF!</definedName>
    <definedName name="DADOS_Q1215" localSheetId="6">#REF!</definedName>
    <definedName name="DADOS_Q1215" localSheetId="9">#REF!</definedName>
    <definedName name="DADOS_Q1215" localSheetId="4">#REF!</definedName>
    <definedName name="DADOS_Q1215" localSheetId="15">#REF!</definedName>
    <definedName name="DADOS_Q1215" localSheetId="7">#REF!</definedName>
    <definedName name="DADOS_Q1215" localSheetId="10">#REF!</definedName>
    <definedName name="DADOS_Q1215" localSheetId="11">#REF!</definedName>
    <definedName name="DADOS_Q1215" localSheetId="3">#REF!</definedName>
    <definedName name="DADOS_Q1215">#REF!</definedName>
    <definedName name="DADOS_Q1216" localSheetId="13">#REF!</definedName>
    <definedName name="DADOS_Q1216" localSheetId="5">#REF!</definedName>
    <definedName name="DADOS_Q1216" localSheetId="14">#REF!</definedName>
    <definedName name="DADOS_Q1216" localSheetId="6">#REF!</definedName>
    <definedName name="DADOS_Q1216" localSheetId="9">#REF!</definedName>
    <definedName name="DADOS_Q1216" localSheetId="4">#REF!</definedName>
    <definedName name="DADOS_Q1216" localSheetId="15">#REF!</definedName>
    <definedName name="DADOS_Q1216" localSheetId="7">#REF!</definedName>
    <definedName name="DADOS_Q1216" localSheetId="10">#REF!</definedName>
    <definedName name="DADOS_Q1216" localSheetId="11">#REF!</definedName>
    <definedName name="DADOS_Q1216" localSheetId="3">#REF!</definedName>
    <definedName name="DADOS_Q1216">#REF!</definedName>
    <definedName name="DADOS_Q1217" localSheetId="13">#REF!</definedName>
    <definedName name="DADOS_Q1217" localSheetId="5">#REF!</definedName>
    <definedName name="DADOS_Q1217" localSheetId="14">#REF!</definedName>
    <definedName name="DADOS_Q1217" localSheetId="6">#REF!</definedName>
    <definedName name="DADOS_Q1217" localSheetId="9">#REF!</definedName>
    <definedName name="DADOS_Q1217" localSheetId="4">#REF!</definedName>
    <definedName name="DADOS_Q1217" localSheetId="15">#REF!</definedName>
    <definedName name="DADOS_Q1217" localSheetId="7">#REF!</definedName>
    <definedName name="DADOS_Q1217" localSheetId="10">#REF!</definedName>
    <definedName name="DADOS_Q1217" localSheetId="11">#REF!</definedName>
    <definedName name="DADOS_Q1217" localSheetId="3">#REF!</definedName>
    <definedName name="DADOS_Q1217">#REF!</definedName>
    <definedName name="DADOS_Q1221" localSheetId="13">#REF!</definedName>
    <definedName name="DADOS_Q1221" localSheetId="5">#REF!</definedName>
    <definedName name="DADOS_Q1221" localSheetId="14">#REF!</definedName>
    <definedName name="DADOS_Q1221" localSheetId="6">#REF!</definedName>
    <definedName name="DADOS_Q1221" localSheetId="9">#REF!</definedName>
    <definedName name="DADOS_Q1221" localSheetId="4">#REF!</definedName>
    <definedName name="DADOS_Q1221" localSheetId="15">#REF!</definedName>
    <definedName name="DADOS_Q1221" localSheetId="7">#REF!</definedName>
    <definedName name="DADOS_Q1221" localSheetId="10">#REF!</definedName>
    <definedName name="DADOS_Q1221" localSheetId="11">#REF!</definedName>
    <definedName name="DADOS_Q1221" localSheetId="3">#REF!</definedName>
    <definedName name="DADOS_Q1221">#REF!</definedName>
    <definedName name="DADOS_Q1222" localSheetId="13">#REF!</definedName>
    <definedName name="DADOS_Q1222" localSheetId="5">#REF!</definedName>
    <definedName name="DADOS_Q1222" localSheetId="14">#REF!</definedName>
    <definedName name="DADOS_Q1222" localSheetId="6">#REF!</definedName>
    <definedName name="DADOS_Q1222" localSheetId="9">#REF!</definedName>
    <definedName name="DADOS_Q1222" localSheetId="4">#REF!</definedName>
    <definedName name="DADOS_Q1222" localSheetId="15">#REF!</definedName>
    <definedName name="DADOS_Q1222" localSheetId="7">#REF!</definedName>
    <definedName name="DADOS_Q1222" localSheetId="10">#REF!</definedName>
    <definedName name="DADOS_Q1222" localSheetId="11">#REF!</definedName>
    <definedName name="DADOS_Q1222" localSheetId="3">#REF!</definedName>
    <definedName name="DADOS_Q1222">#REF!</definedName>
    <definedName name="DADOS_Q1223" localSheetId="13">#REF!</definedName>
    <definedName name="DADOS_Q1223" localSheetId="5">#REF!</definedName>
    <definedName name="DADOS_Q1223" localSheetId="14">#REF!</definedName>
    <definedName name="DADOS_Q1223" localSheetId="6">#REF!</definedName>
    <definedName name="DADOS_Q1223" localSheetId="9">#REF!</definedName>
    <definedName name="DADOS_Q1223" localSheetId="4">#REF!</definedName>
    <definedName name="DADOS_Q1223" localSheetId="15">#REF!</definedName>
    <definedName name="DADOS_Q1223" localSheetId="7">#REF!</definedName>
    <definedName name="DADOS_Q1223" localSheetId="10">#REF!</definedName>
    <definedName name="DADOS_Q1223" localSheetId="11">#REF!</definedName>
    <definedName name="DADOS_Q1223" localSheetId="3">#REF!</definedName>
    <definedName name="DADOS_Q1223">#REF!</definedName>
    <definedName name="dados_qI_2_2_4" localSheetId="13">#REF!</definedName>
    <definedName name="dados_qI_2_2_4" localSheetId="5">#REF!</definedName>
    <definedName name="dados_qI_2_2_4" localSheetId="14">#REF!</definedName>
    <definedName name="dados_qI_2_2_4" localSheetId="6">#REF!</definedName>
    <definedName name="dados_qI_2_2_4" localSheetId="9">#REF!</definedName>
    <definedName name="dados_qI_2_2_4" localSheetId="4">#REF!</definedName>
    <definedName name="dados_qI_2_2_4" localSheetId="15">#REF!</definedName>
    <definedName name="dados_qI_2_2_4" localSheetId="7">#REF!</definedName>
    <definedName name="dados_qI_2_2_4" localSheetId="10">#REF!</definedName>
    <definedName name="dados_qI_2_2_4" localSheetId="11">#REF!</definedName>
    <definedName name="dados_qI_2_2_4" localSheetId="3">#REF!</definedName>
    <definedName name="dados_qI_2_2_4">#REF!</definedName>
    <definedName name="dados_qI_2_2_5" localSheetId="13">#REF!</definedName>
    <definedName name="dados_qI_2_2_5" localSheetId="5">#REF!</definedName>
    <definedName name="dados_qI_2_2_5" localSheetId="14">#REF!</definedName>
    <definedName name="dados_qI_2_2_5" localSheetId="6">#REF!</definedName>
    <definedName name="dados_qI_2_2_5" localSheetId="9">#REF!</definedName>
    <definedName name="dados_qI_2_2_5" localSheetId="4">#REF!</definedName>
    <definedName name="dados_qI_2_2_5" localSheetId="15">#REF!</definedName>
    <definedName name="dados_qI_2_2_5" localSheetId="7">#REF!</definedName>
    <definedName name="dados_qI_2_2_5" localSheetId="10">#REF!</definedName>
    <definedName name="dados_qI_2_2_5" localSheetId="11">#REF!</definedName>
    <definedName name="dados_qI_2_2_5" localSheetId="3">#REF!</definedName>
    <definedName name="dados_qI_2_2_5">#REF!</definedName>
    <definedName name="dados_qI_2_2_6" localSheetId="13">#REF!</definedName>
    <definedName name="dados_qI_2_2_6" localSheetId="5">#REF!</definedName>
    <definedName name="dados_qI_2_2_6" localSheetId="14">#REF!</definedName>
    <definedName name="dados_qI_2_2_6" localSheetId="6">#REF!</definedName>
    <definedName name="dados_qI_2_2_6" localSheetId="9">#REF!</definedName>
    <definedName name="dados_qI_2_2_6" localSheetId="4">#REF!</definedName>
    <definedName name="dados_qI_2_2_6" localSheetId="15">#REF!</definedName>
    <definedName name="dados_qI_2_2_6" localSheetId="7">#REF!</definedName>
    <definedName name="dados_qI_2_2_6" localSheetId="10">#REF!</definedName>
    <definedName name="dados_qI_2_2_6" localSheetId="11">#REF!</definedName>
    <definedName name="dados_qI_2_2_6" localSheetId="3">#REF!</definedName>
    <definedName name="dados_qI_2_2_6">#REF!</definedName>
    <definedName name="dados_qI_2_2_7" localSheetId="13">#REF!</definedName>
    <definedName name="dados_qI_2_2_7" localSheetId="5">#REF!</definedName>
    <definedName name="dados_qI_2_2_7" localSheetId="14">#REF!</definedName>
    <definedName name="dados_qI_2_2_7" localSheetId="6">#REF!</definedName>
    <definedName name="dados_qI_2_2_7" localSheetId="9">#REF!</definedName>
    <definedName name="dados_qI_2_2_7" localSheetId="4">#REF!</definedName>
    <definedName name="dados_qI_2_2_7" localSheetId="15">#REF!</definedName>
    <definedName name="dados_qI_2_2_7" localSheetId="7">#REF!</definedName>
    <definedName name="dados_qI_2_2_7" localSheetId="10">#REF!</definedName>
    <definedName name="dados_qI_2_2_7" localSheetId="11">#REF!</definedName>
    <definedName name="dados_qI_2_2_7" localSheetId="3">#REF!</definedName>
    <definedName name="dados_qI_2_2_7">#REF!</definedName>
    <definedName name="dados_qI_3_1_1" localSheetId="13">#REF!</definedName>
    <definedName name="dados_qI_3_1_1" localSheetId="5">#REF!</definedName>
    <definedName name="dados_qI_3_1_1" localSheetId="14">#REF!</definedName>
    <definedName name="dados_qI_3_1_1" localSheetId="6">#REF!</definedName>
    <definedName name="dados_qI_3_1_1" localSheetId="9">#REF!</definedName>
    <definedName name="dados_qI_3_1_1" localSheetId="4">#REF!</definedName>
    <definedName name="dados_qI_3_1_1" localSheetId="15">#REF!</definedName>
    <definedName name="dados_qI_3_1_1" localSheetId="7">#REF!</definedName>
    <definedName name="dados_qI_3_1_1" localSheetId="10">#REF!</definedName>
    <definedName name="dados_qI_3_1_1" localSheetId="11">#REF!</definedName>
    <definedName name="dados_qI_3_1_1" localSheetId="3">#REF!</definedName>
    <definedName name="dados_qI_3_1_1">#REF!</definedName>
    <definedName name="dados_qI_3_1_2" localSheetId="13">#REF!</definedName>
    <definedName name="dados_qI_3_1_2" localSheetId="5">#REF!</definedName>
    <definedName name="dados_qI_3_1_2" localSheetId="14">#REF!</definedName>
    <definedName name="dados_qI_3_1_2" localSheetId="6">#REF!</definedName>
    <definedName name="dados_qI_3_1_2" localSheetId="9">#REF!</definedName>
    <definedName name="dados_qI_3_1_2" localSheetId="4">#REF!</definedName>
    <definedName name="dados_qI_3_1_2" localSheetId="15">#REF!</definedName>
    <definedName name="dados_qI_3_1_2" localSheetId="7">#REF!</definedName>
    <definedName name="dados_qI_3_1_2" localSheetId="10">#REF!</definedName>
    <definedName name="dados_qI_3_1_2" localSheetId="11">#REF!</definedName>
    <definedName name="dados_qI_3_1_2" localSheetId="3">#REF!</definedName>
    <definedName name="dados_qI_3_1_2">#REF!</definedName>
    <definedName name="dados_qI_3_1_3" localSheetId="13">#REF!</definedName>
    <definedName name="dados_qI_3_1_3" localSheetId="5">#REF!</definedName>
    <definedName name="dados_qI_3_1_3" localSheetId="14">#REF!</definedName>
    <definedName name="dados_qI_3_1_3" localSheetId="6">#REF!</definedName>
    <definedName name="dados_qI_3_1_3" localSheetId="9">#REF!</definedName>
    <definedName name="dados_qI_3_1_3" localSheetId="4">#REF!</definedName>
    <definedName name="dados_qI_3_1_3" localSheetId="15">#REF!</definedName>
    <definedName name="dados_qI_3_1_3" localSheetId="7">#REF!</definedName>
    <definedName name="dados_qI_3_1_3" localSheetId="10">#REF!</definedName>
    <definedName name="dados_qI_3_1_3" localSheetId="11">#REF!</definedName>
    <definedName name="dados_qI_3_1_3" localSheetId="3">#REF!</definedName>
    <definedName name="dados_qI_3_1_3">#REF!</definedName>
    <definedName name="dados_qI_3_1_4" localSheetId="13">#REF!</definedName>
    <definedName name="dados_qI_3_1_4" localSheetId="5">#REF!</definedName>
    <definedName name="dados_qI_3_1_4" localSheetId="14">#REF!</definedName>
    <definedName name="dados_qI_3_1_4" localSheetId="6">#REF!</definedName>
    <definedName name="dados_qI_3_1_4" localSheetId="9">#REF!</definedName>
    <definedName name="dados_qI_3_1_4" localSheetId="4">#REF!</definedName>
    <definedName name="dados_qI_3_1_4" localSheetId="15">#REF!</definedName>
    <definedName name="dados_qI_3_1_4" localSheetId="7">#REF!</definedName>
    <definedName name="dados_qI_3_1_4" localSheetId="10">#REF!</definedName>
    <definedName name="dados_qI_3_1_4" localSheetId="11">#REF!</definedName>
    <definedName name="dados_qI_3_1_4" localSheetId="3">#REF!</definedName>
    <definedName name="dados_qI_3_1_4">#REF!</definedName>
    <definedName name="dados_qI_3_1_5" localSheetId="13">#REF!</definedName>
    <definedName name="dados_qI_3_1_5" localSheetId="5">#REF!</definedName>
    <definedName name="dados_qI_3_1_5" localSheetId="14">#REF!</definedName>
    <definedName name="dados_qI_3_1_5" localSheetId="6">#REF!</definedName>
    <definedName name="dados_qI_3_1_5" localSheetId="9">#REF!</definedName>
    <definedName name="dados_qI_3_1_5" localSheetId="4">#REF!</definedName>
    <definedName name="dados_qI_3_1_5" localSheetId="15">#REF!</definedName>
    <definedName name="dados_qI_3_1_5" localSheetId="7">#REF!</definedName>
    <definedName name="dados_qI_3_1_5" localSheetId="10">#REF!</definedName>
    <definedName name="dados_qI_3_1_5" localSheetId="11">#REF!</definedName>
    <definedName name="dados_qI_3_1_5" localSheetId="3">#REF!</definedName>
    <definedName name="dados_qI_3_1_5">#REF!</definedName>
    <definedName name="dados_qI_3_1_6" localSheetId="13">#REF!</definedName>
    <definedName name="dados_qI_3_1_6" localSheetId="5">#REF!</definedName>
    <definedName name="dados_qI_3_1_6" localSheetId="14">#REF!</definedName>
    <definedName name="dados_qI_3_1_6" localSheetId="6">#REF!</definedName>
    <definedName name="dados_qI_3_1_6" localSheetId="9">#REF!</definedName>
    <definedName name="dados_qI_3_1_6" localSheetId="4">#REF!</definedName>
    <definedName name="dados_qI_3_1_6" localSheetId="15">#REF!</definedName>
    <definedName name="dados_qI_3_1_6" localSheetId="7">#REF!</definedName>
    <definedName name="dados_qI_3_1_6" localSheetId="10">#REF!</definedName>
    <definedName name="dados_qI_3_1_6" localSheetId="11">#REF!</definedName>
    <definedName name="dados_qI_3_1_6" localSheetId="3">#REF!</definedName>
    <definedName name="dados_qI_3_1_6">#REF!</definedName>
    <definedName name="dados_qI_3_1_7" localSheetId="13">#REF!</definedName>
    <definedName name="dados_qI_3_1_7" localSheetId="5">#REF!</definedName>
    <definedName name="dados_qI_3_1_7" localSheetId="14">#REF!</definedName>
    <definedName name="dados_qI_3_1_7" localSheetId="6">#REF!</definedName>
    <definedName name="dados_qI_3_1_7" localSheetId="9">#REF!</definedName>
    <definedName name="dados_qI_3_1_7" localSheetId="4">#REF!</definedName>
    <definedName name="dados_qI_3_1_7" localSheetId="15">#REF!</definedName>
    <definedName name="dados_qI_3_1_7" localSheetId="7">#REF!</definedName>
    <definedName name="dados_qI_3_1_7" localSheetId="10">#REF!</definedName>
    <definedName name="dados_qI_3_1_7" localSheetId="11">#REF!</definedName>
    <definedName name="dados_qI_3_1_7" localSheetId="3">#REF!</definedName>
    <definedName name="dados_qI_3_1_7">#REF!</definedName>
    <definedName name="dados_qI_3_2_1" localSheetId="13">#REF!</definedName>
    <definedName name="dados_qI_3_2_1" localSheetId="5">#REF!</definedName>
    <definedName name="dados_qI_3_2_1" localSheetId="14">#REF!</definedName>
    <definedName name="dados_qI_3_2_1" localSheetId="6">#REF!</definedName>
    <definedName name="dados_qI_3_2_1" localSheetId="9">#REF!</definedName>
    <definedName name="dados_qI_3_2_1" localSheetId="4">#REF!</definedName>
    <definedName name="dados_qI_3_2_1" localSheetId="15">#REF!</definedName>
    <definedName name="dados_qI_3_2_1" localSheetId="7">#REF!</definedName>
    <definedName name="dados_qI_3_2_1" localSheetId="10">#REF!</definedName>
    <definedName name="dados_qI_3_2_1" localSheetId="11">#REF!</definedName>
    <definedName name="dados_qI_3_2_1" localSheetId="3">#REF!</definedName>
    <definedName name="dados_qI_3_2_1">#REF!</definedName>
    <definedName name="dados_qI_3_2_2" localSheetId="13">#REF!</definedName>
    <definedName name="dados_qI_3_2_2" localSheetId="5">#REF!</definedName>
    <definedName name="dados_qI_3_2_2" localSheetId="14">#REF!</definedName>
    <definedName name="dados_qI_3_2_2" localSheetId="6">#REF!</definedName>
    <definedName name="dados_qI_3_2_2" localSheetId="9">#REF!</definedName>
    <definedName name="dados_qI_3_2_2" localSheetId="4">#REF!</definedName>
    <definedName name="dados_qI_3_2_2" localSheetId="15">#REF!</definedName>
    <definedName name="dados_qI_3_2_2" localSheetId="7">#REF!</definedName>
    <definedName name="dados_qI_3_2_2" localSheetId="10">#REF!</definedName>
    <definedName name="dados_qI_3_2_2" localSheetId="11">#REF!</definedName>
    <definedName name="dados_qI_3_2_2" localSheetId="3">#REF!</definedName>
    <definedName name="dados_qI_3_2_2">#REF!</definedName>
    <definedName name="dados_qI_3_2_3" localSheetId="13">#REF!</definedName>
    <definedName name="dados_qI_3_2_3" localSheetId="5">#REF!</definedName>
    <definedName name="dados_qI_3_2_3" localSheetId="14">#REF!</definedName>
    <definedName name="dados_qI_3_2_3" localSheetId="6">#REF!</definedName>
    <definedName name="dados_qI_3_2_3" localSheetId="9">#REF!</definedName>
    <definedName name="dados_qI_3_2_3" localSheetId="4">#REF!</definedName>
    <definedName name="dados_qI_3_2_3" localSheetId="15">#REF!</definedName>
    <definedName name="dados_qI_3_2_3" localSheetId="7">#REF!</definedName>
    <definedName name="dados_qI_3_2_3" localSheetId="10">#REF!</definedName>
    <definedName name="dados_qI_3_2_3" localSheetId="11">#REF!</definedName>
    <definedName name="dados_qI_3_2_3" localSheetId="3">#REF!</definedName>
    <definedName name="dados_qI_3_2_3">#REF!</definedName>
    <definedName name="dados_qI_3_2_4" localSheetId="13">#REF!</definedName>
    <definedName name="dados_qI_3_2_4" localSheetId="5">#REF!</definedName>
    <definedName name="dados_qI_3_2_4" localSheetId="14">#REF!</definedName>
    <definedName name="dados_qI_3_2_4" localSheetId="6">#REF!</definedName>
    <definedName name="dados_qI_3_2_4" localSheetId="9">#REF!</definedName>
    <definedName name="dados_qI_3_2_4" localSheetId="4">#REF!</definedName>
    <definedName name="dados_qI_3_2_4" localSheetId="15">#REF!</definedName>
    <definedName name="dados_qI_3_2_4" localSheetId="7">#REF!</definedName>
    <definedName name="dados_qI_3_2_4" localSheetId="10">#REF!</definedName>
    <definedName name="dados_qI_3_2_4" localSheetId="11">#REF!</definedName>
    <definedName name="dados_qI_3_2_4" localSheetId="3">#REF!</definedName>
    <definedName name="dados_qI_3_2_4">#REF!</definedName>
    <definedName name="dados_qI_3_2_5" localSheetId="13">#REF!</definedName>
    <definedName name="dados_qI_3_2_5" localSheetId="5">#REF!</definedName>
    <definedName name="dados_qI_3_2_5" localSheetId="14">#REF!</definedName>
    <definedName name="dados_qI_3_2_5" localSheetId="6">#REF!</definedName>
    <definedName name="dados_qI_3_2_5" localSheetId="9">#REF!</definedName>
    <definedName name="dados_qI_3_2_5" localSheetId="4">#REF!</definedName>
    <definedName name="dados_qI_3_2_5" localSheetId="15">#REF!</definedName>
    <definedName name="dados_qI_3_2_5" localSheetId="7">#REF!</definedName>
    <definedName name="dados_qI_3_2_5" localSheetId="10">#REF!</definedName>
    <definedName name="dados_qI_3_2_5" localSheetId="11">#REF!</definedName>
    <definedName name="dados_qI_3_2_5" localSheetId="3">#REF!</definedName>
    <definedName name="dados_qI_3_2_5">#REF!</definedName>
    <definedName name="dados_qI_3_2_6" localSheetId="13">#REF!</definedName>
    <definedName name="dados_qI_3_2_6" localSheetId="5">#REF!</definedName>
    <definedName name="dados_qI_3_2_6" localSheetId="14">#REF!</definedName>
    <definedName name="dados_qI_3_2_6" localSheetId="6">#REF!</definedName>
    <definedName name="dados_qI_3_2_6" localSheetId="9">#REF!</definedName>
    <definedName name="dados_qI_3_2_6" localSheetId="4">#REF!</definedName>
    <definedName name="dados_qI_3_2_6" localSheetId="15">#REF!</definedName>
    <definedName name="dados_qI_3_2_6" localSheetId="7">#REF!</definedName>
    <definedName name="dados_qI_3_2_6" localSheetId="10">#REF!</definedName>
    <definedName name="dados_qI_3_2_6" localSheetId="11">#REF!</definedName>
    <definedName name="dados_qI_3_2_6" localSheetId="3">#REF!</definedName>
    <definedName name="dados_qI_3_2_6">#REF!</definedName>
    <definedName name="dados_qI_3_2_7" localSheetId="13">#REF!</definedName>
    <definedName name="dados_qI_3_2_7" localSheetId="5">#REF!</definedName>
    <definedName name="dados_qI_3_2_7" localSheetId="14">#REF!</definedName>
    <definedName name="dados_qI_3_2_7" localSheetId="6">#REF!</definedName>
    <definedName name="dados_qI_3_2_7" localSheetId="9">#REF!</definedName>
    <definedName name="dados_qI_3_2_7" localSheetId="4">#REF!</definedName>
    <definedName name="dados_qI_3_2_7" localSheetId="15">#REF!</definedName>
    <definedName name="dados_qI_3_2_7" localSheetId="7">#REF!</definedName>
    <definedName name="dados_qI_3_2_7" localSheetId="10">#REF!</definedName>
    <definedName name="dados_qI_3_2_7" localSheetId="11">#REF!</definedName>
    <definedName name="dados_qI_3_2_7" localSheetId="3">#REF!</definedName>
    <definedName name="dados_qI_3_2_7">#REF!</definedName>
    <definedName name="dados_qI_4_1" localSheetId="13">#REF!</definedName>
    <definedName name="dados_qI_4_1" localSheetId="5">#REF!</definedName>
    <definedName name="dados_qI_4_1" localSheetId="14">#REF!</definedName>
    <definedName name="dados_qI_4_1" localSheetId="6">#REF!</definedName>
    <definedName name="dados_qI_4_1" localSheetId="9">#REF!</definedName>
    <definedName name="dados_qI_4_1" localSheetId="4">#REF!</definedName>
    <definedName name="dados_qI_4_1" localSheetId="15">#REF!</definedName>
    <definedName name="dados_qI_4_1" localSheetId="7">#REF!</definedName>
    <definedName name="dados_qI_4_1" localSheetId="10">#REF!</definedName>
    <definedName name="dados_qI_4_1" localSheetId="11">#REF!</definedName>
    <definedName name="dados_qI_4_1" localSheetId="3">#REF!</definedName>
    <definedName name="dados_qI_4_1">#REF!</definedName>
    <definedName name="dados_qI_4_2" localSheetId="13">#REF!</definedName>
    <definedName name="dados_qI_4_2" localSheetId="5">#REF!</definedName>
    <definedName name="dados_qI_4_2" localSheetId="14">#REF!</definedName>
    <definedName name="dados_qI_4_2" localSheetId="6">#REF!</definedName>
    <definedName name="dados_qI_4_2" localSheetId="9">#REF!</definedName>
    <definedName name="dados_qI_4_2" localSheetId="4">#REF!</definedName>
    <definedName name="dados_qI_4_2" localSheetId="15">#REF!</definedName>
    <definedName name="dados_qI_4_2" localSheetId="7">#REF!</definedName>
    <definedName name="dados_qI_4_2" localSheetId="10">#REF!</definedName>
    <definedName name="dados_qI_4_2" localSheetId="11">#REF!</definedName>
    <definedName name="dados_qI_4_2" localSheetId="3">#REF!</definedName>
    <definedName name="dados_qI_4_2">#REF!</definedName>
    <definedName name="Detalhes_Soc_Nivel2">Listas!$T$4:$T$20</definedName>
    <definedName name="DIMENSAO">Listas!$E$4:$E$8</definedName>
    <definedName name="e" localSheetId="13">#REF!</definedName>
    <definedName name="e" localSheetId="5">#REF!</definedName>
    <definedName name="e" localSheetId="14">#REF!</definedName>
    <definedName name="e" localSheetId="6">#REF!</definedName>
    <definedName name="e" localSheetId="9">#REF!</definedName>
    <definedName name="e" localSheetId="4">#REF!</definedName>
    <definedName name="e" localSheetId="15">#REF!</definedName>
    <definedName name="e" localSheetId="7">#REF!</definedName>
    <definedName name="e" localSheetId="10">#REF!</definedName>
    <definedName name="e" localSheetId="11">#REF!</definedName>
    <definedName name="e" localSheetId="3">#REF!</definedName>
    <definedName name="e">#REF!</definedName>
    <definedName name="f" localSheetId="13">#REF!</definedName>
    <definedName name="f" localSheetId="5">#REF!</definedName>
    <definedName name="f" localSheetId="14">#REF!</definedName>
    <definedName name="f" localSheetId="6">#REF!</definedName>
    <definedName name="f" localSheetId="9">#REF!</definedName>
    <definedName name="f" localSheetId="4">#REF!</definedName>
    <definedName name="f" localSheetId="15">#REF!</definedName>
    <definedName name="f" localSheetId="7">#REF!</definedName>
    <definedName name="f" localSheetId="10">#REF!</definedName>
    <definedName name="f" localSheetId="11">#REF!</definedName>
    <definedName name="f" localSheetId="3">#REF!</definedName>
    <definedName name="f">#REF!</definedName>
    <definedName name="FBCF_e_Invest_T">Listas!$M$4:$M$9</definedName>
    <definedName name="FORMA_JURIDICA">Listas!$D$4:$D$8</definedName>
    <definedName name="FORMA_JURIDICA_SOC">Listas!$V$4:$V$6</definedName>
    <definedName name="g" localSheetId="13">#REF!</definedName>
    <definedName name="g" localSheetId="5">#REF!</definedName>
    <definedName name="g" localSheetId="14">#REF!</definedName>
    <definedName name="g" localSheetId="6">#REF!</definedName>
    <definedName name="g" localSheetId="9">#REF!</definedName>
    <definedName name="g" localSheetId="4">#REF!</definedName>
    <definedName name="g" localSheetId="15">#REF!</definedName>
    <definedName name="g" localSheetId="7">#REF!</definedName>
    <definedName name="g" localSheetId="10">#REF!</definedName>
    <definedName name="g" localSheetId="11">#REF!</definedName>
    <definedName name="g" localSheetId="3">#REF!</definedName>
    <definedName name="g">#REF!</definedName>
    <definedName name="h" localSheetId="13">#REF!</definedName>
    <definedName name="h" localSheetId="5">#REF!</definedName>
    <definedName name="h" localSheetId="14">#REF!</definedName>
    <definedName name="h" localSheetId="6">#REF!</definedName>
    <definedName name="h" localSheetId="9">#REF!</definedName>
    <definedName name="h" localSheetId="4">#REF!</definedName>
    <definedName name="h" localSheetId="15">#REF!</definedName>
    <definedName name="h" localSheetId="7">#REF!</definedName>
    <definedName name="h" localSheetId="10">#REF!</definedName>
    <definedName name="h" localSheetId="11">#REF!</definedName>
    <definedName name="h" localSheetId="3">#REF!</definedName>
    <definedName name="h">#REF!</definedName>
    <definedName name="i" localSheetId="13">#REF!</definedName>
    <definedName name="i" localSheetId="5">#REF!</definedName>
    <definedName name="i" localSheetId="14">#REF!</definedName>
    <definedName name="i" localSheetId="6">#REF!</definedName>
    <definedName name="i" localSheetId="9">#REF!</definedName>
    <definedName name="i" localSheetId="4">#REF!</definedName>
    <definedName name="i" localSheetId="15">#REF!</definedName>
    <definedName name="i" localSheetId="7">#REF!</definedName>
    <definedName name="i" localSheetId="10">#REF!</definedName>
    <definedName name="i" localSheetId="11">#REF!</definedName>
    <definedName name="i" localSheetId="3">#REF!</definedName>
    <definedName name="i">#REF!</definedName>
    <definedName name="j" localSheetId="13">#REF!</definedName>
    <definedName name="j" localSheetId="5">#REF!</definedName>
    <definedName name="j" localSheetId="14">#REF!</definedName>
    <definedName name="j" localSheetId="6">#REF!</definedName>
    <definedName name="j" localSheetId="9">#REF!</definedName>
    <definedName name="j" localSheetId="4">#REF!</definedName>
    <definedName name="j" localSheetId="15">#REF!</definedName>
    <definedName name="j" localSheetId="7">#REF!</definedName>
    <definedName name="j" localSheetId="10">#REF!</definedName>
    <definedName name="j" localSheetId="11">#REF!</definedName>
    <definedName name="j" localSheetId="3">#REF!</definedName>
    <definedName name="j">#REF!</definedName>
    <definedName name="LOCALIZACAO">Listas!$G$4:$G$12</definedName>
    <definedName name="o" localSheetId="13">#REF!</definedName>
    <definedName name="o" localSheetId="5">#REF!</definedName>
    <definedName name="o" localSheetId="14">#REF!</definedName>
    <definedName name="o" localSheetId="6">#REF!</definedName>
    <definedName name="o" localSheetId="9">#REF!</definedName>
    <definedName name="o" localSheetId="4">#REF!</definedName>
    <definedName name="o" localSheetId="15">#REF!</definedName>
    <definedName name="o" localSheetId="7">#REF!</definedName>
    <definedName name="o" localSheetId="10">#REF!</definedName>
    <definedName name="o" localSheetId="11">#REF!</definedName>
    <definedName name="o" localSheetId="3">#REF!</definedName>
    <definedName name="o">#REF!</definedName>
    <definedName name="PessServ_T">Listas!$H$4:$H$13</definedName>
    <definedName name="_xlnm.Print_Area" localSheetId="13">Balanço_D!$B$8:$U$3328</definedName>
    <definedName name="_xlnm.Print_Area" localSheetId="5">Balanço_T!$D$7:$W$537</definedName>
    <definedName name="_xlnm.Print_Area" localSheetId="14">'FBCF e Invest_D'!$B$7:$I$3326</definedName>
    <definedName name="_xlnm.Print_Area" localSheetId="6">'FBCF e Invest_T'!$A$7:$K$535</definedName>
    <definedName name="_xlnm.Print_Area" localSheetId="0">Índice!$B$10:$F$42</definedName>
    <definedName name="_xlnm.Print_Area" localSheetId="9">PessServ_D!$B$7:$M$3325</definedName>
    <definedName name="_xlnm.Print_Area" localSheetId="1">PessServ_T!$D$6:$O$534</definedName>
    <definedName name="_xlnm.Print_Area" localSheetId="12">'Rácios Econ_D'!$B$8:$I$3325</definedName>
    <definedName name="_xlnm.Print_Area" localSheetId="4">'Rácios Econ_T'!$D$7:$K$534</definedName>
    <definedName name="_xlnm.Print_Area" localSheetId="15">'Rácios Fin_D'!$B$7:$N$2649</definedName>
    <definedName name="_xlnm.Print_Area" localSheetId="7">'Rácios Fin_T'!$D$7:$P$501</definedName>
    <definedName name="_xlnm.Print_Area" localSheetId="10">Rend_Gastos_D!$B$7:$M$3325</definedName>
    <definedName name="_xlnm.Print_Area" localSheetId="2">Rend_Gastos_T!$D$7:$O$534</definedName>
    <definedName name="_xlnm.Print_Area" localSheetId="11">Resultados_D!$B$8:$I$3325</definedName>
    <definedName name="_xlnm.Print_Area" localSheetId="3">Resultados_T!$D$7:$J$534</definedName>
    <definedName name="_xlnm.Print_Area" localSheetId="16">Sinais_Siglas_Indicadores!$C$1:$D$49</definedName>
    <definedName name="_xlnm.Print_Area" localSheetId="8">SocElevCresc_T!$G$9:$AG$500</definedName>
    <definedName name="_xlnm.Print_Titles" localSheetId="13">Balanço_D!$B:$B,Balanço_D!$8:$16</definedName>
    <definedName name="_xlnm.Print_Titles" localSheetId="5">Balanço_T!$7:$17</definedName>
    <definedName name="_xlnm.Print_Titles" localSheetId="14">'FBCF e Invest_D'!$7:$14</definedName>
    <definedName name="_xlnm.Print_Titles" localSheetId="6">'FBCF e Invest_T'!$7:$15</definedName>
    <definedName name="_xlnm.Print_Titles" localSheetId="0">Índice!$1:$11</definedName>
    <definedName name="_xlnm.Print_Titles" localSheetId="9">PessServ_D!$7:$12</definedName>
    <definedName name="_xlnm.Print_Titles" localSheetId="1">PessServ_T!$D:$D,PessServ_T!$6:$13</definedName>
    <definedName name="_xlnm.Print_Titles" localSheetId="12">'Rácios Econ_D'!$9:$12</definedName>
    <definedName name="_xlnm.Print_Titles" localSheetId="4">'Rácios Econ_T'!$7:$14</definedName>
    <definedName name="_xlnm.Print_Titles" localSheetId="15">'Rácios Fin_D'!$7:$13</definedName>
    <definedName name="_xlnm.Print_Titles" localSheetId="7">'Rácios Fin_T'!$7:$14</definedName>
    <definedName name="_xlnm.Print_Titles" localSheetId="10">Rend_Gastos_D!$7:$12</definedName>
    <definedName name="_xlnm.Print_Titles" localSheetId="2">Rend_Gastos_T!$D:$D,Rend_Gastos_T!$7:$13</definedName>
    <definedName name="_xlnm.Print_Titles" localSheetId="11">Resultados_D!$9:$12</definedName>
    <definedName name="_xlnm.Print_Titles" localSheetId="3">Resultados_T!$7:$13</definedName>
    <definedName name="_xlnm.Print_Titles" localSheetId="8">SocElevCresc_T!$G:$G,SocElevCresc_T!$9:$12</definedName>
    <definedName name="Pub_N_EmpNFin_T" localSheetId="9">#REF!</definedName>
    <definedName name="Pub_N_EmpNFin_T" localSheetId="10">#REF!</definedName>
    <definedName name="Pub_N_EmpNFin_T" localSheetId="11">#REF!</definedName>
    <definedName name="Pub_N_EmpNFin_T">#REF!</definedName>
    <definedName name="Pub_N_EmpNFin_T_Adic" localSheetId="9">#REF!</definedName>
    <definedName name="Pub_N_EmpNFin_T_Adic" localSheetId="10">#REF!</definedName>
    <definedName name="Pub_N_EmpNFin_T_Adic" localSheetId="11">#REF!</definedName>
    <definedName name="Pub_N_EmpNFin_T_Adic">#REF!</definedName>
    <definedName name="Pub_N_TotEmp_D" localSheetId="9">#REF!</definedName>
    <definedName name="Pub_N_TotEmp_D" localSheetId="10">#REF!</definedName>
    <definedName name="Pub_N_TotEmp_D" localSheetId="11">#REF!</definedName>
    <definedName name="Pub_N_TotEmp_D">#REF!</definedName>
    <definedName name="Pub_N_TotEmp_D_Adic" localSheetId="9">#REF!</definedName>
    <definedName name="Pub_N_TotEmp_D_Adic" localSheetId="10">#REF!</definedName>
    <definedName name="Pub_N_TotEmp_D_Adic" localSheetId="11">#REF!</definedName>
    <definedName name="Pub_N_TotEmp_D_Adic">#REF!</definedName>
    <definedName name="Racios_Econ_T">Listas!$K$4:$K$9</definedName>
    <definedName name="Racios_Fin_T">Listas!$N$4:$N$14</definedName>
    <definedName name="Rend_Gastos_T">Listas!$I$4:$I$13</definedName>
    <definedName name="Resultados_T">Listas!$J$4:$J$8</definedName>
    <definedName name="s" localSheetId="13">#REF!</definedName>
    <definedName name="s" localSheetId="5">#REF!</definedName>
    <definedName name="s" localSheetId="14">#REF!</definedName>
    <definedName name="s" localSheetId="6">#REF!</definedName>
    <definedName name="s" localSheetId="9">#REF!</definedName>
    <definedName name="s" localSheetId="4">#REF!</definedName>
    <definedName name="s" localSheetId="15">#REF!</definedName>
    <definedName name="s" localSheetId="7">#REF!</definedName>
    <definedName name="s" localSheetId="10">#REF!</definedName>
    <definedName name="s" localSheetId="11">#REF!</definedName>
    <definedName name="s" localSheetId="3">#REF!</definedName>
    <definedName name="s">#REF!</definedName>
    <definedName name="SETOR">Listas!$F$4:$F$20</definedName>
    <definedName name="SocElevCresc_T">Listas!$O$4:$O$10</definedName>
    <definedName name="TOTAIS">Listas!$B$4:$B$8</definedName>
    <definedName name="Totais_Soc">Listas!$S$4:$S$8</definedName>
    <definedName name="TOTAL">Listas!$C$4</definedName>
    <definedName name="u" localSheetId="13">#REF!</definedName>
    <definedName name="u" localSheetId="5">#REF!</definedName>
    <definedName name="u" localSheetId="14">#REF!</definedName>
    <definedName name="u" localSheetId="6">#REF!</definedName>
    <definedName name="u" localSheetId="9">#REF!</definedName>
    <definedName name="u" localSheetId="4">#REF!</definedName>
    <definedName name="u" localSheetId="15">#REF!</definedName>
    <definedName name="u" localSheetId="7">#REF!</definedName>
    <definedName name="u" localSheetId="10">#REF!</definedName>
    <definedName name="u" localSheetId="11">#REF!</definedName>
    <definedName name="u" localSheetId="3">#REF!</definedName>
    <definedName name="u">#REF!</definedName>
    <definedName name="VAR_PESS_SERV">PessServ_T!#REF!</definedName>
    <definedName name="y" localSheetId="13">#REF!</definedName>
    <definedName name="y" localSheetId="5">#REF!</definedName>
    <definedName name="y" localSheetId="14">#REF!</definedName>
    <definedName name="y" localSheetId="6">#REF!</definedName>
    <definedName name="y" localSheetId="9">#REF!</definedName>
    <definedName name="y" localSheetId="4">#REF!</definedName>
    <definedName name="y" localSheetId="15">#REF!</definedName>
    <definedName name="y" localSheetId="7">#REF!</definedName>
    <definedName name="y" localSheetId="10">#REF!</definedName>
    <definedName name="y" localSheetId="11">#REF!</definedName>
    <definedName name="y" localSheetId="3">#REF!</definedName>
    <definedName name="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95" i="46" l="1"/>
  <c r="E495" i="46"/>
  <c r="D495" i="46"/>
  <c r="C495" i="46"/>
  <c r="F491" i="46"/>
  <c r="E491" i="46"/>
  <c r="D491" i="46"/>
  <c r="C491" i="46"/>
  <c r="F487" i="46"/>
  <c r="E487" i="46"/>
  <c r="D487" i="46"/>
  <c r="C487" i="46"/>
  <c r="F483" i="46"/>
  <c r="E483" i="46"/>
  <c r="D483" i="46"/>
  <c r="C483" i="46"/>
  <c r="F479" i="46"/>
  <c r="E479" i="46"/>
  <c r="D479" i="46"/>
  <c r="C479" i="46"/>
  <c r="F475" i="46"/>
  <c r="E475" i="46"/>
  <c r="D475" i="46"/>
  <c r="C475" i="46"/>
  <c r="F471" i="46"/>
  <c r="E471" i="46"/>
  <c r="D471" i="46"/>
  <c r="C471" i="46"/>
  <c r="F467" i="46"/>
  <c r="E467" i="46"/>
  <c r="D467" i="46"/>
  <c r="C467" i="46"/>
  <c r="F463" i="46"/>
  <c r="E463" i="46"/>
  <c r="D463" i="46"/>
  <c r="C463" i="46"/>
  <c r="F428" i="46"/>
  <c r="E428" i="46"/>
  <c r="D428" i="46"/>
  <c r="C428" i="46"/>
  <c r="F445" i="46"/>
  <c r="E445" i="46"/>
  <c r="D445" i="46"/>
  <c r="C445" i="46"/>
  <c r="F411" i="46"/>
  <c r="E411" i="46"/>
  <c r="D411" i="46"/>
  <c r="C411" i="46"/>
  <c r="F394" i="46"/>
  <c r="E394" i="46"/>
  <c r="D394" i="46"/>
  <c r="C394" i="46"/>
  <c r="F377" i="46"/>
  <c r="E377" i="46"/>
  <c r="D377" i="46"/>
  <c r="C377" i="46"/>
  <c r="F360" i="46"/>
  <c r="E360" i="46"/>
  <c r="D360" i="46"/>
  <c r="C360" i="46"/>
  <c r="F343" i="46"/>
  <c r="E343" i="46"/>
  <c r="D343" i="46"/>
  <c r="C343" i="46"/>
  <c r="F326" i="46"/>
  <c r="E326" i="46"/>
  <c r="D326" i="46"/>
  <c r="C326" i="46"/>
  <c r="F309" i="46"/>
  <c r="E309" i="46"/>
  <c r="D309" i="46"/>
  <c r="C309" i="46"/>
  <c r="F292" i="46"/>
  <c r="E292" i="46"/>
  <c r="D292" i="46"/>
  <c r="C292" i="46"/>
  <c r="F275" i="46"/>
  <c r="E275" i="46"/>
  <c r="D275" i="46"/>
  <c r="C275" i="46"/>
  <c r="F258" i="46"/>
  <c r="E258" i="46"/>
  <c r="D258" i="46"/>
  <c r="C258" i="46"/>
  <c r="F241" i="46"/>
  <c r="E241" i="46"/>
  <c r="D241" i="46"/>
  <c r="C241" i="46"/>
  <c r="F224" i="46"/>
  <c r="E224" i="46"/>
  <c r="D224" i="46"/>
  <c r="C224" i="46"/>
  <c r="F207" i="46"/>
  <c r="E207" i="46"/>
  <c r="D207" i="46"/>
  <c r="C207" i="46"/>
  <c r="F190" i="46"/>
  <c r="E190" i="46"/>
  <c r="D190" i="46"/>
  <c r="C190" i="46"/>
  <c r="F173" i="46"/>
  <c r="E173" i="46"/>
  <c r="D173" i="46"/>
  <c r="C173" i="46"/>
  <c r="F155" i="46"/>
  <c r="E155" i="46"/>
  <c r="D155" i="46"/>
  <c r="C155" i="46"/>
  <c r="F138" i="46"/>
  <c r="E138" i="46"/>
  <c r="D138" i="46"/>
  <c r="C138" i="46"/>
  <c r="F121" i="46"/>
  <c r="E121" i="46"/>
  <c r="D121" i="46"/>
  <c r="C121" i="46"/>
  <c r="F104" i="46"/>
  <c r="E104" i="46"/>
  <c r="D104" i="46"/>
  <c r="C104" i="46"/>
  <c r="F87" i="46"/>
  <c r="E87" i="46"/>
  <c r="D87" i="46"/>
  <c r="C87" i="46"/>
  <c r="F69" i="46"/>
  <c r="E69" i="46"/>
  <c r="D69" i="46"/>
  <c r="C69" i="46"/>
  <c r="F52" i="46"/>
  <c r="E52" i="46"/>
  <c r="D52" i="46"/>
  <c r="C52" i="46"/>
  <c r="F35" i="46"/>
  <c r="E35" i="46"/>
  <c r="D35" i="46"/>
  <c r="C35" i="46"/>
  <c r="F16" i="46"/>
  <c r="E16" i="46"/>
  <c r="D16" i="46"/>
  <c r="C16" i="46"/>
  <c r="C17" i="44"/>
  <c r="C36" i="44"/>
  <c r="C53" i="44"/>
  <c r="C70" i="44"/>
  <c r="C88" i="44"/>
  <c r="C122" i="44"/>
  <c r="C105" i="44"/>
  <c r="C174" i="44"/>
  <c r="C156" i="44"/>
  <c r="C139" i="44"/>
  <c r="C225" i="44"/>
  <c r="C191" i="44"/>
  <c r="C208" i="44"/>
  <c r="C293" i="44"/>
  <c r="C276" i="44"/>
  <c r="C259" i="44"/>
  <c r="C242" i="44"/>
  <c r="C310" i="44"/>
  <c r="C327" i="44"/>
  <c r="C344" i="44"/>
  <c r="C361" i="44"/>
  <c r="C378" i="44"/>
  <c r="C395" i="44"/>
  <c r="C412" i="44"/>
  <c r="C429" i="44"/>
  <c r="C446" i="44"/>
  <c r="C464" i="44"/>
  <c r="C468" i="44"/>
  <c r="C472" i="44"/>
  <c r="C476" i="44"/>
  <c r="C480" i="44"/>
  <c r="C484" i="44"/>
  <c r="C488" i="44"/>
  <c r="C492" i="44"/>
  <c r="C496" i="44"/>
  <c r="C498" i="44"/>
  <c r="C497" i="44"/>
  <c r="C494" i="44"/>
  <c r="C493" i="44"/>
  <c r="C490" i="44"/>
  <c r="C489" i="44"/>
  <c r="C486" i="44"/>
  <c r="C485" i="44"/>
  <c r="C482" i="44"/>
  <c r="C481" i="44"/>
  <c r="C478" i="44"/>
  <c r="C477" i="44"/>
  <c r="C474" i="44"/>
  <c r="C473" i="44"/>
  <c r="C470" i="44"/>
  <c r="C469" i="44"/>
  <c r="C466" i="44"/>
  <c r="C465" i="44"/>
  <c r="C461" i="44"/>
  <c r="C460" i="44"/>
  <c r="C459" i="44"/>
  <c r="C458" i="44"/>
  <c r="C457" i="44"/>
  <c r="C456" i="44"/>
  <c r="C455" i="44"/>
  <c r="C454" i="44"/>
  <c r="C453" i="44"/>
  <c r="C452" i="44"/>
  <c r="C451" i="44"/>
  <c r="C450" i="44"/>
  <c r="C449" i="44"/>
  <c r="C448" i="44"/>
  <c r="C447" i="44"/>
  <c r="C444" i="44"/>
  <c r="C443" i="44"/>
  <c r="C442" i="44"/>
  <c r="C441" i="44"/>
  <c r="C440" i="44"/>
  <c r="C439" i="44"/>
  <c r="C438" i="44"/>
  <c r="C437" i="44"/>
  <c r="C436" i="44"/>
  <c r="C435" i="44"/>
  <c r="C434" i="44"/>
  <c r="C433" i="44"/>
  <c r="C432" i="44"/>
  <c r="C431" i="44"/>
  <c r="C430" i="44"/>
  <c r="C427" i="44"/>
  <c r="C426" i="44"/>
  <c r="C425" i="44"/>
  <c r="C424" i="44"/>
  <c r="C423" i="44"/>
  <c r="C422" i="44"/>
  <c r="C421" i="44"/>
  <c r="C420" i="44"/>
  <c r="C419" i="44"/>
  <c r="C418" i="44"/>
  <c r="C417" i="44"/>
  <c r="C416" i="44"/>
  <c r="C415" i="44"/>
  <c r="C414" i="44"/>
  <c r="C413" i="44"/>
  <c r="C410" i="44"/>
  <c r="C409" i="44"/>
  <c r="C408" i="44"/>
  <c r="C407" i="44"/>
  <c r="C406" i="44"/>
  <c r="C405" i="44"/>
  <c r="C404" i="44"/>
  <c r="C403" i="44"/>
  <c r="C402" i="44"/>
  <c r="C401" i="44"/>
  <c r="C400" i="44"/>
  <c r="C399" i="44"/>
  <c r="C398" i="44"/>
  <c r="C397" i="44"/>
  <c r="C396" i="44"/>
  <c r="C393" i="44"/>
  <c r="C392" i="44"/>
  <c r="C391" i="44"/>
  <c r="C390" i="44"/>
  <c r="C389" i="44"/>
  <c r="C388" i="44"/>
  <c r="C387" i="44"/>
  <c r="C386" i="44"/>
  <c r="C385" i="44"/>
  <c r="C384" i="44"/>
  <c r="C383" i="44"/>
  <c r="C382" i="44"/>
  <c r="C381" i="44"/>
  <c r="C380" i="44"/>
  <c r="C379" i="44"/>
  <c r="C376" i="44"/>
  <c r="C375" i="44"/>
  <c r="C374" i="44"/>
  <c r="C373" i="44"/>
  <c r="C372" i="44"/>
  <c r="C371" i="44"/>
  <c r="C370" i="44"/>
  <c r="C369" i="44"/>
  <c r="C368" i="44"/>
  <c r="C367" i="44"/>
  <c r="C366" i="44"/>
  <c r="C365" i="44"/>
  <c r="C364" i="44"/>
  <c r="C363" i="44"/>
  <c r="C362" i="44"/>
  <c r="C359" i="44"/>
  <c r="C358" i="44"/>
  <c r="C357" i="44"/>
  <c r="C356" i="44"/>
  <c r="C355" i="44"/>
  <c r="C354" i="44"/>
  <c r="C353" i="44"/>
  <c r="C352" i="44"/>
  <c r="C351" i="44"/>
  <c r="C350" i="44"/>
  <c r="C349" i="44"/>
  <c r="C348" i="44"/>
  <c r="C347" i="44"/>
  <c r="C346" i="44"/>
  <c r="C345" i="44"/>
  <c r="C342" i="44"/>
  <c r="C341" i="44"/>
  <c r="C340" i="44"/>
  <c r="C339" i="44"/>
  <c r="C338" i="44"/>
  <c r="C337" i="44"/>
  <c r="C336" i="44"/>
  <c r="C335" i="44"/>
  <c r="C334" i="44"/>
  <c r="C333" i="44"/>
  <c r="C332" i="44"/>
  <c r="C331" i="44"/>
  <c r="C330" i="44"/>
  <c r="C329" i="44"/>
  <c r="C328" i="44"/>
  <c r="C325" i="44"/>
  <c r="C324" i="44"/>
  <c r="C323" i="44"/>
  <c r="C322" i="44"/>
  <c r="C321" i="44"/>
  <c r="C320" i="44"/>
  <c r="C319" i="44"/>
  <c r="C318" i="44"/>
  <c r="C317" i="44"/>
  <c r="C316" i="44"/>
  <c r="C315" i="44"/>
  <c r="C314" i="44"/>
  <c r="C313" i="44"/>
  <c r="C312" i="44"/>
  <c r="C311" i="44"/>
  <c r="C308" i="44"/>
  <c r="C307" i="44"/>
  <c r="C306" i="44"/>
  <c r="C305" i="44"/>
  <c r="C304" i="44"/>
  <c r="C303" i="44"/>
  <c r="C302" i="44"/>
  <c r="C301" i="44"/>
  <c r="C300" i="44"/>
  <c r="C299" i="44"/>
  <c r="C298" i="44"/>
  <c r="C297" i="44"/>
  <c r="C296" i="44"/>
  <c r="C295" i="44"/>
  <c r="C294" i="44"/>
  <c r="C291" i="44"/>
  <c r="C290" i="44"/>
  <c r="C289" i="44"/>
  <c r="C288" i="44"/>
  <c r="C287" i="44"/>
  <c r="C286" i="44"/>
  <c r="C285" i="44"/>
  <c r="C284" i="44"/>
  <c r="C283" i="44"/>
  <c r="C282" i="44"/>
  <c r="C281" i="44"/>
  <c r="C280" i="44"/>
  <c r="C279" i="44"/>
  <c r="C278" i="44"/>
  <c r="C277" i="44"/>
  <c r="C274" i="44"/>
  <c r="C273" i="44"/>
  <c r="C272" i="44"/>
  <c r="C271" i="44"/>
  <c r="C270" i="44"/>
  <c r="C269" i="44"/>
  <c r="C268" i="44"/>
  <c r="C267" i="44"/>
  <c r="C266" i="44"/>
  <c r="C265" i="44"/>
  <c r="C264" i="44"/>
  <c r="C263" i="44"/>
  <c r="C262" i="44"/>
  <c r="C261" i="44"/>
  <c r="C260" i="44"/>
  <c r="C257" i="44"/>
  <c r="C256" i="44"/>
  <c r="C255" i="44"/>
  <c r="C254" i="44"/>
  <c r="C253" i="44"/>
  <c r="C252" i="44"/>
  <c r="C251" i="44"/>
  <c r="C250" i="44"/>
  <c r="C249" i="44"/>
  <c r="C248" i="44"/>
  <c r="C247" i="44"/>
  <c r="C246" i="44"/>
  <c r="C245" i="44"/>
  <c r="C244" i="44"/>
  <c r="C243" i="44"/>
  <c r="C240" i="44"/>
  <c r="C239" i="44"/>
  <c r="C238" i="44"/>
  <c r="C237" i="44"/>
  <c r="C236" i="44"/>
  <c r="C235" i="44"/>
  <c r="C234" i="44"/>
  <c r="C233" i="44"/>
  <c r="C232" i="44"/>
  <c r="C231" i="44"/>
  <c r="C230" i="44"/>
  <c r="C229" i="44"/>
  <c r="C228" i="44"/>
  <c r="C227" i="44"/>
  <c r="C226" i="44"/>
  <c r="C223" i="44"/>
  <c r="C222" i="44"/>
  <c r="C221" i="44"/>
  <c r="C220" i="44"/>
  <c r="C219" i="44"/>
  <c r="C218" i="44"/>
  <c r="C217" i="44"/>
  <c r="C216" i="44"/>
  <c r="C215" i="44"/>
  <c r="C214" i="44"/>
  <c r="C213" i="44"/>
  <c r="C212" i="44"/>
  <c r="C211" i="44"/>
  <c r="C210" i="44"/>
  <c r="C209" i="44"/>
  <c r="C206" i="44"/>
  <c r="C205" i="44"/>
  <c r="C204" i="44"/>
  <c r="C203" i="44"/>
  <c r="C202" i="44"/>
  <c r="C201" i="44"/>
  <c r="C200" i="44"/>
  <c r="C199" i="44"/>
  <c r="C198" i="44"/>
  <c r="C197" i="44"/>
  <c r="C196" i="44"/>
  <c r="C195" i="44"/>
  <c r="C194" i="44"/>
  <c r="C193" i="44"/>
  <c r="C192" i="44"/>
  <c r="C189" i="44"/>
  <c r="C188" i="44"/>
  <c r="C187" i="44"/>
  <c r="C186" i="44"/>
  <c r="C185" i="44"/>
  <c r="C184" i="44"/>
  <c r="C183" i="44"/>
  <c r="C182" i="44"/>
  <c r="C181" i="44"/>
  <c r="C180" i="44"/>
  <c r="C179" i="44"/>
  <c r="C178" i="44"/>
  <c r="C177" i="44"/>
  <c r="C176" i="44"/>
  <c r="C175" i="44"/>
  <c r="C171" i="44"/>
  <c r="C170" i="44"/>
  <c r="C169" i="44"/>
  <c r="C168" i="44"/>
  <c r="C167" i="44"/>
  <c r="C166" i="44"/>
  <c r="C165" i="44"/>
  <c r="C164" i="44"/>
  <c r="C163" i="44"/>
  <c r="C162" i="44"/>
  <c r="C161" i="44"/>
  <c r="C160" i="44"/>
  <c r="C159" i="44"/>
  <c r="C158" i="44"/>
  <c r="C157" i="44"/>
  <c r="C154" i="44"/>
  <c r="C153" i="44"/>
  <c r="C152" i="44"/>
  <c r="C151" i="44"/>
  <c r="C150" i="44"/>
  <c r="C149" i="44"/>
  <c r="C148" i="44"/>
  <c r="C147" i="44"/>
  <c r="C146" i="44"/>
  <c r="C145" i="44"/>
  <c r="C144" i="44"/>
  <c r="C143" i="44"/>
  <c r="C142" i="44"/>
  <c r="C141" i="44"/>
  <c r="C140" i="44"/>
  <c r="C137" i="44"/>
  <c r="C136" i="44"/>
  <c r="C135" i="44"/>
  <c r="C134" i="44"/>
  <c r="C133" i="44"/>
  <c r="C132" i="44"/>
  <c r="C131" i="44"/>
  <c r="C130" i="44"/>
  <c r="C129" i="44"/>
  <c r="C128" i="44"/>
  <c r="C127" i="44"/>
  <c r="C126" i="44"/>
  <c r="C125" i="44"/>
  <c r="C124" i="44"/>
  <c r="C123" i="44"/>
  <c r="C120" i="44"/>
  <c r="C119" i="44"/>
  <c r="C118" i="44"/>
  <c r="C117" i="44"/>
  <c r="C116" i="44"/>
  <c r="C115" i="44"/>
  <c r="C114" i="44"/>
  <c r="C113" i="44"/>
  <c r="C112" i="44"/>
  <c r="C111" i="44"/>
  <c r="C110" i="44"/>
  <c r="C109" i="44"/>
  <c r="C108" i="44"/>
  <c r="C107" i="44"/>
  <c r="C106" i="44"/>
  <c r="C103" i="44"/>
  <c r="C102" i="44"/>
  <c r="C101" i="44"/>
  <c r="C100" i="44"/>
  <c r="C99" i="44"/>
  <c r="C98" i="44"/>
  <c r="C97" i="44"/>
  <c r="C96" i="44"/>
  <c r="C95" i="44"/>
  <c r="C94" i="44"/>
  <c r="C93" i="44"/>
  <c r="C92" i="44"/>
  <c r="C91" i="44"/>
  <c r="C90" i="44"/>
  <c r="C89" i="44"/>
  <c r="C85" i="44"/>
  <c r="C84" i="44"/>
  <c r="C83" i="44"/>
  <c r="C82" i="44"/>
  <c r="C81" i="44"/>
  <c r="C80" i="44"/>
  <c r="C79" i="44"/>
  <c r="C78" i="44"/>
  <c r="C77" i="44"/>
  <c r="C76" i="44"/>
  <c r="C75" i="44"/>
  <c r="C74" i="44"/>
  <c r="C73" i="44"/>
  <c r="C72" i="44"/>
  <c r="C71" i="44"/>
  <c r="C68" i="44"/>
  <c r="C67" i="44"/>
  <c r="C66" i="44"/>
  <c r="C65" i="44"/>
  <c r="C64" i="44"/>
  <c r="C63" i="44"/>
  <c r="C62" i="44"/>
  <c r="C61" i="44"/>
  <c r="C60" i="44"/>
  <c r="C59" i="44"/>
  <c r="C58" i="44"/>
  <c r="C57" i="44"/>
  <c r="C56" i="44"/>
  <c r="C55" i="44"/>
  <c r="C54" i="44"/>
  <c r="C51" i="44"/>
  <c r="C50" i="44"/>
  <c r="C49" i="44"/>
  <c r="C48" i="44"/>
  <c r="C47" i="44"/>
  <c r="C46" i="44"/>
  <c r="C45" i="44"/>
  <c r="C44" i="44"/>
  <c r="C43" i="44"/>
  <c r="C42" i="44"/>
  <c r="C41" i="44"/>
  <c r="C40" i="44"/>
  <c r="C39" i="44"/>
  <c r="C38" i="44"/>
  <c r="C37" i="44"/>
  <c r="C32" i="44"/>
  <c r="C31" i="44"/>
  <c r="C30" i="44"/>
  <c r="C29" i="44"/>
  <c r="C28" i="44"/>
  <c r="C27" i="44"/>
  <c r="C26" i="44"/>
  <c r="C25" i="44"/>
  <c r="C24" i="44"/>
  <c r="C23" i="44"/>
  <c r="C22" i="44"/>
  <c r="C21" i="44"/>
  <c r="C20" i="44"/>
  <c r="C19" i="44"/>
  <c r="C18" i="44"/>
  <c r="C532" i="41" l="1"/>
  <c r="C531" i="41"/>
  <c r="C530" i="41"/>
  <c r="C528" i="41"/>
  <c r="C527" i="41"/>
  <c r="C526" i="41"/>
  <c r="C524" i="41"/>
  <c r="C523" i="41"/>
  <c r="C522" i="41"/>
  <c r="C520" i="41"/>
  <c r="C519" i="41"/>
  <c r="C518" i="41"/>
  <c r="C516" i="41"/>
  <c r="C515" i="41"/>
  <c r="C514" i="41"/>
  <c r="C512" i="41"/>
  <c r="C511" i="41"/>
  <c r="C510" i="41"/>
  <c r="C508" i="41"/>
  <c r="C507" i="41"/>
  <c r="C506" i="41"/>
  <c r="C504" i="41"/>
  <c r="C503" i="41"/>
  <c r="C502" i="41"/>
  <c r="C500" i="41"/>
  <c r="C499" i="41"/>
  <c r="C498" i="41"/>
  <c r="C495" i="41"/>
  <c r="C494" i="41"/>
  <c r="C493" i="41"/>
  <c r="C492" i="41"/>
  <c r="C491" i="41"/>
  <c r="C490" i="41"/>
  <c r="C489" i="41"/>
  <c r="C488" i="41"/>
  <c r="C487" i="41"/>
  <c r="C486" i="41"/>
  <c r="C485" i="41"/>
  <c r="C484" i="41"/>
  <c r="C483" i="41"/>
  <c r="C482" i="41"/>
  <c r="C481" i="41"/>
  <c r="C480" i="41"/>
  <c r="C478" i="41"/>
  <c r="C477" i="41"/>
  <c r="C476" i="41"/>
  <c r="C475" i="41"/>
  <c r="C474" i="41"/>
  <c r="C473" i="41"/>
  <c r="C472" i="41"/>
  <c r="C471" i="41"/>
  <c r="C470" i="41"/>
  <c r="C469" i="41"/>
  <c r="C468" i="41"/>
  <c r="C467" i="41"/>
  <c r="C466" i="41"/>
  <c r="C465" i="41"/>
  <c r="C464" i="41"/>
  <c r="C463" i="41"/>
  <c r="C461" i="41"/>
  <c r="C460" i="41"/>
  <c r="C459" i="41"/>
  <c r="C458" i="41"/>
  <c r="C457" i="41"/>
  <c r="C456" i="41"/>
  <c r="C455" i="41"/>
  <c r="C454" i="41"/>
  <c r="C453" i="41"/>
  <c r="C452" i="41"/>
  <c r="C451" i="41"/>
  <c r="C450" i="41"/>
  <c r="C449" i="41"/>
  <c r="C448" i="41"/>
  <c r="C447" i="41"/>
  <c r="C446" i="41"/>
  <c r="C444" i="41"/>
  <c r="C443" i="41"/>
  <c r="C442" i="41"/>
  <c r="C441" i="41"/>
  <c r="C440" i="41"/>
  <c r="C439" i="41"/>
  <c r="C438" i="41"/>
  <c r="C437" i="41"/>
  <c r="C436" i="41"/>
  <c r="C435" i="41"/>
  <c r="C434" i="41"/>
  <c r="C433" i="41"/>
  <c r="C432" i="41"/>
  <c r="C431" i="41"/>
  <c r="C430" i="41"/>
  <c r="C429" i="41"/>
  <c r="C427" i="41"/>
  <c r="C426" i="41"/>
  <c r="C425" i="41"/>
  <c r="C424" i="41"/>
  <c r="C423" i="41"/>
  <c r="C422" i="41"/>
  <c r="C421" i="41"/>
  <c r="C420" i="41"/>
  <c r="C419" i="41"/>
  <c r="C418" i="41"/>
  <c r="C417" i="41"/>
  <c r="C416" i="41"/>
  <c r="C415" i="41"/>
  <c r="C414" i="41"/>
  <c r="C413" i="41"/>
  <c r="C412" i="41"/>
  <c r="C410" i="41"/>
  <c r="C409" i="41"/>
  <c r="C408" i="41"/>
  <c r="C407" i="41"/>
  <c r="C406" i="41"/>
  <c r="C405" i="41"/>
  <c r="C404" i="41"/>
  <c r="C403" i="41"/>
  <c r="C402" i="41"/>
  <c r="C401" i="41"/>
  <c r="C400" i="41"/>
  <c r="C399" i="41"/>
  <c r="C398" i="41"/>
  <c r="C397" i="41"/>
  <c r="C396" i="41"/>
  <c r="C395" i="41"/>
  <c r="C393" i="41"/>
  <c r="C392" i="41"/>
  <c r="C391" i="41"/>
  <c r="C390" i="41"/>
  <c r="C389" i="41"/>
  <c r="C388" i="41"/>
  <c r="C387" i="41"/>
  <c r="C386" i="41"/>
  <c r="C385" i="41"/>
  <c r="C384" i="41"/>
  <c r="C383" i="41"/>
  <c r="C382" i="41"/>
  <c r="C381" i="41"/>
  <c r="C380" i="41"/>
  <c r="C379" i="41"/>
  <c r="C378" i="41"/>
  <c r="C376" i="41"/>
  <c r="C375" i="41"/>
  <c r="C374" i="41"/>
  <c r="C373" i="41"/>
  <c r="C372" i="41"/>
  <c r="C371" i="41"/>
  <c r="C370" i="41"/>
  <c r="C369" i="41"/>
  <c r="C368" i="41"/>
  <c r="C367" i="41"/>
  <c r="C366" i="41"/>
  <c r="C365" i="41"/>
  <c r="C364" i="41"/>
  <c r="C363" i="41"/>
  <c r="C362" i="41"/>
  <c r="C361" i="41"/>
  <c r="C359" i="41"/>
  <c r="C358" i="41"/>
  <c r="C357" i="41"/>
  <c r="C356" i="41"/>
  <c r="C355" i="41"/>
  <c r="C354" i="41"/>
  <c r="C353" i="41"/>
  <c r="C352" i="41"/>
  <c r="C351" i="41"/>
  <c r="C350" i="41"/>
  <c r="C349" i="41"/>
  <c r="C348" i="41"/>
  <c r="C347" i="41"/>
  <c r="C346" i="41"/>
  <c r="C345" i="41"/>
  <c r="C344" i="41"/>
  <c r="C342" i="41"/>
  <c r="C341" i="41"/>
  <c r="C340" i="41"/>
  <c r="C339" i="41"/>
  <c r="C338" i="41"/>
  <c r="C337" i="41"/>
  <c r="C336" i="41"/>
  <c r="C335" i="41"/>
  <c r="C334" i="41"/>
  <c r="C333" i="41"/>
  <c r="C332" i="41"/>
  <c r="C331" i="41"/>
  <c r="C330" i="41"/>
  <c r="C329" i="41"/>
  <c r="C328" i="41"/>
  <c r="C327" i="41"/>
  <c r="C325" i="41"/>
  <c r="C324" i="41"/>
  <c r="C323" i="41"/>
  <c r="C322" i="41"/>
  <c r="C321" i="41"/>
  <c r="C320" i="41"/>
  <c r="C319" i="41"/>
  <c r="C318" i="41"/>
  <c r="C317" i="41"/>
  <c r="C316" i="41"/>
  <c r="C315" i="41"/>
  <c r="C314" i="41"/>
  <c r="C313" i="41"/>
  <c r="C312" i="41"/>
  <c r="C311" i="41"/>
  <c r="C310" i="41"/>
  <c r="C308" i="41"/>
  <c r="C307" i="41"/>
  <c r="C306" i="41"/>
  <c r="C305" i="41"/>
  <c r="C304" i="41"/>
  <c r="C303" i="41"/>
  <c r="C302" i="41"/>
  <c r="C301" i="41"/>
  <c r="C300" i="41"/>
  <c r="C299" i="41"/>
  <c r="C298" i="41"/>
  <c r="C297" i="41"/>
  <c r="C296" i="41"/>
  <c r="C295" i="41"/>
  <c r="C294" i="41"/>
  <c r="C293" i="41"/>
  <c r="C291" i="41"/>
  <c r="C290" i="41"/>
  <c r="C289" i="41"/>
  <c r="C288" i="41"/>
  <c r="C287" i="41"/>
  <c r="C286" i="41"/>
  <c r="C285" i="41"/>
  <c r="C284" i="41"/>
  <c r="C283" i="41"/>
  <c r="C282" i="41"/>
  <c r="C281" i="41"/>
  <c r="C280" i="41"/>
  <c r="C279" i="41"/>
  <c r="C278" i="41"/>
  <c r="C277" i="41"/>
  <c r="C276" i="41"/>
  <c r="C274" i="41"/>
  <c r="C273" i="41"/>
  <c r="C272" i="41"/>
  <c r="C271" i="41"/>
  <c r="C270" i="41"/>
  <c r="C269" i="41"/>
  <c r="C268" i="41"/>
  <c r="C267" i="41"/>
  <c r="C266" i="41"/>
  <c r="C265" i="41"/>
  <c r="C264" i="41"/>
  <c r="C263" i="41"/>
  <c r="C262" i="41"/>
  <c r="C261" i="41"/>
  <c r="C260" i="41"/>
  <c r="C259" i="41"/>
  <c r="C257" i="41"/>
  <c r="C256" i="41"/>
  <c r="C255" i="41"/>
  <c r="C254" i="41"/>
  <c r="C253" i="41"/>
  <c r="C252" i="41"/>
  <c r="C251" i="41"/>
  <c r="C250" i="41"/>
  <c r="C249" i="41"/>
  <c r="C248" i="41"/>
  <c r="C247" i="41"/>
  <c r="C246" i="41"/>
  <c r="C245" i="41"/>
  <c r="C244" i="41"/>
  <c r="C243" i="41"/>
  <c r="C242" i="41"/>
  <c r="C240" i="41"/>
  <c r="C239" i="41"/>
  <c r="C238" i="41"/>
  <c r="C237" i="41"/>
  <c r="C236" i="41"/>
  <c r="C235" i="41"/>
  <c r="C234" i="41"/>
  <c r="C233" i="41"/>
  <c r="C232" i="41"/>
  <c r="C231" i="41"/>
  <c r="C230" i="41"/>
  <c r="C229" i="41"/>
  <c r="C228" i="41"/>
  <c r="C227" i="41"/>
  <c r="C226" i="41"/>
  <c r="C225" i="41"/>
  <c r="C223" i="41"/>
  <c r="C222" i="41"/>
  <c r="C221" i="41"/>
  <c r="C220" i="41"/>
  <c r="C219" i="41"/>
  <c r="C218" i="41"/>
  <c r="C217" i="41"/>
  <c r="C216" i="41"/>
  <c r="C215" i="41"/>
  <c r="C214" i="41"/>
  <c r="C213" i="41"/>
  <c r="C212" i="41"/>
  <c r="C211" i="41"/>
  <c r="C210" i="41"/>
  <c r="C209" i="41"/>
  <c r="C208" i="41"/>
  <c r="C205" i="41"/>
  <c r="C204" i="41"/>
  <c r="C203" i="41"/>
  <c r="C202" i="41"/>
  <c r="C201" i="41"/>
  <c r="C200" i="41"/>
  <c r="C199" i="41"/>
  <c r="C198" i="41"/>
  <c r="C197" i="41"/>
  <c r="C196" i="41"/>
  <c r="C195" i="41"/>
  <c r="C194" i="41"/>
  <c r="C193" i="41"/>
  <c r="C192" i="41"/>
  <c r="C191" i="41"/>
  <c r="C190" i="41"/>
  <c r="C188" i="41"/>
  <c r="C187" i="41"/>
  <c r="C186" i="41"/>
  <c r="C185" i="41"/>
  <c r="C184" i="41"/>
  <c r="C183" i="41"/>
  <c r="C182" i="41"/>
  <c r="C181" i="41"/>
  <c r="C180" i="41"/>
  <c r="C179" i="41"/>
  <c r="C178" i="41"/>
  <c r="C177" i="41"/>
  <c r="C176" i="41"/>
  <c r="C175" i="41"/>
  <c r="C174" i="41"/>
  <c r="C173" i="41"/>
  <c r="C171" i="41"/>
  <c r="C170" i="41"/>
  <c r="C169" i="41"/>
  <c r="C168" i="41"/>
  <c r="C167" i="41"/>
  <c r="C166" i="41"/>
  <c r="C165" i="41"/>
  <c r="C164" i="41"/>
  <c r="C163" i="41"/>
  <c r="C162" i="41"/>
  <c r="C161" i="41"/>
  <c r="C160" i="41"/>
  <c r="C159" i="41"/>
  <c r="C158" i="41"/>
  <c r="C157" i="41"/>
  <c r="C156" i="41"/>
  <c r="C154" i="41"/>
  <c r="C153" i="41"/>
  <c r="C152" i="41"/>
  <c r="C151" i="41"/>
  <c r="C150" i="41"/>
  <c r="C149" i="41"/>
  <c r="C148" i="41"/>
  <c r="C147" i="41"/>
  <c r="C146" i="41"/>
  <c r="C145" i="41"/>
  <c r="C144" i="41"/>
  <c r="C143" i="41"/>
  <c r="C142" i="41"/>
  <c r="C141" i="41"/>
  <c r="C140" i="41"/>
  <c r="C139" i="41"/>
  <c r="C137" i="41"/>
  <c r="C136" i="41"/>
  <c r="C135" i="41"/>
  <c r="C134" i="41"/>
  <c r="C133" i="41"/>
  <c r="C132" i="41"/>
  <c r="C131" i="41"/>
  <c r="C130" i="41"/>
  <c r="C129" i="41"/>
  <c r="C128" i="41"/>
  <c r="C127" i="41"/>
  <c r="C126" i="41"/>
  <c r="C125" i="41"/>
  <c r="C124" i="41"/>
  <c r="C123" i="41"/>
  <c r="C122" i="41"/>
  <c r="C119" i="41"/>
  <c r="C118" i="41"/>
  <c r="C117" i="41"/>
  <c r="C116" i="41"/>
  <c r="C115" i="41"/>
  <c r="C114" i="41"/>
  <c r="C113" i="41"/>
  <c r="C112" i="41"/>
  <c r="C111" i="41"/>
  <c r="C110" i="41"/>
  <c r="C109" i="41"/>
  <c r="C108" i="41"/>
  <c r="C107" i="41"/>
  <c r="C106" i="41"/>
  <c r="C105" i="41"/>
  <c r="C104" i="41"/>
  <c r="C102" i="41"/>
  <c r="C101" i="41"/>
  <c r="C100" i="41"/>
  <c r="C99" i="41"/>
  <c r="C98" i="41"/>
  <c r="C97" i="41"/>
  <c r="C96" i="41"/>
  <c r="C95" i="41"/>
  <c r="C94" i="41"/>
  <c r="C93" i="41"/>
  <c r="C92" i="41"/>
  <c r="C91" i="41"/>
  <c r="C90" i="41"/>
  <c r="C89" i="41"/>
  <c r="C88" i="41"/>
  <c r="C87" i="41"/>
  <c r="C85" i="41"/>
  <c r="C84" i="41"/>
  <c r="C83" i="41"/>
  <c r="C82" i="41"/>
  <c r="C81" i="41"/>
  <c r="C80" i="41"/>
  <c r="C79" i="41"/>
  <c r="C78" i="41"/>
  <c r="C77" i="41"/>
  <c r="C76" i="41"/>
  <c r="C75" i="41"/>
  <c r="C74" i="41"/>
  <c r="C73" i="41"/>
  <c r="C72" i="41"/>
  <c r="C71" i="41"/>
  <c r="C70" i="41"/>
  <c r="C68" i="41"/>
  <c r="C67" i="41"/>
  <c r="C66" i="41"/>
  <c r="C65" i="41"/>
  <c r="C64" i="41"/>
  <c r="C63" i="41"/>
  <c r="C62" i="41"/>
  <c r="C61" i="41"/>
  <c r="C60" i="41"/>
  <c r="C59" i="41"/>
  <c r="C58" i="41"/>
  <c r="C57" i="41"/>
  <c r="C56" i="41"/>
  <c r="C55" i="41"/>
  <c r="C54" i="41"/>
  <c r="C53" i="41"/>
  <c r="C51" i="41"/>
  <c r="C50" i="41"/>
  <c r="C49" i="41"/>
  <c r="C48" i="41"/>
  <c r="C47" i="41"/>
  <c r="C46" i="41"/>
  <c r="C45" i="41"/>
  <c r="C44" i="41"/>
  <c r="C43" i="41"/>
  <c r="C42" i="41"/>
  <c r="C41" i="41"/>
  <c r="C40" i="41"/>
  <c r="C39" i="41"/>
  <c r="C38" i="41"/>
  <c r="C37" i="41"/>
  <c r="C36" i="41"/>
  <c r="C33" i="41"/>
  <c r="C32" i="41"/>
  <c r="C31" i="41"/>
  <c r="C30" i="41"/>
  <c r="C29" i="41"/>
  <c r="C28" i="41"/>
  <c r="C27" i="41"/>
  <c r="C26" i="41"/>
  <c r="C25" i="41"/>
  <c r="C24" i="41"/>
  <c r="C23" i="41"/>
  <c r="C22" i="41"/>
  <c r="C21" i="41"/>
  <c r="C20" i="41"/>
  <c r="C19" i="41"/>
  <c r="C18" i="41"/>
  <c r="C534" i="39"/>
  <c r="C533" i="39"/>
  <c r="C532" i="39"/>
  <c r="C530" i="39"/>
  <c r="C529" i="39"/>
  <c r="C528" i="39"/>
  <c r="C526" i="39"/>
  <c r="C525" i="39"/>
  <c r="C524" i="39"/>
  <c r="C522" i="39"/>
  <c r="C521" i="39"/>
  <c r="C520" i="39"/>
  <c r="C518" i="39"/>
  <c r="C517" i="39"/>
  <c r="C516" i="39"/>
  <c r="C514" i="39"/>
  <c r="C513" i="39"/>
  <c r="C512" i="39"/>
  <c r="C510" i="39"/>
  <c r="C509" i="39"/>
  <c r="C508" i="39"/>
  <c r="C506" i="39"/>
  <c r="C505" i="39"/>
  <c r="C504" i="39"/>
  <c r="C502" i="39"/>
  <c r="C501" i="39"/>
  <c r="C500" i="39"/>
  <c r="C497" i="39"/>
  <c r="C496" i="39"/>
  <c r="C495" i="39"/>
  <c r="C494" i="39"/>
  <c r="C493" i="39"/>
  <c r="C492" i="39"/>
  <c r="C491" i="39"/>
  <c r="C490" i="39"/>
  <c r="C489" i="39"/>
  <c r="C488" i="39"/>
  <c r="C487" i="39"/>
  <c r="C486" i="39"/>
  <c r="C485" i="39"/>
  <c r="C484" i="39"/>
  <c r="C483" i="39"/>
  <c r="C482" i="39"/>
  <c r="C480" i="39"/>
  <c r="C479" i="39"/>
  <c r="C478" i="39"/>
  <c r="C477" i="39"/>
  <c r="C476" i="39"/>
  <c r="C475" i="39"/>
  <c r="C474" i="39"/>
  <c r="C473" i="39"/>
  <c r="C472" i="39"/>
  <c r="C471" i="39"/>
  <c r="C470" i="39"/>
  <c r="C469" i="39"/>
  <c r="C468" i="39"/>
  <c r="C467" i="39"/>
  <c r="C466" i="39"/>
  <c r="C465" i="39"/>
  <c r="C463" i="39"/>
  <c r="C462" i="39"/>
  <c r="C461" i="39"/>
  <c r="C460" i="39"/>
  <c r="C459" i="39"/>
  <c r="C458" i="39"/>
  <c r="C457" i="39"/>
  <c r="C456" i="39"/>
  <c r="C455" i="39"/>
  <c r="C454" i="39"/>
  <c r="C453" i="39"/>
  <c r="C452" i="39"/>
  <c r="C451" i="39"/>
  <c r="C450" i="39"/>
  <c r="C449" i="39"/>
  <c r="C448" i="39"/>
  <c r="C446" i="39"/>
  <c r="C445" i="39"/>
  <c r="C444" i="39"/>
  <c r="C443" i="39"/>
  <c r="C442" i="39"/>
  <c r="C441" i="39"/>
  <c r="C440" i="39"/>
  <c r="C439" i="39"/>
  <c r="C438" i="39"/>
  <c r="C437" i="39"/>
  <c r="C436" i="39"/>
  <c r="C435" i="39"/>
  <c r="C434" i="39"/>
  <c r="C433" i="39"/>
  <c r="C432" i="39"/>
  <c r="C431" i="39"/>
  <c r="C429" i="39"/>
  <c r="C428" i="39"/>
  <c r="C427" i="39"/>
  <c r="C426" i="39"/>
  <c r="C425" i="39"/>
  <c r="C424" i="39"/>
  <c r="C423" i="39"/>
  <c r="C422" i="39"/>
  <c r="C421" i="39"/>
  <c r="C420" i="39"/>
  <c r="C419" i="39"/>
  <c r="C418" i="39"/>
  <c r="C417" i="39"/>
  <c r="C416" i="39"/>
  <c r="C415" i="39"/>
  <c r="C414" i="39"/>
  <c r="C412" i="39"/>
  <c r="C411" i="39"/>
  <c r="C410" i="39"/>
  <c r="C409" i="39"/>
  <c r="C408" i="39"/>
  <c r="C407" i="39"/>
  <c r="C406" i="39"/>
  <c r="C405" i="39"/>
  <c r="C404" i="39"/>
  <c r="C403" i="39"/>
  <c r="C402" i="39"/>
  <c r="C401" i="39"/>
  <c r="C400" i="39"/>
  <c r="C399" i="39"/>
  <c r="C398" i="39"/>
  <c r="C397" i="39"/>
  <c r="C395" i="39"/>
  <c r="C394" i="39"/>
  <c r="C393" i="39"/>
  <c r="C392" i="39"/>
  <c r="C391" i="39"/>
  <c r="C390" i="39"/>
  <c r="C389" i="39"/>
  <c r="C388" i="39"/>
  <c r="C387" i="39"/>
  <c r="C386" i="39"/>
  <c r="C385" i="39"/>
  <c r="C384" i="39"/>
  <c r="C383" i="39"/>
  <c r="C382" i="39"/>
  <c r="C381" i="39"/>
  <c r="C380" i="39"/>
  <c r="C378" i="39"/>
  <c r="C377" i="39"/>
  <c r="C376" i="39"/>
  <c r="C375" i="39"/>
  <c r="C374" i="39"/>
  <c r="C373" i="39"/>
  <c r="C372" i="39"/>
  <c r="C371" i="39"/>
  <c r="C370" i="39"/>
  <c r="C369" i="39"/>
  <c r="C368" i="39"/>
  <c r="C367" i="39"/>
  <c r="C366" i="39"/>
  <c r="C365" i="39"/>
  <c r="C364" i="39"/>
  <c r="C363" i="39"/>
  <c r="C361" i="39"/>
  <c r="C360" i="39"/>
  <c r="C359" i="39"/>
  <c r="C358" i="39"/>
  <c r="C357" i="39"/>
  <c r="C356" i="39"/>
  <c r="C355" i="39"/>
  <c r="C354" i="39"/>
  <c r="C353" i="39"/>
  <c r="C352" i="39"/>
  <c r="C351" i="39"/>
  <c r="C350" i="39"/>
  <c r="C349" i="39"/>
  <c r="C348" i="39"/>
  <c r="C347" i="39"/>
  <c r="C346" i="39"/>
  <c r="C344" i="39"/>
  <c r="C343" i="39"/>
  <c r="C342" i="39"/>
  <c r="C341" i="39"/>
  <c r="C340" i="39"/>
  <c r="C339" i="39"/>
  <c r="C338" i="39"/>
  <c r="C337" i="39"/>
  <c r="C336" i="39"/>
  <c r="C335" i="39"/>
  <c r="C334" i="39"/>
  <c r="C333" i="39"/>
  <c r="C332" i="39"/>
  <c r="C331" i="39"/>
  <c r="C330" i="39"/>
  <c r="C329" i="39"/>
  <c r="C327" i="39"/>
  <c r="C326" i="39"/>
  <c r="C325" i="39"/>
  <c r="C324" i="39"/>
  <c r="C323" i="39"/>
  <c r="C322" i="39"/>
  <c r="C321" i="39"/>
  <c r="C320" i="39"/>
  <c r="C319" i="39"/>
  <c r="C318" i="39"/>
  <c r="C317" i="39"/>
  <c r="C316" i="39"/>
  <c r="C315" i="39"/>
  <c r="C314" i="39"/>
  <c r="C313" i="39"/>
  <c r="C312" i="39"/>
  <c r="C310" i="39"/>
  <c r="C309" i="39"/>
  <c r="C308" i="39"/>
  <c r="C307" i="39"/>
  <c r="C306" i="39"/>
  <c r="C305" i="39"/>
  <c r="C304" i="39"/>
  <c r="C303" i="39"/>
  <c r="C302" i="39"/>
  <c r="C301" i="39"/>
  <c r="C300" i="39"/>
  <c r="C299" i="39"/>
  <c r="C298" i="39"/>
  <c r="C297" i="39"/>
  <c r="C296" i="39"/>
  <c r="C295" i="39"/>
  <c r="C293" i="39"/>
  <c r="C292" i="39"/>
  <c r="C291" i="39"/>
  <c r="C290" i="39"/>
  <c r="C289" i="39"/>
  <c r="C288" i="39"/>
  <c r="C287" i="39"/>
  <c r="C286" i="39"/>
  <c r="C285" i="39"/>
  <c r="C284" i="39"/>
  <c r="C283" i="39"/>
  <c r="C282" i="39"/>
  <c r="C281" i="39"/>
  <c r="C280" i="39"/>
  <c r="C279" i="39"/>
  <c r="C278" i="39"/>
  <c r="C276" i="39"/>
  <c r="C275" i="39"/>
  <c r="C274" i="39"/>
  <c r="C273" i="39"/>
  <c r="C272" i="39"/>
  <c r="C271" i="39"/>
  <c r="C270" i="39"/>
  <c r="C269" i="39"/>
  <c r="C268" i="39"/>
  <c r="C267" i="39"/>
  <c r="C266" i="39"/>
  <c r="C265" i="39"/>
  <c r="C264" i="39"/>
  <c r="C263" i="39"/>
  <c r="C262" i="39"/>
  <c r="C261" i="39"/>
  <c r="C259" i="39"/>
  <c r="C258" i="39"/>
  <c r="C257" i="39"/>
  <c r="C256" i="39"/>
  <c r="C255" i="39"/>
  <c r="C254" i="39"/>
  <c r="C253" i="39"/>
  <c r="C252" i="39"/>
  <c r="C251" i="39"/>
  <c r="C250" i="39"/>
  <c r="C249" i="39"/>
  <c r="C248" i="39"/>
  <c r="C247" i="39"/>
  <c r="C246" i="39"/>
  <c r="C245" i="39"/>
  <c r="C244" i="39"/>
  <c r="C242" i="39"/>
  <c r="C241" i="39"/>
  <c r="C240" i="39"/>
  <c r="C239" i="39"/>
  <c r="C238" i="39"/>
  <c r="C237" i="39"/>
  <c r="C236" i="39"/>
  <c r="C235" i="39"/>
  <c r="C234" i="39"/>
  <c r="C233" i="39"/>
  <c r="C232" i="39"/>
  <c r="C231" i="39"/>
  <c r="C230" i="39"/>
  <c r="C229" i="39"/>
  <c r="C228" i="39"/>
  <c r="C227" i="39"/>
  <c r="C225" i="39"/>
  <c r="C224" i="39"/>
  <c r="C223" i="39"/>
  <c r="C222" i="39"/>
  <c r="C221" i="39"/>
  <c r="C220" i="39"/>
  <c r="C219" i="39"/>
  <c r="C218" i="39"/>
  <c r="C217" i="39"/>
  <c r="C216" i="39"/>
  <c r="C215" i="39"/>
  <c r="C214" i="39"/>
  <c r="C213" i="39"/>
  <c r="C212" i="39"/>
  <c r="C211" i="39"/>
  <c r="C210" i="39"/>
  <c r="C207" i="39"/>
  <c r="C206" i="39"/>
  <c r="C205" i="39"/>
  <c r="C204" i="39"/>
  <c r="C203" i="39"/>
  <c r="C202" i="39"/>
  <c r="C201" i="39"/>
  <c r="C200" i="39"/>
  <c r="C199" i="39"/>
  <c r="C198" i="39"/>
  <c r="C197" i="39"/>
  <c r="C196" i="39"/>
  <c r="C195" i="39"/>
  <c r="C194" i="39"/>
  <c r="C193" i="39"/>
  <c r="C192" i="39"/>
  <c r="C190" i="39"/>
  <c r="C189" i="39"/>
  <c r="C188" i="39"/>
  <c r="C187" i="39"/>
  <c r="C186" i="39"/>
  <c r="C185" i="39"/>
  <c r="C184" i="39"/>
  <c r="C183" i="39"/>
  <c r="C182" i="39"/>
  <c r="C181" i="39"/>
  <c r="C180" i="39"/>
  <c r="C179" i="39"/>
  <c r="C178" i="39"/>
  <c r="C177" i="39"/>
  <c r="C176" i="39"/>
  <c r="C175" i="39"/>
  <c r="C173" i="39"/>
  <c r="C172" i="39"/>
  <c r="C171" i="39"/>
  <c r="C170" i="39"/>
  <c r="C169" i="39"/>
  <c r="C168" i="39"/>
  <c r="C167" i="39"/>
  <c r="C166" i="39"/>
  <c r="C165" i="39"/>
  <c r="C164" i="39"/>
  <c r="C163" i="39"/>
  <c r="C162" i="39"/>
  <c r="C161" i="39"/>
  <c r="C160" i="39"/>
  <c r="C159" i="39"/>
  <c r="C158" i="39"/>
  <c r="C156" i="39"/>
  <c r="C155" i="39"/>
  <c r="C154" i="39"/>
  <c r="C153" i="39"/>
  <c r="C152" i="39"/>
  <c r="C151" i="39"/>
  <c r="C150" i="39"/>
  <c r="C149" i="39"/>
  <c r="C148" i="39"/>
  <c r="C147" i="39"/>
  <c r="C146" i="39"/>
  <c r="C145" i="39"/>
  <c r="C144" i="39"/>
  <c r="C143" i="39"/>
  <c r="C142" i="39"/>
  <c r="C141" i="39"/>
  <c r="C139" i="39"/>
  <c r="C138" i="39"/>
  <c r="C137" i="39"/>
  <c r="C136" i="39"/>
  <c r="C135" i="39"/>
  <c r="C134" i="39"/>
  <c r="C133" i="39"/>
  <c r="C132" i="39"/>
  <c r="C131" i="39"/>
  <c r="C130" i="39"/>
  <c r="C129" i="39"/>
  <c r="C128" i="39"/>
  <c r="C127" i="39"/>
  <c r="C126" i="39"/>
  <c r="C125" i="39"/>
  <c r="C124" i="39"/>
  <c r="C121" i="39"/>
  <c r="C120" i="39"/>
  <c r="C119" i="39"/>
  <c r="C118" i="39"/>
  <c r="C117" i="39"/>
  <c r="C116" i="39"/>
  <c r="C115" i="39"/>
  <c r="C114" i="39"/>
  <c r="C113" i="39"/>
  <c r="C112" i="39"/>
  <c r="C111" i="39"/>
  <c r="C110" i="39"/>
  <c r="C109" i="39"/>
  <c r="C108" i="39"/>
  <c r="C107" i="39"/>
  <c r="C106" i="39"/>
  <c r="C104" i="39"/>
  <c r="C103" i="39"/>
  <c r="C102" i="39"/>
  <c r="C101" i="39"/>
  <c r="C100" i="39"/>
  <c r="C99" i="39"/>
  <c r="C98" i="39"/>
  <c r="C97" i="39"/>
  <c r="C96" i="39"/>
  <c r="C95" i="39"/>
  <c r="C94" i="39"/>
  <c r="C93" i="39"/>
  <c r="C92" i="39"/>
  <c r="C91" i="39"/>
  <c r="C90" i="39"/>
  <c r="C89" i="39"/>
  <c r="C87" i="39"/>
  <c r="C86" i="39"/>
  <c r="C85" i="39"/>
  <c r="C84" i="39"/>
  <c r="C83" i="39"/>
  <c r="C82" i="39"/>
  <c r="C81" i="39"/>
  <c r="C80" i="39"/>
  <c r="C79" i="39"/>
  <c r="C78" i="39"/>
  <c r="C77" i="39"/>
  <c r="C76" i="39"/>
  <c r="C75" i="39"/>
  <c r="C74" i="39"/>
  <c r="C73" i="39"/>
  <c r="C72" i="39"/>
  <c r="C70" i="39"/>
  <c r="C69" i="39"/>
  <c r="C68" i="39"/>
  <c r="C67" i="39"/>
  <c r="C66" i="39"/>
  <c r="C65" i="39"/>
  <c r="C64" i="39"/>
  <c r="C63" i="39"/>
  <c r="C62" i="39"/>
  <c r="C61" i="39"/>
  <c r="C60" i="39"/>
  <c r="C59" i="39"/>
  <c r="C58" i="39"/>
  <c r="C57" i="39"/>
  <c r="C56" i="39"/>
  <c r="C55" i="39"/>
  <c r="C53" i="39"/>
  <c r="C52" i="39"/>
  <c r="C51" i="39"/>
  <c r="C50" i="39"/>
  <c r="C49" i="39"/>
  <c r="C48" i="39"/>
  <c r="C47" i="39"/>
  <c r="C46" i="39"/>
  <c r="C45" i="39"/>
  <c r="C44" i="39"/>
  <c r="C43" i="39"/>
  <c r="C42" i="39"/>
  <c r="C41" i="39"/>
  <c r="C40" i="39"/>
  <c r="C39" i="39"/>
  <c r="C38" i="39"/>
  <c r="C35" i="39"/>
  <c r="C34" i="39"/>
  <c r="C33" i="39"/>
  <c r="C32" i="39"/>
  <c r="C31" i="39"/>
  <c r="C30" i="39"/>
  <c r="C29" i="39"/>
  <c r="C28" i="39"/>
  <c r="C27" i="39"/>
  <c r="C26" i="39"/>
  <c r="C25" i="39"/>
  <c r="C24" i="39"/>
  <c r="C23" i="39"/>
  <c r="C22" i="39"/>
  <c r="C21" i="39"/>
  <c r="C20" i="39"/>
  <c r="C531" i="34"/>
  <c r="C530" i="34"/>
  <c r="C529" i="34"/>
  <c r="C527" i="34"/>
  <c r="C526" i="34"/>
  <c r="C525" i="34"/>
  <c r="C523" i="34"/>
  <c r="C522" i="34"/>
  <c r="C521" i="34"/>
  <c r="C519" i="34"/>
  <c r="C518" i="34"/>
  <c r="C517" i="34"/>
  <c r="C515" i="34"/>
  <c r="C514" i="34"/>
  <c r="C513" i="34"/>
  <c r="C511" i="34"/>
  <c r="C510" i="34"/>
  <c r="C509" i="34"/>
  <c r="C507" i="34"/>
  <c r="C506" i="34"/>
  <c r="C505" i="34"/>
  <c r="C503" i="34"/>
  <c r="C502" i="34"/>
  <c r="C501" i="34"/>
  <c r="C499" i="34"/>
  <c r="C498" i="34"/>
  <c r="C497" i="34"/>
  <c r="C494" i="34"/>
  <c r="C493" i="34"/>
  <c r="C492" i="34"/>
  <c r="C491" i="34"/>
  <c r="C490" i="34"/>
  <c r="C489" i="34"/>
  <c r="C488" i="34"/>
  <c r="C487" i="34"/>
  <c r="C486" i="34"/>
  <c r="C485" i="34"/>
  <c r="C484" i="34"/>
  <c r="C483" i="34"/>
  <c r="C482" i="34"/>
  <c r="C481" i="34"/>
  <c r="C480" i="34"/>
  <c r="C479" i="34"/>
  <c r="C477" i="34"/>
  <c r="C476" i="34"/>
  <c r="C475" i="34"/>
  <c r="C474" i="34"/>
  <c r="C473" i="34"/>
  <c r="C472" i="34"/>
  <c r="C471" i="34"/>
  <c r="C470" i="34"/>
  <c r="C469" i="34"/>
  <c r="C468" i="34"/>
  <c r="C467" i="34"/>
  <c r="C466" i="34"/>
  <c r="C465" i="34"/>
  <c r="C464" i="34"/>
  <c r="C463" i="34"/>
  <c r="C462" i="34"/>
  <c r="C460" i="34"/>
  <c r="C459" i="34"/>
  <c r="C458" i="34"/>
  <c r="C457" i="34"/>
  <c r="C456" i="34"/>
  <c r="C455" i="34"/>
  <c r="C454" i="34"/>
  <c r="C453" i="34"/>
  <c r="C452" i="34"/>
  <c r="C451" i="34"/>
  <c r="C450" i="34"/>
  <c r="C449" i="34"/>
  <c r="C448" i="34"/>
  <c r="C447" i="34"/>
  <c r="C446" i="34"/>
  <c r="C445" i="34"/>
  <c r="C443" i="34"/>
  <c r="C442" i="34"/>
  <c r="C441" i="34"/>
  <c r="C440" i="34"/>
  <c r="C439" i="34"/>
  <c r="C438" i="34"/>
  <c r="C437" i="34"/>
  <c r="C436" i="34"/>
  <c r="C435" i="34"/>
  <c r="C434" i="34"/>
  <c r="C433" i="34"/>
  <c r="C432" i="34"/>
  <c r="C431" i="34"/>
  <c r="C430" i="34"/>
  <c r="C429" i="34"/>
  <c r="C428" i="34"/>
  <c r="C426" i="34"/>
  <c r="C425" i="34"/>
  <c r="C424" i="34"/>
  <c r="C423" i="34"/>
  <c r="C422" i="34"/>
  <c r="C421" i="34"/>
  <c r="C420" i="34"/>
  <c r="C419" i="34"/>
  <c r="C418" i="34"/>
  <c r="C417" i="34"/>
  <c r="C416" i="34"/>
  <c r="C415" i="34"/>
  <c r="C414" i="34"/>
  <c r="C413" i="34"/>
  <c r="C412" i="34"/>
  <c r="C411" i="34"/>
  <c r="C409" i="34"/>
  <c r="C408" i="34"/>
  <c r="C407" i="34"/>
  <c r="C406" i="34"/>
  <c r="C405" i="34"/>
  <c r="C404" i="34"/>
  <c r="C403" i="34"/>
  <c r="C402" i="34"/>
  <c r="C401" i="34"/>
  <c r="C400" i="34"/>
  <c r="C399" i="34"/>
  <c r="C398" i="34"/>
  <c r="C397" i="34"/>
  <c r="C396" i="34"/>
  <c r="C395" i="34"/>
  <c r="C394" i="34"/>
  <c r="C392" i="34"/>
  <c r="C391" i="34"/>
  <c r="C390" i="34"/>
  <c r="C389" i="34"/>
  <c r="C388" i="34"/>
  <c r="C387" i="34"/>
  <c r="C386" i="34"/>
  <c r="C385" i="34"/>
  <c r="C384" i="34"/>
  <c r="C383" i="34"/>
  <c r="C382" i="34"/>
  <c r="C381" i="34"/>
  <c r="C380" i="34"/>
  <c r="C379" i="34"/>
  <c r="C378" i="34"/>
  <c r="C377" i="34"/>
  <c r="C375" i="34"/>
  <c r="C374" i="34"/>
  <c r="C373" i="34"/>
  <c r="C372" i="34"/>
  <c r="C371" i="34"/>
  <c r="C370" i="34"/>
  <c r="C369" i="34"/>
  <c r="C368" i="34"/>
  <c r="C367" i="34"/>
  <c r="C366" i="34"/>
  <c r="C365" i="34"/>
  <c r="C364" i="34"/>
  <c r="C363" i="34"/>
  <c r="C362" i="34"/>
  <c r="C361" i="34"/>
  <c r="C360" i="34"/>
  <c r="C358" i="34"/>
  <c r="C357" i="34"/>
  <c r="C356" i="34"/>
  <c r="C355" i="34"/>
  <c r="C354" i="34"/>
  <c r="C353" i="34"/>
  <c r="C352" i="34"/>
  <c r="C351" i="34"/>
  <c r="C350" i="34"/>
  <c r="C349" i="34"/>
  <c r="C348" i="34"/>
  <c r="C347" i="34"/>
  <c r="C346" i="34"/>
  <c r="C345" i="34"/>
  <c r="C344" i="34"/>
  <c r="C343" i="34"/>
  <c r="C341" i="34"/>
  <c r="C340" i="34"/>
  <c r="C339" i="34"/>
  <c r="C338" i="34"/>
  <c r="C337" i="34"/>
  <c r="C336" i="34"/>
  <c r="C335" i="34"/>
  <c r="C334" i="34"/>
  <c r="C333" i="34"/>
  <c r="C332" i="34"/>
  <c r="C331" i="34"/>
  <c r="C330" i="34"/>
  <c r="C329" i="34"/>
  <c r="C328" i="34"/>
  <c r="C327" i="34"/>
  <c r="C326" i="34"/>
  <c r="C324" i="34"/>
  <c r="C323" i="34"/>
  <c r="C322" i="34"/>
  <c r="C321" i="34"/>
  <c r="C320" i="34"/>
  <c r="C319" i="34"/>
  <c r="C318" i="34"/>
  <c r="C317" i="34"/>
  <c r="C316" i="34"/>
  <c r="C315" i="34"/>
  <c r="C314" i="34"/>
  <c r="C313" i="34"/>
  <c r="C312" i="34"/>
  <c r="C311" i="34"/>
  <c r="C310" i="34"/>
  <c r="C309" i="34"/>
  <c r="C307" i="34"/>
  <c r="C306" i="34"/>
  <c r="C305" i="34"/>
  <c r="C304" i="34"/>
  <c r="C303" i="34"/>
  <c r="C302" i="34"/>
  <c r="C301" i="34"/>
  <c r="C300" i="34"/>
  <c r="C299" i="34"/>
  <c r="C298" i="34"/>
  <c r="C297" i="34"/>
  <c r="C296" i="34"/>
  <c r="C295" i="34"/>
  <c r="C294" i="34"/>
  <c r="C293" i="34"/>
  <c r="C292" i="34"/>
  <c r="C290" i="34"/>
  <c r="C289" i="34"/>
  <c r="C288" i="34"/>
  <c r="C287" i="34"/>
  <c r="C286" i="34"/>
  <c r="C285" i="34"/>
  <c r="C284" i="34"/>
  <c r="C283" i="34"/>
  <c r="C282" i="34"/>
  <c r="C281" i="34"/>
  <c r="C280" i="34"/>
  <c r="C279" i="34"/>
  <c r="C278" i="34"/>
  <c r="C277" i="34"/>
  <c r="C276" i="34"/>
  <c r="C275" i="34"/>
  <c r="C273" i="34"/>
  <c r="C272" i="34"/>
  <c r="C271" i="34"/>
  <c r="C270" i="34"/>
  <c r="C269" i="34"/>
  <c r="C268" i="34"/>
  <c r="C267" i="34"/>
  <c r="C266" i="34"/>
  <c r="C265" i="34"/>
  <c r="C264" i="34"/>
  <c r="C263" i="34"/>
  <c r="C262" i="34"/>
  <c r="C261" i="34"/>
  <c r="C260" i="34"/>
  <c r="C259" i="34"/>
  <c r="C258" i="34"/>
  <c r="C256" i="34"/>
  <c r="C255" i="34"/>
  <c r="C254" i="34"/>
  <c r="C253" i="34"/>
  <c r="C252" i="34"/>
  <c r="C251" i="34"/>
  <c r="C250" i="34"/>
  <c r="C249" i="34"/>
  <c r="C248" i="34"/>
  <c r="C247" i="34"/>
  <c r="C246" i="34"/>
  <c r="C245" i="34"/>
  <c r="C244" i="34"/>
  <c r="C243" i="34"/>
  <c r="C242" i="34"/>
  <c r="C241" i="34"/>
  <c r="C239" i="34"/>
  <c r="C238" i="34"/>
  <c r="C237" i="34"/>
  <c r="C236" i="34"/>
  <c r="C235" i="34"/>
  <c r="C234" i="34"/>
  <c r="C233" i="34"/>
  <c r="C232" i="34"/>
  <c r="C231" i="34"/>
  <c r="C230" i="34"/>
  <c r="C229" i="34"/>
  <c r="C228" i="34"/>
  <c r="C227" i="34"/>
  <c r="C226" i="34"/>
  <c r="C225" i="34"/>
  <c r="C224" i="34"/>
  <c r="C222" i="34"/>
  <c r="C221" i="34"/>
  <c r="C220" i="34"/>
  <c r="C219" i="34"/>
  <c r="C218" i="34"/>
  <c r="C217" i="34"/>
  <c r="C216" i="34"/>
  <c r="C215" i="34"/>
  <c r="C214" i="34"/>
  <c r="C213" i="34"/>
  <c r="C212" i="34"/>
  <c r="C211" i="34"/>
  <c r="C210" i="34"/>
  <c r="C209" i="34"/>
  <c r="C208" i="34"/>
  <c r="C207" i="34"/>
  <c r="C204" i="34"/>
  <c r="C203" i="34"/>
  <c r="C202" i="34"/>
  <c r="C201" i="34"/>
  <c r="C200" i="34"/>
  <c r="C199" i="34"/>
  <c r="C198" i="34"/>
  <c r="C197" i="34"/>
  <c r="C196" i="34"/>
  <c r="C195" i="34"/>
  <c r="C194" i="34"/>
  <c r="C193" i="34"/>
  <c r="C192" i="34"/>
  <c r="C191" i="34"/>
  <c r="C190" i="34"/>
  <c r="C189" i="34"/>
  <c r="C187" i="34"/>
  <c r="C186" i="34"/>
  <c r="C185" i="34"/>
  <c r="C184" i="34"/>
  <c r="C183" i="34"/>
  <c r="C182" i="34"/>
  <c r="C181" i="34"/>
  <c r="C180" i="34"/>
  <c r="C179" i="34"/>
  <c r="C178" i="34"/>
  <c r="C177" i="34"/>
  <c r="C176" i="34"/>
  <c r="C175" i="34"/>
  <c r="C174" i="34"/>
  <c r="C173" i="34"/>
  <c r="C172" i="34"/>
  <c r="C170" i="34"/>
  <c r="C169" i="34"/>
  <c r="C168" i="34"/>
  <c r="C167" i="34"/>
  <c r="C166" i="34"/>
  <c r="C165" i="34"/>
  <c r="C164" i="34"/>
  <c r="C163" i="34"/>
  <c r="C162" i="34"/>
  <c r="C161" i="34"/>
  <c r="C160" i="34"/>
  <c r="C159" i="34"/>
  <c r="C158" i="34"/>
  <c r="C157" i="34"/>
  <c r="C156" i="34"/>
  <c r="C155" i="34"/>
  <c r="C153" i="34"/>
  <c r="C152" i="34"/>
  <c r="C151" i="34"/>
  <c r="C150" i="34"/>
  <c r="C149" i="34"/>
  <c r="C148" i="34"/>
  <c r="C147" i="34"/>
  <c r="C146" i="34"/>
  <c r="C145" i="34"/>
  <c r="C144" i="34"/>
  <c r="C143" i="34"/>
  <c r="C142" i="34"/>
  <c r="C141" i="34"/>
  <c r="C140" i="34"/>
  <c r="C139" i="34"/>
  <c r="C138" i="34"/>
  <c r="C136" i="34"/>
  <c r="C135" i="34"/>
  <c r="C134" i="34"/>
  <c r="C133" i="34"/>
  <c r="C132" i="34"/>
  <c r="C131" i="34"/>
  <c r="C130" i="34"/>
  <c r="C129" i="34"/>
  <c r="C128" i="34"/>
  <c r="C127" i="34"/>
  <c r="C126" i="34"/>
  <c r="C125" i="34"/>
  <c r="C124" i="34"/>
  <c r="C123" i="34"/>
  <c r="C122" i="34"/>
  <c r="C121" i="34"/>
  <c r="C118" i="34"/>
  <c r="C117" i="34"/>
  <c r="C116" i="34"/>
  <c r="C115" i="34"/>
  <c r="C114" i="34"/>
  <c r="C113" i="34"/>
  <c r="C112" i="34"/>
  <c r="C111" i="34"/>
  <c r="C110" i="34"/>
  <c r="C109" i="34"/>
  <c r="C108" i="34"/>
  <c r="C107" i="34"/>
  <c r="C106" i="34"/>
  <c r="C105" i="34"/>
  <c r="C104" i="34"/>
  <c r="C103" i="34"/>
  <c r="C101" i="34"/>
  <c r="C100" i="34"/>
  <c r="C99" i="34"/>
  <c r="C98" i="34"/>
  <c r="C97" i="34"/>
  <c r="C96" i="34"/>
  <c r="C95" i="34"/>
  <c r="C94" i="34"/>
  <c r="C93" i="34"/>
  <c r="C92" i="34"/>
  <c r="C91" i="34"/>
  <c r="C90" i="34"/>
  <c r="C89" i="34"/>
  <c r="C88" i="34"/>
  <c r="C87" i="34"/>
  <c r="C86" i="34"/>
  <c r="C84" i="34"/>
  <c r="C83" i="34"/>
  <c r="C82" i="34"/>
  <c r="C81" i="34"/>
  <c r="C80" i="34"/>
  <c r="C79" i="34"/>
  <c r="C78" i="34"/>
  <c r="C77" i="34"/>
  <c r="C76" i="34"/>
  <c r="C75" i="34"/>
  <c r="C74" i="34"/>
  <c r="C73" i="34"/>
  <c r="C72" i="34"/>
  <c r="C71" i="34"/>
  <c r="C70" i="34"/>
  <c r="C69" i="34"/>
  <c r="C67" i="34"/>
  <c r="C66" i="34"/>
  <c r="C65" i="34"/>
  <c r="C64" i="34"/>
  <c r="C63" i="34"/>
  <c r="C62" i="34"/>
  <c r="C61" i="34"/>
  <c r="C60" i="34"/>
  <c r="C59" i="34"/>
  <c r="C58" i="34"/>
  <c r="C57" i="34"/>
  <c r="C56" i="34"/>
  <c r="C55" i="34"/>
  <c r="C54" i="34"/>
  <c r="C53" i="34"/>
  <c r="C52" i="34"/>
  <c r="C50" i="34"/>
  <c r="C49" i="34"/>
  <c r="C48" i="34"/>
  <c r="C47" i="34"/>
  <c r="C46" i="34"/>
  <c r="C45" i="34"/>
  <c r="C44" i="34"/>
  <c r="C43" i="34"/>
  <c r="C42" i="34"/>
  <c r="C41" i="34"/>
  <c r="C40" i="34"/>
  <c r="C39" i="34"/>
  <c r="C38" i="34"/>
  <c r="C37" i="34"/>
  <c r="C36" i="34"/>
  <c r="C35" i="34"/>
  <c r="C32" i="34"/>
  <c r="C31" i="34"/>
  <c r="C30" i="34"/>
  <c r="C29" i="34"/>
  <c r="C28" i="34"/>
  <c r="C27" i="34"/>
  <c r="C26" i="34"/>
  <c r="C25" i="34"/>
  <c r="C24" i="34"/>
  <c r="C23" i="34"/>
  <c r="C22" i="34"/>
  <c r="C21" i="34"/>
  <c r="C20" i="34"/>
  <c r="C19" i="34"/>
  <c r="C18" i="34"/>
  <c r="C17" i="34"/>
  <c r="C531" i="32"/>
  <c r="C530" i="32"/>
  <c r="C529" i="32"/>
  <c r="C527" i="32"/>
  <c r="C526" i="32"/>
  <c r="C525" i="32"/>
  <c r="C523" i="32"/>
  <c r="C522" i="32"/>
  <c r="C521" i="32"/>
  <c r="C519" i="32"/>
  <c r="C518" i="32"/>
  <c r="C517" i="32"/>
  <c r="C515" i="32"/>
  <c r="C514" i="32"/>
  <c r="C513" i="32"/>
  <c r="C511" i="32"/>
  <c r="C510" i="32"/>
  <c r="C509" i="32"/>
  <c r="C507" i="32"/>
  <c r="C506" i="32"/>
  <c r="C505" i="32"/>
  <c r="C503" i="32"/>
  <c r="C502" i="32"/>
  <c r="C501" i="32"/>
  <c r="C499" i="32"/>
  <c r="C498" i="32"/>
  <c r="C497" i="32"/>
  <c r="C494" i="32"/>
  <c r="C493" i="32"/>
  <c r="C492" i="32"/>
  <c r="C491" i="32"/>
  <c r="C490" i="32"/>
  <c r="C489" i="32"/>
  <c r="C488" i="32"/>
  <c r="C487" i="32"/>
  <c r="C486" i="32"/>
  <c r="C485" i="32"/>
  <c r="C484" i="32"/>
  <c r="C483" i="32"/>
  <c r="C482" i="32"/>
  <c r="C481" i="32"/>
  <c r="C480" i="32"/>
  <c r="C479" i="32"/>
  <c r="C477" i="32"/>
  <c r="C476" i="32"/>
  <c r="C475" i="32"/>
  <c r="C474" i="32"/>
  <c r="C473" i="32"/>
  <c r="C472" i="32"/>
  <c r="C471" i="32"/>
  <c r="C470" i="32"/>
  <c r="C469" i="32"/>
  <c r="C468" i="32"/>
  <c r="C467" i="32"/>
  <c r="C466" i="32"/>
  <c r="C465" i="32"/>
  <c r="C464" i="32"/>
  <c r="C463" i="32"/>
  <c r="C462" i="32"/>
  <c r="C460" i="32"/>
  <c r="C459" i="32"/>
  <c r="C458" i="32"/>
  <c r="C457" i="32"/>
  <c r="C456" i="32"/>
  <c r="C455" i="32"/>
  <c r="C454" i="32"/>
  <c r="C453" i="32"/>
  <c r="C452" i="32"/>
  <c r="C451" i="32"/>
  <c r="C450" i="32"/>
  <c r="C449" i="32"/>
  <c r="C448" i="32"/>
  <c r="C447" i="32"/>
  <c r="C446" i="32"/>
  <c r="C445" i="32"/>
  <c r="C443" i="32"/>
  <c r="C442" i="32"/>
  <c r="C441" i="32"/>
  <c r="C440" i="32"/>
  <c r="C439" i="32"/>
  <c r="C438" i="32"/>
  <c r="C437" i="32"/>
  <c r="C436" i="32"/>
  <c r="C435" i="32"/>
  <c r="C434" i="32"/>
  <c r="C433" i="32"/>
  <c r="C432" i="32"/>
  <c r="C431" i="32"/>
  <c r="C430" i="32"/>
  <c r="C429" i="32"/>
  <c r="C428" i="32"/>
  <c r="C426" i="32"/>
  <c r="C425" i="32"/>
  <c r="C424" i="32"/>
  <c r="C423" i="32"/>
  <c r="C422" i="32"/>
  <c r="C421" i="32"/>
  <c r="C420" i="32"/>
  <c r="C419" i="32"/>
  <c r="C418" i="32"/>
  <c r="C417" i="32"/>
  <c r="C416" i="32"/>
  <c r="C415" i="32"/>
  <c r="C414" i="32"/>
  <c r="C413" i="32"/>
  <c r="C412" i="32"/>
  <c r="C411" i="32"/>
  <c r="C409" i="32"/>
  <c r="C408" i="32"/>
  <c r="C407" i="32"/>
  <c r="C406" i="32"/>
  <c r="C405" i="32"/>
  <c r="C404" i="32"/>
  <c r="C403" i="32"/>
  <c r="C402" i="32"/>
  <c r="C401" i="32"/>
  <c r="C400" i="32"/>
  <c r="C399" i="32"/>
  <c r="C398" i="32"/>
  <c r="C397" i="32"/>
  <c r="C396" i="32"/>
  <c r="C395" i="32"/>
  <c r="C394" i="32"/>
  <c r="C392" i="32"/>
  <c r="C391" i="32"/>
  <c r="C390" i="32"/>
  <c r="C389" i="32"/>
  <c r="C388" i="32"/>
  <c r="C387" i="32"/>
  <c r="C386" i="32"/>
  <c r="C385" i="32"/>
  <c r="C384" i="32"/>
  <c r="C383" i="32"/>
  <c r="C382" i="32"/>
  <c r="C381" i="32"/>
  <c r="C380" i="32"/>
  <c r="C379" i="32"/>
  <c r="C378" i="32"/>
  <c r="C377" i="32"/>
  <c r="C375" i="32"/>
  <c r="C374" i="32"/>
  <c r="C373" i="32"/>
  <c r="C372" i="32"/>
  <c r="C371" i="32"/>
  <c r="C370" i="32"/>
  <c r="C369" i="32"/>
  <c r="C368" i="32"/>
  <c r="C367" i="32"/>
  <c r="C366" i="32"/>
  <c r="C365" i="32"/>
  <c r="C364" i="32"/>
  <c r="C363" i="32"/>
  <c r="C362" i="32"/>
  <c r="C361" i="32"/>
  <c r="C360" i="32"/>
  <c r="C358" i="32"/>
  <c r="C357" i="32"/>
  <c r="C356" i="32"/>
  <c r="C355" i="32"/>
  <c r="C354" i="32"/>
  <c r="C353" i="32"/>
  <c r="C352" i="32"/>
  <c r="C351" i="32"/>
  <c r="C350" i="32"/>
  <c r="C349" i="32"/>
  <c r="C348" i="32"/>
  <c r="C347" i="32"/>
  <c r="C346" i="32"/>
  <c r="C345" i="32"/>
  <c r="C344" i="32"/>
  <c r="C343" i="32"/>
  <c r="C341" i="32"/>
  <c r="C340" i="32"/>
  <c r="C339" i="32"/>
  <c r="C338" i="32"/>
  <c r="C337" i="32"/>
  <c r="C336" i="32"/>
  <c r="C335" i="32"/>
  <c r="C334" i="32"/>
  <c r="C333" i="32"/>
  <c r="C332" i="32"/>
  <c r="C331" i="32"/>
  <c r="C330" i="32"/>
  <c r="C329" i="32"/>
  <c r="C328" i="32"/>
  <c r="C327" i="32"/>
  <c r="C326" i="32"/>
  <c r="C324" i="32"/>
  <c r="C323" i="32"/>
  <c r="C322" i="32"/>
  <c r="C321" i="32"/>
  <c r="C320" i="32"/>
  <c r="C319" i="32"/>
  <c r="C318" i="32"/>
  <c r="C317" i="32"/>
  <c r="C316" i="32"/>
  <c r="C315" i="32"/>
  <c r="C314" i="32"/>
  <c r="C313" i="32"/>
  <c r="C312" i="32"/>
  <c r="C311" i="32"/>
  <c r="C310" i="32"/>
  <c r="C309" i="32"/>
  <c r="C307" i="32"/>
  <c r="C306" i="32"/>
  <c r="C305" i="32"/>
  <c r="C304" i="32"/>
  <c r="C303" i="32"/>
  <c r="C302" i="32"/>
  <c r="C301" i="32"/>
  <c r="C300" i="32"/>
  <c r="C299" i="32"/>
  <c r="C298" i="32"/>
  <c r="C297" i="32"/>
  <c r="C296" i="32"/>
  <c r="C295" i="32"/>
  <c r="C294" i="32"/>
  <c r="C293" i="32"/>
  <c r="C292" i="32"/>
  <c r="C290" i="32"/>
  <c r="C289" i="32"/>
  <c r="C288" i="32"/>
  <c r="C287" i="32"/>
  <c r="C286" i="32"/>
  <c r="C285" i="32"/>
  <c r="C284" i="32"/>
  <c r="C283" i="32"/>
  <c r="C282" i="32"/>
  <c r="C281" i="32"/>
  <c r="C280" i="32"/>
  <c r="C279" i="32"/>
  <c r="C278" i="32"/>
  <c r="C277" i="32"/>
  <c r="C276" i="32"/>
  <c r="C275" i="32"/>
  <c r="C273" i="32"/>
  <c r="C272" i="32"/>
  <c r="C271" i="32"/>
  <c r="C270" i="32"/>
  <c r="C269" i="32"/>
  <c r="C268" i="32"/>
  <c r="C267" i="32"/>
  <c r="C266" i="32"/>
  <c r="C265" i="32"/>
  <c r="C264" i="32"/>
  <c r="C263" i="32"/>
  <c r="C262" i="32"/>
  <c r="C261" i="32"/>
  <c r="C260" i="32"/>
  <c r="C259" i="32"/>
  <c r="C258" i="32"/>
  <c r="C256" i="32"/>
  <c r="C255" i="32"/>
  <c r="C254" i="32"/>
  <c r="C253" i="32"/>
  <c r="C252" i="32"/>
  <c r="C251" i="32"/>
  <c r="C250" i="32"/>
  <c r="C249" i="32"/>
  <c r="C248" i="32"/>
  <c r="C247" i="32"/>
  <c r="C246" i="32"/>
  <c r="C245" i="32"/>
  <c r="C244" i="32"/>
  <c r="C243" i="32"/>
  <c r="C242" i="32"/>
  <c r="C241" i="32"/>
  <c r="C239" i="32"/>
  <c r="C238" i="32"/>
  <c r="C237" i="32"/>
  <c r="C236" i="32"/>
  <c r="C235" i="32"/>
  <c r="C234" i="32"/>
  <c r="C233" i="32"/>
  <c r="C232" i="32"/>
  <c r="C231" i="32"/>
  <c r="C230" i="32"/>
  <c r="C229" i="32"/>
  <c r="C228" i="32"/>
  <c r="C227" i="32"/>
  <c r="C226" i="32"/>
  <c r="C225" i="32"/>
  <c r="C224" i="32"/>
  <c r="C222" i="32"/>
  <c r="C221" i="32"/>
  <c r="C220" i="32"/>
  <c r="C219" i="32"/>
  <c r="C218" i="32"/>
  <c r="C217" i="32"/>
  <c r="C216" i="32"/>
  <c r="C215" i="32"/>
  <c r="C214" i="32"/>
  <c r="C213" i="32"/>
  <c r="C212" i="32"/>
  <c r="C211" i="32"/>
  <c r="C210" i="32"/>
  <c r="C209" i="32"/>
  <c r="C208" i="32"/>
  <c r="C207" i="32"/>
  <c r="C204" i="32"/>
  <c r="C203" i="32"/>
  <c r="C202" i="32"/>
  <c r="C201" i="32"/>
  <c r="C200" i="32"/>
  <c r="C199" i="32"/>
  <c r="C198" i="32"/>
  <c r="C197" i="32"/>
  <c r="C196" i="32"/>
  <c r="C195" i="32"/>
  <c r="C194" i="32"/>
  <c r="C193" i="32"/>
  <c r="C192" i="32"/>
  <c r="C191" i="32"/>
  <c r="C190" i="32"/>
  <c r="C189" i="32"/>
  <c r="C187" i="32"/>
  <c r="C186" i="32"/>
  <c r="C185" i="32"/>
  <c r="C184" i="32"/>
  <c r="C183" i="32"/>
  <c r="C182" i="32"/>
  <c r="C181" i="32"/>
  <c r="C180" i="32"/>
  <c r="C179" i="32"/>
  <c r="C178" i="32"/>
  <c r="C177" i="32"/>
  <c r="C176" i="32"/>
  <c r="C175" i="32"/>
  <c r="C174" i="32"/>
  <c r="C173" i="32"/>
  <c r="C172" i="32"/>
  <c r="C170" i="32"/>
  <c r="C169" i="32"/>
  <c r="C168" i="32"/>
  <c r="C167" i="32"/>
  <c r="C166" i="32"/>
  <c r="C165" i="32"/>
  <c r="C164" i="32"/>
  <c r="C163" i="32"/>
  <c r="C162" i="32"/>
  <c r="C161" i="32"/>
  <c r="C160" i="32"/>
  <c r="C159" i="32"/>
  <c r="C158" i="32"/>
  <c r="C157" i="32"/>
  <c r="C156" i="32"/>
  <c r="C155" i="32"/>
  <c r="C153" i="32"/>
  <c r="C152" i="32"/>
  <c r="C151" i="32"/>
  <c r="C150" i="32"/>
  <c r="C149" i="32"/>
  <c r="C148" i="32"/>
  <c r="C147" i="32"/>
  <c r="C146" i="32"/>
  <c r="C145" i="32"/>
  <c r="C144" i="32"/>
  <c r="C143" i="32"/>
  <c r="C142" i="32"/>
  <c r="C141" i="32"/>
  <c r="C140" i="32"/>
  <c r="C139" i="32"/>
  <c r="C138" i="32"/>
  <c r="C136" i="32"/>
  <c r="C135" i="32"/>
  <c r="C134" i="32"/>
  <c r="C133" i="32"/>
  <c r="C132" i="32"/>
  <c r="C131" i="32"/>
  <c r="C130" i="32"/>
  <c r="C129" i="32"/>
  <c r="C128" i="32"/>
  <c r="C127" i="32"/>
  <c r="C126" i="32"/>
  <c r="C125" i="32"/>
  <c r="C124" i="32"/>
  <c r="C123" i="32"/>
  <c r="C122" i="32"/>
  <c r="C121" i="32"/>
  <c r="C118" i="32"/>
  <c r="C117" i="32"/>
  <c r="C116" i="32"/>
  <c r="C115" i="32"/>
  <c r="C114" i="32"/>
  <c r="C113" i="32"/>
  <c r="C112" i="32"/>
  <c r="C111" i="32"/>
  <c r="C110" i="32"/>
  <c r="C109" i="32"/>
  <c r="C108" i="32"/>
  <c r="C107" i="32"/>
  <c r="C106" i="32"/>
  <c r="C105" i="32"/>
  <c r="C104" i="32"/>
  <c r="C103" i="32"/>
  <c r="C101" i="32"/>
  <c r="C100" i="32"/>
  <c r="C99" i="32"/>
  <c r="C98" i="32"/>
  <c r="C97" i="32"/>
  <c r="C96" i="32"/>
  <c r="C95" i="32"/>
  <c r="C94" i="32"/>
  <c r="C93" i="32"/>
  <c r="C92" i="32"/>
  <c r="C91" i="32"/>
  <c r="C90" i="32"/>
  <c r="C89" i="32"/>
  <c r="C88" i="32"/>
  <c r="C87" i="32"/>
  <c r="C86" i="32"/>
  <c r="C84" i="32"/>
  <c r="C83" i="32"/>
  <c r="C82" i="32"/>
  <c r="C81" i="32"/>
  <c r="C80" i="32"/>
  <c r="C79" i="32"/>
  <c r="C78" i="32"/>
  <c r="C77" i="32"/>
  <c r="C76" i="32"/>
  <c r="C75" i="32"/>
  <c r="C74" i="32"/>
  <c r="C73" i="32"/>
  <c r="C72" i="32"/>
  <c r="C71" i="32"/>
  <c r="C70" i="32"/>
  <c r="C69" i="32"/>
  <c r="C67" i="32"/>
  <c r="C66" i="32"/>
  <c r="C65" i="32"/>
  <c r="C64" i="32"/>
  <c r="C63" i="32"/>
  <c r="C62" i="32"/>
  <c r="C61" i="32"/>
  <c r="C60" i="32"/>
  <c r="C59" i="32"/>
  <c r="C58" i="32"/>
  <c r="C57" i="32"/>
  <c r="C56" i="32"/>
  <c r="C55" i="32"/>
  <c r="C54" i="32"/>
  <c r="C53" i="32"/>
  <c r="C52" i="32"/>
  <c r="C50" i="32"/>
  <c r="C49" i="32"/>
  <c r="C48" i="32"/>
  <c r="C47" i="32"/>
  <c r="C46" i="32"/>
  <c r="C45" i="32"/>
  <c r="C44" i="32"/>
  <c r="C43" i="32"/>
  <c r="C42" i="32"/>
  <c r="C41" i="32"/>
  <c r="C40" i="32"/>
  <c r="C39" i="32"/>
  <c r="C38" i="32"/>
  <c r="C37" i="32"/>
  <c r="C36" i="32"/>
  <c r="C35" i="32"/>
  <c r="C32" i="32"/>
  <c r="C31" i="32"/>
  <c r="C30" i="32"/>
  <c r="C29" i="32"/>
  <c r="C28" i="32"/>
  <c r="C27" i="32"/>
  <c r="C26" i="32"/>
  <c r="C25" i="32"/>
  <c r="C24" i="32"/>
  <c r="C23" i="32"/>
  <c r="C22" i="32"/>
  <c r="C21" i="32"/>
  <c r="C20" i="32"/>
  <c r="C19" i="32"/>
  <c r="C18" i="32"/>
  <c r="C17" i="32"/>
  <c r="C531" i="21"/>
  <c r="C530" i="21"/>
  <c r="C529" i="21"/>
  <c r="C527" i="21"/>
  <c r="C526" i="21"/>
  <c r="C525" i="21"/>
  <c r="C523" i="21"/>
  <c r="C522" i="21"/>
  <c r="C521" i="21"/>
  <c r="C519" i="21"/>
  <c r="C518" i="21"/>
  <c r="C517" i="21"/>
  <c r="C515" i="21"/>
  <c r="C514" i="21"/>
  <c r="C513" i="21"/>
  <c r="C511" i="21"/>
  <c r="C510" i="21"/>
  <c r="C509" i="21"/>
  <c r="C507" i="21"/>
  <c r="C506" i="21"/>
  <c r="C505" i="21"/>
  <c r="C503" i="21"/>
  <c r="C502" i="21"/>
  <c r="C501" i="21"/>
  <c r="C499" i="21"/>
  <c r="C498" i="21"/>
  <c r="C497" i="21"/>
  <c r="C494" i="21"/>
  <c r="C493" i="21"/>
  <c r="C492" i="21"/>
  <c r="C491" i="21"/>
  <c r="C490" i="21"/>
  <c r="C489" i="21"/>
  <c r="C488" i="21"/>
  <c r="C487" i="21"/>
  <c r="C486" i="21"/>
  <c r="C485" i="21"/>
  <c r="C484" i="21"/>
  <c r="C483" i="21"/>
  <c r="C482" i="21"/>
  <c r="C481" i="21"/>
  <c r="C480" i="21"/>
  <c r="C479" i="21"/>
  <c r="C477" i="21"/>
  <c r="C476" i="21"/>
  <c r="C475" i="21"/>
  <c r="C474" i="21"/>
  <c r="C473" i="21"/>
  <c r="C472" i="21"/>
  <c r="C471" i="21"/>
  <c r="C470" i="21"/>
  <c r="C469" i="21"/>
  <c r="C468" i="21"/>
  <c r="C467" i="21"/>
  <c r="C466" i="21"/>
  <c r="C465" i="21"/>
  <c r="C464" i="21"/>
  <c r="C463" i="21"/>
  <c r="C462" i="21"/>
  <c r="C460" i="21"/>
  <c r="C459" i="21"/>
  <c r="C458" i="21"/>
  <c r="C457" i="21"/>
  <c r="C456" i="21"/>
  <c r="C455" i="21"/>
  <c r="C454" i="21"/>
  <c r="C453" i="21"/>
  <c r="C452" i="21"/>
  <c r="C451" i="21"/>
  <c r="C450" i="21"/>
  <c r="C449" i="21"/>
  <c r="C448" i="21"/>
  <c r="C447" i="21"/>
  <c r="C446" i="21"/>
  <c r="C445" i="21"/>
  <c r="C443" i="21"/>
  <c r="C442" i="21"/>
  <c r="C441" i="21"/>
  <c r="C440" i="21"/>
  <c r="C439" i="21"/>
  <c r="C438" i="21"/>
  <c r="C437" i="21"/>
  <c r="C436" i="21"/>
  <c r="C435" i="21"/>
  <c r="C434" i="21"/>
  <c r="C433" i="21"/>
  <c r="C432" i="21"/>
  <c r="C431" i="21"/>
  <c r="C430" i="21"/>
  <c r="C429" i="21"/>
  <c r="C428" i="21"/>
  <c r="C426" i="21"/>
  <c r="C425" i="21"/>
  <c r="C424" i="21"/>
  <c r="C423" i="21"/>
  <c r="C422" i="21"/>
  <c r="C421" i="21"/>
  <c r="C420" i="21"/>
  <c r="C419" i="21"/>
  <c r="C418" i="21"/>
  <c r="C417" i="21"/>
  <c r="C416" i="21"/>
  <c r="C415" i="21"/>
  <c r="C414" i="21"/>
  <c r="C413" i="21"/>
  <c r="C412" i="21"/>
  <c r="C411" i="21"/>
  <c r="C409" i="21"/>
  <c r="C408" i="21"/>
  <c r="C407" i="21"/>
  <c r="C406" i="21"/>
  <c r="C405" i="21"/>
  <c r="C404" i="21"/>
  <c r="C403" i="21"/>
  <c r="C402" i="21"/>
  <c r="C401" i="21"/>
  <c r="C400" i="21"/>
  <c r="C399" i="21"/>
  <c r="C398" i="21"/>
  <c r="C397" i="21"/>
  <c r="C396" i="21"/>
  <c r="C395" i="21"/>
  <c r="C394" i="21"/>
  <c r="C392" i="21"/>
  <c r="C391" i="21"/>
  <c r="C390" i="21"/>
  <c r="C389" i="21"/>
  <c r="C388" i="21"/>
  <c r="C387" i="21"/>
  <c r="C386" i="21"/>
  <c r="C385" i="21"/>
  <c r="C384" i="21"/>
  <c r="C383" i="21"/>
  <c r="C382" i="21"/>
  <c r="C381" i="21"/>
  <c r="C380" i="21"/>
  <c r="C379" i="21"/>
  <c r="C378" i="21"/>
  <c r="C377" i="21"/>
  <c r="C375" i="21"/>
  <c r="C374" i="21"/>
  <c r="C373" i="21"/>
  <c r="C372" i="21"/>
  <c r="C371" i="21"/>
  <c r="C370" i="21"/>
  <c r="C369" i="21"/>
  <c r="C368" i="21"/>
  <c r="C367" i="21"/>
  <c r="C366" i="21"/>
  <c r="C365" i="21"/>
  <c r="C364" i="21"/>
  <c r="C363" i="21"/>
  <c r="C362" i="21"/>
  <c r="C361" i="21"/>
  <c r="C360" i="21"/>
  <c r="C358" i="21"/>
  <c r="C357" i="21"/>
  <c r="C356" i="21"/>
  <c r="C355" i="21"/>
  <c r="C354" i="21"/>
  <c r="C353" i="21"/>
  <c r="C352" i="21"/>
  <c r="C351" i="21"/>
  <c r="C350" i="21"/>
  <c r="C349" i="21"/>
  <c r="C348" i="21"/>
  <c r="C347" i="21"/>
  <c r="C346" i="21"/>
  <c r="C345" i="21"/>
  <c r="C344" i="21"/>
  <c r="C343" i="21"/>
  <c r="C341" i="21"/>
  <c r="C340" i="21"/>
  <c r="C339" i="21"/>
  <c r="C338" i="21"/>
  <c r="C337" i="21"/>
  <c r="C336" i="21"/>
  <c r="C335" i="21"/>
  <c r="C334" i="21"/>
  <c r="C333" i="21"/>
  <c r="C332" i="21"/>
  <c r="C331" i="21"/>
  <c r="C330" i="21"/>
  <c r="C329" i="21"/>
  <c r="C328" i="21"/>
  <c r="C327" i="21"/>
  <c r="C326" i="21"/>
  <c r="C324" i="21"/>
  <c r="C323" i="21"/>
  <c r="C322" i="21"/>
  <c r="C321" i="21"/>
  <c r="C320" i="21"/>
  <c r="C319" i="21"/>
  <c r="C318" i="21"/>
  <c r="C317" i="21"/>
  <c r="C316" i="21"/>
  <c r="C315" i="21"/>
  <c r="C314" i="21"/>
  <c r="C313" i="21"/>
  <c r="C312" i="21"/>
  <c r="C311" i="21"/>
  <c r="C310" i="21"/>
  <c r="C309" i="21"/>
  <c r="C307" i="21"/>
  <c r="C306" i="21"/>
  <c r="C305" i="21"/>
  <c r="C304" i="21"/>
  <c r="C303" i="21"/>
  <c r="C302" i="21"/>
  <c r="C301" i="21"/>
  <c r="C300" i="21"/>
  <c r="C299" i="21"/>
  <c r="C298" i="21"/>
  <c r="C297" i="21"/>
  <c r="C296" i="21"/>
  <c r="C295" i="21"/>
  <c r="C294" i="21"/>
  <c r="C293" i="21"/>
  <c r="C292" i="21"/>
  <c r="C290" i="21"/>
  <c r="C289" i="21"/>
  <c r="C288" i="21"/>
  <c r="C287" i="21"/>
  <c r="C286" i="21"/>
  <c r="C285" i="21"/>
  <c r="C284" i="21"/>
  <c r="C283" i="21"/>
  <c r="C282" i="21"/>
  <c r="C281" i="21"/>
  <c r="C280" i="21"/>
  <c r="C279" i="21"/>
  <c r="C278" i="21"/>
  <c r="C277" i="21"/>
  <c r="C276" i="21"/>
  <c r="C275" i="21"/>
  <c r="C273" i="21"/>
  <c r="C272" i="21"/>
  <c r="C271" i="21"/>
  <c r="C270" i="21"/>
  <c r="C269" i="21"/>
  <c r="C268" i="21"/>
  <c r="C267" i="21"/>
  <c r="C266" i="21"/>
  <c r="C265" i="21"/>
  <c r="C264" i="21"/>
  <c r="C263" i="21"/>
  <c r="C262" i="21"/>
  <c r="C261" i="21"/>
  <c r="C260" i="21"/>
  <c r="C259" i="21"/>
  <c r="C258" i="21"/>
  <c r="C256" i="21"/>
  <c r="C255" i="21"/>
  <c r="C254" i="21"/>
  <c r="C253" i="21"/>
  <c r="C252" i="21"/>
  <c r="C251" i="21"/>
  <c r="C250" i="21"/>
  <c r="C249" i="21"/>
  <c r="C248" i="21"/>
  <c r="C247" i="21"/>
  <c r="C246" i="21"/>
  <c r="C245" i="21"/>
  <c r="C244" i="21"/>
  <c r="C243" i="21"/>
  <c r="C242" i="21"/>
  <c r="C241" i="21"/>
  <c r="C239" i="21"/>
  <c r="C238" i="21"/>
  <c r="C237" i="21"/>
  <c r="C236" i="21"/>
  <c r="C235" i="21"/>
  <c r="C234" i="21"/>
  <c r="C233" i="21"/>
  <c r="C232" i="21"/>
  <c r="C231" i="21"/>
  <c r="C230" i="21"/>
  <c r="C229" i="21"/>
  <c r="C228" i="21"/>
  <c r="C227" i="21"/>
  <c r="C226" i="21"/>
  <c r="C225" i="21"/>
  <c r="C224" i="21"/>
  <c r="C222" i="21"/>
  <c r="C221" i="21"/>
  <c r="C220" i="21"/>
  <c r="C219" i="21"/>
  <c r="C218" i="21"/>
  <c r="C217" i="21"/>
  <c r="C216" i="21"/>
  <c r="C215" i="21"/>
  <c r="C214" i="21"/>
  <c r="C213" i="21"/>
  <c r="C212" i="21"/>
  <c r="C211" i="21"/>
  <c r="C210" i="21"/>
  <c r="C209" i="21"/>
  <c r="C208" i="21"/>
  <c r="C207" i="21"/>
  <c r="C204" i="21"/>
  <c r="C203" i="21"/>
  <c r="C202" i="21"/>
  <c r="C201" i="21"/>
  <c r="C200" i="21"/>
  <c r="C199" i="21"/>
  <c r="C198" i="21"/>
  <c r="C197" i="21"/>
  <c r="C196" i="21"/>
  <c r="C195" i="21"/>
  <c r="C194" i="21"/>
  <c r="C193" i="21"/>
  <c r="C192" i="21"/>
  <c r="C191" i="21"/>
  <c r="C190" i="21"/>
  <c r="C189" i="21"/>
  <c r="C187" i="21"/>
  <c r="C186" i="21"/>
  <c r="C185" i="21"/>
  <c r="C184" i="21"/>
  <c r="C183" i="21"/>
  <c r="C182" i="21"/>
  <c r="C181" i="21"/>
  <c r="C180" i="21"/>
  <c r="C179" i="21"/>
  <c r="C178" i="21"/>
  <c r="C177" i="21"/>
  <c r="C176" i="21"/>
  <c r="C175" i="21"/>
  <c r="C174" i="21"/>
  <c r="C173" i="21"/>
  <c r="C172" i="21"/>
  <c r="C170" i="21"/>
  <c r="C169" i="21"/>
  <c r="C168" i="21"/>
  <c r="C167" i="21"/>
  <c r="C166" i="21"/>
  <c r="C165" i="21"/>
  <c r="C164" i="21"/>
  <c r="C163" i="21"/>
  <c r="C162" i="21"/>
  <c r="C161" i="21"/>
  <c r="C160" i="21"/>
  <c r="C159" i="21"/>
  <c r="C158" i="21"/>
  <c r="C157" i="21"/>
  <c r="C156" i="21"/>
  <c r="C155" i="21"/>
  <c r="C153" i="21"/>
  <c r="C152" i="21"/>
  <c r="C151" i="21"/>
  <c r="C150" i="21"/>
  <c r="C149" i="21"/>
  <c r="C148" i="21"/>
  <c r="C147" i="21"/>
  <c r="C146" i="21"/>
  <c r="C145" i="21"/>
  <c r="C144" i="21"/>
  <c r="C143" i="21"/>
  <c r="C142" i="21"/>
  <c r="C141" i="21"/>
  <c r="C140" i="21"/>
  <c r="C139" i="21"/>
  <c r="C138" i="21"/>
  <c r="C136" i="21"/>
  <c r="C135" i="21"/>
  <c r="C134" i="21"/>
  <c r="C133" i="21"/>
  <c r="C132" i="21"/>
  <c r="C131" i="21"/>
  <c r="C130" i="21"/>
  <c r="C129" i="21"/>
  <c r="C128" i="21"/>
  <c r="C127" i="21"/>
  <c r="C126" i="21"/>
  <c r="C125" i="21"/>
  <c r="C124" i="21"/>
  <c r="C123" i="21"/>
  <c r="C122" i="21"/>
  <c r="C121" i="21"/>
  <c r="C118" i="21"/>
  <c r="C117" i="21"/>
  <c r="C116" i="21"/>
  <c r="C115" i="21"/>
  <c r="C114" i="21"/>
  <c r="C113" i="21"/>
  <c r="C112" i="21"/>
  <c r="C111" i="21"/>
  <c r="C110" i="21"/>
  <c r="C109" i="21"/>
  <c r="C108" i="21"/>
  <c r="C107" i="21"/>
  <c r="C106" i="21"/>
  <c r="C105" i="21"/>
  <c r="C104" i="21"/>
  <c r="C103" i="21"/>
  <c r="C101" i="21"/>
  <c r="C100" i="21"/>
  <c r="C99" i="21"/>
  <c r="C98" i="21"/>
  <c r="C97" i="21"/>
  <c r="C96" i="21"/>
  <c r="C95" i="21"/>
  <c r="C94" i="21"/>
  <c r="C93" i="21"/>
  <c r="C92" i="21"/>
  <c r="C91" i="21"/>
  <c r="C90" i="21"/>
  <c r="C89" i="21"/>
  <c r="C88" i="21"/>
  <c r="C87" i="21"/>
  <c r="C86" i="21"/>
  <c r="C84" i="21"/>
  <c r="C83" i="21"/>
  <c r="C82" i="21"/>
  <c r="C81" i="21"/>
  <c r="C80" i="21"/>
  <c r="C79" i="21"/>
  <c r="C78" i="21"/>
  <c r="C77" i="21"/>
  <c r="C76" i="21"/>
  <c r="C75" i="21"/>
  <c r="C74" i="21"/>
  <c r="C73" i="21"/>
  <c r="C72" i="21"/>
  <c r="C71" i="21"/>
  <c r="C70" i="21"/>
  <c r="C69" i="21"/>
  <c r="C67" i="21"/>
  <c r="C66" i="21"/>
  <c r="C65" i="21"/>
  <c r="C64" i="21"/>
  <c r="C63" i="21"/>
  <c r="C62" i="21"/>
  <c r="C61" i="21"/>
  <c r="C60" i="21"/>
  <c r="C59" i="21"/>
  <c r="C58" i="21"/>
  <c r="C57" i="21"/>
  <c r="C56" i="21"/>
  <c r="C55" i="21"/>
  <c r="C54" i="21"/>
  <c r="C53" i="21"/>
  <c r="C52" i="21"/>
  <c r="C50" i="21"/>
  <c r="C49" i="21"/>
  <c r="C48" i="21"/>
  <c r="C47" i="21"/>
  <c r="C46" i="21"/>
  <c r="C45" i="21"/>
  <c r="C44" i="21"/>
  <c r="C43" i="21"/>
  <c r="C42" i="21"/>
  <c r="C41" i="21"/>
  <c r="C40" i="21"/>
  <c r="C39" i="21"/>
  <c r="C38" i="21"/>
  <c r="C37" i="21"/>
  <c r="C36" i="21"/>
  <c r="C35" i="21"/>
  <c r="C32" i="21"/>
  <c r="C31" i="21"/>
  <c r="C30" i="21"/>
  <c r="C29" i="21"/>
  <c r="C28" i="21"/>
  <c r="C27" i="21"/>
  <c r="C26" i="21"/>
  <c r="C25" i="21"/>
  <c r="C24" i="21"/>
  <c r="C23" i="21"/>
  <c r="C22" i="21"/>
  <c r="C21" i="21"/>
  <c r="C20" i="21"/>
  <c r="C19" i="21"/>
  <c r="C18" i="21"/>
  <c r="C17" i="21"/>
  <c r="C529" i="8" l="1"/>
  <c r="C525" i="8"/>
  <c r="C521" i="8"/>
  <c r="C517" i="8"/>
  <c r="C513" i="8"/>
  <c r="C509" i="8"/>
  <c r="C505" i="8"/>
  <c r="C501" i="8"/>
  <c r="C497" i="8"/>
  <c r="C479" i="8"/>
  <c r="C462" i="8"/>
  <c r="C445" i="8"/>
  <c r="C428" i="8"/>
  <c r="C411" i="8"/>
  <c r="C394" i="8"/>
  <c r="C377" i="8"/>
  <c r="C360" i="8"/>
  <c r="C343" i="8"/>
  <c r="C326" i="8"/>
  <c r="C309" i="8"/>
  <c r="C292" i="8"/>
  <c r="C275" i="8"/>
  <c r="C258" i="8"/>
  <c r="C241" i="8"/>
  <c r="C224" i="8"/>
  <c r="C207" i="8"/>
  <c r="C189" i="8"/>
  <c r="C172" i="8"/>
  <c r="C155" i="8"/>
  <c r="C138" i="8"/>
  <c r="C121" i="8"/>
  <c r="C103" i="8"/>
  <c r="C86" i="8"/>
  <c r="C69" i="8"/>
  <c r="C52" i="8"/>
  <c r="C35" i="8"/>
  <c r="C17" i="8"/>
  <c r="F497" i="46" l="1"/>
  <c r="E497" i="46"/>
  <c r="D497" i="46"/>
  <c r="C497" i="46"/>
  <c r="F496" i="46"/>
  <c r="E496" i="46"/>
  <c r="D496" i="46"/>
  <c r="C496" i="46"/>
  <c r="F493" i="46"/>
  <c r="E493" i="46"/>
  <c r="D493" i="46"/>
  <c r="C493" i="46"/>
  <c r="F492" i="46"/>
  <c r="E492" i="46"/>
  <c r="D492" i="46"/>
  <c r="C492" i="46"/>
  <c r="F489" i="46"/>
  <c r="E489" i="46"/>
  <c r="D489" i="46"/>
  <c r="C489" i="46"/>
  <c r="F488" i="46"/>
  <c r="E488" i="46"/>
  <c r="D488" i="46"/>
  <c r="C488" i="46"/>
  <c r="F485" i="46"/>
  <c r="E485" i="46"/>
  <c r="D485" i="46"/>
  <c r="C485" i="46"/>
  <c r="F484" i="46"/>
  <c r="E484" i="46"/>
  <c r="D484" i="46"/>
  <c r="C484" i="46"/>
  <c r="F481" i="46"/>
  <c r="E481" i="46"/>
  <c r="D481" i="46"/>
  <c r="C481" i="46"/>
  <c r="F480" i="46"/>
  <c r="E480" i="46"/>
  <c r="D480" i="46"/>
  <c r="C480" i="46"/>
  <c r="F477" i="46"/>
  <c r="E477" i="46"/>
  <c r="D477" i="46"/>
  <c r="C477" i="46"/>
  <c r="F476" i="46"/>
  <c r="E476" i="46"/>
  <c r="D476" i="46"/>
  <c r="C476" i="46"/>
  <c r="F473" i="46"/>
  <c r="E473" i="46"/>
  <c r="D473" i="46"/>
  <c r="C473" i="46"/>
  <c r="F472" i="46"/>
  <c r="E472" i="46"/>
  <c r="D472" i="46"/>
  <c r="C472" i="46"/>
  <c r="F469" i="46"/>
  <c r="E469" i="46"/>
  <c r="D469" i="46"/>
  <c r="C469" i="46"/>
  <c r="F468" i="46"/>
  <c r="E468" i="46"/>
  <c r="D468" i="46"/>
  <c r="C468" i="46"/>
  <c r="F465" i="46"/>
  <c r="E465" i="46"/>
  <c r="D465" i="46"/>
  <c r="C465" i="46"/>
  <c r="F464" i="46"/>
  <c r="E464" i="46"/>
  <c r="D464" i="46"/>
  <c r="C464" i="46"/>
  <c r="F460" i="46"/>
  <c r="E460" i="46"/>
  <c r="D460" i="46"/>
  <c r="C460" i="46"/>
  <c r="F459" i="46"/>
  <c r="E459" i="46"/>
  <c r="D459" i="46"/>
  <c r="C459" i="46"/>
  <c r="F458" i="46"/>
  <c r="E458" i="46"/>
  <c r="D458" i="46"/>
  <c r="C458" i="46"/>
  <c r="F457" i="46"/>
  <c r="E457" i="46"/>
  <c r="D457" i="46"/>
  <c r="C457" i="46"/>
  <c r="F456" i="46"/>
  <c r="E456" i="46"/>
  <c r="D456" i="46"/>
  <c r="C456" i="46"/>
  <c r="F455" i="46"/>
  <c r="E455" i="46"/>
  <c r="D455" i="46"/>
  <c r="C455" i="46"/>
  <c r="F454" i="46"/>
  <c r="E454" i="46"/>
  <c r="D454" i="46"/>
  <c r="C454" i="46"/>
  <c r="F453" i="46"/>
  <c r="E453" i="46"/>
  <c r="D453" i="46"/>
  <c r="C453" i="46"/>
  <c r="F452" i="46"/>
  <c r="E452" i="46"/>
  <c r="D452" i="46"/>
  <c r="C452" i="46"/>
  <c r="F451" i="46"/>
  <c r="E451" i="46"/>
  <c r="D451" i="46"/>
  <c r="C451" i="46"/>
  <c r="F450" i="46"/>
  <c r="E450" i="46"/>
  <c r="D450" i="46"/>
  <c r="C450" i="46"/>
  <c r="F449" i="46"/>
  <c r="E449" i="46"/>
  <c r="D449" i="46"/>
  <c r="C449" i="46"/>
  <c r="F448" i="46"/>
  <c r="E448" i="46"/>
  <c r="D448" i="46"/>
  <c r="C448" i="46"/>
  <c r="F447" i="46"/>
  <c r="E447" i="46"/>
  <c r="D447" i="46"/>
  <c r="C447" i="46"/>
  <c r="F446" i="46"/>
  <c r="E446" i="46"/>
  <c r="D446" i="46"/>
  <c r="C446" i="46"/>
  <c r="F443" i="46"/>
  <c r="E443" i="46"/>
  <c r="D443" i="46"/>
  <c r="C443" i="46"/>
  <c r="F442" i="46"/>
  <c r="E442" i="46"/>
  <c r="D442" i="46"/>
  <c r="C442" i="46"/>
  <c r="F441" i="46"/>
  <c r="E441" i="46"/>
  <c r="D441" i="46"/>
  <c r="C441" i="46"/>
  <c r="F440" i="46"/>
  <c r="E440" i="46"/>
  <c r="D440" i="46"/>
  <c r="C440" i="46"/>
  <c r="F439" i="46"/>
  <c r="E439" i="46"/>
  <c r="D439" i="46"/>
  <c r="C439" i="46"/>
  <c r="F438" i="46"/>
  <c r="E438" i="46"/>
  <c r="D438" i="46"/>
  <c r="C438" i="46"/>
  <c r="F437" i="46"/>
  <c r="E437" i="46"/>
  <c r="D437" i="46"/>
  <c r="C437" i="46"/>
  <c r="F436" i="46"/>
  <c r="E436" i="46"/>
  <c r="D436" i="46"/>
  <c r="C436" i="46"/>
  <c r="F435" i="46"/>
  <c r="E435" i="46"/>
  <c r="D435" i="46"/>
  <c r="C435" i="46"/>
  <c r="F434" i="46"/>
  <c r="E434" i="46"/>
  <c r="D434" i="46"/>
  <c r="C434" i="46"/>
  <c r="F433" i="46"/>
  <c r="E433" i="46"/>
  <c r="D433" i="46"/>
  <c r="C433" i="46"/>
  <c r="F432" i="46"/>
  <c r="E432" i="46"/>
  <c r="D432" i="46"/>
  <c r="C432" i="46"/>
  <c r="F431" i="46"/>
  <c r="E431" i="46"/>
  <c r="D431" i="46"/>
  <c r="C431" i="46"/>
  <c r="F430" i="46"/>
  <c r="E430" i="46"/>
  <c r="D430" i="46"/>
  <c r="C430" i="46"/>
  <c r="F429" i="46"/>
  <c r="E429" i="46"/>
  <c r="D429" i="46"/>
  <c r="C429" i="46"/>
  <c r="F426" i="46"/>
  <c r="E426" i="46"/>
  <c r="D426" i="46"/>
  <c r="C426" i="46"/>
  <c r="F425" i="46"/>
  <c r="E425" i="46"/>
  <c r="D425" i="46"/>
  <c r="C425" i="46"/>
  <c r="F424" i="46"/>
  <c r="E424" i="46"/>
  <c r="D424" i="46"/>
  <c r="C424" i="46"/>
  <c r="F423" i="46"/>
  <c r="E423" i="46"/>
  <c r="D423" i="46"/>
  <c r="C423" i="46"/>
  <c r="F422" i="46"/>
  <c r="E422" i="46"/>
  <c r="D422" i="46"/>
  <c r="C422" i="46"/>
  <c r="F421" i="46"/>
  <c r="E421" i="46"/>
  <c r="D421" i="46"/>
  <c r="C421" i="46"/>
  <c r="F420" i="46"/>
  <c r="E420" i="46"/>
  <c r="D420" i="46"/>
  <c r="C420" i="46"/>
  <c r="F419" i="46"/>
  <c r="E419" i="46"/>
  <c r="D419" i="46"/>
  <c r="C419" i="46"/>
  <c r="F418" i="46"/>
  <c r="E418" i="46"/>
  <c r="D418" i="46"/>
  <c r="C418" i="46"/>
  <c r="F417" i="46"/>
  <c r="E417" i="46"/>
  <c r="D417" i="46"/>
  <c r="C417" i="46"/>
  <c r="F416" i="46"/>
  <c r="E416" i="46"/>
  <c r="D416" i="46"/>
  <c r="C416" i="46"/>
  <c r="F415" i="46"/>
  <c r="E415" i="46"/>
  <c r="D415" i="46"/>
  <c r="C415" i="46"/>
  <c r="F414" i="46"/>
  <c r="E414" i="46"/>
  <c r="D414" i="46"/>
  <c r="C414" i="46"/>
  <c r="F413" i="46"/>
  <c r="E413" i="46"/>
  <c r="D413" i="46"/>
  <c r="C413" i="46"/>
  <c r="F412" i="46"/>
  <c r="E412" i="46"/>
  <c r="D412" i="46"/>
  <c r="C412" i="46"/>
  <c r="F409" i="46"/>
  <c r="E409" i="46"/>
  <c r="D409" i="46"/>
  <c r="C409" i="46"/>
  <c r="F408" i="46"/>
  <c r="E408" i="46"/>
  <c r="D408" i="46"/>
  <c r="C408" i="46"/>
  <c r="F407" i="46"/>
  <c r="E407" i="46"/>
  <c r="D407" i="46"/>
  <c r="C407" i="46"/>
  <c r="F406" i="46"/>
  <c r="E406" i="46"/>
  <c r="D406" i="46"/>
  <c r="C406" i="46"/>
  <c r="F405" i="46"/>
  <c r="E405" i="46"/>
  <c r="D405" i="46"/>
  <c r="C405" i="46"/>
  <c r="F404" i="46"/>
  <c r="E404" i="46"/>
  <c r="D404" i="46"/>
  <c r="C404" i="46"/>
  <c r="F403" i="46"/>
  <c r="E403" i="46"/>
  <c r="D403" i="46"/>
  <c r="C403" i="46"/>
  <c r="F402" i="46"/>
  <c r="E402" i="46"/>
  <c r="D402" i="46"/>
  <c r="C402" i="46"/>
  <c r="F401" i="46"/>
  <c r="E401" i="46"/>
  <c r="D401" i="46"/>
  <c r="C401" i="46"/>
  <c r="F400" i="46"/>
  <c r="E400" i="46"/>
  <c r="D400" i="46"/>
  <c r="C400" i="46"/>
  <c r="F399" i="46"/>
  <c r="E399" i="46"/>
  <c r="D399" i="46"/>
  <c r="C399" i="46"/>
  <c r="F398" i="46"/>
  <c r="E398" i="46"/>
  <c r="D398" i="46"/>
  <c r="C398" i="46"/>
  <c r="F397" i="46"/>
  <c r="E397" i="46"/>
  <c r="D397" i="46"/>
  <c r="C397" i="46"/>
  <c r="F396" i="46"/>
  <c r="E396" i="46"/>
  <c r="D396" i="46"/>
  <c r="C396" i="46"/>
  <c r="F395" i="46"/>
  <c r="E395" i="46"/>
  <c r="D395" i="46"/>
  <c r="C395" i="46"/>
  <c r="F392" i="46"/>
  <c r="E392" i="46"/>
  <c r="D392" i="46"/>
  <c r="C392" i="46"/>
  <c r="F391" i="46"/>
  <c r="E391" i="46"/>
  <c r="D391" i="46"/>
  <c r="C391" i="46"/>
  <c r="F390" i="46"/>
  <c r="E390" i="46"/>
  <c r="D390" i="46"/>
  <c r="C390" i="46"/>
  <c r="F389" i="46"/>
  <c r="E389" i="46"/>
  <c r="D389" i="46"/>
  <c r="C389" i="46"/>
  <c r="F388" i="46"/>
  <c r="E388" i="46"/>
  <c r="D388" i="46"/>
  <c r="C388" i="46"/>
  <c r="F387" i="46"/>
  <c r="E387" i="46"/>
  <c r="D387" i="46"/>
  <c r="C387" i="46"/>
  <c r="F386" i="46"/>
  <c r="E386" i="46"/>
  <c r="D386" i="46"/>
  <c r="C386" i="46"/>
  <c r="F385" i="46"/>
  <c r="E385" i="46"/>
  <c r="D385" i="46"/>
  <c r="C385" i="46"/>
  <c r="F384" i="46"/>
  <c r="E384" i="46"/>
  <c r="D384" i="46"/>
  <c r="C384" i="46"/>
  <c r="F383" i="46"/>
  <c r="E383" i="46"/>
  <c r="D383" i="46"/>
  <c r="C383" i="46"/>
  <c r="F382" i="46"/>
  <c r="E382" i="46"/>
  <c r="D382" i="46"/>
  <c r="C382" i="46"/>
  <c r="F381" i="46"/>
  <c r="E381" i="46"/>
  <c r="D381" i="46"/>
  <c r="C381" i="46"/>
  <c r="F380" i="46"/>
  <c r="E380" i="46"/>
  <c r="D380" i="46"/>
  <c r="C380" i="46"/>
  <c r="F379" i="46"/>
  <c r="E379" i="46"/>
  <c r="D379" i="46"/>
  <c r="C379" i="46"/>
  <c r="F378" i="46"/>
  <c r="E378" i="46"/>
  <c r="D378" i="46"/>
  <c r="C378" i="46"/>
  <c r="F375" i="46"/>
  <c r="E375" i="46"/>
  <c r="D375" i="46"/>
  <c r="C375" i="46"/>
  <c r="F374" i="46"/>
  <c r="E374" i="46"/>
  <c r="D374" i="46"/>
  <c r="C374" i="46"/>
  <c r="F373" i="46"/>
  <c r="E373" i="46"/>
  <c r="D373" i="46"/>
  <c r="C373" i="46"/>
  <c r="F372" i="46"/>
  <c r="E372" i="46"/>
  <c r="D372" i="46"/>
  <c r="C372" i="46"/>
  <c r="F371" i="46"/>
  <c r="E371" i="46"/>
  <c r="D371" i="46"/>
  <c r="C371" i="46"/>
  <c r="F370" i="46"/>
  <c r="E370" i="46"/>
  <c r="D370" i="46"/>
  <c r="C370" i="46"/>
  <c r="F369" i="46"/>
  <c r="E369" i="46"/>
  <c r="D369" i="46"/>
  <c r="C369" i="46"/>
  <c r="F368" i="46"/>
  <c r="E368" i="46"/>
  <c r="D368" i="46"/>
  <c r="C368" i="46"/>
  <c r="F367" i="46"/>
  <c r="E367" i="46"/>
  <c r="D367" i="46"/>
  <c r="C367" i="46"/>
  <c r="F366" i="46"/>
  <c r="E366" i="46"/>
  <c r="D366" i="46"/>
  <c r="C366" i="46"/>
  <c r="F365" i="46"/>
  <c r="E365" i="46"/>
  <c r="D365" i="46"/>
  <c r="C365" i="46"/>
  <c r="F364" i="46"/>
  <c r="E364" i="46"/>
  <c r="D364" i="46"/>
  <c r="C364" i="46"/>
  <c r="F363" i="46"/>
  <c r="E363" i="46"/>
  <c r="D363" i="46"/>
  <c r="C363" i="46"/>
  <c r="F362" i="46"/>
  <c r="E362" i="46"/>
  <c r="D362" i="46"/>
  <c r="C362" i="46"/>
  <c r="F361" i="46"/>
  <c r="E361" i="46"/>
  <c r="D361" i="46"/>
  <c r="C361" i="46"/>
  <c r="F358" i="46"/>
  <c r="E358" i="46"/>
  <c r="D358" i="46"/>
  <c r="C358" i="46"/>
  <c r="F357" i="46"/>
  <c r="E357" i="46"/>
  <c r="D357" i="46"/>
  <c r="C357" i="46"/>
  <c r="F356" i="46"/>
  <c r="E356" i="46"/>
  <c r="D356" i="46"/>
  <c r="C356" i="46"/>
  <c r="F355" i="46"/>
  <c r="E355" i="46"/>
  <c r="D355" i="46"/>
  <c r="C355" i="46"/>
  <c r="F354" i="46"/>
  <c r="E354" i="46"/>
  <c r="D354" i="46"/>
  <c r="C354" i="46"/>
  <c r="F353" i="46"/>
  <c r="E353" i="46"/>
  <c r="D353" i="46"/>
  <c r="C353" i="46"/>
  <c r="F352" i="46"/>
  <c r="E352" i="46"/>
  <c r="D352" i="46"/>
  <c r="C352" i="46"/>
  <c r="F351" i="46"/>
  <c r="E351" i="46"/>
  <c r="D351" i="46"/>
  <c r="C351" i="46"/>
  <c r="F350" i="46"/>
  <c r="E350" i="46"/>
  <c r="D350" i="46"/>
  <c r="C350" i="46"/>
  <c r="F349" i="46"/>
  <c r="E349" i="46"/>
  <c r="D349" i="46"/>
  <c r="C349" i="46"/>
  <c r="F348" i="46"/>
  <c r="E348" i="46"/>
  <c r="D348" i="46"/>
  <c r="C348" i="46"/>
  <c r="F347" i="46"/>
  <c r="E347" i="46"/>
  <c r="D347" i="46"/>
  <c r="C347" i="46"/>
  <c r="F346" i="46"/>
  <c r="E346" i="46"/>
  <c r="D346" i="46"/>
  <c r="C346" i="46"/>
  <c r="F345" i="46"/>
  <c r="E345" i="46"/>
  <c r="D345" i="46"/>
  <c r="C345" i="46"/>
  <c r="F344" i="46"/>
  <c r="E344" i="46"/>
  <c r="D344" i="46"/>
  <c r="C344" i="46"/>
  <c r="F341" i="46"/>
  <c r="E341" i="46"/>
  <c r="D341" i="46"/>
  <c r="C341" i="46"/>
  <c r="F340" i="46"/>
  <c r="E340" i="46"/>
  <c r="D340" i="46"/>
  <c r="C340" i="46"/>
  <c r="F339" i="46"/>
  <c r="E339" i="46"/>
  <c r="D339" i="46"/>
  <c r="C339" i="46"/>
  <c r="F338" i="46"/>
  <c r="E338" i="46"/>
  <c r="D338" i="46"/>
  <c r="C338" i="46"/>
  <c r="F337" i="46"/>
  <c r="E337" i="46"/>
  <c r="D337" i="46"/>
  <c r="C337" i="46"/>
  <c r="F336" i="46"/>
  <c r="E336" i="46"/>
  <c r="D336" i="46"/>
  <c r="C336" i="46"/>
  <c r="F335" i="46"/>
  <c r="E335" i="46"/>
  <c r="D335" i="46"/>
  <c r="C335" i="46"/>
  <c r="F334" i="46"/>
  <c r="E334" i="46"/>
  <c r="D334" i="46"/>
  <c r="C334" i="46"/>
  <c r="F333" i="46"/>
  <c r="E333" i="46"/>
  <c r="D333" i="46"/>
  <c r="C333" i="46"/>
  <c r="F332" i="46"/>
  <c r="E332" i="46"/>
  <c r="D332" i="46"/>
  <c r="C332" i="46"/>
  <c r="F331" i="46"/>
  <c r="E331" i="46"/>
  <c r="D331" i="46"/>
  <c r="C331" i="46"/>
  <c r="F330" i="46"/>
  <c r="E330" i="46"/>
  <c r="D330" i="46"/>
  <c r="C330" i="46"/>
  <c r="F329" i="46"/>
  <c r="E329" i="46"/>
  <c r="D329" i="46"/>
  <c r="C329" i="46"/>
  <c r="F328" i="46"/>
  <c r="E328" i="46"/>
  <c r="D328" i="46"/>
  <c r="C328" i="46"/>
  <c r="F327" i="46"/>
  <c r="E327" i="46"/>
  <c r="D327" i="46"/>
  <c r="C327" i="46"/>
  <c r="F324" i="46"/>
  <c r="E324" i="46"/>
  <c r="D324" i="46"/>
  <c r="C324" i="46"/>
  <c r="F323" i="46"/>
  <c r="E323" i="46"/>
  <c r="D323" i="46"/>
  <c r="C323" i="46"/>
  <c r="F322" i="46"/>
  <c r="E322" i="46"/>
  <c r="D322" i="46"/>
  <c r="C322" i="46"/>
  <c r="F321" i="46"/>
  <c r="E321" i="46"/>
  <c r="D321" i="46"/>
  <c r="C321" i="46"/>
  <c r="F320" i="46"/>
  <c r="E320" i="46"/>
  <c r="D320" i="46"/>
  <c r="C320" i="46"/>
  <c r="F319" i="46"/>
  <c r="E319" i="46"/>
  <c r="D319" i="46"/>
  <c r="C319" i="46"/>
  <c r="F318" i="46"/>
  <c r="E318" i="46"/>
  <c r="D318" i="46"/>
  <c r="C318" i="46"/>
  <c r="F317" i="46"/>
  <c r="E317" i="46"/>
  <c r="D317" i="46"/>
  <c r="C317" i="46"/>
  <c r="F316" i="46"/>
  <c r="E316" i="46"/>
  <c r="D316" i="46"/>
  <c r="C316" i="46"/>
  <c r="F315" i="46"/>
  <c r="E315" i="46"/>
  <c r="D315" i="46"/>
  <c r="C315" i="46"/>
  <c r="F314" i="46"/>
  <c r="E314" i="46"/>
  <c r="D314" i="46"/>
  <c r="C314" i="46"/>
  <c r="F313" i="46"/>
  <c r="E313" i="46"/>
  <c r="D313" i="46"/>
  <c r="C313" i="46"/>
  <c r="F312" i="46"/>
  <c r="E312" i="46"/>
  <c r="D312" i="46"/>
  <c r="C312" i="46"/>
  <c r="F311" i="46"/>
  <c r="E311" i="46"/>
  <c r="D311" i="46"/>
  <c r="C311" i="46"/>
  <c r="F310" i="46"/>
  <c r="E310" i="46"/>
  <c r="D310" i="46"/>
  <c r="C310" i="46"/>
  <c r="F307" i="46"/>
  <c r="E307" i="46"/>
  <c r="D307" i="46"/>
  <c r="C307" i="46"/>
  <c r="F306" i="46"/>
  <c r="E306" i="46"/>
  <c r="D306" i="46"/>
  <c r="C306" i="46"/>
  <c r="F305" i="46"/>
  <c r="E305" i="46"/>
  <c r="D305" i="46"/>
  <c r="C305" i="46"/>
  <c r="F304" i="46"/>
  <c r="E304" i="46"/>
  <c r="D304" i="46"/>
  <c r="C304" i="46"/>
  <c r="F303" i="46"/>
  <c r="E303" i="46"/>
  <c r="D303" i="46"/>
  <c r="C303" i="46"/>
  <c r="F302" i="46"/>
  <c r="E302" i="46"/>
  <c r="D302" i="46"/>
  <c r="C302" i="46"/>
  <c r="F301" i="46"/>
  <c r="E301" i="46"/>
  <c r="D301" i="46"/>
  <c r="C301" i="46"/>
  <c r="F300" i="46"/>
  <c r="E300" i="46"/>
  <c r="D300" i="46"/>
  <c r="C300" i="46"/>
  <c r="F299" i="46"/>
  <c r="E299" i="46"/>
  <c r="D299" i="46"/>
  <c r="C299" i="46"/>
  <c r="F298" i="46"/>
  <c r="E298" i="46"/>
  <c r="D298" i="46"/>
  <c r="C298" i="46"/>
  <c r="F297" i="46"/>
  <c r="E297" i="46"/>
  <c r="D297" i="46"/>
  <c r="C297" i="46"/>
  <c r="F296" i="46"/>
  <c r="E296" i="46"/>
  <c r="D296" i="46"/>
  <c r="C296" i="46"/>
  <c r="F295" i="46"/>
  <c r="E295" i="46"/>
  <c r="D295" i="46"/>
  <c r="C295" i="46"/>
  <c r="F294" i="46"/>
  <c r="E294" i="46"/>
  <c r="D294" i="46"/>
  <c r="C294" i="46"/>
  <c r="F293" i="46"/>
  <c r="E293" i="46"/>
  <c r="D293" i="46"/>
  <c r="C293" i="46"/>
  <c r="F290" i="46"/>
  <c r="E290" i="46"/>
  <c r="D290" i="46"/>
  <c r="C290" i="46"/>
  <c r="F289" i="46"/>
  <c r="E289" i="46"/>
  <c r="D289" i="46"/>
  <c r="C289" i="46"/>
  <c r="F288" i="46"/>
  <c r="E288" i="46"/>
  <c r="D288" i="46"/>
  <c r="C288" i="46"/>
  <c r="F287" i="46"/>
  <c r="E287" i="46"/>
  <c r="D287" i="46"/>
  <c r="C287" i="46"/>
  <c r="F286" i="46"/>
  <c r="E286" i="46"/>
  <c r="D286" i="46"/>
  <c r="C286" i="46"/>
  <c r="F285" i="46"/>
  <c r="E285" i="46"/>
  <c r="D285" i="46"/>
  <c r="C285" i="46"/>
  <c r="F284" i="46"/>
  <c r="E284" i="46"/>
  <c r="D284" i="46"/>
  <c r="C284" i="46"/>
  <c r="F283" i="46"/>
  <c r="E283" i="46"/>
  <c r="D283" i="46"/>
  <c r="C283" i="46"/>
  <c r="F282" i="46"/>
  <c r="E282" i="46"/>
  <c r="D282" i="46"/>
  <c r="C282" i="46"/>
  <c r="F281" i="46"/>
  <c r="E281" i="46"/>
  <c r="D281" i="46"/>
  <c r="C281" i="46"/>
  <c r="F280" i="46"/>
  <c r="E280" i="46"/>
  <c r="D280" i="46"/>
  <c r="C280" i="46"/>
  <c r="F279" i="46"/>
  <c r="E279" i="46"/>
  <c r="D279" i="46"/>
  <c r="C279" i="46"/>
  <c r="F278" i="46"/>
  <c r="E278" i="46"/>
  <c r="D278" i="46"/>
  <c r="C278" i="46"/>
  <c r="F277" i="46"/>
  <c r="E277" i="46"/>
  <c r="D277" i="46"/>
  <c r="C277" i="46"/>
  <c r="F276" i="46"/>
  <c r="E276" i="46"/>
  <c r="D276" i="46"/>
  <c r="C276" i="46"/>
  <c r="F273" i="46"/>
  <c r="E273" i="46"/>
  <c r="D273" i="46"/>
  <c r="C273" i="46"/>
  <c r="F272" i="46"/>
  <c r="E272" i="46"/>
  <c r="D272" i="46"/>
  <c r="C272" i="46"/>
  <c r="F271" i="46"/>
  <c r="E271" i="46"/>
  <c r="D271" i="46"/>
  <c r="C271" i="46"/>
  <c r="F270" i="46"/>
  <c r="E270" i="46"/>
  <c r="D270" i="46"/>
  <c r="C270" i="46"/>
  <c r="F269" i="46"/>
  <c r="E269" i="46"/>
  <c r="D269" i="46"/>
  <c r="C269" i="46"/>
  <c r="F268" i="46"/>
  <c r="E268" i="46"/>
  <c r="D268" i="46"/>
  <c r="C268" i="46"/>
  <c r="F267" i="46"/>
  <c r="E267" i="46"/>
  <c r="D267" i="46"/>
  <c r="C267" i="46"/>
  <c r="F266" i="46"/>
  <c r="E266" i="46"/>
  <c r="D266" i="46"/>
  <c r="C266" i="46"/>
  <c r="F265" i="46"/>
  <c r="E265" i="46"/>
  <c r="D265" i="46"/>
  <c r="C265" i="46"/>
  <c r="F264" i="46"/>
  <c r="E264" i="46"/>
  <c r="D264" i="46"/>
  <c r="C264" i="46"/>
  <c r="F263" i="46"/>
  <c r="E263" i="46"/>
  <c r="D263" i="46"/>
  <c r="C263" i="46"/>
  <c r="F262" i="46"/>
  <c r="E262" i="46"/>
  <c r="D262" i="46"/>
  <c r="C262" i="46"/>
  <c r="F261" i="46"/>
  <c r="E261" i="46"/>
  <c r="D261" i="46"/>
  <c r="C261" i="46"/>
  <c r="F260" i="46"/>
  <c r="E260" i="46"/>
  <c r="D260" i="46"/>
  <c r="C260" i="46"/>
  <c r="F259" i="46"/>
  <c r="E259" i="46"/>
  <c r="D259" i="46"/>
  <c r="C259" i="46"/>
  <c r="F256" i="46"/>
  <c r="E256" i="46"/>
  <c r="D256" i="46"/>
  <c r="C256" i="46"/>
  <c r="F255" i="46"/>
  <c r="E255" i="46"/>
  <c r="D255" i="46"/>
  <c r="C255" i="46"/>
  <c r="F254" i="46"/>
  <c r="E254" i="46"/>
  <c r="D254" i="46"/>
  <c r="C254" i="46"/>
  <c r="F253" i="46"/>
  <c r="E253" i="46"/>
  <c r="D253" i="46"/>
  <c r="C253" i="46"/>
  <c r="F252" i="46"/>
  <c r="E252" i="46"/>
  <c r="D252" i="46"/>
  <c r="C252" i="46"/>
  <c r="F251" i="46"/>
  <c r="E251" i="46"/>
  <c r="D251" i="46"/>
  <c r="C251" i="46"/>
  <c r="F250" i="46"/>
  <c r="E250" i="46"/>
  <c r="D250" i="46"/>
  <c r="C250" i="46"/>
  <c r="F249" i="46"/>
  <c r="E249" i="46"/>
  <c r="D249" i="46"/>
  <c r="C249" i="46"/>
  <c r="F248" i="46"/>
  <c r="E248" i="46"/>
  <c r="D248" i="46"/>
  <c r="C248" i="46"/>
  <c r="F247" i="46"/>
  <c r="E247" i="46"/>
  <c r="D247" i="46"/>
  <c r="C247" i="46"/>
  <c r="F246" i="46"/>
  <c r="E246" i="46"/>
  <c r="D246" i="46"/>
  <c r="C246" i="46"/>
  <c r="F245" i="46"/>
  <c r="E245" i="46"/>
  <c r="D245" i="46"/>
  <c r="C245" i="46"/>
  <c r="F244" i="46"/>
  <c r="E244" i="46"/>
  <c r="D244" i="46"/>
  <c r="C244" i="46"/>
  <c r="F243" i="46"/>
  <c r="E243" i="46"/>
  <c r="D243" i="46"/>
  <c r="C243" i="46"/>
  <c r="F242" i="46"/>
  <c r="E242" i="46"/>
  <c r="D242" i="46"/>
  <c r="C242" i="46"/>
  <c r="F239" i="46"/>
  <c r="E239" i="46"/>
  <c r="D239" i="46"/>
  <c r="C239" i="46"/>
  <c r="F238" i="46"/>
  <c r="E238" i="46"/>
  <c r="D238" i="46"/>
  <c r="C238" i="46"/>
  <c r="F237" i="46"/>
  <c r="E237" i="46"/>
  <c r="D237" i="46"/>
  <c r="C237" i="46"/>
  <c r="F236" i="46"/>
  <c r="E236" i="46"/>
  <c r="D236" i="46"/>
  <c r="C236" i="46"/>
  <c r="F235" i="46"/>
  <c r="E235" i="46"/>
  <c r="D235" i="46"/>
  <c r="C235" i="46"/>
  <c r="F234" i="46"/>
  <c r="E234" i="46"/>
  <c r="D234" i="46"/>
  <c r="C234" i="46"/>
  <c r="F233" i="46"/>
  <c r="E233" i="46"/>
  <c r="D233" i="46"/>
  <c r="C233" i="46"/>
  <c r="F232" i="46"/>
  <c r="E232" i="46"/>
  <c r="D232" i="46"/>
  <c r="C232" i="46"/>
  <c r="F231" i="46"/>
  <c r="E231" i="46"/>
  <c r="D231" i="46"/>
  <c r="C231" i="46"/>
  <c r="F230" i="46"/>
  <c r="E230" i="46"/>
  <c r="D230" i="46"/>
  <c r="C230" i="46"/>
  <c r="F229" i="46"/>
  <c r="E229" i="46"/>
  <c r="D229" i="46"/>
  <c r="C229" i="46"/>
  <c r="F228" i="46"/>
  <c r="E228" i="46"/>
  <c r="D228" i="46"/>
  <c r="C228" i="46"/>
  <c r="F227" i="46"/>
  <c r="E227" i="46"/>
  <c r="D227" i="46"/>
  <c r="C227" i="46"/>
  <c r="F226" i="46"/>
  <c r="E226" i="46"/>
  <c r="D226" i="46"/>
  <c r="C226" i="46"/>
  <c r="F225" i="46"/>
  <c r="E225" i="46"/>
  <c r="D225" i="46"/>
  <c r="C225" i="46"/>
  <c r="F222" i="46"/>
  <c r="E222" i="46"/>
  <c r="D222" i="46"/>
  <c r="C222" i="46"/>
  <c r="F221" i="46"/>
  <c r="E221" i="46"/>
  <c r="D221" i="46"/>
  <c r="C221" i="46"/>
  <c r="F220" i="46"/>
  <c r="E220" i="46"/>
  <c r="D220" i="46"/>
  <c r="C220" i="46"/>
  <c r="F219" i="46"/>
  <c r="E219" i="46"/>
  <c r="D219" i="46"/>
  <c r="C219" i="46"/>
  <c r="F218" i="46"/>
  <c r="E218" i="46"/>
  <c r="D218" i="46"/>
  <c r="C218" i="46"/>
  <c r="F217" i="46"/>
  <c r="E217" i="46"/>
  <c r="D217" i="46"/>
  <c r="C217" i="46"/>
  <c r="F216" i="46"/>
  <c r="E216" i="46"/>
  <c r="D216" i="46"/>
  <c r="C216" i="46"/>
  <c r="F215" i="46"/>
  <c r="E215" i="46"/>
  <c r="D215" i="46"/>
  <c r="C215" i="46"/>
  <c r="F214" i="46"/>
  <c r="E214" i="46"/>
  <c r="D214" i="46"/>
  <c r="C214" i="46"/>
  <c r="F213" i="46"/>
  <c r="E213" i="46"/>
  <c r="D213" i="46"/>
  <c r="C213" i="46"/>
  <c r="F212" i="46"/>
  <c r="E212" i="46"/>
  <c r="D212" i="46"/>
  <c r="C212" i="46"/>
  <c r="F211" i="46"/>
  <c r="E211" i="46"/>
  <c r="D211" i="46"/>
  <c r="C211" i="46"/>
  <c r="F210" i="46"/>
  <c r="E210" i="46"/>
  <c r="D210" i="46"/>
  <c r="C210" i="46"/>
  <c r="F209" i="46"/>
  <c r="E209" i="46"/>
  <c r="D209" i="46"/>
  <c r="C209" i="46"/>
  <c r="F208" i="46"/>
  <c r="E208" i="46"/>
  <c r="D208" i="46"/>
  <c r="C208" i="46"/>
  <c r="F205" i="46"/>
  <c r="E205" i="46"/>
  <c r="D205" i="46"/>
  <c r="C205" i="46"/>
  <c r="F204" i="46"/>
  <c r="E204" i="46"/>
  <c r="D204" i="46"/>
  <c r="C204" i="46"/>
  <c r="F203" i="46"/>
  <c r="E203" i="46"/>
  <c r="D203" i="46"/>
  <c r="C203" i="46"/>
  <c r="F202" i="46"/>
  <c r="E202" i="46"/>
  <c r="D202" i="46"/>
  <c r="C202" i="46"/>
  <c r="F201" i="46"/>
  <c r="E201" i="46"/>
  <c r="D201" i="46"/>
  <c r="C201" i="46"/>
  <c r="F200" i="46"/>
  <c r="E200" i="46"/>
  <c r="D200" i="46"/>
  <c r="C200" i="46"/>
  <c r="F199" i="46"/>
  <c r="E199" i="46"/>
  <c r="D199" i="46"/>
  <c r="C199" i="46"/>
  <c r="F198" i="46"/>
  <c r="E198" i="46"/>
  <c r="D198" i="46"/>
  <c r="C198" i="46"/>
  <c r="F197" i="46"/>
  <c r="E197" i="46"/>
  <c r="D197" i="46"/>
  <c r="C197" i="46"/>
  <c r="F196" i="46"/>
  <c r="E196" i="46"/>
  <c r="D196" i="46"/>
  <c r="C196" i="46"/>
  <c r="F195" i="46"/>
  <c r="E195" i="46"/>
  <c r="D195" i="46"/>
  <c r="C195" i="46"/>
  <c r="F194" i="46"/>
  <c r="E194" i="46"/>
  <c r="D194" i="46"/>
  <c r="C194" i="46"/>
  <c r="F193" i="46"/>
  <c r="E193" i="46"/>
  <c r="D193" i="46"/>
  <c r="C193" i="46"/>
  <c r="F192" i="46"/>
  <c r="E192" i="46"/>
  <c r="D192" i="46"/>
  <c r="C192" i="46"/>
  <c r="F191" i="46"/>
  <c r="E191" i="46"/>
  <c r="D191" i="46"/>
  <c r="C191" i="46"/>
  <c r="F188" i="46"/>
  <c r="E188" i="46"/>
  <c r="D188" i="46"/>
  <c r="C188" i="46"/>
  <c r="F187" i="46"/>
  <c r="E187" i="46"/>
  <c r="D187" i="46"/>
  <c r="C187" i="46"/>
  <c r="F186" i="46"/>
  <c r="E186" i="46"/>
  <c r="D186" i="46"/>
  <c r="C186" i="46"/>
  <c r="F185" i="46"/>
  <c r="E185" i="46"/>
  <c r="D185" i="46"/>
  <c r="C185" i="46"/>
  <c r="F184" i="46"/>
  <c r="E184" i="46"/>
  <c r="D184" i="46"/>
  <c r="C184" i="46"/>
  <c r="F183" i="46"/>
  <c r="E183" i="46"/>
  <c r="D183" i="46"/>
  <c r="C183" i="46"/>
  <c r="F182" i="46"/>
  <c r="E182" i="46"/>
  <c r="D182" i="46"/>
  <c r="C182" i="46"/>
  <c r="F181" i="46"/>
  <c r="E181" i="46"/>
  <c r="D181" i="46"/>
  <c r="C181" i="46"/>
  <c r="F180" i="46"/>
  <c r="E180" i="46"/>
  <c r="D180" i="46"/>
  <c r="C180" i="46"/>
  <c r="F179" i="46"/>
  <c r="E179" i="46"/>
  <c r="D179" i="46"/>
  <c r="C179" i="46"/>
  <c r="F178" i="46"/>
  <c r="E178" i="46"/>
  <c r="D178" i="46"/>
  <c r="C178" i="46"/>
  <c r="F177" i="46"/>
  <c r="E177" i="46"/>
  <c r="D177" i="46"/>
  <c r="C177" i="46"/>
  <c r="F176" i="46"/>
  <c r="E176" i="46"/>
  <c r="D176" i="46"/>
  <c r="C176" i="46"/>
  <c r="F175" i="46"/>
  <c r="E175" i="46"/>
  <c r="D175" i="46"/>
  <c r="C175" i="46"/>
  <c r="F174" i="46"/>
  <c r="E174" i="46"/>
  <c r="D174" i="46"/>
  <c r="C174" i="46"/>
  <c r="F170" i="46"/>
  <c r="E170" i="46"/>
  <c r="D170" i="46"/>
  <c r="C170" i="46"/>
  <c r="F169" i="46"/>
  <c r="E169" i="46"/>
  <c r="D169" i="46"/>
  <c r="C169" i="46"/>
  <c r="F168" i="46"/>
  <c r="E168" i="46"/>
  <c r="D168" i="46"/>
  <c r="C168" i="46"/>
  <c r="F167" i="46"/>
  <c r="E167" i="46"/>
  <c r="D167" i="46"/>
  <c r="C167" i="46"/>
  <c r="F166" i="46"/>
  <c r="E166" i="46"/>
  <c r="D166" i="46"/>
  <c r="C166" i="46"/>
  <c r="F165" i="46"/>
  <c r="E165" i="46"/>
  <c r="D165" i="46"/>
  <c r="C165" i="46"/>
  <c r="F164" i="46"/>
  <c r="E164" i="46"/>
  <c r="D164" i="46"/>
  <c r="C164" i="46"/>
  <c r="F163" i="46"/>
  <c r="E163" i="46"/>
  <c r="D163" i="46"/>
  <c r="C163" i="46"/>
  <c r="F162" i="46"/>
  <c r="E162" i="46"/>
  <c r="D162" i="46"/>
  <c r="C162" i="46"/>
  <c r="F161" i="46"/>
  <c r="E161" i="46"/>
  <c r="D161" i="46"/>
  <c r="C161" i="46"/>
  <c r="F160" i="46"/>
  <c r="E160" i="46"/>
  <c r="D160" i="46"/>
  <c r="C160" i="46"/>
  <c r="F159" i="46"/>
  <c r="E159" i="46"/>
  <c r="D159" i="46"/>
  <c r="C159" i="46"/>
  <c r="F158" i="46"/>
  <c r="E158" i="46"/>
  <c r="D158" i="46"/>
  <c r="C158" i="46"/>
  <c r="F157" i="46"/>
  <c r="E157" i="46"/>
  <c r="D157" i="46"/>
  <c r="C157" i="46"/>
  <c r="F156" i="46"/>
  <c r="E156" i="46"/>
  <c r="D156" i="46"/>
  <c r="C156" i="46"/>
  <c r="F153" i="46"/>
  <c r="E153" i="46"/>
  <c r="D153" i="46"/>
  <c r="C153" i="46"/>
  <c r="F152" i="46"/>
  <c r="E152" i="46"/>
  <c r="D152" i="46"/>
  <c r="C152" i="46"/>
  <c r="F151" i="46"/>
  <c r="E151" i="46"/>
  <c r="D151" i="46"/>
  <c r="C151" i="46"/>
  <c r="F150" i="46"/>
  <c r="E150" i="46"/>
  <c r="D150" i="46"/>
  <c r="C150" i="46"/>
  <c r="F149" i="46"/>
  <c r="E149" i="46"/>
  <c r="D149" i="46"/>
  <c r="C149" i="46"/>
  <c r="F148" i="46"/>
  <c r="E148" i="46"/>
  <c r="D148" i="46"/>
  <c r="C148" i="46"/>
  <c r="F147" i="46"/>
  <c r="E147" i="46"/>
  <c r="D147" i="46"/>
  <c r="C147" i="46"/>
  <c r="F146" i="46"/>
  <c r="E146" i="46"/>
  <c r="D146" i="46"/>
  <c r="C146" i="46"/>
  <c r="F145" i="46"/>
  <c r="E145" i="46"/>
  <c r="D145" i="46"/>
  <c r="C145" i="46"/>
  <c r="F144" i="46"/>
  <c r="E144" i="46"/>
  <c r="D144" i="46"/>
  <c r="C144" i="46"/>
  <c r="F143" i="46"/>
  <c r="E143" i="46"/>
  <c r="D143" i="46"/>
  <c r="C143" i="46"/>
  <c r="F142" i="46"/>
  <c r="E142" i="46"/>
  <c r="D142" i="46"/>
  <c r="C142" i="46"/>
  <c r="F141" i="46"/>
  <c r="E141" i="46"/>
  <c r="D141" i="46"/>
  <c r="C141" i="46"/>
  <c r="F140" i="46"/>
  <c r="E140" i="46"/>
  <c r="D140" i="46"/>
  <c r="C140" i="46"/>
  <c r="F139" i="46"/>
  <c r="E139" i="46"/>
  <c r="D139" i="46"/>
  <c r="C139" i="46"/>
  <c r="F136" i="46"/>
  <c r="E136" i="46"/>
  <c r="D136" i="46"/>
  <c r="C136" i="46"/>
  <c r="F135" i="46"/>
  <c r="E135" i="46"/>
  <c r="D135" i="46"/>
  <c r="C135" i="46"/>
  <c r="F134" i="46"/>
  <c r="E134" i="46"/>
  <c r="D134" i="46"/>
  <c r="C134" i="46"/>
  <c r="F133" i="46"/>
  <c r="E133" i="46"/>
  <c r="D133" i="46"/>
  <c r="C133" i="46"/>
  <c r="F132" i="46"/>
  <c r="E132" i="46"/>
  <c r="D132" i="46"/>
  <c r="C132" i="46"/>
  <c r="F131" i="46"/>
  <c r="E131" i="46"/>
  <c r="D131" i="46"/>
  <c r="C131" i="46"/>
  <c r="F130" i="46"/>
  <c r="E130" i="46"/>
  <c r="D130" i="46"/>
  <c r="C130" i="46"/>
  <c r="F129" i="46"/>
  <c r="E129" i="46"/>
  <c r="D129" i="46"/>
  <c r="C129" i="46"/>
  <c r="F128" i="46"/>
  <c r="E128" i="46"/>
  <c r="D128" i="46"/>
  <c r="C128" i="46"/>
  <c r="F127" i="46"/>
  <c r="E127" i="46"/>
  <c r="D127" i="46"/>
  <c r="C127" i="46"/>
  <c r="F126" i="46"/>
  <c r="E126" i="46"/>
  <c r="D126" i="46"/>
  <c r="C126" i="46"/>
  <c r="F125" i="46"/>
  <c r="E125" i="46"/>
  <c r="D125" i="46"/>
  <c r="C125" i="46"/>
  <c r="F124" i="46"/>
  <c r="E124" i="46"/>
  <c r="D124" i="46"/>
  <c r="C124" i="46"/>
  <c r="F123" i="46"/>
  <c r="E123" i="46"/>
  <c r="D123" i="46"/>
  <c r="C123" i="46"/>
  <c r="F122" i="46"/>
  <c r="E122" i="46"/>
  <c r="D122" i="46"/>
  <c r="C122" i="46"/>
  <c r="F119" i="46"/>
  <c r="E119" i="46"/>
  <c r="D119" i="46"/>
  <c r="C119" i="46"/>
  <c r="F118" i="46"/>
  <c r="E118" i="46"/>
  <c r="D118" i="46"/>
  <c r="C118" i="46"/>
  <c r="F117" i="46"/>
  <c r="E117" i="46"/>
  <c r="D117" i="46"/>
  <c r="C117" i="46"/>
  <c r="F116" i="46"/>
  <c r="E116" i="46"/>
  <c r="D116" i="46"/>
  <c r="C116" i="46"/>
  <c r="F115" i="46"/>
  <c r="E115" i="46"/>
  <c r="D115" i="46"/>
  <c r="C115" i="46"/>
  <c r="F114" i="46"/>
  <c r="E114" i="46"/>
  <c r="D114" i="46"/>
  <c r="C114" i="46"/>
  <c r="F113" i="46"/>
  <c r="E113" i="46"/>
  <c r="D113" i="46"/>
  <c r="C113" i="46"/>
  <c r="F112" i="46"/>
  <c r="E112" i="46"/>
  <c r="D112" i="46"/>
  <c r="C112" i="46"/>
  <c r="F111" i="46"/>
  <c r="E111" i="46"/>
  <c r="D111" i="46"/>
  <c r="C111" i="46"/>
  <c r="F110" i="46"/>
  <c r="E110" i="46"/>
  <c r="D110" i="46"/>
  <c r="C110" i="46"/>
  <c r="F109" i="46"/>
  <c r="E109" i="46"/>
  <c r="D109" i="46"/>
  <c r="C109" i="46"/>
  <c r="F108" i="46"/>
  <c r="E108" i="46"/>
  <c r="D108" i="46"/>
  <c r="C108" i="46"/>
  <c r="F107" i="46"/>
  <c r="E107" i="46"/>
  <c r="D107" i="46"/>
  <c r="C107" i="46"/>
  <c r="F106" i="46"/>
  <c r="E106" i="46"/>
  <c r="D106" i="46"/>
  <c r="C106" i="46"/>
  <c r="F105" i="46"/>
  <c r="E105" i="46"/>
  <c r="D105" i="46"/>
  <c r="C105" i="46"/>
  <c r="F102" i="46"/>
  <c r="E102" i="46"/>
  <c r="D102" i="46"/>
  <c r="C102" i="46"/>
  <c r="F101" i="46"/>
  <c r="E101" i="46"/>
  <c r="D101" i="46"/>
  <c r="C101" i="46"/>
  <c r="F100" i="46"/>
  <c r="E100" i="46"/>
  <c r="D100" i="46"/>
  <c r="C100" i="46"/>
  <c r="F99" i="46"/>
  <c r="E99" i="46"/>
  <c r="D99" i="46"/>
  <c r="C99" i="46"/>
  <c r="F98" i="46"/>
  <c r="E98" i="46"/>
  <c r="D98" i="46"/>
  <c r="C98" i="46"/>
  <c r="F97" i="46"/>
  <c r="E97" i="46"/>
  <c r="D97" i="46"/>
  <c r="C97" i="46"/>
  <c r="F96" i="46"/>
  <c r="E96" i="46"/>
  <c r="D96" i="46"/>
  <c r="C96" i="46"/>
  <c r="F95" i="46"/>
  <c r="E95" i="46"/>
  <c r="D95" i="46"/>
  <c r="C95" i="46"/>
  <c r="F94" i="46"/>
  <c r="E94" i="46"/>
  <c r="D94" i="46"/>
  <c r="C94" i="46"/>
  <c r="F93" i="46"/>
  <c r="E93" i="46"/>
  <c r="D93" i="46"/>
  <c r="C93" i="46"/>
  <c r="F92" i="46"/>
  <c r="E92" i="46"/>
  <c r="D92" i="46"/>
  <c r="C92" i="46"/>
  <c r="F91" i="46"/>
  <c r="E91" i="46"/>
  <c r="D91" i="46"/>
  <c r="C91" i="46"/>
  <c r="F90" i="46"/>
  <c r="E90" i="46"/>
  <c r="D90" i="46"/>
  <c r="C90" i="46"/>
  <c r="F89" i="46"/>
  <c r="E89" i="46"/>
  <c r="D89" i="46"/>
  <c r="C89" i="46"/>
  <c r="F88" i="46"/>
  <c r="E88" i="46"/>
  <c r="D88" i="46"/>
  <c r="C88" i="46"/>
  <c r="F84" i="46"/>
  <c r="E84" i="46"/>
  <c r="D84" i="46"/>
  <c r="C84" i="46"/>
  <c r="F83" i="46"/>
  <c r="E83" i="46"/>
  <c r="D83" i="46"/>
  <c r="C83" i="46"/>
  <c r="F82" i="46"/>
  <c r="E82" i="46"/>
  <c r="D82" i="46"/>
  <c r="C82" i="46"/>
  <c r="F81" i="46"/>
  <c r="E81" i="46"/>
  <c r="D81" i="46"/>
  <c r="C81" i="46"/>
  <c r="F80" i="46"/>
  <c r="E80" i="46"/>
  <c r="D80" i="46"/>
  <c r="C80" i="46"/>
  <c r="F79" i="46"/>
  <c r="E79" i="46"/>
  <c r="D79" i="46"/>
  <c r="C79" i="46"/>
  <c r="F78" i="46"/>
  <c r="E78" i="46"/>
  <c r="D78" i="46"/>
  <c r="C78" i="46"/>
  <c r="F77" i="46"/>
  <c r="E77" i="46"/>
  <c r="D77" i="46"/>
  <c r="C77" i="46"/>
  <c r="F76" i="46"/>
  <c r="E76" i="46"/>
  <c r="D76" i="46"/>
  <c r="C76" i="46"/>
  <c r="F75" i="46"/>
  <c r="E75" i="46"/>
  <c r="D75" i="46"/>
  <c r="C75" i="46"/>
  <c r="F74" i="46"/>
  <c r="E74" i="46"/>
  <c r="D74" i="46"/>
  <c r="C74" i="46"/>
  <c r="F73" i="46"/>
  <c r="E73" i="46"/>
  <c r="D73" i="46"/>
  <c r="C73" i="46"/>
  <c r="F72" i="46"/>
  <c r="E72" i="46"/>
  <c r="D72" i="46"/>
  <c r="C72" i="46"/>
  <c r="F71" i="46"/>
  <c r="E71" i="46"/>
  <c r="D71" i="46"/>
  <c r="C71" i="46"/>
  <c r="F70" i="46"/>
  <c r="E70" i="46"/>
  <c r="D70" i="46"/>
  <c r="C70" i="46"/>
  <c r="F67" i="46"/>
  <c r="E67" i="46"/>
  <c r="D67" i="46"/>
  <c r="C67" i="46"/>
  <c r="F66" i="46"/>
  <c r="E66" i="46"/>
  <c r="D66" i="46"/>
  <c r="C66" i="46"/>
  <c r="F65" i="46"/>
  <c r="E65" i="46"/>
  <c r="D65" i="46"/>
  <c r="C65" i="46"/>
  <c r="F64" i="46"/>
  <c r="E64" i="46"/>
  <c r="D64" i="46"/>
  <c r="C64" i="46"/>
  <c r="F63" i="46"/>
  <c r="E63" i="46"/>
  <c r="D63" i="46"/>
  <c r="C63" i="46"/>
  <c r="F62" i="46"/>
  <c r="E62" i="46"/>
  <c r="D62" i="46"/>
  <c r="C62" i="46"/>
  <c r="F61" i="46"/>
  <c r="E61" i="46"/>
  <c r="D61" i="46"/>
  <c r="C61" i="46"/>
  <c r="F60" i="46"/>
  <c r="E60" i="46"/>
  <c r="D60" i="46"/>
  <c r="C60" i="46"/>
  <c r="F59" i="46"/>
  <c r="E59" i="46"/>
  <c r="D59" i="46"/>
  <c r="C59" i="46"/>
  <c r="F58" i="46"/>
  <c r="E58" i="46"/>
  <c r="D58" i="46"/>
  <c r="C58" i="46"/>
  <c r="F57" i="46"/>
  <c r="E57" i="46"/>
  <c r="D57" i="46"/>
  <c r="C57" i="46"/>
  <c r="F56" i="46"/>
  <c r="E56" i="46"/>
  <c r="D56" i="46"/>
  <c r="C56" i="46"/>
  <c r="F55" i="46"/>
  <c r="E55" i="46"/>
  <c r="D55" i="46"/>
  <c r="C55" i="46"/>
  <c r="F54" i="46"/>
  <c r="E54" i="46"/>
  <c r="D54" i="46"/>
  <c r="C54" i="46"/>
  <c r="F53" i="46"/>
  <c r="E53" i="46"/>
  <c r="D53" i="46"/>
  <c r="C53" i="46"/>
  <c r="F50" i="46"/>
  <c r="E50" i="46"/>
  <c r="D50" i="46"/>
  <c r="C50" i="46"/>
  <c r="F49" i="46"/>
  <c r="E49" i="46"/>
  <c r="D49" i="46"/>
  <c r="C49" i="46"/>
  <c r="F48" i="46"/>
  <c r="E48" i="46"/>
  <c r="D48" i="46"/>
  <c r="C48" i="46"/>
  <c r="F47" i="46"/>
  <c r="E47" i="46"/>
  <c r="D47" i="46"/>
  <c r="C47" i="46"/>
  <c r="F46" i="46"/>
  <c r="E46" i="46"/>
  <c r="D46" i="46"/>
  <c r="C46" i="46"/>
  <c r="F45" i="46"/>
  <c r="E45" i="46"/>
  <c r="D45" i="46"/>
  <c r="C45" i="46"/>
  <c r="F44" i="46"/>
  <c r="E44" i="46"/>
  <c r="D44" i="46"/>
  <c r="C44" i="46"/>
  <c r="F43" i="46"/>
  <c r="E43" i="46"/>
  <c r="D43" i="46"/>
  <c r="C43" i="46"/>
  <c r="F42" i="46"/>
  <c r="E42" i="46"/>
  <c r="D42" i="46"/>
  <c r="C42" i="46"/>
  <c r="F41" i="46"/>
  <c r="E41" i="46"/>
  <c r="D41" i="46"/>
  <c r="C41" i="46"/>
  <c r="F40" i="46"/>
  <c r="E40" i="46"/>
  <c r="D40" i="46"/>
  <c r="C40" i="46"/>
  <c r="F39" i="46"/>
  <c r="E39" i="46"/>
  <c r="D39" i="46"/>
  <c r="C39" i="46"/>
  <c r="F38" i="46"/>
  <c r="E38" i="46"/>
  <c r="D38" i="46"/>
  <c r="C38" i="46"/>
  <c r="F37" i="46"/>
  <c r="E37" i="46"/>
  <c r="D37" i="46"/>
  <c r="C37" i="46"/>
  <c r="F36" i="46"/>
  <c r="E36" i="46"/>
  <c r="D36" i="46"/>
  <c r="C36" i="46"/>
  <c r="F31" i="46"/>
  <c r="E31" i="46"/>
  <c r="D31" i="46"/>
  <c r="C31" i="46"/>
  <c r="F30" i="46"/>
  <c r="E30" i="46"/>
  <c r="D30" i="46"/>
  <c r="C30" i="46"/>
  <c r="F29" i="46"/>
  <c r="E29" i="46"/>
  <c r="D29" i="46"/>
  <c r="C29" i="46"/>
  <c r="F28" i="46"/>
  <c r="E28" i="46"/>
  <c r="D28" i="46"/>
  <c r="C28" i="46"/>
  <c r="F27" i="46"/>
  <c r="E27" i="46"/>
  <c r="D27" i="46"/>
  <c r="C27" i="46"/>
  <c r="F26" i="46"/>
  <c r="E26" i="46"/>
  <c r="D26" i="46"/>
  <c r="C26" i="46"/>
  <c r="F25" i="46"/>
  <c r="E25" i="46"/>
  <c r="D25" i="46"/>
  <c r="C25" i="46"/>
  <c r="F24" i="46"/>
  <c r="E24" i="46"/>
  <c r="D24" i="46"/>
  <c r="C24" i="46"/>
  <c r="F23" i="46"/>
  <c r="E23" i="46"/>
  <c r="D23" i="46"/>
  <c r="C23" i="46"/>
  <c r="F22" i="46"/>
  <c r="E22" i="46"/>
  <c r="D22" i="46"/>
  <c r="C22" i="46"/>
  <c r="F21" i="46"/>
  <c r="E21" i="46"/>
  <c r="D21" i="46"/>
  <c r="C21" i="46"/>
  <c r="F20" i="46"/>
  <c r="E20" i="46"/>
  <c r="D20" i="46"/>
  <c r="C20" i="46"/>
  <c r="F19" i="46"/>
  <c r="E19" i="46"/>
  <c r="D19" i="46"/>
  <c r="C19" i="46"/>
  <c r="F18" i="46"/>
  <c r="E18" i="46"/>
  <c r="D18" i="46"/>
  <c r="C18" i="46"/>
  <c r="F17" i="46"/>
  <c r="E17" i="46"/>
  <c r="D17" i="46"/>
  <c r="C17" i="46"/>
  <c r="C531" i="8"/>
  <c r="C530" i="8"/>
  <c r="C527" i="8"/>
  <c r="C526" i="8"/>
  <c r="C523" i="8"/>
  <c r="C522" i="8"/>
  <c r="C519" i="8"/>
  <c r="C518" i="8"/>
  <c r="C515" i="8"/>
  <c r="C514" i="8"/>
  <c r="C511" i="8"/>
  <c r="C510" i="8"/>
  <c r="C507" i="8"/>
  <c r="C506" i="8"/>
  <c r="C503" i="8"/>
  <c r="C502" i="8"/>
  <c r="C499" i="8"/>
  <c r="C498" i="8"/>
  <c r="C494" i="8"/>
  <c r="C493" i="8"/>
  <c r="C492" i="8"/>
  <c r="C491" i="8"/>
  <c r="C490" i="8"/>
  <c r="C489" i="8"/>
  <c r="C488" i="8"/>
  <c r="C487" i="8"/>
  <c r="C486" i="8"/>
  <c r="C485" i="8"/>
  <c r="C484" i="8"/>
  <c r="C483" i="8"/>
  <c r="C482" i="8"/>
  <c r="C481" i="8"/>
  <c r="C480" i="8"/>
  <c r="C477" i="8"/>
  <c r="C476" i="8"/>
  <c r="C475" i="8"/>
  <c r="C474" i="8"/>
  <c r="C473" i="8"/>
  <c r="C472" i="8"/>
  <c r="C471" i="8"/>
  <c r="C470" i="8"/>
  <c r="C469" i="8"/>
  <c r="C468" i="8"/>
  <c r="C467" i="8"/>
  <c r="C466" i="8"/>
  <c r="C465" i="8"/>
  <c r="C464" i="8"/>
  <c r="C463" i="8"/>
  <c r="C460" i="8"/>
  <c r="C459" i="8"/>
  <c r="C458" i="8"/>
  <c r="C457" i="8"/>
  <c r="C456" i="8"/>
  <c r="C455" i="8"/>
  <c r="C454" i="8"/>
  <c r="C453" i="8"/>
  <c r="C452" i="8"/>
  <c r="C451" i="8"/>
  <c r="C450" i="8"/>
  <c r="C449" i="8"/>
  <c r="C448" i="8"/>
  <c r="C447" i="8"/>
  <c r="C446" i="8"/>
  <c r="C443" i="8"/>
  <c r="C442" i="8"/>
  <c r="C441" i="8"/>
  <c r="C440" i="8"/>
  <c r="C439" i="8"/>
  <c r="C438" i="8"/>
  <c r="C437" i="8"/>
  <c r="C436" i="8"/>
  <c r="C435" i="8"/>
  <c r="C434" i="8"/>
  <c r="C433" i="8"/>
  <c r="C432" i="8"/>
  <c r="C431" i="8"/>
  <c r="C430" i="8"/>
  <c r="C429" i="8"/>
  <c r="C426" i="8"/>
  <c r="C425" i="8"/>
  <c r="C424" i="8"/>
  <c r="C423" i="8"/>
  <c r="C422" i="8"/>
  <c r="C421" i="8"/>
  <c r="C420" i="8"/>
  <c r="C419" i="8"/>
  <c r="C418" i="8"/>
  <c r="C417" i="8"/>
  <c r="C416" i="8"/>
  <c r="C415" i="8"/>
  <c r="C414" i="8"/>
  <c r="C413" i="8"/>
  <c r="C412" i="8"/>
  <c r="C409" i="8"/>
  <c r="C408" i="8"/>
  <c r="C407" i="8"/>
  <c r="C406" i="8"/>
  <c r="C405" i="8"/>
  <c r="C404" i="8"/>
  <c r="C403" i="8"/>
  <c r="C402" i="8"/>
  <c r="C401" i="8"/>
  <c r="C400" i="8"/>
  <c r="C399" i="8"/>
  <c r="C398" i="8"/>
  <c r="C397" i="8"/>
  <c r="C396" i="8"/>
  <c r="C395" i="8"/>
  <c r="C392" i="8"/>
  <c r="C391" i="8"/>
  <c r="C390" i="8"/>
  <c r="C389" i="8"/>
  <c r="C388" i="8"/>
  <c r="C387" i="8"/>
  <c r="C386" i="8"/>
  <c r="C385" i="8"/>
  <c r="C384" i="8"/>
  <c r="C383" i="8"/>
  <c r="C382" i="8"/>
  <c r="C381" i="8"/>
  <c r="C380" i="8"/>
  <c r="C379" i="8"/>
  <c r="C378" i="8"/>
  <c r="C375" i="8"/>
  <c r="C374" i="8"/>
  <c r="C373" i="8"/>
  <c r="C372" i="8"/>
  <c r="C371" i="8"/>
  <c r="C370" i="8"/>
  <c r="C369" i="8"/>
  <c r="C368" i="8"/>
  <c r="C367" i="8"/>
  <c r="C366" i="8"/>
  <c r="C365" i="8"/>
  <c r="C364" i="8"/>
  <c r="C363" i="8"/>
  <c r="C362" i="8"/>
  <c r="C361" i="8"/>
  <c r="C358" i="8"/>
  <c r="C357" i="8"/>
  <c r="C356" i="8"/>
  <c r="C355" i="8"/>
  <c r="C354" i="8"/>
  <c r="C353" i="8"/>
  <c r="C352" i="8"/>
  <c r="C351" i="8"/>
  <c r="C350" i="8"/>
  <c r="C349" i="8"/>
  <c r="C348" i="8"/>
  <c r="C347" i="8"/>
  <c r="C346" i="8"/>
  <c r="C345" i="8"/>
  <c r="C344" i="8"/>
  <c r="C341" i="8"/>
  <c r="C340" i="8"/>
  <c r="C339" i="8"/>
  <c r="C338" i="8"/>
  <c r="C337" i="8"/>
  <c r="C336" i="8"/>
  <c r="C335" i="8"/>
  <c r="C334" i="8"/>
  <c r="C333" i="8"/>
  <c r="C332" i="8"/>
  <c r="C331" i="8"/>
  <c r="C330" i="8"/>
  <c r="C329" i="8"/>
  <c r="C328" i="8"/>
  <c r="C327" i="8"/>
  <c r="C324" i="8"/>
  <c r="C323" i="8"/>
  <c r="C322" i="8"/>
  <c r="C321" i="8"/>
  <c r="C320" i="8"/>
  <c r="C319" i="8"/>
  <c r="C318" i="8"/>
  <c r="C317" i="8"/>
  <c r="C316" i="8"/>
  <c r="C315" i="8"/>
  <c r="C314" i="8"/>
  <c r="C313" i="8"/>
  <c r="C312" i="8"/>
  <c r="C311" i="8"/>
  <c r="C310" i="8"/>
  <c r="C307" i="8"/>
  <c r="C306" i="8"/>
  <c r="C305" i="8"/>
  <c r="C304" i="8"/>
  <c r="C303" i="8"/>
  <c r="C302" i="8"/>
  <c r="C301" i="8"/>
  <c r="C300" i="8"/>
  <c r="C299" i="8"/>
  <c r="C298" i="8"/>
  <c r="C297" i="8"/>
  <c r="C296" i="8"/>
  <c r="C295" i="8"/>
  <c r="C294" i="8"/>
  <c r="C293" i="8"/>
  <c r="C290" i="8"/>
  <c r="C289" i="8"/>
  <c r="C288" i="8"/>
  <c r="C287" i="8"/>
  <c r="C286" i="8"/>
  <c r="C285" i="8"/>
  <c r="C284" i="8"/>
  <c r="C283" i="8"/>
  <c r="C282" i="8"/>
  <c r="C281" i="8"/>
  <c r="C280" i="8"/>
  <c r="C279" i="8"/>
  <c r="C278" i="8"/>
  <c r="C277" i="8"/>
  <c r="C276" i="8"/>
  <c r="C273" i="8"/>
  <c r="C272" i="8"/>
  <c r="C271" i="8"/>
  <c r="C270" i="8"/>
  <c r="C269" i="8"/>
  <c r="C268" i="8"/>
  <c r="C267" i="8"/>
  <c r="C266" i="8"/>
  <c r="C265" i="8"/>
  <c r="C264" i="8"/>
  <c r="C263" i="8"/>
  <c r="C262" i="8"/>
  <c r="C261" i="8"/>
  <c r="C260" i="8"/>
  <c r="C259" i="8"/>
  <c r="C256" i="8"/>
  <c r="C255" i="8"/>
  <c r="C254" i="8"/>
  <c r="C253" i="8"/>
  <c r="C252" i="8"/>
  <c r="C251" i="8"/>
  <c r="C250" i="8"/>
  <c r="C249" i="8"/>
  <c r="C248" i="8"/>
  <c r="C247" i="8"/>
  <c r="C246" i="8"/>
  <c r="C245" i="8"/>
  <c r="C244" i="8"/>
  <c r="C243" i="8"/>
  <c r="C242" i="8"/>
  <c r="C239" i="8"/>
  <c r="C238" i="8"/>
  <c r="C237" i="8"/>
  <c r="C236" i="8"/>
  <c r="C235" i="8"/>
  <c r="C234" i="8"/>
  <c r="C233" i="8"/>
  <c r="C232" i="8"/>
  <c r="C231" i="8"/>
  <c r="C230" i="8"/>
  <c r="C229" i="8"/>
  <c r="C228" i="8"/>
  <c r="C227" i="8"/>
  <c r="C226" i="8"/>
  <c r="C225" i="8"/>
  <c r="C222" i="8"/>
  <c r="C221" i="8"/>
  <c r="C220" i="8"/>
  <c r="C219" i="8"/>
  <c r="C218" i="8"/>
  <c r="C217" i="8"/>
  <c r="C216" i="8"/>
  <c r="C215" i="8"/>
  <c r="C214" i="8"/>
  <c r="C213" i="8"/>
  <c r="C212" i="8"/>
  <c r="C211" i="8"/>
  <c r="C210" i="8"/>
  <c r="C209" i="8"/>
  <c r="C208" i="8"/>
  <c r="C204" i="8"/>
  <c r="C203" i="8"/>
  <c r="C202" i="8"/>
  <c r="C201" i="8"/>
  <c r="C200" i="8"/>
  <c r="C199" i="8"/>
  <c r="C198" i="8"/>
  <c r="C197" i="8"/>
  <c r="C196" i="8"/>
  <c r="C195" i="8"/>
  <c r="C194" i="8"/>
  <c r="C193" i="8"/>
  <c r="C192" i="8"/>
  <c r="C191" i="8"/>
  <c r="C190" i="8"/>
  <c r="C187" i="8"/>
  <c r="C186" i="8"/>
  <c r="C185" i="8"/>
  <c r="C184" i="8"/>
  <c r="C183" i="8"/>
  <c r="C182" i="8"/>
  <c r="C181" i="8"/>
  <c r="C180" i="8"/>
  <c r="C179" i="8"/>
  <c r="C178" i="8"/>
  <c r="C177" i="8"/>
  <c r="C176" i="8"/>
  <c r="C175" i="8"/>
  <c r="C174" i="8"/>
  <c r="C173" i="8"/>
  <c r="C170" i="8"/>
  <c r="C169" i="8"/>
  <c r="C168" i="8"/>
  <c r="C167" i="8"/>
  <c r="C166" i="8"/>
  <c r="C165" i="8"/>
  <c r="C164" i="8"/>
  <c r="C163" i="8"/>
  <c r="C162" i="8"/>
  <c r="C161" i="8"/>
  <c r="C160" i="8"/>
  <c r="C159" i="8"/>
  <c r="C158" i="8"/>
  <c r="C157" i="8"/>
  <c r="C156" i="8"/>
  <c r="C153" i="8"/>
  <c r="C152" i="8"/>
  <c r="C151" i="8"/>
  <c r="C150" i="8"/>
  <c r="C149" i="8"/>
  <c r="C148" i="8"/>
  <c r="C147" i="8"/>
  <c r="C146" i="8"/>
  <c r="C145" i="8"/>
  <c r="C144" i="8"/>
  <c r="C143" i="8"/>
  <c r="C142" i="8"/>
  <c r="C141" i="8"/>
  <c r="C140" i="8"/>
  <c r="C139" i="8"/>
  <c r="C136" i="8"/>
  <c r="C135" i="8"/>
  <c r="C134" i="8"/>
  <c r="C133" i="8"/>
  <c r="C132" i="8"/>
  <c r="C131" i="8"/>
  <c r="C130" i="8"/>
  <c r="C129" i="8"/>
  <c r="C128" i="8"/>
  <c r="C127" i="8"/>
  <c r="C126" i="8"/>
  <c r="C125" i="8"/>
  <c r="C124" i="8"/>
  <c r="C123" i="8"/>
  <c r="C122" i="8"/>
  <c r="C118" i="8"/>
  <c r="C117" i="8"/>
  <c r="C116" i="8"/>
  <c r="C115" i="8"/>
  <c r="C114" i="8"/>
  <c r="C113" i="8"/>
  <c r="C112" i="8"/>
  <c r="C111" i="8"/>
  <c r="C110" i="8"/>
  <c r="C109" i="8"/>
  <c r="C108" i="8"/>
  <c r="C107" i="8"/>
  <c r="C106" i="8"/>
  <c r="C105" i="8"/>
  <c r="C104" i="8"/>
  <c r="C101" i="8"/>
  <c r="C100" i="8"/>
  <c r="C99" i="8"/>
  <c r="C98" i="8"/>
  <c r="C97" i="8"/>
  <c r="C96" i="8"/>
  <c r="C95" i="8"/>
  <c r="C94" i="8"/>
  <c r="C93" i="8"/>
  <c r="C92" i="8"/>
  <c r="C91" i="8"/>
  <c r="C90" i="8"/>
  <c r="C89" i="8"/>
  <c r="C88" i="8"/>
  <c r="C87" i="8"/>
  <c r="C84" i="8"/>
  <c r="C83" i="8"/>
  <c r="C82" i="8"/>
  <c r="C81" i="8"/>
  <c r="C80" i="8"/>
  <c r="C79" i="8"/>
  <c r="C78" i="8"/>
  <c r="C77" i="8"/>
  <c r="C76" i="8"/>
  <c r="C75" i="8"/>
  <c r="C74" i="8"/>
  <c r="C73" i="8"/>
  <c r="C72" i="8"/>
  <c r="C71" i="8"/>
  <c r="C70" i="8"/>
  <c r="C67" i="8"/>
  <c r="C66" i="8"/>
  <c r="C65" i="8"/>
  <c r="C64" i="8"/>
  <c r="C63" i="8"/>
  <c r="C62" i="8"/>
  <c r="C61" i="8"/>
  <c r="C60" i="8"/>
  <c r="C59" i="8"/>
  <c r="C58" i="8"/>
  <c r="C57" i="8"/>
  <c r="C56" i="8"/>
  <c r="C55" i="8"/>
  <c r="C54" i="8"/>
  <c r="C53" i="8"/>
  <c r="C50" i="8"/>
  <c r="C49" i="8"/>
  <c r="C48" i="8"/>
  <c r="C47" i="8"/>
  <c r="C46" i="8"/>
  <c r="C45" i="8"/>
  <c r="C44" i="8"/>
  <c r="C43" i="8"/>
  <c r="C42" i="8"/>
  <c r="C41" i="8"/>
  <c r="C40" i="8"/>
  <c r="C39" i="8"/>
  <c r="C38" i="8"/>
  <c r="C37" i="8"/>
  <c r="C36" i="8"/>
  <c r="C32" i="8"/>
  <c r="C31" i="8"/>
  <c r="C30" i="8"/>
  <c r="C29" i="8"/>
  <c r="C28" i="8"/>
  <c r="C27" i="8"/>
  <c r="C26" i="8"/>
  <c r="C25" i="8"/>
  <c r="C24" i="8"/>
  <c r="C23" i="8"/>
  <c r="C22" i="8"/>
  <c r="C21" i="8"/>
  <c r="C20" i="8"/>
  <c r="C19" i="8"/>
  <c r="C18" i="8"/>
  <c r="O3" i="43" l="1"/>
  <c r="J5" i="43" s="1"/>
  <c r="O5" i="43"/>
  <c r="O5" i="40"/>
  <c r="O3" i="40"/>
  <c r="O5" i="46" l="1"/>
  <c r="L5" i="41"/>
  <c r="L5" i="44" l="1"/>
  <c r="L5" i="34"/>
  <c r="J5" i="49"/>
  <c r="L5" i="39" l="1"/>
  <c r="L5" i="8"/>
  <c r="L5" i="32"/>
  <c r="L5" i="21" l="1"/>
  <c r="J5" i="52" l="1"/>
  <c r="J5" i="50"/>
  <c r="J5" i="42" l="1"/>
  <c r="J5" i="40"/>
  <c r="J5" i="38"/>
  <c r="W5" i="46"/>
  <c r="Q5" i="44"/>
  <c r="Q5" i="39"/>
</calcChain>
</file>

<file path=xl/sharedStrings.xml><?xml version="1.0" encoding="utf-8"?>
<sst xmlns="http://schemas.openxmlformats.org/spreadsheetml/2006/main" count="16388" uniqueCount="727">
  <si>
    <t>Empresas</t>
  </si>
  <si>
    <t>Pessoal ao serviço</t>
  </si>
  <si>
    <t>Pessoal remunerado</t>
  </si>
  <si>
    <t xml:space="preserve">Gastos com o pessoal </t>
  </si>
  <si>
    <t>Remunerações</t>
  </si>
  <si>
    <t>Dimensão média</t>
  </si>
  <si>
    <t>Produtividade aparente 
do trabalho</t>
  </si>
  <si>
    <t>Produtividade do trabalho ajustada ao salário</t>
  </si>
  <si>
    <t>N.º</t>
  </si>
  <si>
    <t>%</t>
  </si>
  <si>
    <t>TOTAL</t>
  </si>
  <si>
    <t>DIMENSÃO</t>
  </si>
  <si>
    <t>PME</t>
  </si>
  <si>
    <t>SECÇÃO A - AGRICULTURA, PRODUÇÃO ANIMAL, CAÇA, FLORESTA E PESCA</t>
  </si>
  <si>
    <t>SECÇÃO B - INDÚSTRIAS EXTRATIVAS</t>
  </si>
  <si>
    <t>LOCALIZAÇÃO GEOGRAFICA</t>
  </si>
  <si>
    <r>
      <t>10</t>
    </r>
    <r>
      <rPr>
        <vertAlign val="superscript"/>
        <sz val="7"/>
        <rFont val="Arial"/>
        <family val="2"/>
      </rPr>
      <t xml:space="preserve">3 </t>
    </r>
    <r>
      <rPr>
        <sz val="7"/>
        <rFont val="Arial"/>
        <family val="2"/>
      </rPr>
      <t>Euros</t>
    </r>
  </si>
  <si>
    <r>
      <t>10</t>
    </r>
    <r>
      <rPr>
        <vertAlign val="superscript"/>
        <sz val="7"/>
        <rFont val="Arial"/>
        <family val="2"/>
      </rPr>
      <t>3</t>
    </r>
    <r>
      <rPr>
        <sz val="7"/>
        <rFont val="Arial"/>
        <family val="2"/>
      </rPr>
      <t xml:space="preserve"> Euros</t>
    </r>
  </si>
  <si>
    <r>
      <t>10</t>
    </r>
    <r>
      <rPr>
        <vertAlign val="superscript"/>
        <sz val="7"/>
        <rFont val="Arial"/>
        <family val="2"/>
      </rPr>
      <t>3</t>
    </r>
    <r>
      <rPr>
        <sz val="7"/>
        <rFont val="Arial"/>
        <family val="2"/>
      </rPr>
      <t xml:space="preserve"> Euros/pessoa</t>
    </r>
  </si>
  <si>
    <t>SECÇÃO C - INDÚSTRIAS TRANSFORMADORAS</t>
  </si>
  <si>
    <t>SECÇÃO D - ELETRICIDADE, GÁS, VAPOR, ÁGUA QUENTE E FRIA E AR FRIO</t>
  </si>
  <si>
    <t>SECÇÃO E - CAPTAÇÃO, TRATAMENTO E DISTRIBUIÇÃO DE ÁGUA; SANEAMENTO, GESTÃO DE RESÍDUOS E DESPOLUIÇÃO</t>
  </si>
  <si>
    <t>SECÇÃO F - CONSTRUÇÃO</t>
  </si>
  <si>
    <t>SECÇÃO G - COMÉRCIO POR GROSSO E A RETALHO; REPARAÇÃO DE VEÍCULOS AUTOMÓVEIS E MOTOCICLOS</t>
  </si>
  <si>
    <t>SECÇÃO H - TRANSPORTES E ARMAZENAGEM</t>
  </si>
  <si>
    <t>SECÇÃO I - ALOJAMENTO, RESTAURAÇÃO E SIMILARES</t>
  </si>
  <si>
    <t>SECÇÃO J - ATIVIDADES DE INFORMAÇÃO E DE COMUNICAÇÃO</t>
  </si>
  <si>
    <t>SECÇÃO L - ATIVIDADES IMOBILIÁRIAS</t>
  </si>
  <si>
    <t>SECÇÃO M - ATIVIDADES DE CONSULTORIA, CIENTÍFICAS, TÉCNICAS E SIMILARES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</si>
  <si>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</si>
  <si>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</si>
  <si>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</si>
  <si>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</si>
  <si>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ATIVIDADES DE SERVIÇOS</t>
  </si>
  <si>
    <t>SINAIS CONVENCIONAIS, SIGLAS E INDICADORES</t>
  </si>
  <si>
    <t>FORMA JURÍDICA</t>
  </si>
  <si>
    <t>Micro</t>
  </si>
  <si>
    <t>Empresas individuais</t>
  </si>
  <si>
    <t>Sociedades</t>
  </si>
  <si>
    <t>Grandes</t>
  </si>
  <si>
    <t>LOCALIZAÇÃO GEOGRÁFICA</t>
  </si>
  <si>
    <t>Centro</t>
  </si>
  <si>
    <t>Alentejo</t>
  </si>
  <si>
    <t>Algarve</t>
  </si>
  <si>
    <t>Pequenas</t>
  </si>
  <si>
    <t>Norte</t>
  </si>
  <si>
    <t>Portugal</t>
  </si>
  <si>
    <t>Secção A - Agricultura, produção animal, caça, floresta e pesca</t>
  </si>
  <si>
    <t>Secção B - Indústrias extrativas</t>
  </si>
  <si>
    <t>Secção C - Indústrias transformadoras</t>
  </si>
  <si>
    <t>Secção E - Captação, tratamento e distribuição de água; saneamento, gestão de resíduos e despoluição</t>
  </si>
  <si>
    <t>Secção F - Construção</t>
  </si>
  <si>
    <t>Secção H - Transportes e armazenagem</t>
  </si>
  <si>
    <t>Secção I - Alojamento, restauração e similares</t>
  </si>
  <si>
    <t>Secção J - Atividades de informação e de comunicação</t>
  </si>
  <si>
    <t>Secção L - Atividades imobiliárias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</si>
  <si>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</si>
  <si>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</si>
  <si>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</si>
  <si>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</si>
  <si>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actividades de serviços</t>
  </si>
  <si>
    <t>Secção G - Comércio por grosso e a retalho; reparação de veículos automóveis e motociclos</t>
  </si>
  <si>
    <t>…</t>
  </si>
  <si>
    <t>Valor confidencial</t>
  </si>
  <si>
    <t>//</t>
  </si>
  <si>
    <t>Não aplicável</t>
  </si>
  <si>
    <t>x</t>
  </si>
  <si>
    <t>Valor não disponível</t>
  </si>
  <si>
    <t>Percentagem</t>
  </si>
  <si>
    <t>EBE</t>
  </si>
  <si>
    <t>Excedente bruto de exploração</t>
  </si>
  <si>
    <t>FBCF</t>
  </si>
  <si>
    <t>Formação Bruta de Capital Fixo</t>
  </si>
  <si>
    <t>Número</t>
  </si>
  <si>
    <t>Micro, Pequenas e Médias Empresas</t>
  </si>
  <si>
    <r>
      <t>VAB</t>
    </r>
    <r>
      <rPr>
        <vertAlign val="subscript"/>
        <sz val="8"/>
        <color indexed="8"/>
        <rFont val="Calibri"/>
        <family val="2"/>
      </rPr>
      <t>cf</t>
    </r>
  </si>
  <si>
    <t>Valor Acrescentado Bruto a custo de fatores</t>
  </si>
  <si>
    <r>
      <t>VAB</t>
    </r>
    <r>
      <rPr>
        <vertAlign val="subscript"/>
        <sz val="8"/>
        <color indexed="8"/>
        <rFont val="Calibri"/>
        <family val="2"/>
      </rPr>
      <t>pm</t>
    </r>
  </si>
  <si>
    <t>Valor Acrescentado Bruto a preços de mercado</t>
  </si>
  <si>
    <t>Autonomia financeira</t>
  </si>
  <si>
    <t>Total do capital próprio/Total do ativo</t>
  </si>
  <si>
    <t>Debt to equity ratio</t>
  </si>
  <si>
    <t>Total do passivo/Total do capital próprio</t>
  </si>
  <si>
    <t>Total de pessoas ao serviço/Total de empresas</t>
  </si>
  <si>
    <t>Total do passivo/Total do ativo</t>
  </si>
  <si>
    <t>Gastos com o pessoal/Total de pessoas ao serviço</t>
  </si>
  <si>
    <r>
      <t>Peso do EBE no VAB</t>
    </r>
    <r>
      <rPr>
        <vertAlign val="subscript"/>
        <sz val="8"/>
        <color indexed="8"/>
        <rFont val="Calibri"/>
        <family val="2"/>
      </rPr>
      <t>pm</t>
    </r>
  </si>
  <si>
    <r>
      <t>Excedente bruto de exploração/VAB</t>
    </r>
    <r>
      <rPr>
        <vertAlign val="subscript"/>
        <sz val="8"/>
        <color indexed="8"/>
        <rFont val="Calibri"/>
        <family val="2"/>
      </rPr>
      <t>pm</t>
    </r>
    <r>
      <rPr>
        <sz val="8"/>
        <color indexed="8"/>
        <rFont val="Calibri"/>
        <family val="2"/>
      </rPr>
      <t>*100</t>
    </r>
  </si>
  <si>
    <r>
      <t>Peso dos gastos com o pessoal no VAB</t>
    </r>
    <r>
      <rPr>
        <vertAlign val="subscript"/>
        <sz val="8"/>
        <color indexed="8"/>
        <rFont val="Calibri"/>
        <family val="2"/>
      </rPr>
      <t>pm</t>
    </r>
  </si>
  <si>
    <r>
      <t>Gastos com o pessoal/VAB</t>
    </r>
    <r>
      <rPr>
        <vertAlign val="subscript"/>
        <sz val="8"/>
        <color indexed="8"/>
        <rFont val="Calibri"/>
        <family val="2"/>
      </rPr>
      <t>pm</t>
    </r>
    <r>
      <rPr>
        <sz val="8"/>
        <color indexed="8"/>
        <rFont val="Calibri"/>
        <family val="2"/>
      </rPr>
      <t>*100</t>
    </r>
  </si>
  <si>
    <t>Produtividade aparente do trabalho</t>
  </si>
  <si>
    <r>
      <t>VAB</t>
    </r>
    <r>
      <rPr>
        <vertAlign val="subscript"/>
        <sz val="8"/>
        <color indexed="8"/>
        <rFont val="Calibri"/>
        <family val="2"/>
      </rPr>
      <t>cf</t>
    </r>
    <r>
      <rPr>
        <sz val="8"/>
        <color indexed="8"/>
        <rFont val="Calibri"/>
        <family val="2"/>
      </rPr>
      <t>/Total de pessoas ao serviço</t>
    </r>
  </si>
  <si>
    <t>Rendibilidade das vendas</t>
  </si>
  <si>
    <t>Resultado líquido do período/Volume de negócios*100</t>
  </si>
  <si>
    <t>Rendibilidade do ativo</t>
  </si>
  <si>
    <t>Resultado líquido do período/Total do ativo*100</t>
  </si>
  <si>
    <t>Rendibilidade do capital próprio</t>
  </si>
  <si>
    <t>Resultado líquido do período/Total do capital próprio*100</t>
  </si>
  <si>
    <t>Rendibilidade operacional das vendas</t>
  </si>
  <si>
    <t>Resultados operacionais/Volume de negócios*100</t>
  </si>
  <si>
    <t>Resultado líquido do período por empresa</t>
  </si>
  <si>
    <t>Resultado líquido do período/Total de empresas</t>
  </si>
  <si>
    <t>Rotação do ativo</t>
  </si>
  <si>
    <t>Volume de negócios/Total do ativo</t>
  </si>
  <si>
    <t>Rotação do capital próprio</t>
  </si>
  <si>
    <t>Volume de negócios/Total do capital próprio</t>
  </si>
  <si>
    <t>Solvabilidade</t>
  </si>
  <si>
    <t>Total do capital próprio/Total do passivo</t>
  </si>
  <si>
    <t>Taxa de investimento</t>
  </si>
  <si>
    <r>
      <t>Formação bruta de capital fixo/VAB</t>
    </r>
    <r>
      <rPr>
        <vertAlign val="subscript"/>
        <sz val="8"/>
        <color indexed="8"/>
        <rFont val="Calibri"/>
        <family val="2"/>
      </rPr>
      <t>cf</t>
    </r>
    <r>
      <rPr>
        <sz val="8"/>
        <color indexed="8"/>
        <rFont val="Calibri"/>
        <family val="2"/>
      </rPr>
      <t>*100</t>
    </r>
  </si>
  <si>
    <t>Taxa de margem bruta de exploração</t>
  </si>
  <si>
    <t>Excedente bruto de exploração/(Volume de negócios+Subsídios à exploração-Impostos)*100</t>
  </si>
  <si>
    <t>Taxa de valor acrescentado bruto</t>
  </si>
  <si>
    <r>
      <t>VAB</t>
    </r>
    <r>
      <rPr>
        <vertAlign val="subscript"/>
        <sz val="8"/>
        <color indexed="8"/>
        <rFont val="Calibri"/>
        <family val="2"/>
      </rPr>
      <t>pm</t>
    </r>
    <r>
      <rPr>
        <sz val="8"/>
        <color indexed="8"/>
        <rFont val="Calibri"/>
        <family val="2"/>
      </rPr>
      <t>/Produção*100</t>
    </r>
  </si>
  <si>
    <t>Volume de negócios/Total de pessoas ao serviço</t>
  </si>
  <si>
    <t>SETOR DE ATIVIDADE ECONÓMICA</t>
  </si>
  <si>
    <t>Total</t>
  </si>
  <si>
    <t>Vendas</t>
  </si>
  <si>
    <t>Prestação de serviços</t>
  </si>
  <si>
    <t>Secção A - Empresas individuais</t>
  </si>
  <si>
    <t>Secção A - Sociedades</t>
  </si>
  <si>
    <t>Secção A - PME</t>
  </si>
  <si>
    <t>Secção A - Micro</t>
  </si>
  <si>
    <t>Secção A - Pequenas</t>
  </si>
  <si>
    <t>NORTE</t>
  </si>
  <si>
    <t>CENTRO</t>
  </si>
  <si>
    <t>ALENTEJO</t>
  </si>
  <si>
    <t>ALGARVE</t>
  </si>
  <si>
    <t>Norte - Empresas individuais</t>
  </si>
  <si>
    <t>Norte - Sociedades</t>
  </si>
  <si>
    <t>Norte - PME</t>
  </si>
  <si>
    <t>Norte - Micro</t>
  </si>
  <si>
    <t>Norte - Pequenas</t>
  </si>
  <si>
    <t>Norte - Médias</t>
  </si>
  <si>
    <t>Norte - Grandes</t>
  </si>
  <si>
    <t>Centro - Empresas individuais</t>
  </si>
  <si>
    <t>Centro - Sociedades</t>
  </si>
  <si>
    <t>Centro - PME</t>
  </si>
  <si>
    <t>Centro - Micro</t>
  </si>
  <si>
    <t>Centro - Pequenas</t>
  </si>
  <si>
    <t>Centro - Médias</t>
  </si>
  <si>
    <t>Centro - Grandes</t>
  </si>
  <si>
    <t>Alentejo - Empresas individuais</t>
  </si>
  <si>
    <t>Alentejo - Sociedades</t>
  </si>
  <si>
    <t>Alentejo - PME</t>
  </si>
  <si>
    <t>Alentejo - Micro</t>
  </si>
  <si>
    <t>Alentejo - Pequenas</t>
  </si>
  <si>
    <t>Alentejo - Médias</t>
  </si>
  <si>
    <t>Alentejo - Grandes</t>
  </si>
  <si>
    <t>Algarve - Empresas individuais</t>
  </si>
  <si>
    <t>Algarve - Sociedades</t>
  </si>
  <si>
    <t>Algarve - PME</t>
  </si>
  <si>
    <t>Algarve - Micro</t>
  </si>
  <si>
    <t>Algarve - Pequenas</t>
  </si>
  <si>
    <t>Algarve - Médias</t>
  </si>
  <si>
    <t>Algarve - Grandes</t>
  </si>
  <si>
    <t>Secção A - Médias</t>
  </si>
  <si>
    <t>Secção A - Grandes</t>
  </si>
  <si>
    <t>Secção A - Norte</t>
  </si>
  <si>
    <t>Secção A - Centro</t>
  </si>
  <si>
    <t>Secção A - Alentejo</t>
  </si>
  <si>
    <t>Secção A - Algarve</t>
  </si>
  <si>
    <t>Secção B - Empresas individuais</t>
  </si>
  <si>
    <t>Secção B - Sociedades</t>
  </si>
  <si>
    <t>Secção B - PME</t>
  </si>
  <si>
    <t>Secção B - Micro</t>
  </si>
  <si>
    <t>Secção B - Pequenas</t>
  </si>
  <si>
    <t>Secção B - Médias</t>
  </si>
  <si>
    <t>Secção B - Grandes</t>
  </si>
  <si>
    <t>Secção B - Norte</t>
  </si>
  <si>
    <t>Secção B - Centro</t>
  </si>
  <si>
    <t>Secção B - Alentejo</t>
  </si>
  <si>
    <t>Secção B - Algarve</t>
  </si>
  <si>
    <t>Secção C - Empresas individuais</t>
  </si>
  <si>
    <t>Secção C - Sociedades</t>
  </si>
  <si>
    <t>Secção C - PME</t>
  </si>
  <si>
    <t>Secção C - Micro</t>
  </si>
  <si>
    <t>Secção C - Pequenas</t>
  </si>
  <si>
    <t>Secção C - Médias</t>
  </si>
  <si>
    <t>Secção C - Grandes</t>
  </si>
  <si>
    <t>Secção C - Norte</t>
  </si>
  <si>
    <t>Secção C - Centro</t>
  </si>
  <si>
    <t>Secção C - Alentejo</t>
  </si>
  <si>
    <t>Secção C - Algarve</t>
  </si>
  <si>
    <t>Secção D - Empresas individuais</t>
  </si>
  <si>
    <t>Secção D - Sociedades</t>
  </si>
  <si>
    <t>Secção D - PME</t>
  </si>
  <si>
    <t>Secção D - Micro</t>
  </si>
  <si>
    <t>Secção D - Pequenas</t>
  </si>
  <si>
    <t>Secção D - Médias</t>
  </si>
  <si>
    <t>Secção D - Grandes</t>
  </si>
  <si>
    <t>Secção D - Norte</t>
  </si>
  <si>
    <t>Secção D - Centro</t>
  </si>
  <si>
    <t>Secção D - Alentejo</t>
  </si>
  <si>
    <t>Secção D - Algarve</t>
  </si>
  <si>
    <t>Secção E - Empresas individuais</t>
  </si>
  <si>
    <t>Secção E - Sociedades</t>
  </si>
  <si>
    <t>Secção E - PME</t>
  </si>
  <si>
    <t>Secção E - Micro</t>
  </si>
  <si>
    <t>Secção E - Pequenas</t>
  </si>
  <si>
    <t>Secção E - Médias</t>
  </si>
  <si>
    <t>Secção E - Grandes</t>
  </si>
  <si>
    <t>Secção E - Norte</t>
  </si>
  <si>
    <t>Secção E - Centro</t>
  </si>
  <si>
    <t>Secção E - Alentejo</t>
  </si>
  <si>
    <t>Secção E - Algarve</t>
  </si>
  <si>
    <t>Secção F - Empresas individuais</t>
  </si>
  <si>
    <t>Secção F - Sociedades</t>
  </si>
  <si>
    <t>Secção F - PME</t>
  </si>
  <si>
    <t>Secção F - Micro</t>
  </si>
  <si>
    <t>Secção F - Pequenas</t>
  </si>
  <si>
    <t>Secção F - Médias</t>
  </si>
  <si>
    <t>Secção F - Grandes</t>
  </si>
  <si>
    <t>Secção F - Norte</t>
  </si>
  <si>
    <t>Secção F - Centro</t>
  </si>
  <si>
    <t>Secção F - Alentejo</t>
  </si>
  <si>
    <t>Secção F - Algarve</t>
  </si>
  <si>
    <t>Secção G - Empresas individuais</t>
  </si>
  <si>
    <t>Secção G - Sociedades</t>
  </si>
  <si>
    <t>Secção G - PME</t>
  </si>
  <si>
    <t>Secção G - Micro</t>
  </si>
  <si>
    <t>Secção G - Pequenas</t>
  </si>
  <si>
    <t>Secção G - Médias</t>
  </si>
  <si>
    <t>Secção G - Grandes</t>
  </si>
  <si>
    <t>Secção G - Norte</t>
  </si>
  <si>
    <t>Secção G - Centro</t>
  </si>
  <si>
    <t>Secção G - Alentejo</t>
  </si>
  <si>
    <t>Secção G - Algarve</t>
  </si>
  <si>
    <t>Secção H - Empresas individuais</t>
  </si>
  <si>
    <t>Secção H - Sociedades</t>
  </si>
  <si>
    <t>Secção H - PME</t>
  </si>
  <si>
    <t>Secção H - Micro</t>
  </si>
  <si>
    <t>Secção H - Pequenas</t>
  </si>
  <si>
    <t>Secção H - Médias</t>
  </si>
  <si>
    <t>Secção H - Grandes</t>
  </si>
  <si>
    <t>Secção H - Norte</t>
  </si>
  <si>
    <t>Secção H - Centro</t>
  </si>
  <si>
    <t>Secção H - Alentejo</t>
  </si>
  <si>
    <t>Secção H - Algarve</t>
  </si>
  <si>
    <t>Secção I - Empresas individuais</t>
  </si>
  <si>
    <t>Secção I - Sociedades</t>
  </si>
  <si>
    <t>Secção I - PME</t>
  </si>
  <si>
    <t>Secção I - Micro</t>
  </si>
  <si>
    <t>Secção I - Pequenas</t>
  </si>
  <si>
    <t>Secção I - Médias</t>
  </si>
  <si>
    <t>Secção I - Grandes</t>
  </si>
  <si>
    <t>Secção I - Norte</t>
  </si>
  <si>
    <t>Secção I - Centro</t>
  </si>
  <si>
    <t>Secção I - Alentejo</t>
  </si>
  <si>
    <t>Secção I - Algarve</t>
  </si>
  <si>
    <t>Secção J - Empresas individuais</t>
  </si>
  <si>
    <t>Secção J - Sociedades</t>
  </si>
  <si>
    <t>Secção J - PME</t>
  </si>
  <si>
    <t>Secção J - Micro</t>
  </si>
  <si>
    <t>Secção J - Pequenas</t>
  </si>
  <si>
    <t>Secção J - Médias</t>
  </si>
  <si>
    <t>Secção J - Grandes</t>
  </si>
  <si>
    <t>Secção J - Norte</t>
  </si>
  <si>
    <t>Secção J - Centro</t>
  </si>
  <si>
    <t>Secção J - Alentejo</t>
  </si>
  <si>
    <t>Secção J - Algarve</t>
  </si>
  <si>
    <t>Secção L - Empresas individuais</t>
  </si>
  <si>
    <t>Secção L - Sociedades</t>
  </si>
  <si>
    <t>Secção L - PME</t>
  </si>
  <si>
    <t>Secção L - Micro</t>
  </si>
  <si>
    <t>Secção L - Pequenas</t>
  </si>
  <si>
    <t>Secção L - Médias</t>
  </si>
  <si>
    <t>Secção L - Grandes</t>
  </si>
  <si>
    <t>Secção L - Norte</t>
  </si>
  <si>
    <t>Secção L - Centro</t>
  </si>
  <si>
    <t>Secção L - Alentejo</t>
  </si>
  <si>
    <t>Secção L - Algarve</t>
  </si>
  <si>
    <t>Secção M - Empresas individuais</t>
  </si>
  <si>
    <t>Secção M - Sociedades</t>
  </si>
  <si>
    <t>Secção M - PME</t>
  </si>
  <si>
    <t>Secção M - Micro</t>
  </si>
  <si>
    <t>Secção M - Pequenas</t>
  </si>
  <si>
    <t>Secção M - Médias</t>
  </si>
  <si>
    <t>Secção M - Grandes</t>
  </si>
  <si>
    <t>Secção M - Norte</t>
  </si>
  <si>
    <t>Secção M - Centro</t>
  </si>
  <si>
    <t>Secção M - Alentejo</t>
  </si>
  <si>
    <t>Secção M - Algarve</t>
  </si>
  <si>
    <t>Secção N - Empresas individuais</t>
  </si>
  <si>
    <t>Secção N - Sociedades</t>
  </si>
  <si>
    <t>Secção N - PME</t>
  </si>
  <si>
    <t>Secção N - Micro</t>
  </si>
  <si>
    <t>Secção N - Pequenas</t>
  </si>
  <si>
    <t>Secção N - Médias</t>
  </si>
  <si>
    <t>Secção N - Grandes</t>
  </si>
  <si>
    <t>Secção N - Norte</t>
  </si>
  <si>
    <t>Secção N - Centro</t>
  </si>
  <si>
    <t>Secção N - Alentejo</t>
  </si>
  <si>
    <t>Secção N - Algarve</t>
  </si>
  <si>
    <t>Secção P - Empresas individuais</t>
  </si>
  <si>
    <t>Secção P - Sociedades</t>
  </si>
  <si>
    <t>Secção P - PME</t>
  </si>
  <si>
    <t>Secção P - Micro</t>
  </si>
  <si>
    <t>Secção P - Pequenas</t>
  </si>
  <si>
    <t>Secção P - Médias</t>
  </si>
  <si>
    <t>Secção P - Grandes</t>
  </si>
  <si>
    <t>Secção P - Norte</t>
  </si>
  <si>
    <t>Secção P - Centro</t>
  </si>
  <si>
    <t>Secção P - Alentejo</t>
  </si>
  <si>
    <t>Secção P - Algarve</t>
  </si>
  <si>
    <t>Secção Q - Empresas individuais</t>
  </si>
  <si>
    <t>Secção Q - Sociedades</t>
  </si>
  <si>
    <t>Secção Q - PME</t>
  </si>
  <si>
    <t>Secção Q - Micro</t>
  </si>
  <si>
    <t>Secção Q - Pequenas</t>
  </si>
  <si>
    <t>Secção Q - Médias</t>
  </si>
  <si>
    <t>Secção Q - Grandes</t>
  </si>
  <si>
    <t>Secção Q - Norte</t>
  </si>
  <si>
    <t>Secção Q - Centro</t>
  </si>
  <si>
    <t>Secção Q - Alentejo</t>
  </si>
  <si>
    <t>Secção Q - Algarve</t>
  </si>
  <si>
    <t>Secção R - Empresas individuais</t>
  </si>
  <si>
    <t>Secção R - Sociedades</t>
  </si>
  <si>
    <t>Secção R - PME</t>
  </si>
  <si>
    <t>Secção R - Micro</t>
  </si>
  <si>
    <t>Secção R - Pequenas</t>
  </si>
  <si>
    <t>Secção R - Médias</t>
  </si>
  <si>
    <t>Secção R - Grandes</t>
  </si>
  <si>
    <t>Secção R - Norte</t>
  </si>
  <si>
    <t>Secção R - Centro</t>
  </si>
  <si>
    <t>Secção R - Alentejo</t>
  </si>
  <si>
    <t>Secção R - Algarve</t>
  </si>
  <si>
    <t>Secção S - Empresas individuais</t>
  </si>
  <si>
    <t>Secção S - Sociedades</t>
  </si>
  <si>
    <t>Secção S - PME</t>
  </si>
  <si>
    <t>Secção S - Micro</t>
  </si>
  <si>
    <t>Secção S - Pequenas</t>
  </si>
  <si>
    <t>Secção S - Médias</t>
  </si>
  <si>
    <t>Secção S - Grandes</t>
  </si>
  <si>
    <t>Secção S - Norte</t>
  </si>
  <si>
    <t>Secção S - Centro</t>
  </si>
  <si>
    <t>Secção S - Alentejo</t>
  </si>
  <si>
    <t>Secção S - Algarve</t>
  </si>
  <si>
    <t>Volume de Negócios</t>
  </si>
  <si>
    <t>Trabalhos para a própria entidade</t>
  </si>
  <si>
    <t>Subsídios à exploração</t>
  </si>
  <si>
    <t>Custos das mercadorias vendidas e das matérias consumidas</t>
  </si>
  <si>
    <t>Variações nos inventários da produção</t>
  </si>
  <si>
    <t>Produção</t>
  </si>
  <si>
    <t>Resultado líquido do período</t>
  </si>
  <si>
    <t>Ativos fixos tangíveis, biológicos e propriedades de investimento</t>
  </si>
  <si>
    <t>Inventários</t>
  </si>
  <si>
    <t>Clientes</t>
  </si>
  <si>
    <t>Financiamentos obtidos</t>
  </si>
  <si>
    <t>Fornecedores</t>
  </si>
  <si>
    <t>Estado e outros entes públicos</t>
  </si>
  <si>
    <t>Capital realizado</t>
  </si>
  <si>
    <t>Resultados transitados</t>
  </si>
  <si>
    <t>Formação bruta de capital fixo</t>
  </si>
  <si>
    <t>Investimento em ativos fixos tangíveis, biológicos e propriedades de investimento</t>
  </si>
  <si>
    <t>Investimento em ativos intangíveis</t>
  </si>
  <si>
    <t>Autonomia Financeira</t>
  </si>
  <si>
    <t>Valor</t>
  </si>
  <si>
    <t>N.º de vezes</t>
  </si>
  <si>
    <r>
      <t>10</t>
    </r>
    <r>
      <rPr>
        <vertAlign val="superscript"/>
        <sz val="7"/>
        <rFont val="Arial"/>
        <family val="2"/>
      </rPr>
      <t>3</t>
    </r>
    <r>
      <rPr>
        <sz val="7"/>
        <rFont val="Arial"/>
        <family val="2"/>
      </rPr>
      <t xml:space="preserve"> Euros/empresa</t>
    </r>
  </si>
  <si>
    <t xml:space="preserve">DIMENSÃO </t>
  </si>
  <si>
    <t>Empresas de elevado crescimento</t>
  </si>
  <si>
    <t>Secção D - Eletricidade, gás, vapor, água quente e fria e ar frio</t>
  </si>
  <si>
    <t>Médias</t>
  </si>
  <si>
    <t>Secção S - Outras atividades de serviços</t>
  </si>
  <si>
    <t>Juros e gastos similares suportados</t>
  </si>
  <si>
    <t>do qual:</t>
  </si>
  <si>
    <t>ATIVO</t>
  </si>
  <si>
    <t>PASSIVO</t>
  </si>
  <si>
    <t>CAPITAL PRÓPRIO</t>
  </si>
  <si>
    <t>Em projetos de desenvolvimento e programas de computador</t>
  </si>
  <si>
    <t>Empresas jovens de elevado crescimento</t>
  </si>
  <si>
    <t>Secção A - TOTAL</t>
  </si>
  <si>
    <t>Secção B - TOTAL</t>
  </si>
  <si>
    <t>Secção C - TOTAL</t>
  </si>
  <si>
    <t>Secção D - TOTAL</t>
  </si>
  <si>
    <t>Secção E - TOTAL</t>
  </si>
  <si>
    <t>Secção F - TOTAL</t>
  </si>
  <si>
    <t>Secção G - TOTAL</t>
  </si>
  <si>
    <t>Secção H - TOTAL</t>
  </si>
  <si>
    <t>Secção I - TOTAL</t>
  </si>
  <si>
    <t>Secção J - TOTAL</t>
  </si>
  <si>
    <t>Secção L - TOTAL</t>
  </si>
  <si>
    <t>Secção M - TOTAL</t>
  </si>
  <si>
    <t>Norte - TOTAL</t>
  </si>
  <si>
    <t>Algarve - TOTAL</t>
  </si>
  <si>
    <t>Alentejo - TOTAL</t>
  </si>
  <si>
    <t>Centro - TOTAL</t>
  </si>
  <si>
    <t>Secção S - TOTAL</t>
  </si>
  <si>
    <t>Secção R - TOTAL</t>
  </si>
  <si>
    <t>Secção P - TOTAL</t>
  </si>
  <si>
    <t>Secção N - TOTAL</t>
  </si>
  <si>
    <t>Secção Q - TOTAL</t>
  </si>
  <si>
    <r>
      <t xml:space="preserve">Ativos intangíveis </t>
    </r>
    <r>
      <rPr>
        <sz val="7"/>
        <rFont val="Arial"/>
        <family val="2"/>
      </rPr>
      <t xml:space="preserve">(inclui </t>
    </r>
    <r>
      <rPr>
        <i/>
        <sz val="7"/>
        <rFont val="Arial"/>
        <family val="2"/>
      </rPr>
      <t>goodwill</t>
    </r>
    <r>
      <rPr>
        <sz val="7"/>
        <rFont val="Arial"/>
        <family val="2"/>
      </rPr>
      <t>)</t>
    </r>
  </si>
  <si>
    <t>VABpm</t>
  </si>
  <si>
    <t>Volume de negócios</t>
  </si>
  <si>
    <t>Volume de negócios por pessoa empregada</t>
  </si>
  <si>
    <t>Gastos com o pessoal por pessoa empregada</t>
  </si>
  <si>
    <t>Nota: Por questões de arredondamentos, os totais podem não corresponder à soma das parcelas</t>
  </si>
  <si>
    <t>SETOR DE ACTIVIDADE ECONÓMICA</t>
  </si>
  <si>
    <t>Grupo de Variáveis</t>
  </si>
  <si>
    <t>TOTAIS</t>
  </si>
  <si>
    <t>DETALHES</t>
  </si>
  <si>
    <t>Agregações</t>
  </si>
  <si>
    <t>Sociedades com 10 ou mais pessoas remuneradas</t>
  </si>
  <si>
    <t>Sociedades de elevado crescimento</t>
  </si>
  <si>
    <t>Fornecimentos e serviços externos</t>
  </si>
  <si>
    <r>
      <t>[(VAB</t>
    </r>
    <r>
      <rPr>
        <vertAlign val="subscript"/>
        <sz val="8"/>
        <color indexed="8"/>
        <rFont val="Calibri"/>
        <family val="2"/>
      </rPr>
      <t>cf</t>
    </r>
    <r>
      <rPr>
        <sz val="8"/>
        <color indexed="8"/>
        <rFont val="Calibri"/>
        <family val="2"/>
      </rPr>
      <t>/Gastos com o pessoal)*(Total de pessoas ao serviço remuneradas/Total de pessoas ao serviço)]*100</t>
    </r>
  </si>
  <si>
    <r>
      <t>Peso dos gastos com o pessoal no VAB</t>
    </r>
    <r>
      <rPr>
        <vertAlign val="subscript"/>
        <sz val="8.5"/>
        <rFont val="Arial"/>
        <family val="2"/>
      </rPr>
      <t>pm</t>
    </r>
  </si>
  <si>
    <r>
      <t>VAB</t>
    </r>
    <r>
      <rPr>
        <vertAlign val="subscript"/>
        <sz val="8.5"/>
        <rFont val="Arial"/>
        <family val="2"/>
      </rPr>
      <t>pm</t>
    </r>
  </si>
  <si>
    <r>
      <t>Peso do EBE no VAB</t>
    </r>
    <r>
      <rPr>
        <vertAlign val="subscript"/>
        <sz val="8.5"/>
        <rFont val="Arial"/>
        <family val="2"/>
      </rPr>
      <t>pm</t>
    </r>
  </si>
  <si>
    <t>"Gazelas" (sociedades jovens de elevado crescimento)</t>
  </si>
  <si>
    <r>
      <t>VAB</t>
    </r>
    <r>
      <rPr>
        <vertAlign val="subscript"/>
        <sz val="8"/>
        <rFont val="Arial"/>
        <family val="2"/>
      </rPr>
      <t>pm</t>
    </r>
  </si>
  <si>
    <t>Desagregação:</t>
  </si>
  <si>
    <t>Conjunto:</t>
  </si>
  <si>
    <t>Dimensão</t>
  </si>
  <si>
    <t>Forma jurídica</t>
  </si>
  <si>
    <t>Setor de atividade económica</t>
  </si>
  <si>
    <t>Localização geográfica</t>
  </si>
  <si>
    <t>&lt;&lt;</t>
  </si>
  <si>
    <t>Peso dos gastos com o pessoal no VABpm</t>
  </si>
  <si>
    <t>Ano</t>
  </si>
  <si>
    <r>
      <rPr>
        <b/>
        <sz val="8"/>
        <rFont val="Arial"/>
        <family val="2"/>
      </rPr>
      <t>PESSOAS AO SERVIÇO</t>
    </r>
    <r>
      <rPr>
        <sz val="8"/>
        <rFont val="Arial"/>
        <family val="2"/>
      </rPr>
      <t xml:space="preserve"> - Totais por forma jurídica, dimensão, setor de atividade económica e localização geográfica</t>
    </r>
  </si>
  <si>
    <r>
      <rPr>
        <b/>
        <sz val="8"/>
        <rFont val="Arial"/>
        <family val="2"/>
      </rPr>
      <t>RENDIMENTOS E GASTOS</t>
    </r>
    <r>
      <rPr>
        <sz val="8"/>
        <rFont val="Arial"/>
        <family val="2"/>
      </rPr>
      <t xml:space="preserve"> - Totais por forma jurídica, dimensão, setor de atividade económica e localização geográfica</t>
    </r>
  </si>
  <si>
    <r>
      <rPr>
        <b/>
        <sz val="8"/>
        <rFont val="Arial"/>
        <family val="2"/>
      </rPr>
      <t>RESULTADOS</t>
    </r>
    <r>
      <rPr>
        <sz val="8"/>
        <rFont val="Arial"/>
        <family val="2"/>
      </rPr>
      <t xml:space="preserve"> - Totais por forma jurídica, dimensão, setor de atividade económica e localização geográfica</t>
    </r>
  </si>
  <si>
    <r>
      <rPr>
        <b/>
        <sz val="8"/>
        <rFont val="Arial"/>
        <family val="2"/>
      </rPr>
      <t>RÁCIOS ECONÓMICOS</t>
    </r>
    <r>
      <rPr>
        <sz val="8"/>
        <rFont val="Arial"/>
        <family val="2"/>
      </rPr>
      <t xml:space="preserve"> - Totais por forma jurídica, dimensão, setor de atividade económica e localização geográfica</t>
    </r>
  </si>
  <si>
    <t>Peso do EBE no VABpm</t>
  </si>
  <si>
    <r>
      <rPr>
        <b/>
        <sz val="8"/>
        <rFont val="Arial"/>
        <family val="2"/>
      </rPr>
      <t>BALANÇO</t>
    </r>
    <r>
      <rPr>
        <sz val="8"/>
        <rFont val="Arial"/>
        <family val="2"/>
      </rPr>
      <t xml:space="preserve"> - Totais por forma jurídica, dimensão, setor de atividade económica e localização geográfica</t>
    </r>
  </si>
  <si>
    <t>Ativo não corrente</t>
  </si>
  <si>
    <t>Ativo corrente</t>
  </si>
  <si>
    <t>Passivo não corrente</t>
  </si>
  <si>
    <t>Passivo corrente</t>
  </si>
  <si>
    <t>Ativos intangíveis (inclui goodwill)</t>
  </si>
  <si>
    <t>Ativo</t>
  </si>
  <si>
    <t>Passivo</t>
  </si>
  <si>
    <t>Capital Próprio</t>
  </si>
  <si>
    <r>
      <rPr>
        <b/>
        <sz val="8"/>
        <rFont val="Arial"/>
        <family val="2"/>
      </rPr>
      <t>FORMAÇÃO BRUTA DE CAPITAL FIXO E INVESTIMENTOS</t>
    </r>
    <r>
      <rPr>
        <sz val="8"/>
        <rFont val="Arial"/>
        <family val="2"/>
      </rPr>
      <t xml:space="preserve"> - Totais por forma jurídica, dimensão, setor de atividade económica e localização geográfica</t>
    </r>
  </si>
  <si>
    <t>PessServ_T</t>
  </si>
  <si>
    <t>Rend_Gastos_T</t>
  </si>
  <si>
    <t>Resultados_T</t>
  </si>
  <si>
    <t>Racios_Econ_T</t>
  </si>
  <si>
    <t>Balanço_T</t>
  </si>
  <si>
    <t>FBCF e Invest_T</t>
  </si>
  <si>
    <t>Rácios Fin_T</t>
  </si>
  <si>
    <t>SocElevCresc_T</t>
  </si>
  <si>
    <r>
      <rPr>
        <b/>
        <sz val="8"/>
        <rFont val="Arial"/>
        <family val="2"/>
      </rPr>
      <t>RÁCIOS FINANCEIROS DAS SOCIEDADES</t>
    </r>
    <r>
      <rPr>
        <sz val="8"/>
        <rFont val="Arial"/>
        <family val="2"/>
      </rPr>
      <t xml:space="preserve"> - Totais por forma jurídica, dimensão, setor de atividade económica e localização geográfica</t>
    </r>
  </si>
  <si>
    <t>OUTROS</t>
  </si>
  <si>
    <t>ÍNDICE</t>
  </si>
  <si>
    <r>
      <rPr>
        <b/>
        <sz val="8"/>
        <rFont val="Arial"/>
        <family val="2"/>
      </rPr>
      <t>PESSOAS AO SERVIÇO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</si>
  <si>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t>
  </si>
  <si>
    <t>Detalhes - Nível 1</t>
  </si>
  <si>
    <t xml:space="preserve">   &gt;&gt;  SETOR DE ATIVIDADE ECONÓMICA</t>
  </si>
  <si>
    <t xml:space="preserve">   &gt;&gt;  LOCALIZAÇÃO GEOGRÁFICA</t>
  </si>
  <si>
    <t>Subconjunto:</t>
  </si>
  <si>
    <t xml:space="preserve">   &gt;&gt;  FORMA JURÍDICA</t>
  </si>
  <si>
    <t xml:space="preserve">   &gt;&gt;  DIMENSÃO</t>
  </si>
  <si>
    <t>Detalhes - Nível 2</t>
  </si>
  <si>
    <r>
      <rPr>
        <b/>
        <sz val="8"/>
        <rFont val="Arial"/>
        <family val="2"/>
      </rPr>
      <t>RENDIMENTOS E GASTOS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</si>
  <si>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RESULTADOS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</si>
  <si>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Ver Totais</t>
  </si>
  <si>
    <r>
      <rPr>
        <b/>
        <sz val="8"/>
        <rFont val="Arial"/>
        <family val="2"/>
      </rPr>
      <t>RÁCIOS ECONÓMICOS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</si>
  <si>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BALANÇO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</si>
  <si>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FORMAÇÃO BRUTA DE CAPITAL FIXO E INVESTIMENTOS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</si>
  <si>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SINAIS  CONVENCIONAIS</t>
  </si>
  <si>
    <t>SIGLAS</t>
  </si>
  <si>
    <t>INDICADORES</t>
  </si>
  <si>
    <t>FÓRMULA</t>
  </si>
  <si>
    <t>Notas</t>
  </si>
  <si>
    <t>Destacar Variável:</t>
  </si>
  <si>
    <t>Pessoas/empresa</t>
  </si>
  <si>
    <r>
      <rPr>
        <b/>
        <sz val="8"/>
        <rFont val="Arial"/>
        <family val="2"/>
      </rPr>
      <t>SOCIEDADES DE ELEVADO CRESCIMENTO</t>
    </r>
    <r>
      <rPr>
        <sz val="8"/>
        <rFont val="Arial"/>
        <family val="2"/>
      </rPr>
      <t xml:space="preserve"> - Totais por forma jurídica, dimensão, setor de atividade económica e localização geográfica</t>
    </r>
  </si>
  <si>
    <r>
      <rPr>
        <b/>
        <sz val="8"/>
        <rFont val="Arial"/>
        <family val="2"/>
      </rPr>
      <t>RÁCIOS FINANCEIROS DAS SOCIEDADES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</si>
  <si>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t>Empresas (com 10 ou mais pessoas remuneradas) com um crescimento médio anual superior a 10% ao longo de um período de 3 anos, sendo o crescimento medido em termos do número de pessoas ao serviço remuneradas (</t>
    </r>
    <r>
      <rPr>
        <i/>
        <sz val="8"/>
        <rFont val="Arial"/>
        <family val="2"/>
      </rPr>
      <t>High-Growth enterprises</t>
    </r>
    <r>
      <rPr>
        <sz val="8"/>
        <rFont val="Arial"/>
        <family val="2"/>
      </rPr>
      <t>)</t>
    </r>
  </si>
  <si>
    <r>
      <t>Empresas (com 10 ou mais pessoas remuneradas) até 5 anos de idade com um crescimento médio anual superior a 10% ao longo de um período de 3 anos, sendo o crescimento medido em termos do número de pessoas ao serviço remuneradas (</t>
    </r>
    <r>
      <rPr>
        <i/>
        <sz val="8"/>
        <rFont val="Arial"/>
        <family val="2"/>
      </rPr>
      <t>Gazelles</t>
    </r>
    <r>
      <rPr>
        <sz val="8"/>
        <rFont val="Arial"/>
        <family val="2"/>
      </rPr>
      <t>)</t>
    </r>
  </si>
  <si>
    <t>Secção M - Atividades de consultoria, científicas, técnicas e similares</t>
  </si>
  <si>
    <t>TOTAIS_SOC</t>
  </si>
  <si>
    <t>Detalhes_Soc - Nível 2</t>
  </si>
  <si>
    <t>Sociedades Anónimas</t>
  </si>
  <si>
    <t>Sociedades por Quotas</t>
  </si>
  <si>
    <t>Outras Sociedades</t>
  </si>
  <si>
    <r>
      <t>P</t>
    </r>
    <r>
      <rPr>
        <vertAlign val="subscript"/>
        <sz val="8"/>
        <color indexed="8"/>
        <rFont val="Arial"/>
        <family val="2"/>
      </rPr>
      <t>0</t>
    </r>
  </si>
  <si>
    <t>Dado provisório</t>
  </si>
  <si>
    <t>Rácio de endividamento</t>
  </si>
  <si>
    <r>
      <t>PESSOAL AO SERVIÇO</t>
    </r>
    <r>
      <rPr>
        <b/>
        <sz val="8"/>
        <color rgb="FF275885"/>
        <rFont val="Arial"/>
        <family val="2"/>
      </rPr>
      <t xml:space="preserve"> &gt;&gt;</t>
    </r>
  </si>
  <si>
    <r>
      <t>RENDIMENTOS E GASTOS</t>
    </r>
    <r>
      <rPr>
        <b/>
        <sz val="8"/>
        <color rgb="FF275885"/>
        <rFont val="Arial"/>
        <family val="2"/>
      </rPr>
      <t xml:space="preserve"> &gt;&gt;</t>
    </r>
  </si>
  <si>
    <r>
      <t>RESULTADOS</t>
    </r>
    <r>
      <rPr>
        <b/>
        <sz val="8"/>
        <color rgb="FF275885"/>
        <rFont val="Arial"/>
        <family val="2"/>
      </rPr>
      <t xml:space="preserve"> &gt;&gt;</t>
    </r>
  </si>
  <si>
    <r>
      <t>RÁCIOS ECONÓMICOS</t>
    </r>
    <r>
      <rPr>
        <b/>
        <sz val="8"/>
        <color rgb="FF275885"/>
        <rFont val="Arial"/>
        <family val="2"/>
      </rPr>
      <t xml:space="preserve"> &gt;&gt;</t>
    </r>
  </si>
  <si>
    <r>
      <t>BALANÇO</t>
    </r>
    <r>
      <rPr>
        <b/>
        <sz val="8"/>
        <color rgb="FF275885"/>
        <rFont val="Arial"/>
        <family val="2"/>
      </rPr>
      <t xml:space="preserve"> &gt;&gt;</t>
    </r>
  </si>
  <si>
    <r>
      <t>FORMAÇÃO BRUTA DE CAPITAL FIXO E INVESTIMENTO</t>
    </r>
    <r>
      <rPr>
        <b/>
        <sz val="8"/>
        <color rgb="FF275885"/>
        <rFont val="Arial"/>
        <family val="2"/>
      </rPr>
      <t xml:space="preserve"> &gt;&gt;</t>
    </r>
  </si>
  <si>
    <r>
      <t>RÁCIOS FINANCEIROS DAS SOCIEDADES</t>
    </r>
    <r>
      <rPr>
        <b/>
        <sz val="8"/>
        <color rgb="FF275885"/>
        <rFont val="Arial"/>
        <family val="2"/>
      </rPr>
      <t xml:space="preserve"> &gt;&gt;</t>
    </r>
  </si>
  <si>
    <r>
      <t>SOCIEDADES DE ELEVADO CRESCIMENTO</t>
    </r>
    <r>
      <rPr>
        <b/>
        <sz val="8"/>
        <color rgb="FF275885"/>
        <rFont val="Arial"/>
        <family val="2"/>
      </rPr>
      <t xml:space="preserve"> &gt;&gt;</t>
    </r>
  </si>
  <si>
    <r>
      <t>SINAIS CONVENCIONAIS, SIGLAS E INDICADORES</t>
    </r>
    <r>
      <rPr>
        <b/>
        <sz val="8"/>
        <color rgb="FF275885"/>
        <rFont val="Arial"/>
        <family val="2"/>
      </rPr>
      <t xml:space="preserve"> &gt;&gt;</t>
    </r>
  </si>
  <si>
    <t>Região Autónoma da Madeira</t>
  </si>
  <si>
    <t>Região Autónoma dos Açores</t>
  </si>
  <si>
    <t>Região Autónoma dos Açores - TOTAL</t>
  </si>
  <si>
    <t>Região Autónoma dos Açores - Empresas individuais</t>
  </si>
  <si>
    <t>Região Autónoma dos Açores - Sociedades</t>
  </si>
  <si>
    <t>Região Autónoma dos Açores - PME</t>
  </si>
  <si>
    <t>Região Autónoma dos Açores - Micro</t>
  </si>
  <si>
    <t>Região Autónoma dos Açores - Pequenas</t>
  </si>
  <si>
    <t>Região Autónoma dos Açores - Médias</t>
  </si>
  <si>
    <t>Região Autónoma dos Açores - Grandes</t>
  </si>
  <si>
    <t>Secção A - Região Autónoma dos Açores</t>
  </si>
  <si>
    <t>Secção B - Região Autónoma dos Açores</t>
  </si>
  <si>
    <t>Secção C - Região Autónoma dos Açores</t>
  </si>
  <si>
    <t>Secção D - Região Autónoma dos Açores</t>
  </si>
  <si>
    <t>Secção E - Região Autónoma dos Açores</t>
  </si>
  <si>
    <t>Secção F - Região Autónoma dos Açores</t>
  </si>
  <si>
    <t>Secção G - Região Autónoma dos Açores</t>
  </si>
  <si>
    <t>Secção H - Região Autónoma dos Açores</t>
  </si>
  <si>
    <t>Secção I - Região Autónoma dos Açores</t>
  </si>
  <si>
    <t>Secção J - Região Autónoma dos Açores</t>
  </si>
  <si>
    <t>Secção L - Região Autónoma dos Açores</t>
  </si>
  <si>
    <t>Secção M - Região Autónoma dos Açores</t>
  </si>
  <si>
    <t>Secção N - Região Autónoma dos Açores</t>
  </si>
  <si>
    <t>Secção P - Região Autónoma dos Açores</t>
  </si>
  <si>
    <t>Secção Q - Região Autónoma dos Açores</t>
  </si>
  <si>
    <t>Secção R - Região Autónoma dos Açores</t>
  </si>
  <si>
    <t>Secção S - Região Autónoma dos Açores</t>
  </si>
  <si>
    <t>Secção A - Região Autónoma da Madeira</t>
  </si>
  <si>
    <t>Secção B - Região Autónoma da Madeira</t>
  </si>
  <si>
    <t>Secção C - Região Autónoma da Madeira</t>
  </si>
  <si>
    <t>Secção D - Região Autónoma da Madeira</t>
  </si>
  <si>
    <t>Secção E - Região Autónoma da Madeira</t>
  </si>
  <si>
    <t>Secção F - Região Autónoma da Madeira</t>
  </si>
  <si>
    <t>Secção G - Região Autónoma da Madeira</t>
  </si>
  <si>
    <t>Secção H - Região Autónoma da Madeira</t>
  </si>
  <si>
    <t>Secção I - Região Autónoma da Madeira</t>
  </si>
  <si>
    <t>Secção J - Região Autónoma da Madeira</t>
  </si>
  <si>
    <t>Secção L - Região Autónoma da Madeira</t>
  </si>
  <si>
    <t>Secção M - Região Autónoma da Madeira</t>
  </si>
  <si>
    <t>Secção N - Região Autónoma da Madeira</t>
  </si>
  <si>
    <t>Secção P - Região Autónoma da Madeira</t>
  </si>
  <si>
    <t>Secção Q - Região Autónoma da Madeira</t>
  </si>
  <si>
    <t>Secção R - Região Autónoma da Madeira</t>
  </si>
  <si>
    <t>Secção S - Região Autónoma da Madeira</t>
  </si>
  <si>
    <t>Região Autónoma da Madeira - TOTAL</t>
  </si>
  <si>
    <t>Região Autónoma da Madeira - Empresas individuais</t>
  </si>
  <si>
    <t>Região Autónoma da Madeira - Sociedades</t>
  </si>
  <si>
    <t>Região Autónoma da Madeira - PME</t>
  </si>
  <si>
    <t>Região Autónoma da Madeira - Micro</t>
  </si>
  <si>
    <t>Região Autónoma da Madeira - Pequenas</t>
  </si>
  <si>
    <t>Região Autónoma da Madeira - Médias</t>
  </si>
  <si>
    <t>Região Autónoma da Madeira - Grandes</t>
  </si>
  <si>
    <t>REGIÃO AUTÓNOMA DA MADEIRA</t>
  </si>
  <si>
    <t>REGIÃO AUTÓNOMA DOS AÇORES</t>
  </si>
  <si>
    <t>Oeste e Vale do Tejo</t>
  </si>
  <si>
    <t>Grande Lisboa</t>
  </si>
  <si>
    <t>Península de Setúbal</t>
  </si>
  <si>
    <t>PENÍNSULA DE SETÚBAL</t>
  </si>
  <si>
    <t>Península de Setúbal - TOTAL</t>
  </si>
  <si>
    <t>Península de Setúbal - Empresas individuais</t>
  </si>
  <si>
    <t>Península de Setúbal - Sociedades</t>
  </si>
  <si>
    <t>Península de Setúbal - PME</t>
  </si>
  <si>
    <t>Península de Setúbal - Micro</t>
  </si>
  <si>
    <t>Península de Setúbal - Pequenas</t>
  </si>
  <si>
    <t>Península de Setúbal - Médias</t>
  </si>
  <si>
    <t>Península de Setúbal - Grandes</t>
  </si>
  <si>
    <t>Grande Lisboa - Grandes</t>
  </si>
  <si>
    <t>Grande Lisboa - Médias</t>
  </si>
  <si>
    <t>Grande Lisboa - Pequenas</t>
  </si>
  <si>
    <t>Grande Lisboa - Micro</t>
  </si>
  <si>
    <t>Grande Lisboa - PME</t>
  </si>
  <si>
    <t>Grande Lisboa - Sociedades</t>
  </si>
  <si>
    <t>Grande Lisboa - Empresas individuais</t>
  </si>
  <si>
    <t>Grande Lisboa - TOTAL</t>
  </si>
  <si>
    <t>GRANDE LISBOA</t>
  </si>
  <si>
    <t>OESTE E VALE DO TEJO</t>
  </si>
  <si>
    <t>Oeste e Vale do Tejo - TOTAL</t>
  </si>
  <si>
    <t>Oeste e Vale do Tejo - Empresas individuais</t>
  </si>
  <si>
    <t>Oeste e Vale do Tejo - Sociedades</t>
  </si>
  <si>
    <t>Oeste e Vale do Tejo - PME</t>
  </si>
  <si>
    <t>Oeste e Vale do Tejo - Micro</t>
  </si>
  <si>
    <t>Oeste e Vale do Tejo - Pequenas</t>
  </si>
  <si>
    <t>Oeste e Vale do Tejo - Médias</t>
  </si>
  <si>
    <t>Oeste e Vale do Tejo - Grandes</t>
  </si>
  <si>
    <t>Secção S - Península de Setúbal</t>
  </si>
  <si>
    <t>Secção S - Grande Lisboa</t>
  </si>
  <si>
    <t>Secção S - Oeste e Vale do Tejo</t>
  </si>
  <si>
    <t>Secção R - Península de Setúbal</t>
  </si>
  <si>
    <t>Secção R - Grande Lisboa</t>
  </si>
  <si>
    <t>Secção R - Oeste e Vale do Tejo</t>
  </si>
  <si>
    <t>Secção A - Península de Setúbal</t>
  </si>
  <si>
    <t>Secção A - Grande Lisboa</t>
  </si>
  <si>
    <t>Secção A - Oeste e Vale do Tejo</t>
  </si>
  <si>
    <t>Secção B - Oeste e Vale do Tejo</t>
  </si>
  <si>
    <t>Secção B - Grande Lisboa</t>
  </si>
  <si>
    <t>Secção B - Península de Setúbal</t>
  </si>
  <si>
    <t>Secção C - Península de Setúbal</t>
  </si>
  <si>
    <t>Secção C - Grande Lisboa</t>
  </si>
  <si>
    <t>Secção C - Oeste e Vale do Tejo</t>
  </si>
  <si>
    <t>Secção D - Oeste e Vale do Tejo</t>
  </si>
  <si>
    <t>Secção D - Grande Lisboa</t>
  </si>
  <si>
    <t>Secção D - Península de Setúbal</t>
  </si>
  <si>
    <t>Secção E - Oeste e Vale do Tejo</t>
  </si>
  <si>
    <t>Secção E - Grande Lisboa</t>
  </si>
  <si>
    <t>Secção E - Península de Setúbal</t>
  </si>
  <si>
    <t>Secção F - Oeste e Vale do Tejo</t>
  </si>
  <si>
    <t>Secção F - Grande Lisboa</t>
  </si>
  <si>
    <t>Secção F - Península de Setúbal</t>
  </si>
  <si>
    <t>Secção G - Oeste e Vale do Tejo</t>
  </si>
  <si>
    <t>Secção G - Grande Lisboa</t>
  </si>
  <si>
    <t>Secção G - Península de Setúbal</t>
  </si>
  <si>
    <t>Secção H - Oeste e Vale do Tejo</t>
  </si>
  <si>
    <t>Secção H - Grande Lisboa</t>
  </si>
  <si>
    <t>Secção H - Península de Setúbal</t>
  </si>
  <si>
    <t>Secção I - Oeste e Vale do Tejo</t>
  </si>
  <si>
    <t>Secção I - Grande Lisboa</t>
  </si>
  <si>
    <t>Secção I - Península de Setúbal</t>
  </si>
  <si>
    <t>Secção J - Oeste e Vale do Tejo</t>
  </si>
  <si>
    <t>Secção J - Grande Lisboa</t>
  </si>
  <si>
    <t>Secção J - Península de Setúbal</t>
  </si>
  <si>
    <t>Secção L - Oeste e Vale do Tejo</t>
  </si>
  <si>
    <t>Secção L - Grande Lisboa</t>
  </si>
  <si>
    <t>Secção L - Península de Setúbal</t>
  </si>
  <si>
    <t>Secção M - Oeste e Vale do Tejo</t>
  </si>
  <si>
    <t>Secção M - Grande Lisboa</t>
  </si>
  <si>
    <t>Secção M - Península de Setúbal</t>
  </si>
  <si>
    <t>Secção N - Oeste e Vale do Tejo</t>
  </si>
  <si>
    <t>Secção N - Grande Lisboa</t>
  </si>
  <si>
    <t>Secção N - Península de Setúbal</t>
  </si>
  <si>
    <t>Secção P - Oeste e Vale do Tejo</t>
  </si>
  <si>
    <t>Secção P - Grande Lisboa</t>
  </si>
  <si>
    <t>Secção P - Península de Setúbal</t>
  </si>
  <si>
    <t>Secção Q - Oeste e Vale do Tejo</t>
  </si>
  <si>
    <t>Secção Q - Grande Lisboa</t>
  </si>
  <si>
    <t>Secção Q - Península de Setúbal</t>
  </si>
  <si>
    <t xml:space="preserve">------------ </t>
  </si>
  <si>
    <t>nemp</t>
  </si>
  <si>
    <t>SV601201</t>
  </si>
  <si>
    <t>SV601301</t>
  </si>
  <si>
    <t>SV500801</t>
  </si>
  <si>
    <t>SD000102</t>
  </si>
  <si>
    <t>rdim</t>
  </si>
  <si>
    <t>gppc</t>
  </si>
  <si>
    <t>pat</t>
  </si>
  <si>
    <t>ptas</t>
  </si>
  <si>
    <t>gpvab</t>
  </si>
  <si>
    <t>Tot</t>
  </si>
  <si>
    <t>eni</t>
  </si>
  <si>
    <t>soc</t>
  </si>
  <si>
    <t>SA</t>
  </si>
  <si>
    <t>SQ</t>
  </si>
  <si>
    <t>OS</t>
  </si>
  <si>
    <t>MI</t>
  </si>
  <si>
    <t>PQ</t>
  </si>
  <si>
    <t>ME</t>
  </si>
  <si>
    <t>GR</t>
  </si>
  <si>
    <t>A</t>
  </si>
  <si>
    <t>B</t>
  </si>
  <si>
    <t>C</t>
  </si>
  <si>
    <t>D</t>
  </si>
  <si>
    <t>E</t>
  </si>
  <si>
    <t>F</t>
  </si>
  <si>
    <t>G</t>
  </si>
  <si>
    <t>H</t>
  </si>
  <si>
    <t>I</t>
  </si>
  <si>
    <t>J</t>
  </si>
  <si>
    <t>L</t>
  </si>
  <si>
    <t>M</t>
  </si>
  <si>
    <t>N</t>
  </si>
  <si>
    <t>P</t>
  </si>
  <si>
    <t>Q</t>
  </si>
  <si>
    <t>R</t>
  </si>
  <si>
    <t>S</t>
  </si>
  <si>
    <t>1D</t>
  </si>
  <si>
    <t>1A</t>
  </si>
  <si>
    <t>1B</t>
  </si>
  <si>
    <t>1C</t>
  </si>
  <si>
    <t>NEMP</t>
  </si>
  <si>
    <t>SV500101</t>
  </si>
  <si>
    <t>SD000014</t>
  </si>
  <si>
    <t>autf</t>
  </si>
  <si>
    <t>solv</t>
  </si>
  <si>
    <t>debt</t>
  </si>
  <si>
    <t>endi</t>
  </si>
  <si>
    <t>rven</t>
  </si>
  <si>
    <t>rati</t>
  </si>
  <si>
    <t>rcp</t>
  </si>
  <si>
    <t>rota</t>
  </si>
  <si>
    <t>rotc</t>
  </si>
  <si>
    <t>rlpe</t>
  </si>
  <si>
    <t>SD000034</t>
  </si>
  <si>
    <t>SD000032</t>
  </si>
  <si>
    <t>SD000031</t>
  </si>
  <si>
    <t>ipdpc</t>
  </si>
  <si>
    <t>txinv</t>
  </si>
  <si>
    <t>SV512701</t>
  </si>
  <si>
    <t>SV511201</t>
  </si>
  <si>
    <t>aft</t>
  </si>
  <si>
    <t>ai</t>
  </si>
  <si>
    <t>SV512601</t>
  </si>
  <si>
    <t>SV511301</t>
  </si>
  <si>
    <t>SV511501</t>
  </si>
  <si>
    <t>SV516001</t>
  </si>
  <si>
    <t>SV514701</t>
  </si>
  <si>
    <t>SV514301</t>
  </si>
  <si>
    <t>SV515901</t>
  </si>
  <si>
    <t>SV514801</t>
  </si>
  <si>
    <t>SV515001</t>
  </si>
  <si>
    <t>SV515201</t>
  </si>
  <si>
    <t>SV514101</t>
  </si>
  <si>
    <t>SV512801</t>
  </si>
  <si>
    <t>SV513401</t>
  </si>
  <si>
    <t>vvnpc</t>
  </si>
  <si>
    <t>txvab</t>
  </si>
  <si>
    <t>ebevab</t>
  </si>
  <si>
    <t>txmbe</t>
  </si>
  <si>
    <t>rov</t>
  </si>
  <si>
    <t>SD000011</t>
  </si>
  <si>
    <t>SD000016</t>
  </si>
  <si>
    <t>SV502501</t>
  </si>
  <si>
    <t>SD000002</t>
  </si>
  <si>
    <t>SV604504</t>
  </si>
  <si>
    <t>SV500401</t>
  </si>
  <si>
    <t>SV500501</t>
  </si>
  <si>
    <t>SV500201</t>
  </si>
  <si>
    <t>SV500601</t>
  </si>
  <si>
    <t>SV500701</t>
  </si>
  <si>
    <t>SV502201</t>
  </si>
  <si>
    <t>Ver Detalhes</t>
  </si>
  <si>
    <t>INDICADORES ECONÓMICOS E PATRIMONIAIS DAS EMPRESAS NÃO FINANCEIRAS EM PORTUGAL, 2008-2023</t>
  </si>
  <si>
    <t>INDICADORES ECONÓMICOS DAS EMPRESAS NÃO FINANCEIRAS EM PORTUGAL, 2008-2023</t>
  </si>
  <si>
    <t>INDICADORES PATRIMONIAIS DAS EMPRESAS NÃO FINANCEIRAS EM PORTUGAL, 2008-2023</t>
  </si>
  <si>
    <t>13 de dezembro de 2024</t>
  </si>
  <si>
    <t>Nota: Os resultados por localização geográfica (NUTS nível 2) apenas se encontram disponíveis para os anos 2021 e seguintes, tendo em conta a entrada em vigor da nova nomenclatura territorial para fins estatísticos (NUTS 2024). Desta forma, os resultados disponíveis pela versão descontinuada das NUTS (2013) encontram-se disponíveis na seguinte hiperligação:</t>
  </si>
  <si>
    <t>https://www.ine.pt/xportal/xmain?xpid=INE&amp;xpgid=ine_destaques&amp;DESTAQUESdest_boui=594938617&amp;DESTAQUEStema=55579&amp;DESTAQUESmodo=2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</si>
</sst>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 ##0"/>
    <numFmt numFmtId="165" formatCode="#\ ###\ ###\ ###"/>
    <numFmt numFmtId="166" formatCode="#\ ##0.00"/>
  </numFmts>
  <fonts count="65" x14ac:knownFonts="1">
    <font>
      <sz val="11"/>
      <color theme="1"/>
      <name val="Calibri"/>
      <family val="2"/>
      <scheme val="minor"/>
    </font>
    <font>
      <sz val="8"/>
      <color indexed="8"/>
      <name val="Calibri"/>
      <family val="2"/>
    </font>
    <font>
      <sz val="10"/>
      <name val="MS Sans Serif"/>
      <family val="2"/>
    </font>
    <font>
      <sz val="10"/>
      <name val="Arial"/>
      <family val="2"/>
    </font>
    <font>
      <sz val="7"/>
      <name val="Arial"/>
      <family val="2"/>
    </font>
    <font>
      <vertAlign val="superscript"/>
      <sz val="7"/>
      <name val="Arial"/>
      <family val="2"/>
    </font>
    <font>
      <vertAlign val="subscript"/>
      <sz val="8"/>
      <color indexed="8"/>
      <name val="Calibri"/>
      <family val="2"/>
    </font>
    <font>
      <b/>
      <sz val="8"/>
      <name val="Arial"/>
      <family val="2"/>
    </font>
    <font>
      <i/>
      <sz val="7"/>
      <name val="Arial"/>
      <family val="2"/>
    </font>
    <font>
      <sz val="8"/>
      <name val="Arial"/>
      <family val="2"/>
    </font>
    <font>
      <sz val="8.5"/>
      <name val="Arial"/>
      <family val="2"/>
    </font>
    <font>
      <vertAlign val="subscript"/>
      <sz val="8.5"/>
      <name val="Arial"/>
      <family val="2"/>
    </font>
    <font>
      <vertAlign val="subscript"/>
      <sz val="8"/>
      <name val="Arial"/>
      <family val="2"/>
    </font>
    <font>
      <b/>
      <sz val="9"/>
      <name val="Arial"/>
      <family val="2"/>
    </font>
    <font>
      <u/>
      <sz val="8"/>
      <name val="Arial"/>
      <family val="2"/>
    </font>
    <font>
      <i/>
      <sz val="8"/>
      <name val="Arial"/>
      <family val="2"/>
    </font>
    <font>
      <sz val="11"/>
      <color theme="0"/>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b/>
      <sz val="8"/>
      <color theme="1"/>
      <name val="Calibri"/>
      <family val="2"/>
      <scheme val="minor"/>
    </font>
    <font>
      <b/>
      <sz val="8"/>
      <color theme="1"/>
      <name val="Arial"/>
      <family val="2"/>
    </font>
    <font>
      <u/>
      <sz val="8"/>
      <color theme="1"/>
      <name val="Arial"/>
      <family val="2"/>
    </font>
    <font>
      <b/>
      <u/>
      <sz val="9"/>
      <color theme="0"/>
      <name val="Arial"/>
      <family val="2"/>
    </font>
    <font>
      <b/>
      <sz val="9"/>
      <color rgb="FF007073"/>
      <name val="Arial"/>
      <family val="2"/>
    </font>
    <font>
      <sz val="11"/>
      <color rgb="FF007073"/>
      <name val="Calibri"/>
      <family val="2"/>
      <scheme val="minor"/>
    </font>
    <font>
      <sz val="8"/>
      <color theme="1"/>
      <name val="Calibri"/>
      <family val="2"/>
      <scheme val="minor"/>
    </font>
    <font>
      <b/>
      <sz val="9"/>
      <color theme="0"/>
      <name val="Arial"/>
      <family val="2"/>
    </font>
    <font>
      <b/>
      <sz val="11"/>
      <color rgb="FF007073"/>
      <name val="Calibri"/>
      <family val="2"/>
      <scheme val="minor"/>
    </font>
    <font>
      <b/>
      <sz val="12"/>
      <color rgb="FF008080"/>
      <name val="Calibri"/>
      <family val="2"/>
      <scheme val="minor"/>
    </font>
    <font>
      <b/>
      <sz val="10"/>
      <name val="Calibri"/>
      <family val="2"/>
      <scheme val="minor"/>
    </font>
    <font>
      <b/>
      <sz val="9.5"/>
      <color theme="8" tint="-0.499984740745262"/>
      <name val="Calibri"/>
      <family val="2"/>
      <scheme val="minor"/>
    </font>
    <font>
      <sz val="9.5"/>
      <name val="Calibri"/>
      <family val="2"/>
      <scheme val="minor"/>
    </font>
    <font>
      <sz val="9"/>
      <color rgb="FF007073"/>
      <name val="Calibri"/>
      <family val="2"/>
      <scheme val="minor"/>
    </font>
    <font>
      <sz val="8"/>
      <color theme="1"/>
      <name val="Arial Narrow"/>
      <family val="2"/>
    </font>
    <font>
      <b/>
      <sz val="8"/>
      <color theme="1"/>
      <name val="Arial Narrow"/>
      <family val="2"/>
    </font>
    <font>
      <b/>
      <sz val="9.5"/>
      <color theme="0"/>
      <name val="Arial"/>
      <family val="2"/>
    </font>
    <font>
      <sz val="11"/>
      <color rgb="FF000000"/>
      <name val="Calibri"/>
      <family val="2"/>
      <scheme val="minor"/>
    </font>
    <font>
      <b/>
      <sz val="8"/>
      <name val="Calibri"/>
      <family val="2"/>
      <scheme val="minor"/>
    </font>
    <font>
      <sz val="8"/>
      <name val="Calibri"/>
      <family val="2"/>
      <scheme val="minor"/>
    </font>
    <font>
      <sz val="8"/>
      <color rgb="FF007073"/>
      <name val="Calibri"/>
      <family val="2"/>
      <scheme val="minor"/>
    </font>
    <font>
      <b/>
      <sz val="8"/>
      <color theme="0"/>
      <name val="Arial"/>
      <family val="2"/>
    </font>
    <font>
      <b/>
      <sz val="8"/>
      <color theme="3"/>
      <name val="Arial"/>
      <family val="2"/>
    </font>
    <font>
      <sz val="7"/>
      <color theme="1"/>
      <name val="Calibri"/>
      <family val="2"/>
      <scheme val="minor"/>
    </font>
    <font>
      <sz val="8"/>
      <color rgb="FFFF0000"/>
      <name val="Calibri"/>
      <family val="2"/>
      <scheme val="minor"/>
    </font>
    <font>
      <sz val="8"/>
      <color theme="0"/>
      <name val="Arial"/>
      <family val="2"/>
    </font>
    <font>
      <sz val="7"/>
      <color theme="0"/>
      <name val="Calibri"/>
      <family val="2"/>
      <scheme val="minor"/>
    </font>
    <font>
      <sz val="8"/>
      <color theme="8" tint="-0.249977111117893"/>
      <name val="Arial"/>
      <family val="2"/>
    </font>
    <font>
      <sz val="8.5"/>
      <color theme="1"/>
      <name val="Arial"/>
      <family val="2"/>
    </font>
    <font>
      <sz val="10"/>
      <name val="Arial"/>
      <family val="2"/>
    </font>
    <font>
      <vertAlign val="subscript"/>
      <sz val="8"/>
      <color indexed="8"/>
      <name val="Arial"/>
      <family val="2"/>
    </font>
    <font>
      <sz val="8.5"/>
      <color theme="0"/>
      <name val="Arial"/>
      <family val="2"/>
    </font>
    <font>
      <b/>
      <sz val="9"/>
      <color rgb="FF892F69"/>
      <name val="Arial"/>
      <family val="2"/>
    </font>
    <font>
      <b/>
      <sz val="9"/>
      <color rgb="FF3476B1"/>
      <name val="Arial"/>
      <family val="2"/>
    </font>
    <font>
      <sz val="8"/>
      <color rgb="FF275885"/>
      <name val="Arial"/>
      <family val="2"/>
    </font>
    <font>
      <b/>
      <sz val="8"/>
      <color rgb="FF275885"/>
      <name val="Arial"/>
      <family val="2"/>
    </font>
    <font>
      <b/>
      <sz val="11"/>
      <color rgb="FF275885"/>
      <name val="Calibri"/>
      <family val="2"/>
      <scheme val="minor"/>
    </font>
    <font>
      <sz val="9.5"/>
      <color rgb="FF275885"/>
      <name val="Calibri"/>
      <family val="2"/>
      <scheme val="minor"/>
    </font>
    <font>
      <sz val="11"/>
      <color rgb="FF275885"/>
      <name val="Calibri"/>
      <family val="2"/>
      <scheme val="minor"/>
    </font>
    <font>
      <b/>
      <sz val="10"/>
      <color rgb="FF275885"/>
      <name val="Calibri"/>
      <family val="2"/>
      <scheme val="minor"/>
    </font>
    <font>
      <sz val="8"/>
      <color rgb="FF9FC4E3"/>
      <name val="Arial"/>
      <family val="2"/>
    </font>
    <font>
      <b/>
      <sz val="8"/>
      <color rgb="FFA6A6A6"/>
      <name val="Arial"/>
      <family val="2"/>
    </font>
    <font>
      <b/>
      <sz val="8"/>
      <color theme="0" tint="-0.499984740745262"/>
      <name val="Arial"/>
      <family val="2"/>
    </font>
    <font>
      <sz val="8"/>
      <color rgb="FF3476B1"/>
      <name val="Arial"/>
      <family val="2"/>
    </font>
  </fonts>
  <fills count="14">
    <fill>
      <patternFill patternType="none"/>
    </fill>
    <fill>
      <patternFill patternType="gray125"/>
    </fill>
    <fill>
      <patternFill patternType="solid">
        <fgColor theme="0"/>
        <bgColor indexed="64"/>
      </patternFill>
    </fill>
    <fill>
      <patternFill patternType="solid">
        <fgColor rgb="FF3476B1"/>
        <bgColor indexed="64"/>
      </patternFill>
    </fill>
    <fill>
      <patternFill patternType="solid">
        <fgColor rgb="FF9FC4E3"/>
        <bgColor indexed="64"/>
      </patternFill>
    </fill>
    <fill>
      <patternFill patternType="solid">
        <fgColor rgb="FFE2EDF6"/>
        <bgColor indexed="64"/>
      </patternFill>
    </fill>
    <fill>
      <patternFill patternType="solid">
        <fgColor rgb="FFF1EFF1"/>
        <bgColor indexed="64"/>
      </patternFill>
    </fill>
    <fill>
      <patternFill patternType="solid">
        <fgColor rgb="FFD8D2D9"/>
        <bgColor indexed="64"/>
      </patternFill>
    </fill>
    <fill>
      <patternFill patternType="darkDown">
        <fgColor theme="0"/>
        <bgColor rgb="FFD8D2D9"/>
      </patternFill>
    </fill>
    <fill>
      <patternFill patternType="solid">
        <fgColor rgb="FF892F69"/>
        <bgColor indexed="64"/>
      </patternFill>
    </fill>
    <fill>
      <patternFill patternType="solid">
        <fgColor rgb="FF9D90A0"/>
        <bgColor indexed="64"/>
      </patternFill>
    </fill>
    <fill>
      <patternFill patternType="solid">
        <fgColor rgb="FF275885"/>
        <bgColor indexed="64"/>
      </patternFill>
    </fill>
    <fill>
      <patternFill patternType="solid">
        <fgColor theme="9" tint="0.79998168889431442"/>
        <bgColor indexed="64"/>
      </patternFill>
    </fill>
    <fill>
      <patternFill patternType="solid">
        <fgColor rgb="FFFDE9D9"/>
        <bgColor rgb="FF000000"/>
      </patternFill>
    </fill>
  </fills>
  <borders count="54">
    <border>
      <left/>
      <right/>
      <top/>
      <bottom/>
      <diagonal/>
    </border>
    <border>
      <left/>
      <right/>
      <top style="thin">
        <color rgb="FFFCEFB6"/>
      </top>
      <bottom style="thin">
        <color rgb="FFFCEFB6"/>
      </bottom>
      <diagonal/>
    </border>
    <border>
      <left/>
      <right/>
      <top style="thin">
        <color rgb="FFE5F1F1"/>
      </top>
      <bottom style="thin">
        <color rgb="FFE5F1F1"/>
      </bottom>
      <diagonal/>
    </border>
    <border>
      <left/>
      <right/>
      <top/>
      <bottom style="thin">
        <color rgb="FFE5F1F1"/>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style="thin">
        <color theme="8" tint="0.79992065187536243"/>
      </bottom>
      <diagonal/>
    </border>
    <border>
      <left/>
      <right/>
      <top style="thin">
        <color theme="8" tint="0.79992065187536243"/>
      </top>
      <bottom/>
      <diagonal/>
    </border>
    <border>
      <left style="thin">
        <color theme="0"/>
      </left>
      <right style="thin">
        <color theme="0"/>
      </right>
      <top style="thin">
        <color theme="0"/>
      </top>
      <bottom style="thin">
        <color theme="0"/>
      </bottom>
      <diagonal/>
    </border>
    <border>
      <left/>
      <right style="thin">
        <color theme="0" tint="-0.499984740745262"/>
      </right>
      <top/>
      <bottom style="thin">
        <color theme="0" tint="-0.499984740745262"/>
      </bottom>
      <diagonal/>
    </border>
    <border>
      <left style="thick">
        <color theme="0"/>
      </left>
      <right style="thin">
        <color theme="0" tint="-0.499984740745262"/>
      </right>
      <top/>
      <bottom style="thin">
        <color theme="0" tint="-0.499984740745262"/>
      </bottom>
      <diagonal/>
    </border>
    <border>
      <left/>
      <right style="thin">
        <color theme="1" tint="0.499984740745262"/>
      </right>
      <top/>
      <bottom style="thin">
        <color theme="1" tint="0.499984740745262"/>
      </bottom>
      <diagonal/>
    </border>
    <border>
      <left style="thick">
        <color theme="0"/>
      </left>
      <right style="thin">
        <color theme="1" tint="0.499984740745262"/>
      </right>
      <top/>
      <bottom style="thin">
        <color theme="1" tint="0.499984740745262"/>
      </bottom>
      <diagonal/>
    </border>
    <border>
      <left/>
      <right/>
      <top/>
      <bottom style="thin">
        <color rgb="FFFCEFB6"/>
      </bottom>
      <diagonal/>
    </border>
    <border>
      <left/>
      <right/>
      <top style="thin">
        <color rgb="FFD7E9E9"/>
      </top>
      <bottom style="thin">
        <color rgb="FFD7E9E9"/>
      </bottom>
      <diagonal/>
    </border>
    <border>
      <left/>
      <right/>
      <top/>
      <bottom style="thin">
        <color rgb="FFD7E9E9"/>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0"/>
      </left>
      <right/>
      <top/>
      <bottom/>
      <diagonal/>
    </border>
    <border>
      <left/>
      <right style="thin">
        <color theme="0"/>
      </right>
      <top/>
      <bottom/>
      <diagonal/>
    </border>
    <border>
      <left/>
      <right/>
      <top style="thin">
        <color rgb="FFE2EDF6"/>
      </top>
      <bottom style="thin">
        <color rgb="FFE2EDF6"/>
      </bottom>
      <diagonal/>
    </border>
    <border>
      <left/>
      <right/>
      <top/>
      <bottom style="thin">
        <color rgb="FFE2EDF6"/>
      </bottom>
      <diagonal/>
    </border>
    <border>
      <left/>
      <right/>
      <top style="thin">
        <color rgb="FFE2EDF6"/>
      </top>
      <bottom style="double">
        <color rgb="FF9FC4E3"/>
      </bottom>
      <diagonal/>
    </border>
    <border>
      <left/>
      <right/>
      <top/>
      <bottom style="double">
        <color rgb="FF9FC4E3"/>
      </bottom>
      <diagonal/>
    </border>
    <border>
      <left/>
      <right/>
      <top/>
      <bottom style="thin">
        <color rgb="FF3476B1"/>
      </bottom>
      <diagonal/>
    </border>
    <border>
      <left/>
      <right/>
      <top/>
      <bottom style="thin">
        <color rgb="FF9D90A0"/>
      </bottom>
      <diagonal/>
    </border>
    <border>
      <left/>
      <right/>
      <top style="thin">
        <color rgb="FFF1EFF1"/>
      </top>
      <bottom style="thin">
        <color rgb="FFF1EFF1"/>
      </bottom>
      <diagonal/>
    </border>
    <border>
      <left/>
      <right/>
      <top/>
      <bottom style="thin">
        <color rgb="FFF1EFF1"/>
      </bottom>
      <diagonal/>
    </border>
    <border>
      <left/>
      <right/>
      <top style="thin">
        <color rgb="FFF1EFF1"/>
      </top>
      <bottom style="double">
        <color rgb="FF9D90A0"/>
      </bottom>
      <diagonal/>
    </border>
    <border>
      <left/>
      <right/>
      <top style="thin">
        <color rgb="FFE5F1F1"/>
      </top>
      <bottom style="double">
        <color rgb="FF9D90A0"/>
      </bottom>
      <diagonal/>
    </border>
    <border>
      <left/>
      <right/>
      <top/>
      <bottom style="double">
        <color rgb="FF9D90A0"/>
      </bottom>
      <diagonal/>
    </border>
    <border>
      <left/>
      <right/>
      <top style="thin">
        <color rgb="FFE2EDF6"/>
      </top>
      <bottom style="thin">
        <color rgb="FF3476B1"/>
      </bottom>
      <diagonal/>
    </border>
    <border>
      <left/>
      <right/>
      <top style="thin">
        <color rgb="FFF1EFF1"/>
      </top>
      <bottom style="thin">
        <color rgb="FF9D90A0"/>
      </bottom>
      <diagonal/>
    </border>
    <border>
      <left/>
      <right style="thin">
        <color rgb="FF892F69"/>
      </right>
      <top/>
      <bottom/>
      <diagonal/>
    </border>
    <border>
      <left/>
      <right/>
      <top style="thin">
        <color rgb="FFE5F1F1"/>
      </top>
      <bottom style="thin">
        <color rgb="FF9D90A0"/>
      </bottom>
      <diagonal/>
    </border>
    <border>
      <left/>
      <right/>
      <top style="thin">
        <color rgb="FF9D90A0"/>
      </top>
      <bottom style="thin">
        <color rgb="FFF1EFF1"/>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s>
  <cellStyleXfs count="6">
    <xf numFmtId="0" fontId="0" fillId="0" borderId="0"/>
    <xf numFmtId="0" fontId="17" fillId="0" borderId="0" applyNumberFormat="0" applyFill="0" applyBorder="0" applyAlignment="0" applyProtection="0">
      <alignment vertical="top"/>
      <protection locked="0"/>
    </xf>
    <xf numFmtId="0" fontId="2" fillId="0" borderId="0"/>
    <xf numFmtId="0" fontId="3" fillId="0" borderId="0"/>
    <xf numFmtId="0" fontId="3" fillId="0" borderId="0"/>
    <xf numFmtId="0" fontId="50" fillId="0" borderId="0"/>
  </cellStyleXfs>
  <cellXfs count="391">
    <xf numFmtId="0" fontId="0" fillId="0" borderId="0" xfId="0"/>
    <xf numFmtId="0" fontId="19" fillId="0" borderId="0" xfId="0" applyFont="1"/>
    <xf numFmtId="0" fontId="19" fillId="0" borderId="0" xfId="0" applyFont="1" applyAlignment="1">
      <alignment horizontal="center"/>
    </xf>
    <xf numFmtId="0" fontId="20" fillId="0" borderId="0" xfId="0" applyFont="1"/>
    <xf numFmtId="0" fontId="21" fillId="0" borderId="0" xfId="0" applyFont="1"/>
    <xf numFmtId="0" fontId="0" fillId="0" borderId="0" xfId="0" applyAlignment="1">
      <alignment vertical="center"/>
    </xf>
    <xf numFmtId="0" fontId="19" fillId="0" borderId="0" xfId="0" applyFont="1" applyAlignment="1">
      <alignment horizontal="center" vertical="center"/>
    </xf>
    <xf numFmtId="0" fontId="0" fillId="0" borderId="0" xfId="0" applyAlignment="1">
      <alignment horizontal="left" vertical="center" indent="2"/>
    </xf>
    <xf numFmtId="0" fontId="0" fillId="0" borderId="0" xfId="0" applyAlignment="1">
      <alignment horizontal="left" vertical="center" indent="4"/>
    </xf>
    <xf numFmtId="0" fontId="18" fillId="0" borderId="0" xfId="0" applyFont="1" applyAlignment="1">
      <alignment horizontal="left" vertical="center" indent="6"/>
    </xf>
    <xf numFmtId="0" fontId="18" fillId="0" borderId="0" xfId="0" applyFont="1" applyAlignment="1">
      <alignment horizontal="left" vertical="center" indent="8"/>
    </xf>
    <xf numFmtId="0" fontId="0" fillId="0" borderId="0" xfId="0" applyAlignment="1">
      <alignment horizontal="center" vertical="center"/>
    </xf>
    <xf numFmtId="0" fontId="0" fillId="0" borderId="0" xfId="0" applyAlignment="1">
      <alignment horizontal="center"/>
    </xf>
    <xf numFmtId="0" fontId="24" fillId="0" borderId="0" xfId="0" applyFont="1" applyAlignment="1">
      <alignment horizontal="center"/>
    </xf>
    <xf numFmtId="165" fontId="25" fillId="0" borderId="0" xfId="0" applyNumberFormat="1" applyFont="1" applyAlignment="1">
      <alignment horizontal="left" vertical="center" wrapText="1"/>
    </xf>
    <xf numFmtId="0" fontId="26" fillId="0" borderId="0" xfId="0" applyFont="1" applyAlignment="1">
      <alignment horizontal="center"/>
    </xf>
    <xf numFmtId="0" fontId="26" fillId="0" borderId="0" xfId="0" applyFont="1"/>
    <xf numFmtId="2" fontId="0" fillId="0" borderId="0" xfId="0" applyNumberFormat="1" applyAlignment="1">
      <alignment vertical="center"/>
    </xf>
    <xf numFmtId="2" fontId="27" fillId="0" borderId="0" xfId="0" applyNumberFormat="1" applyFont="1"/>
    <xf numFmtId="2" fontId="0" fillId="0" borderId="0" xfId="0" applyNumberFormat="1"/>
    <xf numFmtId="164" fontId="0" fillId="0" borderId="0" xfId="0" applyNumberFormat="1" applyAlignment="1">
      <alignment vertical="center"/>
    </xf>
    <xf numFmtId="164" fontId="27" fillId="0" borderId="0" xfId="0" applyNumberFormat="1" applyFont="1"/>
    <xf numFmtId="164" fontId="0" fillId="0" borderId="0" xfId="0" applyNumberFormat="1" applyAlignment="1">
      <alignment horizontal="center"/>
    </xf>
    <xf numFmtId="164" fontId="0" fillId="0" borderId="0" xfId="0" applyNumberFormat="1"/>
    <xf numFmtId="164" fontId="0" fillId="2" borderId="0" xfId="0" applyNumberFormat="1" applyFill="1"/>
    <xf numFmtId="164" fontId="27" fillId="0" borderId="0" xfId="0" applyNumberFormat="1" applyFont="1" applyAlignment="1">
      <alignment vertical="top"/>
    </xf>
    <xf numFmtId="0" fontId="29" fillId="0" borderId="0" xfId="0" applyFont="1"/>
    <xf numFmtId="0" fontId="29" fillId="0" borderId="0" xfId="0" applyFont="1" applyAlignment="1">
      <alignment horizontal="center"/>
    </xf>
    <xf numFmtId="165" fontId="30" fillId="0" borderId="0" xfId="0" applyNumberFormat="1" applyFont="1" applyAlignment="1">
      <alignment horizontal="left" vertical="center" wrapText="1"/>
    </xf>
    <xf numFmtId="0" fontId="29" fillId="0" borderId="0" xfId="0" applyFont="1" applyAlignment="1">
      <alignment vertical="center"/>
    </xf>
    <xf numFmtId="0" fontId="26" fillId="0" borderId="0" xfId="0" applyFont="1" applyAlignment="1">
      <alignment vertical="center"/>
    </xf>
    <xf numFmtId="0" fontId="31" fillId="0" borderId="0" xfId="1" applyFont="1" applyFill="1" applyAlignment="1" applyProtection="1">
      <alignment vertical="center"/>
    </xf>
    <xf numFmtId="0" fontId="31" fillId="0" borderId="0" xfId="1" applyFont="1" applyFill="1" applyAlignment="1" applyProtection="1">
      <alignment horizontal="left" vertical="center" indent="2"/>
    </xf>
    <xf numFmtId="0" fontId="32" fillId="0" borderId="0" xfId="0" applyFont="1" applyAlignment="1">
      <alignment vertical="center"/>
    </xf>
    <xf numFmtId="0" fontId="33" fillId="0" borderId="0" xfId="1" applyFont="1" applyFill="1" applyAlignment="1" applyProtection="1"/>
    <xf numFmtId="0" fontId="34" fillId="0" borderId="0" xfId="0" applyFont="1"/>
    <xf numFmtId="0" fontId="34" fillId="0" borderId="0" xfId="0" applyFont="1" applyAlignment="1">
      <alignment vertical="center"/>
    </xf>
    <xf numFmtId="0" fontId="0" fillId="0" borderId="0" xfId="0" applyAlignment="1">
      <alignment horizontal="right"/>
    </xf>
    <xf numFmtId="0" fontId="0" fillId="0" borderId="0" xfId="0" applyAlignment="1">
      <alignment horizontal="right" vertical="center"/>
    </xf>
    <xf numFmtId="166" fontId="0" fillId="0" borderId="0" xfId="0" applyNumberFormat="1" applyAlignment="1">
      <alignment horizontal="center"/>
    </xf>
    <xf numFmtId="166" fontId="0" fillId="0" borderId="0" xfId="0" applyNumberFormat="1"/>
    <xf numFmtId="166" fontId="0" fillId="2" borderId="0" xfId="0" applyNumberFormat="1" applyFill="1"/>
    <xf numFmtId="0" fontId="21" fillId="0" borderId="0" xfId="0" applyFont="1" applyAlignment="1">
      <alignment horizontal="right"/>
    </xf>
    <xf numFmtId="0" fontId="19" fillId="0" borderId="1" xfId="0" applyFont="1" applyBorder="1" applyAlignment="1">
      <alignment horizontal="center" vertical="center"/>
    </xf>
    <xf numFmtId="0" fontId="23" fillId="0" borderId="0" xfId="0" applyFont="1"/>
    <xf numFmtId="0" fontId="35" fillId="0" borderId="0" xfId="0" applyFont="1"/>
    <xf numFmtId="0" fontId="36" fillId="0" borderId="0" xfId="0" applyFont="1"/>
    <xf numFmtId="0" fontId="9" fillId="0" borderId="0" xfId="0" applyFont="1" applyAlignment="1">
      <alignment horizontal="left" vertical="center" indent="1"/>
    </xf>
    <xf numFmtId="165" fontId="30" fillId="0" borderId="0" xfId="0" applyNumberFormat="1" applyFont="1" applyAlignment="1">
      <alignment horizontal="left" vertical="center" wrapText="1" indent="1"/>
    </xf>
    <xf numFmtId="0" fontId="13" fillId="0" borderId="0" xfId="0" applyFont="1" applyAlignment="1">
      <alignment horizontal="left" vertical="center" indent="1"/>
    </xf>
    <xf numFmtId="0" fontId="17" fillId="0" borderId="0" xfId="1" applyNumberFormat="1" applyFill="1" applyBorder="1" applyAlignment="1" applyProtection="1">
      <alignment vertical="center"/>
    </xf>
    <xf numFmtId="0" fontId="35" fillId="0" borderId="0" xfId="0" quotePrefix="1" applyFont="1"/>
    <xf numFmtId="2" fontId="19" fillId="2" borderId="2" xfId="0" applyNumberFormat="1" applyFont="1" applyFill="1" applyBorder="1" applyAlignment="1">
      <alignment horizontal="right" vertical="center"/>
    </xf>
    <xf numFmtId="0" fontId="38" fillId="0" borderId="0" xfId="0" applyFont="1" applyAlignment="1">
      <alignment vertical="center"/>
    </xf>
    <xf numFmtId="0" fontId="16" fillId="0" borderId="0" xfId="0" applyFont="1" applyAlignment="1">
      <alignment vertical="center"/>
    </xf>
    <xf numFmtId="0" fontId="19" fillId="0" borderId="4" xfId="0" applyFont="1" applyBorder="1" applyAlignment="1">
      <alignment horizontal="left" vertical="center" indent="1"/>
    </xf>
    <xf numFmtId="0" fontId="19" fillId="0" borderId="5" xfId="0" applyFont="1" applyBorder="1" applyAlignment="1">
      <alignment horizontal="left" vertical="center" indent="1"/>
    </xf>
    <xf numFmtId="0" fontId="19" fillId="0" borderId="6" xfId="0" applyFont="1" applyBorder="1" applyAlignment="1">
      <alignment horizontal="left" vertical="center" indent="1"/>
    </xf>
    <xf numFmtId="0" fontId="19" fillId="0" borderId="7" xfId="0" applyFont="1" applyBorder="1" applyAlignment="1">
      <alignment horizontal="left" vertical="center" indent="1"/>
    </xf>
    <xf numFmtId="0" fontId="19" fillId="0" borderId="8" xfId="0" applyFont="1" applyBorder="1" applyAlignment="1">
      <alignment horizontal="left" vertical="center" indent="1"/>
    </xf>
    <xf numFmtId="0" fontId="19" fillId="0" borderId="9" xfId="0" applyFont="1" applyBorder="1" applyAlignment="1">
      <alignment horizontal="left" vertical="center" wrapText="1" indent="1"/>
    </xf>
    <xf numFmtId="0" fontId="19" fillId="0" borderId="10" xfId="0" applyFont="1" applyBorder="1" applyAlignment="1">
      <alignment horizontal="left" vertical="center" wrapText="1" indent="1"/>
    </xf>
    <xf numFmtId="0" fontId="19" fillId="0" borderId="11" xfId="0" applyFont="1" applyBorder="1" applyAlignment="1">
      <alignment horizontal="left" vertical="center" wrapText="1" indent="1"/>
    </xf>
    <xf numFmtId="0" fontId="7" fillId="0" borderId="0" xfId="0" applyFont="1" applyAlignment="1">
      <alignment horizontal="left" vertical="center" indent="1"/>
    </xf>
    <xf numFmtId="0" fontId="39" fillId="0" borderId="0" xfId="0" applyFont="1" applyAlignment="1">
      <alignment horizontal="left" vertical="center" indent="1"/>
    </xf>
    <xf numFmtId="0" fontId="40" fillId="0" borderId="0" xfId="1" applyFont="1" applyFill="1" applyBorder="1" applyAlignment="1" applyProtection="1">
      <alignment horizontal="left" vertical="center" indent="2"/>
    </xf>
    <xf numFmtId="0" fontId="41" fillId="0" borderId="0" xfId="0" applyFont="1" applyAlignment="1">
      <alignment horizontal="left" vertical="center" indent="1"/>
    </xf>
    <xf numFmtId="0" fontId="34" fillId="0" borderId="0" xfId="0" applyFont="1" applyAlignment="1">
      <alignment horizontal="left" indent="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0" fontId="9" fillId="0" borderId="0" xfId="0" applyFont="1" applyAlignment="1" applyProtection="1">
      <alignment horizontal="left" vertical="center" indent="1"/>
      <protection hidden="1"/>
    </xf>
    <xf numFmtId="0" fontId="19" fillId="0" borderId="0" xfId="0" applyFont="1" applyAlignment="1" applyProtection="1">
      <alignment horizontal="center"/>
      <protection hidden="1"/>
    </xf>
    <xf numFmtId="0" fontId="19" fillId="0" borderId="0" xfId="0" applyFont="1" applyProtection="1">
      <protection hidden="1"/>
    </xf>
    <xf numFmtId="0" fontId="0" fillId="0" borderId="0" xfId="0" applyAlignment="1" applyProtection="1">
      <alignment horizontal="center" vertical="center" wrapText="1"/>
      <protection hidden="1"/>
    </xf>
    <xf numFmtId="164" fontId="43" fillId="0" borderId="0" xfId="0" applyNumberFormat="1" applyFont="1" applyAlignment="1" applyProtection="1">
      <alignment horizontal="center" vertical="center" wrapText="1"/>
      <protection hidden="1"/>
    </xf>
    <xf numFmtId="164" fontId="42" fillId="0" borderId="0" xfId="0" applyNumberFormat="1" applyFont="1" applyAlignment="1" applyProtection="1">
      <alignment horizontal="center" vertical="center" wrapText="1"/>
      <protection hidden="1"/>
    </xf>
    <xf numFmtId="2" fontId="42" fillId="0" borderId="0" xfId="0" applyNumberFormat="1" applyFont="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164" fontId="27" fillId="0" borderId="0" xfId="0" applyNumberFormat="1" applyFont="1" applyProtection="1">
      <protection hidden="1"/>
    </xf>
    <xf numFmtId="2" fontId="27" fillId="0" borderId="0" xfId="0" applyNumberFormat="1" applyFont="1" applyProtection="1">
      <protection hidden="1"/>
    </xf>
    <xf numFmtId="2" fontId="43" fillId="0" borderId="0" xfId="0" applyNumberFormat="1"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9" fillId="2" borderId="0" xfId="0" applyFont="1" applyFill="1" applyAlignment="1" applyProtection="1">
      <alignment horizontal="center" vertical="center" wrapText="1"/>
      <protection hidden="1"/>
    </xf>
    <xf numFmtId="164" fontId="43" fillId="2" borderId="0" xfId="0" applyNumberFormat="1" applyFont="1" applyFill="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27" fillId="0" borderId="0" xfId="0" applyFont="1" applyProtection="1">
      <protection hidden="1"/>
    </xf>
    <xf numFmtId="0" fontId="16" fillId="0" borderId="0" xfId="0" applyFont="1" applyAlignment="1" applyProtection="1">
      <alignment vertical="center"/>
      <protection hidden="1"/>
    </xf>
    <xf numFmtId="0" fontId="19" fillId="0" borderId="0" xfId="0" applyFont="1" applyAlignment="1" applyProtection="1">
      <alignmen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164" fontId="42" fillId="0" borderId="0" xfId="0" applyNumberFormat="1" applyFont="1" applyAlignment="1" applyProtection="1">
      <alignment horizontal="right" vertical="center" wrapText="1"/>
      <protection hidden="1"/>
    </xf>
    <xf numFmtId="2" fontId="42" fillId="0" borderId="0" xfId="0" applyNumberFormat="1" applyFont="1" applyAlignment="1" applyProtection="1">
      <alignment horizontal="right" vertical="center" wrapText="1"/>
      <protection hidden="1"/>
    </xf>
    <xf numFmtId="0" fontId="19" fillId="0" borderId="17" xfId="0" applyFont="1" applyBorder="1" applyAlignment="1">
      <alignment horizontal="center" vertical="center"/>
    </xf>
    <xf numFmtId="164" fontId="19" fillId="2" borderId="17" xfId="0" applyNumberFormat="1" applyFont="1" applyFill="1" applyBorder="1" applyAlignment="1">
      <alignment horizontal="right" vertical="center"/>
    </xf>
    <xf numFmtId="164" fontId="19" fillId="2" borderId="3" xfId="0" applyNumberFormat="1" applyFont="1" applyFill="1" applyBorder="1" applyAlignment="1">
      <alignment horizontal="right" vertical="center"/>
    </xf>
    <xf numFmtId="164" fontId="27" fillId="2" borderId="0" xfId="0" applyNumberFormat="1" applyFont="1" applyFill="1" applyAlignment="1">
      <alignment horizontal="left" vertical="top"/>
    </xf>
    <xf numFmtId="164" fontId="0" fillId="2" borderId="0" xfId="0" applyNumberFormat="1" applyFill="1" applyAlignment="1">
      <alignment horizontal="right"/>
    </xf>
    <xf numFmtId="166" fontId="0" fillId="2" borderId="0" xfId="0" applyNumberFormat="1" applyFill="1" applyAlignment="1">
      <alignment horizontal="right"/>
    </xf>
    <xf numFmtId="0" fontId="0" fillId="2" borderId="0" xfId="0" applyFill="1" applyAlignment="1">
      <alignment vertical="center"/>
    </xf>
    <xf numFmtId="164" fontId="0" fillId="2" borderId="0" xfId="0" applyNumberFormat="1" applyFill="1" applyAlignment="1">
      <alignment horizontal="right" vertical="center"/>
    </xf>
    <xf numFmtId="2" fontId="0" fillId="2" borderId="0" xfId="0" applyNumberFormat="1" applyFill="1" applyAlignment="1">
      <alignment horizontal="right" vertical="center"/>
    </xf>
    <xf numFmtId="0" fontId="9" fillId="0" borderId="10" xfId="0" applyFont="1" applyBorder="1" applyAlignment="1">
      <alignment horizontal="left" vertical="center" wrapText="1" indent="1"/>
    </xf>
    <xf numFmtId="0" fontId="43" fillId="0" borderId="0" xfId="0" applyFont="1" applyAlignment="1" applyProtection="1">
      <alignment vertical="center"/>
      <protection hidden="1"/>
    </xf>
    <xf numFmtId="0" fontId="42" fillId="0" borderId="0" xfId="0" applyFont="1" applyAlignment="1" applyProtection="1">
      <alignment horizontal="right" vertical="center"/>
      <protection hidden="1"/>
    </xf>
    <xf numFmtId="0" fontId="42" fillId="0" borderId="0" xfId="0" applyFont="1" applyAlignment="1">
      <alignment vertical="center"/>
    </xf>
    <xf numFmtId="0" fontId="0" fillId="0" borderId="0" xfId="0" applyAlignment="1" applyProtection="1">
      <alignment horizontal="right" vertical="center"/>
      <protection hidden="1"/>
    </xf>
    <xf numFmtId="0" fontId="45" fillId="0" borderId="0" xfId="0" applyFont="1" applyAlignment="1" applyProtection="1">
      <alignment horizontal="right" vertical="center"/>
      <protection hidden="1"/>
    </xf>
    <xf numFmtId="0" fontId="46" fillId="0" borderId="0" xfId="0" applyFont="1" applyProtection="1">
      <protection hidden="1"/>
    </xf>
    <xf numFmtId="0" fontId="16" fillId="0" borderId="0" xfId="0" applyFont="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16" fillId="0" borderId="0" xfId="0" applyFont="1"/>
    <xf numFmtId="2" fontId="0" fillId="0" borderId="0" xfId="0" applyNumberFormat="1" applyAlignment="1" applyProtection="1">
      <alignment horizontal="left" vertical="center"/>
      <protection hidden="1"/>
    </xf>
    <xf numFmtId="0" fontId="0" fillId="0" borderId="0" xfId="0" applyAlignment="1" applyProtection="1">
      <alignment horizontal="left"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2" borderId="0" xfId="0" applyFill="1" applyAlignment="1" applyProtection="1">
      <alignment vertical="center" wrapText="1"/>
      <protection hidden="1"/>
    </xf>
    <xf numFmtId="0" fontId="44" fillId="2" borderId="0" xfId="0" applyFont="1" applyFill="1" applyAlignment="1" applyProtection="1">
      <alignment vertical="center" wrapText="1"/>
      <protection hidden="1"/>
    </xf>
    <xf numFmtId="0" fontId="0" fillId="2" borderId="0" xfId="0" applyFill="1" applyProtection="1">
      <protection hidden="1"/>
    </xf>
    <xf numFmtId="0" fontId="46" fillId="2" borderId="0" xfId="0" applyFont="1" applyFill="1" applyAlignment="1">
      <alignment horizontal="left" vertical="center"/>
    </xf>
    <xf numFmtId="2" fontId="19" fillId="2" borderId="0" xfId="0" applyNumberFormat="1" applyFont="1" applyFill="1" applyAlignment="1">
      <alignment horizontal="right" vertical="center"/>
    </xf>
    <xf numFmtId="0" fontId="28" fillId="3" borderId="0" xfId="0" applyFont="1" applyFill="1" applyAlignment="1">
      <alignment horizontal="left" indent="1"/>
    </xf>
    <xf numFmtId="164" fontId="28" fillId="3" borderId="0" xfId="0" applyNumberFormat="1" applyFont="1" applyFill="1"/>
    <xf numFmtId="2" fontId="28" fillId="3" borderId="0" xfId="0" applyNumberFormat="1" applyFont="1" applyFill="1"/>
    <xf numFmtId="164" fontId="4" fillId="5" borderId="12" xfId="0" applyNumberFormat="1" applyFont="1" applyFill="1" applyBorder="1" applyAlignment="1" applyProtection="1">
      <alignment horizontal="center" vertical="center" wrapText="1"/>
      <protection hidden="1"/>
    </xf>
    <xf numFmtId="2" fontId="4" fillId="5" borderId="12" xfId="0" applyNumberFormat="1" applyFont="1" applyFill="1" applyBorder="1" applyAlignment="1" applyProtection="1">
      <alignment horizontal="center" vertical="center" wrapText="1"/>
      <protection hidden="1"/>
    </xf>
    <xf numFmtId="0" fontId="19" fillId="0" borderId="34" xfId="0" applyFont="1" applyBorder="1" applyAlignment="1">
      <alignment horizontal="center" vertical="center"/>
    </xf>
    <xf numFmtId="164" fontId="19" fillId="2" borderId="34" xfId="0" applyNumberFormat="1" applyFont="1" applyFill="1" applyBorder="1" applyAlignment="1">
      <alignment horizontal="right" vertical="center"/>
    </xf>
    <xf numFmtId="2" fontId="19" fillId="2" borderId="34" xfId="0" applyNumberFormat="1" applyFont="1" applyFill="1" applyBorder="1" applyAlignment="1">
      <alignment horizontal="right" vertical="center"/>
    </xf>
    <xf numFmtId="164" fontId="22" fillId="4" borderId="0" xfId="0" applyNumberFormat="1" applyFont="1" applyFill="1" applyAlignment="1">
      <alignment horizontal="left" vertical="center" indent="2"/>
    </xf>
    <xf numFmtId="164" fontId="22" fillId="4" borderId="0" xfId="0" applyNumberFormat="1" applyFont="1" applyFill="1" applyAlignment="1">
      <alignment vertical="center"/>
    </xf>
    <xf numFmtId="164" fontId="19" fillId="2" borderId="34" xfId="0" applyNumberFormat="1" applyFont="1" applyFill="1" applyBorder="1" applyAlignment="1">
      <alignment vertical="center"/>
    </xf>
    <xf numFmtId="2" fontId="19" fillId="2" borderId="34" xfId="0" applyNumberFormat="1" applyFont="1" applyFill="1" applyBorder="1" applyAlignment="1">
      <alignment vertical="center"/>
    </xf>
    <xf numFmtId="0" fontId="23" fillId="0" borderId="36" xfId="0" applyFont="1" applyBorder="1" applyAlignment="1">
      <alignment horizontal="center"/>
    </xf>
    <xf numFmtId="164" fontId="19" fillId="0" borderId="36" xfId="0" applyNumberFormat="1" applyFont="1" applyBorder="1"/>
    <xf numFmtId="164" fontId="20" fillId="0" borderId="36" xfId="0" applyNumberFormat="1" applyFont="1" applyBorder="1"/>
    <xf numFmtId="164" fontId="21" fillId="0" borderId="36" xfId="0" applyNumberFormat="1" applyFont="1" applyBorder="1"/>
    <xf numFmtId="164" fontId="9" fillId="4" borderId="12" xfId="0" applyNumberFormat="1" applyFont="1" applyFill="1" applyBorder="1" applyAlignment="1" applyProtection="1">
      <alignment horizontal="center" vertical="center" wrapText="1"/>
      <protection hidden="1"/>
    </xf>
    <xf numFmtId="164" fontId="0" fillId="0" borderId="36" xfId="0" applyNumberFormat="1" applyBorder="1"/>
    <xf numFmtId="164" fontId="0" fillId="0" borderId="36" xfId="0" applyNumberFormat="1" applyBorder="1" applyAlignment="1">
      <alignment horizontal="right"/>
    </xf>
    <xf numFmtId="0" fontId="23" fillId="0" borderId="37" xfId="0" applyFont="1" applyBorder="1" applyAlignment="1">
      <alignment horizontal="center"/>
    </xf>
    <xf numFmtId="164" fontId="19" fillId="0" borderId="37" xfId="0" applyNumberFormat="1" applyFont="1" applyBorder="1"/>
    <xf numFmtId="164" fontId="20" fillId="0" borderId="37" xfId="0" applyNumberFormat="1" applyFont="1" applyBorder="1"/>
    <xf numFmtId="164" fontId="21" fillId="0" borderId="37" xfId="0" applyNumberFormat="1" applyFont="1" applyBorder="1"/>
    <xf numFmtId="164" fontId="0" fillId="0" borderId="37" xfId="0" applyNumberFormat="1" applyBorder="1"/>
    <xf numFmtId="0" fontId="7" fillId="7" borderId="13" xfId="1" applyFont="1" applyFill="1" applyBorder="1" applyAlignment="1" applyProtection="1">
      <alignment horizontal="center" vertical="center"/>
      <protection hidden="1"/>
    </xf>
    <xf numFmtId="2" fontId="20" fillId="0" borderId="36" xfId="0" applyNumberFormat="1" applyFont="1" applyBorder="1"/>
    <xf numFmtId="2" fontId="21" fillId="0" borderId="36" xfId="0" applyNumberFormat="1" applyFont="1" applyBorder="1"/>
    <xf numFmtId="2" fontId="0" fillId="0" borderId="36" xfId="0" applyNumberFormat="1" applyBorder="1"/>
    <xf numFmtId="2" fontId="0" fillId="0" borderId="36" xfId="0" applyNumberFormat="1" applyBorder="1" applyAlignment="1">
      <alignment horizontal="right"/>
    </xf>
    <xf numFmtId="164" fontId="28" fillId="3" borderId="0" xfId="0" applyNumberFormat="1" applyFont="1" applyFill="1" applyAlignment="1">
      <alignment horizontal="right"/>
    </xf>
    <xf numFmtId="164" fontId="22" fillId="4" borderId="0" xfId="0" applyNumberFormat="1" applyFont="1" applyFill="1" applyAlignment="1">
      <alignment horizontal="right" vertical="center"/>
    </xf>
    <xf numFmtId="164" fontId="19" fillId="0" borderId="37" xfId="0" applyNumberFormat="1" applyFont="1" applyBorder="1" applyAlignment="1">
      <alignment horizontal="right"/>
    </xf>
    <xf numFmtId="2" fontId="0" fillId="0" borderId="37" xfId="0" applyNumberFormat="1" applyBorder="1" applyAlignment="1">
      <alignment horizontal="right"/>
    </xf>
    <xf numFmtId="165" fontId="4" fillId="5" borderId="12" xfId="0" applyNumberFormat="1" applyFont="1" applyFill="1" applyBorder="1" applyAlignment="1" applyProtection="1">
      <alignment horizontal="center" vertical="center" wrapText="1"/>
      <protection hidden="1"/>
    </xf>
    <xf numFmtId="2" fontId="20" fillId="0" borderId="37" xfId="0" applyNumberFormat="1" applyFont="1" applyBorder="1"/>
    <xf numFmtId="2" fontId="21" fillId="0" borderId="37" xfId="0" applyNumberFormat="1" applyFont="1" applyBorder="1"/>
    <xf numFmtId="2" fontId="0" fillId="0" borderId="37" xfId="0" applyNumberFormat="1" applyBorder="1"/>
    <xf numFmtId="164" fontId="23" fillId="0" borderId="37" xfId="0" applyNumberFormat="1" applyFont="1" applyBorder="1" applyAlignment="1">
      <alignment horizontal="center"/>
    </xf>
    <xf numFmtId="164" fontId="22" fillId="5" borderId="38" xfId="0" applyNumberFormat="1" applyFont="1" applyFill="1" applyBorder="1" applyAlignment="1">
      <alignment horizontal="left" vertical="center" indent="2"/>
    </xf>
    <xf numFmtId="164" fontId="22" fillId="6" borderId="39" xfId="0" applyNumberFormat="1" applyFont="1" applyFill="1" applyBorder="1" applyAlignment="1">
      <alignment horizontal="left" vertical="center" indent="2"/>
    </xf>
    <xf numFmtId="164" fontId="22" fillId="6" borderId="39" xfId="0" applyNumberFormat="1" applyFont="1" applyFill="1" applyBorder="1" applyAlignment="1">
      <alignment vertical="center"/>
    </xf>
    <xf numFmtId="2" fontId="22" fillId="6" borderId="39" xfId="0" applyNumberFormat="1" applyFont="1" applyFill="1" applyBorder="1" applyAlignment="1">
      <alignment vertical="center"/>
    </xf>
    <xf numFmtId="0" fontId="19" fillId="0" borderId="40" xfId="0" applyFont="1" applyBorder="1" applyAlignment="1">
      <alignment horizontal="center" vertical="center"/>
    </xf>
    <xf numFmtId="164" fontId="19" fillId="2" borderId="40" xfId="0" applyNumberFormat="1" applyFont="1" applyFill="1" applyBorder="1" applyAlignment="1">
      <alignment horizontal="right" vertical="center"/>
    </xf>
    <xf numFmtId="2" fontId="19" fillId="2" borderId="40" xfId="0" applyNumberFormat="1" applyFont="1" applyFill="1" applyBorder="1" applyAlignment="1">
      <alignment horizontal="right" vertical="center"/>
    </xf>
    <xf numFmtId="164" fontId="4" fillId="6" borderId="12" xfId="0" applyNumberFormat="1" applyFont="1" applyFill="1" applyBorder="1" applyAlignment="1" applyProtection="1">
      <alignment horizontal="center" vertical="center" wrapText="1"/>
      <protection hidden="1"/>
    </xf>
    <xf numFmtId="2" fontId="4" fillId="6" borderId="12" xfId="0" applyNumberFormat="1" applyFont="1" applyFill="1" applyBorder="1" applyAlignment="1" applyProtection="1">
      <alignment horizontal="center" vertical="center" wrapText="1"/>
      <protection hidden="1"/>
    </xf>
    <xf numFmtId="0" fontId="53" fillId="0" borderId="0" xfId="0" applyFont="1" applyAlignment="1" applyProtection="1">
      <alignment horizontal="left" vertical="center"/>
      <protection hidden="1"/>
    </xf>
    <xf numFmtId="0" fontId="42" fillId="9" borderId="13" xfId="1" applyFont="1" applyFill="1" applyBorder="1" applyAlignment="1" applyProtection="1">
      <alignment horizontal="center" vertical="center"/>
      <protection hidden="1"/>
    </xf>
    <xf numFmtId="0" fontId="54" fillId="0" borderId="0" xfId="0" applyFont="1" applyAlignment="1" applyProtection="1">
      <alignment horizontal="left" vertical="center"/>
      <protection hidden="1"/>
    </xf>
    <xf numFmtId="0" fontId="42" fillId="9" borderId="15" xfId="1" applyFont="1" applyFill="1" applyBorder="1" applyAlignment="1" applyProtection="1">
      <alignment horizontal="center" vertical="center"/>
      <protection hidden="1"/>
    </xf>
    <xf numFmtId="0" fontId="37" fillId="9" borderId="0" xfId="0" applyFont="1" applyFill="1" applyAlignment="1">
      <alignment vertical="center"/>
    </xf>
    <xf numFmtId="164" fontId="37" fillId="9" borderId="0" xfId="0" applyNumberFormat="1" applyFont="1" applyFill="1" applyAlignment="1">
      <alignment horizontal="right" vertical="center"/>
    </xf>
    <xf numFmtId="166" fontId="37" fillId="9" borderId="0" xfId="0" applyNumberFormat="1" applyFont="1" applyFill="1" applyAlignment="1">
      <alignment horizontal="right" vertical="center"/>
    </xf>
    <xf numFmtId="0" fontId="7" fillId="7" borderId="15" xfId="1" applyFont="1" applyFill="1" applyBorder="1" applyAlignment="1" applyProtection="1">
      <alignment horizontal="center" vertical="center"/>
      <protection hidden="1"/>
    </xf>
    <xf numFmtId="0" fontId="19" fillId="0" borderId="41" xfId="0" applyFont="1" applyBorder="1" applyAlignment="1">
      <alignment horizontal="center" vertical="center"/>
    </xf>
    <xf numFmtId="164" fontId="19" fillId="2" borderId="41" xfId="0" applyNumberFormat="1" applyFont="1" applyFill="1" applyBorder="1" applyAlignment="1">
      <alignment horizontal="right" vertical="center"/>
    </xf>
    <xf numFmtId="2" fontId="19" fillId="2" borderId="41" xfId="0" applyNumberFormat="1" applyFont="1" applyFill="1" applyBorder="1" applyAlignment="1">
      <alignment horizontal="right" vertical="center"/>
    </xf>
    <xf numFmtId="0" fontId="13" fillId="10" borderId="0" xfId="0" applyFont="1" applyFill="1" applyAlignment="1">
      <alignment horizontal="left" indent="1"/>
    </xf>
    <xf numFmtId="164" fontId="13" fillId="10" borderId="0" xfId="0" applyNumberFormat="1" applyFont="1" applyFill="1"/>
    <xf numFmtId="2" fontId="13" fillId="10" borderId="0" xfId="0" applyNumberFormat="1" applyFont="1" applyFill="1"/>
    <xf numFmtId="164" fontId="22" fillId="7" borderId="39" xfId="0" applyNumberFormat="1" applyFont="1" applyFill="1" applyBorder="1" applyAlignment="1">
      <alignment horizontal="left" vertical="center" indent="2"/>
    </xf>
    <xf numFmtId="164" fontId="22" fillId="7" borderId="39" xfId="0" applyNumberFormat="1" applyFont="1" applyFill="1" applyBorder="1" applyAlignment="1">
      <alignment vertical="center"/>
    </xf>
    <xf numFmtId="2" fontId="22" fillId="7" borderId="39" xfId="0" applyNumberFormat="1" applyFont="1" applyFill="1" applyBorder="1" applyAlignment="1">
      <alignment vertical="center"/>
    </xf>
    <xf numFmtId="0" fontId="20" fillId="0" borderId="42" xfId="0" applyFont="1" applyBorder="1"/>
    <xf numFmtId="164" fontId="21" fillId="0" borderId="42" xfId="0" applyNumberFormat="1" applyFont="1" applyBorder="1" applyAlignment="1">
      <alignment horizontal="right"/>
    </xf>
    <xf numFmtId="164" fontId="0" fillId="0" borderId="42" xfId="0" applyNumberFormat="1" applyBorder="1" applyAlignment="1">
      <alignment horizontal="right"/>
    </xf>
    <xf numFmtId="166" fontId="0" fillId="0" borderId="42" xfId="0" applyNumberFormat="1" applyBorder="1" applyAlignment="1">
      <alignment horizontal="right"/>
    </xf>
    <xf numFmtId="164" fontId="20" fillId="0" borderId="0" xfId="0" applyNumberFormat="1" applyFont="1" applyAlignment="1" applyProtection="1">
      <alignment vertical="center"/>
      <protection hidden="1"/>
    </xf>
    <xf numFmtId="165" fontId="4" fillId="6" borderId="12" xfId="0" applyNumberFormat="1" applyFont="1" applyFill="1" applyBorder="1" applyAlignment="1" applyProtection="1">
      <alignment horizontal="center" vertical="center" wrapText="1"/>
      <protection hidden="1"/>
    </xf>
    <xf numFmtId="0" fontId="20" fillId="0" borderId="43" xfId="0" applyFont="1" applyBorder="1"/>
    <xf numFmtId="164" fontId="21" fillId="0" borderId="43" xfId="0" applyNumberFormat="1" applyFont="1" applyBorder="1" applyAlignment="1">
      <alignment horizontal="right"/>
    </xf>
    <xf numFmtId="164" fontId="0" fillId="0" borderId="43" xfId="0" applyNumberFormat="1" applyBorder="1" applyAlignment="1">
      <alignment horizontal="right"/>
    </xf>
    <xf numFmtId="166" fontId="0" fillId="0" borderId="43" xfId="0" applyNumberFormat="1" applyBorder="1" applyAlignment="1">
      <alignment horizontal="right"/>
    </xf>
    <xf numFmtId="165" fontId="9" fillId="7" borderId="12" xfId="0" applyNumberFormat="1" applyFont="1" applyFill="1" applyBorder="1" applyAlignment="1" applyProtection="1">
      <alignment horizontal="center" vertical="center" wrapText="1"/>
      <protection hidden="1"/>
    </xf>
    <xf numFmtId="0" fontId="53" fillId="0" borderId="0" xfId="0" applyFont="1" applyAlignment="1">
      <alignment horizontal="left" vertical="center"/>
    </xf>
    <xf numFmtId="0" fontId="42" fillId="9" borderId="0" xfId="1" applyFont="1" applyFill="1" applyAlignment="1" applyProtection="1">
      <alignment horizontal="center"/>
    </xf>
    <xf numFmtId="0" fontId="9" fillId="7" borderId="12" xfId="0" applyFont="1" applyFill="1" applyBorder="1" applyAlignment="1" applyProtection="1">
      <alignment horizontal="center" vertical="center" wrapText="1"/>
      <protection hidden="1"/>
    </xf>
    <xf numFmtId="0" fontId="57" fillId="0" borderId="0" xfId="0" applyFont="1" applyAlignment="1">
      <alignment horizontal="center"/>
    </xf>
    <xf numFmtId="0" fontId="58" fillId="0" borderId="0" xfId="1" applyFont="1" applyFill="1" applyAlignment="1" applyProtection="1"/>
    <xf numFmtId="0" fontId="59" fillId="0" borderId="0" xfId="0" applyFont="1" applyAlignment="1">
      <alignment vertical="center"/>
    </xf>
    <xf numFmtId="0" fontId="60" fillId="0" borderId="0" xfId="1" applyFont="1" applyFill="1" applyAlignment="1" applyProtection="1">
      <alignment vertical="center"/>
    </xf>
    <xf numFmtId="0" fontId="59" fillId="0" borderId="0" xfId="0" applyFont="1" applyAlignment="1">
      <alignment horizontal="center"/>
    </xf>
    <xf numFmtId="0" fontId="20" fillId="0" borderId="44" xfId="0" applyFont="1" applyBorder="1"/>
    <xf numFmtId="0" fontId="21" fillId="0" borderId="44" xfId="0" applyFont="1" applyBorder="1"/>
    <xf numFmtId="166" fontId="0" fillId="0" borderId="44" xfId="0" applyNumberFormat="1" applyBorder="1"/>
    <xf numFmtId="0" fontId="19" fillId="0" borderId="35" xfId="0" applyFont="1" applyBorder="1" applyAlignment="1">
      <alignment horizontal="center" vertical="center"/>
    </xf>
    <xf numFmtId="164" fontId="19" fillId="2" borderId="35" xfId="0" applyNumberFormat="1" applyFont="1" applyFill="1" applyBorder="1" applyAlignment="1">
      <alignment horizontal="right" vertical="center"/>
    </xf>
    <xf numFmtId="2" fontId="19" fillId="2" borderId="35" xfId="0" applyNumberFormat="1" applyFont="1" applyFill="1" applyBorder="1" applyAlignment="1">
      <alignment horizontal="right" vertical="center"/>
    </xf>
    <xf numFmtId="164" fontId="22" fillId="4" borderId="38" xfId="0" applyNumberFormat="1" applyFont="1" applyFill="1" applyBorder="1" applyAlignment="1">
      <alignment horizontal="left" vertical="center" indent="2"/>
    </xf>
    <xf numFmtId="164" fontId="22" fillId="4" borderId="38" xfId="0" applyNumberFormat="1" applyFont="1" applyFill="1" applyBorder="1" applyAlignment="1">
      <alignment vertical="center"/>
    </xf>
    <xf numFmtId="2" fontId="22" fillId="4" borderId="38" xfId="0" applyNumberFormat="1" applyFont="1" applyFill="1" applyBorder="1" applyAlignment="1">
      <alignment vertical="center"/>
    </xf>
    <xf numFmtId="164" fontId="22" fillId="5" borderId="45" xfId="0" applyNumberFormat="1" applyFont="1" applyFill="1" applyBorder="1" applyAlignment="1">
      <alignment horizontal="left" vertical="center" indent="3"/>
    </xf>
    <xf numFmtId="164" fontId="22" fillId="5" borderId="45" xfId="0" applyNumberFormat="1" applyFont="1" applyFill="1" applyBorder="1" applyAlignment="1">
      <alignment vertical="center"/>
    </xf>
    <xf numFmtId="2" fontId="22" fillId="5" borderId="45" xfId="0" applyNumberFormat="1" applyFont="1" applyFill="1" applyBorder="1" applyAlignment="1">
      <alignment vertical="center"/>
    </xf>
    <xf numFmtId="164" fontId="22" fillId="4" borderId="45" xfId="0" applyNumberFormat="1" applyFont="1" applyFill="1" applyBorder="1" applyAlignment="1">
      <alignment horizontal="left" vertical="center" indent="2"/>
    </xf>
    <xf numFmtId="164" fontId="22" fillId="4" borderId="45" xfId="0" applyNumberFormat="1" applyFont="1" applyFill="1" applyBorder="1" applyAlignment="1">
      <alignment vertical="center"/>
    </xf>
    <xf numFmtId="2" fontId="22" fillId="4" borderId="45" xfId="0" applyNumberFormat="1" applyFont="1" applyFill="1" applyBorder="1" applyAlignment="1">
      <alignment vertical="center"/>
    </xf>
    <xf numFmtId="164" fontId="19" fillId="2" borderId="35" xfId="0" applyNumberFormat="1" applyFont="1" applyFill="1" applyBorder="1" applyAlignment="1">
      <alignment vertical="center"/>
    </xf>
    <xf numFmtId="164" fontId="22" fillId="5" borderId="45" xfId="0" applyNumberFormat="1" applyFont="1" applyFill="1" applyBorder="1" applyAlignment="1">
      <alignment horizontal="left" vertical="center" indent="2"/>
    </xf>
    <xf numFmtId="164" fontId="22" fillId="5" borderId="45" xfId="0" applyNumberFormat="1" applyFont="1" applyFill="1" applyBorder="1" applyAlignment="1">
      <alignment horizontal="right" vertical="center"/>
    </xf>
    <xf numFmtId="164" fontId="22" fillId="4" borderId="38" xfId="0" applyNumberFormat="1" applyFont="1" applyFill="1" applyBorder="1" applyAlignment="1">
      <alignment horizontal="right" vertical="center"/>
    </xf>
    <xf numFmtId="164" fontId="22" fillId="5" borderId="38" xfId="0" applyNumberFormat="1" applyFont="1" applyFill="1" applyBorder="1" applyAlignment="1">
      <alignment vertical="center"/>
    </xf>
    <xf numFmtId="164" fontId="22" fillId="5" borderId="38" xfId="0" applyNumberFormat="1" applyFont="1" applyFill="1" applyBorder="1" applyAlignment="1">
      <alignment horizontal="right" vertical="center"/>
    </xf>
    <xf numFmtId="164" fontId="22" fillId="6" borderId="46" xfId="0" applyNumberFormat="1" applyFont="1" applyFill="1" applyBorder="1" applyAlignment="1">
      <alignment horizontal="left" vertical="center" indent="2"/>
    </xf>
    <xf numFmtId="164" fontId="22" fillId="6" borderId="46" xfId="0" applyNumberFormat="1" applyFont="1" applyFill="1" applyBorder="1" applyAlignment="1">
      <alignment vertical="center"/>
    </xf>
    <xf numFmtId="2" fontId="22" fillId="6" borderId="46" xfId="0" applyNumberFormat="1" applyFont="1" applyFill="1" applyBorder="1" applyAlignment="1">
      <alignment vertical="center"/>
    </xf>
    <xf numFmtId="0" fontId="37" fillId="9" borderId="47" xfId="0" applyFont="1" applyFill="1" applyBorder="1" applyAlignment="1">
      <alignment vertical="center"/>
    </xf>
    <xf numFmtId="164" fontId="22" fillId="6" borderId="48" xfId="0" applyNumberFormat="1" applyFont="1" applyFill="1" applyBorder="1" applyAlignment="1">
      <alignment horizontal="left" vertical="center" indent="2"/>
    </xf>
    <xf numFmtId="0" fontId="19" fillId="0" borderId="49" xfId="0" applyFont="1" applyBorder="1" applyAlignment="1">
      <alignment horizontal="center" vertical="center"/>
    </xf>
    <xf numFmtId="164" fontId="19" fillId="2" borderId="49" xfId="0" applyNumberFormat="1" applyFont="1" applyFill="1" applyBorder="1" applyAlignment="1">
      <alignment horizontal="right" vertical="center"/>
    </xf>
    <xf numFmtId="2" fontId="19" fillId="2" borderId="49" xfId="0" applyNumberFormat="1" applyFont="1" applyFill="1" applyBorder="1" applyAlignment="1">
      <alignment horizontal="right" vertical="center"/>
    </xf>
    <xf numFmtId="0" fontId="23" fillId="0" borderId="0" xfId="0" applyFont="1" applyAlignment="1">
      <alignment horizontal="center"/>
    </xf>
    <xf numFmtId="164" fontId="19" fillId="0" borderId="0" xfId="0" applyNumberFormat="1" applyFont="1"/>
    <xf numFmtId="164" fontId="20" fillId="0" borderId="0" xfId="0" applyNumberFormat="1" applyFont="1"/>
    <xf numFmtId="164" fontId="21" fillId="0" borderId="0" xfId="0" applyNumberFormat="1" applyFont="1"/>
    <xf numFmtId="164" fontId="27" fillId="0" borderId="0" xfId="0" applyNumberFormat="1" applyFont="1" applyAlignment="1">
      <alignment vertical="center"/>
    </xf>
    <xf numFmtId="0" fontId="28" fillId="3" borderId="0" xfId="0" applyFont="1" applyFill="1" applyAlignment="1">
      <alignment horizontal="left" vertical="center" indent="1"/>
    </xf>
    <xf numFmtId="2" fontId="20" fillId="0" borderId="0" xfId="0" applyNumberFormat="1" applyFont="1"/>
    <xf numFmtId="2" fontId="21" fillId="0" borderId="0" xfId="0" applyNumberFormat="1" applyFont="1"/>
    <xf numFmtId="2" fontId="0" fillId="0" borderId="0" xfId="0" applyNumberFormat="1" applyAlignment="1">
      <alignment horizontal="right"/>
    </xf>
    <xf numFmtId="164" fontId="0" fillId="0" borderId="0" xfId="0" applyNumberFormat="1" applyAlignment="1">
      <alignment horizontal="right"/>
    </xf>
    <xf numFmtId="164" fontId="19" fillId="0" borderId="0" xfId="0" applyNumberFormat="1" applyFont="1" applyAlignment="1">
      <alignment horizontal="right"/>
    </xf>
    <xf numFmtId="164" fontId="23" fillId="0" borderId="0" xfId="0" applyNumberFormat="1" applyFont="1" applyAlignment="1">
      <alignment horizontal="center"/>
    </xf>
    <xf numFmtId="164" fontId="22" fillId="5" borderId="38" xfId="0" applyNumberFormat="1" applyFont="1" applyFill="1" applyBorder="1" applyAlignment="1">
      <alignment horizontal="left" vertical="center" indent="3"/>
    </xf>
    <xf numFmtId="4" fontId="28" fillId="3" borderId="0" xfId="0" applyNumberFormat="1" applyFont="1" applyFill="1" applyAlignment="1">
      <alignment horizontal="right"/>
    </xf>
    <xf numFmtId="4" fontId="22" fillId="4" borderId="0" xfId="0" applyNumberFormat="1" applyFont="1" applyFill="1" applyAlignment="1">
      <alignment horizontal="right" vertical="center"/>
    </xf>
    <xf numFmtId="4" fontId="22" fillId="5" borderId="38" xfId="0" applyNumberFormat="1" applyFont="1" applyFill="1" applyBorder="1" applyAlignment="1">
      <alignment horizontal="right" vertical="center"/>
    </xf>
    <xf numFmtId="4" fontId="22" fillId="4" borderId="38" xfId="0" applyNumberFormat="1" applyFont="1" applyFill="1" applyBorder="1" applyAlignment="1">
      <alignment horizontal="right" vertical="center"/>
    </xf>
    <xf numFmtId="164" fontId="21" fillId="0" borderId="0" xfId="0" applyNumberFormat="1" applyFont="1" applyAlignment="1">
      <alignment horizontal="right"/>
    </xf>
    <xf numFmtId="166" fontId="0" fillId="0" borderId="0" xfId="0" applyNumberFormat="1" applyAlignment="1">
      <alignment horizontal="right"/>
    </xf>
    <xf numFmtId="164" fontId="27" fillId="2" borderId="0" xfId="0" applyNumberFormat="1" applyFont="1" applyFill="1" applyAlignment="1">
      <alignment horizontal="left" vertical="center"/>
    </xf>
    <xf numFmtId="0" fontId="13" fillId="10" borderId="0" xfId="0" applyFont="1" applyFill="1" applyAlignment="1">
      <alignment horizontal="left" vertical="center" indent="1"/>
    </xf>
    <xf numFmtId="164" fontId="22" fillId="6" borderId="39" xfId="0" applyNumberFormat="1" applyFont="1" applyFill="1" applyBorder="1" applyAlignment="1">
      <alignment horizontal="left" vertical="center" indent="3"/>
    </xf>
    <xf numFmtId="164" fontId="22" fillId="6" borderId="46" xfId="0" applyNumberFormat="1" applyFont="1" applyFill="1" applyBorder="1" applyAlignment="1">
      <alignment horizontal="left" vertical="center" indent="3"/>
    </xf>
    <xf numFmtId="0" fontId="7" fillId="7" borderId="14" xfId="1" applyFont="1" applyFill="1" applyBorder="1" applyAlignment="1" applyProtection="1">
      <alignment horizontal="center" vertical="center"/>
      <protection hidden="1"/>
    </xf>
    <xf numFmtId="164" fontId="19" fillId="0" borderId="0" xfId="0" applyNumberFormat="1" applyFont="1" applyAlignment="1" applyProtection="1">
      <alignment horizontal="right" vertical="center"/>
      <protection hidden="1"/>
    </xf>
    <xf numFmtId="0" fontId="61" fillId="0" borderId="0" xfId="1" applyFont="1" applyFill="1" applyBorder="1" applyAlignment="1" applyProtection="1">
      <alignment horizontal="right" vertical="center"/>
    </xf>
    <xf numFmtId="0" fontId="7" fillId="7" borderId="16" xfId="1" applyFont="1" applyFill="1" applyBorder="1" applyAlignment="1" applyProtection="1">
      <alignment horizontal="center" vertical="center"/>
      <protection hidden="1"/>
    </xf>
    <xf numFmtId="0" fontId="0" fillId="12" borderId="0" xfId="0" applyFill="1" applyAlignment="1" applyProtection="1">
      <alignment horizontal="center" vertical="center" wrapText="1"/>
      <protection hidden="1"/>
    </xf>
    <xf numFmtId="0" fontId="0" fillId="12" borderId="0" xfId="0" applyFill="1" applyAlignment="1" applyProtection="1">
      <alignment horizontal="center" vertical="center"/>
      <protection hidden="1"/>
    </xf>
    <xf numFmtId="0" fontId="44" fillId="12" borderId="0" xfId="0" applyFont="1" applyFill="1" applyAlignment="1" applyProtection="1">
      <alignment horizontal="center" vertical="center" wrapText="1"/>
      <protection hidden="1"/>
    </xf>
    <xf numFmtId="0" fontId="0" fillId="12" borderId="0" xfId="0" applyFill="1" applyProtection="1">
      <protection hidden="1"/>
    </xf>
    <xf numFmtId="0" fontId="0" fillId="12" borderId="0" xfId="0" applyFill="1"/>
    <xf numFmtId="0" fontId="18" fillId="12" borderId="0" xfId="0" applyFont="1" applyFill="1" applyAlignment="1">
      <alignment horizontal="left" vertical="center" indent="6"/>
    </xf>
    <xf numFmtId="164" fontId="62" fillId="13" borderId="0" xfId="0" applyNumberFormat="1" applyFont="1" applyFill="1" applyAlignment="1">
      <alignment horizontal="center" vertical="center" wrapText="1"/>
    </xf>
    <xf numFmtId="0" fontId="0" fillId="12" borderId="0" xfId="0" applyFill="1" applyAlignment="1" applyProtection="1">
      <alignment vertical="center"/>
      <protection hidden="1"/>
    </xf>
    <xf numFmtId="0" fontId="19" fillId="12" borderId="0" xfId="0" applyFont="1" applyFill="1" applyAlignment="1" applyProtection="1">
      <alignment horizontal="center" vertical="center" wrapText="1"/>
      <protection hidden="1"/>
    </xf>
    <xf numFmtId="0" fontId="63" fillId="12" borderId="0" xfId="0" applyFont="1" applyFill="1" applyAlignment="1">
      <alignment horizontal="center" vertical="center"/>
    </xf>
    <xf numFmtId="0" fontId="63" fillId="12" borderId="0" xfId="0" applyFont="1" applyFill="1" applyAlignment="1">
      <alignment horizontal="center"/>
    </xf>
    <xf numFmtId="4" fontId="19" fillId="2" borderId="35" xfId="0" applyNumberFormat="1" applyFont="1" applyFill="1" applyBorder="1" applyAlignment="1">
      <alignment vertical="center"/>
    </xf>
    <xf numFmtId="4" fontId="28" fillId="3" borderId="0" xfId="0" applyNumberFormat="1" applyFont="1" applyFill="1" applyAlignment="1">
      <alignment horizontal="left" indent="1"/>
    </xf>
    <xf numFmtId="4" fontId="28" fillId="3" borderId="0" xfId="0" applyNumberFormat="1" applyFont="1" applyFill="1"/>
    <xf numFmtId="4" fontId="22" fillId="4" borderId="38" xfId="0" applyNumberFormat="1" applyFont="1" applyFill="1" applyBorder="1" applyAlignment="1">
      <alignment horizontal="left" vertical="center" indent="2"/>
    </xf>
    <xf numFmtId="4" fontId="22" fillId="4" borderId="38" xfId="0" applyNumberFormat="1" applyFont="1" applyFill="1" applyBorder="1" applyAlignment="1">
      <alignment vertical="center"/>
    </xf>
    <xf numFmtId="4" fontId="22" fillId="5" borderId="45" xfId="0" applyNumberFormat="1" applyFont="1" applyFill="1" applyBorder="1" applyAlignment="1">
      <alignment horizontal="left" vertical="center" indent="2"/>
    </xf>
    <xf numFmtId="4" fontId="22" fillId="5" borderId="45" xfId="0" applyNumberFormat="1" applyFont="1" applyFill="1" applyBorder="1" applyAlignment="1">
      <alignment vertical="center"/>
    </xf>
    <xf numFmtId="4" fontId="19" fillId="2" borderId="35" xfId="0" applyNumberFormat="1" applyFont="1" applyFill="1" applyBorder="1" applyAlignment="1">
      <alignment horizontal="right" vertical="center"/>
    </xf>
    <xf numFmtId="4" fontId="19" fillId="2" borderId="34" xfId="0" applyNumberFormat="1" applyFont="1" applyFill="1" applyBorder="1" applyAlignment="1">
      <alignment horizontal="right" vertical="center"/>
    </xf>
    <xf numFmtId="4" fontId="22" fillId="5" borderId="38" xfId="0" applyNumberFormat="1" applyFont="1" applyFill="1" applyBorder="1" applyAlignment="1">
      <alignment vertical="center"/>
    </xf>
    <xf numFmtId="0" fontId="13" fillId="0" borderId="0" xfId="0" applyFont="1" applyAlignment="1">
      <alignment horizontal="center" vertical="center"/>
    </xf>
    <xf numFmtId="0" fontId="55" fillId="0" borderId="18" xfId="1" applyFont="1" applyFill="1" applyBorder="1" applyAlignment="1" applyProtection="1">
      <alignment horizontal="left" vertical="center" indent="1"/>
    </xf>
    <xf numFmtId="0" fontId="55" fillId="0" borderId="19" xfId="1" applyFont="1" applyFill="1" applyBorder="1" applyAlignment="1" applyProtection="1">
      <alignment horizontal="left" vertical="center" indent="1"/>
    </xf>
    <xf numFmtId="0" fontId="48" fillId="0" borderId="0" xfId="1" applyFont="1" applyFill="1" applyBorder="1" applyAlignment="1" applyProtection="1">
      <alignment horizontal="left" vertical="center" wrapText="1" indent="1"/>
    </xf>
    <xf numFmtId="0" fontId="9" fillId="0" borderId="0" xfId="1" applyFont="1" applyFill="1" applyBorder="1" applyAlignment="1" applyProtection="1">
      <alignment horizontal="left" vertical="center" wrapText="1"/>
    </xf>
    <xf numFmtId="0" fontId="64" fillId="0" borderId="0" xfId="1" applyFont="1" applyFill="1" applyBorder="1" applyAlignment="1" applyProtection="1">
      <alignment horizontal="left" vertical="center" wrapText="1"/>
    </xf>
    <xf numFmtId="164" fontId="19" fillId="8" borderId="20" xfId="0" applyNumberFormat="1" applyFont="1" applyFill="1" applyBorder="1" applyAlignment="1" applyProtection="1">
      <alignment horizontal="left" vertical="center" indent="1"/>
      <protection locked="0" hidden="1"/>
    </xf>
    <xf numFmtId="164" fontId="19" fillId="8" borderId="21" xfId="0" applyNumberFormat="1" applyFont="1" applyFill="1" applyBorder="1" applyAlignment="1" applyProtection="1">
      <alignment horizontal="left" vertical="center" indent="1"/>
      <protection locked="0" hidden="1"/>
    </xf>
    <xf numFmtId="164" fontId="19" fillId="8" borderId="20" xfId="0" applyNumberFormat="1" applyFont="1" applyFill="1" applyBorder="1" applyAlignment="1" applyProtection="1">
      <alignment horizontal="left" vertical="center"/>
      <protection locked="0" hidden="1"/>
    </xf>
    <xf numFmtId="164" fontId="19" fillId="8" borderId="21" xfId="0" applyNumberFormat="1" applyFont="1" applyFill="1" applyBorder="1" applyAlignment="1" applyProtection="1">
      <alignment horizontal="left" vertical="center"/>
      <protection locked="0" hidden="1"/>
    </xf>
    <xf numFmtId="2" fontId="10" fillId="4" borderId="12" xfId="0" applyNumberFormat="1" applyFont="1" applyFill="1" applyBorder="1" applyAlignment="1" applyProtection="1">
      <alignment horizontal="center" vertical="center" wrapText="1"/>
      <protection hidden="1"/>
    </xf>
    <xf numFmtId="2" fontId="19" fillId="0" borderId="0" xfId="0" applyNumberFormat="1" applyFont="1" applyAlignment="1" applyProtection="1">
      <alignment horizontal="right" wrapText="1"/>
      <protection hidden="1"/>
    </xf>
    <xf numFmtId="164" fontId="10" fillId="4" borderId="12" xfId="0" applyNumberFormat="1" applyFont="1" applyFill="1" applyBorder="1" applyAlignment="1" applyProtection="1">
      <alignment horizontal="center" vertical="center" wrapText="1"/>
      <protection hidden="1"/>
    </xf>
    <xf numFmtId="0" fontId="49" fillId="4" borderId="22" xfId="0" applyFont="1" applyFill="1" applyBorder="1" applyAlignment="1" applyProtection="1">
      <alignment horizontal="center" vertical="center" wrapText="1"/>
      <protection hidden="1"/>
    </xf>
    <xf numFmtId="0" fontId="49" fillId="4" borderId="23" xfId="0" applyFont="1" applyFill="1" applyBorder="1" applyAlignment="1" applyProtection="1">
      <alignment horizontal="center" vertical="center" wrapText="1"/>
      <protection hidden="1"/>
    </xf>
    <xf numFmtId="0" fontId="49" fillId="4" borderId="32" xfId="0" applyFont="1" applyFill="1" applyBorder="1" applyAlignment="1" applyProtection="1">
      <alignment horizontal="center" vertical="center" wrapText="1"/>
      <protection hidden="1"/>
    </xf>
    <xf numFmtId="0" fontId="49" fillId="4" borderId="33" xfId="0" applyFont="1" applyFill="1" applyBorder="1" applyAlignment="1" applyProtection="1">
      <alignment horizontal="center" vertical="center" wrapText="1"/>
      <protection hidden="1"/>
    </xf>
    <xf numFmtId="0" fontId="49" fillId="4" borderId="24" xfId="0" applyFont="1" applyFill="1" applyBorder="1" applyAlignment="1" applyProtection="1">
      <alignment horizontal="center" vertical="center" wrapText="1"/>
      <protection hidden="1"/>
    </xf>
    <xf numFmtId="0" fontId="49" fillId="4" borderId="25" xfId="0" applyFont="1" applyFill="1" applyBorder="1" applyAlignment="1" applyProtection="1">
      <alignment horizontal="center" vertical="center" wrapText="1"/>
      <protection hidden="1"/>
    </xf>
    <xf numFmtId="164" fontId="52" fillId="3" borderId="22" xfId="0" applyNumberFormat="1" applyFont="1" applyFill="1" applyBorder="1" applyAlignment="1" applyProtection="1">
      <alignment horizontal="center" vertical="center" wrapText="1"/>
      <protection hidden="1"/>
    </xf>
    <xf numFmtId="164" fontId="52" fillId="3" borderId="29" xfId="0" applyNumberFormat="1" applyFont="1" applyFill="1" applyBorder="1" applyAlignment="1" applyProtection="1">
      <alignment horizontal="center" vertical="center" wrapText="1"/>
      <protection hidden="1"/>
    </xf>
    <xf numFmtId="164" fontId="52" fillId="3" borderId="23" xfId="0" applyNumberFormat="1" applyFont="1" applyFill="1" applyBorder="1" applyAlignment="1" applyProtection="1">
      <alignment horizontal="center" vertical="center" wrapText="1"/>
      <protection hidden="1"/>
    </xf>
    <xf numFmtId="164" fontId="52" fillId="3" borderId="24" xfId="0" applyNumberFormat="1" applyFont="1" applyFill="1" applyBorder="1" applyAlignment="1" applyProtection="1">
      <alignment horizontal="center" vertical="center" wrapText="1"/>
      <protection hidden="1"/>
    </xf>
    <xf numFmtId="164" fontId="52" fillId="3" borderId="50" xfId="0" applyNumberFormat="1" applyFont="1" applyFill="1" applyBorder="1" applyAlignment="1" applyProtection="1">
      <alignment horizontal="center" vertical="center" wrapText="1"/>
      <protection hidden="1"/>
    </xf>
    <xf numFmtId="164" fontId="52" fillId="3" borderId="25" xfId="0" applyNumberFormat="1" applyFont="1" applyFill="1" applyBorder="1" applyAlignment="1" applyProtection="1">
      <alignment horizontal="center" vertical="center" wrapText="1"/>
      <protection hidden="1"/>
    </xf>
    <xf numFmtId="164" fontId="52" fillId="3" borderId="51" xfId="0" applyNumberFormat="1" applyFont="1" applyFill="1" applyBorder="1" applyAlignment="1" applyProtection="1">
      <alignment horizontal="center" vertical="center" wrapText="1"/>
      <protection hidden="1"/>
    </xf>
    <xf numFmtId="164" fontId="52" fillId="3" borderId="52" xfId="0" applyNumberFormat="1" applyFont="1" applyFill="1" applyBorder="1" applyAlignment="1" applyProtection="1">
      <alignment horizontal="center" vertical="center" wrapText="1"/>
      <protection hidden="1"/>
    </xf>
    <xf numFmtId="164" fontId="9" fillId="4" borderId="51" xfId="0" applyNumberFormat="1" applyFont="1" applyFill="1" applyBorder="1" applyAlignment="1" applyProtection="1">
      <alignment horizontal="center" vertical="center" wrapText="1"/>
      <protection hidden="1"/>
    </xf>
    <xf numFmtId="164" fontId="9" fillId="4" borderId="52" xfId="0" applyNumberFormat="1" applyFont="1" applyFill="1" applyBorder="1" applyAlignment="1" applyProtection="1">
      <alignment horizontal="center" vertical="center" wrapText="1"/>
      <protection hidden="1"/>
    </xf>
    <xf numFmtId="164" fontId="46" fillId="11" borderId="12" xfId="0" applyNumberFormat="1" applyFont="1" applyFill="1" applyBorder="1" applyAlignment="1" applyProtection="1">
      <alignment horizontal="center" vertical="center" wrapText="1"/>
      <protection hidden="1"/>
    </xf>
    <xf numFmtId="164" fontId="46" fillId="3" borderId="12" xfId="0" applyNumberFormat="1" applyFont="1" applyFill="1" applyBorder="1" applyAlignment="1" applyProtection="1">
      <alignment horizontal="center" vertical="center" wrapText="1"/>
      <protection hidden="1"/>
    </xf>
    <xf numFmtId="164" fontId="9" fillId="4" borderId="12" xfId="0" applyNumberFormat="1" applyFont="1" applyFill="1" applyBorder="1" applyAlignment="1" applyProtection="1">
      <alignment horizontal="center" vertical="center" wrapText="1"/>
      <protection hidden="1"/>
    </xf>
    <xf numFmtId="164" fontId="9" fillId="4" borderId="53" xfId="0" applyNumberFormat="1" applyFont="1" applyFill="1" applyBorder="1" applyAlignment="1" applyProtection="1">
      <alignment horizontal="center" vertical="center" wrapText="1"/>
      <protection hidden="1"/>
    </xf>
    <xf numFmtId="164" fontId="46" fillId="11" borderId="51" xfId="0" applyNumberFormat="1" applyFont="1" applyFill="1" applyBorder="1" applyAlignment="1" applyProtection="1">
      <alignment horizontal="center" vertical="center" wrapText="1"/>
      <protection hidden="1"/>
    </xf>
    <xf numFmtId="164" fontId="46" fillId="11" borderId="53" xfId="0" applyNumberFormat="1" applyFont="1" applyFill="1" applyBorder="1" applyAlignment="1" applyProtection="1">
      <alignment horizontal="center" vertical="center" wrapText="1"/>
      <protection hidden="1"/>
    </xf>
    <xf numFmtId="164" fontId="46" fillId="11" borderId="52" xfId="0" applyNumberFormat="1" applyFont="1" applyFill="1" applyBorder="1" applyAlignment="1" applyProtection="1">
      <alignment horizontal="center" vertical="center" wrapText="1"/>
      <protection hidden="1"/>
    </xf>
    <xf numFmtId="164" fontId="46" fillId="3" borderId="51" xfId="0" applyNumberFormat="1" applyFont="1" applyFill="1" applyBorder="1" applyAlignment="1" applyProtection="1">
      <alignment horizontal="center" vertical="center" wrapText="1"/>
      <protection hidden="1"/>
    </xf>
    <xf numFmtId="164" fontId="46" fillId="3" borderId="53" xfId="0" applyNumberFormat="1" applyFont="1" applyFill="1" applyBorder="1" applyAlignment="1" applyProtection="1">
      <alignment horizontal="center" vertical="center" wrapText="1"/>
      <protection hidden="1"/>
    </xf>
    <xf numFmtId="164" fontId="46" fillId="3" borderId="52" xfId="0" applyNumberFormat="1" applyFont="1" applyFill="1" applyBorder="1" applyAlignment="1" applyProtection="1">
      <alignment horizontal="center" vertical="center" wrapText="1"/>
      <protection hidden="1"/>
    </xf>
    <xf numFmtId="164" fontId="10" fillId="4" borderId="51" xfId="0" applyNumberFormat="1" applyFont="1" applyFill="1" applyBorder="1" applyAlignment="1" applyProtection="1">
      <alignment horizontal="center" vertical="center" wrapText="1"/>
      <protection hidden="1"/>
    </xf>
    <xf numFmtId="164" fontId="10" fillId="4" borderId="53" xfId="0" applyNumberFormat="1" applyFont="1" applyFill="1" applyBorder="1" applyAlignment="1" applyProtection="1">
      <alignment horizontal="center" vertical="center" wrapText="1"/>
      <protection hidden="1"/>
    </xf>
    <xf numFmtId="164" fontId="10" fillId="4" borderId="52" xfId="0" applyNumberFormat="1" applyFont="1" applyFill="1" applyBorder="1" applyAlignment="1" applyProtection="1">
      <alignment horizontal="center" vertical="center" wrapText="1"/>
      <protection hidden="1"/>
    </xf>
    <xf numFmtId="164" fontId="42" fillId="11" borderId="12" xfId="0" applyNumberFormat="1" applyFont="1" applyFill="1" applyBorder="1" applyAlignment="1" applyProtection="1">
      <alignment horizontal="center" vertical="center" wrapText="1"/>
      <protection hidden="1"/>
    </xf>
    <xf numFmtId="0" fontId="9" fillId="0" borderId="0" xfId="0" applyFont="1" applyAlignment="1" applyProtection="1">
      <alignment horizontal="left" vertical="center" wrapText="1" indent="1"/>
      <protection hidden="1"/>
    </xf>
    <xf numFmtId="2" fontId="9" fillId="4" borderId="12" xfId="0" applyNumberFormat="1" applyFont="1" applyFill="1" applyBorder="1" applyAlignment="1" applyProtection="1">
      <alignment horizontal="center" vertical="center" wrapText="1"/>
      <protection hidden="1"/>
    </xf>
    <xf numFmtId="165" fontId="10" fillId="4" borderId="12" xfId="0" applyNumberFormat="1" applyFont="1" applyFill="1" applyBorder="1" applyAlignment="1" applyProtection="1">
      <alignment horizontal="center" vertical="center" wrapText="1"/>
      <protection hidden="1"/>
    </xf>
    <xf numFmtId="164" fontId="4" fillId="5" borderId="26" xfId="0" applyNumberFormat="1" applyFont="1" applyFill="1" applyBorder="1" applyAlignment="1" applyProtection="1">
      <alignment horizontal="center" vertical="center" wrapText="1"/>
      <protection hidden="1"/>
    </xf>
    <xf numFmtId="164" fontId="4" fillId="5" borderId="27" xfId="0" applyNumberFormat="1" applyFont="1" applyFill="1" applyBorder="1" applyAlignment="1" applyProtection="1">
      <alignment horizontal="center" vertical="center" wrapText="1"/>
      <protection hidden="1"/>
    </xf>
    <xf numFmtId="164" fontId="19" fillId="8" borderId="30" xfId="0" applyNumberFormat="1" applyFont="1" applyFill="1" applyBorder="1" applyAlignment="1" applyProtection="1">
      <alignment horizontal="left" vertical="center"/>
      <protection locked="0" hidden="1"/>
    </xf>
    <xf numFmtId="164" fontId="19" fillId="8" borderId="31" xfId="0" applyNumberFormat="1" applyFont="1" applyFill="1" applyBorder="1" applyAlignment="1" applyProtection="1">
      <alignment horizontal="left" vertical="center"/>
      <protection locked="0" hidden="1"/>
    </xf>
    <xf numFmtId="164" fontId="52" fillId="3" borderId="12" xfId="0" applyNumberFormat="1" applyFont="1" applyFill="1" applyBorder="1" applyAlignment="1" applyProtection="1">
      <alignment horizontal="center" vertical="center" wrapText="1"/>
      <protection hidden="1"/>
    </xf>
    <xf numFmtId="164" fontId="52" fillId="11" borderId="12" xfId="0" applyNumberFormat="1" applyFont="1" applyFill="1" applyBorder="1" applyAlignment="1" applyProtection="1">
      <alignment horizontal="center" vertical="center" wrapText="1"/>
      <protection hidden="1"/>
    </xf>
    <xf numFmtId="164" fontId="19" fillId="8" borderId="30" xfId="0" applyNumberFormat="1" applyFont="1" applyFill="1" applyBorder="1" applyAlignment="1" applyProtection="1">
      <alignment horizontal="left" vertical="center"/>
      <protection hidden="1"/>
    </xf>
    <xf numFmtId="164" fontId="19" fillId="8" borderId="31" xfId="0" applyNumberFormat="1" applyFont="1" applyFill="1" applyBorder="1" applyAlignment="1" applyProtection="1">
      <alignment horizontal="left" vertical="center"/>
      <protection hidden="1"/>
    </xf>
    <xf numFmtId="164" fontId="9" fillId="4" borderId="26" xfId="0" applyNumberFormat="1" applyFont="1" applyFill="1" applyBorder="1" applyAlignment="1" applyProtection="1">
      <alignment horizontal="center" vertical="center" wrapText="1"/>
      <protection hidden="1"/>
    </xf>
    <xf numFmtId="164" fontId="9" fillId="4" borderId="28" xfId="0" applyNumberFormat="1" applyFont="1" applyFill="1" applyBorder="1" applyAlignment="1" applyProtection="1">
      <alignment horizontal="center" vertical="center" wrapText="1"/>
      <protection hidden="1"/>
    </xf>
    <xf numFmtId="164" fontId="9" fillId="4" borderId="29" xfId="0" applyNumberFormat="1" applyFont="1" applyFill="1" applyBorder="1" applyAlignment="1" applyProtection="1">
      <alignment horizontal="center" vertical="center" wrapText="1"/>
      <protection hidden="1"/>
    </xf>
    <xf numFmtId="164" fontId="9" fillId="4" borderId="23" xfId="0" applyNumberFormat="1" applyFont="1" applyFill="1" applyBorder="1" applyAlignment="1" applyProtection="1">
      <alignment horizontal="center" vertical="center" wrapText="1"/>
      <protection hidden="1"/>
    </xf>
    <xf numFmtId="164" fontId="9" fillId="4" borderId="22" xfId="0" applyNumberFormat="1" applyFont="1" applyFill="1" applyBorder="1" applyAlignment="1" applyProtection="1">
      <alignment horizontal="center" vertical="center" wrapText="1"/>
      <protection hidden="1"/>
    </xf>
    <xf numFmtId="164" fontId="9" fillId="4" borderId="24" xfId="0" applyNumberFormat="1" applyFont="1" applyFill="1" applyBorder="1" applyAlignment="1" applyProtection="1">
      <alignment horizontal="center" vertical="center" wrapText="1"/>
      <protection hidden="1"/>
    </xf>
    <xf numFmtId="164" fontId="9" fillId="4" borderId="25" xfId="0" applyNumberFormat="1" applyFont="1" applyFill="1" applyBorder="1" applyAlignment="1" applyProtection="1">
      <alignment horizontal="center" vertical="center" wrapText="1"/>
      <protection hidden="1"/>
    </xf>
    <xf numFmtId="164" fontId="10" fillId="4" borderId="22" xfId="0" applyNumberFormat="1" applyFont="1" applyFill="1" applyBorder="1" applyAlignment="1" applyProtection="1">
      <alignment horizontal="center" vertical="center" wrapText="1"/>
      <protection hidden="1"/>
    </xf>
    <xf numFmtId="164" fontId="10" fillId="4" borderId="23" xfId="0" applyNumberFormat="1" applyFont="1" applyFill="1" applyBorder="1" applyAlignment="1" applyProtection="1">
      <alignment horizontal="center" vertical="center" wrapText="1"/>
      <protection hidden="1"/>
    </xf>
    <xf numFmtId="164" fontId="10" fillId="4" borderId="24" xfId="0" applyNumberFormat="1" applyFont="1" applyFill="1" applyBorder="1" applyAlignment="1" applyProtection="1">
      <alignment horizontal="center" vertical="center" wrapText="1"/>
      <protection hidden="1"/>
    </xf>
    <xf numFmtId="164" fontId="10" fillId="4" borderId="25" xfId="0" applyNumberFormat="1" applyFont="1" applyFill="1" applyBorder="1" applyAlignment="1" applyProtection="1">
      <alignment horizontal="center" vertical="center" wrapText="1"/>
      <protection hidden="1"/>
    </xf>
    <xf numFmtId="164" fontId="9" fillId="4" borderId="27" xfId="0" applyNumberFormat="1" applyFont="1" applyFill="1" applyBorder="1" applyAlignment="1" applyProtection="1">
      <alignment horizontal="center" vertical="center" wrapText="1"/>
      <protection hidden="1"/>
    </xf>
    <xf numFmtId="164" fontId="19" fillId="8" borderId="31" xfId="0" applyNumberFormat="1" applyFont="1" applyFill="1" applyBorder="1" applyAlignment="1" applyProtection="1">
      <alignment vertical="center"/>
      <protection locked="0" hidden="1"/>
    </xf>
    <xf numFmtId="0" fontId="49" fillId="7" borderId="22" xfId="0" applyFont="1" applyFill="1" applyBorder="1" applyAlignment="1" applyProtection="1">
      <alignment horizontal="center" vertical="center" wrapText="1"/>
      <protection hidden="1"/>
    </xf>
    <xf numFmtId="0" fontId="49" fillId="7" borderId="23" xfId="0" applyFont="1" applyFill="1" applyBorder="1" applyAlignment="1" applyProtection="1">
      <alignment horizontal="center" vertical="center" wrapText="1"/>
      <protection hidden="1"/>
    </xf>
    <xf numFmtId="0" fontId="49" fillId="7" borderId="32" xfId="0" applyFont="1" applyFill="1" applyBorder="1" applyAlignment="1" applyProtection="1">
      <alignment horizontal="center" vertical="center" wrapText="1"/>
      <protection hidden="1"/>
    </xf>
    <xf numFmtId="0" fontId="49" fillId="7" borderId="33" xfId="0" applyFont="1" applyFill="1" applyBorder="1" applyAlignment="1" applyProtection="1">
      <alignment horizontal="center" vertical="center" wrapText="1"/>
      <protection hidden="1"/>
    </xf>
    <xf numFmtId="0" fontId="49" fillId="7" borderId="24" xfId="0" applyFont="1" applyFill="1" applyBorder="1" applyAlignment="1" applyProtection="1">
      <alignment horizontal="center" vertical="center" wrapText="1"/>
      <protection hidden="1"/>
    </xf>
    <xf numFmtId="0" fontId="49" fillId="7" borderId="25" xfId="0" applyFont="1" applyFill="1" applyBorder="1" applyAlignment="1" applyProtection="1">
      <alignment horizontal="center" vertical="center" wrapText="1"/>
      <protection hidden="1"/>
    </xf>
    <xf numFmtId="164" fontId="10" fillId="7" borderId="12" xfId="0" applyNumberFormat="1" applyFont="1" applyFill="1" applyBorder="1" applyAlignment="1" applyProtection="1">
      <alignment horizontal="center" vertical="center" wrapText="1"/>
      <protection hidden="1"/>
    </xf>
    <xf numFmtId="2" fontId="10" fillId="7" borderId="12" xfId="0" applyNumberFormat="1" applyFont="1" applyFill="1" applyBorder="1" applyAlignment="1" applyProtection="1">
      <alignment horizontal="center" vertical="center" wrapText="1"/>
      <protection hidden="1"/>
    </xf>
    <xf numFmtId="165" fontId="10" fillId="7" borderId="12" xfId="0" applyNumberFormat="1" applyFont="1" applyFill="1" applyBorder="1" applyAlignment="1" applyProtection="1">
      <alignment horizontal="center" vertical="center" wrapText="1"/>
      <protection hidden="1"/>
    </xf>
    <xf numFmtId="165" fontId="49" fillId="10" borderId="12" xfId="0" applyNumberFormat="1" applyFont="1" applyFill="1" applyBorder="1" applyAlignment="1" applyProtection="1">
      <alignment horizontal="center" vertical="center" wrapText="1"/>
      <protection hidden="1"/>
    </xf>
    <xf numFmtId="0" fontId="9" fillId="7" borderId="22" xfId="0" applyFont="1" applyFill="1" applyBorder="1" applyAlignment="1" applyProtection="1">
      <alignment horizontal="center" vertical="center" wrapText="1"/>
      <protection hidden="1"/>
    </xf>
    <xf numFmtId="0" fontId="9" fillId="7" borderId="23" xfId="0" applyFont="1" applyFill="1" applyBorder="1" applyAlignment="1" applyProtection="1">
      <alignment horizontal="center" vertical="center" wrapText="1"/>
      <protection hidden="1"/>
    </xf>
    <xf numFmtId="0" fontId="9" fillId="7" borderId="32" xfId="0" applyFont="1" applyFill="1" applyBorder="1" applyAlignment="1" applyProtection="1">
      <alignment horizontal="center" vertical="center" wrapText="1"/>
      <protection hidden="1"/>
    </xf>
    <xf numFmtId="0" fontId="9" fillId="7" borderId="33" xfId="0" applyFont="1" applyFill="1" applyBorder="1" applyAlignment="1" applyProtection="1">
      <alignment horizontal="center" vertical="center" wrapText="1"/>
      <protection hidden="1"/>
    </xf>
    <xf numFmtId="0" fontId="9" fillId="7" borderId="24" xfId="0" applyFont="1" applyFill="1" applyBorder="1" applyAlignment="1" applyProtection="1">
      <alignment horizontal="center" vertical="center" wrapText="1"/>
      <protection hidden="1"/>
    </xf>
    <xf numFmtId="0" fontId="9" fillId="7" borderId="25" xfId="0" applyFont="1" applyFill="1" applyBorder="1" applyAlignment="1" applyProtection="1">
      <alignment horizontal="center" vertical="center" wrapText="1"/>
      <protection hidden="1"/>
    </xf>
    <xf numFmtId="165" fontId="46" fillId="9" borderId="51" xfId="0" applyNumberFormat="1" applyFont="1" applyFill="1" applyBorder="1" applyAlignment="1" applyProtection="1">
      <alignment horizontal="center" vertical="center" wrapText="1"/>
      <protection hidden="1"/>
    </xf>
    <xf numFmtId="165" fontId="46" fillId="9" borderId="53" xfId="0" applyNumberFormat="1" applyFont="1" applyFill="1" applyBorder="1" applyAlignment="1" applyProtection="1">
      <alignment horizontal="center" vertical="center" wrapText="1"/>
      <protection hidden="1"/>
    </xf>
    <xf numFmtId="165" fontId="46" fillId="9" borderId="52" xfId="0" applyNumberFormat="1" applyFont="1" applyFill="1" applyBorder="1" applyAlignment="1" applyProtection="1">
      <alignment horizontal="center" vertical="center" wrapText="1"/>
      <protection hidden="1"/>
    </xf>
    <xf numFmtId="165" fontId="9" fillId="7" borderId="51" xfId="0" applyNumberFormat="1" applyFont="1" applyFill="1" applyBorder="1" applyAlignment="1" applyProtection="1">
      <alignment horizontal="center" vertical="center" wrapText="1"/>
      <protection hidden="1"/>
    </xf>
    <xf numFmtId="165" fontId="9" fillId="7" borderId="53" xfId="0" applyNumberFormat="1" applyFont="1" applyFill="1" applyBorder="1" applyAlignment="1" applyProtection="1">
      <alignment horizontal="center" vertical="center" wrapText="1"/>
      <protection hidden="1"/>
    </xf>
    <xf numFmtId="165" fontId="9" fillId="7" borderId="52" xfId="0" applyNumberFormat="1" applyFont="1" applyFill="1" applyBorder="1" applyAlignment="1" applyProtection="1">
      <alignment horizontal="center" vertical="center" wrapText="1"/>
      <protection hidden="1"/>
    </xf>
    <xf numFmtId="165" fontId="9" fillId="10" borderId="12" xfId="0" applyNumberFormat="1" applyFont="1" applyFill="1" applyBorder="1" applyAlignment="1" applyProtection="1">
      <alignment horizontal="center" vertical="center" wrapText="1"/>
      <protection hidden="1"/>
    </xf>
    <xf numFmtId="165" fontId="46" fillId="9" borderId="12" xfId="0" applyNumberFormat="1" applyFont="1" applyFill="1" applyBorder="1" applyAlignment="1" applyProtection="1">
      <alignment horizontal="center" vertical="center" wrapText="1"/>
      <protection hidden="1"/>
    </xf>
    <xf numFmtId="165" fontId="9" fillId="7" borderId="12" xfId="0" applyNumberFormat="1" applyFont="1" applyFill="1" applyBorder="1" applyAlignment="1" applyProtection="1">
      <alignment horizontal="center" vertical="center" wrapText="1"/>
      <protection hidden="1"/>
    </xf>
    <xf numFmtId="165" fontId="9" fillId="10" borderId="51" xfId="0" applyNumberFormat="1" applyFont="1" applyFill="1" applyBorder="1" applyAlignment="1" applyProtection="1">
      <alignment horizontal="center" vertical="center" wrapText="1"/>
      <protection hidden="1"/>
    </xf>
    <xf numFmtId="165" fontId="9" fillId="10" borderId="53" xfId="0" applyNumberFormat="1" applyFont="1" applyFill="1" applyBorder="1" applyAlignment="1" applyProtection="1">
      <alignment horizontal="center" vertical="center" wrapText="1"/>
      <protection hidden="1"/>
    </xf>
    <xf numFmtId="165" fontId="9" fillId="10" borderId="52" xfId="0" applyNumberFormat="1" applyFont="1" applyFill="1" applyBorder="1" applyAlignment="1" applyProtection="1">
      <alignment horizontal="center" vertical="center" wrapText="1"/>
      <protection hidden="1"/>
    </xf>
    <xf numFmtId="0" fontId="9" fillId="10" borderId="12" xfId="0" applyFont="1" applyFill="1" applyBorder="1" applyAlignment="1" applyProtection="1">
      <alignment horizontal="center" vertical="center" wrapText="1"/>
      <protection hidden="1"/>
    </xf>
    <xf numFmtId="0" fontId="9" fillId="7" borderId="51" xfId="0" applyFont="1" applyFill="1" applyBorder="1" applyAlignment="1" applyProtection="1">
      <alignment horizontal="center" vertical="center" wrapText="1"/>
      <protection hidden="1"/>
    </xf>
    <xf numFmtId="0" fontId="9" fillId="7" borderId="53" xfId="0" applyFont="1" applyFill="1" applyBorder="1" applyAlignment="1" applyProtection="1">
      <alignment horizontal="center" vertical="center" wrapText="1"/>
      <protection hidden="1"/>
    </xf>
    <xf numFmtId="0" fontId="9" fillId="7" borderId="52" xfId="0" applyFont="1" applyFill="1" applyBorder="1" applyAlignment="1" applyProtection="1">
      <alignment horizontal="center" vertical="center" wrapText="1"/>
      <protection hidden="1"/>
    </xf>
    <xf numFmtId="165" fontId="10" fillId="7" borderId="51" xfId="0" applyNumberFormat="1" applyFont="1" applyFill="1" applyBorder="1" applyAlignment="1" applyProtection="1">
      <alignment horizontal="center" vertical="center" wrapText="1"/>
      <protection hidden="1"/>
    </xf>
    <xf numFmtId="165" fontId="10" fillId="7" borderId="53" xfId="0" applyNumberFormat="1" applyFont="1" applyFill="1" applyBorder="1" applyAlignment="1" applyProtection="1">
      <alignment horizontal="center" vertical="center" wrapText="1"/>
      <protection hidden="1"/>
    </xf>
    <xf numFmtId="165" fontId="10" fillId="7" borderId="52" xfId="0" applyNumberFormat="1" applyFont="1" applyFill="1" applyBorder="1" applyAlignment="1" applyProtection="1">
      <alignment horizontal="center" vertical="center" wrapText="1"/>
      <protection hidden="1"/>
    </xf>
    <xf numFmtId="0" fontId="9" fillId="10" borderId="51" xfId="0" applyFont="1" applyFill="1" applyBorder="1" applyAlignment="1" applyProtection="1">
      <alignment horizontal="center" vertical="center" wrapText="1"/>
      <protection hidden="1"/>
    </xf>
    <xf numFmtId="0" fontId="9" fillId="10" borderId="53" xfId="0" applyFont="1" applyFill="1" applyBorder="1" applyAlignment="1" applyProtection="1">
      <alignment horizontal="center" vertical="center" wrapText="1"/>
      <protection hidden="1"/>
    </xf>
    <xf numFmtId="0" fontId="9" fillId="10" borderId="52" xfId="0" applyFont="1" applyFill="1" applyBorder="1" applyAlignment="1" applyProtection="1">
      <alignment horizontal="center" vertical="center" wrapText="1"/>
      <protection hidden="1"/>
    </xf>
  </cellXfs>
  <cellStyles count="6">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5" xr:uid="{00000000-0005-0000-0000-000005000000}"/>
  </cellStyles>
  <dxfs count="244">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color theme="0" tint="-0.24994659260841701"/>
      </font>
      <fill>
        <patternFill>
          <bgColor theme="0" tint="-4.9989318521683403E-2"/>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color theme="0" tint="-0.24994659260841701"/>
      </font>
      <fill>
        <patternFill>
          <bgColor theme="0" tint="-4.9989318521683403E-2"/>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color theme="0" tint="-0.24994659260841701"/>
      </font>
      <fill>
        <patternFill>
          <bgColor theme="0" tint="-4.9989318521683403E-2"/>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color theme="0" tint="-0.24994659260841701"/>
      </font>
      <fill>
        <patternFill>
          <bgColor theme="0" tint="-4.9989318521683403E-2"/>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patternFill>
      </fill>
    </dxf>
    <dxf>
      <font>
        <color theme="0" tint="-0.24994659260841701"/>
      </font>
      <fill>
        <patternFill>
          <bgColor theme="0" tint="-4.9989318521683403E-2"/>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patternFill>
      </fill>
    </dxf>
    <dxf>
      <font>
        <color theme="0" tint="-0.24994659260841701"/>
      </font>
      <fill>
        <patternFill>
          <bgColor theme="0" tint="-4.9989318521683403E-2"/>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color theme="0" tint="-0.24994659260841701"/>
      </font>
      <fill>
        <patternFill>
          <bgColor theme="0" tint="-4.9989318521683403E-2"/>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bgColor auto="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color theme="0" tint="-0.24994659260841701"/>
      </font>
      <fill>
        <patternFill>
          <bgColor theme="0" tint="-4.9989318521683403E-2"/>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F1EFF1"/>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b/>
        <i val="0"/>
      </font>
      <fill>
        <patternFill patternType="darkDown">
          <fgColor rgb="FFE2EDF6"/>
        </patternFill>
      </fill>
    </dxf>
    <dxf>
      <font>
        <color theme="0" tint="-0.24994659260841701"/>
      </font>
      <fill>
        <patternFill>
          <bgColor theme="0" tint="-4.9989318521683403E-2"/>
        </patternFill>
      </fill>
    </dxf>
  </dxfs>
  <tableStyles count="0" defaultTableStyle="TableStyleMedium9" defaultPivotStyle="PivotStyleLight16"/>
  <colors>
    <mruColors>
      <color rgb="FFD8D2D9"/>
      <color rgb="FF9FC4E3"/>
      <color rgb="FFE2EDF6"/>
      <color rgb="FFF1EFF1"/>
      <color rgb="FF3476B1"/>
      <color rgb="FF9D90A0"/>
      <color rgb="FF892F69"/>
      <color rgb="FF275885"/>
      <color rgb="FF1C1E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1390650</xdr:colOff>
      <xdr:row>0</xdr:row>
      <xdr:rowOff>133350</xdr:rowOff>
    </xdr:from>
    <xdr:to>
      <xdr:col>5</xdr:col>
      <xdr:colOff>796411</xdr:colOff>
      <xdr:row>6</xdr:row>
      <xdr:rowOff>38100</xdr:rowOff>
    </xdr:to>
    <xdr:pic>
      <xdr:nvPicPr>
        <xdr:cNvPr id="2" name="Picture 1">
          <a:extLst>
            <a:ext uri="{FF2B5EF4-FFF2-40B4-BE49-F238E27FC236}">
              <a16:creationId xmlns:a16="http://schemas.microsoft.com/office/drawing/2014/main" id="{77BC6D20-7277-B1C0-EA5E-ED2D622188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0725" y="133350"/>
          <a:ext cx="2244211"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B2D4D5"/>
        </a:solidFill>
        <a:ln>
          <a:solidFill>
            <a:srgbClr val="E5F1F1"/>
          </a:solidFill>
        </a:ln>
        <a:scene3d>
          <a:camera prst="orthographicFront"/>
          <a:lightRig rig="threePt" dir="t"/>
        </a:scene3d>
        <a:sp3d>
          <a:bevelT w="114300" prst="artDeco"/>
        </a:sp3d>
      </a:spPr>
      <a:bodyPr vertOverflow="clip" rtlCol="0" anchor="ctr"/>
      <a:lstStyle>
        <a:defPPr algn="ctr">
          <a:defRPr sz="8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e.pt/xportal/xmain?xpid=INE&amp;xpgid=ine_destaques&amp;DESTAQUESdest_boui=594938617&amp;DESTAQUEStema=55579&amp;DESTAQUESmodo=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892F69"/>
  </sheetPr>
  <dimension ref="A1:I50"/>
  <sheetViews>
    <sheetView showGridLines="0" tabSelected="1" zoomScaleNormal="100" workbookViewId="0">
      <selection activeCell="B8" sqref="B8:F8"/>
    </sheetView>
  </sheetViews>
  <sheetFormatPr defaultColWidth="0" defaultRowHeight="15" zeroHeight="1" x14ac:dyDescent="0.25"/>
  <cols>
    <col min="1" max="1" width="0.85546875" style="16" customWidth="1"/>
    <col min="2" max="4" width="2.7109375" style="15" customWidth="1"/>
    <col min="5" max="5" width="42.5703125" style="15" customWidth="1"/>
    <col min="6" max="6" width="40.42578125" style="16" customWidth="1"/>
    <col min="7" max="7" width="0.85546875" style="16" customWidth="1"/>
    <col min="8" max="9" width="0" style="16" hidden="1" customWidth="1"/>
    <col min="10" max="16384" width="9.140625" style="16" hidden="1"/>
  </cols>
  <sheetData>
    <row r="1" spans="1:9" ht="12" customHeight="1" x14ac:dyDescent="0.25"/>
    <row r="2" spans="1:9" ht="12" customHeight="1" x14ac:dyDescent="0.25">
      <c r="F2" s="263" t="s">
        <v>724</v>
      </c>
    </row>
    <row r="3" spans="1:9" ht="12" customHeight="1" x14ac:dyDescent="0.25"/>
    <row r="4" spans="1:9" ht="12" customHeight="1" x14ac:dyDescent="0.25"/>
    <row r="5" spans="1:9" ht="12" customHeight="1" x14ac:dyDescent="0.25"/>
    <row r="6" spans="1:9" ht="12" customHeight="1" x14ac:dyDescent="0.25"/>
    <row r="7" spans="1:9" ht="12" customHeight="1" x14ac:dyDescent="0.25">
      <c r="F7"/>
    </row>
    <row r="8" spans="1:9" s="5" customFormat="1" ht="15" customHeight="1" x14ac:dyDescent="0.25">
      <c r="A8" s="20"/>
      <c r="B8" s="286" t="s">
        <v>721</v>
      </c>
      <c r="C8" s="286"/>
      <c r="D8" s="286"/>
      <c r="E8" s="286"/>
      <c r="F8" s="286"/>
      <c r="G8" s="17"/>
    </row>
    <row r="9" spans="1:9" s="5" customFormat="1" ht="16.5" customHeight="1" x14ac:dyDescent="0.25">
      <c r="A9" s="20"/>
      <c r="B9" s="286" t="s">
        <v>447</v>
      </c>
      <c r="C9" s="286"/>
      <c r="D9" s="286"/>
      <c r="E9" s="286"/>
      <c r="F9" s="286"/>
      <c r="G9" s="17"/>
      <c r="I9" s="54"/>
    </row>
    <row r="10" spans="1:9" s="26" customFormat="1" ht="12" customHeight="1" x14ac:dyDescent="0.25">
      <c r="A10" s="29"/>
      <c r="B10" s="27"/>
      <c r="C10" s="27"/>
      <c r="D10" s="27"/>
      <c r="E10" s="27"/>
      <c r="F10" s="28"/>
    </row>
    <row r="11" spans="1:9" s="29" customFormat="1" ht="12.95" customHeight="1" x14ac:dyDescent="0.25">
      <c r="B11" s="63" t="s">
        <v>401</v>
      </c>
      <c r="C11" s="47"/>
      <c r="D11" s="47"/>
      <c r="E11" s="47"/>
      <c r="F11" s="47"/>
    </row>
    <row r="12" spans="1:9" s="26" customFormat="1" ht="5.0999999999999996" customHeight="1" x14ac:dyDescent="0.25">
      <c r="A12" s="29"/>
      <c r="B12" s="27"/>
      <c r="C12" s="27"/>
      <c r="D12" s="27"/>
      <c r="E12" s="27"/>
      <c r="F12" s="28"/>
    </row>
    <row r="13" spans="1:9" s="26" customFormat="1" ht="14.1" customHeight="1" x14ac:dyDescent="0.25">
      <c r="A13" s="29"/>
      <c r="B13" s="164" t="s">
        <v>400</v>
      </c>
      <c r="C13" s="164"/>
      <c r="D13" s="164"/>
      <c r="E13" s="164"/>
      <c r="F13" s="164" t="s">
        <v>403</v>
      </c>
    </row>
    <row r="14" spans="1:9" s="26" customFormat="1" ht="5.0999999999999996" customHeight="1" x14ac:dyDescent="0.25">
      <c r="A14" s="29"/>
      <c r="B14" s="27"/>
      <c r="C14" s="27"/>
      <c r="D14" s="27"/>
      <c r="E14" s="27"/>
      <c r="F14" s="48"/>
    </row>
    <row r="15" spans="1:9" s="36" customFormat="1" ht="14.1" customHeight="1" x14ac:dyDescent="0.25">
      <c r="A15" s="30"/>
      <c r="B15" s="288" t="s">
        <v>483</v>
      </c>
      <c r="C15" s="288"/>
      <c r="D15" s="288"/>
      <c r="E15" s="288"/>
      <c r="F15" s="65" t="s">
        <v>10</v>
      </c>
    </row>
    <row r="16" spans="1:9" s="36" customFormat="1" ht="14.1" customHeight="1" x14ac:dyDescent="0.25">
      <c r="A16" s="30"/>
      <c r="B16" s="287" t="s">
        <v>484</v>
      </c>
      <c r="C16" s="287"/>
      <c r="D16" s="287"/>
      <c r="E16" s="287"/>
      <c r="F16" s="65" t="s">
        <v>35</v>
      </c>
    </row>
    <row r="17" spans="1:6" s="36" customFormat="1" ht="14.1" customHeight="1" x14ac:dyDescent="0.25">
      <c r="A17" s="30"/>
      <c r="B17" s="287" t="s">
        <v>485</v>
      </c>
      <c r="C17" s="287"/>
      <c r="D17" s="287"/>
      <c r="E17" s="287"/>
      <c r="F17" s="65" t="s">
        <v>360</v>
      </c>
    </row>
    <row r="18" spans="1:6" s="36" customFormat="1" ht="14.1" customHeight="1" x14ac:dyDescent="0.25">
      <c r="A18" s="30"/>
      <c r="B18" s="287" t="s">
        <v>486</v>
      </c>
      <c r="C18" s="287"/>
      <c r="D18" s="287"/>
      <c r="E18" s="287"/>
      <c r="F18" s="65" t="s">
        <v>399</v>
      </c>
    </row>
    <row r="19" spans="1:6" s="36" customFormat="1" ht="14.1" customHeight="1" x14ac:dyDescent="0.25">
      <c r="A19" s="30"/>
      <c r="B19" s="287" t="s">
        <v>487</v>
      </c>
      <c r="C19" s="287"/>
      <c r="D19" s="287"/>
      <c r="E19" s="287"/>
      <c r="F19" s="65" t="s">
        <v>40</v>
      </c>
    </row>
    <row r="20" spans="1:6" s="36" customFormat="1" ht="14.1" customHeight="1" x14ac:dyDescent="0.25">
      <c r="A20" s="30"/>
      <c r="B20" s="287" t="s">
        <v>488</v>
      </c>
      <c r="C20" s="287"/>
      <c r="D20" s="287"/>
      <c r="E20" s="287"/>
      <c r="F20" s="66"/>
    </row>
    <row r="21" spans="1:6" s="36" customFormat="1" ht="14.1" customHeight="1" x14ac:dyDescent="0.25">
      <c r="A21" s="30"/>
      <c r="B21" s="287" t="s">
        <v>489</v>
      </c>
      <c r="C21" s="287"/>
      <c r="D21" s="287"/>
      <c r="E21" s="287"/>
      <c r="F21" s="66"/>
    </row>
    <row r="22" spans="1:6" s="35" customFormat="1" ht="14.1" customHeight="1" x14ac:dyDescent="0.2">
      <c r="A22" s="30"/>
      <c r="B22" s="287" t="s">
        <v>490</v>
      </c>
      <c r="C22" s="287"/>
      <c r="D22" s="287"/>
      <c r="E22" s="287"/>
      <c r="F22" s="67"/>
    </row>
    <row r="23" spans="1:6" s="26" customFormat="1" ht="3.75" customHeight="1" x14ac:dyDescent="0.25">
      <c r="A23" s="30"/>
      <c r="B23" s="204"/>
      <c r="C23" s="204"/>
      <c r="D23" s="204"/>
      <c r="E23" s="204"/>
      <c r="F23" s="28"/>
    </row>
    <row r="24" spans="1:6" s="26" customFormat="1" ht="3.75" customHeight="1" x14ac:dyDescent="0.25">
      <c r="A24" s="30"/>
      <c r="B24" s="27"/>
      <c r="C24" s="27"/>
      <c r="D24" s="27"/>
      <c r="E24" s="27"/>
      <c r="F24" s="28"/>
    </row>
    <row r="25" spans="1:6" s="29" customFormat="1" ht="12.95" customHeight="1" x14ac:dyDescent="0.25">
      <c r="B25" s="63" t="s">
        <v>402</v>
      </c>
      <c r="C25" s="49"/>
      <c r="D25" s="49"/>
      <c r="E25" s="49"/>
      <c r="F25" s="49"/>
    </row>
    <row r="26" spans="1:6" s="5" customFormat="1" ht="5.0999999999999996" customHeight="1" x14ac:dyDescent="0.25">
      <c r="E26" s="33"/>
    </row>
    <row r="27" spans="1:6" s="26" customFormat="1" ht="14.1" customHeight="1" x14ac:dyDescent="0.25">
      <c r="A27" s="5"/>
      <c r="B27" s="187" t="s">
        <v>400</v>
      </c>
      <c r="C27" s="187"/>
      <c r="D27" s="187"/>
      <c r="E27" s="187"/>
      <c r="F27" s="187" t="s">
        <v>403</v>
      </c>
    </row>
    <row r="28" spans="1:6" s="26" customFormat="1" ht="5.0999999999999996" customHeight="1" x14ac:dyDescent="0.25">
      <c r="A28" s="29"/>
      <c r="B28" s="27"/>
      <c r="C28" s="27"/>
      <c r="D28" s="27"/>
      <c r="E28" s="27"/>
      <c r="F28" s="48"/>
    </row>
    <row r="29" spans="1:6" s="5" customFormat="1" ht="14.1" customHeight="1" x14ac:dyDescent="0.25">
      <c r="A29" s="29"/>
      <c r="B29" s="288" t="s">
        <v>483</v>
      </c>
      <c r="C29" s="288"/>
      <c r="D29" s="288"/>
      <c r="E29" s="288"/>
      <c r="F29" s="64" t="s">
        <v>115</v>
      </c>
    </row>
    <row r="30" spans="1:6" s="5" customFormat="1" ht="14.1" customHeight="1" x14ac:dyDescent="0.25">
      <c r="A30" s="29"/>
      <c r="B30" s="287" t="s">
        <v>484</v>
      </c>
      <c r="C30" s="287"/>
      <c r="D30" s="287"/>
      <c r="E30" s="287"/>
      <c r="F30" s="65" t="s">
        <v>35</v>
      </c>
    </row>
    <row r="31" spans="1:6" s="5" customFormat="1" ht="14.1" customHeight="1" x14ac:dyDescent="0.25">
      <c r="A31" s="29"/>
      <c r="B31" s="287" t="s">
        <v>485</v>
      </c>
      <c r="C31" s="287"/>
      <c r="D31" s="287"/>
      <c r="E31" s="287"/>
      <c r="F31" s="65" t="s">
        <v>11</v>
      </c>
    </row>
    <row r="32" spans="1:6" s="5" customFormat="1" ht="14.1" customHeight="1" x14ac:dyDescent="0.25">
      <c r="A32" s="29"/>
      <c r="B32" s="287" t="s">
        <v>486</v>
      </c>
      <c r="C32" s="287"/>
      <c r="D32" s="287"/>
      <c r="E32" s="287"/>
      <c r="F32" s="65" t="s">
        <v>40</v>
      </c>
    </row>
    <row r="33" spans="1:6" s="5" customFormat="1" ht="14.1" customHeight="1" x14ac:dyDescent="0.25">
      <c r="A33" s="29"/>
      <c r="B33" s="287" t="s">
        <v>487</v>
      </c>
      <c r="C33" s="287"/>
      <c r="D33" s="287"/>
      <c r="E33" s="287"/>
      <c r="F33" s="64" t="s">
        <v>40</v>
      </c>
    </row>
    <row r="34" spans="1:6" s="30" customFormat="1" ht="14.1" customHeight="1" x14ac:dyDescent="0.25">
      <c r="A34" s="29"/>
      <c r="B34" s="287" t="s">
        <v>488</v>
      </c>
      <c r="C34" s="287"/>
      <c r="D34" s="287"/>
      <c r="E34" s="287"/>
      <c r="F34" s="65" t="s">
        <v>35</v>
      </c>
    </row>
    <row r="35" spans="1:6" s="30" customFormat="1" ht="14.1" customHeight="1" x14ac:dyDescent="0.25">
      <c r="A35" s="29"/>
      <c r="B35" s="287" t="s">
        <v>489</v>
      </c>
      <c r="C35" s="287"/>
      <c r="D35" s="287"/>
      <c r="E35" s="287"/>
      <c r="F35" s="65" t="s">
        <v>360</v>
      </c>
    </row>
    <row r="36" spans="1:6" s="30" customFormat="1" ht="4.5" customHeight="1" x14ac:dyDescent="0.2">
      <c r="A36" s="29"/>
      <c r="B36" s="205"/>
      <c r="C36" s="206"/>
      <c r="D36" s="206"/>
      <c r="E36" s="207"/>
      <c r="F36" s="32"/>
    </row>
    <row r="37" spans="1:6" s="30" customFormat="1" ht="4.5" customHeight="1" x14ac:dyDescent="0.2">
      <c r="A37" s="29"/>
      <c r="B37" s="34"/>
      <c r="E37" s="31"/>
      <c r="F37" s="32"/>
    </row>
    <row r="38" spans="1:6" s="29" customFormat="1" ht="12.95" customHeight="1" x14ac:dyDescent="0.25">
      <c r="B38" s="63" t="s">
        <v>446</v>
      </c>
      <c r="C38" s="49"/>
      <c r="D38" s="49"/>
      <c r="E38" s="49"/>
      <c r="F38" s="49"/>
    </row>
    <row r="39" spans="1:6" s="5" customFormat="1" ht="5.0999999999999996" customHeight="1" x14ac:dyDescent="0.25">
      <c r="E39" s="33"/>
    </row>
    <row r="40" spans="1:6" s="26" customFormat="1" ht="14.1" customHeight="1" x14ac:dyDescent="0.25">
      <c r="A40" s="5"/>
      <c r="B40" s="187" t="s">
        <v>467</v>
      </c>
      <c r="C40" s="187"/>
      <c r="D40" s="187"/>
      <c r="E40" s="187"/>
      <c r="F40" s="187"/>
    </row>
    <row r="41" spans="1:6" s="26" customFormat="1" ht="5.0999999999999996" customHeight="1" x14ac:dyDescent="0.25">
      <c r="A41" s="29"/>
      <c r="B41" s="27"/>
      <c r="C41" s="27"/>
      <c r="D41" s="27"/>
      <c r="E41" s="27"/>
      <c r="F41" s="48"/>
    </row>
    <row r="42" spans="1:6" s="30" customFormat="1" ht="14.1" customHeight="1" x14ac:dyDescent="0.25">
      <c r="A42" s="29"/>
      <c r="B42" s="288" t="s">
        <v>491</v>
      </c>
      <c r="C42" s="288"/>
      <c r="D42" s="288"/>
      <c r="E42" s="288"/>
      <c r="F42" s="50"/>
    </row>
    <row r="43" spans="1:6" ht="15" customHeight="1" x14ac:dyDescent="0.25">
      <c r="A43" s="5"/>
      <c r="B43" s="208"/>
      <c r="C43" s="208"/>
      <c r="D43" s="208"/>
      <c r="E43" s="208"/>
    </row>
    <row r="44" spans="1:6" ht="15" customHeight="1" x14ac:dyDescent="0.25">
      <c r="A44" s="5"/>
      <c r="B44" s="290" t="s">
        <v>725</v>
      </c>
      <c r="C44" s="290"/>
      <c r="D44" s="290"/>
      <c r="E44" s="290"/>
      <c r="F44" s="290"/>
    </row>
    <row r="45" spans="1:6" ht="15" customHeight="1" x14ac:dyDescent="0.25">
      <c r="A45" s="5"/>
      <c r="B45" s="290"/>
      <c r="C45" s="290"/>
      <c r="D45" s="290"/>
      <c r="E45" s="290"/>
      <c r="F45" s="290"/>
    </row>
    <row r="46" spans="1:6" ht="15" customHeight="1" x14ac:dyDescent="0.25">
      <c r="A46" s="5"/>
      <c r="B46" s="290"/>
      <c r="C46" s="290"/>
      <c r="D46" s="290"/>
      <c r="E46" s="290"/>
      <c r="F46" s="290"/>
    </row>
    <row r="47" spans="1:6" ht="15" customHeight="1" x14ac:dyDescent="0.25">
      <c r="A47" s="5"/>
      <c r="B47" s="291" t="s">
        <v>726</v>
      </c>
      <c r="C47" s="291"/>
      <c r="D47" s="291"/>
      <c r="E47" s="291"/>
      <c r="F47" s="291"/>
    </row>
    <row r="48" spans="1:6" ht="15" customHeight="1" x14ac:dyDescent="0.25">
      <c r="A48" s="5"/>
      <c r="B48" s="291"/>
      <c r="C48" s="291"/>
      <c r="D48" s="291"/>
      <c r="E48" s="291"/>
      <c r="F48" s="291"/>
    </row>
    <row r="49" spans="1:6" ht="37.5" customHeight="1" x14ac:dyDescent="0.25">
      <c r="A49" s="5"/>
      <c r="B49" s="289"/>
      <c r="C49" s="289"/>
      <c r="D49" s="289"/>
      <c r="E49" s="289"/>
      <c r="F49" s="289"/>
    </row>
    <row r="50" spans="1:6" hidden="1" x14ac:dyDescent="0.25">
      <c r="A50"/>
    </row>
  </sheetData>
  <sheetProtection sheet="1" objects="1" scenarios="1"/>
  <mergeCells count="21">
    <mergeCell ref="B49:F49"/>
    <mergeCell ref="B34:E34"/>
    <mergeCell ref="B22:E22"/>
    <mergeCell ref="B42:E42"/>
    <mergeCell ref="B19:E19"/>
    <mergeCell ref="B20:E20"/>
    <mergeCell ref="B21:E21"/>
    <mergeCell ref="B29:E29"/>
    <mergeCell ref="B35:E35"/>
    <mergeCell ref="B33:E33"/>
    <mergeCell ref="B44:F46"/>
    <mergeCell ref="B47:F48"/>
    <mergeCell ref="B8:F8"/>
    <mergeCell ref="B9:F9"/>
    <mergeCell ref="B30:E30"/>
    <mergeCell ref="B31:E31"/>
    <mergeCell ref="B32:E32"/>
    <mergeCell ref="B15:E15"/>
    <mergeCell ref="B16:E16"/>
    <mergeCell ref="B17:E17"/>
    <mergeCell ref="B18:E18"/>
  </mergeCells>
  <hyperlinks>
    <hyperlink ref="B22:E22" location="SocElevCresc_T!A1" display="SOCIEDADES DE ELEVADO CRESCIMENTO" xr:uid="{00000000-0004-0000-0000-000000000000}"/>
    <hyperlink ref="B15" location="PessServ_T!A1" display="PESSOAS AO SERVIÇO" xr:uid="{00000000-0004-0000-0000-000001000000}"/>
    <hyperlink ref="B16" location="Rend_Gastos_T!A1" display="RENDIMENTOS E GASTOS" xr:uid="{00000000-0004-0000-0000-000002000000}"/>
    <hyperlink ref="B17" location="Resultados_T!A1" display="RESULTADOS" xr:uid="{00000000-0004-0000-0000-000003000000}"/>
    <hyperlink ref="B18" location="'Rácios Econ_T'!A1" display="RÁCIOS ECONÓMICOS" xr:uid="{00000000-0004-0000-0000-000004000000}"/>
    <hyperlink ref="B19:E19" location="Balanço_T!A1" display="BALANÇO" xr:uid="{00000000-0004-0000-0000-000005000000}"/>
    <hyperlink ref="B20:E20" location="'FBCF e Invest_T'!A1" display="FORMAÇÃO BRUTA DE CAPITAL FIXO E INVESTIMENTO" xr:uid="{00000000-0004-0000-0000-000006000000}"/>
    <hyperlink ref="B21:E21" location="'Rácios Fin_T'!A1" display="RÁCIOS FINANCEIROS DAS SOCIEDADES" xr:uid="{00000000-0004-0000-0000-000007000000}"/>
    <hyperlink ref="B29" location="PessServ_D!A1" display="PESSOAS AO SERVIÇO" xr:uid="{00000000-0004-0000-0000-000008000000}"/>
    <hyperlink ref="B30:E30" location="Rend_Gastos_D!A1" display="RENDIMENTOS E GASTOS" xr:uid="{00000000-0004-0000-0000-000009000000}"/>
    <hyperlink ref="B31:E31" location="Resultados_D!A1" display="RESULTADOS" xr:uid="{00000000-0004-0000-0000-00000A000000}"/>
    <hyperlink ref="B32:E32" location="'Rácios Econ_D'!A1" display="RÁCIOS ECONÓMICOS" xr:uid="{00000000-0004-0000-0000-00000B000000}"/>
    <hyperlink ref="B33:E33" location="Balanço_D!A1" display="BALANÇO" xr:uid="{00000000-0004-0000-0000-00000C000000}"/>
    <hyperlink ref="B34:E34" location="'FBCF e Invest_D'!A1" display="FORMAÇÃO BRUTA DE CAPITAL FIXO E INVESTIMENTO" xr:uid="{00000000-0004-0000-0000-00000D000000}"/>
    <hyperlink ref="B35:E35" location="'Rácios Fin_D'!A1" display="RÁCIOS FINANCEIROS DAS SOCIEDADES" xr:uid="{00000000-0004-0000-0000-00000E000000}"/>
    <hyperlink ref="B42" location="Sinais_Siglas_Indicadores!A1" display="SINAIS CONVENCIONAIS, SIGLAS E INDICADORES" xr:uid="{00000000-0004-0000-0000-00000F000000}"/>
    <hyperlink ref="B15:E15" location="PessServ_T!A1" display="PESSOAL AO SERVIÇO" xr:uid="{00000000-0004-0000-0000-000010000000}"/>
    <hyperlink ref="B16:E16" location="Rend_Gastos_T!A1" display="RENDIMENTOS E GASTOS" xr:uid="{00000000-0004-0000-0000-000011000000}"/>
    <hyperlink ref="B17:E17" location="Resultados_T!A1" display="RESULTADOS" xr:uid="{00000000-0004-0000-0000-000012000000}"/>
    <hyperlink ref="B18:E18" location="'Rácios Econ_T'!A1" display="RÁCIOS ECONÓMICOS" xr:uid="{00000000-0004-0000-0000-000013000000}"/>
    <hyperlink ref="B47" r:id="rId1" xr:uid="{F7B758CE-9E65-45FF-BD55-50B594C6205F}"/>
  </hyperlinks>
  <printOptions horizontalCentered="1"/>
  <pageMargins left="0.23622047244094491" right="0.23622047244094491" top="0.35433070866141736" bottom="0.31496062992125984" header="0.31496062992125984" footer="0.31496062992125984"/>
  <pageSetup paperSize="9" scale="7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rgb="FFD8D2D9"/>
  </sheetPr>
  <dimension ref="A1:X3326"/>
  <sheetViews>
    <sheetView showGridLines="0" zoomScaleNormal="100" workbookViewId="0">
      <pane ySplit="13" topLeftCell="A3298" activePane="bottomLeft" state="frozen"/>
      <selection pane="bottomLeft" activeCell="B14" sqref="B14:B3322"/>
    </sheetView>
  </sheetViews>
  <sheetFormatPr defaultColWidth="0" defaultRowHeight="15" zeroHeight="1" x14ac:dyDescent="0.25"/>
  <cols>
    <col min="1" max="1" width="0.85546875" style="102" customWidth="1"/>
    <col min="2" max="2" width="5.7109375" style="102" customWidth="1"/>
    <col min="3" max="3" width="3.28515625" style="102" customWidth="1"/>
    <col min="4" max="8" width="12.28515625" style="103" customWidth="1"/>
    <col min="9" max="13" width="12.28515625" style="104" customWidth="1"/>
    <col min="14" max="14" width="0.85546875" style="102" customWidth="1"/>
    <col min="15" max="17" width="9.140625" style="102" hidden="1" customWidth="1"/>
    <col min="18" max="24" width="0" style="102" hidden="1" customWidth="1"/>
    <col min="25" max="16384" width="9.140625" style="102" hidden="1"/>
  </cols>
  <sheetData>
    <row r="1" spans="2:13" s="68" customFormat="1" ht="5.0999999999999996" customHeight="1" x14ac:dyDescent="0.25">
      <c r="B1" s="69"/>
      <c r="C1" s="69"/>
      <c r="D1" s="70"/>
      <c r="E1" s="70"/>
      <c r="F1" s="70"/>
      <c r="G1" s="70"/>
      <c r="H1" s="70"/>
      <c r="I1" s="71"/>
      <c r="J1" s="71"/>
      <c r="K1" s="71"/>
      <c r="L1" s="71"/>
      <c r="M1" s="71"/>
    </row>
    <row r="2" spans="2:13" s="68" customFormat="1" ht="15" customHeight="1" x14ac:dyDescent="0.25">
      <c r="D2" s="173" t="s">
        <v>722</v>
      </c>
      <c r="E2" s="70"/>
      <c r="F2" s="70"/>
      <c r="G2" s="70"/>
      <c r="H2" s="70"/>
      <c r="I2" s="71"/>
      <c r="J2" s="71"/>
      <c r="K2" s="71"/>
      <c r="L2" s="71"/>
      <c r="M2" s="180" t="s">
        <v>459</v>
      </c>
    </row>
    <row r="3" spans="2:13" s="68" customFormat="1" ht="15" customHeight="1" x14ac:dyDescent="0.25">
      <c r="D3" s="72" t="s">
        <v>448</v>
      </c>
      <c r="E3" s="70"/>
      <c r="F3" s="70"/>
      <c r="G3" s="70"/>
      <c r="H3" s="70"/>
      <c r="I3" s="71"/>
      <c r="J3" s="71"/>
      <c r="K3" s="297" t="s">
        <v>468</v>
      </c>
      <c r="L3" s="71"/>
      <c r="M3" s="71"/>
    </row>
    <row r="4" spans="2:13" s="68" customFormat="1" ht="5.0999999999999996" customHeight="1" x14ac:dyDescent="0.25">
      <c r="B4" s="69"/>
      <c r="C4" s="69"/>
      <c r="D4" s="70"/>
      <c r="E4" s="70"/>
      <c r="F4" s="70"/>
      <c r="G4" s="70"/>
      <c r="H4" s="70"/>
      <c r="I4" s="71"/>
      <c r="J4" s="71"/>
      <c r="K4" s="297"/>
      <c r="L4" s="71"/>
      <c r="M4" s="71"/>
    </row>
    <row r="5" spans="2:13" s="74" customFormat="1" x14ac:dyDescent="0.2">
      <c r="B5" s="176" t="s">
        <v>419</v>
      </c>
      <c r="C5" s="68"/>
      <c r="D5" s="262" t="s">
        <v>414</v>
      </c>
      <c r="E5" s="334"/>
      <c r="F5" s="335"/>
      <c r="G5" s="262" t="s">
        <v>453</v>
      </c>
      <c r="H5" s="334"/>
      <c r="I5" s="352"/>
      <c r="J5" s="264" t="str">
        <f>IF(H5="","Ir Para &gt;&gt;",HYPERLINK("#$C"&amp;MATCH(#REF!,B1:B3322,0),"Ir Para &gt;&gt;"))</f>
        <v>Ir Para &gt;&gt;</v>
      </c>
      <c r="K5" s="297"/>
      <c r="L5" s="334"/>
      <c r="M5" s="335"/>
    </row>
    <row r="6" spans="2:13" s="68" customFormat="1" ht="5.0999999999999996" customHeight="1" x14ac:dyDescent="0.25">
      <c r="B6" s="69"/>
      <c r="C6" s="69"/>
      <c r="D6" s="70"/>
      <c r="E6" s="70"/>
      <c r="F6" s="70"/>
      <c r="G6" s="70"/>
      <c r="H6" s="70"/>
      <c r="I6" s="71"/>
      <c r="J6" s="71"/>
      <c r="K6" s="71"/>
      <c r="L6" s="71"/>
      <c r="M6" s="71"/>
    </row>
    <row r="7" spans="2:13" s="75" customFormat="1" ht="5.0999999999999996" customHeight="1" x14ac:dyDescent="0.25">
      <c r="D7" s="84"/>
      <c r="E7" s="84"/>
      <c r="F7" s="88"/>
      <c r="G7" s="88"/>
      <c r="H7" s="88"/>
      <c r="I7" s="120"/>
    </row>
    <row r="8" spans="2:13" s="75" customFormat="1" ht="15" customHeight="1" x14ac:dyDescent="0.25">
      <c r="B8" s="353" t="s">
        <v>421</v>
      </c>
      <c r="C8" s="354"/>
      <c r="D8" s="359" t="s">
        <v>0</v>
      </c>
      <c r="E8" s="359" t="s">
        <v>1</v>
      </c>
      <c r="F8" s="359" t="s">
        <v>2</v>
      </c>
      <c r="G8" s="359" t="s">
        <v>3</v>
      </c>
      <c r="H8" s="359" t="s">
        <v>4</v>
      </c>
      <c r="I8" s="360" t="s">
        <v>5</v>
      </c>
      <c r="J8" s="360" t="s">
        <v>397</v>
      </c>
      <c r="K8" s="360" t="s">
        <v>6</v>
      </c>
      <c r="L8" s="360" t="s">
        <v>7</v>
      </c>
      <c r="M8" s="360" t="s">
        <v>408</v>
      </c>
    </row>
    <row r="9" spans="2:13" s="75" customFormat="1" ht="15" customHeight="1" x14ac:dyDescent="0.25">
      <c r="B9" s="355"/>
      <c r="C9" s="356"/>
      <c r="D9" s="359"/>
      <c r="E9" s="359"/>
      <c r="F9" s="359"/>
      <c r="G9" s="359"/>
      <c r="H9" s="359"/>
      <c r="I9" s="360"/>
      <c r="J9" s="360"/>
      <c r="K9" s="360"/>
      <c r="L9" s="360"/>
      <c r="M9" s="360"/>
    </row>
    <row r="10" spans="2:13" s="75" customFormat="1" ht="15" customHeight="1" x14ac:dyDescent="0.25">
      <c r="B10" s="355"/>
      <c r="C10" s="356"/>
      <c r="D10" s="359"/>
      <c r="E10" s="359"/>
      <c r="F10" s="359"/>
      <c r="G10" s="359"/>
      <c r="H10" s="359"/>
      <c r="I10" s="360"/>
      <c r="J10" s="360"/>
      <c r="K10" s="360"/>
      <c r="L10" s="360"/>
      <c r="M10" s="360"/>
    </row>
    <row r="11" spans="2:13" s="75" customFormat="1" ht="15" customHeight="1" x14ac:dyDescent="0.25">
      <c r="B11" s="355"/>
      <c r="C11" s="356"/>
      <c r="D11" s="359"/>
      <c r="E11" s="359"/>
      <c r="F11" s="359"/>
      <c r="G11" s="359"/>
      <c r="H11" s="359"/>
      <c r="I11" s="360"/>
      <c r="J11" s="360"/>
      <c r="K11" s="360"/>
      <c r="L11" s="360"/>
      <c r="M11" s="360"/>
    </row>
    <row r="12" spans="2:13" s="79" customFormat="1" ht="15" customHeight="1" x14ac:dyDescent="0.25">
      <c r="B12" s="357"/>
      <c r="C12" s="358"/>
      <c r="D12" s="171" t="s">
        <v>8</v>
      </c>
      <c r="E12" s="171" t="s">
        <v>8</v>
      </c>
      <c r="F12" s="171" t="s">
        <v>8</v>
      </c>
      <c r="G12" s="171" t="s">
        <v>16</v>
      </c>
      <c r="H12" s="171" t="s">
        <v>16</v>
      </c>
      <c r="I12" s="172" t="s">
        <v>469</v>
      </c>
      <c r="J12" s="172" t="s">
        <v>18</v>
      </c>
      <c r="K12" s="172" t="s">
        <v>18</v>
      </c>
      <c r="L12" s="172" t="s">
        <v>9</v>
      </c>
      <c r="M12" s="172" t="s">
        <v>9</v>
      </c>
    </row>
    <row r="13" spans="2:13" s="75" customFormat="1" ht="5.0999999999999996" customHeight="1" x14ac:dyDescent="0.25">
      <c r="B13" s="84"/>
      <c r="C13" s="84"/>
      <c r="D13" s="94"/>
      <c r="E13" s="94"/>
      <c r="F13" s="94"/>
      <c r="G13" s="94"/>
      <c r="H13" s="94"/>
      <c r="I13" s="95"/>
      <c r="J13" s="95"/>
      <c r="K13" s="95"/>
      <c r="L13" s="95"/>
      <c r="M13" s="95"/>
    </row>
    <row r="14" spans="2:13" s="5" customFormat="1" ht="15" customHeight="1" x14ac:dyDescent="0.25">
      <c r="B14" s="177" t="s">
        <v>115</v>
      </c>
      <c r="C14" s="177"/>
      <c r="D14" s="178"/>
      <c r="E14" s="178"/>
      <c r="F14" s="178"/>
      <c r="G14" s="178"/>
      <c r="H14" s="178"/>
      <c r="I14" s="179"/>
      <c r="J14" s="179"/>
      <c r="K14" s="179"/>
      <c r="L14" s="179"/>
      <c r="M14" s="179"/>
    </row>
    <row r="15" spans="2:13" s="7" customFormat="1" ht="15" customHeight="1" x14ac:dyDescent="0.2">
      <c r="B15" s="258" t="s">
        <v>13</v>
      </c>
      <c r="C15" s="184"/>
      <c r="D15" s="185"/>
      <c r="E15" s="185"/>
      <c r="F15" s="185"/>
      <c r="G15" s="185"/>
      <c r="H15" s="185"/>
      <c r="I15" s="186"/>
      <c r="J15" s="186"/>
      <c r="K15" s="186"/>
      <c r="L15" s="186"/>
      <c r="M15" s="186"/>
    </row>
    <row r="16" spans="2:13" s="8" customFormat="1" ht="15" customHeight="1" x14ac:dyDescent="0.25">
      <c r="B16" s="187" t="s">
        <v>372</v>
      </c>
      <c r="C16" s="187"/>
      <c r="D16" s="188"/>
      <c r="E16" s="188"/>
      <c r="F16" s="188"/>
      <c r="G16" s="188"/>
      <c r="H16" s="188"/>
      <c r="I16" s="189"/>
      <c r="J16" s="189"/>
      <c r="K16" s="189"/>
      <c r="L16" s="189"/>
      <c r="M16" s="189"/>
    </row>
    <row r="17" spans="2:14" s="8" customFormat="1" ht="15" customHeight="1" x14ac:dyDescent="0.25">
      <c r="B17" s="181">
        <v>2023</v>
      </c>
      <c r="C17" s="181"/>
      <c r="D17" s="182">
        <v>120624</v>
      </c>
      <c r="E17" s="182">
        <v>211541</v>
      </c>
      <c r="F17" s="182">
        <v>104182</v>
      </c>
      <c r="G17" s="182">
        <v>1650536</v>
      </c>
      <c r="H17" s="182">
        <v>1264541</v>
      </c>
      <c r="I17" s="183">
        <v>1.75</v>
      </c>
      <c r="J17" s="183">
        <v>7.8</v>
      </c>
      <c r="K17" s="183">
        <v>19.11</v>
      </c>
      <c r="L17" s="183">
        <v>120.61</v>
      </c>
      <c r="M17" s="183">
        <v>49.09</v>
      </c>
    </row>
    <row r="18" spans="2:14" s="8" customFormat="1" ht="15" customHeight="1" x14ac:dyDescent="0.25">
      <c r="B18" s="181">
        <v>2022</v>
      </c>
      <c r="C18" s="181"/>
      <c r="D18" s="182">
        <v>123353</v>
      </c>
      <c r="E18" s="182">
        <v>211847</v>
      </c>
      <c r="F18" s="182">
        <v>101405</v>
      </c>
      <c r="G18" s="182">
        <v>1455992</v>
      </c>
      <c r="H18" s="182">
        <v>1108828</v>
      </c>
      <c r="I18" s="183">
        <v>1.72</v>
      </c>
      <c r="J18" s="183">
        <v>6.87</v>
      </c>
      <c r="K18" s="183">
        <v>16.66</v>
      </c>
      <c r="L18" s="183">
        <v>116.04</v>
      </c>
      <c r="M18" s="183">
        <v>55.49</v>
      </c>
    </row>
    <row r="19" spans="2:14" s="8" customFormat="1" ht="15" customHeight="1" x14ac:dyDescent="0.25">
      <c r="B19" s="181">
        <v>2021</v>
      </c>
      <c r="C19" s="181"/>
      <c r="D19" s="182">
        <v>126000</v>
      </c>
      <c r="E19" s="182">
        <v>207247</v>
      </c>
      <c r="F19" s="182">
        <v>93712</v>
      </c>
      <c r="G19" s="182">
        <v>1333125</v>
      </c>
      <c r="H19" s="182">
        <v>1014129</v>
      </c>
      <c r="I19" s="183">
        <v>1.64</v>
      </c>
      <c r="J19" s="183">
        <v>6.43</v>
      </c>
      <c r="K19" s="183">
        <v>15.22</v>
      </c>
      <c r="L19" s="183">
        <v>106.99</v>
      </c>
      <c r="M19" s="183">
        <v>58.23</v>
      </c>
    </row>
    <row r="20" spans="2:14" s="8" customFormat="1" ht="15" customHeight="1" x14ac:dyDescent="0.25">
      <c r="B20" s="168">
        <v>2020</v>
      </c>
      <c r="C20" s="168"/>
      <c r="D20" s="169">
        <v>126907</v>
      </c>
      <c r="E20" s="169">
        <v>207522</v>
      </c>
      <c r="F20" s="169">
        <v>94228</v>
      </c>
      <c r="G20" s="169">
        <v>1250292</v>
      </c>
      <c r="H20" s="169">
        <v>948977</v>
      </c>
      <c r="I20" s="170">
        <v>1.64</v>
      </c>
      <c r="J20" s="170">
        <v>6.02</v>
      </c>
      <c r="K20" s="170">
        <v>12.69</v>
      </c>
      <c r="L20" s="170">
        <v>95.62</v>
      </c>
      <c r="M20" s="170">
        <v>59.58</v>
      </c>
    </row>
    <row r="21" spans="2:14" s="8" customFormat="1" ht="15" customHeight="1" x14ac:dyDescent="0.25">
      <c r="B21" s="168">
        <v>2019</v>
      </c>
      <c r="C21" s="168"/>
      <c r="D21" s="169">
        <v>130350</v>
      </c>
      <c r="E21" s="169">
        <v>208493</v>
      </c>
      <c r="F21" s="169">
        <v>91386</v>
      </c>
      <c r="G21" s="169">
        <v>1184674</v>
      </c>
      <c r="H21" s="169">
        <v>896859</v>
      </c>
      <c r="I21" s="170">
        <v>1.6</v>
      </c>
      <c r="J21" s="170">
        <v>5.68</v>
      </c>
      <c r="K21" s="170">
        <v>12.6</v>
      </c>
      <c r="L21" s="170">
        <v>97.22</v>
      </c>
      <c r="M21" s="170">
        <v>55.83</v>
      </c>
      <c r="N21" s="98"/>
    </row>
    <row r="22" spans="2:14" s="8" customFormat="1" ht="15" customHeight="1" x14ac:dyDescent="0.25">
      <c r="B22" s="168">
        <v>2018</v>
      </c>
      <c r="C22" s="168"/>
      <c r="D22" s="169">
        <v>132887</v>
      </c>
      <c r="E22" s="169">
        <v>200337</v>
      </c>
      <c r="F22" s="169">
        <v>83895</v>
      </c>
      <c r="G22" s="169">
        <v>1096753</v>
      </c>
      <c r="H22" s="169">
        <v>826604</v>
      </c>
      <c r="I22" s="170">
        <v>1.51</v>
      </c>
      <c r="J22" s="170">
        <v>5.47</v>
      </c>
      <c r="K22" s="170">
        <v>12.35</v>
      </c>
      <c r="L22" s="170">
        <v>94.44</v>
      </c>
      <c r="M22" s="170">
        <v>56.1</v>
      </c>
    </row>
    <row r="23" spans="2:14" s="8" customFormat="1" ht="15" customHeight="1" x14ac:dyDescent="0.25">
      <c r="B23" s="168">
        <v>2017</v>
      </c>
      <c r="C23" s="168"/>
      <c r="D23" s="169">
        <v>132928</v>
      </c>
      <c r="E23" s="169">
        <v>198767</v>
      </c>
      <c r="F23" s="169">
        <v>81115</v>
      </c>
      <c r="G23" s="169">
        <v>1005029</v>
      </c>
      <c r="H23" s="169">
        <v>759543</v>
      </c>
      <c r="I23" s="170">
        <v>1.5</v>
      </c>
      <c r="J23" s="170">
        <v>5.0599999999999996</v>
      </c>
      <c r="K23" s="170">
        <v>11.98</v>
      </c>
      <c r="L23" s="170">
        <v>96.72</v>
      </c>
      <c r="M23" s="170">
        <v>53.33</v>
      </c>
    </row>
    <row r="24" spans="2:14" s="8" customFormat="1" ht="15" customHeight="1" x14ac:dyDescent="0.25">
      <c r="B24" s="168">
        <v>2016</v>
      </c>
      <c r="C24" s="168"/>
      <c r="D24" s="169">
        <v>132844</v>
      </c>
      <c r="E24" s="169">
        <v>194121</v>
      </c>
      <c r="F24" s="169">
        <v>77535</v>
      </c>
      <c r="G24" s="169">
        <v>929252</v>
      </c>
      <c r="H24" s="169">
        <v>703224</v>
      </c>
      <c r="I24" s="170">
        <v>1.46</v>
      </c>
      <c r="J24" s="170">
        <v>4.79</v>
      </c>
      <c r="K24" s="170">
        <v>11.44</v>
      </c>
      <c r="L24" s="170">
        <v>95.46</v>
      </c>
      <c r="M24" s="170">
        <v>56.16</v>
      </c>
    </row>
    <row r="25" spans="2:14" s="5" customFormat="1" ht="15" customHeight="1" x14ac:dyDescent="0.25">
      <c r="B25" s="168">
        <v>2015</v>
      </c>
      <c r="C25" s="168"/>
      <c r="D25" s="169">
        <v>133427</v>
      </c>
      <c r="E25" s="169">
        <v>192467</v>
      </c>
      <c r="F25" s="169">
        <v>74823</v>
      </c>
      <c r="G25" s="169">
        <v>867806</v>
      </c>
      <c r="H25" s="169">
        <v>655857</v>
      </c>
      <c r="I25" s="170">
        <v>1.44</v>
      </c>
      <c r="J25" s="170">
        <v>4.51</v>
      </c>
      <c r="K25" s="170">
        <v>10.41</v>
      </c>
      <c r="L25" s="170">
        <v>89.78</v>
      </c>
      <c r="M25" s="170">
        <v>55.53</v>
      </c>
      <c r="N25" s="8"/>
    </row>
    <row r="26" spans="2:14" s="5" customFormat="1" ht="15" customHeight="1" x14ac:dyDescent="0.25">
      <c r="B26" s="168">
        <v>2014</v>
      </c>
      <c r="C26" s="168"/>
      <c r="D26" s="169">
        <v>128765</v>
      </c>
      <c r="E26" s="169">
        <v>185038</v>
      </c>
      <c r="F26" s="169">
        <v>71521</v>
      </c>
      <c r="G26" s="169">
        <v>809084</v>
      </c>
      <c r="H26" s="169">
        <v>611075</v>
      </c>
      <c r="I26" s="170">
        <v>1.44</v>
      </c>
      <c r="J26" s="170">
        <v>4.37</v>
      </c>
      <c r="K26" s="170">
        <v>10.02</v>
      </c>
      <c r="L26" s="170">
        <v>88.56</v>
      </c>
      <c r="M26" s="170">
        <v>57.76</v>
      </c>
    </row>
    <row r="27" spans="2:14" s="5" customFormat="1" ht="15" customHeight="1" x14ac:dyDescent="0.25">
      <c r="B27" s="168">
        <v>2013</v>
      </c>
      <c r="C27" s="168"/>
      <c r="D27" s="169">
        <v>107974</v>
      </c>
      <c r="E27" s="169">
        <v>160959</v>
      </c>
      <c r="F27" s="169">
        <v>67411</v>
      </c>
      <c r="G27" s="169">
        <v>757177</v>
      </c>
      <c r="H27" s="169">
        <v>574171</v>
      </c>
      <c r="I27" s="170">
        <v>1.49</v>
      </c>
      <c r="J27" s="170">
        <v>4.7</v>
      </c>
      <c r="K27" s="170">
        <v>10.25</v>
      </c>
      <c r="L27" s="170">
        <v>91.24</v>
      </c>
      <c r="M27" s="170">
        <v>62.39</v>
      </c>
    </row>
    <row r="28" spans="2:14" s="5" customFormat="1" ht="15" customHeight="1" x14ac:dyDescent="0.25">
      <c r="B28" s="168">
        <v>2012</v>
      </c>
      <c r="C28" s="168"/>
      <c r="D28" s="169">
        <v>56468</v>
      </c>
      <c r="E28" s="169">
        <v>106015</v>
      </c>
      <c r="F28" s="169">
        <v>63015</v>
      </c>
      <c r="G28" s="169">
        <v>726317</v>
      </c>
      <c r="H28" s="169">
        <v>554165</v>
      </c>
      <c r="I28" s="170">
        <v>1.88</v>
      </c>
      <c r="J28" s="170">
        <v>6.85</v>
      </c>
      <c r="K28" s="170">
        <v>14.63</v>
      </c>
      <c r="L28" s="170">
        <v>126.9</v>
      </c>
      <c r="M28" s="170">
        <v>64.91</v>
      </c>
    </row>
    <row r="29" spans="2:14" s="5" customFormat="1" ht="15" customHeight="1" x14ac:dyDescent="0.25">
      <c r="B29" s="168">
        <v>2011</v>
      </c>
      <c r="C29" s="168"/>
      <c r="D29" s="169">
        <v>56559</v>
      </c>
      <c r="E29" s="169">
        <v>108249</v>
      </c>
      <c r="F29" s="169">
        <v>64055</v>
      </c>
      <c r="G29" s="169">
        <v>741313</v>
      </c>
      <c r="H29" s="169">
        <v>564926</v>
      </c>
      <c r="I29" s="170">
        <v>1.91</v>
      </c>
      <c r="J29" s="170">
        <v>6.85</v>
      </c>
      <c r="K29" s="170">
        <v>13.92</v>
      </c>
      <c r="L29" s="170">
        <v>120.28</v>
      </c>
      <c r="M29" s="170">
        <v>68.569999999999993</v>
      </c>
    </row>
    <row r="30" spans="2:14" s="5" customFormat="1" ht="15" customHeight="1" x14ac:dyDescent="0.25">
      <c r="B30" s="168">
        <v>2010</v>
      </c>
      <c r="C30" s="168"/>
      <c r="D30" s="169">
        <v>53798</v>
      </c>
      <c r="E30" s="169">
        <v>104453</v>
      </c>
      <c r="F30" s="169">
        <v>62571</v>
      </c>
      <c r="G30" s="169">
        <v>714644</v>
      </c>
      <c r="H30" s="169">
        <v>545673</v>
      </c>
      <c r="I30" s="170">
        <v>1.94</v>
      </c>
      <c r="J30" s="170">
        <v>6.84</v>
      </c>
      <c r="K30" s="170">
        <v>14.75</v>
      </c>
      <c r="L30" s="170">
        <v>129.12</v>
      </c>
      <c r="M30" s="170">
        <v>63.51</v>
      </c>
    </row>
    <row r="31" spans="2:14" s="8" customFormat="1" ht="15" customHeight="1" x14ac:dyDescent="0.25">
      <c r="B31" s="168">
        <v>2009</v>
      </c>
      <c r="C31" s="168"/>
      <c r="D31" s="169">
        <v>55097</v>
      </c>
      <c r="E31" s="169">
        <v>106705</v>
      </c>
      <c r="F31" s="169">
        <v>62516</v>
      </c>
      <c r="G31" s="169">
        <v>707778</v>
      </c>
      <c r="H31" s="169">
        <v>536273</v>
      </c>
      <c r="I31" s="170">
        <v>1.94</v>
      </c>
      <c r="J31" s="170">
        <v>6.63</v>
      </c>
      <c r="K31" s="170">
        <v>13.64</v>
      </c>
      <c r="L31" s="170">
        <v>120.44</v>
      </c>
      <c r="M31" s="170">
        <v>67.11</v>
      </c>
      <c r="N31" s="5"/>
    </row>
    <row r="32" spans="2:14" s="9" customFormat="1" ht="15" customHeight="1" x14ac:dyDescent="0.25">
      <c r="B32" s="168">
        <v>2008</v>
      </c>
      <c r="C32" s="168"/>
      <c r="D32" s="169">
        <v>56716</v>
      </c>
      <c r="E32" s="169">
        <v>110174</v>
      </c>
      <c r="F32" s="169">
        <v>64262</v>
      </c>
      <c r="G32" s="169">
        <v>718949</v>
      </c>
      <c r="H32" s="169">
        <v>540208</v>
      </c>
      <c r="I32" s="170">
        <v>1.94</v>
      </c>
      <c r="J32" s="170">
        <v>6.53</v>
      </c>
      <c r="K32" s="170">
        <v>14.56</v>
      </c>
      <c r="L32" s="170">
        <v>130.18</v>
      </c>
      <c r="M32" s="170">
        <v>61.86</v>
      </c>
      <c r="N32" s="8"/>
    </row>
    <row r="33" spans="2:14" s="9" customFormat="1" ht="15" customHeight="1" x14ac:dyDescent="0.2">
      <c r="B33" s="258" t="s">
        <v>35</v>
      </c>
      <c r="C33" s="184"/>
      <c r="D33" s="185"/>
      <c r="E33" s="185"/>
      <c r="F33" s="185"/>
      <c r="G33" s="185"/>
      <c r="H33" s="185"/>
      <c r="I33" s="186"/>
      <c r="J33" s="186"/>
      <c r="K33" s="186"/>
      <c r="L33" s="186"/>
      <c r="M33" s="186"/>
    </row>
    <row r="34" spans="2:14" s="9" customFormat="1" ht="15" customHeight="1" x14ac:dyDescent="0.25">
      <c r="B34" s="187" t="s">
        <v>119</v>
      </c>
      <c r="C34" s="187"/>
      <c r="D34" s="188"/>
      <c r="E34" s="188"/>
      <c r="F34" s="188"/>
      <c r="G34" s="188"/>
      <c r="H34" s="188"/>
      <c r="I34" s="189"/>
      <c r="J34" s="189"/>
      <c r="K34" s="189"/>
      <c r="L34" s="189"/>
      <c r="M34" s="189"/>
    </row>
    <row r="35" spans="2:14" s="9" customFormat="1" ht="15" customHeight="1" x14ac:dyDescent="0.25">
      <c r="B35" s="181">
        <v>2023</v>
      </c>
      <c r="C35" s="181"/>
      <c r="D35" s="182">
        <v>100192</v>
      </c>
      <c r="E35" s="182">
        <v>108837</v>
      </c>
      <c r="F35" s="182">
        <v>8665</v>
      </c>
      <c r="G35" s="182">
        <v>159094</v>
      </c>
      <c r="H35" s="182">
        <v>86578</v>
      </c>
      <c r="I35" s="183">
        <v>1.0900000000000001</v>
      </c>
      <c r="J35" s="183">
        <v>1.46</v>
      </c>
      <c r="K35" s="183">
        <v>10.37</v>
      </c>
      <c r="L35" s="183">
        <v>56.47</v>
      </c>
      <c r="M35" s="183">
        <v>20.6</v>
      </c>
    </row>
    <row r="36" spans="2:14" s="9" customFormat="1" ht="15" customHeight="1" x14ac:dyDescent="0.25">
      <c r="B36" s="181">
        <v>2022</v>
      </c>
      <c r="C36" s="181"/>
      <c r="D36" s="182">
        <v>103581</v>
      </c>
      <c r="E36" s="182">
        <v>112655</v>
      </c>
      <c r="F36" s="182">
        <v>9213</v>
      </c>
      <c r="G36" s="182">
        <v>152030</v>
      </c>
      <c r="H36" s="182">
        <v>81518</v>
      </c>
      <c r="I36" s="183">
        <v>1.0900000000000001</v>
      </c>
      <c r="J36" s="183">
        <v>1.35</v>
      </c>
      <c r="K36" s="183">
        <v>10.16</v>
      </c>
      <c r="L36" s="183">
        <v>61.59</v>
      </c>
      <c r="M36" s="183">
        <v>23.37</v>
      </c>
    </row>
    <row r="37" spans="2:14" s="9" customFormat="1" ht="15" customHeight="1" x14ac:dyDescent="0.25">
      <c r="B37" s="181">
        <v>2021</v>
      </c>
      <c r="C37" s="181"/>
      <c r="D37" s="182">
        <v>106827</v>
      </c>
      <c r="E37" s="182">
        <v>115691</v>
      </c>
      <c r="F37" s="182">
        <v>8983</v>
      </c>
      <c r="G37" s="182">
        <v>148053</v>
      </c>
      <c r="H37" s="182">
        <v>77419</v>
      </c>
      <c r="I37" s="183">
        <v>1.08</v>
      </c>
      <c r="J37" s="183">
        <v>1.28</v>
      </c>
      <c r="K37" s="183">
        <v>9.2100000000000009</v>
      </c>
      <c r="L37" s="183">
        <v>55.91</v>
      </c>
      <c r="M37" s="183">
        <v>25.82</v>
      </c>
    </row>
    <row r="38" spans="2:14" s="9" customFormat="1" ht="15" customHeight="1" x14ac:dyDescent="0.25">
      <c r="B38" s="168">
        <v>2020</v>
      </c>
      <c r="C38" s="168"/>
      <c r="D38" s="182">
        <v>108363</v>
      </c>
      <c r="E38" s="182">
        <v>118307</v>
      </c>
      <c r="F38" s="182">
        <v>11581</v>
      </c>
      <c r="G38" s="182">
        <v>148918</v>
      </c>
      <c r="H38" s="182">
        <v>83334</v>
      </c>
      <c r="I38" s="183">
        <v>1.0900000000000001</v>
      </c>
      <c r="J38" s="183">
        <v>1.26</v>
      </c>
      <c r="K38" s="183">
        <v>7.14</v>
      </c>
      <c r="L38" s="183">
        <v>55.49</v>
      </c>
      <c r="M38" s="183">
        <v>23.05</v>
      </c>
    </row>
    <row r="39" spans="2:14" s="9" customFormat="1" ht="15" customHeight="1" x14ac:dyDescent="0.25">
      <c r="B39" s="168">
        <v>2019</v>
      </c>
      <c r="C39" s="168"/>
      <c r="D39" s="182">
        <v>112380</v>
      </c>
      <c r="E39" s="182">
        <v>124665</v>
      </c>
      <c r="F39" s="182">
        <v>13773</v>
      </c>
      <c r="G39" s="182">
        <v>156715</v>
      </c>
      <c r="H39" s="182">
        <v>89049</v>
      </c>
      <c r="I39" s="183">
        <v>1.1100000000000001</v>
      </c>
      <c r="J39" s="183">
        <v>1.26</v>
      </c>
      <c r="K39" s="183">
        <v>6.97</v>
      </c>
      <c r="L39" s="183">
        <v>61.28</v>
      </c>
      <c r="M39" s="183">
        <v>23.54</v>
      </c>
    </row>
    <row r="40" spans="2:14" s="9" customFormat="1" ht="15" customHeight="1" x14ac:dyDescent="0.25">
      <c r="B40" s="168">
        <v>2018</v>
      </c>
      <c r="C40" s="168"/>
      <c r="D40" s="182">
        <v>115609</v>
      </c>
      <c r="E40" s="182">
        <v>124127</v>
      </c>
      <c r="F40" s="182">
        <v>13716</v>
      </c>
      <c r="G40" s="182">
        <v>162169</v>
      </c>
      <c r="H40" s="182">
        <v>93750</v>
      </c>
      <c r="I40" s="183">
        <v>1.07</v>
      </c>
      <c r="J40" s="183">
        <v>1.31</v>
      </c>
      <c r="K40" s="183">
        <v>7.21</v>
      </c>
      <c r="L40" s="183">
        <v>60.98</v>
      </c>
      <c r="M40" s="183">
        <v>23.93</v>
      </c>
    </row>
    <row r="41" spans="2:14" s="5" customFormat="1" ht="15" customHeight="1" x14ac:dyDescent="0.25">
      <c r="B41" s="168">
        <v>2017</v>
      </c>
      <c r="C41" s="168"/>
      <c r="D41" s="182">
        <v>116339</v>
      </c>
      <c r="E41" s="182">
        <v>126791</v>
      </c>
      <c r="F41" s="182">
        <v>14922</v>
      </c>
      <c r="G41" s="182">
        <v>158611</v>
      </c>
      <c r="H41" s="182">
        <v>95620</v>
      </c>
      <c r="I41" s="183">
        <v>1.0900000000000001</v>
      </c>
      <c r="J41" s="183">
        <v>1.25</v>
      </c>
      <c r="K41" s="183">
        <v>6.48</v>
      </c>
      <c r="L41" s="183">
        <v>60.97</v>
      </c>
      <c r="M41" s="183">
        <v>26.03</v>
      </c>
      <c r="N41" s="9"/>
    </row>
    <row r="42" spans="2:14" s="5" customFormat="1" ht="15" customHeight="1" x14ac:dyDescent="0.25">
      <c r="B42" s="168">
        <v>2016</v>
      </c>
      <c r="C42" s="168"/>
      <c r="D42" s="182">
        <v>117177</v>
      </c>
      <c r="E42" s="182">
        <v>126547</v>
      </c>
      <c r="F42" s="182">
        <v>15270</v>
      </c>
      <c r="G42" s="182">
        <v>158059</v>
      </c>
      <c r="H42" s="182">
        <v>96132</v>
      </c>
      <c r="I42" s="183">
        <v>1.08</v>
      </c>
      <c r="J42" s="183">
        <v>1.25</v>
      </c>
      <c r="K42" s="183">
        <v>6.57</v>
      </c>
      <c r="L42" s="183">
        <v>63.46</v>
      </c>
      <c r="M42" s="183">
        <v>26.41</v>
      </c>
      <c r="N42" s="9"/>
    </row>
    <row r="43" spans="2:14" s="5" customFormat="1" ht="15" customHeight="1" x14ac:dyDescent="0.25">
      <c r="B43" s="168">
        <v>2015</v>
      </c>
      <c r="C43" s="168"/>
      <c r="D43" s="182">
        <v>118594</v>
      </c>
      <c r="E43" s="182">
        <v>128628</v>
      </c>
      <c r="F43" s="182">
        <v>15990</v>
      </c>
      <c r="G43" s="182">
        <v>160261</v>
      </c>
      <c r="H43" s="182">
        <v>99433</v>
      </c>
      <c r="I43" s="183">
        <v>1.08</v>
      </c>
      <c r="J43" s="183">
        <v>1.25</v>
      </c>
      <c r="K43" s="183">
        <v>5.96</v>
      </c>
      <c r="L43" s="183">
        <v>59.51</v>
      </c>
      <c r="M43" s="183">
        <v>28.82</v>
      </c>
    </row>
    <row r="44" spans="2:14" s="5" customFormat="1" ht="15" customHeight="1" x14ac:dyDescent="0.25">
      <c r="B44" s="168">
        <v>2014</v>
      </c>
      <c r="C44" s="168"/>
      <c r="D44" s="182">
        <v>115164</v>
      </c>
      <c r="E44" s="182">
        <v>126042</v>
      </c>
      <c r="F44" s="182">
        <v>17188</v>
      </c>
      <c r="G44" s="182">
        <v>165061</v>
      </c>
      <c r="H44" s="182">
        <v>103814</v>
      </c>
      <c r="I44" s="183">
        <v>1.0900000000000001</v>
      </c>
      <c r="J44" s="183">
        <v>1.31</v>
      </c>
      <c r="K44" s="183">
        <v>6.16</v>
      </c>
      <c r="L44" s="183">
        <v>64.14</v>
      </c>
      <c r="M44" s="183">
        <v>29.57</v>
      </c>
    </row>
    <row r="45" spans="2:14" s="5" customFormat="1" ht="15" customHeight="1" x14ac:dyDescent="0.25">
      <c r="B45" s="168">
        <v>2013</v>
      </c>
      <c r="C45" s="168"/>
      <c r="D45" s="182">
        <v>95464</v>
      </c>
      <c r="E45" s="182">
        <v>106469</v>
      </c>
      <c r="F45" s="182">
        <v>17183</v>
      </c>
      <c r="G45" s="182">
        <v>162642</v>
      </c>
      <c r="H45" s="182">
        <v>105040</v>
      </c>
      <c r="I45" s="183">
        <v>1.1200000000000001</v>
      </c>
      <c r="J45" s="183">
        <v>1.53</v>
      </c>
      <c r="K45" s="183">
        <v>6.54</v>
      </c>
      <c r="L45" s="183">
        <v>69.11</v>
      </c>
      <c r="M45" s="183">
        <v>33.54</v>
      </c>
    </row>
    <row r="46" spans="2:14" s="5" customFormat="1" ht="15" customHeight="1" x14ac:dyDescent="0.25">
      <c r="B46" s="168">
        <v>2012</v>
      </c>
      <c r="C46" s="168"/>
      <c r="D46" s="182">
        <v>45013</v>
      </c>
      <c r="E46" s="182">
        <v>56286</v>
      </c>
      <c r="F46" s="182">
        <v>17157</v>
      </c>
      <c r="G46" s="182">
        <v>156626</v>
      </c>
      <c r="H46" s="182">
        <v>105029</v>
      </c>
      <c r="I46" s="183">
        <v>1.25</v>
      </c>
      <c r="J46" s="183">
        <v>2.78</v>
      </c>
      <c r="K46" s="183">
        <v>11.2</v>
      </c>
      <c r="L46" s="183">
        <v>122.72</v>
      </c>
      <c r="M46" s="183">
        <v>36.450000000000003</v>
      </c>
    </row>
    <row r="47" spans="2:14" s="9" customFormat="1" ht="15" customHeight="1" collapsed="1" x14ac:dyDescent="0.25">
      <c r="B47" s="168">
        <v>2011</v>
      </c>
      <c r="C47" s="168"/>
      <c r="D47" s="182">
        <v>45884</v>
      </c>
      <c r="E47" s="182">
        <v>58435</v>
      </c>
      <c r="F47" s="182">
        <v>17737</v>
      </c>
      <c r="G47" s="182">
        <v>163679</v>
      </c>
      <c r="H47" s="182">
        <v>108444</v>
      </c>
      <c r="I47" s="183">
        <v>1.27</v>
      </c>
      <c r="J47" s="183">
        <v>2.8</v>
      </c>
      <c r="K47" s="183">
        <v>11.17</v>
      </c>
      <c r="L47" s="183">
        <v>121.05</v>
      </c>
      <c r="M47" s="183">
        <v>36.97</v>
      </c>
      <c r="N47" s="5"/>
    </row>
    <row r="48" spans="2:14" s="9" customFormat="1" ht="15" customHeight="1" x14ac:dyDescent="0.25">
      <c r="B48" s="168">
        <v>2010</v>
      </c>
      <c r="C48" s="168"/>
      <c r="D48" s="182">
        <v>43588</v>
      </c>
      <c r="E48" s="182">
        <v>56806</v>
      </c>
      <c r="F48" s="182">
        <v>18249</v>
      </c>
      <c r="G48" s="182">
        <v>161028</v>
      </c>
      <c r="H48" s="182">
        <v>107217</v>
      </c>
      <c r="I48" s="183">
        <v>1.3</v>
      </c>
      <c r="J48" s="183">
        <v>2.83</v>
      </c>
      <c r="K48" s="183">
        <v>11.61</v>
      </c>
      <c r="L48" s="183">
        <v>131.63</v>
      </c>
      <c r="M48" s="183">
        <v>35.67</v>
      </c>
      <c r="N48" s="5"/>
    </row>
    <row r="49" spans="2:14" s="9" customFormat="1" ht="15" customHeight="1" x14ac:dyDescent="0.25">
      <c r="B49" s="168">
        <v>2009</v>
      </c>
      <c r="C49" s="168"/>
      <c r="D49" s="182">
        <v>44875</v>
      </c>
      <c r="E49" s="182">
        <v>58463</v>
      </c>
      <c r="F49" s="182">
        <v>17957</v>
      </c>
      <c r="G49" s="182">
        <v>166104</v>
      </c>
      <c r="H49" s="182">
        <v>109941</v>
      </c>
      <c r="I49" s="183">
        <v>1.3</v>
      </c>
      <c r="J49" s="183">
        <v>2.84</v>
      </c>
      <c r="K49" s="183">
        <v>10.89</v>
      </c>
      <c r="L49" s="183">
        <v>117.77</v>
      </c>
      <c r="M49" s="183">
        <v>39.31</v>
      </c>
    </row>
    <row r="50" spans="2:14" s="5" customFormat="1" ht="15" customHeight="1" x14ac:dyDescent="0.25">
      <c r="B50" s="168">
        <v>2008</v>
      </c>
      <c r="C50" s="168"/>
      <c r="D50" s="182">
        <v>46834</v>
      </c>
      <c r="E50" s="182">
        <v>61774</v>
      </c>
      <c r="F50" s="182">
        <v>19184</v>
      </c>
      <c r="G50" s="182">
        <v>183376</v>
      </c>
      <c r="H50" s="182">
        <v>121179</v>
      </c>
      <c r="I50" s="183">
        <v>1.32</v>
      </c>
      <c r="J50" s="183">
        <v>2.97</v>
      </c>
      <c r="K50" s="183">
        <v>12.25</v>
      </c>
      <c r="L50" s="183">
        <v>128.16999999999999</v>
      </c>
      <c r="M50" s="183">
        <v>35.64</v>
      </c>
      <c r="N50" s="9"/>
    </row>
    <row r="51" spans="2:14" s="5" customFormat="1" ht="15" customHeight="1" x14ac:dyDescent="0.25">
      <c r="B51" s="187" t="s">
        <v>120</v>
      </c>
      <c r="C51" s="187"/>
      <c r="D51" s="188"/>
      <c r="E51" s="188"/>
      <c r="F51" s="188"/>
      <c r="G51" s="188"/>
      <c r="H51" s="188"/>
      <c r="I51" s="189"/>
      <c r="J51" s="189"/>
      <c r="K51" s="189"/>
      <c r="L51" s="189"/>
      <c r="M51" s="189"/>
      <c r="N51" s="9"/>
    </row>
    <row r="52" spans="2:14" s="5" customFormat="1" ht="15" customHeight="1" x14ac:dyDescent="0.25">
      <c r="B52" s="181">
        <v>2023</v>
      </c>
      <c r="C52" s="181"/>
      <c r="D52" s="182">
        <v>20432</v>
      </c>
      <c r="E52" s="182">
        <v>102704</v>
      </c>
      <c r="F52" s="182">
        <v>95517</v>
      </c>
      <c r="G52" s="182">
        <v>1491442</v>
      </c>
      <c r="H52" s="182">
        <v>1177963</v>
      </c>
      <c r="I52" s="183">
        <v>5.03</v>
      </c>
      <c r="J52" s="183">
        <v>14.52</v>
      </c>
      <c r="K52" s="183">
        <v>28.37</v>
      </c>
      <c r="L52" s="183">
        <v>181.69</v>
      </c>
      <c r="M52" s="183">
        <v>57.58</v>
      </c>
      <c r="N52" s="9"/>
    </row>
    <row r="53" spans="2:14" s="5" customFormat="1" ht="15" customHeight="1" x14ac:dyDescent="0.25">
      <c r="B53" s="181">
        <v>2022</v>
      </c>
      <c r="C53" s="181"/>
      <c r="D53" s="182">
        <v>19772</v>
      </c>
      <c r="E53" s="182">
        <v>99192</v>
      </c>
      <c r="F53" s="182">
        <v>92192</v>
      </c>
      <c r="G53" s="182">
        <v>1303962</v>
      </c>
      <c r="H53" s="182">
        <v>1027310</v>
      </c>
      <c r="I53" s="183">
        <v>5.0199999999999996</v>
      </c>
      <c r="J53" s="183">
        <v>13.15</v>
      </c>
      <c r="K53" s="183">
        <v>24.04</v>
      </c>
      <c r="L53" s="183">
        <v>169.97</v>
      </c>
      <c r="M53" s="183">
        <v>66.069999999999993</v>
      </c>
      <c r="N53" s="9"/>
    </row>
    <row r="54" spans="2:14" s="5" customFormat="1" ht="15" customHeight="1" x14ac:dyDescent="0.25">
      <c r="B54" s="181">
        <v>2021</v>
      </c>
      <c r="C54" s="181"/>
      <c r="D54" s="182">
        <v>19173</v>
      </c>
      <c r="E54" s="182">
        <v>91556</v>
      </c>
      <c r="F54" s="182">
        <v>84729</v>
      </c>
      <c r="G54" s="182">
        <v>1185072</v>
      </c>
      <c r="H54" s="182">
        <v>936711</v>
      </c>
      <c r="I54" s="183">
        <v>4.78</v>
      </c>
      <c r="J54" s="183">
        <v>12.94</v>
      </c>
      <c r="K54" s="183">
        <v>22.81</v>
      </c>
      <c r="L54" s="183">
        <v>163.07</v>
      </c>
      <c r="M54" s="183">
        <v>69.069999999999993</v>
      </c>
      <c r="N54" s="9"/>
    </row>
    <row r="55" spans="2:14" s="5" customFormat="1" ht="15" customHeight="1" x14ac:dyDescent="0.25">
      <c r="B55" s="168">
        <v>2020</v>
      </c>
      <c r="C55" s="168"/>
      <c r="D55" s="182">
        <v>18544</v>
      </c>
      <c r="E55" s="182">
        <v>89215</v>
      </c>
      <c r="F55" s="182">
        <v>82647</v>
      </c>
      <c r="G55" s="182">
        <v>1101374</v>
      </c>
      <c r="H55" s="182">
        <v>865643</v>
      </c>
      <c r="I55" s="183">
        <v>4.8099999999999996</v>
      </c>
      <c r="J55" s="183">
        <v>12.35</v>
      </c>
      <c r="K55" s="183">
        <v>20.05</v>
      </c>
      <c r="L55" s="183">
        <v>150.46</v>
      </c>
      <c r="M55" s="183">
        <v>75.819999999999993</v>
      </c>
      <c r="N55" s="9"/>
    </row>
    <row r="56" spans="2:14" s="5" customFormat="1" ht="15" customHeight="1" x14ac:dyDescent="0.25">
      <c r="B56" s="168">
        <v>2019</v>
      </c>
      <c r="C56" s="168"/>
      <c r="D56" s="182">
        <v>17970</v>
      </c>
      <c r="E56" s="182">
        <v>83828</v>
      </c>
      <c r="F56" s="182">
        <v>77613</v>
      </c>
      <c r="G56" s="182">
        <v>1027958</v>
      </c>
      <c r="H56" s="182">
        <v>807810</v>
      </c>
      <c r="I56" s="183">
        <v>4.66</v>
      </c>
      <c r="J56" s="183">
        <v>12.26</v>
      </c>
      <c r="K56" s="183">
        <v>20.97</v>
      </c>
      <c r="L56" s="183">
        <v>158.36000000000001</v>
      </c>
      <c r="M56" s="183">
        <v>70.59</v>
      </c>
      <c r="N56" s="9"/>
    </row>
    <row r="57" spans="2:14" s="5" customFormat="1" ht="15" customHeight="1" x14ac:dyDescent="0.25">
      <c r="B57" s="168">
        <v>2018</v>
      </c>
      <c r="C57" s="168"/>
      <c r="D57" s="182">
        <v>17278</v>
      </c>
      <c r="E57" s="182">
        <v>76210</v>
      </c>
      <c r="F57" s="182">
        <v>70179</v>
      </c>
      <c r="G57" s="182">
        <v>934584</v>
      </c>
      <c r="H57" s="182">
        <v>732853</v>
      </c>
      <c r="I57" s="183">
        <v>4.41</v>
      </c>
      <c r="J57" s="183">
        <v>12.26</v>
      </c>
      <c r="K57" s="183">
        <v>20.71</v>
      </c>
      <c r="L57" s="183">
        <v>155.52000000000001</v>
      </c>
      <c r="M57" s="183">
        <v>73.17</v>
      </c>
      <c r="N57" s="9"/>
    </row>
    <row r="58" spans="2:14" s="5" customFormat="1" ht="15" customHeight="1" x14ac:dyDescent="0.25">
      <c r="B58" s="168">
        <v>2017</v>
      </c>
      <c r="C58" s="168"/>
      <c r="D58" s="182">
        <v>16589</v>
      </c>
      <c r="E58" s="182">
        <v>71976</v>
      </c>
      <c r="F58" s="182">
        <v>66193</v>
      </c>
      <c r="G58" s="182">
        <v>846418</v>
      </c>
      <c r="H58" s="182">
        <v>663923</v>
      </c>
      <c r="I58" s="183">
        <v>4.34</v>
      </c>
      <c r="J58" s="183">
        <v>11.76</v>
      </c>
      <c r="K58" s="183">
        <v>21.68</v>
      </c>
      <c r="L58" s="183">
        <v>169.52</v>
      </c>
      <c r="M58" s="183">
        <v>66.37</v>
      </c>
      <c r="N58" s="9"/>
    </row>
    <row r="59" spans="2:14" s="5" customFormat="1" ht="15" customHeight="1" x14ac:dyDescent="0.25">
      <c r="B59" s="168">
        <v>2016</v>
      </c>
      <c r="C59" s="168"/>
      <c r="D59" s="182">
        <v>15667</v>
      </c>
      <c r="E59" s="182">
        <v>67574</v>
      </c>
      <c r="F59" s="182">
        <v>62265</v>
      </c>
      <c r="G59" s="182">
        <v>771193</v>
      </c>
      <c r="H59" s="182">
        <v>607092</v>
      </c>
      <c r="I59" s="183">
        <v>4.3099999999999996</v>
      </c>
      <c r="J59" s="183">
        <v>11.41</v>
      </c>
      <c r="K59" s="183">
        <v>20.57</v>
      </c>
      <c r="L59" s="183">
        <v>166.05</v>
      </c>
      <c r="M59" s="183">
        <v>73</v>
      </c>
    </row>
    <row r="60" spans="2:14" s="5" customFormat="1" ht="15" customHeight="1" x14ac:dyDescent="0.25">
      <c r="B60" s="168">
        <v>2015</v>
      </c>
      <c r="C60" s="168"/>
      <c r="D60" s="182">
        <v>14833</v>
      </c>
      <c r="E60" s="182">
        <v>63839</v>
      </c>
      <c r="F60" s="182">
        <v>58833</v>
      </c>
      <c r="G60" s="182">
        <v>707545</v>
      </c>
      <c r="H60" s="182">
        <v>556424</v>
      </c>
      <c r="I60" s="183">
        <v>4.3</v>
      </c>
      <c r="J60" s="183">
        <v>11.08</v>
      </c>
      <c r="K60" s="183">
        <v>19.38</v>
      </c>
      <c r="L60" s="183">
        <v>161.13</v>
      </c>
      <c r="M60" s="183">
        <v>70.3</v>
      </c>
    </row>
    <row r="61" spans="2:14" s="5" customFormat="1" ht="15" customHeight="1" x14ac:dyDescent="0.25">
      <c r="B61" s="168">
        <v>2014</v>
      </c>
      <c r="C61" s="168"/>
      <c r="D61" s="182">
        <v>13601</v>
      </c>
      <c r="E61" s="182">
        <v>58996</v>
      </c>
      <c r="F61" s="182">
        <v>54333</v>
      </c>
      <c r="G61" s="182">
        <v>644022</v>
      </c>
      <c r="H61" s="182">
        <v>507260</v>
      </c>
      <c r="I61" s="183">
        <v>4.34</v>
      </c>
      <c r="J61" s="183">
        <v>10.92</v>
      </c>
      <c r="K61" s="183">
        <v>18.260000000000002</v>
      </c>
      <c r="L61" s="183">
        <v>154.07</v>
      </c>
      <c r="M61" s="183">
        <v>76.430000000000007</v>
      </c>
    </row>
    <row r="62" spans="2:14" s="8" customFormat="1" ht="15" customHeight="1" x14ac:dyDescent="0.25">
      <c r="B62" s="168">
        <v>2013</v>
      </c>
      <c r="C62" s="168"/>
      <c r="D62" s="182">
        <v>12510</v>
      </c>
      <c r="E62" s="182">
        <v>54490</v>
      </c>
      <c r="F62" s="182">
        <v>50228</v>
      </c>
      <c r="G62" s="182">
        <v>594535</v>
      </c>
      <c r="H62" s="182">
        <v>469132</v>
      </c>
      <c r="I62" s="183">
        <v>4.3600000000000003</v>
      </c>
      <c r="J62" s="183">
        <v>10.91</v>
      </c>
      <c r="K62" s="183">
        <v>17.489999999999998</v>
      </c>
      <c r="L62" s="183">
        <v>147.77000000000001</v>
      </c>
      <c r="M62" s="183">
        <v>81.58</v>
      </c>
      <c r="N62" s="5"/>
    </row>
    <row r="63" spans="2:14" s="9" customFormat="1" ht="15" customHeight="1" x14ac:dyDescent="0.25">
      <c r="B63" s="168">
        <v>2012</v>
      </c>
      <c r="C63" s="168"/>
      <c r="D63" s="182">
        <v>11455</v>
      </c>
      <c r="E63" s="182">
        <v>49729</v>
      </c>
      <c r="F63" s="182">
        <v>45858</v>
      </c>
      <c r="G63" s="182">
        <v>569691</v>
      </c>
      <c r="H63" s="182">
        <v>449136</v>
      </c>
      <c r="I63" s="183">
        <v>4.34</v>
      </c>
      <c r="J63" s="183">
        <v>11.46</v>
      </c>
      <c r="K63" s="183">
        <v>18.5</v>
      </c>
      <c r="L63" s="183">
        <v>148.93</v>
      </c>
      <c r="M63" s="183">
        <v>82.66</v>
      </c>
      <c r="N63" s="5"/>
    </row>
    <row r="64" spans="2:14" s="9" customFormat="1" ht="15" customHeight="1" x14ac:dyDescent="0.25">
      <c r="B64" s="168">
        <v>2011</v>
      </c>
      <c r="C64" s="168"/>
      <c r="D64" s="182">
        <v>10675</v>
      </c>
      <c r="E64" s="182">
        <v>49814</v>
      </c>
      <c r="F64" s="182">
        <v>46318</v>
      </c>
      <c r="G64" s="182">
        <v>577635</v>
      </c>
      <c r="H64" s="182">
        <v>456482</v>
      </c>
      <c r="I64" s="183">
        <v>4.67</v>
      </c>
      <c r="J64" s="183">
        <v>11.6</v>
      </c>
      <c r="K64" s="183">
        <v>17.14</v>
      </c>
      <c r="L64" s="183">
        <v>137.47999999999999</v>
      </c>
      <c r="M64" s="183">
        <v>90.49</v>
      </c>
      <c r="N64" s="5"/>
    </row>
    <row r="65" spans="2:14" s="9" customFormat="1" ht="15" customHeight="1" x14ac:dyDescent="0.25">
      <c r="B65" s="168">
        <v>2010</v>
      </c>
      <c r="C65" s="168"/>
      <c r="D65" s="182">
        <v>10210</v>
      </c>
      <c r="E65" s="182">
        <v>47647</v>
      </c>
      <c r="F65" s="182">
        <v>44322</v>
      </c>
      <c r="G65" s="182">
        <v>553616</v>
      </c>
      <c r="H65" s="182">
        <v>438456</v>
      </c>
      <c r="I65" s="183">
        <v>4.67</v>
      </c>
      <c r="J65" s="183">
        <v>11.62</v>
      </c>
      <c r="K65" s="183">
        <v>18.48</v>
      </c>
      <c r="L65" s="183">
        <v>147.96</v>
      </c>
      <c r="M65" s="183">
        <v>82.15</v>
      </c>
      <c r="N65" s="8"/>
    </row>
    <row r="66" spans="2:14" s="5" customFormat="1" ht="15" customHeight="1" x14ac:dyDescent="0.25">
      <c r="B66" s="168">
        <v>2009</v>
      </c>
      <c r="C66" s="168"/>
      <c r="D66" s="182">
        <v>10222</v>
      </c>
      <c r="E66" s="182">
        <v>48242</v>
      </c>
      <c r="F66" s="182">
        <v>44559</v>
      </c>
      <c r="G66" s="182">
        <v>541674</v>
      </c>
      <c r="H66" s="182">
        <v>426332</v>
      </c>
      <c r="I66" s="183">
        <v>4.72</v>
      </c>
      <c r="J66" s="183">
        <v>11.23</v>
      </c>
      <c r="K66" s="183">
        <v>16.96</v>
      </c>
      <c r="L66" s="183">
        <v>139.51</v>
      </c>
      <c r="M66" s="183">
        <v>85.7</v>
      </c>
      <c r="N66" s="9"/>
    </row>
    <row r="67" spans="2:14" s="5" customFormat="1" ht="15" customHeight="1" x14ac:dyDescent="0.25">
      <c r="B67" s="168">
        <v>2008</v>
      </c>
      <c r="C67" s="168"/>
      <c r="D67" s="182">
        <v>9882</v>
      </c>
      <c r="E67" s="182">
        <v>48400</v>
      </c>
      <c r="F67" s="182">
        <v>45078</v>
      </c>
      <c r="G67" s="182">
        <v>535573</v>
      </c>
      <c r="H67" s="182">
        <v>419029</v>
      </c>
      <c r="I67" s="183">
        <v>4.9000000000000004</v>
      </c>
      <c r="J67" s="183">
        <v>11.07</v>
      </c>
      <c r="K67" s="183">
        <v>17.52</v>
      </c>
      <c r="L67" s="183">
        <v>147.43</v>
      </c>
      <c r="M67" s="183">
        <v>82.69</v>
      </c>
      <c r="N67" s="9"/>
    </row>
    <row r="68" spans="2:14" s="5" customFormat="1" ht="15" customHeight="1" x14ac:dyDescent="0.2">
      <c r="B68" s="258" t="s">
        <v>11</v>
      </c>
      <c r="C68" s="184"/>
      <c r="D68" s="185"/>
      <c r="E68" s="185"/>
      <c r="F68" s="185"/>
      <c r="G68" s="185"/>
      <c r="H68" s="185"/>
      <c r="I68" s="186"/>
      <c r="J68" s="186"/>
      <c r="K68" s="186"/>
      <c r="L68" s="186"/>
      <c r="M68" s="186"/>
      <c r="N68" s="9"/>
    </row>
    <row r="69" spans="2:14" s="5" customFormat="1" ht="15" customHeight="1" x14ac:dyDescent="0.25">
      <c r="B69" s="187" t="s">
        <v>121</v>
      </c>
      <c r="C69" s="187"/>
      <c r="D69" s="188"/>
      <c r="E69" s="188"/>
      <c r="F69" s="188"/>
      <c r="G69" s="188"/>
      <c r="H69" s="188"/>
      <c r="I69" s="189"/>
      <c r="J69" s="189"/>
      <c r="K69" s="189"/>
      <c r="L69" s="189"/>
      <c r="M69" s="189"/>
      <c r="N69" s="9"/>
    </row>
    <row r="70" spans="2:14" s="5" customFormat="1" ht="15" customHeight="1" x14ac:dyDescent="0.25">
      <c r="B70" s="181">
        <v>2023</v>
      </c>
      <c r="C70" s="181"/>
      <c r="D70" s="182">
        <v>120602</v>
      </c>
      <c r="E70" s="182">
        <v>203965</v>
      </c>
      <c r="F70" s="182">
        <v>96606</v>
      </c>
      <c r="G70" s="182">
        <v>1509518</v>
      </c>
      <c r="H70" s="182">
        <v>1153828</v>
      </c>
      <c r="I70" s="183">
        <v>1.69</v>
      </c>
      <c r="J70" s="183">
        <v>7.4</v>
      </c>
      <c r="K70" s="183">
        <v>18.61</v>
      </c>
      <c r="L70" s="183">
        <v>119.1</v>
      </c>
      <c r="M70" s="183">
        <v>48.42</v>
      </c>
      <c r="N70" s="9"/>
    </row>
    <row r="71" spans="2:14" s="5" customFormat="1" ht="15" customHeight="1" x14ac:dyDescent="0.25">
      <c r="B71" s="181">
        <v>2022</v>
      </c>
      <c r="C71" s="181"/>
      <c r="D71" s="182">
        <v>123325</v>
      </c>
      <c r="E71" s="182">
        <v>201843</v>
      </c>
      <c r="F71" s="182">
        <v>91402</v>
      </c>
      <c r="G71" s="182">
        <v>1324555</v>
      </c>
      <c r="H71" s="182">
        <v>1007670</v>
      </c>
      <c r="I71" s="183">
        <v>1.64</v>
      </c>
      <c r="J71" s="183">
        <v>6.56</v>
      </c>
      <c r="K71" s="183">
        <v>16.43</v>
      </c>
      <c r="L71" s="183">
        <v>113.38</v>
      </c>
      <c r="M71" s="183">
        <v>54.9</v>
      </c>
      <c r="N71" s="9"/>
    </row>
    <row r="72" spans="2:14" s="5" customFormat="1" ht="15" customHeight="1" x14ac:dyDescent="0.25">
      <c r="B72" s="181">
        <v>2021</v>
      </c>
      <c r="C72" s="181"/>
      <c r="D72" s="182">
        <v>125979</v>
      </c>
      <c r="E72" s="182">
        <v>198688</v>
      </c>
      <c r="F72" s="182">
        <v>85154</v>
      </c>
      <c r="G72" s="182">
        <v>1224054</v>
      </c>
      <c r="H72" s="182">
        <v>927652</v>
      </c>
      <c r="I72" s="183">
        <v>1.58</v>
      </c>
      <c r="J72" s="183">
        <v>6.16</v>
      </c>
      <c r="K72" s="183">
        <v>15.05</v>
      </c>
      <c r="L72" s="183">
        <v>104.66</v>
      </c>
      <c r="M72" s="183">
        <v>57.63</v>
      </c>
      <c r="N72" s="9"/>
    </row>
    <row r="73" spans="2:14" s="5" customFormat="1" ht="15" customHeight="1" x14ac:dyDescent="0.25">
      <c r="B73" s="168">
        <v>2020</v>
      </c>
      <c r="C73" s="168"/>
      <c r="D73" s="182">
        <v>126885</v>
      </c>
      <c r="E73" s="182">
        <v>199817</v>
      </c>
      <c r="F73" s="182">
        <v>86525</v>
      </c>
      <c r="G73" s="182">
        <v>1151287</v>
      </c>
      <c r="H73" s="182">
        <v>874814</v>
      </c>
      <c r="I73" s="183">
        <v>1.57</v>
      </c>
      <c r="J73" s="183">
        <v>5.76</v>
      </c>
      <c r="K73" s="183">
        <v>12.27</v>
      </c>
      <c r="L73" s="183">
        <v>92.23</v>
      </c>
      <c r="M73" s="183">
        <v>60.01</v>
      </c>
      <c r="N73" s="9"/>
    </row>
    <row r="74" spans="2:14" s="5" customFormat="1" ht="15" customHeight="1" x14ac:dyDescent="0.25">
      <c r="B74" s="168">
        <v>2019</v>
      </c>
      <c r="C74" s="168"/>
      <c r="D74" s="182">
        <v>130329</v>
      </c>
      <c r="E74" s="182">
        <v>200773</v>
      </c>
      <c r="F74" s="182">
        <v>83724</v>
      </c>
      <c r="G74" s="182">
        <v>1088348</v>
      </c>
      <c r="H74" s="182">
        <v>823395</v>
      </c>
      <c r="I74" s="183">
        <v>1.54</v>
      </c>
      <c r="J74" s="183">
        <v>5.42</v>
      </c>
      <c r="K74" s="183">
        <v>12.27</v>
      </c>
      <c r="L74" s="183">
        <v>94.38</v>
      </c>
      <c r="M74" s="183">
        <v>55.6</v>
      </c>
      <c r="N74" s="9"/>
    </row>
    <row r="75" spans="2:14" s="5" customFormat="1" ht="15" customHeight="1" x14ac:dyDescent="0.25">
      <c r="B75" s="168">
        <v>2018</v>
      </c>
      <c r="C75" s="168"/>
      <c r="D75" s="182">
        <v>132871</v>
      </c>
      <c r="E75" s="182">
        <v>194498</v>
      </c>
      <c r="F75" s="182">
        <v>78056</v>
      </c>
      <c r="G75" s="182">
        <v>1022261</v>
      </c>
      <c r="H75" s="182">
        <v>766975</v>
      </c>
      <c r="I75" s="183">
        <v>1.46</v>
      </c>
      <c r="J75" s="183">
        <v>5.26</v>
      </c>
      <c r="K75" s="183">
        <v>12.17</v>
      </c>
      <c r="L75" s="183">
        <v>92.89</v>
      </c>
      <c r="M75" s="183">
        <v>55.31</v>
      </c>
      <c r="N75" s="9"/>
    </row>
    <row r="76" spans="2:14" s="5" customFormat="1" ht="15" customHeight="1" x14ac:dyDescent="0.25">
      <c r="B76" s="168">
        <v>2017</v>
      </c>
      <c r="C76" s="168"/>
      <c r="D76" s="182">
        <v>132915</v>
      </c>
      <c r="E76" s="182">
        <v>194090</v>
      </c>
      <c r="F76" s="182">
        <v>76438</v>
      </c>
      <c r="G76" s="182">
        <v>947272</v>
      </c>
      <c r="H76" s="182">
        <v>713830</v>
      </c>
      <c r="I76" s="183">
        <v>1.46</v>
      </c>
      <c r="J76" s="183">
        <v>4.88</v>
      </c>
      <c r="K76" s="183">
        <v>11.82</v>
      </c>
      <c r="L76" s="183">
        <v>95.42</v>
      </c>
      <c r="M76" s="183">
        <v>52.7</v>
      </c>
    </row>
    <row r="77" spans="2:14" s="5" customFormat="1" ht="15" customHeight="1" x14ac:dyDescent="0.25">
      <c r="B77" s="168">
        <v>2016</v>
      </c>
      <c r="C77" s="168"/>
      <c r="D77" s="182">
        <v>132836</v>
      </c>
      <c r="E77" s="182">
        <v>190793</v>
      </c>
      <c r="F77" s="182">
        <v>74207</v>
      </c>
      <c r="G77" s="182">
        <v>887793</v>
      </c>
      <c r="H77" s="182">
        <v>670555</v>
      </c>
      <c r="I77" s="183">
        <v>1.44</v>
      </c>
      <c r="J77" s="183">
        <v>4.6500000000000004</v>
      </c>
      <c r="K77" s="183">
        <v>11.39</v>
      </c>
      <c r="L77" s="183">
        <v>95.21</v>
      </c>
      <c r="M77" s="183">
        <v>55.25</v>
      </c>
    </row>
    <row r="78" spans="2:14" s="10" customFormat="1" ht="15" customHeight="1" collapsed="1" x14ac:dyDescent="0.25">
      <c r="B78" s="168">
        <v>2015</v>
      </c>
      <c r="C78" s="168"/>
      <c r="D78" s="182">
        <v>133417</v>
      </c>
      <c r="E78" s="182">
        <v>188652</v>
      </c>
      <c r="F78" s="182">
        <v>71008</v>
      </c>
      <c r="G78" s="182">
        <v>824139</v>
      </c>
      <c r="H78" s="182">
        <v>620584</v>
      </c>
      <c r="I78" s="183">
        <v>1.41</v>
      </c>
      <c r="J78" s="183">
        <v>4.37</v>
      </c>
      <c r="K78" s="183">
        <v>10.27</v>
      </c>
      <c r="L78" s="183">
        <v>88.46</v>
      </c>
      <c r="M78" s="183">
        <v>55.11</v>
      </c>
      <c r="N78" s="5"/>
    </row>
    <row r="79" spans="2:14" s="10" customFormat="1" ht="15" customHeight="1" x14ac:dyDescent="0.25">
      <c r="B79" s="168">
        <v>2014</v>
      </c>
      <c r="C79" s="168"/>
      <c r="D79" s="182">
        <v>128757</v>
      </c>
      <c r="E79" s="182">
        <v>182145</v>
      </c>
      <c r="F79" s="182">
        <v>68628</v>
      </c>
      <c r="G79" s="182">
        <v>773381</v>
      </c>
      <c r="H79" s="182">
        <v>583053</v>
      </c>
      <c r="I79" s="183">
        <v>1.41</v>
      </c>
      <c r="J79" s="183">
        <v>4.25</v>
      </c>
      <c r="K79" s="183">
        <v>9.8800000000000008</v>
      </c>
      <c r="L79" s="183">
        <v>87.69</v>
      </c>
      <c r="M79" s="183">
        <v>57.42</v>
      </c>
      <c r="N79" s="5"/>
    </row>
    <row r="80" spans="2:14" s="10" customFormat="1" ht="15" customHeight="1" x14ac:dyDescent="0.25">
      <c r="B80" s="168">
        <v>2013</v>
      </c>
      <c r="C80" s="168"/>
      <c r="D80" s="182">
        <v>107967</v>
      </c>
      <c r="E80" s="182">
        <v>158685</v>
      </c>
      <c r="F80" s="182">
        <v>65137</v>
      </c>
      <c r="G80" s="182">
        <v>724433</v>
      </c>
      <c r="H80" s="182">
        <v>547999</v>
      </c>
      <c r="I80" s="183">
        <v>1.47</v>
      </c>
      <c r="J80" s="183">
        <v>4.57</v>
      </c>
      <c r="K80" s="183">
        <v>10.1</v>
      </c>
      <c r="L80" s="183">
        <v>90.77</v>
      </c>
      <c r="M80" s="183">
        <v>62.13</v>
      </c>
      <c r="N80" s="5"/>
    </row>
    <row r="81" spans="2:14" s="5" customFormat="1" ht="15" customHeight="1" x14ac:dyDescent="0.25">
      <c r="B81" s="168">
        <v>2012</v>
      </c>
      <c r="C81" s="168"/>
      <c r="D81" s="182">
        <v>56463</v>
      </c>
      <c r="E81" s="182">
        <v>104467</v>
      </c>
      <c r="F81" s="182">
        <v>61467</v>
      </c>
      <c r="G81" s="182">
        <v>699891</v>
      </c>
      <c r="H81" s="182">
        <v>534105</v>
      </c>
      <c r="I81" s="183">
        <v>1.85</v>
      </c>
      <c r="J81" s="183">
        <v>6.7</v>
      </c>
      <c r="K81" s="183">
        <v>14.47</v>
      </c>
      <c r="L81" s="183">
        <v>127.08</v>
      </c>
      <c r="M81" s="183">
        <v>64.819999999999993</v>
      </c>
    </row>
    <row r="82" spans="2:14" s="5" customFormat="1" ht="15" customHeight="1" x14ac:dyDescent="0.25">
      <c r="B82" s="168">
        <v>2011</v>
      </c>
      <c r="C82" s="168"/>
      <c r="D82" s="182">
        <v>56554</v>
      </c>
      <c r="E82" s="182">
        <v>106578</v>
      </c>
      <c r="F82" s="182">
        <v>62384</v>
      </c>
      <c r="G82" s="182">
        <v>712970</v>
      </c>
      <c r="H82" s="182">
        <v>542628</v>
      </c>
      <c r="I82" s="183">
        <v>1.88</v>
      </c>
      <c r="J82" s="183">
        <v>6.69</v>
      </c>
      <c r="K82" s="183">
        <v>13.77</v>
      </c>
      <c r="L82" s="183">
        <v>120.47</v>
      </c>
      <c r="M82" s="183">
        <v>68.48</v>
      </c>
      <c r="N82" s="10"/>
    </row>
    <row r="83" spans="2:14" s="5" customFormat="1" ht="15" customHeight="1" x14ac:dyDescent="0.25">
      <c r="B83" s="168">
        <v>2010</v>
      </c>
      <c r="C83" s="168"/>
      <c r="D83" s="182">
        <v>53792</v>
      </c>
      <c r="E83" s="182">
        <v>102745</v>
      </c>
      <c r="F83" s="182">
        <v>60863</v>
      </c>
      <c r="G83" s="182">
        <v>684277</v>
      </c>
      <c r="H83" s="182">
        <v>521754</v>
      </c>
      <c r="I83" s="183">
        <v>1.91</v>
      </c>
      <c r="J83" s="183">
        <v>6.66</v>
      </c>
      <c r="K83" s="183">
        <v>14.5</v>
      </c>
      <c r="L83" s="183">
        <v>128.93</v>
      </c>
      <c r="M83" s="183">
        <v>63.7</v>
      </c>
      <c r="N83" s="10"/>
    </row>
    <row r="84" spans="2:14" s="5" customFormat="1" ht="15" customHeight="1" x14ac:dyDescent="0.25">
      <c r="B84" s="168">
        <v>2009</v>
      </c>
      <c r="C84" s="168"/>
      <c r="D84" s="182">
        <v>55092</v>
      </c>
      <c r="E84" s="182">
        <v>104878</v>
      </c>
      <c r="F84" s="182">
        <v>60689</v>
      </c>
      <c r="G84" s="182">
        <v>677006</v>
      </c>
      <c r="H84" s="182">
        <v>512613</v>
      </c>
      <c r="I84" s="183">
        <v>1.9</v>
      </c>
      <c r="J84" s="183">
        <v>6.46</v>
      </c>
      <c r="K84" s="183">
        <v>13.47</v>
      </c>
      <c r="L84" s="183">
        <v>120.74</v>
      </c>
      <c r="M84" s="183">
        <v>66.88</v>
      </c>
      <c r="N84" s="10"/>
    </row>
    <row r="85" spans="2:14" s="5" customFormat="1" ht="15" customHeight="1" x14ac:dyDescent="0.25">
      <c r="B85" s="168">
        <v>2008</v>
      </c>
      <c r="C85" s="168"/>
      <c r="D85" s="182">
        <v>56710</v>
      </c>
      <c r="E85" s="182">
        <v>108466</v>
      </c>
      <c r="F85" s="182">
        <v>62554</v>
      </c>
      <c r="G85" s="182">
        <v>689785</v>
      </c>
      <c r="H85" s="182">
        <v>519126</v>
      </c>
      <c r="I85" s="183">
        <v>1.91</v>
      </c>
      <c r="J85" s="183">
        <v>6.36</v>
      </c>
      <c r="K85" s="183">
        <v>14.31</v>
      </c>
      <c r="L85" s="183">
        <v>129.80000000000001</v>
      </c>
      <c r="M85" s="183">
        <v>62.1</v>
      </c>
      <c r="N85" s="10"/>
    </row>
    <row r="86" spans="2:14" s="5" customFormat="1" ht="15" customHeight="1" x14ac:dyDescent="0.25">
      <c r="B86" s="259" t="s">
        <v>122</v>
      </c>
      <c r="C86" s="165"/>
      <c r="D86" s="166"/>
      <c r="E86" s="166"/>
      <c r="F86" s="166"/>
      <c r="G86" s="166"/>
      <c r="H86" s="166"/>
      <c r="I86" s="167"/>
      <c r="J86" s="167"/>
      <c r="K86" s="167"/>
      <c r="L86" s="167"/>
      <c r="M86" s="167"/>
    </row>
    <row r="87" spans="2:14" s="5" customFormat="1" ht="15" customHeight="1" x14ac:dyDescent="0.25">
      <c r="B87" s="181">
        <v>2023</v>
      </c>
      <c r="C87" s="181"/>
      <c r="D87" s="182">
        <v>118372</v>
      </c>
      <c r="E87" s="182">
        <v>146009</v>
      </c>
      <c r="F87" s="182">
        <v>38883</v>
      </c>
      <c r="G87" s="182">
        <v>643674</v>
      </c>
      <c r="H87" s="182">
        <v>468277</v>
      </c>
      <c r="I87" s="183">
        <v>1.23</v>
      </c>
      <c r="J87" s="183">
        <v>4.41</v>
      </c>
      <c r="K87" s="183">
        <v>14.99</v>
      </c>
      <c r="L87" s="183">
        <v>90.53</v>
      </c>
      <c r="M87" s="183">
        <v>40.619999999999997</v>
      </c>
    </row>
    <row r="88" spans="2:14" s="5" customFormat="1" ht="15" customHeight="1" x14ac:dyDescent="0.25">
      <c r="B88" s="181">
        <v>2022</v>
      </c>
      <c r="C88" s="181"/>
      <c r="D88" s="182">
        <v>121274</v>
      </c>
      <c r="E88" s="182">
        <v>148595</v>
      </c>
      <c r="F88" s="182">
        <v>38324</v>
      </c>
      <c r="G88" s="182">
        <v>589777</v>
      </c>
      <c r="H88" s="182">
        <v>426092</v>
      </c>
      <c r="I88" s="183">
        <v>1.23</v>
      </c>
      <c r="J88" s="183">
        <v>3.97</v>
      </c>
      <c r="K88" s="183">
        <v>13.99</v>
      </c>
      <c r="L88" s="183">
        <v>90.92</v>
      </c>
      <c r="M88" s="183">
        <v>46.73</v>
      </c>
    </row>
    <row r="89" spans="2:14" s="5" customFormat="1" ht="15" customHeight="1" x14ac:dyDescent="0.25">
      <c r="B89" s="181">
        <v>2021</v>
      </c>
      <c r="C89" s="181"/>
      <c r="D89" s="182">
        <v>124127</v>
      </c>
      <c r="E89" s="182">
        <v>151443</v>
      </c>
      <c r="F89" s="182">
        <v>38099</v>
      </c>
      <c r="G89" s="182">
        <v>562913</v>
      </c>
      <c r="H89" s="182">
        <v>403801</v>
      </c>
      <c r="I89" s="183">
        <v>1.22</v>
      </c>
      <c r="J89" s="183">
        <v>3.72</v>
      </c>
      <c r="K89" s="183">
        <v>12.8</v>
      </c>
      <c r="L89" s="183">
        <v>86.63</v>
      </c>
      <c r="M89" s="183">
        <v>49.35</v>
      </c>
    </row>
    <row r="90" spans="2:14" s="5" customFormat="1" ht="15" customHeight="1" x14ac:dyDescent="0.25">
      <c r="B90" s="168">
        <v>2020</v>
      </c>
      <c r="C90" s="168"/>
      <c r="D90" s="182">
        <v>125182</v>
      </c>
      <c r="E90" s="182">
        <v>154382</v>
      </c>
      <c r="F90" s="182">
        <v>41216</v>
      </c>
      <c r="G90" s="182">
        <v>555799</v>
      </c>
      <c r="H90" s="182">
        <v>403595</v>
      </c>
      <c r="I90" s="183">
        <v>1.23</v>
      </c>
      <c r="J90" s="183">
        <v>3.6</v>
      </c>
      <c r="K90" s="183">
        <v>10.07</v>
      </c>
      <c r="L90" s="183">
        <v>74.7</v>
      </c>
      <c r="M90" s="183">
        <v>51.22</v>
      </c>
    </row>
    <row r="91" spans="2:14" s="5" customFormat="1" ht="15" customHeight="1" x14ac:dyDescent="0.25">
      <c r="B91" s="168">
        <v>2019</v>
      </c>
      <c r="C91" s="168"/>
      <c r="D91" s="182">
        <v>128635</v>
      </c>
      <c r="E91" s="182">
        <v>158802</v>
      </c>
      <c r="F91" s="182">
        <v>41917</v>
      </c>
      <c r="G91" s="182">
        <v>534351</v>
      </c>
      <c r="H91" s="182">
        <v>386070</v>
      </c>
      <c r="I91" s="183">
        <v>1.23</v>
      </c>
      <c r="J91" s="183">
        <v>3.36</v>
      </c>
      <c r="K91" s="183">
        <v>9.8800000000000008</v>
      </c>
      <c r="L91" s="183">
        <v>77.5</v>
      </c>
      <c r="M91" s="183">
        <v>47.64</v>
      </c>
    </row>
    <row r="92" spans="2:14" s="5" customFormat="1" ht="15" customHeight="1" x14ac:dyDescent="0.25">
      <c r="B92" s="168">
        <v>2018</v>
      </c>
      <c r="C92" s="168"/>
      <c r="D92" s="182">
        <v>131298</v>
      </c>
      <c r="E92" s="182">
        <v>157032</v>
      </c>
      <c r="F92" s="182">
        <v>40692</v>
      </c>
      <c r="G92" s="182">
        <v>509146</v>
      </c>
      <c r="H92" s="182">
        <v>365500</v>
      </c>
      <c r="I92" s="183">
        <v>1.2</v>
      </c>
      <c r="J92" s="183">
        <v>3.24</v>
      </c>
      <c r="K92" s="183">
        <v>9.9</v>
      </c>
      <c r="L92" s="183">
        <v>79.08</v>
      </c>
      <c r="M92" s="183">
        <v>46.6</v>
      </c>
    </row>
    <row r="93" spans="2:14" s="10" customFormat="1" ht="15" customHeight="1" collapsed="1" x14ac:dyDescent="0.25">
      <c r="B93" s="168">
        <v>2017</v>
      </c>
      <c r="C93" s="168"/>
      <c r="D93" s="182">
        <v>131365</v>
      </c>
      <c r="E93" s="182">
        <v>157694</v>
      </c>
      <c r="F93" s="182">
        <v>40179</v>
      </c>
      <c r="G93" s="182">
        <v>475781</v>
      </c>
      <c r="H93" s="182">
        <v>344855</v>
      </c>
      <c r="I93" s="183">
        <v>1.2</v>
      </c>
      <c r="J93" s="183">
        <v>3.02</v>
      </c>
      <c r="K93" s="183">
        <v>9.2899999999999991</v>
      </c>
      <c r="L93" s="183">
        <v>78.45</v>
      </c>
      <c r="M93" s="183">
        <v>46.44</v>
      </c>
      <c r="N93" s="5"/>
    </row>
    <row r="94" spans="2:14" s="10" customFormat="1" ht="15" customHeight="1" x14ac:dyDescent="0.25">
      <c r="B94" s="168">
        <v>2016</v>
      </c>
      <c r="C94" s="168"/>
      <c r="D94" s="182">
        <v>131380</v>
      </c>
      <c r="E94" s="182">
        <v>155757</v>
      </c>
      <c r="F94" s="182">
        <v>39269</v>
      </c>
      <c r="G94" s="182">
        <v>446169</v>
      </c>
      <c r="H94" s="182">
        <v>323690</v>
      </c>
      <c r="I94" s="183">
        <v>1.19</v>
      </c>
      <c r="J94" s="183">
        <v>2.86</v>
      </c>
      <c r="K94" s="183">
        <v>9.19</v>
      </c>
      <c r="L94" s="183">
        <v>80.88</v>
      </c>
      <c r="M94" s="183">
        <v>48.08</v>
      </c>
      <c r="N94" s="5"/>
    </row>
    <row r="95" spans="2:14" s="10" customFormat="1" ht="15" customHeight="1" x14ac:dyDescent="0.25">
      <c r="B95" s="168">
        <v>2015</v>
      </c>
      <c r="C95" s="168"/>
      <c r="D95" s="182">
        <v>132022</v>
      </c>
      <c r="E95" s="182">
        <v>156224</v>
      </c>
      <c r="F95" s="182">
        <v>38680</v>
      </c>
      <c r="G95" s="182">
        <v>424905</v>
      </c>
      <c r="H95" s="182">
        <v>307226</v>
      </c>
      <c r="I95" s="183">
        <v>1.18</v>
      </c>
      <c r="J95" s="183">
        <v>2.72</v>
      </c>
      <c r="K95" s="183">
        <v>8.2799999999999994</v>
      </c>
      <c r="L95" s="183">
        <v>75.38</v>
      </c>
      <c r="M95" s="183">
        <v>46.98</v>
      </c>
      <c r="N95" s="5"/>
    </row>
    <row r="96" spans="2:14" s="5" customFormat="1" ht="15" customHeight="1" x14ac:dyDescent="0.25">
      <c r="B96" s="168">
        <v>2014</v>
      </c>
      <c r="C96" s="168"/>
      <c r="D96" s="182">
        <v>127431</v>
      </c>
      <c r="E96" s="182">
        <v>151161</v>
      </c>
      <c r="F96" s="182">
        <v>37932</v>
      </c>
      <c r="G96" s="182">
        <v>409759</v>
      </c>
      <c r="H96" s="182">
        <v>295624</v>
      </c>
      <c r="I96" s="183">
        <v>1.19</v>
      </c>
      <c r="J96" s="183">
        <v>2.71</v>
      </c>
      <c r="K96" s="183">
        <v>8.27</v>
      </c>
      <c r="L96" s="183">
        <v>76.59</v>
      </c>
      <c r="M96" s="183">
        <v>48.36</v>
      </c>
    </row>
    <row r="97" spans="2:14" s="5" customFormat="1" ht="15" customHeight="1" x14ac:dyDescent="0.25">
      <c r="B97" s="168">
        <v>2013</v>
      </c>
      <c r="C97" s="168"/>
      <c r="D97" s="182">
        <v>106700</v>
      </c>
      <c r="E97" s="182">
        <v>129281</v>
      </c>
      <c r="F97" s="182">
        <v>35841</v>
      </c>
      <c r="G97" s="182">
        <v>380414</v>
      </c>
      <c r="H97" s="182">
        <v>275645</v>
      </c>
      <c r="I97" s="183">
        <v>1.21</v>
      </c>
      <c r="J97" s="183">
        <v>2.94</v>
      </c>
      <c r="K97" s="183">
        <v>8.51</v>
      </c>
      <c r="L97" s="183">
        <v>80.13</v>
      </c>
      <c r="M97" s="183">
        <v>53.31</v>
      </c>
    </row>
    <row r="98" spans="2:14" s="5" customFormat="1" ht="15" customHeight="1" x14ac:dyDescent="0.25">
      <c r="B98" s="168">
        <v>2012</v>
      </c>
      <c r="C98" s="168"/>
      <c r="D98" s="182">
        <v>55279</v>
      </c>
      <c r="E98" s="182">
        <v>77175</v>
      </c>
      <c r="F98" s="182">
        <v>34256</v>
      </c>
      <c r="G98" s="182">
        <v>361206</v>
      </c>
      <c r="H98" s="182">
        <v>265999</v>
      </c>
      <c r="I98" s="183">
        <v>1.4</v>
      </c>
      <c r="J98" s="183">
        <v>4.68</v>
      </c>
      <c r="K98" s="183">
        <v>12.92</v>
      </c>
      <c r="L98" s="183">
        <v>122.55</v>
      </c>
      <c r="M98" s="183">
        <v>58.63</v>
      </c>
      <c r="N98" s="10"/>
    </row>
    <row r="99" spans="2:14" s="5" customFormat="1" ht="15" customHeight="1" x14ac:dyDescent="0.25">
      <c r="B99" s="168">
        <v>2011</v>
      </c>
      <c r="C99" s="168"/>
      <c r="D99" s="182">
        <v>55304</v>
      </c>
      <c r="E99" s="182">
        <v>77890</v>
      </c>
      <c r="F99" s="182">
        <v>33843</v>
      </c>
      <c r="G99" s="182">
        <v>364839</v>
      </c>
      <c r="H99" s="182">
        <v>267264</v>
      </c>
      <c r="I99" s="183">
        <v>1.41</v>
      </c>
      <c r="J99" s="183">
        <v>4.68</v>
      </c>
      <c r="K99" s="183">
        <v>12.63</v>
      </c>
      <c r="L99" s="183">
        <v>117.16</v>
      </c>
      <c r="M99" s="183">
        <v>59.21</v>
      </c>
      <c r="N99" s="10"/>
    </row>
    <row r="100" spans="2:14" s="5" customFormat="1" ht="15" customHeight="1" x14ac:dyDescent="0.25">
      <c r="B100" s="168">
        <v>2010</v>
      </c>
      <c r="C100" s="168"/>
      <c r="D100" s="182">
        <v>52535</v>
      </c>
      <c r="E100" s="182">
        <v>74771</v>
      </c>
      <c r="F100" s="182">
        <v>33043</v>
      </c>
      <c r="G100" s="182">
        <v>357817</v>
      </c>
      <c r="H100" s="182">
        <v>262778</v>
      </c>
      <c r="I100" s="183">
        <v>1.42</v>
      </c>
      <c r="J100" s="183">
        <v>4.79</v>
      </c>
      <c r="K100" s="183">
        <v>13.23</v>
      </c>
      <c r="L100" s="183">
        <v>122.14</v>
      </c>
      <c r="M100" s="183">
        <v>56.63</v>
      </c>
      <c r="N100" s="10"/>
    </row>
    <row r="101" spans="2:14" s="5" customFormat="1" ht="15" customHeight="1" x14ac:dyDescent="0.25">
      <c r="B101" s="168">
        <v>2009</v>
      </c>
      <c r="C101" s="168"/>
      <c r="D101" s="182">
        <v>53773</v>
      </c>
      <c r="E101" s="182">
        <v>75938</v>
      </c>
      <c r="F101" s="182">
        <v>32146</v>
      </c>
      <c r="G101" s="182">
        <v>335614</v>
      </c>
      <c r="H101" s="182">
        <v>243122</v>
      </c>
      <c r="I101" s="183">
        <v>1.41</v>
      </c>
      <c r="J101" s="183">
        <v>4.42</v>
      </c>
      <c r="K101" s="183">
        <v>12.23</v>
      </c>
      <c r="L101" s="183">
        <v>117.17</v>
      </c>
      <c r="M101" s="183">
        <v>57.66</v>
      </c>
      <c r="N101" s="10"/>
    </row>
    <row r="102" spans="2:14" s="10" customFormat="1" ht="15" customHeight="1" collapsed="1" x14ac:dyDescent="0.25">
      <c r="B102" s="168">
        <v>2008</v>
      </c>
      <c r="C102" s="168"/>
      <c r="D102" s="182">
        <v>55346</v>
      </c>
      <c r="E102" s="182">
        <v>78438</v>
      </c>
      <c r="F102" s="182">
        <v>32827</v>
      </c>
      <c r="G102" s="182">
        <v>340683</v>
      </c>
      <c r="H102" s="182">
        <v>244696</v>
      </c>
      <c r="I102" s="183">
        <v>1.42</v>
      </c>
      <c r="J102" s="183">
        <v>4.34</v>
      </c>
      <c r="K102" s="183">
        <v>13.55</v>
      </c>
      <c r="L102" s="183">
        <v>130.54</v>
      </c>
      <c r="M102" s="183">
        <v>50.22</v>
      </c>
      <c r="N102" s="5"/>
    </row>
    <row r="103" spans="2:14" s="10" customFormat="1" ht="15" customHeight="1" x14ac:dyDescent="0.25">
      <c r="B103" s="259" t="s">
        <v>123</v>
      </c>
      <c r="C103" s="165"/>
      <c r="D103" s="166"/>
      <c r="E103" s="166"/>
      <c r="F103" s="166"/>
      <c r="G103" s="166"/>
      <c r="H103" s="166"/>
      <c r="I103" s="167"/>
      <c r="J103" s="167"/>
      <c r="K103" s="167"/>
      <c r="L103" s="167"/>
      <c r="M103" s="167"/>
      <c r="N103" s="5"/>
    </row>
    <row r="104" spans="2:14" s="10" customFormat="1" ht="15" customHeight="1" x14ac:dyDescent="0.25">
      <c r="B104" s="181">
        <v>2023</v>
      </c>
      <c r="C104" s="181"/>
      <c r="D104" s="182">
        <v>1969</v>
      </c>
      <c r="E104" s="182">
        <v>35344</v>
      </c>
      <c r="F104" s="182">
        <v>35169</v>
      </c>
      <c r="G104" s="182">
        <v>548973</v>
      </c>
      <c r="H104" s="182">
        <v>434064</v>
      </c>
      <c r="I104" s="183">
        <v>17.95</v>
      </c>
      <c r="J104" s="183">
        <v>15.53</v>
      </c>
      <c r="K104" s="183">
        <v>29.95</v>
      </c>
      <c r="L104" s="183">
        <v>191.87</v>
      </c>
      <c r="M104" s="183">
        <v>55.25</v>
      </c>
      <c r="N104" s="5"/>
    </row>
    <row r="105" spans="2:14" s="10" customFormat="1" ht="15" customHeight="1" x14ac:dyDescent="0.25">
      <c r="B105" s="181">
        <v>2022</v>
      </c>
      <c r="C105" s="181"/>
      <c r="D105" s="182">
        <v>1821</v>
      </c>
      <c r="E105" s="182">
        <v>32348</v>
      </c>
      <c r="F105" s="182">
        <v>32209</v>
      </c>
      <c r="G105" s="182">
        <v>477446</v>
      </c>
      <c r="H105" s="182">
        <v>377778</v>
      </c>
      <c r="I105" s="183">
        <v>17.760000000000002</v>
      </c>
      <c r="J105" s="183">
        <v>14.76</v>
      </c>
      <c r="K105" s="183">
        <v>25.2</v>
      </c>
      <c r="L105" s="183">
        <v>169.99</v>
      </c>
      <c r="M105" s="183">
        <v>64.349999999999994</v>
      </c>
      <c r="N105" s="5"/>
    </row>
    <row r="106" spans="2:14" s="10" customFormat="1" ht="15" customHeight="1" x14ac:dyDescent="0.25">
      <c r="B106" s="181">
        <v>2021</v>
      </c>
      <c r="C106" s="181"/>
      <c r="D106" s="182">
        <v>1654</v>
      </c>
      <c r="E106" s="182">
        <v>29646</v>
      </c>
      <c r="F106" s="182">
        <v>29467</v>
      </c>
      <c r="G106" s="182">
        <v>421539</v>
      </c>
      <c r="H106" s="182">
        <v>333631</v>
      </c>
      <c r="I106" s="183">
        <v>17.920000000000002</v>
      </c>
      <c r="J106" s="183">
        <v>14.22</v>
      </c>
      <c r="K106" s="183">
        <v>22.86</v>
      </c>
      <c r="L106" s="183">
        <v>159.81</v>
      </c>
      <c r="M106" s="183">
        <v>67.92</v>
      </c>
      <c r="N106" s="5"/>
    </row>
    <row r="107" spans="2:14" s="10" customFormat="1" ht="15" customHeight="1" x14ac:dyDescent="0.25">
      <c r="B107" s="168">
        <v>2020</v>
      </c>
      <c r="C107" s="168"/>
      <c r="D107" s="182">
        <v>1503</v>
      </c>
      <c r="E107" s="182">
        <v>27376</v>
      </c>
      <c r="F107" s="182">
        <v>27265</v>
      </c>
      <c r="G107" s="182">
        <v>380006</v>
      </c>
      <c r="H107" s="182">
        <v>300265</v>
      </c>
      <c r="I107" s="183">
        <v>18.21</v>
      </c>
      <c r="J107" s="183">
        <v>13.88</v>
      </c>
      <c r="K107" s="183">
        <v>21.09</v>
      </c>
      <c r="L107" s="183">
        <v>151.33000000000001</v>
      </c>
      <c r="M107" s="183">
        <v>72.930000000000007</v>
      </c>
      <c r="N107" s="5"/>
    </row>
    <row r="108" spans="2:14" s="10" customFormat="1" ht="15" customHeight="1" x14ac:dyDescent="0.25">
      <c r="B108" s="168">
        <v>2019</v>
      </c>
      <c r="C108" s="168"/>
      <c r="D108" s="182">
        <v>1520</v>
      </c>
      <c r="E108" s="182">
        <v>27081</v>
      </c>
      <c r="F108" s="182">
        <v>26936</v>
      </c>
      <c r="G108" s="182">
        <v>367005</v>
      </c>
      <c r="H108" s="182">
        <v>289520</v>
      </c>
      <c r="I108" s="183">
        <v>17.82</v>
      </c>
      <c r="J108" s="183">
        <v>13.55</v>
      </c>
      <c r="K108" s="183">
        <v>22.32</v>
      </c>
      <c r="L108" s="183">
        <v>163.85</v>
      </c>
      <c r="M108" s="183">
        <v>66.62</v>
      </c>
      <c r="N108" s="5"/>
    </row>
    <row r="109" spans="2:14" s="10" customFormat="1" ht="15" customHeight="1" x14ac:dyDescent="0.25">
      <c r="B109" s="168">
        <v>2018</v>
      </c>
      <c r="C109" s="168"/>
      <c r="D109" s="182">
        <v>1425</v>
      </c>
      <c r="E109" s="182">
        <v>25230</v>
      </c>
      <c r="F109" s="182">
        <v>25131</v>
      </c>
      <c r="G109" s="182">
        <v>337290</v>
      </c>
      <c r="H109" s="182">
        <v>266177</v>
      </c>
      <c r="I109" s="183">
        <v>17.71</v>
      </c>
      <c r="J109" s="183">
        <v>13.37</v>
      </c>
      <c r="K109" s="183">
        <v>21.64</v>
      </c>
      <c r="L109" s="183">
        <v>161.22</v>
      </c>
      <c r="M109" s="183">
        <v>68.319999999999993</v>
      </c>
      <c r="N109" s="5"/>
    </row>
    <row r="110" spans="2:14" s="10" customFormat="1" ht="15" customHeight="1" x14ac:dyDescent="0.25">
      <c r="B110" s="168">
        <v>2017</v>
      </c>
      <c r="C110" s="168"/>
      <c r="D110" s="182">
        <v>1420</v>
      </c>
      <c r="E110" s="182">
        <v>24879</v>
      </c>
      <c r="F110" s="182">
        <v>24746</v>
      </c>
      <c r="G110" s="182">
        <v>307911</v>
      </c>
      <c r="H110" s="182">
        <v>242290</v>
      </c>
      <c r="I110" s="183">
        <v>17.52</v>
      </c>
      <c r="J110" s="183">
        <v>12.38</v>
      </c>
      <c r="K110" s="183">
        <v>22.32</v>
      </c>
      <c r="L110" s="183">
        <v>179.39</v>
      </c>
      <c r="M110" s="183">
        <v>61.06</v>
      </c>
      <c r="N110" s="5"/>
    </row>
    <row r="111" spans="2:14" s="5" customFormat="1" ht="15" customHeight="1" x14ac:dyDescent="0.25">
      <c r="B111" s="168">
        <v>2016</v>
      </c>
      <c r="C111" s="168"/>
      <c r="D111" s="182">
        <v>1325</v>
      </c>
      <c r="E111" s="182">
        <v>23035</v>
      </c>
      <c r="F111" s="182">
        <v>22943</v>
      </c>
      <c r="G111" s="182">
        <v>280923</v>
      </c>
      <c r="H111" s="182">
        <v>220165</v>
      </c>
      <c r="I111" s="183">
        <v>17.38</v>
      </c>
      <c r="J111" s="183">
        <v>12.2</v>
      </c>
      <c r="K111" s="183">
        <v>21.37</v>
      </c>
      <c r="L111" s="183">
        <v>174.49</v>
      </c>
      <c r="M111" s="183">
        <v>64.78</v>
      </c>
    </row>
    <row r="112" spans="2:14" s="5" customFormat="1" ht="15" customHeight="1" x14ac:dyDescent="0.25">
      <c r="B112" s="168">
        <v>2015</v>
      </c>
      <c r="C112" s="168"/>
      <c r="D112" s="182">
        <v>1280</v>
      </c>
      <c r="E112" s="182">
        <v>22063</v>
      </c>
      <c r="F112" s="182">
        <v>21963</v>
      </c>
      <c r="G112" s="182">
        <v>258482</v>
      </c>
      <c r="H112" s="182">
        <v>202958</v>
      </c>
      <c r="I112" s="183">
        <v>17.239999999999998</v>
      </c>
      <c r="J112" s="183">
        <v>11.72</v>
      </c>
      <c r="K112" s="183">
        <v>20.100000000000001</v>
      </c>
      <c r="L112" s="183">
        <v>170.75</v>
      </c>
      <c r="M112" s="183">
        <v>65.45</v>
      </c>
    </row>
    <row r="113" spans="2:14" s="5" customFormat="1" ht="15" customHeight="1" x14ac:dyDescent="0.25">
      <c r="B113" s="168">
        <v>2014</v>
      </c>
      <c r="C113" s="168"/>
      <c r="D113" s="182">
        <v>1217</v>
      </c>
      <c r="E113" s="182">
        <v>21111</v>
      </c>
      <c r="F113" s="182">
        <v>20986</v>
      </c>
      <c r="G113" s="182">
        <v>243436</v>
      </c>
      <c r="H113" s="182">
        <v>191811</v>
      </c>
      <c r="I113" s="183">
        <v>17.350000000000001</v>
      </c>
      <c r="J113" s="183">
        <v>11.53</v>
      </c>
      <c r="K113" s="183">
        <v>18.22</v>
      </c>
      <c r="L113" s="183">
        <v>157.09</v>
      </c>
      <c r="M113" s="183">
        <v>72.13</v>
      </c>
    </row>
    <row r="114" spans="2:14" s="5" customFormat="1" ht="15" customHeight="1" x14ac:dyDescent="0.25">
      <c r="B114" s="168">
        <v>2013</v>
      </c>
      <c r="C114" s="168"/>
      <c r="D114" s="182">
        <v>1163</v>
      </c>
      <c r="E114" s="182">
        <v>20069</v>
      </c>
      <c r="F114" s="182">
        <v>20013</v>
      </c>
      <c r="G114" s="182">
        <v>229055</v>
      </c>
      <c r="H114" s="182">
        <v>180905</v>
      </c>
      <c r="I114" s="183">
        <v>17.260000000000002</v>
      </c>
      <c r="J114" s="183">
        <v>11.41</v>
      </c>
      <c r="K114" s="183">
        <v>17.79</v>
      </c>
      <c r="L114" s="183">
        <v>155.44</v>
      </c>
      <c r="M114" s="183">
        <v>73.459999999999994</v>
      </c>
      <c r="N114" s="10"/>
    </row>
    <row r="115" spans="2:14" s="5" customFormat="1" ht="15" customHeight="1" x14ac:dyDescent="0.25">
      <c r="B115" s="168">
        <v>2012</v>
      </c>
      <c r="C115" s="168"/>
      <c r="D115" s="182">
        <v>1086</v>
      </c>
      <c r="E115" s="182">
        <v>18646</v>
      </c>
      <c r="F115" s="182">
        <v>18568</v>
      </c>
      <c r="G115" s="182">
        <v>225035</v>
      </c>
      <c r="H115" s="182">
        <v>177711</v>
      </c>
      <c r="I115" s="183">
        <v>17.170000000000002</v>
      </c>
      <c r="J115" s="183">
        <v>12.07</v>
      </c>
      <c r="K115" s="183">
        <v>18.2</v>
      </c>
      <c r="L115" s="183">
        <v>150.19</v>
      </c>
      <c r="M115" s="183">
        <v>76.23</v>
      </c>
      <c r="N115" s="10"/>
    </row>
    <row r="116" spans="2:14" s="5" customFormat="1" ht="15" customHeight="1" x14ac:dyDescent="0.25">
      <c r="B116" s="168">
        <v>2011</v>
      </c>
      <c r="C116" s="168"/>
      <c r="D116" s="182">
        <v>1166</v>
      </c>
      <c r="E116" s="182">
        <v>20800</v>
      </c>
      <c r="F116" s="182">
        <v>20655</v>
      </c>
      <c r="G116" s="182">
        <v>238969</v>
      </c>
      <c r="H116" s="182">
        <v>189252</v>
      </c>
      <c r="I116" s="183">
        <v>17.84</v>
      </c>
      <c r="J116" s="183">
        <v>11.49</v>
      </c>
      <c r="K116" s="183">
        <v>16.61</v>
      </c>
      <c r="L116" s="183">
        <v>143.53</v>
      </c>
      <c r="M116" s="183">
        <v>79.69</v>
      </c>
      <c r="N116" s="10"/>
    </row>
    <row r="117" spans="2:14" s="9" customFormat="1" ht="15" customHeight="1" collapsed="1" x14ac:dyDescent="0.25">
      <c r="B117" s="168">
        <v>2010</v>
      </c>
      <c r="C117" s="168"/>
      <c r="D117" s="182">
        <v>1171</v>
      </c>
      <c r="E117" s="182">
        <v>20401</v>
      </c>
      <c r="F117" s="182">
        <v>20257</v>
      </c>
      <c r="G117" s="182">
        <v>223992</v>
      </c>
      <c r="H117" s="182">
        <v>177955</v>
      </c>
      <c r="I117" s="183">
        <v>17.420000000000002</v>
      </c>
      <c r="J117" s="183">
        <v>10.98</v>
      </c>
      <c r="K117" s="183">
        <v>17.03</v>
      </c>
      <c r="L117" s="183">
        <v>154.05000000000001</v>
      </c>
      <c r="M117" s="183">
        <v>74.709999999999994</v>
      </c>
      <c r="N117" s="10"/>
    </row>
    <row r="118" spans="2:14" s="9" customFormat="1" ht="15" customHeight="1" x14ac:dyDescent="0.25">
      <c r="B118" s="168">
        <v>2009</v>
      </c>
      <c r="C118" s="168"/>
      <c r="D118" s="182">
        <v>1235</v>
      </c>
      <c r="E118" s="182">
        <v>21466</v>
      </c>
      <c r="F118" s="182">
        <v>21359</v>
      </c>
      <c r="G118" s="182">
        <v>248521</v>
      </c>
      <c r="H118" s="182">
        <v>196132</v>
      </c>
      <c r="I118" s="183">
        <v>17.38</v>
      </c>
      <c r="J118" s="183">
        <v>11.58</v>
      </c>
      <c r="K118" s="183">
        <v>16.48</v>
      </c>
      <c r="L118" s="183">
        <v>141.61000000000001</v>
      </c>
      <c r="M118" s="183">
        <v>80.75</v>
      </c>
      <c r="N118" s="5"/>
    </row>
    <row r="119" spans="2:14" s="9" customFormat="1" ht="15" customHeight="1" x14ac:dyDescent="0.25">
      <c r="B119" s="168">
        <v>2008</v>
      </c>
      <c r="C119" s="168"/>
      <c r="D119" s="182">
        <v>1275</v>
      </c>
      <c r="E119" s="182">
        <v>22359</v>
      </c>
      <c r="F119" s="182">
        <v>22153</v>
      </c>
      <c r="G119" s="182">
        <v>252274</v>
      </c>
      <c r="H119" s="182">
        <v>198633</v>
      </c>
      <c r="I119" s="183">
        <v>17.54</v>
      </c>
      <c r="J119" s="183">
        <v>11.28</v>
      </c>
      <c r="K119" s="183">
        <v>16.23</v>
      </c>
      <c r="L119" s="183">
        <v>142.51</v>
      </c>
      <c r="M119" s="183">
        <v>80.91</v>
      </c>
      <c r="N119" s="5"/>
    </row>
    <row r="120" spans="2:14" s="5" customFormat="1" ht="15" customHeight="1" x14ac:dyDescent="0.25">
      <c r="B120" s="259" t="s">
        <v>156</v>
      </c>
      <c r="C120" s="165"/>
      <c r="D120" s="166"/>
      <c r="E120" s="166"/>
      <c r="F120" s="166"/>
      <c r="G120" s="166"/>
      <c r="H120" s="166"/>
      <c r="I120" s="167"/>
      <c r="J120" s="167"/>
      <c r="K120" s="167"/>
      <c r="L120" s="167"/>
      <c r="M120" s="167"/>
    </row>
    <row r="121" spans="2:14" s="5" customFormat="1" ht="15" customHeight="1" x14ac:dyDescent="0.25">
      <c r="B121" s="181">
        <v>2023</v>
      </c>
      <c r="C121" s="181"/>
      <c r="D121" s="182">
        <v>261</v>
      </c>
      <c r="E121" s="182">
        <v>22612</v>
      </c>
      <c r="F121" s="182">
        <v>22554</v>
      </c>
      <c r="G121" s="182">
        <v>316871</v>
      </c>
      <c r="H121" s="182">
        <v>251488</v>
      </c>
      <c r="I121" s="183">
        <v>86.64</v>
      </c>
      <c r="J121" s="183">
        <v>14.01</v>
      </c>
      <c r="K121" s="183">
        <v>24.29</v>
      </c>
      <c r="L121" s="183">
        <v>172.87</v>
      </c>
      <c r="M121" s="183">
        <v>58.75</v>
      </c>
    </row>
    <row r="122" spans="2:14" s="5" customFormat="1" ht="15" customHeight="1" x14ac:dyDescent="0.25">
      <c r="B122" s="181">
        <v>2022</v>
      </c>
      <c r="C122" s="181"/>
      <c r="D122" s="182">
        <v>230</v>
      </c>
      <c r="E122" s="182">
        <v>20900</v>
      </c>
      <c r="F122" s="182">
        <v>20869</v>
      </c>
      <c r="G122" s="182">
        <v>257332</v>
      </c>
      <c r="H122" s="182">
        <v>203800</v>
      </c>
      <c r="I122" s="183">
        <v>90.87</v>
      </c>
      <c r="J122" s="183">
        <v>12.31</v>
      </c>
      <c r="K122" s="183">
        <v>20.2</v>
      </c>
      <c r="L122" s="183">
        <v>163.80000000000001</v>
      </c>
      <c r="M122" s="183">
        <v>62.99</v>
      </c>
    </row>
    <row r="123" spans="2:14" s="5" customFormat="1" ht="15" customHeight="1" x14ac:dyDescent="0.25">
      <c r="B123" s="181">
        <v>2021</v>
      </c>
      <c r="C123" s="181"/>
      <c r="D123" s="182">
        <v>198</v>
      </c>
      <c r="E123" s="182">
        <v>17599</v>
      </c>
      <c r="F123" s="182">
        <v>17588</v>
      </c>
      <c r="G123" s="182">
        <v>239602</v>
      </c>
      <c r="H123" s="182">
        <v>190219</v>
      </c>
      <c r="I123" s="183">
        <v>88.88</v>
      </c>
      <c r="J123" s="183">
        <v>13.61</v>
      </c>
      <c r="K123" s="183">
        <v>21.2</v>
      </c>
      <c r="L123" s="183">
        <v>155.6</v>
      </c>
      <c r="M123" s="183">
        <v>66.040000000000006</v>
      </c>
    </row>
    <row r="124" spans="2:14" s="5" customFormat="1" ht="15" customHeight="1" x14ac:dyDescent="0.25">
      <c r="B124" s="168">
        <v>2020</v>
      </c>
      <c r="C124" s="168"/>
      <c r="D124" s="182">
        <v>200</v>
      </c>
      <c r="E124" s="182">
        <v>18059</v>
      </c>
      <c r="F124" s="182">
        <v>18044</v>
      </c>
      <c r="G124" s="182">
        <v>215481</v>
      </c>
      <c r="H124" s="182">
        <v>170954</v>
      </c>
      <c r="I124" s="183">
        <v>90.3</v>
      </c>
      <c r="J124" s="183">
        <v>11.93</v>
      </c>
      <c r="K124" s="183">
        <v>17.71</v>
      </c>
      <c r="L124" s="183">
        <v>148.27000000000001</v>
      </c>
      <c r="M124" s="183">
        <v>69.040000000000006</v>
      </c>
    </row>
    <row r="125" spans="2:14" s="5" customFormat="1" ht="15" customHeight="1" x14ac:dyDescent="0.25">
      <c r="B125" s="168">
        <v>2019</v>
      </c>
      <c r="C125" s="168"/>
      <c r="D125" s="182">
        <v>174</v>
      </c>
      <c r="E125" s="182">
        <v>14890</v>
      </c>
      <c r="F125" s="182">
        <v>14871</v>
      </c>
      <c r="G125" s="182">
        <v>186993</v>
      </c>
      <c r="H125" s="182">
        <v>147804</v>
      </c>
      <c r="I125" s="183">
        <v>85.57</v>
      </c>
      <c r="J125" s="183">
        <v>12.56</v>
      </c>
      <c r="K125" s="183">
        <v>19.46</v>
      </c>
      <c r="L125" s="183">
        <v>154.77000000000001</v>
      </c>
      <c r="M125" s="183">
        <v>65.680000000000007</v>
      </c>
    </row>
    <row r="126" spans="2:14" s="5" customFormat="1" ht="15" customHeight="1" x14ac:dyDescent="0.25">
      <c r="B126" s="168">
        <v>2018</v>
      </c>
      <c r="C126" s="168"/>
      <c r="D126" s="182">
        <v>148</v>
      </c>
      <c r="E126" s="182">
        <v>12236</v>
      </c>
      <c r="F126" s="182">
        <v>12233</v>
      </c>
      <c r="G126" s="182">
        <v>175825</v>
      </c>
      <c r="H126" s="182">
        <v>135298</v>
      </c>
      <c r="I126" s="183">
        <v>82.68</v>
      </c>
      <c r="J126" s="183">
        <v>14.37</v>
      </c>
      <c r="K126" s="183">
        <v>21.77</v>
      </c>
      <c r="L126" s="183">
        <v>151.44999999999999</v>
      </c>
      <c r="M126" s="183">
        <v>67.099999999999994</v>
      </c>
    </row>
    <row r="127" spans="2:14" s="5" customFormat="1" ht="15" customHeight="1" x14ac:dyDescent="0.25">
      <c r="B127" s="168">
        <v>2017</v>
      </c>
      <c r="C127" s="168"/>
      <c r="D127" s="182">
        <v>130</v>
      </c>
      <c r="E127" s="182">
        <v>11517</v>
      </c>
      <c r="F127" s="182">
        <v>11513</v>
      </c>
      <c r="G127" s="182">
        <v>163581</v>
      </c>
      <c r="H127" s="182">
        <v>126684</v>
      </c>
      <c r="I127" s="183">
        <v>88.59</v>
      </c>
      <c r="J127" s="183">
        <v>14.2</v>
      </c>
      <c r="K127" s="183">
        <v>23.86</v>
      </c>
      <c r="L127" s="183">
        <v>167.96</v>
      </c>
      <c r="M127" s="183">
        <v>60.9</v>
      </c>
    </row>
    <row r="128" spans="2:14" s="5" customFormat="1" ht="15" customHeight="1" x14ac:dyDescent="0.25">
      <c r="B128" s="168">
        <v>2016</v>
      </c>
      <c r="C128" s="168"/>
      <c r="D128" s="182">
        <v>131</v>
      </c>
      <c r="E128" s="182">
        <v>12001</v>
      </c>
      <c r="F128" s="182">
        <v>11995</v>
      </c>
      <c r="G128" s="182">
        <v>160701</v>
      </c>
      <c r="H128" s="182">
        <v>126700</v>
      </c>
      <c r="I128" s="183">
        <v>91.61</v>
      </c>
      <c r="J128" s="183">
        <v>13.39</v>
      </c>
      <c r="K128" s="183">
        <v>20.82</v>
      </c>
      <c r="L128" s="183">
        <v>155.44</v>
      </c>
      <c r="M128" s="183">
        <v>65.5</v>
      </c>
    </row>
    <row r="129" spans="2:14" s="5" customFormat="1" ht="15" customHeight="1" x14ac:dyDescent="0.25">
      <c r="B129" s="168">
        <v>2015</v>
      </c>
      <c r="C129" s="168"/>
      <c r="D129" s="182">
        <v>115</v>
      </c>
      <c r="E129" s="182">
        <v>10365</v>
      </c>
      <c r="F129" s="182">
        <v>10365</v>
      </c>
      <c r="G129" s="182">
        <v>140751</v>
      </c>
      <c r="H129" s="182">
        <v>110400</v>
      </c>
      <c r="I129" s="183">
        <v>90.13</v>
      </c>
      <c r="J129" s="183">
        <v>13.58</v>
      </c>
      <c r="K129" s="183">
        <v>19.28</v>
      </c>
      <c r="L129" s="183">
        <v>141.97</v>
      </c>
      <c r="M129" s="183">
        <v>71.83</v>
      </c>
    </row>
    <row r="130" spans="2:14" s="5" customFormat="1" ht="15" customHeight="1" x14ac:dyDescent="0.25">
      <c r="B130" s="168">
        <v>2014</v>
      </c>
      <c r="C130" s="168"/>
      <c r="D130" s="182">
        <v>109</v>
      </c>
      <c r="E130" s="182">
        <v>9873</v>
      </c>
      <c r="F130" s="182">
        <v>9710</v>
      </c>
      <c r="G130" s="182">
        <v>120186</v>
      </c>
      <c r="H130" s="182">
        <v>95618</v>
      </c>
      <c r="I130" s="183">
        <v>90.58</v>
      </c>
      <c r="J130" s="183">
        <v>12.17</v>
      </c>
      <c r="K130" s="183">
        <v>16.66</v>
      </c>
      <c r="L130" s="183">
        <v>134.63</v>
      </c>
      <c r="M130" s="183">
        <v>74.17</v>
      </c>
      <c r="N130" s="9"/>
    </row>
    <row r="131" spans="2:14" s="5" customFormat="1" ht="15" customHeight="1" x14ac:dyDescent="0.25">
      <c r="B131" s="168">
        <v>2013</v>
      </c>
      <c r="C131" s="168"/>
      <c r="D131" s="182">
        <v>104</v>
      </c>
      <c r="E131" s="182">
        <v>9335</v>
      </c>
      <c r="F131" s="182">
        <v>9283</v>
      </c>
      <c r="G131" s="182">
        <v>114964</v>
      </c>
      <c r="H131" s="182">
        <v>91449</v>
      </c>
      <c r="I131" s="183">
        <v>89.76</v>
      </c>
      <c r="J131" s="183">
        <v>12.32</v>
      </c>
      <c r="K131" s="183">
        <v>15.56</v>
      </c>
      <c r="L131" s="183">
        <v>125.68</v>
      </c>
      <c r="M131" s="183">
        <v>81.760000000000005</v>
      </c>
      <c r="N131" s="9"/>
    </row>
    <row r="132" spans="2:14" s="8" customFormat="1" ht="15" customHeight="1" x14ac:dyDescent="0.25">
      <c r="B132" s="168">
        <v>2012</v>
      </c>
      <c r="C132" s="168"/>
      <c r="D132" s="182">
        <v>98</v>
      </c>
      <c r="E132" s="182">
        <v>8646</v>
      </c>
      <c r="F132" s="182">
        <v>8643</v>
      </c>
      <c r="G132" s="182">
        <v>113650</v>
      </c>
      <c r="H132" s="182">
        <v>90395</v>
      </c>
      <c r="I132" s="183">
        <v>88.22</v>
      </c>
      <c r="J132" s="183">
        <v>13.14</v>
      </c>
      <c r="K132" s="183">
        <v>20.239999999999998</v>
      </c>
      <c r="L132" s="183">
        <v>153.94</v>
      </c>
      <c r="M132" s="183">
        <v>67.459999999999994</v>
      </c>
      <c r="N132" s="9"/>
    </row>
    <row r="133" spans="2:14" s="9" customFormat="1" ht="15" customHeight="1" collapsed="1" x14ac:dyDescent="0.25">
      <c r="B133" s="168">
        <v>2011</v>
      </c>
      <c r="C133" s="168"/>
      <c r="D133" s="182">
        <v>84</v>
      </c>
      <c r="E133" s="182">
        <v>7888</v>
      </c>
      <c r="F133" s="182">
        <v>7886</v>
      </c>
      <c r="G133" s="182">
        <v>109163</v>
      </c>
      <c r="H133" s="182">
        <v>86112</v>
      </c>
      <c r="I133" s="183">
        <v>93.9</v>
      </c>
      <c r="J133" s="183">
        <v>13.84</v>
      </c>
      <c r="K133" s="183">
        <v>17.52</v>
      </c>
      <c r="L133" s="183">
        <v>126.55</v>
      </c>
      <c r="M133" s="183">
        <v>87.3</v>
      </c>
    </row>
    <row r="134" spans="2:14" s="9" customFormat="1" ht="15" customHeight="1" x14ac:dyDescent="0.25">
      <c r="B134" s="168">
        <v>2010</v>
      </c>
      <c r="C134" s="168"/>
      <c r="D134" s="182">
        <v>86</v>
      </c>
      <c r="E134" s="182">
        <v>7573</v>
      </c>
      <c r="F134" s="182">
        <v>7563</v>
      </c>
      <c r="G134" s="182">
        <v>102468</v>
      </c>
      <c r="H134" s="182">
        <v>81021</v>
      </c>
      <c r="I134" s="183">
        <v>88.06</v>
      </c>
      <c r="J134" s="183">
        <v>13.53</v>
      </c>
      <c r="K134" s="183">
        <v>20.190000000000001</v>
      </c>
      <c r="L134" s="183">
        <v>149</v>
      </c>
      <c r="M134" s="183">
        <v>71.819999999999993</v>
      </c>
      <c r="N134" s="5"/>
    </row>
    <row r="135" spans="2:14" s="9" customFormat="1" ht="15" customHeight="1" x14ac:dyDescent="0.25">
      <c r="B135" s="168">
        <v>2009</v>
      </c>
      <c r="C135" s="168"/>
      <c r="D135" s="182">
        <v>84</v>
      </c>
      <c r="E135" s="182">
        <v>7474</v>
      </c>
      <c r="F135" s="182">
        <v>7184</v>
      </c>
      <c r="G135" s="182">
        <v>92870</v>
      </c>
      <c r="H135" s="182">
        <v>73359</v>
      </c>
      <c r="I135" s="183">
        <v>88.98</v>
      </c>
      <c r="J135" s="183">
        <v>12.43</v>
      </c>
      <c r="K135" s="183">
        <v>17.38</v>
      </c>
      <c r="L135" s="183">
        <v>134.47</v>
      </c>
      <c r="M135" s="183">
        <v>75.849999999999994</v>
      </c>
      <c r="N135" s="5"/>
    </row>
    <row r="136" spans="2:14" s="5" customFormat="1" ht="15" customHeight="1" x14ac:dyDescent="0.25">
      <c r="B136" s="168">
        <v>2008</v>
      </c>
      <c r="C136" s="168"/>
      <c r="D136" s="182">
        <v>89</v>
      </c>
      <c r="E136" s="182">
        <v>7669</v>
      </c>
      <c r="F136" s="182">
        <v>7574</v>
      </c>
      <c r="G136" s="182">
        <v>96828</v>
      </c>
      <c r="H136" s="182">
        <v>75797</v>
      </c>
      <c r="I136" s="183">
        <v>86.17</v>
      </c>
      <c r="J136" s="183">
        <v>12.63</v>
      </c>
      <c r="K136" s="183">
        <v>16.55</v>
      </c>
      <c r="L136" s="183">
        <v>129.44999999999999</v>
      </c>
      <c r="M136" s="183">
        <v>80.22</v>
      </c>
    </row>
    <row r="137" spans="2:14" s="5" customFormat="1" ht="15" customHeight="1" x14ac:dyDescent="0.25">
      <c r="B137" s="187" t="s">
        <v>157</v>
      </c>
      <c r="C137" s="187"/>
      <c r="D137" s="188"/>
      <c r="E137" s="188"/>
      <c r="F137" s="188"/>
      <c r="G137" s="188"/>
      <c r="H137" s="188"/>
      <c r="I137" s="189"/>
      <c r="J137" s="189"/>
      <c r="K137" s="189"/>
      <c r="L137" s="189"/>
      <c r="M137" s="189"/>
    </row>
    <row r="138" spans="2:14" s="5" customFormat="1" ht="15" customHeight="1" x14ac:dyDescent="0.25">
      <c r="B138" s="181">
        <v>2023</v>
      </c>
      <c r="C138" s="181"/>
      <c r="D138" s="182">
        <v>22</v>
      </c>
      <c r="E138" s="182">
        <v>7576</v>
      </c>
      <c r="F138" s="182">
        <v>7576</v>
      </c>
      <c r="G138" s="182">
        <v>141017</v>
      </c>
      <c r="H138" s="182">
        <v>110713</v>
      </c>
      <c r="I138" s="183">
        <v>344.36</v>
      </c>
      <c r="J138" s="183">
        <v>18.61</v>
      </c>
      <c r="K138" s="183">
        <v>32.51</v>
      </c>
      <c r="L138" s="183">
        <v>174.68</v>
      </c>
      <c r="M138" s="183">
        <v>57.66</v>
      </c>
    </row>
    <row r="139" spans="2:14" s="5" customFormat="1" ht="15" customHeight="1" x14ac:dyDescent="0.25">
      <c r="B139" s="181">
        <v>2022</v>
      </c>
      <c r="C139" s="181"/>
      <c r="D139" s="182">
        <v>28</v>
      </c>
      <c r="E139" s="182">
        <v>10004</v>
      </c>
      <c r="F139" s="182">
        <v>10003</v>
      </c>
      <c r="G139" s="182">
        <v>131437</v>
      </c>
      <c r="H139" s="182">
        <v>101158</v>
      </c>
      <c r="I139" s="183">
        <v>357.29</v>
      </c>
      <c r="J139" s="183">
        <v>13.14</v>
      </c>
      <c r="K139" s="183">
        <v>21.32</v>
      </c>
      <c r="L139" s="183">
        <v>162.25</v>
      </c>
      <c r="M139" s="183">
        <v>62.2</v>
      </c>
    </row>
    <row r="140" spans="2:14" s="5" customFormat="1" ht="15" customHeight="1" x14ac:dyDescent="0.25">
      <c r="B140" s="181">
        <v>2021</v>
      </c>
      <c r="C140" s="181"/>
      <c r="D140" s="182">
        <v>21</v>
      </c>
      <c r="E140" s="182">
        <v>8559</v>
      </c>
      <c r="F140" s="182">
        <v>8558</v>
      </c>
      <c r="G140" s="182">
        <v>109071</v>
      </c>
      <c r="H140" s="182">
        <v>86477</v>
      </c>
      <c r="I140" s="183">
        <v>407.57</v>
      </c>
      <c r="J140" s="183">
        <v>12.74</v>
      </c>
      <c r="K140" s="183">
        <v>19.28</v>
      </c>
      <c r="L140" s="183">
        <v>151.26</v>
      </c>
      <c r="M140" s="183">
        <v>66.02</v>
      </c>
    </row>
    <row r="141" spans="2:14" s="5" customFormat="1" ht="15" customHeight="1" x14ac:dyDescent="0.25">
      <c r="B141" s="168">
        <v>2020</v>
      </c>
      <c r="C141" s="168"/>
      <c r="D141" s="182">
        <v>22</v>
      </c>
      <c r="E141" s="182">
        <v>7705</v>
      </c>
      <c r="F141" s="182">
        <v>7703</v>
      </c>
      <c r="G141" s="182">
        <v>99006</v>
      </c>
      <c r="H141" s="182">
        <v>74163</v>
      </c>
      <c r="I141" s="183">
        <v>350.23</v>
      </c>
      <c r="J141" s="183">
        <v>12.85</v>
      </c>
      <c r="K141" s="183">
        <v>23.45</v>
      </c>
      <c r="L141" s="183">
        <v>182.45</v>
      </c>
      <c r="M141" s="183">
        <v>54.95</v>
      </c>
    </row>
    <row r="142" spans="2:14" s="5" customFormat="1" ht="15" customHeight="1" x14ac:dyDescent="0.25">
      <c r="B142" s="168">
        <v>2019</v>
      </c>
      <c r="C142" s="168"/>
      <c r="D142" s="182">
        <v>21</v>
      </c>
      <c r="E142" s="182">
        <v>7720</v>
      </c>
      <c r="F142" s="182">
        <v>7662</v>
      </c>
      <c r="G142" s="182">
        <v>96325</v>
      </c>
      <c r="H142" s="182">
        <v>73464</v>
      </c>
      <c r="I142" s="183">
        <v>367.62</v>
      </c>
      <c r="J142" s="183">
        <v>12.48</v>
      </c>
      <c r="K142" s="183">
        <v>21.29</v>
      </c>
      <c r="L142" s="183">
        <v>169.34</v>
      </c>
      <c r="M142" s="183">
        <v>58.49</v>
      </c>
    </row>
    <row r="143" spans="2:14" s="5" customFormat="1" ht="15" customHeight="1" x14ac:dyDescent="0.25">
      <c r="B143" s="168">
        <v>2018</v>
      </c>
      <c r="C143" s="168"/>
      <c r="D143" s="182">
        <v>16</v>
      </c>
      <c r="E143" s="182">
        <v>5839</v>
      </c>
      <c r="F143" s="182">
        <v>5839</v>
      </c>
      <c r="G143" s="182">
        <v>74492</v>
      </c>
      <c r="H143" s="182">
        <v>59628</v>
      </c>
      <c r="I143" s="183">
        <v>364.94</v>
      </c>
      <c r="J143" s="183">
        <v>12.76</v>
      </c>
      <c r="K143" s="183">
        <v>18.350000000000001</v>
      </c>
      <c r="L143" s="183">
        <v>143.83000000000001</v>
      </c>
      <c r="M143" s="183">
        <v>69.680000000000007</v>
      </c>
    </row>
    <row r="144" spans="2:14" s="5" customFormat="1" ht="15" customHeight="1" x14ac:dyDescent="0.25">
      <c r="B144" s="168">
        <v>2017</v>
      </c>
      <c r="C144" s="168"/>
      <c r="D144" s="182">
        <v>13</v>
      </c>
      <c r="E144" s="182">
        <v>4677</v>
      </c>
      <c r="F144" s="182">
        <v>4677</v>
      </c>
      <c r="G144" s="182">
        <v>57757</v>
      </c>
      <c r="H144" s="182">
        <v>45713</v>
      </c>
      <c r="I144" s="183">
        <v>359.77</v>
      </c>
      <c r="J144" s="183">
        <v>12.35</v>
      </c>
      <c r="K144" s="183">
        <v>18.57</v>
      </c>
      <c r="L144" s="183">
        <v>150.37</v>
      </c>
      <c r="M144" s="183">
        <v>66.37</v>
      </c>
    </row>
    <row r="145" spans="2:14" s="5" customFormat="1" ht="15" customHeight="1" x14ac:dyDescent="0.25">
      <c r="B145" s="168">
        <v>2016</v>
      </c>
      <c r="C145" s="168"/>
      <c r="D145" s="182">
        <v>8</v>
      </c>
      <c r="E145" s="182">
        <v>3328</v>
      </c>
      <c r="F145" s="182">
        <v>3328</v>
      </c>
      <c r="G145" s="182">
        <v>41459</v>
      </c>
      <c r="H145" s="182">
        <v>32670</v>
      </c>
      <c r="I145" s="183">
        <v>416</v>
      </c>
      <c r="J145" s="183">
        <v>12.46</v>
      </c>
      <c r="K145" s="183">
        <v>14.3</v>
      </c>
      <c r="L145" s="183">
        <v>114.78</v>
      </c>
      <c r="M145" s="183">
        <v>86.73</v>
      </c>
    </row>
    <row r="146" spans="2:14" s="5" customFormat="1" ht="15" customHeight="1" x14ac:dyDescent="0.25">
      <c r="B146" s="168">
        <v>2015</v>
      </c>
      <c r="C146" s="168"/>
      <c r="D146" s="182">
        <v>10</v>
      </c>
      <c r="E146" s="182">
        <v>3815</v>
      </c>
      <c r="F146" s="182">
        <v>3815</v>
      </c>
      <c r="G146" s="182">
        <v>43668</v>
      </c>
      <c r="H146" s="182">
        <v>35273</v>
      </c>
      <c r="I146" s="183">
        <v>381.5</v>
      </c>
      <c r="J146" s="183">
        <v>11.45</v>
      </c>
      <c r="K146" s="183">
        <v>17.670000000000002</v>
      </c>
      <c r="L146" s="183">
        <v>154.35</v>
      </c>
      <c r="M146" s="183">
        <v>64.86</v>
      </c>
      <c r="N146" s="8"/>
    </row>
    <row r="147" spans="2:14" s="5" customFormat="1" ht="15" customHeight="1" x14ac:dyDescent="0.25">
      <c r="B147" s="168">
        <v>2014</v>
      </c>
      <c r="C147" s="168"/>
      <c r="D147" s="182">
        <v>8</v>
      </c>
      <c r="E147" s="182">
        <v>2893</v>
      </c>
      <c r="F147" s="182">
        <v>2893</v>
      </c>
      <c r="G147" s="182">
        <v>35702</v>
      </c>
      <c r="H147" s="182">
        <v>28022</v>
      </c>
      <c r="I147" s="183">
        <v>361.63</v>
      </c>
      <c r="J147" s="183">
        <v>12.34</v>
      </c>
      <c r="K147" s="183">
        <v>18.62</v>
      </c>
      <c r="L147" s="183">
        <v>150.87</v>
      </c>
      <c r="M147" s="183">
        <v>66.19</v>
      </c>
      <c r="N147" s="9"/>
    </row>
    <row r="148" spans="2:14" s="9" customFormat="1" ht="15" customHeight="1" collapsed="1" x14ac:dyDescent="0.25">
      <c r="B148" s="168">
        <v>2013</v>
      </c>
      <c r="C148" s="168"/>
      <c r="D148" s="182">
        <v>7</v>
      </c>
      <c r="E148" s="182">
        <v>2274</v>
      </c>
      <c r="F148" s="182">
        <v>2274</v>
      </c>
      <c r="G148" s="182">
        <v>32744</v>
      </c>
      <c r="H148" s="182">
        <v>26172</v>
      </c>
      <c r="I148" s="183">
        <v>324.86</v>
      </c>
      <c r="J148" s="183">
        <v>14.4</v>
      </c>
      <c r="K148" s="183">
        <v>20.95</v>
      </c>
      <c r="L148" s="183">
        <v>145.51</v>
      </c>
      <c r="M148" s="183">
        <v>68.83</v>
      </c>
    </row>
    <row r="149" spans="2:14" s="9" customFormat="1" ht="15" customHeight="1" x14ac:dyDescent="0.25">
      <c r="B149" s="168">
        <v>2012</v>
      </c>
      <c r="C149" s="168"/>
      <c r="D149" s="182">
        <v>5</v>
      </c>
      <c r="E149" s="182">
        <v>1548</v>
      </c>
      <c r="F149" s="182">
        <v>1548</v>
      </c>
      <c r="G149" s="182">
        <v>26426</v>
      </c>
      <c r="H149" s="182">
        <v>20060</v>
      </c>
      <c r="I149" s="183">
        <v>309.60000000000002</v>
      </c>
      <c r="J149" s="183">
        <v>17.07</v>
      </c>
      <c r="K149" s="183">
        <v>25.17</v>
      </c>
      <c r="L149" s="183">
        <v>147.43</v>
      </c>
      <c r="M149" s="183">
        <v>67.45</v>
      </c>
    </row>
    <row r="150" spans="2:14" s="9" customFormat="1" ht="15" customHeight="1" x14ac:dyDescent="0.25">
      <c r="B150" s="168">
        <v>2011</v>
      </c>
      <c r="C150" s="168"/>
      <c r="D150" s="182">
        <v>5</v>
      </c>
      <c r="E150" s="182">
        <v>1671</v>
      </c>
      <c r="F150" s="182">
        <v>1671</v>
      </c>
      <c r="G150" s="182">
        <v>28343</v>
      </c>
      <c r="H150" s="182">
        <v>22298</v>
      </c>
      <c r="I150" s="183">
        <v>334.2</v>
      </c>
      <c r="J150" s="183">
        <v>16.96</v>
      </c>
      <c r="K150" s="183">
        <v>23.63</v>
      </c>
      <c r="L150" s="183">
        <v>139.33000000000001</v>
      </c>
      <c r="M150" s="183">
        <v>71</v>
      </c>
    </row>
    <row r="151" spans="2:14" s="5" customFormat="1" ht="15" customHeight="1" x14ac:dyDescent="0.25">
      <c r="B151" s="168">
        <v>2010</v>
      </c>
      <c r="C151" s="168"/>
      <c r="D151" s="182">
        <v>6</v>
      </c>
      <c r="E151" s="182">
        <v>1708</v>
      </c>
      <c r="F151" s="182">
        <v>1708</v>
      </c>
      <c r="G151" s="182">
        <v>30367</v>
      </c>
      <c r="H151" s="182">
        <v>23919</v>
      </c>
      <c r="I151" s="183">
        <v>284.67</v>
      </c>
      <c r="J151" s="183">
        <v>17.78</v>
      </c>
      <c r="K151" s="183">
        <v>29.89</v>
      </c>
      <c r="L151" s="183">
        <v>168.1</v>
      </c>
      <c r="M151" s="183">
        <v>59.52</v>
      </c>
    </row>
    <row r="152" spans="2:14" s="5" customFormat="1" ht="15" customHeight="1" x14ac:dyDescent="0.25">
      <c r="B152" s="168">
        <v>2009</v>
      </c>
      <c r="C152" s="168"/>
      <c r="D152" s="182">
        <v>5</v>
      </c>
      <c r="E152" s="182">
        <v>1827</v>
      </c>
      <c r="F152" s="182">
        <v>1827</v>
      </c>
      <c r="G152" s="182">
        <v>30772</v>
      </c>
      <c r="H152" s="182">
        <v>23660</v>
      </c>
      <c r="I152" s="183">
        <v>365.4</v>
      </c>
      <c r="J152" s="183">
        <v>16.84</v>
      </c>
      <c r="K152" s="183">
        <v>23.24</v>
      </c>
      <c r="L152" s="183">
        <v>138</v>
      </c>
      <c r="M152" s="183">
        <v>72.599999999999994</v>
      </c>
    </row>
    <row r="153" spans="2:14" s="5" customFormat="1" ht="15" customHeight="1" x14ac:dyDescent="0.25">
      <c r="B153" s="168">
        <v>2008</v>
      </c>
      <c r="C153" s="168"/>
      <c r="D153" s="182">
        <v>6</v>
      </c>
      <c r="E153" s="182">
        <v>1708</v>
      </c>
      <c r="F153" s="182">
        <v>1708</v>
      </c>
      <c r="G153" s="182">
        <v>29165</v>
      </c>
      <c r="H153" s="182">
        <v>21082</v>
      </c>
      <c r="I153" s="183">
        <v>284.67</v>
      </c>
      <c r="J153" s="183">
        <v>17.079999999999998</v>
      </c>
      <c r="K153" s="183">
        <v>30.54</v>
      </c>
      <c r="L153" s="183">
        <v>178.88</v>
      </c>
      <c r="M153" s="183">
        <v>56.81</v>
      </c>
    </row>
    <row r="154" spans="2:14" s="5" customFormat="1" ht="15" customHeight="1" x14ac:dyDescent="0.2">
      <c r="B154" s="258" t="s">
        <v>40</v>
      </c>
      <c r="C154" s="184"/>
      <c r="D154" s="185"/>
      <c r="E154" s="185"/>
      <c r="F154" s="185"/>
      <c r="G154" s="185"/>
      <c r="H154" s="185"/>
      <c r="I154" s="186"/>
      <c r="J154" s="186"/>
      <c r="K154" s="186"/>
      <c r="L154" s="186"/>
      <c r="M154" s="186"/>
    </row>
    <row r="155" spans="2:14" s="5" customFormat="1" ht="15" customHeight="1" x14ac:dyDescent="0.25">
      <c r="B155" s="187" t="s">
        <v>158</v>
      </c>
      <c r="C155" s="187"/>
      <c r="D155" s="188"/>
      <c r="E155" s="188"/>
      <c r="F155" s="188"/>
      <c r="G155" s="188"/>
      <c r="H155" s="188"/>
      <c r="I155" s="189"/>
      <c r="J155" s="189"/>
      <c r="K155" s="189"/>
      <c r="L155" s="189"/>
      <c r="M155" s="189"/>
    </row>
    <row r="156" spans="2:14" s="5" customFormat="1" ht="15" customHeight="1" x14ac:dyDescent="0.25">
      <c r="B156" s="181">
        <v>2023</v>
      </c>
      <c r="C156" s="181"/>
      <c r="D156" s="182">
        <v>47889</v>
      </c>
      <c r="E156" s="182">
        <v>61676</v>
      </c>
      <c r="F156" s="182">
        <v>16857</v>
      </c>
      <c r="G156" s="182">
        <v>269666</v>
      </c>
      <c r="H156" s="182">
        <v>199262</v>
      </c>
      <c r="I156" s="183">
        <v>1.29</v>
      </c>
      <c r="J156" s="183">
        <v>4.37</v>
      </c>
      <c r="K156" s="183">
        <v>11.62</v>
      </c>
      <c r="L156" s="183">
        <v>72.64</v>
      </c>
      <c r="M156" s="183">
        <v>46.72</v>
      </c>
    </row>
    <row r="157" spans="2:14" s="5" customFormat="1" ht="15" customHeight="1" x14ac:dyDescent="0.25">
      <c r="B157" s="181">
        <v>2022</v>
      </c>
      <c r="C157" s="181"/>
      <c r="D157" s="182">
        <v>49231</v>
      </c>
      <c r="E157" s="182">
        <v>62949</v>
      </c>
      <c r="F157" s="182">
        <v>16743</v>
      </c>
      <c r="G157" s="182">
        <v>237159</v>
      </c>
      <c r="H157" s="182">
        <v>174144</v>
      </c>
      <c r="I157" s="183">
        <v>1.28</v>
      </c>
      <c r="J157" s="183">
        <v>3.77</v>
      </c>
      <c r="K157" s="183">
        <v>10.39</v>
      </c>
      <c r="L157" s="183">
        <v>73.349999999999994</v>
      </c>
      <c r="M157" s="183">
        <v>50.67</v>
      </c>
    </row>
    <row r="158" spans="2:14" s="5" customFormat="1" ht="15" customHeight="1" x14ac:dyDescent="0.25">
      <c r="B158" s="181">
        <v>2021</v>
      </c>
      <c r="C158" s="181"/>
      <c r="D158" s="182">
        <v>51099</v>
      </c>
      <c r="E158" s="182">
        <v>63874</v>
      </c>
      <c r="F158" s="182">
        <v>15630</v>
      </c>
      <c r="G158" s="182">
        <v>215814</v>
      </c>
      <c r="H158" s="182">
        <v>157492</v>
      </c>
      <c r="I158" s="183">
        <v>1.25</v>
      </c>
      <c r="J158" s="183">
        <v>3.38</v>
      </c>
      <c r="K158" s="183">
        <v>9.2799999999999994</v>
      </c>
      <c r="L158" s="183">
        <v>67.209999999999994</v>
      </c>
      <c r="M158" s="183">
        <v>51.19</v>
      </c>
    </row>
    <row r="159" spans="2:14" s="9" customFormat="1" ht="15" customHeight="1" collapsed="1" x14ac:dyDescent="0.25">
      <c r="B159" s="187" t="s">
        <v>159</v>
      </c>
      <c r="C159" s="187"/>
      <c r="D159" s="188"/>
      <c r="E159" s="188"/>
      <c r="F159" s="188"/>
      <c r="G159" s="188"/>
      <c r="H159" s="188"/>
      <c r="I159" s="189"/>
      <c r="J159" s="189"/>
      <c r="K159" s="189"/>
      <c r="L159" s="189"/>
      <c r="M159" s="189"/>
      <c r="N159" s="5"/>
    </row>
    <row r="160" spans="2:14" s="9" customFormat="1" ht="15" customHeight="1" x14ac:dyDescent="0.25">
      <c r="B160" s="181">
        <v>2023</v>
      </c>
      <c r="C160" s="181"/>
      <c r="D160" s="182">
        <v>20334</v>
      </c>
      <c r="E160" s="182">
        <v>31154</v>
      </c>
      <c r="F160" s="182">
        <v>13240</v>
      </c>
      <c r="G160" s="182">
        <v>238968</v>
      </c>
      <c r="H160" s="182">
        <v>180426</v>
      </c>
      <c r="I160" s="183">
        <v>1.53</v>
      </c>
      <c r="J160" s="183">
        <v>7.67</v>
      </c>
      <c r="K160" s="183">
        <v>18.95</v>
      </c>
      <c r="L160" s="183">
        <v>104.99</v>
      </c>
      <c r="M160" s="183">
        <v>46.2</v>
      </c>
      <c r="N160" s="5"/>
    </row>
    <row r="161" spans="2:14" s="9" customFormat="1" ht="15" customHeight="1" x14ac:dyDescent="0.25">
      <c r="B161" s="181">
        <v>2022</v>
      </c>
      <c r="C161" s="181"/>
      <c r="D161" s="182">
        <v>20879</v>
      </c>
      <c r="E161" s="182">
        <v>31138</v>
      </c>
      <c r="F161" s="182">
        <v>12735</v>
      </c>
      <c r="G161" s="182">
        <v>219196</v>
      </c>
      <c r="H161" s="182">
        <v>165079</v>
      </c>
      <c r="I161" s="183">
        <v>1.49</v>
      </c>
      <c r="J161" s="183">
        <v>7.04</v>
      </c>
      <c r="K161" s="183">
        <v>17.21</v>
      </c>
      <c r="L161" s="183">
        <v>99.98</v>
      </c>
      <c r="M161" s="183">
        <v>50.64</v>
      </c>
      <c r="N161" s="5"/>
    </row>
    <row r="162" spans="2:14" s="9" customFormat="1" ht="15" customHeight="1" x14ac:dyDescent="0.25">
      <c r="B162" s="181">
        <v>2021</v>
      </c>
      <c r="C162" s="181"/>
      <c r="D162" s="182">
        <v>21296</v>
      </c>
      <c r="E162" s="182">
        <v>31130</v>
      </c>
      <c r="F162" s="182">
        <v>12246</v>
      </c>
      <c r="G162" s="182">
        <v>203894</v>
      </c>
      <c r="H162" s="182">
        <v>153345</v>
      </c>
      <c r="I162" s="183">
        <v>1.46</v>
      </c>
      <c r="J162" s="183">
        <v>6.55</v>
      </c>
      <c r="K162" s="183">
        <v>15.1</v>
      </c>
      <c r="L162" s="183">
        <v>90.71</v>
      </c>
      <c r="M162" s="183">
        <v>54.47</v>
      </c>
      <c r="N162" s="5"/>
    </row>
    <row r="163" spans="2:14" s="9" customFormat="1" ht="15" customHeight="1" x14ac:dyDescent="0.25">
      <c r="B163" s="187" t="s">
        <v>584</v>
      </c>
      <c r="C163" s="187"/>
      <c r="D163" s="188"/>
      <c r="E163" s="188"/>
      <c r="F163" s="188"/>
      <c r="G163" s="188"/>
      <c r="H163" s="188"/>
      <c r="I163" s="189"/>
      <c r="J163" s="189"/>
      <c r="K163" s="189"/>
      <c r="L163" s="189"/>
      <c r="M163" s="189"/>
      <c r="N163" s="5"/>
    </row>
    <row r="164" spans="2:14" s="9" customFormat="1" ht="15" customHeight="1" x14ac:dyDescent="0.25">
      <c r="B164" s="181">
        <v>2023</v>
      </c>
      <c r="C164" s="181"/>
      <c r="D164" s="182">
        <v>10983</v>
      </c>
      <c r="E164" s="182">
        <v>25312</v>
      </c>
      <c r="F164" s="182">
        <v>16500</v>
      </c>
      <c r="G164" s="182">
        <v>282534</v>
      </c>
      <c r="H164" s="182">
        <v>219336</v>
      </c>
      <c r="I164" s="183">
        <v>2.2999999999999998</v>
      </c>
      <c r="J164" s="183">
        <v>11.16</v>
      </c>
      <c r="K164" s="183">
        <v>30.96</v>
      </c>
      <c r="L164" s="183">
        <v>180.79</v>
      </c>
      <c r="M164" s="183">
        <v>38.770000000000003</v>
      </c>
      <c r="N164" s="5"/>
    </row>
    <row r="165" spans="2:14" s="9" customFormat="1" ht="15" customHeight="1" x14ac:dyDescent="0.25">
      <c r="B165" s="181">
        <v>2022</v>
      </c>
      <c r="C165" s="181"/>
      <c r="D165" s="182">
        <v>11236</v>
      </c>
      <c r="E165" s="182">
        <v>25372</v>
      </c>
      <c r="F165" s="182">
        <v>16318</v>
      </c>
      <c r="G165" s="182">
        <v>253638</v>
      </c>
      <c r="H165" s="182">
        <v>196223</v>
      </c>
      <c r="I165" s="183">
        <v>2.2599999999999998</v>
      </c>
      <c r="J165" s="183">
        <v>10</v>
      </c>
      <c r="K165" s="183">
        <v>23.22</v>
      </c>
      <c r="L165" s="183">
        <v>149.38999999999999</v>
      </c>
      <c r="M165" s="183">
        <v>49.39</v>
      </c>
      <c r="N165" s="5"/>
    </row>
    <row r="166" spans="2:14" s="9" customFormat="1" ht="15" customHeight="1" x14ac:dyDescent="0.25">
      <c r="B166" s="181">
        <v>2021</v>
      </c>
      <c r="C166" s="181"/>
      <c r="D166" s="182">
        <v>11404</v>
      </c>
      <c r="E166" s="182">
        <v>25094</v>
      </c>
      <c r="F166" s="182">
        <v>15886</v>
      </c>
      <c r="G166" s="182">
        <v>235577</v>
      </c>
      <c r="H166" s="182">
        <v>181100</v>
      </c>
      <c r="I166" s="183">
        <v>2.2000000000000002</v>
      </c>
      <c r="J166" s="183">
        <v>9.39</v>
      </c>
      <c r="K166" s="183">
        <v>20.58</v>
      </c>
      <c r="L166" s="183">
        <v>138.76</v>
      </c>
      <c r="M166" s="183">
        <v>52.75</v>
      </c>
      <c r="N166" s="5"/>
    </row>
    <row r="167" spans="2:14" s="9" customFormat="1" ht="15" customHeight="1" x14ac:dyDescent="0.25">
      <c r="B167" s="187" t="s">
        <v>583</v>
      </c>
      <c r="C167" s="187"/>
      <c r="D167" s="188"/>
      <c r="E167" s="188"/>
      <c r="F167" s="188"/>
      <c r="G167" s="188"/>
      <c r="H167" s="188"/>
      <c r="I167" s="189"/>
      <c r="J167" s="189"/>
      <c r="K167" s="189"/>
      <c r="L167" s="189"/>
      <c r="M167" s="189"/>
    </row>
    <row r="168" spans="2:14" s="9" customFormat="1" ht="15" customHeight="1" x14ac:dyDescent="0.25">
      <c r="B168" s="181">
        <v>2023</v>
      </c>
      <c r="C168" s="181"/>
      <c r="D168" s="182">
        <v>5145</v>
      </c>
      <c r="E168" s="182">
        <v>14491</v>
      </c>
      <c r="F168" s="182">
        <v>10339</v>
      </c>
      <c r="G168" s="182">
        <v>168223</v>
      </c>
      <c r="H168" s="182">
        <v>130781</v>
      </c>
      <c r="I168" s="183">
        <v>2.82</v>
      </c>
      <c r="J168" s="183">
        <v>11.61</v>
      </c>
      <c r="K168" s="183">
        <v>16.760000000000002</v>
      </c>
      <c r="L168" s="183">
        <v>103</v>
      </c>
      <c r="M168" s="183">
        <v>82.26</v>
      </c>
    </row>
    <row r="169" spans="2:14" s="9" customFormat="1" ht="15" customHeight="1" x14ac:dyDescent="0.25">
      <c r="B169" s="181">
        <v>2022</v>
      </c>
      <c r="C169" s="181"/>
      <c r="D169" s="182">
        <v>5151</v>
      </c>
      <c r="E169" s="182">
        <v>13997</v>
      </c>
      <c r="F169" s="182">
        <v>9770</v>
      </c>
      <c r="G169" s="182">
        <v>145653</v>
      </c>
      <c r="H169" s="182">
        <v>114682</v>
      </c>
      <c r="I169" s="183">
        <v>2.72</v>
      </c>
      <c r="J169" s="183">
        <v>10.41</v>
      </c>
      <c r="K169" s="183">
        <v>17.09</v>
      </c>
      <c r="L169" s="183">
        <v>114.6</v>
      </c>
      <c r="M169" s="183">
        <v>79.349999999999994</v>
      </c>
    </row>
    <row r="170" spans="2:14" s="9" customFormat="1" ht="15" customHeight="1" x14ac:dyDescent="0.25">
      <c r="B170" s="181">
        <v>2021</v>
      </c>
      <c r="C170" s="181"/>
      <c r="D170" s="182">
        <v>5197</v>
      </c>
      <c r="E170" s="182">
        <v>12912</v>
      </c>
      <c r="F170" s="182">
        <v>8598</v>
      </c>
      <c r="G170" s="182">
        <v>130162</v>
      </c>
      <c r="H170" s="182">
        <v>101252</v>
      </c>
      <c r="I170" s="183">
        <v>2.48</v>
      </c>
      <c r="J170" s="183">
        <v>10.08</v>
      </c>
      <c r="K170" s="183">
        <v>16.48</v>
      </c>
      <c r="L170" s="183">
        <v>108.85</v>
      </c>
      <c r="M170" s="183">
        <v>81.430000000000007</v>
      </c>
    </row>
    <row r="171" spans="2:14" s="5" customFormat="1" ht="15" customHeight="1" x14ac:dyDescent="0.25">
      <c r="B171" s="187" t="s">
        <v>582</v>
      </c>
      <c r="C171" s="187"/>
      <c r="D171" s="188"/>
      <c r="E171" s="188"/>
      <c r="F171" s="188"/>
      <c r="G171" s="188"/>
      <c r="H171" s="188"/>
      <c r="I171" s="189"/>
      <c r="J171" s="189"/>
      <c r="K171" s="189"/>
      <c r="L171" s="189"/>
      <c r="M171" s="189"/>
      <c r="N171" s="9"/>
    </row>
    <row r="172" spans="2:14" s="5" customFormat="1" ht="15" customHeight="1" x14ac:dyDescent="0.25">
      <c r="B172" s="181">
        <v>2023</v>
      </c>
      <c r="C172" s="181"/>
      <c r="D172" s="182">
        <v>2546</v>
      </c>
      <c r="E172" s="182">
        <v>6693</v>
      </c>
      <c r="F172" s="182">
        <v>4371</v>
      </c>
      <c r="G172" s="182">
        <v>76128</v>
      </c>
      <c r="H172" s="182">
        <v>59534</v>
      </c>
      <c r="I172" s="183">
        <v>2.63</v>
      </c>
      <c r="J172" s="183">
        <v>11.37</v>
      </c>
      <c r="K172" s="183">
        <v>22.72</v>
      </c>
      <c r="L172" s="183">
        <v>130.43</v>
      </c>
      <c r="M172" s="183">
        <v>53.69</v>
      </c>
      <c r="N172" s="9"/>
    </row>
    <row r="173" spans="2:14" s="5" customFormat="1" ht="15" customHeight="1" x14ac:dyDescent="0.25">
      <c r="B173" s="181">
        <v>2022</v>
      </c>
      <c r="C173" s="181"/>
      <c r="D173" s="182">
        <v>2554</v>
      </c>
      <c r="E173" s="182">
        <v>6420</v>
      </c>
      <c r="F173" s="182">
        <v>4057</v>
      </c>
      <c r="G173" s="182">
        <v>67005</v>
      </c>
      <c r="H173" s="182">
        <v>48707</v>
      </c>
      <c r="I173" s="183">
        <v>2.5099999999999998</v>
      </c>
      <c r="J173" s="183">
        <v>10.44</v>
      </c>
      <c r="K173" s="183">
        <v>21.76</v>
      </c>
      <c r="L173" s="183">
        <v>131.77000000000001</v>
      </c>
      <c r="M173" s="183">
        <v>53.46</v>
      </c>
      <c r="N173" s="9"/>
    </row>
    <row r="174" spans="2:14" s="5" customFormat="1" ht="15" customHeight="1" x14ac:dyDescent="0.25">
      <c r="B174" s="181">
        <v>2021</v>
      </c>
      <c r="C174" s="181"/>
      <c r="D174" s="182">
        <v>2623</v>
      </c>
      <c r="E174" s="182">
        <v>6473</v>
      </c>
      <c r="F174" s="182">
        <v>4020</v>
      </c>
      <c r="G174" s="182">
        <v>60274</v>
      </c>
      <c r="H174" s="182">
        <v>43881</v>
      </c>
      <c r="I174" s="183">
        <v>2.4700000000000002</v>
      </c>
      <c r="J174" s="183">
        <v>9.31</v>
      </c>
      <c r="K174" s="183">
        <v>16.27</v>
      </c>
      <c r="L174" s="183">
        <v>108.5</v>
      </c>
      <c r="M174" s="183">
        <v>65.81</v>
      </c>
      <c r="N174" s="9"/>
    </row>
    <row r="175" spans="2:14" s="5" customFormat="1" ht="15" customHeight="1" x14ac:dyDescent="0.25">
      <c r="B175" s="187" t="s">
        <v>160</v>
      </c>
      <c r="C175" s="187"/>
      <c r="D175" s="188"/>
      <c r="E175" s="188"/>
      <c r="F175" s="188"/>
      <c r="G175" s="188"/>
      <c r="H175" s="188"/>
      <c r="I175" s="189"/>
      <c r="J175" s="189"/>
      <c r="K175" s="189"/>
      <c r="L175" s="189"/>
      <c r="M175" s="189"/>
      <c r="N175" s="9"/>
    </row>
    <row r="176" spans="2:14" s="5" customFormat="1" ht="15" customHeight="1" x14ac:dyDescent="0.25">
      <c r="B176" s="181">
        <v>2023</v>
      </c>
      <c r="C176" s="181"/>
      <c r="D176" s="182">
        <v>16320</v>
      </c>
      <c r="E176" s="182">
        <v>45321</v>
      </c>
      <c r="F176" s="182">
        <v>32848</v>
      </c>
      <c r="G176" s="182">
        <v>447933</v>
      </c>
      <c r="H176" s="182">
        <v>351917</v>
      </c>
      <c r="I176" s="183">
        <v>2.78</v>
      </c>
      <c r="J176" s="183">
        <v>9.8800000000000008</v>
      </c>
      <c r="K176" s="183">
        <v>24.33</v>
      </c>
      <c r="L176" s="183">
        <v>178.41</v>
      </c>
      <c r="M176" s="183">
        <v>52</v>
      </c>
      <c r="N176" s="9"/>
    </row>
    <row r="177" spans="2:14" s="5" customFormat="1" ht="15" customHeight="1" x14ac:dyDescent="0.25">
      <c r="B177" s="181">
        <v>2022</v>
      </c>
      <c r="C177" s="181"/>
      <c r="D177" s="182">
        <v>16113</v>
      </c>
      <c r="E177" s="182">
        <v>43229</v>
      </c>
      <c r="F177" s="182">
        <v>30721</v>
      </c>
      <c r="G177" s="182">
        <v>378609</v>
      </c>
      <c r="H177" s="182">
        <v>297137</v>
      </c>
      <c r="I177" s="183">
        <v>2.68</v>
      </c>
      <c r="J177" s="183">
        <v>8.76</v>
      </c>
      <c r="K177" s="183">
        <v>21.72</v>
      </c>
      <c r="L177" s="183">
        <v>176.24</v>
      </c>
      <c r="M177" s="183">
        <v>63.33</v>
      </c>
      <c r="N177" s="9"/>
    </row>
    <row r="178" spans="2:14" s="5" customFormat="1" ht="15" customHeight="1" x14ac:dyDescent="0.25">
      <c r="B178" s="181">
        <v>2021</v>
      </c>
      <c r="C178" s="181"/>
      <c r="D178" s="182">
        <v>16084</v>
      </c>
      <c r="E178" s="182">
        <v>38831</v>
      </c>
      <c r="F178" s="182">
        <v>26208</v>
      </c>
      <c r="G178" s="182">
        <v>345396</v>
      </c>
      <c r="H178" s="182">
        <v>273255</v>
      </c>
      <c r="I178" s="183">
        <v>2.41</v>
      </c>
      <c r="J178" s="183">
        <v>8.89</v>
      </c>
      <c r="K178" s="183">
        <v>21.97</v>
      </c>
      <c r="L178" s="183">
        <v>166.73</v>
      </c>
      <c r="M178" s="183">
        <v>65.459999999999994</v>
      </c>
      <c r="N178" s="9"/>
    </row>
    <row r="179" spans="2:14" s="5" customFormat="1" ht="15" customHeight="1" x14ac:dyDescent="0.25">
      <c r="B179" s="187" t="s">
        <v>161</v>
      </c>
      <c r="C179" s="187"/>
      <c r="D179" s="188"/>
      <c r="E179" s="188"/>
      <c r="F179" s="188"/>
      <c r="G179" s="188"/>
      <c r="H179" s="188"/>
      <c r="I179" s="189"/>
      <c r="J179" s="189"/>
      <c r="K179" s="189"/>
      <c r="L179" s="189"/>
      <c r="M179" s="189"/>
      <c r="N179" s="9"/>
    </row>
    <row r="180" spans="2:14" s="5" customFormat="1" ht="15" customHeight="1" x14ac:dyDescent="0.25">
      <c r="B180" s="181">
        <v>2023</v>
      </c>
      <c r="C180" s="181"/>
      <c r="D180" s="182">
        <v>5909</v>
      </c>
      <c r="E180" s="182">
        <v>12217</v>
      </c>
      <c r="F180" s="182">
        <v>6595</v>
      </c>
      <c r="G180" s="182">
        <v>101409</v>
      </c>
      <c r="H180" s="182">
        <v>78046</v>
      </c>
      <c r="I180" s="183">
        <v>2.0699999999999998</v>
      </c>
      <c r="J180" s="183">
        <v>8.3000000000000007</v>
      </c>
      <c r="K180" s="183">
        <v>14.88</v>
      </c>
      <c r="L180" s="183">
        <v>96.8</v>
      </c>
      <c r="M180" s="183">
        <v>59.35</v>
      </c>
      <c r="N180" s="9"/>
    </row>
    <row r="181" spans="2:14" s="5" customFormat="1" ht="15" customHeight="1" x14ac:dyDescent="0.25">
      <c r="B181" s="181">
        <v>2022</v>
      </c>
      <c r="C181" s="181"/>
      <c r="D181" s="182">
        <v>6336</v>
      </c>
      <c r="E181" s="182">
        <v>13715</v>
      </c>
      <c r="F181" s="182">
        <v>7659</v>
      </c>
      <c r="G181" s="182">
        <v>94338</v>
      </c>
      <c r="H181" s="182">
        <v>71700</v>
      </c>
      <c r="I181" s="183">
        <v>2.16</v>
      </c>
      <c r="J181" s="183">
        <v>6.88</v>
      </c>
      <c r="K181" s="183">
        <v>12.89</v>
      </c>
      <c r="L181" s="183">
        <v>104.66</v>
      </c>
      <c r="M181" s="183">
        <v>57.79</v>
      </c>
      <c r="N181" s="9"/>
    </row>
    <row r="182" spans="2:14" s="5" customFormat="1" ht="15" customHeight="1" x14ac:dyDescent="0.25">
      <c r="B182" s="181">
        <v>2021</v>
      </c>
      <c r="C182" s="181"/>
      <c r="D182" s="182">
        <v>6372</v>
      </c>
      <c r="E182" s="182">
        <v>13991</v>
      </c>
      <c r="F182" s="182">
        <v>7909</v>
      </c>
      <c r="G182" s="182">
        <v>86542</v>
      </c>
      <c r="H182" s="182">
        <v>65666</v>
      </c>
      <c r="I182" s="183">
        <v>2.2000000000000002</v>
      </c>
      <c r="J182" s="183">
        <v>6.19</v>
      </c>
      <c r="K182" s="183">
        <v>12</v>
      </c>
      <c r="L182" s="183">
        <v>109.63</v>
      </c>
      <c r="M182" s="183">
        <v>55.61</v>
      </c>
      <c r="N182" s="9"/>
    </row>
    <row r="183" spans="2:14" s="5" customFormat="1" ht="15" customHeight="1" x14ac:dyDescent="0.25">
      <c r="B183" s="187" t="s">
        <v>502</v>
      </c>
      <c r="C183" s="187"/>
      <c r="D183" s="188"/>
      <c r="E183" s="188"/>
      <c r="F183" s="188"/>
      <c r="G183" s="188"/>
      <c r="H183" s="188"/>
      <c r="I183" s="189"/>
      <c r="J183" s="189"/>
      <c r="K183" s="189"/>
      <c r="L183" s="189"/>
      <c r="M183" s="189"/>
      <c r="N183" s="9"/>
    </row>
    <row r="184" spans="2:14" s="5" customFormat="1" ht="15" customHeight="1" x14ac:dyDescent="0.25">
      <c r="B184" s="181">
        <v>2023</v>
      </c>
      <c r="C184" s="181"/>
      <c r="D184" s="182">
        <v>6991</v>
      </c>
      <c r="E184" s="182">
        <v>9307</v>
      </c>
      <c r="F184" s="182">
        <v>2438</v>
      </c>
      <c r="G184" s="182">
        <v>45906</v>
      </c>
      <c r="H184" s="182">
        <v>30723</v>
      </c>
      <c r="I184" s="183">
        <v>1.33</v>
      </c>
      <c r="J184" s="183">
        <v>4.93</v>
      </c>
      <c r="K184" s="183">
        <v>24.01</v>
      </c>
      <c r="L184" s="183">
        <v>127.53</v>
      </c>
      <c r="M184" s="183">
        <v>36.590000000000003</v>
      </c>
      <c r="N184" s="9"/>
    </row>
    <row r="185" spans="2:14" s="5" customFormat="1" ht="15" customHeight="1" x14ac:dyDescent="0.25">
      <c r="B185" s="181">
        <v>2022</v>
      </c>
      <c r="C185" s="181"/>
      <c r="D185" s="182">
        <v>7229</v>
      </c>
      <c r="E185" s="182">
        <v>9497</v>
      </c>
      <c r="F185" s="182">
        <v>2369</v>
      </c>
      <c r="G185" s="182">
        <v>43987</v>
      </c>
      <c r="H185" s="182">
        <v>29165</v>
      </c>
      <c r="I185" s="183">
        <v>1.31</v>
      </c>
      <c r="J185" s="183">
        <v>4.63</v>
      </c>
      <c r="K185" s="183">
        <v>22.35</v>
      </c>
      <c r="L185" s="183">
        <v>120.35</v>
      </c>
      <c r="M185" s="183">
        <v>39.92</v>
      </c>
      <c r="N185" s="9"/>
    </row>
    <row r="186" spans="2:14" s="5" customFormat="1" ht="15" customHeight="1" x14ac:dyDescent="0.25">
      <c r="B186" s="181">
        <v>2021</v>
      </c>
      <c r="C186" s="181"/>
      <c r="D186" s="182">
        <v>7251</v>
      </c>
      <c r="E186" s="182">
        <v>9451</v>
      </c>
      <c r="F186" s="182">
        <v>2267</v>
      </c>
      <c r="G186" s="182">
        <v>40540</v>
      </c>
      <c r="H186" s="182">
        <v>27124</v>
      </c>
      <c r="I186" s="183">
        <v>1.3</v>
      </c>
      <c r="J186" s="183">
        <v>4.29</v>
      </c>
      <c r="K186" s="183">
        <v>20.76</v>
      </c>
      <c r="L186" s="183">
        <v>116.11</v>
      </c>
      <c r="M186" s="183">
        <v>46.01</v>
      </c>
      <c r="N186" s="9"/>
    </row>
    <row r="187" spans="2:14" s="5" customFormat="1" ht="15" customHeight="1" x14ac:dyDescent="0.25">
      <c r="B187" s="187" t="s">
        <v>519</v>
      </c>
      <c r="C187" s="187"/>
      <c r="D187" s="188"/>
      <c r="E187" s="188"/>
      <c r="F187" s="188"/>
      <c r="G187" s="188"/>
      <c r="H187" s="188"/>
      <c r="I187" s="189"/>
      <c r="J187" s="189"/>
      <c r="K187" s="189"/>
      <c r="L187" s="189"/>
      <c r="M187" s="189"/>
      <c r="N187" s="8"/>
    </row>
    <row r="188" spans="2:14" s="5" customFormat="1" ht="15" customHeight="1" x14ac:dyDescent="0.25">
      <c r="B188" s="181">
        <v>2023</v>
      </c>
      <c r="C188" s="181"/>
      <c r="D188" s="182">
        <v>4507</v>
      </c>
      <c r="E188" s="182">
        <v>5370</v>
      </c>
      <c r="F188" s="182">
        <v>994</v>
      </c>
      <c r="G188" s="182">
        <v>19768</v>
      </c>
      <c r="H188" s="182">
        <v>14518</v>
      </c>
      <c r="I188" s="183">
        <v>1.19</v>
      </c>
      <c r="J188" s="183">
        <v>3.68</v>
      </c>
      <c r="K188" s="183">
        <v>9.07</v>
      </c>
      <c r="L188" s="183">
        <v>45.59</v>
      </c>
      <c r="M188" s="183">
        <v>56.45</v>
      </c>
      <c r="N188" s="8"/>
    </row>
    <row r="189" spans="2:14" s="5" customFormat="1" ht="15" customHeight="1" x14ac:dyDescent="0.25">
      <c r="B189" s="181">
        <v>2022</v>
      </c>
      <c r="C189" s="181"/>
      <c r="D189" s="182">
        <v>4624</v>
      </c>
      <c r="E189" s="182">
        <v>5530</v>
      </c>
      <c r="F189" s="182">
        <v>1033</v>
      </c>
      <c r="G189" s="182">
        <v>16408</v>
      </c>
      <c r="H189" s="182">
        <v>11990</v>
      </c>
      <c r="I189" s="183">
        <v>1.2</v>
      </c>
      <c r="J189" s="183">
        <v>2.97</v>
      </c>
      <c r="K189" s="183">
        <v>7.92</v>
      </c>
      <c r="L189" s="183">
        <v>49.84</v>
      </c>
      <c r="M189" s="183">
        <v>55.61</v>
      </c>
      <c r="N189" s="8"/>
    </row>
    <row r="190" spans="2:14" s="5" customFormat="1" ht="15" customHeight="1" x14ac:dyDescent="0.25">
      <c r="B190" s="181">
        <v>2021</v>
      </c>
      <c r="C190" s="181"/>
      <c r="D190" s="182">
        <v>4674</v>
      </c>
      <c r="E190" s="182">
        <v>5491</v>
      </c>
      <c r="F190" s="182">
        <v>948</v>
      </c>
      <c r="G190" s="182">
        <v>14928</v>
      </c>
      <c r="H190" s="182">
        <v>11015</v>
      </c>
      <c r="I190" s="183">
        <v>1.17</v>
      </c>
      <c r="J190" s="183">
        <v>2.72</v>
      </c>
      <c r="K190" s="183">
        <v>7.21</v>
      </c>
      <c r="L190" s="183">
        <v>45.79</v>
      </c>
      <c r="M190" s="183">
        <v>62.19</v>
      </c>
      <c r="N190" s="8"/>
    </row>
    <row r="191" spans="2:14" s="9" customFormat="1" ht="15" customHeight="1" x14ac:dyDescent="0.2">
      <c r="B191" s="258" t="s">
        <v>14</v>
      </c>
      <c r="C191" s="184"/>
      <c r="D191" s="185"/>
      <c r="E191" s="185"/>
      <c r="F191" s="185"/>
      <c r="G191" s="185"/>
      <c r="H191" s="185"/>
      <c r="I191" s="186"/>
      <c r="J191" s="186"/>
      <c r="K191" s="186"/>
      <c r="L191" s="186"/>
      <c r="M191" s="186"/>
    </row>
    <row r="192" spans="2:14" s="9" customFormat="1" ht="15" customHeight="1" x14ac:dyDescent="0.25">
      <c r="B192" s="187" t="s">
        <v>373</v>
      </c>
      <c r="C192" s="187"/>
      <c r="D192" s="188"/>
      <c r="E192" s="188"/>
      <c r="F192" s="188"/>
      <c r="G192" s="188"/>
      <c r="H192" s="188"/>
      <c r="I192" s="189"/>
      <c r="J192" s="189"/>
      <c r="K192" s="189"/>
      <c r="L192" s="189"/>
      <c r="M192" s="189"/>
      <c r="N192" s="5"/>
    </row>
    <row r="193" spans="2:14" s="9" customFormat="1" ht="15" customHeight="1" x14ac:dyDescent="0.25">
      <c r="B193" s="181">
        <v>2023</v>
      </c>
      <c r="C193" s="181"/>
      <c r="D193" s="182">
        <v>992</v>
      </c>
      <c r="E193" s="182">
        <v>9827</v>
      </c>
      <c r="F193" s="182">
        <v>9363</v>
      </c>
      <c r="G193" s="182">
        <v>312044</v>
      </c>
      <c r="H193" s="182">
        <v>240835</v>
      </c>
      <c r="I193" s="183">
        <v>9.91</v>
      </c>
      <c r="J193" s="183">
        <v>31.75</v>
      </c>
      <c r="K193" s="183">
        <v>62.08</v>
      </c>
      <c r="L193" s="183">
        <v>186.27</v>
      </c>
      <c r="M193" s="183">
        <v>50.66</v>
      </c>
      <c r="N193" s="5"/>
    </row>
    <row r="194" spans="2:14" s="9" customFormat="1" ht="15" customHeight="1" x14ac:dyDescent="0.25">
      <c r="B194" s="181">
        <v>2022</v>
      </c>
      <c r="C194" s="181"/>
      <c r="D194" s="182">
        <v>1008</v>
      </c>
      <c r="E194" s="182">
        <v>9983</v>
      </c>
      <c r="F194" s="182">
        <v>9513</v>
      </c>
      <c r="G194" s="182">
        <v>279015</v>
      </c>
      <c r="H194" s="182">
        <v>214626</v>
      </c>
      <c r="I194" s="183">
        <v>9.9</v>
      </c>
      <c r="J194" s="183">
        <v>27.95</v>
      </c>
      <c r="K194" s="183">
        <v>58.91</v>
      </c>
      <c r="L194" s="183">
        <v>200.85</v>
      </c>
      <c r="M194" s="183">
        <v>47</v>
      </c>
      <c r="N194" s="5"/>
    </row>
    <row r="195" spans="2:14" s="9" customFormat="1" ht="15" customHeight="1" x14ac:dyDescent="0.25">
      <c r="B195" s="181">
        <v>2021</v>
      </c>
      <c r="C195" s="181"/>
      <c r="D195" s="182">
        <v>1004</v>
      </c>
      <c r="E195" s="182">
        <v>9749</v>
      </c>
      <c r="F195" s="182">
        <v>9262</v>
      </c>
      <c r="G195" s="182">
        <v>265902</v>
      </c>
      <c r="H195" s="182">
        <v>197930</v>
      </c>
      <c r="I195" s="183">
        <v>9.7100000000000009</v>
      </c>
      <c r="J195" s="183">
        <v>27.27</v>
      </c>
      <c r="K195" s="183">
        <v>68.05</v>
      </c>
      <c r="L195" s="183">
        <v>237.02</v>
      </c>
      <c r="M195" s="183">
        <v>39.409999999999997</v>
      </c>
      <c r="N195" s="5"/>
    </row>
    <row r="196" spans="2:14" s="9" customFormat="1" ht="15" customHeight="1" x14ac:dyDescent="0.25">
      <c r="B196" s="168">
        <v>2020</v>
      </c>
      <c r="C196" s="168"/>
      <c r="D196" s="182">
        <v>1023</v>
      </c>
      <c r="E196" s="182">
        <v>9639</v>
      </c>
      <c r="F196" s="182">
        <v>9131</v>
      </c>
      <c r="G196" s="182">
        <v>244057</v>
      </c>
      <c r="H196" s="182">
        <v>181122</v>
      </c>
      <c r="I196" s="183">
        <v>9.42</v>
      </c>
      <c r="J196" s="183">
        <v>25.32</v>
      </c>
      <c r="K196" s="183">
        <v>44.7</v>
      </c>
      <c r="L196" s="183">
        <v>167.24</v>
      </c>
      <c r="M196" s="183">
        <v>56.14</v>
      </c>
      <c r="N196" s="5"/>
    </row>
    <row r="197" spans="2:14" s="9" customFormat="1" ht="15" customHeight="1" x14ac:dyDescent="0.25">
      <c r="B197" s="168">
        <v>2019</v>
      </c>
      <c r="C197" s="168"/>
      <c r="D197" s="182">
        <v>1020</v>
      </c>
      <c r="E197" s="182">
        <v>9535</v>
      </c>
      <c r="F197" s="182">
        <v>9040</v>
      </c>
      <c r="G197" s="182">
        <v>239543</v>
      </c>
      <c r="H197" s="182">
        <v>179282</v>
      </c>
      <c r="I197" s="183">
        <v>9.35</v>
      </c>
      <c r="J197" s="183">
        <v>25.12</v>
      </c>
      <c r="K197" s="183">
        <v>48.38</v>
      </c>
      <c r="L197" s="183">
        <v>182.57</v>
      </c>
      <c r="M197" s="183">
        <v>51.02</v>
      </c>
      <c r="N197" s="5"/>
    </row>
    <row r="198" spans="2:14" s="9" customFormat="1" ht="15" customHeight="1" x14ac:dyDescent="0.25">
      <c r="B198" s="168">
        <v>2018</v>
      </c>
      <c r="C198" s="168"/>
      <c r="D198" s="182">
        <v>1022</v>
      </c>
      <c r="E198" s="182">
        <v>9497</v>
      </c>
      <c r="F198" s="182">
        <v>8999</v>
      </c>
      <c r="G198" s="182">
        <v>234817</v>
      </c>
      <c r="H198" s="182">
        <v>171070</v>
      </c>
      <c r="I198" s="183">
        <v>9.2899999999999991</v>
      </c>
      <c r="J198" s="183">
        <v>24.73</v>
      </c>
      <c r="K198" s="183">
        <v>49.43</v>
      </c>
      <c r="L198" s="183">
        <v>189.45</v>
      </c>
      <c r="M198" s="183">
        <v>49.04</v>
      </c>
      <c r="N198" s="5"/>
    </row>
    <row r="199" spans="2:14" s="9" customFormat="1" ht="15" customHeight="1" x14ac:dyDescent="0.25">
      <c r="B199" s="168">
        <v>2017</v>
      </c>
      <c r="C199" s="168"/>
      <c r="D199" s="182">
        <v>1062</v>
      </c>
      <c r="E199" s="182">
        <v>9459</v>
      </c>
      <c r="F199" s="182">
        <v>8954</v>
      </c>
      <c r="G199" s="182">
        <v>210176</v>
      </c>
      <c r="H199" s="182">
        <v>160507</v>
      </c>
      <c r="I199" s="183">
        <v>8.91</v>
      </c>
      <c r="J199" s="183">
        <v>22.22</v>
      </c>
      <c r="K199" s="183">
        <v>47.94</v>
      </c>
      <c r="L199" s="183">
        <v>204.22</v>
      </c>
      <c r="M199" s="183">
        <v>45.51</v>
      </c>
      <c r="N199" s="5"/>
    </row>
    <row r="200" spans="2:14" s="5" customFormat="1" ht="15" customHeight="1" x14ac:dyDescent="0.25">
      <c r="B200" s="168">
        <v>2016</v>
      </c>
      <c r="C200" s="168"/>
      <c r="D200" s="182">
        <v>1045</v>
      </c>
      <c r="E200" s="182">
        <v>9133</v>
      </c>
      <c r="F200" s="182">
        <v>8646</v>
      </c>
      <c r="G200" s="182">
        <v>194216</v>
      </c>
      <c r="H200" s="182">
        <v>147869</v>
      </c>
      <c r="I200" s="183">
        <v>8.74</v>
      </c>
      <c r="J200" s="183">
        <v>21.27</v>
      </c>
      <c r="K200" s="183">
        <v>43.25</v>
      </c>
      <c r="L200" s="183">
        <v>192.52</v>
      </c>
      <c r="M200" s="183">
        <v>48.16</v>
      </c>
    </row>
    <row r="201" spans="2:14" s="5" customFormat="1" ht="15" customHeight="1" x14ac:dyDescent="0.25">
      <c r="B201" s="168">
        <v>2015</v>
      </c>
      <c r="C201" s="168"/>
      <c r="D201" s="182">
        <v>1066</v>
      </c>
      <c r="E201" s="182">
        <v>9221</v>
      </c>
      <c r="F201" s="182">
        <v>8731</v>
      </c>
      <c r="G201" s="182">
        <v>198381</v>
      </c>
      <c r="H201" s="182">
        <v>146429</v>
      </c>
      <c r="I201" s="183">
        <v>8.65</v>
      </c>
      <c r="J201" s="183">
        <v>21.51</v>
      </c>
      <c r="K201" s="183">
        <v>42.13</v>
      </c>
      <c r="L201" s="183">
        <v>185.44</v>
      </c>
      <c r="M201" s="183">
        <v>50.37</v>
      </c>
    </row>
    <row r="202" spans="2:14" s="5" customFormat="1" ht="15" customHeight="1" x14ac:dyDescent="0.25">
      <c r="B202" s="168">
        <v>2014</v>
      </c>
      <c r="C202" s="168"/>
      <c r="D202" s="182">
        <v>1102</v>
      </c>
      <c r="E202" s="182">
        <v>9355</v>
      </c>
      <c r="F202" s="182">
        <v>8824</v>
      </c>
      <c r="G202" s="182">
        <v>193194</v>
      </c>
      <c r="H202" s="182">
        <v>143907</v>
      </c>
      <c r="I202" s="183">
        <v>8.49</v>
      </c>
      <c r="J202" s="183">
        <v>20.65</v>
      </c>
      <c r="K202" s="183">
        <v>44.26</v>
      </c>
      <c r="L202" s="183">
        <v>202.17</v>
      </c>
      <c r="M202" s="183">
        <v>45.75</v>
      </c>
    </row>
    <row r="203" spans="2:14" s="5" customFormat="1" ht="15" customHeight="1" x14ac:dyDescent="0.25">
      <c r="B203" s="168">
        <v>2013</v>
      </c>
      <c r="C203" s="168"/>
      <c r="D203" s="182">
        <v>1157</v>
      </c>
      <c r="E203" s="182">
        <v>9628</v>
      </c>
      <c r="F203" s="182">
        <v>9091</v>
      </c>
      <c r="G203" s="182">
        <v>192719</v>
      </c>
      <c r="H203" s="182">
        <v>145411</v>
      </c>
      <c r="I203" s="183">
        <v>8.32</v>
      </c>
      <c r="J203" s="183">
        <v>20.02</v>
      </c>
      <c r="K203" s="183">
        <v>43.5</v>
      </c>
      <c r="L203" s="183">
        <v>205.19</v>
      </c>
      <c r="M203" s="183">
        <v>44.89</v>
      </c>
    </row>
    <row r="204" spans="2:14" s="5" customFormat="1" ht="15" customHeight="1" x14ac:dyDescent="0.25">
      <c r="B204" s="168">
        <v>2012</v>
      </c>
      <c r="C204" s="168"/>
      <c r="D204" s="182">
        <v>1176</v>
      </c>
      <c r="E204" s="182">
        <v>10297</v>
      </c>
      <c r="F204" s="182">
        <v>9753</v>
      </c>
      <c r="G204" s="182">
        <v>205671</v>
      </c>
      <c r="H204" s="182">
        <v>155040</v>
      </c>
      <c r="I204" s="183">
        <v>8.76</v>
      </c>
      <c r="J204" s="183">
        <v>19.97</v>
      </c>
      <c r="K204" s="183">
        <v>44.87</v>
      </c>
      <c r="L204" s="183">
        <v>212.76</v>
      </c>
      <c r="M204" s="183">
        <v>43.36</v>
      </c>
      <c r="N204" s="9"/>
    </row>
    <row r="205" spans="2:14" s="5" customFormat="1" ht="15" customHeight="1" x14ac:dyDescent="0.25">
      <c r="B205" s="168">
        <v>2011</v>
      </c>
      <c r="C205" s="168"/>
      <c r="D205" s="182">
        <v>1261</v>
      </c>
      <c r="E205" s="182">
        <v>11352</v>
      </c>
      <c r="F205" s="182">
        <v>10650</v>
      </c>
      <c r="G205" s="182">
        <v>211822</v>
      </c>
      <c r="H205" s="182">
        <v>162757</v>
      </c>
      <c r="I205" s="183">
        <v>9</v>
      </c>
      <c r="J205" s="183">
        <v>18.66</v>
      </c>
      <c r="K205" s="183">
        <v>46.03</v>
      </c>
      <c r="L205" s="183">
        <v>231.43</v>
      </c>
      <c r="M205" s="183">
        <v>39.409999999999997</v>
      </c>
      <c r="N205" s="9"/>
    </row>
    <row r="206" spans="2:14" s="10" customFormat="1" ht="15" customHeight="1" collapsed="1" x14ac:dyDescent="0.25">
      <c r="B206" s="168">
        <v>2010</v>
      </c>
      <c r="C206" s="168"/>
      <c r="D206" s="182">
        <v>1323</v>
      </c>
      <c r="E206" s="182">
        <v>11804</v>
      </c>
      <c r="F206" s="182">
        <v>11196</v>
      </c>
      <c r="G206" s="182">
        <v>216634</v>
      </c>
      <c r="H206" s="182">
        <v>161918</v>
      </c>
      <c r="I206" s="183">
        <v>8.92</v>
      </c>
      <c r="J206" s="183">
        <v>18.350000000000001</v>
      </c>
      <c r="K206" s="183">
        <v>47.36</v>
      </c>
      <c r="L206" s="183">
        <v>244.79</v>
      </c>
      <c r="M206" s="183">
        <v>37.21</v>
      </c>
      <c r="N206" s="9"/>
    </row>
    <row r="207" spans="2:14" s="10" customFormat="1" ht="15" customHeight="1" x14ac:dyDescent="0.25">
      <c r="B207" s="168">
        <v>2009</v>
      </c>
      <c r="C207" s="168"/>
      <c r="D207" s="182">
        <v>1423</v>
      </c>
      <c r="E207" s="182">
        <v>12670</v>
      </c>
      <c r="F207" s="182">
        <v>11920</v>
      </c>
      <c r="G207" s="182">
        <v>224313</v>
      </c>
      <c r="H207" s="182">
        <v>166400</v>
      </c>
      <c r="I207" s="183">
        <v>8.9</v>
      </c>
      <c r="J207" s="183">
        <v>17.7</v>
      </c>
      <c r="K207" s="183">
        <v>41.26</v>
      </c>
      <c r="L207" s="183">
        <v>219.23</v>
      </c>
      <c r="M207" s="183">
        <v>41.89</v>
      </c>
      <c r="N207" s="9"/>
    </row>
    <row r="208" spans="2:14" s="10" customFormat="1" ht="15" customHeight="1" x14ac:dyDescent="0.25">
      <c r="B208" s="168">
        <v>2008</v>
      </c>
      <c r="C208" s="168"/>
      <c r="D208" s="182">
        <v>1490</v>
      </c>
      <c r="E208" s="182">
        <v>13426</v>
      </c>
      <c r="F208" s="182">
        <v>12588</v>
      </c>
      <c r="G208" s="182">
        <v>233157</v>
      </c>
      <c r="H208" s="182">
        <v>177851</v>
      </c>
      <c r="I208" s="183">
        <v>9.01</v>
      </c>
      <c r="J208" s="183">
        <v>17.37</v>
      </c>
      <c r="K208" s="183">
        <v>38.01</v>
      </c>
      <c r="L208" s="183">
        <v>205.2</v>
      </c>
      <c r="M208" s="183">
        <v>44.9</v>
      </c>
      <c r="N208" s="5"/>
    </row>
    <row r="209" spans="2:14" s="5" customFormat="1" ht="15" customHeight="1" x14ac:dyDescent="0.2">
      <c r="B209" s="258" t="s">
        <v>35</v>
      </c>
      <c r="C209" s="184"/>
      <c r="D209" s="185"/>
      <c r="E209" s="185"/>
      <c r="F209" s="185"/>
      <c r="G209" s="185"/>
      <c r="H209" s="185"/>
      <c r="I209" s="186"/>
      <c r="J209" s="186"/>
      <c r="K209" s="186"/>
      <c r="L209" s="186"/>
      <c r="M209" s="186"/>
    </row>
    <row r="210" spans="2:14" s="5" customFormat="1" ht="15" customHeight="1" x14ac:dyDescent="0.25">
      <c r="B210" s="187" t="s">
        <v>162</v>
      </c>
      <c r="C210" s="187"/>
      <c r="D210" s="188"/>
      <c r="E210" s="188"/>
      <c r="F210" s="188"/>
      <c r="G210" s="188"/>
      <c r="H210" s="188"/>
      <c r="I210" s="189"/>
      <c r="J210" s="189"/>
      <c r="K210" s="189"/>
      <c r="L210" s="189"/>
      <c r="M210" s="189"/>
    </row>
    <row r="211" spans="2:14" s="5" customFormat="1" ht="15" customHeight="1" x14ac:dyDescent="0.25">
      <c r="B211" s="181">
        <v>2023</v>
      </c>
      <c r="C211" s="181"/>
      <c r="D211" s="182">
        <v>228</v>
      </c>
      <c r="E211" s="182">
        <v>283</v>
      </c>
      <c r="F211" s="182">
        <v>50</v>
      </c>
      <c r="G211" s="182">
        <v>1540</v>
      </c>
      <c r="H211" s="182">
        <v>850</v>
      </c>
      <c r="I211" s="183">
        <v>1.24</v>
      </c>
      <c r="J211" s="183">
        <v>5.44</v>
      </c>
      <c r="K211" s="183">
        <v>19.010000000000002</v>
      </c>
      <c r="L211" s="183">
        <v>61.73</v>
      </c>
      <c r="M211" s="183">
        <v>28.76</v>
      </c>
    </row>
    <row r="212" spans="2:14" s="5" customFormat="1" ht="15" customHeight="1" x14ac:dyDescent="0.25">
      <c r="B212" s="181">
        <v>2022</v>
      </c>
      <c r="C212" s="181"/>
      <c r="D212" s="182">
        <v>234</v>
      </c>
      <c r="E212" s="182">
        <v>293</v>
      </c>
      <c r="F212" s="182">
        <v>51</v>
      </c>
      <c r="G212" s="182">
        <v>1371</v>
      </c>
      <c r="H212" s="182">
        <v>774</v>
      </c>
      <c r="I212" s="183">
        <v>1.25</v>
      </c>
      <c r="J212" s="183">
        <v>4.68</v>
      </c>
      <c r="K212" s="183">
        <v>15.46</v>
      </c>
      <c r="L212" s="183">
        <v>57.5</v>
      </c>
      <c r="M212" s="183">
        <v>30.65</v>
      </c>
    </row>
    <row r="213" spans="2:14" s="5" customFormat="1" ht="15" customHeight="1" x14ac:dyDescent="0.25">
      <c r="B213" s="181">
        <v>2021</v>
      </c>
      <c r="C213" s="181"/>
      <c r="D213" s="182">
        <v>251</v>
      </c>
      <c r="E213" s="182">
        <v>310</v>
      </c>
      <c r="F213" s="182">
        <v>41</v>
      </c>
      <c r="G213" s="182">
        <v>882</v>
      </c>
      <c r="H213" s="182">
        <v>346</v>
      </c>
      <c r="I213" s="183">
        <v>1.24</v>
      </c>
      <c r="J213" s="183">
        <v>2.85</v>
      </c>
      <c r="K213" s="183">
        <v>12.4</v>
      </c>
      <c r="L213" s="183">
        <v>57.63</v>
      </c>
      <c r="M213" s="183">
        <v>22.98</v>
      </c>
    </row>
    <row r="214" spans="2:14" s="5" customFormat="1" ht="15" customHeight="1" x14ac:dyDescent="0.25">
      <c r="B214" s="168">
        <v>2020</v>
      </c>
      <c r="C214" s="168"/>
      <c r="D214" s="182">
        <v>262</v>
      </c>
      <c r="E214" s="182">
        <v>342</v>
      </c>
      <c r="F214" s="182">
        <v>60</v>
      </c>
      <c r="G214" s="182">
        <v>878</v>
      </c>
      <c r="H214" s="182">
        <v>465</v>
      </c>
      <c r="I214" s="183">
        <v>1.31</v>
      </c>
      <c r="J214" s="183">
        <v>2.57</v>
      </c>
      <c r="K214" s="183">
        <v>13.89</v>
      </c>
      <c r="L214" s="183">
        <v>94.91</v>
      </c>
      <c r="M214" s="183">
        <v>18.329999999999998</v>
      </c>
    </row>
    <row r="215" spans="2:14" s="5" customFormat="1" ht="15" customHeight="1" x14ac:dyDescent="0.25">
      <c r="B215" s="168">
        <v>2019</v>
      </c>
      <c r="C215" s="168"/>
      <c r="D215" s="182">
        <v>273</v>
      </c>
      <c r="E215" s="182">
        <v>376</v>
      </c>
      <c r="F215" s="182">
        <v>101</v>
      </c>
      <c r="G215" s="182">
        <v>1144</v>
      </c>
      <c r="H215" s="182">
        <v>675</v>
      </c>
      <c r="I215" s="183">
        <v>1.38</v>
      </c>
      <c r="J215" s="183">
        <v>3.04</v>
      </c>
      <c r="K215" s="183">
        <v>14.69</v>
      </c>
      <c r="L215" s="183">
        <v>129.72999999999999</v>
      </c>
      <c r="M215" s="183">
        <v>20.51</v>
      </c>
    </row>
    <row r="216" spans="2:14" s="5" customFormat="1" ht="15" customHeight="1" x14ac:dyDescent="0.25">
      <c r="B216" s="168">
        <v>2018</v>
      </c>
      <c r="C216" s="168"/>
      <c r="D216" s="182">
        <v>276</v>
      </c>
      <c r="E216" s="182">
        <v>383</v>
      </c>
      <c r="F216" s="182">
        <v>108</v>
      </c>
      <c r="G216" s="182">
        <v>1089</v>
      </c>
      <c r="H216" s="182">
        <v>660</v>
      </c>
      <c r="I216" s="183">
        <v>1.39</v>
      </c>
      <c r="J216" s="183">
        <v>2.84</v>
      </c>
      <c r="K216" s="183">
        <v>12.95</v>
      </c>
      <c r="L216" s="183">
        <v>128.46</v>
      </c>
      <c r="M216" s="183">
        <v>21.74</v>
      </c>
    </row>
    <row r="217" spans="2:14" s="5" customFormat="1" ht="15" customHeight="1" x14ac:dyDescent="0.25">
      <c r="B217" s="168">
        <v>2017</v>
      </c>
      <c r="C217" s="168"/>
      <c r="D217" s="182">
        <v>307</v>
      </c>
      <c r="E217" s="182">
        <v>445</v>
      </c>
      <c r="F217" s="182">
        <v>137</v>
      </c>
      <c r="G217" s="182">
        <v>1378</v>
      </c>
      <c r="H217" s="182">
        <v>903</v>
      </c>
      <c r="I217" s="183">
        <v>1.45</v>
      </c>
      <c r="J217" s="183">
        <v>3.1</v>
      </c>
      <c r="K217" s="183">
        <v>11.75</v>
      </c>
      <c r="L217" s="183">
        <v>116.85</v>
      </c>
      <c r="M217" s="183">
        <v>26.07</v>
      </c>
    </row>
    <row r="218" spans="2:14" s="5" customFormat="1" ht="15" customHeight="1" x14ac:dyDescent="0.25">
      <c r="B218" s="168">
        <v>2016</v>
      </c>
      <c r="C218" s="168"/>
      <c r="D218" s="182">
        <v>293</v>
      </c>
      <c r="E218" s="182">
        <v>421</v>
      </c>
      <c r="F218" s="182">
        <v>139</v>
      </c>
      <c r="G218" s="182">
        <v>1328</v>
      </c>
      <c r="H218" s="182">
        <v>878</v>
      </c>
      <c r="I218" s="183">
        <v>1.44</v>
      </c>
      <c r="J218" s="183">
        <v>3.15</v>
      </c>
      <c r="K218" s="183">
        <v>10.6</v>
      </c>
      <c r="L218" s="183">
        <v>110.98</v>
      </c>
      <c r="M218" s="183">
        <v>29.41</v>
      </c>
    </row>
    <row r="219" spans="2:14" s="5" customFormat="1" ht="15" customHeight="1" x14ac:dyDescent="0.25">
      <c r="B219" s="168">
        <v>2015</v>
      </c>
      <c r="C219" s="168"/>
      <c r="D219" s="182">
        <v>297</v>
      </c>
      <c r="E219" s="182">
        <v>450</v>
      </c>
      <c r="F219" s="182">
        <v>163</v>
      </c>
      <c r="G219" s="182">
        <v>1681</v>
      </c>
      <c r="H219" s="182">
        <v>1137</v>
      </c>
      <c r="I219" s="183">
        <v>1.52</v>
      </c>
      <c r="J219" s="183">
        <v>3.74</v>
      </c>
      <c r="K219" s="183">
        <v>10.39</v>
      </c>
      <c r="L219" s="183">
        <v>100.72</v>
      </c>
      <c r="M219" s="183">
        <v>35.549999999999997</v>
      </c>
    </row>
    <row r="220" spans="2:14" s="5" customFormat="1" ht="15" customHeight="1" x14ac:dyDescent="0.25">
      <c r="B220" s="168">
        <v>2014</v>
      </c>
      <c r="C220" s="168"/>
      <c r="D220" s="182">
        <v>323</v>
      </c>
      <c r="E220" s="182">
        <v>537</v>
      </c>
      <c r="F220" s="182">
        <v>216</v>
      </c>
      <c r="G220" s="182">
        <v>1982</v>
      </c>
      <c r="H220" s="182">
        <v>1404</v>
      </c>
      <c r="I220" s="183">
        <v>1.66</v>
      </c>
      <c r="J220" s="183">
        <v>3.69</v>
      </c>
      <c r="K220" s="183">
        <v>10.89</v>
      </c>
      <c r="L220" s="183">
        <v>118.68</v>
      </c>
      <c r="M220" s="183">
        <v>33.54</v>
      </c>
      <c r="N220" s="8"/>
    </row>
    <row r="221" spans="2:14" s="10" customFormat="1" ht="15" customHeight="1" collapsed="1" x14ac:dyDescent="0.25">
      <c r="B221" s="168">
        <v>2013</v>
      </c>
      <c r="C221" s="168"/>
      <c r="D221" s="182">
        <v>343</v>
      </c>
      <c r="E221" s="182">
        <v>533</v>
      </c>
      <c r="F221" s="182">
        <v>214</v>
      </c>
      <c r="G221" s="182">
        <v>2283</v>
      </c>
      <c r="H221" s="182">
        <v>1595</v>
      </c>
      <c r="I221" s="183">
        <v>1.55</v>
      </c>
      <c r="J221" s="183">
        <v>4.28</v>
      </c>
      <c r="K221" s="183">
        <v>10.85</v>
      </c>
      <c r="L221" s="183">
        <v>101.7</v>
      </c>
      <c r="M221" s="183">
        <v>38.950000000000003</v>
      </c>
      <c r="N221" s="9"/>
    </row>
    <row r="222" spans="2:14" s="10" customFormat="1" ht="15" customHeight="1" x14ac:dyDescent="0.25">
      <c r="B222" s="168">
        <v>2012</v>
      </c>
      <c r="C222" s="168"/>
      <c r="D222" s="182">
        <v>344</v>
      </c>
      <c r="E222" s="182">
        <v>583</v>
      </c>
      <c r="F222" s="182">
        <v>255</v>
      </c>
      <c r="G222" s="182">
        <v>2512</v>
      </c>
      <c r="H222" s="182">
        <v>1781</v>
      </c>
      <c r="I222" s="183">
        <v>1.69</v>
      </c>
      <c r="J222" s="183">
        <v>4.3099999999999996</v>
      </c>
      <c r="K222" s="183">
        <v>10.61</v>
      </c>
      <c r="L222" s="183">
        <v>107.69</v>
      </c>
      <c r="M222" s="183">
        <v>40.1</v>
      </c>
      <c r="N222" s="9"/>
    </row>
    <row r="223" spans="2:14" s="10" customFormat="1" ht="15" customHeight="1" x14ac:dyDescent="0.25">
      <c r="B223" s="168">
        <v>2011</v>
      </c>
      <c r="C223" s="168"/>
      <c r="D223" s="182">
        <v>389</v>
      </c>
      <c r="E223" s="182">
        <v>696</v>
      </c>
      <c r="F223" s="182">
        <v>313</v>
      </c>
      <c r="G223" s="182">
        <v>2939</v>
      </c>
      <c r="H223" s="182">
        <v>2073</v>
      </c>
      <c r="I223" s="183">
        <v>1.79</v>
      </c>
      <c r="J223" s="183">
        <v>4.22</v>
      </c>
      <c r="K223" s="183">
        <v>10.95</v>
      </c>
      <c r="L223" s="183">
        <v>116.57</v>
      </c>
      <c r="M223" s="183">
        <v>38.11</v>
      </c>
      <c r="N223" s="9"/>
    </row>
    <row r="224" spans="2:14" s="5" customFormat="1" ht="15" customHeight="1" x14ac:dyDescent="0.25">
      <c r="B224" s="168">
        <v>2010</v>
      </c>
      <c r="C224" s="168"/>
      <c r="D224" s="182">
        <v>418</v>
      </c>
      <c r="E224" s="182">
        <v>721</v>
      </c>
      <c r="F224" s="182">
        <v>332</v>
      </c>
      <c r="G224" s="182">
        <v>3070</v>
      </c>
      <c r="H224" s="182">
        <v>2142</v>
      </c>
      <c r="I224" s="183">
        <v>1.72</v>
      </c>
      <c r="J224" s="183">
        <v>4.26</v>
      </c>
      <c r="K224" s="183">
        <v>12.23</v>
      </c>
      <c r="L224" s="183">
        <v>132.22999999999999</v>
      </c>
      <c r="M224" s="183">
        <v>34.409999999999997</v>
      </c>
      <c r="N224" s="9"/>
    </row>
    <row r="225" spans="2:14" s="5" customFormat="1" ht="15" customHeight="1" x14ac:dyDescent="0.25">
      <c r="B225" s="168">
        <v>2009</v>
      </c>
      <c r="C225" s="168"/>
      <c r="D225" s="182">
        <v>477</v>
      </c>
      <c r="E225" s="182">
        <v>901</v>
      </c>
      <c r="F225" s="182">
        <v>419</v>
      </c>
      <c r="G225" s="182">
        <v>4206</v>
      </c>
      <c r="H225" s="182">
        <v>2920</v>
      </c>
      <c r="I225" s="183">
        <v>1.89</v>
      </c>
      <c r="J225" s="183">
        <v>4.67</v>
      </c>
      <c r="K225" s="183">
        <v>13.64</v>
      </c>
      <c r="L225" s="183">
        <v>135.87</v>
      </c>
      <c r="M225" s="183">
        <v>33.82</v>
      </c>
    </row>
    <row r="226" spans="2:14" s="5" customFormat="1" ht="15" customHeight="1" x14ac:dyDescent="0.25">
      <c r="B226" s="168">
        <v>2008</v>
      </c>
      <c r="C226" s="168"/>
      <c r="D226" s="182">
        <v>531</v>
      </c>
      <c r="E226" s="182">
        <v>970</v>
      </c>
      <c r="F226" s="182">
        <v>440</v>
      </c>
      <c r="G226" s="182">
        <v>4414</v>
      </c>
      <c r="H226" s="182">
        <v>3027</v>
      </c>
      <c r="I226" s="183">
        <v>1.83</v>
      </c>
      <c r="J226" s="183">
        <v>4.55</v>
      </c>
      <c r="K226" s="183">
        <v>14.26</v>
      </c>
      <c r="L226" s="183">
        <v>142.1</v>
      </c>
      <c r="M226" s="183">
        <v>31.6</v>
      </c>
    </row>
    <row r="227" spans="2:14" s="5" customFormat="1" ht="15" customHeight="1" x14ac:dyDescent="0.25">
      <c r="B227" s="187" t="s">
        <v>163</v>
      </c>
      <c r="C227" s="187"/>
      <c r="D227" s="188"/>
      <c r="E227" s="188"/>
      <c r="F227" s="188"/>
      <c r="G227" s="188"/>
      <c r="H227" s="188"/>
      <c r="I227" s="189"/>
      <c r="J227" s="189"/>
      <c r="K227" s="189"/>
      <c r="L227" s="189"/>
      <c r="M227" s="189"/>
    </row>
    <row r="228" spans="2:14" s="5" customFormat="1" ht="15" customHeight="1" x14ac:dyDescent="0.25">
      <c r="B228" s="181">
        <v>2023</v>
      </c>
      <c r="C228" s="181"/>
      <c r="D228" s="182">
        <v>764</v>
      </c>
      <c r="E228" s="182">
        <v>9544</v>
      </c>
      <c r="F228" s="182">
        <v>9313</v>
      </c>
      <c r="G228" s="182">
        <v>310504</v>
      </c>
      <c r="H228" s="182">
        <v>239985</v>
      </c>
      <c r="I228" s="183">
        <v>12.49</v>
      </c>
      <c r="J228" s="183">
        <v>32.53</v>
      </c>
      <c r="K228" s="183">
        <v>63.36</v>
      </c>
      <c r="L228" s="183">
        <v>190.02</v>
      </c>
      <c r="M228" s="183">
        <v>50.85</v>
      </c>
    </row>
    <row r="229" spans="2:14" s="5" customFormat="1" ht="15" customHeight="1" x14ac:dyDescent="0.25">
      <c r="B229" s="181">
        <v>2022</v>
      </c>
      <c r="C229" s="181"/>
      <c r="D229" s="182">
        <v>774</v>
      </c>
      <c r="E229" s="182">
        <v>9690</v>
      </c>
      <c r="F229" s="182">
        <v>9462</v>
      </c>
      <c r="G229" s="182">
        <v>277644</v>
      </c>
      <c r="H229" s="182">
        <v>213852</v>
      </c>
      <c r="I229" s="183">
        <v>12.52</v>
      </c>
      <c r="J229" s="183">
        <v>28.65</v>
      </c>
      <c r="K229" s="183">
        <v>60.22</v>
      </c>
      <c r="L229" s="183">
        <v>205.24</v>
      </c>
      <c r="M229" s="183">
        <v>47.12</v>
      </c>
    </row>
    <row r="230" spans="2:14" s="5" customFormat="1" ht="15" customHeight="1" x14ac:dyDescent="0.25">
      <c r="B230" s="181">
        <v>2021</v>
      </c>
      <c r="C230" s="181"/>
      <c r="D230" s="182">
        <v>753</v>
      </c>
      <c r="E230" s="182">
        <v>9439</v>
      </c>
      <c r="F230" s="182">
        <v>9221</v>
      </c>
      <c r="G230" s="182">
        <v>265020</v>
      </c>
      <c r="H230" s="182">
        <v>197585</v>
      </c>
      <c r="I230" s="183">
        <v>12.54</v>
      </c>
      <c r="J230" s="183">
        <v>28.08</v>
      </c>
      <c r="K230" s="183">
        <v>69.87</v>
      </c>
      <c r="L230" s="183">
        <v>243.11</v>
      </c>
      <c r="M230" s="183">
        <v>39.51</v>
      </c>
    </row>
    <row r="231" spans="2:14" s="5" customFormat="1" ht="15" customHeight="1" x14ac:dyDescent="0.25">
      <c r="B231" s="168">
        <v>2020</v>
      </c>
      <c r="C231" s="168"/>
      <c r="D231" s="182">
        <v>761</v>
      </c>
      <c r="E231" s="182">
        <v>9297</v>
      </c>
      <c r="F231" s="182">
        <v>9071</v>
      </c>
      <c r="G231" s="182">
        <v>243179</v>
      </c>
      <c r="H231" s="182">
        <v>180657</v>
      </c>
      <c r="I231" s="183">
        <v>12.22</v>
      </c>
      <c r="J231" s="183">
        <v>26.16</v>
      </c>
      <c r="K231" s="183">
        <v>45.83</v>
      </c>
      <c r="L231" s="183">
        <v>170.97</v>
      </c>
      <c r="M231" s="183">
        <v>56.56</v>
      </c>
    </row>
    <row r="232" spans="2:14" s="5" customFormat="1" ht="15" customHeight="1" x14ac:dyDescent="0.25">
      <c r="B232" s="168">
        <v>2019</v>
      </c>
      <c r="C232" s="168"/>
      <c r="D232" s="182">
        <v>747</v>
      </c>
      <c r="E232" s="182">
        <v>9159</v>
      </c>
      <c r="F232" s="182">
        <v>8939</v>
      </c>
      <c r="G232" s="182">
        <v>238399</v>
      </c>
      <c r="H232" s="182">
        <v>178607</v>
      </c>
      <c r="I232" s="183">
        <v>12.26</v>
      </c>
      <c r="J232" s="183">
        <v>26.03</v>
      </c>
      <c r="K232" s="183">
        <v>49.76</v>
      </c>
      <c r="L232" s="183">
        <v>186.59</v>
      </c>
      <c r="M232" s="183">
        <v>51.39</v>
      </c>
    </row>
    <row r="233" spans="2:14" s="5" customFormat="1" ht="15" customHeight="1" x14ac:dyDescent="0.25">
      <c r="B233" s="168">
        <v>2018</v>
      </c>
      <c r="C233" s="168"/>
      <c r="D233" s="182">
        <v>746</v>
      </c>
      <c r="E233" s="182">
        <v>9114</v>
      </c>
      <c r="F233" s="182">
        <v>8891</v>
      </c>
      <c r="G233" s="182">
        <v>233728</v>
      </c>
      <c r="H233" s="182">
        <v>170411</v>
      </c>
      <c r="I233" s="183">
        <v>12.22</v>
      </c>
      <c r="J233" s="183">
        <v>25.64</v>
      </c>
      <c r="K233" s="183">
        <v>50.97</v>
      </c>
      <c r="L233" s="183">
        <v>193.88</v>
      </c>
      <c r="M233" s="183">
        <v>49.33</v>
      </c>
    </row>
    <row r="234" spans="2:14" s="5" customFormat="1" ht="15" customHeight="1" x14ac:dyDescent="0.25">
      <c r="B234" s="168">
        <v>2017</v>
      </c>
      <c r="C234" s="168"/>
      <c r="D234" s="182">
        <v>755</v>
      </c>
      <c r="E234" s="182">
        <v>9014</v>
      </c>
      <c r="F234" s="182">
        <v>8817</v>
      </c>
      <c r="G234" s="182">
        <v>208798</v>
      </c>
      <c r="H234" s="182">
        <v>159604</v>
      </c>
      <c r="I234" s="183">
        <v>11.94</v>
      </c>
      <c r="J234" s="183">
        <v>23.16</v>
      </c>
      <c r="K234" s="183">
        <v>49.72</v>
      </c>
      <c r="L234" s="183">
        <v>209.97</v>
      </c>
      <c r="M234" s="183">
        <v>45.73</v>
      </c>
    </row>
    <row r="235" spans="2:14" s="5" customFormat="1" ht="15" customHeight="1" x14ac:dyDescent="0.25">
      <c r="B235" s="168">
        <v>2016</v>
      </c>
      <c r="C235" s="168"/>
      <c r="D235" s="182">
        <v>752</v>
      </c>
      <c r="E235" s="182">
        <v>8712</v>
      </c>
      <c r="F235" s="182">
        <v>8507</v>
      </c>
      <c r="G235" s="182">
        <v>192888</v>
      </c>
      <c r="H235" s="182">
        <v>146991</v>
      </c>
      <c r="I235" s="183">
        <v>11.59</v>
      </c>
      <c r="J235" s="183">
        <v>22.14</v>
      </c>
      <c r="K235" s="183">
        <v>44.82</v>
      </c>
      <c r="L235" s="183">
        <v>197.69</v>
      </c>
      <c r="M235" s="183">
        <v>48.37</v>
      </c>
    </row>
    <row r="236" spans="2:14" s="10" customFormat="1" ht="15" customHeight="1" collapsed="1" x14ac:dyDescent="0.25">
      <c r="B236" s="168">
        <v>2015</v>
      </c>
      <c r="C236" s="168"/>
      <c r="D236" s="182">
        <v>769</v>
      </c>
      <c r="E236" s="182">
        <v>8771</v>
      </c>
      <c r="F236" s="182">
        <v>8568</v>
      </c>
      <c r="G236" s="182">
        <v>196700</v>
      </c>
      <c r="H236" s="182">
        <v>145291</v>
      </c>
      <c r="I236" s="183">
        <v>11.41</v>
      </c>
      <c r="J236" s="183">
        <v>22.43</v>
      </c>
      <c r="K236" s="183">
        <v>43.76</v>
      </c>
      <c r="L236" s="183">
        <v>190.63</v>
      </c>
      <c r="M236" s="183">
        <v>50.55</v>
      </c>
      <c r="N236" s="5"/>
    </row>
    <row r="237" spans="2:14" s="10" customFormat="1" ht="15" customHeight="1" x14ac:dyDescent="0.25">
      <c r="B237" s="168">
        <v>2014</v>
      </c>
      <c r="C237" s="168"/>
      <c r="D237" s="182">
        <v>779</v>
      </c>
      <c r="E237" s="182">
        <v>8818</v>
      </c>
      <c r="F237" s="182">
        <v>8608</v>
      </c>
      <c r="G237" s="182">
        <v>191212</v>
      </c>
      <c r="H237" s="182">
        <v>142503</v>
      </c>
      <c r="I237" s="183">
        <v>11.32</v>
      </c>
      <c r="J237" s="183">
        <v>21.68</v>
      </c>
      <c r="K237" s="183">
        <v>46.3</v>
      </c>
      <c r="L237" s="183">
        <v>208.42</v>
      </c>
      <c r="M237" s="183">
        <v>45.92</v>
      </c>
    </row>
    <row r="238" spans="2:14" s="10" customFormat="1" ht="15" customHeight="1" x14ac:dyDescent="0.25">
      <c r="B238" s="168">
        <v>2013</v>
      </c>
      <c r="C238" s="168"/>
      <c r="D238" s="182">
        <v>814</v>
      </c>
      <c r="E238" s="182">
        <v>9095</v>
      </c>
      <c r="F238" s="182">
        <v>8877</v>
      </c>
      <c r="G238" s="182">
        <v>190435</v>
      </c>
      <c r="H238" s="182">
        <v>143815</v>
      </c>
      <c r="I238" s="183">
        <v>11.17</v>
      </c>
      <c r="J238" s="183">
        <v>20.94</v>
      </c>
      <c r="K238" s="183">
        <v>45.41</v>
      </c>
      <c r="L238" s="183">
        <v>211.68</v>
      </c>
      <c r="M238" s="183">
        <v>44.97</v>
      </c>
    </row>
    <row r="239" spans="2:14" s="5" customFormat="1" ht="15" customHeight="1" x14ac:dyDescent="0.25">
      <c r="B239" s="168">
        <v>2012</v>
      </c>
      <c r="C239" s="168"/>
      <c r="D239" s="182">
        <v>832</v>
      </c>
      <c r="E239" s="182">
        <v>9714</v>
      </c>
      <c r="F239" s="182">
        <v>9498</v>
      </c>
      <c r="G239" s="182">
        <v>203159</v>
      </c>
      <c r="H239" s="182">
        <v>153259</v>
      </c>
      <c r="I239" s="183">
        <v>11.68</v>
      </c>
      <c r="J239" s="183">
        <v>20.91</v>
      </c>
      <c r="K239" s="183">
        <v>46.92</v>
      </c>
      <c r="L239" s="183">
        <v>219.37</v>
      </c>
      <c r="M239" s="183">
        <v>43.4</v>
      </c>
      <c r="N239" s="10"/>
    </row>
    <row r="240" spans="2:14" s="5" customFormat="1" ht="15" customHeight="1" x14ac:dyDescent="0.25">
      <c r="B240" s="168">
        <v>2011</v>
      </c>
      <c r="C240" s="168"/>
      <c r="D240" s="182">
        <v>872</v>
      </c>
      <c r="E240" s="182">
        <v>10656</v>
      </c>
      <c r="F240" s="182">
        <v>10337</v>
      </c>
      <c r="G240" s="182">
        <v>208882</v>
      </c>
      <c r="H240" s="182">
        <v>160685</v>
      </c>
      <c r="I240" s="183">
        <v>12.22</v>
      </c>
      <c r="J240" s="183">
        <v>19.600000000000001</v>
      </c>
      <c r="K240" s="183">
        <v>48.32</v>
      </c>
      <c r="L240" s="183">
        <v>239.13</v>
      </c>
      <c r="M240" s="183">
        <v>39.43</v>
      </c>
      <c r="N240" s="10"/>
    </row>
    <row r="241" spans="2:14" s="5" customFormat="1" ht="15" customHeight="1" x14ac:dyDescent="0.25">
      <c r="B241" s="168">
        <v>2010</v>
      </c>
      <c r="C241" s="168"/>
      <c r="D241" s="182">
        <v>905</v>
      </c>
      <c r="E241" s="182">
        <v>11083</v>
      </c>
      <c r="F241" s="182">
        <v>10864</v>
      </c>
      <c r="G241" s="182">
        <v>213564</v>
      </c>
      <c r="H241" s="182">
        <v>159776</v>
      </c>
      <c r="I241" s="183">
        <v>12.25</v>
      </c>
      <c r="J241" s="183">
        <v>19.27</v>
      </c>
      <c r="K241" s="183">
        <v>49.65</v>
      </c>
      <c r="L241" s="183">
        <v>252.57</v>
      </c>
      <c r="M241" s="183">
        <v>37.26</v>
      </c>
    </row>
    <row r="242" spans="2:14" s="5" customFormat="1" ht="15" customHeight="1" x14ac:dyDescent="0.25">
      <c r="B242" s="168">
        <v>2009</v>
      </c>
      <c r="C242" s="168"/>
      <c r="D242" s="182">
        <v>946</v>
      </c>
      <c r="E242" s="182">
        <v>11769</v>
      </c>
      <c r="F242" s="182">
        <v>11501</v>
      </c>
      <c r="G242" s="182">
        <v>220107</v>
      </c>
      <c r="H242" s="182">
        <v>163480</v>
      </c>
      <c r="I242" s="183">
        <v>12.44</v>
      </c>
      <c r="J242" s="183">
        <v>18.7</v>
      </c>
      <c r="K242" s="183">
        <v>43.37</v>
      </c>
      <c r="L242" s="183">
        <v>226.61</v>
      </c>
      <c r="M242" s="183">
        <v>42.08</v>
      </c>
    </row>
    <row r="243" spans="2:14" s="5" customFormat="1" ht="15" customHeight="1" x14ac:dyDescent="0.25">
      <c r="B243" s="168">
        <v>2008</v>
      </c>
      <c r="C243" s="168"/>
      <c r="D243" s="182">
        <v>959</v>
      </c>
      <c r="E243" s="182">
        <v>12456</v>
      </c>
      <c r="F243" s="182">
        <v>12148</v>
      </c>
      <c r="G243" s="182">
        <v>228743</v>
      </c>
      <c r="H243" s="182">
        <v>174825</v>
      </c>
      <c r="I243" s="183">
        <v>12.99</v>
      </c>
      <c r="J243" s="183">
        <v>18.36</v>
      </c>
      <c r="K243" s="183">
        <v>39.86</v>
      </c>
      <c r="L243" s="183">
        <v>211.67</v>
      </c>
      <c r="M243" s="183">
        <v>45.27</v>
      </c>
    </row>
    <row r="244" spans="2:14" s="5" customFormat="1" ht="15" customHeight="1" x14ac:dyDescent="0.2">
      <c r="B244" s="258" t="s">
        <v>11</v>
      </c>
      <c r="C244" s="184"/>
      <c r="D244" s="185"/>
      <c r="E244" s="185"/>
      <c r="F244" s="185"/>
      <c r="G244" s="185"/>
      <c r="H244" s="185"/>
      <c r="I244" s="186"/>
      <c r="J244" s="186"/>
      <c r="K244" s="186"/>
      <c r="L244" s="186"/>
      <c r="M244" s="186"/>
    </row>
    <row r="245" spans="2:14" s="9" customFormat="1" ht="15" customHeight="1" collapsed="1" x14ac:dyDescent="0.25">
      <c r="B245" s="187" t="s">
        <v>164</v>
      </c>
      <c r="C245" s="187"/>
      <c r="D245" s="188"/>
      <c r="E245" s="188"/>
      <c r="F245" s="188"/>
      <c r="G245" s="188"/>
      <c r="H245" s="188"/>
      <c r="I245" s="189"/>
      <c r="J245" s="189"/>
      <c r="K245" s="189"/>
      <c r="L245" s="189"/>
      <c r="M245" s="189"/>
      <c r="N245" s="5"/>
    </row>
    <row r="246" spans="2:14" s="9" customFormat="1" ht="15" customHeight="1" x14ac:dyDescent="0.25">
      <c r="B246" s="181">
        <v>2023</v>
      </c>
      <c r="C246" s="181"/>
      <c r="D246" s="182">
        <v>987</v>
      </c>
      <c r="E246" s="182">
        <v>7287</v>
      </c>
      <c r="F246" s="182">
        <v>6823</v>
      </c>
      <c r="G246" s="182">
        <v>174304</v>
      </c>
      <c r="H246" s="182">
        <v>135591</v>
      </c>
      <c r="I246" s="183">
        <v>7.38</v>
      </c>
      <c r="J246" s="183">
        <v>23.92</v>
      </c>
      <c r="K246" s="183">
        <v>47.87</v>
      </c>
      <c r="L246" s="183">
        <v>187.38</v>
      </c>
      <c r="M246" s="183">
        <v>49.82</v>
      </c>
      <c r="N246" s="5"/>
    </row>
    <row r="247" spans="2:14" s="9" customFormat="1" ht="15" customHeight="1" x14ac:dyDescent="0.25">
      <c r="B247" s="181">
        <v>2022</v>
      </c>
      <c r="C247" s="181"/>
      <c r="D247" s="182">
        <v>1005</v>
      </c>
      <c r="E247" s="182">
        <v>8019</v>
      </c>
      <c r="F247" s="182">
        <v>7549</v>
      </c>
      <c r="G247" s="182">
        <v>174831</v>
      </c>
      <c r="H247" s="182">
        <v>136099</v>
      </c>
      <c r="I247" s="183">
        <v>7.98</v>
      </c>
      <c r="J247" s="183">
        <v>21.8</v>
      </c>
      <c r="K247" s="183">
        <v>41.64</v>
      </c>
      <c r="L247" s="183">
        <v>179.81</v>
      </c>
      <c r="M247" s="183">
        <v>52.29</v>
      </c>
      <c r="N247" s="5"/>
    </row>
    <row r="248" spans="2:14" s="9" customFormat="1" ht="15" customHeight="1" x14ac:dyDescent="0.25">
      <c r="B248" s="181">
        <v>2021</v>
      </c>
      <c r="C248" s="181"/>
      <c r="D248" s="182">
        <v>1000</v>
      </c>
      <c r="E248" s="182">
        <v>7567</v>
      </c>
      <c r="F248" s="182">
        <v>7080</v>
      </c>
      <c r="G248" s="182">
        <v>152669</v>
      </c>
      <c r="H248" s="182">
        <v>115823</v>
      </c>
      <c r="I248" s="183">
        <v>7.57</v>
      </c>
      <c r="J248" s="183">
        <v>20.18</v>
      </c>
      <c r="K248" s="183">
        <v>38.979999999999997</v>
      </c>
      <c r="L248" s="183">
        <v>180.77</v>
      </c>
      <c r="M248" s="183">
        <v>51.44</v>
      </c>
      <c r="N248" s="5"/>
    </row>
    <row r="249" spans="2:14" s="9" customFormat="1" ht="15" customHeight="1" x14ac:dyDescent="0.25">
      <c r="B249" s="168">
        <v>2020</v>
      </c>
      <c r="C249" s="168"/>
      <c r="D249" s="182">
        <v>1019</v>
      </c>
      <c r="E249" s="182">
        <v>7558</v>
      </c>
      <c r="F249" s="182">
        <v>7050</v>
      </c>
      <c r="G249" s="182">
        <v>143155</v>
      </c>
      <c r="H249" s="182">
        <v>108729</v>
      </c>
      <c r="I249" s="183">
        <v>7.42</v>
      </c>
      <c r="J249" s="183">
        <v>18.940000000000001</v>
      </c>
      <c r="K249" s="183">
        <v>33.58</v>
      </c>
      <c r="L249" s="183">
        <v>165.36</v>
      </c>
      <c r="M249" s="183">
        <v>56.27</v>
      </c>
      <c r="N249" s="5"/>
    </row>
    <row r="250" spans="2:14" s="9" customFormat="1" ht="15" customHeight="1" x14ac:dyDescent="0.25">
      <c r="B250" s="168">
        <v>2019</v>
      </c>
      <c r="C250" s="168"/>
      <c r="D250" s="182">
        <v>1016</v>
      </c>
      <c r="E250" s="182">
        <v>7437</v>
      </c>
      <c r="F250" s="182">
        <v>6942</v>
      </c>
      <c r="G250" s="182">
        <v>139211</v>
      </c>
      <c r="H250" s="182">
        <v>105656</v>
      </c>
      <c r="I250" s="183">
        <v>7.32</v>
      </c>
      <c r="J250" s="183">
        <v>18.72</v>
      </c>
      <c r="K250" s="183">
        <v>31.34</v>
      </c>
      <c r="L250" s="183">
        <v>156.29</v>
      </c>
      <c r="M250" s="183">
        <v>59.17</v>
      </c>
      <c r="N250" s="5"/>
    </row>
    <row r="251" spans="2:14" s="9" customFormat="1" ht="15" customHeight="1" x14ac:dyDescent="0.25">
      <c r="B251" s="168">
        <v>2018</v>
      </c>
      <c r="C251" s="168"/>
      <c r="D251" s="182">
        <v>1018</v>
      </c>
      <c r="E251" s="182">
        <v>7320</v>
      </c>
      <c r="F251" s="182">
        <v>6822</v>
      </c>
      <c r="G251" s="182">
        <v>129103</v>
      </c>
      <c r="H251" s="182">
        <v>100055</v>
      </c>
      <c r="I251" s="183">
        <v>7.19</v>
      </c>
      <c r="J251" s="183">
        <v>17.64</v>
      </c>
      <c r="K251" s="183">
        <v>26.7</v>
      </c>
      <c r="L251" s="183">
        <v>141.1</v>
      </c>
      <c r="M251" s="183">
        <v>65.16</v>
      </c>
      <c r="N251" s="5"/>
    </row>
    <row r="252" spans="2:14" s="9" customFormat="1" ht="15" customHeight="1" x14ac:dyDescent="0.25">
      <c r="B252" s="168">
        <v>2017</v>
      </c>
      <c r="C252" s="168"/>
      <c r="D252" s="182">
        <v>1058</v>
      </c>
      <c r="E252" s="182">
        <v>7372</v>
      </c>
      <c r="F252" s="182">
        <v>6867</v>
      </c>
      <c r="G252" s="182">
        <v>124852</v>
      </c>
      <c r="H252" s="182">
        <v>94396</v>
      </c>
      <c r="I252" s="183">
        <v>6.97</v>
      </c>
      <c r="J252" s="183">
        <v>16.940000000000001</v>
      </c>
      <c r="K252" s="183">
        <v>25.72</v>
      </c>
      <c r="L252" s="183">
        <v>141.47</v>
      </c>
      <c r="M252" s="183">
        <v>64.989999999999995</v>
      </c>
      <c r="N252" s="5"/>
    </row>
    <row r="253" spans="2:14" s="9" customFormat="1" ht="15" customHeight="1" x14ac:dyDescent="0.25">
      <c r="B253" s="168">
        <v>2016</v>
      </c>
      <c r="C253" s="168"/>
      <c r="D253" s="182">
        <v>1041</v>
      </c>
      <c r="E253" s="182">
        <v>7097</v>
      </c>
      <c r="F253" s="182">
        <v>6610</v>
      </c>
      <c r="G253" s="182">
        <v>116260</v>
      </c>
      <c r="H253" s="182">
        <v>88449</v>
      </c>
      <c r="I253" s="183">
        <v>6.82</v>
      </c>
      <c r="J253" s="183">
        <v>16.38</v>
      </c>
      <c r="K253" s="183">
        <v>25.13</v>
      </c>
      <c r="L253" s="183">
        <v>142.86000000000001</v>
      </c>
      <c r="M253" s="183">
        <v>64.28</v>
      </c>
      <c r="N253" s="10"/>
    </row>
    <row r="254" spans="2:14" s="5" customFormat="1" ht="15" customHeight="1" x14ac:dyDescent="0.25">
      <c r="B254" s="168">
        <v>2015</v>
      </c>
      <c r="C254" s="168"/>
      <c r="D254" s="182">
        <v>1062</v>
      </c>
      <c r="E254" s="182">
        <v>7226</v>
      </c>
      <c r="F254" s="182">
        <v>6736</v>
      </c>
      <c r="G254" s="182">
        <v>117506</v>
      </c>
      <c r="H254" s="182">
        <v>88771</v>
      </c>
      <c r="I254" s="183">
        <v>6.8</v>
      </c>
      <c r="J254" s="183">
        <v>16.260000000000002</v>
      </c>
      <c r="K254" s="183">
        <v>25.39</v>
      </c>
      <c r="L254" s="183">
        <v>145.53</v>
      </c>
      <c r="M254" s="183">
        <v>63.13</v>
      </c>
      <c r="N254" s="10"/>
    </row>
    <row r="255" spans="2:14" s="5" customFormat="1" ht="15" customHeight="1" x14ac:dyDescent="0.25">
      <c r="B255" s="168">
        <v>2014</v>
      </c>
      <c r="C255" s="168"/>
      <c r="D255" s="182">
        <v>1098</v>
      </c>
      <c r="E255" s="182">
        <v>7334</v>
      </c>
      <c r="F255" s="182">
        <v>6803</v>
      </c>
      <c r="G255" s="182">
        <v>112179</v>
      </c>
      <c r="H255" s="182">
        <v>87028</v>
      </c>
      <c r="I255" s="183">
        <v>6.68</v>
      </c>
      <c r="J255" s="183">
        <v>15.3</v>
      </c>
      <c r="K255" s="183">
        <v>23.21</v>
      </c>
      <c r="L255" s="183">
        <v>140.74</v>
      </c>
      <c r="M255" s="183">
        <v>64.89</v>
      </c>
      <c r="N255" s="10"/>
    </row>
    <row r="256" spans="2:14" s="5" customFormat="1" ht="15" customHeight="1" x14ac:dyDescent="0.25">
      <c r="B256" s="168">
        <v>2013</v>
      </c>
      <c r="C256" s="168"/>
      <c r="D256" s="182">
        <v>1154</v>
      </c>
      <c r="E256" s="182">
        <v>7957</v>
      </c>
      <c r="F256" s="182">
        <v>7420</v>
      </c>
      <c r="G256" s="182">
        <v>124847</v>
      </c>
      <c r="H256" s="182">
        <v>95815</v>
      </c>
      <c r="I256" s="183">
        <v>6.9</v>
      </c>
      <c r="J256" s="183">
        <v>15.69</v>
      </c>
      <c r="K256" s="183">
        <v>26.09</v>
      </c>
      <c r="L256" s="183">
        <v>155.09</v>
      </c>
      <c r="M256" s="183">
        <v>59.1</v>
      </c>
      <c r="N256" s="10"/>
    </row>
    <row r="257" spans="2:14" s="5" customFormat="1" ht="15" customHeight="1" x14ac:dyDescent="0.25">
      <c r="B257" s="168">
        <v>2012</v>
      </c>
      <c r="C257" s="168"/>
      <c r="D257" s="182">
        <v>1173</v>
      </c>
      <c r="E257" s="182">
        <v>8625</v>
      </c>
      <c r="F257" s="182">
        <v>8081</v>
      </c>
      <c r="G257" s="182">
        <v>135010</v>
      </c>
      <c r="H257" s="182">
        <v>104018</v>
      </c>
      <c r="I257" s="183">
        <v>7.35</v>
      </c>
      <c r="J257" s="183">
        <v>15.65</v>
      </c>
      <c r="K257" s="183">
        <v>24.35</v>
      </c>
      <c r="L257" s="183">
        <v>145.77000000000001</v>
      </c>
      <c r="M257" s="183">
        <v>62.96</v>
      </c>
    </row>
    <row r="258" spans="2:14" s="5" customFormat="1" ht="15" customHeight="1" x14ac:dyDescent="0.25">
      <c r="B258" s="168">
        <v>2011</v>
      </c>
      <c r="C258" s="168"/>
      <c r="D258" s="182">
        <v>1259</v>
      </c>
      <c r="E258" s="182" t="s">
        <v>62</v>
      </c>
      <c r="F258" s="182" t="s">
        <v>62</v>
      </c>
      <c r="G258" s="182" t="s">
        <v>62</v>
      </c>
      <c r="H258" s="182" t="s">
        <v>62</v>
      </c>
      <c r="I258" s="183" t="s">
        <v>62</v>
      </c>
      <c r="J258" s="183" t="s">
        <v>62</v>
      </c>
      <c r="K258" s="183" t="s">
        <v>62</v>
      </c>
      <c r="L258" s="183" t="s">
        <v>62</v>
      </c>
      <c r="M258" s="183" t="s">
        <v>62</v>
      </c>
    </row>
    <row r="259" spans="2:14" s="5" customFormat="1" ht="15" customHeight="1" x14ac:dyDescent="0.25">
      <c r="B259" s="168">
        <v>2010</v>
      </c>
      <c r="C259" s="168"/>
      <c r="D259" s="182">
        <v>1321</v>
      </c>
      <c r="E259" s="182" t="s">
        <v>62</v>
      </c>
      <c r="F259" s="182" t="s">
        <v>62</v>
      </c>
      <c r="G259" s="182" t="s">
        <v>62</v>
      </c>
      <c r="H259" s="182" t="s">
        <v>62</v>
      </c>
      <c r="I259" s="183" t="s">
        <v>62</v>
      </c>
      <c r="J259" s="183" t="s">
        <v>62</v>
      </c>
      <c r="K259" s="183" t="s">
        <v>62</v>
      </c>
      <c r="L259" s="183" t="s">
        <v>62</v>
      </c>
      <c r="M259" s="183" t="s">
        <v>62</v>
      </c>
    </row>
    <row r="260" spans="2:14" s="8" customFormat="1" ht="15" customHeight="1" x14ac:dyDescent="0.25">
      <c r="B260" s="168">
        <v>2009</v>
      </c>
      <c r="C260" s="168"/>
      <c r="D260" s="182">
        <v>1421</v>
      </c>
      <c r="E260" s="182" t="s">
        <v>62</v>
      </c>
      <c r="F260" s="182" t="s">
        <v>62</v>
      </c>
      <c r="G260" s="182" t="s">
        <v>62</v>
      </c>
      <c r="H260" s="182" t="s">
        <v>62</v>
      </c>
      <c r="I260" s="183" t="s">
        <v>62</v>
      </c>
      <c r="J260" s="183" t="s">
        <v>62</v>
      </c>
      <c r="K260" s="183" t="s">
        <v>62</v>
      </c>
      <c r="L260" s="183" t="s">
        <v>62</v>
      </c>
      <c r="M260" s="183" t="s">
        <v>62</v>
      </c>
      <c r="N260" s="5"/>
    </row>
    <row r="261" spans="2:14" s="9" customFormat="1" ht="15" customHeight="1" collapsed="1" x14ac:dyDescent="0.25">
      <c r="B261" s="168">
        <v>2008</v>
      </c>
      <c r="C261" s="168"/>
      <c r="D261" s="182">
        <v>1488</v>
      </c>
      <c r="E261" s="182" t="s">
        <v>62</v>
      </c>
      <c r="F261" s="182" t="s">
        <v>62</v>
      </c>
      <c r="G261" s="182" t="s">
        <v>62</v>
      </c>
      <c r="H261" s="182" t="s">
        <v>62</v>
      </c>
      <c r="I261" s="183" t="s">
        <v>62</v>
      </c>
      <c r="J261" s="183" t="s">
        <v>62</v>
      </c>
      <c r="K261" s="183" t="s">
        <v>62</v>
      </c>
      <c r="L261" s="183" t="s">
        <v>62</v>
      </c>
      <c r="M261" s="183" t="s">
        <v>62</v>
      </c>
      <c r="N261" s="5"/>
    </row>
    <row r="262" spans="2:14" s="9" customFormat="1" ht="15" customHeight="1" x14ac:dyDescent="0.25">
      <c r="B262" s="259" t="s">
        <v>165</v>
      </c>
      <c r="C262" s="165"/>
      <c r="D262" s="166"/>
      <c r="E262" s="166"/>
      <c r="F262" s="166"/>
      <c r="G262" s="166"/>
      <c r="H262" s="166"/>
      <c r="I262" s="167"/>
      <c r="J262" s="167"/>
      <c r="K262" s="167"/>
      <c r="L262" s="167"/>
      <c r="M262" s="167"/>
      <c r="N262" s="5"/>
    </row>
    <row r="263" spans="2:14" s="9" customFormat="1" ht="15" customHeight="1" x14ac:dyDescent="0.25">
      <c r="B263" s="181">
        <v>2023</v>
      </c>
      <c r="C263" s="181"/>
      <c r="D263" s="182">
        <v>789</v>
      </c>
      <c r="E263" s="182">
        <v>1852</v>
      </c>
      <c r="F263" s="182">
        <v>1394</v>
      </c>
      <c r="G263" s="182">
        <v>28386</v>
      </c>
      <c r="H263" s="182">
        <v>21877</v>
      </c>
      <c r="I263" s="183">
        <v>2.35</v>
      </c>
      <c r="J263" s="183">
        <v>15.33</v>
      </c>
      <c r="K263" s="183">
        <v>22.73</v>
      </c>
      <c r="L263" s="183">
        <v>111.63</v>
      </c>
      <c r="M263" s="183">
        <v>67.040000000000006</v>
      </c>
      <c r="N263" s="5"/>
    </row>
    <row r="264" spans="2:14" s="9" customFormat="1" ht="15" customHeight="1" x14ac:dyDescent="0.25">
      <c r="B264" s="181">
        <v>2022</v>
      </c>
      <c r="C264" s="181"/>
      <c r="D264" s="182">
        <v>789</v>
      </c>
      <c r="E264" s="182">
        <v>1850</v>
      </c>
      <c r="F264" s="182">
        <v>1387</v>
      </c>
      <c r="G264" s="182">
        <v>26138</v>
      </c>
      <c r="H264" s="182">
        <v>20139</v>
      </c>
      <c r="I264" s="183">
        <v>2.34</v>
      </c>
      <c r="J264" s="183">
        <v>14.13</v>
      </c>
      <c r="K264" s="183">
        <v>21.45</v>
      </c>
      <c r="L264" s="183">
        <v>113.82</v>
      </c>
      <c r="M264" s="183">
        <v>65.44</v>
      </c>
      <c r="N264" s="5"/>
    </row>
    <row r="265" spans="2:14" s="9" customFormat="1" ht="15" customHeight="1" x14ac:dyDescent="0.25">
      <c r="B265" s="181">
        <v>2021</v>
      </c>
      <c r="C265" s="181"/>
      <c r="D265" s="182">
        <v>793</v>
      </c>
      <c r="E265" s="182">
        <v>1835</v>
      </c>
      <c r="F265" s="182">
        <v>1351</v>
      </c>
      <c r="G265" s="182">
        <v>24019</v>
      </c>
      <c r="H265" s="182">
        <v>18381</v>
      </c>
      <c r="I265" s="183">
        <v>2.31</v>
      </c>
      <c r="J265" s="183">
        <v>13.09</v>
      </c>
      <c r="K265" s="183">
        <v>20.3</v>
      </c>
      <c r="L265" s="183">
        <v>114.16</v>
      </c>
      <c r="M265" s="183">
        <v>63.82</v>
      </c>
      <c r="N265" s="5"/>
    </row>
    <row r="266" spans="2:14" s="9" customFormat="1" ht="15" customHeight="1" x14ac:dyDescent="0.25">
      <c r="B266" s="168">
        <v>2020</v>
      </c>
      <c r="C266" s="168"/>
      <c r="D266" s="182">
        <v>813</v>
      </c>
      <c r="E266" s="182">
        <v>1914</v>
      </c>
      <c r="F266" s="182">
        <v>1410</v>
      </c>
      <c r="G266" s="182">
        <v>23490</v>
      </c>
      <c r="H266" s="182">
        <v>18173</v>
      </c>
      <c r="I266" s="183">
        <v>2.35</v>
      </c>
      <c r="J266" s="183">
        <v>12.27</v>
      </c>
      <c r="K266" s="183">
        <v>14.95</v>
      </c>
      <c r="L266" s="183">
        <v>89.76</v>
      </c>
      <c r="M266" s="183">
        <v>80.95</v>
      </c>
      <c r="N266" s="5"/>
    </row>
    <row r="267" spans="2:14" s="9" customFormat="1" ht="15" customHeight="1" x14ac:dyDescent="0.25">
      <c r="B267" s="168">
        <v>2019</v>
      </c>
      <c r="C267" s="168"/>
      <c r="D267" s="182">
        <v>812</v>
      </c>
      <c r="E267" s="182">
        <v>1911</v>
      </c>
      <c r="F267" s="182">
        <v>1424</v>
      </c>
      <c r="G267" s="182">
        <v>25603</v>
      </c>
      <c r="H267" s="182">
        <v>17770</v>
      </c>
      <c r="I267" s="183">
        <v>2.35</v>
      </c>
      <c r="J267" s="183">
        <v>13.4</v>
      </c>
      <c r="K267" s="183">
        <v>15.85</v>
      </c>
      <c r="L267" s="183">
        <v>88.15</v>
      </c>
      <c r="M267" s="183">
        <v>82.36</v>
      </c>
      <c r="N267" s="5"/>
    </row>
    <row r="268" spans="2:14" s="9" customFormat="1" ht="15" customHeight="1" x14ac:dyDescent="0.25">
      <c r="B268" s="168">
        <v>2018</v>
      </c>
      <c r="C268" s="168"/>
      <c r="D268" s="182">
        <v>813</v>
      </c>
      <c r="E268" s="182">
        <v>1919</v>
      </c>
      <c r="F268" s="182">
        <v>1425</v>
      </c>
      <c r="G268" s="182">
        <v>24593</v>
      </c>
      <c r="H268" s="182">
        <v>19418</v>
      </c>
      <c r="I268" s="183">
        <v>2.36</v>
      </c>
      <c r="J268" s="183">
        <v>12.82</v>
      </c>
      <c r="K268" s="183">
        <v>10.99</v>
      </c>
      <c r="L268" s="183">
        <v>63.71</v>
      </c>
      <c r="M268" s="183">
        <v>110.74</v>
      </c>
      <c r="N268" s="5"/>
    </row>
    <row r="269" spans="2:14" s="9" customFormat="1" ht="15" customHeight="1" x14ac:dyDescent="0.25">
      <c r="B269" s="168">
        <v>2017</v>
      </c>
      <c r="C269" s="168"/>
      <c r="D269" s="182">
        <v>840</v>
      </c>
      <c r="E269" s="182">
        <v>1971</v>
      </c>
      <c r="F269" s="182">
        <v>1468</v>
      </c>
      <c r="G269" s="182">
        <v>24280</v>
      </c>
      <c r="H269" s="182">
        <v>16726</v>
      </c>
      <c r="I269" s="183">
        <v>2.35</v>
      </c>
      <c r="J269" s="183">
        <v>12.32</v>
      </c>
      <c r="K269" s="183">
        <v>10.8</v>
      </c>
      <c r="L269" s="183">
        <v>65.33</v>
      </c>
      <c r="M269" s="183">
        <v>110.22</v>
      </c>
      <c r="N269" s="10"/>
    </row>
    <row r="270" spans="2:14" s="5" customFormat="1" ht="15" customHeight="1" x14ac:dyDescent="0.25">
      <c r="B270" s="168">
        <v>2016</v>
      </c>
      <c r="C270" s="168"/>
      <c r="D270" s="182">
        <v>825</v>
      </c>
      <c r="E270" s="182">
        <v>1953</v>
      </c>
      <c r="F270" s="182">
        <v>1469</v>
      </c>
      <c r="G270" s="182">
        <v>24188</v>
      </c>
      <c r="H270" s="182">
        <v>17234</v>
      </c>
      <c r="I270" s="183">
        <v>2.37</v>
      </c>
      <c r="J270" s="183">
        <v>12.39</v>
      </c>
      <c r="K270" s="183">
        <v>12.05</v>
      </c>
      <c r="L270" s="183">
        <v>73.19</v>
      </c>
      <c r="M270" s="183">
        <v>99.68</v>
      </c>
      <c r="N270" s="10"/>
    </row>
    <row r="271" spans="2:14" s="5" customFormat="1" ht="15" customHeight="1" x14ac:dyDescent="0.25">
      <c r="B271" s="168">
        <v>2015</v>
      </c>
      <c r="C271" s="168"/>
      <c r="D271" s="182">
        <v>846</v>
      </c>
      <c r="E271" s="182">
        <v>2046</v>
      </c>
      <c r="F271" s="182">
        <v>1558</v>
      </c>
      <c r="G271" s="182">
        <v>24483</v>
      </c>
      <c r="H271" s="182">
        <v>17299</v>
      </c>
      <c r="I271" s="183">
        <v>2.42</v>
      </c>
      <c r="J271" s="183">
        <v>11.97</v>
      </c>
      <c r="K271" s="183">
        <v>14.3</v>
      </c>
      <c r="L271" s="183">
        <v>91.03</v>
      </c>
      <c r="M271" s="183">
        <v>81.569999999999993</v>
      </c>
      <c r="N271" s="10"/>
    </row>
    <row r="272" spans="2:14" s="5" customFormat="1" ht="15" customHeight="1" x14ac:dyDescent="0.25">
      <c r="B272" s="168">
        <v>2014</v>
      </c>
      <c r="C272" s="168"/>
      <c r="D272" s="182">
        <v>889</v>
      </c>
      <c r="E272" s="182">
        <v>2181</v>
      </c>
      <c r="F272" s="182">
        <v>1653</v>
      </c>
      <c r="G272" s="182">
        <v>23231</v>
      </c>
      <c r="H272" s="182">
        <v>17976</v>
      </c>
      <c r="I272" s="183">
        <v>2.4500000000000002</v>
      </c>
      <c r="J272" s="183">
        <v>10.65</v>
      </c>
      <c r="K272" s="183">
        <v>14.23</v>
      </c>
      <c r="L272" s="183">
        <v>101.27</v>
      </c>
      <c r="M272" s="183">
        <v>73.3</v>
      </c>
      <c r="N272" s="10"/>
    </row>
    <row r="273" spans="2:14" s="5" customFormat="1" ht="15" customHeight="1" x14ac:dyDescent="0.25">
      <c r="B273" s="168">
        <v>2013</v>
      </c>
      <c r="C273" s="168"/>
      <c r="D273" s="182">
        <v>941</v>
      </c>
      <c r="E273" s="182">
        <v>2379</v>
      </c>
      <c r="F273" s="182">
        <v>1846</v>
      </c>
      <c r="G273" s="182">
        <v>25694</v>
      </c>
      <c r="H273" s="182">
        <v>19086</v>
      </c>
      <c r="I273" s="183">
        <v>2.5299999999999998</v>
      </c>
      <c r="J273" s="183">
        <v>10.8</v>
      </c>
      <c r="K273" s="183">
        <v>20.92</v>
      </c>
      <c r="L273" s="183">
        <v>150.30000000000001</v>
      </c>
      <c r="M273" s="183">
        <v>50.74</v>
      </c>
    </row>
    <row r="274" spans="2:14" s="5" customFormat="1" ht="15" customHeight="1" x14ac:dyDescent="0.25">
      <c r="B274" s="168">
        <v>2012</v>
      </c>
      <c r="C274" s="168"/>
      <c r="D274" s="182">
        <v>939</v>
      </c>
      <c r="E274" s="182">
        <v>2453</v>
      </c>
      <c r="F274" s="182">
        <v>1919</v>
      </c>
      <c r="G274" s="182">
        <v>25569</v>
      </c>
      <c r="H274" s="182">
        <v>19750</v>
      </c>
      <c r="I274" s="183">
        <v>2.61</v>
      </c>
      <c r="J274" s="183">
        <v>10.42</v>
      </c>
      <c r="K274" s="183">
        <v>14.6</v>
      </c>
      <c r="L274" s="183">
        <v>109.54</v>
      </c>
      <c r="M274" s="183">
        <v>69.760000000000005</v>
      </c>
    </row>
    <row r="275" spans="2:14" s="5" customFormat="1" ht="15" customHeight="1" x14ac:dyDescent="0.25">
      <c r="B275" s="168">
        <v>2011</v>
      </c>
      <c r="C275" s="168"/>
      <c r="D275" s="182">
        <v>994</v>
      </c>
      <c r="E275" s="182">
        <v>2610</v>
      </c>
      <c r="F275" s="182">
        <v>2022</v>
      </c>
      <c r="G275" s="182">
        <v>26602</v>
      </c>
      <c r="H275" s="182">
        <v>20696</v>
      </c>
      <c r="I275" s="183">
        <v>2.63</v>
      </c>
      <c r="J275" s="183">
        <v>10.19</v>
      </c>
      <c r="K275" s="183">
        <v>16.100000000000001</v>
      </c>
      <c r="L275" s="183">
        <v>122.38</v>
      </c>
      <c r="M275" s="183">
        <v>61.73</v>
      </c>
    </row>
    <row r="276" spans="2:14" s="9" customFormat="1" ht="15" customHeight="1" collapsed="1" x14ac:dyDescent="0.25">
      <c r="B276" s="168">
        <v>2010</v>
      </c>
      <c r="C276" s="168"/>
      <c r="D276" s="182">
        <v>1036</v>
      </c>
      <c r="E276" s="182">
        <v>2628</v>
      </c>
      <c r="F276" s="182">
        <v>2030</v>
      </c>
      <c r="G276" s="182">
        <v>27401</v>
      </c>
      <c r="H276" s="182">
        <v>21257</v>
      </c>
      <c r="I276" s="183">
        <v>2.54</v>
      </c>
      <c r="J276" s="183">
        <v>10.43</v>
      </c>
      <c r="K276" s="183">
        <v>16.72</v>
      </c>
      <c r="L276" s="183">
        <v>123.84</v>
      </c>
      <c r="M276" s="183">
        <v>60.71</v>
      </c>
      <c r="N276" s="5"/>
    </row>
    <row r="277" spans="2:14" s="9" customFormat="1" ht="15" customHeight="1" x14ac:dyDescent="0.25">
      <c r="B277" s="168">
        <v>2009</v>
      </c>
      <c r="C277" s="168"/>
      <c r="D277" s="182">
        <v>1121</v>
      </c>
      <c r="E277" s="182">
        <v>2854</v>
      </c>
      <c r="F277" s="182">
        <v>2157</v>
      </c>
      <c r="G277" s="182">
        <v>28747</v>
      </c>
      <c r="H277" s="182">
        <v>21959</v>
      </c>
      <c r="I277" s="183">
        <v>2.5499999999999998</v>
      </c>
      <c r="J277" s="183">
        <v>10.07</v>
      </c>
      <c r="K277" s="183">
        <v>17.36</v>
      </c>
      <c r="L277" s="183">
        <v>130.28</v>
      </c>
      <c r="M277" s="183">
        <v>55.9</v>
      </c>
      <c r="N277" s="5"/>
    </row>
    <row r="278" spans="2:14" s="9" customFormat="1" ht="15" customHeight="1" x14ac:dyDescent="0.25">
      <c r="B278" s="168">
        <v>2008</v>
      </c>
      <c r="C278" s="168"/>
      <c r="D278" s="182">
        <v>1174</v>
      </c>
      <c r="E278" s="182">
        <v>3048</v>
      </c>
      <c r="F278" s="182">
        <v>2293</v>
      </c>
      <c r="G278" s="182">
        <v>29534</v>
      </c>
      <c r="H278" s="182">
        <v>22239</v>
      </c>
      <c r="I278" s="183">
        <v>2.6</v>
      </c>
      <c r="J278" s="183">
        <v>9.69</v>
      </c>
      <c r="K278" s="183">
        <v>17.239999999999998</v>
      </c>
      <c r="L278" s="183">
        <v>133.88</v>
      </c>
      <c r="M278" s="183">
        <v>54.44</v>
      </c>
      <c r="N278" s="5"/>
    </row>
    <row r="279" spans="2:14" s="5" customFormat="1" ht="15" customHeight="1" x14ac:dyDescent="0.25">
      <c r="B279" s="259" t="s">
        <v>166</v>
      </c>
      <c r="C279" s="165"/>
      <c r="D279" s="166"/>
      <c r="E279" s="166"/>
      <c r="F279" s="166"/>
      <c r="G279" s="166"/>
      <c r="H279" s="166"/>
      <c r="I279" s="167"/>
      <c r="J279" s="167"/>
      <c r="K279" s="167"/>
      <c r="L279" s="167"/>
      <c r="M279" s="167"/>
      <c r="N279" s="9"/>
    </row>
    <row r="280" spans="2:14" s="5" customFormat="1" ht="15" customHeight="1" x14ac:dyDescent="0.25">
      <c r="B280" s="181">
        <v>2023</v>
      </c>
      <c r="C280" s="181"/>
      <c r="D280" s="182">
        <v>170</v>
      </c>
      <c r="E280" s="182">
        <v>3217</v>
      </c>
      <c r="F280" s="182">
        <v>3211</v>
      </c>
      <c r="G280" s="182">
        <v>76049</v>
      </c>
      <c r="H280" s="182">
        <v>59835</v>
      </c>
      <c r="I280" s="183">
        <v>18.920000000000002</v>
      </c>
      <c r="J280" s="183">
        <v>23.64</v>
      </c>
      <c r="K280" s="183">
        <v>45.43</v>
      </c>
      <c r="L280" s="183">
        <v>191.8</v>
      </c>
      <c r="M280" s="183">
        <v>51.99</v>
      </c>
      <c r="N280" s="9"/>
    </row>
    <row r="281" spans="2:14" s="5" customFormat="1" ht="15" customHeight="1" x14ac:dyDescent="0.25">
      <c r="B281" s="181">
        <v>2022</v>
      </c>
      <c r="C281" s="181"/>
      <c r="D281" s="182">
        <v>186</v>
      </c>
      <c r="E281" s="182">
        <v>3486</v>
      </c>
      <c r="F281" s="182">
        <v>3479</v>
      </c>
      <c r="G281" s="182">
        <v>75561</v>
      </c>
      <c r="H281" s="182">
        <v>59616</v>
      </c>
      <c r="I281" s="183">
        <v>18.739999999999998</v>
      </c>
      <c r="J281" s="183">
        <v>21.68</v>
      </c>
      <c r="K281" s="183">
        <v>41.73</v>
      </c>
      <c r="L281" s="183">
        <v>192.12</v>
      </c>
      <c r="M281" s="183">
        <v>51.96</v>
      </c>
      <c r="N281" s="9"/>
    </row>
    <row r="282" spans="2:14" s="5" customFormat="1" ht="15" customHeight="1" x14ac:dyDescent="0.25">
      <c r="B282" s="181">
        <v>2021</v>
      </c>
      <c r="C282" s="181"/>
      <c r="D282" s="182">
        <v>179</v>
      </c>
      <c r="E282" s="182">
        <v>3410</v>
      </c>
      <c r="F282" s="182">
        <v>3407</v>
      </c>
      <c r="G282" s="182">
        <v>69120</v>
      </c>
      <c r="H282" s="182">
        <v>52039</v>
      </c>
      <c r="I282" s="183">
        <v>19.05</v>
      </c>
      <c r="J282" s="183">
        <v>20.27</v>
      </c>
      <c r="K282" s="183">
        <v>38.729999999999997</v>
      </c>
      <c r="L282" s="183">
        <v>190.88</v>
      </c>
      <c r="M282" s="183">
        <v>52.07</v>
      </c>
      <c r="N282" s="9"/>
    </row>
    <row r="283" spans="2:14" s="5" customFormat="1" ht="15" customHeight="1" x14ac:dyDescent="0.25">
      <c r="B283" s="168">
        <v>2020</v>
      </c>
      <c r="C283" s="168"/>
      <c r="D283" s="182">
        <v>181</v>
      </c>
      <c r="E283" s="182">
        <v>3544</v>
      </c>
      <c r="F283" s="182">
        <v>3540</v>
      </c>
      <c r="G283" s="182">
        <v>70789</v>
      </c>
      <c r="H283" s="182">
        <v>53562</v>
      </c>
      <c r="I283" s="183">
        <v>19.579999999999998</v>
      </c>
      <c r="J283" s="183">
        <v>19.97</v>
      </c>
      <c r="K283" s="183">
        <v>37.21</v>
      </c>
      <c r="L283" s="183">
        <v>186.08</v>
      </c>
      <c r="M283" s="183">
        <v>53.66</v>
      </c>
      <c r="N283" s="9"/>
    </row>
    <row r="284" spans="2:14" s="5" customFormat="1" ht="15" customHeight="1" x14ac:dyDescent="0.25">
      <c r="B284" s="168">
        <v>2019</v>
      </c>
      <c r="C284" s="168"/>
      <c r="D284" s="182">
        <v>180</v>
      </c>
      <c r="E284" s="182">
        <v>3603</v>
      </c>
      <c r="F284" s="182">
        <v>3595</v>
      </c>
      <c r="G284" s="182">
        <v>67639</v>
      </c>
      <c r="H284" s="182">
        <v>52643</v>
      </c>
      <c r="I284" s="183">
        <v>20.02</v>
      </c>
      <c r="J284" s="183">
        <v>18.77</v>
      </c>
      <c r="K284" s="183">
        <v>33.96</v>
      </c>
      <c r="L284" s="183">
        <v>180.52</v>
      </c>
      <c r="M284" s="183">
        <v>54.85</v>
      </c>
      <c r="N284" s="9"/>
    </row>
    <row r="285" spans="2:14" s="5" customFormat="1" ht="15" customHeight="1" x14ac:dyDescent="0.25">
      <c r="B285" s="168">
        <v>2018</v>
      </c>
      <c r="C285" s="168"/>
      <c r="D285" s="182">
        <v>184</v>
      </c>
      <c r="E285" s="182">
        <v>3689</v>
      </c>
      <c r="F285" s="182">
        <v>3685</v>
      </c>
      <c r="G285" s="182">
        <v>64955</v>
      </c>
      <c r="H285" s="182">
        <v>50570</v>
      </c>
      <c r="I285" s="183">
        <v>20.05</v>
      </c>
      <c r="J285" s="183">
        <v>17.61</v>
      </c>
      <c r="K285" s="183">
        <v>29.51</v>
      </c>
      <c r="L285" s="183">
        <v>167.41</v>
      </c>
      <c r="M285" s="183">
        <v>59.25</v>
      </c>
      <c r="N285" s="9"/>
    </row>
    <row r="286" spans="2:14" s="5" customFormat="1" ht="15" customHeight="1" x14ac:dyDescent="0.25">
      <c r="B286" s="168">
        <v>2017</v>
      </c>
      <c r="C286" s="168"/>
      <c r="D286" s="182">
        <v>202</v>
      </c>
      <c r="E286" s="182">
        <v>4054</v>
      </c>
      <c r="F286" s="182">
        <v>4052</v>
      </c>
      <c r="G286" s="182">
        <v>68665</v>
      </c>
      <c r="H286" s="182">
        <v>53545</v>
      </c>
      <c r="I286" s="183">
        <v>20.07</v>
      </c>
      <c r="J286" s="183">
        <v>16.940000000000001</v>
      </c>
      <c r="K286" s="183">
        <v>27.62</v>
      </c>
      <c r="L286" s="183">
        <v>162.99</v>
      </c>
      <c r="M286" s="183">
        <v>60.76</v>
      </c>
      <c r="N286" s="9"/>
    </row>
    <row r="287" spans="2:14" s="5" customFormat="1" ht="15" customHeight="1" x14ac:dyDescent="0.25">
      <c r="B287" s="168">
        <v>2016</v>
      </c>
      <c r="C287" s="168"/>
      <c r="D287" s="182">
        <v>201</v>
      </c>
      <c r="E287" s="182">
        <v>3883</v>
      </c>
      <c r="F287" s="182">
        <v>3880</v>
      </c>
      <c r="G287" s="182">
        <v>64508</v>
      </c>
      <c r="H287" s="182">
        <v>50577</v>
      </c>
      <c r="I287" s="183">
        <v>19.32</v>
      </c>
      <c r="J287" s="183">
        <v>16.61</v>
      </c>
      <c r="K287" s="183">
        <v>28.21</v>
      </c>
      <c r="L287" s="183">
        <v>169.66</v>
      </c>
      <c r="M287" s="183">
        <v>58.34</v>
      </c>
      <c r="N287" s="9"/>
    </row>
    <row r="288" spans="2:14" s="5" customFormat="1" ht="15" customHeight="1" x14ac:dyDescent="0.25">
      <c r="B288" s="168">
        <v>2015</v>
      </c>
      <c r="C288" s="168"/>
      <c r="D288" s="182">
        <v>203</v>
      </c>
      <c r="E288" s="182">
        <v>3999</v>
      </c>
      <c r="F288" s="182">
        <v>3997</v>
      </c>
      <c r="G288" s="182">
        <v>68316</v>
      </c>
      <c r="H288" s="182">
        <v>52971</v>
      </c>
      <c r="I288" s="183">
        <v>19.7</v>
      </c>
      <c r="J288" s="183">
        <v>17.079999999999998</v>
      </c>
      <c r="K288" s="183">
        <v>27.48</v>
      </c>
      <c r="L288" s="183">
        <v>160.77000000000001</v>
      </c>
      <c r="M288" s="183">
        <v>61.41</v>
      </c>
      <c r="N288" s="9"/>
    </row>
    <row r="289" spans="2:14" s="5" customFormat="1" ht="15" customHeight="1" x14ac:dyDescent="0.25">
      <c r="B289" s="168">
        <v>2014</v>
      </c>
      <c r="C289" s="168"/>
      <c r="D289" s="182">
        <v>192</v>
      </c>
      <c r="E289" s="182">
        <v>3766</v>
      </c>
      <c r="F289" s="182">
        <v>3763</v>
      </c>
      <c r="G289" s="182">
        <v>59756</v>
      </c>
      <c r="H289" s="182">
        <v>46850</v>
      </c>
      <c r="I289" s="183">
        <v>19.61</v>
      </c>
      <c r="J289" s="183">
        <v>15.87</v>
      </c>
      <c r="K289" s="183">
        <v>25.09</v>
      </c>
      <c r="L289" s="183">
        <v>157.97999999999999</v>
      </c>
      <c r="M289" s="183">
        <v>62.31</v>
      </c>
    </row>
    <row r="290" spans="2:14" s="5" customFormat="1" ht="15" customHeight="1" x14ac:dyDescent="0.25">
      <c r="B290" s="168">
        <v>2013</v>
      </c>
      <c r="C290" s="168"/>
      <c r="D290" s="182">
        <v>194</v>
      </c>
      <c r="E290" s="182">
        <v>3902</v>
      </c>
      <c r="F290" s="182">
        <v>3898</v>
      </c>
      <c r="G290" s="182">
        <v>63038</v>
      </c>
      <c r="H290" s="182">
        <v>49317</v>
      </c>
      <c r="I290" s="183">
        <v>20.11</v>
      </c>
      <c r="J290" s="183">
        <v>16.16</v>
      </c>
      <c r="K290" s="183">
        <v>23.73</v>
      </c>
      <c r="L290" s="183">
        <v>146.71</v>
      </c>
      <c r="M290" s="183">
        <v>66.75</v>
      </c>
    </row>
    <row r="291" spans="2:14" s="9" customFormat="1" ht="15" customHeight="1" collapsed="1" x14ac:dyDescent="0.25">
      <c r="B291" s="168">
        <v>2012</v>
      </c>
      <c r="C291" s="168"/>
      <c r="D291" s="182">
        <v>210</v>
      </c>
      <c r="E291" s="182">
        <v>4238</v>
      </c>
      <c r="F291" s="182">
        <v>4228</v>
      </c>
      <c r="G291" s="182">
        <v>70366</v>
      </c>
      <c r="H291" s="182">
        <v>54449</v>
      </c>
      <c r="I291" s="183">
        <v>20.18</v>
      </c>
      <c r="J291" s="183">
        <v>16.600000000000001</v>
      </c>
      <c r="K291" s="183">
        <v>24.85</v>
      </c>
      <c r="L291" s="183">
        <v>149.34</v>
      </c>
      <c r="M291" s="183">
        <v>65.47</v>
      </c>
      <c r="N291" s="5"/>
    </row>
    <row r="292" spans="2:14" s="9" customFormat="1" ht="15" customHeight="1" x14ac:dyDescent="0.25">
      <c r="B292" s="168">
        <v>2011</v>
      </c>
      <c r="C292" s="168"/>
      <c r="D292" s="182">
        <v>233</v>
      </c>
      <c r="E292" s="182">
        <v>4791</v>
      </c>
      <c r="F292" s="182">
        <v>4782</v>
      </c>
      <c r="G292" s="182">
        <v>79151</v>
      </c>
      <c r="H292" s="182">
        <v>61456</v>
      </c>
      <c r="I292" s="183">
        <v>20.56</v>
      </c>
      <c r="J292" s="183">
        <v>16.52</v>
      </c>
      <c r="K292" s="183">
        <v>26.26</v>
      </c>
      <c r="L292" s="183">
        <v>158.65</v>
      </c>
      <c r="M292" s="183">
        <v>61.91</v>
      </c>
      <c r="N292" s="5"/>
    </row>
    <row r="293" spans="2:14" s="9" customFormat="1" ht="15" customHeight="1" x14ac:dyDescent="0.25">
      <c r="B293" s="168">
        <v>2010</v>
      </c>
      <c r="C293" s="168"/>
      <c r="D293" s="182">
        <v>252</v>
      </c>
      <c r="E293" s="182">
        <v>5148</v>
      </c>
      <c r="F293" s="182">
        <v>5140</v>
      </c>
      <c r="G293" s="182">
        <v>83133</v>
      </c>
      <c r="H293" s="182">
        <v>65963</v>
      </c>
      <c r="I293" s="183">
        <v>20.43</v>
      </c>
      <c r="J293" s="183">
        <v>16.149999999999999</v>
      </c>
      <c r="K293" s="183">
        <v>28.5</v>
      </c>
      <c r="L293" s="183">
        <v>176.22</v>
      </c>
      <c r="M293" s="183">
        <v>55.84</v>
      </c>
      <c r="N293" s="5"/>
    </row>
    <row r="294" spans="2:14" s="5" customFormat="1" ht="15" customHeight="1" x14ac:dyDescent="0.25">
      <c r="B294" s="168">
        <v>2009</v>
      </c>
      <c r="C294" s="168"/>
      <c r="D294" s="182">
        <v>262</v>
      </c>
      <c r="E294" s="182">
        <v>5448</v>
      </c>
      <c r="F294" s="182">
        <v>5395</v>
      </c>
      <c r="G294" s="182">
        <v>84557</v>
      </c>
      <c r="H294" s="182">
        <v>65725</v>
      </c>
      <c r="I294" s="183">
        <v>20.79</v>
      </c>
      <c r="J294" s="183">
        <v>15.52</v>
      </c>
      <c r="K294" s="183">
        <v>28.45</v>
      </c>
      <c r="L294" s="183">
        <v>181.52</v>
      </c>
      <c r="M294" s="183">
        <v>53.6</v>
      </c>
    </row>
    <row r="295" spans="2:14" s="5" customFormat="1" ht="15" customHeight="1" x14ac:dyDescent="0.25">
      <c r="B295" s="168">
        <v>2008</v>
      </c>
      <c r="C295" s="168"/>
      <c r="D295" s="182">
        <v>272</v>
      </c>
      <c r="E295" s="182">
        <v>5624</v>
      </c>
      <c r="F295" s="182">
        <v>5541</v>
      </c>
      <c r="G295" s="182">
        <v>86025</v>
      </c>
      <c r="H295" s="182">
        <v>66175</v>
      </c>
      <c r="I295" s="183">
        <v>20.68</v>
      </c>
      <c r="J295" s="183">
        <v>15.3</v>
      </c>
      <c r="K295" s="183">
        <v>28.58</v>
      </c>
      <c r="L295" s="183">
        <v>184.06</v>
      </c>
      <c r="M295" s="183">
        <v>52.52</v>
      </c>
      <c r="N295" s="8"/>
    </row>
    <row r="296" spans="2:14" s="5" customFormat="1" ht="15" customHeight="1" x14ac:dyDescent="0.25">
      <c r="B296" s="259" t="s">
        <v>167</v>
      </c>
      <c r="C296" s="165"/>
      <c r="D296" s="166"/>
      <c r="E296" s="166"/>
      <c r="F296" s="166"/>
      <c r="G296" s="166"/>
      <c r="H296" s="166"/>
      <c r="I296" s="167"/>
      <c r="J296" s="167"/>
      <c r="K296" s="167"/>
      <c r="L296" s="167"/>
      <c r="M296" s="167"/>
      <c r="N296" s="9"/>
    </row>
    <row r="297" spans="2:14" s="5" customFormat="1" ht="15" customHeight="1" x14ac:dyDescent="0.25">
      <c r="B297" s="181">
        <v>2023</v>
      </c>
      <c r="C297" s="181"/>
      <c r="D297" s="182">
        <v>28</v>
      </c>
      <c r="E297" s="182">
        <v>2218</v>
      </c>
      <c r="F297" s="182">
        <v>2218</v>
      </c>
      <c r="G297" s="182">
        <v>69869</v>
      </c>
      <c r="H297" s="182">
        <v>53879</v>
      </c>
      <c r="I297" s="183">
        <v>79.209999999999994</v>
      </c>
      <c r="J297" s="183">
        <v>31.5</v>
      </c>
      <c r="K297" s="183">
        <v>72.400000000000006</v>
      </c>
      <c r="L297" s="183">
        <v>229.83</v>
      </c>
      <c r="M297" s="183">
        <v>43.34</v>
      </c>
      <c r="N297" s="9"/>
    </row>
    <row r="298" spans="2:14" s="5" customFormat="1" ht="15" customHeight="1" x14ac:dyDescent="0.25">
      <c r="B298" s="181">
        <v>2022</v>
      </c>
      <c r="C298" s="181"/>
      <c r="D298" s="182">
        <v>30</v>
      </c>
      <c r="E298" s="182">
        <v>2683</v>
      </c>
      <c r="F298" s="182">
        <v>2683</v>
      </c>
      <c r="G298" s="182">
        <v>73132</v>
      </c>
      <c r="H298" s="182">
        <v>56344</v>
      </c>
      <c r="I298" s="183">
        <v>89.43</v>
      </c>
      <c r="J298" s="183">
        <v>27.26</v>
      </c>
      <c r="K298" s="183">
        <v>55.46</v>
      </c>
      <c r="L298" s="183">
        <v>203.46</v>
      </c>
      <c r="M298" s="183">
        <v>49.08</v>
      </c>
      <c r="N298" s="9"/>
    </row>
    <row r="299" spans="2:14" s="5" customFormat="1" ht="15" customHeight="1" x14ac:dyDescent="0.25">
      <c r="B299" s="181">
        <v>2021</v>
      </c>
      <c r="C299" s="181"/>
      <c r="D299" s="182">
        <v>28</v>
      </c>
      <c r="E299" s="182">
        <v>2322</v>
      </c>
      <c r="F299" s="182">
        <v>2322</v>
      </c>
      <c r="G299" s="182">
        <v>59530</v>
      </c>
      <c r="H299" s="182">
        <v>45403</v>
      </c>
      <c r="I299" s="183">
        <v>82.93</v>
      </c>
      <c r="J299" s="183">
        <v>25.64</v>
      </c>
      <c r="K299" s="183">
        <v>54.12</v>
      </c>
      <c r="L299" s="183">
        <v>211.1</v>
      </c>
      <c r="M299" s="183">
        <v>47.1</v>
      </c>
      <c r="N299" s="9"/>
    </row>
    <row r="300" spans="2:14" s="5" customFormat="1" ht="15" customHeight="1" x14ac:dyDescent="0.25">
      <c r="B300" s="168">
        <v>2020</v>
      </c>
      <c r="C300" s="168"/>
      <c r="D300" s="182">
        <v>25</v>
      </c>
      <c r="E300" s="182">
        <v>2100</v>
      </c>
      <c r="F300" s="182">
        <v>2100</v>
      </c>
      <c r="G300" s="182">
        <v>48876</v>
      </c>
      <c r="H300" s="182">
        <v>36994</v>
      </c>
      <c r="I300" s="183">
        <v>84</v>
      </c>
      <c r="J300" s="183">
        <v>23.27</v>
      </c>
      <c r="K300" s="183">
        <v>44.42</v>
      </c>
      <c r="L300" s="183">
        <v>190.87</v>
      </c>
      <c r="M300" s="183">
        <v>52.3</v>
      </c>
      <c r="N300" s="9"/>
    </row>
    <row r="301" spans="2:14" s="5" customFormat="1" ht="15" customHeight="1" x14ac:dyDescent="0.25">
      <c r="B301" s="168">
        <v>2019</v>
      </c>
      <c r="C301" s="168"/>
      <c r="D301" s="182">
        <v>24</v>
      </c>
      <c r="E301" s="182">
        <v>1923</v>
      </c>
      <c r="F301" s="182">
        <v>1923</v>
      </c>
      <c r="G301" s="182">
        <v>45969</v>
      </c>
      <c r="H301" s="182">
        <v>35243</v>
      </c>
      <c r="I301" s="183">
        <v>80.13</v>
      </c>
      <c r="J301" s="183">
        <v>23.9</v>
      </c>
      <c r="K301" s="183">
        <v>41.82</v>
      </c>
      <c r="L301" s="183">
        <v>174.94</v>
      </c>
      <c r="M301" s="183">
        <v>56.85</v>
      </c>
      <c r="N301" s="9"/>
    </row>
    <row r="302" spans="2:14" s="5" customFormat="1" ht="15" customHeight="1" x14ac:dyDescent="0.25">
      <c r="B302" s="168">
        <v>2018</v>
      </c>
      <c r="C302" s="168"/>
      <c r="D302" s="182">
        <v>21</v>
      </c>
      <c r="E302" s="182">
        <v>1712</v>
      </c>
      <c r="F302" s="182">
        <v>1712</v>
      </c>
      <c r="G302" s="182">
        <v>39556</v>
      </c>
      <c r="H302" s="182">
        <v>30067</v>
      </c>
      <c r="I302" s="183">
        <v>81.52</v>
      </c>
      <c r="J302" s="183">
        <v>23.11</v>
      </c>
      <c r="K302" s="183">
        <v>38.26</v>
      </c>
      <c r="L302" s="183">
        <v>165.61</v>
      </c>
      <c r="M302" s="183">
        <v>59.67</v>
      </c>
      <c r="N302" s="9"/>
    </row>
    <row r="303" spans="2:14" s="5" customFormat="1" ht="15" customHeight="1" x14ac:dyDescent="0.25">
      <c r="B303" s="168">
        <v>2017</v>
      </c>
      <c r="C303" s="168"/>
      <c r="D303" s="182">
        <v>16</v>
      </c>
      <c r="E303" s="182">
        <v>1347</v>
      </c>
      <c r="F303" s="182">
        <v>1347</v>
      </c>
      <c r="G303" s="182">
        <v>31907</v>
      </c>
      <c r="H303" s="182">
        <v>24125</v>
      </c>
      <c r="I303" s="183">
        <v>84.19</v>
      </c>
      <c r="J303" s="183">
        <v>23.69</v>
      </c>
      <c r="K303" s="183">
        <v>41.83</v>
      </c>
      <c r="L303" s="183">
        <v>176.61</v>
      </c>
      <c r="M303" s="183">
        <v>55.9</v>
      </c>
      <c r="N303" s="9"/>
    </row>
    <row r="304" spans="2:14" s="5" customFormat="1" ht="15" customHeight="1" x14ac:dyDescent="0.25">
      <c r="B304" s="168">
        <v>2016</v>
      </c>
      <c r="C304" s="168"/>
      <c r="D304" s="182">
        <v>15</v>
      </c>
      <c r="E304" s="182">
        <v>1261</v>
      </c>
      <c r="F304" s="182">
        <v>1261</v>
      </c>
      <c r="G304" s="182">
        <v>27564</v>
      </c>
      <c r="H304" s="182">
        <v>20638</v>
      </c>
      <c r="I304" s="183">
        <v>84.07</v>
      </c>
      <c r="J304" s="183">
        <v>21.86</v>
      </c>
      <c r="K304" s="183">
        <v>35.89</v>
      </c>
      <c r="L304" s="183">
        <v>164.19</v>
      </c>
      <c r="M304" s="183">
        <v>59.88</v>
      </c>
      <c r="N304" s="9"/>
    </row>
    <row r="305" spans="2:14" s="5" customFormat="1" ht="15" customHeight="1" x14ac:dyDescent="0.25">
      <c r="B305" s="168">
        <v>2015</v>
      </c>
      <c r="C305" s="168"/>
      <c r="D305" s="182">
        <v>13</v>
      </c>
      <c r="E305" s="182">
        <v>1181</v>
      </c>
      <c r="F305" s="182">
        <v>1181</v>
      </c>
      <c r="G305" s="182">
        <v>24708</v>
      </c>
      <c r="H305" s="182">
        <v>18502</v>
      </c>
      <c r="I305" s="183">
        <v>90.85</v>
      </c>
      <c r="J305" s="183">
        <v>20.92</v>
      </c>
      <c r="K305" s="183">
        <v>37.5</v>
      </c>
      <c r="L305" s="183">
        <v>179.25</v>
      </c>
      <c r="M305" s="183">
        <v>55.07</v>
      </c>
      <c r="N305" s="9"/>
    </row>
    <row r="306" spans="2:14" s="9" customFormat="1" ht="15" customHeight="1" collapsed="1" x14ac:dyDescent="0.25">
      <c r="B306" s="168">
        <v>2014</v>
      </c>
      <c r="C306" s="168"/>
      <c r="D306" s="182">
        <v>17</v>
      </c>
      <c r="E306" s="182">
        <v>1387</v>
      </c>
      <c r="F306" s="182">
        <v>1387</v>
      </c>
      <c r="G306" s="182">
        <v>29192</v>
      </c>
      <c r="H306" s="182">
        <v>22202</v>
      </c>
      <c r="I306" s="183">
        <v>81.59</v>
      </c>
      <c r="J306" s="183">
        <v>21.05</v>
      </c>
      <c r="K306" s="183">
        <v>32.22</v>
      </c>
      <c r="L306" s="183">
        <v>153.08000000000001</v>
      </c>
      <c r="M306" s="183">
        <v>64.459999999999994</v>
      </c>
      <c r="N306" s="5"/>
    </row>
    <row r="307" spans="2:14" s="9" customFormat="1" ht="15" customHeight="1" x14ac:dyDescent="0.25">
      <c r="B307" s="168">
        <v>2013</v>
      </c>
      <c r="C307" s="168"/>
      <c r="D307" s="182">
        <v>19</v>
      </c>
      <c r="E307" s="182">
        <v>1676</v>
      </c>
      <c r="F307" s="182">
        <v>1676</v>
      </c>
      <c r="G307" s="182">
        <v>36114</v>
      </c>
      <c r="H307" s="182">
        <v>27413</v>
      </c>
      <c r="I307" s="183">
        <v>88.21</v>
      </c>
      <c r="J307" s="183">
        <v>21.55</v>
      </c>
      <c r="K307" s="183">
        <v>38.96</v>
      </c>
      <c r="L307" s="183">
        <v>180.79</v>
      </c>
      <c r="M307" s="183">
        <v>54.57</v>
      </c>
      <c r="N307" s="5"/>
    </row>
    <row r="308" spans="2:14" s="9" customFormat="1" ht="15" customHeight="1" x14ac:dyDescent="0.25">
      <c r="B308" s="168">
        <v>2012</v>
      </c>
      <c r="C308" s="168"/>
      <c r="D308" s="182">
        <v>24</v>
      </c>
      <c r="E308" s="182">
        <v>1934</v>
      </c>
      <c r="F308" s="182">
        <v>1934</v>
      </c>
      <c r="G308" s="182">
        <v>39076</v>
      </c>
      <c r="H308" s="182">
        <v>29819</v>
      </c>
      <c r="I308" s="183">
        <v>80.58</v>
      </c>
      <c r="J308" s="183">
        <v>20.2</v>
      </c>
      <c r="K308" s="183">
        <v>35.630000000000003</v>
      </c>
      <c r="L308" s="183">
        <v>176.37</v>
      </c>
      <c r="M308" s="183">
        <v>55.57</v>
      </c>
      <c r="N308" s="5"/>
    </row>
    <row r="309" spans="2:14" s="5" customFormat="1" ht="15" customHeight="1" x14ac:dyDescent="0.25">
      <c r="B309" s="168">
        <v>2011</v>
      </c>
      <c r="C309" s="168"/>
      <c r="D309" s="182">
        <v>32</v>
      </c>
      <c r="E309" s="182" t="s">
        <v>62</v>
      </c>
      <c r="F309" s="182" t="s">
        <v>62</v>
      </c>
      <c r="G309" s="182" t="s">
        <v>62</v>
      </c>
      <c r="H309" s="182" t="s">
        <v>62</v>
      </c>
      <c r="I309" s="183" t="s">
        <v>62</v>
      </c>
      <c r="J309" s="183" t="s">
        <v>62</v>
      </c>
      <c r="K309" s="183" t="s">
        <v>62</v>
      </c>
      <c r="L309" s="183" t="s">
        <v>62</v>
      </c>
      <c r="M309" s="183" t="s">
        <v>62</v>
      </c>
    </row>
    <row r="310" spans="2:14" s="5" customFormat="1" ht="15" customHeight="1" x14ac:dyDescent="0.25">
      <c r="B310" s="168">
        <v>2010</v>
      </c>
      <c r="C310" s="168"/>
      <c r="D310" s="182">
        <v>33</v>
      </c>
      <c r="E310" s="182" t="s">
        <v>62</v>
      </c>
      <c r="F310" s="182" t="s">
        <v>62</v>
      </c>
      <c r="G310" s="182" t="s">
        <v>62</v>
      </c>
      <c r="H310" s="182" t="s">
        <v>62</v>
      </c>
      <c r="I310" s="183" t="s">
        <v>62</v>
      </c>
      <c r="J310" s="183" t="s">
        <v>62</v>
      </c>
      <c r="K310" s="183" t="s">
        <v>62</v>
      </c>
      <c r="L310" s="183" t="s">
        <v>62</v>
      </c>
      <c r="M310" s="183" t="s">
        <v>62</v>
      </c>
    </row>
    <row r="311" spans="2:14" s="5" customFormat="1" ht="15" customHeight="1" x14ac:dyDescent="0.25">
      <c r="B311" s="168">
        <v>2009</v>
      </c>
      <c r="C311" s="168"/>
      <c r="D311" s="182">
        <v>38</v>
      </c>
      <c r="E311" s="182" t="s">
        <v>62</v>
      </c>
      <c r="F311" s="182" t="s">
        <v>62</v>
      </c>
      <c r="G311" s="182" t="s">
        <v>62</v>
      </c>
      <c r="H311" s="182" t="s">
        <v>62</v>
      </c>
      <c r="I311" s="183" t="s">
        <v>62</v>
      </c>
      <c r="J311" s="183" t="s">
        <v>62</v>
      </c>
      <c r="K311" s="183" t="s">
        <v>62</v>
      </c>
      <c r="L311" s="183" t="s">
        <v>62</v>
      </c>
      <c r="M311" s="183" t="s">
        <v>62</v>
      </c>
    </row>
    <row r="312" spans="2:14" s="5" customFormat="1" ht="15" customHeight="1" x14ac:dyDescent="0.25">
      <c r="B312" s="168">
        <v>2008</v>
      </c>
      <c r="C312" s="168"/>
      <c r="D312" s="182">
        <v>42</v>
      </c>
      <c r="E312" s="182" t="s">
        <v>62</v>
      </c>
      <c r="F312" s="182" t="s">
        <v>62</v>
      </c>
      <c r="G312" s="182" t="s">
        <v>62</v>
      </c>
      <c r="H312" s="182" t="s">
        <v>62</v>
      </c>
      <c r="I312" s="183" t="s">
        <v>62</v>
      </c>
      <c r="J312" s="183" t="s">
        <v>62</v>
      </c>
      <c r="K312" s="183" t="s">
        <v>62</v>
      </c>
      <c r="L312" s="183" t="s">
        <v>62</v>
      </c>
      <c r="M312" s="183" t="s">
        <v>62</v>
      </c>
      <c r="N312" s="9"/>
    </row>
    <row r="313" spans="2:14" s="5" customFormat="1" ht="15" customHeight="1" x14ac:dyDescent="0.25">
      <c r="B313" s="187" t="s">
        <v>168</v>
      </c>
      <c r="C313" s="187"/>
      <c r="D313" s="188"/>
      <c r="E313" s="188"/>
      <c r="F313" s="188"/>
      <c r="G313" s="188"/>
      <c r="H313" s="188"/>
      <c r="I313" s="189"/>
      <c r="J313" s="189"/>
      <c r="K313" s="189"/>
      <c r="L313" s="189"/>
      <c r="M313" s="189"/>
      <c r="N313" s="9"/>
    </row>
    <row r="314" spans="2:14" s="5" customFormat="1" ht="15" customHeight="1" x14ac:dyDescent="0.25">
      <c r="B314" s="181">
        <v>2023</v>
      </c>
      <c r="C314" s="181"/>
      <c r="D314" s="182">
        <v>5</v>
      </c>
      <c r="E314" s="182">
        <v>2540</v>
      </c>
      <c r="F314" s="182">
        <v>2540</v>
      </c>
      <c r="G314" s="182">
        <v>137741</v>
      </c>
      <c r="H314" s="182">
        <v>105244</v>
      </c>
      <c r="I314" s="183">
        <v>508</v>
      </c>
      <c r="J314" s="183">
        <v>54.23</v>
      </c>
      <c r="K314" s="183">
        <v>102.85</v>
      </c>
      <c r="L314" s="183">
        <v>189.65</v>
      </c>
      <c r="M314" s="183">
        <v>51.76</v>
      </c>
      <c r="N314" s="9"/>
    </row>
    <row r="315" spans="2:14" s="5" customFormat="1" ht="15" customHeight="1" x14ac:dyDescent="0.25">
      <c r="B315" s="181">
        <v>2022</v>
      </c>
      <c r="C315" s="181"/>
      <c r="D315" s="182">
        <v>3</v>
      </c>
      <c r="E315" s="182">
        <v>1964</v>
      </c>
      <c r="F315" s="182">
        <v>1964</v>
      </c>
      <c r="G315" s="182">
        <v>104184</v>
      </c>
      <c r="H315" s="182">
        <v>78527</v>
      </c>
      <c r="I315" s="183">
        <v>654.66999999999996</v>
      </c>
      <c r="J315" s="183">
        <v>53.05</v>
      </c>
      <c r="K315" s="183">
        <v>129.4</v>
      </c>
      <c r="L315" s="183">
        <v>243.94</v>
      </c>
      <c r="M315" s="183">
        <v>40.18</v>
      </c>
      <c r="N315" s="9"/>
    </row>
    <row r="316" spans="2:14" s="5" customFormat="1" ht="15" customHeight="1" x14ac:dyDescent="0.25">
      <c r="B316" s="181">
        <v>2021</v>
      </c>
      <c r="C316" s="181"/>
      <c r="D316" s="182">
        <v>4</v>
      </c>
      <c r="E316" s="182">
        <v>2182</v>
      </c>
      <c r="F316" s="182">
        <v>2182</v>
      </c>
      <c r="G316" s="182">
        <v>113233</v>
      </c>
      <c r="H316" s="182">
        <v>82107</v>
      </c>
      <c r="I316" s="183">
        <v>545.5</v>
      </c>
      <c r="J316" s="183">
        <v>51.89</v>
      </c>
      <c r="K316" s="183">
        <v>168.84</v>
      </c>
      <c r="L316" s="183">
        <v>325.35000000000002</v>
      </c>
      <c r="M316" s="183">
        <v>29.97</v>
      </c>
      <c r="N316" s="9"/>
    </row>
    <row r="317" spans="2:14" s="5" customFormat="1" ht="15" customHeight="1" x14ac:dyDescent="0.25">
      <c r="B317" s="168">
        <v>2020</v>
      </c>
      <c r="C317" s="168"/>
      <c r="D317" s="182">
        <v>4</v>
      </c>
      <c r="E317" s="182">
        <v>2081</v>
      </c>
      <c r="F317" s="182">
        <v>2081</v>
      </c>
      <c r="G317" s="182">
        <v>100902</v>
      </c>
      <c r="H317" s="182">
        <v>72393</v>
      </c>
      <c r="I317" s="183">
        <v>520.25</v>
      </c>
      <c r="J317" s="183">
        <v>48.49</v>
      </c>
      <c r="K317" s="183">
        <v>85.09</v>
      </c>
      <c r="L317" s="183">
        <v>175.5</v>
      </c>
      <c r="M317" s="183">
        <v>55.95</v>
      </c>
      <c r="N317" s="9"/>
    </row>
    <row r="318" spans="2:14" s="5" customFormat="1" ht="15" customHeight="1" x14ac:dyDescent="0.25">
      <c r="B318" s="168">
        <v>2019</v>
      </c>
      <c r="C318" s="168"/>
      <c r="D318" s="182">
        <v>4</v>
      </c>
      <c r="E318" s="182">
        <v>2098</v>
      </c>
      <c r="F318" s="182">
        <v>2098</v>
      </c>
      <c r="G318" s="182">
        <v>100333</v>
      </c>
      <c r="H318" s="182">
        <v>73626</v>
      </c>
      <c r="I318" s="183">
        <v>524.5</v>
      </c>
      <c r="J318" s="183">
        <v>47.82</v>
      </c>
      <c r="K318" s="183">
        <v>108.78</v>
      </c>
      <c r="L318" s="183">
        <v>227.45</v>
      </c>
      <c r="M318" s="183">
        <v>42.83</v>
      </c>
      <c r="N318" s="9"/>
    </row>
    <row r="319" spans="2:14" s="5" customFormat="1" ht="15" customHeight="1" x14ac:dyDescent="0.25">
      <c r="B319" s="168">
        <v>2018</v>
      </c>
      <c r="C319" s="168"/>
      <c r="D319" s="182">
        <v>4</v>
      </c>
      <c r="E319" s="182">
        <v>2177</v>
      </c>
      <c r="F319" s="182">
        <v>2177</v>
      </c>
      <c r="G319" s="182">
        <v>105714</v>
      </c>
      <c r="H319" s="182">
        <v>71016</v>
      </c>
      <c r="I319" s="183">
        <v>544.25</v>
      </c>
      <c r="J319" s="183">
        <v>48.56</v>
      </c>
      <c r="K319" s="183">
        <v>125.86</v>
      </c>
      <c r="L319" s="183">
        <v>259.2</v>
      </c>
      <c r="M319" s="183">
        <v>37.659999999999997</v>
      </c>
      <c r="N319" s="9"/>
    </row>
    <row r="320" spans="2:14" s="5" customFormat="1" ht="15" customHeight="1" x14ac:dyDescent="0.25">
      <c r="B320" s="168">
        <v>2017</v>
      </c>
      <c r="C320" s="168"/>
      <c r="D320" s="182">
        <v>4</v>
      </c>
      <c r="E320" s="182">
        <v>2087</v>
      </c>
      <c r="F320" s="182">
        <v>2087</v>
      </c>
      <c r="G320" s="182">
        <v>85324</v>
      </c>
      <c r="H320" s="182">
        <v>66111</v>
      </c>
      <c r="I320" s="183">
        <v>521.75</v>
      </c>
      <c r="J320" s="183">
        <v>40.880000000000003</v>
      </c>
      <c r="K320" s="183">
        <v>126.41</v>
      </c>
      <c r="L320" s="183">
        <v>309.19</v>
      </c>
      <c r="M320" s="183">
        <v>31.63</v>
      </c>
      <c r="N320" s="9"/>
    </row>
    <row r="321" spans="2:14" s="9" customFormat="1" ht="15" customHeight="1" collapsed="1" x14ac:dyDescent="0.25">
      <c r="B321" s="168">
        <v>2016</v>
      </c>
      <c r="C321" s="168"/>
      <c r="D321" s="182">
        <v>4</v>
      </c>
      <c r="E321" s="182">
        <v>2036</v>
      </c>
      <c r="F321" s="182">
        <v>2036</v>
      </c>
      <c r="G321" s="182">
        <v>77956</v>
      </c>
      <c r="H321" s="182">
        <v>59420</v>
      </c>
      <c r="I321" s="183">
        <v>509</v>
      </c>
      <c r="J321" s="183">
        <v>38.29</v>
      </c>
      <c r="K321" s="183">
        <v>106.41</v>
      </c>
      <c r="L321" s="183">
        <v>277.91000000000003</v>
      </c>
      <c r="M321" s="183">
        <v>35.049999999999997</v>
      </c>
    </row>
    <row r="322" spans="2:14" s="9" customFormat="1" ht="15" customHeight="1" x14ac:dyDescent="0.25">
      <c r="B322" s="168">
        <v>2015</v>
      </c>
      <c r="C322" s="168"/>
      <c r="D322" s="182">
        <v>4</v>
      </c>
      <c r="E322" s="182">
        <v>1995</v>
      </c>
      <c r="F322" s="182">
        <v>1995</v>
      </c>
      <c r="G322" s="182">
        <v>80875</v>
      </c>
      <c r="H322" s="182">
        <v>57657</v>
      </c>
      <c r="I322" s="183">
        <v>498.75</v>
      </c>
      <c r="J322" s="183">
        <v>40.54</v>
      </c>
      <c r="K322" s="183">
        <v>102.8</v>
      </c>
      <c r="L322" s="183">
        <v>253.57</v>
      </c>
      <c r="M322" s="183">
        <v>38.94</v>
      </c>
      <c r="N322" s="5"/>
    </row>
    <row r="323" spans="2:14" s="9" customFormat="1" ht="15" customHeight="1" x14ac:dyDescent="0.25">
      <c r="B323" s="168">
        <v>2014</v>
      </c>
      <c r="C323" s="168"/>
      <c r="D323" s="182">
        <v>4</v>
      </c>
      <c r="E323" s="182">
        <v>2021</v>
      </c>
      <c r="F323" s="182">
        <v>2021</v>
      </c>
      <c r="G323" s="182">
        <v>81014</v>
      </c>
      <c r="H323" s="182">
        <v>56878</v>
      </c>
      <c r="I323" s="183">
        <v>505.25</v>
      </c>
      <c r="J323" s="183">
        <v>40.090000000000003</v>
      </c>
      <c r="K323" s="183">
        <v>120.67</v>
      </c>
      <c r="L323" s="183">
        <v>301.04000000000002</v>
      </c>
      <c r="M323" s="183">
        <v>32.479999999999997</v>
      </c>
      <c r="N323" s="5"/>
    </row>
    <row r="324" spans="2:14" s="5" customFormat="1" ht="15" customHeight="1" x14ac:dyDescent="0.25">
      <c r="B324" s="168">
        <v>2013</v>
      </c>
      <c r="C324" s="168"/>
      <c r="D324" s="182">
        <v>3</v>
      </c>
      <c r="E324" s="182">
        <v>1671</v>
      </c>
      <c r="F324" s="182">
        <v>1671</v>
      </c>
      <c r="G324" s="182">
        <v>67872</v>
      </c>
      <c r="H324" s="182">
        <v>49596</v>
      </c>
      <c r="I324" s="183">
        <v>557</v>
      </c>
      <c r="J324" s="183">
        <v>40.619999999999997</v>
      </c>
      <c r="K324" s="183">
        <v>126.36</v>
      </c>
      <c r="L324" s="183">
        <v>311.11</v>
      </c>
      <c r="M324" s="183">
        <v>31.12</v>
      </c>
    </row>
    <row r="325" spans="2:14" s="5" customFormat="1" ht="15" customHeight="1" x14ac:dyDescent="0.25">
      <c r="B325" s="168">
        <v>2012</v>
      </c>
      <c r="C325" s="168"/>
      <c r="D325" s="182">
        <v>3</v>
      </c>
      <c r="E325" s="182">
        <v>1672</v>
      </c>
      <c r="F325" s="182">
        <v>1672</v>
      </c>
      <c r="G325" s="182">
        <v>70660</v>
      </c>
      <c r="H325" s="182">
        <v>51021</v>
      </c>
      <c r="I325" s="183">
        <v>557.33000000000004</v>
      </c>
      <c r="J325" s="183">
        <v>42.26</v>
      </c>
      <c r="K325" s="183">
        <v>150.68</v>
      </c>
      <c r="L325" s="183">
        <v>356.55</v>
      </c>
      <c r="M325" s="183">
        <v>27.19</v>
      </c>
    </row>
    <row r="326" spans="2:14" s="5" customFormat="1" ht="15" customHeight="1" x14ac:dyDescent="0.25">
      <c r="B326" s="168">
        <v>2011</v>
      </c>
      <c r="C326" s="168"/>
      <c r="D326" s="182">
        <v>2</v>
      </c>
      <c r="E326" s="182" t="s">
        <v>62</v>
      </c>
      <c r="F326" s="182" t="s">
        <v>62</v>
      </c>
      <c r="G326" s="182" t="s">
        <v>62</v>
      </c>
      <c r="H326" s="182" t="s">
        <v>62</v>
      </c>
      <c r="I326" s="183" t="s">
        <v>62</v>
      </c>
      <c r="J326" s="183" t="s">
        <v>62</v>
      </c>
      <c r="K326" s="183" t="s">
        <v>62</v>
      </c>
      <c r="L326" s="183" t="s">
        <v>62</v>
      </c>
      <c r="M326" s="183" t="s">
        <v>62</v>
      </c>
    </row>
    <row r="327" spans="2:14" s="5" customFormat="1" ht="15" customHeight="1" x14ac:dyDescent="0.25">
      <c r="B327" s="168">
        <v>2010</v>
      </c>
      <c r="C327" s="168"/>
      <c r="D327" s="182">
        <v>2</v>
      </c>
      <c r="E327" s="182" t="s">
        <v>62</v>
      </c>
      <c r="F327" s="182" t="s">
        <v>62</v>
      </c>
      <c r="G327" s="182" t="s">
        <v>62</v>
      </c>
      <c r="H327" s="182" t="s">
        <v>62</v>
      </c>
      <c r="I327" s="183" t="s">
        <v>62</v>
      </c>
      <c r="J327" s="183" t="s">
        <v>62</v>
      </c>
      <c r="K327" s="183" t="s">
        <v>62</v>
      </c>
      <c r="L327" s="183" t="s">
        <v>62</v>
      </c>
      <c r="M327" s="183" t="s">
        <v>62</v>
      </c>
    </row>
    <row r="328" spans="2:14" s="5" customFormat="1" ht="15" customHeight="1" x14ac:dyDescent="0.25">
      <c r="B328" s="168">
        <v>2009</v>
      </c>
      <c r="C328" s="168"/>
      <c r="D328" s="182">
        <v>2</v>
      </c>
      <c r="E328" s="182" t="s">
        <v>62</v>
      </c>
      <c r="F328" s="182" t="s">
        <v>62</v>
      </c>
      <c r="G328" s="182" t="s">
        <v>62</v>
      </c>
      <c r="H328" s="182" t="s">
        <v>62</v>
      </c>
      <c r="I328" s="183" t="s">
        <v>62</v>
      </c>
      <c r="J328" s="183" t="s">
        <v>62</v>
      </c>
      <c r="K328" s="183" t="s">
        <v>62</v>
      </c>
      <c r="L328" s="183" t="s">
        <v>62</v>
      </c>
      <c r="M328" s="183" t="s">
        <v>62</v>
      </c>
      <c r="N328" s="9"/>
    </row>
    <row r="329" spans="2:14" s="5" customFormat="1" ht="15" customHeight="1" x14ac:dyDescent="0.25">
      <c r="B329" s="168">
        <v>2008</v>
      </c>
      <c r="C329" s="168"/>
      <c r="D329" s="182">
        <v>2</v>
      </c>
      <c r="E329" s="182" t="s">
        <v>62</v>
      </c>
      <c r="F329" s="182" t="s">
        <v>62</v>
      </c>
      <c r="G329" s="182" t="s">
        <v>62</v>
      </c>
      <c r="H329" s="182" t="s">
        <v>62</v>
      </c>
      <c r="I329" s="183" t="s">
        <v>62</v>
      </c>
      <c r="J329" s="183" t="s">
        <v>62</v>
      </c>
      <c r="K329" s="183" t="s">
        <v>62</v>
      </c>
      <c r="L329" s="183" t="s">
        <v>62</v>
      </c>
      <c r="M329" s="183" t="s">
        <v>62</v>
      </c>
      <c r="N329" s="9"/>
    </row>
    <row r="330" spans="2:14" s="9" customFormat="1" ht="15" customHeight="1" collapsed="1" x14ac:dyDescent="0.2">
      <c r="B330" s="258" t="s">
        <v>40</v>
      </c>
      <c r="C330" s="184"/>
      <c r="D330" s="185"/>
      <c r="E330" s="185"/>
      <c r="F330" s="185"/>
      <c r="G330" s="185"/>
      <c r="H330" s="185"/>
      <c r="I330" s="186"/>
      <c r="J330" s="186"/>
      <c r="K330" s="186"/>
      <c r="L330" s="186"/>
      <c r="M330" s="186"/>
    </row>
    <row r="331" spans="2:14" s="9" customFormat="1" ht="15" customHeight="1" x14ac:dyDescent="0.25">
      <c r="B331" s="187" t="s">
        <v>169</v>
      </c>
      <c r="C331" s="187"/>
      <c r="D331" s="188"/>
      <c r="E331" s="188"/>
      <c r="F331" s="188"/>
      <c r="G331" s="188"/>
      <c r="H331" s="188"/>
      <c r="I331" s="189"/>
      <c r="J331" s="189"/>
      <c r="K331" s="189"/>
      <c r="L331" s="189"/>
      <c r="M331" s="189"/>
    </row>
    <row r="332" spans="2:14" s="9" customFormat="1" ht="15" customHeight="1" x14ac:dyDescent="0.25">
      <c r="B332" s="181">
        <v>2023</v>
      </c>
      <c r="C332" s="181"/>
      <c r="D332" s="182">
        <v>292</v>
      </c>
      <c r="E332" s="182">
        <v>2586</v>
      </c>
      <c r="F332" s="182">
        <v>2465</v>
      </c>
      <c r="G332" s="182">
        <v>48172</v>
      </c>
      <c r="H332" s="182">
        <v>37096</v>
      </c>
      <c r="I332" s="183">
        <v>8.86</v>
      </c>
      <c r="J332" s="183">
        <v>18.63</v>
      </c>
      <c r="K332" s="183">
        <v>31.11</v>
      </c>
      <c r="L332" s="183">
        <v>159.19</v>
      </c>
      <c r="M332" s="183">
        <v>59.6</v>
      </c>
    </row>
    <row r="333" spans="2:14" s="9" customFormat="1" ht="15" customHeight="1" x14ac:dyDescent="0.25">
      <c r="B333" s="181">
        <v>2022</v>
      </c>
      <c r="C333" s="181"/>
      <c r="D333" s="182">
        <v>300</v>
      </c>
      <c r="E333" s="182">
        <v>2919</v>
      </c>
      <c r="F333" s="182">
        <v>2790</v>
      </c>
      <c r="G333" s="182">
        <v>51291</v>
      </c>
      <c r="H333" s="182">
        <v>39681</v>
      </c>
      <c r="I333" s="183">
        <v>9.73</v>
      </c>
      <c r="J333" s="183">
        <v>17.57</v>
      </c>
      <c r="K333" s="183">
        <v>29.5</v>
      </c>
      <c r="L333" s="183">
        <v>160.47</v>
      </c>
      <c r="M333" s="183">
        <v>59.24</v>
      </c>
    </row>
    <row r="334" spans="2:14" s="9" customFormat="1" ht="15" customHeight="1" x14ac:dyDescent="0.25">
      <c r="B334" s="181">
        <v>2021</v>
      </c>
      <c r="C334" s="181"/>
      <c r="D334" s="182">
        <v>295</v>
      </c>
      <c r="E334" s="182">
        <v>3017</v>
      </c>
      <c r="F334" s="182">
        <v>2892</v>
      </c>
      <c r="G334" s="182">
        <v>50079</v>
      </c>
      <c r="H334" s="182">
        <v>38047</v>
      </c>
      <c r="I334" s="183">
        <v>10.23</v>
      </c>
      <c r="J334" s="183">
        <v>16.600000000000001</v>
      </c>
      <c r="K334" s="183">
        <v>27.16</v>
      </c>
      <c r="L334" s="183">
        <v>156.82</v>
      </c>
      <c r="M334" s="183">
        <v>60.72</v>
      </c>
    </row>
    <row r="335" spans="2:14" s="5" customFormat="1" ht="15" customHeight="1" x14ac:dyDescent="0.25">
      <c r="B335" s="187" t="s">
        <v>170</v>
      </c>
      <c r="C335" s="187"/>
      <c r="D335" s="188"/>
      <c r="E335" s="188"/>
      <c r="F335" s="188"/>
      <c r="G335" s="188"/>
      <c r="H335" s="188"/>
      <c r="I335" s="189"/>
      <c r="J335" s="189"/>
      <c r="K335" s="189"/>
      <c r="L335" s="189"/>
      <c r="M335" s="189"/>
    </row>
    <row r="336" spans="2:14" s="5" customFormat="1" ht="15" customHeight="1" x14ac:dyDescent="0.25">
      <c r="B336" s="181">
        <v>2023</v>
      </c>
      <c r="C336" s="181"/>
      <c r="D336" s="182">
        <v>297</v>
      </c>
      <c r="E336" s="182">
        <v>2038</v>
      </c>
      <c r="F336" s="182">
        <v>1886</v>
      </c>
      <c r="G336" s="182">
        <v>49340</v>
      </c>
      <c r="H336" s="182">
        <v>38757</v>
      </c>
      <c r="I336" s="183">
        <v>6.86</v>
      </c>
      <c r="J336" s="183">
        <v>24.21</v>
      </c>
      <c r="K336" s="183">
        <v>47.8</v>
      </c>
      <c r="L336" s="183">
        <v>182.71</v>
      </c>
      <c r="M336" s="183">
        <v>50.28</v>
      </c>
    </row>
    <row r="337" spans="2:13" s="5" customFormat="1" ht="15" customHeight="1" x14ac:dyDescent="0.25">
      <c r="B337" s="181">
        <v>2022</v>
      </c>
      <c r="C337" s="181"/>
      <c r="D337" s="182">
        <v>301</v>
      </c>
      <c r="E337" s="182">
        <v>2046</v>
      </c>
      <c r="F337" s="182">
        <v>1892</v>
      </c>
      <c r="G337" s="182">
        <v>44514</v>
      </c>
      <c r="H337" s="182">
        <v>34989</v>
      </c>
      <c r="I337" s="183">
        <v>6.8</v>
      </c>
      <c r="J337" s="183">
        <v>21.76</v>
      </c>
      <c r="K337" s="183">
        <v>45.59</v>
      </c>
      <c r="L337" s="183">
        <v>193.77</v>
      </c>
      <c r="M337" s="183">
        <v>47.72</v>
      </c>
    </row>
    <row r="338" spans="2:13" s="5" customFormat="1" ht="15" customHeight="1" x14ac:dyDescent="0.25">
      <c r="B338" s="181">
        <v>2021</v>
      </c>
      <c r="C338" s="181"/>
      <c r="D338" s="182">
        <v>296</v>
      </c>
      <c r="E338" s="182">
        <v>2038</v>
      </c>
      <c r="F338" s="182">
        <v>1887</v>
      </c>
      <c r="G338" s="182">
        <v>41975</v>
      </c>
      <c r="H338" s="182">
        <v>32913</v>
      </c>
      <c r="I338" s="183">
        <v>6.89</v>
      </c>
      <c r="J338" s="183">
        <v>20.6</v>
      </c>
      <c r="K338" s="183">
        <v>38.07</v>
      </c>
      <c r="L338" s="183">
        <v>171.13</v>
      </c>
      <c r="M338" s="183">
        <v>53.51</v>
      </c>
    </row>
    <row r="339" spans="2:13" s="5" customFormat="1" ht="15" customHeight="1" x14ac:dyDescent="0.25">
      <c r="B339" s="187" t="s">
        <v>585</v>
      </c>
      <c r="C339" s="187"/>
      <c r="D339" s="188"/>
      <c r="E339" s="188"/>
      <c r="F339" s="188"/>
      <c r="G339" s="188"/>
      <c r="H339" s="188"/>
      <c r="I339" s="189"/>
      <c r="J339" s="189"/>
      <c r="K339" s="189"/>
      <c r="L339" s="189"/>
      <c r="M339" s="189"/>
    </row>
    <row r="340" spans="2:13" s="5" customFormat="1" ht="15" customHeight="1" x14ac:dyDescent="0.25">
      <c r="B340" s="181">
        <v>2023</v>
      </c>
      <c r="C340" s="181"/>
      <c r="D340" s="182">
        <v>175</v>
      </c>
      <c r="E340" s="182">
        <v>1123</v>
      </c>
      <c r="F340" s="182">
        <v>1036</v>
      </c>
      <c r="G340" s="182">
        <v>29702</v>
      </c>
      <c r="H340" s="182">
        <v>23029</v>
      </c>
      <c r="I340" s="183">
        <v>6.42</v>
      </c>
      <c r="J340" s="183">
        <v>26.45</v>
      </c>
      <c r="K340" s="183">
        <v>65.010000000000005</v>
      </c>
      <c r="L340" s="183">
        <v>226.74</v>
      </c>
      <c r="M340" s="183">
        <v>40.53</v>
      </c>
    </row>
    <row r="341" spans="2:13" s="5" customFormat="1" ht="15" customHeight="1" x14ac:dyDescent="0.25">
      <c r="B341" s="181">
        <v>2022</v>
      </c>
      <c r="C341" s="181"/>
      <c r="D341" s="182">
        <v>178</v>
      </c>
      <c r="E341" s="182">
        <v>1276</v>
      </c>
      <c r="F341" s="182">
        <v>1191</v>
      </c>
      <c r="G341" s="182">
        <v>32460</v>
      </c>
      <c r="H341" s="182">
        <v>24896</v>
      </c>
      <c r="I341" s="183">
        <v>7.17</v>
      </c>
      <c r="J341" s="183">
        <v>25.44</v>
      </c>
      <c r="K341" s="183">
        <v>58.64</v>
      </c>
      <c r="L341" s="183">
        <v>215.18</v>
      </c>
      <c r="M341" s="183">
        <v>43.13</v>
      </c>
    </row>
    <row r="342" spans="2:13" s="5" customFormat="1" ht="15" customHeight="1" x14ac:dyDescent="0.25">
      <c r="B342" s="181">
        <v>2021</v>
      </c>
      <c r="C342" s="181"/>
      <c r="D342" s="182">
        <v>189</v>
      </c>
      <c r="E342" s="182">
        <v>1236</v>
      </c>
      <c r="F342" s="182">
        <v>1142</v>
      </c>
      <c r="G342" s="182">
        <v>33556</v>
      </c>
      <c r="H342" s="182">
        <v>25758</v>
      </c>
      <c r="I342" s="183">
        <v>6.54</v>
      </c>
      <c r="J342" s="183">
        <v>27.15</v>
      </c>
      <c r="K342" s="183">
        <v>64.900000000000006</v>
      </c>
      <c r="L342" s="183">
        <v>220.88</v>
      </c>
      <c r="M342" s="183">
        <v>41.49</v>
      </c>
    </row>
    <row r="343" spans="2:13" s="5" customFormat="1" ht="15" customHeight="1" x14ac:dyDescent="0.25">
      <c r="B343" s="187" t="s">
        <v>586</v>
      </c>
      <c r="C343" s="187"/>
      <c r="D343" s="188"/>
      <c r="E343" s="188"/>
      <c r="F343" s="188"/>
      <c r="G343" s="188"/>
      <c r="H343" s="188"/>
      <c r="I343" s="189"/>
      <c r="J343" s="189"/>
      <c r="K343" s="189"/>
      <c r="L343" s="189"/>
      <c r="M343" s="189"/>
    </row>
    <row r="344" spans="2:13" s="5" customFormat="1" ht="15" customHeight="1" x14ac:dyDescent="0.25">
      <c r="B344" s="181">
        <v>2023</v>
      </c>
      <c r="C344" s="181"/>
      <c r="D344" s="182">
        <v>75</v>
      </c>
      <c r="E344" s="182">
        <v>1016</v>
      </c>
      <c r="F344" s="182">
        <v>978</v>
      </c>
      <c r="G344" s="182">
        <v>43625</v>
      </c>
      <c r="H344" s="182">
        <v>35587</v>
      </c>
      <c r="I344" s="183">
        <v>13.55</v>
      </c>
      <c r="J344" s="183">
        <v>42.94</v>
      </c>
      <c r="K344" s="183">
        <v>59.71</v>
      </c>
      <c r="L344" s="183">
        <v>133.87</v>
      </c>
      <c r="M344" s="183">
        <v>71.7</v>
      </c>
    </row>
    <row r="345" spans="2:13" s="5" customFormat="1" ht="15" customHeight="1" x14ac:dyDescent="0.25">
      <c r="B345" s="181">
        <v>2022</v>
      </c>
      <c r="C345" s="181"/>
      <c r="D345" s="182">
        <v>76</v>
      </c>
      <c r="E345" s="182">
        <v>762</v>
      </c>
      <c r="F345" s="182">
        <v>725</v>
      </c>
      <c r="G345" s="182">
        <v>23933</v>
      </c>
      <c r="H345" s="182">
        <v>19156</v>
      </c>
      <c r="I345" s="183">
        <v>10.029999999999999</v>
      </c>
      <c r="J345" s="183">
        <v>31.41</v>
      </c>
      <c r="K345" s="183">
        <v>47.44</v>
      </c>
      <c r="L345" s="183">
        <v>143.69999999999999</v>
      </c>
      <c r="M345" s="183">
        <v>65.94</v>
      </c>
    </row>
    <row r="346" spans="2:13" s="5" customFormat="1" ht="15" customHeight="1" x14ac:dyDescent="0.25">
      <c r="B346" s="181">
        <v>2021</v>
      </c>
      <c r="C346" s="181"/>
      <c r="D346" s="182">
        <v>64</v>
      </c>
      <c r="E346" s="182">
        <v>515</v>
      </c>
      <c r="F346" s="182">
        <v>486</v>
      </c>
      <c r="G346" s="182">
        <v>14661</v>
      </c>
      <c r="H346" s="182">
        <v>9604</v>
      </c>
      <c r="I346" s="183">
        <v>8.0500000000000007</v>
      </c>
      <c r="J346" s="183">
        <v>28.47</v>
      </c>
      <c r="K346" s="183">
        <v>40.130000000000003</v>
      </c>
      <c r="L346" s="183">
        <v>133.03</v>
      </c>
      <c r="M346" s="183">
        <v>70.31</v>
      </c>
    </row>
    <row r="347" spans="2:13" s="5" customFormat="1" ht="15" customHeight="1" x14ac:dyDescent="0.25">
      <c r="B347" s="187" t="s">
        <v>587</v>
      </c>
      <c r="C347" s="187"/>
      <c r="D347" s="188"/>
      <c r="E347" s="188"/>
      <c r="F347" s="188"/>
      <c r="G347" s="188"/>
      <c r="H347" s="188"/>
      <c r="I347" s="189"/>
      <c r="J347" s="189"/>
      <c r="K347" s="189"/>
      <c r="L347" s="189"/>
      <c r="M347" s="189"/>
    </row>
    <row r="348" spans="2:13" s="5" customFormat="1" ht="15" customHeight="1" x14ac:dyDescent="0.25">
      <c r="B348" s="181">
        <v>2023</v>
      </c>
      <c r="C348" s="181"/>
      <c r="D348" s="182">
        <v>14</v>
      </c>
      <c r="E348" s="182">
        <v>292</v>
      </c>
      <c r="F348" s="182">
        <v>289</v>
      </c>
      <c r="G348" s="182">
        <v>8476</v>
      </c>
      <c r="H348" s="182">
        <v>6136</v>
      </c>
      <c r="I348" s="183">
        <v>20.86</v>
      </c>
      <c r="J348" s="183">
        <v>29.03</v>
      </c>
      <c r="K348" s="183">
        <v>89.78</v>
      </c>
      <c r="L348" s="183">
        <v>306.13</v>
      </c>
      <c r="M348" s="183">
        <v>32.229999999999997</v>
      </c>
    </row>
    <row r="349" spans="2:13" s="5" customFormat="1" ht="15" customHeight="1" x14ac:dyDescent="0.25">
      <c r="B349" s="181">
        <v>2022</v>
      </c>
      <c r="C349" s="181"/>
      <c r="D349" s="182">
        <v>14</v>
      </c>
      <c r="E349" s="182">
        <v>289</v>
      </c>
      <c r="F349" s="182">
        <v>285</v>
      </c>
      <c r="G349" s="182">
        <v>7406</v>
      </c>
      <c r="H349" s="182">
        <v>5475</v>
      </c>
      <c r="I349" s="183">
        <v>20.64</v>
      </c>
      <c r="J349" s="183">
        <v>25.63</v>
      </c>
      <c r="K349" s="183">
        <v>69.09</v>
      </c>
      <c r="L349" s="183">
        <v>265.86</v>
      </c>
      <c r="M349" s="183">
        <v>36.97</v>
      </c>
    </row>
    <row r="350" spans="2:13" s="5" customFormat="1" ht="15" customHeight="1" x14ac:dyDescent="0.25">
      <c r="B350" s="181">
        <v>2021</v>
      </c>
      <c r="C350" s="181"/>
      <c r="D350" s="182">
        <v>16</v>
      </c>
      <c r="E350" s="182">
        <v>339</v>
      </c>
      <c r="F350" s="182">
        <v>334</v>
      </c>
      <c r="G350" s="182">
        <v>6893</v>
      </c>
      <c r="H350" s="182">
        <v>5130</v>
      </c>
      <c r="I350" s="183">
        <v>21.19</v>
      </c>
      <c r="J350" s="183">
        <v>20.329999999999998</v>
      </c>
      <c r="K350" s="183">
        <v>54.96</v>
      </c>
      <c r="L350" s="183">
        <v>266.3</v>
      </c>
      <c r="M350" s="183">
        <v>36.909999999999997</v>
      </c>
    </row>
    <row r="351" spans="2:13" s="5" customFormat="1" ht="15" customHeight="1" x14ac:dyDescent="0.25">
      <c r="B351" s="187" t="s">
        <v>171</v>
      </c>
      <c r="C351" s="187"/>
      <c r="D351" s="188"/>
      <c r="E351" s="188"/>
      <c r="F351" s="188"/>
      <c r="G351" s="188"/>
      <c r="H351" s="188"/>
      <c r="I351" s="189"/>
      <c r="J351" s="189"/>
      <c r="K351" s="189"/>
      <c r="L351" s="189"/>
      <c r="M351" s="189"/>
    </row>
    <row r="352" spans="2:13" s="5" customFormat="1" ht="15" customHeight="1" x14ac:dyDescent="0.25">
      <c r="B352" s="181">
        <v>2023</v>
      </c>
      <c r="C352" s="181"/>
      <c r="D352" s="182">
        <v>76</v>
      </c>
      <c r="E352" s="182">
        <v>2323</v>
      </c>
      <c r="F352" s="182">
        <v>2290</v>
      </c>
      <c r="G352" s="182">
        <v>119100</v>
      </c>
      <c r="H352" s="182">
        <v>89530</v>
      </c>
      <c r="I352" s="183">
        <v>30.57</v>
      </c>
      <c r="J352" s="183">
        <v>51.27</v>
      </c>
      <c r="K352" s="183">
        <v>111.25</v>
      </c>
      <c r="L352" s="183">
        <v>213.9</v>
      </c>
      <c r="M352" s="183">
        <v>45.25</v>
      </c>
    </row>
    <row r="353" spans="2:14" s="5" customFormat="1" ht="15" customHeight="1" x14ac:dyDescent="0.25">
      <c r="B353" s="181">
        <v>2022</v>
      </c>
      <c r="C353" s="181"/>
      <c r="D353" s="182">
        <v>76</v>
      </c>
      <c r="E353" s="182">
        <v>2289</v>
      </c>
      <c r="F353" s="182">
        <v>2256</v>
      </c>
      <c r="G353" s="182">
        <v>110238</v>
      </c>
      <c r="H353" s="182">
        <v>83282</v>
      </c>
      <c r="I353" s="183">
        <v>30.12</v>
      </c>
      <c r="J353" s="183">
        <v>48.16</v>
      </c>
      <c r="K353" s="183">
        <v>116.71</v>
      </c>
      <c r="L353" s="183">
        <v>238.84</v>
      </c>
      <c r="M353" s="183">
        <v>40.49</v>
      </c>
    </row>
    <row r="354" spans="2:14" s="5" customFormat="1" ht="15" customHeight="1" x14ac:dyDescent="0.25">
      <c r="B354" s="181">
        <v>2021</v>
      </c>
      <c r="C354" s="181"/>
      <c r="D354" s="182">
        <v>79</v>
      </c>
      <c r="E354" s="182">
        <v>2257</v>
      </c>
      <c r="F354" s="182">
        <v>2219</v>
      </c>
      <c r="G354" s="182">
        <v>113099</v>
      </c>
      <c r="H354" s="182">
        <v>82063</v>
      </c>
      <c r="I354" s="183">
        <v>28.57</v>
      </c>
      <c r="J354" s="183">
        <v>50.11</v>
      </c>
      <c r="K354" s="183">
        <v>164.97</v>
      </c>
      <c r="L354" s="183">
        <v>323.66000000000003</v>
      </c>
      <c r="M354" s="183">
        <v>29.64</v>
      </c>
    </row>
    <row r="355" spans="2:14" s="5" customFormat="1" ht="15" customHeight="1" x14ac:dyDescent="0.25">
      <c r="B355" s="187" t="s">
        <v>172</v>
      </c>
      <c r="C355" s="187"/>
      <c r="D355" s="188"/>
      <c r="E355" s="188"/>
      <c r="F355" s="188"/>
      <c r="G355" s="188"/>
      <c r="H355" s="188"/>
      <c r="I355" s="189"/>
      <c r="J355" s="189"/>
      <c r="K355" s="189"/>
      <c r="L355" s="189"/>
      <c r="M355" s="189"/>
    </row>
    <row r="356" spans="2:14" s="5" customFormat="1" ht="15" customHeight="1" x14ac:dyDescent="0.25">
      <c r="B356" s="181">
        <v>2023</v>
      </c>
      <c r="C356" s="181"/>
      <c r="D356" s="182">
        <v>38</v>
      </c>
      <c r="E356" s="182">
        <v>307</v>
      </c>
      <c r="F356" s="182">
        <v>292</v>
      </c>
      <c r="G356" s="182">
        <v>10741</v>
      </c>
      <c r="H356" s="182">
        <v>8419</v>
      </c>
      <c r="I356" s="183">
        <v>8.08</v>
      </c>
      <c r="J356" s="183">
        <v>34.99</v>
      </c>
      <c r="K356" s="183">
        <v>29.24</v>
      </c>
      <c r="L356" s="183">
        <v>79.48</v>
      </c>
      <c r="M356" s="183">
        <v>118.97</v>
      </c>
    </row>
    <row r="357" spans="2:14" s="5" customFormat="1" ht="15" customHeight="1" x14ac:dyDescent="0.25">
      <c r="B357" s="181">
        <v>2022</v>
      </c>
      <c r="C357" s="181"/>
      <c r="D357" s="182">
        <v>36</v>
      </c>
      <c r="E357" s="182">
        <v>257</v>
      </c>
      <c r="F357" s="182">
        <v>245</v>
      </c>
      <c r="G357" s="182">
        <v>6506</v>
      </c>
      <c r="H357" s="182">
        <v>5058</v>
      </c>
      <c r="I357" s="183">
        <v>7.14</v>
      </c>
      <c r="J357" s="183">
        <v>25.32</v>
      </c>
      <c r="K357" s="183">
        <v>17.82</v>
      </c>
      <c r="L357" s="183">
        <v>67.09</v>
      </c>
      <c r="M357" s="183">
        <v>140.91</v>
      </c>
    </row>
    <row r="358" spans="2:14" s="5" customFormat="1" ht="15" customHeight="1" x14ac:dyDescent="0.25">
      <c r="B358" s="181">
        <v>2021</v>
      </c>
      <c r="C358" s="181"/>
      <c r="D358" s="182">
        <v>40</v>
      </c>
      <c r="E358" s="182">
        <v>223</v>
      </c>
      <c r="F358" s="182">
        <v>193</v>
      </c>
      <c r="G358" s="182">
        <v>3288</v>
      </c>
      <c r="H358" s="182">
        <v>2556</v>
      </c>
      <c r="I358" s="183">
        <v>5.58</v>
      </c>
      <c r="J358" s="183">
        <v>14.74</v>
      </c>
      <c r="K358" s="183">
        <v>27.2</v>
      </c>
      <c r="L358" s="183">
        <v>159.66999999999999</v>
      </c>
      <c r="M358" s="183">
        <v>53.86</v>
      </c>
    </row>
    <row r="359" spans="2:14" s="5" customFormat="1" ht="15" customHeight="1" x14ac:dyDescent="0.25">
      <c r="B359" s="187" t="s">
        <v>503</v>
      </c>
      <c r="C359" s="187"/>
      <c r="D359" s="188"/>
      <c r="E359" s="188"/>
      <c r="F359" s="188"/>
      <c r="G359" s="188"/>
      <c r="H359" s="188"/>
      <c r="I359" s="189"/>
      <c r="J359" s="189"/>
      <c r="K359" s="189"/>
      <c r="L359" s="189"/>
      <c r="M359" s="189"/>
    </row>
    <row r="360" spans="2:14" s="5" customFormat="1" ht="15" customHeight="1" x14ac:dyDescent="0.25">
      <c r="B360" s="181">
        <v>2023</v>
      </c>
      <c r="C360" s="181"/>
      <c r="D360" s="182">
        <v>12</v>
      </c>
      <c r="E360" s="182">
        <v>89</v>
      </c>
      <c r="F360" s="182">
        <v>84</v>
      </c>
      <c r="G360" s="182">
        <v>1784</v>
      </c>
      <c r="H360" s="182">
        <v>1403</v>
      </c>
      <c r="I360" s="183">
        <v>7.42</v>
      </c>
      <c r="J360" s="183">
        <v>20.04</v>
      </c>
      <c r="K360" s="183">
        <v>29.79</v>
      </c>
      <c r="L360" s="183">
        <v>140.25</v>
      </c>
      <c r="M360" s="183">
        <v>68.25</v>
      </c>
    </row>
    <row r="361" spans="2:14" s="5" customFormat="1" ht="15" customHeight="1" x14ac:dyDescent="0.25">
      <c r="B361" s="181">
        <v>2022</v>
      </c>
      <c r="C361" s="181"/>
      <c r="D361" s="182">
        <v>13</v>
      </c>
      <c r="E361" s="182">
        <v>70</v>
      </c>
      <c r="F361" s="182">
        <v>63</v>
      </c>
      <c r="G361" s="182">
        <v>1253</v>
      </c>
      <c r="H361" s="182">
        <v>986</v>
      </c>
      <c r="I361" s="183">
        <v>5.38</v>
      </c>
      <c r="J361" s="183">
        <v>17.899999999999999</v>
      </c>
      <c r="K361" s="183">
        <v>23.9</v>
      </c>
      <c r="L361" s="183">
        <v>120.17</v>
      </c>
      <c r="M361" s="183">
        <v>75.16</v>
      </c>
    </row>
    <row r="362" spans="2:14" s="5" customFormat="1" ht="15" customHeight="1" x14ac:dyDescent="0.25">
      <c r="B362" s="181">
        <v>2021</v>
      </c>
      <c r="C362" s="181"/>
      <c r="D362" s="182">
        <v>11</v>
      </c>
      <c r="E362" s="182">
        <v>63</v>
      </c>
      <c r="F362" s="182">
        <v>58</v>
      </c>
      <c r="G362" s="182">
        <v>1134</v>
      </c>
      <c r="H362" s="182">
        <v>895</v>
      </c>
      <c r="I362" s="183">
        <v>5.73</v>
      </c>
      <c r="J362" s="183">
        <v>18</v>
      </c>
      <c r="K362" s="183">
        <v>23.35</v>
      </c>
      <c r="L362" s="183">
        <v>119.42</v>
      </c>
      <c r="M362" s="183">
        <v>76.569999999999993</v>
      </c>
    </row>
    <row r="363" spans="2:14" s="10" customFormat="1" ht="15" customHeight="1" x14ac:dyDescent="0.25">
      <c r="B363" s="187" t="s">
        <v>520</v>
      </c>
      <c r="C363" s="187"/>
      <c r="D363" s="188"/>
      <c r="E363" s="188"/>
      <c r="F363" s="188"/>
      <c r="G363" s="188"/>
      <c r="H363" s="188"/>
      <c r="I363" s="189"/>
      <c r="J363" s="189"/>
      <c r="K363" s="189"/>
      <c r="L363" s="189"/>
      <c r="M363" s="189"/>
      <c r="N363" s="5"/>
    </row>
    <row r="364" spans="2:14" s="10" customFormat="1" ht="15" customHeight="1" x14ac:dyDescent="0.25">
      <c r="B364" s="181">
        <v>2023</v>
      </c>
      <c r="C364" s="181"/>
      <c r="D364" s="182">
        <v>13</v>
      </c>
      <c r="E364" s="182">
        <v>53</v>
      </c>
      <c r="F364" s="182">
        <v>43</v>
      </c>
      <c r="G364" s="182">
        <v>1105</v>
      </c>
      <c r="H364" s="182">
        <v>878</v>
      </c>
      <c r="I364" s="183">
        <v>4.08</v>
      </c>
      <c r="J364" s="183">
        <v>20.85</v>
      </c>
      <c r="K364" s="183">
        <v>42.25</v>
      </c>
      <c r="L364" s="183">
        <v>164.39</v>
      </c>
      <c r="M364" s="183">
        <v>65.150000000000006</v>
      </c>
      <c r="N364" s="5"/>
    </row>
    <row r="365" spans="2:14" s="10" customFormat="1" ht="15" customHeight="1" x14ac:dyDescent="0.25">
      <c r="B365" s="181">
        <v>2022</v>
      </c>
      <c r="C365" s="181"/>
      <c r="D365" s="182">
        <v>14</v>
      </c>
      <c r="E365" s="182">
        <v>75</v>
      </c>
      <c r="F365" s="182">
        <v>66</v>
      </c>
      <c r="G365" s="182">
        <v>1414</v>
      </c>
      <c r="H365" s="182">
        <v>1103</v>
      </c>
      <c r="I365" s="183">
        <v>5.36</v>
      </c>
      <c r="J365" s="183">
        <v>18.850000000000001</v>
      </c>
      <c r="K365" s="183">
        <v>58.08</v>
      </c>
      <c r="L365" s="183">
        <v>271.08999999999997</v>
      </c>
      <c r="M365" s="183">
        <v>38.42</v>
      </c>
      <c r="N365" s="5"/>
    </row>
    <row r="366" spans="2:14" s="10" customFormat="1" ht="15" customHeight="1" x14ac:dyDescent="0.25">
      <c r="B366" s="181">
        <v>2021</v>
      </c>
      <c r="C366" s="181"/>
      <c r="D366" s="182">
        <v>14</v>
      </c>
      <c r="E366" s="182">
        <v>61</v>
      </c>
      <c r="F366" s="182">
        <v>51</v>
      </c>
      <c r="G366" s="182">
        <v>1216</v>
      </c>
      <c r="H366" s="182">
        <v>965</v>
      </c>
      <c r="I366" s="183">
        <v>4.3600000000000003</v>
      </c>
      <c r="J366" s="183">
        <v>19.93</v>
      </c>
      <c r="K366" s="183">
        <v>73.44</v>
      </c>
      <c r="L366" s="183">
        <v>308.02</v>
      </c>
      <c r="M366" s="183">
        <v>29.04</v>
      </c>
      <c r="N366" s="5"/>
    </row>
    <row r="367" spans="2:14" s="5" customFormat="1" ht="15" customHeight="1" x14ac:dyDescent="0.2">
      <c r="B367" s="258" t="s">
        <v>19</v>
      </c>
      <c r="C367" s="184"/>
      <c r="D367" s="185"/>
      <c r="E367" s="185"/>
      <c r="F367" s="185"/>
      <c r="G367" s="185"/>
      <c r="H367" s="185"/>
      <c r="I367" s="186"/>
      <c r="J367" s="186"/>
      <c r="K367" s="186"/>
      <c r="L367" s="186"/>
      <c r="M367" s="186"/>
    </row>
    <row r="368" spans="2:14" s="5" customFormat="1" ht="15" customHeight="1" x14ac:dyDescent="0.25">
      <c r="B368" s="187" t="s">
        <v>374</v>
      </c>
      <c r="C368" s="187"/>
      <c r="D368" s="188"/>
      <c r="E368" s="188"/>
      <c r="F368" s="188"/>
      <c r="G368" s="188"/>
      <c r="H368" s="188"/>
      <c r="I368" s="189"/>
      <c r="J368" s="189"/>
      <c r="K368" s="189"/>
      <c r="L368" s="189"/>
      <c r="M368" s="189"/>
    </row>
    <row r="369" spans="2:14" s="5" customFormat="1" ht="15" customHeight="1" x14ac:dyDescent="0.25">
      <c r="B369" s="181">
        <v>2023</v>
      </c>
      <c r="C369" s="181"/>
      <c r="D369" s="182">
        <v>69160</v>
      </c>
      <c r="E369" s="182">
        <v>751411</v>
      </c>
      <c r="F369" s="182">
        <v>717072</v>
      </c>
      <c r="G369" s="182">
        <v>17172850</v>
      </c>
      <c r="H369" s="182">
        <v>13317818</v>
      </c>
      <c r="I369" s="183">
        <v>10.86</v>
      </c>
      <c r="J369" s="183">
        <v>22.85</v>
      </c>
      <c r="K369" s="183">
        <v>39.61</v>
      </c>
      <c r="L369" s="183">
        <v>165.38</v>
      </c>
      <c r="M369" s="183">
        <v>58.57</v>
      </c>
    </row>
    <row r="370" spans="2:14" s="5" customFormat="1" ht="15" customHeight="1" x14ac:dyDescent="0.25">
      <c r="B370" s="181">
        <v>2022</v>
      </c>
      <c r="C370" s="181"/>
      <c r="D370" s="182">
        <v>68501</v>
      </c>
      <c r="E370" s="182">
        <v>741958</v>
      </c>
      <c r="F370" s="182">
        <v>707984</v>
      </c>
      <c r="G370" s="182">
        <v>15732317</v>
      </c>
      <c r="H370" s="182">
        <v>12231512</v>
      </c>
      <c r="I370" s="183">
        <v>10.83</v>
      </c>
      <c r="J370" s="183">
        <v>21.2</v>
      </c>
      <c r="K370" s="183">
        <v>37.53</v>
      </c>
      <c r="L370" s="183">
        <v>168.9</v>
      </c>
      <c r="M370" s="183">
        <v>57.22</v>
      </c>
    </row>
    <row r="371" spans="2:14" s="5" customFormat="1" ht="15" customHeight="1" x14ac:dyDescent="0.25">
      <c r="B371" s="181">
        <v>2021</v>
      </c>
      <c r="C371" s="181"/>
      <c r="D371" s="182">
        <v>67317</v>
      </c>
      <c r="E371" s="182">
        <v>727114</v>
      </c>
      <c r="F371" s="182">
        <v>693982</v>
      </c>
      <c r="G371" s="182">
        <v>14493090</v>
      </c>
      <c r="H371" s="182">
        <v>11231086</v>
      </c>
      <c r="I371" s="183">
        <v>10.8</v>
      </c>
      <c r="J371" s="183">
        <v>19.93</v>
      </c>
      <c r="K371" s="183">
        <v>34.57</v>
      </c>
      <c r="L371" s="183">
        <v>165.52</v>
      </c>
      <c r="M371" s="183">
        <v>58.31</v>
      </c>
    </row>
    <row r="372" spans="2:14" s="5" customFormat="1" ht="15" customHeight="1" x14ac:dyDescent="0.25">
      <c r="B372" s="168">
        <v>2020</v>
      </c>
      <c r="C372" s="168"/>
      <c r="D372" s="182">
        <v>66469</v>
      </c>
      <c r="E372" s="182">
        <v>718176</v>
      </c>
      <c r="F372" s="182">
        <v>685322</v>
      </c>
      <c r="G372" s="182">
        <v>13457031</v>
      </c>
      <c r="H372" s="182">
        <v>10434986</v>
      </c>
      <c r="I372" s="183">
        <v>10.8</v>
      </c>
      <c r="J372" s="183">
        <v>18.739999999999998</v>
      </c>
      <c r="K372" s="183">
        <v>29.89</v>
      </c>
      <c r="L372" s="183">
        <v>152.21</v>
      </c>
      <c r="M372" s="183">
        <v>63.67</v>
      </c>
    </row>
    <row r="373" spans="2:14" s="5" customFormat="1" ht="15" customHeight="1" x14ac:dyDescent="0.25">
      <c r="B373" s="168">
        <v>2019</v>
      </c>
      <c r="C373" s="168"/>
      <c r="D373" s="182">
        <v>68832</v>
      </c>
      <c r="E373" s="182">
        <v>745512</v>
      </c>
      <c r="F373" s="182">
        <v>711695</v>
      </c>
      <c r="G373" s="182">
        <v>13945645</v>
      </c>
      <c r="H373" s="182">
        <v>10749811</v>
      </c>
      <c r="I373" s="183">
        <v>10.83</v>
      </c>
      <c r="J373" s="183">
        <v>18.71</v>
      </c>
      <c r="K373" s="183">
        <v>30.69</v>
      </c>
      <c r="L373" s="183">
        <v>156.6</v>
      </c>
      <c r="M373" s="183">
        <v>60.99</v>
      </c>
    </row>
    <row r="374" spans="2:14" s="5" customFormat="1" ht="15" customHeight="1" x14ac:dyDescent="0.25">
      <c r="B374" s="168">
        <v>2018</v>
      </c>
      <c r="C374" s="168"/>
      <c r="D374" s="182">
        <v>68214</v>
      </c>
      <c r="E374" s="182">
        <v>735109</v>
      </c>
      <c r="F374" s="182">
        <v>701399</v>
      </c>
      <c r="G374" s="182">
        <v>13175444</v>
      </c>
      <c r="H374" s="182">
        <v>10180330</v>
      </c>
      <c r="I374" s="183">
        <v>10.78</v>
      </c>
      <c r="J374" s="183">
        <v>17.920000000000002</v>
      </c>
      <c r="K374" s="183">
        <v>30.54</v>
      </c>
      <c r="L374" s="183">
        <v>162.6</v>
      </c>
      <c r="M374" s="183">
        <v>58.63</v>
      </c>
    </row>
    <row r="375" spans="2:14" s="5" customFormat="1" ht="15" customHeight="1" x14ac:dyDescent="0.25">
      <c r="B375" s="168">
        <v>2017</v>
      </c>
      <c r="C375" s="168"/>
      <c r="D375" s="182">
        <v>67555</v>
      </c>
      <c r="E375" s="182">
        <v>711684</v>
      </c>
      <c r="F375" s="182">
        <v>678765</v>
      </c>
      <c r="G375" s="182">
        <v>12402222</v>
      </c>
      <c r="H375" s="182">
        <v>9587664</v>
      </c>
      <c r="I375" s="183">
        <v>10.53</v>
      </c>
      <c r="J375" s="183">
        <v>17.43</v>
      </c>
      <c r="K375" s="183">
        <v>30.69</v>
      </c>
      <c r="L375" s="183">
        <v>167.97</v>
      </c>
      <c r="M375" s="183">
        <v>56.75</v>
      </c>
      <c r="N375" s="8"/>
    </row>
    <row r="376" spans="2:14" s="5" customFormat="1" ht="15" customHeight="1" x14ac:dyDescent="0.25">
      <c r="B376" s="168">
        <v>2016</v>
      </c>
      <c r="C376" s="168"/>
      <c r="D376" s="182">
        <v>66953</v>
      </c>
      <c r="E376" s="182">
        <v>686651</v>
      </c>
      <c r="F376" s="182">
        <v>654140</v>
      </c>
      <c r="G376" s="182">
        <v>11594654</v>
      </c>
      <c r="H376" s="182">
        <v>8961390</v>
      </c>
      <c r="I376" s="183">
        <v>10.26</v>
      </c>
      <c r="J376" s="183">
        <v>16.89</v>
      </c>
      <c r="K376" s="183">
        <v>29.32</v>
      </c>
      <c r="L376" s="183">
        <v>165.44</v>
      </c>
      <c r="M376" s="183">
        <v>57.51</v>
      </c>
      <c r="N376" s="9"/>
    </row>
    <row r="377" spans="2:14" s="5" customFormat="1" ht="15" customHeight="1" x14ac:dyDescent="0.25">
      <c r="B377" s="168">
        <v>2015</v>
      </c>
      <c r="C377" s="168"/>
      <c r="D377" s="182">
        <v>66729</v>
      </c>
      <c r="E377" s="182">
        <v>670116</v>
      </c>
      <c r="F377" s="182">
        <v>637772</v>
      </c>
      <c r="G377" s="182">
        <v>11155560</v>
      </c>
      <c r="H377" s="182">
        <v>8607966</v>
      </c>
      <c r="I377" s="183">
        <v>10.039999999999999</v>
      </c>
      <c r="J377" s="183">
        <v>16.649999999999999</v>
      </c>
      <c r="K377" s="183">
        <v>28.69</v>
      </c>
      <c r="L377" s="183">
        <v>164.03</v>
      </c>
      <c r="M377" s="183">
        <v>57.98</v>
      </c>
      <c r="N377" s="9"/>
    </row>
    <row r="378" spans="2:14" s="5" customFormat="1" ht="15" customHeight="1" x14ac:dyDescent="0.25">
      <c r="B378" s="168">
        <v>2014</v>
      </c>
      <c r="C378" s="168"/>
      <c r="D378" s="182">
        <v>66201</v>
      </c>
      <c r="E378" s="182">
        <v>650628</v>
      </c>
      <c r="F378" s="182">
        <v>618797</v>
      </c>
      <c r="G378" s="182">
        <v>10686835</v>
      </c>
      <c r="H378" s="182">
        <v>8214550</v>
      </c>
      <c r="I378" s="183">
        <v>9.83</v>
      </c>
      <c r="J378" s="183">
        <v>16.43</v>
      </c>
      <c r="K378" s="183">
        <v>26.78</v>
      </c>
      <c r="L378" s="183">
        <v>155.08000000000001</v>
      </c>
      <c r="M378" s="183">
        <v>61.3</v>
      </c>
      <c r="N378" s="9"/>
    </row>
    <row r="379" spans="2:14" s="9" customFormat="1" ht="15" customHeight="1" collapsed="1" x14ac:dyDescent="0.25">
      <c r="B379" s="168">
        <v>2013</v>
      </c>
      <c r="C379" s="168"/>
      <c r="D379" s="182">
        <v>66423</v>
      </c>
      <c r="E379" s="182">
        <v>637427</v>
      </c>
      <c r="F379" s="182">
        <v>605054</v>
      </c>
      <c r="G379" s="182">
        <v>10326242</v>
      </c>
      <c r="H379" s="182">
        <v>7924971</v>
      </c>
      <c r="I379" s="183">
        <v>9.6</v>
      </c>
      <c r="J379" s="183">
        <v>16.2</v>
      </c>
      <c r="K379" s="183">
        <v>26.17</v>
      </c>
      <c r="L379" s="183">
        <v>153.36000000000001</v>
      </c>
      <c r="M379" s="183">
        <v>61.72</v>
      </c>
    </row>
    <row r="380" spans="2:14" s="9" customFormat="1" ht="15" customHeight="1" x14ac:dyDescent="0.25">
      <c r="B380" s="168">
        <v>2012</v>
      </c>
      <c r="C380" s="168"/>
      <c r="D380" s="182">
        <v>67485</v>
      </c>
      <c r="E380" s="182">
        <v>647947</v>
      </c>
      <c r="F380" s="182">
        <v>613807</v>
      </c>
      <c r="G380" s="182">
        <v>10418882</v>
      </c>
      <c r="H380" s="182">
        <v>7982156</v>
      </c>
      <c r="I380" s="183">
        <v>9.6</v>
      </c>
      <c r="J380" s="183">
        <v>16.079999999999998</v>
      </c>
      <c r="K380" s="183">
        <v>25.09</v>
      </c>
      <c r="L380" s="183">
        <v>147.79</v>
      </c>
      <c r="M380" s="183">
        <v>63.85</v>
      </c>
      <c r="N380" s="5"/>
    </row>
    <row r="381" spans="2:14" s="9" customFormat="1" ht="15" customHeight="1" x14ac:dyDescent="0.25">
      <c r="B381" s="168">
        <v>2011</v>
      </c>
      <c r="C381" s="168"/>
      <c r="D381" s="182">
        <v>70625</v>
      </c>
      <c r="E381" s="182">
        <v>679182</v>
      </c>
      <c r="F381" s="182">
        <v>643689</v>
      </c>
      <c r="G381" s="182">
        <v>10916311</v>
      </c>
      <c r="H381" s="182">
        <v>8384041</v>
      </c>
      <c r="I381" s="183">
        <v>9.6199999999999992</v>
      </c>
      <c r="J381" s="183">
        <v>16.07</v>
      </c>
      <c r="K381" s="183">
        <v>25.31</v>
      </c>
      <c r="L381" s="183">
        <v>149.27000000000001</v>
      </c>
      <c r="M381" s="183">
        <v>63.22</v>
      </c>
      <c r="N381" s="5"/>
    </row>
    <row r="382" spans="2:14" s="5" customFormat="1" ht="15" customHeight="1" x14ac:dyDescent="0.25">
      <c r="B382" s="168">
        <v>2010</v>
      </c>
      <c r="C382" s="168"/>
      <c r="D382" s="182">
        <v>72273</v>
      </c>
      <c r="E382" s="182">
        <v>690976</v>
      </c>
      <c r="F382" s="182">
        <v>654808</v>
      </c>
      <c r="G382" s="182">
        <v>10949642</v>
      </c>
      <c r="H382" s="182">
        <v>8427612</v>
      </c>
      <c r="I382" s="183">
        <v>9.56</v>
      </c>
      <c r="J382" s="183">
        <v>15.85</v>
      </c>
      <c r="K382" s="183">
        <v>26.07</v>
      </c>
      <c r="L382" s="183">
        <v>155.93</v>
      </c>
      <c r="M382" s="183">
        <v>60.57</v>
      </c>
    </row>
    <row r="383" spans="2:14" s="5" customFormat="1" ht="15" customHeight="1" x14ac:dyDescent="0.25">
      <c r="B383" s="168">
        <v>2009</v>
      </c>
      <c r="C383" s="168"/>
      <c r="D383" s="182">
        <v>77278</v>
      </c>
      <c r="E383" s="182">
        <v>718360</v>
      </c>
      <c r="F383" s="182">
        <v>677511</v>
      </c>
      <c r="G383" s="182">
        <v>10964476</v>
      </c>
      <c r="H383" s="182">
        <v>8365331</v>
      </c>
      <c r="I383" s="183">
        <v>9.3000000000000007</v>
      </c>
      <c r="J383" s="183">
        <v>15.26</v>
      </c>
      <c r="K383" s="183">
        <v>23.32</v>
      </c>
      <c r="L383" s="183">
        <v>144.1</v>
      </c>
      <c r="M383" s="183">
        <v>65.209999999999994</v>
      </c>
    </row>
    <row r="384" spans="2:14" s="5" customFormat="1" ht="15" customHeight="1" x14ac:dyDescent="0.25">
      <c r="B384" s="168">
        <v>2008</v>
      </c>
      <c r="C384" s="168"/>
      <c r="D384" s="182">
        <v>81387</v>
      </c>
      <c r="E384" s="182">
        <v>771438</v>
      </c>
      <c r="F384" s="182">
        <v>727066</v>
      </c>
      <c r="G384" s="182">
        <v>11499048</v>
      </c>
      <c r="H384" s="182">
        <v>8809957</v>
      </c>
      <c r="I384" s="183">
        <v>9.48</v>
      </c>
      <c r="J384" s="183">
        <v>14.91</v>
      </c>
      <c r="K384" s="183">
        <v>24.28</v>
      </c>
      <c r="L384" s="183">
        <v>153.52000000000001</v>
      </c>
      <c r="M384" s="183">
        <v>61.15</v>
      </c>
    </row>
    <row r="385" spans="2:14" s="5" customFormat="1" ht="15" customHeight="1" x14ac:dyDescent="0.2">
      <c r="B385" s="258" t="s">
        <v>35</v>
      </c>
      <c r="C385" s="184"/>
      <c r="D385" s="185"/>
      <c r="E385" s="185"/>
      <c r="F385" s="185"/>
      <c r="G385" s="185"/>
      <c r="H385" s="185"/>
      <c r="I385" s="186"/>
      <c r="J385" s="186"/>
      <c r="K385" s="186"/>
      <c r="L385" s="186"/>
      <c r="M385" s="186"/>
    </row>
    <row r="386" spans="2:14" s="5" customFormat="1" ht="15" customHeight="1" x14ac:dyDescent="0.25">
      <c r="B386" s="187" t="s">
        <v>173</v>
      </c>
      <c r="C386" s="187"/>
      <c r="D386" s="188"/>
      <c r="E386" s="188"/>
      <c r="F386" s="188"/>
      <c r="G386" s="188"/>
      <c r="H386" s="188"/>
      <c r="I386" s="189"/>
      <c r="J386" s="189"/>
      <c r="K386" s="189"/>
      <c r="L386" s="189"/>
      <c r="M386" s="189"/>
      <c r="N386" s="10"/>
    </row>
    <row r="387" spans="2:14" s="5" customFormat="1" ht="15" customHeight="1" x14ac:dyDescent="0.25">
      <c r="B387" s="181">
        <v>2023</v>
      </c>
      <c r="C387" s="181"/>
      <c r="D387" s="182">
        <v>27599</v>
      </c>
      <c r="E387" s="182">
        <v>32524</v>
      </c>
      <c r="F387" s="182">
        <v>5305</v>
      </c>
      <c r="G387" s="182">
        <v>102275</v>
      </c>
      <c r="H387" s="182">
        <v>55461</v>
      </c>
      <c r="I387" s="183">
        <v>1.18</v>
      </c>
      <c r="J387" s="183">
        <v>3.14</v>
      </c>
      <c r="K387" s="183">
        <v>9.2799999999999994</v>
      </c>
      <c r="L387" s="183">
        <v>48.15</v>
      </c>
      <c r="M387" s="183">
        <v>34.200000000000003</v>
      </c>
      <c r="N387" s="10"/>
    </row>
    <row r="388" spans="2:14" s="5" customFormat="1" ht="15" customHeight="1" x14ac:dyDescent="0.25">
      <c r="B388" s="181">
        <v>2022</v>
      </c>
      <c r="C388" s="181"/>
      <c r="D388" s="182">
        <v>27399</v>
      </c>
      <c r="E388" s="182">
        <v>32681</v>
      </c>
      <c r="F388" s="182">
        <v>5642</v>
      </c>
      <c r="G388" s="182">
        <v>97054</v>
      </c>
      <c r="H388" s="182">
        <v>52838</v>
      </c>
      <c r="I388" s="183">
        <v>1.19</v>
      </c>
      <c r="J388" s="183">
        <v>2.97</v>
      </c>
      <c r="K388" s="183">
        <v>8.7200000000000006</v>
      </c>
      <c r="L388" s="183">
        <v>50.67</v>
      </c>
      <c r="M388" s="183">
        <v>34.590000000000003</v>
      </c>
      <c r="N388" s="10"/>
    </row>
    <row r="389" spans="2:14" s="5" customFormat="1" ht="15" customHeight="1" x14ac:dyDescent="0.25">
      <c r="B389" s="181">
        <v>2021</v>
      </c>
      <c r="C389" s="181"/>
      <c r="D389" s="182">
        <v>26585</v>
      </c>
      <c r="E389" s="182">
        <v>31843</v>
      </c>
      <c r="F389" s="182">
        <v>5779</v>
      </c>
      <c r="G389" s="182">
        <v>94350</v>
      </c>
      <c r="H389" s="182">
        <v>51764</v>
      </c>
      <c r="I389" s="183">
        <v>1.2</v>
      </c>
      <c r="J389" s="183">
        <v>2.96</v>
      </c>
      <c r="K389" s="183">
        <v>8.2899999999999991</v>
      </c>
      <c r="L389" s="183">
        <v>50.78</v>
      </c>
      <c r="M389" s="183">
        <v>36.78</v>
      </c>
      <c r="N389" s="10"/>
    </row>
    <row r="390" spans="2:14" s="5" customFormat="1" ht="15" customHeight="1" x14ac:dyDescent="0.25">
      <c r="B390" s="168">
        <v>2020</v>
      </c>
      <c r="C390" s="168"/>
      <c r="D390" s="182">
        <v>26555</v>
      </c>
      <c r="E390" s="182">
        <v>32876</v>
      </c>
      <c r="F390" s="182">
        <v>6915</v>
      </c>
      <c r="G390" s="182">
        <v>82266</v>
      </c>
      <c r="H390" s="182">
        <v>51334</v>
      </c>
      <c r="I390" s="183">
        <v>1.24</v>
      </c>
      <c r="J390" s="183">
        <v>2.5</v>
      </c>
      <c r="K390" s="183">
        <v>8.0500000000000007</v>
      </c>
      <c r="L390" s="183">
        <v>67.69</v>
      </c>
      <c r="M390" s="183">
        <v>30.93</v>
      </c>
      <c r="N390" s="10"/>
    </row>
    <row r="391" spans="2:14" s="5" customFormat="1" ht="15" customHeight="1" x14ac:dyDescent="0.25">
      <c r="B391" s="168">
        <v>2019</v>
      </c>
      <c r="C391" s="168"/>
      <c r="D391" s="182">
        <v>27953</v>
      </c>
      <c r="E391" s="182">
        <v>35669</v>
      </c>
      <c r="F391" s="182">
        <v>8601</v>
      </c>
      <c r="G391" s="182">
        <v>96417</v>
      </c>
      <c r="H391" s="182">
        <v>60159</v>
      </c>
      <c r="I391" s="183">
        <v>1.28</v>
      </c>
      <c r="J391" s="183">
        <v>2.7</v>
      </c>
      <c r="K391" s="183">
        <v>8.49</v>
      </c>
      <c r="L391" s="183">
        <v>75.73</v>
      </c>
      <c r="M391" s="183">
        <v>31.69</v>
      </c>
      <c r="N391" s="10"/>
    </row>
    <row r="392" spans="2:14" s="5" customFormat="1" ht="15" customHeight="1" x14ac:dyDescent="0.25">
      <c r="B392" s="168">
        <v>2018</v>
      </c>
      <c r="C392" s="168"/>
      <c r="D392" s="182">
        <v>28065</v>
      </c>
      <c r="E392" s="182">
        <v>36457</v>
      </c>
      <c r="F392" s="182">
        <v>9440</v>
      </c>
      <c r="G392" s="182">
        <v>100553</v>
      </c>
      <c r="H392" s="182">
        <v>63793</v>
      </c>
      <c r="I392" s="183">
        <v>1.3</v>
      </c>
      <c r="J392" s="183">
        <v>2.76</v>
      </c>
      <c r="K392" s="183">
        <v>8.49</v>
      </c>
      <c r="L392" s="183">
        <v>79.66</v>
      </c>
      <c r="M392" s="183">
        <v>32.35</v>
      </c>
      <c r="N392" s="10"/>
    </row>
    <row r="393" spans="2:14" s="5" customFormat="1" ht="15" customHeight="1" x14ac:dyDescent="0.25">
      <c r="B393" s="168">
        <v>2017</v>
      </c>
      <c r="C393" s="168"/>
      <c r="D393" s="182">
        <v>27961</v>
      </c>
      <c r="E393" s="182">
        <v>36481</v>
      </c>
      <c r="F393" s="182">
        <v>9869</v>
      </c>
      <c r="G393" s="182">
        <v>102221</v>
      </c>
      <c r="H393" s="182">
        <v>66224</v>
      </c>
      <c r="I393" s="183">
        <v>1.3</v>
      </c>
      <c r="J393" s="183">
        <v>2.8</v>
      </c>
      <c r="K393" s="183">
        <v>8.26</v>
      </c>
      <c r="L393" s="183">
        <v>79.760000000000005</v>
      </c>
      <c r="M393" s="183">
        <v>33.75</v>
      </c>
      <c r="N393" s="10"/>
    </row>
    <row r="394" spans="2:14" s="8" customFormat="1" ht="15" customHeight="1" x14ac:dyDescent="0.25">
      <c r="B394" s="168">
        <v>2016</v>
      </c>
      <c r="C394" s="168"/>
      <c r="D394" s="182">
        <v>27792</v>
      </c>
      <c r="E394" s="182">
        <v>36432</v>
      </c>
      <c r="F394" s="182">
        <v>10402</v>
      </c>
      <c r="G394" s="182">
        <v>101809</v>
      </c>
      <c r="H394" s="182">
        <v>66767</v>
      </c>
      <c r="I394" s="183">
        <v>1.31</v>
      </c>
      <c r="J394" s="183">
        <v>2.79</v>
      </c>
      <c r="K394" s="183">
        <v>8.17</v>
      </c>
      <c r="L394" s="183">
        <v>83.43</v>
      </c>
      <c r="M394" s="183">
        <v>34.06</v>
      </c>
      <c r="N394" s="10"/>
    </row>
    <row r="395" spans="2:14" s="9" customFormat="1" ht="15" customHeight="1" collapsed="1" x14ac:dyDescent="0.25">
      <c r="B395" s="168">
        <v>2015</v>
      </c>
      <c r="C395" s="168"/>
      <c r="D395" s="182">
        <v>27988</v>
      </c>
      <c r="E395" s="182">
        <v>37391</v>
      </c>
      <c r="F395" s="182">
        <v>11112</v>
      </c>
      <c r="G395" s="182">
        <v>107116</v>
      </c>
      <c r="H395" s="182">
        <v>71312</v>
      </c>
      <c r="I395" s="183">
        <v>1.34</v>
      </c>
      <c r="J395" s="183">
        <v>2.86</v>
      </c>
      <c r="K395" s="183">
        <v>7.9</v>
      </c>
      <c r="L395" s="183">
        <v>82</v>
      </c>
      <c r="M395" s="183">
        <v>36.06</v>
      </c>
      <c r="N395" s="10"/>
    </row>
    <row r="396" spans="2:14" s="9" customFormat="1" ht="15" customHeight="1" x14ac:dyDescent="0.25">
      <c r="B396" s="168">
        <v>2014</v>
      </c>
      <c r="C396" s="168"/>
      <c r="D396" s="182">
        <v>27994</v>
      </c>
      <c r="E396" s="182">
        <v>37306</v>
      </c>
      <c r="F396" s="182">
        <v>11705</v>
      </c>
      <c r="G396" s="182">
        <v>110928</v>
      </c>
      <c r="H396" s="182">
        <v>74567</v>
      </c>
      <c r="I396" s="183">
        <v>1.33</v>
      </c>
      <c r="J396" s="183">
        <v>2.97</v>
      </c>
      <c r="K396" s="183">
        <v>7.99</v>
      </c>
      <c r="L396" s="183">
        <v>84.29</v>
      </c>
      <c r="M396" s="183">
        <v>37.03</v>
      </c>
      <c r="N396" s="5"/>
    </row>
    <row r="397" spans="2:14" s="9" customFormat="1" ht="15" customHeight="1" x14ac:dyDescent="0.25">
      <c r="B397" s="168">
        <v>2013</v>
      </c>
      <c r="C397" s="168"/>
      <c r="D397" s="182">
        <v>28840</v>
      </c>
      <c r="E397" s="182">
        <v>39145</v>
      </c>
      <c r="F397" s="182">
        <v>12681</v>
      </c>
      <c r="G397" s="182">
        <v>113551</v>
      </c>
      <c r="H397" s="182">
        <v>76194</v>
      </c>
      <c r="I397" s="183">
        <v>1.36</v>
      </c>
      <c r="J397" s="183">
        <v>2.9</v>
      </c>
      <c r="K397" s="183">
        <v>7.59</v>
      </c>
      <c r="L397" s="183">
        <v>84.72</v>
      </c>
      <c r="M397" s="183">
        <v>38.03</v>
      </c>
      <c r="N397" s="5"/>
    </row>
    <row r="398" spans="2:14" s="5" customFormat="1" ht="15" customHeight="1" x14ac:dyDescent="0.25">
      <c r="B398" s="168">
        <v>2012</v>
      </c>
      <c r="C398" s="168"/>
      <c r="D398" s="182">
        <v>29736</v>
      </c>
      <c r="E398" s="182">
        <v>42562</v>
      </c>
      <c r="F398" s="182">
        <v>14627</v>
      </c>
      <c r="G398" s="182">
        <v>124097</v>
      </c>
      <c r="H398" s="182">
        <v>84049</v>
      </c>
      <c r="I398" s="183">
        <v>1.43</v>
      </c>
      <c r="J398" s="183">
        <v>2.92</v>
      </c>
      <c r="K398" s="183">
        <v>7.51</v>
      </c>
      <c r="L398" s="183">
        <v>88.54</v>
      </c>
      <c r="M398" s="183">
        <v>38.6</v>
      </c>
    </row>
    <row r="399" spans="2:14" s="5" customFormat="1" ht="15" customHeight="1" x14ac:dyDescent="0.25">
      <c r="B399" s="168">
        <v>2011</v>
      </c>
      <c r="C399" s="168"/>
      <c r="D399" s="182">
        <v>31908</v>
      </c>
      <c r="E399" s="182">
        <v>46117</v>
      </c>
      <c r="F399" s="182">
        <v>16422</v>
      </c>
      <c r="G399" s="182">
        <v>144605</v>
      </c>
      <c r="H399" s="182">
        <v>98858</v>
      </c>
      <c r="I399" s="183">
        <v>1.45</v>
      </c>
      <c r="J399" s="183">
        <v>3.14</v>
      </c>
      <c r="K399" s="183">
        <v>7.83</v>
      </c>
      <c r="L399" s="183">
        <v>88.97</v>
      </c>
      <c r="M399" s="183">
        <v>39.799999999999997</v>
      </c>
    </row>
    <row r="400" spans="2:14" s="5" customFormat="1" ht="15" customHeight="1" x14ac:dyDescent="0.25">
      <c r="B400" s="168">
        <v>2010</v>
      </c>
      <c r="C400" s="168"/>
      <c r="D400" s="182">
        <v>33085</v>
      </c>
      <c r="E400" s="182">
        <v>48190</v>
      </c>
      <c r="F400" s="182">
        <v>17595</v>
      </c>
      <c r="G400" s="182">
        <v>160657</v>
      </c>
      <c r="H400" s="182">
        <v>109731</v>
      </c>
      <c r="I400" s="183">
        <v>1.46</v>
      </c>
      <c r="J400" s="183">
        <v>3.33</v>
      </c>
      <c r="K400" s="183">
        <v>8.58</v>
      </c>
      <c r="L400" s="183">
        <v>94</v>
      </c>
      <c r="M400" s="183">
        <v>38.64</v>
      </c>
    </row>
    <row r="401" spans="2:14" s="5" customFormat="1" ht="15" customHeight="1" x14ac:dyDescent="0.25">
      <c r="B401" s="168">
        <v>2009</v>
      </c>
      <c r="C401" s="168"/>
      <c r="D401" s="182">
        <v>36688</v>
      </c>
      <c r="E401" s="182">
        <v>53765</v>
      </c>
      <c r="F401" s="182">
        <v>18752</v>
      </c>
      <c r="G401" s="182">
        <v>173853</v>
      </c>
      <c r="H401" s="182">
        <v>117726</v>
      </c>
      <c r="I401" s="183">
        <v>1.47</v>
      </c>
      <c r="J401" s="183">
        <v>3.23</v>
      </c>
      <c r="K401" s="183">
        <v>8.3800000000000008</v>
      </c>
      <c r="L401" s="183">
        <v>90.42</v>
      </c>
      <c r="M401" s="183">
        <v>38.380000000000003</v>
      </c>
    </row>
    <row r="402" spans="2:14" s="5" customFormat="1" ht="15" customHeight="1" x14ac:dyDescent="0.25">
      <c r="B402" s="168">
        <v>2008</v>
      </c>
      <c r="C402" s="168"/>
      <c r="D402" s="182">
        <v>39655</v>
      </c>
      <c r="E402" s="182">
        <v>58254</v>
      </c>
      <c r="F402" s="182">
        <v>20371</v>
      </c>
      <c r="G402" s="182">
        <v>187042</v>
      </c>
      <c r="H402" s="182">
        <v>126005</v>
      </c>
      <c r="I402" s="183">
        <v>1.47</v>
      </c>
      <c r="J402" s="183">
        <v>3.21</v>
      </c>
      <c r="K402" s="183">
        <v>8.66</v>
      </c>
      <c r="L402" s="183">
        <v>94.36</v>
      </c>
      <c r="M402" s="183">
        <v>36.869999999999997</v>
      </c>
      <c r="N402" s="10"/>
    </row>
    <row r="403" spans="2:14" s="5" customFormat="1" ht="15" customHeight="1" x14ac:dyDescent="0.25">
      <c r="B403" s="187" t="s">
        <v>174</v>
      </c>
      <c r="C403" s="187"/>
      <c r="D403" s="188"/>
      <c r="E403" s="188"/>
      <c r="F403" s="188"/>
      <c r="G403" s="188"/>
      <c r="H403" s="188"/>
      <c r="I403" s="189"/>
      <c r="J403" s="189"/>
      <c r="K403" s="189"/>
      <c r="L403" s="189"/>
      <c r="M403" s="189"/>
      <c r="N403" s="10"/>
    </row>
    <row r="404" spans="2:14" s="5" customFormat="1" ht="15" customHeight="1" x14ac:dyDescent="0.25">
      <c r="B404" s="181">
        <v>2023</v>
      </c>
      <c r="C404" s="181"/>
      <c r="D404" s="182">
        <v>41561</v>
      </c>
      <c r="E404" s="182">
        <v>718887</v>
      </c>
      <c r="F404" s="182">
        <v>711767</v>
      </c>
      <c r="G404" s="182">
        <v>17070574</v>
      </c>
      <c r="H404" s="182">
        <v>13262356</v>
      </c>
      <c r="I404" s="183">
        <v>17.3</v>
      </c>
      <c r="J404" s="183">
        <v>23.75</v>
      </c>
      <c r="K404" s="183">
        <v>40.98</v>
      </c>
      <c r="L404" s="183">
        <v>170.86</v>
      </c>
      <c r="M404" s="183">
        <v>58.82</v>
      </c>
      <c r="N404" s="10"/>
    </row>
    <row r="405" spans="2:14" s="5" customFormat="1" ht="15" customHeight="1" x14ac:dyDescent="0.25">
      <c r="B405" s="181">
        <v>2022</v>
      </c>
      <c r="C405" s="181"/>
      <c r="D405" s="182">
        <v>41102</v>
      </c>
      <c r="E405" s="182">
        <v>709277</v>
      </c>
      <c r="F405" s="182">
        <v>702342</v>
      </c>
      <c r="G405" s="182">
        <v>15635263</v>
      </c>
      <c r="H405" s="182">
        <v>12178674</v>
      </c>
      <c r="I405" s="183">
        <v>17.260000000000002</v>
      </c>
      <c r="J405" s="183">
        <v>22.04</v>
      </c>
      <c r="K405" s="183">
        <v>38.86</v>
      </c>
      <c r="L405" s="183">
        <v>174.56</v>
      </c>
      <c r="M405" s="183">
        <v>57.45</v>
      </c>
      <c r="N405" s="10"/>
    </row>
    <row r="406" spans="2:14" s="5" customFormat="1" ht="15" customHeight="1" x14ac:dyDescent="0.25">
      <c r="B406" s="181">
        <v>2021</v>
      </c>
      <c r="C406" s="181"/>
      <c r="D406" s="182">
        <v>40732</v>
      </c>
      <c r="E406" s="182">
        <v>695271</v>
      </c>
      <c r="F406" s="182">
        <v>688203</v>
      </c>
      <c r="G406" s="182">
        <v>14398740</v>
      </c>
      <c r="H406" s="182">
        <v>11179322</v>
      </c>
      <c r="I406" s="183">
        <v>17.07</v>
      </c>
      <c r="J406" s="183">
        <v>20.71</v>
      </c>
      <c r="K406" s="183">
        <v>35.770000000000003</v>
      </c>
      <c r="L406" s="183">
        <v>170.96</v>
      </c>
      <c r="M406" s="183">
        <v>58.53</v>
      </c>
      <c r="N406" s="10"/>
    </row>
    <row r="407" spans="2:14" s="5" customFormat="1" ht="15" customHeight="1" x14ac:dyDescent="0.25">
      <c r="B407" s="168">
        <v>2020</v>
      </c>
      <c r="C407" s="168"/>
      <c r="D407" s="182">
        <v>39914</v>
      </c>
      <c r="E407" s="182">
        <v>685300</v>
      </c>
      <c r="F407" s="182">
        <v>678407</v>
      </c>
      <c r="G407" s="182">
        <v>13374765</v>
      </c>
      <c r="H407" s="182">
        <v>10383652</v>
      </c>
      <c r="I407" s="183">
        <v>17.170000000000002</v>
      </c>
      <c r="J407" s="183">
        <v>19.52</v>
      </c>
      <c r="K407" s="183">
        <v>30.94</v>
      </c>
      <c r="L407" s="183">
        <v>156.91</v>
      </c>
      <c r="M407" s="183">
        <v>64.09</v>
      </c>
      <c r="N407" s="10"/>
    </row>
    <row r="408" spans="2:14" s="5" customFormat="1" ht="15" customHeight="1" x14ac:dyDescent="0.25">
      <c r="B408" s="168">
        <v>2019</v>
      </c>
      <c r="C408" s="168"/>
      <c r="D408" s="182">
        <v>40879</v>
      </c>
      <c r="E408" s="182">
        <v>709843</v>
      </c>
      <c r="F408" s="182">
        <v>703094</v>
      </c>
      <c r="G408" s="182">
        <v>13849228</v>
      </c>
      <c r="H408" s="182">
        <v>10689652</v>
      </c>
      <c r="I408" s="183">
        <v>17.36</v>
      </c>
      <c r="J408" s="183">
        <v>19.510000000000002</v>
      </c>
      <c r="K408" s="183">
        <v>31.8</v>
      </c>
      <c r="L408" s="183">
        <v>161.44</v>
      </c>
      <c r="M408" s="183">
        <v>61.39</v>
      </c>
      <c r="N408" s="10"/>
    </row>
    <row r="409" spans="2:14" s="5" customFormat="1" ht="15" customHeight="1" x14ac:dyDescent="0.25">
      <c r="B409" s="168">
        <v>2018</v>
      </c>
      <c r="C409" s="168"/>
      <c r="D409" s="182">
        <v>40149</v>
      </c>
      <c r="E409" s="182">
        <v>698652</v>
      </c>
      <c r="F409" s="182">
        <v>691959</v>
      </c>
      <c r="G409" s="182">
        <v>13074891</v>
      </c>
      <c r="H409" s="182">
        <v>10116537</v>
      </c>
      <c r="I409" s="183">
        <v>17.399999999999999</v>
      </c>
      <c r="J409" s="183">
        <v>18.71</v>
      </c>
      <c r="K409" s="183">
        <v>31.69</v>
      </c>
      <c r="L409" s="183">
        <v>167.74</v>
      </c>
      <c r="M409" s="183">
        <v>59</v>
      </c>
      <c r="N409" s="10"/>
    </row>
    <row r="410" spans="2:14" s="9" customFormat="1" ht="15" customHeight="1" collapsed="1" x14ac:dyDescent="0.25">
      <c r="B410" s="168">
        <v>2017</v>
      </c>
      <c r="C410" s="168"/>
      <c r="D410" s="182">
        <v>39594</v>
      </c>
      <c r="E410" s="182">
        <v>675203</v>
      </c>
      <c r="F410" s="182">
        <v>668896</v>
      </c>
      <c r="G410" s="182">
        <v>12300001</v>
      </c>
      <c r="H410" s="182">
        <v>9521440</v>
      </c>
      <c r="I410" s="183">
        <v>17.05</v>
      </c>
      <c r="J410" s="183">
        <v>18.22</v>
      </c>
      <c r="K410" s="183">
        <v>31.9</v>
      </c>
      <c r="L410" s="183">
        <v>173.49</v>
      </c>
      <c r="M410" s="183">
        <v>57.07</v>
      </c>
      <c r="N410" s="10"/>
    </row>
    <row r="411" spans="2:14" s="9" customFormat="1" ht="15" customHeight="1" x14ac:dyDescent="0.25">
      <c r="B411" s="168">
        <v>2016</v>
      </c>
      <c r="C411" s="168"/>
      <c r="D411" s="182">
        <v>39161</v>
      </c>
      <c r="E411" s="182">
        <v>650219</v>
      </c>
      <c r="F411" s="182">
        <v>643738</v>
      </c>
      <c r="G411" s="182">
        <v>11492845</v>
      </c>
      <c r="H411" s="182">
        <v>8894622</v>
      </c>
      <c r="I411" s="183">
        <v>16.600000000000001</v>
      </c>
      <c r="J411" s="183">
        <v>17.68</v>
      </c>
      <c r="K411" s="183">
        <v>30.51</v>
      </c>
      <c r="L411" s="183">
        <v>170.9</v>
      </c>
      <c r="M411" s="183">
        <v>57.87</v>
      </c>
      <c r="N411" s="10"/>
    </row>
    <row r="412" spans="2:14" s="9" customFormat="1" ht="15" customHeight="1" x14ac:dyDescent="0.25">
      <c r="B412" s="168">
        <v>2015</v>
      </c>
      <c r="C412" s="168"/>
      <c r="D412" s="182">
        <v>38741</v>
      </c>
      <c r="E412" s="182">
        <v>632725</v>
      </c>
      <c r="F412" s="182">
        <v>626660</v>
      </c>
      <c r="G412" s="182">
        <v>11048444</v>
      </c>
      <c r="H412" s="182">
        <v>8536654</v>
      </c>
      <c r="I412" s="183">
        <v>16.329999999999998</v>
      </c>
      <c r="J412" s="183">
        <v>17.46</v>
      </c>
      <c r="K412" s="183">
        <v>29.92</v>
      </c>
      <c r="L412" s="183">
        <v>169.71</v>
      </c>
      <c r="M412" s="183">
        <v>58.33</v>
      </c>
      <c r="N412" s="5"/>
    </row>
    <row r="413" spans="2:14" s="5" customFormat="1" ht="15" customHeight="1" x14ac:dyDescent="0.25">
      <c r="B413" s="168">
        <v>2014</v>
      </c>
      <c r="C413" s="168"/>
      <c r="D413" s="182">
        <v>38207</v>
      </c>
      <c r="E413" s="182">
        <v>613322</v>
      </c>
      <c r="F413" s="182">
        <v>607092</v>
      </c>
      <c r="G413" s="182">
        <v>10575907</v>
      </c>
      <c r="H413" s="182">
        <v>8139983</v>
      </c>
      <c r="I413" s="183">
        <v>16.05</v>
      </c>
      <c r="J413" s="183">
        <v>17.239999999999998</v>
      </c>
      <c r="K413" s="183">
        <v>27.93</v>
      </c>
      <c r="L413" s="183">
        <v>160.30000000000001</v>
      </c>
      <c r="M413" s="183">
        <v>61.72</v>
      </c>
    </row>
    <row r="414" spans="2:14" s="5" customFormat="1" ht="15" customHeight="1" x14ac:dyDescent="0.25">
      <c r="B414" s="168">
        <v>2013</v>
      </c>
      <c r="C414" s="168"/>
      <c r="D414" s="182">
        <v>37583</v>
      </c>
      <c r="E414" s="182">
        <v>598282</v>
      </c>
      <c r="F414" s="182">
        <v>592373</v>
      </c>
      <c r="G414" s="182">
        <v>10212691</v>
      </c>
      <c r="H414" s="182">
        <v>7848777</v>
      </c>
      <c r="I414" s="183">
        <v>15.92</v>
      </c>
      <c r="J414" s="183">
        <v>17.07</v>
      </c>
      <c r="K414" s="183">
        <v>27.39</v>
      </c>
      <c r="L414" s="183">
        <v>158.87</v>
      </c>
      <c r="M414" s="183">
        <v>62.15</v>
      </c>
    </row>
    <row r="415" spans="2:14" s="5" customFormat="1" ht="15" customHeight="1" x14ac:dyDescent="0.25">
      <c r="B415" s="168">
        <v>2012</v>
      </c>
      <c r="C415" s="168"/>
      <c r="D415" s="182">
        <v>37749</v>
      </c>
      <c r="E415" s="182">
        <v>605385</v>
      </c>
      <c r="F415" s="182">
        <v>599180</v>
      </c>
      <c r="G415" s="182">
        <v>10294785</v>
      </c>
      <c r="H415" s="182">
        <v>7898107</v>
      </c>
      <c r="I415" s="183">
        <v>16.04</v>
      </c>
      <c r="J415" s="183">
        <v>17.010000000000002</v>
      </c>
      <c r="K415" s="183">
        <v>26.32</v>
      </c>
      <c r="L415" s="183">
        <v>153.19999999999999</v>
      </c>
      <c r="M415" s="183">
        <v>64.36</v>
      </c>
    </row>
    <row r="416" spans="2:14" s="5" customFormat="1" ht="15" customHeight="1" x14ac:dyDescent="0.25">
      <c r="B416" s="168">
        <v>2011</v>
      </c>
      <c r="C416" s="168"/>
      <c r="D416" s="182">
        <v>38717</v>
      </c>
      <c r="E416" s="182">
        <v>633065</v>
      </c>
      <c r="F416" s="182">
        <v>627267</v>
      </c>
      <c r="G416" s="182">
        <v>10771706</v>
      </c>
      <c r="H416" s="182">
        <v>8285183</v>
      </c>
      <c r="I416" s="183">
        <v>16.350000000000001</v>
      </c>
      <c r="J416" s="183">
        <v>17.02</v>
      </c>
      <c r="K416" s="183">
        <v>26.59</v>
      </c>
      <c r="L416" s="183">
        <v>154.83000000000001</v>
      </c>
      <c r="M416" s="183">
        <v>63.72</v>
      </c>
    </row>
    <row r="417" spans="2:14" s="5" customFormat="1" ht="15" customHeight="1" x14ac:dyDescent="0.25">
      <c r="B417" s="168">
        <v>2010</v>
      </c>
      <c r="C417" s="168"/>
      <c r="D417" s="182">
        <v>39188</v>
      </c>
      <c r="E417" s="182">
        <v>642786</v>
      </c>
      <c r="F417" s="182">
        <v>637213</v>
      </c>
      <c r="G417" s="182">
        <v>10788985</v>
      </c>
      <c r="H417" s="182">
        <v>8317881</v>
      </c>
      <c r="I417" s="183">
        <v>16.399999999999999</v>
      </c>
      <c r="J417" s="183">
        <v>16.78</v>
      </c>
      <c r="K417" s="183">
        <v>27.39</v>
      </c>
      <c r="L417" s="183">
        <v>161.75</v>
      </c>
      <c r="M417" s="183">
        <v>61.08</v>
      </c>
    </row>
    <row r="418" spans="2:14" s="5" customFormat="1" ht="15" customHeight="1" x14ac:dyDescent="0.25">
      <c r="B418" s="168">
        <v>2009</v>
      </c>
      <c r="C418" s="168"/>
      <c r="D418" s="182">
        <v>40590</v>
      </c>
      <c r="E418" s="182">
        <v>664595</v>
      </c>
      <c r="F418" s="182">
        <v>658759</v>
      </c>
      <c r="G418" s="182">
        <v>10790623</v>
      </c>
      <c r="H418" s="182">
        <v>8247604</v>
      </c>
      <c r="I418" s="183">
        <v>16.37</v>
      </c>
      <c r="J418" s="183">
        <v>16.239999999999998</v>
      </c>
      <c r="K418" s="183">
        <v>24.53</v>
      </c>
      <c r="L418" s="183">
        <v>149.75</v>
      </c>
      <c r="M418" s="183">
        <v>65.95</v>
      </c>
      <c r="N418" s="10"/>
    </row>
    <row r="419" spans="2:14" s="9" customFormat="1" ht="15" customHeight="1" collapsed="1" x14ac:dyDescent="0.25">
      <c r="B419" s="168">
        <v>2008</v>
      </c>
      <c r="C419" s="168"/>
      <c r="D419" s="182">
        <v>41732</v>
      </c>
      <c r="E419" s="182">
        <v>713184</v>
      </c>
      <c r="F419" s="182">
        <v>706695</v>
      </c>
      <c r="G419" s="182">
        <v>11312006</v>
      </c>
      <c r="H419" s="182">
        <v>8683951</v>
      </c>
      <c r="I419" s="183">
        <v>17.09</v>
      </c>
      <c r="J419" s="183">
        <v>15.86</v>
      </c>
      <c r="K419" s="183">
        <v>25.56</v>
      </c>
      <c r="L419" s="183">
        <v>159.66</v>
      </c>
      <c r="M419" s="183">
        <v>61.82</v>
      </c>
      <c r="N419" s="10"/>
    </row>
    <row r="420" spans="2:14" s="9" customFormat="1" ht="15" customHeight="1" x14ac:dyDescent="0.2">
      <c r="B420" s="258" t="s">
        <v>11</v>
      </c>
      <c r="C420" s="184"/>
      <c r="D420" s="185"/>
      <c r="E420" s="185"/>
      <c r="F420" s="185"/>
      <c r="G420" s="185"/>
      <c r="H420" s="185"/>
      <c r="I420" s="186"/>
      <c r="J420" s="186"/>
      <c r="K420" s="186"/>
      <c r="L420" s="186"/>
      <c r="M420" s="186"/>
      <c r="N420" s="10"/>
    </row>
    <row r="421" spans="2:14" s="9" customFormat="1" ht="15" customHeight="1" x14ac:dyDescent="0.25">
      <c r="B421" s="187" t="s">
        <v>175</v>
      </c>
      <c r="C421" s="187"/>
      <c r="D421" s="188"/>
      <c r="E421" s="188"/>
      <c r="F421" s="188"/>
      <c r="G421" s="188"/>
      <c r="H421" s="188"/>
      <c r="I421" s="189"/>
      <c r="J421" s="189"/>
      <c r="K421" s="189"/>
      <c r="L421" s="189"/>
      <c r="M421" s="189"/>
      <c r="N421" s="10"/>
    </row>
    <row r="422" spans="2:14" s="9" customFormat="1" ht="15" customHeight="1" x14ac:dyDescent="0.25">
      <c r="B422" s="181">
        <v>2023</v>
      </c>
      <c r="C422" s="181"/>
      <c r="D422" s="182">
        <v>68745</v>
      </c>
      <c r="E422" s="182">
        <v>556447</v>
      </c>
      <c r="F422" s="182">
        <v>522315</v>
      </c>
      <c r="G422" s="182">
        <v>11120386</v>
      </c>
      <c r="H422" s="182">
        <v>8729201</v>
      </c>
      <c r="I422" s="183">
        <v>8.09</v>
      </c>
      <c r="J422" s="183">
        <v>19.98</v>
      </c>
      <c r="K422" s="183">
        <v>31.3</v>
      </c>
      <c r="L422" s="183">
        <v>147.01</v>
      </c>
      <c r="M422" s="183">
        <v>64.489999999999995</v>
      </c>
      <c r="N422" s="10"/>
    </row>
    <row r="423" spans="2:14" s="9" customFormat="1" ht="15" customHeight="1" x14ac:dyDescent="0.25">
      <c r="B423" s="181">
        <v>2022</v>
      </c>
      <c r="C423" s="181"/>
      <c r="D423" s="182">
        <v>68096</v>
      </c>
      <c r="E423" s="182">
        <v>552043</v>
      </c>
      <c r="F423" s="182">
        <v>518377</v>
      </c>
      <c r="G423" s="182">
        <v>10232910</v>
      </c>
      <c r="H423" s="182">
        <v>8029534</v>
      </c>
      <c r="I423" s="183">
        <v>8.11</v>
      </c>
      <c r="J423" s="183">
        <v>18.54</v>
      </c>
      <c r="K423" s="183">
        <v>28.77</v>
      </c>
      <c r="L423" s="183">
        <v>145.72</v>
      </c>
      <c r="M423" s="183">
        <v>65.08</v>
      </c>
      <c r="N423" s="10"/>
    </row>
    <row r="424" spans="2:14" s="9" customFormat="1" ht="15" customHeight="1" x14ac:dyDescent="0.25">
      <c r="B424" s="181">
        <v>2021</v>
      </c>
      <c r="C424" s="181"/>
      <c r="D424" s="182">
        <v>66924</v>
      </c>
      <c r="E424" s="182">
        <v>542278</v>
      </c>
      <c r="F424" s="182">
        <v>509545</v>
      </c>
      <c r="G424" s="182">
        <v>9507331</v>
      </c>
      <c r="H424" s="182">
        <v>7446195</v>
      </c>
      <c r="I424" s="183">
        <v>8.1</v>
      </c>
      <c r="J424" s="183">
        <v>17.53</v>
      </c>
      <c r="K424" s="183">
        <v>26.71</v>
      </c>
      <c r="L424" s="183">
        <v>143.16999999999999</v>
      </c>
      <c r="M424" s="183">
        <v>66.53</v>
      </c>
      <c r="N424" s="10"/>
    </row>
    <row r="425" spans="2:14" s="9" customFormat="1" ht="15" customHeight="1" x14ac:dyDescent="0.25">
      <c r="B425" s="168">
        <v>2020</v>
      </c>
      <c r="C425" s="168"/>
      <c r="D425" s="182">
        <v>66098</v>
      </c>
      <c r="E425" s="182">
        <v>537358</v>
      </c>
      <c r="F425" s="182">
        <v>504853</v>
      </c>
      <c r="G425" s="182">
        <v>8836670</v>
      </c>
      <c r="H425" s="182">
        <v>6976630</v>
      </c>
      <c r="I425" s="183">
        <v>8.1300000000000008</v>
      </c>
      <c r="J425" s="183">
        <v>16.440000000000001</v>
      </c>
      <c r="K425" s="183">
        <v>24.12</v>
      </c>
      <c r="L425" s="183">
        <v>137.77000000000001</v>
      </c>
      <c r="M425" s="183">
        <v>69.44</v>
      </c>
      <c r="N425" s="10"/>
    </row>
    <row r="426" spans="2:14" s="9" customFormat="1" ht="15" customHeight="1" x14ac:dyDescent="0.25">
      <c r="B426" s="168">
        <v>2019</v>
      </c>
      <c r="C426" s="168"/>
      <c r="D426" s="182">
        <v>68453</v>
      </c>
      <c r="E426" s="182">
        <v>560167</v>
      </c>
      <c r="F426" s="182">
        <v>526957</v>
      </c>
      <c r="G426" s="182">
        <v>9114927</v>
      </c>
      <c r="H426" s="182">
        <v>7141781</v>
      </c>
      <c r="I426" s="183">
        <v>8.18</v>
      </c>
      <c r="J426" s="183">
        <v>16.27</v>
      </c>
      <c r="K426" s="183">
        <v>24.06</v>
      </c>
      <c r="L426" s="183">
        <v>139.1</v>
      </c>
      <c r="M426" s="183">
        <v>67.650000000000006</v>
      </c>
      <c r="N426" s="10"/>
    </row>
    <row r="427" spans="2:14" s="9" customFormat="1" ht="15" customHeight="1" x14ac:dyDescent="0.25">
      <c r="B427" s="168">
        <v>2018</v>
      </c>
      <c r="C427" s="168"/>
      <c r="D427" s="182">
        <v>67850</v>
      </c>
      <c r="E427" s="182">
        <v>558051</v>
      </c>
      <c r="F427" s="182">
        <v>524862</v>
      </c>
      <c r="G427" s="182">
        <v>8716368</v>
      </c>
      <c r="H427" s="182">
        <v>6836630</v>
      </c>
      <c r="I427" s="183">
        <v>8.2200000000000006</v>
      </c>
      <c r="J427" s="183">
        <v>15.62</v>
      </c>
      <c r="K427" s="183">
        <v>23.39</v>
      </c>
      <c r="L427" s="183">
        <v>140.85</v>
      </c>
      <c r="M427" s="183">
        <v>66.81</v>
      </c>
      <c r="N427" s="10"/>
    </row>
    <row r="428" spans="2:14" s="5" customFormat="1" ht="15" customHeight="1" x14ac:dyDescent="0.25">
      <c r="B428" s="168">
        <v>2017</v>
      </c>
      <c r="C428" s="168"/>
      <c r="D428" s="182">
        <v>67206</v>
      </c>
      <c r="E428" s="182">
        <v>546955</v>
      </c>
      <c r="F428" s="182">
        <v>514416</v>
      </c>
      <c r="G428" s="182">
        <v>8265969</v>
      </c>
      <c r="H428" s="182">
        <v>6495119</v>
      </c>
      <c r="I428" s="183">
        <v>8.14</v>
      </c>
      <c r="J428" s="183">
        <v>15.11</v>
      </c>
      <c r="K428" s="183">
        <v>22.81</v>
      </c>
      <c r="L428" s="183">
        <v>141.97</v>
      </c>
      <c r="M428" s="183">
        <v>66.319999999999993</v>
      </c>
    </row>
    <row r="429" spans="2:14" s="5" customFormat="1" ht="15" customHeight="1" x14ac:dyDescent="0.25">
      <c r="B429" s="168">
        <v>2016</v>
      </c>
      <c r="C429" s="168"/>
      <c r="D429" s="182">
        <v>66632</v>
      </c>
      <c r="E429" s="182">
        <v>536761</v>
      </c>
      <c r="F429" s="182">
        <v>504931</v>
      </c>
      <c r="G429" s="182">
        <v>7863059</v>
      </c>
      <c r="H429" s="182">
        <v>6179846</v>
      </c>
      <c r="I429" s="183">
        <v>8.06</v>
      </c>
      <c r="J429" s="183">
        <v>14.65</v>
      </c>
      <c r="K429" s="183">
        <v>22.07</v>
      </c>
      <c r="L429" s="183">
        <v>141.72</v>
      </c>
      <c r="M429" s="183">
        <v>66.38</v>
      </c>
    </row>
    <row r="430" spans="2:14" s="5" customFormat="1" ht="15" customHeight="1" x14ac:dyDescent="0.25">
      <c r="B430" s="168">
        <v>2015</v>
      </c>
      <c r="C430" s="168"/>
      <c r="D430" s="182">
        <v>66416</v>
      </c>
      <c r="E430" s="182">
        <v>524307</v>
      </c>
      <c r="F430" s="182">
        <v>492314</v>
      </c>
      <c r="G430" s="182">
        <v>7505786</v>
      </c>
      <c r="H430" s="182">
        <v>5893194</v>
      </c>
      <c r="I430" s="183">
        <v>7.89</v>
      </c>
      <c r="J430" s="183">
        <v>14.32</v>
      </c>
      <c r="K430" s="183">
        <v>21.41</v>
      </c>
      <c r="L430" s="183">
        <v>140.4</v>
      </c>
      <c r="M430" s="183">
        <v>66.900000000000006</v>
      </c>
    </row>
    <row r="431" spans="2:14" s="5" customFormat="1" ht="15" customHeight="1" x14ac:dyDescent="0.25">
      <c r="B431" s="168">
        <v>2014</v>
      </c>
      <c r="C431" s="168"/>
      <c r="D431" s="182">
        <v>65900</v>
      </c>
      <c r="E431" s="182">
        <v>511520</v>
      </c>
      <c r="F431" s="182">
        <v>480250</v>
      </c>
      <c r="G431" s="182">
        <v>7248196</v>
      </c>
      <c r="H431" s="182">
        <v>5670371</v>
      </c>
      <c r="I431" s="183">
        <v>7.76</v>
      </c>
      <c r="J431" s="183">
        <v>14.17</v>
      </c>
      <c r="K431" s="183">
        <v>20.77</v>
      </c>
      <c r="L431" s="183">
        <v>137.61000000000001</v>
      </c>
      <c r="M431" s="183">
        <v>68.23</v>
      </c>
    </row>
    <row r="432" spans="2:14" s="5" customFormat="1" ht="15" customHeight="1" x14ac:dyDescent="0.25">
      <c r="B432" s="168">
        <v>2013</v>
      </c>
      <c r="C432" s="168"/>
      <c r="D432" s="182">
        <v>66128</v>
      </c>
      <c r="E432" s="182">
        <v>501017</v>
      </c>
      <c r="F432" s="182">
        <v>468982</v>
      </c>
      <c r="G432" s="182">
        <v>6958311</v>
      </c>
      <c r="H432" s="182">
        <v>5440987</v>
      </c>
      <c r="I432" s="183">
        <v>7.58</v>
      </c>
      <c r="J432" s="183">
        <v>13.89</v>
      </c>
      <c r="K432" s="183">
        <v>20.100000000000001</v>
      </c>
      <c r="L432" s="183">
        <v>135.44</v>
      </c>
      <c r="M432" s="183">
        <v>68.88</v>
      </c>
    </row>
    <row r="433" spans="2:14" s="5" customFormat="1" ht="15" customHeight="1" x14ac:dyDescent="0.25">
      <c r="B433" s="168">
        <v>2012</v>
      </c>
      <c r="C433" s="168"/>
      <c r="D433" s="182">
        <v>67191</v>
      </c>
      <c r="E433" s="182">
        <v>511670</v>
      </c>
      <c r="F433" s="182">
        <v>478007</v>
      </c>
      <c r="G433" s="182">
        <v>7045491</v>
      </c>
      <c r="H433" s="182">
        <v>5501087</v>
      </c>
      <c r="I433" s="183">
        <v>7.62</v>
      </c>
      <c r="J433" s="183">
        <v>13.77</v>
      </c>
      <c r="K433" s="183">
        <v>19.07</v>
      </c>
      <c r="L433" s="183">
        <v>129.38999999999999</v>
      </c>
      <c r="M433" s="183">
        <v>71.849999999999994</v>
      </c>
    </row>
    <row r="434" spans="2:14" s="9" customFormat="1" ht="15" customHeight="1" collapsed="1" x14ac:dyDescent="0.25">
      <c r="B434" s="168">
        <v>2011</v>
      </c>
      <c r="C434" s="168"/>
      <c r="D434" s="182">
        <v>70322</v>
      </c>
      <c r="E434" s="182">
        <v>541112</v>
      </c>
      <c r="F434" s="182">
        <v>505995</v>
      </c>
      <c r="G434" s="182">
        <v>7456024</v>
      </c>
      <c r="H434" s="182">
        <v>5825694</v>
      </c>
      <c r="I434" s="183">
        <v>7.69</v>
      </c>
      <c r="J434" s="183">
        <v>13.78</v>
      </c>
      <c r="K434" s="183">
        <v>18.97</v>
      </c>
      <c r="L434" s="183">
        <v>128.71</v>
      </c>
      <c r="M434" s="183">
        <v>72.260000000000005</v>
      </c>
    </row>
    <row r="435" spans="2:14" s="9" customFormat="1" ht="15" customHeight="1" x14ac:dyDescent="0.25">
      <c r="B435" s="168">
        <v>2010</v>
      </c>
      <c r="C435" s="168"/>
      <c r="D435" s="182">
        <v>71982</v>
      </c>
      <c r="E435" s="182">
        <v>556621</v>
      </c>
      <c r="F435" s="182">
        <v>520851</v>
      </c>
      <c r="G435" s="182">
        <v>7556406</v>
      </c>
      <c r="H435" s="182">
        <v>5917618</v>
      </c>
      <c r="I435" s="183">
        <v>7.73</v>
      </c>
      <c r="J435" s="183">
        <v>13.58</v>
      </c>
      <c r="K435" s="183">
        <v>19.7</v>
      </c>
      <c r="L435" s="183">
        <v>135.82</v>
      </c>
      <c r="M435" s="183">
        <v>68.56</v>
      </c>
    </row>
    <row r="436" spans="2:14" s="9" customFormat="1" ht="15" customHeight="1" x14ac:dyDescent="0.25">
      <c r="B436" s="168">
        <v>2009</v>
      </c>
      <c r="C436" s="168"/>
      <c r="D436" s="182">
        <v>76987</v>
      </c>
      <c r="E436" s="182">
        <v>580346</v>
      </c>
      <c r="F436" s="182">
        <v>539507</v>
      </c>
      <c r="G436" s="182">
        <v>7621939</v>
      </c>
      <c r="H436" s="182">
        <v>5937186</v>
      </c>
      <c r="I436" s="183">
        <v>7.54</v>
      </c>
      <c r="J436" s="183">
        <v>13.13</v>
      </c>
      <c r="K436" s="183">
        <v>18.690000000000001</v>
      </c>
      <c r="L436" s="183">
        <v>132.30000000000001</v>
      </c>
      <c r="M436" s="183">
        <v>69.81</v>
      </c>
    </row>
    <row r="437" spans="2:14" s="5" customFormat="1" ht="15" customHeight="1" x14ac:dyDescent="0.25">
      <c r="B437" s="168">
        <v>2008</v>
      </c>
      <c r="C437" s="168"/>
      <c r="D437" s="182">
        <v>81071</v>
      </c>
      <c r="E437" s="182">
        <v>619738</v>
      </c>
      <c r="F437" s="182">
        <v>575966</v>
      </c>
      <c r="G437" s="182">
        <v>7936929</v>
      </c>
      <c r="H437" s="182">
        <v>6173899</v>
      </c>
      <c r="I437" s="183">
        <v>7.64</v>
      </c>
      <c r="J437" s="183">
        <v>12.81</v>
      </c>
      <c r="K437" s="183">
        <v>18.670000000000002</v>
      </c>
      <c r="L437" s="183">
        <v>135.47999999999999</v>
      </c>
      <c r="M437" s="183">
        <v>68.11</v>
      </c>
      <c r="N437" s="9"/>
    </row>
    <row r="438" spans="2:14" s="5" customFormat="1" ht="15" customHeight="1" x14ac:dyDescent="0.25">
      <c r="B438" s="259" t="s">
        <v>176</v>
      </c>
      <c r="C438" s="165"/>
      <c r="D438" s="166"/>
      <c r="E438" s="166"/>
      <c r="F438" s="166"/>
      <c r="G438" s="166"/>
      <c r="H438" s="166"/>
      <c r="I438" s="167"/>
      <c r="J438" s="167"/>
      <c r="K438" s="167"/>
      <c r="L438" s="167"/>
      <c r="M438" s="167"/>
    </row>
    <row r="439" spans="2:14" s="5" customFormat="1" ht="15" customHeight="1" x14ac:dyDescent="0.25">
      <c r="B439" s="181">
        <v>2023</v>
      </c>
      <c r="C439" s="181"/>
      <c r="D439" s="182">
        <v>56566</v>
      </c>
      <c r="E439" s="182">
        <v>121641</v>
      </c>
      <c r="F439" s="182">
        <v>88017</v>
      </c>
      <c r="G439" s="182">
        <v>1519631</v>
      </c>
      <c r="H439" s="182">
        <v>1181583</v>
      </c>
      <c r="I439" s="183">
        <v>2.15</v>
      </c>
      <c r="J439" s="183">
        <v>12.49</v>
      </c>
      <c r="K439" s="183">
        <v>17.649999999999999</v>
      </c>
      <c r="L439" s="183">
        <v>102.24</v>
      </c>
      <c r="M439" s="183">
        <v>71.180000000000007</v>
      </c>
    </row>
    <row r="440" spans="2:14" s="5" customFormat="1" ht="15" customHeight="1" x14ac:dyDescent="0.25">
      <c r="B440" s="181">
        <v>2022</v>
      </c>
      <c r="C440" s="181"/>
      <c r="D440" s="182">
        <v>55916</v>
      </c>
      <c r="E440" s="182">
        <v>121166</v>
      </c>
      <c r="F440" s="182">
        <v>87878</v>
      </c>
      <c r="G440" s="182">
        <v>1413073</v>
      </c>
      <c r="H440" s="182">
        <v>1099701</v>
      </c>
      <c r="I440" s="183">
        <v>2.17</v>
      </c>
      <c r="J440" s="183">
        <v>11.66</v>
      </c>
      <c r="K440" s="183">
        <v>16.77</v>
      </c>
      <c r="L440" s="183">
        <v>104.3</v>
      </c>
      <c r="M440" s="183">
        <v>70.19</v>
      </c>
    </row>
    <row r="441" spans="2:14" s="5" customFormat="1" ht="15" customHeight="1" x14ac:dyDescent="0.25">
      <c r="B441" s="181">
        <v>2021</v>
      </c>
      <c r="C441" s="181"/>
      <c r="D441" s="182">
        <v>54953</v>
      </c>
      <c r="E441" s="182">
        <v>119892</v>
      </c>
      <c r="F441" s="182">
        <v>87539</v>
      </c>
      <c r="G441" s="182">
        <v>1328998</v>
      </c>
      <c r="H441" s="182">
        <v>1032224</v>
      </c>
      <c r="I441" s="183">
        <v>2.1800000000000002</v>
      </c>
      <c r="J441" s="183">
        <v>11.08</v>
      </c>
      <c r="K441" s="183">
        <v>15.45</v>
      </c>
      <c r="L441" s="183">
        <v>101.78</v>
      </c>
      <c r="M441" s="183">
        <v>73.3</v>
      </c>
    </row>
    <row r="442" spans="2:14" s="5" customFormat="1" ht="15" customHeight="1" x14ac:dyDescent="0.25">
      <c r="B442" s="168">
        <v>2020</v>
      </c>
      <c r="C442" s="168"/>
      <c r="D442" s="182">
        <v>54289</v>
      </c>
      <c r="E442" s="182">
        <v>120149</v>
      </c>
      <c r="F442" s="182">
        <v>88128</v>
      </c>
      <c r="G442" s="182">
        <v>1235308</v>
      </c>
      <c r="H442" s="182">
        <v>972384</v>
      </c>
      <c r="I442" s="183">
        <v>2.21</v>
      </c>
      <c r="J442" s="183">
        <v>10.28</v>
      </c>
      <c r="K442" s="183">
        <v>14.03</v>
      </c>
      <c r="L442" s="183">
        <v>100.07</v>
      </c>
      <c r="M442" s="183">
        <v>74.349999999999994</v>
      </c>
    </row>
    <row r="443" spans="2:14" s="5" customFormat="1" ht="15" customHeight="1" x14ac:dyDescent="0.25">
      <c r="B443" s="168">
        <v>2019</v>
      </c>
      <c r="C443" s="168"/>
      <c r="D443" s="182">
        <v>56015</v>
      </c>
      <c r="E443" s="182">
        <v>125347</v>
      </c>
      <c r="F443" s="182">
        <v>92536</v>
      </c>
      <c r="G443" s="182">
        <v>1271449</v>
      </c>
      <c r="H443" s="182">
        <v>992458</v>
      </c>
      <c r="I443" s="183">
        <v>2.2400000000000002</v>
      </c>
      <c r="J443" s="183">
        <v>10.14</v>
      </c>
      <c r="K443" s="183">
        <v>14.33</v>
      </c>
      <c r="L443" s="183">
        <v>104.26</v>
      </c>
      <c r="M443" s="183">
        <v>70.67</v>
      </c>
    </row>
    <row r="444" spans="2:14" s="5" customFormat="1" ht="15" customHeight="1" x14ac:dyDescent="0.25">
      <c r="B444" s="168">
        <v>2018</v>
      </c>
      <c r="C444" s="168"/>
      <c r="D444" s="182">
        <v>55403</v>
      </c>
      <c r="E444" s="182">
        <v>124461</v>
      </c>
      <c r="F444" s="182">
        <v>91704</v>
      </c>
      <c r="G444" s="182">
        <v>1207039</v>
      </c>
      <c r="H444" s="182">
        <v>941932</v>
      </c>
      <c r="I444" s="183">
        <v>2.25</v>
      </c>
      <c r="J444" s="183">
        <v>9.6999999999999993</v>
      </c>
      <c r="K444" s="183">
        <v>13.93</v>
      </c>
      <c r="L444" s="183">
        <v>105.87</v>
      </c>
      <c r="M444" s="183">
        <v>69.47</v>
      </c>
    </row>
    <row r="445" spans="2:14" s="5" customFormat="1" ht="15" customHeight="1" x14ac:dyDescent="0.25">
      <c r="B445" s="168">
        <v>2017</v>
      </c>
      <c r="C445" s="168"/>
      <c r="D445" s="182">
        <v>54958</v>
      </c>
      <c r="E445" s="182">
        <v>124257</v>
      </c>
      <c r="F445" s="182">
        <v>92113</v>
      </c>
      <c r="G445" s="182">
        <v>1159849</v>
      </c>
      <c r="H445" s="182">
        <v>906057</v>
      </c>
      <c r="I445" s="183">
        <v>2.2599999999999998</v>
      </c>
      <c r="J445" s="183">
        <v>9.33</v>
      </c>
      <c r="K445" s="183">
        <v>13.59</v>
      </c>
      <c r="L445" s="183">
        <v>107.96</v>
      </c>
      <c r="M445" s="183">
        <v>68.709999999999994</v>
      </c>
    </row>
    <row r="446" spans="2:14" s="5" customFormat="1" ht="15" customHeight="1" x14ac:dyDescent="0.25">
      <c r="B446" s="168">
        <v>2016</v>
      </c>
      <c r="C446" s="168"/>
      <c r="D446" s="182">
        <v>54513</v>
      </c>
      <c r="E446" s="182">
        <v>123654</v>
      </c>
      <c r="F446" s="182">
        <v>92167</v>
      </c>
      <c r="G446" s="182">
        <v>1109121</v>
      </c>
      <c r="H446" s="182">
        <v>866806</v>
      </c>
      <c r="I446" s="183">
        <v>2.27</v>
      </c>
      <c r="J446" s="183">
        <v>8.9700000000000006</v>
      </c>
      <c r="K446" s="183">
        <v>12.9</v>
      </c>
      <c r="L446" s="183">
        <v>107.18</v>
      </c>
      <c r="M446" s="183">
        <v>69.55</v>
      </c>
    </row>
    <row r="447" spans="2:14" s="5" customFormat="1" ht="15" customHeight="1" x14ac:dyDescent="0.25">
      <c r="B447" s="168">
        <v>2015</v>
      </c>
      <c r="C447" s="168"/>
      <c r="D447" s="182">
        <v>54531</v>
      </c>
      <c r="E447" s="182">
        <v>123047</v>
      </c>
      <c r="F447" s="182">
        <v>91397</v>
      </c>
      <c r="G447" s="182">
        <v>1071262</v>
      </c>
      <c r="H447" s="182">
        <v>835575</v>
      </c>
      <c r="I447" s="183">
        <v>2.2599999999999998</v>
      </c>
      <c r="J447" s="183">
        <v>8.7100000000000009</v>
      </c>
      <c r="K447" s="183">
        <v>12.75</v>
      </c>
      <c r="L447" s="183">
        <v>108.77</v>
      </c>
      <c r="M447" s="183">
        <v>68.41</v>
      </c>
    </row>
    <row r="448" spans="2:14" s="5" customFormat="1" ht="15" customHeight="1" x14ac:dyDescent="0.25">
      <c r="B448" s="168">
        <v>2014</v>
      </c>
      <c r="C448" s="168"/>
      <c r="D448" s="182">
        <v>54309</v>
      </c>
      <c r="E448" s="182">
        <v>121859</v>
      </c>
      <c r="F448" s="182">
        <v>91009</v>
      </c>
      <c r="G448" s="182">
        <v>1048374</v>
      </c>
      <c r="H448" s="182">
        <v>816164</v>
      </c>
      <c r="I448" s="183">
        <v>2.2400000000000002</v>
      </c>
      <c r="J448" s="183">
        <v>8.6</v>
      </c>
      <c r="K448" s="183">
        <v>12.03</v>
      </c>
      <c r="L448" s="183">
        <v>104.42</v>
      </c>
      <c r="M448" s="183">
        <v>71.62</v>
      </c>
    </row>
    <row r="449" spans="2:14" s="9" customFormat="1" ht="15" customHeight="1" collapsed="1" x14ac:dyDescent="0.25">
      <c r="B449" s="168">
        <v>2013</v>
      </c>
      <c r="C449" s="168"/>
      <c r="D449" s="182">
        <v>54761</v>
      </c>
      <c r="E449" s="182">
        <v>122859</v>
      </c>
      <c r="F449" s="182">
        <v>91296</v>
      </c>
      <c r="G449" s="182">
        <v>1036612</v>
      </c>
      <c r="H449" s="182">
        <v>804839</v>
      </c>
      <c r="I449" s="183">
        <v>2.2400000000000002</v>
      </c>
      <c r="J449" s="183">
        <v>8.44</v>
      </c>
      <c r="K449" s="183">
        <v>11.5</v>
      </c>
      <c r="L449" s="183">
        <v>101.25</v>
      </c>
      <c r="M449" s="183">
        <v>73.08</v>
      </c>
      <c r="N449" s="5"/>
    </row>
    <row r="450" spans="2:14" s="9" customFormat="1" ht="15" customHeight="1" x14ac:dyDescent="0.25">
      <c r="B450" s="168">
        <v>2012</v>
      </c>
      <c r="C450" s="168"/>
      <c r="D450" s="182">
        <v>55466</v>
      </c>
      <c r="E450" s="182">
        <v>126867</v>
      </c>
      <c r="F450" s="182">
        <v>93927</v>
      </c>
      <c r="G450" s="182">
        <v>1062588</v>
      </c>
      <c r="H450" s="182">
        <v>827798</v>
      </c>
      <c r="I450" s="183">
        <v>2.29</v>
      </c>
      <c r="J450" s="183">
        <v>8.3800000000000008</v>
      </c>
      <c r="K450" s="183">
        <v>10.92</v>
      </c>
      <c r="L450" s="183">
        <v>96.51</v>
      </c>
      <c r="M450" s="183">
        <v>76.03</v>
      </c>
      <c r="N450" s="8"/>
    </row>
    <row r="451" spans="2:14" s="9" customFormat="1" ht="15" customHeight="1" x14ac:dyDescent="0.25">
      <c r="B451" s="168">
        <v>2011</v>
      </c>
      <c r="C451" s="168"/>
      <c r="D451" s="182">
        <v>57767</v>
      </c>
      <c r="E451" s="182">
        <v>133160</v>
      </c>
      <c r="F451" s="182">
        <v>98584</v>
      </c>
      <c r="G451" s="182">
        <v>1123298</v>
      </c>
      <c r="H451" s="182">
        <v>877250</v>
      </c>
      <c r="I451" s="183">
        <v>2.31</v>
      </c>
      <c r="J451" s="183">
        <v>8.44</v>
      </c>
      <c r="K451" s="183">
        <v>11.13</v>
      </c>
      <c r="L451" s="183">
        <v>97.69</v>
      </c>
      <c r="M451" s="183">
        <v>75.36</v>
      </c>
    </row>
    <row r="452" spans="2:14" s="5" customFormat="1" ht="15" customHeight="1" x14ac:dyDescent="0.25">
      <c r="B452" s="168">
        <v>2010</v>
      </c>
      <c r="C452" s="168"/>
      <c r="D452" s="182">
        <v>58971</v>
      </c>
      <c r="E452" s="182">
        <v>136944</v>
      </c>
      <c r="F452" s="182">
        <v>101871</v>
      </c>
      <c r="G452" s="182">
        <v>1167266</v>
      </c>
      <c r="H452" s="182">
        <v>909841</v>
      </c>
      <c r="I452" s="183">
        <v>2.3199999999999998</v>
      </c>
      <c r="J452" s="183">
        <v>8.52</v>
      </c>
      <c r="K452" s="183">
        <v>11.97</v>
      </c>
      <c r="L452" s="183">
        <v>104.48</v>
      </c>
      <c r="M452" s="183">
        <v>70.73</v>
      </c>
      <c r="N452" s="9"/>
    </row>
    <row r="453" spans="2:14" s="5" customFormat="1" ht="15" customHeight="1" x14ac:dyDescent="0.25">
      <c r="B453" s="168">
        <v>2009</v>
      </c>
      <c r="C453" s="168"/>
      <c r="D453" s="182">
        <v>63511</v>
      </c>
      <c r="E453" s="182">
        <v>145895</v>
      </c>
      <c r="F453" s="182">
        <v>105951</v>
      </c>
      <c r="G453" s="182">
        <v>1182467</v>
      </c>
      <c r="H453" s="182">
        <v>912528</v>
      </c>
      <c r="I453" s="183">
        <v>2.2999999999999998</v>
      </c>
      <c r="J453" s="183">
        <v>8.1</v>
      </c>
      <c r="K453" s="183">
        <v>11.56</v>
      </c>
      <c r="L453" s="183">
        <v>103.6</v>
      </c>
      <c r="M453" s="183">
        <v>69.63</v>
      </c>
      <c r="N453" s="9"/>
    </row>
    <row r="454" spans="2:14" s="5" customFormat="1" ht="15" customHeight="1" x14ac:dyDescent="0.25">
      <c r="B454" s="168">
        <v>2008</v>
      </c>
      <c r="C454" s="168"/>
      <c r="D454" s="182">
        <v>66739</v>
      </c>
      <c r="E454" s="182">
        <v>153001</v>
      </c>
      <c r="F454" s="182">
        <v>110181</v>
      </c>
      <c r="G454" s="182">
        <v>1187824</v>
      </c>
      <c r="H454" s="182">
        <v>915431</v>
      </c>
      <c r="I454" s="183">
        <v>2.29</v>
      </c>
      <c r="J454" s="183">
        <v>7.76</v>
      </c>
      <c r="K454" s="183">
        <v>11.47</v>
      </c>
      <c r="L454" s="183">
        <v>106.42</v>
      </c>
      <c r="M454" s="183">
        <v>67.13</v>
      </c>
      <c r="N454" s="9"/>
    </row>
    <row r="455" spans="2:14" s="5" customFormat="1" ht="15" customHeight="1" x14ac:dyDescent="0.25">
      <c r="B455" s="259" t="s">
        <v>177</v>
      </c>
      <c r="C455" s="165"/>
      <c r="D455" s="166"/>
      <c r="E455" s="166"/>
      <c r="F455" s="166"/>
      <c r="G455" s="166"/>
      <c r="H455" s="166"/>
      <c r="I455" s="167"/>
      <c r="J455" s="167"/>
      <c r="K455" s="167"/>
      <c r="L455" s="167"/>
      <c r="M455" s="167"/>
    </row>
    <row r="456" spans="2:14" s="5" customFormat="1" ht="15" customHeight="1" x14ac:dyDescent="0.25">
      <c r="B456" s="181">
        <v>2023</v>
      </c>
      <c r="C456" s="181"/>
      <c r="D456" s="182">
        <v>9657</v>
      </c>
      <c r="E456" s="182">
        <v>198555</v>
      </c>
      <c r="F456" s="182">
        <v>198285</v>
      </c>
      <c r="G456" s="182">
        <v>4037840</v>
      </c>
      <c r="H456" s="182">
        <v>3203930</v>
      </c>
      <c r="I456" s="183">
        <v>20.56</v>
      </c>
      <c r="J456" s="183">
        <v>20.34</v>
      </c>
      <c r="K456" s="183">
        <v>29.27</v>
      </c>
      <c r="L456" s="183">
        <v>143.72</v>
      </c>
      <c r="M456" s="183">
        <v>70.11</v>
      </c>
    </row>
    <row r="457" spans="2:14" s="5" customFormat="1" ht="15" customHeight="1" x14ac:dyDescent="0.25">
      <c r="B457" s="181">
        <v>2022</v>
      </c>
      <c r="C457" s="181"/>
      <c r="D457" s="182">
        <v>9710</v>
      </c>
      <c r="E457" s="182">
        <v>199594</v>
      </c>
      <c r="F457" s="182">
        <v>199331</v>
      </c>
      <c r="G457" s="182">
        <v>3749100</v>
      </c>
      <c r="H457" s="182">
        <v>2974212</v>
      </c>
      <c r="I457" s="183">
        <v>20.56</v>
      </c>
      <c r="J457" s="183">
        <v>18.78</v>
      </c>
      <c r="K457" s="183">
        <v>27.26</v>
      </c>
      <c r="L457" s="183">
        <v>144.93</v>
      </c>
      <c r="M457" s="183">
        <v>69.599999999999994</v>
      </c>
    </row>
    <row r="458" spans="2:14" s="5" customFormat="1" ht="15" customHeight="1" x14ac:dyDescent="0.25">
      <c r="B458" s="181">
        <v>2021</v>
      </c>
      <c r="C458" s="181"/>
      <c r="D458" s="182">
        <v>9577</v>
      </c>
      <c r="E458" s="182">
        <v>197280</v>
      </c>
      <c r="F458" s="182">
        <v>197013</v>
      </c>
      <c r="G458" s="182">
        <v>3521992</v>
      </c>
      <c r="H458" s="182">
        <v>2788270</v>
      </c>
      <c r="I458" s="183">
        <v>20.6</v>
      </c>
      <c r="J458" s="183">
        <v>17.850000000000001</v>
      </c>
      <c r="K458" s="183">
        <v>25.26</v>
      </c>
      <c r="L458" s="183">
        <v>141.31</v>
      </c>
      <c r="M458" s="183">
        <v>71.989999999999995</v>
      </c>
    </row>
    <row r="459" spans="2:14" s="5" customFormat="1" ht="15" customHeight="1" x14ac:dyDescent="0.25">
      <c r="B459" s="168">
        <v>2020</v>
      </c>
      <c r="C459" s="168"/>
      <c r="D459" s="182">
        <v>9486</v>
      </c>
      <c r="E459" s="182">
        <v>196477</v>
      </c>
      <c r="F459" s="182">
        <v>196175</v>
      </c>
      <c r="G459" s="182">
        <v>3300477</v>
      </c>
      <c r="H459" s="182">
        <v>2627643</v>
      </c>
      <c r="I459" s="183">
        <v>20.71</v>
      </c>
      <c r="J459" s="183">
        <v>16.8</v>
      </c>
      <c r="K459" s="183">
        <v>22.94</v>
      </c>
      <c r="L459" s="183">
        <v>136.33000000000001</v>
      </c>
      <c r="M459" s="183">
        <v>74.87</v>
      </c>
    </row>
    <row r="460" spans="2:14" s="5" customFormat="1" ht="15" customHeight="1" x14ac:dyDescent="0.25">
      <c r="B460" s="168">
        <v>2019</v>
      </c>
      <c r="C460" s="168"/>
      <c r="D460" s="182">
        <v>10007</v>
      </c>
      <c r="E460" s="182">
        <v>205419</v>
      </c>
      <c r="F460" s="182">
        <v>205112</v>
      </c>
      <c r="G460" s="182">
        <v>3380769</v>
      </c>
      <c r="H460" s="182">
        <v>2674331</v>
      </c>
      <c r="I460" s="183">
        <v>20.53</v>
      </c>
      <c r="J460" s="183">
        <v>16.46</v>
      </c>
      <c r="K460" s="183">
        <v>22.96</v>
      </c>
      <c r="L460" s="183">
        <v>139.28</v>
      </c>
      <c r="M460" s="183">
        <v>71.790000000000006</v>
      </c>
    </row>
    <row r="461" spans="2:14" s="5" customFormat="1" ht="15" customHeight="1" x14ac:dyDescent="0.25">
      <c r="B461" s="168">
        <v>2018</v>
      </c>
      <c r="C461" s="168"/>
      <c r="D461" s="182">
        <v>10071</v>
      </c>
      <c r="E461" s="182">
        <v>207680</v>
      </c>
      <c r="F461" s="182">
        <v>207386</v>
      </c>
      <c r="G461" s="182">
        <v>3267402</v>
      </c>
      <c r="H461" s="182">
        <v>2589643</v>
      </c>
      <c r="I461" s="183">
        <v>20.62</v>
      </c>
      <c r="J461" s="183">
        <v>15.73</v>
      </c>
      <c r="K461" s="183">
        <v>22.09</v>
      </c>
      <c r="L461" s="183">
        <v>140.22</v>
      </c>
      <c r="M461" s="183">
        <v>71.37</v>
      </c>
    </row>
    <row r="462" spans="2:14" s="5" customFormat="1" ht="15" customHeight="1" x14ac:dyDescent="0.25">
      <c r="B462" s="168">
        <v>2017</v>
      </c>
      <c r="C462" s="168"/>
      <c r="D462" s="182">
        <v>9918</v>
      </c>
      <c r="E462" s="182">
        <v>203837</v>
      </c>
      <c r="F462" s="182">
        <v>203642</v>
      </c>
      <c r="G462" s="182">
        <v>3122128</v>
      </c>
      <c r="H462" s="182">
        <v>2472525</v>
      </c>
      <c r="I462" s="183">
        <v>20.55</v>
      </c>
      <c r="J462" s="183">
        <v>15.32</v>
      </c>
      <c r="K462" s="183">
        <v>21.63</v>
      </c>
      <c r="L462" s="183">
        <v>141.07</v>
      </c>
      <c r="M462" s="183">
        <v>70.94</v>
      </c>
    </row>
    <row r="463" spans="2:14" s="5" customFormat="1" ht="15" customHeight="1" x14ac:dyDescent="0.25">
      <c r="B463" s="168">
        <v>2016</v>
      </c>
      <c r="C463" s="168"/>
      <c r="D463" s="182">
        <v>9887</v>
      </c>
      <c r="E463" s="182">
        <v>202464</v>
      </c>
      <c r="F463" s="182">
        <v>202236</v>
      </c>
      <c r="G463" s="182">
        <v>2985416</v>
      </c>
      <c r="H463" s="182">
        <v>2367841</v>
      </c>
      <c r="I463" s="183">
        <v>20.48</v>
      </c>
      <c r="J463" s="183">
        <v>14.75</v>
      </c>
      <c r="K463" s="183">
        <v>20.86</v>
      </c>
      <c r="L463" s="183">
        <v>141.31</v>
      </c>
      <c r="M463" s="183">
        <v>70.77</v>
      </c>
    </row>
    <row r="464" spans="2:14" s="9" customFormat="1" ht="15" customHeight="1" collapsed="1" x14ac:dyDescent="0.25">
      <c r="B464" s="168">
        <v>2015</v>
      </c>
      <c r="C464" s="168"/>
      <c r="D464" s="182">
        <v>9704</v>
      </c>
      <c r="E464" s="182">
        <v>197116</v>
      </c>
      <c r="F464" s="182">
        <v>196830</v>
      </c>
      <c r="G464" s="182">
        <v>2833746</v>
      </c>
      <c r="H464" s="182">
        <v>2248609</v>
      </c>
      <c r="I464" s="183">
        <v>20.309999999999999</v>
      </c>
      <c r="J464" s="183">
        <v>14.38</v>
      </c>
      <c r="K464" s="183">
        <v>20.22</v>
      </c>
      <c r="L464" s="183">
        <v>140.46</v>
      </c>
      <c r="M464" s="183">
        <v>71.28</v>
      </c>
      <c r="N464" s="5"/>
    </row>
    <row r="465" spans="2:14" s="9" customFormat="1" ht="15" customHeight="1" x14ac:dyDescent="0.25">
      <c r="B465" s="168">
        <v>2014</v>
      </c>
      <c r="C465" s="168"/>
      <c r="D465" s="182">
        <v>9470</v>
      </c>
      <c r="E465" s="182">
        <v>192263</v>
      </c>
      <c r="F465" s="182">
        <v>192021</v>
      </c>
      <c r="G465" s="182">
        <v>2724737</v>
      </c>
      <c r="H465" s="182">
        <v>2155885</v>
      </c>
      <c r="I465" s="183">
        <v>20.3</v>
      </c>
      <c r="J465" s="183">
        <v>14.17</v>
      </c>
      <c r="K465" s="183">
        <v>19.7</v>
      </c>
      <c r="L465" s="183">
        <v>138.83000000000001</v>
      </c>
      <c r="M465" s="183">
        <v>72.14</v>
      </c>
      <c r="N465" s="5"/>
    </row>
    <row r="466" spans="2:14" s="9" customFormat="1" ht="15" customHeight="1" x14ac:dyDescent="0.25">
      <c r="B466" s="168">
        <v>2013</v>
      </c>
      <c r="C466" s="168"/>
      <c r="D466" s="182">
        <v>9331</v>
      </c>
      <c r="E466" s="182">
        <v>189369</v>
      </c>
      <c r="F466" s="182">
        <v>188981</v>
      </c>
      <c r="G466" s="182">
        <v>2657595</v>
      </c>
      <c r="H466" s="182">
        <v>2099162</v>
      </c>
      <c r="I466" s="183">
        <v>20.29</v>
      </c>
      <c r="J466" s="183">
        <v>14.03</v>
      </c>
      <c r="K466" s="183">
        <v>19.21</v>
      </c>
      <c r="L466" s="183">
        <v>136.62</v>
      </c>
      <c r="M466" s="183">
        <v>72.88</v>
      </c>
      <c r="N466" s="5"/>
    </row>
    <row r="467" spans="2:14" s="5" customFormat="1" ht="15" customHeight="1" x14ac:dyDescent="0.25">
      <c r="B467" s="168">
        <v>2012</v>
      </c>
      <c r="C467" s="168"/>
      <c r="D467" s="182">
        <v>9655</v>
      </c>
      <c r="E467" s="182">
        <v>194286</v>
      </c>
      <c r="F467" s="182">
        <v>193874</v>
      </c>
      <c r="G467" s="182">
        <v>2708124</v>
      </c>
      <c r="H467" s="182">
        <v>2140220</v>
      </c>
      <c r="I467" s="183">
        <v>20.12</v>
      </c>
      <c r="J467" s="183">
        <v>13.94</v>
      </c>
      <c r="K467" s="183">
        <v>18.09</v>
      </c>
      <c r="L467" s="183">
        <v>129.53</v>
      </c>
      <c r="M467" s="183">
        <v>76.8</v>
      </c>
      <c r="N467" s="9"/>
    </row>
    <row r="468" spans="2:14" s="5" customFormat="1" ht="15" customHeight="1" x14ac:dyDescent="0.25">
      <c r="B468" s="168">
        <v>2011</v>
      </c>
      <c r="C468" s="168"/>
      <c r="D468" s="182">
        <v>10389</v>
      </c>
      <c r="E468" s="182">
        <v>208425</v>
      </c>
      <c r="F468" s="182">
        <v>208157</v>
      </c>
      <c r="G468" s="182">
        <v>2887027</v>
      </c>
      <c r="H468" s="182">
        <v>2288620</v>
      </c>
      <c r="I468" s="183">
        <v>20.059999999999999</v>
      </c>
      <c r="J468" s="183">
        <v>13.85</v>
      </c>
      <c r="K468" s="183">
        <v>18.09</v>
      </c>
      <c r="L468" s="183">
        <v>130.46</v>
      </c>
      <c r="M468" s="183">
        <v>76.13</v>
      </c>
      <c r="N468" s="9"/>
    </row>
    <row r="469" spans="2:14" s="5" customFormat="1" ht="15" customHeight="1" x14ac:dyDescent="0.25">
      <c r="B469" s="168">
        <v>2010</v>
      </c>
      <c r="C469" s="168"/>
      <c r="D469" s="182">
        <v>10838</v>
      </c>
      <c r="E469" s="182">
        <v>218525</v>
      </c>
      <c r="F469" s="182">
        <v>218062</v>
      </c>
      <c r="G469" s="182">
        <v>2975928</v>
      </c>
      <c r="H469" s="182">
        <v>2360228</v>
      </c>
      <c r="I469" s="183">
        <v>20.16</v>
      </c>
      <c r="J469" s="183">
        <v>13.62</v>
      </c>
      <c r="K469" s="183">
        <v>18.71</v>
      </c>
      <c r="L469" s="183">
        <v>137.13</v>
      </c>
      <c r="M469" s="183">
        <v>72.39</v>
      </c>
      <c r="N469" s="9"/>
    </row>
    <row r="470" spans="2:14" s="5" customFormat="1" ht="15" customHeight="1" x14ac:dyDescent="0.25">
      <c r="B470" s="168">
        <v>2009</v>
      </c>
      <c r="C470" s="168"/>
      <c r="D470" s="182">
        <v>11250</v>
      </c>
      <c r="E470" s="182">
        <v>226675</v>
      </c>
      <c r="F470" s="182">
        <v>226124</v>
      </c>
      <c r="G470" s="182">
        <v>2999555</v>
      </c>
      <c r="H470" s="182">
        <v>2364324</v>
      </c>
      <c r="I470" s="183">
        <v>20.149999999999999</v>
      </c>
      <c r="J470" s="183">
        <v>13.23</v>
      </c>
      <c r="K470" s="183">
        <v>18</v>
      </c>
      <c r="L470" s="183">
        <v>135.69999999999999</v>
      </c>
      <c r="M470" s="183">
        <v>73.010000000000005</v>
      </c>
      <c r="N470" s="9"/>
    </row>
    <row r="471" spans="2:14" s="5" customFormat="1" ht="15" customHeight="1" x14ac:dyDescent="0.25">
      <c r="B471" s="168">
        <v>2008</v>
      </c>
      <c r="C471" s="168"/>
      <c r="D471" s="182">
        <v>11941</v>
      </c>
      <c r="E471" s="182">
        <v>241190</v>
      </c>
      <c r="F471" s="182">
        <v>240496</v>
      </c>
      <c r="G471" s="182">
        <v>3103994</v>
      </c>
      <c r="H471" s="182">
        <v>2442855</v>
      </c>
      <c r="I471" s="183">
        <v>20.2</v>
      </c>
      <c r="J471" s="183">
        <v>12.87</v>
      </c>
      <c r="K471" s="183">
        <v>17.77</v>
      </c>
      <c r="L471" s="183">
        <v>137.72</v>
      </c>
      <c r="M471" s="183">
        <v>71.89</v>
      </c>
    </row>
    <row r="472" spans="2:14" s="5" customFormat="1" ht="15" customHeight="1" x14ac:dyDescent="0.25">
      <c r="B472" s="259" t="s">
        <v>178</v>
      </c>
      <c r="C472" s="165"/>
      <c r="D472" s="166"/>
      <c r="E472" s="166"/>
      <c r="F472" s="166"/>
      <c r="G472" s="166"/>
      <c r="H472" s="166"/>
      <c r="I472" s="167"/>
      <c r="J472" s="167"/>
      <c r="K472" s="167"/>
      <c r="L472" s="167"/>
      <c r="M472" s="167"/>
    </row>
    <row r="473" spans="2:14" s="5" customFormat="1" ht="15" customHeight="1" x14ac:dyDescent="0.25">
      <c r="B473" s="181">
        <v>2023</v>
      </c>
      <c r="C473" s="181"/>
      <c r="D473" s="182">
        <v>2522</v>
      </c>
      <c r="E473" s="182">
        <v>236251</v>
      </c>
      <c r="F473" s="182">
        <v>236013</v>
      </c>
      <c r="G473" s="182">
        <v>5562914</v>
      </c>
      <c r="H473" s="182">
        <v>4343688</v>
      </c>
      <c r="I473" s="183">
        <v>93.68</v>
      </c>
      <c r="J473" s="183">
        <v>23.55</v>
      </c>
      <c r="K473" s="183">
        <v>40.04</v>
      </c>
      <c r="L473" s="183">
        <v>169.86</v>
      </c>
      <c r="M473" s="183">
        <v>59.5</v>
      </c>
    </row>
    <row r="474" spans="2:14" s="5" customFormat="1" ht="15" customHeight="1" x14ac:dyDescent="0.25">
      <c r="B474" s="181">
        <v>2022</v>
      </c>
      <c r="C474" s="181"/>
      <c r="D474" s="182">
        <v>2470</v>
      </c>
      <c r="E474" s="182">
        <v>231283</v>
      </c>
      <c r="F474" s="182">
        <v>231168</v>
      </c>
      <c r="G474" s="182">
        <v>5070737</v>
      </c>
      <c r="H474" s="182">
        <v>3955620</v>
      </c>
      <c r="I474" s="183">
        <v>93.64</v>
      </c>
      <c r="J474" s="183">
        <v>21.92</v>
      </c>
      <c r="K474" s="183">
        <v>36.35</v>
      </c>
      <c r="L474" s="183">
        <v>165.72</v>
      </c>
      <c r="M474" s="183">
        <v>60.92</v>
      </c>
    </row>
    <row r="475" spans="2:14" s="5" customFormat="1" ht="15" customHeight="1" x14ac:dyDescent="0.25">
      <c r="B475" s="181">
        <v>2021</v>
      </c>
      <c r="C475" s="181"/>
      <c r="D475" s="182">
        <v>2394</v>
      </c>
      <c r="E475" s="182">
        <v>225106</v>
      </c>
      <c r="F475" s="182">
        <v>224993</v>
      </c>
      <c r="G475" s="182">
        <v>4656341</v>
      </c>
      <c r="H475" s="182">
        <v>3625701</v>
      </c>
      <c r="I475" s="183">
        <v>94.03</v>
      </c>
      <c r="J475" s="183">
        <v>20.69</v>
      </c>
      <c r="K475" s="183">
        <v>33.99</v>
      </c>
      <c r="L475" s="183">
        <v>164.22</v>
      </c>
      <c r="M475" s="183">
        <v>61.38</v>
      </c>
    </row>
    <row r="476" spans="2:14" s="5" customFormat="1" ht="15" customHeight="1" x14ac:dyDescent="0.25">
      <c r="B476" s="168">
        <v>2020</v>
      </c>
      <c r="C476" s="168"/>
      <c r="D476" s="182">
        <v>2323</v>
      </c>
      <c r="E476" s="182">
        <v>220732</v>
      </c>
      <c r="F476" s="182">
        <v>220550</v>
      </c>
      <c r="G476" s="182">
        <v>4300886</v>
      </c>
      <c r="H476" s="182">
        <v>3376603</v>
      </c>
      <c r="I476" s="183">
        <v>95.02</v>
      </c>
      <c r="J476" s="183">
        <v>19.48</v>
      </c>
      <c r="K476" s="183">
        <v>30.66</v>
      </c>
      <c r="L476" s="183">
        <v>157.19999999999999</v>
      </c>
      <c r="M476" s="183">
        <v>64.62</v>
      </c>
    </row>
    <row r="477" spans="2:14" s="5" customFormat="1" ht="15" customHeight="1" x14ac:dyDescent="0.25">
      <c r="B477" s="168">
        <v>2019</v>
      </c>
      <c r="C477" s="168"/>
      <c r="D477" s="182">
        <v>2431</v>
      </c>
      <c r="E477" s="182">
        <v>229401</v>
      </c>
      <c r="F477" s="182">
        <v>229309</v>
      </c>
      <c r="G477" s="182">
        <v>4462709</v>
      </c>
      <c r="H477" s="182">
        <v>3474991</v>
      </c>
      <c r="I477" s="183">
        <v>94.36</v>
      </c>
      <c r="J477" s="183">
        <v>19.45</v>
      </c>
      <c r="K477" s="183">
        <v>30.37</v>
      </c>
      <c r="L477" s="183">
        <v>156.03</v>
      </c>
      <c r="M477" s="183">
        <v>64.08</v>
      </c>
    </row>
    <row r="478" spans="2:14" s="5" customFormat="1" ht="15" customHeight="1" x14ac:dyDescent="0.25">
      <c r="B478" s="168">
        <v>2018</v>
      </c>
      <c r="C478" s="168"/>
      <c r="D478" s="182">
        <v>2376</v>
      </c>
      <c r="E478" s="182">
        <v>225910</v>
      </c>
      <c r="F478" s="182">
        <v>225772</v>
      </c>
      <c r="G478" s="182">
        <v>4241927</v>
      </c>
      <c r="H478" s="182">
        <v>3305055</v>
      </c>
      <c r="I478" s="183">
        <v>95.08</v>
      </c>
      <c r="J478" s="183">
        <v>18.78</v>
      </c>
      <c r="K478" s="183">
        <v>29.79</v>
      </c>
      <c r="L478" s="183">
        <v>158.57</v>
      </c>
      <c r="M478" s="183">
        <v>63.01</v>
      </c>
    </row>
    <row r="479" spans="2:14" s="9" customFormat="1" ht="15" customHeight="1" collapsed="1" x14ac:dyDescent="0.25">
      <c r="B479" s="168">
        <v>2017</v>
      </c>
      <c r="C479" s="168"/>
      <c r="D479" s="182">
        <v>2330</v>
      </c>
      <c r="E479" s="182">
        <v>218861</v>
      </c>
      <c r="F479" s="182">
        <v>218661</v>
      </c>
      <c r="G479" s="182">
        <v>3983992</v>
      </c>
      <c r="H479" s="182">
        <v>3116537</v>
      </c>
      <c r="I479" s="183">
        <v>93.93</v>
      </c>
      <c r="J479" s="183">
        <v>18.2</v>
      </c>
      <c r="K479" s="183">
        <v>29.15</v>
      </c>
      <c r="L479" s="183">
        <v>160</v>
      </c>
      <c r="M479" s="183">
        <v>62.5</v>
      </c>
      <c r="N479" s="5"/>
    </row>
    <row r="480" spans="2:14" s="9" customFormat="1" ht="15" customHeight="1" x14ac:dyDescent="0.25">
      <c r="B480" s="168">
        <v>2016</v>
      </c>
      <c r="C480" s="168"/>
      <c r="D480" s="182">
        <v>2232</v>
      </c>
      <c r="E480" s="182">
        <v>210643</v>
      </c>
      <c r="F480" s="182">
        <v>210528</v>
      </c>
      <c r="G480" s="182">
        <v>3768522</v>
      </c>
      <c r="H480" s="182">
        <v>2945199</v>
      </c>
      <c r="I480" s="183">
        <v>94.37</v>
      </c>
      <c r="J480" s="183">
        <v>17.89</v>
      </c>
      <c r="K480" s="183">
        <v>28.62</v>
      </c>
      <c r="L480" s="183">
        <v>159.87</v>
      </c>
      <c r="M480" s="183">
        <v>62.47</v>
      </c>
      <c r="N480" s="5"/>
    </row>
    <row r="481" spans="2:14" s="9" customFormat="1" ht="15" customHeight="1" x14ac:dyDescent="0.25">
      <c r="B481" s="168">
        <v>2015</v>
      </c>
      <c r="C481" s="168"/>
      <c r="D481" s="182">
        <v>2181</v>
      </c>
      <c r="E481" s="182">
        <v>204144</v>
      </c>
      <c r="F481" s="182">
        <v>204087</v>
      </c>
      <c r="G481" s="182">
        <v>3600778</v>
      </c>
      <c r="H481" s="182">
        <v>2809011</v>
      </c>
      <c r="I481" s="183">
        <v>93.6</v>
      </c>
      <c r="J481" s="183">
        <v>17.64</v>
      </c>
      <c r="K481" s="183">
        <v>27.77</v>
      </c>
      <c r="L481" s="183">
        <v>157.37</v>
      </c>
      <c r="M481" s="183">
        <v>63.42</v>
      </c>
      <c r="N481" s="5"/>
    </row>
    <row r="482" spans="2:14" s="5" customFormat="1" ht="15" customHeight="1" x14ac:dyDescent="0.25">
      <c r="B482" s="168">
        <v>2014</v>
      </c>
      <c r="C482" s="168"/>
      <c r="D482" s="182">
        <v>2121</v>
      </c>
      <c r="E482" s="182">
        <v>197398</v>
      </c>
      <c r="F482" s="182">
        <v>197220</v>
      </c>
      <c r="G482" s="182">
        <v>3475085</v>
      </c>
      <c r="H482" s="182">
        <v>2698323</v>
      </c>
      <c r="I482" s="183">
        <v>93.07</v>
      </c>
      <c r="J482" s="183">
        <v>17.600000000000001</v>
      </c>
      <c r="K482" s="183">
        <v>27.21</v>
      </c>
      <c r="L482" s="183">
        <v>154.4</v>
      </c>
      <c r="M482" s="183">
        <v>64.569999999999993</v>
      </c>
    </row>
    <row r="483" spans="2:14" s="5" customFormat="1" ht="15" customHeight="1" x14ac:dyDescent="0.25">
      <c r="B483" s="168">
        <v>2013</v>
      </c>
      <c r="C483" s="168"/>
      <c r="D483" s="182">
        <v>2036</v>
      </c>
      <c r="E483" s="182">
        <v>188789</v>
      </c>
      <c r="F483" s="182">
        <v>188705</v>
      </c>
      <c r="G483" s="182">
        <v>3264104</v>
      </c>
      <c r="H483" s="182">
        <v>2536985</v>
      </c>
      <c r="I483" s="183">
        <v>92.73</v>
      </c>
      <c r="J483" s="183">
        <v>17.29</v>
      </c>
      <c r="K483" s="183">
        <v>26.58</v>
      </c>
      <c r="L483" s="183">
        <v>153.65</v>
      </c>
      <c r="M483" s="183">
        <v>64.8</v>
      </c>
      <c r="N483" s="9"/>
    </row>
    <row r="484" spans="2:14" s="5" customFormat="1" ht="15" customHeight="1" x14ac:dyDescent="0.25">
      <c r="B484" s="168">
        <v>2012</v>
      </c>
      <c r="C484" s="168"/>
      <c r="D484" s="182">
        <v>2070</v>
      </c>
      <c r="E484" s="182">
        <v>190517</v>
      </c>
      <c r="F484" s="182">
        <v>190206</v>
      </c>
      <c r="G484" s="182">
        <v>3274779</v>
      </c>
      <c r="H484" s="182">
        <v>2533069</v>
      </c>
      <c r="I484" s="183">
        <v>92.04</v>
      </c>
      <c r="J484" s="183">
        <v>17.190000000000001</v>
      </c>
      <c r="K484" s="183">
        <v>25.5</v>
      </c>
      <c r="L484" s="183">
        <v>148.1</v>
      </c>
      <c r="M484" s="183">
        <v>67.08</v>
      </c>
      <c r="N484" s="9"/>
    </row>
    <row r="485" spans="2:14" s="5" customFormat="1" ht="15" customHeight="1" x14ac:dyDescent="0.25">
      <c r="B485" s="168">
        <v>2011</v>
      </c>
      <c r="C485" s="168"/>
      <c r="D485" s="182">
        <v>2166</v>
      </c>
      <c r="E485" s="182">
        <v>199527</v>
      </c>
      <c r="F485" s="182">
        <v>199254</v>
      </c>
      <c r="G485" s="182">
        <v>3445700</v>
      </c>
      <c r="H485" s="182">
        <v>2659825</v>
      </c>
      <c r="I485" s="183">
        <v>92.12</v>
      </c>
      <c r="J485" s="183">
        <v>17.27</v>
      </c>
      <c r="K485" s="183">
        <v>25.11</v>
      </c>
      <c r="L485" s="183">
        <v>145.18</v>
      </c>
      <c r="M485" s="183">
        <v>68.430000000000007</v>
      </c>
      <c r="N485" s="9"/>
    </row>
    <row r="486" spans="2:14" s="5" customFormat="1" ht="15" customHeight="1" x14ac:dyDescent="0.25">
      <c r="B486" s="168">
        <v>2010</v>
      </c>
      <c r="C486" s="168"/>
      <c r="D486" s="182">
        <v>2173</v>
      </c>
      <c r="E486" s="182">
        <v>201152</v>
      </c>
      <c r="F486" s="182">
        <v>200918</v>
      </c>
      <c r="G486" s="182">
        <v>3413212</v>
      </c>
      <c r="H486" s="182">
        <v>2647549</v>
      </c>
      <c r="I486" s="183">
        <v>92.57</v>
      </c>
      <c r="J486" s="183">
        <v>16.97</v>
      </c>
      <c r="K486" s="183">
        <v>26.04</v>
      </c>
      <c r="L486" s="183">
        <v>153.31</v>
      </c>
      <c r="M486" s="183">
        <v>64.89</v>
      </c>
      <c r="N486" s="9"/>
    </row>
    <row r="487" spans="2:14" s="5" customFormat="1" ht="15" customHeight="1" x14ac:dyDescent="0.25">
      <c r="B487" s="168">
        <v>2009</v>
      </c>
      <c r="C487" s="168"/>
      <c r="D487" s="182">
        <v>2226</v>
      </c>
      <c r="E487" s="182">
        <v>207776</v>
      </c>
      <c r="F487" s="182">
        <v>207432</v>
      </c>
      <c r="G487" s="182">
        <v>3439918</v>
      </c>
      <c r="H487" s="182">
        <v>2660334</v>
      </c>
      <c r="I487" s="183">
        <v>93.34</v>
      </c>
      <c r="J487" s="183">
        <v>16.559999999999999</v>
      </c>
      <c r="K487" s="183">
        <v>24.45</v>
      </c>
      <c r="L487" s="183">
        <v>147.44</v>
      </c>
      <c r="M487" s="183">
        <v>67.3</v>
      </c>
    </row>
    <row r="488" spans="2:14" s="7" customFormat="1" ht="15" customHeight="1" x14ac:dyDescent="0.25">
      <c r="B488" s="168">
        <v>2008</v>
      </c>
      <c r="C488" s="168"/>
      <c r="D488" s="182">
        <v>2391</v>
      </c>
      <c r="E488" s="182">
        <v>225547</v>
      </c>
      <c r="F488" s="182">
        <v>225289</v>
      </c>
      <c r="G488" s="182">
        <v>3645111</v>
      </c>
      <c r="H488" s="182">
        <v>2815614</v>
      </c>
      <c r="I488" s="183">
        <v>94.33</v>
      </c>
      <c r="J488" s="183">
        <v>16.16</v>
      </c>
      <c r="K488" s="183">
        <v>24.51</v>
      </c>
      <c r="L488" s="183">
        <v>151.47999999999999</v>
      </c>
      <c r="M488" s="183">
        <v>65.5</v>
      </c>
      <c r="N488" s="5"/>
    </row>
    <row r="489" spans="2:14" s="8" customFormat="1" ht="15" customHeight="1" x14ac:dyDescent="0.25">
      <c r="B489" s="187" t="s">
        <v>179</v>
      </c>
      <c r="C489" s="187"/>
      <c r="D489" s="188"/>
      <c r="E489" s="188"/>
      <c r="F489" s="188"/>
      <c r="G489" s="188"/>
      <c r="H489" s="188"/>
      <c r="I489" s="189"/>
      <c r="J489" s="189"/>
      <c r="K489" s="189"/>
      <c r="L489" s="189"/>
      <c r="M489" s="189"/>
      <c r="N489" s="5"/>
    </row>
    <row r="490" spans="2:14" s="8" customFormat="1" ht="15" customHeight="1" x14ac:dyDescent="0.25">
      <c r="B490" s="181">
        <v>2023</v>
      </c>
      <c r="C490" s="181"/>
      <c r="D490" s="182">
        <v>415</v>
      </c>
      <c r="E490" s="182">
        <v>194964</v>
      </c>
      <c r="F490" s="182">
        <v>194757</v>
      </c>
      <c r="G490" s="182">
        <v>6052464</v>
      </c>
      <c r="H490" s="182">
        <v>4588616</v>
      </c>
      <c r="I490" s="183">
        <v>469.79</v>
      </c>
      <c r="J490" s="183">
        <v>31.04</v>
      </c>
      <c r="K490" s="183">
        <v>63.31</v>
      </c>
      <c r="L490" s="183">
        <v>203.73</v>
      </c>
      <c r="M490" s="183">
        <v>50.12</v>
      </c>
      <c r="N490" s="5"/>
    </row>
    <row r="491" spans="2:14" s="8" customFormat="1" ht="15" customHeight="1" x14ac:dyDescent="0.25">
      <c r="B491" s="181">
        <v>2022</v>
      </c>
      <c r="C491" s="181"/>
      <c r="D491" s="182">
        <v>405</v>
      </c>
      <c r="E491" s="182">
        <v>189915</v>
      </c>
      <c r="F491" s="182">
        <v>189607</v>
      </c>
      <c r="G491" s="182">
        <v>5499407</v>
      </c>
      <c r="H491" s="182">
        <v>4201978</v>
      </c>
      <c r="I491" s="183">
        <v>468.93</v>
      </c>
      <c r="J491" s="183">
        <v>28.96</v>
      </c>
      <c r="K491" s="183">
        <v>63.02</v>
      </c>
      <c r="L491" s="183">
        <v>217.26</v>
      </c>
      <c r="M491" s="183">
        <v>46.72</v>
      </c>
      <c r="N491" s="5"/>
    </row>
    <row r="492" spans="2:14" s="8" customFormat="1" ht="15" customHeight="1" x14ac:dyDescent="0.25">
      <c r="B492" s="181">
        <v>2021</v>
      </c>
      <c r="C492" s="181"/>
      <c r="D492" s="182">
        <v>393</v>
      </c>
      <c r="E492" s="182">
        <v>184836</v>
      </c>
      <c r="F492" s="182">
        <v>184437</v>
      </c>
      <c r="G492" s="182">
        <v>4985759</v>
      </c>
      <c r="H492" s="182">
        <v>3784891</v>
      </c>
      <c r="I492" s="183">
        <v>470.32</v>
      </c>
      <c r="J492" s="183">
        <v>26.97</v>
      </c>
      <c r="K492" s="183">
        <v>57.6</v>
      </c>
      <c r="L492" s="183">
        <v>213.09</v>
      </c>
      <c r="M492" s="183">
        <v>47.19</v>
      </c>
      <c r="N492" s="5"/>
    </row>
    <row r="493" spans="2:14" s="8" customFormat="1" ht="15" customHeight="1" x14ac:dyDescent="0.25">
      <c r="B493" s="168">
        <v>2020</v>
      </c>
      <c r="C493" s="168"/>
      <c r="D493" s="182">
        <v>371</v>
      </c>
      <c r="E493" s="182">
        <v>180818</v>
      </c>
      <c r="F493" s="182">
        <v>180469</v>
      </c>
      <c r="G493" s="182">
        <v>4620361</v>
      </c>
      <c r="H493" s="182">
        <v>3458356</v>
      </c>
      <c r="I493" s="183">
        <v>487.38</v>
      </c>
      <c r="J493" s="183">
        <v>25.55</v>
      </c>
      <c r="K493" s="183">
        <v>47.04</v>
      </c>
      <c r="L493" s="183">
        <v>183.74</v>
      </c>
      <c r="M493" s="183">
        <v>54.94</v>
      </c>
      <c r="N493" s="5"/>
    </row>
    <row r="494" spans="2:14" s="8" customFormat="1" ht="15" customHeight="1" x14ac:dyDescent="0.25">
      <c r="B494" s="168">
        <v>2019</v>
      </c>
      <c r="C494" s="168"/>
      <c r="D494" s="182">
        <v>379</v>
      </c>
      <c r="E494" s="182">
        <v>185345</v>
      </c>
      <c r="F494" s="182">
        <v>184738</v>
      </c>
      <c r="G494" s="182">
        <v>4830718</v>
      </c>
      <c r="H494" s="182">
        <v>3608030</v>
      </c>
      <c r="I494" s="183">
        <v>489.04</v>
      </c>
      <c r="J494" s="183">
        <v>26.06</v>
      </c>
      <c r="K494" s="183">
        <v>50.71</v>
      </c>
      <c r="L494" s="183">
        <v>193.92</v>
      </c>
      <c r="M494" s="183">
        <v>51.44</v>
      </c>
      <c r="N494" s="5"/>
    </row>
    <row r="495" spans="2:14" s="8" customFormat="1" ht="15" customHeight="1" x14ac:dyDescent="0.25">
      <c r="B495" s="168">
        <v>2018</v>
      </c>
      <c r="C495" s="168"/>
      <c r="D495" s="182">
        <v>364</v>
      </c>
      <c r="E495" s="182">
        <v>177058</v>
      </c>
      <c r="F495" s="182">
        <v>176537</v>
      </c>
      <c r="G495" s="182">
        <v>4459076</v>
      </c>
      <c r="H495" s="182">
        <v>3343700</v>
      </c>
      <c r="I495" s="183">
        <v>486.42</v>
      </c>
      <c r="J495" s="183">
        <v>25.18</v>
      </c>
      <c r="K495" s="183">
        <v>53.09</v>
      </c>
      <c r="L495" s="183">
        <v>210.19</v>
      </c>
      <c r="M495" s="183">
        <v>47.31</v>
      </c>
      <c r="N495" s="5"/>
    </row>
    <row r="496" spans="2:14" s="8" customFormat="1" ht="15" customHeight="1" x14ac:dyDescent="0.25">
      <c r="B496" s="168">
        <v>2017</v>
      </c>
      <c r="C496" s="168"/>
      <c r="D496" s="182">
        <v>349</v>
      </c>
      <c r="E496" s="182">
        <v>164729</v>
      </c>
      <c r="F496" s="182">
        <v>164349</v>
      </c>
      <c r="G496" s="182">
        <v>4136253</v>
      </c>
      <c r="H496" s="182">
        <v>3092546</v>
      </c>
      <c r="I496" s="183">
        <v>472</v>
      </c>
      <c r="J496" s="183">
        <v>25.11</v>
      </c>
      <c r="K496" s="183">
        <v>56.85</v>
      </c>
      <c r="L496" s="183">
        <v>225.88</v>
      </c>
      <c r="M496" s="183">
        <v>44.05</v>
      </c>
      <c r="N496" s="5"/>
    </row>
    <row r="497" spans="2:14" s="8" customFormat="1" ht="15" customHeight="1" x14ac:dyDescent="0.25">
      <c r="B497" s="168">
        <v>2016</v>
      </c>
      <c r="C497" s="168"/>
      <c r="D497" s="182">
        <v>321</v>
      </c>
      <c r="E497" s="182">
        <v>149890</v>
      </c>
      <c r="F497" s="182">
        <v>149209</v>
      </c>
      <c r="G497" s="182">
        <v>3731595</v>
      </c>
      <c r="H497" s="182">
        <v>2781544</v>
      </c>
      <c r="I497" s="183">
        <v>466.95</v>
      </c>
      <c r="J497" s="183">
        <v>24.9</v>
      </c>
      <c r="K497" s="183">
        <v>55.31</v>
      </c>
      <c r="L497" s="183">
        <v>221.15</v>
      </c>
      <c r="M497" s="183">
        <v>44.88</v>
      </c>
      <c r="N497" s="5"/>
    </row>
    <row r="498" spans="2:14" s="5" customFormat="1" ht="15" customHeight="1" x14ac:dyDescent="0.25">
      <c r="B498" s="168">
        <v>2015</v>
      </c>
      <c r="C498" s="168"/>
      <c r="D498" s="182">
        <v>313</v>
      </c>
      <c r="E498" s="182">
        <v>145809</v>
      </c>
      <c r="F498" s="182">
        <v>145458</v>
      </c>
      <c r="G498" s="182">
        <v>3649774</v>
      </c>
      <c r="H498" s="182">
        <v>2714772</v>
      </c>
      <c r="I498" s="183">
        <v>465.84</v>
      </c>
      <c r="J498" s="183">
        <v>25.03</v>
      </c>
      <c r="K498" s="183">
        <v>54.89</v>
      </c>
      <c r="L498" s="183">
        <v>218.78</v>
      </c>
      <c r="M498" s="183">
        <v>45.51</v>
      </c>
    </row>
    <row r="499" spans="2:14" s="5" customFormat="1" ht="15" customHeight="1" x14ac:dyDescent="0.25">
      <c r="B499" s="168">
        <v>2014</v>
      </c>
      <c r="C499" s="168"/>
      <c r="D499" s="182">
        <v>301</v>
      </c>
      <c r="E499" s="182">
        <v>139108</v>
      </c>
      <c r="F499" s="182">
        <v>138547</v>
      </c>
      <c r="G499" s="182">
        <v>3438639</v>
      </c>
      <c r="H499" s="182">
        <v>2544179</v>
      </c>
      <c r="I499" s="183">
        <v>462.15</v>
      </c>
      <c r="J499" s="183">
        <v>24.72</v>
      </c>
      <c r="K499" s="183">
        <v>48.9</v>
      </c>
      <c r="L499" s="183">
        <v>197.01</v>
      </c>
      <c r="M499" s="183">
        <v>50.49</v>
      </c>
      <c r="N499" s="9"/>
    </row>
    <row r="500" spans="2:14" s="5" customFormat="1" ht="15" customHeight="1" x14ac:dyDescent="0.25">
      <c r="B500" s="168">
        <v>2013</v>
      </c>
      <c r="C500" s="168"/>
      <c r="D500" s="182">
        <v>295</v>
      </c>
      <c r="E500" s="182">
        <v>136410</v>
      </c>
      <c r="F500" s="182">
        <v>136072</v>
      </c>
      <c r="G500" s="182">
        <v>3367931</v>
      </c>
      <c r="H500" s="182">
        <v>2483984</v>
      </c>
      <c r="I500" s="183">
        <v>462.41</v>
      </c>
      <c r="J500" s="183">
        <v>24.69</v>
      </c>
      <c r="K500" s="183">
        <v>48.5</v>
      </c>
      <c r="L500" s="183">
        <v>195.96</v>
      </c>
      <c r="M500" s="183">
        <v>50.8</v>
      </c>
      <c r="N500" s="9"/>
    </row>
    <row r="501" spans="2:14" s="5" customFormat="1" ht="15" customHeight="1" x14ac:dyDescent="0.25">
      <c r="B501" s="168">
        <v>2012</v>
      </c>
      <c r="C501" s="168"/>
      <c r="D501" s="182">
        <v>294</v>
      </c>
      <c r="E501" s="182">
        <v>136277</v>
      </c>
      <c r="F501" s="182">
        <v>135800</v>
      </c>
      <c r="G501" s="182">
        <v>3373391</v>
      </c>
      <c r="H501" s="182">
        <v>2481070</v>
      </c>
      <c r="I501" s="183">
        <v>463.53</v>
      </c>
      <c r="J501" s="183">
        <v>24.75</v>
      </c>
      <c r="K501" s="183">
        <v>47.67</v>
      </c>
      <c r="L501" s="183">
        <v>191.89</v>
      </c>
      <c r="M501" s="183">
        <v>51.81</v>
      </c>
      <c r="N501" s="9"/>
    </row>
    <row r="502" spans="2:14" s="5" customFormat="1" ht="15" customHeight="1" x14ac:dyDescent="0.25">
      <c r="B502" s="168">
        <v>2011</v>
      </c>
      <c r="C502" s="168"/>
      <c r="D502" s="182">
        <v>303</v>
      </c>
      <c r="E502" s="182">
        <v>138070</v>
      </c>
      <c r="F502" s="182">
        <v>137694</v>
      </c>
      <c r="G502" s="182">
        <v>3460286</v>
      </c>
      <c r="H502" s="182">
        <v>2558347</v>
      </c>
      <c r="I502" s="183">
        <v>455.68</v>
      </c>
      <c r="J502" s="183">
        <v>25.06</v>
      </c>
      <c r="K502" s="183">
        <v>50.19</v>
      </c>
      <c r="L502" s="183">
        <v>199.74</v>
      </c>
      <c r="M502" s="183">
        <v>49.78</v>
      </c>
      <c r="N502" s="9"/>
    </row>
    <row r="503" spans="2:14" s="5" customFormat="1" ht="15" customHeight="1" x14ac:dyDescent="0.25">
      <c r="B503" s="168">
        <v>2010</v>
      </c>
      <c r="C503" s="168"/>
      <c r="D503" s="182">
        <v>291</v>
      </c>
      <c r="E503" s="182">
        <v>134355</v>
      </c>
      <c r="F503" s="182">
        <v>133957</v>
      </c>
      <c r="G503" s="182">
        <v>3393236</v>
      </c>
      <c r="H503" s="182">
        <v>2509994</v>
      </c>
      <c r="I503" s="183">
        <v>461.7</v>
      </c>
      <c r="J503" s="183">
        <v>25.26</v>
      </c>
      <c r="K503" s="183">
        <v>52.47</v>
      </c>
      <c r="L503" s="183">
        <v>207.13</v>
      </c>
      <c r="M503" s="183">
        <v>48.09</v>
      </c>
    </row>
    <row r="504" spans="2:14" s="8" customFormat="1" ht="15" customHeight="1" x14ac:dyDescent="0.25">
      <c r="B504" s="168">
        <v>2009</v>
      </c>
      <c r="C504" s="168"/>
      <c r="D504" s="182">
        <v>291</v>
      </c>
      <c r="E504" s="182">
        <v>138014</v>
      </c>
      <c r="F504" s="182">
        <v>138004</v>
      </c>
      <c r="G504" s="182">
        <v>3342537</v>
      </c>
      <c r="H504" s="182">
        <v>2428145</v>
      </c>
      <c r="I504" s="183">
        <v>474.27</v>
      </c>
      <c r="J504" s="183">
        <v>24.22</v>
      </c>
      <c r="K504" s="183">
        <v>42.79</v>
      </c>
      <c r="L504" s="183">
        <v>176.66</v>
      </c>
      <c r="M504" s="183">
        <v>56.69</v>
      </c>
      <c r="N504" s="5"/>
    </row>
    <row r="505" spans="2:14" s="9" customFormat="1" ht="15" customHeight="1" x14ac:dyDescent="0.25">
      <c r="B505" s="168">
        <v>2008</v>
      </c>
      <c r="C505" s="168"/>
      <c r="D505" s="182">
        <v>316</v>
      </c>
      <c r="E505" s="182">
        <v>151700</v>
      </c>
      <c r="F505" s="182">
        <v>151100</v>
      </c>
      <c r="G505" s="182">
        <v>3562119</v>
      </c>
      <c r="H505" s="182">
        <v>2636057</v>
      </c>
      <c r="I505" s="183">
        <v>480.06</v>
      </c>
      <c r="J505" s="183">
        <v>23.48</v>
      </c>
      <c r="K505" s="183">
        <v>47.2</v>
      </c>
      <c r="L505" s="183">
        <v>200.22</v>
      </c>
      <c r="M505" s="183">
        <v>49.8</v>
      </c>
      <c r="N505" s="5"/>
    </row>
    <row r="506" spans="2:14" s="9" customFormat="1" ht="15" customHeight="1" x14ac:dyDescent="0.2">
      <c r="B506" s="258" t="s">
        <v>40</v>
      </c>
      <c r="C506" s="184"/>
      <c r="D506" s="185"/>
      <c r="E506" s="185"/>
      <c r="F506" s="185"/>
      <c r="G506" s="185"/>
      <c r="H506" s="185"/>
      <c r="I506" s="186"/>
      <c r="J506" s="186"/>
      <c r="K506" s="186"/>
      <c r="L506" s="186"/>
      <c r="M506" s="186"/>
      <c r="N506" s="5"/>
    </row>
    <row r="507" spans="2:14" s="9" customFormat="1" ht="15" customHeight="1" x14ac:dyDescent="0.25">
      <c r="B507" s="187" t="s">
        <v>180</v>
      </c>
      <c r="C507" s="187"/>
      <c r="D507" s="188"/>
      <c r="E507" s="188"/>
      <c r="F507" s="188"/>
      <c r="G507" s="188"/>
      <c r="H507" s="188"/>
      <c r="I507" s="189"/>
      <c r="J507" s="189"/>
      <c r="K507" s="189"/>
      <c r="L507" s="189"/>
      <c r="M507" s="189"/>
      <c r="N507" s="5"/>
    </row>
    <row r="508" spans="2:14" s="9" customFormat="1" ht="15" customHeight="1" x14ac:dyDescent="0.25">
      <c r="B508" s="181">
        <v>2023</v>
      </c>
      <c r="C508" s="181"/>
      <c r="D508" s="182">
        <v>33306</v>
      </c>
      <c r="E508" s="182">
        <v>392925</v>
      </c>
      <c r="F508" s="182">
        <v>377549</v>
      </c>
      <c r="G508" s="182">
        <v>8221951</v>
      </c>
      <c r="H508" s="182">
        <v>6391799</v>
      </c>
      <c r="I508" s="183">
        <v>11.8</v>
      </c>
      <c r="J508" s="183">
        <v>20.92</v>
      </c>
      <c r="K508" s="183">
        <v>33.08</v>
      </c>
      <c r="L508" s="183">
        <v>151.88999999999999</v>
      </c>
      <c r="M508" s="183">
        <v>63.83</v>
      </c>
      <c r="N508" s="5"/>
    </row>
    <row r="509" spans="2:14" s="9" customFormat="1" ht="15" customHeight="1" x14ac:dyDescent="0.25">
      <c r="B509" s="181">
        <v>2022</v>
      </c>
      <c r="C509" s="181"/>
      <c r="D509" s="182">
        <v>33370</v>
      </c>
      <c r="E509" s="182">
        <v>392358</v>
      </c>
      <c r="F509" s="182">
        <v>377053</v>
      </c>
      <c r="G509" s="182">
        <v>7597676</v>
      </c>
      <c r="H509" s="182">
        <v>5920996</v>
      </c>
      <c r="I509" s="183">
        <v>11.76</v>
      </c>
      <c r="J509" s="183">
        <v>19.36</v>
      </c>
      <c r="K509" s="183">
        <v>30.94</v>
      </c>
      <c r="L509" s="183">
        <v>153.53</v>
      </c>
      <c r="M509" s="183">
        <v>63.19</v>
      </c>
      <c r="N509" s="5"/>
    </row>
    <row r="510" spans="2:14" s="9" customFormat="1" ht="15" customHeight="1" x14ac:dyDescent="0.25">
      <c r="B510" s="181">
        <v>2021</v>
      </c>
      <c r="C510" s="181"/>
      <c r="D510" s="182">
        <v>32844</v>
      </c>
      <c r="E510" s="182">
        <v>384187</v>
      </c>
      <c r="F510" s="182">
        <v>369239</v>
      </c>
      <c r="G510" s="182">
        <v>6968153</v>
      </c>
      <c r="H510" s="182">
        <v>5436740</v>
      </c>
      <c r="I510" s="183">
        <v>11.7</v>
      </c>
      <c r="J510" s="183">
        <v>18.14</v>
      </c>
      <c r="K510" s="183">
        <v>28.89</v>
      </c>
      <c r="L510" s="183">
        <v>153.08000000000001</v>
      </c>
      <c r="M510" s="183">
        <v>63.47</v>
      </c>
      <c r="N510" s="5"/>
    </row>
    <row r="511" spans="2:14" s="5" customFormat="1" ht="15" customHeight="1" x14ac:dyDescent="0.25">
      <c r="B511" s="187" t="s">
        <v>181</v>
      </c>
      <c r="C511" s="187"/>
      <c r="D511" s="188"/>
      <c r="E511" s="188"/>
      <c r="F511" s="188"/>
      <c r="G511" s="188"/>
      <c r="H511" s="188"/>
      <c r="I511" s="189"/>
      <c r="J511" s="189"/>
      <c r="K511" s="189"/>
      <c r="L511" s="189"/>
      <c r="M511" s="189"/>
    </row>
    <row r="512" spans="2:14" s="5" customFormat="1" ht="15" customHeight="1" x14ac:dyDescent="0.25">
      <c r="B512" s="181">
        <v>2023</v>
      </c>
      <c r="C512" s="181"/>
      <c r="D512" s="182">
        <v>12746</v>
      </c>
      <c r="E512" s="182">
        <v>158693</v>
      </c>
      <c r="F512" s="182">
        <v>152511</v>
      </c>
      <c r="G512" s="182">
        <v>3754550</v>
      </c>
      <c r="H512" s="182">
        <v>2914986</v>
      </c>
      <c r="I512" s="183">
        <v>12.45</v>
      </c>
      <c r="J512" s="183">
        <v>23.66</v>
      </c>
      <c r="K512" s="183">
        <v>42.76</v>
      </c>
      <c r="L512" s="183">
        <v>173.68</v>
      </c>
      <c r="M512" s="183">
        <v>56.01</v>
      </c>
    </row>
    <row r="513" spans="2:14" s="5" customFormat="1" ht="15" customHeight="1" x14ac:dyDescent="0.25">
      <c r="B513" s="181">
        <v>2022</v>
      </c>
      <c r="C513" s="181"/>
      <c r="D513" s="182">
        <v>12549</v>
      </c>
      <c r="E513" s="182">
        <v>153791</v>
      </c>
      <c r="F513" s="182">
        <v>147713</v>
      </c>
      <c r="G513" s="182">
        <v>3374986</v>
      </c>
      <c r="H513" s="182">
        <v>2621690</v>
      </c>
      <c r="I513" s="183">
        <v>12.26</v>
      </c>
      <c r="J513" s="183">
        <v>21.95</v>
      </c>
      <c r="K513" s="183">
        <v>41.66</v>
      </c>
      <c r="L513" s="183">
        <v>182.31</v>
      </c>
      <c r="M513" s="183">
        <v>53.2</v>
      </c>
    </row>
    <row r="514" spans="2:14" s="5" customFormat="1" ht="15" customHeight="1" x14ac:dyDescent="0.25">
      <c r="B514" s="181">
        <v>2021</v>
      </c>
      <c r="C514" s="181"/>
      <c r="D514" s="182">
        <v>12422</v>
      </c>
      <c r="E514" s="182">
        <v>151859</v>
      </c>
      <c r="F514" s="182">
        <v>145906</v>
      </c>
      <c r="G514" s="182">
        <v>3126545</v>
      </c>
      <c r="H514" s="182">
        <v>2429780</v>
      </c>
      <c r="I514" s="183">
        <v>12.23</v>
      </c>
      <c r="J514" s="183">
        <v>20.59</v>
      </c>
      <c r="K514" s="183">
        <v>37.659999999999997</v>
      </c>
      <c r="L514" s="183">
        <v>175.77</v>
      </c>
      <c r="M514" s="183">
        <v>55.17</v>
      </c>
    </row>
    <row r="515" spans="2:14" s="5" customFormat="1" ht="15" customHeight="1" x14ac:dyDescent="0.25">
      <c r="B515" s="187" t="s">
        <v>590</v>
      </c>
      <c r="C515" s="187"/>
      <c r="D515" s="188"/>
      <c r="E515" s="188"/>
      <c r="F515" s="188"/>
      <c r="G515" s="188"/>
      <c r="H515" s="188"/>
      <c r="I515" s="189"/>
      <c r="J515" s="189"/>
      <c r="K515" s="189"/>
      <c r="L515" s="189"/>
      <c r="M515" s="189"/>
    </row>
    <row r="516" spans="2:14" s="5" customFormat="1" ht="15" customHeight="1" x14ac:dyDescent="0.25">
      <c r="B516" s="181">
        <v>2023</v>
      </c>
      <c r="C516" s="181"/>
      <c r="D516" s="182">
        <v>5443</v>
      </c>
      <c r="E516" s="182">
        <v>55624</v>
      </c>
      <c r="F516" s="182">
        <v>52674</v>
      </c>
      <c r="G516" s="182">
        <v>1204304</v>
      </c>
      <c r="H516" s="182">
        <v>938885</v>
      </c>
      <c r="I516" s="183">
        <v>10.220000000000001</v>
      </c>
      <c r="J516" s="183">
        <v>21.65</v>
      </c>
      <c r="K516" s="183">
        <v>40.03</v>
      </c>
      <c r="L516" s="183">
        <v>175.07</v>
      </c>
      <c r="M516" s="183">
        <v>54.49</v>
      </c>
    </row>
    <row r="517" spans="2:14" s="5" customFormat="1" ht="15" customHeight="1" x14ac:dyDescent="0.25">
      <c r="B517" s="181">
        <v>2022</v>
      </c>
      <c r="C517" s="181"/>
      <c r="D517" s="182">
        <v>5327</v>
      </c>
      <c r="E517" s="182">
        <v>53878</v>
      </c>
      <c r="F517" s="182">
        <v>50921</v>
      </c>
      <c r="G517" s="182">
        <v>1080131</v>
      </c>
      <c r="H517" s="182">
        <v>844099</v>
      </c>
      <c r="I517" s="183">
        <v>10.11</v>
      </c>
      <c r="J517" s="183">
        <v>20.05</v>
      </c>
      <c r="K517" s="183">
        <v>35.01</v>
      </c>
      <c r="L517" s="183">
        <v>165.03</v>
      </c>
      <c r="M517" s="183">
        <v>57.67</v>
      </c>
    </row>
    <row r="518" spans="2:14" s="5" customFormat="1" ht="15" customHeight="1" x14ac:dyDescent="0.25">
      <c r="B518" s="181">
        <v>2021</v>
      </c>
      <c r="C518" s="181"/>
      <c r="D518" s="182">
        <v>5296</v>
      </c>
      <c r="E518" s="182">
        <v>52490</v>
      </c>
      <c r="F518" s="182">
        <v>49500</v>
      </c>
      <c r="G518" s="182">
        <v>991984</v>
      </c>
      <c r="H518" s="182">
        <v>772770</v>
      </c>
      <c r="I518" s="183">
        <v>9.91</v>
      </c>
      <c r="J518" s="183">
        <v>18.899999999999999</v>
      </c>
      <c r="K518" s="183">
        <v>31.92</v>
      </c>
      <c r="L518" s="183">
        <v>159.29</v>
      </c>
      <c r="M518" s="183">
        <v>59.67</v>
      </c>
    </row>
    <row r="519" spans="2:14" s="5" customFormat="1" ht="15" customHeight="1" x14ac:dyDescent="0.25">
      <c r="B519" s="187" t="s">
        <v>589</v>
      </c>
      <c r="C519" s="187"/>
      <c r="D519" s="188"/>
      <c r="E519" s="188"/>
      <c r="F519" s="188"/>
      <c r="G519" s="188"/>
      <c r="H519" s="188"/>
      <c r="I519" s="189"/>
      <c r="J519" s="189"/>
      <c r="K519" s="189"/>
      <c r="L519" s="189"/>
      <c r="M519" s="189"/>
      <c r="N519" s="9"/>
    </row>
    <row r="520" spans="2:14" s="5" customFormat="1" ht="15" customHeight="1" x14ac:dyDescent="0.25">
      <c r="B520" s="181">
        <v>2023</v>
      </c>
      <c r="C520" s="181"/>
      <c r="D520" s="182">
        <v>7979</v>
      </c>
      <c r="E520" s="182">
        <v>72524</v>
      </c>
      <c r="F520" s="182">
        <v>68375</v>
      </c>
      <c r="G520" s="182">
        <v>2192876</v>
      </c>
      <c r="H520" s="182">
        <v>1683227</v>
      </c>
      <c r="I520" s="183">
        <v>9.09</v>
      </c>
      <c r="J520" s="183">
        <v>30.24</v>
      </c>
      <c r="K520" s="183">
        <v>65.34</v>
      </c>
      <c r="L520" s="183">
        <v>203.73</v>
      </c>
      <c r="M520" s="183">
        <v>46.34</v>
      </c>
      <c r="N520" s="9"/>
    </row>
    <row r="521" spans="2:14" s="5" customFormat="1" ht="15" customHeight="1" x14ac:dyDescent="0.25">
      <c r="B521" s="181">
        <v>2022</v>
      </c>
      <c r="C521" s="181"/>
      <c r="D521" s="182">
        <v>7855</v>
      </c>
      <c r="E521" s="182">
        <v>72593</v>
      </c>
      <c r="F521" s="182">
        <v>68440</v>
      </c>
      <c r="G521" s="182">
        <v>2047958</v>
      </c>
      <c r="H521" s="182">
        <v>1587427</v>
      </c>
      <c r="I521" s="183">
        <v>9.24</v>
      </c>
      <c r="J521" s="183">
        <v>28.21</v>
      </c>
      <c r="K521" s="183">
        <v>58.74</v>
      </c>
      <c r="L521" s="183">
        <v>196.31</v>
      </c>
      <c r="M521" s="183">
        <v>47.84</v>
      </c>
      <c r="N521" s="9"/>
    </row>
    <row r="522" spans="2:14" s="5" customFormat="1" ht="15" customHeight="1" x14ac:dyDescent="0.25">
      <c r="B522" s="181">
        <v>2021</v>
      </c>
      <c r="C522" s="181"/>
      <c r="D522" s="182">
        <v>7655</v>
      </c>
      <c r="E522" s="182">
        <v>70624</v>
      </c>
      <c r="F522" s="182">
        <v>66659</v>
      </c>
      <c r="G522" s="182">
        <v>1877341</v>
      </c>
      <c r="H522" s="182">
        <v>1422755</v>
      </c>
      <c r="I522" s="183">
        <v>9.23</v>
      </c>
      <c r="J522" s="183">
        <v>26.58</v>
      </c>
      <c r="K522" s="183">
        <v>53.81</v>
      </c>
      <c r="L522" s="183">
        <v>191.08</v>
      </c>
      <c r="M522" s="183">
        <v>49.28</v>
      </c>
      <c r="N522" s="9"/>
    </row>
    <row r="523" spans="2:14" s="5" customFormat="1" ht="15" customHeight="1" x14ac:dyDescent="0.25">
      <c r="B523" s="187" t="s">
        <v>588</v>
      </c>
      <c r="C523" s="187"/>
      <c r="D523" s="188"/>
      <c r="E523" s="188"/>
      <c r="F523" s="188"/>
      <c r="G523" s="188"/>
      <c r="H523" s="188"/>
      <c r="I523" s="189"/>
      <c r="J523" s="189"/>
      <c r="K523" s="189"/>
      <c r="L523" s="189"/>
      <c r="M523" s="189"/>
      <c r="N523" s="7"/>
    </row>
    <row r="524" spans="2:14" s="5" customFormat="1" ht="15" customHeight="1" x14ac:dyDescent="0.25">
      <c r="B524" s="181">
        <v>2023</v>
      </c>
      <c r="C524" s="181"/>
      <c r="D524" s="182">
        <v>2776</v>
      </c>
      <c r="E524" s="182">
        <v>31522</v>
      </c>
      <c r="F524" s="182">
        <v>30076</v>
      </c>
      <c r="G524" s="182">
        <v>983550</v>
      </c>
      <c r="H524" s="182">
        <v>755070</v>
      </c>
      <c r="I524" s="183">
        <v>11.36</v>
      </c>
      <c r="J524" s="183">
        <v>31.2</v>
      </c>
      <c r="K524" s="183">
        <v>56.95</v>
      </c>
      <c r="L524" s="183">
        <v>174.16</v>
      </c>
      <c r="M524" s="183">
        <v>59.9</v>
      </c>
      <c r="N524" s="7"/>
    </row>
    <row r="525" spans="2:14" s="5" customFormat="1" ht="15" customHeight="1" x14ac:dyDescent="0.25">
      <c r="B525" s="181">
        <v>2022</v>
      </c>
      <c r="C525" s="181"/>
      <c r="D525" s="182">
        <v>2673</v>
      </c>
      <c r="E525" s="182">
        <v>30387</v>
      </c>
      <c r="F525" s="182">
        <v>29016</v>
      </c>
      <c r="G525" s="182">
        <v>901782</v>
      </c>
      <c r="H525" s="182">
        <v>688042</v>
      </c>
      <c r="I525" s="183">
        <v>11.37</v>
      </c>
      <c r="J525" s="183">
        <v>29.68</v>
      </c>
      <c r="K525" s="183">
        <v>62.19</v>
      </c>
      <c r="L525" s="183">
        <v>200.1</v>
      </c>
      <c r="M525" s="183">
        <v>50.66</v>
      </c>
      <c r="N525" s="7"/>
    </row>
    <row r="526" spans="2:14" s="5" customFormat="1" ht="15" customHeight="1" x14ac:dyDescent="0.25">
      <c r="B526" s="181">
        <v>2021</v>
      </c>
      <c r="C526" s="181"/>
      <c r="D526" s="182">
        <v>2586</v>
      </c>
      <c r="E526" s="182">
        <v>30171</v>
      </c>
      <c r="F526" s="182">
        <v>28858</v>
      </c>
      <c r="G526" s="182">
        <v>861965</v>
      </c>
      <c r="H526" s="182">
        <v>649582</v>
      </c>
      <c r="I526" s="183">
        <v>11.67</v>
      </c>
      <c r="J526" s="183">
        <v>28.57</v>
      </c>
      <c r="K526" s="183">
        <v>53.68</v>
      </c>
      <c r="L526" s="183">
        <v>179.72</v>
      </c>
      <c r="M526" s="183">
        <v>54.62</v>
      </c>
      <c r="N526" s="7"/>
    </row>
    <row r="527" spans="2:14" s="5" customFormat="1" ht="15" customHeight="1" x14ac:dyDescent="0.25">
      <c r="B527" s="187" t="s">
        <v>182</v>
      </c>
      <c r="C527" s="187"/>
      <c r="D527" s="188"/>
      <c r="E527" s="188"/>
      <c r="F527" s="188"/>
      <c r="G527" s="188"/>
      <c r="H527" s="188"/>
      <c r="I527" s="189"/>
      <c r="J527" s="189"/>
      <c r="K527" s="189"/>
      <c r="L527" s="189"/>
      <c r="M527" s="189"/>
      <c r="N527" s="8"/>
    </row>
    <row r="528" spans="2:14" s="5" customFormat="1" ht="15" customHeight="1" x14ac:dyDescent="0.25">
      <c r="B528" s="181">
        <v>2023</v>
      </c>
      <c r="C528" s="181"/>
      <c r="D528" s="182">
        <v>2798</v>
      </c>
      <c r="E528" s="182">
        <v>20461</v>
      </c>
      <c r="F528" s="182">
        <v>18831</v>
      </c>
      <c r="G528" s="182">
        <v>466578</v>
      </c>
      <c r="H528" s="182">
        <v>358503</v>
      </c>
      <c r="I528" s="183">
        <v>7.31</v>
      </c>
      <c r="J528" s="183">
        <v>22.8</v>
      </c>
      <c r="K528" s="183">
        <v>33.770000000000003</v>
      </c>
      <c r="L528" s="183">
        <v>136.31</v>
      </c>
      <c r="M528" s="183">
        <v>72.42</v>
      </c>
      <c r="N528" s="8"/>
    </row>
    <row r="529" spans="2:14" s="5" customFormat="1" ht="15" customHeight="1" x14ac:dyDescent="0.25">
      <c r="B529" s="181">
        <v>2022</v>
      </c>
      <c r="C529" s="181"/>
      <c r="D529" s="182">
        <v>2764</v>
      </c>
      <c r="E529" s="182">
        <v>20040</v>
      </c>
      <c r="F529" s="182">
        <v>18453</v>
      </c>
      <c r="G529" s="182">
        <v>423283</v>
      </c>
      <c r="H529" s="182">
        <v>327280</v>
      </c>
      <c r="I529" s="183">
        <v>7.25</v>
      </c>
      <c r="J529" s="183">
        <v>21.12</v>
      </c>
      <c r="K529" s="183">
        <v>38.15</v>
      </c>
      <c r="L529" s="183">
        <v>166.31</v>
      </c>
      <c r="M529" s="183">
        <v>59.23</v>
      </c>
      <c r="N529" s="8"/>
    </row>
    <row r="530" spans="2:14" s="5" customFormat="1" ht="15" customHeight="1" x14ac:dyDescent="0.25">
      <c r="B530" s="181">
        <v>2021</v>
      </c>
      <c r="C530" s="181"/>
      <c r="D530" s="182">
        <v>2769</v>
      </c>
      <c r="E530" s="182">
        <v>19811</v>
      </c>
      <c r="F530" s="182">
        <v>18182</v>
      </c>
      <c r="G530" s="182">
        <v>394056</v>
      </c>
      <c r="H530" s="182">
        <v>303682</v>
      </c>
      <c r="I530" s="183">
        <v>7.15</v>
      </c>
      <c r="J530" s="183">
        <v>19.89</v>
      </c>
      <c r="K530" s="183">
        <v>40.24</v>
      </c>
      <c r="L530" s="183">
        <v>185.66</v>
      </c>
      <c r="M530" s="183">
        <v>51.4</v>
      </c>
      <c r="N530" s="8"/>
    </row>
    <row r="531" spans="2:14" s="10" customFormat="1" ht="15" customHeight="1" collapsed="1" x14ac:dyDescent="0.25">
      <c r="B531" s="187" t="s">
        <v>183</v>
      </c>
      <c r="C531" s="187"/>
      <c r="D531" s="188"/>
      <c r="E531" s="188"/>
      <c r="F531" s="188"/>
      <c r="G531" s="188"/>
      <c r="H531" s="188"/>
      <c r="I531" s="189"/>
      <c r="J531" s="189"/>
      <c r="K531" s="189"/>
      <c r="L531" s="189"/>
      <c r="M531" s="189"/>
      <c r="N531" s="9"/>
    </row>
    <row r="532" spans="2:14" s="10" customFormat="1" ht="15" customHeight="1" x14ac:dyDescent="0.25">
      <c r="B532" s="181">
        <v>2023</v>
      </c>
      <c r="C532" s="181"/>
      <c r="D532" s="182">
        <v>2144</v>
      </c>
      <c r="E532" s="182">
        <v>7126</v>
      </c>
      <c r="F532" s="182">
        <v>5723</v>
      </c>
      <c r="G532" s="182">
        <v>110135</v>
      </c>
      <c r="H532" s="182">
        <v>85613</v>
      </c>
      <c r="I532" s="183">
        <v>3.32</v>
      </c>
      <c r="J532" s="183">
        <v>15.46</v>
      </c>
      <c r="K532" s="183">
        <v>23.41</v>
      </c>
      <c r="L532" s="183">
        <v>121.65</v>
      </c>
      <c r="M532" s="183">
        <v>66.099999999999994</v>
      </c>
      <c r="N532" s="9"/>
    </row>
    <row r="533" spans="2:14" s="10" customFormat="1" ht="15" customHeight="1" x14ac:dyDescent="0.25">
      <c r="B533" s="181">
        <v>2022</v>
      </c>
      <c r="C533" s="181"/>
      <c r="D533" s="182">
        <v>2079</v>
      </c>
      <c r="E533" s="182">
        <v>6714</v>
      </c>
      <c r="F533" s="182">
        <v>5332</v>
      </c>
      <c r="G533" s="182">
        <v>89812</v>
      </c>
      <c r="H533" s="182">
        <v>69941</v>
      </c>
      <c r="I533" s="183">
        <v>3.23</v>
      </c>
      <c r="J533" s="183">
        <v>13.38</v>
      </c>
      <c r="K533" s="183">
        <v>23.01</v>
      </c>
      <c r="L533" s="183">
        <v>136.59</v>
      </c>
      <c r="M533" s="183">
        <v>58.43</v>
      </c>
      <c r="N533" s="9"/>
    </row>
    <row r="534" spans="2:14" s="10" customFormat="1" ht="15" customHeight="1" x14ac:dyDescent="0.25">
      <c r="B534" s="181">
        <v>2021</v>
      </c>
      <c r="C534" s="181"/>
      <c r="D534" s="182">
        <v>1957</v>
      </c>
      <c r="E534" s="182">
        <v>6136</v>
      </c>
      <c r="F534" s="182">
        <v>4867</v>
      </c>
      <c r="G534" s="182">
        <v>78384</v>
      </c>
      <c r="H534" s="182">
        <v>61267</v>
      </c>
      <c r="I534" s="183">
        <v>3.14</v>
      </c>
      <c r="J534" s="183">
        <v>12.77</v>
      </c>
      <c r="K534" s="183">
        <v>19.600000000000001</v>
      </c>
      <c r="L534" s="183">
        <v>121.69</v>
      </c>
      <c r="M534" s="183">
        <v>66.599999999999994</v>
      </c>
      <c r="N534" s="9"/>
    </row>
    <row r="535" spans="2:14" s="9" customFormat="1" ht="15" customHeight="1" x14ac:dyDescent="0.25">
      <c r="B535" s="187" t="s">
        <v>504</v>
      </c>
      <c r="C535" s="187"/>
      <c r="D535" s="188"/>
      <c r="E535" s="188"/>
      <c r="F535" s="188"/>
      <c r="G535" s="188"/>
      <c r="H535" s="188"/>
      <c r="I535" s="189"/>
      <c r="J535" s="189"/>
      <c r="K535" s="189"/>
      <c r="L535" s="189"/>
      <c r="M535" s="189"/>
    </row>
    <row r="536" spans="2:14" s="9" customFormat="1" ht="15" customHeight="1" x14ac:dyDescent="0.25">
      <c r="B536" s="181">
        <v>2023</v>
      </c>
      <c r="C536" s="181"/>
      <c r="D536" s="182">
        <v>1179</v>
      </c>
      <c r="E536" s="182">
        <v>7930</v>
      </c>
      <c r="F536" s="182">
        <v>7101</v>
      </c>
      <c r="G536" s="182">
        <v>143693</v>
      </c>
      <c r="H536" s="182">
        <v>113596</v>
      </c>
      <c r="I536" s="183">
        <v>6.73</v>
      </c>
      <c r="J536" s="183">
        <v>18.12</v>
      </c>
      <c r="K536" s="183">
        <v>27.31</v>
      </c>
      <c r="L536" s="183">
        <v>134.94</v>
      </c>
      <c r="M536" s="183">
        <v>70.47</v>
      </c>
    </row>
    <row r="537" spans="2:14" s="9" customFormat="1" ht="15" customHeight="1" x14ac:dyDescent="0.25">
      <c r="B537" s="181">
        <v>2022</v>
      </c>
      <c r="C537" s="181"/>
      <c r="D537" s="182">
        <v>1128</v>
      </c>
      <c r="E537" s="182">
        <v>7799</v>
      </c>
      <c r="F537" s="182">
        <v>7009</v>
      </c>
      <c r="G537" s="182">
        <v>129197</v>
      </c>
      <c r="H537" s="182">
        <v>101854</v>
      </c>
      <c r="I537" s="183">
        <v>6.91</v>
      </c>
      <c r="J537" s="183">
        <v>16.57</v>
      </c>
      <c r="K537" s="183">
        <v>27.2</v>
      </c>
      <c r="L537" s="183">
        <v>147.54</v>
      </c>
      <c r="M537" s="183">
        <v>63.84</v>
      </c>
    </row>
    <row r="538" spans="2:14" s="9" customFormat="1" ht="15" customHeight="1" x14ac:dyDescent="0.25">
      <c r="B538" s="181">
        <v>2021</v>
      </c>
      <c r="C538" s="181"/>
      <c r="D538" s="182">
        <v>1062</v>
      </c>
      <c r="E538" s="182">
        <v>7579</v>
      </c>
      <c r="F538" s="182">
        <v>6852</v>
      </c>
      <c r="G538" s="182">
        <v>122040</v>
      </c>
      <c r="H538" s="182">
        <v>96225</v>
      </c>
      <c r="I538" s="183">
        <v>7.14</v>
      </c>
      <c r="J538" s="183">
        <v>16.100000000000001</v>
      </c>
      <c r="K538" s="183">
        <v>25.85</v>
      </c>
      <c r="L538" s="183">
        <v>145.12</v>
      </c>
      <c r="M538" s="183">
        <v>67.02</v>
      </c>
    </row>
    <row r="539" spans="2:14" s="5" customFormat="1" ht="15" customHeight="1" x14ac:dyDescent="0.25">
      <c r="B539" s="187" t="s">
        <v>521</v>
      </c>
      <c r="C539" s="187"/>
      <c r="D539" s="188"/>
      <c r="E539" s="188"/>
      <c r="F539" s="188"/>
      <c r="G539" s="188"/>
      <c r="H539" s="188"/>
      <c r="I539" s="189"/>
      <c r="J539" s="189"/>
      <c r="K539" s="189"/>
      <c r="L539" s="189"/>
      <c r="M539" s="189"/>
      <c r="N539" s="9"/>
    </row>
    <row r="540" spans="2:14" s="5" customFormat="1" ht="15" customHeight="1" x14ac:dyDescent="0.25">
      <c r="B540" s="181">
        <v>2023</v>
      </c>
      <c r="C540" s="181"/>
      <c r="D540" s="182">
        <v>789</v>
      </c>
      <c r="E540" s="182">
        <v>4606</v>
      </c>
      <c r="F540" s="182">
        <v>4232</v>
      </c>
      <c r="G540" s="182">
        <v>95211</v>
      </c>
      <c r="H540" s="182">
        <v>76138</v>
      </c>
      <c r="I540" s="183">
        <v>5.84</v>
      </c>
      <c r="J540" s="183">
        <v>20.67</v>
      </c>
      <c r="K540" s="183">
        <v>31.12</v>
      </c>
      <c r="L540" s="183">
        <v>138.34</v>
      </c>
      <c r="M540" s="183">
        <v>69.819999999999993</v>
      </c>
      <c r="N540" s="9"/>
    </row>
    <row r="541" spans="2:14" s="5" customFormat="1" ht="15" customHeight="1" x14ac:dyDescent="0.25">
      <c r="B541" s="181">
        <v>2022</v>
      </c>
      <c r="C541" s="181"/>
      <c r="D541" s="182">
        <v>756</v>
      </c>
      <c r="E541" s="182">
        <v>4398</v>
      </c>
      <c r="F541" s="182">
        <v>4047</v>
      </c>
      <c r="G541" s="182">
        <v>87492</v>
      </c>
      <c r="H541" s="182">
        <v>70185</v>
      </c>
      <c r="I541" s="183">
        <v>5.82</v>
      </c>
      <c r="J541" s="183">
        <v>19.89</v>
      </c>
      <c r="K541" s="183">
        <v>29.91</v>
      </c>
      <c r="L541" s="183">
        <v>138.35</v>
      </c>
      <c r="M541" s="183">
        <v>71.39</v>
      </c>
      <c r="N541" s="9"/>
    </row>
    <row r="542" spans="2:14" s="5" customFormat="1" ht="15" customHeight="1" x14ac:dyDescent="0.25">
      <c r="B542" s="181">
        <v>2021</v>
      </c>
      <c r="C542" s="181"/>
      <c r="D542" s="182">
        <v>726</v>
      </c>
      <c r="E542" s="182">
        <v>4257</v>
      </c>
      <c r="F542" s="182">
        <v>3919</v>
      </c>
      <c r="G542" s="182">
        <v>72623</v>
      </c>
      <c r="H542" s="182">
        <v>58285</v>
      </c>
      <c r="I542" s="183">
        <v>5.86</v>
      </c>
      <c r="J542" s="183">
        <v>17.059999999999999</v>
      </c>
      <c r="K542" s="183">
        <v>24.92</v>
      </c>
      <c r="L542" s="183">
        <v>134.47</v>
      </c>
      <c r="M542" s="183">
        <v>76.45</v>
      </c>
      <c r="N542" s="9"/>
    </row>
    <row r="543" spans="2:14" s="5" customFormat="1" ht="15" customHeight="1" x14ac:dyDescent="0.2">
      <c r="B543" s="258" t="s">
        <v>20</v>
      </c>
      <c r="C543" s="184"/>
      <c r="D543" s="185"/>
      <c r="E543" s="185"/>
      <c r="F543" s="185"/>
      <c r="G543" s="185"/>
      <c r="H543" s="185"/>
      <c r="I543" s="186"/>
      <c r="J543" s="186"/>
      <c r="K543" s="186"/>
      <c r="L543" s="186"/>
      <c r="M543" s="186"/>
      <c r="N543" s="10"/>
    </row>
    <row r="544" spans="2:14" s="5" customFormat="1" ht="15" customHeight="1" x14ac:dyDescent="0.25">
      <c r="B544" s="187" t="s">
        <v>375</v>
      </c>
      <c r="C544" s="187"/>
      <c r="D544" s="188"/>
      <c r="E544" s="188"/>
      <c r="F544" s="188"/>
      <c r="G544" s="188"/>
      <c r="H544" s="188"/>
      <c r="I544" s="189"/>
      <c r="J544" s="189"/>
      <c r="K544" s="189"/>
      <c r="L544" s="189"/>
      <c r="M544" s="189"/>
      <c r="N544" s="10"/>
    </row>
    <row r="545" spans="2:14" s="5" customFormat="1" ht="15" customHeight="1" x14ac:dyDescent="0.25">
      <c r="B545" s="181">
        <v>2023</v>
      </c>
      <c r="C545" s="181"/>
      <c r="D545" s="182">
        <v>5243</v>
      </c>
      <c r="E545" s="182">
        <v>16366</v>
      </c>
      <c r="F545" s="182">
        <v>10236</v>
      </c>
      <c r="G545" s="182">
        <v>633897</v>
      </c>
      <c r="H545" s="182">
        <v>471734</v>
      </c>
      <c r="I545" s="183">
        <v>3.12</v>
      </c>
      <c r="J545" s="183">
        <v>38.729999999999997</v>
      </c>
      <c r="K545" s="183">
        <v>388.38</v>
      </c>
      <c r="L545" s="183">
        <v>627.14</v>
      </c>
      <c r="M545" s="183">
        <v>9.73</v>
      </c>
      <c r="N545" s="10"/>
    </row>
    <row r="546" spans="2:14" s="5" customFormat="1" ht="15" customHeight="1" x14ac:dyDescent="0.25">
      <c r="B546" s="181">
        <v>2022</v>
      </c>
      <c r="C546" s="181"/>
      <c r="D546" s="182">
        <v>6223</v>
      </c>
      <c r="E546" s="182">
        <v>15882</v>
      </c>
      <c r="F546" s="182">
        <v>9814</v>
      </c>
      <c r="G546" s="182">
        <v>573117</v>
      </c>
      <c r="H546" s="182">
        <v>420405</v>
      </c>
      <c r="I546" s="183">
        <v>2.5499999999999998</v>
      </c>
      <c r="J546" s="183">
        <v>36.090000000000003</v>
      </c>
      <c r="K546" s="183">
        <v>243.37</v>
      </c>
      <c r="L546" s="183">
        <v>416.75</v>
      </c>
      <c r="M546" s="183">
        <v>13.77</v>
      </c>
      <c r="N546" s="10"/>
    </row>
    <row r="547" spans="2:14" s="5" customFormat="1" ht="15" customHeight="1" x14ac:dyDescent="0.25">
      <c r="B547" s="181">
        <v>2021</v>
      </c>
      <c r="C547" s="181"/>
      <c r="D547" s="182">
        <v>4705</v>
      </c>
      <c r="E547" s="182">
        <v>13857</v>
      </c>
      <c r="F547" s="182">
        <v>9338</v>
      </c>
      <c r="G547" s="182">
        <v>550335</v>
      </c>
      <c r="H547" s="182">
        <v>397070</v>
      </c>
      <c r="I547" s="183">
        <v>2.95</v>
      </c>
      <c r="J547" s="183">
        <v>39.72</v>
      </c>
      <c r="K547" s="183">
        <v>248.72</v>
      </c>
      <c r="L547" s="183">
        <v>422.03</v>
      </c>
      <c r="M547" s="183">
        <v>14.9</v>
      </c>
      <c r="N547" s="10"/>
    </row>
    <row r="548" spans="2:14" s="5" customFormat="1" ht="15" customHeight="1" x14ac:dyDescent="0.25">
      <c r="B548" s="168">
        <v>2020</v>
      </c>
      <c r="C548" s="168"/>
      <c r="D548" s="182">
        <v>4890</v>
      </c>
      <c r="E548" s="182">
        <v>13852</v>
      </c>
      <c r="F548" s="182">
        <v>9144</v>
      </c>
      <c r="G548" s="182">
        <v>573727</v>
      </c>
      <c r="H548" s="182">
        <v>394115</v>
      </c>
      <c r="I548" s="183">
        <v>2.83</v>
      </c>
      <c r="J548" s="183">
        <v>41.42</v>
      </c>
      <c r="K548" s="183">
        <v>292.74</v>
      </c>
      <c r="L548" s="183">
        <v>466.57</v>
      </c>
      <c r="M548" s="183">
        <v>13.94</v>
      </c>
      <c r="N548" s="10"/>
    </row>
    <row r="549" spans="2:14" s="5" customFormat="1" ht="15" customHeight="1" x14ac:dyDescent="0.25">
      <c r="B549" s="168">
        <v>2019</v>
      </c>
      <c r="C549" s="168"/>
      <c r="D549" s="182">
        <v>4501</v>
      </c>
      <c r="E549" s="182">
        <v>13357</v>
      </c>
      <c r="F549" s="182">
        <v>9107</v>
      </c>
      <c r="G549" s="182">
        <v>467710</v>
      </c>
      <c r="H549" s="182">
        <v>393548</v>
      </c>
      <c r="I549" s="183">
        <v>2.97</v>
      </c>
      <c r="J549" s="183">
        <v>35.020000000000003</v>
      </c>
      <c r="K549" s="183">
        <v>299.68</v>
      </c>
      <c r="L549" s="183">
        <v>583.53</v>
      </c>
      <c r="M549" s="183">
        <v>11.43</v>
      </c>
      <c r="N549" s="10"/>
    </row>
    <row r="550" spans="2:14" s="5" customFormat="1" ht="15" customHeight="1" x14ac:dyDescent="0.25">
      <c r="B550" s="168">
        <v>2018</v>
      </c>
      <c r="C550" s="168"/>
      <c r="D550" s="182">
        <v>4365</v>
      </c>
      <c r="E550" s="182">
        <v>13462</v>
      </c>
      <c r="F550" s="182">
        <v>9287</v>
      </c>
      <c r="G550" s="182">
        <v>457488</v>
      </c>
      <c r="H550" s="182">
        <v>381481</v>
      </c>
      <c r="I550" s="183">
        <v>3.08</v>
      </c>
      <c r="J550" s="183">
        <v>33.979999999999997</v>
      </c>
      <c r="K550" s="183">
        <v>282.89999999999998</v>
      </c>
      <c r="L550" s="183">
        <v>574.28</v>
      </c>
      <c r="M550" s="183">
        <v>11.7</v>
      </c>
      <c r="N550" s="10"/>
    </row>
    <row r="551" spans="2:14" s="5" customFormat="1" ht="15" customHeight="1" x14ac:dyDescent="0.25">
      <c r="B551" s="168">
        <v>2017</v>
      </c>
      <c r="C551" s="168"/>
      <c r="D551" s="182">
        <v>4062</v>
      </c>
      <c r="E551" s="182">
        <v>12709</v>
      </c>
      <c r="F551" s="182">
        <v>8830</v>
      </c>
      <c r="G551" s="182">
        <v>439049</v>
      </c>
      <c r="H551" s="182">
        <v>358555</v>
      </c>
      <c r="I551" s="183">
        <v>3.13</v>
      </c>
      <c r="J551" s="183">
        <v>34.549999999999997</v>
      </c>
      <c r="K551" s="183">
        <v>282.39999999999998</v>
      </c>
      <c r="L551" s="183">
        <v>567.96</v>
      </c>
      <c r="M551" s="183">
        <v>11.95</v>
      </c>
    </row>
    <row r="552" spans="2:14" s="5" customFormat="1" ht="15" customHeight="1" x14ac:dyDescent="0.25">
      <c r="B552" s="168">
        <v>2016</v>
      </c>
      <c r="C552" s="168"/>
      <c r="D552" s="182">
        <v>3977</v>
      </c>
      <c r="E552" s="182">
        <v>12343</v>
      </c>
      <c r="F552" s="182">
        <v>8566</v>
      </c>
      <c r="G552" s="182">
        <v>419556</v>
      </c>
      <c r="H552" s="182">
        <v>350224</v>
      </c>
      <c r="I552" s="183">
        <v>3.1</v>
      </c>
      <c r="J552" s="183">
        <v>33.99</v>
      </c>
      <c r="K552" s="183">
        <v>348.65</v>
      </c>
      <c r="L552" s="183">
        <v>711.83</v>
      </c>
      <c r="M552" s="183">
        <v>9.56</v>
      </c>
    </row>
    <row r="553" spans="2:14" s="9" customFormat="1" ht="15" customHeight="1" collapsed="1" x14ac:dyDescent="0.25">
      <c r="B553" s="168">
        <v>2015</v>
      </c>
      <c r="C553" s="168"/>
      <c r="D553" s="182">
        <v>1209</v>
      </c>
      <c r="E553" s="182">
        <v>9589</v>
      </c>
      <c r="F553" s="182">
        <v>8563</v>
      </c>
      <c r="G553" s="182">
        <v>417742</v>
      </c>
      <c r="H553" s="182">
        <v>342831</v>
      </c>
      <c r="I553" s="183">
        <v>7.93</v>
      </c>
      <c r="J553" s="183">
        <v>43.56</v>
      </c>
      <c r="K553" s="183">
        <v>424.43</v>
      </c>
      <c r="L553" s="183">
        <v>870.01</v>
      </c>
      <c r="M553" s="183">
        <v>10.11</v>
      </c>
      <c r="N553" s="5"/>
    </row>
    <row r="554" spans="2:14" s="9" customFormat="1" ht="15" customHeight="1" x14ac:dyDescent="0.25">
      <c r="B554" s="168">
        <v>2014</v>
      </c>
      <c r="C554" s="168"/>
      <c r="D554" s="182">
        <v>941</v>
      </c>
      <c r="E554" s="182">
        <v>8703</v>
      </c>
      <c r="F554" s="182">
        <v>7962</v>
      </c>
      <c r="G554" s="182">
        <v>379445</v>
      </c>
      <c r="H554" s="182">
        <v>304439</v>
      </c>
      <c r="I554" s="183">
        <v>9.25</v>
      </c>
      <c r="J554" s="183">
        <v>43.6</v>
      </c>
      <c r="K554" s="183">
        <v>516.34</v>
      </c>
      <c r="L554" s="183">
        <v>1083.45</v>
      </c>
      <c r="M554" s="183">
        <v>8.34</v>
      </c>
      <c r="N554" s="5"/>
    </row>
    <row r="555" spans="2:14" s="9" customFormat="1" ht="15" customHeight="1" x14ac:dyDescent="0.25">
      <c r="B555" s="168">
        <v>2013</v>
      </c>
      <c r="C555" s="168"/>
      <c r="D555" s="182">
        <v>925</v>
      </c>
      <c r="E555" s="182">
        <v>8913</v>
      </c>
      <c r="F555" s="182">
        <v>8163</v>
      </c>
      <c r="G555" s="182">
        <v>445520</v>
      </c>
      <c r="H555" s="182">
        <v>317429</v>
      </c>
      <c r="I555" s="183">
        <v>9.64</v>
      </c>
      <c r="J555" s="183">
        <v>49.99</v>
      </c>
      <c r="K555" s="183">
        <v>491.59</v>
      </c>
      <c r="L555" s="183">
        <v>900.71</v>
      </c>
      <c r="M555" s="183">
        <v>10.09</v>
      </c>
      <c r="N555" s="5"/>
    </row>
    <row r="556" spans="2:14" s="5" customFormat="1" ht="15" customHeight="1" x14ac:dyDescent="0.25">
      <c r="B556" s="168">
        <v>2012</v>
      </c>
      <c r="C556" s="168"/>
      <c r="D556" s="182">
        <v>888</v>
      </c>
      <c r="E556" s="182">
        <v>9264</v>
      </c>
      <c r="F556" s="182">
        <v>8555</v>
      </c>
      <c r="G556" s="182">
        <v>478150</v>
      </c>
      <c r="H556" s="182">
        <v>292885</v>
      </c>
      <c r="I556" s="183">
        <v>10.43</v>
      </c>
      <c r="J556" s="183">
        <v>51.61</v>
      </c>
      <c r="K556" s="183">
        <v>462.04</v>
      </c>
      <c r="L556" s="183">
        <v>826.67</v>
      </c>
      <c r="M556" s="183">
        <v>11.11</v>
      </c>
    </row>
    <row r="557" spans="2:14" s="5" customFormat="1" ht="15" customHeight="1" x14ac:dyDescent="0.25">
      <c r="B557" s="168">
        <v>2011</v>
      </c>
      <c r="C557" s="168"/>
      <c r="D557" s="182">
        <v>801</v>
      </c>
      <c r="E557" s="182">
        <v>9371</v>
      </c>
      <c r="F557" s="182">
        <v>8744</v>
      </c>
      <c r="G557" s="182">
        <v>465698</v>
      </c>
      <c r="H557" s="182">
        <v>320270</v>
      </c>
      <c r="I557" s="183">
        <v>11.7</v>
      </c>
      <c r="J557" s="183">
        <v>49.7</v>
      </c>
      <c r="K557" s="183">
        <v>425.11</v>
      </c>
      <c r="L557" s="183">
        <v>798.19</v>
      </c>
      <c r="M557" s="183">
        <v>11.66</v>
      </c>
      <c r="N557" s="10"/>
    </row>
    <row r="558" spans="2:14" s="5" customFormat="1" ht="15" customHeight="1" x14ac:dyDescent="0.25">
      <c r="B558" s="168">
        <v>2010</v>
      </c>
      <c r="C558" s="168"/>
      <c r="D558" s="182">
        <v>745</v>
      </c>
      <c r="E558" s="182">
        <v>9496</v>
      </c>
      <c r="F558" s="182">
        <v>8921</v>
      </c>
      <c r="G558" s="182">
        <v>515857</v>
      </c>
      <c r="H558" s="182">
        <v>336653</v>
      </c>
      <c r="I558" s="183">
        <v>12.75</v>
      </c>
      <c r="J558" s="183">
        <v>54.32</v>
      </c>
      <c r="K558" s="183">
        <v>422.65</v>
      </c>
      <c r="L558" s="183">
        <v>730.92</v>
      </c>
      <c r="M558" s="183">
        <v>12.83</v>
      </c>
      <c r="N558" s="10"/>
    </row>
    <row r="559" spans="2:14" s="5" customFormat="1" ht="15" customHeight="1" x14ac:dyDescent="0.25">
      <c r="B559" s="168">
        <v>2009</v>
      </c>
      <c r="C559" s="168"/>
      <c r="D559" s="182">
        <v>714</v>
      </c>
      <c r="E559" s="182">
        <v>10112</v>
      </c>
      <c r="F559" s="182">
        <v>9562</v>
      </c>
      <c r="G559" s="182">
        <v>530456</v>
      </c>
      <c r="H559" s="182">
        <v>354069</v>
      </c>
      <c r="I559" s="183">
        <v>14.16</v>
      </c>
      <c r="J559" s="183">
        <v>52.46</v>
      </c>
      <c r="K559" s="183">
        <v>389.89</v>
      </c>
      <c r="L559" s="183">
        <v>702.81</v>
      </c>
      <c r="M559" s="183">
        <v>13.93</v>
      </c>
      <c r="N559" s="10"/>
    </row>
    <row r="560" spans="2:14" s="5" customFormat="1" ht="15" customHeight="1" x14ac:dyDescent="0.25">
      <c r="B560" s="168">
        <v>2008</v>
      </c>
      <c r="C560" s="168"/>
      <c r="D560" s="182">
        <v>678</v>
      </c>
      <c r="E560" s="182">
        <v>10336</v>
      </c>
      <c r="F560" s="182">
        <v>9833</v>
      </c>
      <c r="G560" s="182">
        <v>486945</v>
      </c>
      <c r="H560" s="182">
        <v>350559</v>
      </c>
      <c r="I560" s="183">
        <v>15.24</v>
      </c>
      <c r="J560" s="183">
        <v>47.11</v>
      </c>
      <c r="K560" s="183">
        <v>356.07</v>
      </c>
      <c r="L560" s="183">
        <v>719.02</v>
      </c>
      <c r="M560" s="183">
        <v>13.97</v>
      </c>
      <c r="N560" s="10"/>
    </row>
    <row r="561" spans="2:14" s="5" customFormat="1" ht="15" customHeight="1" x14ac:dyDescent="0.2">
      <c r="B561" s="258" t="s">
        <v>35</v>
      </c>
      <c r="C561" s="184"/>
      <c r="D561" s="185"/>
      <c r="E561" s="185"/>
      <c r="F561" s="185"/>
      <c r="G561" s="185"/>
      <c r="H561" s="185"/>
      <c r="I561" s="186"/>
      <c r="J561" s="186"/>
      <c r="K561" s="186"/>
      <c r="L561" s="186"/>
      <c r="M561" s="186"/>
    </row>
    <row r="562" spans="2:14" s="9" customFormat="1" ht="15" customHeight="1" collapsed="1" x14ac:dyDescent="0.25">
      <c r="B562" s="187" t="s">
        <v>184</v>
      </c>
      <c r="C562" s="187"/>
      <c r="D562" s="188"/>
      <c r="E562" s="188"/>
      <c r="F562" s="188"/>
      <c r="G562" s="188"/>
      <c r="H562" s="188"/>
      <c r="I562" s="189"/>
      <c r="J562" s="189"/>
      <c r="K562" s="189"/>
      <c r="L562" s="189"/>
      <c r="M562" s="189"/>
      <c r="N562" s="5"/>
    </row>
    <row r="563" spans="2:14" s="9" customFormat="1" ht="15" customHeight="1" x14ac:dyDescent="0.25">
      <c r="B563" s="181">
        <v>2023</v>
      </c>
      <c r="C563" s="181"/>
      <c r="D563" s="182">
        <v>3709</v>
      </c>
      <c r="E563" s="182">
        <v>3717</v>
      </c>
      <c r="F563" s="182">
        <v>3</v>
      </c>
      <c r="G563" s="182">
        <v>283</v>
      </c>
      <c r="H563" s="182">
        <v>26</v>
      </c>
      <c r="I563" s="183">
        <v>1</v>
      </c>
      <c r="J563" s="183">
        <v>0.08</v>
      </c>
      <c r="K563" s="183">
        <v>0.71</v>
      </c>
      <c r="L563" s="183">
        <v>0.76</v>
      </c>
      <c r="M563" s="183">
        <v>12.04</v>
      </c>
      <c r="N563" s="5"/>
    </row>
    <row r="564" spans="2:14" s="9" customFormat="1" ht="15" customHeight="1" x14ac:dyDescent="0.25">
      <c r="B564" s="181">
        <v>2022</v>
      </c>
      <c r="C564" s="181"/>
      <c r="D564" s="182">
        <v>4790</v>
      </c>
      <c r="E564" s="182">
        <v>4800</v>
      </c>
      <c r="F564" s="182">
        <v>9</v>
      </c>
      <c r="G564" s="182">
        <v>409</v>
      </c>
      <c r="H564" s="182">
        <v>33</v>
      </c>
      <c r="I564" s="183">
        <v>1</v>
      </c>
      <c r="J564" s="183">
        <v>0.09</v>
      </c>
      <c r="K564" s="183">
        <v>0.46</v>
      </c>
      <c r="L564" s="183">
        <v>1.01</v>
      </c>
      <c r="M564" s="183">
        <v>22.71</v>
      </c>
      <c r="N564" s="5"/>
    </row>
    <row r="565" spans="2:14" s="9" customFormat="1" ht="15" customHeight="1" x14ac:dyDescent="0.25">
      <c r="B565" s="181">
        <v>2021</v>
      </c>
      <c r="C565" s="181"/>
      <c r="D565" s="182">
        <v>3395</v>
      </c>
      <c r="E565" s="182">
        <v>3399</v>
      </c>
      <c r="F565" s="182">
        <v>1</v>
      </c>
      <c r="G565" s="182">
        <v>457</v>
      </c>
      <c r="H565" s="182">
        <v>5</v>
      </c>
      <c r="I565" s="183">
        <v>1</v>
      </c>
      <c r="J565" s="183">
        <v>0.13</v>
      </c>
      <c r="K565" s="183">
        <v>0.9</v>
      </c>
      <c r="L565" s="183">
        <v>0.2</v>
      </c>
      <c r="M565" s="183">
        <v>17.63</v>
      </c>
      <c r="N565" s="5"/>
    </row>
    <row r="566" spans="2:14" s="9" customFormat="1" ht="15" customHeight="1" x14ac:dyDescent="0.25">
      <c r="B566" s="168">
        <v>2020</v>
      </c>
      <c r="C566" s="168"/>
      <c r="D566" s="182">
        <v>3694</v>
      </c>
      <c r="E566" s="182">
        <v>3697</v>
      </c>
      <c r="F566" s="182">
        <v>6</v>
      </c>
      <c r="G566" s="182">
        <v>102</v>
      </c>
      <c r="H566" s="182">
        <v>40</v>
      </c>
      <c r="I566" s="183">
        <v>1</v>
      </c>
      <c r="J566" s="183">
        <v>0.03</v>
      </c>
      <c r="K566" s="183">
        <v>1.45</v>
      </c>
      <c r="L566" s="183">
        <v>8.5299999999999994</v>
      </c>
      <c r="M566" s="183">
        <v>1.88</v>
      </c>
      <c r="N566" s="5"/>
    </row>
    <row r="567" spans="2:14" s="9" customFormat="1" ht="15" customHeight="1" x14ac:dyDescent="0.25">
      <c r="B567" s="168">
        <v>2019</v>
      </c>
      <c r="C567" s="168"/>
      <c r="D567" s="182">
        <v>3442</v>
      </c>
      <c r="E567" s="182">
        <v>3446</v>
      </c>
      <c r="F567" s="182">
        <v>9</v>
      </c>
      <c r="G567" s="182">
        <v>206</v>
      </c>
      <c r="H567" s="182">
        <v>109</v>
      </c>
      <c r="I567" s="183">
        <v>1</v>
      </c>
      <c r="J567" s="183">
        <v>0.06</v>
      </c>
      <c r="K567" s="183">
        <v>1.95</v>
      </c>
      <c r="L567" s="183">
        <v>8.5399999999999991</v>
      </c>
      <c r="M567" s="183">
        <v>3.01</v>
      </c>
      <c r="N567" s="5"/>
    </row>
    <row r="568" spans="2:14" s="9" customFormat="1" ht="15" customHeight="1" x14ac:dyDescent="0.25">
      <c r="B568" s="168">
        <v>2018</v>
      </c>
      <c r="C568" s="168"/>
      <c r="D568" s="182">
        <v>3473</v>
      </c>
      <c r="E568" s="182">
        <v>3476</v>
      </c>
      <c r="F568" s="182">
        <v>13</v>
      </c>
      <c r="G568" s="182">
        <v>179</v>
      </c>
      <c r="H568" s="182">
        <v>83</v>
      </c>
      <c r="I568" s="183">
        <v>1</v>
      </c>
      <c r="J568" s="183">
        <v>0.05</v>
      </c>
      <c r="K568" s="183">
        <v>1.86</v>
      </c>
      <c r="L568" s="183">
        <v>13.49</v>
      </c>
      <c r="M568" s="183">
        <v>2.75</v>
      </c>
      <c r="N568" s="5"/>
    </row>
    <row r="569" spans="2:14" s="9" customFormat="1" ht="15" customHeight="1" x14ac:dyDescent="0.25">
      <c r="B569" s="168">
        <v>2017</v>
      </c>
      <c r="C569" s="168"/>
      <c r="D569" s="182">
        <v>3236</v>
      </c>
      <c r="E569" s="182">
        <v>3238</v>
      </c>
      <c r="F569" s="182">
        <v>11</v>
      </c>
      <c r="G569" s="182">
        <v>131</v>
      </c>
      <c r="H569" s="182">
        <v>57</v>
      </c>
      <c r="I569" s="183">
        <v>1</v>
      </c>
      <c r="J569" s="183">
        <v>0.04</v>
      </c>
      <c r="K569" s="183">
        <v>1.88</v>
      </c>
      <c r="L569" s="183">
        <v>15.75</v>
      </c>
      <c r="M569" s="183">
        <v>2.13</v>
      </c>
      <c r="N569" s="5"/>
    </row>
    <row r="570" spans="2:14" s="9" customFormat="1" ht="15" customHeight="1" x14ac:dyDescent="0.25">
      <c r="B570" s="168">
        <v>2016</v>
      </c>
      <c r="C570" s="168"/>
      <c r="D570" s="182">
        <v>3194</v>
      </c>
      <c r="E570" s="182">
        <v>3197</v>
      </c>
      <c r="F570" s="182">
        <v>5</v>
      </c>
      <c r="G570" s="182">
        <v>72</v>
      </c>
      <c r="H570" s="182">
        <v>20</v>
      </c>
      <c r="I570" s="183">
        <v>1</v>
      </c>
      <c r="J570" s="183">
        <v>0.02</v>
      </c>
      <c r="K570" s="183">
        <v>1.83</v>
      </c>
      <c r="L570" s="183">
        <v>12.72</v>
      </c>
      <c r="M570" s="183">
        <v>1.21</v>
      </c>
      <c r="N570" s="5"/>
    </row>
    <row r="571" spans="2:14" s="5" customFormat="1" ht="15" customHeight="1" x14ac:dyDescent="0.25">
      <c r="B571" s="168">
        <v>2015</v>
      </c>
      <c r="C571" s="168"/>
      <c r="D571" s="182">
        <v>442</v>
      </c>
      <c r="E571" s="182">
        <v>444</v>
      </c>
      <c r="F571" s="182">
        <v>7</v>
      </c>
      <c r="G571" s="182">
        <v>44</v>
      </c>
      <c r="H571" s="182">
        <v>26</v>
      </c>
      <c r="I571" s="183">
        <v>1</v>
      </c>
      <c r="J571" s="183">
        <v>0.1</v>
      </c>
      <c r="K571" s="183">
        <v>2.52</v>
      </c>
      <c r="L571" s="183">
        <v>40.1</v>
      </c>
      <c r="M571" s="183">
        <v>3.9</v>
      </c>
    </row>
    <row r="572" spans="2:14" s="5" customFormat="1" ht="15" customHeight="1" x14ac:dyDescent="0.25">
      <c r="B572" s="168">
        <v>2014</v>
      </c>
      <c r="C572" s="168"/>
      <c r="D572" s="182">
        <v>182</v>
      </c>
      <c r="E572" s="182">
        <v>183</v>
      </c>
      <c r="F572" s="182">
        <v>4</v>
      </c>
      <c r="G572" s="182">
        <v>36</v>
      </c>
      <c r="H572" s="182">
        <v>25</v>
      </c>
      <c r="I572" s="183">
        <v>1.01</v>
      </c>
      <c r="J572" s="183">
        <v>0.2</v>
      </c>
      <c r="K572" s="183">
        <v>2.69</v>
      </c>
      <c r="L572" s="183">
        <v>29.87</v>
      </c>
      <c r="M572" s="183">
        <v>7.32</v>
      </c>
    </row>
    <row r="573" spans="2:14" s="5" customFormat="1" ht="15" customHeight="1" x14ac:dyDescent="0.25">
      <c r="B573" s="168">
        <v>2013</v>
      </c>
      <c r="C573" s="168"/>
      <c r="D573" s="182">
        <v>162</v>
      </c>
      <c r="E573" s="182">
        <v>162</v>
      </c>
      <c r="F573" s="182">
        <v>0</v>
      </c>
      <c r="G573" s="182">
        <v>3</v>
      </c>
      <c r="H573" s="182">
        <v>0</v>
      </c>
      <c r="I573" s="183">
        <v>1</v>
      </c>
      <c r="J573" s="183">
        <v>0.02</v>
      </c>
      <c r="K573" s="183">
        <v>2.27</v>
      </c>
      <c r="L573" s="183">
        <v>0</v>
      </c>
      <c r="M573" s="183">
        <v>0.81</v>
      </c>
      <c r="N573" s="10"/>
    </row>
    <row r="574" spans="2:14" s="5" customFormat="1" ht="15" customHeight="1" x14ac:dyDescent="0.25">
      <c r="B574" s="168">
        <v>2012</v>
      </c>
      <c r="C574" s="168"/>
      <c r="D574" s="182">
        <v>135</v>
      </c>
      <c r="E574" s="182">
        <v>135</v>
      </c>
      <c r="F574" s="182">
        <v>0</v>
      </c>
      <c r="G574" s="182">
        <v>1</v>
      </c>
      <c r="H574" s="182">
        <v>0</v>
      </c>
      <c r="I574" s="183">
        <v>1</v>
      </c>
      <c r="J574" s="183">
        <v>0.01</v>
      </c>
      <c r="K574" s="183">
        <v>1.58</v>
      </c>
      <c r="L574" s="183">
        <v>0</v>
      </c>
      <c r="M574" s="183">
        <v>0.47</v>
      </c>
      <c r="N574" s="10"/>
    </row>
    <row r="575" spans="2:14" s="5" customFormat="1" ht="15" customHeight="1" x14ac:dyDescent="0.25">
      <c r="B575" s="168">
        <v>2011</v>
      </c>
      <c r="C575" s="168"/>
      <c r="D575" s="182">
        <v>55</v>
      </c>
      <c r="E575" s="182">
        <v>55</v>
      </c>
      <c r="F575" s="182">
        <v>0</v>
      </c>
      <c r="G575" s="182">
        <v>1</v>
      </c>
      <c r="H575" s="182">
        <v>0</v>
      </c>
      <c r="I575" s="183">
        <v>1</v>
      </c>
      <c r="J575" s="183">
        <v>0.02</v>
      </c>
      <c r="K575" s="183">
        <v>2.89</v>
      </c>
      <c r="L575" s="183">
        <v>0</v>
      </c>
      <c r="M575" s="183">
        <v>0.62</v>
      </c>
      <c r="N575" s="10"/>
    </row>
    <row r="576" spans="2:14" s="5" customFormat="1" ht="15" customHeight="1" x14ac:dyDescent="0.25">
      <c r="B576" s="168">
        <v>2010</v>
      </c>
      <c r="C576" s="168"/>
      <c r="D576" s="182">
        <v>16</v>
      </c>
      <c r="E576" s="182">
        <v>16</v>
      </c>
      <c r="F576" s="182">
        <v>0</v>
      </c>
      <c r="G576" s="182">
        <v>2</v>
      </c>
      <c r="H576" s="182">
        <v>0</v>
      </c>
      <c r="I576" s="183">
        <v>1</v>
      </c>
      <c r="J576" s="183">
        <v>0.13</v>
      </c>
      <c r="K576" s="183">
        <v>10.19</v>
      </c>
      <c r="L576" s="183">
        <v>0</v>
      </c>
      <c r="M576" s="183">
        <v>1.22</v>
      </c>
      <c r="N576" s="10"/>
    </row>
    <row r="577" spans="2:14" s="9" customFormat="1" ht="15" customHeight="1" collapsed="1" x14ac:dyDescent="0.25">
      <c r="B577" s="168">
        <v>2009</v>
      </c>
      <c r="C577" s="168"/>
      <c r="D577" s="182">
        <v>17</v>
      </c>
      <c r="E577" s="182">
        <v>19</v>
      </c>
      <c r="F577" s="182">
        <v>4</v>
      </c>
      <c r="G577" s="182">
        <v>28</v>
      </c>
      <c r="H577" s="182">
        <v>20</v>
      </c>
      <c r="I577" s="183">
        <v>1.1200000000000001</v>
      </c>
      <c r="J577" s="183">
        <v>1.47</v>
      </c>
      <c r="K577" s="183">
        <v>10.11</v>
      </c>
      <c r="L577" s="183">
        <v>144.36000000000001</v>
      </c>
      <c r="M577" s="183">
        <v>14.66</v>
      </c>
      <c r="N577" s="5"/>
    </row>
    <row r="578" spans="2:14" s="9" customFormat="1" ht="15" customHeight="1" x14ac:dyDescent="0.25">
      <c r="B578" s="168">
        <v>2008</v>
      </c>
      <c r="C578" s="168"/>
      <c r="D578" s="182">
        <v>6</v>
      </c>
      <c r="E578" s="182">
        <v>6</v>
      </c>
      <c r="F578" s="182">
        <v>0</v>
      </c>
      <c r="G578" s="182">
        <v>2</v>
      </c>
      <c r="H578" s="182">
        <v>0</v>
      </c>
      <c r="I578" s="183">
        <v>1</v>
      </c>
      <c r="J578" s="183">
        <v>0.33</v>
      </c>
      <c r="K578" s="183">
        <v>25.67</v>
      </c>
      <c r="L578" s="183">
        <v>0</v>
      </c>
      <c r="M578" s="183">
        <v>1.28</v>
      </c>
      <c r="N578" s="5"/>
    </row>
    <row r="579" spans="2:14" s="9" customFormat="1" ht="15" customHeight="1" x14ac:dyDescent="0.25">
      <c r="B579" s="187" t="s">
        <v>185</v>
      </c>
      <c r="C579" s="187"/>
      <c r="D579" s="188"/>
      <c r="E579" s="188"/>
      <c r="F579" s="188"/>
      <c r="G579" s="188"/>
      <c r="H579" s="188"/>
      <c r="I579" s="189"/>
      <c r="J579" s="189"/>
      <c r="K579" s="189"/>
      <c r="L579" s="189"/>
      <c r="M579" s="189"/>
      <c r="N579" s="5"/>
    </row>
    <row r="580" spans="2:14" s="9" customFormat="1" ht="15" customHeight="1" x14ac:dyDescent="0.25">
      <c r="B580" s="181">
        <v>2023</v>
      </c>
      <c r="C580" s="181"/>
      <c r="D580" s="182">
        <v>1534</v>
      </c>
      <c r="E580" s="182">
        <v>12649</v>
      </c>
      <c r="F580" s="182">
        <v>10233</v>
      </c>
      <c r="G580" s="182">
        <v>633614</v>
      </c>
      <c r="H580" s="182">
        <v>471708</v>
      </c>
      <c r="I580" s="183">
        <v>8.25</v>
      </c>
      <c r="J580" s="183">
        <v>50.09</v>
      </c>
      <c r="K580" s="183">
        <v>502.3</v>
      </c>
      <c r="L580" s="183">
        <v>811.22</v>
      </c>
      <c r="M580" s="183">
        <v>9.73</v>
      </c>
      <c r="N580" s="5"/>
    </row>
    <row r="581" spans="2:14" s="9" customFormat="1" ht="15" customHeight="1" x14ac:dyDescent="0.25">
      <c r="B581" s="181">
        <v>2022</v>
      </c>
      <c r="C581" s="181"/>
      <c r="D581" s="182">
        <v>1433</v>
      </c>
      <c r="E581" s="182">
        <v>11082</v>
      </c>
      <c r="F581" s="182">
        <v>9805</v>
      </c>
      <c r="G581" s="182">
        <v>572707</v>
      </c>
      <c r="H581" s="182">
        <v>420373</v>
      </c>
      <c r="I581" s="183">
        <v>7.73</v>
      </c>
      <c r="J581" s="183">
        <v>51.68</v>
      </c>
      <c r="K581" s="183">
        <v>348.58</v>
      </c>
      <c r="L581" s="183">
        <v>596.79</v>
      </c>
      <c r="M581" s="183">
        <v>13.76</v>
      </c>
      <c r="N581" s="5"/>
    </row>
    <row r="582" spans="2:14" s="9" customFormat="1" ht="15" customHeight="1" x14ac:dyDescent="0.25">
      <c r="B582" s="181">
        <v>2021</v>
      </c>
      <c r="C582" s="181"/>
      <c r="D582" s="182">
        <v>1310</v>
      </c>
      <c r="E582" s="182">
        <v>10458</v>
      </c>
      <c r="F582" s="182">
        <v>9337</v>
      </c>
      <c r="G582" s="182">
        <v>549878</v>
      </c>
      <c r="H582" s="182">
        <v>397066</v>
      </c>
      <c r="I582" s="183">
        <v>7.98</v>
      </c>
      <c r="J582" s="183">
        <v>52.58</v>
      </c>
      <c r="K582" s="183">
        <v>329.27</v>
      </c>
      <c r="L582" s="183">
        <v>559.1</v>
      </c>
      <c r="M582" s="183">
        <v>14.89</v>
      </c>
      <c r="N582" s="5"/>
    </row>
    <row r="583" spans="2:14" s="9" customFormat="1" ht="15" customHeight="1" x14ac:dyDescent="0.25">
      <c r="B583" s="168">
        <v>2020</v>
      </c>
      <c r="C583" s="168"/>
      <c r="D583" s="182">
        <v>1196</v>
      </c>
      <c r="E583" s="182">
        <v>10155</v>
      </c>
      <c r="F583" s="182">
        <v>9138</v>
      </c>
      <c r="G583" s="182">
        <v>573625</v>
      </c>
      <c r="H583" s="182">
        <v>394075</v>
      </c>
      <c r="I583" s="183">
        <v>8.49</v>
      </c>
      <c r="J583" s="183">
        <v>56.49</v>
      </c>
      <c r="K583" s="183">
        <v>398.79</v>
      </c>
      <c r="L583" s="183">
        <v>635.28</v>
      </c>
      <c r="M583" s="183">
        <v>13.96</v>
      </c>
      <c r="N583" s="5"/>
    </row>
    <row r="584" spans="2:14" s="9" customFormat="1" ht="15" customHeight="1" x14ac:dyDescent="0.25">
      <c r="B584" s="168">
        <v>2019</v>
      </c>
      <c r="C584" s="168"/>
      <c r="D584" s="182">
        <v>1059</v>
      </c>
      <c r="E584" s="182">
        <v>9911</v>
      </c>
      <c r="F584" s="182">
        <v>9098</v>
      </c>
      <c r="G584" s="182">
        <v>467504</v>
      </c>
      <c r="H584" s="182">
        <v>393439</v>
      </c>
      <c r="I584" s="183">
        <v>9.36</v>
      </c>
      <c r="J584" s="183">
        <v>47.17</v>
      </c>
      <c r="K584" s="183">
        <v>403.2</v>
      </c>
      <c r="L584" s="183">
        <v>784.67</v>
      </c>
      <c r="M584" s="183">
        <v>11.45</v>
      </c>
      <c r="N584" s="5"/>
    </row>
    <row r="585" spans="2:14" s="9" customFormat="1" ht="15" customHeight="1" x14ac:dyDescent="0.25">
      <c r="B585" s="168">
        <v>2018</v>
      </c>
      <c r="C585" s="168"/>
      <c r="D585" s="182">
        <v>892</v>
      </c>
      <c r="E585" s="182">
        <v>9986</v>
      </c>
      <c r="F585" s="182">
        <v>9274</v>
      </c>
      <c r="G585" s="182">
        <v>457309</v>
      </c>
      <c r="H585" s="182">
        <v>381398</v>
      </c>
      <c r="I585" s="183">
        <v>11.2</v>
      </c>
      <c r="J585" s="183">
        <v>45.8</v>
      </c>
      <c r="K585" s="183">
        <v>380.73</v>
      </c>
      <c r="L585" s="183">
        <v>772.09</v>
      </c>
      <c r="M585" s="183">
        <v>11.71</v>
      </c>
      <c r="N585" s="5"/>
    </row>
    <row r="586" spans="2:14" s="5" customFormat="1" ht="15" customHeight="1" x14ac:dyDescent="0.25">
      <c r="B586" s="168">
        <v>2017</v>
      </c>
      <c r="C586" s="168"/>
      <c r="D586" s="182">
        <v>826</v>
      </c>
      <c r="E586" s="182">
        <v>9471</v>
      </c>
      <c r="F586" s="182">
        <v>8819</v>
      </c>
      <c r="G586" s="182">
        <v>438918</v>
      </c>
      <c r="H586" s="182">
        <v>358498</v>
      </c>
      <c r="I586" s="183">
        <v>11.47</v>
      </c>
      <c r="J586" s="183">
        <v>46.34</v>
      </c>
      <c r="K586" s="183">
        <v>378.31</v>
      </c>
      <c r="L586" s="183">
        <v>760.12</v>
      </c>
      <c r="M586" s="183">
        <v>11.97</v>
      </c>
    </row>
    <row r="587" spans="2:14" s="5" customFormat="1" ht="15" customHeight="1" x14ac:dyDescent="0.25">
      <c r="B587" s="168">
        <v>2016</v>
      </c>
      <c r="C587" s="168"/>
      <c r="D587" s="182">
        <v>783</v>
      </c>
      <c r="E587" s="182">
        <v>9146</v>
      </c>
      <c r="F587" s="182">
        <v>8561</v>
      </c>
      <c r="G587" s="182">
        <v>419484</v>
      </c>
      <c r="H587" s="182">
        <v>350203</v>
      </c>
      <c r="I587" s="183">
        <v>11.68</v>
      </c>
      <c r="J587" s="183">
        <v>45.87</v>
      </c>
      <c r="K587" s="183">
        <v>469.88</v>
      </c>
      <c r="L587" s="183">
        <v>958.95</v>
      </c>
      <c r="M587" s="183">
        <v>9.58</v>
      </c>
    </row>
    <row r="588" spans="2:14" s="5" customFormat="1" ht="15" customHeight="1" x14ac:dyDescent="0.25">
      <c r="B588" s="168">
        <v>2015</v>
      </c>
      <c r="C588" s="168"/>
      <c r="D588" s="182">
        <v>767</v>
      </c>
      <c r="E588" s="182">
        <v>9145</v>
      </c>
      <c r="F588" s="182">
        <v>8556</v>
      </c>
      <c r="G588" s="182">
        <v>417698</v>
      </c>
      <c r="H588" s="182">
        <v>342805</v>
      </c>
      <c r="I588" s="183">
        <v>11.92</v>
      </c>
      <c r="J588" s="183">
        <v>45.68</v>
      </c>
      <c r="K588" s="183">
        <v>444.92</v>
      </c>
      <c r="L588" s="183">
        <v>911.35</v>
      </c>
      <c r="M588" s="183">
        <v>10.11</v>
      </c>
    </row>
    <row r="589" spans="2:14" s="5" customFormat="1" ht="15" customHeight="1" x14ac:dyDescent="0.25">
      <c r="B589" s="168">
        <v>2014</v>
      </c>
      <c r="C589" s="168"/>
      <c r="D589" s="182">
        <v>759</v>
      </c>
      <c r="E589" s="182">
        <v>8520</v>
      </c>
      <c r="F589" s="182">
        <v>7958</v>
      </c>
      <c r="G589" s="182">
        <v>379409</v>
      </c>
      <c r="H589" s="182">
        <v>304414</v>
      </c>
      <c r="I589" s="183">
        <v>11.23</v>
      </c>
      <c r="J589" s="183">
        <v>44.53</v>
      </c>
      <c r="K589" s="183">
        <v>527.37</v>
      </c>
      <c r="L589" s="183">
        <v>1106.1500000000001</v>
      </c>
      <c r="M589" s="183">
        <v>8.34</v>
      </c>
      <c r="N589" s="9"/>
    </row>
    <row r="590" spans="2:14" s="5" customFormat="1" ht="15" customHeight="1" x14ac:dyDescent="0.25">
      <c r="B590" s="168">
        <v>2013</v>
      </c>
      <c r="C590" s="168"/>
      <c r="D590" s="182">
        <v>763</v>
      </c>
      <c r="E590" s="182">
        <v>8751</v>
      </c>
      <c r="F590" s="182">
        <v>8163</v>
      </c>
      <c r="G590" s="182">
        <v>445517</v>
      </c>
      <c r="H590" s="182">
        <v>317429</v>
      </c>
      <c r="I590" s="183">
        <v>11.47</v>
      </c>
      <c r="J590" s="183">
        <v>50.91</v>
      </c>
      <c r="K590" s="183">
        <v>500.65</v>
      </c>
      <c r="L590" s="183">
        <v>917.31</v>
      </c>
      <c r="M590" s="183">
        <v>10.09</v>
      </c>
      <c r="N590" s="9"/>
    </row>
    <row r="591" spans="2:14" s="5" customFormat="1" ht="15" customHeight="1" x14ac:dyDescent="0.25">
      <c r="B591" s="168">
        <v>2012</v>
      </c>
      <c r="C591" s="168"/>
      <c r="D591" s="182">
        <v>753</v>
      </c>
      <c r="E591" s="182">
        <v>9129</v>
      </c>
      <c r="F591" s="182">
        <v>8555</v>
      </c>
      <c r="G591" s="182">
        <v>478149</v>
      </c>
      <c r="H591" s="182">
        <v>292885</v>
      </c>
      <c r="I591" s="183">
        <v>12.12</v>
      </c>
      <c r="J591" s="183">
        <v>52.38</v>
      </c>
      <c r="K591" s="183">
        <v>468.85</v>
      </c>
      <c r="L591" s="183">
        <v>838.86</v>
      </c>
      <c r="M591" s="183">
        <v>11.11</v>
      </c>
      <c r="N591" s="9"/>
    </row>
    <row r="592" spans="2:14" s="9" customFormat="1" ht="15" customHeight="1" collapsed="1" x14ac:dyDescent="0.25">
      <c r="B592" s="168">
        <v>2011</v>
      </c>
      <c r="C592" s="168"/>
      <c r="D592" s="182">
        <v>746</v>
      </c>
      <c r="E592" s="182">
        <v>9316</v>
      </c>
      <c r="F592" s="182">
        <v>8744</v>
      </c>
      <c r="G592" s="182">
        <v>465697</v>
      </c>
      <c r="H592" s="182">
        <v>320270</v>
      </c>
      <c r="I592" s="183">
        <v>12.49</v>
      </c>
      <c r="J592" s="183">
        <v>49.99</v>
      </c>
      <c r="K592" s="183">
        <v>427.6</v>
      </c>
      <c r="L592" s="183">
        <v>802.88</v>
      </c>
      <c r="M592" s="183">
        <v>11.66</v>
      </c>
    </row>
    <row r="593" spans="2:14" s="9" customFormat="1" ht="15" customHeight="1" x14ac:dyDescent="0.25">
      <c r="B593" s="168">
        <v>2010</v>
      </c>
      <c r="C593" s="168"/>
      <c r="D593" s="182">
        <v>729</v>
      </c>
      <c r="E593" s="182">
        <v>9480</v>
      </c>
      <c r="F593" s="182">
        <v>8921</v>
      </c>
      <c r="G593" s="182">
        <v>515855</v>
      </c>
      <c r="H593" s="182">
        <v>336653</v>
      </c>
      <c r="I593" s="183">
        <v>13</v>
      </c>
      <c r="J593" s="183">
        <v>54.42</v>
      </c>
      <c r="K593" s="183">
        <v>423.35</v>
      </c>
      <c r="L593" s="183">
        <v>732.12</v>
      </c>
      <c r="M593" s="183">
        <v>12.83</v>
      </c>
      <c r="N593" s="5"/>
    </row>
    <row r="594" spans="2:14" s="9" customFormat="1" ht="15" customHeight="1" x14ac:dyDescent="0.25">
      <c r="B594" s="168">
        <v>2009</v>
      </c>
      <c r="C594" s="168"/>
      <c r="D594" s="182">
        <v>697</v>
      </c>
      <c r="E594" s="182">
        <v>10093</v>
      </c>
      <c r="F594" s="182">
        <v>9558</v>
      </c>
      <c r="G594" s="182">
        <v>530428</v>
      </c>
      <c r="H594" s="182">
        <v>354049</v>
      </c>
      <c r="I594" s="183">
        <v>14.48</v>
      </c>
      <c r="J594" s="183">
        <v>52.55</v>
      </c>
      <c r="K594" s="183">
        <v>390.6</v>
      </c>
      <c r="L594" s="183">
        <v>703.84</v>
      </c>
      <c r="M594" s="183">
        <v>13.93</v>
      </c>
      <c r="N594" s="5"/>
    </row>
    <row r="595" spans="2:14" s="5" customFormat="1" ht="15" customHeight="1" x14ac:dyDescent="0.25">
      <c r="B595" s="168">
        <v>2008</v>
      </c>
      <c r="C595" s="168"/>
      <c r="D595" s="182">
        <v>672</v>
      </c>
      <c r="E595" s="182">
        <v>10330</v>
      </c>
      <c r="F595" s="182">
        <v>9833</v>
      </c>
      <c r="G595" s="182">
        <v>486943</v>
      </c>
      <c r="H595" s="182">
        <v>350559</v>
      </c>
      <c r="I595" s="183">
        <v>15.37</v>
      </c>
      <c r="J595" s="183">
        <v>47.14</v>
      </c>
      <c r="K595" s="183">
        <v>356.26</v>
      </c>
      <c r="L595" s="183">
        <v>719.41</v>
      </c>
      <c r="M595" s="183">
        <v>13.97</v>
      </c>
    </row>
    <row r="596" spans="2:14" s="5" customFormat="1" ht="15" customHeight="1" x14ac:dyDescent="0.2">
      <c r="B596" s="258" t="s">
        <v>11</v>
      </c>
      <c r="C596" s="184"/>
      <c r="D596" s="185"/>
      <c r="E596" s="185"/>
      <c r="F596" s="185"/>
      <c r="G596" s="185"/>
      <c r="H596" s="185"/>
      <c r="I596" s="186"/>
      <c r="J596" s="186"/>
      <c r="K596" s="186"/>
      <c r="L596" s="186"/>
      <c r="M596" s="186"/>
    </row>
    <row r="597" spans="2:14" s="5" customFormat="1" ht="15" customHeight="1" x14ac:dyDescent="0.25">
      <c r="B597" s="187" t="s">
        <v>186</v>
      </c>
      <c r="C597" s="187"/>
      <c r="D597" s="188"/>
      <c r="E597" s="188"/>
      <c r="F597" s="188"/>
      <c r="G597" s="188"/>
      <c r="H597" s="188"/>
      <c r="I597" s="189"/>
      <c r="J597" s="189"/>
      <c r="K597" s="189"/>
      <c r="L597" s="189"/>
      <c r="M597" s="189"/>
    </row>
    <row r="598" spans="2:14" s="5" customFormat="1" ht="15" customHeight="1" x14ac:dyDescent="0.25">
      <c r="B598" s="181">
        <v>2023</v>
      </c>
      <c r="C598" s="181"/>
      <c r="D598" s="182">
        <v>5217</v>
      </c>
      <c r="E598" s="182">
        <v>7732</v>
      </c>
      <c r="F598" s="182">
        <v>2665</v>
      </c>
      <c r="G598" s="182">
        <v>113428</v>
      </c>
      <c r="H598" s="182">
        <v>85806</v>
      </c>
      <c r="I598" s="183">
        <v>1.48</v>
      </c>
      <c r="J598" s="183">
        <v>14.67</v>
      </c>
      <c r="K598" s="183">
        <v>203.9</v>
      </c>
      <c r="L598" s="183">
        <v>479.07</v>
      </c>
      <c r="M598" s="183">
        <v>7.08</v>
      </c>
    </row>
    <row r="599" spans="2:14" s="5" customFormat="1" ht="15" customHeight="1" x14ac:dyDescent="0.25">
      <c r="B599" s="181">
        <v>2022</v>
      </c>
      <c r="C599" s="181"/>
      <c r="D599" s="182">
        <v>6196</v>
      </c>
      <c r="E599" s="182">
        <v>8323</v>
      </c>
      <c r="F599" s="182">
        <v>2259</v>
      </c>
      <c r="G599" s="182">
        <v>94406</v>
      </c>
      <c r="H599" s="182">
        <v>69456</v>
      </c>
      <c r="I599" s="183">
        <v>1.34</v>
      </c>
      <c r="J599" s="183">
        <v>11.34</v>
      </c>
      <c r="K599" s="183">
        <v>172.58</v>
      </c>
      <c r="L599" s="183">
        <v>412.97</v>
      </c>
      <c r="M599" s="183">
        <v>6.46</v>
      </c>
    </row>
    <row r="600" spans="2:14" s="5" customFormat="1" ht="15" customHeight="1" x14ac:dyDescent="0.25">
      <c r="B600" s="181">
        <v>2021</v>
      </c>
      <c r="C600" s="181"/>
      <c r="D600" s="182">
        <v>4680</v>
      </c>
      <c r="E600" s="182">
        <v>6776</v>
      </c>
      <c r="F600" s="182">
        <v>2263</v>
      </c>
      <c r="G600" s="182">
        <v>102410</v>
      </c>
      <c r="H600" s="182">
        <v>75895</v>
      </c>
      <c r="I600" s="183">
        <v>1.45</v>
      </c>
      <c r="J600" s="183">
        <v>15.11</v>
      </c>
      <c r="K600" s="183">
        <v>180.05</v>
      </c>
      <c r="L600" s="183">
        <v>397.88</v>
      </c>
      <c r="M600" s="183">
        <v>8.2100000000000009</v>
      </c>
    </row>
    <row r="601" spans="2:14" s="5" customFormat="1" ht="15" customHeight="1" x14ac:dyDescent="0.25">
      <c r="B601" s="168">
        <v>2020</v>
      </c>
      <c r="C601" s="168"/>
      <c r="D601" s="182">
        <v>4868</v>
      </c>
      <c r="E601" s="182">
        <v>6976</v>
      </c>
      <c r="F601" s="182">
        <v>2272</v>
      </c>
      <c r="G601" s="182">
        <v>89508</v>
      </c>
      <c r="H601" s="182">
        <v>68492</v>
      </c>
      <c r="I601" s="183">
        <v>1.43</v>
      </c>
      <c r="J601" s="183">
        <v>12.83</v>
      </c>
      <c r="K601" s="183">
        <v>176.71</v>
      </c>
      <c r="L601" s="183">
        <v>448.56</v>
      </c>
      <c r="M601" s="183">
        <v>7.1</v>
      </c>
    </row>
    <row r="602" spans="2:14" s="5" customFormat="1" ht="15" customHeight="1" x14ac:dyDescent="0.25">
      <c r="B602" s="168">
        <v>2019</v>
      </c>
      <c r="C602" s="168"/>
      <c r="D602" s="182">
        <v>4479</v>
      </c>
      <c r="E602" s="182">
        <v>6477</v>
      </c>
      <c r="F602" s="182">
        <v>2230</v>
      </c>
      <c r="G602" s="182">
        <v>88161</v>
      </c>
      <c r="H602" s="182">
        <v>66742</v>
      </c>
      <c r="I602" s="183">
        <v>1.45</v>
      </c>
      <c r="J602" s="183">
        <v>13.61</v>
      </c>
      <c r="K602" s="183">
        <v>214.22</v>
      </c>
      <c r="L602" s="183">
        <v>541.86</v>
      </c>
      <c r="M602" s="183">
        <v>6.22</v>
      </c>
    </row>
    <row r="603" spans="2:14" s="5" customFormat="1" ht="15" customHeight="1" x14ac:dyDescent="0.25">
      <c r="B603" s="168">
        <v>2018</v>
      </c>
      <c r="C603" s="168"/>
      <c r="D603" s="182">
        <v>4343</v>
      </c>
      <c r="E603" s="182">
        <v>6435</v>
      </c>
      <c r="F603" s="182">
        <v>2264</v>
      </c>
      <c r="G603" s="182">
        <v>84590</v>
      </c>
      <c r="H603" s="182">
        <v>61649</v>
      </c>
      <c r="I603" s="183">
        <v>1.48</v>
      </c>
      <c r="J603" s="183">
        <v>13.15</v>
      </c>
      <c r="K603" s="183">
        <v>198.19</v>
      </c>
      <c r="L603" s="183">
        <v>530.45000000000005</v>
      </c>
      <c r="M603" s="183">
        <v>6.53</v>
      </c>
    </row>
    <row r="604" spans="2:14" s="5" customFormat="1" ht="15" customHeight="1" x14ac:dyDescent="0.25">
      <c r="B604" s="168">
        <v>2017</v>
      </c>
      <c r="C604" s="168"/>
      <c r="D604" s="182">
        <v>4039</v>
      </c>
      <c r="E604" s="182">
        <v>6009</v>
      </c>
      <c r="F604" s="182">
        <v>2134</v>
      </c>
      <c r="G604" s="182">
        <v>75364</v>
      </c>
      <c r="H604" s="182">
        <v>56919</v>
      </c>
      <c r="I604" s="183">
        <v>1.49</v>
      </c>
      <c r="J604" s="183">
        <v>12.54</v>
      </c>
      <c r="K604" s="183">
        <v>194.88</v>
      </c>
      <c r="L604" s="183">
        <v>551.80999999999995</v>
      </c>
      <c r="M604" s="183">
        <v>6.33</v>
      </c>
    </row>
    <row r="605" spans="2:14" s="5" customFormat="1" ht="15" customHeight="1" x14ac:dyDescent="0.25">
      <c r="B605" s="168">
        <v>2016</v>
      </c>
      <c r="C605" s="168"/>
      <c r="D605" s="182">
        <v>3953</v>
      </c>
      <c r="E605" s="182">
        <v>5588</v>
      </c>
      <c r="F605" s="182">
        <v>1815</v>
      </c>
      <c r="G605" s="182">
        <v>64432</v>
      </c>
      <c r="H605" s="182">
        <v>49465</v>
      </c>
      <c r="I605" s="183">
        <v>1.41</v>
      </c>
      <c r="J605" s="183">
        <v>11.53</v>
      </c>
      <c r="K605" s="183">
        <v>219.33</v>
      </c>
      <c r="L605" s="183">
        <v>617.85</v>
      </c>
      <c r="M605" s="183">
        <v>5.16</v>
      </c>
      <c r="N605" s="8"/>
    </row>
    <row r="606" spans="2:14" s="5" customFormat="1" ht="15" customHeight="1" x14ac:dyDescent="0.25">
      <c r="B606" s="168">
        <v>2015</v>
      </c>
      <c r="C606" s="168"/>
      <c r="D606" s="182">
        <v>1184</v>
      </c>
      <c r="E606" s="182">
        <v>2733</v>
      </c>
      <c r="F606" s="182">
        <v>1713</v>
      </c>
      <c r="G606" s="182">
        <v>59442</v>
      </c>
      <c r="H606" s="182">
        <v>45686</v>
      </c>
      <c r="I606" s="183">
        <v>2.31</v>
      </c>
      <c r="J606" s="183">
        <v>21.75</v>
      </c>
      <c r="K606" s="183">
        <v>405.09</v>
      </c>
      <c r="L606" s="183">
        <v>1167.3699999999999</v>
      </c>
      <c r="M606" s="183">
        <v>5.28</v>
      </c>
      <c r="N606" s="9"/>
    </row>
    <row r="607" spans="2:14" s="9" customFormat="1" ht="15" customHeight="1" collapsed="1" x14ac:dyDescent="0.25">
      <c r="B607" s="168">
        <v>2014</v>
      </c>
      <c r="C607" s="168"/>
      <c r="D607" s="182">
        <v>915</v>
      </c>
      <c r="E607" s="182">
        <v>2522</v>
      </c>
      <c r="F607" s="182">
        <v>1790</v>
      </c>
      <c r="G607" s="182">
        <v>62355</v>
      </c>
      <c r="H607" s="182">
        <v>46093</v>
      </c>
      <c r="I607" s="183">
        <v>2.76</v>
      </c>
      <c r="J607" s="183">
        <v>24.72</v>
      </c>
      <c r="K607" s="183">
        <v>460.74</v>
      </c>
      <c r="L607" s="183">
        <v>1322.64</v>
      </c>
      <c r="M607" s="183">
        <v>5.28</v>
      </c>
    </row>
    <row r="608" spans="2:14" s="9" customFormat="1" ht="15" customHeight="1" x14ac:dyDescent="0.25">
      <c r="B608" s="168">
        <v>2013</v>
      </c>
      <c r="C608" s="168"/>
      <c r="D608" s="182">
        <v>896</v>
      </c>
      <c r="E608" s="182">
        <v>2444</v>
      </c>
      <c r="F608" s="182">
        <v>1706</v>
      </c>
      <c r="G608" s="182">
        <v>60625</v>
      </c>
      <c r="H608" s="182">
        <v>45981</v>
      </c>
      <c r="I608" s="183">
        <v>2.73</v>
      </c>
      <c r="J608" s="183">
        <v>24.81</v>
      </c>
      <c r="K608" s="183">
        <v>465.56</v>
      </c>
      <c r="L608" s="183">
        <v>1310.0999999999999</v>
      </c>
      <c r="M608" s="183">
        <v>5.27</v>
      </c>
    </row>
    <row r="609" spans="2:14" s="9" customFormat="1" ht="15" customHeight="1" x14ac:dyDescent="0.25">
      <c r="B609" s="168">
        <v>2012</v>
      </c>
      <c r="C609" s="168"/>
      <c r="D609" s="182">
        <v>862</v>
      </c>
      <c r="E609" s="182">
        <v>2392</v>
      </c>
      <c r="F609" s="182">
        <v>1692</v>
      </c>
      <c r="G609" s="182">
        <v>58822</v>
      </c>
      <c r="H609" s="182">
        <v>45013</v>
      </c>
      <c r="I609" s="183">
        <v>2.77</v>
      </c>
      <c r="J609" s="183">
        <v>24.59</v>
      </c>
      <c r="K609" s="183">
        <v>412.21</v>
      </c>
      <c r="L609" s="183">
        <v>1185.72</v>
      </c>
      <c r="M609" s="183">
        <v>5.92</v>
      </c>
    </row>
    <row r="610" spans="2:14" s="5" customFormat="1" ht="15" customHeight="1" x14ac:dyDescent="0.25">
      <c r="B610" s="168">
        <v>2011</v>
      </c>
      <c r="C610" s="168"/>
      <c r="D610" s="182">
        <v>777</v>
      </c>
      <c r="E610" s="182">
        <v>2465</v>
      </c>
      <c r="F610" s="182">
        <v>1858</v>
      </c>
      <c r="G610" s="182">
        <v>62190</v>
      </c>
      <c r="H610" s="182">
        <v>47739</v>
      </c>
      <c r="I610" s="183">
        <v>3.17</v>
      </c>
      <c r="J610" s="183">
        <v>25.23</v>
      </c>
      <c r="K610" s="183">
        <v>384.17</v>
      </c>
      <c r="L610" s="183">
        <v>1147.76</v>
      </c>
      <c r="M610" s="183">
        <v>6.56</v>
      </c>
    </row>
    <row r="611" spans="2:14" s="5" customFormat="1" ht="15" customHeight="1" x14ac:dyDescent="0.25">
      <c r="B611" s="168">
        <v>2010</v>
      </c>
      <c r="C611" s="168"/>
      <c r="D611" s="182">
        <v>724</v>
      </c>
      <c r="E611" s="182">
        <v>2361</v>
      </c>
      <c r="F611" s="182">
        <v>1797</v>
      </c>
      <c r="G611" s="182">
        <v>59462</v>
      </c>
      <c r="H611" s="182">
        <v>46539</v>
      </c>
      <c r="I611" s="183">
        <v>3.26</v>
      </c>
      <c r="J611" s="183">
        <v>25.19</v>
      </c>
      <c r="K611" s="183">
        <v>416.47</v>
      </c>
      <c r="L611" s="183">
        <v>1258.6099999999999</v>
      </c>
      <c r="M611" s="183">
        <v>6.09</v>
      </c>
    </row>
    <row r="612" spans="2:14" s="5" customFormat="1" ht="15" customHeight="1" x14ac:dyDescent="0.25">
      <c r="B612" s="168">
        <v>2009</v>
      </c>
      <c r="C612" s="168"/>
      <c r="D612" s="182">
        <v>698</v>
      </c>
      <c r="E612" s="182">
        <v>2283</v>
      </c>
      <c r="F612" s="182">
        <v>1739</v>
      </c>
      <c r="G612" s="182">
        <v>58356</v>
      </c>
      <c r="H612" s="182">
        <v>44406</v>
      </c>
      <c r="I612" s="183">
        <v>3.27</v>
      </c>
      <c r="J612" s="183">
        <v>25.56</v>
      </c>
      <c r="K612" s="183">
        <v>367.72</v>
      </c>
      <c r="L612" s="183">
        <v>1095.8</v>
      </c>
      <c r="M612" s="183">
        <v>6.98</v>
      </c>
    </row>
    <row r="613" spans="2:14" s="5" customFormat="1" ht="15" customHeight="1" x14ac:dyDescent="0.25">
      <c r="B613" s="168">
        <v>2008</v>
      </c>
      <c r="C613" s="168"/>
      <c r="D613" s="182">
        <v>663</v>
      </c>
      <c r="E613" s="182">
        <v>2356</v>
      </c>
      <c r="F613" s="182">
        <v>1861</v>
      </c>
      <c r="G613" s="182">
        <v>60889</v>
      </c>
      <c r="H613" s="182">
        <v>47506</v>
      </c>
      <c r="I613" s="183">
        <v>3.55</v>
      </c>
      <c r="J613" s="183">
        <v>25.84</v>
      </c>
      <c r="K613" s="183">
        <v>315.89</v>
      </c>
      <c r="L613" s="183">
        <v>965.47</v>
      </c>
      <c r="M613" s="183">
        <v>8.42</v>
      </c>
    </row>
    <row r="614" spans="2:14" s="5" customFormat="1" ht="15" customHeight="1" x14ac:dyDescent="0.25">
      <c r="B614" s="259" t="s">
        <v>187</v>
      </c>
      <c r="C614" s="165"/>
      <c r="D614" s="166"/>
      <c r="E614" s="166"/>
      <c r="F614" s="166"/>
      <c r="G614" s="166"/>
      <c r="H614" s="166"/>
      <c r="I614" s="167"/>
      <c r="J614" s="167"/>
      <c r="K614" s="167"/>
      <c r="L614" s="167"/>
      <c r="M614" s="167"/>
    </row>
    <row r="615" spans="2:14" s="5" customFormat="1" ht="15" customHeight="1" x14ac:dyDescent="0.25">
      <c r="B615" s="181">
        <v>2023</v>
      </c>
      <c r="C615" s="181"/>
      <c r="D615" s="182">
        <v>4952</v>
      </c>
      <c r="E615" s="182">
        <v>5426</v>
      </c>
      <c r="F615" s="182">
        <v>546</v>
      </c>
      <c r="G615" s="182">
        <v>17716</v>
      </c>
      <c r="H615" s="182">
        <v>13645</v>
      </c>
      <c r="I615" s="183">
        <v>1.1000000000000001</v>
      </c>
      <c r="J615" s="183">
        <v>3.27</v>
      </c>
      <c r="K615" s="183">
        <v>43.13</v>
      </c>
      <c r="L615" s="183">
        <v>132.93</v>
      </c>
      <c r="M615" s="183">
        <v>7.49</v>
      </c>
    </row>
    <row r="616" spans="2:14" s="5" customFormat="1" ht="15" customHeight="1" x14ac:dyDescent="0.25">
      <c r="B616" s="181">
        <v>2022</v>
      </c>
      <c r="C616" s="181"/>
      <c r="D616" s="182">
        <v>5941</v>
      </c>
      <c r="E616" s="182">
        <v>6371</v>
      </c>
      <c r="F616" s="182">
        <v>494</v>
      </c>
      <c r="G616" s="182">
        <v>15615</v>
      </c>
      <c r="H616" s="182">
        <v>12013</v>
      </c>
      <c r="I616" s="183">
        <v>1.07</v>
      </c>
      <c r="J616" s="183">
        <v>2.4500000000000002</v>
      </c>
      <c r="K616" s="183">
        <v>16.36</v>
      </c>
      <c r="L616" s="183">
        <v>51.75</v>
      </c>
      <c r="M616" s="183">
        <v>14.79</v>
      </c>
    </row>
    <row r="617" spans="2:14" s="5" customFormat="1" ht="15" customHeight="1" x14ac:dyDescent="0.25">
      <c r="B617" s="181">
        <v>2021</v>
      </c>
      <c r="C617" s="181"/>
      <c r="D617" s="182">
        <v>4447</v>
      </c>
      <c r="E617" s="182">
        <v>4810</v>
      </c>
      <c r="F617" s="182">
        <v>458</v>
      </c>
      <c r="G617" s="182">
        <v>13828</v>
      </c>
      <c r="H617" s="182">
        <v>10510</v>
      </c>
      <c r="I617" s="183">
        <v>1.08</v>
      </c>
      <c r="J617" s="183">
        <v>2.87</v>
      </c>
      <c r="K617" s="183">
        <v>24.4</v>
      </c>
      <c r="L617" s="183">
        <v>80.83</v>
      </c>
      <c r="M617" s="183">
        <v>11.6</v>
      </c>
    </row>
    <row r="618" spans="2:14" s="5" customFormat="1" ht="15" customHeight="1" x14ac:dyDescent="0.25">
      <c r="B618" s="168">
        <v>2020</v>
      </c>
      <c r="C618" s="168"/>
      <c r="D618" s="182">
        <v>4635</v>
      </c>
      <c r="E618" s="182">
        <v>4956</v>
      </c>
      <c r="F618" s="182">
        <v>432</v>
      </c>
      <c r="G618" s="182">
        <v>11685</v>
      </c>
      <c r="H618" s="182">
        <v>9300</v>
      </c>
      <c r="I618" s="183">
        <v>1.07</v>
      </c>
      <c r="J618" s="183">
        <v>2.36</v>
      </c>
      <c r="K618" s="183">
        <v>19.14</v>
      </c>
      <c r="L618" s="183">
        <v>70.75</v>
      </c>
      <c r="M618" s="183">
        <v>11.94</v>
      </c>
    </row>
    <row r="619" spans="2:14" s="5" customFormat="1" ht="15" customHeight="1" x14ac:dyDescent="0.25">
      <c r="B619" s="168">
        <v>2019</v>
      </c>
      <c r="C619" s="168"/>
      <c r="D619" s="182">
        <v>4244</v>
      </c>
      <c r="E619" s="182">
        <v>4506</v>
      </c>
      <c r="F619" s="182">
        <v>418</v>
      </c>
      <c r="G619" s="182">
        <v>9714</v>
      </c>
      <c r="H619" s="182">
        <v>7672</v>
      </c>
      <c r="I619" s="183">
        <v>1.06</v>
      </c>
      <c r="J619" s="183">
        <v>2.16</v>
      </c>
      <c r="K619" s="183">
        <v>23.48</v>
      </c>
      <c r="L619" s="183">
        <v>101.03</v>
      </c>
      <c r="M619" s="183">
        <v>8.98</v>
      </c>
    </row>
    <row r="620" spans="2:14" s="5" customFormat="1" ht="15" customHeight="1" x14ac:dyDescent="0.25">
      <c r="B620" s="168">
        <v>2018</v>
      </c>
      <c r="C620" s="168"/>
      <c r="D620" s="182">
        <v>4120</v>
      </c>
      <c r="E620" s="182">
        <v>4407</v>
      </c>
      <c r="F620" s="182">
        <v>389</v>
      </c>
      <c r="G620" s="182">
        <v>8690</v>
      </c>
      <c r="H620" s="182">
        <v>6808</v>
      </c>
      <c r="I620" s="183">
        <v>1.07</v>
      </c>
      <c r="J620" s="183">
        <v>1.97</v>
      </c>
      <c r="K620" s="183">
        <v>23.4</v>
      </c>
      <c r="L620" s="183">
        <v>104.77</v>
      </c>
      <c r="M620" s="183">
        <v>8.2799999999999994</v>
      </c>
    </row>
    <row r="621" spans="2:14" s="5" customFormat="1" ht="15" customHeight="1" x14ac:dyDescent="0.25">
      <c r="B621" s="168">
        <v>2017</v>
      </c>
      <c r="C621" s="168"/>
      <c r="D621" s="182">
        <v>3818</v>
      </c>
      <c r="E621" s="182">
        <v>4126</v>
      </c>
      <c r="F621" s="182">
        <v>404</v>
      </c>
      <c r="G621" s="182">
        <v>11254</v>
      </c>
      <c r="H621" s="182">
        <v>8979</v>
      </c>
      <c r="I621" s="183">
        <v>1.08</v>
      </c>
      <c r="J621" s="183">
        <v>2.73</v>
      </c>
      <c r="K621" s="183">
        <v>29.31</v>
      </c>
      <c r="L621" s="183">
        <v>105.23</v>
      </c>
      <c r="M621" s="183">
        <v>9.18</v>
      </c>
    </row>
    <row r="622" spans="2:14" s="7" customFormat="1" ht="15" customHeight="1" x14ac:dyDescent="0.25">
      <c r="B622" s="168">
        <v>2016</v>
      </c>
      <c r="C622" s="168"/>
      <c r="D622" s="182">
        <v>3743</v>
      </c>
      <c r="E622" s="182">
        <v>4043</v>
      </c>
      <c r="F622" s="182">
        <v>402</v>
      </c>
      <c r="G622" s="182">
        <v>9332</v>
      </c>
      <c r="H622" s="182">
        <v>7387</v>
      </c>
      <c r="I622" s="183">
        <v>1.08</v>
      </c>
      <c r="J622" s="183">
        <v>2.31</v>
      </c>
      <c r="K622" s="183">
        <v>26.94</v>
      </c>
      <c r="L622" s="183">
        <v>116.05</v>
      </c>
      <c r="M622" s="183">
        <v>8.43</v>
      </c>
      <c r="N622" s="9"/>
    </row>
    <row r="623" spans="2:14" s="8" customFormat="1" ht="15" customHeight="1" x14ac:dyDescent="0.25">
      <c r="B623" s="168">
        <v>2015</v>
      </c>
      <c r="C623" s="168"/>
      <c r="D623" s="182">
        <v>977</v>
      </c>
      <c r="E623" s="182">
        <v>1222</v>
      </c>
      <c r="F623" s="182">
        <v>338</v>
      </c>
      <c r="G623" s="182">
        <v>7634</v>
      </c>
      <c r="H623" s="182">
        <v>6075</v>
      </c>
      <c r="I623" s="183">
        <v>1.25</v>
      </c>
      <c r="J623" s="183">
        <v>6.25</v>
      </c>
      <c r="K623" s="183">
        <v>74.2</v>
      </c>
      <c r="L623" s="183">
        <v>328.53</v>
      </c>
      <c r="M623" s="183">
        <v>8.27</v>
      </c>
      <c r="N623" s="9"/>
    </row>
    <row r="624" spans="2:14" s="8" customFormat="1" ht="15" customHeight="1" x14ac:dyDescent="0.25">
      <c r="B624" s="168">
        <v>2014</v>
      </c>
      <c r="C624" s="168"/>
      <c r="D624" s="182">
        <v>711</v>
      </c>
      <c r="E624" s="182">
        <v>934</v>
      </c>
      <c r="F624" s="182">
        <v>334</v>
      </c>
      <c r="G624" s="182">
        <v>9676</v>
      </c>
      <c r="H624" s="182">
        <v>6776</v>
      </c>
      <c r="I624" s="183">
        <v>1.31</v>
      </c>
      <c r="J624" s="183">
        <v>10.36</v>
      </c>
      <c r="K624" s="183">
        <v>99.82</v>
      </c>
      <c r="L624" s="183">
        <v>344.56</v>
      </c>
      <c r="M624" s="183">
        <v>10.29</v>
      </c>
      <c r="N624" s="9"/>
    </row>
    <row r="625" spans="2:14" s="8" customFormat="1" ht="15" customHeight="1" x14ac:dyDescent="0.25">
      <c r="B625" s="168">
        <v>2013</v>
      </c>
      <c r="C625" s="168"/>
      <c r="D625" s="182">
        <v>703</v>
      </c>
      <c r="E625" s="182">
        <v>947</v>
      </c>
      <c r="F625" s="182">
        <v>349</v>
      </c>
      <c r="G625" s="182">
        <v>9964</v>
      </c>
      <c r="H625" s="182">
        <v>7772</v>
      </c>
      <c r="I625" s="183">
        <v>1.35</v>
      </c>
      <c r="J625" s="183">
        <v>10.52</v>
      </c>
      <c r="K625" s="183">
        <v>85.41</v>
      </c>
      <c r="L625" s="183">
        <v>299.16000000000003</v>
      </c>
      <c r="M625" s="183">
        <v>12.14</v>
      </c>
      <c r="N625" s="9"/>
    </row>
    <row r="626" spans="2:14" s="5" customFormat="1" ht="15" customHeight="1" x14ac:dyDescent="0.25">
      <c r="B626" s="168">
        <v>2012</v>
      </c>
      <c r="C626" s="168"/>
      <c r="D626" s="182">
        <v>671</v>
      </c>
      <c r="E626" s="182">
        <v>908</v>
      </c>
      <c r="F626" s="182">
        <v>343</v>
      </c>
      <c r="G626" s="182">
        <v>9767</v>
      </c>
      <c r="H626" s="182">
        <v>7832</v>
      </c>
      <c r="I626" s="183">
        <v>1.35</v>
      </c>
      <c r="J626" s="183">
        <v>10.76</v>
      </c>
      <c r="K626" s="183">
        <v>83.13</v>
      </c>
      <c r="L626" s="183">
        <v>291.93</v>
      </c>
      <c r="M626" s="183">
        <v>12.81</v>
      </c>
    </row>
    <row r="627" spans="2:14" s="5" customFormat="1" ht="15" customHeight="1" x14ac:dyDescent="0.25">
      <c r="B627" s="168">
        <v>2011</v>
      </c>
      <c r="C627" s="168"/>
      <c r="D627" s="182">
        <v>595</v>
      </c>
      <c r="E627" s="182">
        <v>841</v>
      </c>
      <c r="F627" s="182">
        <v>357</v>
      </c>
      <c r="G627" s="182">
        <v>10240</v>
      </c>
      <c r="H627" s="182">
        <v>8410</v>
      </c>
      <c r="I627" s="183">
        <v>1.41</v>
      </c>
      <c r="J627" s="183">
        <v>12.18</v>
      </c>
      <c r="K627" s="183">
        <v>86.86</v>
      </c>
      <c r="L627" s="183">
        <v>302.81</v>
      </c>
      <c r="M627" s="183">
        <v>13.8</v>
      </c>
    </row>
    <row r="628" spans="2:14" s="5" customFormat="1" ht="15" customHeight="1" x14ac:dyDescent="0.25">
      <c r="B628" s="168">
        <v>2010</v>
      </c>
      <c r="C628" s="168"/>
      <c r="D628" s="182">
        <v>538</v>
      </c>
      <c r="E628" s="182">
        <v>764</v>
      </c>
      <c r="F628" s="182">
        <v>316</v>
      </c>
      <c r="G628" s="182">
        <v>8975</v>
      </c>
      <c r="H628" s="182">
        <v>7409</v>
      </c>
      <c r="I628" s="183">
        <v>1.42</v>
      </c>
      <c r="J628" s="183">
        <v>11.75</v>
      </c>
      <c r="K628" s="183">
        <v>88.51</v>
      </c>
      <c r="L628" s="183">
        <v>311.64</v>
      </c>
      <c r="M628" s="183">
        <v>12.99</v>
      </c>
    </row>
    <row r="629" spans="2:14" s="5" customFormat="1" ht="15" customHeight="1" x14ac:dyDescent="0.25">
      <c r="B629" s="168">
        <v>2009</v>
      </c>
      <c r="C629" s="168"/>
      <c r="D629" s="182">
        <v>523</v>
      </c>
      <c r="E629" s="182">
        <v>788</v>
      </c>
      <c r="F629" s="182">
        <v>356</v>
      </c>
      <c r="G629" s="182">
        <v>10957</v>
      </c>
      <c r="H629" s="182">
        <v>8898</v>
      </c>
      <c r="I629" s="183">
        <v>1.51</v>
      </c>
      <c r="J629" s="183">
        <v>13.9</v>
      </c>
      <c r="K629" s="183">
        <v>96.48</v>
      </c>
      <c r="L629" s="183">
        <v>313.48</v>
      </c>
      <c r="M629" s="183">
        <v>14.07</v>
      </c>
    </row>
    <row r="630" spans="2:14" s="5" customFormat="1" ht="15" customHeight="1" x14ac:dyDescent="0.25">
      <c r="B630" s="168">
        <v>2008</v>
      </c>
      <c r="C630" s="168"/>
      <c r="D630" s="182">
        <v>510</v>
      </c>
      <c r="E630" s="182">
        <v>774</v>
      </c>
      <c r="F630" s="182">
        <v>369</v>
      </c>
      <c r="G630" s="182">
        <v>10505</v>
      </c>
      <c r="H630" s="182">
        <v>8707</v>
      </c>
      <c r="I630" s="183">
        <v>1.52</v>
      </c>
      <c r="J630" s="183">
        <v>13.57</v>
      </c>
      <c r="K630" s="183">
        <v>98.46</v>
      </c>
      <c r="L630" s="183">
        <v>345.85</v>
      </c>
      <c r="M630" s="183">
        <v>13.54</v>
      </c>
    </row>
    <row r="631" spans="2:14" s="5" customFormat="1" ht="15" customHeight="1" x14ac:dyDescent="0.25">
      <c r="B631" s="259" t="s">
        <v>188</v>
      </c>
      <c r="C631" s="165"/>
      <c r="D631" s="166"/>
      <c r="E631" s="166"/>
      <c r="F631" s="166"/>
      <c r="G631" s="166"/>
      <c r="H631" s="166"/>
      <c r="I631" s="167"/>
      <c r="J631" s="167"/>
      <c r="K631" s="167"/>
      <c r="L631" s="167"/>
      <c r="M631" s="167"/>
    </row>
    <row r="632" spans="2:14" s="5" customFormat="1" ht="15" customHeight="1" x14ac:dyDescent="0.25">
      <c r="B632" s="181">
        <v>2023</v>
      </c>
      <c r="C632" s="181"/>
      <c r="D632" s="182">
        <v>193</v>
      </c>
      <c r="E632" s="182">
        <v>1033</v>
      </c>
      <c r="F632" s="182">
        <v>889</v>
      </c>
      <c r="G632" s="182">
        <v>35972</v>
      </c>
      <c r="H632" s="182">
        <v>26999</v>
      </c>
      <c r="I632" s="183">
        <v>5.35</v>
      </c>
      <c r="J632" s="183">
        <v>34.82</v>
      </c>
      <c r="K632" s="183">
        <v>497.74</v>
      </c>
      <c r="L632" s="183">
        <v>1230.0999999999999</v>
      </c>
      <c r="M632" s="183">
        <v>6.92</v>
      </c>
    </row>
    <row r="633" spans="2:14" s="5" customFormat="1" ht="15" customHeight="1" x14ac:dyDescent="0.25">
      <c r="B633" s="181">
        <v>2022</v>
      </c>
      <c r="C633" s="181"/>
      <c r="D633" s="182">
        <v>184</v>
      </c>
      <c r="E633" s="182">
        <v>943</v>
      </c>
      <c r="F633" s="182">
        <v>804</v>
      </c>
      <c r="G633" s="182">
        <v>30465</v>
      </c>
      <c r="H633" s="182">
        <v>23262</v>
      </c>
      <c r="I633" s="183">
        <v>5.13</v>
      </c>
      <c r="J633" s="183">
        <v>32.31</v>
      </c>
      <c r="K633" s="183">
        <v>499.27</v>
      </c>
      <c r="L633" s="183">
        <v>1317.63</v>
      </c>
      <c r="M633" s="183">
        <v>6.4</v>
      </c>
    </row>
    <row r="634" spans="2:14" s="5" customFormat="1" ht="15" customHeight="1" x14ac:dyDescent="0.25">
      <c r="B634" s="181">
        <v>2021</v>
      </c>
      <c r="C634" s="181"/>
      <c r="D634" s="182">
        <v>168</v>
      </c>
      <c r="E634" s="182">
        <v>922</v>
      </c>
      <c r="F634" s="182">
        <v>798</v>
      </c>
      <c r="G634" s="182">
        <v>37543</v>
      </c>
      <c r="H634" s="182">
        <v>29676</v>
      </c>
      <c r="I634" s="183">
        <v>5.49</v>
      </c>
      <c r="J634" s="183">
        <v>40.72</v>
      </c>
      <c r="K634" s="183">
        <v>425.85</v>
      </c>
      <c r="L634" s="183">
        <v>905.17</v>
      </c>
      <c r="M634" s="183">
        <v>9.4700000000000006</v>
      </c>
    </row>
    <row r="635" spans="2:14" s="5" customFormat="1" ht="15" customHeight="1" x14ac:dyDescent="0.25">
      <c r="B635" s="168">
        <v>2020</v>
      </c>
      <c r="C635" s="168"/>
      <c r="D635" s="182">
        <v>171</v>
      </c>
      <c r="E635" s="182">
        <v>928</v>
      </c>
      <c r="F635" s="182">
        <v>783</v>
      </c>
      <c r="G635" s="182">
        <v>33857</v>
      </c>
      <c r="H635" s="182">
        <v>26615</v>
      </c>
      <c r="I635" s="183">
        <v>5.43</v>
      </c>
      <c r="J635" s="183">
        <v>36.479999999999997</v>
      </c>
      <c r="K635" s="183">
        <v>490.42</v>
      </c>
      <c r="L635" s="183">
        <v>1134.18</v>
      </c>
      <c r="M635" s="183">
        <v>7.35</v>
      </c>
    </row>
    <row r="636" spans="2:14" s="5" customFormat="1" ht="15" customHeight="1" x14ac:dyDescent="0.25">
      <c r="B636" s="168">
        <v>2019</v>
      </c>
      <c r="C636" s="168"/>
      <c r="D636" s="182">
        <v>173</v>
      </c>
      <c r="E636" s="182">
        <v>896</v>
      </c>
      <c r="F636" s="182">
        <v>774</v>
      </c>
      <c r="G636" s="182">
        <v>36484</v>
      </c>
      <c r="H636" s="182">
        <v>29057</v>
      </c>
      <c r="I636" s="183">
        <v>5.18</v>
      </c>
      <c r="J636" s="183">
        <v>40.72</v>
      </c>
      <c r="K636" s="183">
        <v>554.41</v>
      </c>
      <c r="L636" s="183">
        <v>1176.17</v>
      </c>
      <c r="M636" s="183">
        <v>7.22</v>
      </c>
    </row>
    <row r="637" spans="2:14" s="5" customFormat="1" ht="15" customHeight="1" x14ac:dyDescent="0.25">
      <c r="B637" s="168">
        <v>2018</v>
      </c>
      <c r="C637" s="168"/>
      <c r="D637" s="182">
        <v>164</v>
      </c>
      <c r="E637" s="182">
        <v>875</v>
      </c>
      <c r="F637" s="182">
        <v>758</v>
      </c>
      <c r="G637" s="182">
        <v>33450</v>
      </c>
      <c r="H637" s="182">
        <v>26095</v>
      </c>
      <c r="I637" s="183">
        <v>5.34</v>
      </c>
      <c r="J637" s="183">
        <v>38.229999999999997</v>
      </c>
      <c r="K637" s="183">
        <v>527.16999999999996</v>
      </c>
      <c r="L637" s="183">
        <v>1194.5999999999999</v>
      </c>
      <c r="M637" s="183">
        <v>7.18</v>
      </c>
    </row>
    <row r="638" spans="2:14" s="8" customFormat="1" ht="15" customHeight="1" x14ac:dyDescent="0.25">
      <c r="B638" s="168">
        <v>2017</v>
      </c>
      <c r="C638" s="168"/>
      <c r="D638" s="182">
        <v>170</v>
      </c>
      <c r="E638" s="182">
        <v>997</v>
      </c>
      <c r="F638" s="182">
        <v>878</v>
      </c>
      <c r="G638" s="182">
        <v>27099</v>
      </c>
      <c r="H638" s="182">
        <v>21176</v>
      </c>
      <c r="I638" s="183">
        <v>5.86</v>
      </c>
      <c r="J638" s="183">
        <v>27.18</v>
      </c>
      <c r="K638" s="183">
        <v>450.25</v>
      </c>
      <c r="L638" s="183">
        <v>1458.79</v>
      </c>
      <c r="M638" s="183">
        <v>5.95</v>
      </c>
      <c r="N638" s="9"/>
    </row>
    <row r="639" spans="2:14" s="9" customFormat="1" ht="15" customHeight="1" x14ac:dyDescent="0.25">
      <c r="B639" s="168">
        <v>2016</v>
      </c>
      <c r="C639" s="168"/>
      <c r="D639" s="182">
        <v>158</v>
      </c>
      <c r="E639" s="182">
        <v>790</v>
      </c>
      <c r="F639" s="182">
        <v>688</v>
      </c>
      <c r="G639" s="182">
        <v>25031</v>
      </c>
      <c r="H639" s="182">
        <v>19236</v>
      </c>
      <c r="I639" s="183">
        <v>5</v>
      </c>
      <c r="J639" s="183">
        <v>31.68</v>
      </c>
      <c r="K639" s="183">
        <v>586.54</v>
      </c>
      <c r="L639" s="183">
        <v>1612.17</v>
      </c>
      <c r="M639" s="183">
        <v>5.33</v>
      </c>
    </row>
    <row r="640" spans="2:14" s="9" customFormat="1" ht="15" customHeight="1" x14ac:dyDescent="0.25">
      <c r="B640" s="168">
        <v>2015</v>
      </c>
      <c r="C640" s="168"/>
      <c r="D640" s="182">
        <v>160</v>
      </c>
      <c r="E640" s="182">
        <v>767</v>
      </c>
      <c r="F640" s="182">
        <v>663</v>
      </c>
      <c r="G640" s="182">
        <v>21676</v>
      </c>
      <c r="H640" s="182">
        <v>17061</v>
      </c>
      <c r="I640" s="183">
        <v>4.79</v>
      </c>
      <c r="J640" s="183">
        <v>28.26</v>
      </c>
      <c r="K640" s="183">
        <v>553.98</v>
      </c>
      <c r="L640" s="183">
        <v>1694.43</v>
      </c>
      <c r="M640" s="183">
        <v>5.04</v>
      </c>
    </row>
    <row r="641" spans="2:13" s="9" customFormat="1" ht="15" customHeight="1" x14ac:dyDescent="0.25">
      <c r="B641" s="168">
        <v>2014</v>
      </c>
      <c r="C641" s="168"/>
      <c r="D641" s="182">
        <v>156</v>
      </c>
      <c r="E641" s="182">
        <v>759</v>
      </c>
      <c r="F641" s="182">
        <v>659</v>
      </c>
      <c r="G641" s="182">
        <v>19699</v>
      </c>
      <c r="H641" s="182">
        <v>15475</v>
      </c>
      <c r="I641" s="183">
        <v>4.87</v>
      </c>
      <c r="J641" s="183">
        <v>25.95</v>
      </c>
      <c r="K641" s="183">
        <v>549.39</v>
      </c>
      <c r="L641" s="183">
        <v>1837.9</v>
      </c>
      <c r="M641" s="183">
        <v>4.67</v>
      </c>
    </row>
    <row r="642" spans="2:13" s="5" customFormat="1" ht="15" customHeight="1" x14ac:dyDescent="0.25">
      <c r="B642" s="168">
        <v>2013</v>
      </c>
      <c r="C642" s="168"/>
      <c r="D642" s="182">
        <v>144</v>
      </c>
      <c r="E642" s="182">
        <v>699</v>
      </c>
      <c r="F642" s="182">
        <v>594</v>
      </c>
      <c r="G642" s="182">
        <v>19917</v>
      </c>
      <c r="H642" s="182">
        <v>15471</v>
      </c>
      <c r="I642" s="183">
        <v>4.8499999999999996</v>
      </c>
      <c r="J642" s="183">
        <v>28.49</v>
      </c>
      <c r="K642" s="183">
        <v>552.34</v>
      </c>
      <c r="L642" s="183">
        <v>1647.29</v>
      </c>
      <c r="M642" s="183">
        <v>5.13</v>
      </c>
    </row>
    <row r="643" spans="2:13" s="5" customFormat="1" ht="15" customHeight="1" x14ac:dyDescent="0.25">
      <c r="B643" s="168">
        <v>2012</v>
      </c>
      <c r="C643" s="168"/>
      <c r="D643" s="182">
        <v>145</v>
      </c>
      <c r="E643" s="182">
        <v>753</v>
      </c>
      <c r="F643" s="182">
        <v>651</v>
      </c>
      <c r="G643" s="182">
        <v>19932</v>
      </c>
      <c r="H643" s="182">
        <v>15462</v>
      </c>
      <c r="I643" s="183">
        <v>5.19</v>
      </c>
      <c r="J643" s="183">
        <v>26.47</v>
      </c>
      <c r="K643" s="183">
        <v>472.37</v>
      </c>
      <c r="L643" s="183">
        <v>1542.8</v>
      </c>
      <c r="M643" s="183">
        <v>5.63</v>
      </c>
    </row>
    <row r="644" spans="2:13" s="5" customFormat="1" ht="15" customHeight="1" x14ac:dyDescent="0.25">
      <c r="B644" s="168">
        <v>2011</v>
      </c>
      <c r="C644" s="168"/>
      <c r="D644" s="182">
        <v>136</v>
      </c>
      <c r="E644" s="182">
        <v>778</v>
      </c>
      <c r="F644" s="182">
        <v>688</v>
      </c>
      <c r="G644" s="182">
        <v>22640</v>
      </c>
      <c r="H644" s="182">
        <v>17323</v>
      </c>
      <c r="I644" s="183">
        <v>5.72</v>
      </c>
      <c r="J644" s="183">
        <v>29.1</v>
      </c>
      <c r="K644" s="183">
        <v>436.27</v>
      </c>
      <c r="L644" s="183">
        <v>1325.76</v>
      </c>
      <c r="M644" s="183">
        <v>6.74</v>
      </c>
    </row>
    <row r="645" spans="2:13" s="5" customFormat="1" ht="15" customHeight="1" x14ac:dyDescent="0.25">
      <c r="B645" s="168">
        <v>2010</v>
      </c>
      <c r="C645" s="168"/>
      <c r="D645" s="182">
        <v>138</v>
      </c>
      <c r="E645" s="182">
        <v>797</v>
      </c>
      <c r="F645" s="182">
        <v>710</v>
      </c>
      <c r="G645" s="182">
        <v>23754</v>
      </c>
      <c r="H645" s="182">
        <v>19004</v>
      </c>
      <c r="I645" s="183">
        <v>5.78</v>
      </c>
      <c r="J645" s="183">
        <v>29.8</v>
      </c>
      <c r="K645" s="183">
        <v>435.24</v>
      </c>
      <c r="L645" s="183">
        <v>1300.93</v>
      </c>
      <c r="M645" s="183">
        <v>6.91</v>
      </c>
    </row>
    <row r="646" spans="2:13" s="5" customFormat="1" ht="15" customHeight="1" x14ac:dyDescent="0.25">
      <c r="B646" s="168">
        <v>2009</v>
      </c>
      <c r="C646" s="168"/>
      <c r="D646" s="182">
        <v>133</v>
      </c>
      <c r="E646" s="182">
        <v>662</v>
      </c>
      <c r="F646" s="182">
        <v>572</v>
      </c>
      <c r="G646" s="182">
        <v>18230</v>
      </c>
      <c r="H646" s="182">
        <v>13923</v>
      </c>
      <c r="I646" s="183">
        <v>4.9800000000000004</v>
      </c>
      <c r="J646" s="183">
        <v>27.54</v>
      </c>
      <c r="K646" s="183">
        <v>439.49</v>
      </c>
      <c r="L646" s="183">
        <v>1378.97</v>
      </c>
      <c r="M646" s="183">
        <v>6.33</v>
      </c>
    </row>
    <row r="647" spans="2:13" s="5" customFormat="1" ht="15" customHeight="1" x14ac:dyDescent="0.25">
      <c r="B647" s="168">
        <v>2008</v>
      </c>
      <c r="C647" s="168"/>
      <c r="D647" s="182">
        <v>121</v>
      </c>
      <c r="E647" s="182">
        <v>715</v>
      </c>
      <c r="F647" s="182">
        <v>643</v>
      </c>
      <c r="G647" s="182">
        <v>20371</v>
      </c>
      <c r="H647" s="182">
        <v>15560</v>
      </c>
      <c r="I647" s="183">
        <v>5.91</v>
      </c>
      <c r="J647" s="183">
        <v>28.49</v>
      </c>
      <c r="K647" s="183">
        <v>420.45</v>
      </c>
      <c r="L647" s="183">
        <v>1327.14</v>
      </c>
      <c r="M647" s="183">
        <v>6.91</v>
      </c>
    </row>
    <row r="648" spans="2:13" s="9" customFormat="1" ht="15" customHeight="1" collapsed="1" x14ac:dyDescent="0.25">
      <c r="B648" s="259" t="s">
        <v>189</v>
      </c>
      <c r="C648" s="165"/>
      <c r="D648" s="166"/>
      <c r="E648" s="166"/>
      <c r="F648" s="166"/>
      <c r="G648" s="166"/>
      <c r="H648" s="166"/>
      <c r="I648" s="167"/>
      <c r="J648" s="167"/>
      <c r="K648" s="167"/>
      <c r="L648" s="167"/>
      <c r="M648" s="167"/>
    </row>
    <row r="649" spans="2:13" s="9" customFormat="1" ht="15" customHeight="1" x14ac:dyDescent="0.25">
      <c r="B649" s="181">
        <v>2023</v>
      </c>
      <c r="C649" s="181"/>
      <c r="D649" s="182">
        <v>72</v>
      </c>
      <c r="E649" s="182">
        <v>1273</v>
      </c>
      <c r="F649" s="182">
        <v>1230</v>
      </c>
      <c r="G649" s="182">
        <v>59740</v>
      </c>
      <c r="H649" s="182">
        <v>45162</v>
      </c>
      <c r="I649" s="183">
        <v>17.68</v>
      </c>
      <c r="J649" s="183">
        <v>46.93</v>
      </c>
      <c r="K649" s="183">
        <v>650.74</v>
      </c>
      <c r="L649" s="183">
        <v>1339.82</v>
      </c>
      <c r="M649" s="183">
        <v>7.06</v>
      </c>
    </row>
    <row r="650" spans="2:13" s="9" customFormat="1" ht="15" customHeight="1" x14ac:dyDescent="0.25">
      <c r="B650" s="181">
        <v>2022</v>
      </c>
      <c r="C650" s="181"/>
      <c r="D650" s="182">
        <v>71</v>
      </c>
      <c r="E650" s="182">
        <v>1009</v>
      </c>
      <c r="F650" s="182">
        <v>961</v>
      </c>
      <c r="G650" s="182">
        <v>48326</v>
      </c>
      <c r="H650" s="182">
        <v>34182</v>
      </c>
      <c r="I650" s="183">
        <v>14.21</v>
      </c>
      <c r="J650" s="183">
        <v>47.89</v>
      </c>
      <c r="K650" s="183">
        <v>853.69</v>
      </c>
      <c r="L650" s="183">
        <v>1697.63</v>
      </c>
      <c r="M650" s="183">
        <v>5.49</v>
      </c>
    </row>
    <row r="651" spans="2:13" s="9" customFormat="1" ht="15" customHeight="1" x14ac:dyDescent="0.25">
      <c r="B651" s="181">
        <v>2021</v>
      </c>
      <c r="C651" s="181"/>
      <c r="D651" s="182">
        <v>65</v>
      </c>
      <c r="E651" s="182">
        <v>1044</v>
      </c>
      <c r="F651" s="182">
        <v>1007</v>
      </c>
      <c r="G651" s="182">
        <v>51039</v>
      </c>
      <c r="H651" s="182">
        <v>35709</v>
      </c>
      <c r="I651" s="183">
        <v>16.059999999999999</v>
      </c>
      <c r="J651" s="183">
        <v>48.89</v>
      </c>
      <c r="K651" s="183">
        <v>680.11</v>
      </c>
      <c r="L651" s="183">
        <v>1341.86</v>
      </c>
      <c r="M651" s="183">
        <v>6.98</v>
      </c>
    </row>
    <row r="652" spans="2:13" s="9" customFormat="1" ht="15" customHeight="1" x14ac:dyDescent="0.25">
      <c r="B652" s="168">
        <v>2020</v>
      </c>
      <c r="C652" s="168"/>
      <c r="D652" s="182">
        <v>62</v>
      </c>
      <c r="E652" s="182">
        <v>1092</v>
      </c>
      <c r="F652" s="182">
        <v>1057</v>
      </c>
      <c r="G652" s="182">
        <v>43966</v>
      </c>
      <c r="H652" s="182">
        <v>32578</v>
      </c>
      <c r="I652" s="183">
        <v>17.61</v>
      </c>
      <c r="J652" s="183">
        <v>40.26</v>
      </c>
      <c r="K652" s="183">
        <v>625.29</v>
      </c>
      <c r="L652" s="183">
        <v>1503.27</v>
      </c>
      <c r="M652" s="183">
        <v>6.26</v>
      </c>
    </row>
    <row r="653" spans="2:13" s="9" customFormat="1" ht="15" customHeight="1" x14ac:dyDescent="0.25">
      <c r="B653" s="168">
        <v>2019</v>
      </c>
      <c r="C653" s="168"/>
      <c r="D653" s="182">
        <v>62</v>
      </c>
      <c r="E653" s="182">
        <v>1075</v>
      </c>
      <c r="F653" s="182">
        <v>1038</v>
      </c>
      <c r="G653" s="182">
        <v>41963</v>
      </c>
      <c r="H653" s="182">
        <v>30013</v>
      </c>
      <c r="I653" s="183">
        <v>17.34</v>
      </c>
      <c r="J653" s="183">
        <v>39.04</v>
      </c>
      <c r="K653" s="183">
        <v>730.18</v>
      </c>
      <c r="L653" s="183">
        <v>1806.18</v>
      </c>
      <c r="M653" s="183">
        <v>5.21</v>
      </c>
    </row>
    <row r="654" spans="2:13" s="9" customFormat="1" ht="15" customHeight="1" x14ac:dyDescent="0.25">
      <c r="B654" s="168">
        <v>2018</v>
      </c>
      <c r="C654" s="168"/>
      <c r="D654" s="182">
        <v>59</v>
      </c>
      <c r="E654" s="182">
        <v>1153</v>
      </c>
      <c r="F654" s="182">
        <v>1117</v>
      </c>
      <c r="G654" s="182">
        <v>42450</v>
      </c>
      <c r="H654" s="182">
        <v>28747</v>
      </c>
      <c r="I654" s="183">
        <v>19.54</v>
      </c>
      <c r="J654" s="183">
        <v>36.82</v>
      </c>
      <c r="K654" s="183">
        <v>616.61</v>
      </c>
      <c r="L654" s="183">
        <v>1622.51</v>
      </c>
      <c r="M654" s="183">
        <v>5.86</v>
      </c>
    </row>
    <row r="655" spans="2:13" s="9" customFormat="1" ht="15" customHeight="1" x14ac:dyDescent="0.25">
      <c r="B655" s="168">
        <v>2017</v>
      </c>
      <c r="C655" s="168"/>
      <c r="D655" s="182">
        <v>51</v>
      </c>
      <c r="E655" s="182">
        <v>886</v>
      </c>
      <c r="F655" s="182">
        <v>852</v>
      </c>
      <c r="G655" s="182">
        <v>37011</v>
      </c>
      <c r="H655" s="182">
        <v>26764</v>
      </c>
      <c r="I655" s="183">
        <v>17.37</v>
      </c>
      <c r="J655" s="183">
        <v>41.77</v>
      </c>
      <c r="K655" s="183">
        <v>678.53</v>
      </c>
      <c r="L655" s="183">
        <v>1561.98</v>
      </c>
      <c r="M655" s="183">
        <v>6.04</v>
      </c>
    </row>
    <row r="656" spans="2:13" s="9" customFormat="1" ht="15" customHeight="1" x14ac:dyDescent="0.25">
      <c r="B656" s="168">
        <v>2016</v>
      </c>
      <c r="C656" s="168"/>
      <c r="D656" s="182">
        <v>52</v>
      </c>
      <c r="E656" s="182">
        <v>755</v>
      </c>
      <c r="F656" s="182">
        <v>725</v>
      </c>
      <c r="G656" s="182">
        <v>30069</v>
      </c>
      <c r="H656" s="182">
        <v>22842</v>
      </c>
      <c r="I656" s="183">
        <v>14.52</v>
      </c>
      <c r="J656" s="183">
        <v>39.83</v>
      </c>
      <c r="K656" s="183">
        <v>865.36</v>
      </c>
      <c r="L656" s="183">
        <v>2086.4899999999998</v>
      </c>
      <c r="M656" s="183">
        <v>4.5</v>
      </c>
    </row>
    <row r="657" spans="2:14" s="5" customFormat="1" ht="15" customHeight="1" x14ac:dyDescent="0.25">
      <c r="B657" s="168">
        <v>2015</v>
      </c>
      <c r="C657" s="168"/>
      <c r="D657" s="182">
        <v>47</v>
      </c>
      <c r="E657" s="182">
        <v>744</v>
      </c>
      <c r="F657" s="182">
        <v>712</v>
      </c>
      <c r="G657" s="182">
        <v>30133</v>
      </c>
      <c r="H657" s="182">
        <v>22550</v>
      </c>
      <c r="I657" s="183">
        <v>15.83</v>
      </c>
      <c r="J657" s="183">
        <v>40.5</v>
      </c>
      <c r="K657" s="183">
        <v>795.06</v>
      </c>
      <c r="L657" s="183">
        <v>1878.62</v>
      </c>
      <c r="M657" s="183">
        <v>4.99</v>
      </c>
      <c r="N657" s="9"/>
    </row>
    <row r="658" spans="2:14" s="5" customFormat="1" ht="15" customHeight="1" x14ac:dyDescent="0.25">
      <c r="B658" s="168">
        <v>2014</v>
      </c>
      <c r="C658" s="168"/>
      <c r="D658" s="182">
        <v>48</v>
      </c>
      <c r="E658" s="182">
        <v>829</v>
      </c>
      <c r="F658" s="182">
        <v>797</v>
      </c>
      <c r="G658" s="182">
        <v>32980</v>
      </c>
      <c r="H658" s="182">
        <v>23843</v>
      </c>
      <c r="I658" s="183">
        <v>17.27</v>
      </c>
      <c r="J658" s="183">
        <v>39.78</v>
      </c>
      <c r="K658" s="183">
        <v>786.22</v>
      </c>
      <c r="L658" s="183">
        <v>1899.99</v>
      </c>
      <c r="M658" s="183">
        <v>4.96</v>
      </c>
    </row>
    <row r="659" spans="2:14" s="5" customFormat="1" ht="15" customHeight="1" x14ac:dyDescent="0.25">
      <c r="B659" s="168">
        <v>2013</v>
      </c>
      <c r="C659" s="168"/>
      <c r="D659" s="182">
        <v>49</v>
      </c>
      <c r="E659" s="182">
        <v>798</v>
      </c>
      <c r="F659" s="182">
        <v>763</v>
      </c>
      <c r="G659" s="182">
        <v>30744</v>
      </c>
      <c r="H659" s="182">
        <v>22738</v>
      </c>
      <c r="I659" s="183">
        <v>16.29</v>
      </c>
      <c r="J659" s="183">
        <v>38.53</v>
      </c>
      <c r="K659" s="183">
        <v>840.68</v>
      </c>
      <c r="L659" s="183">
        <v>2086.38</v>
      </c>
      <c r="M659" s="183">
        <v>4.5199999999999996</v>
      </c>
    </row>
    <row r="660" spans="2:14" s="5" customFormat="1" ht="15" customHeight="1" x14ac:dyDescent="0.25">
      <c r="B660" s="168">
        <v>2012</v>
      </c>
      <c r="C660" s="168"/>
      <c r="D660" s="182">
        <v>46</v>
      </c>
      <c r="E660" s="182">
        <v>731</v>
      </c>
      <c r="F660" s="182">
        <v>698</v>
      </c>
      <c r="G660" s="182">
        <v>29123</v>
      </c>
      <c r="H660" s="182">
        <v>21719</v>
      </c>
      <c r="I660" s="183">
        <v>15.89</v>
      </c>
      <c r="J660" s="183">
        <v>39.840000000000003</v>
      </c>
      <c r="K660" s="183">
        <v>759.01</v>
      </c>
      <c r="L660" s="183">
        <v>1819.14</v>
      </c>
      <c r="M660" s="183">
        <v>5.17</v>
      </c>
    </row>
    <row r="661" spans="2:14" s="5" customFormat="1" ht="15" customHeight="1" x14ac:dyDescent="0.25">
      <c r="B661" s="168">
        <v>2011</v>
      </c>
      <c r="C661" s="168"/>
      <c r="D661" s="182">
        <v>46</v>
      </c>
      <c r="E661" s="182">
        <v>846</v>
      </c>
      <c r="F661" s="182">
        <v>813</v>
      </c>
      <c r="G661" s="182">
        <v>29311</v>
      </c>
      <c r="H661" s="182">
        <v>22007</v>
      </c>
      <c r="I661" s="183">
        <v>18.39</v>
      </c>
      <c r="J661" s="183">
        <v>34.65</v>
      </c>
      <c r="K661" s="183">
        <v>631.83000000000004</v>
      </c>
      <c r="L661" s="183">
        <v>1752.49</v>
      </c>
      <c r="M661" s="183">
        <v>5.46</v>
      </c>
    </row>
    <row r="662" spans="2:14" s="5" customFormat="1" ht="15" customHeight="1" x14ac:dyDescent="0.25">
      <c r="B662" s="168">
        <v>2010</v>
      </c>
      <c r="C662" s="168"/>
      <c r="D662" s="182">
        <v>48</v>
      </c>
      <c r="E662" s="182">
        <v>800</v>
      </c>
      <c r="F662" s="182">
        <v>771</v>
      </c>
      <c r="G662" s="182">
        <v>26732</v>
      </c>
      <c r="H662" s="182">
        <v>20127</v>
      </c>
      <c r="I662" s="183">
        <v>16.670000000000002</v>
      </c>
      <c r="J662" s="183">
        <v>33.42</v>
      </c>
      <c r="K662" s="183">
        <v>710.96</v>
      </c>
      <c r="L662" s="183">
        <v>2050.5500000000002</v>
      </c>
      <c r="M662" s="183">
        <v>4.74</v>
      </c>
    </row>
    <row r="663" spans="2:14" s="8" customFormat="1" ht="15" customHeight="1" x14ac:dyDescent="0.25">
      <c r="B663" s="168">
        <v>2009</v>
      </c>
      <c r="C663" s="168"/>
      <c r="D663" s="182">
        <v>42</v>
      </c>
      <c r="E663" s="182">
        <v>833</v>
      </c>
      <c r="F663" s="182">
        <v>811</v>
      </c>
      <c r="G663" s="182">
        <v>29170</v>
      </c>
      <c r="H663" s="182">
        <v>21586</v>
      </c>
      <c r="I663" s="183">
        <v>19.829999999999998</v>
      </c>
      <c r="J663" s="183">
        <v>35.020000000000003</v>
      </c>
      <c r="K663" s="183">
        <v>567.27</v>
      </c>
      <c r="L663" s="183">
        <v>1577.16</v>
      </c>
      <c r="M663" s="183">
        <v>6.21</v>
      </c>
      <c r="N663" s="5"/>
    </row>
    <row r="664" spans="2:14" s="9" customFormat="1" ht="15" customHeight="1" x14ac:dyDescent="0.25">
      <c r="B664" s="168">
        <v>2008</v>
      </c>
      <c r="C664" s="168"/>
      <c r="D664" s="182">
        <v>32</v>
      </c>
      <c r="E664" s="182">
        <v>867</v>
      </c>
      <c r="F664" s="182">
        <v>849</v>
      </c>
      <c r="G664" s="182">
        <v>30013</v>
      </c>
      <c r="H664" s="182">
        <v>23239</v>
      </c>
      <c r="I664" s="183">
        <v>27.09</v>
      </c>
      <c r="J664" s="183">
        <v>34.619999999999997</v>
      </c>
      <c r="K664" s="183">
        <v>423.76</v>
      </c>
      <c r="L664" s="183">
        <v>1198.71</v>
      </c>
      <c r="M664" s="183">
        <v>8.56</v>
      </c>
    </row>
    <row r="665" spans="2:14" s="9" customFormat="1" ht="15" customHeight="1" x14ac:dyDescent="0.25">
      <c r="B665" s="187" t="s">
        <v>190</v>
      </c>
      <c r="C665" s="187"/>
      <c r="D665" s="188"/>
      <c r="E665" s="188"/>
      <c r="F665" s="188"/>
      <c r="G665" s="188"/>
      <c r="H665" s="188"/>
      <c r="I665" s="189"/>
      <c r="J665" s="189"/>
      <c r="K665" s="189"/>
      <c r="L665" s="189"/>
      <c r="M665" s="189"/>
    </row>
    <row r="666" spans="2:14" s="9" customFormat="1" ht="15" customHeight="1" x14ac:dyDescent="0.25">
      <c r="B666" s="181">
        <v>2023</v>
      </c>
      <c r="C666" s="181"/>
      <c r="D666" s="182">
        <v>26</v>
      </c>
      <c r="E666" s="182">
        <v>8634</v>
      </c>
      <c r="F666" s="182">
        <v>7571</v>
      </c>
      <c r="G666" s="182">
        <v>520469</v>
      </c>
      <c r="H666" s="182">
        <v>385928</v>
      </c>
      <c r="I666" s="183">
        <v>332.08</v>
      </c>
      <c r="J666" s="183">
        <v>60.28</v>
      </c>
      <c r="K666" s="183">
        <v>553.58000000000004</v>
      </c>
      <c r="L666" s="183">
        <v>805.26</v>
      </c>
      <c r="M666" s="183">
        <v>10.59</v>
      </c>
    </row>
    <row r="667" spans="2:14" s="9" customFormat="1" ht="15" customHeight="1" x14ac:dyDescent="0.25">
      <c r="B667" s="181">
        <v>2022</v>
      </c>
      <c r="C667" s="181"/>
      <c r="D667" s="182">
        <v>27</v>
      </c>
      <c r="E667" s="182">
        <v>7559</v>
      </c>
      <c r="F667" s="182">
        <v>7555</v>
      </c>
      <c r="G667" s="182">
        <v>478711</v>
      </c>
      <c r="H667" s="182">
        <v>350949</v>
      </c>
      <c r="I667" s="183">
        <v>279.95999999999998</v>
      </c>
      <c r="J667" s="183">
        <v>63.33</v>
      </c>
      <c r="K667" s="183">
        <v>321.31</v>
      </c>
      <c r="L667" s="183">
        <v>507.09</v>
      </c>
      <c r="M667" s="183">
        <v>17.72</v>
      </c>
    </row>
    <row r="668" spans="2:14" s="9" customFormat="1" ht="15" customHeight="1" x14ac:dyDescent="0.25">
      <c r="B668" s="181">
        <v>2021</v>
      </c>
      <c r="C668" s="181"/>
      <c r="D668" s="182">
        <v>25</v>
      </c>
      <c r="E668" s="182">
        <v>7081</v>
      </c>
      <c r="F668" s="182">
        <v>7075</v>
      </c>
      <c r="G668" s="182">
        <v>447925</v>
      </c>
      <c r="H668" s="182">
        <v>321175</v>
      </c>
      <c r="I668" s="183">
        <v>283.24</v>
      </c>
      <c r="J668" s="183">
        <v>63.26</v>
      </c>
      <c r="K668" s="183">
        <v>314.43</v>
      </c>
      <c r="L668" s="183">
        <v>496.65</v>
      </c>
      <c r="M668" s="183">
        <v>18.3</v>
      </c>
    </row>
    <row r="669" spans="2:14" s="9" customFormat="1" ht="15" customHeight="1" x14ac:dyDescent="0.25">
      <c r="B669" s="168">
        <v>2020</v>
      </c>
      <c r="C669" s="168"/>
      <c r="D669" s="182">
        <v>22</v>
      </c>
      <c r="E669" s="182">
        <v>6876</v>
      </c>
      <c r="F669" s="182">
        <v>6872</v>
      </c>
      <c r="G669" s="182">
        <v>484219</v>
      </c>
      <c r="H669" s="182">
        <v>325623</v>
      </c>
      <c r="I669" s="183">
        <v>312.55</v>
      </c>
      <c r="J669" s="183">
        <v>70.42</v>
      </c>
      <c r="K669" s="183">
        <v>410.45</v>
      </c>
      <c r="L669" s="183">
        <v>582.51</v>
      </c>
      <c r="M669" s="183">
        <v>16.97</v>
      </c>
    </row>
    <row r="670" spans="2:14" s="9" customFormat="1" ht="15" customHeight="1" x14ac:dyDescent="0.25">
      <c r="B670" s="168">
        <v>2019</v>
      </c>
      <c r="C670" s="168"/>
      <c r="D670" s="182">
        <v>22</v>
      </c>
      <c r="E670" s="182">
        <v>6880</v>
      </c>
      <c r="F670" s="182">
        <v>6877</v>
      </c>
      <c r="G670" s="182">
        <v>379549</v>
      </c>
      <c r="H670" s="182">
        <v>326806</v>
      </c>
      <c r="I670" s="183">
        <v>312.73</v>
      </c>
      <c r="J670" s="183">
        <v>55.17</v>
      </c>
      <c r="K670" s="183">
        <v>380.15</v>
      </c>
      <c r="L670" s="183">
        <v>688.78</v>
      </c>
      <c r="M670" s="183">
        <v>14.2</v>
      </c>
    </row>
    <row r="671" spans="2:14" s="9" customFormat="1" ht="15" customHeight="1" x14ac:dyDescent="0.25">
      <c r="B671" s="168">
        <v>2018</v>
      </c>
      <c r="C671" s="168"/>
      <c r="D671" s="182">
        <v>22</v>
      </c>
      <c r="E671" s="182">
        <v>7027</v>
      </c>
      <c r="F671" s="182">
        <v>7023</v>
      </c>
      <c r="G671" s="182">
        <v>372898</v>
      </c>
      <c r="H671" s="182">
        <v>319832</v>
      </c>
      <c r="I671" s="183">
        <v>319.41000000000003</v>
      </c>
      <c r="J671" s="183">
        <v>53.07</v>
      </c>
      <c r="K671" s="183">
        <v>360.47</v>
      </c>
      <c r="L671" s="183">
        <v>678.89</v>
      </c>
      <c r="M671" s="183">
        <v>14.26</v>
      </c>
    </row>
    <row r="672" spans="2:14" s="9" customFormat="1" ht="15" customHeight="1" x14ac:dyDescent="0.25">
      <c r="B672" s="168">
        <v>2017</v>
      </c>
      <c r="C672" s="168"/>
      <c r="D672" s="182">
        <v>23</v>
      </c>
      <c r="E672" s="182">
        <v>6700</v>
      </c>
      <c r="F672" s="182">
        <v>6696</v>
      </c>
      <c r="G672" s="182">
        <v>363685</v>
      </c>
      <c r="H672" s="182">
        <v>301636</v>
      </c>
      <c r="I672" s="183">
        <v>291.3</v>
      </c>
      <c r="J672" s="183">
        <v>54.28</v>
      </c>
      <c r="K672" s="183">
        <v>360.9</v>
      </c>
      <c r="L672" s="183">
        <v>664.47</v>
      </c>
      <c r="M672" s="183">
        <v>14.65</v>
      </c>
    </row>
    <row r="673" spans="2:14" s="5" customFormat="1" ht="15" customHeight="1" x14ac:dyDescent="0.25">
      <c r="B673" s="168">
        <v>2016</v>
      </c>
      <c r="C673" s="168"/>
      <c r="D673" s="182">
        <v>24</v>
      </c>
      <c r="E673" s="182">
        <v>6755</v>
      </c>
      <c r="F673" s="182">
        <v>6751</v>
      </c>
      <c r="G673" s="182">
        <v>355124</v>
      </c>
      <c r="H673" s="182">
        <v>300758</v>
      </c>
      <c r="I673" s="183">
        <v>281.45999999999998</v>
      </c>
      <c r="J673" s="183">
        <v>52.57</v>
      </c>
      <c r="K673" s="183">
        <v>455.62</v>
      </c>
      <c r="L673" s="183">
        <v>866.15</v>
      </c>
      <c r="M673" s="183">
        <v>11.31</v>
      </c>
      <c r="N673" s="9"/>
    </row>
    <row r="674" spans="2:14" s="5" customFormat="1" ht="15" customHeight="1" x14ac:dyDescent="0.25">
      <c r="B674" s="168">
        <v>2015</v>
      </c>
      <c r="C674" s="168"/>
      <c r="D674" s="182">
        <v>25</v>
      </c>
      <c r="E674" s="182">
        <v>6856</v>
      </c>
      <c r="F674" s="182">
        <v>6850</v>
      </c>
      <c r="G674" s="182">
        <v>358300</v>
      </c>
      <c r="H674" s="182">
        <v>297145</v>
      </c>
      <c r="I674" s="183">
        <v>274.24</v>
      </c>
      <c r="J674" s="183">
        <v>52.26</v>
      </c>
      <c r="K674" s="183">
        <v>432.14</v>
      </c>
      <c r="L674" s="183">
        <v>826.17</v>
      </c>
      <c r="M674" s="183">
        <v>11.93</v>
      </c>
    </row>
    <row r="675" spans="2:14" s="5" customFormat="1" ht="15" customHeight="1" x14ac:dyDescent="0.25">
      <c r="B675" s="168">
        <v>2014</v>
      </c>
      <c r="C675" s="168"/>
      <c r="D675" s="182">
        <v>26</v>
      </c>
      <c r="E675" s="182">
        <v>6181</v>
      </c>
      <c r="F675" s="182">
        <v>6172</v>
      </c>
      <c r="G675" s="182">
        <v>317090</v>
      </c>
      <c r="H675" s="182">
        <v>258346</v>
      </c>
      <c r="I675" s="183">
        <v>237.73</v>
      </c>
      <c r="J675" s="183">
        <v>51.3</v>
      </c>
      <c r="K675" s="183">
        <v>539.02</v>
      </c>
      <c r="L675" s="183">
        <v>1049.18</v>
      </c>
      <c r="M675" s="183">
        <v>9.41</v>
      </c>
    </row>
    <row r="676" spans="2:14" s="5" customFormat="1" ht="15" customHeight="1" x14ac:dyDescent="0.25">
      <c r="B676" s="168">
        <v>2013</v>
      </c>
      <c r="C676" s="168"/>
      <c r="D676" s="182">
        <v>29</v>
      </c>
      <c r="E676" s="182">
        <v>6469</v>
      </c>
      <c r="F676" s="182">
        <v>6457</v>
      </c>
      <c r="G676" s="182">
        <v>384895</v>
      </c>
      <c r="H676" s="182">
        <v>271448</v>
      </c>
      <c r="I676" s="183">
        <v>223.07</v>
      </c>
      <c r="J676" s="183">
        <v>59.5</v>
      </c>
      <c r="K676" s="183">
        <v>501.42</v>
      </c>
      <c r="L676" s="183">
        <v>841.19</v>
      </c>
      <c r="M676" s="183">
        <v>11.78</v>
      </c>
    </row>
    <row r="677" spans="2:14" s="5" customFormat="1" ht="15" customHeight="1" x14ac:dyDescent="0.25">
      <c r="B677" s="168">
        <v>2012</v>
      </c>
      <c r="C677" s="168"/>
      <c r="D677" s="182">
        <v>26</v>
      </c>
      <c r="E677" s="182">
        <v>6872</v>
      </c>
      <c r="F677" s="182">
        <v>6863</v>
      </c>
      <c r="G677" s="182">
        <v>419328</v>
      </c>
      <c r="H677" s="182">
        <v>247872</v>
      </c>
      <c r="I677" s="183">
        <v>264.31</v>
      </c>
      <c r="J677" s="183">
        <v>61.02</v>
      </c>
      <c r="K677" s="183">
        <v>479.38</v>
      </c>
      <c r="L677" s="183">
        <v>784.59</v>
      </c>
      <c r="M677" s="183">
        <v>12.67</v>
      </c>
    </row>
    <row r="678" spans="2:14" s="5" customFormat="1" ht="15" customHeight="1" x14ac:dyDescent="0.25">
      <c r="B678" s="168">
        <v>2011</v>
      </c>
      <c r="C678" s="168"/>
      <c r="D678" s="182">
        <v>24</v>
      </c>
      <c r="E678" s="182">
        <v>6906</v>
      </c>
      <c r="F678" s="182">
        <v>6886</v>
      </c>
      <c r="G678" s="182">
        <v>403508</v>
      </c>
      <c r="H678" s="182">
        <v>272530</v>
      </c>
      <c r="I678" s="183">
        <v>287.75</v>
      </c>
      <c r="J678" s="183">
        <v>58.43</v>
      </c>
      <c r="K678" s="183">
        <v>439.72</v>
      </c>
      <c r="L678" s="183">
        <v>750.4</v>
      </c>
      <c r="M678" s="183">
        <v>13.24</v>
      </c>
    </row>
    <row r="679" spans="2:14" s="10" customFormat="1" ht="15" customHeight="1" collapsed="1" x14ac:dyDescent="0.25">
      <c r="B679" s="168">
        <v>2010</v>
      </c>
      <c r="C679" s="168"/>
      <c r="D679" s="182">
        <v>21</v>
      </c>
      <c r="E679" s="182">
        <v>7135</v>
      </c>
      <c r="F679" s="182">
        <v>7124</v>
      </c>
      <c r="G679" s="182">
        <v>456395</v>
      </c>
      <c r="H679" s="182">
        <v>290113</v>
      </c>
      <c r="I679" s="183">
        <v>339.76</v>
      </c>
      <c r="J679" s="183">
        <v>63.97</v>
      </c>
      <c r="K679" s="183">
        <v>424.7</v>
      </c>
      <c r="L679" s="183">
        <v>662.92</v>
      </c>
      <c r="M679" s="183">
        <v>14.99</v>
      </c>
      <c r="N679" s="5"/>
    </row>
    <row r="680" spans="2:14" s="10" customFormat="1" ht="15" customHeight="1" x14ac:dyDescent="0.25">
      <c r="B680" s="168">
        <v>2009</v>
      </c>
      <c r="C680" s="168"/>
      <c r="D680" s="182">
        <v>16</v>
      </c>
      <c r="E680" s="182">
        <v>7829</v>
      </c>
      <c r="F680" s="182">
        <v>7823</v>
      </c>
      <c r="G680" s="182">
        <v>472100</v>
      </c>
      <c r="H680" s="182">
        <v>309662</v>
      </c>
      <c r="I680" s="183">
        <v>489.31</v>
      </c>
      <c r="J680" s="183">
        <v>60.3</v>
      </c>
      <c r="K680" s="183">
        <v>396.35</v>
      </c>
      <c r="L680" s="183">
        <v>656.78</v>
      </c>
      <c r="M680" s="183">
        <v>15.89</v>
      </c>
      <c r="N680" s="9"/>
    </row>
    <row r="681" spans="2:14" s="10" customFormat="1" ht="15" customHeight="1" x14ac:dyDescent="0.25">
      <c r="B681" s="168">
        <v>2008</v>
      </c>
      <c r="C681" s="168"/>
      <c r="D681" s="182">
        <v>15</v>
      </c>
      <c r="E681" s="182">
        <v>7980</v>
      </c>
      <c r="F681" s="182">
        <v>7972</v>
      </c>
      <c r="G681" s="182">
        <v>426057</v>
      </c>
      <c r="H681" s="182">
        <v>303053</v>
      </c>
      <c r="I681" s="183">
        <v>532</v>
      </c>
      <c r="J681" s="183">
        <v>53.39</v>
      </c>
      <c r="K681" s="183">
        <v>367.93</v>
      </c>
      <c r="L681" s="183">
        <v>688.44</v>
      </c>
      <c r="M681" s="183">
        <v>15.42</v>
      </c>
      <c r="N681" s="9"/>
    </row>
    <row r="682" spans="2:14" s="5" customFormat="1" ht="15" customHeight="1" x14ac:dyDescent="0.2">
      <c r="B682" s="258" t="s">
        <v>40</v>
      </c>
      <c r="C682" s="184"/>
      <c r="D682" s="185"/>
      <c r="E682" s="185"/>
      <c r="F682" s="185"/>
      <c r="G682" s="185"/>
      <c r="H682" s="185"/>
      <c r="I682" s="186"/>
      <c r="J682" s="186"/>
      <c r="K682" s="186"/>
      <c r="L682" s="186"/>
      <c r="M682" s="186"/>
      <c r="N682" s="9"/>
    </row>
    <row r="683" spans="2:14" s="5" customFormat="1" ht="15" customHeight="1" x14ac:dyDescent="0.25">
      <c r="B683" s="187" t="s">
        <v>191</v>
      </c>
      <c r="C683" s="187"/>
      <c r="D683" s="188"/>
      <c r="E683" s="188"/>
      <c r="F683" s="188"/>
      <c r="G683" s="188"/>
      <c r="H683" s="188"/>
      <c r="I683" s="189"/>
      <c r="J683" s="189"/>
      <c r="K683" s="189"/>
      <c r="L683" s="189"/>
      <c r="M683" s="189"/>
      <c r="N683" s="9"/>
    </row>
    <row r="684" spans="2:14" s="5" customFormat="1" ht="15" customHeight="1" x14ac:dyDescent="0.25">
      <c r="B684" s="181">
        <v>2023</v>
      </c>
      <c r="C684" s="181"/>
      <c r="D684" s="182">
        <v>1618</v>
      </c>
      <c r="E684" s="182">
        <v>4008</v>
      </c>
      <c r="F684" s="182">
        <v>1422</v>
      </c>
      <c r="G684" s="182">
        <v>70950</v>
      </c>
      <c r="H684" s="182">
        <v>54582</v>
      </c>
      <c r="I684" s="183">
        <v>2.48</v>
      </c>
      <c r="J684" s="183">
        <v>17.7</v>
      </c>
      <c r="K684" s="183">
        <v>280.10000000000002</v>
      </c>
      <c r="L684" s="183">
        <v>561.38</v>
      </c>
      <c r="M684" s="183">
        <v>6.04</v>
      </c>
      <c r="N684" s="9"/>
    </row>
    <row r="685" spans="2:14" s="5" customFormat="1" ht="15" customHeight="1" x14ac:dyDescent="0.25">
      <c r="B685" s="181">
        <v>2022</v>
      </c>
      <c r="C685" s="181"/>
      <c r="D685" s="182">
        <v>1837</v>
      </c>
      <c r="E685" s="182">
        <v>2805</v>
      </c>
      <c r="F685" s="182">
        <v>1058</v>
      </c>
      <c r="G685" s="182">
        <v>57996</v>
      </c>
      <c r="H685" s="182">
        <v>45486</v>
      </c>
      <c r="I685" s="183">
        <v>1.53</v>
      </c>
      <c r="J685" s="183">
        <v>20.68</v>
      </c>
      <c r="K685" s="183">
        <v>265.17</v>
      </c>
      <c r="L685" s="183">
        <v>483.74</v>
      </c>
      <c r="M685" s="183">
        <v>6.26</v>
      </c>
      <c r="N685" s="9"/>
    </row>
    <row r="686" spans="2:14" s="5" customFormat="1" ht="15" customHeight="1" x14ac:dyDescent="0.25">
      <c r="B686" s="181">
        <v>2021</v>
      </c>
      <c r="C686" s="181"/>
      <c r="D686" s="182">
        <v>1409</v>
      </c>
      <c r="E686" s="182">
        <v>2284</v>
      </c>
      <c r="F686" s="182">
        <v>954</v>
      </c>
      <c r="G686" s="182">
        <v>50721</v>
      </c>
      <c r="H686" s="182">
        <v>40045</v>
      </c>
      <c r="I686" s="183">
        <v>1.62</v>
      </c>
      <c r="J686" s="183">
        <v>22.21</v>
      </c>
      <c r="K686" s="183">
        <v>276.06</v>
      </c>
      <c r="L686" s="183">
        <v>519.23</v>
      </c>
      <c r="M686" s="183">
        <v>6.25</v>
      </c>
      <c r="N686" s="9"/>
    </row>
    <row r="687" spans="2:14" s="5" customFormat="1" ht="15" customHeight="1" x14ac:dyDescent="0.25">
      <c r="B687" s="187" t="s">
        <v>192</v>
      </c>
      <c r="C687" s="187"/>
      <c r="D687" s="188"/>
      <c r="E687" s="188"/>
      <c r="F687" s="188"/>
      <c r="G687" s="188"/>
      <c r="H687" s="188"/>
      <c r="I687" s="189"/>
      <c r="J687" s="189"/>
      <c r="K687" s="189"/>
      <c r="L687" s="189"/>
      <c r="M687" s="189"/>
    </row>
    <row r="688" spans="2:14" s="5" customFormat="1" ht="15" customHeight="1" x14ac:dyDescent="0.25">
      <c r="B688" s="181">
        <v>2023</v>
      </c>
      <c r="C688" s="181"/>
      <c r="D688" s="182">
        <v>1326</v>
      </c>
      <c r="E688" s="182">
        <v>1513</v>
      </c>
      <c r="F688" s="182">
        <v>208</v>
      </c>
      <c r="G688" s="182">
        <v>8077</v>
      </c>
      <c r="H688" s="182">
        <v>5920</v>
      </c>
      <c r="I688" s="183">
        <v>1.1399999999999999</v>
      </c>
      <c r="J688" s="183">
        <v>5.34</v>
      </c>
      <c r="K688" s="183">
        <v>229.32</v>
      </c>
      <c r="L688" s="183">
        <v>590.55999999999995</v>
      </c>
      <c r="M688" s="183">
        <v>2.2799999999999998</v>
      </c>
    </row>
    <row r="689" spans="2:14" s="5" customFormat="1" ht="15" customHeight="1" x14ac:dyDescent="0.25">
      <c r="B689" s="181">
        <v>2022</v>
      </c>
      <c r="C689" s="181"/>
      <c r="D689" s="182">
        <v>1657</v>
      </c>
      <c r="E689" s="182">
        <v>1841</v>
      </c>
      <c r="F689" s="182">
        <v>203</v>
      </c>
      <c r="G689" s="182">
        <v>7822</v>
      </c>
      <c r="H689" s="182">
        <v>5750</v>
      </c>
      <c r="I689" s="183">
        <v>1.1100000000000001</v>
      </c>
      <c r="J689" s="183">
        <v>4.25</v>
      </c>
      <c r="K689" s="183">
        <v>188.69</v>
      </c>
      <c r="L689" s="183">
        <v>489.69</v>
      </c>
      <c r="M689" s="183">
        <v>2.2000000000000002</v>
      </c>
    </row>
    <row r="690" spans="2:14" s="5" customFormat="1" ht="15" customHeight="1" x14ac:dyDescent="0.25">
      <c r="B690" s="181">
        <v>2021</v>
      </c>
      <c r="C690" s="181"/>
      <c r="D690" s="182">
        <v>1336</v>
      </c>
      <c r="E690" s="182">
        <v>1568</v>
      </c>
      <c r="F690" s="182">
        <v>255</v>
      </c>
      <c r="G690" s="182">
        <v>8501</v>
      </c>
      <c r="H690" s="182">
        <v>6097</v>
      </c>
      <c r="I690" s="183">
        <v>1.17</v>
      </c>
      <c r="J690" s="183">
        <v>5.42</v>
      </c>
      <c r="K690" s="183">
        <v>186.51</v>
      </c>
      <c r="L690" s="183">
        <v>559.47</v>
      </c>
      <c r="M690" s="183">
        <v>2.83</v>
      </c>
    </row>
    <row r="691" spans="2:14" s="5" customFormat="1" ht="15" customHeight="1" x14ac:dyDescent="0.25">
      <c r="B691" s="187" t="s">
        <v>591</v>
      </c>
      <c r="C691" s="187"/>
      <c r="D691" s="188"/>
      <c r="E691" s="188"/>
      <c r="F691" s="188"/>
      <c r="G691" s="188"/>
      <c r="H691" s="188"/>
      <c r="I691" s="189"/>
      <c r="J691" s="189"/>
      <c r="K691" s="189"/>
      <c r="L691" s="189"/>
      <c r="M691" s="189"/>
      <c r="N691" s="8"/>
    </row>
    <row r="692" spans="2:14" s="5" customFormat="1" ht="15" customHeight="1" x14ac:dyDescent="0.25">
      <c r="B692" s="181">
        <v>2023</v>
      </c>
      <c r="C692" s="181"/>
      <c r="D692" s="182">
        <v>427</v>
      </c>
      <c r="E692" s="182">
        <v>671</v>
      </c>
      <c r="F692" s="182">
        <v>264</v>
      </c>
      <c r="G692" s="182">
        <v>15072</v>
      </c>
      <c r="H692" s="182">
        <v>10817</v>
      </c>
      <c r="I692" s="183">
        <v>1.57</v>
      </c>
      <c r="J692" s="183">
        <v>22.46</v>
      </c>
      <c r="K692" s="183">
        <v>73.48</v>
      </c>
      <c r="L692" s="183">
        <v>128.71</v>
      </c>
      <c r="M692" s="183">
        <v>29.95</v>
      </c>
      <c r="N692" s="8"/>
    </row>
    <row r="693" spans="2:14" s="5" customFormat="1" ht="15" customHeight="1" x14ac:dyDescent="0.25">
      <c r="B693" s="181">
        <v>2022</v>
      </c>
      <c r="C693" s="181"/>
      <c r="D693" s="182">
        <v>582</v>
      </c>
      <c r="E693" s="182">
        <v>838</v>
      </c>
      <c r="F693" s="182">
        <v>271</v>
      </c>
      <c r="G693" s="182">
        <v>16732</v>
      </c>
      <c r="H693" s="182">
        <v>10710</v>
      </c>
      <c r="I693" s="183">
        <v>1.44</v>
      </c>
      <c r="J693" s="183">
        <v>19.97</v>
      </c>
      <c r="K693" s="183">
        <v>73.239999999999995</v>
      </c>
      <c r="L693" s="183">
        <v>118.62</v>
      </c>
      <c r="M693" s="183">
        <v>26.9</v>
      </c>
      <c r="N693" s="8"/>
    </row>
    <row r="694" spans="2:14" s="5" customFormat="1" ht="15" customHeight="1" x14ac:dyDescent="0.25">
      <c r="B694" s="181">
        <v>2021</v>
      </c>
      <c r="C694" s="181"/>
      <c r="D694" s="182">
        <v>478</v>
      </c>
      <c r="E694" s="182">
        <v>788</v>
      </c>
      <c r="F694" s="182">
        <v>322</v>
      </c>
      <c r="G694" s="182">
        <v>21540</v>
      </c>
      <c r="H694" s="182">
        <v>12923</v>
      </c>
      <c r="I694" s="183">
        <v>1.65</v>
      </c>
      <c r="J694" s="183">
        <v>27.34</v>
      </c>
      <c r="K694" s="183">
        <v>169.8</v>
      </c>
      <c r="L694" s="183">
        <v>253.84</v>
      </c>
      <c r="M694" s="183">
        <v>16.04</v>
      </c>
      <c r="N694" s="8"/>
    </row>
    <row r="695" spans="2:14" s="5" customFormat="1" ht="15" customHeight="1" x14ac:dyDescent="0.25">
      <c r="B695" s="187" t="s">
        <v>592</v>
      </c>
      <c r="C695" s="187"/>
      <c r="D695" s="188"/>
      <c r="E695" s="188"/>
      <c r="F695" s="188"/>
      <c r="G695" s="188"/>
      <c r="H695" s="188"/>
      <c r="I695" s="189"/>
      <c r="J695" s="189"/>
      <c r="K695" s="189"/>
      <c r="L695" s="189"/>
      <c r="M695" s="189"/>
    </row>
    <row r="696" spans="2:14" s="5" customFormat="1" ht="15" customHeight="1" x14ac:dyDescent="0.25">
      <c r="B696" s="181">
        <v>2023</v>
      </c>
      <c r="C696" s="181"/>
      <c r="D696" s="182">
        <v>1010</v>
      </c>
      <c r="E696" s="182">
        <v>7682</v>
      </c>
      <c r="F696" s="182">
        <v>6661</v>
      </c>
      <c r="G696" s="182">
        <v>459325</v>
      </c>
      <c r="H696" s="182">
        <v>338718</v>
      </c>
      <c r="I696" s="183">
        <v>7.61</v>
      </c>
      <c r="J696" s="183">
        <v>59.79</v>
      </c>
      <c r="K696" s="183">
        <v>587.36</v>
      </c>
      <c r="L696" s="183">
        <v>851.77</v>
      </c>
      <c r="M696" s="183">
        <v>9.99</v>
      </c>
    </row>
    <row r="697" spans="2:14" s="5" customFormat="1" ht="15" customHeight="1" x14ac:dyDescent="0.25">
      <c r="B697" s="181">
        <v>2022</v>
      </c>
      <c r="C697" s="181"/>
      <c r="D697" s="182">
        <v>1093</v>
      </c>
      <c r="E697" s="182">
        <v>7712</v>
      </c>
      <c r="F697" s="182">
        <v>6606</v>
      </c>
      <c r="G697" s="182">
        <v>414583</v>
      </c>
      <c r="H697" s="182">
        <v>300122</v>
      </c>
      <c r="I697" s="183">
        <v>7.06</v>
      </c>
      <c r="J697" s="183">
        <v>53.76</v>
      </c>
      <c r="K697" s="183">
        <v>312.7</v>
      </c>
      <c r="L697" s="183">
        <v>498.26</v>
      </c>
      <c r="M697" s="183">
        <v>16.55</v>
      </c>
    </row>
    <row r="698" spans="2:14" s="5" customFormat="1" ht="15" customHeight="1" x14ac:dyDescent="0.25">
      <c r="B698" s="181">
        <v>2021</v>
      </c>
      <c r="C698" s="181"/>
      <c r="D698" s="182">
        <v>844</v>
      </c>
      <c r="E698" s="182">
        <v>6948</v>
      </c>
      <c r="F698" s="182">
        <v>6146</v>
      </c>
      <c r="G698" s="182">
        <v>395808</v>
      </c>
      <c r="H698" s="182">
        <v>281312</v>
      </c>
      <c r="I698" s="183">
        <v>8.23</v>
      </c>
      <c r="J698" s="183">
        <v>56.97</v>
      </c>
      <c r="K698" s="183">
        <v>306.43</v>
      </c>
      <c r="L698" s="183">
        <v>475.81</v>
      </c>
      <c r="M698" s="183">
        <v>18.190000000000001</v>
      </c>
    </row>
    <row r="699" spans="2:14" s="8" customFormat="1" ht="15" customHeight="1" x14ac:dyDescent="0.25">
      <c r="B699" s="187" t="s">
        <v>593</v>
      </c>
      <c r="C699" s="187"/>
      <c r="D699" s="188"/>
      <c r="E699" s="188"/>
      <c r="F699" s="188"/>
      <c r="G699" s="188"/>
      <c r="H699" s="188"/>
      <c r="I699" s="189"/>
      <c r="J699" s="189"/>
      <c r="K699" s="189"/>
      <c r="L699" s="189"/>
      <c r="M699" s="189"/>
      <c r="N699" s="9"/>
    </row>
    <row r="700" spans="2:14" s="8" customFormat="1" ht="15" customHeight="1" x14ac:dyDescent="0.25">
      <c r="B700" s="181">
        <v>2023</v>
      </c>
      <c r="C700" s="181"/>
      <c r="D700" s="182">
        <v>224</v>
      </c>
      <c r="E700" s="182">
        <v>269</v>
      </c>
      <c r="F700" s="182">
        <v>57</v>
      </c>
      <c r="G700" s="182">
        <v>2464</v>
      </c>
      <c r="H700" s="182">
        <v>1271</v>
      </c>
      <c r="I700" s="183">
        <v>1.2</v>
      </c>
      <c r="J700" s="183">
        <v>9.16</v>
      </c>
      <c r="K700" s="183">
        <v>143.26</v>
      </c>
      <c r="L700" s="183">
        <v>331.41</v>
      </c>
      <c r="M700" s="183">
        <v>6.39</v>
      </c>
      <c r="N700" s="9"/>
    </row>
    <row r="701" spans="2:14" s="8" customFormat="1" ht="15" customHeight="1" x14ac:dyDescent="0.25">
      <c r="B701" s="181">
        <v>2022</v>
      </c>
      <c r="C701" s="181"/>
      <c r="D701" s="182">
        <v>287</v>
      </c>
      <c r="E701" s="182">
        <v>321</v>
      </c>
      <c r="F701" s="182">
        <v>47</v>
      </c>
      <c r="G701" s="182">
        <v>2297</v>
      </c>
      <c r="H701" s="182">
        <v>1047</v>
      </c>
      <c r="I701" s="183">
        <v>1.1200000000000001</v>
      </c>
      <c r="J701" s="183">
        <v>7.16</v>
      </c>
      <c r="K701" s="183">
        <v>128.65</v>
      </c>
      <c r="L701" s="183">
        <v>263.23</v>
      </c>
      <c r="M701" s="183">
        <v>5.55</v>
      </c>
      <c r="N701" s="9"/>
    </row>
    <row r="702" spans="2:14" s="8" customFormat="1" ht="15" customHeight="1" x14ac:dyDescent="0.25">
      <c r="B702" s="181">
        <v>2021</v>
      </c>
      <c r="C702" s="181"/>
      <c r="D702" s="182">
        <v>164</v>
      </c>
      <c r="E702" s="182">
        <v>203</v>
      </c>
      <c r="F702" s="182">
        <v>47</v>
      </c>
      <c r="G702" s="182">
        <v>2155</v>
      </c>
      <c r="H702" s="182">
        <v>1036</v>
      </c>
      <c r="I702" s="183">
        <v>1.24</v>
      </c>
      <c r="J702" s="183">
        <v>10.62</v>
      </c>
      <c r="K702" s="183">
        <v>103.8</v>
      </c>
      <c r="L702" s="183">
        <v>226.38</v>
      </c>
      <c r="M702" s="183">
        <v>10.199999999999999</v>
      </c>
      <c r="N702" s="9"/>
    </row>
    <row r="703" spans="2:14" s="9" customFormat="1" ht="15" customHeight="1" collapsed="1" x14ac:dyDescent="0.25">
      <c r="B703" s="187" t="s">
        <v>193</v>
      </c>
      <c r="C703" s="187"/>
      <c r="D703" s="188"/>
      <c r="E703" s="188"/>
      <c r="F703" s="188"/>
      <c r="G703" s="188"/>
      <c r="H703" s="188"/>
      <c r="I703" s="189"/>
      <c r="J703" s="189"/>
      <c r="K703" s="189"/>
      <c r="L703" s="189"/>
      <c r="M703" s="189"/>
      <c r="N703" s="5"/>
    </row>
    <row r="704" spans="2:14" s="9" customFormat="1" ht="15" customHeight="1" x14ac:dyDescent="0.25">
      <c r="B704" s="181">
        <v>2023</v>
      </c>
      <c r="C704" s="181"/>
      <c r="D704" s="182">
        <v>179</v>
      </c>
      <c r="E704" s="182">
        <v>195</v>
      </c>
      <c r="F704" s="182">
        <v>30</v>
      </c>
      <c r="G704" s="182">
        <v>1169</v>
      </c>
      <c r="H704" s="182">
        <v>956</v>
      </c>
      <c r="I704" s="183">
        <v>1.0900000000000001</v>
      </c>
      <c r="J704" s="183">
        <v>5.99</v>
      </c>
      <c r="K704" s="183">
        <v>237.46</v>
      </c>
      <c r="L704" s="183">
        <v>609.4</v>
      </c>
      <c r="M704" s="183">
        <v>2.48</v>
      </c>
      <c r="N704" s="5"/>
    </row>
    <row r="705" spans="2:14" s="9" customFormat="1" ht="15" customHeight="1" x14ac:dyDescent="0.25">
      <c r="B705" s="181">
        <v>2022</v>
      </c>
      <c r="C705" s="181"/>
      <c r="D705" s="182">
        <v>215</v>
      </c>
      <c r="E705" s="182">
        <v>229</v>
      </c>
      <c r="F705" s="182">
        <v>24</v>
      </c>
      <c r="G705" s="182">
        <v>949</v>
      </c>
      <c r="H705" s="182">
        <v>794</v>
      </c>
      <c r="I705" s="183">
        <v>1.07</v>
      </c>
      <c r="J705" s="183">
        <v>4.1399999999999997</v>
      </c>
      <c r="K705" s="183">
        <v>201.91</v>
      </c>
      <c r="L705" s="183">
        <v>510.62</v>
      </c>
      <c r="M705" s="183">
        <v>2</v>
      </c>
      <c r="N705" s="5"/>
    </row>
    <row r="706" spans="2:14" s="9" customFormat="1" ht="15" customHeight="1" x14ac:dyDescent="0.25">
      <c r="B706" s="181">
        <v>2021</v>
      </c>
      <c r="C706" s="181"/>
      <c r="D706" s="182">
        <v>173</v>
      </c>
      <c r="E706" s="182">
        <v>185</v>
      </c>
      <c r="F706" s="182">
        <v>18</v>
      </c>
      <c r="G706" s="182">
        <v>495</v>
      </c>
      <c r="H706" s="182">
        <v>346</v>
      </c>
      <c r="I706" s="183">
        <v>1.07</v>
      </c>
      <c r="J706" s="183">
        <v>2.68</v>
      </c>
      <c r="K706" s="183">
        <v>210.02</v>
      </c>
      <c r="L706" s="183">
        <v>763.71</v>
      </c>
      <c r="M706" s="183">
        <v>1.23</v>
      </c>
      <c r="N706" s="5"/>
    </row>
    <row r="707" spans="2:14" s="9" customFormat="1" ht="15" customHeight="1" x14ac:dyDescent="0.25">
      <c r="B707" s="187" t="s">
        <v>194</v>
      </c>
      <c r="C707" s="187"/>
      <c r="D707" s="188"/>
      <c r="E707" s="188"/>
      <c r="F707" s="188"/>
      <c r="G707" s="188"/>
      <c r="H707" s="188"/>
      <c r="I707" s="189"/>
      <c r="J707" s="189"/>
      <c r="K707" s="189"/>
      <c r="L707" s="189"/>
      <c r="M707" s="189"/>
      <c r="N707" s="5"/>
    </row>
    <row r="708" spans="2:14" s="9" customFormat="1" ht="15" customHeight="1" x14ac:dyDescent="0.25">
      <c r="B708" s="181">
        <v>2023</v>
      </c>
      <c r="C708" s="181"/>
      <c r="D708" s="182">
        <v>233</v>
      </c>
      <c r="E708" s="182">
        <v>271</v>
      </c>
      <c r="F708" s="182">
        <v>54</v>
      </c>
      <c r="G708" s="182">
        <v>1606</v>
      </c>
      <c r="H708" s="182">
        <v>1291</v>
      </c>
      <c r="I708" s="183">
        <v>1.1599999999999999</v>
      </c>
      <c r="J708" s="183">
        <v>5.93</v>
      </c>
      <c r="K708" s="183">
        <v>31.15</v>
      </c>
      <c r="L708" s="183">
        <v>104.73</v>
      </c>
      <c r="M708" s="183">
        <v>18.440000000000001</v>
      </c>
      <c r="N708" s="5"/>
    </row>
    <row r="709" spans="2:14" s="9" customFormat="1" ht="15" customHeight="1" x14ac:dyDescent="0.25">
      <c r="B709" s="181">
        <v>2022</v>
      </c>
      <c r="C709" s="181"/>
      <c r="D709" s="182">
        <v>295</v>
      </c>
      <c r="E709" s="182">
        <v>324</v>
      </c>
      <c r="F709" s="182">
        <v>44</v>
      </c>
      <c r="G709" s="182">
        <v>1028</v>
      </c>
      <c r="H709" s="182">
        <v>795</v>
      </c>
      <c r="I709" s="183">
        <v>1.1000000000000001</v>
      </c>
      <c r="J709" s="183">
        <v>3.17</v>
      </c>
      <c r="K709" s="183">
        <v>24.6</v>
      </c>
      <c r="L709" s="183">
        <v>105.27</v>
      </c>
      <c r="M709" s="183">
        <v>12.62</v>
      </c>
      <c r="N709" s="5"/>
    </row>
    <row r="710" spans="2:14" s="9" customFormat="1" ht="15" customHeight="1" x14ac:dyDescent="0.25">
      <c r="B710" s="181">
        <v>2021</v>
      </c>
      <c r="C710" s="181"/>
      <c r="D710" s="182">
        <v>212</v>
      </c>
      <c r="E710" s="182">
        <v>237</v>
      </c>
      <c r="F710" s="182">
        <v>37</v>
      </c>
      <c r="G710" s="182">
        <v>966</v>
      </c>
      <c r="H710" s="182">
        <v>735</v>
      </c>
      <c r="I710" s="183">
        <v>1.1200000000000001</v>
      </c>
      <c r="J710" s="183">
        <v>4.08</v>
      </c>
      <c r="K710" s="183">
        <v>28.85</v>
      </c>
      <c r="L710" s="183">
        <v>110.51</v>
      </c>
      <c r="M710" s="183">
        <v>13.73</v>
      </c>
      <c r="N710" s="5"/>
    </row>
    <row r="711" spans="2:14" s="5" customFormat="1" ht="15" customHeight="1" x14ac:dyDescent="0.25">
      <c r="B711" s="187" t="s">
        <v>505</v>
      </c>
      <c r="C711" s="187"/>
      <c r="D711" s="188"/>
      <c r="E711" s="188"/>
      <c r="F711" s="188"/>
      <c r="G711" s="188"/>
      <c r="H711" s="188"/>
      <c r="I711" s="189"/>
      <c r="J711" s="189"/>
      <c r="K711" s="189"/>
      <c r="L711" s="189"/>
      <c r="M711" s="189"/>
    </row>
    <row r="712" spans="2:14" s="5" customFormat="1" ht="15" customHeight="1" x14ac:dyDescent="0.25">
      <c r="B712" s="181">
        <v>2023</v>
      </c>
      <c r="C712" s="181"/>
      <c r="D712" s="182">
        <v>23</v>
      </c>
      <c r="E712" s="182">
        <v>880</v>
      </c>
      <c r="F712" s="182">
        <v>862</v>
      </c>
      <c r="G712" s="182">
        <v>38192</v>
      </c>
      <c r="H712" s="182">
        <v>28942</v>
      </c>
      <c r="I712" s="183">
        <v>38.26</v>
      </c>
      <c r="J712" s="183">
        <v>43.4</v>
      </c>
      <c r="K712" s="183">
        <v>121.27</v>
      </c>
      <c r="L712" s="183">
        <v>273.70999999999998</v>
      </c>
      <c r="M712" s="183">
        <v>34.270000000000003</v>
      </c>
    </row>
    <row r="713" spans="2:14" s="5" customFormat="1" ht="15" customHeight="1" x14ac:dyDescent="0.25">
      <c r="B713" s="181">
        <v>2022</v>
      </c>
      <c r="C713" s="181"/>
      <c r="D713" s="182">
        <v>15</v>
      </c>
      <c r="E713" s="182">
        <v>891</v>
      </c>
      <c r="F713" s="182">
        <v>879</v>
      </c>
      <c r="G713" s="182">
        <v>36198</v>
      </c>
      <c r="H713" s="182">
        <v>27534</v>
      </c>
      <c r="I713" s="183">
        <v>59.4</v>
      </c>
      <c r="J713" s="183">
        <v>40.630000000000003</v>
      </c>
      <c r="K713" s="183">
        <v>101.76</v>
      </c>
      <c r="L713" s="183">
        <v>247.09</v>
      </c>
      <c r="M713" s="183">
        <v>38.11</v>
      </c>
    </row>
    <row r="714" spans="2:14" s="5" customFormat="1" ht="15" customHeight="1" x14ac:dyDescent="0.25">
      <c r="B714" s="181">
        <v>2021</v>
      </c>
      <c r="C714" s="181"/>
      <c r="D714" s="182">
        <v>10</v>
      </c>
      <c r="E714" s="182">
        <v>885</v>
      </c>
      <c r="F714" s="182">
        <v>876</v>
      </c>
      <c r="G714" s="182">
        <v>35733</v>
      </c>
      <c r="H714" s="182">
        <v>27272</v>
      </c>
      <c r="I714" s="183">
        <v>88.5</v>
      </c>
      <c r="J714" s="183">
        <v>40.380000000000003</v>
      </c>
      <c r="K714" s="183">
        <v>102.22</v>
      </c>
      <c r="L714" s="183">
        <v>250.58</v>
      </c>
      <c r="M714" s="183">
        <v>37.74</v>
      </c>
    </row>
    <row r="715" spans="2:14" s="5" customFormat="1" ht="15" customHeight="1" x14ac:dyDescent="0.25">
      <c r="B715" s="187" t="s">
        <v>522</v>
      </c>
      <c r="C715" s="187"/>
      <c r="D715" s="188"/>
      <c r="E715" s="188"/>
      <c r="F715" s="188"/>
      <c r="G715" s="188"/>
      <c r="H715" s="188"/>
      <c r="I715" s="189"/>
      <c r="J715" s="189"/>
      <c r="K715" s="189"/>
      <c r="L715" s="189"/>
      <c r="M715" s="189"/>
    </row>
    <row r="716" spans="2:14" s="5" customFormat="1" ht="15" customHeight="1" x14ac:dyDescent="0.25">
      <c r="B716" s="181">
        <v>2023</v>
      </c>
      <c r="C716" s="181"/>
      <c r="D716" s="182">
        <v>203</v>
      </c>
      <c r="E716" s="182">
        <v>877</v>
      </c>
      <c r="F716" s="182">
        <v>678</v>
      </c>
      <c r="G716" s="182">
        <v>37042</v>
      </c>
      <c r="H716" s="182">
        <v>29237</v>
      </c>
      <c r="I716" s="183">
        <v>4.32</v>
      </c>
      <c r="J716" s="183">
        <v>42.24</v>
      </c>
      <c r="K716" s="183">
        <v>142.71</v>
      </c>
      <c r="L716" s="183">
        <v>261.22000000000003</v>
      </c>
      <c r="M716" s="183">
        <v>27.91</v>
      </c>
    </row>
    <row r="717" spans="2:14" s="5" customFormat="1" ht="15" customHeight="1" x14ac:dyDescent="0.25">
      <c r="B717" s="181">
        <v>2022</v>
      </c>
      <c r="C717" s="181"/>
      <c r="D717" s="182">
        <v>242</v>
      </c>
      <c r="E717" s="182">
        <v>921</v>
      </c>
      <c r="F717" s="182">
        <v>682</v>
      </c>
      <c r="G717" s="182">
        <v>35512</v>
      </c>
      <c r="H717" s="182">
        <v>28167</v>
      </c>
      <c r="I717" s="183">
        <v>3.81</v>
      </c>
      <c r="J717" s="183">
        <v>38.56</v>
      </c>
      <c r="K717" s="183">
        <v>124.79</v>
      </c>
      <c r="L717" s="183">
        <v>239.66</v>
      </c>
      <c r="M717" s="183">
        <v>29.07</v>
      </c>
    </row>
    <row r="718" spans="2:14" s="5" customFormat="1" ht="15" customHeight="1" x14ac:dyDescent="0.25">
      <c r="B718" s="181">
        <v>2021</v>
      </c>
      <c r="C718" s="181"/>
      <c r="D718" s="182">
        <v>79</v>
      </c>
      <c r="E718" s="182">
        <v>759</v>
      </c>
      <c r="F718" s="182">
        <v>683</v>
      </c>
      <c r="G718" s="182">
        <v>34416</v>
      </c>
      <c r="H718" s="182">
        <v>27304</v>
      </c>
      <c r="I718" s="183">
        <v>9.61</v>
      </c>
      <c r="J718" s="183">
        <v>45.34</v>
      </c>
      <c r="K718" s="183">
        <v>136.34</v>
      </c>
      <c r="L718" s="183">
        <v>270.57</v>
      </c>
      <c r="M718" s="183">
        <v>31.19</v>
      </c>
    </row>
    <row r="719" spans="2:14" s="5" customFormat="1" ht="15" customHeight="1" x14ac:dyDescent="0.2">
      <c r="B719" s="258" t="s">
        <v>21</v>
      </c>
      <c r="C719" s="184"/>
      <c r="D719" s="185"/>
      <c r="E719" s="185"/>
      <c r="F719" s="185"/>
      <c r="G719" s="185"/>
      <c r="H719" s="185"/>
      <c r="I719" s="186"/>
      <c r="J719" s="186"/>
      <c r="K719" s="186"/>
      <c r="L719" s="186"/>
      <c r="M719" s="186"/>
    </row>
    <row r="720" spans="2:14" s="9" customFormat="1" ht="15" customHeight="1" collapsed="1" x14ac:dyDescent="0.25">
      <c r="B720" s="187" t="s">
        <v>376</v>
      </c>
      <c r="C720" s="187"/>
      <c r="D720" s="188"/>
      <c r="E720" s="188"/>
      <c r="F720" s="188"/>
      <c r="G720" s="188"/>
      <c r="H720" s="188"/>
      <c r="I720" s="189"/>
      <c r="J720" s="189"/>
      <c r="K720" s="189"/>
      <c r="L720" s="189"/>
      <c r="M720" s="189"/>
      <c r="N720" s="5"/>
    </row>
    <row r="721" spans="2:14" s="9" customFormat="1" ht="15" customHeight="1" x14ac:dyDescent="0.25">
      <c r="B721" s="181">
        <v>2023</v>
      </c>
      <c r="C721" s="181"/>
      <c r="D721" s="182">
        <v>1285</v>
      </c>
      <c r="E721" s="182">
        <v>39462</v>
      </c>
      <c r="F721" s="182">
        <v>39006</v>
      </c>
      <c r="G721" s="182">
        <v>932591</v>
      </c>
      <c r="H721" s="182">
        <v>713690</v>
      </c>
      <c r="I721" s="183">
        <v>30.71</v>
      </c>
      <c r="J721" s="183">
        <v>23.63</v>
      </c>
      <c r="K721" s="183">
        <v>49.42</v>
      </c>
      <c r="L721" s="183">
        <v>206.71</v>
      </c>
      <c r="M721" s="183">
        <v>48.63</v>
      </c>
      <c r="N721" s="5"/>
    </row>
    <row r="722" spans="2:14" s="9" customFormat="1" ht="15" customHeight="1" x14ac:dyDescent="0.25">
      <c r="B722" s="181">
        <v>2022</v>
      </c>
      <c r="C722" s="181"/>
      <c r="D722" s="182">
        <v>1290</v>
      </c>
      <c r="E722" s="182">
        <v>38475</v>
      </c>
      <c r="F722" s="182">
        <v>38013</v>
      </c>
      <c r="G722" s="182">
        <v>835173</v>
      </c>
      <c r="H722" s="182">
        <v>637498</v>
      </c>
      <c r="I722" s="183">
        <v>29.83</v>
      </c>
      <c r="J722" s="183">
        <v>21.71</v>
      </c>
      <c r="K722" s="183">
        <v>47.26</v>
      </c>
      <c r="L722" s="183">
        <v>215.09</v>
      </c>
      <c r="M722" s="183">
        <v>46.78</v>
      </c>
      <c r="N722" s="5"/>
    </row>
    <row r="723" spans="2:14" s="9" customFormat="1" ht="15" customHeight="1" x14ac:dyDescent="0.25">
      <c r="B723" s="181">
        <v>2021</v>
      </c>
      <c r="C723" s="181"/>
      <c r="D723" s="182">
        <v>1288</v>
      </c>
      <c r="E723" s="182">
        <v>36910</v>
      </c>
      <c r="F723" s="182">
        <v>36435</v>
      </c>
      <c r="G723" s="182">
        <v>785740</v>
      </c>
      <c r="H723" s="182">
        <v>598300</v>
      </c>
      <c r="I723" s="183">
        <v>28.66</v>
      </c>
      <c r="J723" s="183">
        <v>21.29</v>
      </c>
      <c r="K723" s="183">
        <v>46.32</v>
      </c>
      <c r="L723" s="183">
        <v>214.77</v>
      </c>
      <c r="M723" s="183">
        <v>46.44</v>
      </c>
      <c r="N723" s="5"/>
    </row>
    <row r="724" spans="2:14" s="9" customFormat="1" ht="15" customHeight="1" x14ac:dyDescent="0.25">
      <c r="B724" s="168">
        <v>2020</v>
      </c>
      <c r="C724" s="168"/>
      <c r="D724" s="182">
        <v>1282</v>
      </c>
      <c r="E724" s="182">
        <v>36296</v>
      </c>
      <c r="F724" s="182">
        <v>35825</v>
      </c>
      <c r="G724" s="182">
        <v>733253</v>
      </c>
      <c r="H724" s="182">
        <v>554594</v>
      </c>
      <c r="I724" s="183">
        <v>28.31</v>
      </c>
      <c r="J724" s="183">
        <v>20.2</v>
      </c>
      <c r="K724" s="183">
        <v>43.24</v>
      </c>
      <c r="L724" s="183">
        <v>211.27</v>
      </c>
      <c r="M724" s="183">
        <v>47.44</v>
      </c>
      <c r="N724" s="5"/>
    </row>
    <row r="725" spans="2:14" s="9" customFormat="1" ht="15" customHeight="1" x14ac:dyDescent="0.25">
      <c r="B725" s="168">
        <v>2019</v>
      </c>
      <c r="C725" s="168"/>
      <c r="D725" s="182">
        <v>1304</v>
      </c>
      <c r="E725" s="182">
        <v>34485</v>
      </c>
      <c r="F725" s="182">
        <v>33996</v>
      </c>
      <c r="G725" s="182">
        <v>694299</v>
      </c>
      <c r="H725" s="182">
        <v>526399</v>
      </c>
      <c r="I725" s="183">
        <v>26.45</v>
      </c>
      <c r="J725" s="183">
        <v>20.13</v>
      </c>
      <c r="K725" s="183">
        <v>43.71</v>
      </c>
      <c r="L725" s="183">
        <v>214.03</v>
      </c>
      <c r="M725" s="183">
        <v>46.5</v>
      </c>
      <c r="N725" s="5"/>
    </row>
    <row r="726" spans="2:14" s="9" customFormat="1" ht="15" customHeight="1" x14ac:dyDescent="0.25">
      <c r="B726" s="168">
        <v>2018</v>
      </c>
      <c r="C726" s="168"/>
      <c r="D726" s="182">
        <v>1280</v>
      </c>
      <c r="E726" s="182">
        <v>33522</v>
      </c>
      <c r="F726" s="182">
        <v>32640</v>
      </c>
      <c r="G726" s="182">
        <v>650513</v>
      </c>
      <c r="H726" s="182">
        <v>497273</v>
      </c>
      <c r="I726" s="183">
        <v>26.19</v>
      </c>
      <c r="J726" s="183">
        <v>19.41</v>
      </c>
      <c r="K726" s="183">
        <v>45.26</v>
      </c>
      <c r="L726" s="183">
        <v>227.11</v>
      </c>
      <c r="M726" s="183">
        <v>43.24</v>
      </c>
      <c r="N726" s="5"/>
    </row>
    <row r="727" spans="2:14" s="9" customFormat="1" ht="15" customHeight="1" x14ac:dyDescent="0.25">
      <c r="B727" s="168">
        <v>2017</v>
      </c>
      <c r="C727" s="168"/>
      <c r="D727" s="182">
        <v>1219</v>
      </c>
      <c r="E727" s="182">
        <v>32411</v>
      </c>
      <c r="F727" s="182">
        <v>31977</v>
      </c>
      <c r="G727" s="182">
        <v>624972</v>
      </c>
      <c r="H727" s="182">
        <v>477411</v>
      </c>
      <c r="I727" s="183">
        <v>26.59</v>
      </c>
      <c r="J727" s="183">
        <v>19.28</v>
      </c>
      <c r="K727" s="183">
        <v>46.1</v>
      </c>
      <c r="L727" s="183">
        <v>235.89</v>
      </c>
      <c r="M727" s="183">
        <v>41.93</v>
      </c>
      <c r="N727" s="5"/>
    </row>
    <row r="728" spans="2:14" s="9" customFormat="1" ht="15" customHeight="1" x14ac:dyDescent="0.25">
      <c r="B728" s="168">
        <v>2016</v>
      </c>
      <c r="C728" s="168"/>
      <c r="D728" s="182">
        <v>1229</v>
      </c>
      <c r="E728" s="182">
        <v>31782</v>
      </c>
      <c r="F728" s="182">
        <v>31322</v>
      </c>
      <c r="G728" s="182">
        <v>594767</v>
      </c>
      <c r="H728" s="182">
        <v>457196</v>
      </c>
      <c r="I728" s="183">
        <v>25.86</v>
      </c>
      <c r="J728" s="183">
        <v>18.71</v>
      </c>
      <c r="K728" s="183">
        <v>46.64</v>
      </c>
      <c r="L728" s="183">
        <v>245.59</v>
      </c>
      <c r="M728" s="183">
        <v>40.24</v>
      </c>
      <c r="N728" s="10"/>
    </row>
    <row r="729" spans="2:14" s="5" customFormat="1" ht="15" customHeight="1" x14ac:dyDescent="0.25">
      <c r="B729" s="168">
        <v>2015</v>
      </c>
      <c r="C729" s="168"/>
      <c r="D729" s="182">
        <v>1262</v>
      </c>
      <c r="E729" s="182">
        <v>29881</v>
      </c>
      <c r="F729" s="182">
        <v>29398</v>
      </c>
      <c r="G729" s="182">
        <v>569471</v>
      </c>
      <c r="H729" s="182">
        <v>429452</v>
      </c>
      <c r="I729" s="183">
        <v>23.68</v>
      </c>
      <c r="J729" s="183">
        <v>19.059999999999999</v>
      </c>
      <c r="K729" s="183">
        <v>48.14</v>
      </c>
      <c r="L729" s="183">
        <v>248.53</v>
      </c>
      <c r="M729" s="183">
        <v>39.69</v>
      </c>
      <c r="N729" s="10"/>
    </row>
    <row r="730" spans="2:14" s="5" customFormat="1" ht="15" customHeight="1" x14ac:dyDescent="0.25">
      <c r="B730" s="168">
        <v>2014</v>
      </c>
      <c r="C730" s="168"/>
      <c r="D730" s="182">
        <v>1252</v>
      </c>
      <c r="E730" s="182">
        <v>29896</v>
      </c>
      <c r="F730" s="182">
        <v>29307</v>
      </c>
      <c r="G730" s="182">
        <v>559802</v>
      </c>
      <c r="H730" s="182">
        <v>426149</v>
      </c>
      <c r="I730" s="183">
        <v>23.88</v>
      </c>
      <c r="J730" s="183">
        <v>18.72</v>
      </c>
      <c r="K730" s="183">
        <v>45.28</v>
      </c>
      <c r="L730" s="183">
        <v>237.06</v>
      </c>
      <c r="M730" s="183">
        <v>41.53</v>
      </c>
      <c r="N730" s="10"/>
    </row>
    <row r="731" spans="2:14" s="5" customFormat="1" ht="15" customHeight="1" x14ac:dyDescent="0.25">
      <c r="B731" s="168">
        <v>2013</v>
      </c>
      <c r="C731" s="168"/>
      <c r="D731" s="182">
        <v>1224</v>
      </c>
      <c r="E731" s="182">
        <v>29945</v>
      </c>
      <c r="F731" s="182">
        <v>29507</v>
      </c>
      <c r="G731" s="182">
        <v>572613</v>
      </c>
      <c r="H731" s="182">
        <v>440518</v>
      </c>
      <c r="I731" s="183">
        <v>24.46</v>
      </c>
      <c r="J731" s="183">
        <v>19.12</v>
      </c>
      <c r="K731" s="183">
        <v>44.66</v>
      </c>
      <c r="L731" s="183">
        <v>230.14</v>
      </c>
      <c r="M731" s="183">
        <v>42.79</v>
      </c>
      <c r="N731" s="10"/>
    </row>
    <row r="732" spans="2:14" s="5" customFormat="1" ht="15" customHeight="1" x14ac:dyDescent="0.25">
      <c r="B732" s="168">
        <v>2012</v>
      </c>
      <c r="C732" s="168"/>
      <c r="D732" s="182">
        <v>1199</v>
      </c>
      <c r="E732" s="182">
        <v>30483</v>
      </c>
      <c r="F732" s="182">
        <v>30066</v>
      </c>
      <c r="G732" s="182">
        <v>543360</v>
      </c>
      <c r="H732" s="182">
        <v>420038</v>
      </c>
      <c r="I732" s="183">
        <v>25.42</v>
      </c>
      <c r="J732" s="183">
        <v>17.829999999999998</v>
      </c>
      <c r="K732" s="183">
        <v>44.23</v>
      </c>
      <c r="L732" s="183">
        <v>244.72</v>
      </c>
      <c r="M732" s="183">
        <v>40.119999999999997</v>
      </c>
    </row>
    <row r="733" spans="2:14" s="5" customFormat="1" ht="15" customHeight="1" x14ac:dyDescent="0.25">
      <c r="B733" s="168">
        <v>2011</v>
      </c>
      <c r="C733" s="168"/>
      <c r="D733" s="182">
        <v>1172</v>
      </c>
      <c r="E733" s="182">
        <v>30917</v>
      </c>
      <c r="F733" s="182">
        <v>30501</v>
      </c>
      <c r="G733" s="182">
        <v>568959</v>
      </c>
      <c r="H733" s="182">
        <v>445134</v>
      </c>
      <c r="I733" s="183">
        <v>26.38</v>
      </c>
      <c r="J733" s="183">
        <v>18.399999999999999</v>
      </c>
      <c r="K733" s="183">
        <v>44.25</v>
      </c>
      <c r="L733" s="183">
        <v>237.23</v>
      </c>
      <c r="M733" s="183">
        <v>41.7</v>
      </c>
    </row>
    <row r="734" spans="2:14" s="5" customFormat="1" ht="15" customHeight="1" x14ac:dyDescent="0.25">
      <c r="B734" s="168">
        <v>2010</v>
      </c>
      <c r="C734" s="168"/>
      <c r="D734" s="182">
        <v>1098</v>
      </c>
      <c r="E734" s="182">
        <v>29953</v>
      </c>
      <c r="F734" s="182">
        <v>29593</v>
      </c>
      <c r="G734" s="182">
        <v>591527</v>
      </c>
      <c r="H734" s="182">
        <v>464140</v>
      </c>
      <c r="I734" s="183">
        <v>27.28</v>
      </c>
      <c r="J734" s="183">
        <v>19.75</v>
      </c>
      <c r="K734" s="183">
        <v>43.93</v>
      </c>
      <c r="L734" s="183">
        <v>219.8</v>
      </c>
      <c r="M734" s="183">
        <v>45.14</v>
      </c>
    </row>
    <row r="735" spans="2:14" s="9" customFormat="1" ht="15" customHeight="1" collapsed="1" x14ac:dyDescent="0.25">
      <c r="B735" s="168">
        <v>2009</v>
      </c>
      <c r="C735" s="168"/>
      <c r="D735" s="182">
        <v>1107</v>
      </c>
      <c r="E735" s="182">
        <v>29308</v>
      </c>
      <c r="F735" s="182">
        <v>28920</v>
      </c>
      <c r="G735" s="182">
        <v>584608</v>
      </c>
      <c r="H735" s="182">
        <v>460375</v>
      </c>
      <c r="I735" s="183">
        <v>26.48</v>
      </c>
      <c r="J735" s="183">
        <v>19.95</v>
      </c>
      <c r="K735" s="183">
        <v>42.05</v>
      </c>
      <c r="L735" s="183">
        <v>207.99</v>
      </c>
      <c r="M735" s="183">
        <v>47.94</v>
      </c>
      <c r="N735" s="5"/>
    </row>
    <row r="736" spans="2:14" s="9" customFormat="1" ht="15" customHeight="1" x14ac:dyDescent="0.25">
      <c r="B736" s="168">
        <v>2008</v>
      </c>
      <c r="C736" s="168"/>
      <c r="D736" s="182">
        <v>1083</v>
      </c>
      <c r="E736" s="182">
        <v>28198</v>
      </c>
      <c r="F736" s="182">
        <v>27774</v>
      </c>
      <c r="G736" s="182">
        <v>538962</v>
      </c>
      <c r="H736" s="182">
        <v>430167</v>
      </c>
      <c r="I736" s="183">
        <v>26.04</v>
      </c>
      <c r="J736" s="183">
        <v>19.11</v>
      </c>
      <c r="K736" s="183">
        <v>42.06</v>
      </c>
      <c r="L736" s="183">
        <v>216.74</v>
      </c>
      <c r="M736" s="183">
        <v>46.08</v>
      </c>
      <c r="N736" s="5"/>
    </row>
    <row r="737" spans="2:14" s="9" customFormat="1" ht="15" customHeight="1" x14ac:dyDescent="0.2">
      <c r="B737" s="258" t="s">
        <v>35</v>
      </c>
      <c r="C737" s="184"/>
      <c r="D737" s="185"/>
      <c r="E737" s="185"/>
      <c r="F737" s="185"/>
      <c r="G737" s="185"/>
      <c r="H737" s="185"/>
      <c r="I737" s="186"/>
      <c r="J737" s="186"/>
      <c r="K737" s="186"/>
      <c r="L737" s="186"/>
      <c r="M737" s="186"/>
      <c r="N737" s="5"/>
    </row>
    <row r="738" spans="2:14" s="5" customFormat="1" ht="15" customHeight="1" x14ac:dyDescent="0.25">
      <c r="B738" s="187" t="s">
        <v>195</v>
      </c>
      <c r="C738" s="187"/>
      <c r="D738" s="188"/>
      <c r="E738" s="188"/>
      <c r="F738" s="188"/>
      <c r="G738" s="188"/>
      <c r="H738" s="188"/>
      <c r="I738" s="189"/>
      <c r="J738" s="189"/>
      <c r="K738" s="189"/>
      <c r="L738" s="189"/>
      <c r="M738" s="189"/>
      <c r="N738" s="9"/>
    </row>
    <row r="739" spans="2:14" s="5" customFormat="1" ht="15" customHeight="1" x14ac:dyDescent="0.25">
      <c r="B739" s="181">
        <v>2023</v>
      </c>
      <c r="C739" s="181"/>
      <c r="D739" s="182">
        <v>238</v>
      </c>
      <c r="E739" s="182">
        <v>249</v>
      </c>
      <c r="F739" s="182">
        <v>10</v>
      </c>
      <c r="G739" s="182">
        <v>507</v>
      </c>
      <c r="H739" s="182">
        <v>64</v>
      </c>
      <c r="I739" s="183">
        <v>1.05</v>
      </c>
      <c r="J739" s="183">
        <v>2.04</v>
      </c>
      <c r="K739" s="183">
        <v>9.17</v>
      </c>
      <c r="L739" s="183">
        <v>18.079999999999998</v>
      </c>
      <c r="M739" s="183">
        <v>22.05</v>
      </c>
      <c r="N739" s="9"/>
    </row>
    <row r="740" spans="2:14" s="5" customFormat="1" ht="15" customHeight="1" x14ac:dyDescent="0.25">
      <c r="B740" s="181">
        <v>2022</v>
      </c>
      <c r="C740" s="181"/>
      <c r="D740" s="182">
        <v>246</v>
      </c>
      <c r="E740" s="182">
        <v>258</v>
      </c>
      <c r="F740" s="182">
        <v>19</v>
      </c>
      <c r="G740" s="182">
        <v>449</v>
      </c>
      <c r="H740" s="182">
        <v>165</v>
      </c>
      <c r="I740" s="183">
        <v>1.05</v>
      </c>
      <c r="J740" s="183">
        <v>1.74</v>
      </c>
      <c r="K740" s="183">
        <v>12.16</v>
      </c>
      <c r="L740" s="183">
        <v>51.45</v>
      </c>
      <c r="M740" s="183">
        <v>14.34</v>
      </c>
      <c r="N740" s="9"/>
    </row>
    <row r="741" spans="2:14" s="5" customFormat="1" ht="15" customHeight="1" x14ac:dyDescent="0.25">
      <c r="B741" s="181">
        <v>2021</v>
      </c>
      <c r="C741" s="181"/>
      <c r="D741" s="182">
        <v>245</v>
      </c>
      <c r="E741" s="182">
        <v>258</v>
      </c>
      <c r="F741" s="182">
        <v>16</v>
      </c>
      <c r="G741" s="182">
        <v>343</v>
      </c>
      <c r="H741" s="182">
        <v>140</v>
      </c>
      <c r="I741" s="183">
        <v>1.05</v>
      </c>
      <c r="J741" s="183">
        <v>1.33</v>
      </c>
      <c r="K741" s="183">
        <v>9.8699999999999992</v>
      </c>
      <c r="L741" s="183">
        <v>46.05</v>
      </c>
      <c r="M741" s="183">
        <v>13.49</v>
      </c>
      <c r="N741" s="9"/>
    </row>
    <row r="742" spans="2:14" s="5" customFormat="1" ht="15" customHeight="1" x14ac:dyDescent="0.25">
      <c r="B742" s="168">
        <v>2020</v>
      </c>
      <c r="C742" s="168"/>
      <c r="D742" s="182">
        <v>262</v>
      </c>
      <c r="E742" s="182">
        <v>282</v>
      </c>
      <c r="F742" s="182">
        <v>27</v>
      </c>
      <c r="G742" s="182">
        <v>300</v>
      </c>
      <c r="H742" s="182">
        <v>114</v>
      </c>
      <c r="I742" s="183">
        <v>1.08</v>
      </c>
      <c r="J742" s="183">
        <v>1.06</v>
      </c>
      <c r="K742" s="183">
        <v>9.7100000000000009</v>
      </c>
      <c r="L742" s="183">
        <v>87.38</v>
      </c>
      <c r="M742" s="183">
        <v>10.81</v>
      </c>
      <c r="N742" s="9"/>
    </row>
    <row r="743" spans="2:14" s="5" customFormat="1" ht="15" customHeight="1" x14ac:dyDescent="0.25">
      <c r="B743" s="168">
        <v>2019</v>
      </c>
      <c r="C743" s="168"/>
      <c r="D743" s="182">
        <v>284</v>
      </c>
      <c r="E743" s="182">
        <v>305</v>
      </c>
      <c r="F743" s="182">
        <v>33</v>
      </c>
      <c r="G743" s="182">
        <v>354</v>
      </c>
      <c r="H743" s="182">
        <v>138</v>
      </c>
      <c r="I743" s="183">
        <v>1.07</v>
      </c>
      <c r="J743" s="183">
        <v>1.1599999999999999</v>
      </c>
      <c r="K743" s="183">
        <v>10.210000000000001</v>
      </c>
      <c r="L743" s="183">
        <v>95.21</v>
      </c>
      <c r="M743" s="183">
        <v>11.25</v>
      </c>
      <c r="N743" s="9"/>
    </row>
    <row r="744" spans="2:14" s="5" customFormat="1" ht="15" customHeight="1" x14ac:dyDescent="0.25">
      <c r="B744" s="168">
        <v>2018</v>
      </c>
      <c r="C744" s="168"/>
      <c r="D744" s="182">
        <v>292</v>
      </c>
      <c r="E744" s="182">
        <v>314</v>
      </c>
      <c r="F744" s="182">
        <v>46</v>
      </c>
      <c r="G744" s="182">
        <v>442</v>
      </c>
      <c r="H744" s="182">
        <v>213</v>
      </c>
      <c r="I744" s="183">
        <v>1.08</v>
      </c>
      <c r="J744" s="183">
        <v>1.41</v>
      </c>
      <c r="K744" s="183">
        <v>10.48</v>
      </c>
      <c r="L744" s="183">
        <v>109.08</v>
      </c>
      <c r="M744" s="183">
        <v>13.29</v>
      </c>
      <c r="N744" s="9"/>
    </row>
    <row r="745" spans="2:14" s="5" customFormat="1" ht="15" customHeight="1" x14ac:dyDescent="0.25">
      <c r="B745" s="168">
        <v>2017</v>
      </c>
      <c r="C745" s="168"/>
      <c r="D745" s="182">
        <v>237</v>
      </c>
      <c r="E745" s="182">
        <v>259</v>
      </c>
      <c r="F745" s="182">
        <v>44</v>
      </c>
      <c r="G745" s="182">
        <v>431</v>
      </c>
      <c r="H745" s="182">
        <v>238</v>
      </c>
      <c r="I745" s="183">
        <v>1.0900000000000001</v>
      </c>
      <c r="J745" s="183">
        <v>1.66</v>
      </c>
      <c r="K745" s="183">
        <v>10.18</v>
      </c>
      <c r="L745" s="183">
        <v>103.9</v>
      </c>
      <c r="M745" s="183">
        <v>16.18</v>
      </c>
      <c r="N745" s="9"/>
    </row>
    <row r="746" spans="2:14" s="5" customFormat="1" ht="15" customHeight="1" x14ac:dyDescent="0.25">
      <c r="B746" s="168">
        <v>2016</v>
      </c>
      <c r="C746" s="168"/>
      <c r="D746" s="182">
        <v>243</v>
      </c>
      <c r="E746" s="182">
        <v>263</v>
      </c>
      <c r="F746" s="182">
        <v>45</v>
      </c>
      <c r="G746" s="182">
        <v>393</v>
      </c>
      <c r="H746" s="182">
        <v>217</v>
      </c>
      <c r="I746" s="183">
        <v>1.08</v>
      </c>
      <c r="J746" s="183">
        <v>1.49</v>
      </c>
      <c r="K746" s="183">
        <v>9.65</v>
      </c>
      <c r="L746" s="183">
        <v>110.54</v>
      </c>
      <c r="M746" s="183">
        <v>15.33</v>
      </c>
      <c r="N746" s="9"/>
    </row>
    <row r="747" spans="2:14" s="5" customFormat="1" ht="15" customHeight="1" x14ac:dyDescent="0.25">
      <c r="B747" s="168">
        <v>2015</v>
      </c>
      <c r="C747" s="168"/>
      <c r="D747" s="182">
        <v>263</v>
      </c>
      <c r="E747" s="182">
        <v>288</v>
      </c>
      <c r="F747" s="182">
        <v>51</v>
      </c>
      <c r="G747" s="182">
        <v>400</v>
      </c>
      <c r="H747" s="182">
        <v>220</v>
      </c>
      <c r="I747" s="183">
        <v>1.1000000000000001</v>
      </c>
      <c r="J747" s="183">
        <v>1.39</v>
      </c>
      <c r="K747" s="183">
        <v>9.02</v>
      </c>
      <c r="L747" s="183">
        <v>115.02</v>
      </c>
      <c r="M747" s="183">
        <v>15.24</v>
      </c>
      <c r="N747" s="9"/>
    </row>
    <row r="748" spans="2:14" s="5" customFormat="1" ht="15" customHeight="1" x14ac:dyDescent="0.25">
      <c r="B748" s="168">
        <v>2014</v>
      </c>
      <c r="C748" s="168"/>
      <c r="D748" s="182">
        <v>216</v>
      </c>
      <c r="E748" s="182">
        <v>249</v>
      </c>
      <c r="F748" s="182">
        <v>43</v>
      </c>
      <c r="G748" s="182">
        <v>413</v>
      </c>
      <c r="H748" s="182">
        <v>215</v>
      </c>
      <c r="I748" s="183">
        <v>1.1499999999999999</v>
      </c>
      <c r="J748" s="183">
        <v>1.66</v>
      </c>
      <c r="K748" s="183">
        <v>11.2</v>
      </c>
      <c r="L748" s="183">
        <v>116.62</v>
      </c>
      <c r="M748" s="183">
        <v>14.61</v>
      </c>
    </row>
    <row r="749" spans="2:14" s="5" customFormat="1" ht="15" customHeight="1" x14ac:dyDescent="0.25">
      <c r="B749" s="168">
        <v>2013</v>
      </c>
      <c r="C749" s="168"/>
      <c r="D749" s="182">
        <v>208</v>
      </c>
      <c r="E749" s="182">
        <v>245</v>
      </c>
      <c r="F749" s="182">
        <v>54</v>
      </c>
      <c r="G749" s="182">
        <v>575</v>
      </c>
      <c r="H749" s="182">
        <v>350</v>
      </c>
      <c r="I749" s="183">
        <v>1.18</v>
      </c>
      <c r="J749" s="183">
        <v>2.35</v>
      </c>
      <c r="K749" s="183">
        <v>12.49</v>
      </c>
      <c r="L749" s="183">
        <v>117.26</v>
      </c>
      <c r="M749" s="183">
        <v>18.57</v>
      </c>
    </row>
    <row r="750" spans="2:14" s="7" customFormat="1" ht="15" customHeight="1" x14ac:dyDescent="0.25">
      <c r="B750" s="168">
        <v>2012</v>
      </c>
      <c r="C750" s="168"/>
      <c r="D750" s="182">
        <v>200</v>
      </c>
      <c r="E750" s="182">
        <v>240</v>
      </c>
      <c r="F750" s="182">
        <v>53</v>
      </c>
      <c r="G750" s="182">
        <v>576</v>
      </c>
      <c r="H750" s="182">
        <v>358</v>
      </c>
      <c r="I750" s="183">
        <v>1.2</v>
      </c>
      <c r="J750" s="183">
        <v>2.4</v>
      </c>
      <c r="K750" s="183">
        <v>12.52</v>
      </c>
      <c r="L750" s="183">
        <v>115.21</v>
      </c>
      <c r="M750" s="183">
        <v>18.89</v>
      </c>
      <c r="N750" s="5"/>
    </row>
    <row r="751" spans="2:14" s="8" customFormat="1" ht="15" customHeight="1" x14ac:dyDescent="0.25">
      <c r="B751" s="168">
        <v>2011</v>
      </c>
      <c r="C751" s="168"/>
      <c r="D751" s="182">
        <v>192</v>
      </c>
      <c r="E751" s="182">
        <v>232</v>
      </c>
      <c r="F751" s="182">
        <v>52</v>
      </c>
      <c r="G751" s="182">
        <v>834</v>
      </c>
      <c r="H751" s="182">
        <v>552</v>
      </c>
      <c r="I751" s="183">
        <v>1.21</v>
      </c>
      <c r="J751" s="183">
        <v>3.59</v>
      </c>
      <c r="K751" s="183">
        <v>16.91</v>
      </c>
      <c r="L751" s="183">
        <v>105.46</v>
      </c>
      <c r="M751" s="183">
        <v>20.98</v>
      </c>
      <c r="N751" s="5"/>
    </row>
    <row r="752" spans="2:14" s="8" customFormat="1" ht="15" customHeight="1" x14ac:dyDescent="0.25">
      <c r="B752" s="168">
        <v>2010</v>
      </c>
      <c r="C752" s="168"/>
      <c r="D752" s="182">
        <v>169</v>
      </c>
      <c r="E752" s="182">
        <v>213</v>
      </c>
      <c r="F752" s="182">
        <v>61</v>
      </c>
      <c r="G752" s="182">
        <v>1127</v>
      </c>
      <c r="H752" s="182">
        <v>840</v>
      </c>
      <c r="I752" s="183">
        <v>1.26</v>
      </c>
      <c r="J752" s="183">
        <v>5.29</v>
      </c>
      <c r="K752" s="183">
        <v>17.59</v>
      </c>
      <c r="L752" s="183">
        <v>95.22</v>
      </c>
      <c r="M752" s="183">
        <v>29.7</v>
      </c>
      <c r="N752" s="5"/>
    </row>
    <row r="753" spans="2:14" s="8" customFormat="1" ht="15" customHeight="1" x14ac:dyDescent="0.25">
      <c r="B753" s="168">
        <v>2009</v>
      </c>
      <c r="C753" s="168"/>
      <c r="D753" s="182">
        <v>175</v>
      </c>
      <c r="E753" s="182">
        <v>223</v>
      </c>
      <c r="F753" s="182">
        <v>54</v>
      </c>
      <c r="G753" s="182">
        <v>530</v>
      </c>
      <c r="H753" s="182">
        <v>362</v>
      </c>
      <c r="I753" s="183">
        <v>1.27</v>
      </c>
      <c r="J753" s="183">
        <v>2.38</v>
      </c>
      <c r="K753" s="183">
        <v>10.36</v>
      </c>
      <c r="L753" s="183">
        <v>105.59</v>
      </c>
      <c r="M753" s="183">
        <v>22.62</v>
      </c>
      <c r="N753" s="5"/>
    </row>
    <row r="754" spans="2:14" s="5" customFormat="1" ht="15" customHeight="1" x14ac:dyDescent="0.25">
      <c r="B754" s="168">
        <v>2008</v>
      </c>
      <c r="C754" s="168"/>
      <c r="D754" s="182">
        <v>203</v>
      </c>
      <c r="E754" s="182">
        <v>255</v>
      </c>
      <c r="F754" s="182">
        <v>63</v>
      </c>
      <c r="G754" s="182">
        <v>617</v>
      </c>
      <c r="H754" s="182">
        <v>398</v>
      </c>
      <c r="I754" s="183">
        <v>1.26</v>
      </c>
      <c r="J754" s="183">
        <v>2.42</v>
      </c>
      <c r="K754" s="183">
        <v>14.86</v>
      </c>
      <c r="L754" s="183">
        <v>151.72</v>
      </c>
      <c r="M754" s="183">
        <v>16.079999999999998</v>
      </c>
      <c r="N754" s="8"/>
    </row>
    <row r="755" spans="2:14" s="5" customFormat="1" ht="15" customHeight="1" x14ac:dyDescent="0.25">
      <c r="B755" s="187" t="s">
        <v>196</v>
      </c>
      <c r="C755" s="187"/>
      <c r="D755" s="188"/>
      <c r="E755" s="188"/>
      <c r="F755" s="188"/>
      <c r="G755" s="188"/>
      <c r="H755" s="188"/>
      <c r="I755" s="189"/>
      <c r="J755" s="189"/>
      <c r="K755" s="189"/>
      <c r="L755" s="189"/>
      <c r="M755" s="189"/>
      <c r="N755" s="9"/>
    </row>
    <row r="756" spans="2:14" s="5" customFormat="1" ht="15" customHeight="1" x14ac:dyDescent="0.25">
      <c r="B756" s="181">
        <v>2023</v>
      </c>
      <c r="C756" s="181"/>
      <c r="D756" s="182">
        <v>1047</v>
      </c>
      <c r="E756" s="182">
        <v>39213</v>
      </c>
      <c r="F756" s="182">
        <v>38996</v>
      </c>
      <c r="G756" s="182">
        <v>932083</v>
      </c>
      <c r="H756" s="182">
        <v>713626</v>
      </c>
      <c r="I756" s="183">
        <v>37.450000000000003</v>
      </c>
      <c r="J756" s="183">
        <v>23.77</v>
      </c>
      <c r="K756" s="183">
        <v>49.68</v>
      </c>
      <c r="L756" s="183">
        <v>207.84</v>
      </c>
      <c r="M756" s="183">
        <v>48.67</v>
      </c>
      <c r="N756" s="9"/>
    </row>
    <row r="757" spans="2:14" s="5" customFormat="1" ht="15" customHeight="1" x14ac:dyDescent="0.25">
      <c r="B757" s="181">
        <v>2022</v>
      </c>
      <c r="C757" s="181"/>
      <c r="D757" s="182">
        <v>1044</v>
      </c>
      <c r="E757" s="182">
        <v>38217</v>
      </c>
      <c r="F757" s="182">
        <v>37994</v>
      </c>
      <c r="G757" s="182">
        <v>834725</v>
      </c>
      <c r="H757" s="182">
        <v>637333</v>
      </c>
      <c r="I757" s="183">
        <v>36.61</v>
      </c>
      <c r="J757" s="183">
        <v>21.84</v>
      </c>
      <c r="K757" s="183">
        <v>47.49</v>
      </c>
      <c r="L757" s="183">
        <v>216.18</v>
      </c>
      <c r="M757" s="183">
        <v>46.83</v>
      </c>
      <c r="N757" s="9"/>
    </row>
    <row r="758" spans="2:14" s="5" customFormat="1" ht="15" customHeight="1" x14ac:dyDescent="0.25">
      <c r="B758" s="181">
        <v>2021</v>
      </c>
      <c r="C758" s="181"/>
      <c r="D758" s="182">
        <v>1043</v>
      </c>
      <c r="E758" s="182">
        <v>36652</v>
      </c>
      <c r="F758" s="182">
        <v>36419</v>
      </c>
      <c r="G758" s="182">
        <v>785397</v>
      </c>
      <c r="H758" s="182">
        <v>598161</v>
      </c>
      <c r="I758" s="183">
        <v>35.14</v>
      </c>
      <c r="J758" s="183">
        <v>21.43</v>
      </c>
      <c r="K758" s="183">
        <v>46.57</v>
      </c>
      <c r="L758" s="183">
        <v>215.96</v>
      </c>
      <c r="M758" s="183">
        <v>46.49</v>
      </c>
      <c r="N758" s="9"/>
    </row>
    <row r="759" spans="2:14" s="5" customFormat="1" ht="15" customHeight="1" x14ac:dyDescent="0.25">
      <c r="B759" s="168">
        <v>2020</v>
      </c>
      <c r="C759" s="168"/>
      <c r="D759" s="182">
        <v>1020</v>
      </c>
      <c r="E759" s="182">
        <v>36014</v>
      </c>
      <c r="F759" s="182">
        <v>35798</v>
      </c>
      <c r="G759" s="182">
        <v>732952</v>
      </c>
      <c r="H759" s="182">
        <v>554480</v>
      </c>
      <c r="I759" s="183">
        <v>35.31</v>
      </c>
      <c r="J759" s="183">
        <v>20.350000000000001</v>
      </c>
      <c r="K759" s="183">
        <v>43.51</v>
      </c>
      <c r="L759" s="183">
        <v>212.48</v>
      </c>
      <c r="M759" s="183">
        <v>47.51</v>
      </c>
      <c r="N759" s="9"/>
    </row>
    <row r="760" spans="2:14" s="5" customFormat="1" ht="15" customHeight="1" x14ac:dyDescent="0.25">
      <c r="B760" s="168">
        <v>2019</v>
      </c>
      <c r="C760" s="168"/>
      <c r="D760" s="182">
        <v>1020</v>
      </c>
      <c r="E760" s="182">
        <v>34180</v>
      </c>
      <c r="F760" s="182">
        <v>33963</v>
      </c>
      <c r="G760" s="182">
        <v>693945</v>
      </c>
      <c r="H760" s="182">
        <v>526260</v>
      </c>
      <c r="I760" s="183">
        <v>33.51</v>
      </c>
      <c r="J760" s="183">
        <v>20.3</v>
      </c>
      <c r="K760" s="183">
        <v>44.01</v>
      </c>
      <c r="L760" s="183">
        <v>215.4</v>
      </c>
      <c r="M760" s="183">
        <v>46.58</v>
      </c>
      <c r="N760" s="9"/>
    </row>
    <row r="761" spans="2:14" s="5" customFormat="1" ht="15" customHeight="1" x14ac:dyDescent="0.25">
      <c r="B761" s="168">
        <v>2018</v>
      </c>
      <c r="C761" s="168"/>
      <c r="D761" s="182">
        <v>988</v>
      </c>
      <c r="E761" s="182">
        <v>33208</v>
      </c>
      <c r="F761" s="182">
        <v>32594</v>
      </c>
      <c r="G761" s="182">
        <v>650071</v>
      </c>
      <c r="H761" s="182">
        <v>497060</v>
      </c>
      <c r="I761" s="183">
        <v>33.61</v>
      </c>
      <c r="J761" s="183">
        <v>19.579999999999998</v>
      </c>
      <c r="K761" s="183">
        <v>45.59</v>
      </c>
      <c r="L761" s="183">
        <v>228.59</v>
      </c>
      <c r="M761" s="183">
        <v>43.3</v>
      </c>
      <c r="N761" s="9"/>
    </row>
    <row r="762" spans="2:14" s="5" customFormat="1" ht="15" customHeight="1" x14ac:dyDescent="0.25">
      <c r="B762" s="168">
        <v>2017</v>
      </c>
      <c r="C762" s="168"/>
      <c r="D762" s="182">
        <v>982</v>
      </c>
      <c r="E762" s="182">
        <v>32152</v>
      </c>
      <c r="F762" s="182">
        <v>31933</v>
      </c>
      <c r="G762" s="182">
        <v>624541</v>
      </c>
      <c r="H762" s="182">
        <v>477173</v>
      </c>
      <c r="I762" s="183">
        <v>32.74</v>
      </c>
      <c r="J762" s="183">
        <v>19.420000000000002</v>
      </c>
      <c r="K762" s="183">
        <v>46.39</v>
      </c>
      <c r="L762" s="183">
        <v>237.21</v>
      </c>
      <c r="M762" s="183">
        <v>41.98</v>
      </c>
      <c r="N762" s="9"/>
    </row>
    <row r="763" spans="2:14" s="5" customFormat="1" ht="15" customHeight="1" x14ac:dyDescent="0.25">
      <c r="B763" s="168">
        <v>2016</v>
      </c>
      <c r="C763" s="168"/>
      <c r="D763" s="182">
        <v>986</v>
      </c>
      <c r="E763" s="182">
        <v>31519</v>
      </c>
      <c r="F763" s="182">
        <v>31277</v>
      </c>
      <c r="G763" s="182">
        <v>594374</v>
      </c>
      <c r="H763" s="182">
        <v>456980</v>
      </c>
      <c r="I763" s="183">
        <v>31.97</v>
      </c>
      <c r="J763" s="183">
        <v>18.86</v>
      </c>
      <c r="K763" s="183">
        <v>46.94</v>
      </c>
      <c r="L763" s="183">
        <v>247.03</v>
      </c>
      <c r="M763" s="183">
        <v>40.28</v>
      </c>
      <c r="N763" s="9"/>
    </row>
    <row r="764" spans="2:14" s="5" customFormat="1" ht="15" customHeight="1" x14ac:dyDescent="0.25">
      <c r="B764" s="168">
        <v>2015</v>
      </c>
      <c r="C764" s="168"/>
      <c r="D764" s="182">
        <v>999</v>
      </c>
      <c r="E764" s="182">
        <v>29593</v>
      </c>
      <c r="F764" s="182">
        <v>29347</v>
      </c>
      <c r="G764" s="182">
        <v>569071</v>
      </c>
      <c r="H764" s="182">
        <v>429232</v>
      </c>
      <c r="I764" s="183">
        <v>29.62</v>
      </c>
      <c r="J764" s="183">
        <v>19.23</v>
      </c>
      <c r="K764" s="183">
        <v>48.52</v>
      </c>
      <c r="L764" s="183">
        <v>250.23</v>
      </c>
      <c r="M764" s="183">
        <v>39.74</v>
      </c>
      <c r="N764" s="9"/>
    </row>
    <row r="765" spans="2:14" s="5" customFormat="1" ht="15" customHeight="1" x14ac:dyDescent="0.25">
      <c r="B765" s="168">
        <v>2014</v>
      </c>
      <c r="C765" s="168"/>
      <c r="D765" s="182">
        <v>1036</v>
      </c>
      <c r="E765" s="182">
        <v>29647</v>
      </c>
      <c r="F765" s="182">
        <v>29264</v>
      </c>
      <c r="G765" s="182">
        <v>559389</v>
      </c>
      <c r="H765" s="182">
        <v>425934</v>
      </c>
      <c r="I765" s="183">
        <v>28.62</v>
      </c>
      <c r="J765" s="183">
        <v>18.87</v>
      </c>
      <c r="K765" s="183">
        <v>45.57</v>
      </c>
      <c r="L765" s="183">
        <v>238.38</v>
      </c>
      <c r="M765" s="183">
        <v>41.59</v>
      </c>
    </row>
    <row r="766" spans="2:14" s="8" customFormat="1" ht="15" customHeight="1" x14ac:dyDescent="0.25">
      <c r="B766" s="168">
        <v>2013</v>
      </c>
      <c r="C766" s="168"/>
      <c r="D766" s="182">
        <v>1016</v>
      </c>
      <c r="E766" s="182">
        <v>29700</v>
      </c>
      <c r="F766" s="182">
        <v>29453</v>
      </c>
      <c r="G766" s="182">
        <v>572038</v>
      </c>
      <c r="H766" s="182">
        <v>440168</v>
      </c>
      <c r="I766" s="183">
        <v>29.23</v>
      </c>
      <c r="J766" s="183">
        <v>19.260000000000002</v>
      </c>
      <c r="K766" s="183">
        <v>44.93</v>
      </c>
      <c r="L766" s="183">
        <v>231.32</v>
      </c>
      <c r="M766" s="183">
        <v>42.84</v>
      </c>
      <c r="N766" s="5"/>
    </row>
    <row r="767" spans="2:14" s="9" customFormat="1" ht="15.75" customHeight="1" x14ac:dyDescent="0.25">
      <c r="B767" s="168">
        <v>2012</v>
      </c>
      <c r="C767" s="168"/>
      <c r="D767" s="182">
        <v>999</v>
      </c>
      <c r="E767" s="182">
        <v>30243</v>
      </c>
      <c r="F767" s="182">
        <v>30013</v>
      </c>
      <c r="G767" s="182">
        <v>542784</v>
      </c>
      <c r="H767" s="182">
        <v>419680</v>
      </c>
      <c r="I767" s="183">
        <v>30.27</v>
      </c>
      <c r="J767" s="183">
        <v>17.95</v>
      </c>
      <c r="K767" s="183">
        <v>44.48</v>
      </c>
      <c r="L767" s="183">
        <v>245.94</v>
      </c>
      <c r="M767" s="183">
        <v>40.159999999999997</v>
      </c>
      <c r="N767" s="5"/>
    </row>
    <row r="768" spans="2:14" s="9" customFormat="1" ht="15.75" customHeight="1" x14ac:dyDescent="0.25">
      <c r="B768" s="168">
        <v>2011</v>
      </c>
      <c r="C768" s="168"/>
      <c r="D768" s="182">
        <v>980</v>
      </c>
      <c r="E768" s="182">
        <v>30685</v>
      </c>
      <c r="F768" s="182">
        <v>30449</v>
      </c>
      <c r="G768" s="182">
        <v>568125</v>
      </c>
      <c r="H768" s="182">
        <v>444582</v>
      </c>
      <c r="I768" s="183">
        <v>31.31</v>
      </c>
      <c r="J768" s="183">
        <v>18.510000000000002</v>
      </c>
      <c r="K768" s="183">
        <v>44.46</v>
      </c>
      <c r="L768" s="183">
        <v>238.28</v>
      </c>
      <c r="M768" s="183">
        <v>41.76</v>
      </c>
      <c r="N768" s="5"/>
    </row>
    <row r="769" spans="2:14" s="9" customFormat="1" ht="15.75" customHeight="1" x14ac:dyDescent="0.25">
      <c r="B769" s="168">
        <v>2010</v>
      </c>
      <c r="C769" s="168"/>
      <c r="D769" s="182">
        <v>929</v>
      </c>
      <c r="E769" s="182">
        <v>29740</v>
      </c>
      <c r="F769" s="182">
        <v>29532</v>
      </c>
      <c r="G769" s="182">
        <v>590400</v>
      </c>
      <c r="H769" s="182">
        <v>463300</v>
      </c>
      <c r="I769" s="183">
        <v>32.01</v>
      </c>
      <c r="J769" s="183">
        <v>19.850000000000001</v>
      </c>
      <c r="K769" s="183">
        <v>44.12</v>
      </c>
      <c r="L769" s="183">
        <v>220.71</v>
      </c>
      <c r="M769" s="183">
        <v>45.18</v>
      </c>
      <c r="N769" s="5"/>
    </row>
    <row r="770" spans="2:14" s="5" customFormat="1" ht="15" customHeight="1" x14ac:dyDescent="0.25">
      <c r="B770" s="168">
        <v>2009</v>
      </c>
      <c r="C770" s="168"/>
      <c r="D770" s="182">
        <v>932</v>
      </c>
      <c r="E770" s="182">
        <v>29085</v>
      </c>
      <c r="F770" s="182">
        <v>28866</v>
      </c>
      <c r="G770" s="182">
        <v>584078</v>
      </c>
      <c r="H770" s="182">
        <v>460013</v>
      </c>
      <c r="I770" s="183">
        <v>31.21</v>
      </c>
      <c r="J770" s="183">
        <v>20.079999999999998</v>
      </c>
      <c r="K770" s="183">
        <v>42.29</v>
      </c>
      <c r="L770" s="183">
        <v>208.99</v>
      </c>
      <c r="M770" s="183">
        <v>47.99</v>
      </c>
    </row>
    <row r="771" spans="2:14" s="5" customFormat="1" ht="15" customHeight="1" x14ac:dyDescent="0.25">
      <c r="B771" s="168">
        <v>2008</v>
      </c>
      <c r="C771" s="168"/>
      <c r="D771" s="182">
        <v>880</v>
      </c>
      <c r="E771" s="182">
        <v>27943</v>
      </c>
      <c r="F771" s="182">
        <v>27711</v>
      </c>
      <c r="G771" s="182">
        <v>538345</v>
      </c>
      <c r="H771" s="182">
        <v>429769</v>
      </c>
      <c r="I771" s="183">
        <v>31.75</v>
      </c>
      <c r="J771" s="183">
        <v>19.27</v>
      </c>
      <c r="K771" s="183">
        <v>42.31</v>
      </c>
      <c r="L771" s="183">
        <v>217.78</v>
      </c>
      <c r="M771" s="183">
        <v>46.17</v>
      </c>
      <c r="N771" s="9"/>
    </row>
    <row r="772" spans="2:14" s="5" customFormat="1" ht="15" customHeight="1" x14ac:dyDescent="0.2">
      <c r="B772" s="258" t="s">
        <v>11</v>
      </c>
      <c r="C772" s="184"/>
      <c r="D772" s="185"/>
      <c r="E772" s="185"/>
      <c r="F772" s="185"/>
      <c r="G772" s="185"/>
      <c r="H772" s="185"/>
      <c r="I772" s="186"/>
      <c r="J772" s="186"/>
      <c r="K772" s="186"/>
      <c r="L772" s="186"/>
      <c r="M772" s="186"/>
      <c r="N772" s="9"/>
    </row>
    <row r="773" spans="2:14" s="5" customFormat="1" ht="15" customHeight="1" x14ac:dyDescent="0.25">
      <c r="B773" s="187" t="s">
        <v>197</v>
      </c>
      <c r="C773" s="187"/>
      <c r="D773" s="188"/>
      <c r="E773" s="188"/>
      <c r="F773" s="188"/>
      <c r="G773" s="188"/>
      <c r="H773" s="188"/>
      <c r="I773" s="189"/>
      <c r="J773" s="189"/>
      <c r="K773" s="189"/>
      <c r="L773" s="189"/>
      <c r="M773" s="189"/>
      <c r="N773" s="9"/>
    </row>
    <row r="774" spans="2:14" s="5" customFormat="1" ht="15" customHeight="1" x14ac:dyDescent="0.25">
      <c r="B774" s="181">
        <v>2023</v>
      </c>
      <c r="C774" s="181"/>
      <c r="D774" s="182">
        <v>1243</v>
      </c>
      <c r="E774" s="182">
        <v>18190</v>
      </c>
      <c r="F774" s="182">
        <v>17736</v>
      </c>
      <c r="G774" s="182">
        <v>427679</v>
      </c>
      <c r="H774" s="182">
        <v>328230</v>
      </c>
      <c r="I774" s="183">
        <v>14.63</v>
      </c>
      <c r="J774" s="183">
        <v>23.51</v>
      </c>
      <c r="K774" s="183">
        <v>50.11</v>
      </c>
      <c r="L774" s="183">
        <v>207.81</v>
      </c>
      <c r="M774" s="183">
        <v>46.95</v>
      </c>
      <c r="N774" s="9"/>
    </row>
    <row r="775" spans="2:14" s="5" customFormat="1" ht="15" customHeight="1" x14ac:dyDescent="0.25">
      <c r="B775" s="181">
        <v>2022</v>
      </c>
      <c r="C775" s="181"/>
      <c r="D775" s="182">
        <v>1249</v>
      </c>
      <c r="E775" s="182">
        <v>17870</v>
      </c>
      <c r="F775" s="182">
        <v>17410</v>
      </c>
      <c r="G775" s="182">
        <v>382545</v>
      </c>
      <c r="H775" s="182">
        <v>293526</v>
      </c>
      <c r="I775" s="183">
        <v>14.31</v>
      </c>
      <c r="J775" s="183">
        <v>21.41</v>
      </c>
      <c r="K775" s="183">
        <v>47.73</v>
      </c>
      <c r="L775" s="183">
        <v>217.2</v>
      </c>
      <c r="M775" s="183">
        <v>44.8</v>
      </c>
      <c r="N775" s="9"/>
    </row>
    <row r="776" spans="2:14" s="5" customFormat="1" ht="15" customHeight="1" x14ac:dyDescent="0.25">
      <c r="B776" s="181">
        <v>2021</v>
      </c>
      <c r="C776" s="181"/>
      <c r="D776" s="182">
        <v>1251</v>
      </c>
      <c r="E776" s="182">
        <v>17937</v>
      </c>
      <c r="F776" s="182">
        <v>17464</v>
      </c>
      <c r="G776" s="182">
        <v>371561</v>
      </c>
      <c r="H776" s="182">
        <v>285194</v>
      </c>
      <c r="I776" s="183">
        <v>14.34</v>
      </c>
      <c r="J776" s="183">
        <v>20.71</v>
      </c>
      <c r="K776" s="183">
        <v>45.71</v>
      </c>
      <c r="L776" s="183">
        <v>214.84</v>
      </c>
      <c r="M776" s="183">
        <v>45.03</v>
      </c>
      <c r="N776" s="9"/>
    </row>
    <row r="777" spans="2:14" s="5" customFormat="1" ht="15" customHeight="1" x14ac:dyDescent="0.25">
      <c r="B777" s="168">
        <v>2020</v>
      </c>
      <c r="C777" s="168"/>
      <c r="D777" s="182">
        <v>1245</v>
      </c>
      <c r="E777" s="182">
        <v>17747</v>
      </c>
      <c r="F777" s="182">
        <v>17279</v>
      </c>
      <c r="G777" s="182">
        <v>352037</v>
      </c>
      <c r="H777" s="182">
        <v>269592</v>
      </c>
      <c r="I777" s="183">
        <v>14.25</v>
      </c>
      <c r="J777" s="183">
        <v>19.84</v>
      </c>
      <c r="K777" s="183">
        <v>42.86</v>
      </c>
      <c r="L777" s="183">
        <v>210.39</v>
      </c>
      <c r="M777" s="183">
        <v>46.35</v>
      </c>
      <c r="N777" s="9"/>
    </row>
    <row r="778" spans="2:14" s="5" customFormat="1" ht="15" customHeight="1" x14ac:dyDescent="0.25">
      <c r="B778" s="168">
        <v>2019</v>
      </c>
      <c r="C778" s="168"/>
      <c r="D778" s="182">
        <v>1268</v>
      </c>
      <c r="E778" s="182">
        <v>17014</v>
      </c>
      <c r="F778" s="182">
        <v>16526</v>
      </c>
      <c r="G778" s="182">
        <v>331525</v>
      </c>
      <c r="H778" s="182">
        <v>252977</v>
      </c>
      <c r="I778" s="183">
        <v>13.42</v>
      </c>
      <c r="J778" s="183">
        <v>19.489999999999998</v>
      </c>
      <c r="K778" s="183">
        <v>40.58</v>
      </c>
      <c r="L778" s="183">
        <v>202.31</v>
      </c>
      <c r="M778" s="183">
        <v>47.82</v>
      </c>
      <c r="N778" s="9"/>
    </row>
    <row r="779" spans="2:14" s="5" customFormat="1" ht="15" customHeight="1" x14ac:dyDescent="0.25">
      <c r="B779" s="168">
        <v>2018</v>
      </c>
      <c r="C779" s="168"/>
      <c r="D779" s="182">
        <v>1246</v>
      </c>
      <c r="E779" s="182">
        <v>16863</v>
      </c>
      <c r="F779" s="182">
        <v>16341</v>
      </c>
      <c r="G779" s="182">
        <v>316734</v>
      </c>
      <c r="H779" s="182">
        <v>243841</v>
      </c>
      <c r="I779" s="183">
        <v>13.53</v>
      </c>
      <c r="J779" s="183">
        <v>18.78</v>
      </c>
      <c r="K779" s="183">
        <v>42.13</v>
      </c>
      <c r="L779" s="183">
        <v>217.35</v>
      </c>
      <c r="M779" s="183">
        <v>44.71</v>
      </c>
      <c r="N779" s="9"/>
    </row>
    <row r="780" spans="2:14" s="5" customFormat="1" ht="15" customHeight="1" x14ac:dyDescent="0.25">
      <c r="B780" s="168">
        <v>2017</v>
      </c>
      <c r="C780" s="168"/>
      <c r="D780" s="182">
        <v>1187</v>
      </c>
      <c r="E780" s="182">
        <v>16827</v>
      </c>
      <c r="F780" s="182">
        <v>16393</v>
      </c>
      <c r="G780" s="182">
        <v>305659</v>
      </c>
      <c r="H780" s="182">
        <v>234539</v>
      </c>
      <c r="I780" s="183">
        <v>14.18</v>
      </c>
      <c r="J780" s="183">
        <v>18.16</v>
      </c>
      <c r="K780" s="183">
        <v>43.45</v>
      </c>
      <c r="L780" s="183">
        <v>233.03</v>
      </c>
      <c r="M780" s="183">
        <v>41.65</v>
      </c>
      <c r="N780" s="9"/>
    </row>
    <row r="781" spans="2:14" s="5" customFormat="1" ht="15" customHeight="1" x14ac:dyDescent="0.25">
      <c r="B781" s="168">
        <v>2016</v>
      </c>
      <c r="C781" s="168"/>
      <c r="D781" s="182">
        <v>1200</v>
      </c>
      <c r="E781" s="182">
        <v>16811</v>
      </c>
      <c r="F781" s="182">
        <v>16351</v>
      </c>
      <c r="G781" s="182">
        <v>296129</v>
      </c>
      <c r="H781" s="182">
        <v>228235</v>
      </c>
      <c r="I781" s="183">
        <v>14.01</v>
      </c>
      <c r="J781" s="183">
        <v>17.62</v>
      </c>
      <c r="K781" s="183">
        <v>40.869999999999997</v>
      </c>
      <c r="L781" s="183">
        <v>225.66</v>
      </c>
      <c r="M781" s="183">
        <v>42.82</v>
      </c>
    </row>
    <row r="782" spans="2:14" s="9" customFormat="1" ht="15" customHeight="1" collapsed="1" x14ac:dyDescent="0.25">
      <c r="B782" s="168">
        <v>2015</v>
      </c>
      <c r="C782" s="168"/>
      <c r="D782" s="182">
        <v>1234</v>
      </c>
      <c r="E782" s="182">
        <v>16575</v>
      </c>
      <c r="F782" s="182">
        <v>16092</v>
      </c>
      <c r="G782" s="182">
        <v>289733</v>
      </c>
      <c r="H782" s="182">
        <v>223737</v>
      </c>
      <c r="I782" s="183">
        <v>13.43</v>
      </c>
      <c r="J782" s="183">
        <v>17.48</v>
      </c>
      <c r="K782" s="183">
        <v>39.01</v>
      </c>
      <c r="L782" s="183">
        <v>216.69</v>
      </c>
      <c r="M782" s="183">
        <v>44.68</v>
      </c>
      <c r="N782" s="5"/>
    </row>
    <row r="783" spans="2:14" s="9" customFormat="1" ht="15" customHeight="1" x14ac:dyDescent="0.25">
      <c r="B783" s="168">
        <v>2014</v>
      </c>
      <c r="C783" s="168"/>
      <c r="D783" s="182">
        <v>1227</v>
      </c>
      <c r="E783" s="182">
        <v>18240</v>
      </c>
      <c r="F783" s="182">
        <v>17663</v>
      </c>
      <c r="G783" s="182">
        <v>327706</v>
      </c>
      <c r="H783" s="182">
        <v>250283</v>
      </c>
      <c r="I783" s="183">
        <v>14.87</v>
      </c>
      <c r="J783" s="183">
        <v>17.97</v>
      </c>
      <c r="K783" s="183">
        <v>43.42</v>
      </c>
      <c r="L783" s="183">
        <v>234.01</v>
      </c>
      <c r="M783" s="183">
        <v>40.97</v>
      </c>
      <c r="N783" s="5"/>
    </row>
    <row r="784" spans="2:14" s="9" customFormat="1" ht="15" customHeight="1" x14ac:dyDescent="0.25">
      <c r="B784" s="168">
        <v>2013</v>
      </c>
      <c r="C784" s="168"/>
      <c r="D784" s="182">
        <v>1201</v>
      </c>
      <c r="E784" s="182">
        <v>19002</v>
      </c>
      <c r="F784" s="182">
        <v>18564</v>
      </c>
      <c r="G784" s="182">
        <v>345553</v>
      </c>
      <c r="H784" s="182">
        <v>268129</v>
      </c>
      <c r="I784" s="183">
        <v>15.82</v>
      </c>
      <c r="J784" s="183">
        <v>18.190000000000001</v>
      </c>
      <c r="K784" s="183">
        <v>43.22</v>
      </c>
      <c r="L784" s="183">
        <v>232.2</v>
      </c>
      <c r="M784" s="183">
        <v>41.63</v>
      </c>
      <c r="N784" s="5"/>
    </row>
    <row r="785" spans="2:14" s="5" customFormat="1" ht="15" customHeight="1" x14ac:dyDescent="0.25">
      <c r="B785" s="168">
        <v>2012</v>
      </c>
      <c r="C785" s="168"/>
      <c r="D785" s="182">
        <v>1174</v>
      </c>
      <c r="E785" s="182">
        <v>18670</v>
      </c>
      <c r="F785" s="182">
        <v>18253</v>
      </c>
      <c r="G785" s="182">
        <v>319961</v>
      </c>
      <c r="H785" s="182">
        <v>251166</v>
      </c>
      <c r="I785" s="183">
        <v>15.9</v>
      </c>
      <c r="J785" s="183">
        <v>17.14</v>
      </c>
      <c r="K785" s="183">
        <v>43.58</v>
      </c>
      <c r="L785" s="183">
        <v>248.64</v>
      </c>
      <c r="M785" s="183">
        <v>38.97</v>
      </c>
    </row>
    <row r="786" spans="2:14" s="5" customFormat="1" ht="15" customHeight="1" x14ac:dyDescent="0.25">
      <c r="B786" s="168">
        <v>2011</v>
      </c>
      <c r="C786" s="168"/>
      <c r="D786" s="182">
        <v>1147</v>
      </c>
      <c r="E786" s="182">
        <v>18831</v>
      </c>
      <c r="F786" s="182">
        <v>18415</v>
      </c>
      <c r="G786" s="182">
        <v>334862</v>
      </c>
      <c r="H786" s="182">
        <v>264598</v>
      </c>
      <c r="I786" s="183">
        <v>16.420000000000002</v>
      </c>
      <c r="J786" s="183">
        <v>17.78</v>
      </c>
      <c r="K786" s="183">
        <v>43.93</v>
      </c>
      <c r="L786" s="183">
        <v>241.56</v>
      </c>
      <c r="M786" s="183">
        <v>40.56</v>
      </c>
    </row>
    <row r="787" spans="2:14" s="5" customFormat="1" ht="15" customHeight="1" x14ac:dyDescent="0.25">
      <c r="B787" s="168">
        <v>2010</v>
      </c>
      <c r="C787" s="168"/>
      <c r="D787" s="182">
        <v>1073</v>
      </c>
      <c r="E787" s="182">
        <v>18114</v>
      </c>
      <c r="F787" s="182">
        <v>17754</v>
      </c>
      <c r="G787" s="182">
        <v>344113</v>
      </c>
      <c r="H787" s="182">
        <v>273500</v>
      </c>
      <c r="I787" s="183">
        <v>16.88</v>
      </c>
      <c r="J787" s="183">
        <v>19</v>
      </c>
      <c r="K787" s="183">
        <v>43.56</v>
      </c>
      <c r="L787" s="183">
        <v>224.77</v>
      </c>
      <c r="M787" s="183">
        <v>43.98</v>
      </c>
      <c r="N787" s="9"/>
    </row>
    <row r="788" spans="2:14" s="5" customFormat="1" ht="15" customHeight="1" x14ac:dyDescent="0.25">
      <c r="B788" s="168">
        <v>2009</v>
      </c>
      <c r="C788" s="168"/>
      <c r="D788" s="182">
        <v>1089</v>
      </c>
      <c r="E788" s="182">
        <v>19494</v>
      </c>
      <c r="F788" s="182">
        <v>19106</v>
      </c>
      <c r="G788" s="182">
        <v>377481</v>
      </c>
      <c r="H788" s="182">
        <v>299990</v>
      </c>
      <c r="I788" s="183">
        <v>17.899999999999999</v>
      </c>
      <c r="J788" s="183">
        <v>19.36</v>
      </c>
      <c r="K788" s="183">
        <v>41.8</v>
      </c>
      <c r="L788" s="183">
        <v>211.57</v>
      </c>
      <c r="M788" s="183">
        <v>46.63</v>
      </c>
      <c r="N788" s="9"/>
    </row>
    <row r="789" spans="2:14" s="5" customFormat="1" ht="15" customHeight="1" x14ac:dyDescent="0.25">
      <c r="B789" s="168">
        <v>2008</v>
      </c>
      <c r="C789" s="168"/>
      <c r="D789" s="182">
        <v>1064</v>
      </c>
      <c r="E789" s="182">
        <v>17981</v>
      </c>
      <c r="F789" s="182">
        <v>17557</v>
      </c>
      <c r="G789" s="182">
        <v>340576</v>
      </c>
      <c r="H789" s="182">
        <v>269614</v>
      </c>
      <c r="I789" s="183">
        <v>16.899999999999999</v>
      </c>
      <c r="J789" s="183">
        <v>18.940000000000001</v>
      </c>
      <c r="K789" s="183">
        <v>43.33</v>
      </c>
      <c r="L789" s="183">
        <v>223.39</v>
      </c>
      <c r="M789" s="183">
        <v>44.16</v>
      </c>
      <c r="N789" s="9"/>
    </row>
    <row r="790" spans="2:14" s="5" customFormat="1" ht="15" customHeight="1" x14ac:dyDescent="0.25">
      <c r="B790" s="259" t="s">
        <v>198</v>
      </c>
      <c r="C790" s="165"/>
      <c r="D790" s="166"/>
      <c r="E790" s="166"/>
      <c r="F790" s="166"/>
      <c r="G790" s="166"/>
      <c r="H790" s="166"/>
      <c r="I790" s="167"/>
      <c r="J790" s="167"/>
      <c r="K790" s="167"/>
      <c r="L790" s="167"/>
      <c r="M790" s="167"/>
      <c r="N790" s="9"/>
    </row>
    <row r="791" spans="2:14" s="5" customFormat="1" ht="15" customHeight="1" x14ac:dyDescent="0.25">
      <c r="B791" s="181">
        <v>2023</v>
      </c>
      <c r="C791" s="181"/>
      <c r="D791" s="182">
        <v>904</v>
      </c>
      <c r="E791" s="182">
        <v>2079</v>
      </c>
      <c r="F791" s="182">
        <v>1640</v>
      </c>
      <c r="G791" s="182">
        <v>32600</v>
      </c>
      <c r="H791" s="182">
        <v>25287</v>
      </c>
      <c r="I791" s="183">
        <v>2.2999999999999998</v>
      </c>
      <c r="J791" s="183">
        <v>15.68</v>
      </c>
      <c r="K791" s="183">
        <v>26.59</v>
      </c>
      <c r="L791" s="183">
        <v>133.75</v>
      </c>
      <c r="M791" s="183">
        <v>58.03</v>
      </c>
      <c r="N791" s="9"/>
    </row>
    <row r="792" spans="2:14" s="5" customFormat="1" ht="15" customHeight="1" x14ac:dyDescent="0.25">
      <c r="B792" s="181">
        <v>2022</v>
      </c>
      <c r="C792" s="181"/>
      <c r="D792" s="182">
        <v>914</v>
      </c>
      <c r="E792" s="182">
        <v>2075</v>
      </c>
      <c r="F792" s="182">
        <v>1631</v>
      </c>
      <c r="G792" s="182">
        <v>29893</v>
      </c>
      <c r="H792" s="182">
        <v>23501</v>
      </c>
      <c r="I792" s="183">
        <v>2.27</v>
      </c>
      <c r="J792" s="183">
        <v>14.41</v>
      </c>
      <c r="K792" s="183">
        <v>27.3</v>
      </c>
      <c r="L792" s="183">
        <v>148.96</v>
      </c>
      <c r="M792" s="183">
        <v>51.73</v>
      </c>
      <c r="N792" s="9"/>
    </row>
    <row r="793" spans="2:14" s="5" customFormat="1" ht="15" customHeight="1" x14ac:dyDescent="0.25">
      <c r="B793" s="181">
        <v>2021</v>
      </c>
      <c r="C793" s="181"/>
      <c r="D793" s="182">
        <v>932</v>
      </c>
      <c r="E793" s="182">
        <v>2154</v>
      </c>
      <c r="F793" s="182">
        <v>1692</v>
      </c>
      <c r="G793" s="182">
        <v>29459</v>
      </c>
      <c r="H793" s="182">
        <v>23129</v>
      </c>
      <c r="I793" s="183">
        <v>2.31</v>
      </c>
      <c r="J793" s="183">
        <v>13.68</v>
      </c>
      <c r="K793" s="183">
        <v>24.81</v>
      </c>
      <c r="L793" s="183">
        <v>142.47999999999999</v>
      </c>
      <c r="M793" s="183">
        <v>48</v>
      </c>
      <c r="N793" s="9"/>
    </row>
    <row r="794" spans="2:14" s="5" customFormat="1" ht="15" customHeight="1" x14ac:dyDescent="0.25">
      <c r="B794" s="168">
        <v>2020</v>
      </c>
      <c r="C794" s="168"/>
      <c r="D794" s="182">
        <v>928</v>
      </c>
      <c r="E794" s="182">
        <v>2161</v>
      </c>
      <c r="F794" s="182">
        <v>1704</v>
      </c>
      <c r="G794" s="182">
        <v>26909</v>
      </c>
      <c r="H794" s="182">
        <v>21185</v>
      </c>
      <c r="I794" s="183">
        <v>2.33</v>
      </c>
      <c r="J794" s="183">
        <v>12.45</v>
      </c>
      <c r="K794" s="183">
        <v>20.76</v>
      </c>
      <c r="L794" s="183">
        <v>131.49</v>
      </c>
      <c r="M794" s="183">
        <v>59.02</v>
      </c>
      <c r="N794" s="9"/>
    </row>
    <row r="795" spans="2:14" s="5" customFormat="1" ht="15" customHeight="1" x14ac:dyDescent="0.25">
      <c r="B795" s="168">
        <v>2019</v>
      </c>
      <c r="C795" s="168"/>
      <c r="D795" s="182">
        <v>950</v>
      </c>
      <c r="E795" s="182">
        <v>2161</v>
      </c>
      <c r="F795" s="182">
        <v>1686</v>
      </c>
      <c r="G795" s="182">
        <v>25499</v>
      </c>
      <c r="H795" s="182">
        <v>19744</v>
      </c>
      <c r="I795" s="183">
        <v>2.27</v>
      </c>
      <c r="J795" s="183">
        <v>11.8</v>
      </c>
      <c r="K795" s="183">
        <v>19.11</v>
      </c>
      <c r="L795" s="183">
        <v>126.36</v>
      </c>
      <c r="M795" s="183">
        <v>59.92</v>
      </c>
      <c r="N795" s="9"/>
    </row>
    <row r="796" spans="2:14" s="5" customFormat="1" ht="15" customHeight="1" x14ac:dyDescent="0.25">
      <c r="B796" s="168">
        <v>2018</v>
      </c>
      <c r="C796" s="168"/>
      <c r="D796" s="182">
        <v>932</v>
      </c>
      <c r="E796" s="182">
        <v>2053</v>
      </c>
      <c r="F796" s="182">
        <v>1566</v>
      </c>
      <c r="G796" s="182">
        <v>22743</v>
      </c>
      <c r="H796" s="182">
        <v>17490</v>
      </c>
      <c r="I796" s="183">
        <v>2.2000000000000002</v>
      </c>
      <c r="J796" s="183">
        <v>11.08</v>
      </c>
      <c r="K796" s="183">
        <v>20.81</v>
      </c>
      <c r="L796" s="183">
        <v>143.27000000000001</v>
      </c>
      <c r="M796" s="183">
        <v>51.9</v>
      </c>
      <c r="N796" s="9"/>
    </row>
    <row r="797" spans="2:14" s="8" customFormat="1" ht="15" customHeight="1" x14ac:dyDescent="0.25">
      <c r="B797" s="168">
        <v>2017</v>
      </c>
      <c r="C797" s="168"/>
      <c r="D797" s="182">
        <v>878</v>
      </c>
      <c r="E797" s="182">
        <v>1939</v>
      </c>
      <c r="F797" s="182">
        <v>1514</v>
      </c>
      <c r="G797" s="182">
        <v>20948</v>
      </c>
      <c r="H797" s="182">
        <v>16394</v>
      </c>
      <c r="I797" s="183">
        <v>2.21</v>
      </c>
      <c r="J797" s="183">
        <v>10.8</v>
      </c>
      <c r="K797" s="183">
        <v>20.350000000000001</v>
      </c>
      <c r="L797" s="183">
        <v>147.07</v>
      </c>
      <c r="M797" s="183">
        <v>51.74</v>
      </c>
      <c r="N797" s="5"/>
    </row>
    <row r="798" spans="2:14" s="9" customFormat="1" ht="15" customHeight="1" x14ac:dyDescent="0.25">
      <c r="B798" s="168">
        <v>2016</v>
      </c>
      <c r="C798" s="168"/>
      <c r="D798" s="182">
        <v>902</v>
      </c>
      <c r="E798" s="182">
        <v>2035</v>
      </c>
      <c r="F798" s="182">
        <v>1609</v>
      </c>
      <c r="G798" s="182">
        <v>22160</v>
      </c>
      <c r="H798" s="182">
        <v>17261</v>
      </c>
      <c r="I798" s="183">
        <v>2.2599999999999998</v>
      </c>
      <c r="J798" s="183">
        <v>10.89</v>
      </c>
      <c r="K798" s="183">
        <v>18.739999999999998</v>
      </c>
      <c r="L798" s="183">
        <v>136.03</v>
      </c>
      <c r="M798" s="183">
        <v>57</v>
      </c>
      <c r="N798" s="5"/>
    </row>
    <row r="799" spans="2:14" s="9" customFormat="1" ht="15" customHeight="1" x14ac:dyDescent="0.25">
      <c r="B799" s="168">
        <v>2015</v>
      </c>
      <c r="C799" s="168"/>
      <c r="D799" s="182">
        <v>942</v>
      </c>
      <c r="E799" s="182">
        <v>2078</v>
      </c>
      <c r="F799" s="182">
        <v>1646</v>
      </c>
      <c r="G799" s="182">
        <v>22168</v>
      </c>
      <c r="H799" s="182">
        <v>17248</v>
      </c>
      <c r="I799" s="183">
        <v>2.21</v>
      </c>
      <c r="J799" s="183">
        <v>10.67</v>
      </c>
      <c r="K799" s="183">
        <v>17.46</v>
      </c>
      <c r="L799" s="183">
        <v>129.65</v>
      </c>
      <c r="M799" s="183">
        <v>59.67</v>
      </c>
      <c r="N799" s="5"/>
    </row>
    <row r="800" spans="2:14" s="9" customFormat="1" ht="15" customHeight="1" x14ac:dyDescent="0.25">
      <c r="B800" s="168">
        <v>2014</v>
      </c>
      <c r="C800" s="168"/>
      <c r="D800" s="182">
        <v>920</v>
      </c>
      <c r="E800" s="182">
        <v>2057</v>
      </c>
      <c r="F800" s="182">
        <v>1634</v>
      </c>
      <c r="G800" s="182">
        <v>22385</v>
      </c>
      <c r="H800" s="182">
        <v>17506</v>
      </c>
      <c r="I800" s="183">
        <v>2.2400000000000002</v>
      </c>
      <c r="J800" s="183">
        <v>10.88</v>
      </c>
      <c r="K800" s="183">
        <v>19.37</v>
      </c>
      <c r="L800" s="183">
        <v>141.38999999999999</v>
      </c>
      <c r="M800" s="183">
        <v>54.84</v>
      </c>
      <c r="N800" s="5"/>
    </row>
    <row r="801" spans="2:14" s="5" customFormat="1" ht="15" customHeight="1" x14ac:dyDescent="0.25">
      <c r="B801" s="168">
        <v>2013</v>
      </c>
      <c r="C801" s="168"/>
      <c r="D801" s="182">
        <v>903</v>
      </c>
      <c r="E801" s="182">
        <v>2086</v>
      </c>
      <c r="F801" s="182">
        <v>1668</v>
      </c>
      <c r="G801" s="182">
        <v>22554</v>
      </c>
      <c r="H801" s="182">
        <v>17777</v>
      </c>
      <c r="I801" s="183">
        <v>2.31</v>
      </c>
      <c r="J801" s="183">
        <v>10.81</v>
      </c>
      <c r="K801" s="183">
        <v>18.52</v>
      </c>
      <c r="L801" s="183">
        <v>136.97999999999999</v>
      </c>
      <c r="M801" s="183">
        <v>56.64</v>
      </c>
    </row>
    <row r="802" spans="2:14" s="5" customFormat="1" ht="15" customHeight="1" x14ac:dyDescent="0.25">
      <c r="B802" s="168">
        <v>2012</v>
      </c>
      <c r="C802" s="168"/>
      <c r="D802" s="182">
        <v>877</v>
      </c>
      <c r="E802" s="182">
        <v>2111</v>
      </c>
      <c r="F802" s="182">
        <v>1711</v>
      </c>
      <c r="G802" s="182">
        <v>22230</v>
      </c>
      <c r="H802" s="182">
        <v>17600</v>
      </c>
      <c r="I802" s="183">
        <v>2.41</v>
      </c>
      <c r="J802" s="183">
        <v>10.53</v>
      </c>
      <c r="K802" s="183">
        <v>19.18</v>
      </c>
      <c r="L802" s="183">
        <v>147.61000000000001</v>
      </c>
      <c r="M802" s="183">
        <v>53.38</v>
      </c>
    </row>
    <row r="803" spans="2:14" s="5" customFormat="1" ht="15" customHeight="1" x14ac:dyDescent="0.25">
      <c r="B803" s="168">
        <v>2011</v>
      </c>
      <c r="C803" s="168"/>
      <c r="D803" s="182">
        <v>846</v>
      </c>
      <c r="E803" s="182">
        <v>1996</v>
      </c>
      <c r="F803" s="182">
        <v>1593</v>
      </c>
      <c r="G803" s="182">
        <v>21557</v>
      </c>
      <c r="H803" s="182">
        <v>17189</v>
      </c>
      <c r="I803" s="183">
        <v>2.36</v>
      </c>
      <c r="J803" s="183">
        <v>10.8</v>
      </c>
      <c r="K803" s="183">
        <v>20.49</v>
      </c>
      <c r="L803" s="183">
        <v>151.43</v>
      </c>
      <c r="M803" s="183">
        <v>51.42</v>
      </c>
      <c r="N803" s="9"/>
    </row>
    <row r="804" spans="2:14" s="5" customFormat="1" ht="15" customHeight="1" x14ac:dyDescent="0.25">
      <c r="B804" s="168">
        <v>2010</v>
      </c>
      <c r="C804" s="168"/>
      <c r="D804" s="182">
        <v>771</v>
      </c>
      <c r="E804" s="182">
        <v>1807</v>
      </c>
      <c r="F804" s="182">
        <v>1456</v>
      </c>
      <c r="G804" s="182">
        <v>20552</v>
      </c>
      <c r="H804" s="182">
        <v>16330</v>
      </c>
      <c r="I804" s="183">
        <v>2.34</v>
      </c>
      <c r="J804" s="183">
        <v>11.37</v>
      </c>
      <c r="K804" s="183">
        <v>22.07</v>
      </c>
      <c r="L804" s="183">
        <v>156.36000000000001</v>
      </c>
      <c r="M804" s="183">
        <v>51.08</v>
      </c>
      <c r="N804" s="9"/>
    </row>
    <row r="805" spans="2:14" s="5" customFormat="1" ht="15" customHeight="1" x14ac:dyDescent="0.25">
      <c r="B805" s="168">
        <v>2009</v>
      </c>
      <c r="C805" s="168"/>
      <c r="D805" s="182">
        <v>790</v>
      </c>
      <c r="E805" s="182">
        <v>1902</v>
      </c>
      <c r="F805" s="182">
        <v>1526</v>
      </c>
      <c r="G805" s="182">
        <v>20902</v>
      </c>
      <c r="H805" s="182">
        <v>16661</v>
      </c>
      <c r="I805" s="183">
        <v>2.41</v>
      </c>
      <c r="J805" s="183">
        <v>10.99</v>
      </c>
      <c r="K805" s="183">
        <v>20.440000000000001</v>
      </c>
      <c r="L805" s="183">
        <v>149.26</v>
      </c>
      <c r="M805" s="183">
        <v>52.68</v>
      </c>
      <c r="N805" s="9"/>
    </row>
    <row r="806" spans="2:14" s="5" customFormat="1" ht="15" customHeight="1" x14ac:dyDescent="0.25">
      <c r="B806" s="168">
        <v>2008</v>
      </c>
      <c r="C806" s="168"/>
      <c r="D806" s="182">
        <v>776</v>
      </c>
      <c r="E806" s="182">
        <v>1879</v>
      </c>
      <c r="F806" s="182">
        <v>1502</v>
      </c>
      <c r="G806" s="182">
        <v>20894</v>
      </c>
      <c r="H806" s="182">
        <v>16260</v>
      </c>
      <c r="I806" s="183">
        <v>2.42</v>
      </c>
      <c r="J806" s="183">
        <v>11.12</v>
      </c>
      <c r="K806" s="183">
        <v>23.8</v>
      </c>
      <c r="L806" s="183">
        <v>171.1</v>
      </c>
      <c r="M806" s="183">
        <v>45.97</v>
      </c>
      <c r="N806" s="9"/>
    </row>
    <row r="807" spans="2:14" s="10" customFormat="1" ht="15" customHeight="1" collapsed="1" x14ac:dyDescent="0.25">
      <c r="B807" s="259" t="s">
        <v>199</v>
      </c>
      <c r="C807" s="165"/>
      <c r="D807" s="166"/>
      <c r="E807" s="166"/>
      <c r="F807" s="166"/>
      <c r="G807" s="166"/>
      <c r="H807" s="166"/>
      <c r="I807" s="167"/>
      <c r="J807" s="167"/>
      <c r="K807" s="167"/>
      <c r="L807" s="167"/>
      <c r="M807" s="167"/>
      <c r="N807" s="5"/>
    </row>
    <row r="808" spans="2:14" s="10" customFormat="1" ht="15" customHeight="1" x14ac:dyDescent="0.25">
      <c r="B808" s="181">
        <v>2023</v>
      </c>
      <c r="C808" s="181"/>
      <c r="D808" s="182">
        <v>225</v>
      </c>
      <c r="E808" s="182">
        <v>4517</v>
      </c>
      <c r="F808" s="182">
        <v>4505</v>
      </c>
      <c r="G808" s="182">
        <v>105261</v>
      </c>
      <c r="H808" s="182">
        <v>81728</v>
      </c>
      <c r="I808" s="183">
        <v>20.079999999999998</v>
      </c>
      <c r="J808" s="183">
        <v>23.3</v>
      </c>
      <c r="K808" s="183">
        <v>53</v>
      </c>
      <c r="L808" s="183">
        <v>226.82</v>
      </c>
      <c r="M808" s="183">
        <v>43.12</v>
      </c>
      <c r="N808" s="5"/>
    </row>
    <row r="809" spans="2:14" s="10" customFormat="1" ht="15" customHeight="1" x14ac:dyDescent="0.25">
      <c r="B809" s="181">
        <v>2022</v>
      </c>
      <c r="C809" s="181"/>
      <c r="D809" s="182">
        <v>229</v>
      </c>
      <c r="E809" s="182">
        <v>4655</v>
      </c>
      <c r="F809" s="182">
        <v>4649</v>
      </c>
      <c r="G809" s="182">
        <v>100044</v>
      </c>
      <c r="H809" s="182">
        <v>77858</v>
      </c>
      <c r="I809" s="183">
        <v>20.329999999999998</v>
      </c>
      <c r="J809" s="183">
        <v>21.49</v>
      </c>
      <c r="K809" s="183">
        <v>50.8</v>
      </c>
      <c r="L809" s="183">
        <v>236.05</v>
      </c>
      <c r="M809" s="183">
        <v>42.04</v>
      </c>
      <c r="N809" s="5"/>
    </row>
    <row r="810" spans="2:14" s="10" customFormat="1" ht="15" customHeight="1" x14ac:dyDescent="0.25">
      <c r="B810" s="181">
        <v>2021</v>
      </c>
      <c r="C810" s="181"/>
      <c r="D810" s="182">
        <v>209</v>
      </c>
      <c r="E810" s="182">
        <v>4105</v>
      </c>
      <c r="F810" s="182">
        <v>4102</v>
      </c>
      <c r="G810" s="182">
        <v>90220</v>
      </c>
      <c r="H810" s="182">
        <v>70678</v>
      </c>
      <c r="I810" s="183">
        <v>19.64</v>
      </c>
      <c r="J810" s="183">
        <v>21.98</v>
      </c>
      <c r="K810" s="183">
        <v>50.18</v>
      </c>
      <c r="L810" s="183">
        <v>228.16</v>
      </c>
      <c r="M810" s="183">
        <v>43.25</v>
      </c>
      <c r="N810" s="5"/>
    </row>
    <row r="811" spans="2:14" s="10" customFormat="1" ht="15" customHeight="1" x14ac:dyDescent="0.25">
      <c r="B811" s="168">
        <v>2020</v>
      </c>
      <c r="C811" s="168"/>
      <c r="D811" s="182">
        <v>214</v>
      </c>
      <c r="E811" s="182">
        <v>4274</v>
      </c>
      <c r="F811" s="182">
        <v>4270</v>
      </c>
      <c r="G811" s="182">
        <v>83598</v>
      </c>
      <c r="H811" s="182">
        <v>64790</v>
      </c>
      <c r="I811" s="183">
        <v>19.97</v>
      </c>
      <c r="J811" s="183">
        <v>19.559999999999999</v>
      </c>
      <c r="K811" s="183">
        <v>41.99</v>
      </c>
      <c r="L811" s="183">
        <v>214.49</v>
      </c>
      <c r="M811" s="183">
        <v>46.07</v>
      </c>
      <c r="N811" s="5"/>
    </row>
    <row r="812" spans="2:14" s="10" customFormat="1" ht="15" customHeight="1" x14ac:dyDescent="0.25">
      <c r="B812" s="168">
        <v>2019</v>
      </c>
      <c r="C812" s="168"/>
      <c r="D812" s="182">
        <v>224</v>
      </c>
      <c r="E812" s="182">
        <v>4552</v>
      </c>
      <c r="F812" s="182">
        <v>4541</v>
      </c>
      <c r="G812" s="182">
        <v>89239</v>
      </c>
      <c r="H812" s="182">
        <v>68983</v>
      </c>
      <c r="I812" s="183">
        <v>20.32</v>
      </c>
      <c r="J812" s="183">
        <v>19.600000000000001</v>
      </c>
      <c r="K812" s="183">
        <v>38.74</v>
      </c>
      <c r="L812" s="183">
        <v>197.13</v>
      </c>
      <c r="M812" s="183">
        <v>49.88</v>
      </c>
      <c r="N812" s="5"/>
    </row>
    <row r="813" spans="2:14" s="10" customFormat="1" ht="15" customHeight="1" x14ac:dyDescent="0.25">
      <c r="B813" s="168">
        <v>2018</v>
      </c>
      <c r="C813" s="168"/>
      <c r="D813" s="182">
        <v>219</v>
      </c>
      <c r="E813" s="182">
        <v>4516</v>
      </c>
      <c r="F813" s="182">
        <v>4499</v>
      </c>
      <c r="G813" s="182">
        <v>83845</v>
      </c>
      <c r="H813" s="182">
        <v>65394</v>
      </c>
      <c r="I813" s="183">
        <v>20.62</v>
      </c>
      <c r="J813" s="183">
        <v>18.57</v>
      </c>
      <c r="K813" s="183">
        <v>36.6</v>
      </c>
      <c r="L813" s="183">
        <v>196.36</v>
      </c>
      <c r="M813" s="183">
        <v>50.09</v>
      </c>
      <c r="N813" s="5"/>
    </row>
    <row r="814" spans="2:14" s="10" customFormat="1" ht="15" customHeight="1" x14ac:dyDescent="0.25">
      <c r="B814" s="168">
        <v>2017</v>
      </c>
      <c r="C814" s="168"/>
      <c r="D814" s="182">
        <v>213</v>
      </c>
      <c r="E814" s="182">
        <v>4499</v>
      </c>
      <c r="F814" s="182">
        <v>4492</v>
      </c>
      <c r="G814" s="182">
        <v>80285</v>
      </c>
      <c r="H814" s="182">
        <v>62055</v>
      </c>
      <c r="I814" s="183">
        <v>21.12</v>
      </c>
      <c r="J814" s="183">
        <v>17.850000000000001</v>
      </c>
      <c r="K814" s="183">
        <v>36.049999999999997</v>
      </c>
      <c r="L814" s="183">
        <v>201.7</v>
      </c>
      <c r="M814" s="183">
        <v>49.5</v>
      </c>
      <c r="N814" s="5"/>
    </row>
    <row r="815" spans="2:14" s="10" customFormat="1" ht="15" customHeight="1" x14ac:dyDescent="0.25">
      <c r="B815" s="168">
        <v>2016</v>
      </c>
      <c r="C815" s="168"/>
      <c r="D815" s="182">
        <v>207</v>
      </c>
      <c r="E815" s="182">
        <v>4406</v>
      </c>
      <c r="F815" s="182">
        <v>4388</v>
      </c>
      <c r="G815" s="182">
        <v>77740</v>
      </c>
      <c r="H815" s="182">
        <v>60216</v>
      </c>
      <c r="I815" s="183">
        <v>21.29</v>
      </c>
      <c r="J815" s="183">
        <v>17.64</v>
      </c>
      <c r="K815" s="183">
        <v>34.979999999999997</v>
      </c>
      <c r="L815" s="183">
        <v>197.43</v>
      </c>
      <c r="M815" s="183">
        <v>49.72</v>
      </c>
      <c r="N815" s="5"/>
    </row>
    <row r="816" spans="2:14" s="5" customFormat="1" ht="15" customHeight="1" x14ac:dyDescent="0.25">
      <c r="B816" s="168">
        <v>2015</v>
      </c>
      <c r="C816" s="168"/>
      <c r="D816" s="182">
        <v>199</v>
      </c>
      <c r="E816" s="182">
        <v>4105</v>
      </c>
      <c r="F816" s="182">
        <v>4068</v>
      </c>
      <c r="G816" s="182">
        <v>71749</v>
      </c>
      <c r="H816" s="182">
        <v>56024</v>
      </c>
      <c r="I816" s="183">
        <v>20.63</v>
      </c>
      <c r="J816" s="183">
        <v>17.48</v>
      </c>
      <c r="K816" s="183">
        <v>35.07</v>
      </c>
      <c r="L816" s="183">
        <v>198.83</v>
      </c>
      <c r="M816" s="183">
        <v>49.9</v>
      </c>
    </row>
    <row r="817" spans="2:14" s="5" customFormat="1" ht="15" customHeight="1" x14ac:dyDescent="0.25">
      <c r="B817" s="168">
        <v>2014</v>
      </c>
      <c r="C817" s="168"/>
      <c r="D817" s="182">
        <v>194</v>
      </c>
      <c r="E817" s="182">
        <v>3804</v>
      </c>
      <c r="F817" s="182">
        <v>3778</v>
      </c>
      <c r="G817" s="182">
        <v>68689</v>
      </c>
      <c r="H817" s="182">
        <v>53286</v>
      </c>
      <c r="I817" s="183">
        <v>19.61</v>
      </c>
      <c r="J817" s="183">
        <v>18.059999999999999</v>
      </c>
      <c r="K817" s="183">
        <v>36.36</v>
      </c>
      <c r="L817" s="183">
        <v>200</v>
      </c>
      <c r="M817" s="183">
        <v>49.35</v>
      </c>
    </row>
    <row r="818" spans="2:14" s="5" customFormat="1" ht="15" customHeight="1" x14ac:dyDescent="0.25">
      <c r="B818" s="168">
        <v>2013</v>
      </c>
      <c r="C818" s="168"/>
      <c r="D818" s="182">
        <v>181</v>
      </c>
      <c r="E818" s="182">
        <v>3731</v>
      </c>
      <c r="F818" s="182">
        <v>3721</v>
      </c>
      <c r="G818" s="182">
        <v>68788</v>
      </c>
      <c r="H818" s="182">
        <v>53965</v>
      </c>
      <c r="I818" s="183">
        <v>20.61</v>
      </c>
      <c r="J818" s="183">
        <v>18.440000000000001</v>
      </c>
      <c r="K818" s="183">
        <v>36.25</v>
      </c>
      <c r="L818" s="183">
        <v>196.08</v>
      </c>
      <c r="M818" s="183">
        <v>50.54</v>
      </c>
    </row>
    <row r="819" spans="2:14" s="5" customFormat="1" ht="15" customHeight="1" x14ac:dyDescent="0.25">
      <c r="B819" s="168">
        <v>2012</v>
      </c>
      <c r="C819" s="168"/>
      <c r="D819" s="182">
        <v>184</v>
      </c>
      <c r="E819" s="182">
        <v>3941</v>
      </c>
      <c r="F819" s="182">
        <v>3930</v>
      </c>
      <c r="G819" s="182">
        <v>69244</v>
      </c>
      <c r="H819" s="182">
        <v>54378</v>
      </c>
      <c r="I819" s="183">
        <v>21.42</v>
      </c>
      <c r="J819" s="183">
        <v>17.57</v>
      </c>
      <c r="K819" s="183">
        <v>38.479999999999997</v>
      </c>
      <c r="L819" s="183">
        <v>218.39</v>
      </c>
      <c r="M819" s="183">
        <v>45.54</v>
      </c>
      <c r="N819" s="9"/>
    </row>
    <row r="820" spans="2:14" s="5" customFormat="1" ht="15" customHeight="1" x14ac:dyDescent="0.25">
      <c r="B820" s="168">
        <v>2011</v>
      </c>
      <c r="C820" s="168"/>
      <c r="D820" s="182">
        <v>189</v>
      </c>
      <c r="E820" s="182">
        <v>4170</v>
      </c>
      <c r="F820" s="182">
        <v>4162</v>
      </c>
      <c r="G820" s="182">
        <v>75578</v>
      </c>
      <c r="H820" s="182">
        <v>58103</v>
      </c>
      <c r="I820" s="183">
        <v>22.06</v>
      </c>
      <c r="J820" s="183">
        <v>18.12</v>
      </c>
      <c r="K820" s="183">
        <v>38.83</v>
      </c>
      <c r="L820" s="183">
        <v>213.85</v>
      </c>
      <c r="M820" s="183">
        <v>46.51</v>
      </c>
      <c r="N820" s="9"/>
    </row>
    <row r="821" spans="2:14" s="5" customFormat="1" ht="15" customHeight="1" x14ac:dyDescent="0.25">
      <c r="B821" s="168">
        <v>2010</v>
      </c>
      <c r="C821" s="168"/>
      <c r="D821" s="182">
        <v>190</v>
      </c>
      <c r="E821" s="182">
        <v>3953</v>
      </c>
      <c r="F821" s="182">
        <v>3947</v>
      </c>
      <c r="G821" s="182">
        <v>73857</v>
      </c>
      <c r="H821" s="182">
        <v>57827</v>
      </c>
      <c r="I821" s="183">
        <v>20.81</v>
      </c>
      <c r="J821" s="183">
        <v>18.68</v>
      </c>
      <c r="K821" s="183">
        <v>45.43</v>
      </c>
      <c r="L821" s="183">
        <v>242.8</v>
      </c>
      <c r="M821" s="183">
        <v>41.17</v>
      </c>
      <c r="N821" s="9"/>
    </row>
    <row r="822" spans="2:14" s="10" customFormat="1" ht="15" customHeight="1" collapsed="1" x14ac:dyDescent="0.25">
      <c r="B822" s="168">
        <v>2009</v>
      </c>
      <c r="C822" s="168"/>
      <c r="D822" s="182">
        <v>183</v>
      </c>
      <c r="E822" s="182">
        <v>3884</v>
      </c>
      <c r="F822" s="182">
        <v>3875</v>
      </c>
      <c r="G822" s="182">
        <v>68956</v>
      </c>
      <c r="H822" s="182">
        <v>54086</v>
      </c>
      <c r="I822" s="183">
        <v>21.22</v>
      </c>
      <c r="J822" s="183">
        <v>17.75</v>
      </c>
      <c r="K822" s="183">
        <v>39.630000000000003</v>
      </c>
      <c r="L822" s="183">
        <v>222.7</v>
      </c>
      <c r="M822" s="183">
        <v>44.53</v>
      </c>
      <c r="N822" s="9"/>
    </row>
    <row r="823" spans="2:14" s="10" customFormat="1" ht="15" customHeight="1" x14ac:dyDescent="0.25">
      <c r="B823" s="168">
        <v>2008</v>
      </c>
      <c r="C823" s="168"/>
      <c r="D823" s="182">
        <v>172</v>
      </c>
      <c r="E823" s="182">
        <v>3616</v>
      </c>
      <c r="F823" s="182">
        <v>3588</v>
      </c>
      <c r="G823" s="182">
        <v>62536</v>
      </c>
      <c r="H823" s="182">
        <v>49205</v>
      </c>
      <c r="I823" s="183">
        <v>21.02</v>
      </c>
      <c r="J823" s="183">
        <v>17.29</v>
      </c>
      <c r="K823" s="183">
        <v>40.24</v>
      </c>
      <c r="L823" s="183">
        <v>230.89</v>
      </c>
      <c r="M823" s="183">
        <v>43.09</v>
      </c>
      <c r="N823" s="5"/>
    </row>
    <row r="824" spans="2:14" s="10" customFormat="1" ht="15" customHeight="1" x14ac:dyDescent="0.25">
      <c r="B824" s="259" t="s">
        <v>200</v>
      </c>
      <c r="C824" s="165"/>
      <c r="D824" s="166"/>
      <c r="E824" s="166"/>
      <c r="F824" s="166"/>
      <c r="G824" s="166"/>
      <c r="H824" s="166"/>
      <c r="I824" s="167"/>
      <c r="J824" s="167"/>
      <c r="K824" s="167"/>
      <c r="L824" s="167"/>
      <c r="M824" s="167"/>
      <c r="N824" s="5"/>
    </row>
    <row r="825" spans="2:14" s="10" customFormat="1" ht="15" customHeight="1" x14ac:dyDescent="0.25">
      <c r="B825" s="181">
        <v>2023</v>
      </c>
      <c r="C825" s="181"/>
      <c r="D825" s="182">
        <v>114</v>
      </c>
      <c r="E825" s="182">
        <v>11594</v>
      </c>
      <c r="F825" s="182">
        <v>11591</v>
      </c>
      <c r="G825" s="182">
        <v>289817</v>
      </c>
      <c r="H825" s="182">
        <v>221216</v>
      </c>
      <c r="I825" s="183">
        <v>101.7</v>
      </c>
      <c r="J825" s="183">
        <v>25</v>
      </c>
      <c r="K825" s="183">
        <v>53.21</v>
      </c>
      <c r="L825" s="183">
        <v>212.79</v>
      </c>
      <c r="M825" s="183">
        <v>47.46</v>
      </c>
      <c r="N825" s="5"/>
    </row>
    <row r="826" spans="2:14" s="10" customFormat="1" ht="15" customHeight="1" x14ac:dyDescent="0.25">
      <c r="B826" s="181">
        <v>2022</v>
      </c>
      <c r="C826" s="181"/>
      <c r="D826" s="182">
        <v>106</v>
      </c>
      <c r="E826" s="182">
        <v>11140</v>
      </c>
      <c r="F826" s="182">
        <v>11130</v>
      </c>
      <c r="G826" s="182">
        <v>252608</v>
      </c>
      <c r="H826" s="182">
        <v>192167</v>
      </c>
      <c r="I826" s="183">
        <v>105.09</v>
      </c>
      <c r="J826" s="183">
        <v>22.68</v>
      </c>
      <c r="K826" s="183">
        <v>50.25</v>
      </c>
      <c r="L826" s="183">
        <v>221.39</v>
      </c>
      <c r="M826" s="183">
        <v>45.26</v>
      </c>
      <c r="N826" s="5"/>
    </row>
    <row r="827" spans="2:14" s="10" customFormat="1" ht="15" customHeight="1" x14ac:dyDescent="0.25">
      <c r="B827" s="181">
        <v>2021</v>
      </c>
      <c r="C827" s="181"/>
      <c r="D827" s="182">
        <v>110</v>
      </c>
      <c r="E827" s="182">
        <v>11678</v>
      </c>
      <c r="F827" s="182">
        <v>11670</v>
      </c>
      <c r="G827" s="182">
        <v>251882</v>
      </c>
      <c r="H827" s="182">
        <v>191387</v>
      </c>
      <c r="I827" s="183">
        <v>106.16</v>
      </c>
      <c r="J827" s="183">
        <v>21.57</v>
      </c>
      <c r="K827" s="183">
        <v>47.99</v>
      </c>
      <c r="L827" s="183">
        <v>222.36</v>
      </c>
      <c r="M827" s="183">
        <v>45.37</v>
      </c>
      <c r="N827" s="5"/>
    </row>
    <row r="828" spans="2:14" s="10" customFormat="1" ht="15" customHeight="1" x14ac:dyDescent="0.25">
      <c r="B828" s="168">
        <v>2020</v>
      </c>
      <c r="C828" s="168"/>
      <c r="D828" s="182">
        <v>103</v>
      </c>
      <c r="E828" s="182">
        <v>11312</v>
      </c>
      <c r="F828" s="182">
        <v>11305</v>
      </c>
      <c r="G828" s="182">
        <v>241530</v>
      </c>
      <c r="H828" s="182">
        <v>183618</v>
      </c>
      <c r="I828" s="183">
        <v>109.83</v>
      </c>
      <c r="J828" s="183">
        <v>21.35</v>
      </c>
      <c r="K828" s="183">
        <v>47.42</v>
      </c>
      <c r="L828" s="183">
        <v>221.93</v>
      </c>
      <c r="M828" s="183">
        <v>45.37</v>
      </c>
      <c r="N828" s="5"/>
    </row>
    <row r="829" spans="2:14" s="10" customFormat="1" ht="15" customHeight="1" x14ac:dyDescent="0.25">
      <c r="B829" s="168">
        <v>2019</v>
      </c>
      <c r="C829" s="168"/>
      <c r="D829" s="182">
        <v>94</v>
      </c>
      <c r="E829" s="182">
        <v>10301</v>
      </c>
      <c r="F829" s="182">
        <v>10299</v>
      </c>
      <c r="G829" s="182">
        <v>216787</v>
      </c>
      <c r="H829" s="182">
        <v>164249</v>
      </c>
      <c r="I829" s="183">
        <v>109.59</v>
      </c>
      <c r="J829" s="183">
        <v>21.05</v>
      </c>
      <c r="K829" s="183">
        <v>45.9</v>
      </c>
      <c r="L829" s="183">
        <v>218.08</v>
      </c>
      <c r="M829" s="183">
        <v>45.95</v>
      </c>
      <c r="N829" s="5"/>
    </row>
    <row r="830" spans="2:14" s="10" customFormat="1" ht="15" customHeight="1" x14ac:dyDescent="0.25">
      <c r="B830" s="168">
        <v>2018</v>
      </c>
      <c r="C830" s="168"/>
      <c r="D830" s="182">
        <v>95</v>
      </c>
      <c r="E830" s="182">
        <v>10294</v>
      </c>
      <c r="F830" s="182">
        <v>10276</v>
      </c>
      <c r="G830" s="182">
        <v>210146</v>
      </c>
      <c r="H830" s="182">
        <v>160956</v>
      </c>
      <c r="I830" s="183">
        <v>108.36</v>
      </c>
      <c r="J830" s="183">
        <v>20.41</v>
      </c>
      <c r="K830" s="183">
        <v>48.81</v>
      </c>
      <c r="L830" s="183">
        <v>238.67</v>
      </c>
      <c r="M830" s="183">
        <v>42.26</v>
      </c>
      <c r="N830" s="5"/>
    </row>
    <row r="831" spans="2:14" s="5" customFormat="1" ht="15" customHeight="1" x14ac:dyDescent="0.25">
      <c r="B831" s="168">
        <v>2017</v>
      </c>
      <c r="C831" s="168"/>
      <c r="D831" s="182">
        <v>96</v>
      </c>
      <c r="E831" s="182">
        <v>10389</v>
      </c>
      <c r="F831" s="182">
        <v>10387</v>
      </c>
      <c r="G831" s="182">
        <v>204427</v>
      </c>
      <c r="H831" s="182">
        <v>156091</v>
      </c>
      <c r="I831" s="183">
        <v>108.22</v>
      </c>
      <c r="J831" s="183">
        <v>19.68</v>
      </c>
      <c r="K831" s="183">
        <v>50.97</v>
      </c>
      <c r="L831" s="183">
        <v>258.97000000000003</v>
      </c>
      <c r="M831" s="183">
        <v>38.49</v>
      </c>
    </row>
    <row r="832" spans="2:14" s="5" customFormat="1" ht="15" customHeight="1" x14ac:dyDescent="0.25">
      <c r="B832" s="168">
        <v>2016</v>
      </c>
      <c r="C832" s="168"/>
      <c r="D832" s="182">
        <v>91</v>
      </c>
      <c r="E832" s="182">
        <v>10370</v>
      </c>
      <c r="F832" s="182">
        <v>10354</v>
      </c>
      <c r="G832" s="182">
        <v>196229</v>
      </c>
      <c r="H832" s="182">
        <v>150758</v>
      </c>
      <c r="I832" s="183">
        <v>113.96</v>
      </c>
      <c r="J832" s="183">
        <v>18.920000000000002</v>
      </c>
      <c r="K832" s="183">
        <v>47.71</v>
      </c>
      <c r="L832" s="183">
        <v>251.76</v>
      </c>
      <c r="M832" s="183">
        <v>39.54</v>
      </c>
    </row>
    <row r="833" spans="2:14" s="5" customFormat="1" ht="15" customHeight="1" x14ac:dyDescent="0.25">
      <c r="B833" s="168">
        <v>2015</v>
      </c>
      <c r="C833" s="168"/>
      <c r="D833" s="182">
        <v>93</v>
      </c>
      <c r="E833" s="182">
        <v>10392</v>
      </c>
      <c r="F833" s="182">
        <v>10378</v>
      </c>
      <c r="G833" s="182">
        <v>195816</v>
      </c>
      <c r="H833" s="182">
        <v>150466</v>
      </c>
      <c r="I833" s="183">
        <v>111.74</v>
      </c>
      <c r="J833" s="183">
        <v>18.84</v>
      </c>
      <c r="K833" s="183">
        <v>44.88</v>
      </c>
      <c r="L833" s="183">
        <v>237.87</v>
      </c>
      <c r="M833" s="183">
        <v>41.89</v>
      </c>
    </row>
    <row r="834" spans="2:14" s="5" customFormat="1" ht="15" customHeight="1" x14ac:dyDescent="0.25">
      <c r="B834" s="168">
        <v>2014</v>
      </c>
      <c r="C834" s="168"/>
      <c r="D834" s="182">
        <v>113</v>
      </c>
      <c r="E834" s="182">
        <v>12379</v>
      </c>
      <c r="F834" s="182">
        <v>12251</v>
      </c>
      <c r="G834" s="182">
        <v>236632</v>
      </c>
      <c r="H834" s="182">
        <v>179491</v>
      </c>
      <c r="I834" s="183">
        <v>109.55</v>
      </c>
      <c r="J834" s="183">
        <v>19.12</v>
      </c>
      <c r="K834" s="183">
        <v>49.58</v>
      </c>
      <c r="L834" s="183">
        <v>256.68</v>
      </c>
      <c r="M834" s="183">
        <v>38.17</v>
      </c>
    </row>
    <row r="835" spans="2:14" s="5" customFormat="1" ht="15" customHeight="1" x14ac:dyDescent="0.25">
      <c r="B835" s="168">
        <v>2013</v>
      </c>
      <c r="C835" s="168"/>
      <c r="D835" s="182">
        <v>117</v>
      </c>
      <c r="E835" s="182">
        <v>13185</v>
      </c>
      <c r="F835" s="182">
        <v>13175</v>
      </c>
      <c r="G835" s="182">
        <v>254211</v>
      </c>
      <c r="H835" s="182">
        <v>196387</v>
      </c>
      <c r="I835" s="183">
        <v>112.69</v>
      </c>
      <c r="J835" s="183">
        <v>19.28</v>
      </c>
      <c r="K835" s="183">
        <v>49.1</v>
      </c>
      <c r="L835" s="183">
        <v>254.49</v>
      </c>
      <c r="M835" s="183">
        <v>38.869999999999997</v>
      </c>
      <c r="N835" s="9"/>
    </row>
    <row r="836" spans="2:14" s="5" customFormat="1" ht="15" customHeight="1" x14ac:dyDescent="0.25">
      <c r="B836" s="168">
        <v>2012</v>
      </c>
      <c r="C836" s="168"/>
      <c r="D836" s="182">
        <v>113</v>
      </c>
      <c r="E836" s="182">
        <v>12618</v>
      </c>
      <c r="F836" s="182">
        <v>12612</v>
      </c>
      <c r="G836" s="182">
        <v>228488</v>
      </c>
      <c r="H836" s="182">
        <v>179188</v>
      </c>
      <c r="I836" s="183">
        <v>111.66</v>
      </c>
      <c r="J836" s="183">
        <v>18.11</v>
      </c>
      <c r="K836" s="183">
        <v>49.26</v>
      </c>
      <c r="L836" s="183">
        <v>271.92</v>
      </c>
      <c r="M836" s="183">
        <v>36.43</v>
      </c>
      <c r="N836" s="9"/>
    </row>
    <row r="837" spans="2:14" s="10" customFormat="1" ht="15" customHeight="1" collapsed="1" x14ac:dyDescent="0.25">
      <c r="B837" s="168">
        <v>2011</v>
      </c>
      <c r="C837" s="168"/>
      <c r="D837" s="182">
        <v>112</v>
      </c>
      <c r="E837" s="182">
        <v>12665</v>
      </c>
      <c r="F837" s="182">
        <v>12660</v>
      </c>
      <c r="G837" s="182">
        <v>237727</v>
      </c>
      <c r="H837" s="182">
        <v>189306</v>
      </c>
      <c r="I837" s="183">
        <v>113.08</v>
      </c>
      <c r="J837" s="183">
        <v>18.77</v>
      </c>
      <c r="K837" s="183">
        <v>49.3</v>
      </c>
      <c r="L837" s="183">
        <v>262.52999999999997</v>
      </c>
      <c r="M837" s="183">
        <v>38.28</v>
      </c>
      <c r="N837" s="9"/>
    </row>
    <row r="838" spans="2:14" s="10" customFormat="1" ht="15" customHeight="1" x14ac:dyDescent="0.25">
      <c r="B838" s="168">
        <v>2010</v>
      </c>
      <c r="C838" s="168"/>
      <c r="D838" s="182">
        <v>112</v>
      </c>
      <c r="E838" s="182">
        <v>12354</v>
      </c>
      <c r="F838" s="182">
        <v>12351</v>
      </c>
      <c r="G838" s="182">
        <v>249704</v>
      </c>
      <c r="H838" s="182">
        <v>199343</v>
      </c>
      <c r="I838" s="183">
        <v>110.3</v>
      </c>
      <c r="J838" s="183">
        <v>20.21</v>
      </c>
      <c r="K838" s="183">
        <v>46.11</v>
      </c>
      <c r="L838" s="183">
        <v>228.08</v>
      </c>
      <c r="M838" s="183">
        <v>44.36</v>
      </c>
      <c r="N838" s="9"/>
    </row>
    <row r="839" spans="2:14" s="10" customFormat="1" ht="15" customHeight="1" x14ac:dyDescent="0.25">
      <c r="B839" s="168">
        <v>2009</v>
      </c>
      <c r="C839" s="168"/>
      <c r="D839" s="182">
        <v>116</v>
      </c>
      <c r="E839" s="182">
        <v>13708</v>
      </c>
      <c r="F839" s="182">
        <v>13705</v>
      </c>
      <c r="G839" s="182">
        <v>287624</v>
      </c>
      <c r="H839" s="182">
        <v>229242</v>
      </c>
      <c r="I839" s="183">
        <v>118.17</v>
      </c>
      <c r="J839" s="183">
        <v>20.98</v>
      </c>
      <c r="K839" s="183">
        <v>45.38</v>
      </c>
      <c r="L839" s="183">
        <v>216.23</v>
      </c>
      <c r="M839" s="183">
        <v>46.77</v>
      </c>
      <c r="N839" s="5"/>
    </row>
    <row r="840" spans="2:14" s="5" customFormat="1" ht="15" customHeight="1" x14ac:dyDescent="0.25">
      <c r="B840" s="168">
        <v>2008</v>
      </c>
      <c r="C840" s="168"/>
      <c r="D840" s="182">
        <v>116</v>
      </c>
      <c r="E840" s="182">
        <v>12486</v>
      </c>
      <c r="F840" s="182">
        <v>12467</v>
      </c>
      <c r="G840" s="182">
        <v>257145</v>
      </c>
      <c r="H840" s="182">
        <v>204150</v>
      </c>
      <c r="I840" s="183">
        <v>107.64</v>
      </c>
      <c r="J840" s="183">
        <v>20.59</v>
      </c>
      <c r="K840" s="183">
        <v>47.17</v>
      </c>
      <c r="L840" s="183">
        <v>228.69</v>
      </c>
      <c r="M840" s="183">
        <v>44.29</v>
      </c>
    </row>
    <row r="841" spans="2:14" s="5" customFormat="1" ht="15" customHeight="1" x14ac:dyDescent="0.25">
      <c r="B841" s="187" t="s">
        <v>201</v>
      </c>
      <c r="C841" s="187"/>
      <c r="D841" s="188"/>
      <c r="E841" s="188"/>
      <c r="F841" s="188"/>
      <c r="G841" s="188"/>
      <c r="H841" s="188"/>
      <c r="I841" s="189"/>
      <c r="J841" s="189"/>
      <c r="K841" s="189"/>
      <c r="L841" s="189"/>
      <c r="M841" s="189"/>
    </row>
    <row r="842" spans="2:14" s="5" customFormat="1" ht="15" customHeight="1" x14ac:dyDescent="0.25">
      <c r="B842" s="181">
        <v>2023</v>
      </c>
      <c r="C842" s="181"/>
      <c r="D842" s="182">
        <v>42</v>
      </c>
      <c r="E842" s="182">
        <v>21272</v>
      </c>
      <c r="F842" s="182">
        <v>21270</v>
      </c>
      <c r="G842" s="182">
        <v>504912</v>
      </c>
      <c r="H842" s="182">
        <v>385459</v>
      </c>
      <c r="I842" s="183">
        <v>506.48</v>
      </c>
      <c r="J842" s="183">
        <v>23.74</v>
      </c>
      <c r="K842" s="183">
        <v>48.83</v>
      </c>
      <c r="L842" s="183">
        <v>205.72</v>
      </c>
      <c r="M842" s="183">
        <v>50.16</v>
      </c>
    </row>
    <row r="843" spans="2:14" s="5" customFormat="1" ht="15" customHeight="1" x14ac:dyDescent="0.25">
      <c r="B843" s="181">
        <v>2022</v>
      </c>
      <c r="C843" s="181"/>
      <c r="D843" s="182">
        <v>41</v>
      </c>
      <c r="E843" s="182">
        <v>20605</v>
      </c>
      <c r="F843" s="182">
        <v>20603</v>
      </c>
      <c r="G843" s="182">
        <v>452628</v>
      </c>
      <c r="H843" s="182">
        <v>343971</v>
      </c>
      <c r="I843" s="183">
        <v>502.56</v>
      </c>
      <c r="J843" s="183">
        <v>21.97</v>
      </c>
      <c r="K843" s="183">
        <v>46.85</v>
      </c>
      <c r="L843" s="183">
        <v>213.27</v>
      </c>
      <c r="M843" s="183">
        <v>48.59</v>
      </c>
    </row>
    <row r="844" spans="2:14" s="5" customFormat="1" ht="15" customHeight="1" x14ac:dyDescent="0.25">
      <c r="B844" s="181">
        <v>2021</v>
      </c>
      <c r="C844" s="181"/>
      <c r="D844" s="182">
        <v>37</v>
      </c>
      <c r="E844" s="182">
        <v>18973</v>
      </c>
      <c r="F844" s="182">
        <v>18971</v>
      </c>
      <c r="G844" s="182">
        <v>414179</v>
      </c>
      <c r="H844" s="182">
        <v>313107</v>
      </c>
      <c r="I844" s="183">
        <v>512.78</v>
      </c>
      <c r="J844" s="183">
        <v>21.83</v>
      </c>
      <c r="K844" s="183">
        <v>46.89</v>
      </c>
      <c r="L844" s="183">
        <v>214.78</v>
      </c>
      <c r="M844" s="183">
        <v>47.79</v>
      </c>
    </row>
    <row r="845" spans="2:14" s="5" customFormat="1" ht="15" customHeight="1" x14ac:dyDescent="0.25">
      <c r="B845" s="168">
        <v>2020</v>
      </c>
      <c r="C845" s="168"/>
      <c r="D845" s="182">
        <v>37</v>
      </c>
      <c r="E845" s="182">
        <v>18549</v>
      </c>
      <c r="F845" s="182">
        <v>18546</v>
      </c>
      <c r="G845" s="182">
        <v>381216</v>
      </c>
      <c r="H845" s="182">
        <v>285002</v>
      </c>
      <c r="I845" s="183">
        <v>501.32</v>
      </c>
      <c r="J845" s="183">
        <v>20.55</v>
      </c>
      <c r="K845" s="183">
        <v>43.6</v>
      </c>
      <c r="L845" s="183">
        <v>212.13</v>
      </c>
      <c r="M845" s="183">
        <v>48.49</v>
      </c>
    </row>
    <row r="846" spans="2:14" s="5" customFormat="1" ht="15" customHeight="1" x14ac:dyDescent="0.25">
      <c r="B846" s="168">
        <v>2019</v>
      </c>
      <c r="C846" s="168"/>
      <c r="D846" s="182">
        <v>36</v>
      </c>
      <c r="E846" s="182">
        <v>17471</v>
      </c>
      <c r="F846" s="182">
        <v>17470</v>
      </c>
      <c r="G846" s="182">
        <v>362774</v>
      </c>
      <c r="H846" s="182">
        <v>273422</v>
      </c>
      <c r="I846" s="183">
        <v>485.31</v>
      </c>
      <c r="J846" s="183">
        <v>20.76</v>
      </c>
      <c r="K846" s="183">
        <v>46.76</v>
      </c>
      <c r="L846" s="183">
        <v>225.16</v>
      </c>
      <c r="M846" s="183">
        <v>45.36</v>
      </c>
    </row>
    <row r="847" spans="2:14" s="5" customFormat="1" ht="15" customHeight="1" x14ac:dyDescent="0.25">
      <c r="B847" s="168">
        <v>2018</v>
      </c>
      <c r="C847" s="168"/>
      <c r="D847" s="182">
        <v>34</v>
      </c>
      <c r="E847" s="182">
        <v>16659</v>
      </c>
      <c r="F847" s="182">
        <v>16299</v>
      </c>
      <c r="G847" s="182">
        <v>333779</v>
      </c>
      <c r="H847" s="182">
        <v>253432</v>
      </c>
      <c r="I847" s="183">
        <v>489.97</v>
      </c>
      <c r="J847" s="183">
        <v>20.04</v>
      </c>
      <c r="K847" s="183">
        <v>48.44</v>
      </c>
      <c r="L847" s="183">
        <v>236.52</v>
      </c>
      <c r="M847" s="183">
        <v>41.93</v>
      </c>
    </row>
    <row r="848" spans="2:14" s="5" customFormat="1" ht="15" customHeight="1" x14ac:dyDescent="0.25">
      <c r="B848" s="168">
        <v>2017</v>
      </c>
      <c r="C848" s="168"/>
      <c r="D848" s="182">
        <v>32</v>
      </c>
      <c r="E848" s="182">
        <v>15584</v>
      </c>
      <c r="F848" s="182">
        <v>15584</v>
      </c>
      <c r="G848" s="182">
        <v>319312</v>
      </c>
      <c r="H848" s="182">
        <v>242872</v>
      </c>
      <c r="I848" s="183">
        <v>487</v>
      </c>
      <c r="J848" s="183">
        <v>20.49</v>
      </c>
      <c r="K848" s="183">
        <v>48.97</v>
      </c>
      <c r="L848" s="183">
        <v>238.99</v>
      </c>
      <c r="M848" s="183">
        <v>42.2</v>
      </c>
    </row>
    <row r="849" spans="2:14" s="5" customFormat="1" ht="15" customHeight="1" x14ac:dyDescent="0.25">
      <c r="B849" s="168">
        <v>2016</v>
      </c>
      <c r="C849" s="168"/>
      <c r="D849" s="182">
        <v>29</v>
      </c>
      <c r="E849" s="182">
        <v>14971</v>
      </c>
      <c r="F849" s="182">
        <v>14971</v>
      </c>
      <c r="G849" s="182">
        <v>298638</v>
      </c>
      <c r="H849" s="182">
        <v>228961</v>
      </c>
      <c r="I849" s="183">
        <v>516.24</v>
      </c>
      <c r="J849" s="183">
        <v>19.95</v>
      </c>
      <c r="K849" s="183">
        <v>53.11</v>
      </c>
      <c r="L849" s="183">
        <v>266.25</v>
      </c>
      <c r="M849" s="183">
        <v>37.96</v>
      </c>
    </row>
    <row r="850" spans="2:14" s="5" customFormat="1" ht="15" customHeight="1" x14ac:dyDescent="0.25">
      <c r="B850" s="168">
        <v>2015</v>
      </c>
      <c r="C850" s="168"/>
      <c r="D850" s="182">
        <v>28</v>
      </c>
      <c r="E850" s="182">
        <v>13306</v>
      </c>
      <c r="F850" s="182">
        <v>13306</v>
      </c>
      <c r="G850" s="182">
        <v>279738</v>
      </c>
      <c r="H850" s="182">
        <v>205715</v>
      </c>
      <c r="I850" s="183">
        <v>475.21</v>
      </c>
      <c r="J850" s="183">
        <v>21.02</v>
      </c>
      <c r="K850" s="183">
        <v>59.51</v>
      </c>
      <c r="L850" s="183">
        <v>283.08</v>
      </c>
      <c r="M850" s="183">
        <v>35.58</v>
      </c>
    </row>
    <row r="851" spans="2:14" s="5" customFormat="1" ht="15" customHeight="1" x14ac:dyDescent="0.25">
      <c r="B851" s="168">
        <v>2014</v>
      </c>
      <c r="C851" s="168"/>
      <c r="D851" s="182">
        <v>25</v>
      </c>
      <c r="E851" s="182">
        <v>11656</v>
      </c>
      <c r="F851" s="182">
        <v>11644</v>
      </c>
      <c r="G851" s="182">
        <v>232096</v>
      </c>
      <c r="H851" s="182">
        <v>175866</v>
      </c>
      <c r="I851" s="183">
        <v>466.24</v>
      </c>
      <c r="J851" s="183">
        <v>19.91</v>
      </c>
      <c r="K851" s="183">
        <v>48.2</v>
      </c>
      <c r="L851" s="183">
        <v>241.82</v>
      </c>
      <c r="M851" s="183">
        <v>42.35</v>
      </c>
      <c r="N851" s="9"/>
    </row>
    <row r="852" spans="2:14" s="9" customFormat="1" ht="15" customHeight="1" collapsed="1" x14ac:dyDescent="0.25">
      <c r="B852" s="168">
        <v>2013</v>
      </c>
      <c r="C852" s="168"/>
      <c r="D852" s="182">
        <v>23</v>
      </c>
      <c r="E852" s="182">
        <v>10943</v>
      </c>
      <c r="F852" s="182">
        <v>10943</v>
      </c>
      <c r="G852" s="182">
        <v>227060</v>
      </c>
      <c r="H852" s="182">
        <v>172389</v>
      </c>
      <c r="I852" s="183">
        <v>475.78</v>
      </c>
      <c r="J852" s="183">
        <v>20.75</v>
      </c>
      <c r="K852" s="183">
        <v>47.16</v>
      </c>
      <c r="L852" s="183">
        <v>227.29</v>
      </c>
      <c r="M852" s="183">
        <v>44.67</v>
      </c>
    </row>
    <row r="853" spans="2:14" s="9" customFormat="1" ht="15" customHeight="1" x14ac:dyDescent="0.25">
      <c r="B853" s="168">
        <v>2012</v>
      </c>
      <c r="C853" s="168"/>
      <c r="D853" s="182">
        <v>25</v>
      </c>
      <c r="E853" s="182">
        <v>11813</v>
      </c>
      <c r="F853" s="182">
        <v>11813</v>
      </c>
      <c r="G853" s="182">
        <v>223399</v>
      </c>
      <c r="H853" s="182">
        <v>168871</v>
      </c>
      <c r="I853" s="183">
        <v>472.52</v>
      </c>
      <c r="J853" s="183">
        <v>18.91</v>
      </c>
      <c r="K853" s="183">
        <v>45.24</v>
      </c>
      <c r="L853" s="183">
        <v>239.22</v>
      </c>
      <c r="M853" s="183">
        <v>41.87</v>
      </c>
    </row>
    <row r="854" spans="2:14" s="9" customFormat="1" ht="15" customHeight="1" x14ac:dyDescent="0.25">
      <c r="B854" s="168">
        <v>2011</v>
      </c>
      <c r="C854" s="168"/>
      <c r="D854" s="182">
        <v>25</v>
      </c>
      <c r="E854" s="182">
        <v>12086</v>
      </c>
      <c r="F854" s="182">
        <v>12086</v>
      </c>
      <c r="G854" s="182">
        <v>234098</v>
      </c>
      <c r="H854" s="182">
        <v>180536</v>
      </c>
      <c r="I854" s="183">
        <v>483.44</v>
      </c>
      <c r="J854" s="183">
        <v>19.37</v>
      </c>
      <c r="K854" s="183">
        <v>44.76</v>
      </c>
      <c r="L854" s="183">
        <v>231.08</v>
      </c>
      <c r="M854" s="183">
        <v>43.44</v>
      </c>
    </row>
    <row r="855" spans="2:14" s="5" customFormat="1" ht="15" customHeight="1" x14ac:dyDescent="0.25">
      <c r="B855" s="168">
        <v>2010</v>
      </c>
      <c r="C855" s="168"/>
      <c r="D855" s="182">
        <v>25</v>
      </c>
      <c r="E855" s="182">
        <v>11839</v>
      </c>
      <c r="F855" s="182">
        <v>11839</v>
      </c>
      <c r="G855" s="182">
        <v>247415</v>
      </c>
      <c r="H855" s="182">
        <v>190641</v>
      </c>
      <c r="I855" s="183">
        <v>473.56</v>
      </c>
      <c r="J855" s="183">
        <v>20.9</v>
      </c>
      <c r="K855" s="183">
        <v>44.5</v>
      </c>
      <c r="L855" s="183">
        <v>212.94</v>
      </c>
      <c r="M855" s="183">
        <v>46.86</v>
      </c>
    </row>
    <row r="856" spans="2:14" s="5" customFormat="1" ht="15" customHeight="1" x14ac:dyDescent="0.25">
      <c r="B856" s="168">
        <v>2009</v>
      </c>
      <c r="C856" s="168"/>
      <c r="D856" s="182">
        <v>18</v>
      </c>
      <c r="E856" s="182">
        <v>9814</v>
      </c>
      <c r="F856" s="182">
        <v>9814</v>
      </c>
      <c r="G856" s="182">
        <v>207126</v>
      </c>
      <c r="H856" s="182">
        <v>160385</v>
      </c>
      <c r="I856" s="183">
        <v>545.22</v>
      </c>
      <c r="J856" s="183">
        <v>21.11</v>
      </c>
      <c r="K856" s="183">
        <v>42.53</v>
      </c>
      <c r="L856" s="183">
        <v>201.52</v>
      </c>
      <c r="M856" s="183">
        <v>50.54</v>
      </c>
    </row>
    <row r="857" spans="2:14" s="5" customFormat="1" ht="15" customHeight="1" x14ac:dyDescent="0.25">
      <c r="B857" s="168">
        <v>2008</v>
      </c>
      <c r="C857" s="168"/>
      <c r="D857" s="182">
        <v>19</v>
      </c>
      <c r="E857" s="182">
        <v>10217</v>
      </c>
      <c r="F857" s="182">
        <v>10217</v>
      </c>
      <c r="G857" s="182">
        <v>198386</v>
      </c>
      <c r="H857" s="182">
        <v>160552</v>
      </c>
      <c r="I857" s="183">
        <v>537.74</v>
      </c>
      <c r="J857" s="183">
        <v>19.420000000000002</v>
      </c>
      <c r="K857" s="183">
        <v>39.82</v>
      </c>
      <c r="L857" s="183">
        <v>205.06</v>
      </c>
      <c r="M857" s="183">
        <v>49.78</v>
      </c>
    </row>
    <row r="858" spans="2:14" s="5" customFormat="1" ht="15" customHeight="1" x14ac:dyDescent="0.2">
      <c r="B858" s="258" t="s">
        <v>40</v>
      </c>
      <c r="C858" s="184"/>
      <c r="D858" s="185"/>
      <c r="E858" s="185"/>
      <c r="F858" s="185"/>
      <c r="G858" s="185"/>
      <c r="H858" s="185"/>
      <c r="I858" s="186"/>
      <c r="J858" s="186"/>
      <c r="K858" s="186"/>
      <c r="L858" s="186"/>
      <c r="M858" s="186"/>
    </row>
    <row r="859" spans="2:14" s="5" customFormat="1" ht="15" customHeight="1" x14ac:dyDescent="0.25">
      <c r="B859" s="187" t="s">
        <v>202</v>
      </c>
      <c r="C859" s="187"/>
      <c r="D859" s="188"/>
      <c r="E859" s="188"/>
      <c r="F859" s="188"/>
      <c r="G859" s="188"/>
      <c r="H859" s="188"/>
      <c r="I859" s="189"/>
      <c r="J859" s="189"/>
      <c r="K859" s="189"/>
      <c r="L859" s="189"/>
      <c r="M859" s="189"/>
    </row>
    <row r="860" spans="2:14" s="5" customFormat="1" ht="15" customHeight="1" x14ac:dyDescent="0.25">
      <c r="B860" s="181">
        <v>2023</v>
      </c>
      <c r="C860" s="181"/>
      <c r="D860" s="182">
        <v>419</v>
      </c>
      <c r="E860" s="182">
        <v>10867</v>
      </c>
      <c r="F860" s="182">
        <v>10716</v>
      </c>
      <c r="G860" s="182">
        <v>245265</v>
      </c>
      <c r="H860" s="182">
        <v>187355</v>
      </c>
      <c r="I860" s="183">
        <v>25.94</v>
      </c>
      <c r="J860" s="183">
        <v>22.57</v>
      </c>
      <c r="K860" s="183">
        <v>50.79</v>
      </c>
      <c r="L860" s="183">
        <v>221.92</v>
      </c>
      <c r="M860" s="183">
        <v>46.69</v>
      </c>
    </row>
    <row r="861" spans="2:14" s="5" customFormat="1" ht="15" customHeight="1" x14ac:dyDescent="0.25">
      <c r="B861" s="181">
        <v>2022</v>
      </c>
      <c r="C861" s="181"/>
      <c r="D861" s="182">
        <v>424</v>
      </c>
      <c r="E861" s="182">
        <v>10137</v>
      </c>
      <c r="F861" s="182">
        <v>9985</v>
      </c>
      <c r="G861" s="182">
        <v>216951</v>
      </c>
      <c r="H861" s="182">
        <v>166030</v>
      </c>
      <c r="I861" s="183">
        <v>23.91</v>
      </c>
      <c r="J861" s="183">
        <v>21.4</v>
      </c>
      <c r="K861" s="183">
        <v>50.54</v>
      </c>
      <c r="L861" s="183">
        <v>232.61</v>
      </c>
      <c r="M861" s="183">
        <v>43.94</v>
      </c>
    </row>
    <row r="862" spans="2:14" s="5" customFormat="1" ht="15" customHeight="1" x14ac:dyDescent="0.25">
      <c r="B862" s="181">
        <v>2021</v>
      </c>
      <c r="C862" s="181"/>
      <c r="D862" s="182">
        <v>415</v>
      </c>
      <c r="E862" s="182">
        <v>9848</v>
      </c>
      <c r="F862" s="182">
        <v>9695</v>
      </c>
      <c r="G862" s="182">
        <v>197002</v>
      </c>
      <c r="H862" s="182">
        <v>149748</v>
      </c>
      <c r="I862" s="183">
        <v>23.73</v>
      </c>
      <c r="J862" s="183">
        <v>20</v>
      </c>
      <c r="K862" s="183">
        <v>49.01</v>
      </c>
      <c r="L862" s="183">
        <v>241.21</v>
      </c>
      <c r="M862" s="183">
        <v>42.39</v>
      </c>
    </row>
    <row r="863" spans="2:14" s="5" customFormat="1" ht="15" customHeight="1" x14ac:dyDescent="0.25">
      <c r="B863" s="187" t="s">
        <v>203</v>
      </c>
      <c r="C863" s="187"/>
      <c r="D863" s="188"/>
      <c r="E863" s="188"/>
      <c r="F863" s="188"/>
      <c r="G863" s="188"/>
      <c r="H863" s="188"/>
      <c r="I863" s="189"/>
      <c r="J863" s="189"/>
      <c r="K863" s="189"/>
      <c r="L863" s="189"/>
      <c r="M863" s="189"/>
    </row>
    <row r="864" spans="2:14" s="5" customFormat="1" ht="15" customHeight="1" x14ac:dyDescent="0.25">
      <c r="B864" s="181">
        <v>2023</v>
      </c>
      <c r="C864" s="181"/>
      <c r="D864" s="182">
        <v>236</v>
      </c>
      <c r="E864" s="182">
        <v>4323</v>
      </c>
      <c r="F864" s="182">
        <v>4248</v>
      </c>
      <c r="G864" s="182">
        <v>102788</v>
      </c>
      <c r="H864" s="182">
        <v>78813</v>
      </c>
      <c r="I864" s="183">
        <v>18.32</v>
      </c>
      <c r="J864" s="183">
        <v>23.78</v>
      </c>
      <c r="K864" s="183">
        <v>62.99</v>
      </c>
      <c r="L864" s="183">
        <v>260.33999999999997</v>
      </c>
      <c r="M864" s="183">
        <v>37.770000000000003</v>
      </c>
    </row>
    <row r="865" spans="2:14" s="5" customFormat="1" ht="15" customHeight="1" x14ac:dyDescent="0.25">
      <c r="B865" s="181">
        <v>2022</v>
      </c>
      <c r="C865" s="181"/>
      <c r="D865" s="182">
        <v>243</v>
      </c>
      <c r="E865" s="182">
        <v>4169</v>
      </c>
      <c r="F865" s="182">
        <v>4084</v>
      </c>
      <c r="G865" s="182">
        <v>93082</v>
      </c>
      <c r="H865" s="182">
        <v>71590</v>
      </c>
      <c r="I865" s="183">
        <v>17.16</v>
      </c>
      <c r="J865" s="183">
        <v>22.33</v>
      </c>
      <c r="K865" s="183">
        <v>66.53</v>
      </c>
      <c r="L865" s="183">
        <v>291.89999999999998</v>
      </c>
      <c r="M865" s="183">
        <v>33.81</v>
      </c>
    </row>
    <row r="866" spans="2:14" s="5" customFormat="1" ht="15" customHeight="1" x14ac:dyDescent="0.25">
      <c r="B866" s="181">
        <v>2021</v>
      </c>
      <c r="C866" s="181"/>
      <c r="D866" s="182">
        <v>240</v>
      </c>
      <c r="E866" s="182">
        <v>4006</v>
      </c>
      <c r="F866" s="182">
        <v>3923</v>
      </c>
      <c r="G866" s="182">
        <v>84244</v>
      </c>
      <c r="H866" s="182">
        <v>64767</v>
      </c>
      <c r="I866" s="183">
        <v>16.690000000000001</v>
      </c>
      <c r="J866" s="183">
        <v>21.03</v>
      </c>
      <c r="K866" s="183">
        <v>57.86</v>
      </c>
      <c r="L866" s="183">
        <v>269.45</v>
      </c>
      <c r="M866" s="183">
        <v>36.299999999999997</v>
      </c>
    </row>
    <row r="867" spans="2:14" s="9" customFormat="1" ht="15" customHeight="1" x14ac:dyDescent="0.25">
      <c r="B867" s="187" t="s">
        <v>594</v>
      </c>
      <c r="C867" s="187"/>
      <c r="D867" s="188"/>
      <c r="E867" s="188"/>
      <c r="F867" s="188"/>
      <c r="G867" s="188"/>
      <c r="H867" s="188"/>
      <c r="I867" s="189"/>
      <c r="J867" s="189"/>
      <c r="K867" s="189"/>
      <c r="L867" s="189"/>
      <c r="M867" s="189"/>
      <c r="N867" s="5"/>
    </row>
    <row r="868" spans="2:14" s="9" customFormat="1" ht="15" customHeight="1" x14ac:dyDescent="0.25">
      <c r="B868" s="181">
        <v>2023</v>
      </c>
      <c r="C868" s="181"/>
      <c r="D868" s="182">
        <v>163</v>
      </c>
      <c r="E868" s="182">
        <v>3088</v>
      </c>
      <c r="F868" s="182">
        <v>3015</v>
      </c>
      <c r="G868" s="182">
        <v>73535</v>
      </c>
      <c r="H868" s="182">
        <v>55898</v>
      </c>
      <c r="I868" s="183">
        <v>18.940000000000001</v>
      </c>
      <c r="J868" s="183">
        <v>23.81</v>
      </c>
      <c r="K868" s="183">
        <v>47.78</v>
      </c>
      <c r="L868" s="183">
        <v>195.89</v>
      </c>
      <c r="M868" s="183">
        <v>48.92</v>
      </c>
      <c r="N868" s="5"/>
    </row>
    <row r="869" spans="2:14" s="9" customFormat="1" ht="15" customHeight="1" x14ac:dyDescent="0.25">
      <c r="B869" s="181">
        <v>2022</v>
      </c>
      <c r="C869" s="181"/>
      <c r="D869" s="182">
        <v>158</v>
      </c>
      <c r="E869" s="182">
        <v>3124</v>
      </c>
      <c r="F869" s="182">
        <v>3060</v>
      </c>
      <c r="G869" s="182">
        <v>67998</v>
      </c>
      <c r="H869" s="182">
        <v>51933</v>
      </c>
      <c r="I869" s="183">
        <v>19.77</v>
      </c>
      <c r="J869" s="183">
        <v>21.77</v>
      </c>
      <c r="K869" s="183">
        <v>43.16</v>
      </c>
      <c r="L869" s="183">
        <v>194.24</v>
      </c>
      <c r="M869" s="183">
        <v>49.2</v>
      </c>
      <c r="N869" s="5"/>
    </row>
    <row r="870" spans="2:14" s="9" customFormat="1" ht="15" customHeight="1" x14ac:dyDescent="0.25">
      <c r="B870" s="181">
        <v>2021</v>
      </c>
      <c r="C870" s="181"/>
      <c r="D870" s="182">
        <v>152</v>
      </c>
      <c r="E870" s="182">
        <v>3000</v>
      </c>
      <c r="F870" s="182">
        <v>2939</v>
      </c>
      <c r="G870" s="182">
        <v>63389</v>
      </c>
      <c r="H870" s="182">
        <v>48224</v>
      </c>
      <c r="I870" s="183">
        <v>19.739999999999998</v>
      </c>
      <c r="J870" s="183">
        <v>21.13</v>
      </c>
      <c r="K870" s="183">
        <v>42.75</v>
      </c>
      <c r="L870" s="183">
        <v>198.2</v>
      </c>
      <c r="M870" s="183">
        <v>48.39</v>
      </c>
      <c r="N870" s="5"/>
    </row>
    <row r="871" spans="2:14" s="9" customFormat="1" ht="15" customHeight="1" x14ac:dyDescent="0.25">
      <c r="B871" s="187" t="s">
        <v>595</v>
      </c>
      <c r="C871" s="187"/>
      <c r="D871" s="188"/>
      <c r="E871" s="188"/>
      <c r="F871" s="188"/>
      <c r="G871" s="188"/>
      <c r="H871" s="188"/>
      <c r="I871" s="189"/>
      <c r="J871" s="189"/>
      <c r="K871" s="189"/>
      <c r="L871" s="189"/>
      <c r="M871" s="189"/>
      <c r="N871" s="5"/>
    </row>
    <row r="872" spans="2:14" s="9" customFormat="1" ht="15" customHeight="1" x14ac:dyDescent="0.25">
      <c r="B872" s="181">
        <v>2023</v>
      </c>
      <c r="C872" s="181"/>
      <c r="D872" s="182">
        <v>242</v>
      </c>
      <c r="E872" s="182">
        <v>13640</v>
      </c>
      <c r="F872" s="182">
        <v>13547</v>
      </c>
      <c r="G872" s="182">
        <v>318415</v>
      </c>
      <c r="H872" s="182">
        <v>243032</v>
      </c>
      <c r="I872" s="183">
        <v>56.36</v>
      </c>
      <c r="J872" s="183">
        <v>23.34</v>
      </c>
      <c r="K872" s="183">
        <v>44</v>
      </c>
      <c r="L872" s="183">
        <v>187.21</v>
      </c>
      <c r="M872" s="183">
        <v>53.18</v>
      </c>
      <c r="N872" s="5"/>
    </row>
    <row r="873" spans="2:14" s="9" customFormat="1" ht="15" customHeight="1" x14ac:dyDescent="0.25">
      <c r="B873" s="181">
        <v>2022</v>
      </c>
      <c r="C873" s="181"/>
      <c r="D873" s="182">
        <v>243</v>
      </c>
      <c r="E873" s="182">
        <v>13857</v>
      </c>
      <c r="F873" s="182">
        <v>13757</v>
      </c>
      <c r="G873" s="182">
        <v>293346</v>
      </c>
      <c r="H873" s="182">
        <v>223470</v>
      </c>
      <c r="I873" s="183">
        <v>57.02</v>
      </c>
      <c r="J873" s="183">
        <v>21.17</v>
      </c>
      <c r="K873" s="183">
        <v>41.74</v>
      </c>
      <c r="L873" s="183">
        <v>195.74</v>
      </c>
      <c r="M873" s="183">
        <v>51.55</v>
      </c>
      <c r="N873" s="5"/>
    </row>
    <row r="874" spans="2:14" s="9" customFormat="1" ht="15" customHeight="1" x14ac:dyDescent="0.25">
      <c r="B874" s="181">
        <v>2021</v>
      </c>
      <c r="C874" s="181"/>
      <c r="D874" s="182">
        <v>245</v>
      </c>
      <c r="E874" s="182">
        <v>13124</v>
      </c>
      <c r="F874" s="182">
        <v>13020</v>
      </c>
      <c r="G874" s="182">
        <v>288769</v>
      </c>
      <c r="H874" s="182">
        <v>219820</v>
      </c>
      <c r="I874" s="183">
        <v>53.57</v>
      </c>
      <c r="J874" s="183">
        <v>22</v>
      </c>
      <c r="K874" s="183">
        <v>42.25</v>
      </c>
      <c r="L874" s="183">
        <v>190.49</v>
      </c>
      <c r="M874" s="183">
        <v>51.72</v>
      </c>
      <c r="N874" s="5"/>
    </row>
    <row r="875" spans="2:14" s="9" customFormat="1" ht="15" customHeight="1" x14ac:dyDescent="0.25">
      <c r="B875" s="187" t="s">
        <v>596</v>
      </c>
      <c r="C875" s="187"/>
      <c r="D875" s="188"/>
      <c r="E875" s="188"/>
      <c r="F875" s="188"/>
      <c r="G875" s="188"/>
      <c r="H875" s="188"/>
      <c r="I875" s="189"/>
      <c r="J875" s="189"/>
      <c r="K875" s="189"/>
      <c r="L875" s="189"/>
      <c r="M875" s="189"/>
      <c r="N875" s="5"/>
    </row>
    <row r="876" spans="2:14" s="9" customFormat="1" ht="15" customHeight="1" x14ac:dyDescent="0.25">
      <c r="B876" s="181">
        <v>2023</v>
      </c>
      <c r="C876" s="181"/>
      <c r="D876" s="182">
        <v>75</v>
      </c>
      <c r="E876" s="182">
        <v>2014</v>
      </c>
      <c r="F876" s="182">
        <v>1994</v>
      </c>
      <c r="G876" s="182">
        <v>62908</v>
      </c>
      <c r="H876" s="182">
        <v>48809</v>
      </c>
      <c r="I876" s="183">
        <v>26.85</v>
      </c>
      <c r="J876" s="183">
        <v>31.24</v>
      </c>
      <c r="K876" s="183">
        <v>67.75</v>
      </c>
      <c r="L876" s="183">
        <v>214.74</v>
      </c>
      <c r="M876" s="183">
        <v>46.06</v>
      </c>
      <c r="N876" s="5"/>
    </row>
    <row r="877" spans="2:14" s="9" customFormat="1" ht="15" customHeight="1" x14ac:dyDescent="0.25">
      <c r="B877" s="181">
        <v>2022</v>
      </c>
      <c r="C877" s="181"/>
      <c r="D877" s="182">
        <v>70</v>
      </c>
      <c r="E877" s="182">
        <v>1880</v>
      </c>
      <c r="F877" s="182">
        <v>1860</v>
      </c>
      <c r="G877" s="182">
        <v>49731</v>
      </c>
      <c r="H877" s="182">
        <v>36566</v>
      </c>
      <c r="I877" s="183">
        <v>26.86</v>
      </c>
      <c r="J877" s="183">
        <v>26.45</v>
      </c>
      <c r="K877" s="183">
        <v>54.02</v>
      </c>
      <c r="L877" s="183">
        <v>202.03</v>
      </c>
      <c r="M877" s="183">
        <v>48.83</v>
      </c>
      <c r="N877" s="5"/>
    </row>
    <row r="878" spans="2:14" s="9" customFormat="1" ht="15" customHeight="1" x14ac:dyDescent="0.25">
      <c r="B878" s="181">
        <v>2021</v>
      </c>
      <c r="C878" s="181"/>
      <c r="D878" s="182">
        <v>76</v>
      </c>
      <c r="E878" s="182">
        <v>1894</v>
      </c>
      <c r="F878" s="182">
        <v>1866</v>
      </c>
      <c r="G878" s="182">
        <v>48913</v>
      </c>
      <c r="H878" s="182">
        <v>35973</v>
      </c>
      <c r="I878" s="183">
        <v>24.92</v>
      </c>
      <c r="J878" s="183">
        <v>25.83</v>
      </c>
      <c r="K878" s="183">
        <v>63.07</v>
      </c>
      <c r="L878" s="183">
        <v>240.61</v>
      </c>
      <c r="M878" s="183">
        <v>40.81</v>
      </c>
      <c r="N878" s="5"/>
    </row>
    <row r="879" spans="2:14" s="5" customFormat="1" ht="15" customHeight="1" x14ac:dyDescent="0.25">
      <c r="B879" s="187" t="s">
        <v>204</v>
      </c>
      <c r="C879" s="187"/>
      <c r="D879" s="188"/>
      <c r="E879" s="188"/>
      <c r="F879" s="188"/>
      <c r="G879" s="188"/>
      <c r="H879" s="188"/>
      <c r="I879" s="189"/>
      <c r="J879" s="189"/>
      <c r="K879" s="189"/>
      <c r="L879" s="189"/>
      <c r="M879" s="189"/>
    </row>
    <row r="880" spans="2:14" s="5" customFormat="1" ht="15" customHeight="1" x14ac:dyDescent="0.25">
      <c r="B880" s="181">
        <v>2023</v>
      </c>
      <c r="C880" s="181"/>
      <c r="D880" s="182">
        <v>55</v>
      </c>
      <c r="E880" s="182">
        <v>1261</v>
      </c>
      <c r="F880" s="182">
        <v>1243</v>
      </c>
      <c r="G880" s="182">
        <v>30262</v>
      </c>
      <c r="H880" s="182">
        <v>23198</v>
      </c>
      <c r="I880" s="183">
        <v>22.93</v>
      </c>
      <c r="J880" s="183">
        <v>24</v>
      </c>
      <c r="K880" s="183">
        <v>45.71</v>
      </c>
      <c r="L880" s="183">
        <v>187.76</v>
      </c>
      <c r="M880" s="183">
        <v>49.77</v>
      </c>
    </row>
    <row r="881" spans="2:14" s="5" customFormat="1" ht="15" customHeight="1" x14ac:dyDescent="0.25">
      <c r="B881" s="181">
        <v>2022</v>
      </c>
      <c r="C881" s="181"/>
      <c r="D881" s="182">
        <v>58</v>
      </c>
      <c r="E881" s="182">
        <v>1204</v>
      </c>
      <c r="F881" s="182">
        <v>1189</v>
      </c>
      <c r="G881" s="182">
        <v>26219</v>
      </c>
      <c r="H881" s="182">
        <v>20071</v>
      </c>
      <c r="I881" s="183">
        <v>20.76</v>
      </c>
      <c r="J881" s="183">
        <v>21.78</v>
      </c>
      <c r="K881" s="183">
        <v>45.13</v>
      </c>
      <c r="L881" s="183">
        <v>204.66</v>
      </c>
      <c r="M881" s="183">
        <v>46.73</v>
      </c>
    </row>
    <row r="882" spans="2:14" s="5" customFormat="1" ht="15" customHeight="1" x14ac:dyDescent="0.25">
      <c r="B882" s="181">
        <v>2021</v>
      </c>
      <c r="C882" s="181"/>
      <c r="D882" s="182">
        <v>60</v>
      </c>
      <c r="E882" s="182">
        <v>1063</v>
      </c>
      <c r="F882" s="182">
        <v>1045</v>
      </c>
      <c r="G882" s="182">
        <v>23149</v>
      </c>
      <c r="H882" s="182">
        <v>17546</v>
      </c>
      <c r="I882" s="183">
        <v>17.72</v>
      </c>
      <c r="J882" s="183">
        <v>21.78</v>
      </c>
      <c r="K882" s="183">
        <v>43.05</v>
      </c>
      <c r="L882" s="183">
        <v>194.35</v>
      </c>
      <c r="M882" s="183">
        <v>47.72</v>
      </c>
    </row>
    <row r="883" spans="2:14" s="5" customFormat="1" ht="15" customHeight="1" x14ac:dyDescent="0.25">
      <c r="B883" s="187" t="s">
        <v>205</v>
      </c>
      <c r="C883" s="187"/>
      <c r="D883" s="188"/>
      <c r="E883" s="188"/>
      <c r="F883" s="188"/>
      <c r="G883" s="188"/>
      <c r="H883" s="188"/>
      <c r="I883" s="189"/>
      <c r="J883" s="189"/>
      <c r="K883" s="189"/>
      <c r="L883" s="189"/>
      <c r="M883" s="189"/>
    </row>
    <row r="884" spans="2:14" s="5" customFormat="1" ht="15" customHeight="1" x14ac:dyDescent="0.25">
      <c r="B884" s="181">
        <v>2023</v>
      </c>
      <c r="C884" s="181"/>
      <c r="D884" s="182">
        <v>54</v>
      </c>
      <c r="E884" s="182">
        <v>2344</v>
      </c>
      <c r="F884" s="182">
        <v>2328</v>
      </c>
      <c r="G884" s="182">
        <v>58304</v>
      </c>
      <c r="H884" s="182">
        <v>44290</v>
      </c>
      <c r="I884" s="183">
        <v>43.41</v>
      </c>
      <c r="J884" s="183">
        <v>24.87</v>
      </c>
      <c r="K884" s="183">
        <v>51.78</v>
      </c>
      <c r="L884" s="183">
        <v>206.75</v>
      </c>
      <c r="M884" s="183">
        <v>50.11</v>
      </c>
    </row>
    <row r="885" spans="2:14" s="5" customFormat="1" ht="15" customHeight="1" x14ac:dyDescent="0.25">
      <c r="B885" s="181">
        <v>2022</v>
      </c>
      <c r="C885" s="181"/>
      <c r="D885" s="182">
        <v>51</v>
      </c>
      <c r="E885" s="182">
        <v>2248</v>
      </c>
      <c r="F885" s="182">
        <v>2234</v>
      </c>
      <c r="G885" s="182">
        <v>51281</v>
      </c>
      <c r="H885" s="182">
        <v>39051</v>
      </c>
      <c r="I885" s="183">
        <v>44.08</v>
      </c>
      <c r="J885" s="183">
        <v>22.81</v>
      </c>
      <c r="K885" s="183">
        <v>45.37</v>
      </c>
      <c r="L885" s="183">
        <v>197.67</v>
      </c>
      <c r="M885" s="183">
        <v>52.44</v>
      </c>
    </row>
    <row r="886" spans="2:14" s="5" customFormat="1" ht="15" customHeight="1" x14ac:dyDescent="0.25">
      <c r="B886" s="181">
        <v>2021</v>
      </c>
      <c r="C886" s="181"/>
      <c r="D886" s="182">
        <v>56</v>
      </c>
      <c r="E886" s="182">
        <v>2169</v>
      </c>
      <c r="F886" s="182">
        <v>2153</v>
      </c>
      <c r="G886" s="182">
        <v>46262</v>
      </c>
      <c r="H886" s="182">
        <v>35263</v>
      </c>
      <c r="I886" s="183">
        <v>38.729999999999997</v>
      </c>
      <c r="J886" s="183">
        <v>21.33</v>
      </c>
      <c r="K886" s="183">
        <v>42.98</v>
      </c>
      <c r="L886" s="183">
        <v>200.05</v>
      </c>
      <c r="M886" s="183">
        <v>51.62</v>
      </c>
    </row>
    <row r="887" spans="2:14" s="5" customFormat="1" ht="15" customHeight="1" x14ac:dyDescent="0.25">
      <c r="B887" s="187" t="s">
        <v>506</v>
      </c>
      <c r="C887" s="187"/>
      <c r="D887" s="188"/>
      <c r="E887" s="188"/>
      <c r="F887" s="188"/>
      <c r="G887" s="188"/>
      <c r="H887" s="188"/>
      <c r="I887" s="189"/>
      <c r="J887" s="189"/>
      <c r="K887" s="189"/>
      <c r="L887" s="189"/>
      <c r="M887" s="189"/>
      <c r="N887" s="10"/>
    </row>
    <row r="888" spans="2:14" s="5" customFormat="1" ht="15" customHeight="1" x14ac:dyDescent="0.25">
      <c r="B888" s="181">
        <v>2023</v>
      </c>
      <c r="C888" s="181"/>
      <c r="D888" s="182">
        <v>22</v>
      </c>
      <c r="E888" s="182">
        <v>856</v>
      </c>
      <c r="F888" s="182">
        <v>852</v>
      </c>
      <c r="G888" s="182">
        <v>17763</v>
      </c>
      <c r="H888" s="182">
        <v>13443</v>
      </c>
      <c r="I888" s="183">
        <v>38.909999999999997</v>
      </c>
      <c r="J888" s="183">
        <v>20.75</v>
      </c>
      <c r="K888" s="183">
        <v>29.91</v>
      </c>
      <c r="L888" s="183">
        <v>143.47999999999999</v>
      </c>
      <c r="M888" s="183">
        <v>71.67</v>
      </c>
      <c r="N888" s="10"/>
    </row>
    <row r="889" spans="2:14" s="5" customFormat="1" ht="15" customHeight="1" x14ac:dyDescent="0.25">
      <c r="B889" s="181">
        <v>2022</v>
      </c>
      <c r="C889" s="181"/>
      <c r="D889" s="182">
        <v>23</v>
      </c>
      <c r="E889" s="182">
        <v>829</v>
      </c>
      <c r="F889" s="182">
        <v>824</v>
      </c>
      <c r="G889" s="182">
        <v>15584</v>
      </c>
      <c r="H889" s="182">
        <v>12172</v>
      </c>
      <c r="I889" s="183">
        <v>36.04</v>
      </c>
      <c r="J889" s="183">
        <v>18.8</v>
      </c>
      <c r="K889" s="183">
        <v>26.67</v>
      </c>
      <c r="L889" s="183">
        <v>141.01</v>
      </c>
      <c r="M889" s="183">
        <v>73.260000000000005</v>
      </c>
      <c r="N889" s="10"/>
    </row>
    <row r="890" spans="2:14" s="5" customFormat="1" ht="15" customHeight="1" x14ac:dyDescent="0.25">
      <c r="B890" s="181">
        <v>2021</v>
      </c>
      <c r="C890" s="181"/>
      <c r="D890" s="182">
        <v>24</v>
      </c>
      <c r="E890" s="182">
        <v>804</v>
      </c>
      <c r="F890" s="182">
        <v>797</v>
      </c>
      <c r="G890" s="182">
        <v>14032</v>
      </c>
      <c r="H890" s="182">
        <v>10985</v>
      </c>
      <c r="I890" s="183">
        <v>33.5</v>
      </c>
      <c r="J890" s="183">
        <v>17.45</v>
      </c>
      <c r="K890" s="183">
        <v>28.85</v>
      </c>
      <c r="L890" s="183">
        <v>163.85</v>
      </c>
      <c r="M890" s="183">
        <v>62.35</v>
      </c>
      <c r="N890" s="10"/>
    </row>
    <row r="891" spans="2:14" s="7" customFormat="1" ht="15" customHeight="1" x14ac:dyDescent="0.25">
      <c r="B891" s="187" t="s">
        <v>523</v>
      </c>
      <c r="C891" s="187"/>
      <c r="D891" s="188"/>
      <c r="E891" s="188"/>
      <c r="F891" s="188"/>
      <c r="G891" s="188"/>
      <c r="H891" s="188"/>
      <c r="I891" s="189"/>
      <c r="J891" s="189"/>
      <c r="K891" s="189"/>
      <c r="L891" s="189"/>
      <c r="M891" s="189"/>
      <c r="N891" s="10"/>
    </row>
    <row r="892" spans="2:14" s="7" customFormat="1" ht="15" customHeight="1" x14ac:dyDescent="0.25">
      <c r="B892" s="181">
        <v>2023</v>
      </c>
      <c r="C892" s="181"/>
      <c r="D892" s="182">
        <v>19</v>
      </c>
      <c r="E892" s="182">
        <v>1069</v>
      </c>
      <c r="F892" s="182">
        <v>1063</v>
      </c>
      <c r="G892" s="182">
        <v>23352</v>
      </c>
      <c r="H892" s="182">
        <v>18851</v>
      </c>
      <c r="I892" s="183">
        <v>56.26</v>
      </c>
      <c r="J892" s="183">
        <v>21.84</v>
      </c>
      <c r="K892" s="183">
        <v>34.85</v>
      </c>
      <c r="L892" s="183">
        <v>158.62</v>
      </c>
      <c r="M892" s="183">
        <v>71.66</v>
      </c>
      <c r="N892" s="10"/>
    </row>
    <row r="893" spans="2:14" s="7" customFormat="1" ht="15" customHeight="1" x14ac:dyDescent="0.25">
      <c r="B893" s="181">
        <v>2022</v>
      </c>
      <c r="C893" s="181"/>
      <c r="D893" s="182">
        <v>20</v>
      </c>
      <c r="E893" s="182">
        <v>1027</v>
      </c>
      <c r="F893" s="182">
        <v>1020</v>
      </c>
      <c r="G893" s="182">
        <v>20981</v>
      </c>
      <c r="H893" s="182">
        <v>16615</v>
      </c>
      <c r="I893" s="183">
        <v>51.35</v>
      </c>
      <c r="J893" s="183">
        <v>20.43</v>
      </c>
      <c r="K893" s="183">
        <v>34.4</v>
      </c>
      <c r="L893" s="183">
        <v>167.23</v>
      </c>
      <c r="M893" s="183">
        <v>65.27</v>
      </c>
      <c r="N893" s="10"/>
    </row>
    <row r="894" spans="2:14" s="7" customFormat="1" ht="15" customHeight="1" x14ac:dyDescent="0.25">
      <c r="B894" s="181">
        <v>2021</v>
      </c>
      <c r="C894" s="181"/>
      <c r="D894" s="182">
        <v>20</v>
      </c>
      <c r="E894" s="182">
        <v>1002</v>
      </c>
      <c r="F894" s="182">
        <v>997</v>
      </c>
      <c r="G894" s="182">
        <v>19980</v>
      </c>
      <c r="H894" s="182">
        <v>15974</v>
      </c>
      <c r="I894" s="183">
        <v>50.1</v>
      </c>
      <c r="J894" s="183">
        <v>19.940000000000001</v>
      </c>
      <c r="K894" s="183">
        <v>30.67</v>
      </c>
      <c r="L894" s="183">
        <v>153.03</v>
      </c>
      <c r="M894" s="183">
        <v>79.5</v>
      </c>
      <c r="N894" s="10"/>
    </row>
    <row r="895" spans="2:14" s="9" customFormat="1" ht="15" customHeight="1" x14ac:dyDescent="0.2">
      <c r="B895" s="258" t="s">
        <v>22</v>
      </c>
      <c r="C895" s="184"/>
      <c r="D895" s="185"/>
      <c r="E895" s="185"/>
      <c r="F895" s="185"/>
      <c r="G895" s="185"/>
      <c r="H895" s="185"/>
      <c r="I895" s="186"/>
      <c r="J895" s="186"/>
      <c r="K895" s="186"/>
      <c r="L895" s="186"/>
      <c r="M895" s="186"/>
    </row>
    <row r="896" spans="2:14" s="9" customFormat="1" ht="15" customHeight="1" x14ac:dyDescent="0.25">
      <c r="B896" s="187" t="s">
        <v>377</v>
      </c>
      <c r="C896" s="187"/>
      <c r="D896" s="188"/>
      <c r="E896" s="188"/>
      <c r="F896" s="188"/>
      <c r="G896" s="188"/>
      <c r="H896" s="188"/>
      <c r="I896" s="189"/>
      <c r="J896" s="189"/>
      <c r="K896" s="189"/>
      <c r="L896" s="189"/>
      <c r="M896" s="189"/>
    </row>
    <row r="897" spans="2:14" s="9" customFormat="1" ht="15" customHeight="1" x14ac:dyDescent="0.25">
      <c r="B897" s="181">
        <v>2023</v>
      </c>
      <c r="C897" s="181"/>
      <c r="D897" s="182">
        <v>107857</v>
      </c>
      <c r="E897" s="182">
        <v>430381</v>
      </c>
      <c r="F897" s="182">
        <v>368329</v>
      </c>
      <c r="G897" s="182">
        <v>7537655</v>
      </c>
      <c r="H897" s="182">
        <v>5990415</v>
      </c>
      <c r="I897" s="183">
        <v>3.99</v>
      </c>
      <c r="J897" s="183">
        <v>17.510000000000002</v>
      </c>
      <c r="K897" s="183">
        <v>26.31</v>
      </c>
      <c r="L897" s="183">
        <v>128.56</v>
      </c>
      <c r="M897" s="183">
        <v>65.55</v>
      </c>
    </row>
    <row r="898" spans="2:14" s="9" customFormat="1" ht="15" customHeight="1" x14ac:dyDescent="0.25">
      <c r="B898" s="181">
        <v>2022</v>
      </c>
      <c r="C898" s="181"/>
      <c r="D898" s="182">
        <v>102471</v>
      </c>
      <c r="E898" s="182">
        <v>398687</v>
      </c>
      <c r="F898" s="182">
        <v>339353</v>
      </c>
      <c r="G898" s="182">
        <v>6600310</v>
      </c>
      <c r="H898" s="182">
        <v>5246068</v>
      </c>
      <c r="I898" s="183">
        <v>3.89</v>
      </c>
      <c r="J898" s="183">
        <v>16.559999999999999</v>
      </c>
      <c r="K898" s="183">
        <v>24.2</v>
      </c>
      <c r="L898" s="183">
        <v>124.43</v>
      </c>
      <c r="M898" s="183">
        <v>67.400000000000006</v>
      </c>
    </row>
    <row r="899" spans="2:14" s="9" customFormat="1" ht="15" customHeight="1" x14ac:dyDescent="0.25">
      <c r="B899" s="181">
        <v>2021</v>
      </c>
      <c r="C899" s="181"/>
      <c r="D899" s="182">
        <v>97355</v>
      </c>
      <c r="E899" s="182">
        <v>379599</v>
      </c>
      <c r="F899" s="182">
        <v>323608</v>
      </c>
      <c r="G899" s="182">
        <v>5979981</v>
      </c>
      <c r="H899" s="182">
        <v>4737012</v>
      </c>
      <c r="I899" s="183">
        <v>3.9</v>
      </c>
      <c r="J899" s="183">
        <v>15.75</v>
      </c>
      <c r="K899" s="183">
        <v>22.69</v>
      </c>
      <c r="L899" s="183">
        <v>122.81</v>
      </c>
      <c r="M899" s="183">
        <v>68.42</v>
      </c>
    </row>
    <row r="900" spans="2:14" s="9" customFormat="1" ht="15" customHeight="1" x14ac:dyDescent="0.25">
      <c r="B900" s="168">
        <v>2020</v>
      </c>
      <c r="C900" s="168"/>
      <c r="D900" s="182">
        <v>92328</v>
      </c>
      <c r="E900" s="182">
        <v>362320</v>
      </c>
      <c r="F900" s="182">
        <v>308943</v>
      </c>
      <c r="G900" s="182">
        <v>5408286</v>
      </c>
      <c r="H900" s="182">
        <v>4269067</v>
      </c>
      <c r="I900" s="183">
        <v>3.92</v>
      </c>
      <c r="J900" s="183">
        <v>14.93</v>
      </c>
      <c r="K900" s="183">
        <v>21.14</v>
      </c>
      <c r="L900" s="183">
        <v>120.76</v>
      </c>
      <c r="M900" s="183">
        <v>69.5</v>
      </c>
    </row>
    <row r="901" spans="2:14" s="9" customFormat="1" ht="15" customHeight="1" x14ac:dyDescent="0.25">
      <c r="B901" s="168">
        <v>2019</v>
      </c>
      <c r="C901" s="168"/>
      <c r="D901" s="182">
        <v>90430</v>
      </c>
      <c r="E901" s="182">
        <v>353398</v>
      </c>
      <c r="F901" s="182">
        <v>300786</v>
      </c>
      <c r="G901" s="182">
        <v>5191925</v>
      </c>
      <c r="H901" s="182">
        <v>4075353</v>
      </c>
      <c r="I901" s="183">
        <v>3.91</v>
      </c>
      <c r="J901" s="183">
        <v>14.69</v>
      </c>
      <c r="K901" s="183">
        <v>21</v>
      </c>
      <c r="L901" s="183">
        <v>121.67</v>
      </c>
      <c r="M901" s="183">
        <v>68.45</v>
      </c>
    </row>
    <row r="902" spans="2:14" s="9" customFormat="1" ht="15" customHeight="1" x14ac:dyDescent="0.25">
      <c r="B902" s="168">
        <v>2018</v>
      </c>
      <c r="C902" s="168"/>
      <c r="D902" s="182">
        <v>85311</v>
      </c>
      <c r="E902" s="182">
        <v>328053</v>
      </c>
      <c r="F902" s="182">
        <v>277670</v>
      </c>
      <c r="G902" s="182">
        <v>4638381</v>
      </c>
      <c r="H902" s="182">
        <v>3627209</v>
      </c>
      <c r="I902" s="183">
        <v>3.85</v>
      </c>
      <c r="J902" s="183">
        <v>14.14</v>
      </c>
      <c r="K902" s="183">
        <v>19.96</v>
      </c>
      <c r="L902" s="183">
        <v>119.48</v>
      </c>
      <c r="M902" s="183">
        <v>69.150000000000006</v>
      </c>
    </row>
    <row r="903" spans="2:14" s="9" customFormat="1" ht="15" customHeight="1" x14ac:dyDescent="0.25">
      <c r="B903" s="168">
        <v>2017</v>
      </c>
      <c r="C903" s="168"/>
      <c r="D903" s="182">
        <v>81629</v>
      </c>
      <c r="E903" s="182">
        <v>312914</v>
      </c>
      <c r="F903" s="182">
        <v>264653</v>
      </c>
      <c r="G903" s="182">
        <v>4310210</v>
      </c>
      <c r="H903" s="182">
        <v>3380147</v>
      </c>
      <c r="I903" s="183">
        <v>3.83</v>
      </c>
      <c r="J903" s="183">
        <v>13.77</v>
      </c>
      <c r="K903" s="183">
        <v>18.559999999999999</v>
      </c>
      <c r="L903" s="183">
        <v>113.95</v>
      </c>
      <c r="M903" s="183">
        <v>72.42</v>
      </c>
      <c r="N903" s="5"/>
    </row>
    <row r="904" spans="2:14" s="5" customFormat="1" ht="15" customHeight="1" x14ac:dyDescent="0.25">
      <c r="B904" s="168">
        <v>2016</v>
      </c>
      <c r="C904" s="168"/>
      <c r="D904" s="182">
        <v>78866</v>
      </c>
      <c r="E904" s="182">
        <v>301862</v>
      </c>
      <c r="F904" s="182">
        <v>255506</v>
      </c>
      <c r="G904" s="182">
        <v>4106914</v>
      </c>
      <c r="H904" s="182">
        <v>3213466</v>
      </c>
      <c r="I904" s="183">
        <v>3.83</v>
      </c>
      <c r="J904" s="183">
        <v>13.61</v>
      </c>
      <c r="K904" s="183">
        <v>17.34</v>
      </c>
      <c r="L904" s="183">
        <v>107.87</v>
      </c>
      <c r="M904" s="183">
        <v>76.540000000000006</v>
      </c>
    </row>
    <row r="905" spans="2:14" s="5" customFormat="1" ht="15" customHeight="1" x14ac:dyDescent="0.25">
      <c r="B905" s="168">
        <v>2015</v>
      </c>
      <c r="C905" s="168"/>
      <c r="D905" s="182">
        <v>77906</v>
      </c>
      <c r="E905" s="182">
        <v>297344</v>
      </c>
      <c r="F905" s="182">
        <v>251396</v>
      </c>
      <c r="G905" s="182">
        <v>4077265</v>
      </c>
      <c r="H905" s="182">
        <v>3188829</v>
      </c>
      <c r="I905" s="183">
        <v>3.82</v>
      </c>
      <c r="J905" s="183">
        <v>13.71</v>
      </c>
      <c r="K905" s="183">
        <v>17.690000000000001</v>
      </c>
      <c r="L905" s="183">
        <v>109.06</v>
      </c>
      <c r="M905" s="183">
        <v>75.459999999999994</v>
      </c>
    </row>
    <row r="906" spans="2:14" s="5" customFormat="1" ht="15" customHeight="1" x14ac:dyDescent="0.25">
      <c r="B906" s="168">
        <v>2014</v>
      </c>
      <c r="C906" s="168"/>
      <c r="D906" s="182">
        <v>77844</v>
      </c>
      <c r="E906" s="182">
        <v>294458</v>
      </c>
      <c r="F906" s="182">
        <v>248783</v>
      </c>
      <c r="G906" s="182">
        <v>4042906</v>
      </c>
      <c r="H906" s="182">
        <v>3189804</v>
      </c>
      <c r="I906" s="183">
        <v>3.78</v>
      </c>
      <c r="J906" s="183">
        <v>13.73</v>
      </c>
      <c r="K906" s="183">
        <v>17.62</v>
      </c>
      <c r="L906" s="183">
        <v>108.44</v>
      </c>
      <c r="M906" s="183">
        <v>75.75</v>
      </c>
    </row>
    <row r="907" spans="2:14" s="5" customFormat="1" ht="15" customHeight="1" x14ac:dyDescent="0.25">
      <c r="B907" s="168">
        <v>2013</v>
      </c>
      <c r="C907" s="168"/>
      <c r="D907" s="182">
        <v>81335</v>
      </c>
      <c r="E907" s="182">
        <v>307907</v>
      </c>
      <c r="F907" s="182">
        <v>259106</v>
      </c>
      <c r="G907" s="182">
        <v>4182342</v>
      </c>
      <c r="H907" s="182">
        <v>3273254</v>
      </c>
      <c r="I907" s="183">
        <v>3.79</v>
      </c>
      <c r="J907" s="183">
        <v>13.58</v>
      </c>
      <c r="K907" s="183">
        <v>17.28</v>
      </c>
      <c r="L907" s="183">
        <v>107.08</v>
      </c>
      <c r="M907" s="183">
        <v>75.930000000000007</v>
      </c>
    </row>
    <row r="908" spans="2:14" s="5" customFormat="1" ht="15" customHeight="1" x14ac:dyDescent="0.25">
      <c r="B908" s="168">
        <v>2012</v>
      </c>
      <c r="C908" s="168"/>
      <c r="D908" s="182">
        <v>87592</v>
      </c>
      <c r="E908" s="182">
        <v>340913</v>
      </c>
      <c r="F908" s="182">
        <v>287637</v>
      </c>
      <c r="G908" s="182">
        <v>4582208</v>
      </c>
      <c r="H908" s="182">
        <v>3574401</v>
      </c>
      <c r="I908" s="183">
        <v>3.89</v>
      </c>
      <c r="J908" s="183">
        <v>13.44</v>
      </c>
      <c r="K908" s="183">
        <v>17.010000000000002</v>
      </c>
      <c r="L908" s="183">
        <v>106.77</v>
      </c>
      <c r="M908" s="183">
        <v>76.13</v>
      </c>
    </row>
    <row r="909" spans="2:14" s="5" customFormat="1" ht="15" customHeight="1" x14ac:dyDescent="0.25">
      <c r="B909" s="168">
        <v>2011</v>
      </c>
      <c r="C909" s="168"/>
      <c r="D909" s="182">
        <v>97980</v>
      </c>
      <c r="E909" s="182">
        <v>403575</v>
      </c>
      <c r="F909" s="182">
        <v>343857</v>
      </c>
      <c r="G909" s="182">
        <v>5440376</v>
      </c>
      <c r="H909" s="182">
        <v>4263818</v>
      </c>
      <c r="I909" s="183">
        <v>4.12</v>
      </c>
      <c r="J909" s="183">
        <v>13.48</v>
      </c>
      <c r="K909" s="183">
        <v>17.940000000000001</v>
      </c>
      <c r="L909" s="183">
        <v>113.41</v>
      </c>
      <c r="M909" s="183">
        <v>72.64</v>
      </c>
      <c r="N909" s="8"/>
    </row>
    <row r="910" spans="2:14" s="9" customFormat="1" ht="15" customHeight="1" collapsed="1" x14ac:dyDescent="0.25">
      <c r="B910" s="168">
        <v>2010</v>
      </c>
      <c r="C910" s="168"/>
      <c r="D910" s="182">
        <v>105463</v>
      </c>
      <c r="E910" s="182">
        <v>444669</v>
      </c>
      <c r="F910" s="182">
        <v>380763</v>
      </c>
      <c r="G910" s="182">
        <v>5887690</v>
      </c>
      <c r="H910" s="182">
        <v>4644342</v>
      </c>
      <c r="I910" s="183">
        <v>4.22</v>
      </c>
      <c r="J910" s="183">
        <v>13.24</v>
      </c>
      <c r="K910" s="183">
        <v>19.190000000000001</v>
      </c>
      <c r="L910" s="183">
        <v>124.07</v>
      </c>
      <c r="M910" s="183">
        <v>66.86</v>
      </c>
    </row>
    <row r="911" spans="2:14" s="9" customFormat="1" ht="15" customHeight="1" x14ac:dyDescent="0.25">
      <c r="B911" s="168">
        <v>2009</v>
      </c>
      <c r="C911" s="168"/>
      <c r="D911" s="182">
        <v>116686</v>
      </c>
      <c r="E911" s="182">
        <v>487348</v>
      </c>
      <c r="F911" s="182">
        <v>412617</v>
      </c>
      <c r="G911" s="182">
        <v>6157044</v>
      </c>
      <c r="H911" s="182">
        <v>4793429</v>
      </c>
      <c r="I911" s="183">
        <v>4.18</v>
      </c>
      <c r="J911" s="183">
        <v>12.63</v>
      </c>
      <c r="K911" s="183">
        <v>19.170000000000002</v>
      </c>
      <c r="L911" s="183">
        <v>128.5</v>
      </c>
      <c r="M911" s="183">
        <v>63.63</v>
      </c>
    </row>
    <row r="912" spans="2:14" s="9" customFormat="1" ht="15" customHeight="1" x14ac:dyDescent="0.25">
      <c r="B912" s="168">
        <v>2008</v>
      </c>
      <c r="C912" s="168"/>
      <c r="D912" s="182">
        <v>125045</v>
      </c>
      <c r="E912" s="182">
        <v>525468</v>
      </c>
      <c r="F912" s="182">
        <v>444083</v>
      </c>
      <c r="G912" s="182">
        <v>6500048</v>
      </c>
      <c r="H912" s="182">
        <v>5054234</v>
      </c>
      <c r="I912" s="183">
        <v>4.2</v>
      </c>
      <c r="J912" s="183">
        <v>12.37</v>
      </c>
      <c r="K912" s="183">
        <v>19.420000000000002</v>
      </c>
      <c r="L912" s="183">
        <v>132.66999999999999</v>
      </c>
      <c r="M912" s="183">
        <v>61.32</v>
      </c>
    </row>
    <row r="913" spans="2:14" s="5" customFormat="1" ht="15" customHeight="1" x14ac:dyDescent="0.2">
      <c r="B913" s="258" t="s">
        <v>35</v>
      </c>
      <c r="C913" s="184"/>
      <c r="D913" s="185"/>
      <c r="E913" s="185"/>
      <c r="F913" s="185"/>
      <c r="G913" s="185"/>
      <c r="H913" s="185"/>
      <c r="I913" s="186"/>
      <c r="J913" s="186"/>
      <c r="K913" s="186"/>
      <c r="L913" s="186"/>
      <c r="M913" s="186"/>
      <c r="N913" s="9"/>
    </row>
    <row r="914" spans="2:14" s="5" customFormat="1" ht="15" customHeight="1" x14ac:dyDescent="0.25">
      <c r="B914" s="187" t="s">
        <v>206</v>
      </c>
      <c r="C914" s="187"/>
      <c r="D914" s="188"/>
      <c r="E914" s="188"/>
      <c r="F914" s="188"/>
      <c r="G914" s="188"/>
      <c r="H914" s="188"/>
      <c r="I914" s="189"/>
      <c r="J914" s="189"/>
      <c r="K914" s="189"/>
      <c r="L914" s="189"/>
      <c r="M914" s="189"/>
    </row>
    <row r="915" spans="2:14" s="5" customFormat="1" ht="15" customHeight="1" x14ac:dyDescent="0.25">
      <c r="B915" s="181">
        <v>2023</v>
      </c>
      <c r="C915" s="181"/>
      <c r="D915" s="182">
        <v>51842</v>
      </c>
      <c r="E915" s="182">
        <v>58093</v>
      </c>
      <c r="F915" s="182">
        <v>8385</v>
      </c>
      <c r="G915" s="182">
        <v>153120</v>
      </c>
      <c r="H915" s="182">
        <v>78462</v>
      </c>
      <c r="I915" s="183">
        <v>1.1200000000000001</v>
      </c>
      <c r="J915" s="183">
        <v>2.64</v>
      </c>
      <c r="K915" s="183">
        <v>9.09</v>
      </c>
      <c r="L915" s="183">
        <v>49.76</v>
      </c>
      <c r="M915" s="183">
        <v>29.01</v>
      </c>
    </row>
    <row r="916" spans="2:14" s="5" customFormat="1" ht="15" customHeight="1" x14ac:dyDescent="0.25">
      <c r="B916" s="181">
        <v>2022</v>
      </c>
      <c r="C916" s="181"/>
      <c r="D916" s="182">
        <v>49538</v>
      </c>
      <c r="E916" s="182">
        <v>56389</v>
      </c>
      <c r="F916" s="182">
        <v>8908</v>
      </c>
      <c r="G916" s="182">
        <v>142920</v>
      </c>
      <c r="H916" s="182">
        <v>75678</v>
      </c>
      <c r="I916" s="183">
        <v>1.1399999999999999</v>
      </c>
      <c r="J916" s="183">
        <v>2.5299999999999998</v>
      </c>
      <c r="K916" s="183">
        <v>8.3000000000000007</v>
      </c>
      <c r="L916" s="183">
        <v>51.71</v>
      </c>
      <c r="M916" s="183">
        <v>30.63</v>
      </c>
    </row>
    <row r="917" spans="2:14" s="5" customFormat="1" ht="15" customHeight="1" x14ac:dyDescent="0.25">
      <c r="B917" s="181">
        <v>2021</v>
      </c>
      <c r="C917" s="181"/>
      <c r="D917" s="182">
        <v>46894</v>
      </c>
      <c r="E917" s="182">
        <v>53468</v>
      </c>
      <c r="F917" s="182">
        <v>9085</v>
      </c>
      <c r="G917" s="182">
        <v>138888</v>
      </c>
      <c r="H917" s="182">
        <v>74960</v>
      </c>
      <c r="I917" s="183">
        <v>1.1399999999999999</v>
      </c>
      <c r="J917" s="183">
        <v>2.6</v>
      </c>
      <c r="K917" s="183">
        <v>8.27</v>
      </c>
      <c r="L917" s="183">
        <v>54.13</v>
      </c>
      <c r="M917" s="183">
        <v>31.49</v>
      </c>
    </row>
    <row r="918" spans="2:14" s="5" customFormat="1" ht="15" customHeight="1" x14ac:dyDescent="0.25">
      <c r="B918" s="168">
        <v>2020</v>
      </c>
      <c r="C918" s="168"/>
      <c r="D918" s="182">
        <v>44955</v>
      </c>
      <c r="E918" s="182">
        <v>53637</v>
      </c>
      <c r="F918" s="182">
        <v>11283</v>
      </c>
      <c r="G918" s="182">
        <v>132066</v>
      </c>
      <c r="H918" s="182">
        <v>81918</v>
      </c>
      <c r="I918" s="183">
        <v>1.19</v>
      </c>
      <c r="J918" s="183">
        <v>2.46</v>
      </c>
      <c r="K918" s="183">
        <v>9.06</v>
      </c>
      <c r="L918" s="183">
        <v>77.430000000000007</v>
      </c>
      <c r="M918" s="183">
        <v>26.84</v>
      </c>
    </row>
    <row r="919" spans="2:14" s="5" customFormat="1" ht="15" customHeight="1" x14ac:dyDescent="0.25">
      <c r="B919" s="168">
        <v>2019</v>
      </c>
      <c r="C919" s="168"/>
      <c r="D919" s="182">
        <v>44944</v>
      </c>
      <c r="E919" s="182">
        <v>54760</v>
      </c>
      <c r="F919" s="182">
        <v>12838</v>
      </c>
      <c r="G919" s="182">
        <v>137737</v>
      </c>
      <c r="H919" s="182">
        <v>85843</v>
      </c>
      <c r="I919" s="183">
        <v>1.22</v>
      </c>
      <c r="J919" s="183">
        <v>2.52</v>
      </c>
      <c r="K919" s="183">
        <v>9.02</v>
      </c>
      <c r="L919" s="183">
        <v>84.06</v>
      </c>
      <c r="M919" s="183">
        <v>27.54</v>
      </c>
    </row>
    <row r="920" spans="2:14" s="5" customFormat="1" ht="15" customHeight="1" x14ac:dyDescent="0.25">
      <c r="B920" s="168">
        <v>2018</v>
      </c>
      <c r="C920" s="168"/>
      <c r="D920" s="182">
        <v>43270</v>
      </c>
      <c r="E920" s="182">
        <v>53755</v>
      </c>
      <c r="F920" s="182">
        <v>13642</v>
      </c>
      <c r="G920" s="182">
        <v>139310</v>
      </c>
      <c r="H920" s="182">
        <v>88029</v>
      </c>
      <c r="I920" s="183">
        <v>1.24</v>
      </c>
      <c r="J920" s="183">
        <v>2.59</v>
      </c>
      <c r="K920" s="183">
        <v>9.09</v>
      </c>
      <c r="L920" s="183">
        <v>88.99</v>
      </c>
      <c r="M920" s="183">
        <v>28.15</v>
      </c>
    </row>
    <row r="921" spans="2:14" s="5" customFormat="1" ht="15" customHeight="1" x14ac:dyDescent="0.25">
      <c r="B921" s="168">
        <v>2017</v>
      </c>
      <c r="C921" s="168"/>
      <c r="D921" s="182">
        <v>41509</v>
      </c>
      <c r="E921" s="182">
        <v>51830</v>
      </c>
      <c r="F921" s="182">
        <v>13677</v>
      </c>
      <c r="G921" s="182">
        <v>133504</v>
      </c>
      <c r="H921" s="182">
        <v>85575</v>
      </c>
      <c r="I921" s="183">
        <v>1.25</v>
      </c>
      <c r="J921" s="183">
        <v>2.58</v>
      </c>
      <c r="K921" s="183">
        <v>8.59</v>
      </c>
      <c r="L921" s="183">
        <v>87.98</v>
      </c>
      <c r="M921" s="183">
        <v>29.6</v>
      </c>
    </row>
    <row r="922" spans="2:14" s="5" customFormat="1" ht="15" customHeight="1" x14ac:dyDescent="0.25">
      <c r="B922" s="168">
        <v>2016</v>
      </c>
      <c r="C922" s="168"/>
      <c r="D922" s="182">
        <v>39844</v>
      </c>
      <c r="E922" s="182">
        <v>49965</v>
      </c>
      <c r="F922" s="182">
        <v>13836</v>
      </c>
      <c r="G922" s="182">
        <v>124903</v>
      </c>
      <c r="H922" s="182">
        <v>80407</v>
      </c>
      <c r="I922" s="183">
        <v>1.25</v>
      </c>
      <c r="J922" s="183">
        <v>2.5</v>
      </c>
      <c r="K922" s="183">
        <v>8.14</v>
      </c>
      <c r="L922" s="183">
        <v>90.15</v>
      </c>
      <c r="M922" s="183">
        <v>30.33</v>
      </c>
    </row>
    <row r="923" spans="2:14" s="5" customFormat="1" ht="15" customHeight="1" x14ac:dyDescent="0.25">
      <c r="B923" s="168">
        <v>2015</v>
      </c>
      <c r="C923" s="168"/>
      <c r="D923" s="182">
        <v>39193</v>
      </c>
      <c r="E923" s="182">
        <v>49938</v>
      </c>
      <c r="F923" s="182">
        <v>14177</v>
      </c>
      <c r="G923" s="182">
        <v>123893</v>
      </c>
      <c r="H923" s="182">
        <v>80697</v>
      </c>
      <c r="I923" s="183">
        <v>1.27</v>
      </c>
      <c r="J923" s="183">
        <v>2.48</v>
      </c>
      <c r="K923" s="183">
        <v>7.92</v>
      </c>
      <c r="L923" s="183">
        <v>90.63</v>
      </c>
      <c r="M923" s="183">
        <v>30.92</v>
      </c>
    </row>
    <row r="924" spans="2:14" s="5" customFormat="1" ht="15" customHeight="1" x14ac:dyDescent="0.25">
      <c r="B924" s="168">
        <v>2014</v>
      </c>
      <c r="C924" s="168"/>
      <c r="D924" s="182">
        <v>38918</v>
      </c>
      <c r="E924" s="182">
        <v>50239</v>
      </c>
      <c r="F924" s="182">
        <v>15130</v>
      </c>
      <c r="G924" s="182">
        <v>125769</v>
      </c>
      <c r="H924" s="182">
        <v>82402</v>
      </c>
      <c r="I924" s="183">
        <v>1.29</v>
      </c>
      <c r="J924" s="183">
        <v>2.5</v>
      </c>
      <c r="K924" s="183">
        <v>7.81</v>
      </c>
      <c r="L924" s="183">
        <v>93.92</v>
      </c>
      <c r="M924" s="183">
        <v>31.63</v>
      </c>
    </row>
    <row r="925" spans="2:14" s="8" customFormat="1" ht="15" customHeight="1" x14ac:dyDescent="0.25">
      <c r="B925" s="168">
        <v>2013</v>
      </c>
      <c r="C925" s="168"/>
      <c r="D925" s="182">
        <v>41575</v>
      </c>
      <c r="E925" s="182">
        <v>54879</v>
      </c>
      <c r="F925" s="182">
        <v>16831</v>
      </c>
      <c r="G925" s="182">
        <v>131277</v>
      </c>
      <c r="H925" s="182">
        <v>86015</v>
      </c>
      <c r="I925" s="183">
        <v>1.32</v>
      </c>
      <c r="J925" s="183">
        <v>2.39</v>
      </c>
      <c r="K925" s="183">
        <v>7.22</v>
      </c>
      <c r="L925" s="183">
        <v>92.54</v>
      </c>
      <c r="M925" s="183">
        <v>32.68</v>
      </c>
      <c r="N925" s="5"/>
    </row>
    <row r="926" spans="2:14" s="9" customFormat="1" ht="15" customHeight="1" x14ac:dyDescent="0.25">
      <c r="B926" s="168">
        <v>2012</v>
      </c>
      <c r="C926" s="168"/>
      <c r="D926" s="182">
        <v>45797</v>
      </c>
      <c r="E926" s="182">
        <v>63205</v>
      </c>
      <c r="F926" s="182">
        <v>20827</v>
      </c>
      <c r="G926" s="182">
        <v>150689</v>
      </c>
      <c r="H926" s="182">
        <v>100100</v>
      </c>
      <c r="I926" s="183">
        <v>1.38</v>
      </c>
      <c r="J926" s="183">
        <v>2.38</v>
      </c>
      <c r="K926" s="183">
        <v>7.21</v>
      </c>
      <c r="L926" s="183">
        <v>99.59</v>
      </c>
      <c r="M926" s="183">
        <v>32.58</v>
      </c>
    </row>
    <row r="927" spans="2:14" s="9" customFormat="1" ht="15" customHeight="1" x14ac:dyDescent="0.25">
      <c r="B927" s="168">
        <v>2011</v>
      </c>
      <c r="C927" s="168"/>
      <c r="D927" s="182">
        <v>53280</v>
      </c>
      <c r="E927" s="182">
        <v>74748</v>
      </c>
      <c r="F927" s="182">
        <v>25805</v>
      </c>
      <c r="G927" s="182">
        <v>193711</v>
      </c>
      <c r="H927" s="182">
        <v>131004</v>
      </c>
      <c r="I927" s="183">
        <v>1.4</v>
      </c>
      <c r="J927" s="183">
        <v>2.59</v>
      </c>
      <c r="K927" s="183">
        <v>7.71</v>
      </c>
      <c r="L927" s="183">
        <v>102.67</v>
      </c>
      <c r="M927" s="183">
        <v>33.1</v>
      </c>
    </row>
    <row r="928" spans="2:14" s="9" customFormat="1" ht="15" customHeight="1" x14ac:dyDescent="0.25">
      <c r="B928" s="168">
        <v>2010</v>
      </c>
      <c r="C928" s="168"/>
      <c r="D928" s="182">
        <v>59092</v>
      </c>
      <c r="E928" s="182">
        <v>83027</v>
      </c>
      <c r="F928" s="182">
        <v>29771</v>
      </c>
      <c r="G928" s="182">
        <v>242936</v>
      </c>
      <c r="H928" s="182">
        <v>167165</v>
      </c>
      <c r="I928" s="183">
        <v>1.41</v>
      </c>
      <c r="J928" s="183">
        <v>2.93</v>
      </c>
      <c r="K928" s="183">
        <v>9</v>
      </c>
      <c r="L928" s="183">
        <v>110.31</v>
      </c>
      <c r="M928" s="183">
        <v>32.03</v>
      </c>
    </row>
    <row r="929" spans="2:14" s="5" customFormat="1" ht="15" customHeight="1" x14ac:dyDescent="0.25">
      <c r="B929" s="168">
        <v>2009</v>
      </c>
      <c r="C929" s="168"/>
      <c r="D929" s="182">
        <v>68096</v>
      </c>
      <c r="E929" s="182">
        <v>96162</v>
      </c>
      <c r="F929" s="182">
        <v>33110</v>
      </c>
      <c r="G929" s="182">
        <v>276844</v>
      </c>
      <c r="H929" s="182">
        <v>188405</v>
      </c>
      <c r="I929" s="183">
        <v>1.41</v>
      </c>
      <c r="J929" s="183">
        <v>2.88</v>
      </c>
      <c r="K929" s="183">
        <v>9.07</v>
      </c>
      <c r="L929" s="183">
        <v>108.53</v>
      </c>
      <c r="M929" s="183">
        <v>31.21</v>
      </c>
      <c r="N929" s="9"/>
    </row>
    <row r="930" spans="2:14" s="5" customFormat="1" ht="15" customHeight="1" x14ac:dyDescent="0.25">
      <c r="B930" s="168">
        <v>2008</v>
      </c>
      <c r="C930" s="168"/>
      <c r="D930" s="182">
        <v>74971</v>
      </c>
      <c r="E930" s="182">
        <v>105587</v>
      </c>
      <c r="F930" s="182">
        <v>36515</v>
      </c>
      <c r="G930" s="182">
        <v>325984</v>
      </c>
      <c r="H930" s="182">
        <v>221800</v>
      </c>
      <c r="I930" s="183">
        <v>1.41</v>
      </c>
      <c r="J930" s="183">
        <v>3.09</v>
      </c>
      <c r="K930" s="183">
        <v>9.4499999999999993</v>
      </c>
      <c r="L930" s="183">
        <v>105.87</v>
      </c>
      <c r="M930" s="183">
        <v>32.049999999999997</v>
      </c>
    </row>
    <row r="931" spans="2:14" s="5" customFormat="1" ht="15" customHeight="1" x14ac:dyDescent="0.25">
      <c r="B931" s="187" t="s">
        <v>207</v>
      </c>
      <c r="C931" s="187"/>
      <c r="D931" s="188"/>
      <c r="E931" s="188"/>
      <c r="F931" s="188"/>
      <c r="G931" s="188"/>
      <c r="H931" s="188"/>
      <c r="I931" s="189"/>
      <c r="J931" s="189"/>
      <c r="K931" s="189"/>
      <c r="L931" s="189"/>
      <c r="M931" s="189"/>
    </row>
    <row r="932" spans="2:14" s="5" customFormat="1" ht="15" customHeight="1" x14ac:dyDescent="0.25">
      <c r="B932" s="181">
        <v>2023</v>
      </c>
      <c r="C932" s="181"/>
      <c r="D932" s="182">
        <v>56015</v>
      </c>
      <c r="E932" s="182">
        <v>372288</v>
      </c>
      <c r="F932" s="182">
        <v>359944</v>
      </c>
      <c r="G932" s="182">
        <v>7384535</v>
      </c>
      <c r="H932" s="182">
        <v>5911953</v>
      </c>
      <c r="I932" s="183">
        <v>6.65</v>
      </c>
      <c r="J932" s="183">
        <v>19.84</v>
      </c>
      <c r="K932" s="183">
        <v>29</v>
      </c>
      <c r="L932" s="183">
        <v>141.33000000000001</v>
      </c>
      <c r="M932" s="183">
        <v>67.31</v>
      </c>
    </row>
    <row r="933" spans="2:14" s="5" customFormat="1" ht="15" customHeight="1" x14ac:dyDescent="0.25">
      <c r="B933" s="181">
        <v>2022</v>
      </c>
      <c r="C933" s="181"/>
      <c r="D933" s="182">
        <v>52933</v>
      </c>
      <c r="E933" s="182">
        <v>342298</v>
      </c>
      <c r="F933" s="182">
        <v>330445</v>
      </c>
      <c r="G933" s="182">
        <v>6457390</v>
      </c>
      <c r="H933" s="182">
        <v>5170390</v>
      </c>
      <c r="I933" s="183">
        <v>6.47</v>
      </c>
      <c r="J933" s="183">
        <v>18.86</v>
      </c>
      <c r="K933" s="183">
        <v>26.82</v>
      </c>
      <c r="L933" s="183">
        <v>137.26</v>
      </c>
      <c r="M933" s="183">
        <v>69.239999999999995</v>
      </c>
    </row>
    <row r="934" spans="2:14" s="5" customFormat="1" ht="15" customHeight="1" x14ac:dyDescent="0.25">
      <c r="B934" s="181">
        <v>2021</v>
      </c>
      <c r="C934" s="181"/>
      <c r="D934" s="182">
        <v>50461</v>
      </c>
      <c r="E934" s="182">
        <v>326131</v>
      </c>
      <c r="F934" s="182">
        <v>314523</v>
      </c>
      <c r="G934" s="182">
        <v>5841093</v>
      </c>
      <c r="H934" s="182">
        <v>4662052</v>
      </c>
      <c r="I934" s="183">
        <v>6.46</v>
      </c>
      <c r="J934" s="183">
        <v>17.91</v>
      </c>
      <c r="K934" s="183">
        <v>25.06</v>
      </c>
      <c r="L934" s="183">
        <v>134.93</v>
      </c>
      <c r="M934" s="183">
        <v>70.38</v>
      </c>
    </row>
    <row r="935" spans="2:14" s="5" customFormat="1" ht="15" customHeight="1" x14ac:dyDescent="0.25">
      <c r="B935" s="168">
        <v>2020</v>
      </c>
      <c r="C935" s="168"/>
      <c r="D935" s="182">
        <v>47373</v>
      </c>
      <c r="E935" s="182">
        <v>308683</v>
      </c>
      <c r="F935" s="182">
        <v>297660</v>
      </c>
      <c r="G935" s="182">
        <v>5276220</v>
      </c>
      <c r="H935" s="182">
        <v>4187149</v>
      </c>
      <c r="I935" s="183">
        <v>6.52</v>
      </c>
      <c r="J935" s="183">
        <v>17.09</v>
      </c>
      <c r="K935" s="183">
        <v>23.24</v>
      </c>
      <c r="L935" s="183">
        <v>131.1</v>
      </c>
      <c r="M935" s="183">
        <v>72.38</v>
      </c>
    </row>
    <row r="936" spans="2:14" s="5" customFormat="1" ht="15" customHeight="1" x14ac:dyDescent="0.25">
      <c r="B936" s="168">
        <v>2019</v>
      </c>
      <c r="C936" s="168"/>
      <c r="D936" s="182">
        <v>45486</v>
      </c>
      <c r="E936" s="182">
        <v>298638</v>
      </c>
      <c r="F936" s="182">
        <v>287948</v>
      </c>
      <c r="G936" s="182">
        <v>5054187</v>
      </c>
      <c r="H936" s="182">
        <v>3989511</v>
      </c>
      <c r="I936" s="183">
        <v>6.57</v>
      </c>
      <c r="J936" s="183">
        <v>16.920000000000002</v>
      </c>
      <c r="K936" s="183">
        <v>23.2</v>
      </c>
      <c r="L936" s="183">
        <v>132.16999999999999</v>
      </c>
      <c r="M936" s="183">
        <v>71.33</v>
      </c>
    </row>
    <row r="937" spans="2:14" s="5" customFormat="1" ht="15" customHeight="1" x14ac:dyDescent="0.25">
      <c r="B937" s="168">
        <v>2018</v>
      </c>
      <c r="C937" s="168"/>
      <c r="D937" s="182">
        <v>42041</v>
      </c>
      <c r="E937" s="182">
        <v>274298</v>
      </c>
      <c r="F937" s="182">
        <v>264028</v>
      </c>
      <c r="G937" s="182">
        <v>4499071</v>
      </c>
      <c r="H937" s="182">
        <v>3539180</v>
      </c>
      <c r="I937" s="183">
        <v>6.52</v>
      </c>
      <c r="J937" s="183">
        <v>16.399999999999999</v>
      </c>
      <c r="K937" s="183">
        <v>22.09</v>
      </c>
      <c r="L937" s="183">
        <v>129.63</v>
      </c>
      <c r="M937" s="183">
        <v>72.41</v>
      </c>
    </row>
    <row r="938" spans="2:14" s="5" customFormat="1" ht="15" customHeight="1" x14ac:dyDescent="0.25">
      <c r="B938" s="168">
        <v>2017</v>
      </c>
      <c r="C938" s="168"/>
      <c r="D938" s="182">
        <v>40120</v>
      </c>
      <c r="E938" s="182">
        <v>261084</v>
      </c>
      <c r="F938" s="182">
        <v>250976</v>
      </c>
      <c r="G938" s="182">
        <v>4176706</v>
      </c>
      <c r="H938" s="182">
        <v>3294572</v>
      </c>
      <c r="I938" s="183">
        <v>6.51</v>
      </c>
      <c r="J938" s="183">
        <v>16</v>
      </c>
      <c r="K938" s="183">
        <v>20.54</v>
      </c>
      <c r="L938" s="183">
        <v>123.41</v>
      </c>
      <c r="M938" s="183">
        <v>75.930000000000007</v>
      </c>
    </row>
    <row r="939" spans="2:14" s="5" customFormat="1" ht="15" customHeight="1" x14ac:dyDescent="0.25">
      <c r="B939" s="168">
        <v>2016</v>
      </c>
      <c r="C939" s="168"/>
      <c r="D939" s="182">
        <v>39022</v>
      </c>
      <c r="E939" s="182">
        <v>251897</v>
      </c>
      <c r="F939" s="182">
        <v>241670</v>
      </c>
      <c r="G939" s="182">
        <v>3982011</v>
      </c>
      <c r="H939" s="182">
        <v>3133059</v>
      </c>
      <c r="I939" s="183">
        <v>6.46</v>
      </c>
      <c r="J939" s="183">
        <v>15.81</v>
      </c>
      <c r="K939" s="183">
        <v>19.16</v>
      </c>
      <c r="L939" s="183">
        <v>116.31</v>
      </c>
      <c r="M939" s="183">
        <v>80.38</v>
      </c>
    </row>
    <row r="940" spans="2:14" s="5" customFormat="1" ht="15" customHeight="1" x14ac:dyDescent="0.25">
      <c r="B940" s="168">
        <v>2015</v>
      </c>
      <c r="C940" s="168"/>
      <c r="D940" s="182">
        <v>38713</v>
      </c>
      <c r="E940" s="182">
        <v>247406</v>
      </c>
      <c r="F940" s="182">
        <v>237219</v>
      </c>
      <c r="G940" s="182">
        <v>3953372</v>
      </c>
      <c r="H940" s="182">
        <v>3108132</v>
      </c>
      <c r="I940" s="183">
        <v>6.39</v>
      </c>
      <c r="J940" s="183">
        <v>15.98</v>
      </c>
      <c r="K940" s="183">
        <v>19.66</v>
      </c>
      <c r="L940" s="183">
        <v>117.97</v>
      </c>
      <c r="M940" s="183">
        <v>79.03</v>
      </c>
    </row>
    <row r="941" spans="2:14" s="10" customFormat="1" ht="15" customHeight="1" collapsed="1" x14ac:dyDescent="0.25">
      <c r="B941" s="168">
        <v>2014</v>
      </c>
      <c r="C941" s="168"/>
      <c r="D941" s="182">
        <v>38926</v>
      </c>
      <c r="E941" s="182">
        <v>244219</v>
      </c>
      <c r="F941" s="182">
        <v>233653</v>
      </c>
      <c r="G941" s="182">
        <v>3917137</v>
      </c>
      <c r="H941" s="182">
        <v>3107402</v>
      </c>
      <c r="I941" s="183">
        <v>6.27</v>
      </c>
      <c r="J941" s="183">
        <v>16.04</v>
      </c>
      <c r="K941" s="183">
        <v>19.64</v>
      </c>
      <c r="L941" s="183">
        <v>117.16</v>
      </c>
      <c r="M941" s="183">
        <v>79.31</v>
      </c>
      <c r="N941" s="5"/>
    </row>
    <row r="942" spans="2:14" s="10" customFormat="1" ht="15" customHeight="1" x14ac:dyDescent="0.25">
      <c r="B942" s="168">
        <v>2013</v>
      </c>
      <c r="C942" s="168"/>
      <c r="D942" s="182">
        <v>39760</v>
      </c>
      <c r="E942" s="182">
        <v>253028</v>
      </c>
      <c r="F942" s="182">
        <v>242275</v>
      </c>
      <c r="G942" s="182">
        <v>4051065</v>
      </c>
      <c r="H942" s="182">
        <v>3187239</v>
      </c>
      <c r="I942" s="183">
        <v>6.36</v>
      </c>
      <c r="J942" s="183">
        <v>16.010000000000002</v>
      </c>
      <c r="K942" s="183">
        <v>19.47</v>
      </c>
      <c r="L942" s="183">
        <v>116.42</v>
      </c>
      <c r="M942" s="183">
        <v>79.33</v>
      </c>
      <c r="N942" s="9"/>
    </row>
    <row r="943" spans="2:14" s="10" customFormat="1" ht="15" customHeight="1" x14ac:dyDescent="0.25">
      <c r="B943" s="168">
        <v>2012</v>
      </c>
      <c r="C943" s="168"/>
      <c r="D943" s="182">
        <v>41795</v>
      </c>
      <c r="E943" s="182">
        <v>277708</v>
      </c>
      <c r="F943" s="182">
        <v>266810</v>
      </c>
      <c r="G943" s="182">
        <v>4431519</v>
      </c>
      <c r="H943" s="182">
        <v>3474302</v>
      </c>
      <c r="I943" s="183">
        <v>6.64</v>
      </c>
      <c r="J943" s="183">
        <v>15.96</v>
      </c>
      <c r="K943" s="183">
        <v>19.239999999999998</v>
      </c>
      <c r="L943" s="183">
        <v>115.84</v>
      </c>
      <c r="M943" s="183">
        <v>79.75</v>
      </c>
      <c r="N943" s="9"/>
    </row>
    <row r="944" spans="2:14" s="5" customFormat="1" ht="15" customHeight="1" x14ac:dyDescent="0.25">
      <c r="B944" s="168">
        <v>2011</v>
      </c>
      <c r="C944" s="168"/>
      <c r="D944" s="182">
        <v>44700</v>
      </c>
      <c r="E944" s="182">
        <v>328827</v>
      </c>
      <c r="F944" s="182">
        <v>318052</v>
      </c>
      <c r="G944" s="182">
        <v>5246665</v>
      </c>
      <c r="H944" s="182">
        <v>4132814</v>
      </c>
      <c r="I944" s="183">
        <v>7.36</v>
      </c>
      <c r="J944" s="183">
        <v>15.96</v>
      </c>
      <c r="K944" s="183">
        <v>20.27</v>
      </c>
      <c r="L944" s="183">
        <v>122.88</v>
      </c>
      <c r="M944" s="183">
        <v>75.989999999999995</v>
      </c>
      <c r="N944" s="9"/>
    </row>
    <row r="945" spans="2:14" s="5" customFormat="1" ht="15" customHeight="1" x14ac:dyDescent="0.25">
      <c r="B945" s="168">
        <v>2010</v>
      </c>
      <c r="C945" s="168"/>
      <c r="D945" s="182">
        <v>46371</v>
      </c>
      <c r="E945" s="182">
        <v>361642</v>
      </c>
      <c r="F945" s="182">
        <v>350992</v>
      </c>
      <c r="G945" s="182">
        <v>5644754</v>
      </c>
      <c r="H945" s="182">
        <v>4477176</v>
      </c>
      <c r="I945" s="183">
        <v>7.8</v>
      </c>
      <c r="J945" s="183">
        <v>15.61</v>
      </c>
      <c r="K945" s="183">
        <v>21.52</v>
      </c>
      <c r="L945" s="183">
        <v>133.83000000000001</v>
      </c>
      <c r="M945" s="183">
        <v>70.14</v>
      </c>
      <c r="N945" s="9"/>
    </row>
    <row r="946" spans="2:14" s="5" customFormat="1" ht="15" customHeight="1" x14ac:dyDescent="0.25">
      <c r="B946" s="168">
        <v>2009</v>
      </c>
      <c r="C946" s="168"/>
      <c r="D946" s="182">
        <v>48590</v>
      </c>
      <c r="E946" s="182">
        <v>391186</v>
      </c>
      <c r="F946" s="182">
        <v>379507</v>
      </c>
      <c r="G946" s="182">
        <v>5880200</v>
      </c>
      <c r="H946" s="182">
        <v>4605024</v>
      </c>
      <c r="I946" s="183">
        <v>8.0500000000000007</v>
      </c>
      <c r="J946" s="183">
        <v>15.03</v>
      </c>
      <c r="K946" s="183">
        <v>21.66</v>
      </c>
      <c r="L946" s="183">
        <v>139.78</v>
      </c>
      <c r="M946" s="183">
        <v>66.91</v>
      </c>
    </row>
    <row r="947" spans="2:14" s="5" customFormat="1" ht="15" customHeight="1" x14ac:dyDescent="0.25">
      <c r="B947" s="168">
        <v>2008</v>
      </c>
      <c r="C947" s="168"/>
      <c r="D947" s="182">
        <v>50074</v>
      </c>
      <c r="E947" s="182">
        <v>419881</v>
      </c>
      <c r="F947" s="182">
        <v>407568</v>
      </c>
      <c r="G947" s="182">
        <v>6174064</v>
      </c>
      <c r="H947" s="182">
        <v>4832434</v>
      </c>
      <c r="I947" s="183">
        <v>8.39</v>
      </c>
      <c r="J947" s="183">
        <v>14.7</v>
      </c>
      <c r="K947" s="183">
        <v>21.92</v>
      </c>
      <c r="L947" s="183">
        <v>144.72999999999999</v>
      </c>
      <c r="M947" s="183">
        <v>64.42</v>
      </c>
    </row>
    <row r="948" spans="2:14" s="5" customFormat="1" ht="15" customHeight="1" x14ac:dyDescent="0.2">
      <c r="B948" s="258" t="s">
        <v>11</v>
      </c>
      <c r="C948" s="184"/>
      <c r="D948" s="185"/>
      <c r="E948" s="185"/>
      <c r="F948" s="185"/>
      <c r="G948" s="185"/>
      <c r="H948" s="185"/>
      <c r="I948" s="186"/>
      <c r="J948" s="186"/>
      <c r="K948" s="186"/>
      <c r="L948" s="186"/>
      <c r="M948" s="186"/>
    </row>
    <row r="949" spans="2:14" s="5" customFormat="1" ht="15" customHeight="1" x14ac:dyDescent="0.25">
      <c r="B949" s="187" t="s">
        <v>208</v>
      </c>
      <c r="C949" s="187"/>
      <c r="D949" s="188"/>
      <c r="E949" s="188"/>
      <c r="F949" s="188"/>
      <c r="G949" s="188"/>
      <c r="H949" s="188"/>
      <c r="I949" s="189"/>
      <c r="J949" s="189"/>
      <c r="K949" s="189"/>
      <c r="L949" s="189"/>
      <c r="M949" s="189"/>
    </row>
    <row r="950" spans="2:14" s="5" customFormat="1" ht="15" customHeight="1" x14ac:dyDescent="0.25">
      <c r="B950" s="181">
        <v>2023</v>
      </c>
      <c r="C950" s="181"/>
      <c r="D950" s="182">
        <v>107774</v>
      </c>
      <c r="E950" s="182">
        <v>381871</v>
      </c>
      <c r="F950" s="182">
        <v>319819</v>
      </c>
      <c r="G950" s="182">
        <v>6205416</v>
      </c>
      <c r="H950" s="182">
        <v>4917865</v>
      </c>
      <c r="I950" s="183">
        <v>3.54</v>
      </c>
      <c r="J950" s="183">
        <v>16.25</v>
      </c>
      <c r="K950" s="183">
        <v>24.53</v>
      </c>
      <c r="L950" s="183">
        <v>126.42</v>
      </c>
      <c r="M950" s="183">
        <v>65.23</v>
      </c>
    </row>
    <row r="951" spans="2:14" s="5" customFormat="1" ht="15" customHeight="1" x14ac:dyDescent="0.25">
      <c r="B951" s="181">
        <v>2022</v>
      </c>
      <c r="C951" s="181"/>
      <c r="D951" s="182">
        <v>102395</v>
      </c>
      <c r="E951" s="182">
        <v>361349</v>
      </c>
      <c r="F951" s="182">
        <v>302016</v>
      </c>
      <c r="G951" s="182">
        <v>5486406</v>
      </c>
      <c r="H951" s="182">
        <v>4346683</v>
      </c>
      <c r="I951" s="183">
        <v>3.53</v>
      </c>
      <c r="J951" s="183">
        <v>15.18</v>
      </c>
      <c r="K951" s="183">
        <v>22.54</v>
      </c>
      <c r="L951" s="183">
        <v>124.08</v>
      </c>
      <c r="M951" s="183">
        <v>66.33</v>
      </c>
    </row>
    <row r="952" spans="2:14" s="5" customFormat="1" ht="15" customHeight="1" x14ac:dyDescent="0.25">
      <c r="B952" s="181">
        <v>2021</v>
      </c>
      <c r="C952" s="181"/>
      <c r="D952" s="182">
        <v>97289</v>
      </c>
      <c r="E952" s="182">
        <v>344864</v>
      </c>
      <c r="F952" s="182">
        <v>288874</v>
      </c>
      <c r="G952" s="182">
        <v>5001815</v>
      </c>
      <c r="H952" s="182">
        <v>3953441</v>
      </c>
      <c r="I952" s="183">
        <v>3.54</v>
      </c>
      <c r="J952" s="183">
        <v>14.5</v>
      </c>
      <c r="K952" s="183">
        <v>21.28</v>
      </c>
      <c r="L952" s="183">
        <v>122.91</v>
      </c>
      <c r="M952" s="183">
        <v>67.12</v>
      </c>
    </row>
    <row r="953" spans="2:14" s="5" customFormat="1" ht="15" customHeight="1" x14ac:dyDescent="0.25">
      <c r="B953" s="168">
        <v>2020</v>
      </c>
      <c r="C953" s="168"/>
      <c r="D953" s="182">
        <v>92261</v>
      </c>
      <c r="E953" s="182">
        <v>325669</v>
      </c>
      <c r="F953" s="182">
        <v>272293</v>
      </c>
      <c r="G953" s="182">
        <v>4479942</v>
      </c>
      <c r="H953" s="182">
        <v>3539618</v>
      </c>
      <c r="I953" s="183">
        <v>3.53</v>
      </c>
      <c r="J953" s="183">
        <v>13.76</v>
      </c>
      <c r="K953" s="183">
        <v>19.78</v>
      </c>
      <c r="L953" s="183">
        <v>120.22</v>
      </c>
      <c r="M953" s="183">
        <v>68.42</v>
      </c>
    </row>
    <row r="954" spans="2:14" s="5" customFormat="1" ht="15" customHeight="1" x14ac:dyDescent="0.25">
      <c r="B954" s="168">
        <v>2019</v>
      </c>
      <c r="C954" s="168"/>
      <c r="D954" s="182">
        <v>90366</v>
      </c>
      <c r="E954" s="182">
        <v>315370</v>
      </c>
      <c r="F954" s="182">
        <v>262760</v>
      </c>
      <c r="G954" s="182">
        <v>4244388</v>
      </c>
      <c r="H954" s="182">
        <v>3338105</v>
      </c>
      <c r="I954" s="183">
        <v>3.49</v>
      </c>
      <c r="J954" s="183">
        <v>13.46</v>
      </c>
      <c r="K954" s="183">
        <v>19.649999999999999</v>
      </c>
      <c r="L954" s="183">
        <v>121.67</v>
      </c>
      <c r="M954" s="183">
        <v>67</v>
      </c>
    </row>
    <row r="955" spans="2:14" s="5" customFormat="1" ht="15" customHeight="1" x14ac:dyDescent="0.25">
      <c r="B955" s="168">
        <v>2018</v>
      </c>
      <c r="C955" s="168"/>
      <c r="D955" s="182">
        <v>85256</v>
      </c>
      <c r="E955" s="182">
        <v>294134</v>
      </c>
      <c r="F955" s="182">
        <v>243751</v>
      </c>
      <c r="G955" s="182">
        <v>3795241</v>
      </c>
      <c r="H955" s="182">
        <v>2980063</v>
      </c>
      <c r="I955" s="183">
        <v>3.45</v>
      </c>
      <c r="J955" s="183">
        <v>12.9</v>
      </c>
      <c r="K955" s="183">
        <v>18.27</v>
      </c>
      <c r="L955" s="183">
        <v>117.32</v>
      </c>
      <c r="M955" s="183">
        <v>68.959999999999994</v>
      </c>
    </row>
    <row r="956" spans="2:14" s="10" customFormat="1" ht="15" customHeight="1" collapsed="1" x14ac:dyDescent="0.25">
      <c r="B956" s="168">
        <v>2017</v>
      </c>
      <c r="C956" s="168"/>
      <c r="D956" s="182">
        <v>81574</v>
      </c>
      <c r="E956" s="182">
        <v>276723</v>
      </c>
      <c r="F956" s="182">
        <v>228463</v>
      </c>
      <c r="G956" s="182">
        <v>3465500</v>
      </c>
      <c r="H956" s="182">
        <v>2717048</v>
      </c>
      <c r="I956" s="183">
        <v>3.39</v>
      </c>
      <c r="J956" s="183">
        <v>12.52</v>
      </c>
      <c r="K956" s="183">
        <v>17.399999999999999</v>
      </c>
      <c r="L956" s="183">
        <v>114.72</v>
      </c>
      <c r="M956" s="183">
        <v>70.34</v>
      </c>
      <c r="N956" s="5"/>
    </row>
    <row r="957" spans="2:14" s="10" customFormat="1" ht="15" customHeight="1" x14ac:dyDescent="0.25">
      <c r="B957" s="168">
        <v>2016</v>
      </c>
      <c r="C957" s="168"/>
      <c r="D957" s="182">
        <v>78807</v>
      </c>
      <c r="E957" s="182">
        <v>262840</v>
      </c>
      <c r="F957" s="182">
        <v>216485</v>
      </c>
      <c r="G957" s="182">
        <v>3152469</v>
      </c>
      <c r="H957" s="182">
        <v>2476964</v>
      </c>
      <c r="I957" s="183">
        <v>3.34</v>
      </c>
      <c r="J957" s="183">
        <v>11.99</v>
      </c>
      <c r="K957" s="183">
        <v>15.7</v>
      </c>
      <c r="L957" s="183">
        <v>107.82</v>
      </c>
      <c r="M957" s="183">
        <v>74.680000000000007</v>
      </c>
      <c r="N957" s="5"/>
    </row>
    <row r="958" spans="2:14" s="10" customFormat="1" ht="15" customHeight="1" x14ac:dyDescent="0.25">
      <c r="B958" s="168">
        <v>2015</v>
      </c>
      <c r="C958" s="168"/>
      <c r="D958" s="182">
        <v>77851</v>
      </c>
      <c r="E958" s="182">
        <v>258407</v>
      </c>
      <c r="F958" s="182">
        <v>212460</v>
      </c>
      <c r="G958" s="182">
        <v>3058304</v>
      </c>
      <c r="H958" s="182">
        <v>2406965</v>
      </c>
      <c r="I958" s="183">
        <v>3.32</v>
      </c>
      <c r="J958" s="183">
        <v>11.84</v>
      </c>
      <c r="K958" s="183">
        <v>15.59</v>
      </c>
      <c r="L958" s="183">
        <v>108.29</v>
      </c>
      <c r="M958" s="183">
        <v>74.22</v>
      </c>
      <c r="N958" s="9"/>
    </row>
    <row r="959" spans="2:14" s="5" customFormat="1" ht="15" customHeight="1" x14ac:dyDescent="0.25">
      <c r="B959" s="168">
        <v>2014</v>
      </c>
      <c r="C959" s="168"/>
      <c r="D959" s="182">
        <v>77792</v>
      </c>
      <c r="E959" s="182">
        <v>254956</v>
      </c>
      <c r="F959" s="182">
        <v>209281</v>
      </c>
      <c r="G959" s="182">
        <v>3011027</v>
      </c>
      <c r="H959" s="182">
        <v>2369783</v>
      </c>
      <c r="I959" s="183">
        <v>3.28</v>
      </c>
      <c r="J959" s="183">
        <v>11.81</v>
      </c>
      <c r="K959" s="183">
        <v>14.95</v>
      </c>
      <c r="L959" s="183">
        <v>103.9</v>
      </c>
      <c r="M959" s="183">
        <v>76.97</v>
      </c>
      <c r="N959" s="9"/>
    </row>
    <row r="960" spans="2:14" s="5" customFormat="1" ht="15" customHeight="1" x14ac:dyDescent="0.25">
      <c r="B960" s="168">
        <v>2013</v>
      </c>
      <c r="C960" s="168"/>
      <c r="D960" s="182">
        <v>81275</v>
      </c>
      <c r="E960" s="182">
        <v>264279</v>
      </c>
      <c r="F960" s="182">
        <v>215485</v>
      </c>
      <c r="G960" s="182">
        <v>3071748</v>
      </c>
      <c r="H960" s="182">
        <v>2401162</v>
      </c>
      <c r="I960" s="183">
        <v>3.25</v>
      </c>
      <c r="J960" s="183">
        <v>11.62</v>
      </c>
      <c r="K960" s="183">
        <v>14.26</v>
      </c>
      <c r="L960" s="183">
        <v>100.03</v>
      </c>
      <c r="M960" s="183">
        <v>78.92</v>
      </c>
      <c r="N960" s="9"/>
    </row>
    <row r="961" spans="2:14" s="5" customFormat="1" ht="15" customHeight="1" x14ac:dyDescent="0.25">
      <c r="B961" s="168">
        <v>2012</v>
      </c>
      <c r="C961" s="168"/>
      <c r="D961" s="182">
        <v>87527</v>
      </c>
      <c r="E961" s="182">
        <v>296651</v>
      </c>
      <c r="F961" s="182">
        <v>243381</v>
      </c>
      <c r="G961" s="182">
        <v>3401920</v>
      </c>
      <c r="H961" s="182">
        <v>2661804</v>
      </c>
      <c r="I961" s="183">
        <v>3.39</v>
      </c>
      <c r="J961" s="183">
        <v>11.47</v>
      </c>
      <c r="K961" s="183">
        <v>13.35</v>
      </c>
      <c r="L961" s="183">
        <v>95.49</v>
      </c>
      <c r="M961" s="183">
        <v>82.68</v>
      </c>
      <c r="N961" s="9"/>
    </row>
    <row r="962" spans="2:14" s="5" customFormat="1" ht="15" customHeight="1" x14ac:dyDescent="0.25">
      <c r="B962" s="168">
        <v>2011</v>
      </c>
      <c r="C962" s="168"/>
      <c r="D962" s="182">
        <v>97891</v>
      </c>
      <c r="E962" s="182">
        <v>351568</v>
      </c>
      <c r="F962" s="182">
        <v>291858</v>
      </c>
      <c r="G962" s="182">
        <v>4013428</v>
      </c>
      <c r="H962" s="182">
        <v>3157837</v>
      </c>
      <c r="I962" s="183">
        <v>3.59</v>
      </c>
      <c r="J962" s="183">
        <v>11.42</v>
      </c>
      <c r="K962" s="183">
        <v>15.06</v>
      </c>
      <c r="L962" s="183">
        <v>109.5</v>
      </c>
      <c r="M962" s="183">
        <v>73.180000000000007</v>
      </c>
    </row>
    <row r="963" spans="2:14" s="5" customFormat="1" ht="15" customHeight="1" x14ac:dyDescent="0.25">
      <c r="B963" s="168">
        <v>2010</v>
      </c>
      <c r="C963" s="168"/>
      <c r="D963" s="182">
        <v>105369</v>
      </c>
      <c r="E963" s="182">
        <v>385229</v>
      </c>
      <c r="F963" s="182">
        <v>321324</v>
      </c>
      <c r="G963" s="182">
        <v>4360732</v>
      </c>
      <c r="H963" s="182">
        <v>3437609</v>
      </c>
      <c r="I963" s="183">
        <v>3.66</v>
      </c>
      <c r="J963" s="183">
        <v>11.32</v>
      </c>
      <c r="K963" s="183">
        <v>16.45</v>
      </c>
      <c r="L963" s="183">
        <v>121.21</v>
      </c>
      <c r="M963" s="183">
        <v>66.540000000000006</v>
      </c>
    </row>
    <row r="964" spans="2:14" s="5" customFormat="1" ht="15" customHeight="1" x14ac:dyDescent="0.25">
      <c r="B964" s="168">
        <v>2009</v>
      </c>
      <c r="C964" s="168"/>
      <c r="D964" s="182">
        <v>116585</v>
      </c>
      <c r="E964" s="182">
        <v>422453</v>
      </c>
      <c r="F964" s="182">
        <v>347725</v>
      </c>
      <c r="G964" s="182">
        <v>4636346</v>
      </c>
      <c r="H964" s="182">
        <v>3614409</v>
      </c>
      <c r="I964" s="183">
        <v>3.62</v>
      </c>
      <c r="J964" s="183">
        <v>10.97</v>
      </c>
      <c r="K964" s="183">
        <v>16.73</v>
      </c>
      <c r="L964" s="183">
        <v>125.45</v>
      </c>
      <c r="M964" s="183">
        <v>63.34</v>
      </c>
    </row>
    <row r="965" spans="2:14" s="10" customFormat="1" ht="15" customHeight="1" collapsed="1" x14ac:dyDescent="0.25">
      <c r="B965" s="168">
        <v>2008</v>
      </c>
      <c r="C965" s="168"/>
      <c r="D965" s="182">
        <v>124943</v>
      </c>
      <c r="E965" s="182">
        <v>461531</v>
      </c>
      <c r="F965" s="182">
        <v>380470</v>
      </c>
      <c r="G965" s="182">
        <v>4992055</v>
      </c>
      <c r="H965" s="182">
        <v>3888149</v>
      </c>
      <c r="I965" s="183">
        <v>3.69</v>
      </c>
      <c r="J965" s="183">
        <v>10.82</v>
      </c>
      <c r="K965" s="183">
        <v>17.399999999999999</v>
      </c>
      <c r="L965" s="183">
        <v>132.63999999999999</v>
      </c>
      <c r="M965" s="183">
        <v>59.74</v>
      </c>
      <c r="N965" s="5"/>
    </row>
    <row r="966" spans="2:14" s="10" customFormat="1" ht="15" customHeight="1" x14ac:dyDescent="0.25">
      <c r="B966" s="259" t="s">
        <v>209</v>
      </c>
      <c r="C966" s="165"/>
      <c r="D966" s="166"/>
      <c r="E966" s="166"/>
      <c r="F966" s="166"/>
      <c r="G966" s="166"/>
      <c r="H966" s="166"/>
      <c r="I966" s="167"/>
      <c r="J966" s="167"/>
      <c r="K966" s="167"/>
      <c r="L966" s="167"/>
      <c r="M966" s="167"/>
      <c r="N966" s="5"/>
    </row>
    <row r="967" spans="2:14" s="10" customFormat="1" ht="15" customHeight="1" x14ac:dyDescent="0.25">
      <c r="B967" s="181">
        <v>2023</v>
      </c>
      <c r="C967" s="181"/>
      <c r="D967" s="182">
        <v>99897</v>
      </c>
      <c r="E967" s="182">
        <v>186431</v>
      </c>
      <c r="F967" s="182">
        <v>124922</v>
      </c>
      <c r="G967" s="182">
        <v>1986590</v>
      </c>
      <c r="H967" s="182">
        <v>1531215</v>
      </c>
      <c r="I967" s="183">
        <v>1.87</v>
      </c>
      <c r="J967" s="183">
        <v>10.66</v>
      </c>
      <c r="K967" s="183">
        <v>16.36</v>
      </c>
      <c r="L967" s="183">
        <v>102.87</v>
      </c>
      <c r="M967" s="183">
        <v>63.53</v>
      </c>
      <c r="N967" s="5"/>
    </row>
    <row r="968" spans="2:14" s="10" customFormat="1" ht="15" customHeight="1" x14ac:dyDescent="0.25">
      <c r="B968" s="181">
        <v>2022</v>
      </c>
      <c r="C968" s="181"/>
      <c r="D968" s="182">
        <v>94952</v>
      </c>
      <c r="E968" s="182">
        <v>178002</v>
      </c>
      <c r="F968" s="182">
        <v>119153</v>
      </c>
      <c r="G968" s="182">
        <v>1771016</v>
      </c>
      <c r="H968" s="182">
        <v>1364521</v>
      </c>
      <c r="I968" s="183">
        <v>1.87</v>
      </c>
      <c r="J968" s="183">
        <v>9.9499999999999993</v>
      </c>
      <c r="K968" s="183">
        <v>15.01</v>
      </c>
      <c r="L968" s="183">
        <v>100.97</v>
      </c>
      <c r="M968" s="183">
        <v>64.75</v>
      </c>
      <c r="N968" s="5"/>
    </row>
    <row r="969" spans="2:14" s="10" customFormat="1" ht="15" customHeight="1" x14ac:dyDescent="0.25">
      <c r="B969" s="181">
        <v>2021</v>
      </c>
      <c r="C969" s="181"/>
      <c r="D969" s="182">
        <v>90215</v>
      </c>
      <c r="E969" s="182">
        <v>169640</v>
      </c>
      <c r="F969" s="182">
        <v>114041</v>
      </c>
      <c r="G969" s="182">
        <v>1610843</v>
      </c>
      <c r="H969" s="182">
        <v>1238327</v>
      </c>
      <c r="I969" s="183">
        <v>1.88</v>
      </c>
      <c r="J969" s="183">
        <v>9.5</v>
      </c>
      <c r="K969" s="183">
        <v>14.33</v>
      </c>
      <c r="L969" s="183">
        <v>101.44</v>
      </c>
      <c r="M969" s="183">
        <v>64.69</v>
      </c>
      <c r="N969" s="5"/>
    </row>
    <row r="970" spans="2:14" s="10" customFormat="1" ht="15" customHeight="1" x14ac:dyDescent="0.25">
      <c r="B970" s="168">
        <v>2020</v>
      </c>
      <c r="C970" s="168"/>
      <c r="D970" s="182">
        <v>85556</v>
      </c>
      <c r="E970" s="182">
        <v>163591</v>
      </c>
      <c r="F970" s="182">
        <v>110592</v>
      </c>
      <c r="G970" s="182">
        <v>1462037</v>
      </c>
      <c r="H970" s="182">
        <v>1134144</v>
      </c>
      <c r="I970" s="183">
        <v>1.91</v>
      </c>
      <c r="J970" s="183">
        <v>8.94</v>
      </c>
      <c r="K970" s="183">
        <v>13.48</v>
      </c>
      <c r="L970" s="183">
        <v>101.95</v>
      </c>
      <c r="M970" s="183">
        <v>64.260000000000005</v>
      </c>
      <c r="N970" s="5"/>
    </row>
    <row r="971" spans="2:14" s="10" customFormat="1" ht="15" customHeight="1" x14ac:dyDescent="0.25">
      <c r="B971" s="168">
        <v>2019</v>
      </c>
      <c r="C971" s="168"/>
      <c r="D971" s="182">
        <v>83979</v>
      </c>
      <c r="E971" s="182">
        <v>160187</v>
      </c>
      <c r="F971" s="182">
        <v>108076</v>
      </c>
      <c r="G971" s="182">
        <v>1377723</v>
      </c>
      <c r="H971" s="182">
        <v>1066838</v>
      </c>
      <c r="I971" s="183">
        <v>1.91</v>
      </c>
      <c r="J971" s="183">
        <v>8.6</v>
      </c>
      <c r="K971" s="183">
        <v>13.71</v>
      </c>
      <c r="L971" s="183">
        <v>107.54</v>
      </c>
      <c r="M971" s="183">
        <v>60.49</v>
      </c>
      <c r="N971" s="5"/>
    </row>
    <row r="972" spans="2:14" s="10" customFormat="1" ht="15" customHeight="1" x14ac:dyDescent="0.25">
      <c r="B972" s="168">
        <v>2018</v>
      </c>
      <c r="C972" s="168"/>
      <c r="D972" s="182">
        <v>79430</v>
      </c>
      <c r="E972" s="182">
        <v>151933</v>
      </c>
      <c r="F972" s="182">
        <v>101795</v>
      </c>
      <c r="G972" s="182">
        <v>1239219</v>
      </c>
      <c r="H972" s="182">
        <v>957401</v>
      </c>
      <c r="I972" s="183">
        <v>1.91</v>
      </c>
      <c r="J972" s="183">
        <v>8.16</v>
      </c>
      <c r="K972" s="183">
        <v>12.57</v>
      </c>
      <c r="L972" s="183">
        <v>103.28</v>
      </c>
      <c r="M972" s="183">
        <v>62.39</v>
      </c>
      <c r="N972" s="5"/>
    </row>
    <row r="973" spans="2:14" s="10" customFormat="1" ht="15" customHeight="1" x14ac:dyDescent="0.25">
      <c r="B973" s="168">
        <v>2017</v>
      </c>
      <c r="C973" s="168"/>
      <c r="D973" s="182">
        <v>76193</v>
      </c>
      <c r="E973" s="182">
        <v>145210</v>
      </c>
      <c r="F973" s="182">
        <v>97226</v>
      </c>
      <c r="G973" s="182">
        <v>1135477</v>
      </c>
      <c r="H973" s="182">
        <v>878126</v>
      </c>
      <c r="I973" s="183">
        <v>1.91</v>
      </c>
      <c r="J973" s="183">
        <v>7.82</v>
      </c>
      <c r="K973" s="183">
        <v>11.75</v>
      </c>
      <c r="L973" s="183">
        <v>100.62</v>
      </c>
      <c r="M973" s="183">
        <v>64.02</v>
      </c>
      <c r="N973" s="5"/>
    </row>
    <row r="974" spans="2:14" s="5" customFormat="1" ht="15" customHeight="1" x14ac:dyDescent="0.25">
      <c r="B974" s="168">
        <v>2016</v>
      </c>
      <c r="C974" s="168"/>
      <c r="D974" s="182">
        <v>73752</v>
      </c>
      <c r="E974" s="182">
        <v>139946</v>
      </c>
      <c r="F974" s="182">
        <v>93846</v>
      </c>
      <c r="G974" s="182">
        <v>1044704</v>
      </c>
      <c r="H974" s="182">
        <v>807158</v>
      </c>
      <c r="I974" s="183">
        <v>1.9</v>
      </c>
      <c r="J974" s="183">
        <v>7.47</v>
      </c>
      <c r="K974" s="183">
        <v>10.19</v>
      </c>
      <c r="L974" s="183">
        <v>91.56</v>
      </c>
      <c r="M974" s="183">
        <v>70.489999999999995</v>
      </c>
      <c r="N974" s="9"/>
    </row>
    <row r="975" spans="2:14" s="5" customFormat="1" ht="15" customHeight="1" x14ac:dyDescent="0.25">
      <c r="B975" s="168">
        <v>2015</v>
      </c>
      <c r="C975" s="168"/>
      <c r="D975" s="182">
        <v>72939</v>
      </c>
      <c r="E975" s="182">
        <v>138466</v>
      </c>
      <c r="F975" s="182">
        <v>92726</v>
      </c>
      <c r="G975" s="182">
        <v>1006417</v>
      </c>
      <c r="H975" s="182">
        <v>777590</v>
      </c>
      <c r="I975" s="183">
        <v>1.9</v>
      </c>
      <c r="J975" s="183">
        <v>7.27</v>
      </c>
      <c r="K975" s="183">
        <v>10.06</v>
      </c>
      <c r="L975" s="183">
        <v>92.72</v>
      </c>
      <c r="M975" s="183">
        <v>69.53</v>
      </c>
      <c r="N975" s="9"/>
    </row>
    <row r="976" spans="2:14" s="5" customFormat="1" ht="15" customHeight="1" x14ac:dyDescent="0.25">
      <c r="B976" s="168">
        <v>2014</v>
      </c>
      <c r="C976" s="168"/>
      <c r="D976" s="182">
        <v>73050</v>
      </c>
      <c r="E976" s="182">
        <v>139152</v>
      </c>
      <c r="F976" s="182">
        <v>93729</v>
      </c>
      <c r="G976" s="182">
        <v>998125</v>
      </c>
      <c r="H976" s="182">
        <v>769136</v>
      </c>
      <c r="I976" s="183">
        <v>1.9</v>
      </c>
      <c r="J976" s="183">
        <v>7.17</v>
      </c>
      <c r="K976" s="183">
        <v>9.23</v>
      </c>
      <c r="L976" s="183">
        <v>86.7</v>
      </c>
      <c r="M976" s="183">
        <v>74.319999999999993</v>
      </c>
      <c r="N976" s="9"/>
    </row>
    <row r="977" spans="2:14" s="5" customFormat="1" ht="15" customHeight="1" x14ac:dyDescent="0.25">
      <c r="B977" s="168">
        <v>2013</v>
      </c>
      <c r="C977" s="168"/>
      <c r="D977" s="182">
        <v>76375</v>
      </c>
      <c r="E977" s="182">
        <v>145939</v>
      </c>
      <c r="F977" s="182">
        <v>97386</v>
      </c>
      <c r="G977" s="182">
        <v>1016152</v>
      </c>
      <c r="H977" s="182">
        <v>782415</v>
      </c>
      <c r="I977" s="183">
        <v>1.91</v>
      </c>
      <c r="J977" s="183">
        <v>6.96</v>
      </c>
      <c r="K977" s="183">
        <v>8.56</v>
      </c>
      <c r="L977" s="183">
        <v>81.99</v>
      </c>
      <c r="M977" s="183">
        <v>76.819999999999993</v>
      </c>
      <c r="N977" s="9"/>
    </row>
    <row r="978" spans="2:14" s="5" customFormat="1" ht="15" customHeight="1" x14ac:dyDescent="0.25">
      <c r="B978" s="168">
        <v>2012</v>
      </c>
      <c r="C978" s="168"/>
      <c r="D978" s="182">
        <v>81833</v>
      </c>
      <c r="E978" s="182">
        <v>160907</v>
      </c>
      <c r="F978" s="182">
        <v>108100</v>
      </c>
      <c r="G978" s="182">
        <v>1121119</v>
      </c>
      <c r="H978" s="182">
        <v>866866</v>
      </c>
      <c r="I978" s="183">
        <v>1.97</v>
      </c>
      <c r="J978" s="183">
        <v>6.97</v>
      </c>
      <c r="K978" s="183">
        <v>7.84</v>
      </c>
      <c r="L978" s="183">
        <v>75.569999999999993</v>
      </c>
      <c r="M978" s="183">
        <v>82.9</v>
      </c>
    </row>
    <row r="979" spans="2:14" s="5" customFormat="1" ht="15" customHeight="1" x14ac:dyDescent="0.25">
      <c r="B979" s="168">
        <v>2011</v>
      </c>
      <c r="C979" s="168"/>
      <c r="D979" s="182">
        <v>90685</v>
      </c>
      <c r="E979" s="182">
        <v>182003</v>
      </c>
      <c r="F979" s="182">
        <v>122686</v>
      </c>
      <c r="G979" s="182">
        <v>1293870</v>
      </c>
      <c r="H979" s="182">
        <v>1002682</v>
      </c>
      <c r="I979" s="183">
        <v>2.0099999999999998</v>
      </c>
      <c r="J979" s="183">
        <v>7.11</v>
      </c>
      <c r="K979" s="183">
        <v>9.67</v>
      </c>
      <c r="L979" s="183">
        <v>91.73</v>
      </c>
      <c r="M979" s="183">
        <v>69.599999999999994</v>
      </c>
    </row>
    <row r="980" spans="2:14" s="9" customFormat="1" ht="15" customHeight="1" collapsed="1" x14ac:dyDescent="0.25">
      <c r="B980" s="168">
        <v>2010</v>
      </c>
      <c r="C980" s="168"/>
      <c r="D980" s="182">
        <v>97094</v>
      </c>
      <c r="E980" s="182">
        <v>194411</v>
      </c>
      <c r="F980" s="182">
        <v>131007</v>
      </c>
      <c r="G980" s="182">
        <v>1400940</v>
      </c>
      <c r="H980" s="182">
        <v>1086439</v>
      </c>
      <c r="I980" s="183">
        <v>2</v>
      </c>
      <c r="J980" s="183">
        <v>7.21</v>
      </c>
      <c r="K980" s="183">
        <v>11.29</v>
      </c>
      <c r="L980" s="183">
        <v>105.6</v>
      </c>
      <c r="M980" s="183">
        <v>60.71</v>
      </c>
      <c r="N980" s="5"/>
    </row>
    <row r="981" spans="2:14" s="9" customFormat="1" ht="15" customHeight="1" x14ac:dyDescent="0.25">
      <c r="B981" s="168">
        <v>2009</v>
      </c>
      <c r="C981" s="168"/>
      <c r="D981" s="182">
        <v>107495</v>
      </c>
      <c r="E981" s="182">
        <v>211073</v>
      </c>
      <c r="F981" s="182">
        <v>137079</v>
      </c>
      <c r="G981" s="182">
        <v>1437787</v>
      </c>
      <c r="H981" s="182">
        <v>1102842</v>
      </c>
      <c r="I981" s="183">
        <v>1.96</v>
      </c>
      <c r="J981" s="183">
        <v>6.81</v>
      </c>
      <c r="K981" s="183">
        <v>11.52</v>
      </c>
      <c r="L981" s="183">
        <v>109.88</v>
      </c>
      <c r="M981" s="183">
        <v>56.16</v>
      </c>
      <c r="N981" s="5"/>
    </row>
    <row r="982" spans="2:14" s="9" customFormat="1" ht="15" customHeight="1" x14ac:dyDescent="0.25">
      <c r="B982" s="168">
        <v>2008</v>
      </c>
      <c r="C982" s="168"/>
      <c r="D982" s="182">
        <v>114834</v>
      </c>
      <c r="E982" s="182">
        <v>224290</v>
      </c>
      <c r="F982" s="182">
        <v>144310</v>
      </c>
      <c r="G982" s="182">
        <v>1510870</v>
      </c>
      <c r="H982" s="182">
        <v>1149402</v>
      </c>
      <c r="I982" s="183">
        <v>1.95</v>
      </c>
      <c r="J982" s="183">
        <v>6.74</v>
      </c>
      <c r="K982" s="183">
        <v>12.39</v>
      </c>
      <c r="L982" s="183">
        <v>118.34</v>
      </c>
      <c r="M982" s="183">
        <v>51.36</v>
      </c>
      <c r="N982" s="5"/>
    </row>
    <row r="983" spans="2:14" s="5" customFormat="1" ht="15" customHeight="1" x14ac:dyDescent="0.25">
      <c r="B983" s="259" t="s">
        <v>210</v>
      </c>
      <c r="C983" s="165"/>
      <c r="D983" s="166"/>
      <c r="E983" s="166"/>
      <c r="F983" s="166"/>
      <c r="G983" s="166"/>
      <c r="H983" s="166"/>
      <c r="I983" s="167"/>
      <c r="J983" s="167"/>
      <c r="K983" s="167"/>
      <c r="L983" s="167"/>
      <c r="M983" s="167"/>
    </row>
    <row r="984" spans="2:14" s="5" customFormat="1" ht="15" customHeight="1" x14ac:dyDescent="0.25">
      <c r="B984" s="181">
        <v>2023</v>
      </c>
      <c r="C984" s="181"/>
      <c r="D984" s="182">
        <v>7058</v>
      </c>
      <c r="E984" s="182">
        <v>126257</v>
      </c>
      <c r="F984" s="182">
        <v>125851</v>
      </c>
      <c r="G984" s="182">
        <v>2485453</v>
      </c>
      <c r="H984" s="182">
        <v>1979852</v>
      </c>
      <c r="I984" s="183">
        <v>17.89</v>
      </c>
      <c r="J984" s="183">
        <v>19.690000000000001</v>
      </c>
      <c r="K984" s="183">
        <v>29.83</v>
      </c>
      <c r="L984" s="183">
        <v>151.07</v>
      </c>
      <c r="M984" s="183">
        <v>65.2</v>
      </c>
    </row>
    <row r="985" spans="2:14" s="5" customFormat="1" ht="15" customHeight="1" x14ac:dyDescent="0.25">
      <c r="B985" s="181">
        <v>2022</v>
      </c>
      <c r="C985" s="181"/>
      <c r="D985" s="182">
        <v>6672</v>
      </c>
      <c r="E985" s="182">
        <v>119296</v>
      </c>
      <c r="F985" s="182">
        <v>118976</v>
      </c>
      <c r="G985" s="182">
        <v>2193884</v>
      </c>
      <c r="H985" s="182">
        <v>1747331</v>
      </c>
      <c r="I985" s="183">
        <v>17.88</v>
      </c>
      <c r="J985" s="183">
        <v>18.39</v>
      </c>
      <c r="K985" s="183">
        <v>27.12</v>
      </c>
      <c r="L985" s="183">
        <v>147.08000000000001</v>
      </c>
      <c r="M985" s="183">
        <v>66.94</v>
      </c>
    </row>
    <row r="986" spans="2:14" s="5" customFormat="1" ht="15" customHeight="1" x14ac:dyDescent="0.25">
      <c r="B986" s="181">
        <v>2021</v>
      </c>
      <c r="C986" s="181"/>
      <c r="D986" s="182">
        <v>6354</v>
      </c>
      <c r="E986" s="182">
        <v>114062</v>
      </c>
      <c r="F986" s="182">
        <v>113786</v>
      </c>
      <c r="G986" s="182">
        <v>1984983</v>
      </c>
      <c r="H986" s="182">
        <v>1581222</v>
      </c>
      <c r="I986" s="183">
        <v>17.95</v>
      </c>
      <c r="J986" s="183">
        <v>17.399999999999999</v>
      </c>
      <c r="K986" s="183">
        <v>25.31</v>
      </c>
      <c r="L986" s="183">
        <v>145.07</v>
      </c>
      <c r="M986" s="183">
        <v>68.02</v>
      </c>
    </row>
    <row r="987" spans="2:14" s="5" customFormat="1" ht="15" customHeight="1" x14ac:dyDescent="0.25">
      <c r="B987" s="168">
        <v>2020</v>
      </c>
      <c r="C987" s="168"/>
      <c r="D987" s="182">
        <v>6069</v>
      </c>
      <c r="E987" s="182">
        <v>109007</v>
      </c>
      <c r="F987" s="182">
        <v>108705</v>
      </c>
      <c r="G987" s="182">
        <v>1830225</v>
      </c>
      <c r="H987" s="182">
        <v>1456691</v>
      </c>
      <c r="I987" s="183">
        <v>17.96</v>
      </c>
      <c r="J987" s="183">
        <v>16.79</v>
      </c>
      <c r="K987" s="183">
        <v>23.78</v>
      </c>
      <c r="L987" s="183">
        <v>141.22999999999999</v>
      </c>
      <c r="M987" s="183">
        <v>70.040000000000006</v>
      </c>
    </row>
    <row r="988" spans="2:14" s="5" customFormat="1" ht="15" customHeight="1" x14ac:dyDescent="0.25">
      <c r="B988" s="168">
        <v>2019</v>
      </c>
      <c r="C988" s="168"/>
      <c r="D988" s="182">
        <v>5801</v>
      </c>
      <c r="E988" s="182">
        <v>104373</v>
      </c>
      <c r="F988" s="182">
        <v>104130</v>
      </c>
      <c r="G988" s="182">
        <v>1713513</v>
      </c>
      <c r="H988" s="182">
        <v>1360193</v>
      </c>
      <c r="I988" s="183">
        <v>17.989999999999998</v>
      </c>
      <c r="J988" s="183">
        <v>16.420000000000002</v>
      </c>
      <c r="K988" s="183">
        <v>23.13</v>
      </c>
      <c r="L988" s="183">
        <v>140.53</v>
      </c>
      <c r="M988" s="183">
        <v>70.02</v>
      </c>
    </row>
    <row r="989" spans="2:14" s="5" customFormat="1" ht="15" customHeight="1" x14ac:dyDescent="0.25">
      <c r="B989" s="168">
        <v>2018</v>
      </c>
      <c r="C989" s="168"/>
      <c r="D989" s="182">
        <v>5264</v>
      </c>
      <c r="E989" s="182">
        <v>94104</v>
      </c>
      <c r="F989" s="182">
        <v>93901</v>
      </c>
      <c r="G989" s="182">
        <v>1485576</v>
      </c>
      <c r="H989" s="182">
        <v>1175901</v>
      </c>
      <c r="I989" s="183">
        <v>17.88</v>
      </c>
      <c r="J989" s="183">
        <v>15.79</v>
      </c>
      <c r="K989" s="183">
        <v>21.99</v>
      </c>
      <c r="L989" s="183">
        <v>138.97999999999999</v>
      </c>
      <c r="M989" s="183">
        <v>70.63</v>
      </c>
    </row>
    <row r="990" spans="2:14" s="5" customFormat="1" ht="15" customHeight="1" x14ac:dyDescent="0.25">
      <c r="B990" s="168">
        <v>2017</v>
      </c>
      <c r="C990" s="168"/>
      <c r="D990" s="182">
        <v>4872</v>
      </c>
      <c r="E990" s="182">
        <v>86637</v>
      </c>
      <c r="F990" s="182">
        <v>86385</v>
      </c>
      <c r="G990" s="182">
        <v>1324192</v>
      </c>
      <c r="H990" s="182">
        <v>1051867</v>
      </c>
      <c r="I990" s="183">
        <v>17.78</v>
      </c>
      <c r="J990" s="183">
        <v>15.28</v>
      </c>
      <c r="K990" s="183">
        <v>21.41</v>
      </c>
      <c r="L990" s="183">
        <v>139.63999999999999</v>
      </c>
      <c r="M990" s="183">
        <v>70.400000000000006</v>
      </c>
      <c r="N990" s="9"/>
    </row>
    <row r="991" spans="2:14" s="5" customFormat="1" ht="15" customHeight="1" x14ac:dyDescent="0.25">
      <c r="B991" s="168">
        <v>2016</v>
      </c>
      <c r="C991" s="168"/>
      <c r="D991" s="182">
        <v>4573</v>
      </c>
      <c r="E991" s="182">
        <v>81361</v>
      </c>
      <c r="F991" s="182">
        <v>81130</v>
      </c>
      <c r="G991" s="182">
        <v>1210122</v>
      </c>
      <c r="H991" s="182">
        <v>962461</v>
      </c>
      <c r="I991" s="183">
        <v>17.79</v>
      </c>
      <c r="J991" s="183">
        <v>14.87</v>
      </c>
      <c r="K991" s="183">
        <v>19.63</v>
      </c>
      <c r="L991" s="183">
        <v>131.63</v>
      </c>
      <c r="M991" s="183">
        <v>74.67</v>
      </c>
      <c r="N991" s="9"/>
    </row>
    <row r="992" spans="2:14" s="5" customFormat="1" ht="15" customHeight="1" x14ac:dyDescent="0.25">
      <c r="B992" s="168">
        <v>2015</v>
      </c>
      <c r="C992" s="168"/>
      <c r="D992" s="182">
        <v>4454</v>
      </c>
      <c r="E992" s="182">
        <v>78304</v>
      </c>
      <c r="F992" s="182">
        <v>78151</v>
      </c>
      <c r="G992" s="182">
        <v>1167324</v>
      </c>
      <c r="H992" s="182">
        <v>928077</v>
      </c>
      <c r="I992" s="183">
        <v>17.579999999999998</v>
      </c>
      <c r="J992" s="183">
        <v>14.91</v>
      </c>
      <c r="K992" s="183">
        <v>19.38</v>
      </c>
      <c r="L992" s="183">
        <v>129.72999999999999</v>
      </c>
      <c r="M992" s="183">
        <v>75.8</v>
      </c>
      <c r="N992" s="9"/>
    </row>
    <row r="993" spans="2:14" s="5" customFormat="1" ht="15" customHeight="1" x14ac:dyDescent="0.25">
      <c r="B993" s="168">
        <v>2014</v>
      </c>
      <c r="C993" s="168"/>
      <c r="D993" s="182">
        <v>4280</v>
      </c>
      <c r="E993" s="182">
        <v>74458</v>
      </c>
      <c r="F993" s="182">
        <v>74235</v>
      </c>
      <c r="G993" s="182">
        <v>1112676</v>
      </c>
      <c r="H993" s="182">
        <v>882931</v>
      </c>
      <c r="I993" s="183">
        <v>17.399999999999999</v>
      </c>
      <c r="J993" s="183">
        <v>14.94</v>
      </c>
      <c r="K993" s="183">
        <v>18.96</v>
      </c>
      <c r="L993" s="183">
        <v>126.53</v>
      </c>
      <c r="M993" s="183">
        <v>77.39</v>
      </c>
      <c r="N993" s="9"/>
    </row>
    <row r="994" spans="2:14" s="5" customFormat="1" ht="15" customHeight="1" x14ac:dyDescent="0.25">
      <c r="B994" s="168">
        <v>2013</v>
      </c>
      <c r="C994" s="168"/>
      <c r="D994" s="182">
        <v>4415</v>
      </c>
      <c r="E994" s="182">
        <v>76498</v>
      </c>
      <c r="F994" s="182">
        <v>76291</v>
      </c>
      <c r="G994" s="182">
        <v>1122907</v>
      </c>
      <c r="H994" s="182">
        <v>892116</v>
      </c>
      <c r="I994" s="183">
        <v>17.329999999999998</v>
      </c>
      <c r="J994" s="183">
        <v>14.68</v>
      </c>
      <c r="K994" s="183">
        <v>18.41</v>
      </c>
      <c r="L994" s="183">
        <v>125.11</v>
      </c>
      <c r="M994" s="183">
        <v>78.09</v>
      </c>
    </row>
    <row r="995" spans="2:14" s="8" customFormat="1" ht="15" customHeight="1" x14ac:dyDescent="0.25">
      <c r="B995" s="168">
        <v>2012</v>
      </c>
      <c r="C995" s="168"/>
      <c r="D995" s="182">
        <v>5166</v>
      </c>
      <c r="E995" s="182">
        <v>89911</v>
      </c>
      <c r="F995" s="182">
        <v>89563</v>
      </c>
      <c r="G995" s="182">
        <v>1276860</v>
      </c>
      <c r="H995" s="182">
        <v>1008162</v>
      </c>
      <c r="I995" s="183">
        <v>17.399999999999999</v>
      </c>
      <c r="J995" s="183">
        <v>14.2</v>
      </c>
      <c r="K995" s="183">
        <v>17.350000000000001</v>
      </c>
      <c r="L995" s="183">
        <v>121.72</v>
      </c>
      <c r="M995" s="183">
        <v>79.819999999999993</v>
      </c>
      <c r="N995" s="5"/>
    </row>
    <row r="996" spans="2:14" s="9" customFormat="1" ht="15" customHeight="1" collapsed="1" x14ac:dyDescent="0.25">
      <c r="B996" s="168">
        <v>2011</v>
      </c>
      <c r="C996" s="168"/>
      <c r="D996" s="182">
        <v>6543</v>
      </c>
      <c r="E996" s="182">
        <v>113193</v>
      </c>
      <c r="F996" s="182">
        <v>112844</v>
      </c>
      <c r="G996" s="182">
        <v>1560335</v>
      </c>
      <c r="H996" s="182">
        <v>1236804</v>
      </c>
      <c r="I996" s="183">
        <v>17.3</v>
      </c>
      <c r="J996" s="183">
        <v>13.78</v>
      </c>
      <c r="K996" s="183">
        <v>17.91</v>
      </c>
      <c r="L996" s="183">
        <v>129.55000000000001</v>
      </c>
      <c r="M996" s="183">
        <v>74.86</v>
      </c>
      <c r="N996" s="5"/>
    </row>
    <row r="997" spans="2:14" s="9" customFormat="1" ht="15" customHeight="1" x14ac:dyDescent="0.25">
      <c r="B997" s="168">
        <v>2010</v>
      </c>
      <c r="C997" s="168"/>
      <c r="D997" s="182">
        <v>7515</v>
      </c>
      <c r="E997" s="182">
        <v>129006</v>
      </c>
      <c r="F997" s="182">
        <v>128603</v>
      </c>
      <c r="G997" s="182">
        <v>1752092</v>
      </c>
      <c r="H997" s="182">
        <v>1388881</v>
      </c>
      <c r="I997" s="183">
        <v>17.170000000000002</v>
      </c>
      <c r="J997" s="183">
        <v>13.58</v>
      </c>
      <c r="K997" s="183">
        <v>18.28</v>
      </c>
      <c r="L997" s="183">
        <v>134.13999999999999</v>
      </c>
      <c r="M997" s="183">
        <v>72.19</v>
      </c>
      <c r="N997" s="5"/>
    </row>
    <row r="998" spans="2:14" s="9" customFormat="1" ht="15" customHeight="1" x14ac:dyDescent="0.25">
      <c r="B998" s="168">
        <v>2009</v>
      </c>
      <c r="C998" s="168"/>
      <c r="D998" s="182">
        <v>8249</v>
      </c>
      <c r="E998" s="182">
        <v>142959</v>
      </c>
      <c r="F998" s="182">
        <v>142292</v>
      </c>
      <c r="G998" s="182">
        <v>1889105</v>
      </c>
      <c r="H998" s="182">
        <v>1481734</v>
      </c>
      <c r="I998" s="183">
        <v>17.329999999999998</v>
      </c>
      <c r="J998" s="183">
        <v>13.21</v>
      </c>
      <c r="K998" s="183">
        <v>19.03</v>
      </c>
      <c r="L998" s="183">
        <v>143.35</v>
      </c>
      <c r="M998" s="183">
        <v>67.599999999999994</v>
      </c>
      <c r="N998" s="5"/>
    </row>
    <row r="999" spans="2:14" s="5" customFormat="1" ht="15" customHeight="1" x14ac:dyDescent="0.25">
      <c r="B999" s="168">
        <v>2008</v>
      </c>
      <c r="C999" s="168"/>
      <c r="D999" s="182">
        <v>9187</v>
      </c>
      <c r="E999" s="182">
        <v>159832</v>
      </c>
      <c r="F999" s="182">
        <v>159110</v>
      </c>
      <c r="G999" s="182">
        <v>2058286</v>
      </c>
      <c r="H999" s="182">
        <v>1605177</v>
      </c>
      <c r="I999" s="183">
        <v>17.399999999999999</v>
      </c>
      <c r="J999" s="183">
        <v>12.88</v>
      </c>
      <c r="K999" s="183">
        <v>19.55</v>
      </c>
      <c r="L999" s="183">
        <v>151.12</v>
      </c>
      <c r="M999" s="183">
        <v>63.74</v>
      </c>
    </row>
    <row r="1000" spans="2:14" s="5" customFormat="1" ht="15" customHeight="1" x14ac:dyDescent="0.25">
      <c r="B1000" s="259" t="s">
        <v>211</v>
      </c>
      <c r="C1000" s="165"/>
      <c r="D1000" s="166"/>
      <c r="E1000" s="166"/>
      <c r="F1000" s="166"/>
      <c r="G1000" s="166"/>
      <c r="H1000" s="166"/>
      <c r="I1000" s="167"/>
      <c r="J1000" s="167"/>
      <c r="K1000" s="167"/>
      <c r="L1000" s="167"/>
      <c r="M1000" s="167"/>
      <c r="N1000" s="9"/>
    </row>
    <row r="1001" spans="2:14" s="5" customFormat="1" ht="15" customHeight="1" x14ac:dyDescent="0.25">
      <c r="B1001" s="181">
        <v>2023</v>
      </c>
      <c r="C1001" s="181"/>
      <c r="D1001" s="182">
        <v>819</v>
      </c>
      <c r="E1001" s="182">
        <v>69183</v>
      </c>
      <c r="F1001" s="182">
        <v>69046</v>
      </c>
      <c r="G1001" s="182">
        <v>1733373</v>
      </c>
      <c r="H1001" s="182">
        <v>1406798</v>
      </c>
      <c r="I1001" s="183">
        <v>84.47</v>
      </c>
      <c r="J1001" s="183">
        <v>25.05</v>
      </c>
      <c r="K1001" s="183">
        <v>36.86</v>
      </c>
      <c r="L1001" s="183">
        <v>146.82</v>
      </c>
      <c r="M1001" s="183">
        <v>67.34</v>
      </c>
      <c r="N1001" s="9"/>
    </row>
    <row r="1002" spans="2:14" s="5" customFormat="1" ht="15" customHeight="1" x14ac:dyDescent="0.25">
      <c r="B1002" s="181">
        <v>2022</v>
      </c>
      <c r="C1002" s="181"/>
      <c r="D1002" s="182">
        <v>771</v>
      </c>
      <c r="E1002" s="182">
        <v>64051</v>
      </c>
      <c r="F1002" s="182">
        <v>63887</v>
      </c>
      <c r="G1002" s="182">
        <v>1521506</v>
      </c>
      <c r="H1002" s="182">
        <v>1234831</v>
      </c>
      <c r="I1002" s="183">
        <v>83.08</v>
      </c>
      <c r="J1002" s="183">
        <v>23.75</v>
      </c>
      <c r="K1002" s="183">
        <v>34.94</v>
      </c>
      <c r="L1002" s="183">
        <v>146.72</v>
      </c>
      <c r="M1002" s="183">
        <v>67.37</v>
      </c>
      <c r="N1002" s="9"/>
    </row>
    <row r="1003" spans="2:14" s="5" customFormat="1" ht="15" customHeight="1" x14ac:dyDescent="0.25">
      <c r="B1003" s="181">
        <v>2021</v>
      </c>
      <c r="C1003" s="181"/>
      <c r="D1003" s="182">
        <v>720</v>
      </c>
      <c r="E1003" s="182">
        <v>61162</v>
      </c>
      <c r="F1003" s="182">
        <v>61047</v>
      </c>
      <c r="G1003" s="182">
        <v>1405989</v>
      </c>
      <c r="H1003" s="182">
        <v>1133893</v>
      </c>
      <c r="I1003" s="183">
        <v>84.95</v>
      </c>
      <c r="J1003" s="183">
        <v>22.99</v>
      </c>
      <c r="K1003" s="183">
        <v>33.06</v>
      </c>
      <c r="L1003" s="183">
        <v>143.55000000000001</v>
      </c>
      <c r="M1003" s="183">
        <v>68.8</v>
      </c>
      <c r="N1003" s="9"/>
    </row>
    <row r="1004" spans="2:14" s="5" customFormat="1" ht="15" customHeight="1" x14ac:dyDescent="0.25">
      <c r="B1004" s="168">
        <v>2020</v>
      </c>
      <c r="C1004" s="168"/>
      <c r="D1004" s="182">
        <v>636</v>
      </c>
      <c r="E1004" s="182">
        <v>53071</v>
      </c>
      <c r="F1004" s="182">
        <v>52996</v>
      </c>
      <c r="G1004" s="182">
        <v>1187680</v>
      </c>
      <c r="H1004" s="182">
        <v>948783</v>
      </c>
      <c r="I1004" s="183">
        <v>83.44</v>
      </c>
      <c r="J1004" s="183">
        <v>22.38</v>
      </c>
      <c r="K1004" s="183">
        <v>30.99</v>
      </c>
      <c r="L1004" s="183">
        <v>138.27000000000001</v>
      </c>
      <c r="M1004" s="183">
        <v>71.59</v>
      </c>
      <c r="N1004" s="9"/>
    </row>
    <row r="1005" spans="2:14" s="5" customFormat="1" ht="15" customHeight="1" x14ac:dyDescent="0.25">
      <c r="B1005" s="168">
        <v>2019</v>
      </c>
      <c r="C1005" s="168"/>
      <c r="D1005" s="182">
        <v>586</v>
      </c>
      <c r="E1005" s="182">
        <v>50810</v>
      </c>
      <c r="F1005" s="182">
        <v>50554</v>
      </c>
      <c r="G1005" s="182">
        <v>1153152</v>
      </c>
      <c r="H1005" s="182">
        <v>911074</v>
      </c>
      <c r="I1005" s="183">
        <v>86.71</v>
      </c>
      <c r="J1005" s="183">
        <v>22.7</v>
      </c>
      <c r="K1005" s="183">
        <v>31.26</v>
      </c>
      <c r="L1005" s="183">
        <v>137.06</v>
      </c>
      <c r="M1005" s="183">
        <v>71.64</v>
      </c>
      <c r="N1005" s="9"/>
    </row>
    <row r="1006" spans="2:14" s="5" customFormat="1" ht="15" customHeight="1" x14ac:dyDescent="0.25">
      <c r="B1006" s="168">
        <v>2018</v>
      </c>
      <c r="C1006" s="168"/>
      <c r="D1006" s="182">
        <v>562</v>
      </c>
      <c r="E1006" s="182">
        <v>48097</v>
      </c>
      <c r="F1006" s="182">
        <v>48055</v>
      </c>
      <c r="G1006" s="182">
        <v>1070447</v>
      </c>
      <c r="H1006" s="182">
        <v>846762</v>
      </c>
      <c r="I1006" s="183">
        <v>85.58</v>
      </c>
      <c r="J1006" s="183">
        <v>22.26</v>
      </c>
      <c r="K1006" s="183">
        <v>28.97</v>
      </c>
      <c r="L1006" s="183">
        <v>130.06</v>
      </c>
      <c r="M1006" s="183">
        <v>75.72</v>
      </c>
      <c r="N1006" s="9"/>
    </row>
    <row r="1007" spans="2:14" s="5" customFormat="1" ht="15" customHeight="1" x14ac:dyDescent="0.25">
      <c r="B1007" s="168">
        <v>2017</v>
      </c>
      <c r="C1007" s="168"/>
      <c r="D1007" s="182">
        <v>509</v>
      </c>
      <c r="E1007" s="182">
        <v>44876</v>
      </c>
      <c r="F1007" s="182">
        <v>44852</v>
      </c>
      <c r="G1007" s="182">
        <v>1005830</v>
      </c>
      <c r="H1007" s="182">
        <v>787054</v>
      </c>
      <c r="I1007" s="183">
        <v>88.17</v>
      </c>
      <c r="J1007" s="183">
        <v>22.41</v>
      </c>
      <c r="K1007" s="183">
        <v>27.95</v>
      </c>
      <c r="L1007" s="183">
        <v>124.64</v>
      </c>
      <c r="M1007" s="183">
        <v>79.05</v>
      </c>
      <c r="N1007" s="9"/>
    </row>
    <row r="1008" spans="2:14" s="5" customFormat="1" ht="15" customHeight="1" x14ac:dyDescent="0.25">
      <c r="B1008" s="168">
        <v>2016</v>
      </c>
      <c r="C1008" s="168"/>
      <c r="D1008" s="182">
        <v>482</v>
      </c>
      <c r="E1008" s="182">
        <v>41533</v>
      </c>
      <c r="F1008" s="182">
        <v>41509</v>
      </c>
      <c r="G1008" s="182">
        <v>897643</v>
      </c>
      <c r="H1008" s="182">
        <v>707345</v>
      </c>
      <c r="I1008" s="183">
        <v>86.17</v>
      </c>
      <c r="J1008" s="183">
        <v>21.61</v>
      </c>
      <c r="K1008" s="183">
        <v>26.56</v>
      </c>
      <c r="L1008" s="183">
        <v>122.81</v>
      </c>
      <c r="M1008" s="183">
        <v>80.23</v>
      </c>
      <c r="N1008" s="9"/>
    </row>
    <row r="1009" spans="2:14" s="5" customFormat="1" ht="15" customHeight="1" x14ac:dyDescent="0.25">
      <c r="B1009" s="168">
        <v>2015</v>
      </c>
      <c r="C1009" s="168"/>
      <c r="D1009" s="182">
        <v>458</v>
      </c>
      <c r="E1009" s="182">
        <v>41637</v>
      </c>
      <c r="F1009" s="182">
        <v>41583</v>
      </c>
      <c r="G1009" s="182">
        <v>884564</v>
      </c>
      <c r="H1009" s="182">
        <v>701297</v>
      </c>
      <c r="I1009" s="183">
        <v>90.91</v>
      </c>
      <c r="J1009" s="183">
        <v>21.24</v>
      </c>
      <c r="K1009" s="183">
        <v>26.83</v>
      </c>
      <c r="L1009" s="183">
        <v>126.15</v>
      </c>
      <c r="M1009" s="183">
        <v>78.069999999999993</v>
      </c>
      <c r="N1009" s="9"/>
    </row>
    <row r="1010" spans="2:14" s="5" customFormat="1" ht="15" customHeight="1" x14ac:dyDescent="0.25">
      <c r="B1010" s="168">
        <v>2014</v>
      </c>
      <c r="C1010" s="168"/>
      <c r="D1010" s="182">
        <v>462</v>
      </c>
      <c r="E1010" s="182">
        <v>41346</v>
      </c>
      <c r="F1010" s="182">
        <v>41317</v>
      </c>
      <c r="G1010" s="182">
        <v>900226</v>
      </c>
      <c r="H1010" s="182">
        <v>717716</v>
      </c>
      <c r="I1010" s="183">
        <v>89.49</v>
      </c>
      <c r="J1010" s="183">
        <v>21.77</v>
      </c>
      <c r="K1010" s="183">
        <v>26.95</v>
      </c>
      <c r="L1010" s="183">
        <v>123.7</v>
      </c>
      <c r="M1010" s="183">
        <v>79.569999999999993</v>
      </c>
    </row>
    <row r="1011" spans="2:14" s="9" customFormat="1" ht="15" customHeight="1" collapsed="1" x14ac:dyDescent="0.25">
      <c r="B1011" s="168">
        <v>2013</v>
      </c>
      <c r="C1011" s="168"/>
      <c r="D1011" s="182">
        <v>485</v>
      </c>
      <c r="E1011" s="182">
        <v>41842</v>
      </c>
      <c r="F1011" s="182">
        <v>41808</v>
      </c>
      <c r="G1011" s="182">
        <v>932688</v>
      </c>
      <c r="H1011" s="182">
        <v>726631</v>
      </c>
      <c r="I1011" s="183">
        <v>86.27</v>
      </c>
      <c r="J1011" s="183">
        <v>22.29</v>
      </c>
      <c r="K1011" s="183">
        <v>26.56</v>
      </c>
      <c r="L1011" s="183">
        <v>119.04</v>
      </c>
      <c r="M1011" s="183">
        <v>82.43</v>
      </c>
      <c r="N1011" s="5"/>
    </row>
    <row r="1012" spans="2:14" s="9" customFormat="1" ht="15" customHeight="1" x14ac:dyDescent="0.25">
      <c r="B1012" s="168">
        <v>2012</v>
      </c>
      <c r="C1012" s="168"/>
      <c r="D1012" s="182">
        <v>528</v>
      </c>
      <c r="E1012" s="182">
        <v>45833</v>
      </c>
      <c r="F1012" s="182">
        <v>45718</v>
      </c>
      <c r="G1012" s="182">
        <v>1003940</v>
      </c>
      <c r="H1012" s="182">
        <v>786776</v>
      </c>
      <c r="I1012" s="183">
        <v>86.8</v>
      </c>
      <c r="J1012" s="183">
        <v>21.9</v>
      </c>
      <c r="K1012" s="183">
        <v>24.83</v>
      </c>
      <c r="L1012" s="183">
        <v>113.08</v>
      </c>
      <c r="M1012" s="183">
        <v>86.36</v>
      </c>
      <c r="N1012" s="5"/>
    </row>
    <row r="1013" spans="2:14" s="9" customFormat="1" ht="15" customHeight="1" x14ac:dyDescent="0.25">
      <c r="B1013" s="168">
        <v>2011</v>
      </c>
      <c r="C1013" s="168"/>
      <c r="D1013" s="182">
        <v>663</v>
      </c>
      <c r="E1013" s="182">
        <v>56372</v>
      </c>
      <c r="F1013" s="182">
        <v>56328</v>
      </c>
      <c r="G1013" s="182">
        <v>1159223</v>
      </c>
      <c r="H1013" s="182">
        <v>918351</v>
      </c>
      <c r="I1013" s="183">
        <v>85.03</v>
      </c>
      <c r="J1013" s="183">
        <v>20.56</v>
      </c>
      <c r="K1013" s="183">
        <v>26.7</v>
      </c>
      <c r="L1013" s="183">
        <v>129.75</v>
      </c>
      <c r="M1013" s="183">
        <v>75.209999999999994</v>
      </c>
      <c r="N1013" s="5"/>
    </row>
    <row r="1014" spans="2:14" s="5" customFormat="1" ht="15" customHeight="1" x14ac:dyDescent="0.25">
      <c r="B1014" s="168">
        <v>2010</v>
      </c>
      <c r="C1014" s="168"/>
      <c r="D1014" s="182">
        <v>760</v>
      </c>
      <c r="E1014" s="182">
        <v>61812</v>
      </c>
      <c r="F1014" s="182">
        <v>61714</v>
      </c>
      <c r="G1014" s="182">
        <v>1207699</v>
      </c>
      <c r="H1014" s="182">
        <v>962289</v>
      </c>
      <c r="I1014" s="183">
        <v>81.33</v>
      </c>
      <c r="J1014" s="183">
        <v>19.54</v>
      </c>
      <c r="K1014" s="183">
        <v>28.86</v>
      </c>
      <c r="L1014" s="183">
        <v>147.47</v>
      </c>
      <c r="M1014" s="183">
        <v>66.39</v>
      </c>
    </row>
    <row r="1015" spans="2:14" s="5" customFormat="1" ht="15" customHeight="1" x14ac:dyDescent="0.25">
      <c r="B1015" s="168">
        <v>2009</v>
      </c>
      <c r="C1015" s="168"/>
      <c r="D1015" s="182">
        <v>841</v>
      </c>
      <c r="E1015" s="182">
        <v>68421</v>
      </c>
      <c r="F1015" s="182">
        <v>68354</v>
      </c>
      <c r="G1015" s="182">
        <v>1309454</v>
      </c>
      <c r="H1015" s="182">
        <v>1029833</v>
      </c>
      <c r="I1015" s="183">
        <v>81.36</v>
      </c>
      <c r="J1015" s="183">
        <v>19.14</v>
      </c>
      <c r="K1015" s="183">
        <v>27.96</v>
      </c>
      <c r="L1015" s="183">
        <v>145.94</v>
      </c>
      <c r="M1015" s="183">
        <v>66.63</v>
      </c>
    </row>
    <row r="1016" spans="2:14" s="5" customFormat="1" ht="15" customHeight="1" x14ac:dyDescent="0.25">
      <c r="B1016" s="168">
        <v>2008</v>
      </c>
      <c r="C1016" s="168"/>
      <c r="D1016" s="182">
        <v>922</v>
      </c>
      <c r="E1016" s="182">
        <v>77409</v>
      </c>
      <c r="F1016" s="182">
        <v>77050</v>
      </c>
      <c r="G1016" s="182">
        <v>1422899</v>
      </c>
      <c r="H1016" s="182">
        <v>1133569</v>
      </c>
      <c r="I1016" s="183">
        <v>83.96</v>
      </c>
      <c r="J1016" s="183">
        <v>18.38</v>
      </c>
      <c r="K1016" s="183">
        <v>27.5</v>
      </c>
      <c r="L1016" s="183">
        <v>148.91</v>
      </c>
      <c r="M1016" s="183">
        <v>65.12</v>
      </c>
      <c r="N1016" s="7"/>
    </row>
    <row r="1017" spans="2:14" s="5" customFormat="1" ht="15" customHeight="1" x14ac:dyDescent="0.25">
      <c r="B1017" s="187" t="s">
        <v>212</v>
      </c>
      <c r="C1017" s="187"/>
      <c r="D1017" s="188"/>
      <c r="E1017" s="188"/>
      <c r="F1017" s="188"/>
      <c r="G1017" s="188"/>
      <c r="H1017" s="188"/>
      <c r="I1017" s="189"/>
      <c r="J1017" s="189"/>
      <c r="K1017" s="189"/>
      <c r="L1017" s="189"/>
      <c r="M1017" s="189"/>
      <c r="N1017" s="8"/>
    </row>
    <row r="1018" spans="2:14" s="5" customFormat="1" ht="15" customHeight="1" x14ac:dyDescent="0.25">
      <c r="B1018" s="181">
        <v>2023</v>
      </c>
      <c r="C1018" s="181"/>
      <c r="D1018" s="182">
        <v>83</v>
      </c>
      <c r="E1018" s="182">
        <v>48510</v>
      </c>
      <c r="F1018" s="182">
        <v>48510</v>
      </c>
      <c r="G1018" s="182">
        <v>1332238</v>
      </c>
      <c r="H1018" s="182">
        <v>1072550</v>
      </c>
      <c r="I1018" s="183">
        <v>584.46</v>
      </c>
      <c r="J1018" s="183">
        <v>27.46</v>
      </c>
      <c r="K1018" s="183">
        <v>40.32</v>
      </c>
      <c r="L1018" s="183">
        <v>146.81</v>
      </c>
      <c r="M1018" s="183">
        <v>67.09</v>
      </c>
      <c r="N1018" s="8"/>
    </row>
    <row r="1019" spans="2:14" s="5" customFormat="1" ht="15" customHeight="1" x14ac:dyDescent="0.25">
      <c r="B1019" s="181">
        <v>2022</v>
      </c>
      <c r="C1019" s="181"/>
      <c r="D1019" s="182">
        <v>76</v>
      </c>
      <c r="E1019" s="182">
        <v>37338</v>
      </c>
      <c r="F1019" s="182">
        <v>37337</v>
      </c>
      <c r="G1019" s="182">
        <v>1113905</v>
      </c>
      <c r="H1019" s="182">
        <v>899385</v>
      </c>
      <c r="I1019" s="183">
        <v>491.29</v>
      </c>
      <c r="J1019" s="183">
        <v>29.83</v>
      </c>
      <c r="K1019" s="183">
        <v>40.28</v>
      </c>
      <c r="L1019" s="183">
        <v>135.01</v>
      </c>
      <c r="M1019" s="183">
        <v>73.209999999999994</v>
      </c>
      <c r="N1019" s="8"/>
    </row>
    <row r="1020" spans="2:14" s="5" customFormat="1" ht="15" customHeight="1" x14ac:dyDescent="0.25">
      <c r="B1020" s="181">
        <v>2021</v>
      </c>
      <c r="C1020" s="181"/>
      <c r="D1020" s="182">
        <v>66</v>
      </c>
      <c r="E1020" s="182">
        <v>34735</v>
      </c>
      <c r="F1020" s="182">
        <v>34734</v>
      </c>
      <c r="G1020" s="182">
        <v>978165</v>
      </c>
      <c r="H1020" s="182">
        <v>783571</v>
      </c>
      <c r="I1020" s="183">
        <v>526.29</v>
      </c>
      <c r="J1020" s="183">
        <v>28.16</v>
      </c>
      <c r="K1020" s="183">
        <v>36.72</v>
      </c>
      <c r="L1020" s="183">
        <v>130.4</v>
      </c>
      <c r="M1020" s="183">
        <v>75.95</v>
      </c>
      <c r="N1020" s="8"/>
    </row>
    <row r="1021" spans="2:14" s="5" customFormat="1" ht="15" customHeight="1" x14ac:dyDescent="0.25">
      <c r="B1021" s="168">
        <v>2020</v>
      </c>
      <c r="C1021" s="168"/>
      <c r="D1021" s="182">
        <v>67</v>
      </c>
      <c r="E1021" s="182">
        <v>36651</v>
      </c>
      <c r="F1021" s="182">
        <v>36650</v>
      </c>
      <c r="G1021" s="182">
        <v>928344</v>
      </c>
      <c r="H1021" s="182">
        <v>729450</v>
      </c>
      <c r="I1021" s="183">
        <v>547.03</v>
      </c>
      <c r="J1021" s="183">
        <v>25.33</v>
      </c>
      <c r="K1021" s="183">
        <v>33.229999999999997</v>
      </c>
      <c r="L1021" s="183">
        <v>131.19</v>
      </c>
      <c r="M1021" s="183">
        <v>75.19</v>
      </c>
      <c r="N1021" s="8"/>
    </row>
    <row r="1022" spans="2:14" s="5" customFormat="1" ht="15" customHeight="1" x14ac:dyDescent="0.25">
      <c r="B1022" s="168">
        <v>2019</v>
      </c>
      <c r="C1022" s="168"/>
      <c r="D1022" s="182">
        <v>64</v>
      </c>
      <c r="E1022" s="182">
        <v>38028</v>
      </c>
      <c r="F1022" s="182">
        <v>38026</v>
      </c>
      <c r="G1022" s="182">
        <v>947537</v>
      </c>
      <c r="H1022" s="182">
        <v>737248</v>
      </c>
      <c r="I1022" s="183">
        <v>594.19000000000005</v>
      </c>
      <c r="J1022" s="183">
        <v>24.92</v>
      </c>
      <c r="K1022" s="183">
        <v>32.18</v>
      </c>
      <c r="L1022" s="183">
        <v>129.15</v>
      </c>
      <c r="M1022" s="183">
        <v>75.75</v>
      </c>
      <c r="N1022" s="8"/>
    </row>
    <row r="1023" spans="2:14" s="5" customFormat="1" ht="15" customHeight="1" x14ac:dyDescent="0.25">
      <c r="B1023" s="168">
        <v>2018</v>
      </c>
      <c r="C1023" s="168"/>
      <c r="D1023" s="182">
        <v>55</v>
      </c>
      <c r="E1023" s="182">
        <v>33919</v>
      </c>
      <c r="F1023" s="182">
        <v>33919</v>
      </c>
      <c r="G1023" s="182">
        <v>843139</v>
      </c>
      <c r="H1023" s="182">
        <v>647146</v>
      </c>
      <c r="I1023" s="183">
        <v>616.71</v>
      </c>
      <c r="J1023" s="183">
        <v>24.86</v>
      </c>
      <c r="K1023" s="183">
        <v>34.64</v>
      </c>
      <c r="L1023" s="183">
        <v>139.34</v>
      </c>
      <c r="M1023" s="183">
        <v>69.989999999999995</v>
      </c>
      <c r="N1023" s="8"/>
    </row>
    <row r="1024" spans="2:14" s="5" customFormat="1" ht="15" customHeight="1" x14ac:dyDescent="0.25">
      <c r="B1024" s="168">
        <v>2017</v>
      </c>
      <c r="C1024" s="168"/>
      <c r="D1024" s="182">
        <v>55</v>
      </c>
      <c r="E1024" s="182">
        <v>36191</v>
      </c>
      <c r="F1024" s="182">
        <v>36190</v>
      </c>
      <c r="G1024" s="182">
        <v>844711</v>
      </c>
      <c r="H1024" s="182">
        <v>663099</v>
      </c>
      <c r="I1024" s="183">
        <v>658.02</v>
      </c>
      <c r="J1024" s="183">
        <v>23.34</v>
      </c>
      <c r="K1024" s="183">
        <v>27.4</v>
      </c>
      <c r="L1024" s="183">
        <v>117.39</v>
      </c>
      <c r="M1024" s="183">
        <v>82.46</v>
      </c>
      <c r="N1024" s="8"/>
    </row>
    <row r="1025" spans="2:14" s="5" customFormat="1" ht="15" customHeight="1" x14ac:dyDescent="0.25">
      <c r="B1025" s="168">
        <v>2016</v>
      </c>
      <c r="C1025" s="168"/>
      <c r="D1025" s="182">
        <v>59</v>
      </c>
      <c r="E1025" s="182">
        <v>39022</v>
      </c>
      <c r="F1025" s="182">
        <v>39021</v>
      </c>
      <c r="G1025" s="182">
        <v>954445</v>
      </c>
      <c r="H1025" s="182">
        <v>736502</v>
      </c>
      <c r="I1025" s="183">
        <v>661.39</v>
      </c>
      <c r="J1025" s="183">
        <v>24.46</v>
      </c>
      <c r="K1025" s="183">
        <v>28.37</v>
      </c>
      <c r="L1025" s="183">
        <v>116</v>
      </c>
      <c r="M1025" s="183">
        <v>83.41</v>
      </c>
      <c r="N1025" s="8"/>
    </row>
    <row r="1026" spans="2:14" s="9" customFormat="1" ht="15" customHeight="1" collapsed="1" x14ac:dyDescent="0.25">
      <c r="B1026" s="168">
        <v>2015</v>
      </c>
      <c r="C1026" s="168"/>
      <c r="D1026" s="182">
        <v>55</v>
      </c>
      <c r="E1026" s="182">
        <v>38937</v>
      </c>
      <c r="F1026" s="182">
        <v>38936</v>
      </c>
      <c r="G1026" s="182">
        <v>1018961</v>
      </c>
      <c r="H1026" s="182">
        <v>781864</v>
      </c>
      <c r="I1026" s="183">
        <v>707.95</v>
      </c>
      <c r="J1026" s="183">
        <v>26.17</v>
      </c>
      <c r="K1026" s="183">
        <v>31.62</v>
      </c>
      <c r="L1026" s="183">
        <v>120.84</v>
      </c>
      <c r="M1026" s="183">
        <v>79.47</v>
      </c>
      <c r="N1026" s="8"/>
    </row>
    <row r="1027" spans="2:14" s="9" customFormat="1" ht="15" customHeight="1" x14ac:dyDescent="0.25">
      <c r="B1027" s="168">
        <v>2014</v>
      </c>
      <c r="C1027" s="168"/>
      <c r="D1027" s="182">
        <v>52</v>
      </c>
      <c r="E1027" s="182">
        <v>39502</v>
      </c>
      <c r="F1027" s="182">
        <v>39502</v>
      </c>
      <c r="G1027" s="182">
        <v>1031880</v>
      </c>
      <c r="H1027" s="182">
        <v>820021</v>
      </c>
      <c r="I1027" s="183">
        <v>759.65</v>
      </c>
      <c r="J1027" s="183">
        <v>26.12</v>
      </c>
      <c r="K1027" s="183">
        <v>34.89</v>
      </c>
      <c r="L1027" s="183">
        <v>133.55000000000001</v>
      </c>
      <c r="M1027" s="183">
        <v>72.41</v>
      </c>
      <c r="N1027" s="5"/>
    </row>
    <row r="1028" spans="2:14" s="9" customFormat="1" ht="15" customHeight="1" x14ac:dyDescent="0.25">
      <c r="B1028" s="168">
        <v>2013</v>
      </c>
      <c r="C1028" s="168"/>
      <c r="D1028" s="182">
        <v>60</v>
      </c>
      <c r="E1028" s="182">
        <v>43628</v>
      </c>
      <c r="F1028" s="182">
        <v>43621</v>
      </c>
      <c r="G1028" s="182">
        <v>1110594</v>
      </c>
      <c r="H1028" s="182">
        <v>872092</v>
      </c>
      <c r="I1028" s="183">
        <v>727.13</v>
      </c>
      <c r="J1028" s="183">
        <v>25.46</v>
      </c>
      <c r="K1028" s="183">
        <v>35.61</v>
      </c>
      <c r="L1028" s="183">
        <v>139.85</v>
      </c>
      <c r="M1028" s="183">
        <v>68.72</v>
      </c>
      <c r="N1028" s="5"/>
    </row>
    <row r="1029" spans="2:14" s="5" customFormat="1" ht="15" customHeight="1" x14ac:dyDescent="0.25">
      <c r="B1029" s="168">
        <v>2012</v>
      </c>
      <c r="C1029" s="168"/>
      <c r="D1029" s="182">
        <v>65</v>
      </c>
      <c r="E1029" s="182">
        <v>44262</v>
      </c>
      <c r="F1029" s="182">
        <v>44256</v>
      </c>
      <c r="G1029" s="182">
        <v>1180289</v>
      </c>
      <c r="H1029" s="182">
        <v>912597</v>
      </c>
      <c r="I1029" s="183">
        <v>680.95</v>
      </c>
      <c r="J1029" s="183">
        <v>26.67</v>
      </c>
      <c r="K1029" s="183">
        <v>41.55</v>
      </c>
      <c r="L1029" s="183">
        <v>155.79</v>
      </c>
      <c r="M1029" s="183">
        <v>61.98</v>
      </c>
    </row>
    <row r="1030" spans="2:14" s="5" customFormat="1" ht="15" customHeight="1" x14ac:dyDescent="0.25">
      <c r="B1030" s="168">
        <v>2011</v>
      </c>
      <c r="C1030" s="168"/>
      <c r="D1030" s="182">
        <v>89</v>
      </c>
      <c r="E1030" s="182">
        <v>52007</v>
      </c>
      <c r="F1030" s="182">
        <v>51999</v>
      </c>
      <c r="G1030" s="182">
        <v>1426948</v>
      </c>
      <c r="H1030" s="182">
        <v>1105981</v>
      </c>
      <c r="I1030" s="183">
        <v>584.35</v>
      </c>
      <c r="J1030" s="183">
        <v>27.44</v>
      </c>
      <c r="K1030" s="183">
        <v>37.450000000000003</v>
      </c>
      <c r="L1030" s="183">
        <v>136.47999999999999</v>
      </c>
      <c r="M1030" s="183">
        <v>71.16</v>
      </c>
    </row>
    <row r="1031" spans="2:14" s="5" customFormat="1" ht="15" customHeight="1" x14ac:dyDescent="0.25">
      <c r="B1031" s="168">
        <v>2010</v>
      </c>
      <c r="C1031" s="168"/>
      <c r="D1031" s="182">
        <v>94</v>
      </c>
      <c r="E1031" s="182">
        <v>59440</v>
      </c>
      <c r="F1031" s="182">
        <v>59439</v>
      </c>
      <c r="G1031" s="182">
        <v>1526959</v>
      </c>
      <c r="H1031" s="182">
        <v>1206732</v>
      </c>
      <c r="I1031" s="183">
        <v>632.34</v>
      </c>
      <c r="J1031" s="183">
        <v>25.69</v>
      </c>
      <c r="K1031" s="183">
        <v>36.909999999999997</v>
      </c>
      <c r="L1031" s="183">
        <v>143.69</v>
      </c>
      <c r="M1031" s="183">
        <v>67.78</v>
      </c>
    </row>
    <row r="1032" spans="2:14" s="5" customFormat="1" ht="15" customHeight="1" x14ac:dyDescent="0.25">
      <c r="B1032" s="168">
        <v>2009</v>
      </c>
      <c r="C1032" s="168"/>
      <c r="D1032" s="182">
        <v>101</v>
      </c>
      <c r="E1032" s="182">
        <v>64895</v>
      </c>
      <c r="F1032" s="182">
        <v>64892</v>
      </c>
      <c r="G1032" s="182">
        <v>1520698</v>
      </c>
      <c r="H1032" s="182">
        <v>1179020</v>
      </c>
      <c r="I1032" s="183">
        <v>642.52</v>
      </c>
      <c r="J1032" s="183">
        <v>23.43</v>
      </c>
      <c r="K1032" s="183">
        <v>35.11</v>
      </c>
      <c r="L1032" s="183">
        <v>149.84</v>
      </c>
      <c r="M1032" s="183">
        <v>64.540000000000006</v>
      </c>
    </row>
    <row r="1033" spans="2:14" s="5" customFormat="1" ht="15" customHeight="1" x14ac:dyDescent="0.25">
      <c r="B1033" s="168">
        <v>2008</v>
      </c>
      <c r="C1033" s="168"/>
      <c r="D1033" s="182">
        <v>102</v>
      </c>
      <c r="E1033" s="182">
        <v>63937</v>
      </c>
      <c r="F1033" s="182">
        <v>63613</v>
      </c>
      <c r="G1033" s="182">
        <v>1507993</v>
      </c>
      <c r="H1033" s="182">
        <v>1166085</v>
      </c>
      <c r="I1033" s="183">
        <v>626.83000000000004</v>
      </c>
      <c r="J1033" s="183">
        <v>23.59</v>
      </c>
      <c r="K1033" s="183">
        <v>33.96</v>
      </c>
      <c r="L1033" s="183">
        <v>143.27000000000001</v>
      </c>
      <c r="M1033" s="183">
        <v>67.19</v>
      </c>
      <c r="N1033" s="8"/>
    </row>
    <row r="1034" spans="2:14" s="5" customFormat="1" ht="15" customHeight="1" x14ac:dyDescent="0.2">
      <c r="B1034" s="258" t="s">
        <v>40</v>
      </c>
      <c r="C1034" s="184"/>
      <c r="D1034" s="185"/>
      <c r="E1034" s="185"/>
      <c r="F1034" s="185"/>
      <c r="G1034" s="185"/>
      <c r="H1034" s="185"/>
      <c r="I1034" s="186"/>
      <c r="J1034" s="186"/>
      <c r="K1034" s="186"/>
      <c r="L1034" s="186"/>
      <c r="M1034" s="186"/>
      <c r="N1034" s="9"/>
    </row>
    <row r="1035" spans="2:14" s="9" customFormat="1" ht="15" customHeight="1" collapsed="1" x14ac:dyDescent="0.25">
      <c r="B1035" s="187" t="s">
        <v>213</v>
      </c>
      <c r="C1035" s="187"/>
      <c r="D1035" s="188"/>
      <c r="E1035" s="188"/>
      <c r="F1035" s="188"/>
      <c r="G1035" s="188"/>
      <c r="H1035" s="188"/>
      <c r="I1035" s="189"/>
      <c r="J1035" s="189"/>
      <c r="K1035" s="189"/>
      <c r="L1035" s="189"/>
      <c r="M1035" s="189"/>
    </row>
    <row r="1036" spans="2:14" s="9" customFormat="1" ht="15" customHeight="1" x14ac:dyDescent="0.25">
      <c r="B1036" s="181">
        <v>2023</v>
      </c>
      <c r="C1036" s="181"/>
      <c r="D1036" s="182">
        <v>36822</v>
      </c>
      <c r="E1036" s="182">
        <v>173649</v>
      </c>
      <c r="F1036" s="182">
        <v>153164</v>
      </c>
      <c r="G1036" s="182">
        <v>3015714</v>
      </c>
      <c r="H1036" s="182">
        <v>2412058</v>
      </c>
      <c r="I1036" s="183">
        <v>4.72</v>
      </c>
      <c r="J1036" s="183">
        <v>17.37</v>
      </c>
      <c r="K1036" s="183">
        <v>25.79</v>
      </c>
      <c r="L1036" s="183">
        <v>131</v>
      </c>
      <c r="M1036" s="183">
        <v>66.44</v>
      </c>
    </row>
    <row r="1037" spans="2:14" s="9" customFormat="1" ht="15" customHeight="1" x14ac:dyDescent="0.25">
      <c r="B1037" s="181">
        <v>2022</v>
      </c>
      <c r="C1037" s="181"/>
      <c r="D1037" s="182">
        <v>35115</v>
      </c>
      <c r="E1037" s="182">
        <v>157039</v>
      </c>
      <c r="F1037" s="182">
        <v>137357</v>
      </c>
      <c r="G1037" s="182">
        <v>2640626</v>
      </c>
      <c r="H1037" s="182">
        <v>2108503</v>
      </c>
      <c r="I1037" s="183">
        <v>4.47</v>
      </c>
      <c r="J1037" s="183">
        <v>16.82</v>
      </c>
      <c r="K1037" s="183">
        <v>23.83</v>
      </c>
      <c r="L1037" s="183">
        <v>123.94</v>
      </c>
      <c r="M1037" s="183">
        <v>69.73</v>
      </c>
    </row>
    <row r="1038" spans="2:14" s="9" customFormat="1" ht="15" customHeight="1" x14ac:dyDescent="0.25">
      <c r="B1038" s="181">
        <v>2021</v>
      </c>
      <c r="C1038" s="181"/>
      <c r="D1038" s="182">
        <v>33543</v>
      </c>
      <c r="E1038" s="182">
        <v>149635</v>
      </c>
      <c r="F1038" s="182">
        <v>131086</v>
      </c>
      <c r="G1038" s="182">
        <v>2392518</v>
      </c>
      <c r="H1038" s="182">
        <v>1900531</v>
      </c>
      <c r="I1038" s="183">
        <v>4.46</v>
      </c>
      <c r="J1038" s="183">
        <v>15.99</v>
      </c>
      <c r="K1038" s="183">
        <v>23.1</v>
      </c>
      <c r="L1038" s="183">
        <v>126.58</v>
      </c>
      <c r="M1038" s="183">
        <v>68.400000000000006</v>
      </c>
    </row>
    <row r="1039" spans="2:14" s="9" customFormat="1" ht="15" customHeight="1" x14ac:dyDescent="0.25">
      <c r="B1039" s="187" t="s">
        <v>214</v>
      </c>
      <c r="C1039" s="187"/>
      <c r="D1039" s="188"/>
      <c r="E1039" s="188"/>
      <c r="F1039" s="188"/>
      <c r="G1039" s="188"/>
      <c r="H1039" s="188"/>
      <c r="I1039" s="189"/>
      <c r="J1039" s="189"/>
      <c r="K1039" s="189"/>
      <c r="L1039" s="189"/>
      <c r="M1039" s="189"/>
    </row>
    <row r="1040" spans="2:14" s="9" customFormat="1" ht="15" customHeight="1" x14ac:dyDescent="0.25">
      <c r="B1040" s="181">
        <v>2023</v>
      </c>
      <c r="C1040" s="181"/>
      <c r="D1040" s="182">
        <v>19649</v>
      </c>
      <c r="E1040" s="182">
        <v>59802</v>
      </c>
      <c r="F1040" s="182">
        <v>47408</v>
      </c>
      <c r="G1040" s="182">
        <v>983036</v>
      </c>
      <c r="H1040" s="182">
        <v>774339</v>
      </c>
      <c r="I1040" s="183">
        <v>3.04</v>
      </c>
      <c r="J1040" s="183">
        <v>16.440000000000001</v>
      </c>
      <c r="K1040" s="183">
        <v>24.81</v>
      </c>
      <c r="L1040" s="183">
        <v>119.63</v>
      </c>
      <c r="M1040" s="183">
        <v>65.540000000000006</v>
      </c>
    </row>
    <row r="1041" spans="2:14" s="9" customFormat="1" ht="15" customHeight="1" x14ac:dyDescent="0.25">
      <c r="B1041" s="181">
        <v>2022</v>
      </c>
      <c r="C1041" s="181"/>
      <c r="D1041" s="182">
        <v>19211</v>
      </c>
      <c r="E1041" s="182">
        <v>58059</v>
      </c>
      <c r="F1041" s="182">
        <v>45671</v>
      </c>
      <c r="G1041" s="182">
        <v>880968</v>
      </c>
      <c r="H1041" s="182">
        <v>695177</v>
      </c>
      <c r="I1041" s="183">
        <v>3.02</v>
      </c>
      <c r="J1041" s="183">
        <v>15.17</v>
      </c>
      <c r="K1041" s="183">
        <v>22.94</v>
      </c>
      <c r="L1041" s="183">
        <v>118.93</v>
      </c>
      <c r="M1041" s="183">
        <v>65.44</v>
      </c>
    </row>
    <row r="1042" spans="2:14" s="9" customFormat="1" ht="15" customHeight="1" x14ac:dyDescent="0.25">
      <c r="B1042" s="181">
        <v>2021</v>
      </c>
      <c r="C1042" s="181"/>
      <c r="D1042" s="182">
        <v>18720</v>
      </c>
      <c r="E1042" s="182">
        <v>55735</v>
      </c>
      <c r="F1042" s="182">
        <v>43740</v>
      </c>
      <c r="G1042" s="182">
        <v>799389</v>
      </c>
      <c r="H1042" s="182">
        <v>632611</v>
      </c>
      <c r="I1042" s="183">
        <v>2.98</v>
      </c>
      <c r="J1042" s="183">
        <v>14.34</v>
      </c>
      <c r="K1042" s="183">
        <v>21.64</v>
      </c>
      <c r="L1042" s="183">
        <v>118.38</v>
      </c>
      <c r="M1042" s="183">
        <v>65.540000000000006</v>
      </c>
    </row>
    <row r="1043" spans="2:14" s="5" customFormat="1" ht="15" customHeight="1" x14ac:dyDescent="0.25">
      <c r="B1043" s="187" t="s">
        <v>597</v>
      </c>
      <c r="C1043" s="187"/>
      <c r="D1043" s="188"/>
      <c r="E1043" s="188"/>
      <c r="F1043" s="188"/>
      <c r="G1043" s="188"/>
      <c r="H1043" s="188"/>
      <c r="I1043" s="189"/>
      <c r="J1043" s="189"/>
      <c r="K1043" s="189"/>
      <c r="L1043" s="189"/>
      <c r="M1043" s="189"/>
      <c r="N1043" s="9"/>
    </row>
    <row r="1044" spans="2:14" s="5" customFormat="1" ht="15" customHeight="1" x14ac:dyDescent="0.25">
      <c r="B1044" s="181">
        <v>2023</v>
      </c>
      <c r="C1044" s="181"/>
      <c r="D1044" s="182">
        <v>9084</v>
      </c>
      <c r="E1044" s="182">
        <v>27908</v>
      </c>
      <c r="F1044" s="182">
        <v>22559</v>
      </c>
      <c r="G1044" s="182">
        <v>435926</v>
      </c>
      <c r="H1044" s="182">
        <v>344517</v>
      </c>
      <c r="I1044" s="183">
        <v>3.07</v>
      </c>
      <c r="J1044" s="183">
        <v>15.62</v>
      </c>
      <c r="K1044" s="183">
        <v>23.87</v>
      </c>
      <c r="L1044" s="183">
        <v>123.5</v>
      </c>
      <c r="M1044" s="183">
        <v>64.55</v>
      </c>
      <c r="N1044" s="9"/>
    </row>
    <row r="1045" spans="2:14" s="5" customFormat="1" ht="15" customHeight="1" x14ac:dyDescent="0.25">
      <c r="B1045" s="181">
        <v>2022</v>
      </c>
      <c r="C1045" s="181"/>
      <c r="D1045" s="182">
        <v>8615</v>
      </c>
      <c r="E1045" s="182">
        <v>26387</v>
      </c>
      <c r="F1045" s="182">
        <v>21294</v>
      </c>
      <c r="G1045" s="182">
        <v>376353</v>
      </c>
      <c r="H1045" s="182">
        <v>296896</v>
      </c>
      <c r="I1045" s="183">
        <v>3.06</v>
      </c>
      <c r="J1045" s="183">
        <v>14.26</v>
      </c>
      <c r="K1045" s="183">
        <v>21.32</v>
      </c>
      <c r="L1045" s="183">
        <v>120.65</v>
      </c>
      <c r="M1045" s="183">
        <v>65.849999999999994</v>
      </c>
      <c r="N1045" s="9"/>
    </row>
    <row r="1046" spans="2:14" s="5" customFormat="1" ht="15" customHeight="1" x14ac:dyDescent="0.25">
      <c r="B1046" s="181">
        <v>2021</v>
      </c>
      <c r="C1046" s="181"/>
      <c r="D1046" s="182">
        <v>8266</v>
      </c>
      <c r="E1046" s="182">
        <v>25083</v>
      </c>
      <c r="F1046" s="182">
        <v>20171</v>
      </c>
      <c r="G1046" s="182">
        <v>341575</v>
      </c>
      <c r="H1046" s="182">
        <v>269699</v>
      </c>
      <c r="I1046" s="183">
        <v>3.03</v>
      </c>
      <c r="J1046" s="183">
        <v>13.62</v>
      </c>
      <c r="K1046" s="183">
        <v>20.32</v>
      </c>
      <c r="L1046" s="183">
        <v>119.97</v>
      </c>
      <c r="M1046" s="183">
        <v>65.930000000000007</v>
      </c>
      <c r="N1046" s="9"/>
    </row>
    <row r="1047" spans="2:14" s="5" customFormat="1" ht="15" customHeight="1" x14ac:dyDescent="0.25">
      <c r="B1047" s="187" t="s">
        <v>598</v>
      </c>
      <c r="C1047" s="187"/>
      <c r="D1047" s="188"/>
      <c r="E1047" s="188"/>
      <c r="F1047" s="188"/>
      <c r="G1047" s="188"/>
      <c r="H1047" s="188"/>
      <c r="I1047" s="189"/>
      <c r="J1047" s="189"/>
      <c r="K1047" s="189"/>
      <c r="L1047" s="189"/>
      <c r="M1047" s="189"/>
      <c r="N1047" s="9"/>
    </row>
    <row r="1048" spans="2:14" s="5" customFormat="1" ht="15" customHeight="1" x14ac:dyDescent="0.25">
      <c r="B1048" s="181">
        <v>2023</v>
      </c>
      <c r="C1048" s="181"/>
      <c r="D1048" s="182">
        <v>18847</v>
      </c>
      <c r="E1048" s="182">
        <v>86549</v>
      </c>
      <c r="F1048" s="182">
        <v>77037</v>
      </c>
      <c r="G1048" s="182">
        <v>1832278</v>
      </c>
      <c r="H1048" s="182">
        <v>1453419</v>
      </c>
      <c r="I1048" s="183">
        <v>4.59</v>
      </c>
      <c r="J1048" s="183">
        <v>21.17</v>
      </c>
      <c r="K1048" s="183">
        <v>31.21</v>
      </c>
      <c r="L1048" s="183">
        <v>131.22999999999999</v>
      </c>
      <c r="M1048" s="183">
        <v>66.23</v>
      </c>
      <c r="N1048" s="9"/>
    </row>
    <row r="1049" spans="2:14" s="5" customFormat="1" ht="15" customHeight="1" x14ac:dyDescent="0.25">
      <c r="B1049" s="181">
        <v>2022</v>
      </c>
      <c r="C1049" s="181"/>
      <c r="D1049" s="182">
        <v>17739</v>
      </c>
      <c r="E1049" s="182">
        <v>80145</v>
      </c>
      <c r="F1049" s="182">
        <v>71298</v>
      </c>
      <c r="G1049" s="182">
        <v>1594214</v>
      </c>
      <c r="H1049" s="182">
        <v>1266158</v>
      </c>
      <c r="I1049" s="183">
        <v>4.5199999999999996</v>
      </c>
      <c r="J1049" s="183">
        <v>19.89</v>
      </c>
      <c r="K1049" s="183">
        <v>28.15</v>
      </c>
      <c r="L1049" s="183">
        <v>125.9</v>
      </c>
      <c r="M1049" s="183">
        <v>69.150000000000006</v>
      </c>
      <c r="N1049" s="9"/>
    </row>
    <row r="1050" spans="2:14" s="5" customFormat="1" ht="15" customHeight="1" x14ac:dyDescent="0.25">
      <c r="B1050" s="181">
        <v>2021</v>
      </c>
      <c r="C1050" s="181"/>
      <c r="D1050" s="182">
        <v>16747</v>
      </c>
      <c r="E1050" s="182">
        <v>76187</v>
      </c>
      <c r="F1050" s="182">
        <v>67774</v>
      </c>
      <c r="G1050" s="182">
        <v>1424876</v>
      </c>
      <c r="H1050" s="182">
        <v>1123177</v>
      </c>
      <c r="I1050" s="183">
        <v>4.55</v>
      </c>
      <c r="J1050" s="183">
        <v>18.7</v>
      </c>
      <c r="K1050" s="183">
        <v>25.15</v>
      </c>
      <c r="L1050" s="183">
        <v>119.65</v>
      </c>
      <c r="M1050" s="183">
        <v>72.650000000000006</v>
      </c>
      <c r="N1050" s="9"/>
    </row>
    <row r="1051" spans="2:14" s="5" customFormat="1" ht="15" customHeight="1" x14ac:dyDescent="0.25">
      <c r="B1051" s="187" t="s">
        <v>599</v>
      </c>
      <c r="C1051" s="187"/>
      <c r="D1051" s="188"/>
      <c r="E1051" s="188"/>
      <c r="F1051" s="188"/>
      <c r="G1051" s="188"/>
      <c r="H1051" s="188"/>
      <c r="I1051" s="189"/>
      <c r="J1051" s="189"/>
      <c r="K1051" s="189"/>
      <c r="L1051" s="189"/>
      <c r="M1051" s="189"/>
      <c r="N1051" s="10"/>
    </row>
    <row r="1052" spans="2:14" s="5" customFormat="1" ht="15" customHeight="1" x14ac:dyDescent="0.25">
      <c r="B1052" s="181">
        <v>2023</v>
      </c>
      <c r="C1052" s="181"/>
      <c r="D1052" s="182">
        <v>7345</v>
      </c>
      <c r="E1052" s="182">
        <v>25636</v>
      </c>
      <c r="F1052" s="182">
        <v>21848</v>
      </c>
      <c r="G1052" s="182">
        <v>416709</v>
      </c>
      <c r="H1052" s="182">
        <v>334178</v>
      </c>
      <c r="I1052" s="183">
        <v>3.49</v>
      </c>
      <c r="J1052" s="183">
        <v>16.25</v>
      </c>
      <c r="K1052" s="183">
        <v>24.65</v>
      </c>
      <c r="L1052" s="183">
        <v>129.22999999999999</v>
      </c>
      <c r="M1052" s="183">
        <v>64.64</v>
      </c>
      <c r="N1052" s="10"/>
    </row>
    <row r="1053" spans="2:14" s="5" customFormat="1" ht="15" customHeight="1" x14ac:dyDescent="0.25">
      <c r="B1053" s="181">
        <v>2022</v>
      </c>
      <c r="C1053" s="181"/>
      <c r="D1053" s="182">
        <v>6782</v>
      </c>
      <c r="E1053" s="182">
        <v>24259</v>
      </c>
      <c r="F1053" s="182">
        <v>20790</v>
      </c>
      <c r="G1053" s="182">
        <v>371039</v>
      </c>
      <c r="H1053" s="182">
        <v>298199</v>
      </c>
      <c r="I1053" s="183">
        <v>3.58</v>
      </c>
      <c r="J1053" s="183">
        <v>15.29</v>
      </c>
      <c r="K1053" s="183">
        <v>23.18</v>
      </c>
      <c r="L1053" s="183">
        <v>129.87</v>
      </c>
      <c r="M1053" s="183">
        <v>64.48</v>
      </c>
      <c r="N1053" s="10"/>
    </row>
    <row r="1054" spans="2:14" s="5" customFormat="1" ht="15" customHeight="1" x14ac:dyDescent="0.25">
      <c r="B1054" s="181">
        <v>2021</v>
      </c>
      <c r="C1054" s="181"/>
      <c r="D1054" s="182">
        <v>6184</v>
      </c>
      <c r="E1054" s="182">
        <v>22708</v>
      </c>
      <c r="F1054" s="182">
        <v>19541</v>
      </c>
      <c r="G1054" s="182">
        <v>341153</v>
      </c>
      <c r="H1054" s="182">
        <v>273813</v>
      </c>
      <c r="I1054" s="183">
        <v>3.67</v>
      </c>
      <c r="J1054" s="183">
        <v>15.02</v>
      </c>
      <c r="K1054" s="183">
        <v>21.71</v>
      </c>
      <c r="L1054" s="183">
        <v>124.35</v>
      </c>
      <c r="M1054" s="183">
        <v>67.849999999999994</v>
      </c>
      <c r="N1054" s="10"/>
    </row>
    <row r="1055" spans="2:14" s="5" customFormat="1" ht="15" customHeight="1" x14ac:dyDescent="0.25">
      <c r="B1055" s="187" t="s">
        <v>215</v>
      </c>
      <c r="C1055" s="187"/>
      <c r="D1055" s="188"/>
      <c r="E1055" s="188"/>
      <c r="F1055" s="188"/>
      <c r="G1055" s="188"/>
      <c r="H1055" s="188"/>
      <c r="I1055" s="189"/>
      <c r="J1055" s="189"/>
      <c r="K1055" s="189"/>
      <c r="L1055" s="189"/>
      <c r="M1055" s="189"/>
      <c r="N1055" s="10"/>
    </row>
    <row r="1056" spans="2:14" s="5" customFormat="1" ht="15" customHeight="1" x14ac:dyDescent="0.25">
      <c r="B1056" s="181">
        <v>2023</v>
      </c>
      <c r="C1056" s="181"/>
      <c r="D1056" s="182">
        <v>3885</v>
      </c>
      <c r="E1056" s="182">
        <v>11723</v>
      </c>
      <c r="F1056" s="182">
        <v>9190</v>
      </c>
      <c r="G1056" s="182">
        <v>160619</v>
      </c>
      <c r="H1056" s="182">
        <v>126346</v>
      </c>
      <c r="I1056" s="183">
        <v>3.02</v>
      </c>
      <c r="J1056" s="183">
        <v>13.7</v>
      </c>
      <c r="K1056" s="183">
        <v>20.34</v>
      </c>
      <c r="L1056" s="183">
        <v>116.38</v>
      </c>
      <c r="M1056" s="183">
        <v>67</v>
      </c>
      <c r="N1056" s="10"/>
    </row>
    <row r="1057" spans="2:14" s="5" customFormat="1" ht="15" customHeight="1" x14ac:dyDescent="0.25">
      <c r="B1057" s="181">
        <v>2022</v>
      </c>
      <c r="C1057" s="181"/>
      <c r="D1057" s="182">
        <v>3680</v>
      </c>
      <c r="E1057" s="182">
        <v>11108</v>
      </c>
      <c r="F1057" s="182">
        <v>8708</v>
      </c>
      <c r="G1057" s="182">
        <v>139676</v>
      </c>
      <c r="H1057" s="182">
        <v>109935</v>
      </c>
      <c r="I1057" s="183">
        <v>3.02</v>
      </c>
      <c r="J1057" s="183">
        <v>12.57</v>
      </c>
      <c r="K1057" s="183">
        <v>17.54</v>
      </c>
      <c r="L1057" s="183">
        <v>109.34</v>
      </c>
      <c r="M1057" s="183">
        <v>69.52</v>
      </c>
      <c r="N1057" s="10"/>
    </row>
    <row r="1058" spans="2:14" s="5" customFormat="1" ht="15" customHeight="1" x14ac:dyDescent="0.25">
      <c r="B1058" s="181">
        <v>2021</v>
      </c>
      <c r="C1058" s="181"/>
      <c r="D1058" s="182">
        <v>3459</v>
      </c>
      <c r="E1058" s="182">
        <v>10483</v>
      </c>
      <c r="F1058" s="182">
        <v>8213</v>
      </c>
      <c r="G1058" s="182">
        <v>133337</v>
      </c>
      <c r="H1058" s="182">
        <v>106175</v>
      </c>
      <c r="I1058" s="183">
        <v>3.03</v>
      </c>
      <c r="J1058" s="183">
        <v>12.72</v>
      </c>
      <c r="K1058" s="183">
        <v>17.649999999999999</v>
      </c>
      <c r="L1058" s="183">
        <v>108.69</v>
      </c>
      <c r="M1058" s="183">
        <v>71.62</v>
      </c>
      <c r="N1058" s="10"/>
    </row>
    <row r="1059" spans="2:14" s="5" customFormat="1" ht="15" customHeight="1" x14ac:dyDescent="0.25">
      <c r="B1059" s="187" t="s">
        <v>216</v>
      </c>
      <c r="C1059" s="187"/>
      <c r="D1059" s="188"/>
      <c r="E1059" s="188"/>
      <c r="F1059" s="188"/>
      <c r="G1059" s="188"/>
      <c r="H1059" s="188"/>
      <c r="I1059" s="189"/>
      <c r="J1059" s="189"/>
      <c r="K1059" s="189"/>
      <c r="L1059" s="189"/>
      <c r="M1059" s="189"/>
    </row>
    <row r="1060" spans="2:14" s="5" customFormat="1" ht="15" customHeight="1" x14ac:dyDescent="0.25">
      <c r="B1060" s="181">
        <v>2023</v>
      </c>
      <c r="C1060" s="181"/>
      <c r="D1060" s="182">
        <v>8603</v>
      </c>
      <c r="E1060" s="182">
        <v>23778</v>
      </c>
      <c r="F1060" s="182">
        <v>18072</v>
      </c>
      <c r="G1060" s="182">
        <v>331033</v>
      </c>
      <c r="H1060" s="182">
        <v>259296</v>
      </c>
      <c r="I1060" s="183">
        <v>2.76</v>
      </c>
      <c r="J1060" s="183">
        <v>13.92</v>
      </c>
      <c r="K1060" s="183">
        <v>23.17</v>
      </c>
      <c r="L1060" s="183">
        <v>126.47</v>
      </c>
      <c r="M1060" s="183">
        <v>58.85</v>
      </c>
    </row>
    <row r="1061" spans="2:14" s="5" customFormat="1" ht="15" customHeight="1" x14ac:dyDescent="0.25">
      <c r="B1061" s="181">
        <v>2022</v>
      </c>
      <c r="C1061" s="181"/>
      <c r="D1061" s="182">
        <v>7895</v>
      </c>
      <c r="E1061" s="182">
        <v>22274</v>
      </c>
      <c r="F1061" s="182">
        <v>16997</v>
      </c>
      <c r="G1061" s="182">
        <v>281446</v>
      </c>
      <c r="H1061" s="182">
        <v>221282</v>
      </c>
      <c r="I1061" s="183">
        <v>2.82</v>
      </c>
      <c r="J1061" s="183">
        <v>12.64</v>
      </c>
      <c r="K1061" s="183">
        <v>23.25</v>
      </c>
      <c r="L1061" s="183">
        <v>140.41</v>
      </c>
      <c r="M1061" s="183">
        <v>53.25</v>
      </c>
    </row>
    <row r="1062" spans="2:14" s="5" customFormat="1" ht="15" customHeight="1" x14ac:dyDescent="0.25">
      <c r="B1062" s="181">
        <v>2021</v>
      </c>
      <c r="C1062" s="181"/>
      <c r="D1062" s="182">
        <v>7212</v>
      </c>
      <c r="E1062" s="182">
        <v>20936</v>
      </c>
      <c r="F1062" s="182">
        <v>16280</v>
      </c>
      <c r="G1062" s="182">
        <v>255011</v>
      </c>
      <c r="H1062" s="182">
        <v>199636</v>
      </c>
      <c r="I1062" s="183">
        <v>2.9</v>
      </c>
      <c r="J1062" s="183">
        <v>12.18</v>
      </c>
      <c r="K1062" s="183">
        <v>20.63</v>
      </c>
      <c r="L1062" s="183">
        <v>131.71</v>
      </c>
      <c r="M1062" s="183">
        <v>57.85</v>
      </c>
    </row>
    <row r="1063" spans="2:14" s="5" customFormat="1" ht="15" customHeight="1" x14ac:dyDescent="0.25">
      <c r="B1063" s="187" t="s">
        <v>507</v>
      </c>
      <c r="C1063" s="187"/>
      <c r="D1063" s="188"/>
      <c r="E1063" s="188"/>
      <c r="F1063" s="188"/>
      <c r="G1063" s="188"/>
      <c r="H1063" s="188"/>
      <c r="I1063" s="189"/>
      <c r="J1063" s="189"/>
      <c r="K1063" s="189"/>
      <c r="L1063" s="189"/>
      <c r="M1063" s="189"/>
    </row>
    <row r="1064" spans="2:14" s="5" customFormat="1" ht="15" customHeight="1" x14ac:dyDescent="0.25">
      <c r="B1064" s="181">
        <v>2023</v>
      </c>
      <c r="C1064" s="181"/>
      <c r="D1064" s="182">
        <v>1913</v>
      </c>
      <c r="E1064" s="182">
        <v>8366</v>
      </c>
      <c r="F1064" s="182">
        <v>6888</v>
      </c>
      <c r="G1064" s="182">
        <v>120402</v>
      </c>
      <c r="H1064" s="182">
        <v>93965</v>
      </c>
      <c r="I1064" s="183">
        <v>4.37</v>
      </c>
      <c r="J1064" s="183">
        <v>14.39</v>
      </c>
      <c r="K1064" s="183">
        <v>21.61</v>
      </c>
      <c r="L1064" s="183">
        <v>123.61</v>
      </c>
      <c r="M1064" s="183">
        <v>67.430000000000007</v>
      </c>
    </row>
    <row r="1065" spans="2:14" s="5" customFormat="1" ht="15" customHeight="1" x14ac:dyDescent="0.25">
      <c r="B1065" s="181">
        <v>2022</v>
      </c>
      <c r="C1065" s="181"/>
      <c r="D1065" s="182">
        <v>1859</v>
      </c>
      <c r="E1065" s="182">
        <v>8020</v>
      </c>
      <c r="F1065" s="182">
        <v>6582</v>
      </c>
      <c r="G1065" s="182">
        <v>106310</v>
      </c>
      <c r="H1065" s="182">
        <v>83329</v>
      </c>
      <c r="I1065" s="183">
        <v>4.3099999999999996</v>
      </c>
      <c r="J1065" s="183">
        <v>13.26</v>
      </c>
      <c r="K1065" s="183">
        <v>19.34</v>
      </c>
      <c r="L1065" s="183">
        <v>119.73</v>
      </c>
      <c r="M1065" s="183">
        <v>68.930000000000007</v>
      </c>
    </row>
    <row r="1066" spans="2:14" s="5" customFormat="1" ht="15" customHeight="1" x14ac:dyDescent="0.25">
      <c r="B1066" s="181">
        <v>2021</v>
      </c>
      <c r="C1066" s="181"/>
      <c r="D1066" s="182">
        <v>1758</v>
      </c>
      <c r="E1066" s="182">
        <v>7719</v>
      </c>
      <c r="F1066" s="182">
        <v>6377</v>
      </c>
      <c r="G1066" s="182">
        <v>97008</v>
      </c>
      <c r="H1066" s="182">
        <v>76054</v>
      </c>
      <c r="I1066" s="183">
        <v>4.3899999999999997</v>
      </c>
      <c r="J1066" s="183">
        <v>12.57</v>
      </c>
      <c r="K1066" s="183">
        <v>17.2</v>
      </c>
      <c r="L1066" s="183">
        <v>113.06</v>
      </c>
      <c r="M1066" s="183">
        <v>73.989999999999995</v>
      </c>
    </row>
    <row r="1067" spans="2:14" s="9" customFormat="1" ht="15" customHeight="1" x14ac:dyDescent="0.25">
      <c r="B1067" s="187" t="s">
        <v>524</v>
      </c>
      <c r="C1067" s="187"/>
      <c r="D1067" s="188"/>
      <c r="E1067" s="188"/>
      <c r="F1067" s="188"/>
      <c r="G1067" s="188"/>
      <c r="H1067" s="188"/>
      <c r="I1067" s="189"/>
      <c r="J1067" s="189"/>
      <c r="K1067" s="189"/>
      <c r="L1067" s="189"/>
      <c r="M1067" s="189"/>
      <c r="N1067" s="5"/>
    </row>
    <row r="1068" spans="2:14" s="9" customFormat="1" ht="15" customHeight="1" x14ac:dyDescent="0.25">
      <c r="B1068" s="181">
        <v>2023</v>
      </c>
      <c r="C1068" s="181"/>
      <c r="D1068" s="182">
        <v>1709</v>
      </c>
      <c r="E1068" s="182">
        <v>12970</v>
      </c>
      <c r="F1068" s="182">
        <v>12163</v>
      </c>
      <c r="G1068" s="182">
        <v>241939</v>
      </c>
      <c r="H1068" s="182">
        <v>192297</v>
      </c>
      <c r="I1068" s="183">
        <v>7.59</v>
      </c>
      <c r="J1068" s="183">
        <v>18.649999999999999</v>
      </c>
      <c r="K1068" s="183">
        <v>30.11</v>
      </c>
      <c r="L1068" s="183">
        <v>151.38999999999999</v>
      </c>
      <c r="M1068" s="183">
        <v>61.62</v>
      </c>
      <c r="N1068" s="5"/>
    </row>
    <row r="1069" spans="2:14" s="9" customFormat="1" ht="15" customHeight="1" x14ac:dyDescent="0.25">
      <c r="B1069" s="181">
        <v>2022</v>
      </c>
      <c r="C1069" s="181"/>
      <c r="D1069" s="182">
        <v>1575</v>
      </c>
      <c r="E1069" s="182">
        <v>11396</v>
      </c>
      <c r="F1069" s="182">
        <v>10656</v>
      </c>
      <c r="G1069" s="182">
        <v>209679</v>
      </c>
      <c r="H1069" s="182">
        <v>166589</v>
      </c>
      <c r="I1069" s="183">
        <v>7.24</v>
      </c>
      <c r="J1069" s="183">
        <v>18.399999999999999</v>
      </c>
      <c r="K1069" s="183">
        <v>28.65</v>
      </c>
      <c r="L1069" s="183">
        <v>145.59</v>
      </c>
      <c r="M1069" s="183">
        <v>64.790000000000006</v>
      </c>
      <c r="N1069" s="5"/>
    </row>
    <row r="1070" spans="2:14" s="9" customFormat="1" ht="15" customHeight="1" x14ac:dyDescent="0.25">
      <c r="B1070" s="181">
        <v>2021</v>
      </c>
      <c r="C1070" s="181"/>
      <c r="D1070" s="182">
        <v>1466</v>
      </c>
      <c r="E1070" s="182">
        <v>11113</v>
      </c>
      <c r="F1070" s="182">
        <v>10426</v>
      </c>
      <c r="G1070" s="182">
        <v>195115</v>
      </c>
      <c r="H1070" s="182">
        <v>155314</v>
      </c>
      <c r="I1070" s="183">
        <v>7.58</v>
      </c>
      <c r="J1070" s="183">
        <v>17.559999999999999</v>
      </c>
      <c r="K1070" s="183">
        <v>25.51</v>
      </c>
      <c r="L1070" s="183">
        <v>136.33000000000001</v>
      </c>
      <c r="M1070" s="183">
        <v>69.11</v>
      </c>
      <c r="N1070" s="5"/>
    </row>
    <row r="1071" spans="2:14" s="10" customFormat="1" ht="15" customHeight="1" x14ac:dyDescent="0.2">
      <c r="B1071" s="258" t="s">
        <v>23</v>
      </c>
      <c r="C1071" s="184"/>
      <c r="D1071" s="185"/>
      <c r="E1071" s="185"/>
      <c r="F1071" s="185"/>
      <c r="G1071" s="185"/>
      <c r="H1071" s="185"/>
      <c r="I1071" s="186"/>
      <c r="J1071" s="186"/>
      <c r="K1071" s="186"/>
      <c r="L1071" s="186"/>
      <c r="M1071" s="186"/>
      <c r="N1071" s="5"/>
    </row>
    <row r="1072" spans="2:14" s="5" customFormat="1" ht="15" customHeight="1" x14ac:dyDescent="0.25">
      <c r="B1072" s="187" t="s">
        <v>378</v>
      </c>
      <c r="C1072" s="187"/>
      <c r="D1072" s="188"/>
      <c r="E1072" s="188"/>
      <c r="F1072" s="188"/>
      <c r="G1072" s="188"/>
      <c r="H1072" s="188"/>
      <c r="I1072" s="189"/>
      <c r="J1072" s="189"/>
      <c r="K1072" s="189"/>
      <c r="L1072" s="189"/>
      <c r="M1072" s="189"/>
    </row>
    <row r="1073" spans="2:14" s="5" customFormat="1" ht="15" customHeight="1" x14ac:dyDescent="0.25">
      <c r="B1073" s="181">
        <v>2023</v>
      </c>
      <c r="C1073" s="181"/>
      <c r="D1073" s="182">
        <v>217389</v>
      </c>
      <c r="E1073" s="182">
        <v>842385</v>
      </c>
      <c r="F1073" s="182">
        <v>714342</v>
      </c>
      <c r="G1073" s="182">
        <v>16423879</v>
      </c>
      <c r="H1073" s="182">
        <v>12855420</v>
      </c>
      <c r="I1073" s="183">
        <v>3.88</v>
      </c>
      <c r="J1073" s="183">
        <v>19.5</v>
      </c>
      <c r="K1073" s="183">
        <v>31.23</v>
      </c>
      <c r="L1073" s="183">
        <v>135.85</v>
      </c>
      <c r="M1073" s="183">
        <v>61.93</v>
      </c>
    </row>
    <row r="1074" spans="2:14" s="5" customFormat="1" ht="15" customHeight="1" x14ac:dyDescent="0.25">
      <c r="B1074" s="181">
        <v>2022</v>
      </c>
      <c r="C1074" s="181"/>
      <c r="D1074" s="182">
        <v>217173</v>
      </c>
      <c r="E1074" s="182">
        <v>825653</v>
      </c>
      <c r="F1074" s="182">
        <v>697322</v>
      </c>
      <c r="G1074" s="182">
        <v>14790644</v>
      </c>
      <c r="H1074" s="182">
        <v>11544720</v>
      </c>
      <c r="I1074" s="183">
        <v>3.8</v>
      </c>
      <c r="J1074" s="183">
        <v>17.91</v>
      </c>
      <c r="K1074" s="183">
        <v>29.4</v>
      </c>
      <c r="L1074" s="183">
        <v>138.59</v>
      </c>
      <c r="M1074" s="183">
        <v>60.56</v>
      </c>
    </row>
    <row r="1075" spans="2:14" s="5" customFormat="1" ht="15" customHeight="1" x14ac:dyDescent="0.25">
      <c r="B1075" s="181">
        <v>2021</v>
      </c>
      <c r="C1075" s="181"/>
      <c r="D1075" s="182">
        <v>215729</v>
      </c>
      <c r="E1075" s="182">
        <v>798772</v>
      </c>
      <c r="F1075" s="182">
        <v>672565</v>
      </c>
      <c r="G1075" s="182">
        <v>13459756</v>
      </c>
      <c r="H1075" s="182">
        <v>10518874</v>
      </c>
      <c r="I1075" s="183">
        <v>3.7</v>
      </c>
      <c r="J1075" s="183">
        <v>16.850000000000001</v>
      </c>
      <c r="K1075" s="183">
        <v>27.23</v>
      </c>
      <c r="L1075" s="183">
        <v>136.08000000000001</v>
      </c>
      <c r="M1075" s="183">
        <v>62.53</v>
      </c>
    </row>
    <row r="1076" spans="2:14" s="5" customFormat="1" ht="15" customHeight="1" x14ac:dyDescent="0.25">
      <c r="B1076" s="168">
        <v>2020</v>
      </c>
      <c r="C1076" s="168"/>
      <c r="D1076" s="182">
        <v>215033</v>
      </c>
      <c r="E1076" s="182">
        <v>798826</v>
      </c>
      <c r="F1076" s="182">
        <v>669068</v>
      </c>
      <c r="G1076" s="182">
        <v>12601664</v>
      </c>
      <c r="H1076" s="182">
        <v>9904818</v>
      </c>
      <c r="I1076" s="183">
        <v>3.71</v>
      </c>
      <c r="J1076" s="183">
        <v>15.78</v>
      </c>
      <c r="K1076" s="183">
        <v>23.83</v>
      </c>
      <c r="L1076" s="183">
        <v>126.55</v>
      </c>
      <c r="M1076" s="183">
        <v>66.63</v>
      </c>
    </row>
    <row r="1077" spans="2:14" s="5" customFormat="1" ht="15" customHeight="1" x14ac:dyDescent="0.25">
      <c r="B1077" s="168">
        <v>2019</v>
      </c>
      <c r="C1077" s="168"/>
      <c r="D1077" s="182">
        <v>218440</v>
      </c>
      <c r="E1077" s="182">
        <v>808514</v>
      </c>
      <c r="F1077" s="182">
        <v>678134</v>
      </c>
      <c r="G1077" s="182">
        <v>12614195</v>
      </c>
      <c r="H1077" s="182">
        <v>9815165</v>
      </c>
      <c r="I1077" s="183">
        <v>3.7</v>
      </c>
      <c r="J1077" s="183">
        <v>15.6</v>
      </c>
      <c r="K1077" s="183">
        <v>24.27</v>
      </c>
      <c r="L1077" s="183">
        <v>130.47</v>
      </c>
      <c r="M1077" s="183">
        <v>63.54</v>
      </c>
    </row>
    <row r="1078" spans="2:14" s="5" customFormat="1" ht="15" customHeight="1" x14ac:dyDescent="0.25">
      <c r="B1078" s="168">
        <v>2018</v>
      </c>
      <c r="C1078" s="168"/>
      <c r="D1078" s="182">
        <v>217831</v>
      </c>
      <c r="E1078" s="182">
        <v>791887</v>
      </c>
      <c r="F1078" s="182">
        <v>659304</v>
      </c>
      <c r="G1078" s="182">
        <v>11840099</v>
      </c>
      <c r="H1078" s="182">
        <v>9221079</v>
      </c>
      <c r="I1078" s="183">
        <v>3.64</v>
      </c>
      <c r="J1078" s="183">
        <v>14.95</v>
      </c>
      <c r="K1078" s="183">
        <v>23.7</v>
      </c>
      <c r="L1078" s="183">
        <v>131.99</v>
      </c>
      <c r="M1078" s="183">
        <v>62.25</v>
      </c>
    </row>
    <row r="1079" spans="2:14" s="5" customFormat="1" ht="15" customHeight="1" x14ac:dyDescent="0.25">
      <c r="B1079" s="168">
        <v>2017</v>
      </c>
      <c r="C1079" s="168"/>
      <c r="D1079" s="182">
        <v>219190</v>
      </c>
      <c r="E1079" s="182">
        <v>768712</v>
      </c>
      <c r="F1079" s="182">
        <v>635418</v>
      </c>
      <c r="G1079" s="182">
        <v>11074263</v>
      </c>
      <c r="H1079" s="182">
        <v>8646277</v>
      </c>
      <c r="I1079" s="183">
        <v>3.51</v>
      </c>
      <c r="J1079" s="183">
        <v>14.41</v>
      </c>
      <c r="K1079" s="183">
        <v>22.99</v>
      </c>
      <c r="L1079" s="183">
        <v>131.91999999999999</v>
      </c>
      <c r="M1079" s="183">
        <v>61.98</v>
      </c>
    </row>
    <row r="1080" spans="2:14" s="5" customFormat="1" ht="15" customHeight="1" x14ac:dyDescent="0.25">
      <c r="B1080" s="168">
        <v>2016</v>
      </c>
      <c r="C1080" s="168"/>
      <c r="D1080" s="182">
        <v>220359</v>
      </c>
      <c r="E1080" s="182">
        <v>749170</v>
      </c>
      <c r="F1080" s="182">
        <v>616895</v>
      </c>
      <c r="G1080" s="182">
        <v>10454195</v>
      </c>
      <c r="H1080" s="182">
        <v>8143026</v>
      </c>
      <c r="I1080" s="183">
        <v>3.4</v>
      </c>
      <c r="J1080" s="183">
        <v>13.95</v>
      </c>
      <c r="K1080" s="183">
        <v>21.91</v>
      </c>
      <c r="L1080" s="183">
        <v>129.31</v>
      </c>
      <c r="M1080" s="183">
        <v>63.05</v>
      </c>
    </row>
    <row r="1081" spans="2:14" s="5" customFormat="1" ht="15" customHeight="1" x14ac:dyDescent="0.25">
      <c r="B1081" s="168">
        <v>2015</v>
      </c>
      <c r="C1081" s="168"/>
      <c r="D1081" s="182">
        <v>222034</v>
      </c>
      <c r="E1081" s="182">
        <v>735834</v>
      </c>
      <c r="F1081" s="182">
        <v>602178</v>
      </c>
      <c r="G1081" s="182">
        <v>10017467</v>
      </c>
      <c r="H1081" s="182">
        <v>7782585</v>
      </c>
      <c r="I1081" s="183">
        <v>3.31</v>
      </c>
      <c r="J1081" s="183">
        <v>13.61</v>
      </c>
      <c r="K1081" s="183">
        <v>21.06</v>
      </c>
      <c r="L1081" s="183">
        <v>126.59</v>
      </c>
      <c r="M1081" s="183">
        <v>64</v>
      </c>
      <c r="N1081" s="9"/>
    </row>
    <row r="1082" spans="2:14" s="5" customFormat="1" ht="15" customHeight="1" x14ac:dyDescent="0.25">
      <c r="B1082" s="168">
        <v>2014</v>
      </c>
      <c r="C1082" s="168"/>
      <c r="D1082" s="182">
        <v>221846</v>
      </c>
      <c r="E1082" s="182">
        <v>719005</v>
      </c>
      <c r="F1082" s="182">
        <v>587002</v>
      </c>
      <c r="G1082" s="182">
        <v>9645016</v>
      </c>
      <c r="H1082" s="182">
        <v>7481441</v>
      </c>
      <c r="I1082" s="183">
        <v>3.24</v>
      </c>
      <c r="J1082" s="183">
        <v>13.41</v>
      </c>
      <c r="K1082" s="183">
        <v>20.34</v>
      </c>
      <c r="L1082" s="183">
        <v>123.78</v>
      </c>
      <c r="M1082" s="183">
        <v>65.23</v>
      </c>
      <c r="N1082" s="9"/>
    </row>
    <row r="1083" spans="2:14" s="5" customFormat="1" ht="15" customHeight="1" x14ac:dyDescent="0.25">
      <c r="B1083" s="168">
        <v>2013</v>
      </c>
      <c r="C1083" s="168"/>
      <c r="D1083" s="182">
        <v>226644</v>
      </c>
      <c r="E1083" s="182">
        <v>723488</v>
      </c>
      <c r="F1083" s="182">
        <v>585735</v>
      </c>
      <c r="G1083" s="182">
        <v>9501461</v>
      </c>
      <c r="H1083" s="182">
        <v>7367675</v>
      </c>
      <c r="I1083" s="183">
        <v>3.19</v>
      </c>
      <c r="J1083" s="183">
        <v>13.13</v>
      </c>
      <c r="K1083" s="183">
        <v>19.14</v>
      </c>
      <c r="L1083" s="183">
        <v>117.98</v>
      </c>
      <c r="M1083" s="183">
        <v>67.709999999999994</v>
      </c>
      <c r="N1083" s="9"/>
    </row>
    <row r="1084" spans="2:14" s="10" customFormat="1" ht="15" customHeight="1" collapsed="1" x14ac:dyDescent="0.25">
      <c r="B1084" s="168">
        <v>2012</v>
      </c>
      <c r="C1084" s="168"/>
      <c r="D1084" s="182">
        <v>232625</v>
      </c>
      <c r="E1084" s="182">
        <v>747594</v>
      </c>
      <c r="F1084" s="182">
        <v>604093</v>
      </c>
      <c r="G1084" s="182">
        <v>9920894</v>
      </c>
      <c r="H1084" s="182">
        <v>7642159</v>
      </c>
      <c r="I1084" s="183">
        <v>3.21</v>
      </c>
      <c r="J1084" s="183">
        <v>13.27</v>
      </c>
      <c r="K1084" s="183">
        <v>18.34</v>
      </c>
      <c r="L1084" s="183">
        <v>111.69</v>
      </c>
      <c r="M1084" s="183">
        <v>71.34</v>
      </c>
      <c r="N1084" s="9"/>
    </row>
    <row r="1085" spans="2:14" s="10" customFormat="1" ht="15" customHeight="1" x14ac:dyDescent="0.25">
      <c r="B1085" s="168">
        <v>2011</v>
      </c>
      <c r="C1085" s="168"/>
      <c r="D1085" s="182">
        <v>243873</v>
      </c>
      <c r="E1085" s="182">
        <v>794138</v>
      </c>
      <c r="F1085" s="182">
        <v>644116</v>
      </c>
      <c r="G1085" s="182">
        <v>10654593</v>
      </c>
      <c r="H1085" s="182">
        <v>8208698</v>
      </c>
      <c r="I1085" s="183">
        <v>3.26</v>
      </c>
      <c r="J1085" s="183">
        <v>13.42</v>
      </c>
      <c r="K1085" s="183">
        <v>19.16</v>
      </c>
      <c r="L1085" s="183">
        <v>115.85</v>
      </c>
      <c r="M1085" s="183">
        <v>69.209999999999994</v>
      </c>
      <c r="N1085" s="5"/>
    </row>
    <row r="1086" spans="2:14" s="10" customFormat="1" ht="15" customHeight="1" x14ac:dyDescent="0.25">
      <c r="B1086" s="168">
        <v>2010</v>
      </c>
      <c r="C1086" s="168"/>
      <c r="D1086" s="182">
        <v>251463</v>
      </c>
      <c r="E1086" s="182">
        <v>812944</v>
      </c>
      <c r="F1086" s="182">
        <v>662956</v>
      </c>
      <c r="G1086" s="182">
        <v>10908428</v>
      </c>
      <c r="H1086" s="182">
        <v>8463169</v>
      </c>
      <c r="I1086" s="183">
        <v>3.23</v>
      </c>
      <c r="J1086" s="183">
        <v>13.42</v>
      </c>
      <c r="K1086" s="183">
        <v>20.75</v>
      </c>
      <c r="L1086" s="183">
        <v>126.1</v>
      </c>
      <c r="M1086" s="183">
        <v>63.92</v>
      </c>
      <c r="N1086" s="5"/>
    </row>
    <row r="1087" spans="2:14" s="5" customFormat="1" ht="15" customHeight="1" x14ac:dyDescent="0.25">
      <c r="B1087" s="168">
        <v>2009</v>
      </c>
      <c r="C1087" s="168"/>
      <c r="D1087" s="182">
        <v>265645</v>
      </c>
      <c r="E1087" s="182">
        <v>824383</v>
      </c>
      <c r="F1087" s="182">
        <v>661496</v>
      </c>
      <c r="G1087" s="182">
        <v>10807823</v>
      </c>
      <c r="H1087" s="182">
        <v>8371416</v>
      </c>
      <c r="I1087" s="183">
        <v>3.1</v>
      </c>
      <c r="J1087" s="183">
        <v>13.11</v>
      </c>
      <c r="K1087" s="183">
        <v>20.34</v>
      </c>
      <c r="L1087" s="183">
        <v>124.47</v>
      </c>
      <c r="M1087" s="183">
        <v>63.78</v>
      </c>
    </row>
    <row r="1088" spans="2:14" s="5" customFormat="1" ht="15" customHeight="1" x14ac:dyDescent="0.25">
      <c r="B1088" s="168">
        <v>2008</v>
      </c>
      <c r="C1088" s="168"/>
      <c r="D1088" s="182">
        <v>276418</v>
      </c>
      <c r="E1088" s="182">
        <v>844024</v>
      </c>
      <c r="F1088" s="182">
        <v>675816</v>
      </c>
      <c r="G1088" s="182">
        <v>10893145</v>
      </c>
      <c r="H1088" s="182">
        <v>8404181</v>
      </c>
      <c r="I1088" s="183">
        <v>3.05</v>
      </c>
      <c r="J1088" s="183">
        <v>12.91</v>
      </c>
      <c r="K1088" s="183">
        <v>20.69</v>
      </c>
      <c r="L1088" s="183">
        <v>128.36000000000001</v>
      </c>
      <c r="M1088" s="183">
        <v>61.67</v>
      </c>
    </row>
    <row r="1089" spans="2:14" s="5" customFormat="1" ht="15" customHeight="1" x14ac:dyDescent="0.2">
      <c r="B1089" s="258" t="s">
        <v>35</v>
      </c>
      <c r="C1089" s="184"/>
      <c r="D1089" s="185"/>
      <c r="E1089" s="185"/>
      <c r="F1089" s="185"/>
      <c r="G1089" s="185"/>
      <c r="H1089" s="185"/>
      <c r="I1089" s="186"/>
      <c r="J1089" s="186"/>
      <c r="K1089" s="186"/>
      <c r="L1089" s="186"/>
      <c r="M1089" s="186"/>
    </row>
    <row r="1090" spans="2:14" s="5" customFormat="1" ht="15" customHeight="1" x14ac:dyDescent="0.25">
      <c r="B1090" s="187" t="s">
        <v>217</v>
      </c>
      <c r="C1090" s="187"/>
      <c r="D1090" s="188"/>
      <c r="E1090" s="188"/>
      <c r="F1090" s="188"/>
      <c r="G1090" s="188"/>
      <c r="H1090" s="188"/>
      <c r="I1090" s="189"/>
      <c r="J1090" s="189"/>
      <c r="K1090" s="189"/>
      <c r="L1090" s="189"/>
      <c r="M1090" s="189"/>
    </row>
    <row r="1091" spans="2:14" s="5" customFormat="1" ht="15" customHeight="1" x14ac:dyDescent="0.25">
      <c r="B1091" s="181">
        <v>2023</v>
      </c>
      <c r="C1091" s="181"/>
      <c r="D1091" s="182">
        <v>111508</v>
      </c>
      <c r="E1091" s="182">
        <v>124306</v>
      </c>
      <c r="F1091" s="182">
        <v>19217</v>
      </c>
      <c r="G1091" s="182">
        <v>301574</v>
      </c>
      <c r="H1091" s="182">
        <v>183503</v>
      </c>
      <c r="I1091" s="183">
        <v>1.1100000000000001</v>
      </c>
      <c r="J1091" s="183">
        <v>2.4300000000000002</v>
      </c>
      <c r="K1091" s="183">
        <v>6.53</v>
      </c>
      <c r="L1091" s="183">
        <v>41.62</v>
      </c>
      <c r="M1091" s="183">
        <v>37.36</v>
      </c>
    </row>
    <row r="1092" spans="2:14" s="5" customFormat="1" ht="15" customHeight="1" x14ac:dyDescent="0.25">
      <c r="B1092" s="181">
        <v>2022</v>
      </c>
      <c r="C1092" s="181"/>
      <c r="D1092" s="182">
        <v>112595</v>
      </c>
      <c r="E1092" s="182">
        <v>126672</v>
      </c>
      <c r="F1092" s="182">
        <v>20751</v>
      </c>
      <c r="G1092" s="182">
        <v>291902</v>
      </c>
      <c r="H1092" s="182">
        <v>177585</v>
      </c>
      <c r="I1092" s="183">
        <v>1.1299999999999999</v>
      </c>
      <c r="J1092" s="183">
        <v>2.2999999999999998</v>
      </c>
      <c r="K1092" s="183">
        <v>6.2</v>
      </c>
      <c r="L1092" s="183">
        <v>44.06</v>
      </c>
      <c r="M1092" s="183">
        <v>37.68</v>
      </c>
    </row>
    <row r="1093" spans="2:14" s="5" customFormat="1" ht="15" customHeight="1" x14ac:dyDescent="0.25">
      <c r="B1093" s="181">
        <v>2021</v>
      </c>
      <c r="C1093" s="181"/>
      <c r="D1093" s="182">
        <v>112178</v>
      </c>
      <c r="E1093" s="182">
        <v>125054</v>
      </c>
      <c r="F1093" s="182">
        <v>20962</v>
      </c>
      <c r="G1093" s="182">
        <v>283661</v>
      </c>
      <c r="H1093" s="182">
        <v>176006</v>
      </c>
      <c r="I1093" s="183">
        <v>1.1100000000000001</v>
      </c>
      <c r="J1093" s="183">
        <v>2.27</v>
      </c>
      <c r="K1093" s="183">
        <v>5.87</v>
      </c>
      <c r="L1093" s="183">
        <v>43.39</v>
      </c>
      <c r="M1093" s="183">
        <v>40.89</v>
      </c>
    </row>
    <row r="1094" spans="2:14" s="5" customFormat="1" ht="15" customHeight="1" x14ac:dyDescent="0.25">
      <c r="B1094" s="168">
        <v>2020</v>
      </c>
      <c r="C1094" s="168"/>
      <c r="D1094" s="182">
        <v>113238</v>
      </c>
      <c r="E1094" s="182">
        <v>134798</v>
      </c>
      <c r="F1094" s="182">
        <v>26392</v>
      </c>
      <c r="G1094" s="182">
        <v>237830</v>
      </c>
      <c r="H1094" s="182">
        <v>157045</v>
      </c>
      <c r="I1094" s="183">
        <v>1.19</v>
      </c>
      <c r="J1094" s="183">
        <v>1.76</v>
      </c>
      <c r="K1094" s="183">
        <v>5.76</v>
      </c>
      <c r="L1094" s="183">
        <v>63.97</v>
      </c>
      <c r="M1094" s="183">
        <v>30.32</v>
      </c>
    </row>
    <row r="1095" spans="2:14" s="5" customFormat="1" ht="15" customHeight="1" x14ac:dyDescent="0.25">
      <c r="B1095" s="168">
        <v>2019</v>
      </c>
      <c r="C1095" s="168"/>
      <c r="D1095" s="182">
        <v>117536</v>
      </c>
      <c r="E1095" s="182">
        <v>140906</v>
      </c>
      <c r="F1095" s="182">
        <v>31151</v>
      </c>
      <c r="G1095" s="182">
        <v>259519</v>
      </c>
      <c r="H1095" s="182">
        <v>168745</v>
      </c>
      <c r="I1095" s="183">
        <v>1.2</v>
      </c>
      <c r="J1095" s="183">
        <v>1.84</v>
      </c>
      <c r="K1095" s="183">
        <v>5.98</v>
      </c>
      <c r="L1095" s="183">
        <v>71.78</v>
      </c>
      <c r="M1095" s="183">
        <v>30.51</v>
      </c>
    </row>
    <row r="1096" spans="2:14" s="5" customFormat="1" ht="15" customHeight="1" x14ac:dyDescent="0.25">
      <c r="B1096" s="168">
        <v>2018</v>
      </c>
      <c r="C1096" s="168"/>
      <c r="D1096" s="182">
        <v>119313</v>
      </c>
      <c r="E1096" s="182">
        <v>147001</v>
      </c>
      <c r="F1096" s="182">
        <v>34445</v>
      </c>
      <c r="G1096" s="182">
        <v>272760</v>
      </c>
      <c r="H1096" s="182">
        <v>179713</v>
      </c>
      <c r="I1096" s="183">
        <v>1.23</v>
      </c>
      <c r="J1096" s="183">
        <v>1.86</v>
      </c>
      <c r="K1096" s="183">
        <v>5.88</v>
      </c>
      <c r="L1096" s="183">
        <v>74.239999999999995</v>
      </c>
      <c r="M1096" s="183">
        <v>31.27</v>
      </c>
    </row>
    <row r="1097" spans="2:14" s="5" customFormat="1" ht="15" customHeight="1" x14ac:dyDescent="0.25">
      <c r="B1097" s="168">
        <v>2017</v>
      </c>
      <c r="C1097" s="168"/>
      <c r="D1097" s="182">
        <v>121797</v>
      </c>
      <c r="E1097" s="182">
        <v>149527</v>
      </c>
      <c r="F1097" s="182">
        <v>35575</v>
      </c>
      <c r="G1097" s="182">
        <v>281177</v>
      </c>
      <c r="H1097" s="182">
        <v>187638</v>
      </c>
      <c r="I1097" s="183">
        <v>1.23</v>
      </c>
      <c r="J1097" s="183">
        <v>1.88</v>
      </c>
      <c r="K1097" s="183">
        <v>5.72</v>
      </c>
      <c r="L1097" s="183">
        <v>72.36</v>
      </c>
      <c r="M1097" s="183">
        <v>32.57</v>
      </c>
      <c r="N1097" s="9"/>
    </row>
    <row r="1098" spans="2:14" s="5" customFormat="1" ht="15" customHeight="1" x14ac:dyDescent="0.25">
      <c r="B1098" s="168">
        <v>2016</v>
      </c>
      <c r="C1098" s="168"/>
      <c r="D1098" s="182">
        <v>123625</v>
      </c>
      <c r="E1098" s="182">
        <v>151710</v>
      </c>
      <c r="F1098" s="182">
        <v>38632</v>
      </c>
      <c r="G1098" s="182">
        <v>290426</v>
      </c>
      <c r="H1098" s="182">
        <v>195157</v>
      </c>
      <c r="I1098" s="183">
        <v>1.23</v>
      </c>
      <c r="J1098" s="183">
        <v>1.91</v>
      </c>
      <c r="K1098" s="183">
        <v>5.8</v>
      </c>
      <c r="L1098" s="183">
        <v>77.13</v>
      </c>
      <c r="M1098" s="183">
        <v>32.71</v>
      </c>
      <c r="N1098" s="9"/>
    </row>
    <row r="1099" spans="2:14" s="10" customFormat="1" ht="15" customHeight="1" collapsed="1" x14ac:dyDescent="0.25">
      <c r="B1099" s="168">
        <v>2015</v>
      </c>
      <c r="C1099" s="168"/>
      <c r="D1099" s="182">
        <v>125506</v>
      </c>
      <c r="E1099" s="182">
        <v>153476</v>
      </c>
      <c r="F1099" s="182">
        <v>38979</v>
      </c>
      <c r="G1099" s="182">
        <v>304115</v>
      </c>
      <c r="H1099" s="182">
        <v>205579</v>
      </c>
      <c r="I1099" s="183">
        <v>1.22</v>
      </c>
      <c r="J1099" s="183">
        <v>1.98</v>
      </c>
      <c r="K1099" s="183">
        <v>5.74</v>
      </c>
      <c r="L1099" s="183">
        <v>73.61</v>
      </c>
      <c r="M1099" s="183">
        <v>34.17</v>
      </c>
      <c r="N1099" s="9"/>
    </row>
    <row r="1100" spans="2:14" s="10" customFormat="1" ht="15" customHeight="1" x14ac:dyDescent="0.25">
      <c r="B1100" s="168">
        <v>2014</v>
      </c>
      <c r="C1100" s="168"/>
      <c r="D1100" s="182">
        <v>126521</v>
      </c>
      <c r="E1100" s="182">
        <v>154232</v>
      </c>
      <c r="F1100" s="182">
        <v>41418</v>
      </c>
      <c r="G1100" s="182">
        <v>315479</v>
      </c>
      <c r="H1100" s="182">
        <v>214220</v>
      </c>
      <c r="I1100" s="183">
        <v>1.22</v>
      </c>
      <c r="J1100" s="183">
        <v>2.0499999999999998</v>
      </c>
      <c r="K1100" s="183">
        <v>5.86</v>
      </c>
      <c r="L1100" s="183">
        <v>76.95</v>
      </c>
      <c r="M1100" s="183">
        <v>34.57</v>
      </c>
      <c r="N1100" s="9"/>
    </row>
    <row r="1101" spans="2:14" s="10" customFormat="1" ht="15" customHeight="1" x14ac:dyDescent="0.25">
      <c r="B1101" s="168">
        <v>2013</v>
      </c>
      <c r="C1101" s="168"/>
      <c r="D1101" s="182">
        <v>132010</v>
      </c>
      <c r="E1101" s="182">
        <v>162749</v>
      </c>
      <c r="F1101" s="182">
        <v>44353</v>
      </c>
      <c r="G1101" s="182">
        <v>331960</v>
      </c>
      <c r="H1101" s="182">
        <v>225434</v>
      </c>
      <c r="I1101" s="183">
        <v>1.23</v>
      </c>
      <c r="J1101" s="183">
        <v>2.04</v>
      </c>
      <c r="K1101" s="183">
        <v>5.65</v>
      </c>
      <c r="L1101" s="183">
        <v>75.540000000000006</v>
      </c>
      <c r="M1101" s="183">
        <v>35.74</v>
      </c>
      <c r="N1101" s="5"/>
    </row>
    <row r="1102" spans="2:14" s="5" customFormat="1" ht="15" customHeight="1" x14ac:dyDescent="0.25">
      <c r="B1102" s="168">
        <v>2012</v>
      </c>
      <c r="C1102" s="168"/>
      <c r="D1102" s="182">
        <v>137873</v>
      </c>
      <c r="E1102" s="182">
        <v>172205</v>
      </c>
      <c r="F1102" s="182">
        <v>48185</v>
      </c>
      <c r="G1102" s="182">
        <v>359489</v>
      </c>
      <c r="H1102" s="182">
        <v>246771</v>
      </c>
      <c r="I1102" s="183">
        <v>1.25</v>
      </c>
      <c r="J1102" s="183">
        <v>2.09</v>
      </c>
      <c r="K1102" s="183">
        <v>5.79</v>
      </c>
      <c r="L1102" s="183">
        <v>77.67</v>
      </c>
      <c r="M1102" s="183">
        <v>35.68</v>
      </c>
    </row>
    <row r="1103" spans="2:14" s="5" customFormat="1" ht="15" customHeight="1" x14ac:dyDescent="0.25">
      <c r="B1103" s="168">
        <v>2011</v>
      </c>
      <c r="C1103" s="168"/>
      <c r="D1103" s="182">
        <v>147130</v>
      </c>
      <c r="E1103" s="182">
        <v>184131</v>
      </c>
      <c r="F1103" s="182">
        <v>52787</v>
      </c>
      <c r="G1103" s="182">
        <v>410527</v>
      </c>
      <c r="H1103" s="182">
        <v>283598</v>
      </c>
      <c r="I1103" s="183">
        <v>1.25</v>
      </c>
      <c r="J1103" s="183">
        <v>2.23</v>
      </c>
      <c r="K1103" s="183">
        <v>6.16</v>
      </c>
      <c r="L1103" s="183">
        <v>79.17</v>
      </c>
      <c r="M1103" s="183">
        <v>35.869999999999997</v>
      </c>
    </row>
    <row r="1104" spans="2:14" s="5" customFormat="1" ht="15" customHeight="1" x14ac:dyDescent="0.25">
      <c r="B1104" s="168">
        <v>2010</v>
      </c>
      <c r="C1104" s="168"/>
      <c r="D1104" s="182">
        <v>153960</v>
      </c>
      <c r="E1104" s="182">
        <v>189120</v>
      </c>
      <c r="F1104" s="182">
        <v>56169</v>
      </c>
      <c r="G1104" s="182">
        <v>462646</v>
      </c>
      <c r="H1104" s="182">
        <v>320317</v>
      </c>
      <c r="I1104" s="183">
        <v>1.23</v>
      </c>
      <c r="J1104" s="183">
        <v>2.4500000000000002</v>
      </c>
      <c r="K1104" s="183">
        <v>6.96</v>
      </c>
      <c r="L1104" s="183">
        <v>84.52</v>
      </c>
      <c r="M1104" s="183">
        <v>34.840000000000003</v>
      </c>
    </row>
    <row r="1105" spans="2:14" s="5" customFormat="1" ht="15" customHeight="1" x14ac:dyDescent="0.25">
      <c r="B1105" s="168">
        <v>2009</v>
      </c>
      <c r="C1105" s="168"/>
      <c r="D1105" s="182">
        <v>166220</v>
      </c>
      <c r="E1105" s="182">
        <v>198001</v>
      </c>
      <c r="F1105" s="182">
        <v>53378</v>
      </c>
      <c r="G1105" s="182">
        <v>492673</v>
      </c>
      <c r="H1105" s="182">
        <v>338234</v>
      </c>
      <c r="I1105" s="183">
        <v>1.19</v>
      </c>
      <c r="J1105" s="183">
        <v>2.4900000000000002</v>
      </c>
      <c r="K1105" s="183">
        <v>6.71</v>
      </c>
      <c r="L1105" s="183">
        <v>72.7</v>
      </c>
      <c r="M1105" s="183">
        <v>36.71</v>
      </c>
    </row>
    <row r="1106" spans="2:14" s="5" customFormat="1" ht="15" customHeight="1" x14ac:dyDescent="0.25">
      <c r="B1106" s="168">
        <v>2008</v>
      </c>
      <c r="C1106" s="168"/>
      <c r="D1106" s="182">
        <v>175493</v>
      </c>
      <c r="E1106" s="182">
        <v>205796</v>
      </c>
      <c r="F1106" s="182">
        <v>55967</v>
      </c>
      <c r="G1106" s="182">
        <v>514300</v>
      </c>
      <c r="H1106" s="182">
        <v>350878</v>
      </c>
      <c r="I1106" s="183">
        <v>1.17</v>
      </c>
      <c r="J1106" s="183">
        <v>2.5</v>
      </c>
      <c r="K1106" s="183">
        <v>6.94</v>
      </c>
      <c r="L1106" s="183">
        <v>75.56</v>
      </c>
      <c r="M1106" s="183">
        <v>35.590000000000003</v>
      </c>
    </row>
    <row r="1107" spans="2:14" s="5" customFormat="1" ht="15" customHeight="1" x14ac:dyDescent="0.25">
      <c r="B1107" s="187" t="s">
        <v>218</v>
      </c>
      <c r="C1107" s="187"/>
      <c r="D1107" s="188"/>
      <c r="E1107" s="188"/>
      <c r="F1107" s="188"/>
      <c r="G1107" s="188"/>
      <c r="H1107" s="188"/>
      <c r="I1107" s="189"/>
      <c r="J1107" s="189"/>
      <c r="K1107" s="189"/>
      <c r="L1107" s="189"/>
      <c r="M1107" s="189"/>
      <c r="N1107" s="9"/>
    </row>
    <row r="1108" spans="2:14" s="5" customFormat="1" ht="15" customHeight="1" x14ac:dyDescent="0.25">
      <c r="B1108" s="181">
        <v>2023</v>
      </c>
      <c r="C1108" s="181"/>
      <c r="D1108" s="182">
        <v>105881</v>
      </c>
      <c r="E1108" s="182">
        <v>718079</v>
      </c>
      <c r="F1108" s="182">
        <v>695125</v>
      </c>
      <c r="G1108" s="182">
        <v>16122305</v>
      </c>
      <c r="H1108" s="182">
        <v>12671917</v>
      </c>
      <c r="I1108" s="183">
        <v>6.78</v>
      </c>
      <c r="J1108" s="183">
        <v>22.45</v>
      </c>
      <c r="K1108" s="183">
        <v>35.51</v>
      </c>
      <c r="L1108" s="183">
        <v>153.11000000000001</v>
      </c>
      <c r="M1108" s="183">
        <v>62.71</v>
      </c>
      <c r="N1108" s="9"/>
    </row>
    <row r="1109" spans="2:14" s="5" customFormat="1" ht="15" customHeight="1" x14ac:dyDescent="0.25">
      <c r="B1109" s="181">
        <v>2022</v>
      </c>
      <c r="C1109" s="181"/>
      <c r="D1109" s="182">
        <v>104578</v>
      </c>
      <c r="E1109" s="182">
        <v>698981</v>
      </c>
      <c r="F1109" s="182">
        <v>676571</v>
      </c>
      <c r="G1109" s="182">
        <v>14498743</v>
      </c>
      <c r="H1109" s="182">
        <v>11367135</v>
      </c>
      <c r="I1109" s="183">
        <v>6.68</v>
      </c>
      <c r="J1109" s="183">
        <v>20.74</v>
      </c>
      <c r="K1109" s="183">
        <v>33.6</v>
      </c>
      <c r="L1109" s="183">
        <v>156.79</v>
      </c>
      <c r="M1109" s="183">
        <v>61.31</v>
      </c>
      <c r="N1109" s="9"/>
    </row>
    <row r="1110" spans="2:14" s="5" customFormat="1" ht="15" customHeight="1" x14ac:dyDescent="0.25">
      <c r="B1110" s="181">
        <v>2021</v>
      </c>
      <c r="C1110" s="181"/>
      <c r="D1110" s="182">
        <v>103551</v>
      </c>
      <c r="E1110" s="182">
        <v>673718</v>
      </c>
      <c r="F1110" s="182">
        <v>651603</v>
      </c>
      <c r="G1110" s="182">
        <v>13176095</v>
      </c>
      <c r="H1110" s="182">
        <v>10342868</v>
      </c>
      <c r="I1110" s="183">
        <v>6.51</v>
      </c>
      <c r="J1110" s="183">
        <v>19.559999999999999</v>
      </c>
      <c r="K1110" s="183">
        <v>31.2</v>
      </c>
      <c r="L1110" s="183">
        <v>154.28</v>
      </c>
      <c r="M1110" s="183">
        <v>63.25</v>
      </c>
      <c r="N1110" s="9"/>
    </row>
    <row r="1111" spans="2:14" s="5" customFormat="1" ht="15" customHeight="1" x14ac:dyDescent="0.25">
      <c r="B1111" s="168">
        <v>2020</v>
      </c>
      <c r="C1111" s="168"/>
      <c r="D1111" s="182">
        <v>101795</v>
      </c>
      <c r="E1111" s="182">
        <v>664028</v>
      </c>
      <c r="F1111" s="182">
        <v>642676</v>
      </c>
      <c r="G1111" s="182">
        <v>12363834</v>
      </c>
      <c r="H1111" s="182">
        <v>9747772</v>
      </c>
      <c r="I1111" s="183">
        <v>6.52</v>
      </c>
      <c r="J1111" s="183">
        <v>18.62</v>
      </c>
      <c r="K1111" s="183">
        <v>27.5</v>
      </c>
      <c r="L1111" s="183">
        <v>142.96</v>
      </c>
      <c r="M1111" s="183">
        <v>68.2</v>
      </c>
      <c r="N1111" s="9"/>
    </row>
    <row r="1112" spans="2:14" s="5" customFormat="1" ht="15" customHeight="1" x14ac:dyDescent="0.25">
      <c r="B1112" s="168">
        <v>2019</v>
      </c>
      <c r="C1112" s="168"/>
      <c r="D1112" s="182">
        <v>100904</v>
      </c>
      <c r="E1112" s="182">
        <v>667608</v>
      </c>
      <c r="F1112" s="182">
        <v>646983</v>
      </c>
      <c r="G1112" s="182">
        <v>12354677</v>
      </c>
      <c r="H1112" s="182">
        <v>9646421</v>
      </c>
      <c r="I1112" s="183">
        <v>6.62</v>
      </c>
      <c r="J1112" s="183">
        <v>18.510000000000002</v>
      </c>
      <c r="K1112" s="183">
        <v>28.13</v>
      </c>
      <c r="L1112" s="183">
        <v>147.30000000000001</v>
      </c>
      <c r="M1112" s="183">
        <v>65.010000000000005</v>
      </c>
      <c r="N1112" s="9"/>
    </row>
    <row r="1113" spans="2:14" s="5" customFormat="1" ht="15" customHeight="1" x14ac:dyDescent="0.25">
      <c r="B1113" s="168">
        <v>2018</v>
      </c>
      <c r="C1113" s="168"/>
      <c r="D1113" s="182">
        <v>98518</v>
      </c>
      <c r="E1113" s="182">
        <v>644886</v>
      </c>
      <c r="F1113" s="182">
        <v>624859</v>
      </c>
      <c r="G1113" s="182">
        <v>11567338</v>
      </c>
      <c r="H1113" s="182">
        <v>9041365</v>
      </c>
      <c r="I1113" s="183">
        <v>6.55</v>
      </c>
      <c r="J1113" s="183">
        <v>17.940000000000001</v>
      </c>
      <c r="K1113" s="183">
        <v>27.77</v>
      </c>
      <c r="L1113" s="183">
        <v>150</v>
      </c>
      <c r="M1113" s="183">
        <v>63.74</v>
      </c>
      <c r="N1113" s="9"/>
    </row>
    <row r="1114" spans="2:14" s="9" customFormat="1" ht="15" customHeight="1" collapsed="1" x14ac:dyDescent="0.25">
      <c r="B1114" s="168">
        <v>2017</v>
      </c>
      <c r="C1114" s="168"/>
      <c r="D1114" s="182">
        <v>97393</v>
      </c>
      <c r="E1114" s="182">
        <v>619185</v>
      </c>
      <c r="F1114" s="182">
        <v>599843</v>
      </c>
      <c r="G1114" s="182">
        <v>10793086</v>
      </c>
      <c r="H1114" s="182">
        <v>8458639</v>
      </c>
      <c r="I1114" s="183">
        <v>6.36</v>
      </c>
      <c r="J1114" s="183">
        <v>17.43</v>
      </c>
      <c r="K1114" s="183">
        <v>27.16</v>
      </c>
      <c r="L1114" s="183">
        <v>150.97</v>
      </c>
      <c r="M1114" s="183">
        <v>63.48</v>
      </c>
    </row>
    <row r="1115" spans="2:14" s="9" customFormat="1" ht="15" customHeight="1" x14ac:dyDescent="0.25">
      <c r="B1115" s="168">
        <v>2016</v>
      </c>
      <c r="C1115" s="168"/>
      <c r="D1115" s="182">
        <v>96734</v>
      </c>
      <c r="E1115" s="182">
        <v>597460</v>
      </c>
      <c r="F1115" s="182">
        <v>578263</v>
      </c>
      <c r="G1115" s="182">
        <v>10163770</v>
      </c>
      <c r="H1115" s="182">
        <v>7947868</v>
      </c>
      <c r="I1115" s="183">
        <v>6.18</v>
      </c>
      <c r="J1115" s="183">
        <v>17.010000000000002</v>
      </c>
      <c r="K1115" s="183">
        <v>26</v>
      </c>
      <c r="L1115" s="183">
        <v>147.94999999999999</v>
      </c>
      <c r="M1115" s="183">
        <v>64.760000000000005</v>
      </c>
    </row>
    <row r="1116" spans="2:14" s="9" customFormat="1" ht="15" customHeight="1" x14ac:dyDescent="0.25">
      <c r="B1116" s="168">
        <v>2015</v>
      </c>
      <c r="C1116" s="168"/>
      <c r="D1116" s="182">
        <v>96528</v>
      </c>
      <c r="E1116" s="182">
        <v>582358</v>
      </c>
      <c r="F1116" s="182">
        <v>563199</v>
      </c>
      <c r="G1116" s="182">
        <v>9713352</v>
      </c>
      <c r="H1116" s="182">
        <v>7577006</v>
      </c>
      <c r="I1116" s="183">
        <v>6.03</v>
      </c>
      <c r="J1116" s="183">
        <v>16.68</v>
      </c>
      <c r="K1116" s="183">
        <v>25.1</v>
      </c>
      <c r="L1116" s="183">
        <v>145.51</v>
      </c>
      <c r="M1116" s="183">
        <v>65.8</v>
      </c>
    </row>
    <row r="1117" spans="2:14" s="5" customFormat="1" ht="15" customHeight="1" x14ac:dyDescent="0.25">
      <c r="B1117" s="168">
        <v>2014</v>
      </c>
      <c r="C1117" s="168"/>
      <c r="D1117" s="182">
        <v>95325</v>
      </c>
      <c r="E1117" s="182">
        <v>564773</v>
      </c>
      <c r="F1117" s="182">
        <v>545584</v>
      </c>
      <c r="G1117" s="182">
        <v>9329537</v>
      </c>
      <c r="H1117" s="182">
        <v>7267221</v>
      </c>
      <c r="I1117" s="183">
        <v>5.92</v>
      </c>
      <c r="J1117" s="183">
        <v>16.52</v>
      </c>
      <c r="K1117" s="183">
        <v>24.29</v>
      </c>
      <c r="L1117" s="183">
        <v>142.06</v>
      </c>
      <c r="M1117" s="183">
        <v>67.239999999999995</v>
      </c>
    </row>
    <row r="1118" spans="2:14" s="5" customFormat="1" ht="15" customHeight="1" x14ac:dyDescent="0.25">
      <c r="B1118" s="168">
        <v>2013</v>
      </c>
      <c r="C1118" s="168"/>
      <c r="D1118" s="182">
        <v>94634</v>
      </c>
      <c r="E1118" s="182">
        <v>560739</v>
      </c>
      <c r="F1118" s="182">
        <v>541382</v>
      </c>
      <c r="G1118" s="182">
        <v>9169502</v>
      </c>
      <c r="H1118" s="182">
        <v>7142241</v>
      </c>
      <c r="I1118" s="183">
        <v>5.93</v>
      </c>
      <c r="J1118" s="183">
        <v>16.350000000000001</v>
      </c>
      <c r="K1118" s="183">
        <v>23.05</v>
      </c>
      <c r="L1118" s="183">
        <v>136.1</v>
      </c>
      <c r="M1118" s="183">
        <v>69.98</v>
      </c>
    </row>
    <row r="1119" spans="2:14" s="5" customFormat="1" ht="15" customHeight="1" x14ac:dyDescent="0.25">
      <c r="B1119" s="168">
        <v>2012</v>
      </c>
      <c r="C1119" s="168"/>
      <c r="D1119" s="182">
        <v>94752</v>
      </c>
      <c r="E1119" s="182">
        <v>575389</v>
      </c>
      <c r="F1119" s="182">
        <v>555908</v>
      </c>
      <c r="G1119" s="182">
        <v>9561404</v>
      </c>
      <c r="H1119" s="182">
        <v>7395388</v>
      </c>
      <c r="I1119" s="183">
        <v>6.07</v>
      </c>
      <c r="J1119" s="183">
        <v>16.62</v>
      </c>
      <c r="K1119" s="183">
        <v>22.1</v>
      </c>
      <c r="L1119" s="183">
        <v>128.47999999999999</v>
      </c>
      <c r="M1119" s="183">
        <v>74.13</v>
      </c>
    </row>
    <row r="1120" spans="2:14" s="5" customFormat="1" ht="15" customHeight="1" x14ac:dyDescent="0.25">
      <c r="B1120" s="168">
        <v>2011</v>
      </c>
      <c r="C1120" s="168"/>
      <c r="D1120" s="182">
        <v>96743</v>
      </c>
      <c r="E1120" s="182">
        <v>610007</v>
      </c>
      <c r="F1120" s="182">
        <v>591329</v>
      </c>
      <c r="G1120" s="182">
        <v>10244066</v>
      </c>
      <c r="H1120" s="182">
        <v>7925100</v>
      </c>
      <c r="I1120" s="183">
        <v>6.31</v>
      </c>
      <c r="J1120" s="183">
        <v>16.79</v>
      </c>
      <c r="K1120" s="183">
        <v>23.09</v>
      </c>
      <c r="L1120" s="183">
        <v>133.28</v>
      </c>
      <c r="M1120" s="183">
        <v>71.88</v>
      </c>
    </row>
    <row r="1121" spans="2:14" s="5" customFormat="1" ht="15" customHeight="1" x14ac:dyDescent="0.25">
      <c r="B1121" s="168">
        <v>2010</v>
      </c>
      <c r="C1121" s="168"/>
      <c r="D1121" s="182">
        <v>97503</v>
      </c>
      <c r="E1121" s="182">
        <v>623824</v>
      </c>
      <c r="F1121" s="182">
        <v>606787</v>
      </c>
      <c r="G1121" s="182">
        <v>10445783</v>
      </c>
      <c r="H1121" s="182">
        <v>8142852</v>
      </c>
      <c r="I1121" s="183">
        <v>6.4</v>
      </c>
      <c r="J1121" s="183">
        <v>16.739999999999998</v>
      </c>
      <c r="K1121" s="183">
        <v>24.93</v>
      </c>
      <c r="L1121" s="183">
        <v>144.81</v>
      </c>
      <c r="M1121" s="183">
        <v>66.37</v>
      </c>
    </row>
    <row r="1122" spans="2:14" s="5" customFormat="1" ht="15" customHeight="1" x14ac:dyDescent="0.25">
      <c r="B1122" s="168">
        <v>2009</v>
      </c>
      <c r="C1122" s="168"/>
      <c r="D1122" s="182">
        <v>99425</v>
      </c>
      <c r="E1122" s="182">
        <v>626382</v>
      </c>
      <c r="F1122" s="182">
        <v>608118</v>
      </c>
      <c r="G1122" s="182">
        <v>10315150</v>
      </c>
      <c r="H1122" s="182">
        <v>8033182</v>
      </c>
      <c r="I1122" s="183">
        <v>6.3</v>
      </c>
      <c r="J1122" s="183">
        <v>16.47</v>
      </c>
      <c r="K1122" s="183">
        <v>24.64</v>
      </c>
      <c r="L1122" s="183">
        <v>145.28</v>
      </c>
      <c r="M1122" s="183">
        <v>66.11</v>
      </c>
    </row>
    <row r="1123" spans="2:14" s="8" customFormat="1" ht="15" customHeight="1" x14ac:dyDescent="0.25">
      <c r="B1123" s="168">
        <v>2008</v>
      </c>
      <c r="C1123" s="168"/>
      <c r="D1123" s="182">
        <v>100925</v>
      </c>
      <c r="E1123" s="182">
        <v>638228</v>
      </c>
      <c r="F1123" s="182">
        <v>619849</v>
      </c>
      <c r="G1123" s="182">
        <v>10378844</v>
      </c>
      <c r="H1123" s="182">
        <v>8053304</v>
      </c>
      <c r="I1123" s="183">
        <v>6.32</v>
      </c>
      <c r="J1123" s="183">
        <v>16.260000000000002</v>
      </c>
      <c r="K1123" s="183">
        <v>25.12</v>
      </c>
      <c r="L1123" s="183">
        <v>150.04</v>
      </c>
      <c r="M1123" s="183">
        <v>63.99</v>
      </c>
      <c r="N1123" s="9"/>
    </row>
    <row r="1124" spans="2:14" s="9" customFormat="1" ht="15" customHeight="1" collapsed="1" x14ac:dyDescent="0.2">
      <c r="B1124" s="258" t="s">
        <v>11</v>
      </c>
      <c r="C1124" s="184"/>
      <c r="D1124" s="185"/>
      <c r="E1124" s="185"/>
      <c r="F1124" s="185"/>
      <c r="G1124" s="185"/>
      <c r="H1124" s="185"/>
      <c r="I1124" s="186"/>
      <c r="J1124" s="186"/>
      <c r="K1124" s="186"/>
      <c r="L1124" s="186"/>
      <c r="M1124" s="186"/>
    </row>
    <row r="1125" spans="2:14" s="9" customFormat="1" ht="15" customHeight="1" x14ac:dyDescent="0.25">
      <c r="B1125" s="187" t="s">
        <v>219</v>
      </c>
      <c r="C1125" s="187"/>
      <c r="D1125" s="188"/>
      <c r="E1125" s="188"/>
      <c r="F1125" s="188"/>
      <c r="G1125" s="188"/>
      <c r="H1125" s="188"/>
      <c r="I1125" s="189"/>
      <c r="J1125" s="189"/>
      <c r="K1125" s="189"/>
      <c r="L1125" s="189"/>
      <c r="M1125" s="189"/>
    </row>
    <row r="1126" spans="2:14" s="9" customFormat="1" ht="15" customHeight="1" x14ac:dyDescent="0.25">
      <c r="B1126" s="181">
        <v>2023</v>
      </c>
      <c r="C1126" s="181"/>
      <c r="D1126" s="182">
        <v>217094</v>
      </c>
      <c r="E1126" s="182">
        <v>635588</v>
      </c>
      <c r="F1126" s="182">
        <v>507660</v>
      </c>
      <c r="G1126" s="182">
        <v>11017219</v>
      </c>
      <c r="H1126" s="182">
        <v>8698232</v>
      </c>
      <c r="I1126" s="183">
        <v>2.93</v>
      </c>
      <c r="J1126" s="183">
        <v>17.329999999999998</v>
      </c>
      <c r="K1126" s="183">
        <v>27.76</v>
      </c>
      <c r="L1126" s="183">
        <v>127.9</v>
      </c>
      <c r="M1126" s="183">
        <v>62.09</v>
      </c>
    </row>
    <row r="1127" spans="2:14" s="9" customFormat="1" ht="15" customHeight="1" x14ac:dyDescent="0.25">
      <c r="B1127" s="181">
        <v>2022</v>
      </c>
      <c r="C1127" s="181"/>
      <c r="D1127" s="182">
        <v>216898</v>
      </c>
      <c r="E1127" s="182">
        <v>629813</v>
      </c>
      <c r="F1127" s="182">
        <v>501673</v>
      </c>
      <c r="G1127" s="182">
        <v>10160395</v>
      </c>
      <c r="H1127" s="182">
        <v>8016531</v>
      </c>
      <c r="I1127" s="183">
        <v>2.9</v>
      </c>
      <c r="J1127" s="183">
        <v>16.13</v>
      </c>
      <c r="K1127" s="183">
        <v>26.43</v>
      </c>
      <c r="L1127" s="183">
        <v>130.47</v>
      </c>
      <c r="M1127" s="183">
        <v>60.84</v>
      </c>
    </row>
    <row r="1128" spans="2:14" s="9" customFormat="1" ht="15" customHeight="1" x14ac:dyDescent="0.25">
      <c r="B1128" s="181">
        <v>2021</v>
      </c>
      <c r="C1128" s="181"/>
      <c r="D1128" s="182">
        <v>215493</v>
      </c>
      <c r="E1128" s="182">
        <v>617696</v>
      </c>
      <c r="F1128" s="182">
        <v>491541</v>
      </c>
      <c r="G1128" s="182">
        <v>9405606</v>
      </c>
      <c r="H1128" s="182">
        <v>7432818</v>
      </c>
      <c r="I1128" s="183">
        <v>2.87</v>
      </c>
      <c r="J1128" s="183">
        <v>15.23</v>
      </c>
      <c r="K1128" s="183">
        <v>24.5</v>
      </c>
      <c r="L1128" s="183">
        <v>128.03</v>
      </c>
      <c r="M1128" s="183">
        <v>63.26</v>
      </c>
    </row>
    <row r="1129" spans="2:14" s="9" customFormat="1" ht="15" customHeight="1" x14ac:dyDescent="0.25">
      <c r="B1129" s="168">
        <v>2020</v>
      </c>
      <c r="C1129" s="168"/>
      <c r="D1129" s="182">
        <v>214815</v>
      </c>
      <c r="E1129" s="182">
        <v>623256</v>
      </c>
      <c r="F1129" s="182">
        <v>493549</v>
      </c>
      <c r="G1129" s="182">
        <v>8914188</v>
      </c>
      <c r="H1129" s="182">
        <v>7070129</v>
      </c>
      <c r="I1129" s="183">
        <v>2.9</v>
      </c>
      <c r="J1129" s="183">
        <v>14.3</v>
      </c>
      <c r="K1129" s="183">
        <v>21.85</v>
      </c>
      <c r="L1129" s="183">
        <v>120.96</v>
      </c>
      <c r="M1129" s="183">
        <v>66.19</v>
      </c>
    </row>
    <row r="1130" spans="2:14" s="9" customFormat="1" ht="15" customHeight="1" x14ac:dyDescent="0.25">
      <c r="B1130" s="168">
        <v>2019</v>
      </c>
      <c r="C1130" s="168"/>
      <c r="D1130" s="182">
        <v>218206</v>
      </c>
      <c r="E1130" s="182">
        <v>629223</v>
      </c>
      <c r="F1130" s="182">
        <v>498896</v>
      </c>
      <c r="G1130" s="182">
        <v>8862049</v>
      </c>
      <c r="H1130" s="182">
        <v>6961542</v>
      </c>
      <c r="I1130" s="183">
        <v>2.88</v>
      </c>
      <c r="J1130" s="183">
        <v>14.08</v>
      </c>
      <c r="K1130" s="183">
        <v>21.79</v>
      </c>
      <c r="L1130" s="183">
        <v>122.64</v>
      </c>
      <c r="M1130" s="183">
        <v>63.91</v>
      </c>
    </row>
    <row r="1131" spans="2:14" s="9" customFormat="1" ht="15" customHeight="1" x14ac:dyDescent="0.25">
      <c r="B1131" s="168">
        <v>2018</v>
      </c>
      <c r="C1131" s="168"/>
      <c r="D1131" s="182">
        <v>217610</v>
      </c>
      <c r="E1131" s="182">
        <v>622940</v>
      </c>
      <c r="F1131" s="182">
        <v>490440</v>
      </c>
      <c r="G1131" s="182">
        <v>8399743</v>
      </c>
      <c r="H1131" s="182">
        <v>6600635</v>
      </c>
      <c r="I1131" s="183">
        <v>2.86</v>
      </c>
      <c r="J1131" s="183">
        <v>13.48</v>
      </c>
      <c r="K1131" s="183">
        <v>21.08</v>
      </c>
      <c r="L1131" s="183">
        <v>123.08</v>
      </c>
      <c r="M1131" s="183">
        <v>63.15</v>
      </c>
    </row>
    <row r="1132" spans="2:14" s="9" customFormat="1" ht="15" customHeight="1" x14ac:dyDescent="0.25">
      <c r="B1132" s="168">
        <v>2017</v>
      </c>
      <c r="C1132" s="168"/>
      <c r="D1132" s="182">
        <v>218980</v>
      </c>
      <c r="E1132" s="182">
        <v>611570</v>
      </c>
      <c r="F1132" s="182">
        <v>478335</v>
      </c>
      <c r="G1132" s="182">
        <v>7969461</v>
      </c>
      <c r="H1132" s="182">
        <v>6252889</v>
      </c>
      <c r="I1132" s="183">
        <v>2.79</v>
      </c>
      <c r="J1132" s="183">
        <v>13.03</v>
      </c>
      <c r="K1132" s="183">
        <v>20.350000000000001</v>
      </c>
      <c r="L1132" s="183">
        <v>122.16</v>
      </c>
      <c r="M1132" s="183">
        <v>63.47</v>
      </c>
    </row>
    <row r="1133" spans="2:14" s="5" customFormat="1" ht="15" customHeight="1" x14ac:dyDescent="0.25">
      <c r="B1133" s="168">
        <v>2016</v>
      </c>
      <c r="C1133" s="168"/>
      <c r="D1133" s="182">
        <v>220173</v>
      </c>
      <c r="E1133" s="182">
        <v>603003</v>
      </c>
      <c r="F1133" s="182">
        <v>470734</v>
      </c>
      <c r="G1133" s="182">
        <v>7571509</v>
      </c>
      <c r="H1133" s="182">
        <v>5935491</v>
      </c>
      <c r="I1133" s="183">
        <v>2.74</v>
      </c>
      <c r="J1133" s="183">
        <v>12.56</v>
      </c>
      <c r="K1133" s="183">
        <v>19.38</v>
      </c>
      <c r="L1133" s="183">
        <v>120.46</v>
      </c>
      <c r="M1133" s="183">
        <v>64.290000000000006</v>
      </c>
    </row>
    <row r="1134" spans="2:14" s="5" customFormat="1" ht="15" customHeight="1" x14ac:dyDescent="0.25">
      <c r="B1134" s="168">
        <v>2015</v>
      </c>
      <c r="C1134" s="168"/>
      <c r="D1134" s="182">
        <v>221854</v>
      </c>
      <c r="E1134" s="182">
        <v>595556</v>
      </c>
      <c r="F1134" s="182">
        <v>461912</v>
      </c>
      <c r="G1134" s="182">
        <v>7328529</v>
      </c>
      <c r="H1134" s="182">
        <v>5740858</v>
      </c>
      <c r="I1134" s="183">
        <v>2.68</v>
      </c>
      <c r="J1134" s="183">
        <v>12.31</v>
      </c>
      <c r="K1134" s="183">
        <v>18.73</v>
      </c>
      <c r="L1134" s="183">
        <v>118.05</v>
      </c>
      <c r="M1134" s="183">
        <v>65.16</v>
      </c>
    </row>
    <row r="1135" spans="2:14" s="5" customFormat="1" ht="15" customHeight="1" x14ac:dyDescent="0.25">
      <c r="B1135" s="168">
        <v>2014</v>
      </c>
      <c r="C1135" s="168"/>
      <c r="D1135" s="182">
        <v>221673</v>
      </c>
      <c r="E1135" s="182">
        <v>586604</v>
      </c>
      <c r="F1135" s="182">
        <v>454616</v>
      </c>
      <c r="G1135" s="182">
        <v>7073032</v>
      </c>
      <c r="H1135" s="182">
        <v>5533105</v>
      </c>
      <c r="I1135" s="183">
        <v>2.65</v>
      </c>
      <c r="J1135" s="183">
        <v>12.06</v>
      </c>
      <c r="K1135" s="183">
        <v>17.86</v>
      </c>
      <c r="L1135" s="183">
        <v>114.77</v>
      </c>
      <c r="M1135" s="183">
        <v>66.989999999999995</v>
      </c>
    </row>
    <row r="1136" spans="2:14" s="5" customFormat="1" ht="15" customHeight="1" x14ac:dyDescent="0.25">
      <c r="B1136" s="168">
        <v>2013</v>
      </c>
      <c r="C1136" s="168"/>
      <c r="D1136" s="182">
        <v>226476</v>
      </c>
      <c r="E1136" s="182">
        <v>593112</v>
      </c>
      <c r="F1136" s="182">
        <v>455440</v>
      </c>
      <c r="G1136" s="182">
        <v>7040692</v>
      </c>
      <c r="H1136" s="182">
        <v>5485611</v>
      </c>
      <c r="I1136" s="183">
        <v>2.62</v>
      </c>
      <c r="J1136" s="183">
        <v>11.87</v>
      </c>
      <c r="K1136" s="183">
        <v>16.84</v>
      </c>
      <c r="L1136" s="183">
        <v>108.91</v>
      </c>
      <c r="M1136" s="183">
        <v>69.72</v>
      </c>
    </row>
    <row r="1137" spans="2:14" s="5" customFormat="1" ht="15" customHeight="1" x14ac:dyDescent="0.25">
      <c r="B1137" s="168">
        <v>2012</v>
      </c>
      <c r="C1137" s="168"/>
      <c r="D1137" s="182">
        <v>232453</v>
      </c>
      <c r="E1137" s="182">
        <v>615438</v>
      </c>
      <c r="F1137" s="182">
        <v>472573</v>
      </c>
      <c r="G1137" s="182">
        <v>7341939</v>
      </c>
      <c r="H1137" s="182">
        <v>5720706</v>
      </c>
      <c r="I1137" s="183">
        <v>2.65</v>
      </c>
      <c r="J1137" s="183">
        <v>11.93</v>
      </c>
      <c r="K1137" s="183">
        <v>15.96</v>
      </c>
      <c r="L1137" s="183">
        <v>102.72</v>
      </c>
      <c r="M1137" s="183">
        <v>73.77</v>
      </c>
    </row>
    <row r="1138" spans="2:14" s="5" customFormat="1" ht="15" customHeight="1" x14ac:dyDescent="0.25">
      <c r="B1138" s="168">
        <v>2011</v>
      </c>
      <c r="C1138" s="168"/>
      <c r="D1138" s="182">
        <v>243687</v>
      </c>
      <c r="E1138" s="182">
        <v>653360</v>
      </c>
      <c r="F1138" s="182">
        <v>504045</v>
      </c>
      <c r="G1138" s="182">
        <v>7913296</v>
      </c>
      <c r="H1138" s="182">
        <v>6183745</v>
      </c>
      <c r="I1138" s="183">
        <v>2.68</v>
      </c>
      <c r="J1138" s="183">
        <v>12.11</v>
      </c>
      <c r="K1138" s="183">
        <v>16.79</v>
      </c>
      <c r="L1138" s="183">
        <v>106.93</v>
      </c>
      <c r="M1138" s="183">
        <v>71.290000000000006</v>
      </c>
    </row>
    <row r="1139" spans="2:14" s="9" customFormat="1" ht="15" customHeight="1" collapsed="1" x14ac:dyDescent="0.25">
      <c r="B1139" s="168">
        <v>2010</v>
      </c>
      <c r="C1139" s="168"/>
      <c r="D1139" s="182">
        <v>251273</v>
      </c>
      <c r="E1139" s="182">
        <v>671961</v>
      </c>
      <c r="F1139" s="182">
        <v>521980</v>
      </c>
      <c r="G1139" s="182">
        <v>8162661</v>
      </c>
      <c r="H1139" s="182">
        <v>6400225</v>
      </c>
      <c r="I1139" s="183">
        <v>2.67</v>
      </c>
      <c r="J1139" s="183">
        <v>12.15</v>
      </c>
      <c r="K1139" s="183">
        <v>18.170000000000002</v>
      </c>
      <c r="L1139" s="183">
        <v>116.18</v>
      </c>
      <c r="M1139" s="183">
        <v>66.099999999999994</v>
      </c>
    </row>
    <row r="1140" spans="2:14" s="9" customFormat="1" ht="15" customHeight="1" x14ac:dyDescent="0.25">
      <c r="B1140" s="168">
        <v>2009</v>
      </c>
      <c r="C1140" s="168"/>
      <c r="D1140" s="182">
        <v>265465</v>
      </c>
      <c r="E1140" s="182">
        <v>689510</v>
      </c>
      <c r="F1140" s="182">
        <v>526631</v>
      </c>
      <c r="G1140" s="182">
        <v>8203237</v>
      </c>
      <c r="H1140" s="182">
        <v>6398335</v>
      </c>
      <c r="I1140" s="183">
        <v>2.6</v>
      </c>
      <c r="J1140" s="183">
        <v>11.9</v>
      </c>
      <c r="K1140" s="183">
        <v>17.690000000000001</v>
      </c>
      <c r="L1140" s="183">
        <v>113.55</v>
      </c>
      <c r="M1140" s="183">
        <v>66.58</v>
      </c>
    </row>
    <row r="1141" spans="2:14" s="9" customFormat="1" ht="15" customHeight="1" x14ac:dyDescent="0.25">
      <c r="B1141" s="168">
        <v>2008</v>
      </c>
      <c r="C1141" s="168"/>
      <c r="D1141" s="182">
        <v>276213</v>
      </c>
      <c r="E1141" s="182">
        <v>709020</v>
      </c>
      <c r="F1141" s="182">
        <v>540816</v>
      </c>
      <c r="G1141" s="182">
        <v>8213830</v>
      </c>
      <c r="H1141" s="182">
        <v>6389964</v>
      </c>
      <c r="I1141" s="183">
        <v>2.57</v>
      </c>
      <c r="J1141" s="183">
        <v>11.58</v>
      </c>
      <c r="K1141" s="183">
        <v>17.649999999999999</v>
      </c>
      <c r="L1141" s="183">
        <v>116.18</v>
      </c>
      <c r="M1141" s="183">
        <v>64.900000000000006</v>
      </c>
    </row>
    <row r="1142" spans="2:14" s="5" customFormat="1" ht="15" customHeight="1" x14ac:dyDescent="0.25">
      <c r="B1142" s="259" t="s">
        <v>220</v>
      </c>
      <c r="C1142" s="165"/>
      <c r="D1142" s="166"/>
      <c r="E1142" s="166"/>
      <c r="F1142" s="166"/>
      <c r="G1142" s="166"/>
      <c r="H1142" s="166"/>
      <c r="I1142" s="167"/>
      <c r="J1142" s="167"/>
      <c r="K1142" s="167"/>
      <c r="L1142" s="167"/>
      <c r="M1142" s="167"/>
      <c r="N1142" s="9"/>
    </row>
    <row r="1143" spans="2:14" s="5" customFormat="1" ht="15" customHeight="1" x14ac:dyDescent="0.25">
      <c r="B1143" s="181">
        <v>2023</v>
      </c>
      <c r="C1143" s="181"/>
      <c r="D1143" s="182">
        <v>204720</v>
      </c>
      <c r="E1143" s="182">
        <v>353494</v>
      </c>
      <c r="F1143" s="182">
        <v>226218</v>
      </c>
      <c r="G1143" s="182">
        <v>3980532</v>
      </c>
      <c r="H1143" s="182">
        <v>3137495</v>
      </c>
      <c r="I1143" s="183">
        <v>1.73</v>
      </c>
      <c r="J1143" s="183">
        <v>11.26</v>
      </c>
      <c r="K1143" s="183">
        <v>16.940000000000001</v>
      </c>
      <c r="L1143" s="183">
        <v>96.28</v>
      </c>
      <c r="M1143" s="183">
        <v>66.209999999999994</v>
      </c>
      <c r="N1143" s="9"/>
    </row>
    <row r="1144" spans="2:14" s="5" customFormat="1" ht="15" customHeight="1" x14ac:dyDescent="0.25">
      <c r="B1144" s="181">
        <v>2022</v>
      </c>
      <c r="C1144" s="181"/>
      <c r="D1144" s="182">
        <v>204889</v>
      </c>
      <c r="E1144" s="182">
        <v>353860</v>
      </c>
      <c r="F1144" s="182">
        <v>226205</v>
      </c>
      <c r="G1144" s="182">
        <v>3709471</v>
      </c>
      <c r="H1144" s="182">
        <v>2922672</v>
      </c>
      <c r="I1144" s="183">
        <v>1.73</v>
      </c>
      <c r="J1144" s="183">
        <v>10.48</v>
      </c>
      <c r="K1144" s="183">
        <v>15.95</v>
      </c>
      <c r="L1144" s="183">
        <v>97.28</v>
      </c>
      <c r="M1144" s="183">
        <v>65.760000000000005</v>
      </c>
      <c r="N1144" s="9"/>
    </row>
    <row r="1145" spans="2:14" s="5" customFormat="1" ht="15" customHeight="1" x14ac:dyDescent="0.25">
      <c r="B1145" s="181">
        <v>2021</v>
      </c>
      <c r="C1145" s="181"/>
      <c r="D1145" s="182">
        <v>204046</v>
      </c>
      <c r="E1145" s="182">
        <v>351678</v>
      </c>
      <c r="F1145" s="182">
        <v>225934</v>
      </c>
      <c r="G1145" s="182">
        <v>3490507</v>
      </c>
      <c r="H1145" s="182">
        <v>2757304</v>
      </c>
      <c r="I1145" s="183">
        <v>1.72</v>
      </c>
      <c r="J1145" s="183">
        <v>9.93</v>
      </c>
      <c r="K1145" s="183">
        <v>15</v>
      </c>
      <c r="L1145" s="183">
        <v>97.09</v>
      </c>
      <c r="M1145" s="183">
        <v>68.430000000000007</v>
      </c>
      <c r="N1145" s="9"/>
    </row>
    <row r="1146" spans="2:14" s="5" customFormat="1" ht="15" customHeight="1" x14ac:dyDescent="0.25">
      <c r="B1146" s="168">
        <v>2020</v>
      </c>
      <c r="C1146" s="168"/>
      <c r="D1146" s="182">
        <v>203717</v>
      </c>
      <c r="E1146" s="182">
        <v>359766</v>
      </c>
      <c r="F1146" s="182">
        <v>230438</v>
      </c>
      <c r="G1146" s="182">
        <v>3283646</v>
      </c>
      <c r="H1146" s="182">
        <v>2615476</v>
      </c>
      <c r="I1146" s="183">
        <v>1.77</v>
      </c>
      <c r="J1146" s="183">
        <v>9.1300000000000008</v>
      </c>
      <c r="K1146" s="183">
        <v>13.58</v>
      </c>
      <c r="L1146" s="183">
        <v>95.28</v>
      </c>
      <c r="M1146" s="183">
        <v>68.33</v>
      </c>
      <c r="N1146" s="9"/>
    </row>
    <row r="1147" spans="2:14" s="5" customFormat="1" ht="15" customHeight="1" x14ac:dyDescent="0.25">
      <c r="B1147" s="168">
        <v>2019</v>
      </c>
      <c r="C1147" s="168"/>
      <c r="D1147" s="182">
        <v>207054</v>
      </c>
      <c r="E1147" s="182">
        <v>365418</v>
      </c>
      <c r="F1147" s="182">
        <v>235591</v>
      </c>
      <c r="G1147" s="182">
        <v>3262626</v>
      </c>
      <c r="H1147" s="182">
        <v>2574727</v>
      </c>
      <c r="I1147" s="183">
        <v>1.76</v>
      </c>
      <c r="J1147" s="183">
        <v>8.93</v>
      </c>
      <c r="K1147" s="183">
        <v>13.52</v>
      </c>
      <c r="L1147" s="183">
        <v>97.65</v>
      </c>
      <c r="M1147" s="183">
        <v>65.260000000000005</v>
      </c>
      <c r="N1147" s="9"/>
    </row>
    <row r="1148" spans="2:14" s="5" customFormat="1" ht="15" customHeight="1" x14ac:dyDescent="0.25">
      <c r="B1148" s="168">
        <v>2018</v>
      </c>
      <c r="C1148" s="168"/>
      <c r="D1148" s="182">
        <v>206802</v>
      </c>
      <c r="E1148" s="182">
        <v>367847</v>
      </c>
      <c r="F1148" s="182">
        <v>235701</v>
      </c>
      <c r="G1148" s="182">
        <v>3126525</v>
      </c>
      <c r="H1148" s="182">
        <v>2466404</v>
      </c>
      <c r="I1148" s="183">
        <v>1.78</v>
      </c>
      <c r="J1148" s="183">
        <v>8.5</v>
      </c>
      <c r="K1148" s="183">
        <v>13.04</v>
      </c>
      <c r="L1148" s="183">
        <v>98.3</v>
      </c>
      <c r="M1148" s="183">
        <v>64.42</v>
      </c>
      <c r="N1148" s="9"/>
    </row>
    <row r="1149" spans="2:14" s="5" customFormat="1" ht="15" customHeight="1" x14ac:dyDescent="0.25">
      <c r="B1149" s="168">
        <v>2017</v>
      </c>
      <c r="C1149" s="168"/>
      <c r="D1149" s="182">
        <v>208546</v>
      </c>
      <c r="E1149" s="182">
        <v>368637</v>
      </c>
      <c r="F1149" s="182">
        <v>235795</v>
      </c>
      <c r="G1149" s="182">
        <v>3021451</v>
      </c>
      <c r="H1149" s="182">
        <v>2382994</v>
      </c>
      <c r="I1149" s="183">
        <v>1.77</v>
      </c>
      <c r="J1149" s="183">
        <v>8.1999999999999993</v>
      </c>
      <c r="K1149" s="183">
        <v>12.61</v>
      </c>
      <c r="L1149" s="183">
        <v>98.4</v>
      </c>
      <c r="M1149" s="183">
        <v>64.400000000000006</v>
      </c>
    </row>
    <row r="1150" spans="2:14" s="5" customFormat="1" ht="15" customHeight="1" x14ac:dyDescent="0.25">
      <c r="B1150" s="168">
        <v>2016</v>
      </c>
      <c r="C1150" s="168"/>
      <c r="D1150" s="182">
        <v>210167</v>
      </c>
      <c r="E1150" s="182">
        <v>369916</v>
      </c>
      <c r="F1150" s="182">
        <v>238013</v>
      </c>
      <c r="G1150" s="182">
        <v>2922443</v>
      </c>
      <c r="H1150" s="182">
        <v>2301344</v>
      </c>
      <c r="I1150" s="183">
        <v>1.76</v>
      </c>
      <c r="J1150" s="183">
        <v>7.9</v>
      </c>
      <c r="K1150" s="183">
        <v>12.05</v>
      </c>
      <c r="L1150" s="183">
        <v>98.17</v>
      </c>
      <c r="M1150" s="183">
        <v>65.11</v>
      </c>
    </row>
    <row r="1151" spans="2:14" s="5" customFormat="1" ht="15" customHeight="1" x14ac:dyDescent="0.25">
      <c r="B1151" s="168">
        <v>2015</v>
      </c>
      <c r="C1151" s="168"/>
      <c r="D1151" s="182">
        <v>212061</v>
      </c>
      <c r="E1151" s="182">
        <v>370126</v>
      </c>
      <c r="F1151" s="182">
        <v>236862</v>
      </c>
      <c r="G1151" s="182">
        <v>2857893</v>
      </c>
      <c r="H1151" s="182">
        <v>2245460</v>
      </c>
      <c r="I1151" s="183">
        <v>1.75</v>
      </c>
      <c r="J1151" s="183">
        <v>7.72</v>
      </c>
      <c r="K1151" s="183">
        <v>11.59</v>
      </c>
      <c r="L1151" s="183">
        <v>96.02</v>
      </c>
      <c r="M1151" s="183">
        <v>66.27</v>
      </c>
    </row>
    <row r="1152" spans="2:14" s="5" customFormat="1" ht="15" customHeight="1" x14ac:dyDescent="0.25">
      <c r="B1152" s="168">
        <v>2014</v>
      </c>
      <c r="C1152" s="168"/>
      <c r="D1152" s="182">
        <v>212196</v>
      </c>
      <c r="E1152" s="182">
        <v>368310</v>
      </c>
      <c r="F1152" s="182">
        <v>236741</v>
      </c>
      <c r="G1152" s="182">
        <v>2810535</v>
      </c>
      <c r="H1152" s="182">
        <v>2202874</v>
      </c>
      <c r="I1152" s="183">
        <v>1.74</v>
      </c>
      <c r="J1152" s="183">
        <v>7.63</v>
      </c>
      <c r="K1152" s="183">
        <v>10.95</v>
      </c>
      <c r="L1152" s="183">
        <v>92.23</v>
      </c>
      <c r="M1152" s="183">
        <v>69.25</v>
      </c>
    </row>
    <row r="1153" spans="2:14" s="5" customFormat="1" ht="15" customHeight="1" x14ac:dyDescent="0.25">
      <c r="B1153" s="168">
        <v>2013</v>
      </c>
      <c r="C1153" s="168"/>
      <c r="D1153" s="182">
        <v>217008</v>
      </c>
      <c r="E1153" s="182">
        <v>375162</v>
      </c>
      <c r="F1153" s="182">
        <v>238021</v>
      </c>
      <c r="G1153" s="182">
        <v>2798695</v>
      </c>
      <c r="H1153" s="182">
        <v>2188093</v>
      </c>
      <c r="I1153" s="183">
        <v>1.73</v>
      </c>
      <c r="J1153" s="183">
        <v>7.46</v>
      </c>
      <c r="K1153" s="183">
        <v>10.15</v>
      </c>
      <c r="L1153" s="183">
        <v>86.3</v>
      </c>
      <c r="M1153" s="183">
        <v>72.63</v>
      </c>
    </row>
    <row r="1154" spans="2:14" s="9" customFormat="1" ht="15" customHeight="1" collapsed="1" x14ac:dyDescent="0.25">
      <c r="B1154" s="168">
        <v>2012</v>
      </c>
      <c r="C1154" s="168"/>
      <c r="D1154" s="182">
        <v>222666</v>
      </c>
      <c r="E1154" s="182">
        <v>388171</v>
      </c>
      <c r="F1154" s="182">
        <v>245784</v>
      </c>
      <c r="G1154" s="182">
        <v>2892997</v>
      </c>
      <c r="H1154" s="182">
        <v>2278058</v>
      </c>
      <c r="I1154" s="183">
        <v>1.74</v>
      </c>
      <c r="J1154" s="183">
        <v>7.45</v>
      </c>
      <c r="K1154" s="183">
        <v>9.84</v>
      </c>
      <c r="L1154" s="183">
        <v>83.62</v>
      </c>
      <c r="M1154" s="183">
        <v>74.67</v>
      </c>
      <c r="N1154" s="5"/>
    </row>
    <row r="1155" spans="2:14" s="9" customFormat="1" ht="15" customHeight="1" x14ac:dyDescent="0.25">
      <c r="B1155" s="168">
        <v>2011</v>
      </c>
      <c r="C1155" s="168"/>
      <c r="D1155" s="182">
        <v>233184</v>
      </c>
      <c r="E1155" s="182">
        <v>408756</v>
      </c>
      <c r="F1155" s="182">
        <v>259940</v>
      </c>
      <c r="G1155" s="182">
        <v>3090706</v>
      </c>
      <c r="H1155" s="182">
        <v>2439658</v>
      </c>
      <c r="I1155" s="183">
        <v>1.75</v>
      </c>
      <c r="J1155" s="183">
        <v>7.56</v>
      </c>
      <c r="K1155" s="183">
        <v>10.44</v>
      </c>
      <c r="L1155" s="183">
        <v>87.83</v>
      </c>
      <c r="M1155" s="183">
        <v>71.459999999999994</v>
      </c>
    </row>
    <row r="1156" spans="2:14" s="9" customFormat="1" ht="15" customHeight="1" x14ac:dyDescent="0.25">
      <c r="B1156" s="168">
        <v>2010</v>
      </c>
      <c r="C1156" s="168"/>
      <c r="D1156" s="182">
        <v>240328</v>
      </c>
      <c r="E1156" s="182">
        <v>416994</v>
      </c>
      <c r="F1156" s="182">
        <v>267518</v>
      </c>
      <c r="G1156" s="182">
        <v>3196062</v>
      </c>
      <c r="H1156" s="182">
        <v>2518118</v>
      </c>
      <c r="I1156" s="183">
        <v>1.74</v>
      </c>
      <c r="J1156" s="183">
        <v>7.66</v>
      </c>
      <c r="K1156" s="183">
        <v>11.31</v>
      </c>
      <c r="L1156" s="183">
        <v>94.71</v>
      </c>
      <c r="M1156" s="183">
        <v>66.739999999999995</v>
      </c>
    </row>
    <row r="1157" spans="2:14" s="5" customFormat="1" ht="15" customHeight="1" x14ac:dyDescent="0.25">
      <c r="B1157" s="168">
        <v>2009</v>
      </c>
      <c r="C1157" s="168"/>
      <c r="D1157" s="182">
        <v>254446</v>
      </c>
      <c r="E1157" s="182">
        <v>430875</v>
      </c>
      <c r="F1157" s="182">
        <v>268448</v>
      </c>
      <c r="G1157" s="182">
        <v>3210940</v>
      </c>
      <c r="H1157" s="182">
        <v>2514315</v>
      </c>
      <c r="I1157" s="183">
        <v>1.69</v>
      </c>
      <c r="J1157" s="183">
        <v>7.45</v>
      </c>
      <c r="K1157" s="183">
        <v>11.07</v>
      </c>
      <c r="L1157" s="183">
        <v>92.53</v>
      </c>
      <c r="M1157" s="183">
        <v>66.400000000000006</v>
      </c>
      <c r="N1157" s="9"/>
    </row>
    <row r="1158" spans="2:14" s="5" customFormat="1" ht="15" customHeight="1" x14ac:dyDescent="0.25">
      <c r="B1158" s="168">
        <v>2008</v>
      </c>
      <c r="C1158" s="168"/>
      <c r="D1158" s="182">
        <v>264825</v>
      </c>
      <c r="E1158" s="182">
        <v>444654</v>
      </c>
      <c r="F1158" s="182">
        <v>276944</v>
      </c>
      <c r="G1158" s="182">
        <v>3202332</v>
      </c>
      <c r="H1158" s="182">
        <v>2495008</v>
      </c>
      <c r="I1158" s="183">
        <v>1.68</v>
      </c>
      <c r="J1158" s="183">
        <v>7.2</v>
      </c>
      <c r="K1158" s="183">
        <v>11.02</v>
      </c>
      <c r="L1158" s="183">
        <v>95.34</v>
      </c>
      <c r="M1158" s="183">
        <v>64.349999999999994</v>
      </c>
      <c r="N1158" s="9"/>
    </row>
    <row r="1159" spans="2:14" s="5" customFormat="1" ht="15" customHeight="1" x14ac:dyDescent="0.25">
      <c r="B1159" s="259" t="s">
        <v>221</v>
      </c>
      <c r="C1159" s="165"/>
      <c r="D1159" s="166"/>
      <c r="E1159" s="166"/>
      <c r="F1159" s="166"/>
      <c r="G1159" s="166"/>
      <c r="H1159" s="166"/>
      <c r="I1159" s="167"/>
      <c r="J1159" s="167"/>
      <c r="K1159" s="167"/>
      <c r="L1159" s="167"/>
      <c r="M1159" s="167"/>
    </row>
    <row r="1160" spans="2:14" s="5" customFormat="1" ht="15" customHeight="1" x14ac:dyDescent="0.25">
      <c r="B1160" s="181">
        <v>2023</v>
      </c>
      <c r="C1160" s="181"/>
      <c r="D1160" s="182">
        <v>10913</v>
      </c>
      <c r="E1160" s="182">
        <v>180412</v>
      </c>
      <c r="F1160" s="182">
        <v>179902</v>
      </c>
      <c r="G1160" s="182">
        <v>4232172</v>
      </c>
      <c r="H1160" s="182">
        <v>3373340</v>
      </c>
      <c r="I1160" s="183">
        <v>16.53</v>
      </c>
      <c r="J1160" s="183">
        <v>23.46</v>
      </c>
      <c r="K1160" s="183">
        <v>38.1</v>
      </c>
      <c r="L1160" s="183">
        <v>161.96</v>
      </c>
      <c r="M1160" s="183">
        <v>61.14</v>
      </c>
    </row>
    <row r="1161" spans="2:14" s="5" customFormat="1" ht="15" customHeight="1" x14ac:dyDescent="0.25">
      <c r="B1161" s="181">
        <v>2022</v>
      </c>
      <c r="C1161" s="181"/>
      <c r="D1161" s="182">
        <v>10577</v>
      </c>
      <c r="E1161" s="182">
        <v>175045</v>
      </c>
      <c r="F1161" s="182">
        <v>174667</v>
      </c>
      <c r="G1161" s="182">
        <v>3844994</v>
      </c>
      <c r="H1161" s="182">
        <v>3060290</v>
      </c>
      <c r="I1161" s="183">
        <v>16.55</v>
      </c>
      <c r="J1161" s="183">
        <v>21.97</v>
      </c>
      <c r="K1161" s="183">
        <v>36.880000000000003</v>
      </c>
      <c r="L1161" s="183">
        <v>167.53</v>
      </c>
      <c r="M1161" s="183">
        <v>59.29</v>
      </c>
    </row>
    <row r="1162" spans="2:14" s="5" customFormat="1" ht="15" customHeight="1" x14ac:dyDescent="0.25">
      <c r="B1162" s="181">
        <v>2021</v>
      </c>
      <c r="C1162" s="181"/>
      <c r="D1162" s="182">
        <v>10079</v>
      </c>
      <c r="E1162" s="182">
        <v>167626</v>
      </c>
      <c r="F1162" s="182">
        <v>167266</v>
      </c>
      <c r="G1162" s="182">
        <v>3506802</v>
      </c>
      <c r="H1162" s="182">
        <v>2795841</v>
      </c>
      <c r="I1162" s="183">
        <v>16.63</v>
      </c>
      <c r="J1162" s="183">
        <v>20.92</v>
      </c>
      <c r="K1162" s="183">
        <v>34.4</v>
      </c>
      <c r="L1162" s="183">
        <v>164.08</v>
      </c>
      <c r="M1162" s="183">
        <v>61.58</v>
      </c>
    </row>
    <row r="1163" spans="2:14" s="5" customFormat="1" ht="15" customHeight="1" x14ac:dyDescent="0.25">
      <c r="B1163" s="168">
        <v>2020</v>
      </c>
      <c r="C1163" s="168"/>
      <c r="D1163" s="182">
        <v>9794</v>
      </c>
      <c r="E1163" s="182">
        <v>165432</v>
      </c>
      <c r="F1163" s="182">
        <v>165093</v>
      </c>
      <c r="G1163" s="182">
        <v>3294234</v>
      </c>
      <c r="H1163" s="182">
        <v>2632995</v>
      </c>
      <c r="I1163" s="183">
        <v>16.89</v>
      </c>
      <c r="J1163" s="183">
        <v>19.91</v>
      </c>
      <c r="K1163" s="183">
        <v>30.66</v>
      </c>
      <c r="L1163" s="183">
        <v>153.63</v>
      </c>
      <c r="M1163" s="183">
        <v>65.739999999999995</v>
      </c>
    </row>
    <row r="1164" spans="2:14" s="5" customFormat="1" ht="15" customHeight="1" x14ac:dyDescent="0.25">
      <c r="B1164" s="168">
        <v>2019</v>
      </c>
      <c r="C1164" s="168"/>
      <c r="D1164" s="182">
        <v>9851</v>
      </c>
      <c r="E1164" s="182">
        <v>165917</v>
      </c>
      <c r="F1164" s="182">
        <v>165468</v>
      </c>
      <c r="G1164" s="182">
        <v>3271116</v>
      </c>
      <c r="H1164" s="182">
        <v>2593305</v>
      </c>
      <c r="I1164" s="183">
        <v>16.84</v>
      </c>
      <c r="J1164" s="183">
        <v>19.72</v>
      </c>
      <c r="K1164" s="183">
        <v>30.55</v>
      </c>
      <c r="L1164" s="183">
        <v>154.52000000000001</v>
      </c>
      <c r="M1164" s="183">
        <v>63.86</v>
      </c>
    </row>
    <row r="1165" spans="2:14" s="5" customFormat="1" ht="15" customHeight="1" x14ac:dyDescent="0.25">
      <c r="B1165" s="168">
        <v>2018</v>
      </c>
      <c r="C1165" s="168"/>
      <c r="D1165" s="182">
        <v>9536</v>
      </c>
      <c r="E1165" s="182">
        <v>160630</v>
      </c>
      <c r="F1165" s="182">
        <v>160328</v>
      </c>
      <c r="G1165" s="182">
        <v>3073235</v>
      </c>
      <c r="H1165" s="182">
        <v>2434943</v>
      </c>
      <c r="I1165" s="183">
        <v>16.84</v>
      </c>
      <c r="J1165" s="183">
        <v>19.13</v>
      </c>
      <c r="K1165" s="183">
        <v>29.95</v>
      </c>
      <c r="L1165" s="183">
        <v>156.26</v>
      </c>
      <c r="M1165" s="183">
        <v>63.01</v>
      </c>
    </row>
    <row r="1166" spans="2:14" s="5" customFormat="1" ht="15" customHeight="1" x14ac:dyDescent="0.25">
      <c r="B1166" s="168">
        <v>2017</v>
      </c>
      <c r="C1166" s="168"/>
      <c r="D1166" s="182">
        <v>9248</v>
      </c>
      <c r="E1166" s="182">
        <v>156244</v>
      </c>
      <c r="F1166" s="182">
        <v>155887</v>
      </c>
      <c r="G1166" s="182">
        <v>2938921</v>
      </c>
      <c r="H1166" s="182">
        <v>2326776</v>
      </c>
      <c r="I1166" s="183">
        <v>16.89</v>
      </c>
      <c r="J1166" s="183">
        <v>18.809999999999999</v>
      </c>
      <c r="K1166" s="183">
        <v>29.21</v>
      </c>
      <c r="L1166" s="183">
        <v>154.91</v>
      </c>
      <c r="M1166" s="183">
        <v>63.91</v>
      </c>
    </row>
    <row r="1167" spans="2:14" s="5" customFormat="1" ht="15" customHeight="1" x14ac:dyDescent="0.25">
      <c r="B1167" s="168">
        <v>2016</v>
      </c>
      <c r="C1167" s="168"/>
      <c r="D1167" s="182">
        <v>8893</v>
      </c>
      <c r="E1167" s="182">
        <v>150485</v>
      </c>
      <c r="F1167" s="182">
        <v>150140</v>
      </c>
      <c r="G1167" s="182">
        <v>2771835</v>
      </c>
      <c r="H1167" s="182">
        <v>2190506</v>
      </c>
      <c r="I1167" s="183">
        <v>16.920000000000002</v>
      </c>
      <c r="J1167" s="183">
        <v>18.420000000000002</v>
      </c>
      <c r="K1167" s="183">
        <v>28.38</v>
      </c>
      <c r="L1167" s="183">
        <v>153.75</v>
      </c>
      <c r="M1167" s="183">
        <v>64.349999999999994</v>
      </c>
    </row>
    <row r="1168" spans="2:14" s="5" customFormat="1" ht="15" customHeight="1" x14ac:dyDescent="0.25">
      <c r="B1168" s="168">
        <v>2015</v>
      </c>
      <c r="C1168" s="168"/>
      <c r="D1168" s="182">
        <v>8756</v>
      </c>
      <c r="E1168" s="182">
        <v>147480</v>
      </c>
      <c r="F1168" s="182">
        <v>147130</v>
      </c>
      <c r="G1168" s="182">
        <v>2674658</v>
      </c>
      <c r="H1168" s="182">
        <v>2113880</v>
      </c>
      <c r="I1168" s="183">
        <v>16.84</v>
      </c>
      <c r="J1168" s="183">
        <v>18.14</v>
      </c>
      <c r="K1168" s="183">
        <v>27.62</v>
      </c>
      <c r="L1168" s="183">
        <v>151.93</v>
      </c>
      <c r="M1168" s="183">
        <v>65.05</v>
      </c>
    </row>
    <row r="1169" spans="2:14" s="9" customFormat="1" ht="15" customHeight="1" collapsed="1" x14ac:dyDescent="0.25">
      <c r="B1169" s="168">
        <v>2014</v>
      </c>
      <c r="C1169" s="168"/>
      <c r="D1169" s="182">
        <v>8479</v>
      </c>
      <c r="E1169" s="182">
        <v>143333</v>
      </c>
      <c r="F1169" s="182">
        <v>142952</v>
      </c>
      <c r="G1169" s="182">
        <v>2608976</v>
      </c>
      <c r="H1169" s="182">
        <v>2057596</v>
      </c>
      <c r="I1169" s="183">
        <v>16.899999999999999</v>
      </c>
      <c r="J1169" s="183">
        <v>18.2</v>
      </c>
      <c r="K1169" s="183">
        <v>27.08</v>
      </c>
      <c r="L1169" s="183">
        <v>148.37</v>
      </c>
      <c r="M1169" s="183">
        <v>66.680000000000007</v>
      </c>
      <c r="N1169" s="5"/>
    </row>
    <row r="1170" spans="2:14" s="9" customFormat="1" ht="15" customHeight="1" x14ac:dyDescent="0.25">
      <c r="B1170" s="168">
        <v>2013</v>
      </c>
      <c r="C1170" s="168"/>
      <c r="D1170" s="182">
        <v>8445</v>
      </c>
      <c r="E1170" s="182">
        <v>142024</v>
      </c>
      <c r="F1170" s="182">
        <v>141645</v>
      </c>
      <c r="G1170" s="182">
        <v>2546135</v>
      </c>
      <c r="H1170" s="182">
        <v>2004112</v>
      </c>
      <c r="I1170" s="183">
        <v>16.82</v>
      </c>
      <c r="J1170" s="183">
        <v>17.93</v>
      </c>
      <c r="K1170" s="183">
        <v>25.72</v>
      </c>
      <c r="L1170" s="183">
        <v>143.09</v>
      </c>
      <c r="M1170" s="183">
        <v>69.06</v>
      </c>
      <c r="N1170" s="5"/>
    </row>
    <row r="1171" spans="2:14" s="9" customFormat="1" ht="15" customHeight="1" x14ac:dyDescent="0.25">
      <c r="B1171" s="168">
        <v>2012</v>
      </c>
      <c r="C1171" s="168"/>
      <c r="D1171" s="182">
        <v>8752</v>
      </c>
      <c r="E1171" s="182">
        <v>149191</v>
      </c>
      <c r="F1171" s="182">
        <v>148828</v>
      </c>
      <c r="G1171" s="182">
        <v>2689493</v>
      </c>
      <c r="H1171" s="182">
        <v>2115848</v>
      </c>
      <c r="I1171" s="183">
        <v>17.05</v>
      </c>
      <c r="J1171" s="183">
        <v>18.03</v>
      </c>
      <c r="K1171" s="183">
        <v>24.06</v>
      </c>
      <c r="L1171" s="183">
        <v>133.15</v>
      </c>
      <c r="M1171" s="183">
        <v>74.02</v>
      </c>
      <c r="N1171" s="7"/>
    </row>
    <row r="1172" spans="2:14" s="5" customFormat="1" ht="15" customHeight="1" x14ac:dyDescent="0.25">
      <c r="B1172" s="168">
        <v>2011</v>
      </c>
      <c r="C1172" s="168"/>
      <c r="D1172" s="182">
        <v>9391</v>
      </c>
      <c r="E1172" s="182">
        <v>159571</v>
      </c>
      <c r="F1172" s="182">
        <v>159110</v>
      </c>
      <c r="G1172" s="182">
        <v>2894798</v>
      </c>
      <c r="H1172" s="182">
        <v>2290074</v>
      </c>
      <c r="I1172" s="183">
        <v>16.989999999999998</v>
      </c>
      <c r="J1172" s="183">
        <v>18.14</v>
      </c>
      <c r="K1172" s="183">
        <v>24.91</v>
      </c>
      <c r="L1172" s="183">
        <v>136.88999999999999</v>
      </c>
      <c r="M1172" s="183">
        <v>71.94</v>
      </c>
      <c r="N1172" s="8"/>
    </row>
    <row r="1173" spans="2:14" s="5" customFormat="1" ht="15" customHeight="1" x14ac:dyDescent="0.25">
      <c r="B1173" s="168">
        <v>2010</v>
      </c>
      <c r="C1173" s="168"/>
      <c r="D1173" s="182">
        <v>9776</v>
      </c>
      <c r="E1173" s="182">
        <v>165476</v>
      </c>
      <c r="F1173" s="182">
        <v>165069</v>
      </c>
      <c r="G1173" s="182">
        <v>2976869</v>
      </c>
      <c r="H1173" s="182">
        <v>2358785</v>
      </c>
      <c r="I1173" s="183">
        <v>16.93</v>
      </c>
      <c r="J1173" s="183">
        <v>17.989999999999998</v>
      </c>
      <c r="K1173" s="183">
        <v>26.32</v>
      </c>
      <c r="L1173" s="183">
        <v>145.94999999999999</v>
      </c>
      <c r="M1173" s="183">
        <v>67.680000000000007</v>
      </c>
      <c r="N1173" s="8"/>
    </row>
    <row r="1174" spans="2:14" s="5" customFormat="1" ht="15" customHeight="1" x14ac:dyDescent="0.25">
      <c r="B1174" s="168">
        <v>2009</v>
      </c>
      <c r="C1174" s="168"/>
      <c r="D1174" s="182">
        <v>9855</v>
      </c>
      <c r="E1174" s="182">
        <v>166869</v>
      </c>
      <c r="F1174" s="182">
        <v>166451</v>
      </c>
      <c r="G1174" s="182">
        <v>2957729</v>
      </c>
      <c r="H1174" s="182">
        <v>2336972</v>
      </c>
      <c r="I1174" s="183">
        <v>16.93</v>
      </c>
      <c r="J1174" s="183">
        <v>17.72</v>
      </c>
      <c r="K1174" s="183">
        <v>25.76</v>
      </c>
      <c r="L1174" s="183">
        <v>144.97999999999999</v>
      </c>
      <c r="M1174" s="183">
        <v>68.13</v>
      </c>
      <c r="N1174" s="8"/>
    </row>
    <row r="1175" spans="2:14" s="5" customFormat="1" ht="15" customHeight="1" x14ac:dyDescent="0.25">
      <c r="B1175" s="168">
        <v>2008</v>
      </c>
      <c r="C1175" s="168"/>
      <c r="D1175" s="182">
        <v>10202</v>
      </c>
      <c r="E1175" s="182">
        <v>172835</v>
      </c>
      <c r="F1175" s="182">
        <v>172375</v>
      </c>
      <c r="G1175" s="182">
        <v>3028292</v>
      </c>
      <c r="H1175" s="182">
        <v>2383133</v>
      </c>
      <c r="I1175" s="183">
        <v>16.940000000000001</v>
      </c>
      <c r="J1175" s="183">
        <v>17.52</v>
      </c>
      <c r="K1175" s="183">
        <v>25.78</v>
      </c>
      <c r="L1175" s="183">
        <v>146.75</v>
      </c>
      <c r="M1175" s="183">
        <v>67.209999999999994</v>
      </c>
      <c r="N1175" s="8"/>
    </row>
    <row r="1176" spans="2:14" s="5" customFormat="1" ht="15" customHeight="1" x14ac:dyDescent="0.25">
      <c r="B1176" s="259" t="s">
        <v>222</v>
      </c>
      <c r="C1176" s="165"/>
      <c r="D1176" s="166"/>
      <c r="E1176" s="166"/>
      <c r="F1176" s="166"/>
      <c r="G1176" s="166"/>
      <c r="H1176" s="166"/>
      <c r="I1176" s="167"/>
      <c r="J1176" s="167"/>
      <c r="K1176" s="167"/>
      <c r="L1176" s="167"/>
      <c r="M1176" s="167"/>
    </row>
    <row r="1177" spans="2:14" s="5" customFormat="1" ht="15" customHeight="1" x14ac:dyDescent="0.25">
      <c r="B1177" s="181">
        <v>2023</v>
      </c>
      <c r="C1177" s="181"/>
      <c r="D1177" s="182">
        <v>1461</v>
      </c>
      <c r="E1177" s="182">
        <v>101682</v>
      </c>
      <c r="F1177" s="182">
        <v>101540</v>
      </c>
      <c r="G1177" s="182">
        <v>2804515</v>
      </c>
      <c r="H1177" s="182">
        <v>2187397</v>
      </c>
      <c r="I1177" s="183">
        <v>69.599999999999994</v>
      </c>
      <c r="J1177" s="183">
        <v>27.58</v>
      </c>
      <c r="K1177" s="183">
        <v>47</v>
      </c>
      <c r="L1177" s="183">
        <v>170.16</v>
      </c>
      <c r="M1177" s="183">
        <v>58.3</v>
      </c>
    </row>
    <row r="1178" spans="2:14" s="5" customFormat="1" ht="15" customHeight="1" x14ac:dyDescent="0.25">
      <c r="B1178" s="181">
        <v>2022</v>
      </c>
      <c r="C1178" s="181"/>
      <c r="D1178" s="182">
        <v>1432</v>
      </c>
      <c r="E1178" s="182">
        <v>100908</v>
      </c>
      <c r="F1178" s="182">
        <v>100801</v>
      </c>
      <c r="G1178" s="182">
        <v>2605931</v>
      </c>
      <c r="H1178" s="182">
        <v>2033569</v>
      </c>
      <c r="I1178" s="183">
        <v>70.47</v>
      </c>
      <c r="J1178" s="183">
        <v>25.82</v>
      </c>
      <c r="K1178" s="183">
        <v>45.01</v>
      </c>
      <c r="L1178" s="183">
        <v>174.11</v>
      </c>
      <c r="M1178" s="183">
        <v>56.98</v>
      </c>
    </row>
    <row r="1179" spans="2:14" s="5" customFormat="1" ht="15" customHeight="1" x14ac:dyDescent="0.25">
      <c r="B1179" s="181">
        <v>2021</v>
      </c>
      <c r="C1179" s="181"/>
      <c r="D1179" s="182">
        <v>1368</v>
      </c>
      <c r="E1179" s="182">
        <v>98392</v>
      </c>
      <c r="F1179" s="182">
        <v>98341</v>
      </c>
      <c r="G1179" s="182">
        <v>2408297</v>
      </c>
      <c r="H1179" s="182">
        <v>1879674</v>
      </c>
      <c r="I1179" s="183">
        <v>71.92</v>
      </c>
      <c r="J1179" s="183">
        <v>24.48</v>
      </c>
      <c r="K1179" s="183">
        <v>41.58</v>
      </c>
      <c r="L1179" s="183">
        <v>169.79</v>
      </c>
      <c r="M1179" s="183">
        <v>59.14</v>
      </c>
    </row>
    <row r="1180" spans="2:14" s="5" customFormat="1" ht="15" customHeight="1" x14ac:dyDescent="0.25">
      <c r="B1180" s="168">
        <v>2020</v>
      </c>
      <c r="C1180" s="168"/>
      <c r="D1180" s="182">
        <v>1304</v>
      </c>
      <c r="E1180" s="182">
        <v>98058</v>
      </c>
      <c r="F1180" s="182">
        <v>98018</v>
      </c>
      <c r="G1180" s="182">
        <v>2336308</v>
      </c>
      <c r="H1180" s="182">
        <v>1821658</v>
      </c>
      <c r="I1180" s="183">
        <v>75.2</v>
      </c>
      <c r="J1180" s="183">
        <v>23.83</v>
      </c>
      <c r="K1180" s="183">
        <v>37.33</v>
      </c>
      <c r="L1180" s="183">
        <v>156.62</v>
      </c>
      <c r="M1180" s="183">
        <v>64</v>
      </c>
    </row>
    <row r="1181" spans="2:14" s="5" customFormat="1" ht="15" customHeight="1" x14ac:dyDescent="0.25">
      <c r="B1181" s="168">
        <v>2019</v>
      </c>
      <c r="C1181" s="168"/>
      <c r="D1181" s="182">
        <v>1301</v>
      </c>
      <c r="E1181" s="182">
        <v>97888</v>
      </c>
      <c r="F1181" s="182">
        <v>97837</v>
      </c>
      <c r="G1181" s="182">
        <v>2328307</v>
      </c>
      <c r="H1181" s="182">
        <v>1793510</v>
      </c>
      <c r="I1181" s="183">
        <v>75.239999999999995</v>
      </c>
      <c r="J1181" s="183">
        <v>23.79</v>
      </c>
      <c r="K1181" s="183">
        <v>37.78</v>
      </c>
      <c r="L1181" s="183">
        <v>158.74</v>
      </c>
      <c r="M1181" s="183">
        <v>62.16</v>
      </c>
    </row>
    <row r="1182" spans="2:14" s="5" customFormat="1" ht="15" customHeight="1" x14ac:dyDescent="0.25">
      <c r="B1182" s="168">
        <v>2018</v>
      </c>
      <c r="C1182" s="168"/>
      <c r="D1182" s="182">
        <v>1272</v>
      </c>
      <c r="E1182" s="182">
        <v>94463</v>
      </c>
      <c r="F1182" s="182">
        <v>94411</v>
      </c>
      <c r="G1182" s="182">
        <v>2199982</v>
      </c>
      <c r="H1182" s="182">
        <v>1699288</v>
      </c>
      <c r="I1182" s="183">
        <v>74.260000000000005</v>
      </c>
      <c r="J1182" s="183">
        <v>23.29</v>
      </c>
      <c r="K1182" s="183">
        <v>37.299999999999997</v>
      </c>
      <c r="L1182" s="183">
        <v>160.07</v>
      </c>
      <c r="M1182" s="183">
        <v>61.62</v>
      </c>
    </row>
    <row r="1183" spans="2:14" s="5" customFormat="1" ht="15" customHeight="1" x14ac:dyDescent="0.25">
      <c r="B1183" s="168">
        <v>2017</v>
      </c>
      <c r="C1183" s="168"/>
      <c r="D1183" s="182">
        <v>1186</v>
      </c>
      <c r="E1183" s="182">
        <v>86689</v>
      </c>
      <c r="F1183" s="182">
        <v>86653</v>
      </c>
      <c r="G1183" s="182">
        <v>2009089</v>
      </c>
      <c r="H1183" s="182">
        <v>1543119</v>
      </c>
      <c r="I1183" s="183">
        <v>73.09</v>
      </c>
      <c r="J1183" s="183">
        <v>23.18</v>
      </c>
      <c r="K1183" s="183">
        <v>37.33</v>
      </c>
      <c r="L1183" s="183">
        <v>161.02000000000001</v>
      </c>
      <c r="M1183" s="183">
        <v>61.49</v>
      </c>
    </row>
    <row r="1184" spans="2:14" s="9" customFormat="1" ht="15" customHeight="1" collapsed="1" x14ac:dyDescent="0.25">
      <c r="B1184" s="168">
        <v>2016</v>
      </c>
      <c r="C1184" s="168"/>
      <c r="D1184" s="182">
        <v>1113</v>
      </c>
      <c r="E1184" s="182">
        <v>82602</v>
      </c>
      <c r="F1184" s="182">
        <v>82581</v>
      </c>
      <c r="G1184" s="182">
        <v>1877231</v>
      </c>
      <c r="H1184" s="182">
        <v>1443641</v>
      </c>
      <c r="I1184" s="183">
        <v>74.22</v>
      </c>
      <c r="J1184" s="183">
        <v>22.73</v>
      </c>
      <c r="K1184" s="183">
        <v>35.75</v>
      </c>
      <c r="L1184" s="183">
        <v>157.28</v>
      </c>
      <c r="M1184" s="183">
        <v>62.99</v>
      </c>
      <c r="N1184" s="5"/>
    </row>
    <row r="1185" spans="2:14" s="9" customFormat="1" ht="15" customHeight="1" x14ac:dyDescent="0.25">
      <c r="B1185" s="168">
        <v>2015</v>
      </c>
      <c r="C1185" s="168"/>
      <c r="D1185" s="182">
        <v>1037</v>
      </c>
      <c r="E1185" s="182">
        <v>77950</v>
      </c>
      <c r="F1185" s="182">
        <v>77920</v>
      </c>
      <c r="G1185" s="182">
        <v>1795978</v>
      </c>
      <c r="H1185" s="182">
        <v>1381518</v>
      </c>
      <c r="I1185" s="183">
        <v>75.17</v>
      </c>
      <c r="J1185" s="183">
        <v>23.04</v>
      </c>
      <c r="K1185" s="183">
        <v>35.840000000000003</v>
      </c>
      <c r="L1185" s="183">
        <v>155.47</v>
      </c>
      <c r="M1185" s="183">
        <v>63.61</v>
      </c>
      <c r="N1185" s="5"/>
    </row>
    <row r="1186" spans="2:14" s="9" customFormat="1" ht="15" customHeight="1" x14ac:dyDescent="0.25">
      <c r="B1186" s="168">
        <v>2014</v>
      </c>
      <c r="C1186" s="168"/>
      <c r="D1186" s="182">
        <v>998</v>
      </c>
      <c r="E1186" s="182">
        <v>74961</v>
      </c>
      <c r="F1186" s="182">
        <v>74923</v>
      </c>
      <c r="G1186" s="182">
        <v>1653522</v>
      </c>
      <c r="H1186" s="182">
        <v>1272635</v>
      </c>
      <c r="I1186" s="183">
        <v>75.11</v>
      </c>
      <c r="J1186" s="183">
        <v>22.06</v>
      </c>
      <c r="K1186" s="183">
        <v>34.159999999999997</v>
      </c>
      <c r="L1186" s="183">
        <v>154.78</v>
      </c>
      <c r="M1186" s="183">
        <v>63.91</v>
      </c>
      <c r="N1186" s="5"/>
    </row>
    <row r="1187" spans="2:14" s="5" customFormat="1" ht="15" customHeight="1" x14ac:dyDescent="0.25">
      <c r="B1187" s="168">
        <v>2013</v>
      </c>
      <c r="C1187" s="168"/>
      <c r="D1187" s="182">
        <v>1023</v>
      </c>
      <c r="E1187" s="182">
        <v>75926</v>
      </c>
      <c r="F1187" s="182">
        <v>75774</v>
      </c>
      <c r="G1187" s="182">
        <v>1695862</v>
      </c>
      <c r="H1187" s="182">
        <v>1293406</v>
      </c>
      <c r="I1187" s="183">
        <v>74.22</v>
      </c>
      <c r="J1187" s="183">
        <v>22.34</v>
      </c>
      <c r="K1187" s="183">
        <v>33.26</v>
      </c>
      <c r="L1187" s="183">
        <v>148.62</v>
      </c>
      <c r="M1187" s="183">
        <v>66.290000000000006</v>
      </c>
    </row>
    <row r="1188" spans="2:14" s="5" customFormat="1" ht="15" customHeight="1" x14ac:dyDescent="0.25">
      <c r="B1188" s="168">
        <v>2012</v>
      </c>
      <c r="C1188" s="168"/>
      <c r="D1188" s="182">
        <v>1035</v>
      </c>
      <c r="E1188" s="182">
        <v>78076</v>
      </c>
      <c r="F1188" s="182">
        <v>77961</v>
      </c>
      <c r="G1188" s="182">
        <v>1759449</v>
      </c>
      <c r="H1188" s="182">
        <v>1326799</v>
      </c>
      <c r="I1188" s="183">
        <v>75.44</v>
      </c>
      <c r="J1188" s="183">
        <v>22.54</v>
      </c>
      <c r="K1188" s="183">
        <v>30.88</v>
      </c>
      <c r="L1188" s="183">
        <v>136.83000000000001</v>
      </c>
      <c r="M1188" s="183">
        <v>71.97</v>
      </c>
      <c r="N1188" s="8"/>
    </row>
    <row r="1189" spans="2:14" s="5" customFormat="1" ht="15" customHeight="1" x14ac:dyDescent="0.25">
      <c r="B1189" s="168">
        <v>2011</v>
      </c>
      <c r="C1189" s="168"/>
      <c r="D1189" s="182">
        <v>1112</v>
      </c>
      <c r="E1189" s="182">
        <v>85033</v>
      </c>
      <c r="F1189" s="182">
        <v>84995</v>
      </c>
      <c r="G1189" s="182">
        <v>1927791</v>
      </c>
      <c r="H1189" s="182">
        <v>1454013</v>
      </c>
      <c r="I1189" s="183">
        <v>76.47</v>
      </c>
      <c r="J1189" s="183">
        <v>22.67</v>
      </c>
      <c r="K1189" s="183">
        <v>32.049999999999997</v>
      </c>
      <c r="L1189" s="183">
        <v>141.32</v>
      </c>
      <c r="M1189" s="183">
        <v>70.069999999999993</v>
      </c>
      <c r="N1189" s="9"/>
    </row>
    <row r="1190" spans="2:14" s="5" customFormat="1" ht="15" customHeight="1" x14ac:dyDescent="0.25">
      <c r="B1190" s="168">
        <v>2010</v>
      </c>
      <c r="C1190" s="168"/>
      <c r="D1190" s="182">
        <v>1169</v>
      </c>
      <c r="E1190" s="182">
        <v>89491</v>
      </c>
      <c r="F1190" s="182">
        <v>89393</v>
      </c>
      <c r="G1190" s="182">
        <v>1989730</v>
      </c>
      <c r="H1190" s="182">
        <v>1523322</v>
      </c>
      <c r="I1190" s="183">
        <v>76.55</v>
      </c>
      <c r="J1190" s="183">
        <v>22.23</v>
      </c>
      <c r="K1190" s="183">
        <v>35.03</v>
      </c>
      <c r="L1190" s="183">
        <v>157.37</v>
      </c>
      <c r="M1190" s="183">
        <v>62.93</v>
      </c>
      <c r="N1190" s="9"/>
    </row>
    <row r="1191" spans="2:14" s="5" customFormat="1" ht="15" customHeight="1" x14ac:dyDescent="0.25">
      <c r="B1191" s="168">
        <v>2009</v>
      </c>
      <c r="C1191" s="168"/>
      <c r="D1191" s="182">
        <v>1164</v>
      </c>
      <c r="E1191" s="182">
        <v>91766</v>
      </c>
      <c r="F1191" s="182">
        <v>91732</v>
      </c>
      <c r="G1191" s="182">
        <v>2034568</v>
      </c>
      <c r="H1191" s="182">
        <v>1547047</v>
      </c>
      <c r="I1191" s="183">
        <v>78.84</v>
      </c>
      <c r="J1191" s="183">
        <v>22.17</v>
      </c>
      <c r="K1191" s="183">
        <v>34.08</v>
      </c>
      <c r="L1191" s="183">
        <v>153.68</v>
      </c>
      <c r="M1191" s="183">
        <v>64.7</v>
      </c>
      <c r="N1191" s="9"/>
    </row>
    <row r="1192" spans="2:14" s="5" customFormat="1" ht="15" customHeight="1" x14ac:dyDescent="0.25">
      <c r="B1192" s="168">
        <v>2008</v>
      </c>
      <c r="C1192" s="168"/>
      <c r="D1192" s="182">
        <v>1186</v>
      </c>
      <c r="E1192" s="182">
        <v>91531</v>
      </c>
      <c r="F1192" s="182">
        <v>91497</v>
      </c>
      <c r="G1192" s="182">
        <v>1983206</v>
      </c>
      <c r="H1192" s="182">
        <v>1511823</v>
      </c>
      <c r="I1192" s="183">
        <v>77.180000000000007</v>
      </c>
      <c r="J1192" s="183">
        <v>21.67</v>
      </c>
      <c r="K1192" s="183">
        <v>34.450000000000003</v>
      </c>
      <c r="L1192" s="183">
        <v>158.93</v>
      </c>
      <c r="M1192" s="183">
        <v>62.49</v>
      </c>
      <c r="N1192" s="9"/>
    </row>
    <row r="1193" spans="2:14" s="9" customFormat="1" ht="15" customHeight="1" collapsed="1" x14ac:dyDescent="0.25">
      <c r="B1193" s="187" t="s">
        <v>223</v>
      </c>
      <c r="C1193" s="187"/>
      <c r="D1193" s="188"/>
      <c r="E1193" s="188"/>
      <c r="F1193" s="188"/>
      <c r="G1193" s="188"/>
      <c r="H1193" s="188"/>
      <c r="I1193" s="189"/>
      <c r="J1193" s="189"/>
      <c r="K1193" s="189"/>
      <c r="L1193" s="189"/>
      <c r="M1193" s="189"/>
      <c r="N1193" s="5"/>
    </row>
    <row r="1194" spans="2:14" s="9" customFormat="1" ht="15" customHeight="1" x14ac:dyDescent="0.25">
      <c r="B1194" s="181">
        <v>2023</v>
      </c>
      <c r="C1194" s="181"/>
      <c r="D1194" s="182">
        <v>295</v>
      </c>
      <c r="E1194" s="182">
        <v>206797</v>
      </c>
      <c r="F1194" s="182">
        <v>206682</v>
      </c>
      <c r="G1194" s="182">
        <v>5406660</v>
      </c>
      <c r="H1194" s="182">
        <v>4157188</v>
      </c>
      <c r="I1194" s="183">
        <v>701.01</v>
      </c>
      <c r="J1194" s="183">
        <v>26.14</v>
      </c>
      <c r="K1194" s="183">
        <v>41.93</v>
      </c>
      <c r="L1194" s="183">
        <v>160.27000000000001</v>
      </c>
      <c r="M1194" s="183">
        <v>61.62</v>
      </c>
      <c r="N1194" s="5"/>
    </row>
    <row r="1195" spans="2:14" s="9" customFormat="1" ht="15" customHeight="1" x14ac:dyDescent="0.25">
      <c r="B1195" s="181">
        <v>2022</v>
      </c>
      <c r="C1195" s="181"/>
      <c r="D1195" s="182">
        <v>275</v>
      </c>
      <c r="E1195" s="182">
        <v>195840</v>
      </c>
      <c r="F1195" s="182">
        <v>195649</v>
      </c>
      <c r="G1195" s="182">
        <v>4630249</v>
      </c>
      <c r="H1195" s="182">
        <v>3528189</v>
      </c>
      <c r="I1195" s="183">
        <v>712.15</v>
      </c>
      <c r="J1195" s="183">
        <v>23.64</v>
      </c>
      <c r="K1195" s="183">
        <v>38.950000000000003</v>
      </c>
      <c r="L1195" s="183">
        <v>164.57</v>
      </c>
      <c r="M1195" s="183">
        <v>59.96</v>
      </c>
      <c r="N1195" s="5"/>
    </row>
    <row r="1196" spans="2:14" s="9" customFormat="1" ht="15" customHeight="1" x14ac:dyDescent="0.25">
      <c r="B1196" s="181">
        <v>2021</v>
      </c>
      <c r="C1196" s="181"/>
      <c r="D1196" s="182">
        <v>236</v>
      </c>
      <c r="E1196" s="182">
        <v>181076</v>
      </c>
      <c r="F1196" s="182">
        <v>181024</v>
      </c>
      <c r="G1196" s="182">
        <v>4054150</v>
      </c>
      <c r="H1196" s="182">
        <v>3086056</v>
      </c>
      <c r="I1196" s="183">
        <v>767.27</v>
      </c>
      <c r="J1196" s="183">
        <v>22.39</v>
      </c>
      <c r="K1196" s="183">
        <v>36.56</v>
      </c>
      <c r="L1196" s="183">
        <v>163.25</v>
      </c>
      <c r="M1196" s="183">
        <v>60.9</v>
      </c>
      <c r="N1196" s="5"/>
    </row>
    <row r="1197" spans="2:14" s="9" customFormat="1" ht="15" customHeight="1" x14ac:dyDescent="0.25">
      <c r="B1197" s="168">
        <v>2020</v>
      </c>
      <c r="C1197" s="168"/>
      <c r="D1197" s="182">
        <v>218</v>
      </c>
      <c r="E1197" s="182">
        <v>175570</v>
      </c>
      <c r="F1197" s="182">
        <v>175519</v>
      </c>
      <c r="G1197" s="182">
        <v>3687477</v>
      </c>
      <c r="H1197" s="182">
        <v>2834689</v>
      </c>
      <c r="I1197" s="183">
        <v>805.37</v>
      </c>
      <c r="J1197" s="183">
        <v>21</v>
      </c>
      <c r="K1197" s="183">
        <v>30.89</v>
      </c>
      <c r="L1197" s="183">
        <v>147.03</v>
      </c>
      <c r="M1197" s="183">
        <v>67.72</v>
      </c>
      <c r="N1197" s="5"/>
    </row>
    <row r="1198" spans="2:14" s="9" customFormat="1" ht="15" customHeight="1" x14ac:dyDescent="0.25">
      <c r="B1198" s="168">
        <v>2019</v>
      </c>
      <c r="C1198" s="168"/>
      <c r="D1198" s="182">
        <v>234</v>
      </c>
      <c r="E1198" s="182">
        <v>179291</v>
      </c>
      <c r="F1198" s="182">
        <v>179238</v>
      </c>
      <c r="G1198" s="182">
        <v>3752146</v>
      </c>
      <c r="H1198" s="182">
        <v>2853624</v>
      </c>
      <c r="I1198" s="183">
        <v>766.2</v>
      </c>
      <c r="J1198" s="183">
        <v>20.93</v>
      </c>
      <c r="K1198" s="183">
        <v>32.979999999999997</v>
      </c>
      <c r="L1198" s="183">
        <v>157.56</v>
      </c>
      <c r="M1198" s="183">
        <v>62.68</v>
      </c>
      <c r="N1198" s="5"/>
    </row>
    <row r="1199" spans="2:14" s="9" customFormat="1" ht="15" customHeight="1" x14ac:dyDescent="0.25">
      <c r="B1199" s="168">
        <v>2018</v>
      </c>
      <c r="C1199" s="168"/>
      <c r="D1199" s="182">
        <v>221</v>
      </c>
      <c r="E1199" s="182">
        <v>168947</v>
      </c>
      <c r="F1199" s="182">
        <v>168864</v>
      </c>
      <c r="G1199" s="182">
        <v>3440356</v>
      </c>
      <c r="H1199" s="182">
        <v>2620444</v>
      </c>
      <c r="I1199" s="183">
        <v>764.47</v>
      </c>
      <c r="J1199" s="183">
        <v>20.36</v>
      </c>
      <c r="K1199" s="183">
        <v>33.380000000000003</v>
      </c>
      <c r="L1199" s="183">
        <v>163.84</v>
      </c>
      <c r="M1199" s="183">
        <v>60.17</v>
      </c>
      <c r="N1199" s="5"/>
    </row>
    <row r="1200" spans="2:14" s="9" customFormat="1" ht="15" customHeight="1" x14ac:dyDescent="0.25">
      <c r="B1200" s="168">
        <v>2017</v>
      </c>
      <c r="C1200" s="168"/>
      <c r="D1200" s="182">
        <v>210</v>
      </c>
      <c r="E1200" s="182">
        <v>157142</v>
      </c>
      <c r="F1200" s="182">
        <v>157083</v>
      </c>
      <c r="G1200" s="182">
        <v>3104802</v>
      </c>
      <c r="H1200" s="182">
        <v>2393388</v>
      </c>
      <c r="I1200" s="183">
        <v>748.3</v>
      </c>
      <c r="J1200" s="183">
        <v>19.760000000000002</v>
      </c>
      <c r="K1200" s="183">
        <v>33.26</v>
      </c>
      <c r="L1200" s="183">
        <v>168.28</v>
      </c>
      <c r="M1200" s="183">
        <v>58.48</v>
      </c>
      <c r="N1200" s="5"/>
    </row>
    <row r="1201" spans="2:14" s="9" customFormat="1" ht="15" customHeight="1" x14ac:dyDescent="0.25">
      <c r="B1201" s="168">
        <v>2016</v>
      </c>
      <c r="C1201" s="168"/>
      <c r="D1201" s="182">
        <v>186</v>
      </c>
      <c r="E1201" s="182">
        <v>146167</v>
      </c>
      <c r="F1201" s="182">
        <v>146161</v>
      </c>
      <c r="G1201" s="182">
        <v>2882686</v>
      </c>
      <c r="H1201" s="182">
        <v>2207534</v>
      </c>
      <c r="I1201" s="183">
        <v>785.84</v>
      </c>
      <c r="J1201" s="183">
        <v>19.72</v>
      </c>
      <c r="K1201" s="183">
        <v>32.380000000000003</v>
      </c>
      <c r="L1201" s="183">
        <v>164.17</v>
      </c>
      <c r="M1201" s="183">
        <v>59.98</v>
      </c>
      <c r="N1201" s="5"/>
    </row>
    <row r="1202" spans="2:14" s="5" customFormat="1" ht="15" customHeight="1" x14ac:dyDescent="0.25">
      <c r="B1202" s="168">
        <v>2015</v>
      </c>
      <c r="C1202" s="168"/>
      <c r="D1202" s="182">
        <v>180</v>
      </c>
      <c r="E1202" s="182">
        <v>140278</v>
      </c>
      <c r="F1202" s="182">
        <v>140266</v>
      </c>
      <c r="G1202" s="182">
        <v>2688938</v>
      </c>
      <c r="H1202" s="182">
        <v>2041727</v>
      </c>
      <c r="I1202" s="183">
        <v>779.32</v>
      </c>
      <c r="J1202" s="183">
        <v>19.170000000000002</v>
      </c>
      <c r="K1202" s="183">
        <v>30.95</v>
      </c>
      <c r="L1202" s="183">
        <v>161.41999999999999</v>
      </c>
      <c r="M1202" s="183">
        <v>61.04</v>
      </c>
    </row>
    <row r="1203" spans="2:14" s="5" customFormat="1" ht="15" customHeight="1" x14ac:dyDescent="0.25">
      <c r="B1203" s="168">
        <v>2014</v>
      </c>
      <c r="C1203" s="168"/>
      <c r="D1203" s="182">
        <v>173</v>
      </c>
      <c r="E1203" s="182">
        <v>132401</v>
      </c>
      <c r="F1203" s="182">
        <v>132386</v>
      </c>
      <c r="G1203" s="182">
        <v>2571983</v>
      </c>
      <c r="H1203" s="182">
        <v>1948336</v>
      </c>
      <c r="I1203" s="183">
        <v>765.32</v>
      </c>
      <c r="J1203" s="183">
        <v>19.43</v>
      </c>
      <c r="K1203" s="183">
        <v>31.33</v>
      </c>
      <c r="L1203" s="183">
        <v>161.29</v>
      </c>
      <c r="M1203" s="183">
        <v>60.82</v>
      </c>
    </row>
    <row r="1204" spans="2:14" s="5" customFormat="1" ht="15" customHeight="1" x14ac:dyDescent="0.25">
      <c r="B1204" s="168">
        <v>2013</v>
      </c>
      <c r="C1204" s="168"/>
      <c r="D1204" s="182">
        <v>168</v>
      </c>
      <c r="E1204" s="182">
        <v>130376</v>
      </c>
      <c r="F1204" s="182">
        <v>130295</v>
      </c>
      <c r="G1204" s="182">
        <v>2460770</v>
      </c>
      <c r="H1204" s="182">
        <v>1882064</v>
      </c>
      <c r="I1204" s="183">
        <v>776.05</v>
      </c>
      <c r="J1204" s="183">
        <v>18.87</v>
      </c>
      <c r="K1204" s="183">
        <v>29.61</v>
      </c>
      <c r="L1204" s="183">
        <v>156.78</v>
      </c>
      <c r="M1204" s="183">
        <v>62.56</v>
      </c>
    </row>
    <row r="1205" spans="2:14" s="5" customFormat="1" ht="15" customHeight="1" x14ac:dyDescent="0.25">
      <c r="B1205" s="168">
        <v>2012</v>
      </c>
      <c r="C1205" s="168"/>
      <c r="D1205" s="182">
        <v>172</v>
      </c>
      <c r="E1205" s="182">
        <v>132156</v>
      </c>
      <c r="F1205" s="182">
        <v>131520</v>
      </c>
      <c r="G1205" s="182">
        <v>2578955</v>
      </c>
      <c r="H1205" s="182">
        <v>1921454</v>
      </c>
      <c r="I1205" s="183">
        <v>768.35</v>
      </c>
      <c r="J1205" s="183">
        <v>19.510000000000002</v>
      </c>
      <c r="K1205" s="183">
        <v>29.45</v>
      </c>
      <c r="L1205" s="183">
        <v>150.16999999999999</v>
      </c>
      <c r="M1205" s="183">
        <v>65.23</v>
      </c>
      <c r="N1205" s="9"/>
    </row>
    <row r="1206" spans="2:14" s="5" customFormat="1" ht="15" customHeight="1" x14ac:dyDescent="0.25">
      <c r="B1206" s="168">
        <v>2011</v>
      </c>
      <c r="C1206" s="168"/>
      <c r="D1206" s="182">
        <v>186</v>
      </c>
      <c r="E1206" s="182">
        <v>140778</v>
      </c>
      <c r="F1206" s="182">
        <v>140071</v>
      </c>
      <c r="G1206" s="182">
        <v>2741297</v>
      </c>
      <c r="H1206" s="182">
        <v>2024953</v>
      </c>
      <c r="I1206" s="183">
        <v>756.87</v>
      </c>
      <c r="J1206" s="183">
        <v>19.47</v>
      </c>
      <c r="K1206" s="183">
        <v>30.18</v>
      </c>
      <c r="L1206" s="183">
        <v>154.22999999999999</v>
      </c>
      <c r="M1206" s="183">
        <v>63.82</v>
      </c>
      <c r="N1206" s="9"/>
    </row>
    <row r="1207" spans="2:14" s="5" customFormat="1" ht="15" customHeight="1" x14ac:dyDescent="0.25">
      <c r="B1207" s="168">
        <v>2010</v>
      </c>
      <c r="C1207" s="168"/>
      <c r="D1207" s="182">
        <v>190</v>
      </c>
      <c r="E1207" s="182">
        <v>140983</v>
      </c>
      <c r="F1207" s="182">
        <v>140976</v>
      </c>
      <c r="G1207" s="182">
        <v>2745768</v>
      </c>
      <c r="H1207" s="182">
        <v>2062944</v>
      </c>
      <c r="I1207" s="183">
        <v>742.02</v>
      </c>
      <c r="J1207" s="183">
        <v>19.48</v>
      </c>
      <c r="K1207" s="183">
        <v>33.049999999999997</v>
      </c>
      <c r="L1207" s="183">
        <v>169.68</v>
      </c>
      <c r="M1207" s="183">
        <v>58.21</v>
      </c>
      <c r="N1207" s="9"/>
    </row>
    <row r="1208" spans="2:14" s="9" customFormat="1" ht="15" customHeight="1" collapsed="1" x14ac:dyDescent="0.25">
      <c r="B1208" s="168">
        <v>2009</v>
      </c>
      <c r="C1208" s="168"/>
      <c r="D1208" s="182">
        <v>180</v>
      </c>
      <c r="E1208" s="182">
        <v>134873</v>
      </c>
      <c r="F1208" s="182">
        <v>134865</v>
      </c>
      <c r="G1208" s="182">
        <v>2604586</v>
      </c>
      <c r="H1208" s="182">
        <v>1973080</v>
      </c>
      <c r="I1208" s="183">
        <v>749.29</v>
      </c>
      <c r="J1208" s="183">
        <v>19.309999999999999</v>
      </c>
      <c r="K1208" s="183">
        <v>33.880000000000003</v>
      </c>
      <c r="L1208" s="183">
        <v>175.41</v>
      </c>
      <c r="M1208" s="183">
        <v>56.34</v>
      </c>
    </row>
    <row r="1209" spans="2:14" s="9" customFormat="1" ht="15" customHeight="1" x14ac:dyDescent="0.25">
      <c r="B1209" s="168">
        <v>2008</v>
      </c>
      <c r="C1209" s="168"/>
      <c r="D1209" s="182">
        <v>205</v>
      </c>
      <c r="E1209" s="182">
        <v>135004</v>
      </c>
      <c r="F1209" s="182">
        <v>135000</v>
      </c>
      <c r="G1209" s="182">
        <v>2679315</v>
      </c>
      <c r="H1209" s="182">
        <v>2014217</v>
      </c>
      <c r="I1209" s="183">
        <v>658.56</v>
      </c>
      <c r="J1209" s="183">
        <v>19.850000000000001</v>
      </c>
      <c r="K1209" s="183">
        <v>36.68</v>
      </c>
      <c r="L1209" s="183">
        <v>184.82</v>
      </c>
      <c r="M1209" s="183">
        <v>53.49</v>
      </c>
      <c r="N1209" s="5"/>
    </row>
    <row r="1210" spans="2:14" s="9" customFormat="1" ht="15" customHeight="1" x14ac:dyDescent="0.2">
      <c r="B1210" s="258" t="s">
        <v>40</v>
      </c>
      <c r="C1210" s="184"/>
      <c r="D1210" s="185"/>
      <c r="E1210" s="185"/>
      <c r="F1210" s="185"/>
      <c r="G1210" s="185"/>
      <c r="H1210" s="185"/>
      <c r="I1210" s="186"/>
      <c r="J1210" s="186"/>
      <c r="K1210" s="186"/>
      <c r="L1210" s="186"/>
      <c r="M1210" s="186"/>
      <c r="N1210" s="5"/>
    </row>
    <row r="1211" spans="2:14" s="5" customFormat="1" ht="15" customHeight="1" x14ac:dyDescent="0.25">
      <c r="B1211" s="187" t="s">
        <v>224</v>
      </c>
      <c r="C1211" s="187"/>
      <c r="D1211" s="188"/>
      <c r="E1211" s="188"/>
      <c r="F1211" s="188"/>
      <c r="G1211" s="188"/>
      <c r="H1211" s="188"/>
      <c r="I1211" s="189"/>
      <c r="J1211" s="189"/>
      <c r="K1211" s="189"/>
      <c r="L1211" s="189"/>
      <c r="M1211" s="189"/>
    </row>
    <row r="1212" spans="2:14" s="5" customFormat="1" ht="15" customHeight="1" x14ac:dyDescent="0.25">
      <c r="B1212" s="181">
        <v>2023</v>
      </c>
      <c r="C1212" s="181"/>
      <c r="D1212" s="182">
        <v>81950</v>
      </c>
      <c r="E1212" s="182">
        <v>289786</v>
      </c>
      <c r="F1212" s="182">
        <v>241648</v>
      </c>
      <c r="G1212" s="182">
        <v>5130534</v>
      </c>
      <c r="H1212" s="182">
        <v>4059519</v>
      </c>
      <c r="I1212" s="183">
        <v>3.54</v>
      </c>
      <c r="J1212" s="183">
        <v>17.7</v>
      </c>
      <c r="K1212" s="183">
        <v>27.58</v>
      </c>
      <c r="L1212" s="183">
        <v>129.91999999999999</v>
      </c>
      <c r="M1212" s="183">
        <v>63.91</v>
      </c>
    </row>
    <row r="1213" spans="2:14" s="5" customFormat="1" ht="15" customHeight="1" x14ac:dyDescent="0.25">
      <c r="B1213" s="181">
        <v>2022</v>
      </c>
      <c r="C1213" s="181"/>
      <c r="D1213" s="182">
        <v>81876</v>
      </c>
      <c r="E1213" s="182">
        <v>284317</v>
      </c>
      <c r="F1213" s="182">
        <v>236092</v>
      </c>
      <c r="G1213" s="182">
        <v>4615364</v>
      </c>
      <c r="H1213" s="182">
        <v>3640591</v>
      </c>
      <c r="I1213" s="183">
        <v>3.47</v>
      </c>
      <c r="J1213" s="183">
        <v>16.23</v>
      </c>
      <c r="K1213" s="183">
        <v>25.91</v>
      </c>
      <c r="L1213" s="183">
        <v>132.54</v>
      </c>
      <c r="M1213" s="183">
        <v>62.57</v>
      </c>
    </row>
    <row r="1214" spans="2:14" s="5" customFormat="1" ht="15" customHeight="1" x14ac:dyDescent="0.25">
      <c r="B1214" s="181">
        <v>2021</v>
      </c>
      <c r="C1214" s="181"/>
      <c r="D1214" s="182">
        <v>81285</v>
      </c>
      <c r="E1214" s="182">
        <v>276844</v>
      </c>
      <c r="F1214" s="182">
        <v>229338</v>
      </c>
      <c r="G1214" s="182">
        <v>4170685</v>
      </c>
      <c r="H1214" s="182">
        <v>3302926</v>
      </c>
      <c r="I1214" s="183">
        <v>3.41</v>
      </c>
      <c r="J1214" s="183">
        <v>15.07</v>
      </c>
      <c r="K1214" s="183">
        <v>24.03</v>
      </c>
      <c r="L1214" s="183">
        <v>132.11000000000001</v>
      </c>
      <c r="M1214" s="183">
        <v>63.79</v>
      </c>
    </row>
    <row r="1215" spans="2:14" s="5" customFormat="1" ht="15" customHeight="1" x14ac:dyDescent="0.25">
      <c r="B1215" s="187" t="s">
        <v>225</v>
      </c>
      <c r="C1215" s="187"/>
      <c r="D1215" s="188"/>
      <c r="E1215" s="188"/>
      <c r="F1215" s="188"/>
      <c r="G1215" s="188"/>
      <c r="H1215" s="188"/>
      <c r="I1215" s="189"/>
      <c r="J1215" s="189"/>
      <c r="K1215" s="189"/>
      <c r="L1215" s="189"/>
      <c r="M1215" s="189"/>
    </row>
    <row r="1216" spans="2:14" s="5" customFormat="1" ht="15" customHeight="1" x14ac:dyDescent="0.25">
      <c r="B1216" s="181">
        <v>2023</v>
      </c>
      <c r="C1216" s="181"/>
      <c r="D1216" s="182">
        <v>36261</v>
      </c>
      <c r="E1216" s="182">
        <v>106786</v>
      </c>
      <c r="F1216" s="182">
        <v>85599</v>
      </c>
      <c r="G1216" s="182">
        <v>1787917</v>
      </c>
      <c r="H1216" s="182">
        <v>1416815</v>
      </c>
      <c r="I1216" s="183">
        <v>2.94</v>
      </c>
      <c r="J1216" s="183">
        <v>16.739999999999998</v>
      </c>
      <c r="K1216" s="183">
        <v>27.64</v>
      </c>
      <c r="L1216" s="183">
        <v>132.35</v>
      </c>
      <c r="M1216" s="183">
        <v>60.42</v>
      </c>
    </row>
    <row r="1217" spans="2:13" s="5" customFormat="1" ht="15" customHeight="1" x14ac:dyDescent="0.25">
      <c r="B1217" s="181">
        <v>2022</v>
      </c>
      <c r="C1217" s="181"/>
      <c r="D1217" s="182">
        <v>36391</v>
      </c>
      <c r="E1217" s="182">
        <v>105590</v>
      </c>
      <c r="F1217" s="182">
        <v>84206</v>
      </c>
      <c r="G1217" s="182">
        <v>1625806</v>
      </c>
      <c r="H1217" s="182">
        <v>1287622</v>
      </c>
      <c r="I1217" s="183">
        <v>2.9</v>
      </c>
      <c r="J1217" s="183">
        <v>15.4</v>
      </c>
      <c r="K1217" s="183">
        <v>26.48</v>
      </c>
      <c r="L1217" s="183">
        <v>137.16999999999999</v>
      </c>
      <c r="M1217" s="183">
        <v>58.03</v>
      </c>
    </row>
    <row r="1218" spans="2:13" s="5" customFormat="1" ht="15" customHeight="1" x14ac:dyDescent="0.25">
      <c r="B1218" s="181">
        <v>2021</v>
      </c>
      <c r="C1218" s="181"/>
      <c r="D1218" s="182">
        <v>36514</v>
      </c>
      <c r="E1218" s="182">
        <v>103581</v>
      </c>
      <c r="F1218" s="182">
        <v>82232</v>
      </c>
      <c r="G1218" s="182">
        <v>1492878</v>
      </c>
      <c r="H1218" s="182">
        <v>1185263</v>
      </c>
      <c r="I1218" s="183">
        <v>2.84</v>
      </c>
      <c r="J1218" s="183">
        <v>14.41</v>
      </c>
      <c r="K1218" s="183">
        <v>25.06</v>
      </c>
      <c r="L1218" s="183">
        <v>138.05000000000001</v>
      </c>
      <c r="M1218" s="183">
        <v>58.33</v>
      </c>
    </row>
    <row r="1219" spans="2:13" s="5" customFormat="1" ht="15" customHeight="1" x14ac:dyDescent="0.25">
      <c r="B1219" s="187" t="s">
        <v>600</v>
      </c>
      <c r="C1219" s="187"/>
      <c r="D1219" s="188"/>
      <c r="E1219" s="188"/>
      <c r="F1219" s="188"/>
      <c r="G1219" s="188"/>
      <c r="H1219" s="188"/>
      <c r="I1219" s="189"/>
      <c r="J1219" s="189"/>
      <c r="K1219" s="189"/>
      <c r="L1219" s="189"/>
      <c r="M1219" s="189"/>
    </row>
    <row r="1220" spans="2:13" s="5" customFormat="1" ht="15" customHeight="1" x14ac:dyDescent="0.25">
      <c r="B1220" s="181">
        <v>2023</v>
      </c>
      <c r="C1220" s="181"/>
      <c r="D1220" s="182">
        <v>18382</v>
      </c>
      <c r="E1220" s="182">
        <v>56209</v>
      </c>
      <c r="F1220" s="182">
        <v>45187</v>
      </c>
      <c r="G1220" s="182">
        <v>927737</v>
      </c>
      <c r="H1220" s="182">
        <v>735497</v>
      </c>
      <c r="I1220" s="183">
        <v>3.06</v>
      </c>
      <c r="J1220" s="183">
        <v>16.510000000000002</v>
      </c>
      <c r="K1220" s="183">
        <v>28.73</v>
      </c>
      <c r="L1220" s="183">
        <v>139.94</v>
      </c>
      <c r="M1220" s="183">
        <v>57.24</v>
      </c>
    </row>
    <row r="1221" spans="2:13" s="5" customFormat="1" ht="15" customHeight="1" x14ac:dyDescent="0.25">
      <c r="B1221" s="181">
        <v>2022</v>
      </c>
      <c r="C1221" s="181"/>
      <c r="D1221" s="182">
        <v>18492</v>
      </c>
      <c r="E1221" s="182">
        <v>55854</v>
      </c>
      <c r="F1221" s="182">
        <v>44744</v>
      </c>
      <c r="G1221" s="182">
        <v>845794</v>
      </c>
      <c r="H1221" s="182">
        <v>670203</v>
      </c>
      <c r="I1221" s="183">
        <v>3.02</v>
      </c>
      <c r="J1221" s="183">
        <v>15.14</v>
      </c>
      <c r="K1221" s="183">
        <v>26.29</v>
      </c>
      <c r="L1221" s="183">
        <v>139.06</v>
      </c>
      <c r="M1221" s="183">
        <v>57.48</v>
      </c>
    </row>
    <row r="1222" spans="2:13" s="5" customFormat="1" ht="15" customHeight="1" x14ac:dyDescent="0.25">
      <c r="B1222" s="181">
        <v>2021</v>
      </c>
      <c r="C1222" s="181"/>
      <c r="D1222" s="182">
        <v>18328</v>
      </c>
      <c r="E1222" s="182">
        <v>53898</v>
      </c>
      <c r="F1222" s="182">
        <v>42949</v>
      </c>
      <c r="G1222" s="182">
        <v>768507</v>
      </c>
      <c r="H1222" s="182">
        <v>609045</v>
      </c>
      <c r="I1222" s="183">
        <v>2.94</v>
      </c>
      <c r="J1222" s="183">
        <v>14.26</v>
      </c>
      <c r="K1222" s="183">
        <v>24.14</v>
      </c>
      <c r="L1222" s="183">
        <v>134.93</v>
      </c>
      <c r="M1222" s="183">
        <v>59.74</v>
      </c>
    </row>
    <row r="1223" spans="2:13" s="5" customFormat="1" ht="15" customHeight="1" x14ac:dyDescent="0.25">
      <c r="B1223" s="187" t="s">
        <v>601</v>
      </c>
      <c r="C1223" s="187"/>
      <c r="D1223" s="188"/>
      <c r="E1223" s="188"/>
      <c r="F1223" s="188"/>
      <c r="G1223" s="188"/>
      <c r="H1223" s="188"/>
      <c r="I1223" s="189"/>
      <c r="J1223" s="189"/>
      <c r="K1223" s="189"/>
      <c r="L1223" s="189"/>
      <c r="M1223" s="189"/>
    </row>
    <row r="1224" spans="2:13" s="5" customFormat="1" ht="15" customHeight="1" x14ac:dyDescent="0.25">
      <c r="B1224" s="181">
        <v>2023</v>
      </c>
      <c r="C1224" s="181"/>
      <c r="D1224" s="182">
        <v>39984</v>
      </c>
      <c r="E1224" s="182">
        <v>263262</v>
      </c>
      <c r="F1224" s="182">
        <v>241266</v>
      </c>
      <c r="G1224" s="182">
        <v>6568698</v>
      </c>
      <c r="H1224" s="182">
        <v>5054850</v>
      </c>
      <c r="I1224" s="183">
        <v>6.58</v>
      </c>
      <c r="J1224" s="183">
        <v>24.95</v>
      </c>
      <c r="K1224" s="183">
        <v>39.6</v>
      </c>
      <c r="L1224" s="183">
        <v>145.43</v>
      </c>
      <c r="M1224" s="183">
        <v>62.05</v>
      </c>
    </row>
    <row r="1225" spans="2:13" s="5" customFormat="1" ht="15" customHeight="1" x14ac:dyDescent="0.25">
      <c r="B1225" s="181">
        <v>2022</v>
      </c>
      <c r="C1225" s="181"/>
      <c r="D1225" s="182">
        <v>39791</v>
      </c>
      <c r="E1225" s="182">
        <v>256392</v>
      </c>
      <c r="F1225" s="182">
        <v>234186</v>
      </c>
      <c r="G1225" s="182">
        <v>5889706</v>
      </c>
      <c r="H1225" s="182">
        <v>4516498</v>
      </c>
      <c r="I1225" s="183">
        <v>6.44</v>
      </c>
      <c r="J1225" s="183">
        <v>22.97</v>
      </c>
      <c r="K1225" s="183">
        <v>37.28</v>
      </c>
      <c r="L1225" s="183">
        <v>148.22999999999999</v>
      </c>
      <c r="M1225" s="183">
        <v>60.66</v>
      </c>
    </row>
    <row r="1226" spans="2:13" s="5" customFormat="1" ht="15" customHeight="1" x14ac:dyDescent="0.25">
      <c r="B1226" s="181">
        <v>2021</v>
      </c>
      <c r="C1226" s="181"/>
      <c r="D1226" s="182">
        <v>39571</v>
      </c>
      <c r="E1226" s="182">
        <v>245944</v>
      </c>
      <c r="F1226" s="182">
        <v>224306</v>
      </c>
      <c r="G1226" s="182">
        <v>5401143</v>
      </c>
      <c r="H1226" s="182">
        <v>4138417</v>
      </c>
      <c r="I1226" s="183">
        <v>6.22</v>
      </c>
      <c r="J1226" s="183">
        <v>21.96</v>
      </c>
      <c r="K1226" s="183">
        <v>34.78</v>
      </c>
      <c r="L1226" s="183">
        <v>144.44999999999999</v>
      </c>
      <c r="M1226" s="183">
        <v>63.05</v>
      </c>
    </row>
    <row r="1227" spans="2:13" s="5" customFormat="1" ht="15" customHeight="1" x14ac:dyDescent="0.25">
      <c r="B1227" s="187" t="s">
        <v>602</v>
      </c>
      <c r="C1227" s="187"/>
      <c r="D1227" s="188"/>
      <c r="E1227" s="188"/>
      <c r="F1227" s="188"/>
      <c r="G1227" s="188"/>
      <c r="H1227" s="188"/>
      <c r="I1227" s="189"/>
      <c r="J1227" s="189"/>
      <c r="K1227" s="189"/>
      <c r="L1227" s="189"/>
      <c r="M1227" s="189"/>
    </row>
    <row r="1228" spans="2:13" s="5" customFormat="1" ht="15" customHeight="1" x14ac:dyDescent="0.25">
      <c r="B1228" s="181">
        <v>2023</v>
      </c>
      <c r="C1228" s="181"/>
      <c r="D1228" s="182">
        <v>12985</v>
      </c>
      <c r="E1228" s="182">
        <v>36976</v>
      </c>
      <c r="F1228" s="182">
        <v>28953</v>
      </c>
      <c r="G1228" s="182">
        <v>593750</v>
      </c>
      <c r="H1228" s="182">
        <v>470442</v>
      </c>
      <c r="I1228" s="183">
        <v>2.85</v>
      </c>
      <c r="J1228" s="183">
        <v>16.059999999999999</v>
      </c>
      <c r="K1228" s="183">
        <v>27.39</v>
      </c>
      <c r="L1228" s="183">
        <v>133.55000000000001</v>
      </c>
      <c r="M1228" s="183">
        <v>58.09</v>
      </c>
    </row>
    <row r="1229" spans="2:13" s="5" customFormat="1" ht="15" customHeight="1" x14ac:dyDescent="0.25">
      <c r="B1229" s="181">
        <v>2022</v>
      </c>
      <c r="C1229" s="181"/>
      <c r="D1229" s="182">
        <v>12850</v>
      </c>
      <c r="E1229" s="182">
        <v>36448</v>
      </c>
      <c r="F1229" s="182">
        <v>28483</v>
      </c>
      <c r="G1229" s="182">
        <v>551876</v>
      </c>
      <c r="H1229" s="182">
        <v>433879</v>
      </c>
      <c r="I1229" s="183">
        <v>2.84</v>
      </c>
      <c r="J1229" s="183">
        <v>15.14</v>
      </c>
      <c r="K1229" s="183">
        <v>25.38</v>
      </c>
      <c r="L1229" s="183">
        <v>131</v>
      </c>
      <c r="M1229" s="183">
        <v>58.87</v>
      </c>
    </row>
    <row r="1230" spans="2:13" s="5" customFormat="1" ht="15" customHeight="1" x14ac:dyDescent="0.25">
      <c r="B1230" s="181">
        <v>2021</v>
      </c>
      <c r="C1230" s="181"/>
      <c r="D1230" s="182">
        <v>12690</v>
      </c>
      <c r="E1230" s="182">
        <v>35043</v>
      </c>
      <c r="F1230" s="182">
        <v>27187</v>
      </c>
      <c r="G1230" s="182">
        <v>494287</v>
      </c>
      <c r="H1230" s="182">
        <v>389148</v>
      </c>
      <c r="I1230" s="183">
        <v>2.76</v>
      </c>
      <c r="J1230" s="183">
        <v>14.11</v>
      </c>
      <c r="K1230" s="183">
        <v>22.86</v>
      </c>
      <c r="L1230" s="183">
        <v>125.75</v>
      </c>
      <c r="M1230" s="183">
        <v>62.22</v>
      </c>
    </row>
    <row r="1231" spans="2:13" s="5" customFormat="1" ht="15" customHeight="1" x14ac:dyDescent="0.25">
      <c r="B1231" s="187" t="s">
        <v>226</v>
      </c>
      <c r="C1231" s="187"/>
      <c r="D1231" s="188"/>
      <c r="E1231" s="188"/>
      <c r="F1231" s="188"/>
      <c r="G1231" s="188"/>
      <c r="H1231" s="188"/>
      <c r="I1231" s="189"/>
      <c r="J1231" s="189"/>
      <c r="K1231" s="189"/>
      <c r="L1231" s="189"/>
      <c r="M1231" s="189"/>
    </row>
    <row r="1232" spans="2:13" s="5" customFormat="1" ht="15" customHeight="1" x14ac:dyDescent="0.25">
      <c r="B1232" s="181">
        <v>2023</v>
      </c>
      <c r="C1232" s="181"/>
      <c r="D1232" s="182">
        <v>9766</v>
      </c>
      <c r="E1232" s="182">
        <v>26748</v>
      </c>
      <c r="F1232" s="182">
        <v>20561</v>
      </c>
      <c r="G1232" s="182">
        <v>406302</v>
      </c>
      <c r="H1232" s="182">
        <v>319646</v>
      </c>
      <c r="I1232" s="183">
        <v>2.74</v>
      </c>
      <c r="J1232" s="183">
        <v>15.19</v>
      </c>
      <c r="K1232" s="183">
        <v>23.56</v>
      </c>
      <c r="L1232" s="183">
        <v>119.22</v>
      </c>
      <c r="M1232" s="183">
        <v>64.63</v>
      </c>
    </row>
    <row r="1233" spans="2:14" s="5" customFormat="1" ht="15" customHeight="1" x14ac:dyDescent="0.25">
      <c r="B1233" s="181">
        <v>2022</v>
      </c>
      <c r="C1233" s="181"/>
      <c r="D1233" s="182">
        <v>9801</v>
      </c>
      <c r="E1233" s="182">
        <v>26397</v>
      </c>
      <c r="F1233" s="182">
        <v>20242</v>
      </c>
      <c r="G1233" s="182">
        <v>372986</v>
      </c>
      <c r="H1233" s="182">
        <v>293800</v>
      </c>
      <c r="I1233" s="183">
        <v>2.69</v>
      </c>
      <c r="J1233" s="183">
        <v>14.13</v>
      </c>
      <c r="K1233" s="183">
        <v>21.84</v>
      </c>
      <c r="L1233" s="183">
        <v>118.53</v>
      </c>
      <c r="M1233" s="183">
        <v>65.28</v>
      </c>
    </row>
    <row r="1234" spans="2:14" s="5" customFormat="1" ht="15" customHeight="1" x14ac:dyDescent="0.25">
      <c r="B1234" s="181">
        <v>2021</v>
      </c>
      <c r="C1234" s="181"/>
      <c r="D1234" s="182">
        <v>9719</v>
      </c>
      <c r="E1234" s="182">
        <v>25764</v>
      </c>
      <c r="F1234" s="182">
        <v>19711</v>
      </c>
      <c r="G1234" s="182">
        <v>338610</v>
      </c>
      <c r="H1234" s="182">
        <v>266403</v>
      </c>
      <c r="I1234" s="183">
        <v>2.65</v>
      </c>
      <c r="J1234" s="183">
        <v>13.14</v>
      </c>
      <c r="K1234" s="183">
        <v>19.84</v>
      </c>
      <c r="L1234" s="183">
        <v>115.51</v>
      </c>
      <c r="M1234" s="183">
        <v>68.11</v>
      </c>
    </row>
    <row r="1235" spans="2:14" s="5" customFormat="1" ht="15" customHeight="1" x14ac:dyDescent="0.25">
      <c r="B1235" s="187" t="s">
        <v>227</v>
      </c>
      <c r="C1235" s="187"/>
      <c r="D1235" s="188"/>
      <c r="E1235" s="188"/>
      <c r="F1235" s="188"/>
      <c r="G1235" s="188"/>
      <c r="H1235" s="188"/>
      <c r="I1235" s="189"/>
      <c r="J1235" s="189"/>
      <c r="K1235" s="189"/>
      <c r="L1235" s="189"/>
      <c r="M1235" s="189"/>
    </row>
    <row r="1236" spans="2:14" s="5" customFormat="1" ht="15" customHeight="1" x14ac:dyDescent="0.25">
      <c r="B1236" s="181">
        <v>2023</v>
      </c>
      <c r="C1236" s="181"/>
      <c r="D1236" s="182">
        <v>10823</v>
      </c>
      <c r="E1236" s="182">
        <v>31321</v>
      </c>
      <c r="F1236" s="182">
        <v>23971</v>
      </c>
      <c r="G1236" s="182">
        <v>494838</v>
      </c>
      <c r="H1236" s="182">
        <v>392146</v>
      </c>
      <c r="I1236" s="183">
        <v>2.89</v>
      </c>
      <c r="J1236" s="183">
        <v>15.8</v>
      </c>
      <c r="K1236" s="183">
        <v>25.86</v>
      </c>
      <c r="L1236" s="183">
        <v>125.25</v>
      </c>
      <c r="M1236" s="183">
        <v>61.32</v>
      </c>
    </row>
    <row r="1237" spans="2:14" s="5" customFormat="1" ht="15" customHeight="1" x14ac:dyDescent="0.25">
      <c r="B1237" s="181">
        <v>2022</v>
      </c>
      <c r="C1237" s="181"/>
      <c r="D1237" s="182">
        <v>10817</v>
      </c>
      <c r="E1237" s="182">
        <v>30617</v>
      </c>
      <c r="F1237" s="182">
        <v>23325</v>
      </c>
      <c r="G1237" s="182">
        <v>432070</v>
      </c>
      <c r="H1237" s="182">
        <v>341604</v>
      </c>
      <c r="I1237" s="183">
        <v>2.83</v>
      </c>
      <c r="J1237" s="183">
        <v>14.11</v>
      </c>
      <c r="K1237" s="183">
        <v>23.76</v>
      </c>
      <c r="L1237" s="183">
        <v>128.25</v>
      </c>
      <c r="M1237" s="183">
        <v>59.83</v>
      </c>
    </row>
    <row r="1238" spans="2:14" s="5" customFormat="1" ht="15" customHeight="1" x14ac:dyDescent="0.25">
      <c r="B1238" s="181">
        <v>2021</v>
      </c>
      <c r="C1238" s="181"/>
      <c r="D1238" s="182">
        <v>10601</v>
      </c>
      <c r="E1238" s="182">
        <v>28823</v>
      </c>
      <c r="F1238" s="182">
        <v>21808</v>
      </c>
      <c r="G1238" s="182">
        <v>380435</v>
      </c>
      <c r="H1238" s="182">
        <v>301583</v>
      </c>
      <c r="I1238" s="183">
        <v>2.72</v>
      </c>
      <c r="J1238" s="183">
        <v>13.2</v>
      </c>
      <c r="K1238" s="183">
        <v>20.309999999999999</v>
      </c>
      <c r="L1238" s="183">
        <v>116.41</v>
      </c>
      <c r="M1238" s="183">
        <v>67.67</v>
      </c>
    </row>
    <row r="1239" spans="2:14" s="10" customFormat="1" ht="15" customHeight="1" x14ac:dyDescent="0.25">
      <c r="B1239" s="187" t="s">
        <v>508</v>
      </c>
      <c r="C1239" s="187"/>
      <c r="D1239" s="188"/>
      <c r="E1239" s="188"/>
      <c r="F1239" s="188"/>
      <c r="G1239" s="188"/>
      <c r="H1239" s="188"/>
      <c r="I1239" s="189"/>
      <c r="J1239" s="189"/>
      <c r="K1239" s="189"/>
      <c r="L1239" s="189"/>
      <c r="M1239" s="189"/>
      <c r="N1239" s="8"/>
    </row>
    <row r="1240" spans="2:14" s="10" customFormat="1" ht="15" customHeight="1" x14ac:dyDescent="0.25">
      <c r="B1240" s="181">
        <v>2023</v>
      </c>
      <c r="C1240" s="181"/>
      <c r="D1240" s="182">
        <v>3526</v>
      </c>
      <c r="E1240" s="182">
        <v>16972</v>
      </c>
      <c r="F1240" s="182">
        <v>14785</v>
      </c>
      <c r="G1240" s="182">
        <v>270039</v>
      </c>
      <c r="H1240" s="182">
        <v>212896</v>
      </c>
      <c r="I1240" s="183">
        <v>4.8099999999999996</v>
      </c>
      <c r="J1240" s="183">
        <v>15.91</v>
      </c>
      <c r="K1240" s="183">
        <v>26.56</v>
      </c>
      <c r="L1240" s="183">
        <v>145.4</v>
      </c>
      <c r="M1240" s="183">
        <v>61.14</v>
      </c>
      <c r="N1240" s="8"/>
    </row>
    <row r="1241" spans="2:14" s="10" customFormat="1" ht="15" customHeight="1" x14ac:dyDescent="0.25">
      <c r="B1241" s="181">
        <v>2022</v>
      </c>
      <c r="C1241" s="181"/>
      <c r="D1241" s="182">
        <v>3480</v>
      </c>
      <c r="E1241" s="182">
        <v>16214</v>
      </c>
      <c r="F1241" s="182">
        <v>14140</v>
      </c>
      <c r="G1241" s="182">
        <v>240908</v>
      </c>
      <c r="H1241" s="182">
        <v>189603</v>
      </c>
      <c r="I1241" s="183">
        <v>4.66</v>
      </c>
      <c r="J1241" s="183">
        <v>14.86</v>
      </c>
      <c r="K1241" s="183">
        <v>25.29</v>
      </c>
      <c r="L1241" s="183">
        <v>148.43</v>
      </c>
      <c r="M1241" s="183">
        <v>60.26</v>
      </c>
      <c r="N1241" s="8"/>
    </row>
    <row r="1242" spans="2:14" s="10" customFormat="1" ht="15" customHeight="1" x14ac:dyDescent="0.25">
      <c r="B1242" s="181">
        <v>2021</v>
      </c>
      <c r="C1242" s="181"/>
      <c r="D1242" s="182">
        <v>3443</v>
      </c>
      <c r="E1242" s="182">
        <v>15648</v>
      </c>
      <c r="F1242" s="182">
        <v>13616</v>
      </c>
      <c r="G1242" s="182">
        <v>216422</v>
      </c>
      <c r="H1242" s="182">
        <v>170881</v>
      </c>
      <c r="I1242" s="183">
        <v>4.54</v>
      </c>
      <c r="J1242" s="183">
        <v>13.83</v>
      </c>
      <c r="K1242" s="183">
        <v>22.97</v>
      </c>
      <c r="L1242" s="183">
        <v>144.53</v>
      </c>
      <c r="M1242" s="183">
        <v>63.07</v>
      </c>
      <c r="N1242" s="8"/>
    </row>
    <row r="1243" spans="2:14" s="5" customFormat="1" ht="15" customHeight="1" x14ac:dyDescent="0.25">
      <c r="B1243" s="187" t="s">
        <v>525</v>
      </c>
      <c r="C1243" s="187"/>
      <c r="D1243" s="188"/>
      <c r="E1243" s="188"/>
      <c r="F1243" s="188"/>
      <c r="G1243" s="188"/>
      <c r="H1243" s="188"/>
      <c r="I1243" s="189"/>
      <c r="J1243" s="189"/>
      <c r="K1243" s="189"/>
      <c r="L1243" s="189"/>
      <c r="M1243" s="189"/>
      <c r="N1243" s="9"/>
    </row>
    <row r="1244" spans="2:14" s="5" customFormat="1" ht="15" customHeight="1" x14ac:dyDescent="0.25">
      <c r="B1244" s="181">
        <v>2023</v>
      </c>
      <c r="C1244" s="181"/>
      <c r="D1244" s="182">
        <v>3712</v>
      </c>
      <c r="E1244" s="182">
        <v>14325</v>
      </c>
      <c r="F1244" s="182">
        <v>12372</v>
      </c>
      <c r="G1244" s="182">
        <v>244065</v>
      </c>
      <c r="H1244" s="182">
        <v>193611</v>
      </c>
      <c r="I1244" s="183">
        <v>3.86</v>
      </c>
      <c r="J1244" s="183">
        <v>17.04</v>
      </c>
      <c r="K1244" s="183">
        <v>29.61</v>
      </c>
      <c r="L1244" s="183">
        <v>150.1</v>
      </c>
      <c r="M1244" s="183">
        <v>57.45</v>
      </c>
      <c r="N1244" s="9"/>
    </row>
    <row r="1245" spans="2:14" s="5" customFormat="1" ht="15" customHeight="1" x14ac:dyDescent="0.25">
      <c r="B1245" s="181">
        <v>2022</v>
      </c>
      <c r="C1245" s="181"/>
      <c r="D1245" s="182">
        <v>3675</v>
      </c>
      <c r="E1245" s="182">
        <v>13824</v>
      </c>
      <c r="F1245" s="182">
        <v>11904</v>
      </c>
      <c r="G1245" s="182">
        <v>216135</v>
      </c>
      <c r="H1245" s="182">
        <v>170919</v>
      </c>
      <c r="I1245" s="183">
        <v>3.76</v>
      </c>
      <c r="J1245" s="183">
        <v>15.63</v>
      </c>
      <c r="K1245" s="183">
        <v>31.98</v>
      </c>
      <c r="L1245" s="183">
        <v>176.13</v>
      </c>
      <c r="M1245" s="183">
        <v>50.01</v>
      </c>
      <c r="N1245" s="9"/>
    </row>
    <row r="1246" spans="2:14" s="5" customFormat="1" ht="15" customHeight="1" x14ac:dyDescent="0.25">
      <c r="B1246" s="181">
        <v>2021</v>
      </c>
      <c r="C1246" s="181"/>
      <c r="D1246" s="182">
        <v>3578</v>
      </c>
      <c r="E1246" s="182">
        <v>13227</v>
      </c>
      <c r="F1246" s="182">
        <v>11418</v>
      </c>
      <c r="G1246" s="182">
        <v>196790</v>
      </c>
      <c r="H1246" s="182">
        <v>155208</v>
      </c>
      <c r="I1246" s="183">
        <v>3.7</v>
      </c>
      <c r="J1246" s="183">
        <v>14.88</v>
      </c>
      <c r="K1246" s="183">
        <v>29.65</v>
      </c>
      <c r="L1246" s="183">
        <v>172.05</v>
      </c>
      <c r="M1246" s="183">
        <v>52.09</v>
      </c>
      <c r="N1246" s="9"/>
    </row>
    <row r="1247" spans="2:14" s="5" customFormat="1" ht="15" customHeight="1" x14ac:dyDescent="0.2">
      <c r="B1247" s="258" t="s">
        <v>24</v>
      </c>
      <c r="C1247" s="184"/>
      <c r="D1247" s="185"/>
      <c r="E1247" s="185"/>
      <c r="F1247" s="185"/>
      <c r="G1247" s="185"/>
      <c r="H1247" s="185"/>
      <c r="I1247" s="186"/>
      <c r="J1247" s="186"/>
      <c r="K1247" s="186"/>
      <c r="L1247" s="186"/>
      <c r="M1247" s="186"/>
      <c r="N1247" s="9"/>
    </row>
    <row r="1248" spans="2:14" s="5" customFormat="1" ht="15" customHeight="1" x14ac:dyDescent="0.25">
      <c r="B1248" s="187" t="s">
        <v>379</v>
      </c>
      <c r="C1248" s="187"/>
      <c r="D1248" s="188"/>
      <c r="E1248" s="188"/>
      <c r="F1248" s="188"/>
      <c r="G1248" s="188"/>
      <c r="H1248" s="188"/>
      <c r="I1248" s="189"/>
      <c r="J1248" s="189"/>
      <c r="K1248" s="189"/>
      <c r="L1248" s="189"/>
      <c r="M1248" s="189"/>
      <c r="N1248" s="9"/>
    </row>
    <row r="1249" spans="2:14" s="5" customFormat="1" ht="15" customHeight="1" x14ac:dyDescent="0.25">
      <c r="B1249" s="181">
        <v>2023</v>
      </c>
      <c r="C1249" s="181"/>
      <c r="D1249" s="182">
        <v>54103</v>
      </c>
      <c r="E1249" s="182">
        <v>222738</v>
      </c>
      <c r="F1249" s="182">
        <v>192156</v>
      </c>
      <c r="G1249" s="182">
        <v>6027887</v>
      </c>
      <c r="H1249" s="182">
        <v>4691203</v>
      </c>
      <c r="I1249" s="183">
        <v>4.12</v>
      </c>
      <c r="J1249" s="183">
        <v>27.06</v>
      </c>
      <c r="K1249" s="183">
        <v>47</v>
      </c>
      <c r="L1249" s="183">
        <v>149.82</v>
      </c>
      <c r="M1249" s="183">
        <v>58.52</v>
      </c>
      <c r="N1249" s="9"/>
    </row>
    <row r="1250" spans="2:14" s="5" customFormat="1" ht="15" customHeight="1" x14ac:dyDescent="0.25">
      <c r="B1250" s="181">
        <v>2022</v>
      </c>
      <c r="C1250" s="181"/>
      <c r="D1250" s="182">
        <v>42978</v>
      </c>
      <c r="E1250" s="182">
        <v>200020</v>
      </c>
      <c r="F1250" s="182">
        <v>177092</v>
      </c>
      <c r="G1250" s="182">
        <v>5365902</v>
      </c>
      <c r="H1250" s="182">
        <v>4254775</v>
      </c>
      <c r="I1250" s="183">
        <v>4.6500000000000004</v>
      </c>
      <c r="J1250" s="183">
        <v>26.83</v>
      </c>
      <c r="K1250" s="183">
        <v>44.55</v>
      </c>
      <c r="L1250" s="183">
        <v>147.02000000000001</v>
      </c>
      <c r="M1250" s="183">
        <v>61.83</v>
      </c>
      <c r="N1250" s="9"/>
    </row>
    <row r="1251" spans="2:14" s="5" customFormat="1" ht="15" customHeight="1" x14ac:dyDescent="0.25">
      <c r="B1251" s="181">
        <v>2021</v>
      </c>
      <c r="C1251" s="181"/>
      <c r="D1251" s="182">
        <v>36483</v>
      </c>
      <c r="E1251" s="182">
        <v>188973</v>
      </c>
      <c r="F1251" s="182">
        <v>170497</v>
      </c>
      <c r="G1251" s="182">
        <v>4636784</v>
      </c>
      <c r="H1251" s="182">
        <v>3619580</v>
      </c>
      <c r="I1251" s="183">
        <v>5.18</v>
      </c>
      <c r="J1251" s="183">
        <v>24.54</v>
      </c>
      <c r="K1251" s="183">
        <v>35.04</v>
      </c>
      <c r="L1251" s="183">
        <v>128.84</v>
      </c>
      <c r="M1251" s="183">
        <v>72.92</v>
      </c>
      <c r="N1251" s="9"/>
    </row>
    <row r="1252" spans="2:14" s="5" customFormat="1" ht="15" customHeight="1" x14ac:dyDescent="0.25">
      <c r="B1252" s="168">
        <v>2020</v>
      </c>
      <c r="C1252" s="168"/>
      <c r="D1252" s="182">
        <v>34237</v>
      </c>
      <c r="E1252" s="182">
        <v>186628</v>
      </c>
      <c r="F1252" s="182">
        <v>170502</v>
      </c>
      <c r="G1252" s="182">
        <v>4416661</v>
      </c>
      <c r="H1252" s="182">
        <v>3446325</v>
      </c>
      <c r="I1252" s="183">
        <v>5.45</v>
      </c>
      <c r="J1252" s="183">
        <v>23.67</v>
      </c>
      <c r="K1252" s="183">
        <v>28.61</v>
      </c>
      <c r="L1252" s="183">
        <v>110.45</v>
      </c>
      <c r="M1252" s="183">
        <v>85.79</v>
      </c>
      <c r="N1252" s="9"/>
    </row>
    <row r="1253" spans="2:14" s="5" customFormat="1" ht="15" customHeight="1" x14ac:dyDescent="0.25">
      <c r="B1253" s="168">
        <v>2019</v>
      </c>
      <c r="C1253" s="168"/>
      <c r="D1253" s="182">
        <v>31331</v>
      </c>
      <c r="E1253" s="182">
        <v>188123</v>
      </c>
      <c r="F1253" s="182">
        <v>174497</v>
      </c>
      <c r="G1253" s="182">
        <v>4814806</v>
      </c>
      <c r="H1253" s="182">
        <v>3745791</v>
      </c>
      <c r="I1253" s="183">
        <v>6</v>
      </c>
      <c r="J1253" s="183">
        <v>25.59</v>
      </c>
      <c r="K1253" s="183">
        <v>41.79</v>
      </c>
      <c r="L1253" s="183">
        <v>151.46</v>
      </c>
      <c r="M1253" s="183">
        <v>61.78</v>
      </c>
      <c r="N1253" s="9"/>
    </row>
    <row r="1254" spans="2:14" s="5" customFormat="1" ht="15" customHeight="1" x14ac:dyDescent="0.25">
      <c r="B1254" s="168">
        <v>2018</v>
      </c>
      <c r="C1254" s="168"/>
      <c r="D1254" s="182">
        <v>25592</v>
      </c>
      <c r="E1254" s="182">
        <v>175559</v>
      </c>
      <c r="F1254" s="182">
        <v>165606</v>
      </c>
      <c r="G1254" s="182">
        <v>4478492</v>
      </c>
      <c r="H1254" s="182">
        <v>3465399</v>
      </c>
      <c r="I1254" s="183">
        <v>6.86</v>
      </c>
      <c r="J1254" s="183">
        <v>25.51</v>
      </c>
      <c r="K1254" s="183">
        <v>43.18</v>
      </c>
      <c r="L1254" s="183">
        <v>159.66</v>
      </c>
      <c r="M1254" s="183">
        <v>59.44</v>
      </c>
      <c r="N1254" s="9"/>
    </row>
    <row r="1255" spans="2:14" s="5" customFormat="1" ht="15" customHeight="1" x14ac:dyDescent="0.25">
      <c r="B1255" s="168">
        <v>2017</v>
      </c>
      <c r="C1255" s="168"/>
      <c r="D1255" s="182">
        <v>22841</v>
      </c>
      <c r="E1255" s="182">
        <v>166449</v>
      </c>
      <c r="F1255" s="182">
        <v>158343</v>
      </c>
      <c r="G1255" s="182">
        <v>4082121</v>
      </c>
      <c r="H1255" s="182">
        <v>3171761</v>
      </c>
      <c r="I1255" s="183">
        <v>7.29</v>
      </c>
      <c r="J1255" s="183">
        <v>24.52</v>
      </c>
      <c r="K1255" s="183">
        <v>43.19</v>
      </c>
      <c r="L1255" s="183">
        <v>167.52</v>
      </c>
      <c r="M1255" s="183">
        <v>56.93</v>
      </c>
      <c r="N1255" s="9"/>
    </row>
    <row r="1256" spans="2:14" s="5" customFormat="1" ht="15" customHeight="1" x14ac:dyDescent="0.25">
      <c r="B1256" s="168">
        <v>2016</v>
      </c>
      <c r="C1256" s="168"/>
      <c r="D1256" s="182">
        <v>21799</v>
      </c>
      <c r="E1256" s="182">
        <v>159888</v>
      </c>
      <c r="F1256" s="182">
        <v>152604</v>
      </c>
      <c r="G1256" s="182">
        <v>3803937</v>
      </c>
      <c r="H1256" s="182">
        <v>2973411</v>
      </c>
      <c r="I1256" s="183">
        <v>7.33</v>
      </c>
      <c r="J1256" s="183">
        <v>23.79</v>
      </c>
      <c r="K1256" s="183">
        <v>41.53</v>
      </c>
      <c r="L1256" s="183">
        <v>166.59</v>
      </c>
      <c r="M1256" s="183">
        <v>57.39</v>
      </c>
    </row>
    <row r="1257" spans="2:14" s="8" customFormat="1" ht="15" customHeight="1" x14ac:dyDescent="0.25">
      <c r="B1257" s="168">
        <v>2015</v>
      </c>
      <c r="C1257" s="168"/>
      <c r="D1257" s="182">
        <v>21638</v>
      </c>
      <c r="E1257" s="182">
        <v>154438</v>
      </c>
      <c r="F1257" s="182">
        <v>147346</v>
      </c>
      <c r="G1257" s="182">
        <v>3680364</v>
      </c>
      <c r="H1257" s="182">
        <v>2855271</v>
      </c>
      <c r="I1257" s="183">
        <v>7.14</v>
      </c>
      <c r="J1257" s="183">
        <v>23.83</v>
      </c>
      <c r="K1257" s="183">
        <v>41.29</v>
      </c>
      <c r="L1257" s="183">
        <v>165.3</v>
      </c>
      <c r="M1257" s="183">
        <v>57.82</v>
      </c>
      <c r="N1257" s="5"/>
    </row>
    <row r="1258" spans="2:14" s="9" customFormat="1" ht="15" customHeight="1" collapsed="1" x14ac:dyDescent="0.25">
      <c r="B1258" s="168">
        <v>2014</v>
      </c>
      <c r="C1258" s="168"/>
      <c r="D1258" s="182">
        <v>21876</v>
      </c>
      <c r="E1258" s="182">
        <v>150874</v>
      </c>
      <c r="F1258" s="182">
        <v>143694</v>
      </c>
      <c r="G1258" s="182">
        <v>3472634</v>
      </c>
      <c r="H1258" s="182">
        <v>2754292</v>
      </c>
      <c r="I1258" s="183">
        <v>6.9</v>
      </c>
      <c r="J1258" s="183">
        <v>23.02</v>
      </c>
      <c r="K1258" s="183">
        <v>40.51</v>
      </c>
      <c r="L1258" s="183">
        <v>167.61</v>
      </c>
      <c r="M1258" s="183">
        <v>57</v>
      </c>
      <c r="N1258" s="5"/>
    </row>
    <row r="1259" spans="2:14" s="9" customFormat="1" ht="15" customHeight="1" x14ac:dyDescent="0.25">
      <c r="B1259" s="168">
        <v>2013</v>
      </c>
      <c r="C1259" s="168"/>
      <c r="D1259" s="182">
        <v>22396</v>
      </c>
      <c r="E1259" s="182">
        <v>147757</v>
      </c>
      <c r="F1259" s="182">
        <v>140494</v>
      </c>
      <c r="G1259" s="182">
        <v>3421946</v>
      </c>
      <c r="H1259" s="182">
        <v>2669396</v>
      </c>
      <c r="I1259" s="183">
        <v>6.6</v>
      </c>
      <c r="J1259" s="183">
        <v>23.16</v>
      </c>
      <c r="K1259" s="183">
        <v>40.03</v>
      </c>
      <c r="L1259" s="183">
        <v>164.36</v>
      </c>
      <c r="M1259" s="183">
        <v>58.32</v>
      </c>
      <c r="N1259" s="5"/>
    </row>
    <row r="1260" spans="2:14" s="9" customFormat="1" ht="15" customHeight="1" x14ac:dyDescent="0.25">
      <c r="B1260" s="168">
        <v>2012</v>
      </c>
      <c r="C1260" s="168"/>
      <c r="D1260" s="182">
        <v>22882</v>
      </c>
      <c r="E1260" s="182">
        <v>150267</v>
      </c>
      <c r="F1260" s="182">
        <v>143131</v>
      </c>
      <c r="G1260" s="182">
        <v>3421059</v>
      </c>
      <c r="H1260" s="182">
        <v>2613691</v>
      </c>
      <c r="I1260" s="183">
        <v>6.57</v>
      </c>
      <c r="J1260" s="183">
        <v>22.77</v>
      </c>
      <c r="K1260" s="183">
        <v>38.71</v>
      </c>
      <c r="L1260" s="183">
        <v>161.96</v>
      </c>
      <c r="M1260" s="183">
        <v>59.31</v>
      </c>
      <c r="N1260" s="5"/>
    </row>
    <row r="1261" spans="2:14" s="5" customFormat="1" ht="15" customHeight="1" x14ac:dyDescent="0.25">
      <c r="B1261" s="168">
        <v>2011</v>
      </c>
      <c r="C1261" s="168"/>
      <c r="D1261" s="182">
        <v>23750</v>
      </c>
      <c r="E1261" s="182">
        <v>157972</v>
      </c>
      <c r="F1261" s="182">
        <v>150567</v>
      </c>
      <c r="G1261" s="182">
        <v>3604119</v>
      </c>
      <c r="H1261" s="182">
        <v>2754829</v>
      </c>
      <c r="I1261" s="183">
        <v>6.65</v>
      </c>
      <c r="J1261" s="183">
        <v>22.81</v>
      </c>
      <c r="K1261" s="183">
        <v>38.729999999999997</v>
      </c>
      <c r="L1261" s="183">
        <v>161.80000000000001</v>
      </c>
      <c r="M1261" s="183">
        <v>59.81</v>
      </c>
    </row>
    <row r="1262" spans="2:14" s="5" customFormat="1" ht="15" customHeight="1" x14ac:dyDescent="0.25">
      <c r="B1262" s="168">
        <v>2010</v>
      </c>
      <c r="C1262" s="168"/>
      <c r="D1262" s="182">
        <v>24156</v>
      </c>
      <c r="E1262" s="182">
        <v>160685</v>
      </c>
      <c r="F1262" s="182">
        <v>153249</v>
      </c>
      <c r="G1262" s="182">
        <v>3766986</v>
      </c>
      <c r="H1262" s="182">
        <v>2911940</v>
      </c>
      <c r="I1262" s="183">
        <v>6.65</v>
      </c>
      <c r="J1262" s="183">
        <v>23.44</v>
      </c>
      <c r="K1262" s="183">
        <v>39.909999999999997</v>
      </c>
      <c r="L1262" s="183">
        <v>162.37</v>
      </c>
      <c r="M1262" s="183">
        <v>59.65</v>
      </c>
      <c r="N1262" s="9"/>
    </row>
    <row r="1263" spans="2:14" s="5" customFormat="1" ht="15" customHeight="1" x14ac:dyDescent="0.25">
      <c r="B1263" s="168">
        <v>2009</v>
      </c>
      <c r="C1263" s="168"/>
      <c r="D1263" s="182">
        <v>25095</v>
      </c>
      <c r="E1263" s="182">
        <v>160858</v>
      </c>
      <c r="F1263" s="182">
        <v>152919</v>
      </c>
      <c r="G1263" s="182">
        <v>3644472</v>
      </c>
      <c r="H1263" s="182">
        <v>2809869</v>
      </c>
      <c r="I1263" s="183">
        <v>6.41</v>
      </c>
      <c r="J1263" s="183">
        <v>22.66</v>
      </c>
      <c r="K1263" s="183">
        <v>40.49</v>
      </c>
      <c r="L1263" s="183">
        <v>169.91</v>
      </c>
      <c r="M1263" s="183">
        <v>56.86</v>
      </c>
      <c r="N1263" s="9"/>
    </row>
    <row r="1264" spans="2:14" s="5" customFormat="1" ht="15" customHeight="1" x14ac:dyDescent="0.25">
      <c r="B1264" s="168">
        <v>2008</v>
      </c>
      <c r="C1264" s="168"/>
      <c r="D1264" s="182">
        <v>25985</v>
      </c>
      <c r="E1264" s="182">
        <v>162435</v>
      </c>
      <c r="F1264" s="182">
        <v>154229</v>
      </c>
      <c r="G1264" s="182">
        <v>3679434</v>
      </c>
      <c r="H1264" s="182">
        <v>2810221</v>
      </c>
      <c r="I1264" s="183">
        <v>6.25</v>
      </c>
      <c r="J1264" s="183">
        <v>22.65</v>
      </c>
      <c r="K1264" s="183">
        <v>39.79</v>
      </c>
      <c r="L1264" s="183">
        <v>166.78</v>
      </c>
      <c r="M1264" s="183">
        <v>57.86</v>
      </c>
      <c r="N1264" s="9"/>
    </row>
    <row r="1265" spans="2:14" s="5" customFormat="1" ht="15" customHeight="1" x14ac:dyDescent="0.2">
      <c r="B1265" s="258" t="s">
        <v>35</v>
      </c>
      <c r="C1265" s="184"/>
      <c r="D1265" s="185"/>
      <c r="E1265" s="185"/>
      <c r="F1265" s="185"/>
      <c r="G1265" s="185"/>
      <c r="H1265" s="185"/>
      <c r="I1265" s="186"/>
      <c r="J1265" s="186"/>
      <c r="K1265" s="186"/>
      <c r="L1265" s="186"/>
      <c r="M1265" s="186"/>
      <c r="N1265" s="9"/>
    </row>
    <row r="1266" spans="2:14" s="5" customFormat="1" ht="15" customHeight="1" x14ac:dyDescent="0.25">
      <c r="B1266" s="187" t="s">
        <v>228</v>
      </c>
      <c r="C1266" s="187"/>
      <c r="D1266" s="188"/>
      <c r="E1266" s="188"/>
      <c r="F1266" s="188"/>
      <c r="G1266" s="188"/>
      <c r="H1266" s="188"/>
      <c r="I1266" s="189"/>
      <c r="J1266" s="189"/>
      <c r="K1266" s="189"/>
      <c r="L1266" s="189"/>
      <c r="M1266" s="189"/>
    </row>
    <row r="1267" spans="2:14" s="5" customFormat="1" ht="15" customHeight="1" x14ac:dyDescent="0.25">
      <c r="B1267" s="181">
        <v>2023</v>
      </c>
      <c r="C1267" s="181"/>
      <c r="D1267" s="182">
        <v>23948</v>
      </c>
      <c r="E1267" s="182">
        <v>24238</v>
      </c>
      <c r="F1267" s="182">
        <v>399</v>
      </c>
      <c r="G1267" s="182">
        <v>11692</v>
      </c>
      <c r="H1267" s="182">
        <v>2150</v>
      </c>
      <c r="I1267" s="183">
        <v>1.01</v>
      </c>
      <c r="J1267" s="183">
        <v>0.48</v>
      </c>
      <c r="K1267" s="183">
        <v>5.39</v>
      </c>
      <c r="L1267" s="183">
        <v>18.39</v>
      </c>
      <c r="M1267" s="183">
        <v>8.94</v>
      </c>
    </row>
    <row r="1268" spans="2:14" s="5" customFormat="1" ht="15" customHeight="1" x14ac:dyDescent="0.25">
      <c r="B1268" s="181">
        <v>2022</v>
      </c>
      <c r="C1268" s="181"/>
      <c r="D1268" s="182">
        <v>17154</v>
      </c>
      <c r="E1268" s="182">
        <v>17436</v>
      </c>
      <c r="F1268" s="182">
        <v>435</v>
      </c>
      <c r="G1268" s="182">
        <v>9727</v>
      </c>
      <c r="H1268" s="182">
        <v>2069</v>
      </c>
      <c r="I1268" s="183">
        <v>1.02</v>
      </c>
      <c r="J1268" s="183">
        <v>0.56000000000000005</v>
      </c>
      <c r="K1268" s="183">
        <v>5.36</v>
      </c>
      <c r="L1268" s="183">
        <v>23.97</v>
      </c>
      <c r="M1268" s="183">
        <v>10.44</v>
      </c>
    </row>
    <row r="1269" spans="2:14" s="5" customFormat="1" ht="15" customHeight="1" x14ac:dyDescent="0.25">
      <c r="B1269" s="181">
        <v>2021</v>
      </c>
      <c r="C1269" s="181"/>
      <c r="D1269" s="182">
        <v>13211</v>
      </c>
      <c r="E1269" s="182">
        <v>13374</v>
      </c>
      <c r="F1269" s="182">
        <v>409</v>
      </c>
      <c r="G1269" s="182">
        <v>7164</v>
      </c>
      <c r="H1269" s="182">
        <v>1774</v>
      </c>
      <c r="I1269" s="183">
        <v>1.01</v>
      </c>
      <c r="J1269" s="183">
        <v>0.54</v>
      </c>
      <c r="K1269" s="183">
        <v>4.6900000000000004</v>
      </c>
      <c r="L1269" s="183">
        <v>26.77</v>
      </c>
      <c r="M1269" s="183">
        <v>11.62</v>
      </c>
    </row>
    <row r="1270" spans="2:14" s="5" customFormat="1" ht="15" customHeight="1" x14ac:dyDescent="0.25">
      <c r="B1270" s="168">
        <v>2020</v>
      </c>
      <c r="C1270" s="168"/>
      <c r="D1270" s="182">
        <v>11572</v>
      </c>
      <c r="E1270" s="182">
        <v>11731</v>
      </c>
      <c r="F1270" s="182">
        <v>469</v>
      </c>
      <c r="G1270" s="182">
        <v>3867</v>
      </c>
      <c r="H1270" s="182">
        <v>983</v>
      </c>
      <c r="I1270" s="183">
        <v>1.01</v>
      </c>
      <c r="J1270" s="183">
        <v>0.33</v>
      </c>
      <c r="K1270" s="183">
        <v>3.66</v>
      </c>
      <c r="L1270" s="183">
        <v>44.35</v>
      </c>
      <c r="M1270" s="183">
        <v>8.9499999999999993</v>
      </c>
    </row>
    <row r="1271" spans="2:14" s="5" customFormat="1" ht="15" customHeight="1" x14ac:dyDescent="0.25">
      <c r="B1271" s="168">
        <v>2019</v>
      </c>
      <c r="C1271" s="168"/>
      <c r="D1271" s="182">
        <v>9444</v>
      </c>
      <c r="E1271" s="182">
        <v>9634</v>
      </c>
      <c r="F1271" s="182">
        <v>668</v>
      </c>
      <c r="G1271" s="182">
        <v>4471</v>
      </c>
      <c r="H1271" s="182">
        <v>1447</v>
      </c>
      <c r="I1271" s="183">
        <v>1.02</v>
      </c>
      <c r="J1271" s="183">
        <v>0.46</v>
      </c>
      <c r="K1271" s="183">
        <v>4.8099999999999996</v>
      </c>
      <c r="L1271" s="183">
        <v>71.81</v>
      </c>
      <c r="M1271" s="183">
        <v>9.58</v>
      </c>
    </row>
    <row r="1272" spans="2:14" s="5" customFormat="1" ht="15" customHeight="1" x14ac:dyDescent="0.25">
      <c r="B1272" s="168">
        <v>2018</v>
      </c>
      <c r="C1272" s="168"/>
      <c r="D1272" s="182">
        <v>6774</v>
      </c>
      <c r="E1272" s="182">
        <v>7030</v>
      </c>
      <c r="F1272" s="182">
        <v>741</v>
      </c>
      <c r="G1272" s="182">
        <v>3975</v>
      </c>
      <c r="H1272" s="182">
        <v>1557</v>
      </c>
      <c r="I1272" s="183">
        <v>1.04</v>
      </c>
      <c r="J1272" s="183">
        <v>0.56999999999999995</v>
      </c>
      <c r="K1272" s="183">
        <v>5.27</v>
      </c>
      <c r="L1272" s="183">
        <v>98.26</v>
      </c>
      <c r="M1272" s="183">
        <v>10.65</v>
      </c>
    </row>
    <row r="1273" spans="2:14" s="9" customFormat="1" ht="15" customHeight="1" collapsed="1" x14ac:dyDescent="0.25">
      <c r="B1273" s="168">
        <v>2017</v>
      </c>
      <c r="C1273" s="168"/>
      <c r="D1273" s="182">
        <v>5403</v>
      </c>
      <c r="E1273" s="182">
        <v>5616</v>
      </c>
      <c r="F1273" s="182">
        <v>728</v>
      </c>
      <c r="G1273" s="182">
        <v>3469</v>
      </c>
      <c r="H1273" s="182">
        <v>1452</v>
      </c>
      <c r="I1273" s="183">
        <v>1.04</v>
      </c>
      <c r="J1273" s="183">
        <v>0.62</v>
      </c>
      <c r="K1273" s="183">
        <v>5.38</v>
      </c>
      <c r="L1273" s="183">
        <v>112.89</v>
      </c>
      <c r="M1273" s="183">
        <v>11.39</v>
      </c>
      <c r="N1273" s="5"/>
    </row>
    <row r="1274" spans="2:14" s="9" customFormat="1" ht="15" customHeight="1" x14ac:dyDescent="0.25">
      <c r="B1274" s="168">
        <v>2016</v>
      </c>
      <c r="C1274" s="168"/>
      <c r="D1274" s="182">
        <v>4660</v>
      </c>
      <c r="E1274" s="182">
        <v>4917</v>
      </c>
      <c r="F1274" s="182">
        <v>726</v>
      </c>
      <c r="G1274" s="182">
        <v>3210</v>
      </c>
      <c r="H1274" s="182">
        <v>1438</v>
      </c>
      <c r="I1274" s="183">
        <v>1.06</v>
      </c>
      <c r="J1274" s="183">
        <v>0.65</v>
      </c>
      <c r="K1274" s="183">
        <v>5.37</v>
      </c>
      <c r="L1274" s="183">
        <v>121.56</v>
      </c>
      <c r="M1274" s="183">
        <v>12.05</v>
      </c>
      <c r="N1274" s="5"/>
    </row>
    <row r="1275" spans="2:14" s="9" customFormat="1" ht="15" customHeight="1" x14ac:dyDescent="0.25">
      <c r="B1275" s="168">
        <v>2015</v>
      </c>
      <c r="C1275" s="168"/>
      <c r="D1275" s="182">
        <v>4410</v>
      </c>
      <c r="E1275" s="182">
        <v>4648</v>
      </c>
      <c r="F1275" s="182">
        <v>759</v>
      </c>
      <c r="G1275" s="182">
        <v>3050</v>
      </c>
      <c r="H1275" s="182">
        <v>1381</v>
      </c>
      <c r="I1275" s="183">
        <v>1.05</v>
      </c>
      <c r="J1275" s="183">
        <v>0.66</v>
      </c>
      <c r="K1275" s="183">
        <v>5.32</v>
      </c>
      <c r="L1275" s="183">
        <v>132.28</v>
      </c>
      <c r="M1275" s="183">
        <v>12.25</v>
      </c>
      <c r="N1275" s="5"/>
    </row>
    <row r="1276" spans="2:14" s="5" customFormat="1" ht="15" customHeight="1" x14ac:dyDescent="0.25">
      <c r="B1276" s="168">
        <v>2014</v>
      </c>
      <c r="C1276" s="168"/>
      <c r="D1276" s="182">
        <v>4396</v>
      </c>
      <c r="E1276" s="182">
        <v>4656</v>
      </c>
      <c r="F1276" s="182">
        <v>796</v>
      </c>
      <c r="G1276" s="182">
        <v>3045</v>
      </c>
      <c r="H1276" s="182">
        <v>1413</v>
      </c>
      <c r="I1276" s="183">
        <v>1.06</v>
      </c>
      <c r="J1276" s="183">
        <v>0.65</v>
      </c>
      <c r="K1276" s="183">
        <v>5.17</v>
      </c>
      <c r="L1276" s="183">
        <v>135.05000000000001</v>
      </c>
      <c r="M1276" s="183">
        <v>12.56</v>
      </c>
    </row>
    <row r="1277" spans="2:14" s="5" customFormat="1" ht="15" customHeight="1" x14ac:dyDescent="0.25">
      <c r="B1277" s="168">
        <v>2013</v>
      </c>
      <c r="C1277" s="168"/>
      <c r="D1277" s="182">
        <v>4604</v>
      </c>
      <c r="E1277" s="182">
        <v>4860</v>
      </c>
      <c r="F1277" s="182">
        <v>814</v>
      </c>
      <c r="G1277" s="182">
        <v>3139</v>
      </c>
      <c r="H1277" s="182">
        <v>1423</v>
      </c>
      <c r="I1277" s="183">
        <v>1.06</v>
      </c>
      <c r="J1277" s="183">
        <v>0.65</v>
      </c>
      <c r="K1277" s="183">
        <v>5.16</v>
      </c>
      <c r="L1277" s="183">
        <v>133.81</v>
      </c>
      <c r="M1277" s="183">
        <v>12.42</v>
      </c>
    </row>
    <row r="1278" spans="2:14" s="5" customFormat="1" ht="15" customHeight="1" x14ac:dyDescent="0.25">
      <c r="B1278" s="168">
        <v>2012</v>
      </c>
      <c r="C1278" s="168"/>
      <c r="D1278" s="182">
        <v>4680</v>
      </c>
      <c r="E1278" s="182">
        <v>4980</v>
      </c>
      <c r="F1278" s="182">
        <v>875</v>
      </c>
      <c r="G1278" s="182">
        <v>3521</v>
      </c>
      <c r="H1278" s="182">
        <v>1608</v>
      </c>
      <c r="I1278" s="183">
        <v>1.06</v>
      </c>
      <c r="J1278" s="183">
        <v>0.71</v>
      </c>
      <c r="K1278" s="183">
        <v>5.77</v>
      </c>
      <c r="L1278" s="183">
        <v>143.43</v>
      </c>
      <c r="M1278" s="183">
        <v>12.16</v>
      </c>
      <c r="N1278" s="9"/>
    </row>
    <row r="1279" spans="2:14" s="5" customFormat="1" ht="15" customHeight="1" x14ac:dyDescent="0.25">
      <c r="B1279" s="168">
        <v>2011</v>
      </c>
      <c r="C1279" s="168"/>
      <c r="D1279" s="182">
        <v>5061</v>
      </c>
      <c r="E1279" s="182">
        <v>5382</v>
      </c>
      <c r="F1279" s="182">
        <v>902</v>
      </c>
      <c r="G1279" s="182">
        <v>4062</v>
      </c>
      <c r="H1279" s="182">
        <v>1832</v>
      </c>
      <c r="I1279" s="183">
        <v>1.06</v>
      </c>
      <c r="J1279" s="183">
        <v>0.75</v>
      </c>
      <c r="K1279" s="183">
        <v>6.23</v>
      </c>
      <c r="L1279" s="183">
        <v>138.33000000000001</v>
      </c>
      <c r="M1279" s="183">
        <v>12.02</v>
      </c>
      <c r="N1279" s="9"/>
    </row>
    <row r="1280" spans="2:14" s="5" customFormat="1" ht="15" customHeight="1" x14ac:dyDescent="0.25">
      <c r="B1280" s="168">
        <v>2010</v>
      </c>
      <c r="C1280" s="168"/>
      <c r="D1280" s="182">
        <v>5140</v>
      </c>
      <c r="E1280" s="182">
        <v>5501</v>
      </c>
      <c r="F1280" s="182">
        <v>943</v>
      </c>
      <c r="G1280" s="182">
        <v>4421</v>
      </c>
      <c r="H1280" s="182">
        <v>1944</v>
      </c>
      <c r="I1280" s="183">
        <v>1.07</v>
      </c>
      <c r="J1280" s="183">
        <v>0.8</v>
      </c>
      <c r="K1280" s="183">
        <v>6.99</v>
      </c>
      <c r="L1280" s="183">
        <v>149.16999999999999</v>
      </c>
      <c r="M1280" s="183">
        <v>11.41</v>
      </c>
      <c r="N1280" s="9"/>
    </row>
    <row r="1281" spans="2:14" s="5" customFormat="1" ht="15" customHeight="1" x14ac:dyDescent="0.25">
      <c r="B1281" s="168">
        <v>2009</v>
      </c>
      <c r="C1281" s="168"/>
      <c r="D1281" s="182">
        <v>5480</v>
      </c>
      <c r="E1281" s="182">
        <v>5791</v>
      </c>
      <c r="F1281" s="182">
        <v>906</v>
      </c>
      <c r="G1281" s="182">
        <v>5197</v>
      </c>
      <c r="H1281" s="182">
        <v>2274</v>
      </c>
      <c r="I1281" s="183">
        <v>1.06</v>
      </c>
      <c r="J1281" s="183">
        <v>0.9</v>
      </c>
      <c r="K1281" s="183">
        <v>7.8</v>
      </c>
      <c r="L1281" s="183">
        <v>135.97999999999999</v>
      </c>
      <c r="M1281" s="183">
        <v>11.42</v>
      </c>
      <c r="N1281" s="9"/>
    </row>
    <row r="1282" spans="2:14" s="9" customFormat="1" ht="15" customHeight="1" collapsed="1" x14ac:dyDescent="0.25">
      <c r="B1282" s="168">
        <v>2008</v>
      </c>
      <c r="C1282" s="168"/>
      <c r="D1282" s="182">
        <v>5857</v>
      </c>
      <c r="E1282" s="182">
        <v>6174</v>
      </c>
      <c r="F1282" s="182">
        <v>1008</v>
      </c>
      <c r="G1282" s="182">
        <v>5797</v>
      </c>
      <c r="H1282" s="182">
        <v>2629</v>
      </c>
      <c r="I1282" s="183">
        <v>1.05</v>
      </c>
      <c r="J1282" s="183">
        <v>0.94</v>
      </c>
      <c r="K1282" s="183">
        <v>8.27</v>
      </c>
      <c r="L1282" s="183">
        <v>143.80000000000001</v>
      </c>
      <c r="M1282" s="183">
        <v>11.25</v>
      </c>
      <c r="N1282" s="5"/>
    </row>
    <row r="1283" spans="2:14" s="9" customFormat="1" ht="15" customHeight="1" x14ac:dyDescent="0.25">
      <c r="B1283" s="187" t="s">
        <v>229</v>
      </c>
      <c r="C1283" s="187"/>
      <c r="D1283" s="188"/>
      <c r="E1283" s="188"/>
      <c r="F1283" s="188"/>
      <c r="G1283" s="188"/>
      <c r="H1283" s="188"/>
      <c r="I1283" s="189"/>
      <c r="J1283" s="189"/>
      <c r="K1283" s="189"/>
      <c r="L1283" s="189"/>
      <c r="M1283" s="189"/>
      <c r="N1283" s="5"/>
    </row>
    <row r="1284" spans="2:14" s="9" customFormat="1" ht="15" customHeight="1" x14ac:dyDescent="0.25">
      <c r="B1284" s="181">
        <v>2023</v>
      </c>
      <c r="C1284" s="181"/>
      <c r="D1284" s="182">
        <v>30155</v>
      </c>
      <c r="E1284" s="182">
        <v>198500</v>
      </c>
      <c r="F1284" s="182">
        <v>191757</v>
      </c>
      <c r="G1284" s="182">
        <v>6016196</v>
      </c>
      <c r="H1284" s="182">
        <v>4689053</v>
      </c>
      <c r="I1284" s="183">
        <v>6.58</v>
      </c>
      <c r="J1284" s="183">
        <v>30.31</v>
      </c>
      <c r="K1284" s="183">
        <v>52.08</v>
      </c>
      <c r="L1284" s="183">
        <v>165.99</v>
      </c>
      <c r="M1284" s="183">
        <v>59.16</v>
      </c>
      <c r="N1284" s="5"/>
    </row>
    <row r="1285" spans="2:14" s="9" customFormat="1" ht="15" customHeight="1" x14ac:dyDescent="0.25">
      <c r="B1285" s="181">
        <v>2022</v>
      </c>
      <c r="C1285" s="181"/>
      <c r="D1285" s="182">
        <v>25824</v>
      </c>
      <c r="E1285" s="182">
        <v>182584</v>
      </c>
      <c r="F1285" s="182">
        <v>176657</v>
      </c>
      <c r="G1285" s="182">
        <v>5356175</v>
      </c>
      <c r="H1285" s="182">
        <v>4252706</v>
      </c>
      <c r="I1285" s="183">
        <v>7.07</v>
      </c>
      <c r="J1285" s="183">
        <v>29.34</v>
      </c>
      <c r="K1285" s="183">
        <v>48.29</v>
      </c>
      <c r="L1285" s="183">
        <v>159.27000000000001</v>
      </c>
      <c r="M1285" s="183">
        <v>62.39</v>
      </c>
      <c r="N1285" s="5"/>
    </row>
    <row r="1286" spans="2:14" s="9" customFormat="1" ht="15" customHeight="1" x14ac:dyDescent="0.25">
      <c r="B1286" s="181">
        <v>2021</v>
      </c>
      <c r="C1286" s="181"/>
      <c r="D1286" s="182">
        <v>23272</v>
      </c>
      <c r="E1286" s="182">
        <v>175599</v>
      </c>
      <c r="F1286" s="182">
        <v>170088</v>
      </c>
      <c r="G1286" s="182">
        <v>4629620</v>
      </c>
      <c r="H1286" s="182">
        <v>3617806</v>
      </c>
      <c r="I1286" s="183">
        <v>7.55</v>
      </c>
      <c r="J1286" s="183">
        <v>26.36</v>
      </c>
      <c r="K1286" s="183">
        <v>37.35</v>
      </c>
      <c r="L1286" s="183">
        <v>137.22</v>
      </c>
      <c r="M1286" s="183">
        <v>73.52</v>
      </c>
      <c r="N1286" s="5"/>
    </row>
    <row r="1287" spans="2:14" s="9" customFormat="1" ht="15" customHeight="1" x14ac:dyDescent="0.25">
      <c r="B1287" s="168">
        <v>2020</v>
      </c>
      <c r="C1287" s="168"/>
      <c r="D1287" s="182">
        <v>22665</v>
      </c>
      <c r="E1287" s="182">
        <v>174897</v>
      </c>
      <c r="F1287" s="182">
        <v>170033</v>
      </c>
      <c r="G1287" s="182">
        <v>4412794</v>
      </c>
      <c r="H1287" s="182">
        <v>3445343</v>
      </c>
      <c r="I1287" s="183">
        <v>7.72</v>
      </c>
      <c r="J1287" s="183">
        <v>25.23</v>
      </c>
      <c r="K1287" s="183">
        <v>30.28</v>
      </c>
      <c r="L1287" s="183">
        <v>116.69</v>
      </c>
      <c r="M1287" s="183">
        <v>86.44</v>
      </c>
      <c r="N1287" s="5"/>
    </row>
    <row r="1288" spans="2:14" s="9" customFormat="1" ht="15" customHeight="1" x14ac:dyDescent="0.25">
      <c r="B1288" s="168">
        <v>2019</v>
      </c>
      <c r="C1288" s="168"/>
      <c r="D1288" s="182">
        <v>21887</v>
      </c>
      <c r="E1288" s="182">
        <v>178489</v>
      </c>
      <c r="F1288" s="182">
        <v>173829</v>
      </c>
      <c r="G1288" s="182">
        <v>4810335</v>
      </c>
      <c r="H1288" s="182">
        <v>3744344</v>
      </c>
      <c r="I1288" s="183">
        <v>8.16</v>
      </c>
      <c r="J1288" s="183">
        <v>26.95</v>
      </c>
      <c r="K1288" s="183">
        <v>43.79</v>
      </c>
      <c r="L1288" s="183">
        <v>158.24</v>
      </c>
      <c r="M1288" s="183">
        <v>62.09</v>
      </c>
      <c r="N1288" s="5"/>
    </row>
    <row r="1289" spans="2:14" s="9" customFormat="1" ht="15" customHeight="1" x14ac:dyDescent="0.25">
      <c r="B1289" s="168">
        <v>2018</v>
      </c>
      <c r="C1289" s="168"/>
      <c r="D1289" s="182">
        <v>18818</v>
      </c>
      <c r="E1289" s="182">
        <v>168529</v>
      </c>
      <c r="F1289" s="182">
        <v>164865</v>
      </c>
      <c r="G1289" s="182">
        <v>4474517</v>
      </c>
      <c r="H1289" s="182">
        <v>3463842</v>
      </c>
      <c r="I1289" s="183">
        <v>8.9600000000000009</v>
      </c>
      <c r="J1289" s="183">
        <v>26.55</v>
      </c>
      <c r="K1289" s="183">
        <v>44.76</v>
      </c>
      <c r="L1289" s="183">
        <v>164.91</v>
      </c>
      <c r="M1289" s="183">
        <v>59.68</v>
      </c>
      <c r="N1289" s="5"/>
    </row>
    <row r="1290" spans="2:14" s="9" customFormat="1" ht="15" customHeight="1" x14ac:dyDescent="0.25">
      <c r="B1290" s="168">
        <v>2017</v>
      </c>
      <c r="C1290" s="168"/>
      <c r="D1290" s="182">
        <v>17438</v>
      </c>
      <c r="E1290" s="182">
        <v>160833</v>
      </c>
      <c r="F1290" s="182">
        <v>157615</v>
      </c>
      <c r="G1290" s="182">
        <v>4078652</v>
      </c>
      <c r="H1290" s="182">
        <v>3170309</v>
      </c>
      <c r="I1290" s="183">
        <v>9.2200000000000006</v>
      </c>
      <c r="J1290" s="183">
        <v>25.36</v>
      </c>
      <c r="K1290" s="183">
        <v>44.51</v>
      </c>
      <c r="L1290" s="183">
        <v>171.99</v>
      </c>
      <c r="M1290" s="183">
        <v>57.13</v>
      </c>
      <c r="N1290" s="5"/>
    </row>
    <row r="1291" spans="2:14" s="5" customFormat="1" ht="15" customHeight="1" x14ac:dyDescent="0.25">
      <c r="B1291" s="168">
        <v>2016</v>
      </c>
      <c r="C1291" s="168"/>
      <c r="D1291" s="182">
        <v>17139</v>
      </c>
      <c r="E1291" s="182">
        <v>154971</v>
      </c>
      <c r="F1291" s="182">
        <v>151878</v>
      </c>
      <c r="G1291" s="182">
        <v>3800728</v>
      </c>
      <c r="H1291" s="182">
        <v>2971973</v>
      </c>
      <c r="I1291" s="183">
        <v>9.0399999999999991</v>
      </c>
      <c r="J1291" s="183">
        <v>24.53</v>
      </c>
      <c r="K1291" s="183">
        <v>42.67</v>
      </c>
      <c r="L1291" s="183">
        <v>170.52</v>
      </c>
      <c r="M1291" s="183">
        <v>57.57</v>
      </c>
    </row>
    <row r="1292" spans="2:14" s="5" customFormat="1" ht="15" customHeight="1" x14ac:dyDescent="0.25">
      <c r="B1292" s="168">
        <v>2015</v>
      </c>
      <c r="C1292" s="168"/>
      <c r="D1292" s="182">
        <v>17228</v>
      </c>
      <c r="E1292" s="182">
        <v>149790</v>
      </c>
      <c r="F1292" s="182">
        <v>146587</v>
      </c>
      <c r="G1292" s="182">
        <v>3677314</v>
      </c>
      <c r="H1292" s="182">
        <v>2853890</v>
      </c>
      <c r="I1292" s="183">
        <v>8.69</v>
      </c>
      <c r="J1292" s="183">
        <v>24.55</v>
      </c>
      <c r="K1292" s="183">
        <v>42.4</v>
      </c>
      <c r="L1292" s="183">
        <v>169.03</v>
      </c>
      <c r="M1292" s="183">
        <v>58</v>
      </c>
    </row>
    <row r="1293" spans="2:14" s="5" customFormat="1" ht="15" customHeight="1" x14ac:dyDescent="0.25">
      <c r="B1293" s="168">
        <v>2014</v>
      </c>
      <c r="C1293" s="168"/>
      <c r="D1293" s="182">
        <v>17480</v>
      </c>
      <c r="E1293" s="182">
        <v>146218</v>
      </c>
      <c r="F1293" s="182">
        <v>142898</v>
      </c>
      <c r="G1293" s="182">
        <v>3469590</v>
      </c>
      <c r="H1293" s="182">
        <v>2752879</v>
      </c>
      <c r="I1293" s="183">
        <v>8.36</v>
      </c>
      <c r="J1293" s="183">
        <v>23.73</v>
      </c>
      <c r="K1293" s="183">
        <v>41.63</v>
      </c>
      <c r="L1293" s="183">
        <v>171.46</v>
      </c>
      <c r="M1293" s="183">
        <v>57.18</v>
      </c>
    </row>
    <row r="1294" spans="2:14" s="5" customFormat="1" ht="15" customHeight="1" x14ac:dyDescent="0.25">
      <c r="B1294" s="168">
        <v>2013</v>
      </c>
      <c r="C1294" s="168"/>
      <c r="D1294" s="182">
        <v>17792</v>
      </c>
      <c r="E1294" s="182">
        <v>142897</v>
      </c>
      <c r="F1294" s="182">
        <v>139680</v>
      </c>
      <c r="G1294" s="182">
        <v>3418806</v>
      </c>
      <c r="H1294" s="182">
        <v>2667972</v>
      </c>
      <c r="I1294" s="183">
        <v>8.0299999999999994</v>
      </c>
      <c r="J1294" s="183">
        <v>23.92</v>
      </c>
      <c r="K1294" s="183">
        <v>41.22</v>
      </c>
      <c r="L1294" s="183">
        <v>168.41</v>
      </c>
      <c r="M1294" s="183">
        <v>58.52</v>
      </c>
      <c r="N1294" s="9"/>
    </row>
    <row r="1295" spans="2:14" s="5" customFormat="1" ht="15" customHeight="1" x14ac:dyDescent="0.25">
      <c r="B1295" s="168">
        <v>2012</v>
      </c>
      <c r="C1295" s="168"/>
      <c r="D1295" s="182">
        <v>18202</v>
      </c>
      <c r="E1295" s="182">
        <v>145287</v>
      </c>
      <c r="F1295" s="182">
        <v>142256</v>
      </c>
      <c r="G1295" s="182">
        <v>3417539</v>
      </c>
      <c r="H1295" s="182">
        <v>2612083</v>
      </c>
      <c r="I1295" s="183">
        <v>7.98</v>
      </c>
      <c r="J1295" s="183">
        <v>23.52</v>
      </c>
      <c r="K1295" s="183">
        <v>39.840000000000003</v>
      </c>
      <c r="L1295" s="183">
        <v>165.83</v>
      </c>
      <c r="M1295" s="183">
        <v>59.54</v>
      </c>
      <c r="N1295" s="9"/>
    </row>
    <row r="1296" spans="2:14" s="5" customFormat="1" ht="15" customHeight="1" x14ac:dyDescent="0.25">
      <c r="B1296" s="168">
        <v>2011</v>
      </c>
      <c r="C1296" s="168"/>
      <c r="D1296" s="182">
        <v>18689</v>
      </c>
      <c r="E1296" s="182">
        <v>152590</v>
      </c>
      <c r="F1296" s="182">
        <v>149665</v>
      </c>
      <c r="G1296" s="182">
        <v>3600058</v>
      </c>
      <c r="H1296" s="182">
        <v>2752997</v>
      </c>
      <c r="I1296" s="183">
        <v>8.16</v>
      </c>
      <c r="J1296" s="183">
        <v>23.59</v>
      </c>
      <c r="K1296" s="183">
        <v>39.880000000000003</v>
      </c>
      <c r="L1296" s="183">
        <v>165.78</v>
      </c>
      <c r="M1296" s="183">
        <v>60.08</v>
      </c>
      <c r="N1296" s="9"/>
    </row>
    <row r="1297" spans="2:14" s="9" customFormat="1" ht="15" customHeight="1" collapsed="1" x14ac:dyDescent="0.25">
      <c r="B1297" s="168">
        <v>2010</v>
      </c>
      <c r="C1297" s="168"/>
      <c r="D1297" s="182">
        <v>19016</v>
      </c>
      <c r="E1297" s="182">
        <v>155184</v>
      </c>
      <c r="F1297" s="182">
        <v>152306</v>
      </c>
      <c r="G1297" s="182">
        <v>3762565</v>
      </c>
      <c r="H1297" s="182">
        <v>2909995</v>
      </c>
      <c r="I1297" s="183">
        <v>8.16</v>
      </c>
      <c r="J1297" s="183">
        <v>24.25</v>
      </c>
      <c r="K1297" s="183">
        <v>41.08</v>
      </c>
      <c r="L1297" s="183">
        <v>166.29</v>
      </c>
      <c r="M1297" s="183">
        <v>59.95</v>
      </c>
    </row>
    <row r="1298" spans="2:14" s="9" customFormat="1" ht="15" customHeight="1" x14ac:dyDescent="0.25">
      <c r="B1298" s="168">
        <v>2009</v>
      </c>
      <c r="C1298" s="168"/>
      <c r="D1298" s="182">
        <v>19615</v>
      </c>
      <c r="E1298" s="182">
        <v>155067</v>
      </c>
      <c r="F1298" s="182">
        <v>152013</v>
      </c>
      <c r="G1298" s="182">
        <v>3639275</v>
      </c>
      <c r="H1298" s="182">
        <v>2807594</v>
      </c>
      <c r="I1298" s="183">
        <v>7.91</v>
      </c>
      <c r="J1298" s="183">
        <v>23.47</v>
      </c>
      <c r="K1298" s="183">
        <v>41.71</v>
      </c>
      <c r="L1298" s="183">
        <v>174.24</v>
      </c>
      <c r="M1298" s="183">
        <v>57.19</v>
      </c>
      <c r="N1298" s="5"/>
    </row>
    <row r="1299" spans="2:14" s="9" customFormat="1" ht="15" customHeight="1" x14ac:dyDescent="0.25">
      <c r="B1299" s="168">
        <v>2008</v>
      </c>
      <c r="C1299" s="168"/>
      <c r="D1299" s="182">
        <v>20128</v>
      </c>
      <c r="E1299" s="182">
        <v>156261</v>
      </c>
      <c r="F1299" s="182">
        <v>153221</v>
      </c>
      <c r="G1299" s="182">
        <v>3673637</v>
      </c>
      <c r="H1299" s="182">
        <v>2807592</v>
      </c>
      <c r="I1299" s="183">
        <v>7.76</v>
      </c>
      <c r="J1299" s="183">
        <v>23.51</v>
      </c>
      <c r="K1299" s="183">
        <v>41.03</v>
      </c>
      <c r="L1299" s="183">
        <v>171.15</v>
      </c>
      <c r="M1299" s="183">
        <v>58.24</v>
      </c>
      <c r="N1299" s="5"/>
    </row>
    <row r="1300" spans="2:14" s="5" customFormat="1" ht="15" customHeight="1" x14ac:dyDescent="0.2">
      <c r="B1300" s="258" t="s">
        <v>11</v>
      </c>
      <c r="C1300" s="184"/>
      <c r="D1300" s="185"/>
      <c r="E1300" s="185"/>
      <c r="F1300" s="185"/>
      <c r="G1300" s="185"/>
      <c r="H1300" s="185"/>
      <c r="I1300" s="186"/>
      <c r="J1300" s="186"/>
      <c r="K1300" s="186"/>
      <c r="L1300" s="186"/>
      <c r="M1300" s="186"/>
    </row>
    <row r="1301" spans="2:14" s="5" customFormat="1" ht="15" customHeight="1" x14ac:dyDescent="0.25">
      <c r="B1301" s="187" t="s">
        <v>230</v>
      </c>
      <c r="C1301" s="187"/>
      <c r="D1301" s="188"/>
      <c r="E1301" s="188"/>
      <c r="F1301" s="188"/>
      <c r="G1301" s="188"/>
      <c r="H1301" s="188"/>
      <c r="I1301" s="189"/>
      <c r="J1301" s="189"/>
      <c r="K1301" s="189"/>
      <c r="L1301" s="189"/>
      <c r="M1301" s="189"/>
    </row>
    <row r="1302" spans="2:14" s="5" customFormat="1" ht="15" customHeight="1" x14ac:dyDescent="0.25">
      <c r="B1302" s="181">
        <v>2023</v>
      </c>
      <c r="C1302" s="181"/>
      <c r="D1302" s="182">
        <v>54009</v>
      </c>
      <c r="E1302" s="182">
        <v>150243</v>
      </c>
      <c r="F1302" s="182">
        <v>119716</v>
      </c>
      <c r="G1302" s="182">
        <v>2880298</v>
      </c>
      <c r="H1302" s="182">
        <v>2295133</v>
      </c>
      <c r="I1302" s="183">
        <v>2.78</v>
      </c>
      <c r="J1302" s="183">
        <v>19.170000000000002</v>
      </c>
      <c r="K1302" s="183">
        <v>30.58</v>
      </c>
      <c r="L1302" s="183">
        <v>127.12</v>
      </c>
      <c r="M1302" s="183">
        <v>63.08</v>
      </c>
    </row>
    <row r="1303" spans="2:14" s="5" customFormat="1" ht="15" customHeight="1" x14ac:dyDescent="0.25">
      <c r="B1303" s="181">
        <v>2022</v>
      </c>
      <c r="C1303" s="181"/>
      <c r="D1303" s="182">
        <v>42892</v>
      </c>
      <c r="E1303" s="182">
        <v>133251</v>
      </c>
      <c r="F1303" s="182">
        <v>110330</v>
      </c>
      <c r="G1303" s="182">
        <v>2858268</v>
      </c>
      <c r="H1303" s="182">
        <v>2330315</v>
      </c>
      <c r="I1303" s="183">
        <v>3.11</v>
      </c>
      <c r="J1303" s="183">
        <v>21.45</v>
      </c>
      <c r="K1303" s="183">
        <v>33.71</v>
      </c>
      <c r="L1303" s="183">
        <v>130.11000000000001</v>
      </c>
      <c r="M1303" s="183">
        <v>64.819999999999993</v>
      </c>
    </row>
    <row r="1304" spans="2:14" s="5" customFormat="1" ht="15" customHeight="1" x14ac:dyDescent="0.25">
      <c r="B1304" s="181">
        <v>2021</v>
      </c>
      <c r="C1304" s="181"/>
      <c r="D1304" s="182">
        <v>36400</v>
      </c>
      <c r="E1304" s="182">
        <v>123578</v>
      </c>
      <c r="F1304" s="182">
        <v>105110</v>
      </c>
      <c r="G1304" s="182">
        <v>2333818</v>
      </c>
      <c r="H1304" s="182">
        <v>1864085</v>
      </c>
      <c r="I1304" s="183">
        <v>3.4</v>
      </c>
      <c r="J1304" s="183">
        <v>18.89</v>
      </c>
      <c r="K1304" s="183">
        <v>28.25</v>
      </c>
      <c r="L1304" s="183">
        <v>127.24</v>
      </c>
      <c r="M1304" s="183">
        <v>68.36</v>
      </c>
    </row>
    <row r="1305" spans="2:14" s="5" customFormat="1" ht="15" customHeight="1" x14ac:dyDescent="0.25">
      <c r="B1305" s="168">
        <v>2020</v>
      </c>
      <c r="C1305" s="168"/>
      <c r="D1305" s="182">
        <v>34155</v>
      </c>
      <c r="E1305" s="182">
        <v>119207</v>
      </c>
      <c r="F1305" s="182">
        <v>103087</v>
      </c>
      <c r="G1305" s="182">
        <v>2149999</v>
      </c>
      <c r="H1305" s="182">
        <v>1718922</v>
      </c>
      <c r="I1305" s="183">
        <v>3.49</v>
      </c>
      <c r="J1305" s="183">
        <v>18.04</v>
      </c>
      <c r="K1305" s="183">
        <v>25.77</v>
      </c>
      <c r="L1305" s="183">
        <v>123.55</v>
      </c>
      <c r="M1305" s="183">
        <v>71.45</v>
      </c>
    </row>
    <row r="1306" spans="2:14" s="5" customFormat="1" ht="15" customHeight="1" x14ac:dyDescent="0.25">
      <c r="B1306" s="168">
        <v>2019</v>
      </c>
      <c r="C1306" s="168"/>
      <c r="D1306" s="182">
        <v>31238</v>
      </c>
      <c r="E1306" s="182">
        <v>117259</v>
      </c>
      <c r="F1306" s="182">
        <v>103931</v>
      </c>
      <c r="G1306" s="182">
        <v>2123161</v>
      </c>
      <c r="H1306" s="182">
        <v>1697271</v>
      </c>
      <c r="I1306" s="183">
        <v>3.75</v>
      </c>
      <c r="J1306" s="183">
        <v>18.11</v>
      </c>
      <c r="K1306" s="183">
        <v>28.57</v>
      </c>
      <c r="L1306" s="183">
        <v>139.83000000000001</v>
      </c>
      <c r="M1306" s="183">
        <v>63.21</v>
      </c>
    </row>
    <row r="1307" spans="2:14" s="5" customFormat="1" ht="15" customHeight="1" x14ac:dyDescent="0.25">
      <c r="B1307" s="168">
        <v>2018</v>
      </c>
      <c r="C1307" s="168"/>
      <c r="D1307" s="182">
        <v>25501</v>
      </c>
      <c r="E1307" s="182">
        <v>108729</v>
      </c>
      <c r="F1307" s="182">
        <v>98810</v>
      </c>
      <c r="G1307" s="182">
        <v>1972266</v>
      </c>
      <c r="H1307" s="182">
        <v>1579183</v>
      </c>
      <c r="I1307" s="183">
        <v>4.26</v>
      </c>
      <c r="J1307" s="183">
        <v>18.14</v>
      </c>
      <c r="K1307" s="183">
        <v>29.03</v>
      </c>
      <c r="L1307" s="183">
        <v>145.46</v>
      </c>
      <c r="M1307" s="183">
        <v>62.3</v>
      </c>
    </row>
    <row r="1308" spans="2:14" s="5" customFormat="1" ht="15" customHeight="1" x14ac:dyDescent="0.25">
      <c r="B1308" s="168">
        <v>2017</v>
      </c>
      <c r="C1308" s="168"/>
      <c r="D1308" s="182">
        <v>22757</v>
      </c>
      <c r="E1308" s="182">
        <v>103890</v>
      </c>
      <c r="F1308" s="182">
        <v>95808</v>
      </c>
      <c r="G1308" s="182">
        <v>1867032</v>
      </c>
      <c r="H1308" s="182">
        <v>1486876</v>
      </c>
      <c r="I1308" s="183">
        <v>4.57</v>
      </c>
      <c r="J1308" s="183">
        <v>17.97</v>
      </c>
      <c r="K1308" s="183">
        <v>29.84</v>
      </c>
      <c r="L1308" s="183">
        <v>153.11000000000001</v>
      </c>
      <c r="M1308" s="183">
        <v>59.92</v>
      </c>
    </row>
    <row r="1309" spans="2:14" s="5" customFormat="1" ht="15" customHeight="1" x14ac:dyDescent="0.25">
      <c r="B1309" s="168">
        <v>2016</v>
      </c>
      <c r="C1309" s="168"/>
      <c r="D1309" s="182">
        <v>21721</v>
      </c>
      <c r="E1309" s="182">
        <v>100160</v>
      </c>
      <c r="F1309" s="182">
        <v>92881</v>
      </c>
      <c r="G1309" s="182">
        <v>1756736</v>
      </c>
      <c r="H1309" s="182">
        <v>1399145</v>
      </c>
      <c r="I1309" s="183">
        <v>4.6100000000000003</v>
      </c>
      <c r="J1309" s="183">
        <v>17.54</v>
      </c>
      <c r="K1309" s="183">
        <v>29.17</v>
      </c>
      <c r="L1309" s="183">
        <v>154.22</v>
      </c>
      <c r="M1309" s="183">
        <v>59.71</v>
      </c>
    </row>
    <row r="1310" spans="2:14" s="5" customFormat="1" ht="15" customHeight="1" x14ac:dyDescent="0.25">
      <c r="B1310" s="168">
        <v>2015</v>
      </c>
      <c r="C1310" s="168"/>
      <c r="D1310" s="182">
        <v>21562</v>
      </c>
      <c r="E1310" s="182">
        <v>95762</v>
      </c>
      <c r="F1310" s="182">
        <v>88677</v>
      </c>
      <c r="G1310" s="182">
        <v>1661435</v>
      </c>
      <c r="H1310" s="182">
        <v>1325628</v>
      </c>
      <c r="I1310" s="183">
        <v>4.4400000000000004</v>
      </c>
      <c r="J1310" s="183">
        <v>17.350000000000001</v>
      </c>
      <c r="K1310" s="183">
        <v>29.95</v>
      </c>
      <c r="L1310" s="183">
        <v>159.88</v>
      </c>
      <c r="M1310" s="183">
        <v>57.59</v>
      </c>
      <c r="N1310" s="9"/>
    </row>
    <row r="1311" spans="2:14" s="5" customFormat="1" ht="15" customHeight="1" x14ac:dyDescent="0.25">
      <c r="B1311" s="168">
        <v>2014</v>
      </c>
      <c r="C1311" s="168"/>
      <c r="D1311" s="182">
        <v>21800</v>
      </c>
      <c r="E1311" s="182">
        <v>93292</v>
      </c>
      <c r="F1311" s="182">
        <v>86122</v>
      </c>
      <c r="G1311" s="182">
        <v>1584645</v>
      </c>
      <c r="H1311" s="182">
        <v>1256873</v>
      </c>
      <c r="I1311" s="183">
        <v>4.28</v>
      </c>
      <c r="J1311" s="183">
        <v>16.989999999999998</v>
      </c>
      <c r="K1311" s="183">
        <v>29.39</v>
      </c>
      <c r="L1311" s="183">
        <v>159.72</v>
      </c>
      <c r="M1311" s="183">
        <v>57.46</v>
      </c>
      <c r="N1311" s="9"/>
    </row>
    <row r="1312" spans="2:14" s="9" customFormat="1" ht="15" customHeight="1" collapsed="1" x14ac:dyDescent="0.25">
      <c r="B1312" s="168">
        <v>2013</v>
      </c>
      <c r="C1312" s="168"/>
      <c r="D1312" s="182">
        <v>22322</v>
      </c>
      <c r="E1312" s="182">
        <v>92394</v>
      </c>
      <c r="F1312" s="182">
        <v>85134</v>
      </c>
      <c r="G1312" s="182">
        <v>1563535</v>
      </c>
      <c r="H1312" s="182">
        <v>1238268</v>
      </c>
      <c r="I1312" s="183">
        <v>4.1399999999999997</v>
      </c>
      <c r="J1312" s="183">
        <v>16.920000000000002</v>
      </c>
      <c r="K1312" s="183">
        <v>27.9</v>
      </c>
      <c r="L1312" s="183">
        <v>151.9</v>
      </c>
      <c r="M1312" s="183">
        <v>60.16</v>
      </c>
    </row>
    <row r="1313" spans="2:14" s="9" customFormat="1" ht="15" customHeight="1" x14ac:dyDescent="0.25">
      <c r="B1313" s="168">
        <v>2012</v>
      </c>
      <c r="C1313" s="168"/>
      <c r="D1313" s="182">
        <v>22806</v>
      </c>
      <c r="E1313" s="182">
        <v>93697</v>
      </c>
      <c r="F1313" s="182">
        <v>86567</v>
      </c>
      <c r="G1313" s="182">
        <v>1577727</v>
      </c>
      <c r="H1313" s="182">
        <v>1249584</v>
      </c>
      <c r="I1313" s="183">
        <v>4.1100000000000003</v>
      </c>
      <c r="J1313" s="183">
        <v>16.84</v>
      </c>
      <c r="K1313" s="183">
        <v>27.84</v>
      </c>
      <c r="L1313" s="183">
        <v>152.72999999999999</v>
      </c>
      <c r="M1313" s="183">
        <v>60.01</v>
      </c>
    </row>
    <row r="1314" spans="2:14" s="9" customFormat="1" ht="15" customHeight="1" x14ac:dyDescent="0.25">
      <c r="B1314" s="168">
        <v>2011</v>
      </c>
      <c r="C1314" s="168"/>
      <c r="D1314" s="182">
        <v>23671</v>
      </c>
      <c r="E1314" s="182">
        <v>99760</v>
      </c>
      <c r="F1314" s="182">
        <v>92356</v>
      </c>
      <c r="G1314" s="182">
        <v>1688410</v>
      </c>
      <c r="H1314" s="182">
        <v>1338580</v>
      </c>
      <c r="I1314" s="183">
        <v>4.21</v>
      </c>
      <c r="J1314" s="183">
        <v>16.920000000000002</v>
      </c>
      <c r="K1314" s="183">
        <v>27.3</v>
      </c>
      <c r="L1314" s="183">
        <v>149.31</v>
      </c>
      <c r="M1314" s="183">
        <v>61.58</v>
      </c>
      <c r="N1314" s="5"/>
    </row>
    <row r="1315" spans="2:14" s="5" customFormat="1" ht="15" customHeight="1" x14ac:dyDescent="0.25">
      <c r="B1315" s="168">
        <v>2010</v>
      </c>
      <c r="C1315" s="168"/>
      <c r="D1315" s="182">
        <v>24079</v>
      </c>
      <c r="E1315" s="182">
        <v>101105</v>
      </c>
      <c r="F1315" s="182">
        <v>93671</v>
      </c>
      <c r="G1315" s="182">
        <v>1732297</v>
      </c>
      <c r="H1315" s="182">
        <v>1382640</v>
      </c>
      <c r="I1315" s="183">
        <v>4.2</v>
      </c>
      <c r="J1315" s="183">
        <v>17.13</v>
      </c>
      <c r="K1315" s="183">
        <v>29.1</v>
      </c>
      <c r="L1315" s="183">
        <v>157.35</v>
      </c>
      <c r="M1315" s="183">
        <v>58.6</v>
      </c>
    </row>
    <row r="1316" spans="2:14" s="5" customFormat="1" ht="15" customHeight="1" x14ac:dyDescent="0.25">
      <c r="B1316" s="168">
        <v>2009</v>
      </c>
      <c r="C1316" s="168"/>
      <c r="D1316" s="182">
        <v>25022</v>
      </c>
      <c r="E1316" s="182">
        <v>101670</v>
      </c>
      <c r="F1316" s="182">
        <v>93731</v>
      </c>
      <c r="G1316" s="182">
        <v>1702698</v>
      </c>
      <c r="H1316" s="182">
        <v>1343266</v>
      </c>
      <c r="I1316" s="183">
        <v>4.0599999999999996</v>
      </c>
      <c r="J1316" s="183">
        <v>16.75</v>
      </c>
      <c r="K1316" s="183">
        <v>27.91</v>
      </c>
      <c r="L1316" s="183">
        <v>153.66</v>
      </c>
      <c r="M1316" s="183">
        <v>59.85</v>
      </c>
    </row>
    <row r="1317" spans="2:14" s="5" customFormat="1" ht="15" customHeight="1" x14ac:dyDescent="0.25">
      <c r="B1317" s="168">
        <v>2008</v>
      </c>
      <c r="C1317" s="168"/>
      <c r="D1317" s="182">
        <v>25914</v>
      </c>
      <c r="E1317" s="182">
        <v>104281</v>
      </c>
      <c r="F1317" s="182">
        <v>96075</v>
      </c>
      <c r="G1317" s="182">
        <v>1725242</v>
      </c>
      <c r="H1317" s="182">
        <v>1354587</v>
      </c>
      <c r="I1317" s="183">
        <v>4.0199999999999996</v>
      </c>
      <c r="J1317" s="183">
        <v>16.54</v>
      </c>
      <c r="K1317" s="183">
        <v>28.14</v>
      </c>
      <c r="L1317" s="183">
        <v>156.69</v>
      </c>
      <c r="M1317" s="183">
        <v>58.62</v>
      </c>
    </row>
    <row r="1318" spans="2:14" s="5" customFormat="1" ht="15" customHeight="1" x14ac:dyDescent="0.25">
      <c r="B1318" s="259" t="s">
        <v>231</v>
      </c>
      <c r="C1318" s="165"/>
      <c r="D1318" s="166"/>
      <c r="E1318" s="166"/>
      <c r="F1318" s="166"/>
      <c r="G1318" s="166"/>
      <c r="H1318" s="166"/>
      <c r="I1318" s="167"/>
      <c r="J1318" s="167"/>
      <c r="K1318" s="167"/>
      <c r="L1318" s="167"/>
      <c r="M1318" s="167"/>
    </row>
    <row r="1319" spans="2:14" s="5" customFormat="1" ht="15" customHeight="1" x14ac:dyDescent="0.25">
      <c r="B1319" s="181">
        <v>2023</v>
      </c>
      <c r="C1319" s="181"/>
      <c r="D1319" s="182">
        <v>51600</v>
      </c>
      <c r="E1319" s="182">
        <v>73505</v>
      </c>
      <c r="F1319" s="182">
        <v>43178</v>
      </c>
      <c r="G1319" s="182">
        <v>691320</v>
      </c>
      <c r="H1319" s="182">
        <v>551582</v>
      </c>
      <c r="I1319" s="183">
        <v>1.42</v>
      </c>
      <c r="J1319" s="183">
        <v>9.41</v>
      </c>
      <c r="K1319" s="183">
        <v>14.09</v>
      </c>
      <c r="L1319" s="183">
        <v>88.01</v>
      </c>
      <c r="M1319" s="183">
        <v>66.209999999999994</v>
      </c>
    </row>
    <row r="1320" spans="2:14" s="5" customFormat="1" ht="15" customHeight="1" x14ac:dyDescent="0.25">
      <c r="B1320" s="181">
        <v>2022</v>
      </c>
      <c r="C1320" s="181"/>
      <c r="D1320" s="182">
        <v>40651</v>
      </c>
      <c r="E1320" s="182">
        <v>60679</v>
      </c>
      <c r="F1320" s="182">
        <v>37907</v>
      </c>
      <c r="G1320" s="182">
        <v>850891</v>
      </c>
      <c r="H1320" s="182">
        <v>732215</v>
      </c>
      <c r="I1320" s="183">
        <v>1.49</v>
      </c>
      <c r="J1320" s="183">
        <v>14.02</v>
      </c>
      <c r="K1320" s="183">
        <v>20.03</v>
      </c>
      <c r="L1320" s="183">
        <v>89.25</v>
      </c>
      <c r="M1320" s="183">
        <v>70.25</v>
      </c>
    </row>
    <row r="1321" spans="2:14" s="5" customFormat="1" ht="15" customHeight="1" x14ac:dyDescent="0.25">
      <c r="B1321" s="181">
        <v>2021</v>
      </c>
      <c r="C1321" s="181"/>
      <c r="D1321" s="182">
        <v>34205</v>
      </c>
      <c r="E1321" s="182">
        <v>53210</v>
      </c>
      <c r="F1321" s="182">
        <v>34924</v>
      </c>
      <c r="G1321" s="182">
        <v>533260</v>
      </c>
      <c r="H1321" s="182">
        <v>426878</v>
      </c>
      <c r="I1321" s="183">
        <v>1.56</v>
      </c>
      <c r="J1321" s="183">
        <v>10.02</v>
      </c>
      <c r="K1321" s="183">
        <v>13.33</v>
      </c>
      <c r="L1321" s="183">
        <v>87.31</v>
      </c>
      <c r="M1321" s="183">
        <v>77.7</v>
      </c>
    </row>
    <row r="1322" spans="2:14" s="5" customFormat="1" ht="15" customHeight="1" x14ac:dyDescent="0.25">
      <c r="B1322" s="168">
        <v>2020</v>
      </c>
      <c r="C1322" s="168"/>
      <c r="D1322" s="182">
        <v>32045</v>
      </c>
      <c r="E1322" s="182">
        <v>51050</v>
      </c>
      <c r="F1322" s="182">
        <v>35121</v>
      </c>
      <c r="G1322" s="182">
        <v>496890</v>
      </c>
      <c r="H1322" s="182">
        <v>401082</v>
      </c>
      <c r="I1322" s="183">
        <v>1.59</v>
      </c>
      <c r="J1322" s="183">
        <v>9.73</v>
      </c>
      <c r="K1322" s="183">
        <v>11.8</v>
      </c>
      <c r="L1322" s="183">
        <v>83.4</v>
      </c>
      <c r="M1322" s="183">
        <v>84.31</v>
      </c>
    </row>
    <row r="1323" spans="2:14" s="5" customFormat="1" ht="15" customHeight="1" x14ac:dyDescent="0.25">
      <c r="B1323" s="168">
        <v>2019</v>
      </c>
      <c r="C1323" s="168"/>
      <c r="D1323" s="182">
        <v>29128</v>
      </c>
      <c r="E1323" s="182">
        <v>49290</v>
      </c>
      <c r="F1323" s="182">
        <v>36140</v>
      </c>
      <c r="G1323" s="182">
        <v>507281</v>
      </c>
      <c r="H1323" s="182">
        <v>406521</v>
      </c>
      <c r="I1323" s="183">
        <v>1.69</v>
      </c>
      <c r="J1323" s="183">
        <v>10.29</v>
      </c>
      <c r="K1323" s="183">
        <v>14.42</v>
      </c>
      <c r="L1323" s="183">
        <v>102.74</v>
      </c>
      <c r="M1323" s="183">
        <v>70.45</v>
      </c>
    </row>
    <row r="1324" spans="2:14" s="5" customFormat="1" ht="15" customHeight="1" x14ac:dyDescent="0.25">
      <c r="B1324" s="168">
        <v>2018</v>
      </c>
      <c r="C1324" s="168"/>
      <c r="D1324" s="182">
        <v>23397</v>
      </c>
      <c r="E1324" s="182">
        <v>42616</v>
      </c>
      <c r="F1324" s="182">
        <v>32875</v>
      </c>
      <c r="G1324" s="182">
        <v>450800</v>
      </c>
      <c r="H1324" s="182">
        <v>362224</v>
      </c>
      <c r="I1324" s="183">
        <v>1.82</v>
      </c>
      <c r="J1324" s="183">
        <v>10.58</v>
      </c>
      <c r="K1324" s="183">
        <v>14.98</v>
      </c>
      <c r="L1324" s="183">
        <v>109.26</v>
      </c>
      <c r="M1324" s="183">
        <v>69.680000000000007</v>
      </c>
    </row>
    <row r="1325" spans="2:14" s="5" customFormat="1" ht="15" customHeight="1" x14ac:dyDescent="0.25">
      <c r="B1325" s="168">
        <v>2017</v>
      </c>
      <c r="C1325" s="168"/>
      <c r="D1325" s="182">
        <v>20729</v>
      </c>
      <c r="E1325" s="182">
        <v>39734</v>
      </c>
      <c r="F1325" s="182">
        <v>31817</v>
      </c>
      <c r="G1325" s="182">
        <v>427128</v>
      </c>
      <c r="H1325" s="182">
        <v>342205</v>
      </c>
      <c r="I1325" s="183">
        <v>1.92</v>
      </c>
      <c r="J1325" s="183">
        <v>10.75</v>
      </c>
      <c r="K1325" s="183">
        <v>15.76</v>
      </c>
      <c r="L1325" s="183">
        <v>117.38</v>
      </c>
      <c r="M1325" s="183">
        <v>67.09</v>
      </c>
    </row>
    <row r="1326" spans="2:14" s="5" customFormat="1" ht="15" customHeight="1" x14ac:dyDescent="0.25">
      <c r="B1326" s="168">
        <v>2016</v>
      </c>
      <c r="C1326" s="168"/>
      <c r="D1326" s="182">
        <v>19749</v>
      </c>
      <c r="E1326" s="182">
        <v>38497</v>
      </c>
      <c r="F1326" s="182">
        <v>31377</v>
      </c>
      <c r="G1326" s="182">
        <v>400838</v>
      </c>
      <c r="H1326" s="182">
        <v>322191</v>
      </c>
      <c r="I1326" s="183">
        <v>1.95</v>
      </c>
      <c r="J1326" s="183">
        <v>10.41</v>
      </c>
      <c r="K1326" s="183">
        <v>15.5</v>
      </c>
      <c r="L1326" s="183">
        <v>121.37</v>
      </c>
      <c r="M1326" s="183">
        <v>65.959999999999994</v>
      </c>
      <c r="N1326" s="7"/>
    </row>
    <row r="1327" spans="2:14" s="9" customFormat="1" ht="15" customHeight="1" collapsed="1" x14ac:dyDescent="0.25">
      <c r="B1327" s="168">
        <v>2015</v>
      </c>
      <c r="C1327" s="168"/>
      <c r="D1327" s="182">
        <v>19689</v>
      </c>
      <c r="E1327" s="182">
        <v>38068</v>
      </c>
      <c r="F1327" s="182">
        <v>31171</v>
      </c>
      <c r="G1327" s="182">
        <v>387946</v>
      </c>
      <c r="H1327" s="182">
        <v>310685</v>
      </c>
      <c r="I1327" s="183">
        <v>1.93</v>
      </c>
      <c r="J1327" s="183">
        <v>10.19</v>
      </c>
      <c r="K1327" s="183">
        <v>15.59</v>
      </c>
      <c r="L1327" s="183">
        <v>125.22</v>
      </c>
      <c r="M1327" s="183">
        <v>64.58</v>
      </c>
      <c r="N1327" s="8"/>
    </row>
    <row r="1328" spans="2:14" s="9" customFormat="1" ht="15" customHeight="1" x14ac:dyDescent="0.25">
      <c r="B1328" s="168">
        <v>2014</v>
      </c>
      <c r="C1328" s="168"/>
      <c r="D1328" s="182">
        <v>20011</v>
      </c>
      <c r="E1328" s="182">
        <v>38183</v>
      </c>
      <c r="F1328" s="182">
        <v>31235</v>
      </c>
      <c r="G1328" s="182">
        <v>384675</v>
      </c>
      <c r="H1328" s="182">
        <v>307458</v>
      </c>
      <c r="I1328" s="183">
        <v>1.91</v>
      </c>
      <c r="J1328" s="183">
        <v>10.07</v>
      </c>
      <c r="K1328" s="183">
        <v>14.76</v>
      </c>
      <c r="L1328" s="183">
        <v>119.88</v>
      </c>
      <c r="M1328" s="183">
        <v>66.900000000000006</v>
      </c>
      <c r="N1328" s="8"/>
    </row>
    <row r="1329" spans="2:14" s="9" customFormat="1" ht="15" customHeight="1" x14ac:dyDescent="0.25">
      <c r="B1329" s="168">
        <v>2013</v>
      </c>
      <c r="C1329" s="168"/>
      <c r="D1329" s="182">
        <v>20553</v>
      </c>
      <c r="E1329" s="182">
        <v>38656</v>
      </c>
      <c r="F1329" s="182">
        <v>31488</v>
      </c>
      <c r="G1329" s="182">
        <v>377407</v>
      </c>
      <c r="H1329" s="182">
        <v>301301</v>
      </c>
      <c r="I1329" s="183">
        <v>1.88</v>
      </c>
      <c r="J1329" s="183">
        <v>9.76</v>
      </c>
      <c r="K1329" s="183">
        <v>14.12</v>
      </c>
      <c r="L1329" s="183">
        <v>117.79</v>
      </c>
      <c r="M1329" s="183">
        <v>67.7</v>
      </c>
      <c r="N1329" s="8"/>
    </row>
    <row r="1330" spans="2:14" s="5" customFormat="1" ht="15" customHeight="1" x14ac:dyDescent="0.25">
      <c r="B1330" s="168">
        <v>2012</v>
      </c>
      <c r="C1330" s="168"/>
      <c r="D1330" s="182">
        <v>21035</v>
      </c>
      <c r="E1330" s="182">
        <v>40272</v>
      </c>
      <c r="F1330" s="182">
        <v>33192</v>
      </c>
      <c r="G1330" s="182">
        <v>401696</v>
      </c>
      <c r="H1330" s="182">
        <v>322566</v>
      </c>
      <c r="I1330" s="183">
        <v>1.91</v>
      </c>
      <c r="J1330" s="183">
        <v>9.9700000000000006</v>
      </c>
      <c r="K1330" s="183">
        <v>15.01</v>
      </c>
      <c r="L1330" s="183">
        <v>124.06</v>
      </c>
      <c r="M1330" s="183">
        <v>65.099999999999994</v>
      </c>
      <c r="N1330" s="8"/>
    </row>
    <row r="1331" spans="2:14" s="5" customFormat="1" ht="15" customHeight="1" x14ac:dyDescent="0.25">
      <c r="B1331" s="168">
        <v>2011</v>
      </c>
      <c r="C1331" s="168"/>
      <c r="D1331" s="182">
        <v>21782</v>
      </c>
      <c r="E1331" s="182">
        <v>42352</v>
      </c>
      <c r="F1331" s="182">
        <v>35005</v>
      </c>
      <c r="G1331" s="182">
        <v>432907</v>
      </c>
      <c r="H1331" s="182">
        <v>347821</v>
      </c>
      <c r="I1331" s="183">
        <v>1.94</v>
      </c>
      <c r="J1331" s="183">
        <v>10.220000000000001</v>
      </c>
      <c r="K1331" s="183">
        <v>14.73</v>
      </c>
      <c r="L1331" s="183">
        <v>119.14</v>
      </c>
      <c r="M1331" s="183">
        <v>68.31</v>
      </c>
    </row>
    <row r="1332" spans="2:14" s="5" customFormat="1" ht="15" customHeight="1" x14ac:dyDescent="0.25">
      <c r="B1332" s="168">
        <v>2010</v>
      </c>
      <c r="C1332" s="168"/>
      <c r="D1332" s="182">
        <v>22177</v>
      </c>
      <c r="E1332" s="182">
        <v>43225</v>
      </c>
      <c r="F1332" s="182">
        <v>35852</v>
      </c>
      <c r="G1332" s="182">
        <v>455105</v>
      </c>
      <c r="H1332" s="182">
        <v>364899</v>
      </c>
      <c r="I1332" s="183">
        <v>1.95</v>
      </c>
      <c r="J1332" s="183">
        <v>10.53</v>
      </c>
      <c r="K1332" s="183">
        <v>15.95</v>
      </c>
      <c r="L1332" s="183">
        <v>125.62</v>
      </c>
      <c r="M1332" s="183">
        <v>64.97</v>
      </c>
    </row>
    <row r="1333" spans="2:14" s="5" customFormat="1" ht="15" customHeight="1" x14ac:dyDescent="0.25">
      <c r="B1333" s="168">
        <v>2009</v>
      </c>
      <c r="C1333" s="168"/>
      <c r="D1333" s="182">
        <v>23109</v>
      </c>
      <c r="E1333" s="182">
        <v>44373</v>
      </c>
      <c r="F1333" s="182">
        <v>36502</v>
      </c>
      <c r="G1333" s="182">
        <v>454415</v>
      </c>
      <c r="H1333" s="182">
        <v>360136</v>
      </c>
      <c r="I1333" s="183">
        <v>1.92</v>
      </c>
      <c r="J1333" s="183">
        <v>10.24</v>
      </c>
      <c r="K1333" s="183">
        <v>15.93</v>
      </c>
      <c r="L1333" s="183">
        <v>127.98</v>
      </c>
      <c r="M1333" s="183">
        <v>63.27</v>
      </c>
    </row>
    <row r="1334" spans="2:14" s="5" customFormat="1" ht="15" customHeight="1" x14ac:dyDescent="0.25">
      <c r="B1334" s="168">
        <v>2008</v>
      </c>
      <c r="C1334" s="168"/>
      <c r="D1334" s="182">
        <v>23985</v>
      </c>
      <c r="E1334" s="182">
        <v>46043</v>
      </c>
      <c r="F1334" s="182">
        <v>37927</v>
      </c>
      <c r="G1334" s="182">
        <v>464006</v>
      </c>
      <c r="H1334" s="182">
        <v>366619</v>
      </c>
      <c r="I1334" s="183">
        <v>1.92</v>
      </c>
      <c r="J1334" s="183">
        <v>10.08</v>
      </c>
      <c r="K1334" s="183">
        <v>15.54</v>
      </c>
      <c r="L1334" s="183">
        <v>127.03</v>
      </c>
      <c r="M1334" s="183">
        <v>63.73</v>
      </c>
    </row>
    <row r="1335" spans="2:14" s="5" customFormat="1" ht="15" customHeight="1" x14ac:dyDescent="0.25">
      <c r="B1335" s="259" t="s">
        <v>232</v>
      </c>
      <c r="C1335" s="165"/>
      <c r="D1335" s="166"/>
      <c r="E1335" s="166"/>
      <c r="F1335" s="166"/>
      <c r="G1335" s="166"/>
      <c r="H1335" s="166"/>
      <c r="I1335" s="167"/>
      <c r="J1335" s="167"/>
      <c r="K1335" s="167"/>
      <c r="L1335" s="167"/>
      <c r="M1335" s="167"/>
    </row>
    <row r="1336" spans="2:14" s="5" customFormat="1" ht="15" customHeight="1" x14ac:dyDescent="0.25">
      <c r="B1336" s="181">
        <v>2023</v>
      </c>
      <c r="C1336" s="181"/>
      <c r="D1336" s="182">
        <v>1987</v>
      </c>
      <c r="E1336" s="182">
        <v>38464</v>
      </c>
      <c r="F1336" s="182">
        <v>38311</v>
      </c>
      <c r="G1336" s="182">
        <v>1007990</v>
      </c>
      <c r="H1336" s="182">
        <v>811897</v>
      </c>
      <c r="I1336" s="183">
        <v>19.36</v>
      </c>
      <c r="J1336" s="183">
        <v>26.21</v>
      </c>
      <c r="K1336" s="183">
        <v>38.49</v>
      </c>
      <c r="L1336" s="183">
        <v>146.29</v>
      </c>
      <c r="M1336" s="183">
        <v>68.569999999999993</v>
      </c>
    </row>
    <row r="1337" spans="2:14" s="5" customFormat="1" ht="15" customHeight="1" x14ac:dyDescent="0.25">
      <c r="B1337" s="181">
        <v>2022</v>
      </c>
      <c r="C1337" s="181"/>
      <c r="D1337" s="182">
        <v>1830</v>
      </c>
      <c r="E1337" s="182">
        <v>35084</v>
      </c>
      <c r="F1337" s="182">
        <v>34957</v>
      </c>
      <c r="G1337" s="182">
        <v>891489</v>
      </c>
      <c r="H1337" s="182">
        <v>715917</v>
      </c>
      <c r="I1337" s="183">
        <v>19.170000000000002</v>
      </c>
      <c r="J1337" s="183">
        <v>25.41</v>
      </c>
      <c r="K1337" s="183">
        <v>37.020000000000003</v>
      </c>
      <c r="L1337" s="183">
        <v>145.16</v>
      </c>
      <c r="M1337" s="183">
        <v>69.67</v>
      </c>
    </row>
    <row r="1338" spans="2:14" s="5" customFormat="1" ht="15" customHeight="1" x14ac:dyDescent="0.25">
      <c r="B1338" s="181">
        <v>2021</v>
      </c>
      <c r="C1338" s="181"/>
      <c r="D1338" s="182">
        <v>1803</v>
      </c>
      <c r="E1338" s="182">
        <v>34445</v>
      </c>
      <c r="F1338" s="182">
        <v>34302</v>
      </c>
      <c r="G1338" s="182">
        <v>815480</v>
      </c>
      <c r="H1338" s="182">
        <v>656134</v>
      </c>
      <c r="I1338" s="183">
        <v>19.100000000000001</v>
      </c>
      <c r="J1338" s="183">
        <v>23.67</v>
      </c>
      <c r="K1338" s="183">
        <v>33.119999999999997</v>
      </c>
      <c r="L1338" s="183">
        <v>139.31</v>
      </c>
      <c r="M1338" s="183">
        <v>72.27</v>
      </c>
    </row>
    <row r="1339" spans="2:14" s="5" customFormat="1" ht="15" customHeight="1" x14ac:dyDescent="0.25">
      <c r="B1339" s="168">
        <v>2020</v>
      </c>
      <c r="C1339" s="168"/>
      <c r="D1339" s="182">
        <v>1746</v>
      </c>
      <c r="E1339" s="182">
        <v>34060</v>
      </c>
      <c r="F1339" s="182">
        <v>33930</v>
      </c>
      <c r="G1339" s="182">
        <v>773661</v>
      </c>
      <c r="H1339" s="182">
        <v>622431</v>
      </c>
      <c r="I1339" s="183">
        <v>19.510000000000002</v>
      </c>
      <c r="J1339" s="183">
        <v>22.71</v>
      </c>
      <c r="K1339" s="183">
        <v>29.86</v>
      </c>
      <c r="L1339" s="183">
        <v>130.97999999999999</v>
      </c>
      <c r="M1339" s="183">
        <v>76.87</v>
      </c>
    </row>
    <row r="1340" spans="2:14" s="5" customFormat="1" ht="15" customHeight="1" x14ac:dyDescent="0.25">
      <c r="B1340" s="168">
        <v>2019</v>
      </c>
      <c r="C1340" s="168"/>
      <c r="D1340" s="182">
        <v>1751</v>
      </c>
      <c r="E1340" s="182">
        <v>34659</v>
      </c>
      <c r="F1340" s="182">
        <v>34533</v>
      </c>
      <c r="G1340" s="182">
        <v>763293</v>
      </c>
      <c r="H1340" s="182">
        <v>613184</v>
      </c>
      <c r="I1340" s="183">
        <v>19.79</v>
      </c>
      <c r="J1340" s="183">
        <v>22.02</v>
      </c>
      <c r="K1340" s="183">
        <v>30.88</v>
      </c>
      <c r="L1340" s="183">
        <v>139.72</v>
      </c>
      <c r="M1340" s="183">
        <v>70.94</v>
      </c>
    </row>
    <row r="1341" spans="2:14" s="5" customFormat="1" ht="15" customHeight="1" x14ac:dyDescent="0.25">
      <c r="B1341" s="168">
        <v>2018</v>
      </c>
      <c r="C1341" s="168"/>
      <c r="D1341" s="182">
        <v>1753</v>
      </c>
      <c r="E1341" s="182">
        <v>34201</v>
      </c>
      <c r="F1341" s="182">
        <v>34059</v>
      </c>
      <c r="G1341" s="182">
        <v>729303</v>
      </c>
      <c r="H1341" s="182">
        <v>585792</v>
      </c>
      <c r="I1341" s="183">
        <v>19.510000000000002</v>
      </c>
      <c r="J1341" s="183">
        <v>21.32</v>
      </c>
      <c r="K1341" s="183">
        <v>30.3</v>
      </c>
      <c r="L1341" s="183">
        <v>141.52000000000001</v>
      </c>
      <c r="M1341" s="183">
        <v>69.72</v>
      </c>
    </row>
    <row r="1342" spans="2:14" s="9" customFormat="1" ht="15" customHeight="1" collapsed="1" x14ac:dyDescent="0.25">
      <c r="B1342" s="168">
        <v>2017</v>
      </c>
      <c r="C1342" s="168"/>
      <c r="D1342" s="182">
        <v>1688</v>
      </c>
      <c r="E1342" s="182">
        <v>33143</v>
      </c>
      <c r="F1342" s="182">
        <v>33018</v>
      </c>
      <c r="G1342" s="182">
        <v>688193</v>
      </c>
      <c r="H1342" s="182">
        <v>552625</v>
      </c>
      <c r="I1342" s="183">
        <v>19.63</v>
      </c>
      <c r="J1342" s="183">
        <v>20.76</v>
      </c>
      <c r="K1342" s="183">
        <v>30.81</v>
      </c>
      <c r="L1342" s="183">
        <v>147.83000000000001</v>
      </c>
      <c r="M1342" s="183">
        <v>66.680000000000007</v>
      </c>
      <c r="N1342" s="5"/>
    </row>
    <row r="1343" spans="2:14" s="9" customFormat="1" ht="15" customHeight="1" x14ac:dyDescent="0.25">
      <c r="B1343" s="168">
        <v>2016</v>
      </c>
      <c r="C1343" s="168"/>
      <c r="D1343" s="182">
        <v>1648</v>
      </c>
      <c r="E1343" s="182">
        <v>32102</v>
      </c>
      <c r="F1343" s="182">
        <v>31965</v>
      </c>
      <c r="G1343" s="182">
        <v>655012</v>
      </c>
      <c r="H1343" s="182">
        <v>522863</v>
      </c>
      <c r="I1343" s="183">
        <v>19.48</v>
      </c>
      <c r="J1343" s="183">
        <v>20.399999999999999</v>
      </c>
      <c r="K1343" s="183">
        <v>29.91</v>
      </c>
      <c r="L1343" s="183">
        <v>145.97999999999999</v>
      </c>
      <c r="M1343" s="183">
        <v>67.45</v>
      </c>
      <c r="N1343" s="8"/>
    </row>
    <row r="1344" spans="2:14" s="9" customFormat="1" ht="15" customHeight="1" x14ac:dyDescent="0.25">
      <c r="B1344" s="168">
        <v>2015</v>
      </c>
      <c r="C1344" s="168"/>
      <c r="D1344" s="182">
        <v>1568</v>
      </c>
      <c r="E1344" s="182">
        <v>30514</v>
      </c>
      <c r="F1344" s="182">
        <v>30350</v>
      </c>
      <c r="G1344" s="182">
        <v>621041</v>
      </c>
      <c r="H1344" s="182">
        <v>496759</v>
      </c>
      <c r="I1344" s="183">
        <v>19.46</v>
      </c>
      <c r="J1344" s="183">
        <v>20.350000000000001</v>
      </c>
      <c r="K1344" s="183">
        <v>30.28</v>
      </c>
      <c r="L1344" s="183">
        <v>147.97</v>
      </c>
      <c r="M1344" s="183">
        <v>66.52</v>
      </c>
    </row>
    <row r="1345" spans="2:14" s="5" customFormat="1" ht="15" customHeight="1" x14ac:dyDescent="0.25">
      <c r="B1345" s="168">
        <v>2014</v>
      </c>
      <c r="C1345" s="168"/>
      <c r="D1345" s="182">
        <v>1493</v>
      </c>
      <c r="E1345" s="182">
        <v>28867</v>
      </c>
      <c r="F1345" s="182">
        <v>28779</v>
      </c>
      <c r="G1345" s="182">
        <v>586254</v>
      </c>
      <c r="H1345" s="182">
        <v>464568</v>
      </c>
      <c r="I1345" s="183">
        <v>19.329999999999998</v>
      </c>
      <c r="J1345" s="183">
        <v>20.309999999999999</v>
      </c>
      <c r="K1345" s="183">
        <v>30.13</v>
      </c>
      <c r="L1345" s="183">
        <v>147.88999999999999</v>
      </c>
      <c r="M1345" s="183">
        <v>66.739999999999995</v>
      </c>
      <c r="N1345" s="9"/>
    </row>
    <row r="1346" spans="2:14" s="5" customFormat="1" ht="15" customHeight="1" x14ac:dyDescent="0.25">
      <c r="B1346" s="168">
        <v>2013</v>
      </c>
      <c r="C1346" s="168"/>
      <c r="D1346" s="182">
        <v>1483</v>
      </c>
      <c r="E1346" s="182">
        <v>28460</v>
      </c>
      <c r="F1346" s="182">
        <v>28382</v>
      </c>
      <c r="G1346" s="182">
        <v>572675</v>
      </c>
      <c r="H1346" s="182">
        <v>456178</v>
      </c>
      <c r="I1346" s="183">
        <v>19.190000000000001</v>
      </c>
      <c r="J1346" s="183">
        <v>20.12</v>
      </c>
      <c r="K1346" s="183">
        <v>28.14</v>
      </c>
      <c r="L1346" s="183">
        <v>139.44</v>
      </c>
      <c r="M1346" s="183">
        <v>70.48</v>
      </c>
      <c r="N1346" s="9"/>
    </row>
    <row r="1347" spans="2:14" s="5" customFormat="1" ht="15" customHeight="1" x14ac:dyDescent="0.25">
      <c r="B1347" s="168">
        <v>2012</v>
      </c>
      <c r="C1347" s="168"/>
      <c r="D1347" s="182">
        <v>1495</v>
      </c>
      <c r="E1347" s="182">
        <v>28859</v>
      </c>
      <c r="F1347" s="182">
        <v>28825</v>
      </c>
      <c r="G1347" s="182">
        <v>589124</v>
      </c>
      <c r="H1347" s="182">
        <v>469575</v>
      </c>
      <c r="I1347" s="183">
        <v>19.3</v>
      </c>
      <c r="J1347" s="183">
        <v>20.41</v>
      </c>
      <c r="K1347" s="183">
        <v>27.45</v>
      </c>
      <c r="L1347" s="183">
        <v>134.29</v>
      </c>
      <c r="M1347" s="183">
        <v>73.680000000000007</v>
      </c>
      <c r="N1347" s="9"/>
    </row>
    <row r="1348" spans="2:14" s="5" customFormat="1" ht="15" customHeight="1" x14ac:dyDescent="0.25">
      <c r="B1348" s="168">
        <v>2011</v>
      </c>
      <c r="C1348" s="168"/>
      <c r="D1348" s="182">
        <v>1594</v>
      </c>
      <c r="E1348" s="182">
        <v>30796</v>
      </c>
      <c r="F1348" s="182">
        <v>30760</v>
      </c>
      <c r="G1348" s="182">
        <v>621912</v>
      </c>
      <c r="H1348" s="182">
        <v>495697</v>
      </c>
      <c r="I1348" s="183">
        <v>19.32</v>
      </c>
      <c r="J1348" s="183">
        <v>20.190000000000001</v>
      </c>
      <c r="K1348" s="183">
        <v>27.97</v>
      </c>
      <c r="L1348" s="183">
        <v>138.34</v>
      </c>
      <c r="M1348" s="183">
        <v>71.64</v>
      </c>
    </row>
    <row r="1349" spans="2:14" s="5" customFormat="1" ht="15" customHeight="1" x14ac:dyDescent="0.25">
      <c r="B1349" s="168">
        <v>2010</v>
      </c>
      <c r="C1349" s="168"/>
      <c r="D1349" s="182">
        <v>1597</v>
      </c>
      <c r="E1349" s="182">
        <v>30490</v>
      </c>
      <c r="F1349" s="182">
        <v>30454</v>
      </c>
      <c r="G1349" s="182">
        <v>613759</v>
      </c>
      <c r="H1349" s="182">
        <v>492614</v>
      </c>
      <c r="I1349" s="183">
        <v>19.09</v>
      </c>
      <c r="J1349" s="183">
        <v>20.13</v>
      </c>
      <c r="K1349" s="183">
        <v>28.81</v>
      </c>
      <c r="L1349" s="183">
        <v>142.94</v>
      </c>
      <c r="M1349" s="183">
        <v>69.28</v>
      </c>
    </row>
    <row r="1350" spans="2:14" s="5" customFormat="1" ht="15" customHeight="1" x14ac:dyDescent="0.25">
      <c r="B1350" s="168">
        <v>2009</v>
      </c>
      <c r="C1350" s="168"/>
      <c r="D1350" s="182">
        <v>1624</v>
      </c>
      <c r="E1350" s="182">
        <v>30998</v>
      </c>
      <c r="F1350" s="182">
        <v>30942</v>
      </c>
      <c r="G1350" s="182">
        <v>614338</v>
      </c>
      <c r="H1350" s="182">
        <v>486436</v>
      </c>
      <c r="I1350" s="183">
        <v>19.09</v>
      </c>
      <c r="J1350" s="183">
        <v>19.82</v>
      </c>
      <c r="K1350" s="183">
        <v>29.58</v>
      </c>
      <c r="L1350" s="183">
        <v>148.97999999999999</v>
      </c>
      <c r="M1350" s="183">
        <v>66.33</v>
      </c>
    </row>
    <row r="1351" spans="2:14" s="7" customFormat="1" ht="15" customHeight="1" x14ac:dyDescent="0.25">
      <c r="B1351" s="168">
        <v>2008</v>
      </c>
      <c r="C1351" s="168"/>
      <c r="D1351" s="182">
        <v>1629</v>
      </c>
      <c r="E1351" s="182">
        <v>31205</v>
      </c>
      <c r="F1351" s="182">
        <v>31126</v>
      </c>
      <c r="G1351" s="182">
        <v>614600</v>
      </c>
      <c r="H1351" s="182">
        <v>484073</v>
      </c>
      <c r="I1351" s="183">
        <v>19.16</v>
      </c>
      <c r="J1351" s="183">
        <v>19.7</v>
      </c>
      <c r="K1351" s="183">
        <v>29.49</v>
      </c>
      <c r="L1351" s="183">
        <v>149.37</v>
      </c>
      <c r="M1351" s="183">
        <v>65.75</v>
      </c>
      <c r="N1351" s="5"/>
    </row>
    <row r="1352" spans="2:14" s="8" customFormat="1" ht="15" customHeight="1" x14ac:dyDescent="0.25">
      <c r="B1352" s="259" t="s">
        <v>233</v>
      </c>
      <c r="C1352" s="165"/>
      <c r="D1352" s="166"/>
      <c r="E1352" s="166"/>
      <c r="F1352" s="166"/>
      <c r="G1352" s="166"/>
      <c r="H1352" s="166"/>
      <c r="I1352" s="167"/>
      <c r="J1352" s="167"/>
      <c r="K1352" s="167"/>
      <c r="L1352" s="167"/>
      <c r="M1352" s="167"/>
      <c r="N1352" s="5"/>
    </row>
    <row r="1353" spans="2:14" s="8" customFormat="1" ht="15" customHeight="1" x14ac:dyDescent="0.25">
      <c r="B1353" s="181">
        <v>2023</v>
      </c>
      <c r="C1353" s="181"/>
      <c r="D1353" s="182">
        <v>422</v>
      </c>
      <c r="E1353" s="182">
        <v>38274</v>
      </c>
      <c r="F1353" s="182">
        <v>38227</v>
      </c>
      <c r="G1353" s="182">
        <v>1180987</v>
      </c>
      <c r="H1353" s="182">
        <v>931654</v>
      </c>
      <c r="I1353" s="183">
        <v>90.7</v>
      </c>
      <c r="J1353" s="183">
        <v>30.86</v>
      </c>
      <c r="K1353" s="183">
        <v>54.31</v>
      </c>
      <c r="L1353" s="183">
        <v>175.81</v>
      </c>
      <c r="M1353" s="183">
        <v>57.56</v>
      </c>
      <c r="N1353" s="5"/>
    </row>
    <row r="1354" spans="2:14" s="8" customFormat="1" ht="15" customHeight="1" x14ac:dyDescent="0.25">
      <c r="B1354" s="181">
        <v>2022</v>
      </c>
      <c r="C1354" s="181"/>
      <c r="D1354" s="182">
        <v>411</v>
      </c>
      <c r="E1354" s="182">
        <v>37488</v>
      </c>
      <c r="F1354" s="182">
        <v>37466</v>
      </c>
      <c r="G1354" s="182">
        <v>1115888</v>
      </c>
      <c r="H1354" s="182">
        <v>882183</v>
      </c>
      <c r="I1354" s="183">
        <v>91.21</v>
      </c>
      <c r="J1354" s="183">
        <v>29.77</v>
      </c>
      <c r="K1354" s="183">
        <v>52.74</v>
      </c>
      <c r="L1354" s="183">
        <v>177.06</v>
      </c>
      <c r="M1354" s="183">
        <v>58.16</v>
      </c>
      <c r="N1354" s="5"/>
    </row>
    <row r="1355" spans="2:14" s="8" customFormat="1" ht="15" customHeight="1" x14ac:dyDescent="0.25">
      <c r="B1355" s="181">
        <v>2021</v>
      </c>
      <c r="C1355" s="181"/>
      <c r="D1355" s="182">
        <v>392</v>
      </c>
      <c r="E1355" s="182">
        <v>35923</v>
      </c>
      <c r="F1355" s="182">
        <v>35884</v>
      </c>
      <c r="G1355" s="182">
        <v>985079</v>
      </c>
      <c r="H1355" s="182">
        <v>781073</v>
      </c>
      <c r="I1355" s="183">
        <v>91.64</v>
      </c>
      <c r="J1355" s="183">
        <v>27.42</v>
      </c>
      <c r="K1355" s="183">
        <v>45.69</v>
      </c>
      <c r="L1355" s="183">
        <v>166.42</v>
      </c>
      <c r="M1355" s="183">
        <v>61.59</v>
      </c>
      <c r="N1355" s="5"/>
    </row>
    <row r="1356" spans="2:14" s="8" customFormat="1" ht="15" customHeight="1" x14ac:dyDescent="0.25">
      <c r="B1356" s="168">
        <v>2020</v>
      </c>
      <c r="C1356" s="168"/>
      <c r="D1356" s="182">
        <v>364</v>
      </c>
      <c r="E1356" s="182">
        <v>34097</v>
      </c>
      <c r="F1356" s="182">
        <v>34036</v>
      </c>
      <c r="G1356" s="182">
        <v>879447</v>
      </c>
      <c r="H1356" s="182">
        <v>695409</v>
      </c>
      <c r="I1356" s="183">
        <v>93.67</v>
      </c>
      <c r="J1356" s="183">
        <v>25.79</v>
      </c>
      <c r="K1356" s="183">
        <v>42.59</v>
      </c>
      <c r="L1356" s="183">
        <v>164.82</v>
      </c>
      <c r="M1356" s="183">
        <v>62.23</v>
      </c>
      <c r="N1356" s="5"/>
    </row>
    <row r="1357" spans="2:14" s="8" customFormat="1" ht="15" customHeight="1" x14ac:dyDescent="0.25">
      <c r="B1357" s="168">
        <v>2019</v>
      </c>
      <c r="C1357" s="168"/>
      <c r="D1357" s="182">
        <v>359</v>
      </c>
      <c r="E1357" s="182">
        <v>33310</v>
      </c>
      <c r="F1357" s="182">
        <v>33258</v>
      </c>
      <c r="G1357" s="182">
        <v>852587</v>
      </c>
      <c r="H1357" s="182">
        <v>677566</v>
      </c>
      <c r="I1357" s="183">
        <v>92.79</v>
      </c>
      <c r="J1357" s="183">
        <v>25.6</v>
      </c>
      <c r="K1357" s="183">
        <v>47.09</v>
      </c>
      <c r="L1357" s="183">
        <v>183.68</v>
      </c>
      <c r="M1357" s="183">
        <v>54.55</v>
      </c>
      <c r="N1357" s="5"/>
    </row>
    <row r="1358" spans="2:14" s="8" customFormat="1" ht="15" customHeight="1" x14ac:dyDescent="0.25">
      <c r="B1358" s="168">
        <v>2018</v>
      </c>
      <c r="C1358" s="168"/>
      <c r="D1358" s="182">
        <v>351</v>
      </c>
      <c r="E1358" s="182">
        <v>31912</v>
      </c>
      <c r="F1358" s="182">
        <v>31876</v>
      </c>
      <c r="G1358" s="182">
        <v>792164</v>
      </c>
      <c r="H1358" s="182">
        <v>631167</v>
      </c>
      <c r="I1358" s="183">
        <v>90.92</v>
      </c>
      <c r="J1358" s="183">
        <v>24.82</v>
      </c>
      <c r="K1358" s="183">
        <v>46.44</v>
      </c>
      <c r="L1358" s="183">
        <v>186.87</v>
      </c>
      <c r="M1358" s="183">
        <v>53.79</v>
      </c>
      <c r="N1358" s="5"/>
    </row>
    <row r="1359" spans="2:14" s="8" customFormat="1" ht="15" customHeight="1" x14ac:dyDescent="0.25">
      <c r="B1359" s="168">
        <v>2017</v>
      </c>
      <c r="C1359" s="168"/>
      <c r="D1359" s="182">
        <v>340</v>
      </c>
      <c r="E1359" s="182">
        <v>31013</v>
      </c>
      <c r="F1359" s="182">
        <v>30973</v>
      </c>
      <c r="G1359" s="182">
        <v>751711</v>
      </c>
      <c r="H1359" s="182">
        <v>592046</v>
      </c>
      <c r="I1359" s="183">
        <v>91.21</v>
      </c>
      <c r="J1359" s="183">
        <v>24.24</v>
      </c>
      <c r="K1359" s="183">
        <v>46.83</v>
      </c>
      <c r="L1359" s="183">
        <v>192.97</v>
      </c>
      <c r="M1359" s="183">
        <v>51.94</v>
      </c>
      <c r="N1359" s="5"/>
    </row>
    <row r="1360" spans="2:14" s="8" customFormat="1" ht="15" customHeight="1" x14ac:dyDescent="0.25">
      <c r="B1360" s="168">
        <v>2016</v>
      </c>
      <c r="C1360" s="168"/>
      <c r="D1360" s="182">
        <v>324</v>
      </c>
      <c r="E1360" s="182">
        <v>29561</v>
      </c>
      <c r="F1360" s="182">
        <v>29539</v>
      </c>
      <c r="G1360" s="182">
        <v>700886</v>
      </c>
      <c r="H1360" s="182">
        <v>554091</v>
      </c>
      <c r="I1360" s="183">
        <v>91.24</v>
      </c>
      <c r="J1360" s="183">
        <v>23.71</v>
      </c>
      <c r="K1360" s="183">
        <v>46.16</v>
      </c>
      <c r="L1360" s="183">
        <v>194.52</v>
      </c>
      <c r="M1360" s="183">
        <v>51.4</v>
      </c>
      <c r="N1360" s="9"/>
    </row>
    <row r="1361" spans="2:14" s="5" customFormat="1" ht="15" customHeight="1" x14ac:dyDescent="0.25">
      <c r="B1361" s="168">
        <v>2015</v>
      </c>
      <c r="C1361" s="168"/>
      <c r="D1361" s="182">
        <v>305</v>
      </c>
      <c r="E1361" s="182">
        <v>27180</v>
      </c>
      <c r="F1361" s="182">
        <v>27156</v>
      </c>
      <c r="G1361" s="182">
        <v>652449</v>
      </c>
      <c r="H1361" s="182">
        <v>518185</v>
      </c>
      <c r="I1361" s="183">
        <v>89.11</v>
      </c>
      <c r="J1361" s="183">
        <v>24</v>
      </c>
      <c r="K1361" s="183">
        <v>49.71</v>
      </c>
      <c r="L1361" s="183">
        <v>206.92</v>
      </c>
      <c r="M1361" s="183">
        <v>48.31</v>
      </c>
      <c r="N1361" s="9"/>
    </row>
    <row r="1362" spans="2:14" s="5" customFormat="1" ht="15" customHeight="1" x14ac:dyDescent="0.25">
      <c r="B1362" s="168">
        <v>2014</v>
      </c>
      <c r="C1362" s="168"/>
      <c r="D1362" s="182">
        <v>296</v>
      </c>
      <c r="E1362" s="182">
        <v>26242</v>
      </c>
      <c r="F1362" s="182">
        <v>26108</v>
      </c>
      <c r="G1362" s="182">
        <v>613716</v>
      </c>
      <c r="H1362" s="182">
        <v>484847</v>
      </c>
      <c r="I1362" s="183">
        <v>88.66</v>
      </c>
      <c r="J1362" s="183">
        <v>23.39</v>
      </c>
      <c r="K1362" s="183">
        <v>49.86</v>
      </c>
      <c r="L1362" s="183">
        <v>212.1</v>
      </c>
      <c r="M1362" s="183">
        <v>47.05</v>
      </c>
      <c r="N1362" s="9"/>
    </row>
    <row r="1363" spans="2:14" s="5" customFormat="1" ht="15" customHeight="1" x14ac:dyDescent="0.25">
      <c r="B1363" s="168">
        <v>2013</v>
      </c>
      <c r="C1363" s="168"/>
      <c r="D1363" s="182">
        <v>286</v>
      </c>
      <c r="E1363" s="182">
        <v>25278</v>
      </c>
      <c r="F1363" s="182">
        <v>25264</v>
      </c>
      <c r="G1363" s="182">
        <v>613452</v>
      </c>
      <c r="H1363" s="182">
        <v>480790</v>
      </c>
      <c r="I1363" s="183">
        <v>88.38</v>
      </c>
      <c r="J1363" s="183">
        <v>24.27</v>
      </c>
      <c r="K1363" s="183">
        <v>48.7</v>
      </c>
      <c r="L1363" s="183">
        <v>200.56</v>
      </c>
      <c r="M1363" s="183">
        <v>49.91</v>
      </c>
      <c r="N1363" s="9"/>
    </row>
    <row r="1364" spans="2:14" s="5" customFormat="1" ht="15" customHeight="1" x14ac:dyDescent="0.25">
      <c r="B1364" s="168">
        <v>2012</v>
      </c>
      <c r="C1364" s="168"/>
      <c r="D1364" s="182">
        <v>276</v>
      </c>
      <c r="E1364" s="182">
        <v>24566</v>
      </c>
      <c r="F1364" s="182">
        <v>24550</v>
      </c>
      <c r="G1364" s="182">
        <v>586907</v>
      </c>
      <c r="H1364" s="182">
        <v>457442</v>
      </c>
      <c r="I1364" s="183">
        <v>89.01</v>
      </c>
      <c r="J1364" s="183">
        <v>23.89</v>
      </c>
      <c r="K1364" s="183">
        <v>49.31</v>
      </c>
      <c r="L1364" s="183">
        <v>206.28</v>
      </c>
      <c r="M1364" s="183">
        <v>48.4</v>
      </c>
    </row>
    <row r="1365" spans="2:14" s="5" customFormat="1" ht="15" customHeight="1" x14ac:dyDescent="0.25">
      <c r="B1365" s="168">
        <v>2011</v>
      </c>
      <c r="C1365" s="168"/>
      <c r="D1365" s="182">
        <v>295</v>
      </c>
      <c r="E1365" s="182">
        <v>26612</v>
      </c>
      <c r="F1365" s="182">
        <v>26591</v>
      </c>
      <c r="G1365" s="182">
        <v>633591</v>
      </c>
      <c r="H1365" s="182">
        <v>495062</v>
      </c>
      <c r="I1365" s="183">
        <v>90.21</v>
      </c>
      <c r="J1365" s="183">
        <v>23.81</v>
      </c>
      <c r="K1365" s="183">
        <v>46.51</v>
      </c>
      <c r="L1365" s="183">
        <v>195.2</v>
      </c>
      <c r="M1365" s="183">
        <v>51.1</v>
      </c>
    </row>
    <row r="1366" spans="2:14" s="5" customFormat="1" ht="15" customHeight="1" x14ac:dyDescent="0.25">
      <c r="B1366" s="168">
        <v>2010</v>
      </c>
      <c r="C1366" s="168"/>
      <c r="D1366" s="182">
        <v>305</v>
      </c>
      <c r="E1366" s="182">
        <v>27390</v>
      </c>
      <c r="F1366" s="182">
        <v>27365</v>
      </c>
      <c r="G1366" s="182">
        <v>663432</v>
      </c>
      <c r="H1366" s="182">
        <v>525127</v>
      </c>
      <c r="I1366" s="183">
        <v>89.8</v>
      </c>
      <c r="J1366" s="183">
        <v>24.22</v>
      </c>
      <c r="K1366" s="183">
        <v>50.18</v>
      </c>
      <c r="L1366" s="183">
        <v>206.97</v>
      </c>
      <c r="M1366" s="183">
        <v>48.44</v>
      </c>
    </row>
    <row r="1367" spans="2:14" s="8" customFormat="1" ht="15" customHeight="1" x14ac:dyDescent="0.25">
      <c r="B1367" s="168">
        <v>2009</v>
      </c>
      <c r="C1367" s="168"/>
      <c r="D1367" s="182">
        <v>289</v>
      </c>
      <c r="E1367" s="182">
        <v>26299</v>
      </c>
      <c r="F1367" s="182">
        <v>26287</v>
      </c>
      <c r="G1367" s="182">
        <v>633945</v>
      </c>
      <c r="H1367" s="182">
        <v>496695</v>
      </c>
      <c r="I1367" s="183">
        <v>91</v>
      </c>
      <c r="J1367" s="183">
        <v>24.11</v>
      </c>
      <c r="K1367" s="183">
        <v>46.17</v>
      </c>
      <c r="L1367" s="183">
        <v>191.44</v>
      </c>
      <c r="M1367" s="183">
        <v>52.81</v>
      </c>
      <c r="N1367" s="5"/>
    </row>
    <row r="1368" spans="2:14" s="9" customFormat="1" ht="15" customHeight="1" x14ac:dyDescent="0.25">
      <c r="B1368" s="168">
        <v>2008</v>
      </c>
      <c r="C1368" s="168"/>
      <c r="D1368" s="182">
        <v>300</v>
      </c>
      <c r="E1368" s="182">
        <v>27033</v>
      </c>
      <c r="F1368" s="182">
        <v>27022</v>
      </c>
      <c r="G1368" s="182">
        <v>646636</v>
      </c>
      <c r="H1368" s="182">
        <v>503895</v>
      </c>
      <c r="I1368" s="183">
        <v>90.11</v>
      </c>
      <c r="J1368" s="183">
        <v>23.92</v>
      </c>
      <c r="K1368" s="183">
        <v>48.03</v>
      </c>
      <c r="L1368" s="183">
        <v>200.7</v>
      </c>
      <c r="M1368" s="183">
        <v>50.51</v>
      </c>
      <c r="N1368" s="5"/>
    </row>
    <row r="1369" spans="2:14" s="9" customFormat="1" ht="15" customHeight="1" x14ac:dyDescent="0.25">
      <c r="B1369" s="187" t="s">
        <v>234</v>
      </c>
      <c r="C1369" s="187"/>
      <c r="D1369" s="188"/>
      <c r="E1369" s="188"/>
      <c r="F1369" s="188"/>
      <c r="G1369" s="188"/>
      <c r="H1369" s="188"/>
      <c r="I1369" s="189"/>
      <c r="J1369" s="189"/>
      <c r="K1369" s="189"/>
      <c r="L1369" s="189"/>
      <c r="M1369" s="189"/>
      <c r="N1369" s="5"/>
    </row>
    <row r="1370" spans="2:14" s="9" customFormat="1" ht="15" customHeight="1" x14ac:dyDescent="0.25">
      <c r="B1370" s="181">
        <v>2023</v>
      </c>
      <c r="C1370" s="181"/>
      <c r="D1370" s="182">
        <v>94</v>
      </c>
      <c r="E1370" s="182">
        <v>72495</v>
      </c>
      <c r="F1370" s="182">
        <v>72440</v>
      </c>
      <c r="G1370" s="182">
        <v>3147589</v>
      </c>
      <c r="H1370" s="182">
        <v>2396069</v>
      </c>
      <c r="I1370" s="183">
        <v>771.22</v>
      </c>
      <c r="J1370" s="183">
        <v>43.42</v>
      </c>
      <c r="K1370" s="183">
        <v>81.02</v>
      </c>
      <c r="L1370" s="183">
        <v>186.45</v>
      </c>
      <c r="M1370" s="183">
        <v>54.89</v>
      </c>
      <c r="N1370" s="5"/>
    </row>
    <row r="1371" spans="2:14" s="9" customFormat="1" ht="15" customHeight="1" x14ac:dyDescent="0.25">
      <c r="B1371" s="181">
        <v>2022</v>
      </c>
      <c r="C1371" s="181"/>
      <c r="D1371" s="182">
        <v>86</v>
      </c>
      <c r="E1371" s="182">
        <v>66769</v>
      </c>
      <c r="F1371" s="182">
        <v>66762</v>
      </c>
      <c r="G1371" s="182">
        <v>2507634</v>
      </c>
      <c r="H1371" s="182">
        <v>1924460</v>
      </c>
      <c r="I1371" s="183">
        <v>776.38</v>
      </c>
      <c r="J1371" s="183">
        <v>37.56</v>
      </c>
      <c r="K1371" s="183">
        <v>66.19</v>
      </c>
      <c r="L1371" s="183">
        <v>176.21</v>
      </c>
      <c r="M1371" s="183">
        <v>58.74</v>
      </c>
      <c r="N1371" s="5"/>
    </row>
    <row r="1372" spans="2:14" s="9" customFormat="1" ht="15" customHeight="1" x14ac:dyDescent="0.25">
      <c r="B1372" s="181">
        <v>2021</v>
      </c>
      <c r="C1372" s="181"/>
      <c r="D1372" s="182">
        <v>83</v>
      </c>
      <c r="E1372" s="182">
        <v>65395</v>
      </c>
      <c r="F1372" s="182">
        <v>65387</v>
      </c>
      <c r="G1372" s="182">
        <v>2302965</v>
      </c>
      <c r="H1372" s="182">
        <v>1755495</v>
      </c>
      <c r="I1372" s="183">
        <v>787.89</v>
      </c>
      <c r="J1372" s="183">
        <v>35.22</v>
      </c>
      <c r="K1372" s="183">
        <v>47.86</v>
      </c>
      <c r="L1372" s="183">
        <v>135.88999999999999</v>
      </c>
      <c r="M1372" s="183">
        <v>78.2</v>
      </c>
      <c r="N1372" s="5"/>
    </row>
    <row r="1373" spans="2:14" s="9" customFormat="1" ht="15" customHeight="1" x14ac:dyDescent="0.25">
      <c r="B1373" s="168">
        <v>2020</v>
      </c>
      <c r="C1373" s="168"/>
      <c r="D1373" s="182">
        <v>82</v>
      </c>
      <c r="E1373" s="182">
        <v>67421</v>
      </c>
      <c r="F1373" s="182">
        <v>67415</v>
      </c>
      <c r="G1373" s="182">
        <v>2266662</v>
      </c>
      <c r="H1373" s="182">
        <v>1727403</v>
      </c>
      <c r="I1373" s="183">
        <v>822.21</v>
      </c>
      <c r="J1373" s="183">
        <v>33.619999999999997</v>
      </c>
      <c r="K1373" s="183">
        <v>33.64</v>
      </c>
      <c r="L1373" s="183">
        <v>100.04</v>
      </c>
      <c r="M1373" s="183">
        <v>105.96</v>
      </c>
      <c r="N1373" s="5"/>
    </row>
    <row r="1374" spans="2:14" s="9" customFormat="1" ht="15" customHeight="1" x14ac:dyDescent="0.25">
      <c r="B1374" s="168">
        <v>2019</v>
      </c>
      <c r="C1374" s="168"/>
      <c r="D1374" s="182">
        <v>93</v>
      </c>
      <c r="E1374" s="182">
        <v>70864</v>
      </c>
      <c r="F1374" s="182">
        <v>70566</v>
      </c>
      <c r="G1374" s="182">
        <v>2691645</v>
      </c>
      <c r="H1374" s="182">
        <v>2048520</v>
      </c>
      <c r="I1374" s="183">
        <v>761.98</v>
      </c>
      <c r="J1374" s="183">
        <v>37.979999999999997</v>
      </c>
      <c r="K1374" s="183">
        <v>63.68</v>
      </c>
      <c r="L1374" s="183">
        <v>166.94</v>
      </c>
      <c r="M1374" s="183">
        <v>60.69</v>
      </c>
      <c r="N1374" s="5"/>
    </row>
    <row r="1375" spans="2:14" s="9" customFormat="1" ht="15" customHeight="1" x14ac:dyDescent="0.25">
      <c r="B1375" s="168">
        <v>2018</v>
      </c>
      <c r="C1375" s="168"/>
      <c r="D1375" s="182">
        <v>91</v>
      </c>
      <c r="E1375" s="182">
        <v>66830</v>
      </c>
      <c r="F1375" s="182">
        <v>66796</v>
      </c>
      <c r="G1375" s="182">
        <v>2506226</v>
      </c>
      <c r="H1375" s="182">
        <v>1886216</v>
      </c>
      <c r="I1375" s="183">
        <v>734.4</v>
      </c>
      <c r="J1375" s="183">
        <v>37.5</v>
      </c>
      <c r="K1375" s="183">
        <v>66.19</v>
      </c>
      <c r="L1375" s="183">
        <v>176.4</v>
      </c>
      <c r="M1375" s="183">
        <v>57.37</v>
      </c>
      <c r="N1375" s="5"/>
    </row>
    <row r="1376" spans="2:14" s="9" customFormat="1" ht="15" customHeight="1" x14ac:dyDescent="0.25">
      <c r="B1376" s="168">
        <v>2017</v>
      </c>
      <c r="C1376" s="168"/>
      <c r="D1376" s="182">
        <v>84</v>
      </c>
      <c r="E1376" s="182">
        <v>62559</v>
      </c>
      <c r="F1376" s="182">
        <v>62535</v>
      </c>
      <c r="G1376" s="182">
        <v>2215090</v>
      </c>
      <c r="H1376" s="182">
        <v>1684885</v>
      </c>
      <c r="I1376" s="183">
        <v>744.75</v>
      </c>
      <c r="J1376" s="183">
        <v>35.409999999999997</v>
      </c>
      <c r="K1376" s="183">
        <v>65.36</v>
      </c>
      <c r="L1376" s="183">
        <v>184.51</v>
      </c>
      <c r="M1376" s="183">
        <v>54.64</v>
      </c>
      <c r="N1376" s="8"/>
    </row>
    <row r="1377" spans="2:14" s="5" customFormat="1" ht="15" customHeight="1" x14ac:dyDescent="0.25">
      <c r="B1377" s="168">
        <v>2016</v>
      </c>
      <c r="C1377" s="168"/>
      <c r="D1377" s="182">
        <v>78</v>
      </c>
      <c r="E1377" s="182">
        <v>59728</v>
      </c>
      <c r="F1377" s="182">
        <v>59723</v>
      </c>
      <c r="G1377" s="182">
        <v>2047201</v>
      </c>
      <c r="H1377" s="182">
        <v>1574267</v>
      </c>
      <c r="I1377" s="183">
        <v>765.74</v>
      </c>
      <c r="J1377" s="183">
        <v>34.28</v>
      </c>
      <c r="K1377" s="183">
        <v>62.25</v>
      </c>
      <c r="L1377" s="183">
        <v>181.6</v>
      </c>
      <c r="M1377" s="183">
        <v>55.53</v>
      </c>
      <c r="N1377" s="9"/>
    </row>
    <row r="1378" spans="2:14" s="5" customFormat="1" ht="15" customHeight="1" x14ac:dyDescent="0.25">
      <c r="B1378" s="168">
        <v>2015</v>
      </c>
      <c r="C1378" s="168"/>
      <c r="D1378" s="182">
        <v>76</v>
      </c>
      <c r="E1378" s="182">
        <v>58676</v>
      </c>
      <c r="F1378" s="182">
        <v>58669</v>
      </c>
      <c r="G1378" s="182">
        <v>2018929</v>
      </c>
      <c r="H1378" s="182">
        <v>1529643</v>
      </c>
      <c r="I1378" s="183">
        <v>772.05</v>
      </c>
      <c r="J1378" s="183">
        <v>34.409999999999997</v>
      </c>
      <c r="K1378" s="183">
        <v>59.79</v>
      </c>
      <c r="L1378" s="183">
        <v>173.73</v>
      </c>
      <c r="M1378" s="183">
        <v>58.01</v>
      </c>
      <c r="N1378" s="9"/>
    </row>
    <row r="1379" spans="2:14" s="5" customFormat="1" ht="15" customHeight="1" x14ac:dyDescent="0.25">
      <c r="B1379" s="168">
        <v>2014</v>
      </c>
      <c r="C1379" s="168"/>
      <c r="D1379" s="182">
        <v>76</v>
      </c>
      <c r="E1379" s="182">
        <v>57582</v>
      </c>
      <c r="F1379" s="182">
        <v>57572</v>
      </c>
      <c r="G1379" s="182">
        <v>1887989</v>
      </c>
      <c r="H1379" s="182">
        <v>1497419</v>
      </c>
      <c r="I1379" s="183">
        <v>757.66</v>
      </c>
      <c r="J1379" s="183">
        <v>32.79</v>
      </c>
      <c r="K1379" s="183">
        <v>58.52</v>
      </c>
      <c r="L1379" s="183">
        <v>178.45</v>
      </c>
      <c r="M1379" s="183">
        <v>56.63</v>
      </c>
      <c r="N1379" s="9"/>
    </row>
    <row r="1380" spans="2:14" s="5" customFormat="1" ht="15" customHeight="1" x14ac:dyDescent="0.25">
      <c r="B1380" s="168">
        <v>2013</v>
      </c>
      <c r="C1380" s="168"/>
      <c r="D1380" s="182">
        <v>74</v>
      </c>
      <c r="E1380" s="182">
        <v>55363</v>
      </c>
      <c r="F1380" s="182">
        <v>55360</v>
      </c>
      <c r="G1380" s="182">
        <v>1858411</v>
      </c>
      <c r="H1380" s="182">
        <v>1431127</v>
      </c>
      <c r="I1380" s="183">
        <v>748.15</v>
      </c>
      <c r="J1380" s="183">
        <v>33.57</v>
      </c>
      <c r="K1380" s="183">
        <v>60.29</v>
      </c>
      <c r="L1380" s="183">
        <v>179.59</v>
      </c>
      <c r="M1380" s="183">
        <v>56.87</v>
      </c>
      <c r="N1380" s="9"/>
    </row>
    <row r="1381" spans="2:14" s="5" customFormat="1" ht="15" customHeight="1" x14ac:dyDescent="0.25">
      <c r="B1381" s="168">
        <v>2012</v>
      </c>
      <c r="C1381" s="168"/>
      <c r="D1381" s="182">
        <v>76</v>
      </c>
      <c r="E1381" s="182">
        <v>56570</v>
      </c>
      <c r="F1381" s="182">
        <v>56564</v>
      </c>
      <c r="G1381" s="182">
        <v>1843332</v>
      </c>
      <c r="H1381" s="182">
        <v>1364107</v>
      </c>
      <c r="I1381" s="183">
        <v>744.34</v>
      </c>
      <c r="J1381" s="183">
        <v>32.58</v>
      </c>
      <c r="K1381" s="183">
        <v>56.72</v>
      </c>
      <c r="L1381" s="183">
        <v>174.06</v>
      </c>
      <c r="M1381" s="183">
        <v>58.72</v>
      </c>
    </row>
    <row r="1382" spans="2:14" s="5" customFormat="1" ht="15" customHeight="1" x14ac:dyDescent="0.25">
      <c r="B1382" s="168">
        <v>2011</v>
      </c>
      <c r="C1382" s="168"/>
      <c r="D1382" s="182">
        <v>79</v>
      </c>
      <c r="E1382" s="182">
        <v>58212</v>
      </c>
      <c r="F1382" s="182">
        <v>58211</v>
      </c>
      <c r="G1382" s="182">
        <v>1915709</v>
      </c>
      <c r="H1382" s="182">
        <v>1416249</v>
      </c>
      <c r="I1382" s="183">
        <v>736.86</v>
      </c>
      <c r="J1382" s="183">
        <v>32.909999999999997</v>
      </c>
      <c r="K1382" s="183">
        <v>58.33</v>
      </c>
      <c r="L1382" s="183">
        <v>177.23</v>
      </c>
      <c r="M1382" s="183">
        <v>58.33</v>
      </c>
    </row>
    <row r="1383" spans="2:14" s="9" customFormat="1" ht="15" customHeight="1" collapsed="1" x14ac:dyDescent="0.25">
      <c r="B1383" s="168">
        <v>2010</v>
      </c>
      <c r="C1383" s="168"/>
      <c r="D1383" s="182">
        <v>77</v>
      </c>
      <c r="E1383" s="182">
        <v>59580</v>
      </c>
      <c r="F1383" s="182">
        <v>59578</v>
      </c>
      <c r="G1383" s="182">
        <v>2034690</v>
      </c>
      <c r="H1383" s="182">
        <v>1529299</v>
      </c>
      <c r="I1383" s="183">
        <v>773.77</v>
      </c>
      <c r="J1383" s="183">
        <v>34.15</v>
      </c>
      <c r="K1383" s="183">
        <v>58.26</v>
      </c>
      <c r="L1383" s="183">
        <v>170.6</v>
      </c>
      <c r="M1383" s="183">
        <v>60.57</v>
      </c>
      <c r="N1383" s="5"/>
    </row>
    <row r="1384" spans="2:14" s="9" customFormat="1" ht="15" customHeight="1" x14ac:dyDescent="0.25">
      <c r="B1384" s="168">
        <v>2009</v>
      </c>
      <c r="C1384" s="168"/>
      <c r="D1384" s="182">
        <v>73</v>
      </c>
      <c r="E1384" s="182">
        <v>59188</v>
      </c>
      <c r="F1384" s="182">
        <v>59188</v>
      </c>
      <c r="G1384" s="182">
        <v>1941774</v>
      </c>
      <c r="H1384" s="182">
        <v>1466602</v>
      </c>
      <c r="I1384" s="183">
        <v>810.79</v>
      </c>
      <c r="J1384" s="183">
        <v>32.81</v>
      </c>
      <c r="K1384" s="183">
        <v>62.1</v>
      </c>
      <c r="L1384" s="183">
        <v>189.3</v>
      </c>
      <c r="M1384" s="183">
        <v>54.47</v>
      </c>
      <c r="N1384" s="5"/>
    </row>
    <row r="1385" spans="2:14" s="9" customFormat="1" ht="15" customHeight="1" x14ac:dyDescent="0.25">
      <c r="B1385" s="168">
        <v>2008</v>
      </c>
      <c r="C1385" s="168"/>
      <c r="D1385" s="182">
        <v>71</v>
      </c>
      <c r="E1385" s="182">
        <v>58154</v>
      </c>
      <c r="F1385" s="182">
        <v>58154</v>
      </c>
      <c r="G1385" s="182">
        <v>1954192</v>
      </c>
      <c r="H1385" s="182">
        <v>1455634</v>
      </c>
      <c r="I1385" s="183">
        <v>819.07</v>
      </c>
      <c r="J1385" s="183">
        <v>33.6</v>
      </c>
      <c r="K1385" s="183">
        <v>60.68</v>
      </c>
      <c r="L1385" s="183">
        <v>180.58</v>
      </c>
      <c r="M1385" s="183">
        <v>57.2</v>
      </c>
      <c r="N1385" s="5"/>
    </row>
    <row r="1386" spans="2:14" s="5" customFormat="1" ht="15" customHeight="1" x14ac:dyDescent="0.2">
      <c r="B1386" s="258" t="s">
        <v>40</v>
      </c>
      <c r="C1386" s="184"/>
      <c r="D1386" s="185"/>
      <c r="E1386" s="185"/>
      <c r="F1386" s="185"/>
      <c r="G1386" s="185"/>
      <c r="H1386" s="185"/>
      <c r="I1386" s="186"/>
      <c r="J1386" s="186"/>
      <c r="K1386" s="186"/>
      <c r="L1386" s="186"/>
      <c r="M1386" s="186"/>
    </row>
    <row r="1387" spans="2:14" s="5" customFormat="1" ht="15" customHeight="1" x14ac:dyDescent="0.25">
      <c r="B1387" s="187" t="s">
        <v>235</v>
      </c>
      <c r="C1387" s="187"/>
      <c r="D1387" s="188"/>
      <c r="E1387" s="188"/>
      <c r="F1387" s="188"/>
      <c r="G1387" s="188"/>
      <c r="H1387" s="188"/>
      <c r="I1387" s="189"/>
      <c r="J1387" s="189"/>
      <c r="K1387" s="189"/>
      <c r="L1387" s="189"/>
      <c r="M1387" s="189"/>
      <c r="N1387" s="10"/>
    </row>
    <row r="1388" spans="2:14" s="5" customFormat="1" ht="15" customHeight="1" x14ac:dyDescent="0.25">
      <c r="B1388" s="181">
        <v>2023</v>
      </c>
      <c r="C1388" s="181"/>
      <c r="D1388" s="182">
        <v>13916</v>
      </c>
      <c r="E1388" s="182">
        <v>51125</v>
      </c>
      <c r="F1388" s="182">
        <v>43209</v>
      </c>
      <c r="G1388" s="182">
        <v>1090398</v>
      </c>
      <c r="H1388" s="182">
        <v>862981</v>
      </c>
      <c r="I1388" s="183">
        <v>3.67</v>
      </c>
      <c r="J1388" s="183">
        <v>21.33</v>
      </c>
      <c r="K1388" s="183">
        <v>31.72</v>
      </c>
      <c r="L1388" s="183">
        <v>125.71</v>
      </c>
      <c r="M1388" s="183">
        <v>68.41</v>
      </c>
      <c r="N1388" s="10"/>
    </row>
    <row r="1389" spans="2:14" s="5" customFormat="1" ht="15" customHeight="1" x14ac:dyDescent="0.25">
      <c r="B1389" s="181">
        <v>2022</v>
      </c>
      <c r="C1389" s="181"/>
      <c r="D1389" s="182">
        <v>11108</v>
      </c>
      <c r="E1389" s="182">
        <v>46428</v>
      </c>
      <c r="F1389" s="182">
        <v>40491</v>
      </c>
      <c r="G1389" s="182">
        <v>980507</v>
      </c>
      <c r="H1389" s="182">
        <v>773876</v>
      </c>
      <c r="I1389" s="183">
        <v>4.18</v>
      </c>
      <c r="J1389" s="183">
        <v>21.12</v>
      </c>
      <c r="K1389" s="183">
        <v>31.55</v>
      </c>
      <c r="L1389" s="183">
        <v>130.28</v>
      </c>
      <c r="M1389" s="183">
        <v>69.67</v>
      </c>
      <c r="N1389" s="10"/>
    </row>
    <row r="1390" spans="2:14" s="5" customFormat="1" ht="15" customHeight="1" x14ac:dyDescent="0.25">
      <c r="B1390" s="181">
        <v>2021</v>
      </c>
      <c r="C1390" s="181"/>
      <c r="D1390" s="182">
        <v>9869</v>
      </c>
      <c r="E1390" s="182">
        <v>43750</v>
      </c>
      <c r="F1390" s="182">
        <v>38688</v>
      </c>
      <c r="G1390" s="182">
        <v>872802</v>
      </c>
      <c r="H1390" s="182">
        <v>691964</v>
      </c>
      <c r="I1390" s="183">
        <v>4.43</v>
      </c>
      <c r="J1390" s="183">
        <v>19.95</v>
      </c>
      <c r="K1390" s="183">
        <v>28.68</v>
      </c>
      <c r="L1390" s="183">
        <v>127.14</v>
      </c>
      <c r="M1390" s="183">
        <v>72.28</v>
      </c>
      <c r="N1390" s="10"/>
    </row>
    <row r="1391" spans="2:14" s="5" customFormat="1" ht="15" customHeight="1" x14ac:dyDescent="0.25">
      <c r="B1391" s="187" t="s">
        <v>236</v>
      </c>
      <c r="C1391" s="187"/>
      <c r="D1391" s="188"/>
      <c r="E1391" s="188"/>
      <c r="F1391" s="188"/>
      <c r="G1391" s="188"/>
      <c r="H1391" s="188"/>
      <c r="I1391" s="189"/>
      <c r="J1391" s="189"/>
      <c r="K1391" s="189"/>
      <c r="L1391" s="189"/>
      <c r="M1391" s="189"/>
      <c r="N1391" s="10"/>
    </row>
    <row r="1392" spans="2:14" s="5" customFormat="1" ht="15" customHeight="1" x14ac:dyDescent="0.25">
      <c r="B1392" s="181">
        <v>2023</v>
      </c>
      <c r="C1392" s="181"/>
      <c r="D1392" s="182">
        <v>5543</v>
      </c>
      <c r="E1392" s="182">
        <v>26605</v>
      </c>
      <c r="F1392" s="182">
        <v>23793</v>
      </c>
      <c r="G1392" s="182">
        <v>678442</v>
      </c>
      <c r="H1392" s="182">
        <v>550099</v>
      </c>
      <c r="I1392" s="183">
        <v>4.8</v>
      </c>
      <c r="J1392" s="183">
        <v>25.5</v>
      </c>
      <c r="K1392" s="183">
        <v>38.24</v>
      </c>
      <c r="L1392" s="183">
        <v>134.11000000000001</v>
      </c>
      <c r="M1392" s="183">
        <v>66.930000000000007</v>
      </c>
      <c r="N1392" s="10"/>
    </row>
    <row r="1393" spans="2:14" s="5" customFormat="1" ht="15" customHeight="1" x14ac:dyDescent="0.25">
      <c r="B1393" s="181">
        <v>2022</v>
      </c>
      <c r="C1393" s="181"/>
      <c r="D1393" s="182">
        <v>4879</v>
      </c>
      <c r="E1393" s="182">
        <v>24717</v>
      </c>
      <c r="F1393" s="182">
        <v>22432</v>
      </c>
      <c r="G1393" s="182">
        <v>613778</v>
      </c>
      <c r="H1393" s="182">
        <v>499433</v>
      </c>
      <c r="I1393" s="183">
        <v>5.07</v>
      </c>
      <c r="J1393" s="183">
        <v>24.83</v>
      </c>
      <c r="K1393" s="183">
        <v>36.79</v>
      </c>
      <c r="L1393" s="183">
        <v>134.44999999999999</v>
      </c>
      <c r="M1393" s="183">
        <v>68.72</v>
      </c>
      <c r="N1393" s="10"/>
    </row>
    <row r="1394" spans="2:14" s="5" customFormat="1" ht="15" customHeight="1" x14ac:dyDescent="0.25">
      <c r="B1394" s="181">
        <v>2021</v>
      </c>
      <c r="C1394" s="181"/>
      <c r="D1394" s="182">
        <v>4490</v>
      </c>
      <c r="E1394" s="182">
        <v>23997</v>
      </c>
      <c r="F1394" s="182">
        <v>22036</v>
      </c>
      <c r="G1394" s="182">
        <v>566891</v>
      </c>
      <c r="H1394" s="182">
        <v>462683</v>
      </c>
      <c r="I1394" s="183">
        <v>5.34</v>
      </c>
      <c r="J1394" s="183">
        <v>23.62</v>
      </c>
      <c r="K1394" s="183">
        <v>34.75</v>
      </c>
      <c r="L1394" s="183">
        <v>135.09</v>
      </c>
      <c r="M1394" s="183">
        <v>68.12</v>
      </c>
      <c r="N1394" s="10"/>
    </row>
    <row r="1395" spans="2:14" s="5" customFormat="1" ht="15" customHeight="1" x14ac:dyDescent="0.25">
      <c r="B1395" s="187" t="s">
        <v>603</v>
      </c>
      <c r="C1395" s="187"/>
      <c r="D1395" s="188"/>
      <c r="E1395" s="188"/>
      <c r="F1395" s="188"/>
      <c r="G1395" s="188"/>
      <c r="H1395" s="188"/>
      <c r="I1395" s="189"/>
      <c r="J1395" s="189"/>
      <c r="K1395" s="189"/>
      <c r="L1395" s="189"/>
      <c r="M1395" s="189"/>
      <c r="N1395" s="10"/>
    </row>
    <row r="1396" spans="2:14" s="5" customFormat="1" ht="15" customHeight="1" x14ac:dyDescent="0.25">
      <c r="B1396" s="181">
        <v>2023</v>
      </c>
      <c r="C1396" s="181"/>
      <c r="D1396" s="182">
        <v>2811</v>
      </c>
      <c r="E1396" s="182">
        <v>16004</v>
      </c>
      <c r="F1396" s="182">
        <v>14667</v>
      </c>
      <c r="G1396" s="182">
        <v>380564</v>
      </c>
      <c r="H1396" s="182">
        <v>308469</v>
      </c>
      <c r="I1396" s="183">
        <v>5.69</v>
      </c>
      <c r="J1396" s="183">
        <v>23.78</v>
      </c>
      <c r="K1396" s="183">
        <v>37.520000000000003</v>
      </c>
      <c r="L1396" s="183">
        <v>144.6</v>
      </c>
      <c r="M1396" s="183">
        <v>64.22</v>
      </c>
      <c r="N1396" s="10"/>
    </row>
    <row r="1397" spans="2:14" s="5" customFormat="1" ht="15" customHeight="1" x14ac:dyDescent="0.25">
      <c r="B1397" s="181">
        <v>2022</v>
      </c>
      <c r="C1397" s="181"/>
      <c r="D1397" s="182">
        <v>2277</v>
      </c>
      <c r="E1397" s="182">
        <v>14771</v>
      </c>
      <c r="F1397" s="182">
        <v>13823</v>
      </c>
      <c r="G1397" s="182">
        <v>348566</v>
      </c>
      <c r="H1397" s="182">
        <v>283033</v>
      </c>
      <c r="I1397" s="183">
        <v>6.49</v>
      </c>
      <c r="J1397" s="183">
        <v>23.6</v>
      </c>
      <c r="K1397" s="183">
        <v>36.590000000000003</v>
      </c>
      <c r="L1397" s="183">
        <v>145.11000000000001</v>
      </c>
      <c r="M1397" s="183">
        <v>66.05</v>
      </c>
      <c r="N1397" s="10"/>
    </row>
    <row r="1398" spans="2:14" s="5" customFormat="1" ht="15" customHeight="1" x14ac:dyDescent="0.25">
      <c r="B1398" s="181">
        <v>2021</v>
      </c>
      <c r="C1398" s="181"/>
      <c r="D1398" s="182">
        <v>2069</v>
      </c>
      <c r="E1398" s="182">
        <v>14592</v>
      </c>
      <c r="F1398" s="182">
        <v>13803</v>
      </c>
      <c r="G1398" s="182">
        <v>320697</v>
      </c>
      <c r="H1398" s="182">
        <v>260509</v>
      </c>
      <c r="I1398" s="183">
        <v>7.05</v>
      </c>
      <c r="J1398" s="183">
        <v>21.98</v>
      </c>
      <c r="K1398" s="183">
        <v>32.47</v>
      </c>
      <c r="L1398" s="183">
        <v>139.77000000000001</v>
      </c>
      <c r="M1398" s="183">
        <v>68.540000000000006</v>
      </c>
      <c r="N1398" s="10"/>
    </row>
    <row r="1399" spans="2:14" s="5" customFormat="1" ht="15" customHeight="1" x14ac:dyDescent="0.25">
      <c r="B1399" s="187" t="s">
        <v>604</v>
      </c>
      <c r="C1399" s="187"/>
      <c r="D1399" s="188"/>
      <c r="E1399" s="188"/>
      <c r="F1399" s="188"/>
      <c r="G1399" s="188"/>
      <c r="H1399" s="188"/>
      <c r="I1399" s="189"/>
      <c r="J1399" s="189"/>
      <c r="K1399" s="189"/>
      <c r="L1399" s="189"/>
      <c r="M1399" s="189"/>
      <c r="N1399" s="10"/>
    </row>
    <row r="1400" spans="2:14" s="5" customFormat="1" ht="15" customHeight="1" x14ac:dyDescent="0.25">
      <c r="B1400" s="181">
        <v>2023</v>
      </c>
      <c r="C1400" s="181"/>
      <c r="D1400" s="182">
        <v>20244</v>
      </c>
      <c r="E1400" s="182">
        <v>95563</v>
      </c>
      <c r="F1400" s="182">
        <v>84033</v>
      </c>
      <c r="G1400" s="182">
        <v>3179396</v>
      </c>
      <c r="H1400" s="182">
        <v>2422841</v>
      </c>
      <c r="I1400" s="183">
        <v>4.72</v>
      </c>
      <c r="J1400" s="183">
        <v>33.270000000000003</v>
      </c>
      <c r="K1400" s="183">
        <v>62.54</v>
      </c>
      <c r="L1400" s="183">
        <v>165.3</v>
      </c>
      <c r="M1400" s="183">
        <v>53.74</v>
      </c>
      <c r="N1400" s="10"/>
    </row>
    <row r="1401" spans="2:14" s="5" customFormat="1" ht="15" customHeight="1" x14ac:dyDescent="0.25">
      <c r="B1401" s="181">
        <v>2022</v>
      </c>
      <c r="C1401" s="181"/>
      <c r="D1401" s="182">
        <v>15777</v>
      </c>
      <c r="E1401" s="182">
        <v>85271</v>
      </c>
      <c r="F1401" s="182">
        <v>76609</v>
      </c>
      <c r="G1401" s="182">
        <v>2828513</v>
      </c>
      <c r="H1401" s="182">
        <v>2231968</v>
      </c>
      <c r="I1401" s="183">
        <v>5.4</v>
      </c>
      <c r="J1401" s="183">
        <v>33.17</v>
      </c>
      <c r="K1401" s="183">
        <v>58</v>
      </c>
      <c r="L1401" s="183">
        <v>157.1</v>
      </c>
      <c r="M1401" s="183">
        <v>57.93</v>
      </c>
      <c r="N1401" s="10"/>
    </row>
    <row r="1402" spans="2:14" s="5" customFormat="1" ht="15" customHeight="1" x14ac:dyDescent="0.25">
      <c r="B1402" s="181">
        <v>2021</v>
      </c>
      <c r="C1402" s="181"/>
      <c r="D1402" s="182">
        <v>12658</v>
      </c>
      <c r="E1402" s="182">
        <v>80955</v>
      </c>
      <c r="F1402" s="182">
        <v>74332</v>
      </c>
      <c r="G1402" s="182">
        <v>2359117</v>
      </c>
      <c r="H1402" s="182">
        <v>1796718</v>
      </c>
      <c r="I1402" s="183">
        <v>6.4</v>
      </c>
      <c r="J1402" s="183">
        <v>29.14</v>
      </c>
      <c r="K1402" s="183">
        <v>39.159999999999997</v>
      </c>
      <c r="L1402" s="183">
        <v>123.37</v>
      </c>
      <c r="M1402" s="183">
        <v>77.09</v>
      </c>
      <c r="N1402" s="10"/>
    </row>
    <row r="1403" spans="2:14" s="5" customFormat="1" ht="15" customHeight="1" x14ac:dyDescent="0.25">
      <c r="B1403" s="187" t="s">
        <v>605</v>
      </c>
      <c r="C1403" s="187"/>
      <c r="D1403" s="188"/>
      <c r="E1403" s="188"/>
      <c r="F1403" s="188"/>
      <c r="G1403" s="188"/>
      <c r="H1403" s="188"/>
      <c r="I1403" s="189"/>
      <c r="J1403" s="189"/>
      <c r="K1403" s="189"/>
      <c r="L1403" s="189"/>
      <c r="M1403" s="189"/>
      <c r="N1403" s="9"/>
    </row>
    <row r="1404" spans="2:14" s="5" customFormat="1" ht="15" customHeight="1" x14ac:dyDescent="0.25">
      <c r="B1404" s="181">
        <v>2023</v>
      </c>
      <c r="C1404" s="181"/>
      <c r="D1404" s="182">
        <v>4629</v>
      </c>
      <c r="E1404" s="182">
        <v>10938</v>
      </c>
      <c r="F1404" s="182">
        <v>8227</v>
      </c>
      <c r="G1404" s="182">
        <v>196687</v>
      </c>
      <c r="H1404" s="182">
        <v>155523</v>
      </c>
      <c r="I1404" s="183">
        <v>2.36</v>
      </c>
      <c r="J1404" s="183">
        <v>17.98</v>
      </c>
      <c r="K1404" s="183">
        <v>32.32</v>
      </c>
      <c r="L1404" s="183">
        <v>135.16999999999999</v>
      </c>
      <c r="M1404" s="183">
        <v>56.87</v>
      </c>
      <c r="N1404" s="9"/>
    </row>
    <row r="1405" spans="2:14" s="5" customFormat="1" ht="15" customHeight="1" x14ac:dyDescent="0.25">
      <c r="B1405" s="181">
        <v>2022</v>
      </c>
      <c r="C1405" s="181"/>
      <c r="D1405" s="182">
        <v>3474</v>
      </c>
      <c r="E1405" s="182">
        <v>8882</v>
      </c>
      <c r="F1405" s="182">
        <v>6930</v>
      </c>
      <c r="G1405" s="182">
        <v>164071</v>
      </c>
      <c r="H1405" s="182">
        <v>128858</v>
      </c>
      <c r="I1405" s="183">
        <v>2.56</v>
      </c>
      <c r="J1405" s="183">
        <v>18.47</v>
      </c>
      <c r="K1405" s="183">
        <v>33.03</v>
      </c>
      <c r="L1405" s="183">
        <v>139.51</v>
      </c>
      <c r="M1405" s="183">
        <v>57.63</v>
      </c>
      <c r="N1405" s="9"/>
    </row>
    <row r="1406" spans="2:14" s="5" customFormat="1" ht="15" customHeight="1" x14ac:dyDescent="0.25">
      <c r="B1406" s="181">
        <v>2021</v>
      </c>
      <c r="C1406" s="181"/>
      <c r="D1406" s="182">
        <v>2758</v>
      </c>
      <c r="E1406" s="182">
        <v>7838</v>
      </c>
      <c r="F1406" s="182">
        <v>6337</v>
      </c>
      <c r="G1406" s="182">
        <v>144977</v>
      </c>
      <c r="H1406" s="182">
        <v>115622</v>
      </c>
      <c r="I1406" s="183">
        <v>2.84</v>
      </c>
      <c r="J1406" s="183">
        <v>18.5</v>
      </c>
      <c r="K1406" s="183">
        <v>31.83</v>
      </c>
      <c r="L1406" s="183">
        <v>139.12</v>
      </c>
      <c r="M1406" s="183">
        <v>60.2</v>
      </c>
      <c r="N1406" s="9"/>
    </row>
    <row r="1407" spans="2:14" s="10" customFormat="1" ht="15" customHeight="1" collapsed="1" x14ac:dyDescent="0.25">
      <c r="B1407" s="187" t="s">
        <v>237</v>
      </c>
      <c r="C1407" s="187"/>
      <c r="D1407" s="188"/>
      <c r="E1407" s="188"/>
      <c r="F1407" s="188"/>
      <c r="G1407" s="188"/>
      <c r="H1407" s="188"/>
      <c r="I1407" s="189"/>
      <c r="J1407" s="189"/>
      <c r="K1407" s="189"/>
      <c r="L1407" s="189"/>
      <c r="M1407" s="189"/>
      <c r="N1407" s="9"/>
    </row>
    <row r="1408" spans="2:14" s="10" customFormat="1" ht="15" customHeight="1" x14ac:dyDescent="0.25">
      <c r="B1408" s="181">
        <v>2023</v>
      </c>
      <c r="C1408" s="181"/>
      <c r="D1408" s="182">
        <v>1429</v>
      </c>
      <c r="E1408" s="182">
        <v>4876</v>
      </c>
      <c r="F1408" s="182">
        <v>3944</v>
      </c>
      <c r="G1408" s="182">
        <v>112247</v>
      </c>
      <c r="H1408" s="182">
        <v>89623</v>
      </c>
      <c r="I1408" s="183">
        <v>3.41</v>
      </c>
      <c r="J1408" s="183">
        <v>23.02</v>
      </c>
      <c r="K1408" s="183">
        <v>51.47</v>
      </c>
      <c r="L1408" s="183">
        <v>180.86</v>
      </c>
      <c r="M1408" s="183">
        <v>44.23</v>
      </c>
      <c r="N1408" s="9"/>
    </row>
    <row r="1409" spans="2:14" s="10" customFormat="1" ht="15" customHeight="1" x14ac:dyDescent="0.25">
      <c r="B1409" s="181">
        <v>2022</v>
      </c>
      <c r="C1409" s="181"/>
      <c r="D1409" s="182">
        <v>1142</v>
      </c>
      <c r="E1409" s="182">
        <v>4536</v>
      </c>
      <c r="F1409" s="182">
        <v>3877</v>
      </c>
      <c r="G1409" s="182">
        <v>102830</v>
      </c>
      <c r="H1409" s="182">
        <v>81964</v>
      </c>
      <c r="I1409" s="183">
        <v>3.97</v>
      </c>
      <c r="J1409" s="183">
        <v>22.67</v>
      </c>
      <c r="K1409" s="183">
        <v>50.6</v>
      </c>
      <c r="L1409" s="183">
        <v>190.78</v>
      </c>
      <c r="M1409" s="183">
        <v>46.04</v>
      </c>
      <c r="N1409" s="9"/>
    </row>
    <row r="1410" spans="2:14" s="10" customFormat="1" ht="15" customHeight="1" x14ac:dyDescent="0.25">
      <c r="B1410" s="181">
        <v>2021</v>
      </c>
      <c r="C1410" s="181"/>
      <c r="D1410" s="182">
        <v>1003</v>
      </c>
      <c r="E1410" s="182">
        <v>4236</v>
      </c>
      <c r="F1410" s="182">
        <v>3700</v>
      </c>
      <c r="G1410" s="182">
        <v>96197</v>
      </c>
      <c r="H1410" s="182">
        <v>76754</v>
      </c>
      <c r="I1410" s="183">
        <v>4.22</v>
      </c>
      <c r="J1410" s="183">
        <v>22.71</v>
      </c>
      <c r="K1410" s="183">
        <v>53.46</v>
      </c>
      <c r="L1410" s="183">
        <v>205.62</v>
      </c>
      <c r="M1410" s="183">
        <v>42.44</v>
      </c>
      <c r="N1410" s="9"/>
    </row>
    <row r="1411" spans="2:14" s="9" customFormat="1" ht="15" customHeight="1" x14ac:dyDescent="0.25">
      <c r="B1411" s="187" t="s">
        <v>238</v>
      </c>
      <c r="C1411" s="187"/>
      <c r="D1411" s="188"/>
      <c r="E1411" s="188"/>
      <c r="F1411" s="188"/>
      <c r="G1411" s="188"/>
      <c r="H1411" s="188"/>
      <c r="I1411" s="189"/>
      <c r="J1411" s="189"/>
      <c r="K1411" s="189"/>
      <c r="L1411" s="189"/>
      <c r="M1411" s="189"/>
    </row>
    <row r="1412" spans="2:14" s="9" customFormat="1" ht="15" customHeight="1" x14ac:dyDescent="0.25">
      <c r="B1412" s="181">
        <v>2023</v>
      </c>
      <c r="C1412" s="181"/>
      <c r="D1412" s="182">
        <v>3699</v>
      </c>
      <c r="E1412" s="182">
        <v>8260</v>
      </c>
      <c r="F1412" s="182">
        <v>6089</v>
      </c>
      <c r="G1412" s="182">
        <v>122386</v>
      </c>
      <c r="H1412" s="182">
        <v>94992</v>
      </c>
      <c r="I1412" s="183">
        <v>2.23</v>
      </c>
      <c r="J1412" s="183">
        <v>14.82</v>
      </c>
      <c r="K1412" s="183">
        <v>20.61</v>
      </c>
      <c r="L1412" s="183">
        <v>102.56</v>
      </c>
      <c r="M1412" s="183">
        <v>72.959999999999994</v>
      </c>
    </row>
    <row r="1413" spans="2:14" s="9" customFormat="1" ht="15" customHeight="1" x14ac:dyDescent="0.25">
      <c r="B1413" s="181">
        <v>2022</v>
      </c>
      <c r="C1413" s="181"/>
      <c r="D1413" s="182">
        <v>2589</v>
      </c>
      <c r="E1413" s="182">
        <v>6890</v>
      </c>
      <c r="F1413" s="182">
        <v>5491</v>
      </c>
      <c r="G1413" s="182">
        <v>96173</v>
      </c>
      <c r="H1413" s="182">
        <v>76725</v>
      </c>
      <c r="I1413" s="183">
        <v>2.66</v>
      </c>
      <c r="J1413" s="183">
        <v>13.96</v>
      </c>
      <c r="K1413" s="183">
        <v>19.7</v>
      </c>
      <c r="L1413" s="183">
        <v>112.5</v>
      </c>
      <c r="M1413" s="183">
        <v>74.8</v>
      </c>
    </row>
    <row r="1414" spans="2:14" s="9" customFormat="1" ht="15" customHeight="1" x14ac:dyDescent="0.25">
      <c r="B1414" s="181">
        <v>2021</v>
      </c>
      <c r="C1414" s="181"/>
      <c r="D1414" s="182">
        <v>2012</v>
      </c>
      <c r="E1414" s="182">
        <v>5898</v>
      </c>
      <c r="F1414" s="182">
        <v>4896</v>
      </c>
      <c r="G1414" s="182">
        <v>81608</v>
      </c>
      <c r="H1414" s="182">
        <v>65338</v>
      </c>
      <c r="I1414" s="183">
        <v>2.93</v>
      </c>
      <c r="J1414" s="183">
        <v>13.84</v>
      </c>
      <c r="K1414" s="183">
        <v>16.52</v>
      </c>
      <c r="L1414" s="183">
        <v>99.12</v>
      </c>
      <c r="M1414" s="183">
        <v>93.71</v>
      </c>
    </row>
    <row r="1415" spans="2:14" s="5" customFormat="1" ht="15" customHeight="1" x14ac:dyDescent="0.25">
      <c r="B1415" s="187" t="s">
        <v>509</v>
      </c>
      <c r="C1415" s="187"/>
      <c r="D1415" s="188"/>
      <c r="E1415" s="188"/>
      <c r="F1415" s="188"/>
      <c r="G1415" s="188"/>
      <c r="H1415" s="188"/>
      <c r="I1415" s="189"/>
      <c r="J1415" s="189"/>
      <c r="K1415" s="189"/>
      <c r="L1415" s="189"/>
      <c r="M1415" s="189"/>
    </row>
    <row r="1416" spans="2:14" s="5" customFormat="1" ht="15" customHeight="1" x14ac:dyDescent="0.25">
      <c r="B1416" s="181">
        <v>2023</v>
      </c>
      <c r="C1416" s="181"/>
      <c r="D1416" s="182">
        <v>670</v>
      </c>
      <c r="E1416" s="182">
        <v>4290</v>
      </c>
      <c r="F1416" s="182">
        <v>3793</v>
      </c>
      <c r="G1416" s="182">
        <v>157510</v>
      </c>
      <c r="H1416" s="182">
        <v>120622</v>
      </c>
      <c r="I1416" s="183">
        <v>6.4</v>
      </c>
      <c r="J1416" s="183">
        <v>36.72</v>
      </c>
      <c r="K1416" s="183">
        <v>51.1</v>
      </c>
      <c r="L1416" s="183">
        <v>123.06</v>
      </c>
      <c r="M1416" s="183">
        <v>94.91</v>
      </c>
    </row>
    <row r="1417" spans="2:14" s="5" customFormat="1" ht="15" customHeight="1" x14ac:dyDescent="0.25">
      <c r="B1417" s="181">
        <v>2022</v>
      </c>
      <c r="C1417" s="181"/>
      <c r="D1417" s="182">
        <v>629</v>
      </c>
      <c r="E1417" s="182">
        <v>3931</v>
      </c>
      <c r="F1417" s="182">
        <v>3472</v>
      </c>
      <c r="G1417" s="182">
        <v>132542</v>
      </c>
      <c r="H1417" s="182">
        <v>101131</v>
      </c>
      <c r="I1417" s="183">
        <v>6.25</v>
      </c>
      <c r="J1417" s="183">
        <v>33.72</v>
      </c>
      <c r="K1417" s="183">
        <v>44.21</v>
      </c>
      <c r="L1417" s="183">
        <v>115.82</v>
      </c>
      <c r="M1417" s="183">
        <v>100.62</v>
      </c>
    </row>
    <row r="1418" spans="2:14" s="5" customFormat="1" ht="15" customHeight="1" x14ac:dyDescent="0.25">
      <c r="B1418" s="181">
        <v>2021</v>
      </c>
      <c r="C1418" s="181"/>
      <c r="D1418" s="182">
        <v>599</v>
      </c>
      <c r="E1418" s="182">
        <v>3702</v>
      </c>
      <c r="F1418" s="182">
        <v>3261</v>
      </c>
      <c r="G1418" s="182">
        <v>117702</v>
      </c>
      <c r="H1418" s="182">
        <v>89437</v>
      </c>
      <c r="I1418" s="183">
        <v>6.18</v>
      </c>
      <c r="J1418" s="183">
        <v>31.79</v>
      </c>
      <c r="K1418" s="183">
        <v>39.909999999999997</v>
      </c>
      <c r="L1418" s="183">
        <v>110.56</v>
      </c>
      <c r="M1418" s="183">
        <v>134.29</v>
      </c>
    </row>
    <row r="1419" spans="2:14" s="5" customFormat="1" ht="15" customHeight="1" x14ac:dyDescent="0.25">
      <c r="B1419" s="187" t="s">
        <v>526</v>
      </c>
      <c r="C1419" s="187"/>
      <c r="D1419" s="188"/>
      <c r="E1419" s="188"/>
      <c r="F1419" s="188"/>
      <c r="G1419" s="188"/>
      <c r="H1419" s="188"/>
      <c r="I1419" s="189"/>
      <c r="J1419" s="189"/>
      <c r="K1419" s="189"/>
      <c r="L1419" s="189"/>
      <c r="M1419" s="189"/>
    </row>
    <row r="1420" spans="2:14" s="5" customFormat="1" ht="15" customHeight="1" x14ac:dyDescent="0.25">
      <c r="B1420" s="181">
        <v>2023</v>
      </c>
      <c r="C1420" s="181"/>
      <c r="D1420" s="182">
        <v>1162</v>
      </c>
      <c r="E1420" s="182">
        <v>5077</v>
      </c>
      <c r="F1420" s="182">
        <v>4401</v>
      </c>
      <c r="G1420" s="182">
        <v>110256</v>
      </c>
      <c r="H1420" s="182">
        <v>86053</v>
      </c>
      <c r="I1420" s="183">
        <v>4.37</v>
      </c>
      <c r="J1420" s="183">
        <v>21.72</v>
      </c>
      <c r="K1420" s="183">
        <v>50.78</v>
      </c>
      <c r="L1420" s="183">
        <v>202.69</v>
      </c>
      <c r="M1420" s="183">
        <v>44.02</v>
      </c>
    </row>
    <row r="1421" spans="2:14" s="5" customFormat="1" ht="15" customHeight="1" x14ac:dyDescent="0.25">
      <c r="B1421" s="181">
        <v>2022</v>
      </c>
      <c r="C1421" s="181"/>
      <c r="D1421" s="182">
        <v>1103</v>
      </c>
      <c r="E1421" s="182">
        <v>4594</v>
      </c>
      <c r="F1421" s="182">
        <v>3967</v>
      </c>
      <c r="G1421" s="182">
        <v>98921</v>
      </c>
      <c r="H1421" s="182">
        <v>77786</v>
      </c>
      <c r="I1421" s="183">
        <v>4.17</v>
      </c>
      <c r="J1421" s="183">
        <v>21.53</v>
      </c>
      <c r="K1421" s="183">
        <v>47.35</v>
      </c>
      <c r="L1421" s="183">
        <v>189.9</v>
      </c>
      <c r="M1421" s="183">
        <v>49.6</v>
      </c>
    </row>
    <row r="1422" spans="2:14" s="5" customFormat="1" ht="15" customHeight="1" x14ac:dyDescent="0.25">
      <c r="B1422" s="181">
        <v>2021</v>
      </c>
      <c r="C1422" s="181"/>
      <c r="D1422" s="182">
        <v>1025</v>
      </c>
      <c r="E1422" s="182">
        <v>4005</v>
      </c>
      <c r="F1422" s="182">
        <v>3444</v>
      </c>
      <c r="G1422" s="182">
        <v>76793</v>
      </c>
      <c r="H1422" s="182">
        <v>60557</v>
      </c>
      <c r="I1422" s="183">
        <v>3.91</v>
      </c>
      <c r="J1422" s="183">
        <v>19.170000000000002</v>
      </c>
      <c r="K1422" s="183">
        <v>41.86</v>
      </c>
      <c r="L1422" s="183">
        <v>187.73</v>
      </c>
      <c r="M1422" s="183">
        <v>51.55</v>
      </c>
    </row>
    <row r="1423" spans="2:14" s="5" customFormat="1" ht="15" customHeight="1" x14ac:dyDescent="0.2">
      <c r="B1423" s="258" t="s">
        <v>25</v>
      </c>
      <c r="C1423" s="184"/>
      <c r="D1423" s="185"/>
      <c r="E1423" s="185"/>
      <c r="F1423" s="185"/>
      <c r="G1423" s="185"/>
      <c r="H1423" s="185"/>
      <c r="I1423" s="186"/>
      <c r="J1423" s="186"/>
      <c r="K1423" s="186"/>
      <c r="L1423" s="186"/>
      <c r="M1423" s="186"/>
    </row>
    <row r="1424" spans="2:14" s="5" customFormat="1" ht="15" customHeight="1" x14ac:dyDescent="0.25">
      <c r="B1424" s="187" t="s">
        <v>380</v>
      </c>
      <c r="C1424" s="187"/>
      <c r="D1424" s="188"/>
      <c r="E1424" s="188"/>
      <c r="F1424" s="188"/>
      <c r="G1424" s="188"/>
      <c r="H1424" s="188"/>
      <c r="I1424" s="189"/>
      <c r="J1424" s="189"/>
      <c r="K1424" s="189"/>
      <c r="L1424" s="189"/>
      <c r="M1424" s="189"/>
    </row>
    <row r="1425" spans="2:14" s="5" customFormat="1" ht="15" customHeight="1" x14ac:dyDescent="0.25">
      <c r="B1425" s="181">
        <v>2023</v>
      </c>
      <c r="C1425" s="181"/>
      <c r="D1425" s="182">
        <v>125679</v>
      </c>
      <c r="E1425" s="182">
        <v>445160</v>
      </c>
      <c r="F1425" s="182">
        <v>358240</v>
      </c>
      <c r="G1425" s="182">
        <v>5912728</v>
      </c>
      <c r="H1425" s="182">
        <v>4620312</v>
      </c>
      <c r="I1425" s="183">
        <v>3.54</v>
      </c>
      <c r="J1425" s="183">
        <v>13.28</v>
      </c>
      <c r="K1425" s="183">
        <v>22.6</v>
      </c>
      <c r="L1425" s="183">
        <v>136.9</v>
      </c>
      <c r="M1425" s="183">
        <v>58.64</v>
      </c>
    </row>
    <row r="1426" spans="2:14" s="5" customFormat="1" ht="15" customHeight="1" x14ac:dyDescent="0.25">
      <c r="B1426" s="181">
        <v>2022</v>
      </c>
      <c r="C1426" s="181"/>
      <c r="D1426" s="182">
        <v>118620</v>
      </c>
      <c r="E1426" s="182">
        <v>407255</v>
      </c>
      <c r="F1426" s="182">
        <v>325962</v>
      </c>
      <c r="G1426" s="182">
        <v>4899817</v>
      </c>
      <c r="H1426" s="182">
        <v>3823514</v>
      </c>
      <c r="I1426" s="183">
        <v>3.43</v>
      </c>
      <c r="J1426" s="183">
        <v>12.03</v>
      </c>
      <c r="K1426" s="183">
        <v>20.65</v>
      </c>
      <c r="L1426" s="183">
        <v>137.34</v>
      </c>
      <c r="M1426" s="183">
        <v>58.99</v>
      </c>
    </row>
    <row r="1427" spans="2:14" s="5" customFormat="1" ht="15" customHeight="1" x14ac:dyDescent="0.25">
      <c r="B1427" s="181">
        <v>2021</v>
      </c>
      <c r="C1427" s="181"/>
      <c r="D1427" s="182">
        <v>111094</v>
      </c>
      <c r="E1427" s="182">
        <v>358989</v>
      </c>
      <c r="F1427" s="182">
        <v>284290</v>
      </c>
      <c r="G1427" s="182">
        <v>3765354</v>
      </c>
      <c r="H1427" s="182">
        <v>2994904</v>
      </c>
      <c r="I1427" s="183">
        <v>3.23</v>
      </c>
      <c r="J1427" s="183">
        <v>10.49</v>
      </c>
      <c r="K1427" s="183">
        <v>14.78</v>
      </c>
      <c r="L1427" s="183">
        <v>111.61</v>
      </c>
      <c r="M1427" s="183">
        <v>83.95</v>
      </c>
    </row>
    <row r="1428" spans="2:14" s="5" customFormat="1" ht="15" customHeight="1" x14ac:dyDescent="0.25">
      <c r="B1428" s="168">
        <v>2020</v>
      </c>
      <c r="C1428" s="168"/>
      <c r="D1428" s="182">
        <v>112347</v>
      </c>
      <c r="E1428" s="182">
        <v>365895</v>
      </c>
      <c r="F1428" s="182">
        <v>290092</v>
      </c>
      <c r="G1428" s="182">
        <v>3542667</v>
      </c>
      <c r="H1428" s="182">
        <v>2840572</v>
      </c>
      <c r="I1428" s="183">
        <v>3.26</v>
      </c>
      <c r="J1428" s="183">
        <v>9.68</v>
      </c>
      <c r="K1428" s="183">
        <v>10.119999999999999</v>
      </c>
      <c r="L1428" s="183">
        <v>82.89</v>
      </c>
      <c r="M1428" s="183">
        <v>111.27</v>
      </c>
    </row>
    <row r="1429" spans="2:14" s="5" customFormat="1" ht="15" customHeight="1" x14ac:dyDescent="0.25">
      <c r="B1429" s="168">
        <v>2019</v>
      </c>
      <c r="C1429" s="168"/>
      <c r="D1429" s="182">
        <v>118031</v>
      </c>
      <c r="E1429" s="182">
        <v>399241</v>
      </c>
      <c r="F1429" s="182">
        <v>317376</v>
      </c>
      <c r="G1429" s="182">
        <v>4091343</v>
      </c>
      <c r="H1429" s="182">
        <v>3174780</v>
      </c>
      <c r="I1429" s="183">
        <v>3.38</v>
      </c>
      <c r="J1429" s="183">
        <v>10.25</v>
      </c>
      <c r="K1429" s="183">
        <v>17.16</v>
      </c>
      <c r="L1429" s="183">
        <v>133.13</v>
      </c>
      <c r="M1429" s="183">
        <v>59.23</v>
      </c>
    </row>
    <row r="1430" spans="2:14" s="5" customFormat="1" ht="15" customHeight="1" x14ac:dyDescent="0.25">
      <c r="B1430" s="168">
        <v>2018</v>
      </c>
      <c r="C1430" s="168"/>
      <c r="D1430" s="182">
        <v>113191</v>
      </c>
      <c r="E1430" s="182">
        <v>375067</v>
      </c>
      <c r="F1430" s="182">
        <v>296315</v>
      </c>
      <c r="G1430" s="182">
        <v>3679872</v>
      </c>
      <c r="H1430" s="182">
        <v>2855740</v>
      </c>
      <c r="I1430" s="183">
        <v>3.31</v>
      </c>
      <c r="J1430" s="183">
        <v>9.81</v>
      </c>
      <c r="K1430" s="183">
        <v>16.72</v>
      </c>
      <c r="L1430" s="183">
        <v>134.66</v>
      </c>
      <c r="M1430" s="183">
        <v>58.14</v>
      </c>
    </row>
    <row r="1431" spans="2:14" s="9" customFormat="1" ht="15" customHeight="1" collapsed="1" x14ac:dyDescent="0.25">
      <c r="B1431" s="168">
        <v>2017</v>
      </c>
      <c r="C1431" s="168"/>
      <c r="D1431" s="182">
        <v>104826</v>
      </c>
      <c r="E1431" s="182">
        <v>346486</v>
      </c>
      <c r="F1431" s="182">
        <v>276896</v>
      </c>
      <c r="G1431" s="182">
        <v>3273620</v>
      </c>
      <c r="H1431" s="182">
        <v>2540308</v>
      </c>
      <c r="I1431" s="183">
        <v>3.31</v>
      </c>
      <c r="J1431" s="183">
        <v>9.4499999999999993</v>
      </c>
      <c r="K1431" s="183">
        <v>16.61</v>
      </c>
      <c r="L1431" s="183">
        <v>140.53</v>
      </c>
      <c r="M1431" s="183">
        <v>56.45</v>
      </c>
      <c r="N1431" s="5"/>
    </row>
    <row r="1432" spans="2:14" s="9" customFormat="1" ht="15" customHeight="1" x14ac:dyDescent="0.25">
      <c r="B1432" s="168">
        <v>2016</v>
      </c>
      <c r="C1432" s="168"/>
      <c r="D1432" s="182">
        <v>97562</v>
      </c>
      <c r="E1432" s="182">
        <v>317808</v>
      </c>
      <c r="F1432" s="182">
        <v>254245</v>
      </c>
      <c r="G1432" s="182">
        <v>2857424</v>
      </c>
      <c r="H1432" s="182">
        <v>2214007</v>
      </c>
      <c r="I1432" s="183">
        <v>3.26</v>
      </c>
      <c r="J1432" s="183">
        <v>8.99</v>
      </c>
      <c r="K1432" s="183">
        <v>14.84</v>
      </c>
      <c r="L1432" s="183">
        <v>132.08000000000001</v>
      </c>
      <c r="M1432" s="183">
        <v>60.16</v>
      </c>
      <c r="N1432" s="5"/>
    </row>
    <row r="1433" spans="2:14" s="9" customFormat="1" ht="15" customHeight="1" x14ac:dyDescent="0.25">
      <c r="B1433" s="168">
        <v>2015</v>
      </c>
      <c r="C1433" s="168"/>
      <c r="D1433" s="182">
        <v>91826</v>
      </c>
      <c r="E1433" s="182">
        <v>293478</v>
      </c>
      <c r="F1433" s="182">
        <v>235010</v>
      </c>
      <c r="G1433" s="182">
        <v>2576729</v>
      </c>
      <c r="H1433" s="182">
        <v>1998031</v>
      </c>
      <c r="I1433" s="183">
        <v>3.2</v>
      </c>
      <c r="J1433" s="183">
        <v>8.7799999999999994</v>
      </c>
      <c r="K1433" s="183">
        <v>13.26</v>
      </c>
      <c r="L1433" s="183">
        <v>120.92</v>
      </c>
      <c r="M1433" s="183">
        <v>65.86</v>
      </c>
    </row>
    <row r="1434" spans="2:14" s="5" customFormat="1" ht="15" customHeight="1" x14ac:dyDescent="0.25">
      <c r="B1434" s="168">
        <v>2014</v>
      </c>
      <c r="C1434" s="168"/>
      <c r="D1434" s="182">
        <v>84122</v>
      </c>
      <c r="E1434" s="182">
        <v>273338</v>
      </c>
      <c r="F1434" s="182">
        <v>222067</v>
      </c>
      <c r="G1434" s="182">
        <v>2384011</v>
      </c>
      <c r="H1434" s="182">
        <v>1848419</v>
      </c>
      <c r="I1434" s="183">
        <v>3.25</v>
      </c>
      <c r="J1434" s="183">
        <v>8.7200000000000006</v>
      </c>
      <c r="K1434" s="183">
        <v>12.49</v>
      </c>
      <c r="L1434" s="183">
        <v>116.32</v>
      </c>
      <c r="M1434" s="183">
        <v>69.489999999999995</v>
      </c>
      <c r="N1434" s="9"/>
    </row>
    <row r="1435" spans="2:14" s="5" customFormat="1" ht="15" customHeight="1" x14ac:dyDescent="0.25">
      <c r="B1435" s="168">
        <v>2013</v>
      </c>
      <c r="C1435" s="168"/>
      <c r="D1435" s="182">
        <v>82211</v>
      </c>
      <c r="E1435" s="182">
        <v>265694</v>
      </c>
      <c r="F1435" s="182">
        <v>215065</v>
      </c>
      <c r="G1435" s="182">
        <v>2289688</v>
      </c>
      <c r="H1435" s="182">
        <v>1776192</v>
      </c>
      <c r="I1435" s="183">
        <v>3.23</v>
      </c>
      <c r="J1435" s="183">
        <v>8.6199999999999992</v>
      </c>
      <c r="K1435" s="183">
        <v>11.8</v>
      </c>
      <c r="L1435" s="183">
        <v>110.85</v>
      </c>
      <c r="M1435" s="183">
        <v>72.33</v>
      </c>
      <c r="N1435" s="9"/>
    </row>
    <row r="1436" spans="2:14" s="5" customFormat="1" ht="15" customHeight="1" x14ac:dyDescent="0.25">
      <c r="B1436" s="168">
        <v>2012</v>
      </c>
      <c r="C1436" s="168"/>
      <c r="D1436" s="182">
        <v>83861</v>
      </c>
      <c r="E1436" s="182">
        <v>272957</v>
      </c>
      <c r="F1436" s="182">
        <v>220726</v>
      </c>
      <c r="G1436" s="182">
        <v>2397455</v>
      </c>
      <c r="H1436" s="182">
        <v>1857379</v>
      </c>
      <c r="I1436" s="183">
        <v>3.25</v>
      </c>
      <c r="J1436" s="183">
        <v>8.7799999999999994</v>
      </c>
      <c r="K1436" s="183">
        <v>11.39</v>
      </c>
      <c r="L1436" s="183">
        <v>104.82</v>
      </c>
      <c r="M1436" s="183">
        <v>76.400000000000006</v>
      </c>
      <c r="N1436" s="9"/>
    </row>
    <row r="1437" spans="2:14" s="5" customFormat="1" ht="15" customHeight="1" x14ac:dyDescent="0.25">
      <c r="B1437" s="168">
        <v>2011</v>
      </c>
      <c r="C1437" s="168"/>
      <c r="D1437" s="182">
        <v>85802</v>
      </c>
      <c r="E1437" s="182">
        <v>290128</v>
      </c>
      <c r="F1437" s="182">
        <v>236565</v>
      </c>
      <c r="G1437" s="182">
        <v>2623266</v>
      </c>
      <c r="H1437" s="182">
        <v>2031354</v>
      </c>
      <c r="I1437" s="183">
        <v>3.38</v>
      </c>
      <c r="J1437" s="183">
        <v>9.0399999999999991</v>
      </c>
      <c r="K1437" s="183">
        <v>13.27</v>
      </c>
      <c r="L1437" s="183">
        <v>119.7</v>
      </c>
      <c r="M1437" s="183">
        <v>67.599999999999994</v>
      </c>
    </row>
    <row r="1438" spans="2:14" s="5" customFormat="1" ht="15" customHeight="1" x14ac:dyDescent="0.25">
      <c r="B1438" s="168">
        <v>2010</v>
      </c>
      <c r="C1438" s="168"/>
      <c r="D1438" s="182">
        <v>85964</v>
      </c>
      <c r="E1438" s="182">
        <v>293071</v>
      </c>
      <c r="F1438" s="182">
        <v>240304</v>
      </c>
      <c r="G1438" s="182">
        <v>2644116</v>
      </c>
      <c r="H1438" s="182">
        <v>2048276</v>
      </c>
      <c r="I1438" s="183">
        <v>3.41</v>
      </c>
      <c r="J1438" s="183">
        <v>9.02</v>
      </c>
      <c r="K1438" s="183">
        <v>13.44</v>
      </c>
      <c r="L1438" s="183">
        <v>122.19</v>
      </c>
      <c r="M1438" s="183">
        <v>66.61</v>
      </c>
    </row>
    <row r="1439" spans="2:14" s="5" customFormat="1" ht="15" customHeight="1" x14ac:dyDescent="0.25">
      <c r="B1439" s="168">
        <v>2009</v>
      </c>
      <c r="C1439" s="168"/>
      <c r="D1439" s="182">
        <v>89913</v>
      </c>
      <c r="E1439" s="182">
        <v>296074</v>
      </c>
      <c r="F1439" s="182">
        <v>237528</v>
      </c>
      <c r="G1439" s="182">
        <v>2597204</v>
      </c>
      <c r="H1439" s="182">
        <v>2003641</v>
      </c>
      <c r="I1439" s="183">
        <v>3.29</v>
      </c>
      <c r="J1439" s="183">
        <v>8.77</v>
      </c>
      <c r="K1439" s="183">
        <v>13.68</v>
      </c>
      <c r="L1439" s="183">
        <v>125.09</v>
      </c>
      <c r="M1439" s="183">
        <v>63.6</v>
      </c>
    </row>
    <row r="1440" spans="2:14" s="9" customFormat="1" ht="15" customHeight="1" collapsed="1" x14ac:dyDescent="0.25">
      <c r="B1440" s="168">
        <v>2008</v>
      </c>
      <c r="C1440" s="168"/>
      <c r="D1440" s="182">
        <v>91728</v>
      </c>
      <c r="E1440" s="182">
        <v>300952</v>
      </c>
      <c r="F1440" s="182">
        <v>242231</v>
      </c>
      <c r="G1440" s="182">
        <v>2595406</v>
      </c>
      <c r="H1440" s="182">
        <v>1993273</v>
      </c>
      <c r="I1440" s="183">
        <v>3.28</v>
      </c>
      <c r="J1440" s="183">
        <v>8.6199999999999992</v>
      </c>
      <c r="K1440" s="183">
        <v>13.83</v>
      </c>
      <c r="L1440" s="183">
        <v>129.09</v>
      </c>
      <c r="M1440" s="183">
        <v>61.84</v>
      </c>
      <c r="N1440" s="5"/>
    </row>
    <row r="1441" spans="2:14" s="9" customFormat="1" ht="15" customHeight="1" x14ac:dyDescent="0.2">
      <c r="B1441" s="258" t="s">
        <v>35</v>
      </c>
      <c r="C1441" s="184"/>
      <c r="D1441" s="185"/>
      <c r="E1441" s="185"/>
      <c r="F1441" s="185"/>
      <c r="G1441" s="185"/>
      <c r="H1441" s="185"/>
      <c r="I1441" s="186"/>
      <c r="J1441" s="186"/>
      <c r="K1441" s="186"/>
      <c r="L1441" s="186"/>
      <c r="M1441" s="186"/>
      <c r="N1441" s="5"/>
    </row>
    <row r="1442" spans="2:14" s="9" customFormat="1" ht="15" customHeight="1" x14ac:dyDescent="0.25">
      <c r="B1442" s="187" t="s">
        <v>239</v>
      </c>
      <c r="C1442" s="187"/>
      <c r="D1442" s="188"/>
      <c r="E1442" s="188"/>
      <c r="F1442" s="188"/>
      <c r="G1442" s="188"/>
      <c r="H1442" s="188"/>
      <c r="I1442" s="189"/>
      <c r="J1442" s="189"/>
      <c r="K1442" s="189"/>
      <c r="L1442" s="189"/>
      <c r="M1442" s="189"/>
      <c r="N1442" s="5"/>
    </row>
    <row r="1443" spans="2:14" s="9" customFormat="1" ht="15" customHeight="1" x14ac:dyDescent="0.25">
      <c r="B1443" s="181">
        <v>2023</v>
      </c>
      <c r="C1443" s="181"/>
      <c r="D1443" s="182">
        <v>75021</v>
      </c>
      <c r="E1443" s="182">
        <v>88757</v>
      </c>
      <c r="F1443" s="182">
        <v>14490</v>
      </c>
      <c r="G1443" s="182">
        <v>262215</v>
      </c>
      <c r="H1443" s="182">
        <v>139777</v>
      </c>
      <c r="I1443" s="183">
        <v>1.18</v>
      </c>
      <c r="J1443" s="183">
        <v>2.95</v>
      </c>
      <c r="K1443" s="183">
        <v>18.73</v>
      </c>
      <c r="L1443" s="183">
        <v>103.53</v>
      </c>
      <c r="M1443" s="183">
        <v>15.77</v>
      </c>
      <c r="N1443" s="5"/>
    </row>
    <row r="1444" spans="2:14" s="9" customFormat="1" ht="15" customHeight="1" x14ac:dyDescent="0.25">
      <c r="B1444" s="181">
        <v>2022</v>
      </c>
      <c r="C1444" s="181"/>
      <c r="D1444" s="182">
        <v>70281</v>
      </c>
      <c r="E1444" s="182">
        <v>84610</v>
      </c>
      <c r="F1444" s="182">
        <v>15268</v>
      </c>
      <c r="G1444" s="182">
        <v>231182</v>
      </c>
      <c r="H1444" s="182">
        <v>124429</v>
      </c>
      <c r="I1444" s="183">
        <v>1.2</v>
      </c>
      <c r="J1444" s="183">
        <v>2.73</v>
      </c>
      <c r="K1444" s="183">
        <v>17.09</v>
      </c>
      <c r="L1444" s="183">
        <v>112.84</v>
      </c>
      <c r="M1444" s="183">
        <v>16.100000000000001</v>
      </c>
      <c r="N1444" s="5"/>
    </row>
    <row r="1445" spans="2:14" s="9" customFormat="1" ht="15" customHeight="1" x14ac:dyDescent="0.25">
      <c r="B1445" s="181">
        <v>2021</v>
      </c>
      <c r="C1445" s="181"/>
      <c r="D1445" s="182">
        <v>64391</v>
      </c>
      <c r="E1445" s="182">
        <v>77002</v>
      </c>
      <c r="F1445" s="182">
        <v>14207</v>
      </c>
      <c r="G1445" s="182">
        <v>186403</v>
      </c>
      <c r="H1445" s="182">
        <v>106548</v>
      </c>
      <c r="I1445" s="183">
        <v>1.2</v>
      </c>
      <c r="J1445" s="183">
        <v>2.42</v>
      </c>
      <c r="K1445" s="183">
        <v>12.25</v>
      </c>
      <c r="L1445" s="183">
        <v>93.35</v>
      </c>
      <c r="M1445" s="183">
        <v>21.16</v>
      </c>
      <c r="N1445" s="5"/>
    </row>
    <row r="1446" spans="2:14" s="9" customFormat="1" ht="15" customHeight="1" x14ac:dyDescent="0.25">
      <c r="B1446" s="168">
        <v>2020</v>
      </c>
      <c r="C1446" s="168"/>
      <c r="D1446" s="182">
        <v>66867</v>
      </c>
      <c r="E1446" s="182">
        <v>80746</v>
      </c>
      <c r="F1446" s="182">
        <v>15988</v>
      </c>
      <c r="G1446" s="182">
        <v>145497</v>
      </c>
      <c r="H1446" s="182">
        <v>75325</v>
      </c>
      <c r="I1446" s="183">
        <v>1.21</v>
      </c>
      <c r="J1446" s="183">
        <v>1.8</v>
      </c>
      <c r="K1446" s="183">
        <v>9.3699999999999992</v>
      </c>
      <c r="L1446" s="183">
        <v>103.01</v>
      </c>
      <c r="M1446" s="183">
        <v>19.04</v>
      </c>
      <c r="N1446" s="5"/>
    </row>
    <row r="1447" spans="2:14" s="9" customFormat="1" ht="15" customHeight="1" x14ac:dyDescent="0.25">
      <c r="B1447" s="168">
        <v>2019</v>
      </c>
      <c r="C1447" s="168"/>
      <c r="D1447" s="182">
        <v>74520</v>
      </c>
      <c r="E1447" s="182">
        <v>92733</v>
      </c>
      <c r="F1447" s="182">
        <v>21049</v>
      </c>
      <c r="G1447" s="182">
        <v>215374</v>
      </c>
      <c r="H1447" s="182">
        <v>116877</v>
      </c>
      <c r="I1447" s="183">
        <v>1.24</v>
      </c>
      <c r="J1447" s="183">
        <v>2.3199999999999998</v>
      </c>
      <c r="K1447" s="183">
        <v>13.64</v>
      </c>
      <c r="L1447" s="183">
        <v>133.27000000000001</v>
      </c>
      <c r="M1447" s="183">
        <v>16.920000000000002</v>
      </c>
      <c r="N1447" s="5"/>
    </row>
    <row r="1448" spans="2:14" s="9" customFormat="1" ht="15" customHeight="1" x14ac:dyDescent="0.25">
      <c r="B1448" s="168">
        <v>2018</v>
      </c>
      <c r="C1448" s="168"/>
      <c r="D1448" s="182">
        <v>72248</v>
      </c>
      <c r="E1448" s="182">
        <v>90137</v>
      </c>
      <c r="F1448" s="182">
        <v>20932</v>
      </c>
      <c r="G1448" s="182">
        <v>210618</v>
      </c>
      <c r="H1448" s="182">
        <v>117337</v>
      </c>
      <c r="I1448" s="183">
        <v>1.25</v>
      </c>
      <c r="J1448" s="183">
        <v>2.34</v>
      </c>
      <c r="K1448" s="183">
        <v>13.29</v>
      </c>
      <c r="L1448" s="183">
        <v>132.04</v>
      </c>
      <c r="M1448" s="183">
        <v>17.47</v>
      </c>
      <c r="N1448" s="5"/>
    </row>
    <row r="1449" spans="2:14" s="5" customFormat="1" ht="15" customHeight="1" x14ac:dyDescent="0.25">
      <c r="B1449" s="168">
        <v>2017</v>
      </c>
      <c r="C1449" s="168"/>
      <c r="D1449" s="182">
        <v>66219</v>
      </c>
      <c r="E1449" s="182">
        <v>82615</v>
      </c>
      <c r="F1449" s="182">
        <v>21407</v>
      </c>
      <c r="G1449" s="182">
        <v>198281</v>
      </c>
      <c r="H1449" s="182">
        <v>115076</v>
      </c>
      <c r="I1449" s="183">
        <v>1.25</v>
      </c>
      <c r="J1449" s="183">
        <v>2.4</v>
      </c>
      <c r="K1449" s="183">
        <v>12.85</v>
      </c>
      <c r="L1449" s="183">
        <v>138.71</v>
      </c>
      <c r="M1449" s="183">
        <v>18.559999999999999</v>
      </c>
      <c r="N1449" s="9"/>
    </row>
    <row r="1450" spans="2:14" s="5" customFormat="1" ht="15" customHeight="1" x14ac:dyDescent="0.25">
      <c r="B1450" s="168">
        <v>2016</v>
      </c>
      <c r="C1450" s="168"/>
      <c r="D1450" s="182">
        <v>60946</v>
      </c>
      <c r="E1450" s="182">
        <v>77210</v>
      </c>
      <c r="F1450" s="182">
        <v>21397</v>
      </c>
      <c r="G1450" s="182">
        <v>174046</v>
      </c>
      <c r="H1450" s="182">
        <v>101546</v>
      </c>
      <c r="I1450" s="183">
        <v>1.27</v>
      </c>
      <c r="J1450" s="183">
        <v>2.25</v>
      </c>
      <c r="K1450" s="183">
        <v>11.68</v>
      </c>
      <c r="L1450" s="183">
        <v>143.61000000000001</v>
      </c>
      <c r="M1450" s="183">
        <v>19.170000000000002</v>
      </c>
      <c r="N1450" s="9"/>
    </row>
    <row r="1451" spans="2:14" s="5" customFormat="1" ht="15" customHeight="1" x14ac:dyDescent="0.25">
      <c r="B1451" s="168">
        <v>2015</v>
      </c>
      <c r="C1451" s="168"/>
      <c r="D1451" s="182">
        <v>56466</v>
      </c>
      <c r="E1451" s="182">
        <v>71867</v>
      </c>
      <c r="F1451" s="182">
        <v>20991</v>
      </c>
      <c r="G1451" s="182">
        <v>159813</v>
      </c>
      <c r="H1451" s="182">
        <v>93014</v>
      </c>
      <c r="I1451" s="183">
        <v>1.27</v>
      </c>
      <c r="J1451" s="183">
        <v>2.2200000000000002</v>
      </c>
      <c r="K1451" s="183">
        <v>10.86</v>
      </c>
      <c r="L1451" s="183">
        <v>142.62</v>
      </c>
      <c r="M1451" s="183">
        <v>20.34</v>
      </c>
      <c r="N1451" s="9"/>
    </row>
    <row r="1452" spans="2:14" s="5" customFormat="1" ht="15" customHeight="1" x14ac:dyDescent="0.25">
      <c r="B1452" s="168">
        <v>2014</v>
      </c>
      <c r="C1452" s="168"/>
      <c r="D1452" s="182">
        <v>50092</v>
      </c>
      <c r="E1452" s="182">
        <v>65553</v>
      </c>
      <c r="F1452" s="182">
        <v>21531</v>
      </c>
      <c r="G1452" s="182">
        <v>150639</v>
      </c>
      <c r="H1452" s="182">
        <v>88542</v>
      </c>
      <c r="I1452" s="183">
        <v>1.31</v>
      </c>
      <c r="J1452" s="183">
        <v>2.2999999999999998</v>
      </c>
      <c r="K1452" s="183">
        <v>10.59</v>
      </c>
      <c r="L1452" s="183">
        <v>151.38999999999999</v>
      </c>
      <c r="M1452" s="183">
        <v>21.55</v>
      </c>
      <c r="N1452" s="9"/>
    </row>
    <row r="1453" spans="2:14" s="5" customFormat="1" ht="15" customHeight="1" x14ac:dyDescent="0.25">
      <c r="B1453" s="168">
        <v>2013</v>
      </c>
      <c r="C1453" s="168"/>
      <c r="D1453" s="182">
        <v>49425</v>
      </c>
      <c r="E1453" s="182">
        <v>65884</v>
      </c>
      <c r="F1453" s="182">
        <v>22090</v>
      </c>
      <c r="G1453" s="182">
        <v>148273</v>
      </c>
      <c r="H1453" s="182">
        <v>85772</v>
      </c>
      <c r="I1453" s="183">
        <v>1.33</v>
      </c>
      <c r="J1453" s="183">
        <v>2.25</v>
      </c>
      <c r="K1453" s="183">
        <v>10.14</v>
      </c>
      <c r="L1453" s="183">
        <v>151.02000000000001</v>
      </c>
      <c r="M1453" s="183">
        <v>22.04</v>
      </c>
    </row>
    <row r="1454" spans="2:14" s="5" customFormat="1" ht="15" customHeight="1" x14ac:dyDescent="0.25">
      <c r="B1454" s="168">
        <v>2012</v>
      </c>
      <c r="C1454" s="168"/>
      <c r="D1454" s="182">
        <v>51302</v>
      </c>
      <c r="E1454" s="182">
        <v>69850</v>
      </c>
      <c r="F1454" s="182">
        <v>24017</v>
      </c>
      <c r="G1454" s="182">
        <v>163552</v>
      </c>
      <c r="H1454" s="182">
        <v>92876</v>
      </c>
      <c r="I1454" s="183">
        <v>1.36</v>
      </c>
      <c r="J1454" s="183">
        <v>2.34</v>
      </c>
      <c r="K1454" s="183">
        <v>10.89</v>
      </c>
      <c r="L1454" s="183">
        <v>159.88999999999999</v>
      </c>
      <c r="M1454" s="183">
        <v>21.34</v>
      </c>
    </row>
    <row r="1455" spans="2:14" s="9" customFormat="1" ht="15" customHeight="1" collapsed="1" x14ac:dyDescent="0.25">
      <c r="B1455" s="168">
        <v>2011</v>
      </c>
      <c r="C1455" s="168"/>
      <c r="D1455" s="182">
        <v>52949</v>
      </c>
      <c r="E1455" s="182">
        <v>73839</v>
      </c>
      <c r="F1455" s="182">
        <v>26563</v>
      </c>
      <c r="G1455" s="182">
        <v>211002</v>
      </c>
      <c r="H1455" s="182">
        <v>123768</v>
      </c>
      <c r="I1455" s="183">
        <v>1.39</v>
      </c>
      <c r="J1455" s="183">
        <v>2.86</v>
      </c>
      <c r="K1455" s="183">
        <v>13.21</v>
      </c>
      <c r="L1455" s="183">
        <v>166.24</v>
      </c>
      <c r="M1455" s="183">
        <v>21.49</v>
      </c>
      <c r="N1455" s="5"/>
    </row>
    <row r="1456" spans="2:14" s="9" customFormat="1" ht="15" customHeight="1" x14ac:dyDescent="0.25">
      <c r="B1456" s="168">
        <v>2010</v>
      </c>
      <c r="C1456" s="168"/>
      <c r="D1456" s="182">
        <v>53342</v>
      </c>
      <c r="E1456" s="182">
        <v>74758</v>
      </c>
      <c r="F1456" s="182">
        <v>27927</v>
      </c>
      <c r="G1456" s="182">
        <v>226897</v>
      </c>
      <c r="H1456" s="182">
        <v>134420</v>
      </c>
      <c r="I1456" s="183">
        <v>1.4</v>
      </c>
      <c r="J1456" s="183">
        <v>3.04</v>
      </c>
      <c r="K1456" s="183">
        <v>13.9</v>
      </c>
      <c r="L1456" s="183">
        <v>171.04</v>
      </c>
      <c r="M1456" s="183">
        <v>21.7</v>
      </c>
      <c r="N1456" s="5"/>
    </row>
    <row r="1457" spans="2:14" s="9" customFormat="1" ht="15" customHeight="1" x14ac:dyDescent="0.25">
      <c r="B1457" s="168">
        <v>2009</v>
      </c>
      <c r="C1457" s="168"/>
      <c r="D1457" s="182">
        <v>56966</v>
      </c>
      <c r="E1457" s="182">
        <v>79535</v>
      </c>
      <c r="F1457" s="182">
        <v>27289</v>
      </c>
      <c r="G1457" s="182">
        <v>234808</v>
      </c>
      <c r="H1457" s="182">
        <v>136125</v>
      </c>
      <c r="I1457" s="183">
        <v>1.4</v>
      </c>
      <c r="J1457" s="183">
        <v>2.95</v>
      </c>
      <c r="K1457" s="183">
        <v>13.82</v>
      </c>
      <c r="L1457" s="183">
        <v>160.61000000000001</v>
      </c>
      <c r="M1457" s="183">
        <v>21.21</v>
      </c>
      <c r="N1457" s="5"/>
    </row>
    <row r="1458" spans="2:14" s="5" customFormat="1" ht="15" customHeight="1" x14ac:dyDescent="0.25">
      <c r="B1458" s="168">
        <v>2008</v>
      </c>
      <c r="C1458" s="168"/>
      <c r="D1458" s="182">
        <v>58965</v>
      </c>
      <c r="E1458" s="182">
        <v>80558</v>
      </c>
      <c r="F1458" s="182">
        <v>27923</v>
      </c>
      <c r="G1458" s="182">
        <v>240789</v>
      </c>
      <c r="H1458" s="182">
        <v>138014</v>
      </c>
      <c r="I1458" s="183">
        <v>1.37</v>
      </c>
      <c r="J1458" s="183">
        <v>2.99</v>
      </c>
      <c r="K1458" s="183">
        <v>14.51</v>
      </c>
      <c r="L1458" s="183">
        <v>168.27</v>
      </c>
      <c r="M1458" s="183">
        <v>20.45</v>
      </c>
    </row>
    <row r="1459" spans="2:14" s="5" customFormat="1" ht="15" customHeight="1" x14ac:dyDescent="0.25">
      <c r="B1459" s="187" t="s">
        <v>240</v>
      </c>
      <c r="C1459" s="187"/>
      <c r="D1459" s="188"/>
      <c r="E1459" s="188"/>
      <c r="F1459" s="188"/>
      <c r="G1459" s="188"/>
      <c r="H1459" s="188"/>
      <c r="I1459" s="189"/>
      <c r="J1459" s="189"/>
      <c r="K1459" s="189"/>
      <c r="L1459" s="189"/>
      <c r="M1459" s="189"/>
      <c r="N1459" s="9"/>
    </row>
    <row r="1460" spans="2:14" s="5" customFormat="1" ht="15" customHeight="1" x14ac:dyDescent="0.25">
      <c r="B1460" s="181">
        <v>2023</v>
      </c>
      <c r="C1460" s="181"/>
      <c r="D1460" s="182">
        <v>50658</v>
      </c>
      <c r="E1460" s="182">
        <v>356403</v>
      </c>
      <c r="F1460" s="182">
        <v>343750</v>
      </c>
      <c r="G1460" s="182">
        <v>5650513</v>
      </c>
      <c r="H1460" s="182">
        <v>4480535</v>
      </c>
      <c r="I1460" s="183">
        <v>7.04</v>
      </c>
      <c r="J1460" s="183">
        <v>15.85</v>
      </c>
      <c r="K1460" s="183">
        <v>23.56</v>
      </c>
      <c r="L1460" s="183">
        <v>143.31</v>
      </c>
      <c r="M1460" s="183">
        <v>67.099999999999994</v>
      </c>
      <c r="N1460" s="9"/>
    </row>
    <row r="1461" spans="2:14" s="5" customFormat="1" ht="15" customHeight="1" x14ac:dyDescent="0.25">
      <c r="B1461" s="181">
        <v>2022</v>
      </c>
      <c r="C1461" s="181"/>
      <c r="D1461" s="182">
        <v>48339</v>
      </c>
      <c r="E1461" s="182">
        <v>322645</v>
      </c>
      <c r="F1461" s="182">
        <v>310694</v>
      </c>
      <c r="G1461" s="182">
        <v>4668635</v>
      </c>
      <c r="H1461" s="182">
        <v>3699085</v>
      </c>
      <c r="I1461" s="183">
        <v>6.67</v>
      </c>
      <c r="J1461" s="183">
        <v>14.47</v>
      </c>
      <c r="K1461" s="183">
        <v>21.58</v>
      </c>
      <c r="L1461" s="183">
        <v>143.6</v>
      </c>
      <c r="M1461" s="183">
        <v>67.959999999999994</v>
      </c>
      <c r="N1461" s="9"/>
    </row>
    <row r="1462" spans="2:14" s="5" customFormat="1" ht="15" customHeight="1" x14ac:dyDescent="0.25">
      <c r="B1462" s="181">
        <v>2021</v>
      </c>
      <c r="C1462" s="181"/>
      <c r="D1462" s="182">
        <v>46703</v>
      </c>
      <c r="E1462" s="182">
        <v>281987</v>
      </c>
      <c r="F1462" s="182">
        <v>270083</v>
      </c>
      <c r="G1462" s="182">
        <v>3578952</v>
      </c>
      <c r="H1462" s="182">
        <v>2888356</v>
      </c>
      <c r="I1462" s="183">
        <v>6.04</v>
      </c>
      <c r="J1462" s="183">
        <v>12.69</v>
      </c>
      <c r="K1462" s="183">
        <v>15.48</v>
      </c>
      <c r="L1462" s="183">
        <v>116.78</v>
      </c>
      <c r="M1462" s="183">
        <v>99.3</v>
      </c>
      <c r="N1462" s="9"/>
    </row>
    <row r="1463" spans="2:14" s="5" customFormat="1" ht="15" customHeight="1" x14ac:dyDescent="0.25">
      <c r="B1463" s="168">
        <v>2020</v>
      </c>
      <c r="C1463" s="168"/>
      <c r="D1463" s="182">
        <v>45480</v>
      </c>
      <c r="E1463" s="182">
        <v>285149</v>
      </c>
      <c r="F1463" s="182">
        <v>274104</v>
      </c>
      <c r="G1463" s="182">
        <v>3397170</v>
      </c>
      <c r="H1463" s="182">
        <v>2765247</v>
      </c>
      <c r="I1463" s="183">
        <v>6.27</v>
      </c>
      <c r="J1463" s="183">
        <v>11.91</v>
      </c>
      <c r="K1463" s="183">
        <v>10.33</v>
      </c>
      <c r="L1463" s="183">
        <v>83.38</v>
      </c>
      <c r="M1463" s="183">
        <v>140.38999999999999</v>
      </c>
      <c r="N1463" s="9"/>
    </row>
    <row r="1464" spans="2:14" s="5" customFormat="1" ht="15" customHeight="1" x14ac:dyDescent="0.25">
      <c r="B1464" s="168">
        <v>2019</v>
      </c>
      <c r="C1464" s="168"/>
      <c r="D1464" s="182">
        <v>43511</v>
      </c>
      <c r="E1464" s="182">
        <v>306508</v>
      </c>
      <c r="F1464" s="182">
        <v>296327</v>
      </c>
      <c r="G1464" s="182">
        <v>3875969</v>
      </c>
      <c r="H1464" s="182">
        <v>3057904</v>
      </c>
      <c r="I1464" s="183">
        <v>7.04</v>
      </c>
      <c r="J1464" s="183">
        <v>12.65</v>
      </c>
      <c r="K1464" s="183">
        <v>18.23</v>
      </c>
      <c r="L1464" s="183">
        <v>139.36000000000001</v>
      </c>
      <c r="M1464" s="183">
        <v>68.790000000000006</v>
      </c>
      <c r="N1464" s="9"/>
    </row>
    <row r="1465" spans="2:14" s="5" customFormat="1" ht="15" customHeight="1" x14ac:dyDescent="0.25">
      <c r="B1465" s="168">
        <v>2018</v>
      </c>
      <c r="C1465" s="168"/>
      <c r="D1465" s="182">
        <v>40943</v>
      </c>
      <c r="E1465" s="182">
        <v>284930</v>
      </c>
      <c r="F1465" s="182">
        <v>275383</v>
      </c>
      <c r="G1465" s="182">
        <v>3469253</v>
      </c>
      <c r="H1465" s="182">
        <v>2738403</v>
      </c>
      <c r="I1465" s="183">
        <v>6.96</v>
      </c>
      <c r="J1465" s="183">
        <v>12.18</v>
      </c>
      <c r="K1465" s="183">
        <v>17.809999999999999</v>
      </c>
      <c r="L1465" s="183">
        <v>141.37</v>
      </c>
      <c r="M1465" s="183">
        <v>67.709999999999994</v>
      </c>
      <c r="N1465" s="9"/>
    </row>
    <row r="1466" spans="2:14" s="5" customFormat="1" ht="15" customHeight="1" x14ac:dyDescent="0.25">
      <c r="B1466" s="168">
        <v>2017</v>
      </c>
      <c r="C1466" s="168"/>
      <c r="D1466" s="182">
        <v>38607</v>
      </c>
      <c r="E1466" s="182">
        <v>263871</v>
      </c>
      <c r="F1466" s="182">
        <v>255489</v>
      </c>
      <c r="G1466" s="182">
        <v>3075340</v>
      </c>
      <c r="H1466" s="182">
        <v>2425232</v>
      </c>
      <c r="I1466" s="183">
        <v>6.83</v>
      </c>
      <c r="J1466" s="183">
        <v>11.65</v>
      </c>
      <c r="K1466" s="183">
        <v>17.79</v>
      </c>
      <c r="L1466" s="183">
        <v>147.83000000000001</v>
      </c>
      <c r="M1466" s="183">
        <v>65.010000000000005</v>
      </c>
      <c r="N1466" s="9"/>
    </row>
    <row r="1467" spans="2:14" s="5" customFormat="1" ht="15" customHeight="1" x14ac:dyDescent="0.25">
      <c r="B1467" s="168">
        <v>2016</v>
      </c>
      <c r="C1467" s="168"/>
      <c r="D1467" s="182">
        <v>36616</v>
      </c>
      <c r="E1467" s="182">
        <v>240598</v>
      </c>
      <c r="F1467" s="182">
        <v>232848</v>
      </c>
      <c r="G1467" s="182">
        <v>2683378</v>
      </c>
      <c r="H1467" s="182">
        <v>2112461</v>
      </c>
      <c r="I1467" s="183">
        <v>6.57</v>
      </c>
      <c r="J1467" s="183">
        <v>11.15</v>
      </c>
      <c r="K1467" s="183">
        <v>15.86</v>
      </c>
      <c r="L1467" s="183">
        <v>137.62</v>
      </c>
      <c r="M1467" s="183">
        <v>69.849999999999994</v>
      </c>
      <c r="N1467" s="9"/>
    </row>
    <row r="1468" spans="2:14" s="5" customFormat="1" ht="15" customHeight="1" x14ac:dyDescent="0.25">
      <c r="B1468" s="168">
        <v>2015</v>
      </c>
      <c r="C1468" s="168"/>
      <c r="D1468" s="182">
        <v>35360</v>
      </c>
      <c r="E1468" s="182">
        <v>221611</v>
      </c>
      <c r="F1468" s="182">
        <v>214019</v>
      </c>
      <c r="G1468" s="182">
        <v>2416915</v>
      </c>
      <c r="H1468" s="182">
        <v>1905017</v>
      </c>
      <c r="I1468" s="183">
        <v>6.27</v>
      </c>
      <c r="J1468" s="183">
        <v>10.91</v>
      </c>
      <c r="K1468" s="183">
        <v>14.04</v>
      </c>
      <c r="L1468" s="183">
        <v>124.3</v>
      </c>
      <c r="M1468" s="183">
        <v>77.290000000000006</v>
      </c>
      <c r="N1468" s="9"/>
    </row>
    <row r="1469" spans="2:14" s="5" customFormat="1" ht="15" customHeight="1" x14ac:dyDescent="0.25">
      <c r="B1469" s="168">
        <v>2014</v>
      </c>
      <c r="C1469" s="168"/>
      <c r="D1469" s="182">
        <v>34030</v>
      </c>
      <c r="E1469" s="182">
        <v>207785</v>
      </c>
      <c r="F1469" s="182">
        <v>200536</v>
      </c>
      <c r="G1469" s="182">
        <v>2233372</v>
      </c>
      <c r="H1469" s="182">
        <v>1759876</v>
      </c>
      <c r="I1469" s="183">
        <v>6.11</v>
      </c>
      <c r="J1469" s="183">
        <v>10.75</v>
      </c>
      <c r="K1469" s="183">
        <v>13.09</v>
      </c>
      <c r="L1469" s="183">
        <v>117.5</v>
      </c>
      <c r="M1469" s="183">
        <v>81.760000000000005</v>
      </c>
    </row>
    <row r="1470" spans="2:14" s="9" customFormat="1" ht="15" customHeight="1" collapsed="1" x14ac:dyDescent="0.25">
      <c r="B1470" s="168">
        <v>2013</v>
      </c>
      <c r="C1470" s="168"/>
      <c r="D1470" s="182">
        <v>32786</v>
      </c>
      <c r="E1470" s="182">
        <v>199810</v>
      </c>
      <c r="F1470" s="182">
        <v>192975</v>
      </c>
      <c r="G1470" s="182">
        <v>2141414</v>
      </c>
      <c r="H1470" s="182">
        <v>1690420</v>
      </c>
      <c r="I1470" s="183">
        <v>6.09</v>
      </c>
      <c r="J1470" s="183">
        <v>10.72</v>
      </c>
      <c r="K1470" s="183">
        <v>12.35</v>
      </c>
      <c r="L1470" s="183">
        <v>111.3</v>
      </c>
      <c r="M1470" s="183">
        <v>85.9</v>
      </c>
      <c r="N1470" s="5"/>
    </row>
    <row r="1471" spans="2:14" s="9" customFormat="1" ht="15" customHeight="1" x14ac:dyDescent="0.25">
      <c r="B1471" s="168">
        <v>2012</v>
      </c>
      <c r="C1471" s="168"/>
      <c r="D1471" s="182">
        <v>32559</v>
      </c>
      <c r="E1471" s="182">
        <v>203107</v>
      </c>
      <c r="F1471" s="182">
        <v>196709</v>
      </c>
      <c r="G1471" s="182">
        <v>2233903</v>
      </c>
      <c r="H1471" s="182">
        <v>1764503</v>
      </c>
      <c r="I1471" s="183">
        <v>6.24</v>
      </c>
      <c r="J1471" s="183">
        <v>11</v>
      </c>
      <c r="K1471" s="183">
        <v>11.56</v>
      </c>
      <c r="L1471" s="183">
        <v>101.76</v>
      </c>
      <c r="M1471" s="183">
        <v>94.19</v>
      </c>
      <c r="N1471" s="5"/>
    </row>
    <row r="1472" spans="2:14" s="9" customFormat="1" ht="15" customHeight="1" x14ac:dyDescent="0.25">
      <c r="B1472" s="168">
        <v>2011</v>
      </c>
      <c r="C1472" s="168"/>
      <c r="D1472" s="182">
        <v>32853</v>
      </c>
      <c r="E1472" s="182">
        <v>216289</v>
      </c>
      <c r="F1472" s="182">
        <v>210002</v>
      </c>
      <c r="G1472" s="182">
        <v>2412263</v>
      </c>
      <c r="H1472" s="182">
        <v>1907586</v>
      </c>
      <c r="I1472" s="183">
        <v>6.58</v>
      </c>
      <c r="J1472" s="183">
        <v>11.15</v>
      </c>
      <c r="K1472" s="183">
        <v>13.3</v>
      </c>
      <c r="L1472" s="183">
        <v>115.76</v>
      </c>
      <c r="M1472" s="183">
        <v>83.23</v>
      </c>
      <c r="N1472" s="5"/>
    </row>
    <row r="1473" spans="2:14" s="5" customFormat="1" ht="15" customHeight="1" x14ac:dyDescent="0.25">
      <c r="B1473" s="168">
        <v>2010</v>
      </c>
      <c r="C1473" s="168"/>
      <c r="D1473" s="182">
        <v>32622</v>
      </c>
      <c r="E1473" s="182">
        <v>218313</v>
      </c>
      <c r="F1473" s="182">
        <v>212377</v>
      </c>
      <c r="G1473" s="182">
        <v>2417219</v>
      </c>
      <c r="H1473" s="182">
        <v>1913856</v>
      </c>
      <c r="I1473" s="183">
        <v>6.69</v>
      </c>
      <c r="J1473" s="183">
        <v>11.07</v>
      </c>
      <c r="K1473" s="183">
        <v>13.29</v>
      </c>
      <c r="L1473" s="183">
        <v>116.76</v>
      </c>
      <c r="M1473" s="183">
        <v>82.67</v>
      </c>
    </row>
    <row r="1474" spans="2:14" s="5" customFormat="1" ht="15" customHeight="1" x14ac:dyDescent="0.25">
      <c r="B1474" s="168">
        <v>2009</v>
      </c>
      <c r="C1474" s="168"/>
      <c r="D1474" s="182">
        <v>32947</v>
      </c>
      <c r="E1474" s="182">
        <v>216539</v>
      </c>
      <c r="F1474" s="182">
        <v>210239</v>
      </c>
      <c r="G1474" s="182">
        <v>2362396</v>
      </c>
      <c r="H1474" s="182">
        <v>1867516</v>
      </c>
      <c r="I1474" s="183">
        <v>6.57</v>
      </c>
      <c r="J1474" s="183">
        <v>10.91</v>
      </c>
      <c r="K1474" s="183">
        <v>13.63</v>
      </c>
      <c r="L1474" s="183">
        <v>121.26</v>
      </c>
      <c r="M1474" s="183">
        <v>79.38</v>
      </c>
    </row>
    <row r="1475" spans="2:14" s="5" customFormat="1" ht="15" customHeight="1" x14ac:dyDescent="0.25">
      <c r="B1475" s="168">
        <v>2008</v>
      </c>
      <c r="C1475" s="168"/>
      <c r="D1475" s="182">
        <v>32763</v>
      </c>
      <c r="E1475" s="182">
        <v>220394</v>
      </c>
      <c r="F1475" s="182">
        <v>214308</v>
      </c>
      <c r="G1475" s="182">
        <v>2354618</v>
      </c>
      <c r="H1475" s="182">
        <v>1855259</v>
      </c>
      <c r="I1475" s="183">
        <v>6.73</v>
      </c>
      <c r="J1475" s="183">
        <v>10.68</v>
      </c>
      <c r="K1475" s="183">
        <v>13.58</v>
      </c>
      <c r="L1475" s="183">
        <v>123.62</v>
      </c>
      <c r="M1475" s="183">
        <v>77.98</v>
      </c>
      <c r="N1475" s="7"/>
    </row>
    <row r="1476" spans="2:14" s="5" customFormat="1" ht="15" customHeight="1" x14ac:dyDescent="0.2">
      <c r="B1476" s="258" t="s">
        <v>11</v>
      </c>
      <c r="C1476" s="184"/>
      <c r="D1476" s="185"/>
      <c r="E1476" s="185"/>
      <c r="F1476" s="185"/>
      <c r="G1476" s="185"/>
      <c r="H1476" s="185"/>
      <c r="I1476" s="186"/>
      <c r="J1476" s="186"/>
      <c r="K1476" s="186"/>
      <c r="L1476" s="186"/>
      <c r="M1476" s="186"/>
      <c r="N1476" s="8"/>
    </row>
    <row r="1477" spans="2:14" s="5" customFormat="1" ht="15" customHeight="1" x14ac:dyDescent="0.25">
      <c r="B1477" s="187" t="s">
        <v>241</v>
      </c>
      <c r="C1477" s="187"/>
      <c r="D1477" s="188"/>
      <c r="E1477" s="188"/>
      <c r="F1477" s="188"/>
      <c r="G1477" s="188"/>
      <c r="H1477" s="188"/>
      <c r="I1477" s="189"/>
      <c r="J1477" s="189"/>
      <c r="K1477" s="189"/>
      <c r="L1477" s="189"/>
      <c r="M1477" s="189"/>
      <c r="N1477" s="8"/>
    </row>
    <row r="1478" spans="2:14" s="5" customFormat="1" ht="15" customHeight="1" x14ac:dyDescent="0.25">
      <c r="B1478" s="181">
        <v>2023</v>
      </c>
      <c r="C1478" s="181"/>
      <c r="D1478" s="182">
        <v>125617</v>
      </c>
      <c r="E1478" s="182">
        <v>393434</v>
      </c>
      <c r="F1478" s="182">
        <v>306530</v>
      </c>
      <c r="G1478" s="182">
        <v>4970509</v>
      </c>
      <c r="H1478" s="182">
        <v>3884184</v>
      </c>
      <c r="I1478" s="183">
        <v>3.13</v>
      </c>
      <c r="J1478" s="183">
        <v>12.63</v>
      </c>
      <c r="K1478" s="183">
        <v>21.63</v>
      </c>
      <c r="L1478" s="183">
        <v>133.38999999999999</v>
      </c>
      <c r="M1478" s="183">
        <v>58.17</v>
      </c>
      <c r="N1478" s="8"/>
    </row>
    <row r="1479" spans="2:14" s="5" customFormat="1" ht="15" customHeight="1" x14ac:dyDescent="0.25">
      <c r="B1479" s="181">
        <v>2022</v>
      </c>
      <c r="C1479" s="181"/>
      <c r="D1479" s="182">
        <v>118562</v>
      </c>
      <c r="E1479" s="182">
        <v>360977</v>
      </c>
      <c r="F1479" s="182">
        <v>279700</v>
      </c>
      <c r="G1479" s="182">
        <v>4148915</v>
      </c>
      <c r="H1479" s="182">
        <v>3239257</v>
      </c>
      <c r="I1479" s="183">
        <v>3.04</v>
      </c>
      <c r="J1479" s="183">
        <v>11.49</v>
      </c>
      <c r="K1479" s="183">
        <v>19.97</v>
      </c>
      <c r="L1479" s="183">
        <v>134.61000000000001</v>
      </c>
      <c r="M1479" s="183">
        <v>58.27</v>
      </c>
      <c r="N1479" s="8"/>
    </row>
    <row r="1480" spans="2:14" s="5" customFormat="1" ht="15" customHeight="1" x14ac:dyDescent="0.25">
      <c r="B1480" s="181">
        <v>2021</v>
      </c>
      <c r="C1480" s="181"/>
      <c r="D1480" s="182">
        <v>111044</v>
      </c>
      <c r="E1480" s="182">
        <v>319473</v>
      </c>
      <c r="F1480" s="182">
        <v>244779</v>
      </c>
      <c r="G1480" s="182">
        <v>3197348</v>
      </c>
      <c r="H1480" s="182">
        <v>2549329</v>
      </c>
      <c r="I1480" s="183">
        <v>2.88</v>
      </c>
      <c r="J1480" s="183">
        <v>10.01</v>
      </c>
      <c r="K1480" s="183">
        <v>14.37</v>
      </c>
      <c r="L1480" s="183">
        <v>110.04</v>
      </c>
      <c r="M1480" s="183">
        <v>83.31</v>
      </c>
      <c r="N1480" s="8"/>
    </row>
    <row r="1481" spans="2:14" s="5" customFormat="1" ht="15" customHeight="1" x14ac:dyDescent="0.25">
      <c r="B1481" s="168">
        <v>2020</v>
      </c>
      <c r="C1481" s="168"/>
      <c r="D1481" s="182">
        <v>112294</v>
      </c>
      <c r="E1481" s="182">
        <v>324325</v>
      </c>
      <c r="F1481" s="182">
        <v>248527</v>
      </c>
      <c r="G1481" s="182">
        <v>2969234</v>
      </c>
      <c r="H1481" s="182">
        <v>2388882</v>
      </c>
      <c r="I1481" s="183">
        <v>2.89</v>
      </c>
      <c r="J1481" s="183">
        <v>9.16</v>
      </c>
      <c r="K1481" s="183">
        <v>9.75</v>
      </c>
      <c r="L1481" s="183">
        <v>81.59</v>
      </c>
      <c r="M1481" s="183">
        <v>110.05</v>
      </c>
      <c r="N1481" s="8"/>
    </row>
    <row r="1482" spans="2:14" s="5" customFormat="1" ht="15" customHeight="1" x14ac:dyDescent="0.25">
      <c r="B1482" s="168">
        <v>2019</v>
      </c>
      <c r="C1482" s="168"/>
      <c r="D1482" s="182">
        <v>117971</v>
      </c>
      <c r="E1482" s="182">
        <v>350512</v>
      </c>
      <c r="F1482" s="182">
        <v>268769</v>
      </c>
      <c r="G1482" s="182">
        <v>3382399</v>
      </c>
      <c r="H1482" s="182">
        <v>2627536</v>
      </c>
      <c r="I1482" s="183">
        <v>2.97</v>
      </c>
      <c r="J1482" s="183">
        <v>9.65</v>
      </c>
      <c r="K1482" s="183">
        <v>16.43</v>
      </c>
      <c r="L1482" s="183">
        <v>130.59</v>
      </c>
      <c r="M1482" s="183">
        <v>58.07</v>
      </c>
      <c r="N1482" s="8"/>
    </row>
    <row r="1483" spans="2:14" s="5" customFormat="1" ht="15" customHeight="1" x14ac:dyDescent="0.25">
      <c r="B1483" s="168">
        <v>2018</v>
      </c>
      <c r="C1483" s="168"/>
      <c r="D1483" s="182">
        <v>113135</v>
      </c>
      <c r="E1483" s="182">
        <v>330455</v>
      </c>
      <c r="F1483" s="182">
        <v>251726</v>
      </c>
      <c r="G1483" s="182">
        <v>3042798</v>
      </c>
      <c r="H1483" s="182">
        <v>2358448</v>
      </c>
      <c r="I1483" s="183">
        <v>2.92</v>
      </c>
      <c r="J1483" s="183">
        <v>9.2100000000000009</v>
      </c>
      <c r="K1483" s="183">
        <v>16</v>
      </c>
      <c r="L1483" s="183">
        <v>132.37</v>
      </c>
      <c r="M1483" s="183">
        <v>56.87</v>
      </c>
      <c r="N1483" s="8"/>
    </row>
    <row r="1484" spans="2:14" s="5" customFormat="1" ht="15" customHeight="1" x14ac:dyDescent="0.25">
      <c r="B1484" s="168">
        <v>2017</v>
      </c>
      <c r="C1484" s="168"/>
      <c r="D1484" s="182">
        <v>104773</v>
      </c>
      <c r="E1484" s="182">
        <v>305597</v>
      </c>
      <c r="F1484" s="182">
        <v>236024</v>
      </c>
      <c r="G1484" s="182">
        <v>2696594</v>
      </c>
      <c r="H1484" s="182">
        <v>2093145</v>
      </c>
      <c r="I1484" s="183">
        <v>2.92</v>
      </c>
      <c r="J1484" s="183">
        <v>8.82</v>
      </c>
      <c r="K1484" s="183">
        <v>15.61</v>
      </c>
      <c r="L1484" s="183">
        <v>136.59</v>
      </c>
      <c r="M1484" s="183">
        <v>55.99</v>
      </c>
      <c r="N1484" s="8"/>
    </row>
    <row r="1485" spans="2:14" s="7" customFormat="1" ht="15" customHeight="1" x14ac:dyDescent="0.25">
      <c r="B1485" s="168">
        <v>2016</v>
      </c>
      <c r="C1485" s="168"/>
      <c r="D1485" s="182">
        <v>97513</v>
      </c>
      <c r="E1485" s="182">
        <v>281580</v>
      </c>
      <c r="F1485" s="182">
        <v>218020</v>
      </c>
      <c r="G1485" s="182">
        <v>2368644</v>
      </c>
      <c r="H1485" s="182">
        <v>1837081</v>
      </c>
      <c r="I1485" s="183">
        <v>2.89</v>
      </c>
      <c r="J1485" s="183">
        <v>8.41</v>
      </c>
      <c r="K1485" s="183">
        <v>14.11</v>
      </c>
      <c r="L1485" s="183">
        <v>129.85</v>
      </c>
      <c r="M1485" s="183">
        <v>59.06</v>
      </c>
      <c r="N1485" s="8"/>
    </row>
    <row r="1486" spans="2:14" s="8" customFormat="1" ht="15" customHeight="1" x14ac:dyDescent="0.25">
      <c r="B1486" s="168">
        <v>2015</v>
      </c>
      <c r="C1486" s="168"/>
      <c r="D1486" s="182">
        <v>91780</v>
      </c>
      <c r="E1486" s="182">
        <v>260185</v>
      </c>
      <c r="F1486" s="182">
        <v>201726</v>
      </c>
      <c r="G1486" s="182">
        <v>2121984</v>
      </c>
      <c r="H1486" s="182">
        <v>1645436</v>
      </c>
      <c r="I1486" s="183">
        <v>2.83</v>
      </c>
      <c r="J1486" s="183">
        <v>8.16</v>
      </c>
      <c r="K1486" s="183">
        <v>12.42</v>
      </c>
      <c r="L1486" s="183">
        <v>118.11</v>
      </c>
      <c r="M1486" s="183">
        <v>65.040000000000006</v>
      </c>
      <c r="N1486" s="5"/>
    </row>
    <row r="1487" spans="2:14" s="8" customFormat="1" ht="15" customHeight="1" x14ac:dyDescent="0.25">
      <c r="B1487" s="168">
        <v>2014</v>
      </c>
      <c r="C1487" s="168"/>
      <c r="D1487" s="182">
        <v>84078</v>
      </c>
      <c r="E1487" s="182">
        <v>241079</v>
      </c>
      <c r="F1487" s="182">
        <v>189815</v>
      </c>
      <c r="G1487" s="182">
        <v>1961211</v>
      </c>
      <c r="H1487" s="182">
        <v>1519470</v>
      </c>
      <c r="I1487" s="183">
        <v>2.87</v>
      </c>
      <c r="J1487" s="183">
        <v>8.14</v>
      </c>
      <c r="K1487" s="183">
        <v>11.7</v>
      </c>
      <c r="L1487" s="183">
        <v>113.2</v>
      </c>
      <c r="M1487" s="183">
        <v>68.959999999999994</v>
      </c>
      <c r="N1487" s="5"/>
    </row>
    <row r="1488" spans="2:14" s="8" customFormat="1" ht="15" customHeight="1" x14ac:dyDescent="0.25">
      <c r="B1488" s="168">
        <v>2013</v>
      </c>
      <c r="C1488" s="168"/>
      <c r="D1488" s="182">
        <v>82170</v>
      </c>
      <c r="E1488" s="182">
        <v>234771</v>
      </c>
      <c r="F1488" s="182">
        <v>184148</v>
      </c>
      <c r="G1488" s="182">
        <v>1884005</v>
      </c>
      <c r="H1488" s="182">
        <v>1456998</v>
      </c>
      <c r="I1488" s="183">
        <v>2.86</v>
      </c>
      <c r="J1488" s="183">
        <v>8.02</v>
      </c>
      <c r="K1488" s="183">
        <v>11</v>
      </c>
      <c r="L1488" s="183">
        <v>107.51</v>
      </c>
      <c r="M1488" s="183">
        <v>71.989999999999995</v>
      </c>
      <c r="N1488" s="5"/>
    </row>
    <row r="1489" spans="2:14" s="5" customFormat="1" ht="15" customHeight="1" x14ac:dyDescent="0.25">
      <c r="B1489" s="168">
        <v>2012</v>
      </c>
      <c r="C1489" s="168"/>
      <c r="D1489" s="182">
        <v>83820</v>
      </c>
      <c r="E1489" s="182">
        <v>241607</v>
      </c>
      <c r="F1489" s="182">
        <v>189376</v>
      </c>
      <c r="G1489" s="182">
        <v>1966272</v>
      </c>
      <c r="H1489" s="182">
        <v>1523688</v>
      </c>
      <c r="I1489" s="183">
        <v>2.88</v>
      </c>
      <c r="J1489" s="183">
        <v>8.14</v>
      </c>
      <c r="K1489" s="183">
        <v>10.62</v>
      </c>
      <c r="L1489" s="183">
        <v>102.32</v>
      </c>
      <c r="M1489" s="183">
        <v>75.430000000000007</v>
      </c>
    </row>
    <row r="1490" spans="2:14" s="5" customFormat="1" ht="15" customHeight="1" x14ac:dyDescent="0.25">
      <c r="B1490" s="168">
        <v>2011</v>
      </c>
      <c r="C1490" s="168"/>
      <c r="D1490" s="182">
        <v>85756</v>
      </c>
      <c r="E1490" s="182">
        <v>254961</v>
      </c>
      <c r="F1490" s="182">
        <v>201409</v>
      </c>
      <c r="G1490" s="182">
        <v>2139291</v>
      </c>
      <c r="H1490" s="182">
        <v>1657870</v>
      </c>
      <c r="I1490" s="183">
        <v>2.97</v>
      </c>
      <c r="J1490" s="183">
        <v>8.39</v>
      </c>
      <c r="K1490" s="183">
        <v>12.68</v>
      </c>
      <c r="L1490" s="183">
        <v>119.42</v>
      </c>
      <c r="M1490" s="183">
        <v>65.290000000000006</v>
      </c>
    </row>
    <row r="1491" spans="2:14" s="5" customFormat="1" ht="15" customHeight="1" x14ac:dyDescent="0.25">
      <c r="B1491" s="168">
        <v>2010</v>
      </c>
      <c r="C1491" s="168"/>
      <c r="D1491" s="182">
        <v>85919</v>
      </c>
      <c r="E1491" s="182">
        <v>256655</v>
      </c>
      <c r="F1491" s="182">
        <v>203905</v>
      </c>
      <c r="G1491" s="182">
        <v>2155745</v>
      </c>
      <c r="H1491" s="182">
        <v>1670082</v>
      </c>
      <c r="I1491" s="183">
        <v>2.99</v>
      </c>
      <c r="J1491" s="183">
        <v>8.4</v>
      </c>
      <c r="K1491" s="183">
        <v>12.89</v>
      </c>
      <c r="L1491" s="183">
        <v>121.95</v>
      </c>
      <c r="M1491" s="183">
        <v>64.31</v>
      </c>
    </row>
    <row r="1492" spans="2:14" s="5" customFormat="1" ht="15" customHeight="1" x14ac:dyDescent="0.25">
      <c r="B1492" s="168">
        <v>2009</v>
      </c>
      <c r="C1492" s="168"/>
      <c r="D1492" s="182">
        <v>89867</v>
      </c>
      <c r="E1492" s="182">
        <v>260650</v>
      </c>
      <c r="F1492" s="182">
        <v>202104</v>
      </c>
      <c r="G1492" s="182">
        <v>2113917</v>
      </c>
      <c r="H1492" s="182">
        <v>1625063</v>
      </c>
      <c r="I1492" s="183">
        <v>2.9</v>
      </c>
      <c r="J1492" s="183">
        <v>8.11</v>
      </c>
      <c r="K1492" s="183">
        <v>13.09</v>
      </c>
      <c r="L1492" s="183">
        <v>125.13</v>
      </c>
      <c r="M1492" s="183">
        <v>61.17</v>
      </c>
      <c r="N1492" s="8"/>
    </row>
    <row r="1493" spans="2:14" s="5" customFormat="1" ht="15" customHeight="1" x14ac:dyDescent="0.25">
      <c r="B1493" s="168">
        <v>2008</v>
      </c>
      <c r="C1493" s="168"/>
      <c r="D1493" s="182">
        <v>91679</v>
      </c>
      <c r="E1493" s="182">
        <v>264088</v>
      </c>
      <c r="F1493" s="182">
        <v>205367</v>
      </c>
      <c r="G1493" s="182">
        <v>2101907</v>
      </c>
      <c r="H1493" s="182">
        <v>1606787</v>
      </c>
      <c r="I1493" s="183">
        <v>2.88</v>
      </c>
      <c r="J1493" s="183">
        <v>7.96</v>
      </c>
      <c r="K1493" s="183">
        <v>13.26</v>
      </c>
      <c r="L1493" s="183">
        <v>129.52000000000001</v>
      </c>
      <c r="M1493" s="183">
        <v>59.29</v>
      </c>
      <c r="N1493" s="9"/>
    </row>
    <row r="1494" spans="2:14" s="5" customFormat="1" ht="15" customHeight="1" x14ac:dyDescent="0.25">
      <c r="B1494" s="259" t="s">
        <v>242</v>
      </c>
      <c r="C1494" s="165"/>
      <c r="D1494" s="166"/>
      <c r="E1494" s="166"/>
      <c r="F1494" s="166"/>
      <c r="G1494" s="166"/>
      <c r="H1494" s="166"/>
      <c r="I1494" s="167"/>
      <c r="J1494" s="167"/>
      <c r="K1494" s="167"/>
      <c r="L1494" s="167"/>
      <c r="M1494" s="167"/>
      <c r="N1494" s="9"/>
    </row>
    <row r="1495" spans="2:14" s="5" customFormat="1" ht="15" customHeight="1" x14ac:dyDescent="0.25">
      <c r="B1495" s="181">
        <v>2023</v>
      </c>
      <c r="C1495" s="181"/>
      <c r="D1495" s="182">
        <v>118010</v>
      </c>
      <c r="E1495" s="182">
        <v>205991</v>
      </c>
      <c r="F1495" s="182">
        <v>119480</v>
      </c>
      <c r="G1495" s="182">
        <v>1651025</v>
      </c>
      <c r="H1495" s="182">
        <v>1250222</v>
      </c>
      <c r="I1495" s="183">
        <v>1.75</v>
      </c>
      <c r="J1495" s="183">
        <v>8.02</v>
      </c>
      <c r="K1495" s="183">
        <v>16.28</v>
      </c>
      <c r="L1495" s="183">
        <v>117.84</v>
      </c>
      <c r="M1495" s="183">
        <v>48.99</v>
      </c>
      <c r="N1495" s="9"/>
    </row>
    <row r="1496" spans="2:14" s="5" customFormat="1" ht="15" customHeight="1" x14ac:dyDescent="0.25">
      <c r="B1496" s="181">
        <v>2022</v>
      </c>
      <c r="C1496" s="181"/>
      <c r="D1496" s="182">
        <v>111789</v>
      </c>
      <c r="E1496" s="182">
        <v>196912</v>
      </c>
      <c r="F1496" s="182">
        <v>115913</v>
      </c>
      <c r="G1496" s="182">
        <v>1475129</v>
      </c>
      <c r="H1496" s="182">
        <v>1120496</v>
      </c>
      <c r="I1496" s="183">
        <v>1.76</v>
      </c>
      <c r="J1496" s="183">
        <v>7.49</v>
      </c>
      <c r="K1496" s="183">
        <v>15.3</v>
      </c>
      <c r="L1496" s="183">
        <v>120.21</v>
      </c>
      <c r="M1496" s="183">
        <v>49.63</v>
      </c>
      <c r="N1496" s="9"/>
    </row>
    <row r="1497" spans="2:14" s="5" customFormat="1" ht="15" customHeight="1" x14ac:dyDescent="0.25">
      <c r="B1497" s="181">
        <v>2021</v>
      </c>
      <c r="C1497" s="181"/>
      <c r="D1497" s="182">
        <v>105376</v>
      </c>
      <c r="E1497" s="182">
        <v>187305</v>
      </c>
      <c r="F1497" s="182">
        <v>112987</v>
      </c>
      <c r="G1497" s="182">
        <v>1281880</v>
      </c>
      <c r="H1497" s="182">
        <v>999427</v>
      </c>
      <c r="I1497" s="183">
        <v>1.78</v>
      </c>
      <c r="J1497" s="183">
        <v>6.84</v>
      </c>
      <c r="K1497" s="183">
        <v>11.31</v>
      </c>
      <c r="L1497" s="183">
        <v>99.73</v>
      </c>
      <c r="M1497" s="183">
        <v>71.23</v>
      </c>
      <c r="N1497" s="9"/>
    </row>
    <row r="1498" spans="2:14" s="5" customFormat="1" ht="15" customHeight="1" x14ac:dyDescent="0.25">
      <c r="B1498" s="168">
        <v>2020</v>
      </c>
      <c r="C1498" s="168"/>
      <c r="D1498" s="182">
        <v>106647</v>
      </c>
      <c r="E1498" s="182">
        <v>190096</v>
      </c>
      <c r="F1498" s="182">
        <v>114590</v>
      </c>
      <c r="G1498" s="182">
        <v>1177969</v>
      </c>
      <c r="H1498" s="182">
        <v>922403</v>
      </c>
      <c r="I1498" s="183">
        <v>1.78</v>
      </c>
      <c r="J1498" s="183">
        <v>6.2</v>
      </c>
      <c r="K1498" s="183">
        <v>7.88</v>
      </c>
      <c r="L1498" s="183">
        <v>76.680000000000007</v>
      </c>
      <c r="M1498" s="183">
        <v>87.44</v>
      </c>
      <c r="N1498" s="9"/>
    </row>
    <row r="1499" spans="2:14" s="5" customFormat="1" ht="15" customHeight="1" x14ac:dyDescent="0.25">
      <c r="B1499" s="168">
        <v>2019</v>
      </c>
      <c r="C1499" s="168"/>
      <c r="D1499" s="182">
        <v>111787</v>
      </c>
      <c r="E1499" s="182">
        <v>196886</v>
      </c>
      <c r="F1499" s="182">
        <v>115499</v>
      </c>
      <c r="G1499" s="182">
        <v>1202898</v>
      </c>
      <c r="H1499" s="182">
        <v>905343</v>
      </c>
      <c r="I1499" s="183">
        <v>1.76</v>
      </c>
      <c r="J1499" s="183">
        <v>6.11</v>
      </c>
      <c r="K1499" s="183">
        <v>12.24</v>
      </c>
      <c r="L1499" s="183">
        <v>117.56</v>
      </c>
      <c r="M1499" s="183">
        <v>49.29</v>
      </c>
      <c r="N1499" s="9"/>
    </row>
    <row r="1500" spans="2:14" s="5" customFormat="1" ht="15" customHeight="1" x14ac:dyDescent="0.25">
      <c r="B1500" s="168">
        <v>2018</v>
      </c>
      <c r="C1500" s="168"/>
      <c r="D1500" s="182">
        <v>107437</v>
      </c>
      <c r="E1500" s="182">
        <v>188752</v>
      </c>
      <c r="F1500" s="182">
        <v>110372</v>
      </c>
      <c r="G1500" s="182">
        <v>1099887</v>
      </c>
      <c r="H1500" s="182">
        <v>827683</v>
      </c>
      <c r="I1500" s="183">
        <v>1.76</v>
      </c>
      <c r="J1500" s="183">
        <v>5.83</v>
      </c>
      <c r="K1500" s="183">
        <v>11.91</v>
      </c>
      <c r="L1500" s="183">
        <v>119.5</v>
      </c>
      <c r="M1500" s="183">
        <v>48.34</v>
      </c>
      <c r="N1500" s="9"/>
    </row>
    <row r="1501" spans="2:14" s="8" customFormat="1" ht="15" customHeight="1" x14ac:dyDescent="0.25">
      <c r="B1501" s="168">
        <v>2017</v>
      </c>
      <c r="C1501" s="168"/>
      <c r="D1501" s="182">
        <v>99685</v>
      </c>
      <c r="E1501" s="182">
        <v>177359</v>
      </c>
      <c r="F1501" s="182">
        <v>108019</v>
      </c>
      <c r="G1501" s="182">
        <v>1010906</v>
      </c>
      <c r="H1501" s="182">
        <v>764211</v>
      </c>
      <c r="I1501" s="183">
        <v>1.78</v>
      </c>
      <c r="J1501" s="183">
        <v>5.7</v>
      </c>
      <c r="K1501" s="183">
        <v>11.54</v>
      </c>
      <c r="L1501" s="183">
        <v>123.26</v>
      </c>
      <c r="M1501" s="183">
        <v>48.91</v>
      </c>
      <c r="N1501" s="9"/>
    </row>
    <row r="1502" spans="2:14" s="9" customFormat="1" ht="15" customHeight="1" x14ac:dyDescent="0.25">
      <c r="B1502" s="168">
        <v>2016</v>
      </c>
      <c r="C1502" s="168"/>
      <c r="D1502" s="182">
        <v>92914</v>
      </c>
      <c r="E1502" s="182">
        <v>167472</v>
      </c>
      <c r="F1502" s="182">
        <v>104149</v>
      </c>
      <c r="G1502" s="182">
        <v>905246</v>
      </c>
      <c r="H1502" s="182">
        <v>685730</v>
      </c>
      <c r="I1502" s="183">
        <v>1.8</v>
      </c>
      <c r="J1502" s="183">
        <v>5.41</v>
      </c>
      <c r="K1502" s="183">
        <v>10.029999999999999</v>
      </c>
      <c r="L1502" s="183">
        <v>115.41</v>
      </c>
      <c r="M1502" s="183">
        <v>53.37</v>
      </c>
    </row>
    <row r="1503" spans="2:14" s="9" customFormat="1" ht="15" customHeight="1" x14ac:dyDescent="0.25">
      <c r="B1503" s="168">
        <v>2015</v>
      </c>
      <c r="C1503" s="168"/>
      <c r="D1503" s="182">
        <v>87612</v>
      </c>
      <c r="E1503" s="182">
        <v>158462</v>
      </c>
      <c r="F1503" s="182">
        <v>100377</v>
      </c>
      <c r="G1503" s="182">
        <v>836161</v>
      </c>
      <c r="H1503" s="182">
        <v>632439</v>
      </c>
      <c r="I1503" s="183">
        <v>1.81</v>
      </c>
      <c r="J1503" s="183">
        <v>5.28</v>
      </c>
      <c r="K1503" s="183">
        <v>8.68</v>
      </c>
      <c r="L1503" s="183">
        <v>104.16</v>
      </c>
      <c r="M1503" s="183">
        <v>60.36</v>
      </c>
      <c r="N1503" s="5"/>
    </row>
    <row r="1504" spans="2:14" s="9" customFormat="1" ht="15" customHeight="1" x14ac:dyDescent="0.25">
      <c r="B1504" s="168">
        <v>2014</v>
      </c>
      <c r="C1504" s="168"/>
      <c r="D1504" s="182">
        <v>80332</v>
      </c>
      <c r="E1504" s="182">
        <v>149088</v>
      </c>
      <c r="F1504" s="182">
        <v>98100</v>
      </c>
      <c r="G1504" s="182">
        <v>795880</v>
      </c>
      <c r="H1504" s="182">
        <v>601789</v>
      </c>
      <c r="I1504" s="183">
        <v>1.86</v>
      </c>
      <c r="J1504" s="183">
        <v>5.34</v>
      </c>
      <c r="K1504" s="183">
        <v>7.96</v>
      </c>
      <c r="L1504" s="183">
        <v>98.06</v>
      </c>
      <c r="M1504" s="183">
        <v>66.53</v>
      </c>
      <c r="N1504" s="5"/>
    </row>
    <row r="1505" spans="2:14" s="5" customFormat="1" ht="15" customHeight="1" x14ac:dyDescent="0.25">
      <c r="B1505" s="168">
        <v>2013</v>
      </c>
      <c r="C1505" s="168"/>
      <c r="D1505" s="182">
        <v>78571</v>
      </c>
      <c r="E1505" s="182">
        <v>146315</v>
      </c>
      <c r="F1505" s="182">
        <v>95926</v>
      </c>
      <c r="G1505" s="182">
        <v>771772</v>
      </c>
      <c r="H1505" s="182">
        <v>581855</v>
      </c>
      <c r="I1505" s="183">
        <v>1.86</v>
      </c>
      <c r="J1505" s="183">
        <v>5.27</v>
      </c>
      <c r="K1505" s="183">
        <v>7.64</v>
      </c>
      <c r="L1505" s="183">
        <v>95</v>
      </c>
      <c r="M1505" s="183">
        <v>68.06</v>
      </c>
    </row>
    <row r="1506" spans="2:14" s="5" customFormat="1" ht="15" customHeight="1" x14ac:dyDescent="0.25">
      <c r="B1506" s="168">
        <v>2012</v>
      </c>
      <c r="C1506" s="168"/>
      <c r="D1506" s="182">
        <v>80098</v>
      </c>
      <c r="E1506" s="182">
        <v>150914</v>
      </c>
      <c r="F1506" s="182">
        <v>98812</v>
      </c>
      <c r="G1506" s="182">
        <v>806796</v>
      </c>
      <c r="H1506" s="182">
        <v>608469</v>
      </c>
      <c r="I1506" s="183">
        <v>1.88</v>
      </c>
      <c r="J1506" s="183">
        <v>5.35</v>
      </c>
      <c r="K1506" s="183">
        <v>7.98</v>
      </c>
      <c r="L1506" s="183">
        <v>97.74</v>
      </c>
      <c r="M1506" s="183">
        <v>66.03</v>
      </c>
    </row>
    <row r="1507" spans="2:14" s="5" customFormat="1" ht="15" customHeight="1" x14ac:dyDescent="0.25">
      <c r="B1507" s="168">
        <v>2011</v>
      </c>
      <c r="C1507" s="168"/>
      <c r="D1507" s="182">
        <v>81711</v>
      </c>
      <c r="E1507" s="182">
        <v>157077</v>
      </c>
      <c r="F1507" s="182">
        <v>103736</v>
      </c>
      <c r="G1507" s="182">
        <v>890591</v>
      </c>
      <c r="H1507" s="182">
        <v>669708</v>
      </c>
      <c r="I1507" s="183">
        <v>1.92</v>
      </c>
      <c r="J1507" s="183">
        <v>5.67</v>
      </c>
      <c r="K1507" s="183">
        <v>10.58</v>
      </c>
      <c r="L1507" s="183">
        <v>123.19</v>
      </c>
      <c r="M1507" s="183">
        <v>52.99</v>
      </c>
    </row>
    <row r="1508" spans="2:14" s="5" customFormat="1" ht="15" customHeight="1" x14ac:dyDescent="0.25">
      <c r="B1508" s="168">
        <v>2010</v>
      </c>
      <c r="C1508" s="168"/>
      <c r="D1508" s="182">
        <v>81796</v>
      </c>
      <c r="E1508" s="182">
        <v>157966</v>
      </c>
      <c r="F1508" s="182">
        <v>105578</v>
      </c>
      <c r="G1508" s="182">
        <v>906974</v>
      </c>
      <c r="H1508" s="182">
        <v>680930</v>
      </c>
      <c r="I1508" s="183">
        <v>1.93</v>
      </c>
      <c r="J1508" s="183">
        <v>5.74</v>
      </c>
      <c r="K1508" s="183">
        <v>11.14</v>
      </c>
      <c r="L1508" s="183">
        <v>129.62</v>
      </c>
      <c r="M1508" s="183">
        <v>50.96</v>
      </c>
    </row>
    <row r="1509" spans="2:14" s="5" customFormat="1" ht="15" customHeight="1" x14ac:dyDescent="0.25">
      <c r="B1509" s="168">
        <v>2009</v>
      </c>
      <c r="C1509" s="168"/>
      <c r="D1509" s="182">
        <v>85737</v>
      </c>
      <c r="E1509" s="182">
        <v>162835</v>
      </c>
      <c r="F1509" s="182">
        <v>104647</v>
      </c>
      <c r="G1509" s="182">
        <v>893819</v>
      </c>
      <c r="H1509" s="182">
        <v>663939</v>
      </c>
      <c r="I1509" s="183">
        <v>1.9</v>
      </c>
      <c r="J1509" s="183">
        <v>5.49</v>
      </c>
      <c r="K1509" s="183">
        <v>11.28</v>
      </c>
      <c r="L1509" s="183">
        <v>132.08000000000001</v>
      </c>
      <c r="M1509" s="183">
        <v>48.13</v>
      </c>
      <c r="N1509" s="9"/>
    </row>
    <row r="1510" spans="2:14" s="5" customFormat="1" ht="15" customHeight="1" x14ac:dyDescent="0.25">
      <c r="B1510" s="168">
        <v>2008</v>
      </c>
      <c r="C1510" s="168"/>
      <c r="D1510" s="182">
        <v>87459</v>
      </c>
      <c r="E1510" s="182">
        <v>163899</v>
      </c>
      <c r="F1510" s="182">
        <v>105447</v>
      </c>
      <c r="G1510" s="182">
        <v>875380</v>
      </c>
      <c r="H1510" s="182">
        <v>643938</v>
      </c>
      <c r="I1510" s="183">
        <v>1.87</v>
      </c>
      <c r="J1510" s="183">
        <v>5.34</v>
      </c>
      <c r="K1510" s="183">
        <v>11.48</v>
      </c>
      <c r="L1510" s="183">
        <v>138.28</v>
      </c>
      <c r="M1510" s="183">
        <v>46.01</v>
      </c>
      <c r="N1510" s="9"/>
    </row>
    <row r="1511" spans="2:14" s="9" customFormat="1" ht="15" customHeight="1" collapsed="1" x14ac:dyDescent="0.25">
      <c r="B1511" s="259" t="s">
        <v>243</v>
      </c>
      <c r="C1511" s="165"/>
      <c r="D1511" s="166"/>
      <c r="E1511" s="166"/>
      <c r="F1511" s="166"/>
      <c r="G1511" s="166"/>
      <c r="H1511" s="166"/>
      <c r="I1511" s="167"/>
      <c r="J1511" s="167"/>
      <c r="K1511" s="167"/>
      <c r="L1511" s="167"/>
      <c r="M1511" s="167"/>
    </row>
    <row r="1512" spans="2:14" s="9" customFormat="1" ht="15" customHeight="1" x14ac:dyDescent="0.25">
      <c r="B1512" s="181">
        <v>2023</v>
      </c>
      <c r="C1512" s="181"/>
      <c r="D1512" s="182">
        <v>6897</v>
      </c>
      <c r="E1512" s="182">
        <v>124556</v>
      </c>
      <c r="F1512" s="182">
        <v>124198</v>
      </c>
      <c r="G1512" s="182">
        <v>2073608</v>
      </c>
      <c r="H1512" s="182">
        <v>1654719</v>
      </c>
      <c r="I1512" s="183">
        <v>18.059999999999999</v>
      </c>
      <c r="J1512" s="183">
        <v>16.649999999999999</v>
      </c>
      <c r="K1512" s="183">
        <v>24.43</v>
      </c>
      <c r="L1512" s="183">
        <v>146.34</v>
      </c>
      <c r="M1512" s="183">
        <v>67.86</v>
      </c>
    </row>
    <row r="1513" spans="2:14" s="9" customFormat="1" ht="15" customHeight="1" x14ac:dyDescent="0.25">
      <c r="B1513" s="181">
        <v>2022</v>
      </c>
      <c r="C1513" s="181"/>
      <c r="D1513" s="182">
        <v>6131</v>
      </c>
      <c r="E1513" s="182">
        <v>109429</v>
      </c>
      <c r="F1513" s="182">
        <v>109170</v>
      </c>
      <c r="G1513" s="182">
        <v>1672580</v>
      </c>
      <c r="H1513" s="182">
        <v>1334118</v>
      </c>
      <c r="I1513" s="183">
        <v>17.850000000000001</v>
      </c>
      <c r="J1513" s="183">
        <v>15.28</v>
      </c>
      <c r="K1513" s="183">
        <v>22.78</v>
      </c>
      <c r="L1513" s="183">
        <v>148.66</v>
      </c>
      <c r="M1513" s="183">
        <v>68.290000000000006</v>
      </c>
    </row>
    <row r="1514" spans="2:14" s="9" customFormat="1" ht="15" customHeight="1" x14ac:dyDescent="0.25">
      <c r="B1514" s="181">
        <v>2021</v>
      </c>
      <c r="C1514" s="181"/>
      <c r="D1514" s="182">
        <v>5185</v>
      </c>
      <c r="E1514" s="182">
        <v>91662</v>
      </c>
      <c r="F1514" s="182">
        <v>91425</v>
      </c>
      <c r="G1514" s="182">
        <v>1267575</v>
      </c>
      <c r="H1514" s="182">
        <v>1030715</v>
      </c>
      <c r="I1514" s="183">
        <v>17.68</v>
      </c>
      <c r="J1514" s="183">
        <v>13.83</v>
      </c>
      <c r="K1514" s="183">
        <v>17.97</v>
      </c>
      <c r="L1514" s="183">
        <v>129.61000000000001</v>
      </c>
      <c r="M1514" s="183">
        <v>95.3</v>
      </c>
    </row>
    <row r="1515" spans="2:14" s="9" customFormat="1" ht="15" customHeight="1" x14ac:dyDescent="0.25">
      <c r="B1515" s="168">
        <v>2020</v>
      </c>
      <c r="C1515" s="168"/>
      <c r="D1515" s="182">
        <v>5146</v>
      </c>
      <c r="E1515" s="182">
        <v>91428</v>
      </c>
      <c r="F1515" s="182">
        <v>91164</v>
      </c>
      <c r="G1515" s="182">
        <v>1157576</v>
      </c>
      <c r="H1515" s="182">
        <v>951845</v>
      </c>
      <c r="I1515" s="183">
        <v>17.77</v>
      </c>
      <c r="J1515" s="183">
        <v>12.66</v>
      </c>
      <c r="K1515" s="183">
        <v>12.46</v>
      </c>
      <c r="L1515" s="183">
        <v>98.15</v>
      </c>
      <c r="M1515" s="183">
        <v>127.09</v>
      </c>
    </row>
    <row r="1516" spans="2:14" s="9" customFormat="1" ht="15" customHeight="1" x14ac:dyDescent="0.25">
      <c r="B1516" s="168">
        <v>2019</v>
      </c>
      <c r="C1516" s="168"/>
      <c r="D1516" s="182">
        <v>5580</v>
      </c>
      <c r="E1516" s="182">
        <v>99481</v>
      </c>
      <c r="F1516" s="182">
        <v>99165</v>
      </c>
      <c r="G1516" s="182">
        <v>1297406</v>
      </c>
      <c r="H1516" s="182">
        <v>1032000</v>
      </c>
      <c r="I1516" s="183">
        <v>17.829999999999998</v>
      </c>
      <c r="J1516" s="183">
        <v>13.04</v>
      </c>
      <c r="K1516" s="183">
        <v>19.13</v>
      </c>
      <c r="L1516" s="183">
        <v>146.22999999999999</v>
      </c>
      <c r="M1516" s="183">
        <v>67.489999999999995</v>
      </c>
    </row>
    <row r="1517" spans="2:14" s="9" customFormat="1" ht="15" customHeight="1" x14ac:dyDescent="0.25">
      <c r="B1517" s="168">
        <v>2018</v>
      </c>
      <c r="C1517" s="168"/>
      <c r="D1517" s="182">
        <v>5156</v>
      </c>
      <c r="E1517" s="182">
        <v>92547</v>
      </c>
      <c r="F1517" s="182">
        <v>92235</v>
      </c>
      <c r="G1517" s="182">
        <v>1163328</v>
      </c>
      <c r="H1517" s="182">
        <v>923886</v>
      </c>
      <c r="I1517" s="183">
        <v>17.95</v>
      </c>
      <c r="J1517" s="183">
        <v>12.57</v>
      </c>
      <c r="K1517" s="183">
        <v>18.739999999999998</v>
      </c>
      <c r="L1517" s="183">
        <v>148.55000000000001</v>
      </c>
      <c r="M1517" s="183">
        <v>66.290000000000006</v>
      </c>
    </row>
    <row r="1518" spans="2:14" s="9" customFormat="1" ht="15" customHeight="1" x14ac:dyDescent="0.25">
      <c r="B1518" s="168">
        <v>2017</v>
      </c>
      <c r="C1518" s="168"/>
      <c r="D1518" s="182">
        <v>4571</v>
      </c>
      <c r="E1518" s="182">
        <v>82221</v>
      </c>
      <c r="F1518" s="182">
        <v>82027</v>
      </c>
      <c r="G1518" s="182">
        <v>993155</v>
      </c>
      <c r="H1518" s="182">
        <v>788896</v>
      </c>
      <c r="I1518" s="183">
        <v>17.989999999999998</v>
      </c>
      <c r="J1518" s="183">
        <v>12.08</v>
      </c>
      <c r="K1518" s="183">
        <v>18.809999999999999</v>
      </c>
      <c r="L1518" s="183">
        <v>155.38999999999999</v>
      </c>
      <c r="M1518" s="183">
        <v>63.61</v>
      </c>
    </row>
    <row r="1519" spans="2:14" s="9" customFormat="1" ht="15" customHeight="1" x14ac:dyDescent="0.25">
      <c r="B1519" s="168">
        <v>2016</v>
      </c>
      <c r="C1519" s="168"/>
      <c r="D1519" s="182">
        <v>4163</v>
      </c>
      <c r="E1519" s="182">
        <v>74648</v>
      </c>
      <c r="F1519" s="182">
        <v>74462</v>
      </c>
      <c r="G1519" s="182">
        <v>855956</v>
      </c>
      <c r="H1519" s="182">
        <v>678964</v>
      </c>
      <c r="I1519" s="183">
        <v>17.93</v>
      </c>
      <c r="J1519" s="183">
        <v>11.47</v>
      </c>
      <c r="K1519" s="183">
        <v>17.25</v>
      </c>
      <c r="L1519" s="183">
        <v>150.06</v>
      </c>
      <c r="M1519" s="183">
        <v>65.91</v>
      </c>
      <c r="N1519" s="5"/>
    </row>
    <row r="1520" spans="2:14" s="5" customFormat="1" ht="15" customHeight="1" x14ac:dyDescent="0.25">
      <c r="B1520" s="168">
        <v>2015</v>
      </c>
      <c r="C1520" s="168"/>
      <c r="D1520" s="182">
        <v>3779</v>
      </c>
      <c r="E1520" s="182">
        <v>67297</v>
      </c>
      <c r="F1520" s="182">
        <v>67065</v>
      </c>
      <c r="G1520" s="182">
        <v>754912</v>
      </c>
      <c r="H1520" s="182">
        <v>599313</v>
      </c>
      <c r="I1520" s="183">
        <v>17.809999999999999</v>
      </c>
      <c r="J1520" s="183">
        <v>11.22</v>
      </c>
      <c r="K1520" s="183">
        <v>15.63</v>
      </c>
      <c r="L1520" s="183">
        <v>138.85</v>
      </c>
      <c r="M1520" s="183">
        <v>71.2</v>
      </c>
    </row>
    <row r="1521" spans="2:14" s="5" customFormat="1" ht="15" customHeight="1" x14ac:dyDescent="0.25">
      <c r="B1521" s="168">
        <v>2014</v>
      </c>
      <c r="C1521" s="168"/>
      <c r="D1521" s="182">
        <v>3392</v>
      </c>
      <c r="E1521" s="182">
        <v>60650</v>
      </c>
      <c r="F1521" s="182">
        <v>60470</v>
      </c>
      <c r="G1521" s="182">
        <v>687655</v>
      </c>
      <c r="H1521" s="182">
        <v>545423</v>
      </c>
      <c r="I1521" s="183">
        <v>17.88</v>
      </c>
      <c r="J1521" s="183">
        <v>11.34</v>
      </c>
      <c r="K1521" s="183">
        <v>14.88</v>
      </c>
      <c r="L1521" s="183">
        <v>130.87</v>
      </c>
      <c r="M1521" s="183">
        <v>75.72</v>
      </c>
    </row>
    <row r="1522" spans="2:14" s="5" customFormat="1" ht="15" customHeight="1" x14ac:dyDescent="0.25">
      <c r="B1522" s="168">
        <v>2013</v>
      </c>
      <c r="C1522" s="168"/>
      <c r="D1522" s="182">
        <v>3255</v>
      </c>
      <c r="E1522" s="182">
        <v>58183</v>
      </c>
      <c r="F1522" s="182">
        <v>57961</v>
      </c>
      <c r="G1522" s="182">
        <v>656915</v>
      </c>
      <c r="H1522" s="182">
        <v>521362</v>
      </c>
      <c r="I1522" s="183">
        <v>17.87</v>
      </c>
      <c r="J1522" s="183">
        <v>11.29</v>
      </c>
      <c r="K1522" s="183">
        <v>14.77</v>
      </c>
      <c r="L1522" s="183">
        <v>130.33000000000001</v>
      </c>
      <c r="M1522" s="183">
        <v>75.56</v>
      </c>
    </row>
    <row r="1523" spans="2:14" s="5" customFormat="1" ht="15" customHeight="1" x14ac:dyDescent="0.25">
      <c r="B1523" s="168">
        <v>2012</v>
      </c>
      <c r="C1523" s="168"/>
      <c r="D1523" s="182">
        <v>3396</v>
      </c>
      <c r="E1523" s="182">
        <v>61197</v>
      </c>
      <c r="F1523" s="182">
        <v>61076</v>
      </c>
      <c r="G1523" s="182">
        <v>701094</v>
      </c>
      <c r="H1523" s="182">
        <v>557531</v>
      </c>
      <c r="I1523" s="183">
        <v>18.02</v>
      </c>
      <c r="J1523" s="183">
        <v>11.46</v>
      </c>
      <c r="K1523" s="183">
        <v>12.63</v>
      </c>
      <c r="L1523" s="183">
        <v>110.06</v>
      </c>
      <c r="M1523" s="183">
        <v>89.28</v>
      </c>
    </row>
    <row r="1524" spans="2:14" s="5" customFormat="1" ht="15" customHeight="1" x14ac:dyDescent="0.25">
      <c r="B1524" s="168">
        <v>2011</v>
      </c>
      <c r="C1524" s="168"/>
      <c r="D1524" s="182">
        <v>3686</v>
      </c>
      <c r="E1524" s="182">
        <v>65950</v>
      </c>
      <c r="F1524" s="182">
        <v>65803</v>
      </c>
      <c r="G1524" s="182">
        <v>760917</v>
      </c>
      <c r="H1524" s="182">
        <v>605895</v>
      </c>
      <c r="I1524" s="183">
        <v>17.89</v>
      </c>
      <c r="J1524" s="183">
        <v>11.54</v>
      </c>
      <c r="K1524" s="183">
        <v>14.12</v>
      </c>
      <c r="L1524" s="183">
        <v>122.12</v>
      </c>
      <c r="M1524" s="183">
        <v>80.55</v>
      </c>
    </row>
    <row r="1525" spans="2:14" s="5" customFormat="1" ht="15" customHeight="1" x14ac:dyDescent="0.25">
      <c r="B1525" s="168">
        <v>2010</v>
      </c>
      <c r="C1525" s="168"/>
      <c r="D1525" s="182">
        <v>3761</v>
      </c>
      <c r="E1525" s="182">
        <v>66626</v>
      </c>
      <c r="F1525" s="182">
        <v>66353</v>
      </c>
      <c r="G1525" s="182">
        <v>761512</v>
      </c>
      <c r="H1525" s="182">
        <v>606790</v>
      </c>
      <c r="I1525" s="183">
        <v>17.71</v>
      </c>
      <c r="J1525" s="183">
        <v>11.43</v>
      </c>
      <c r="K1525" s="183">
        <v>14.04</v>
      </c>
      <c r="L1525" s="183">
        <v>122.33</v>
      </c>
      <c r="M1525" s="183">
        <v>80.28</v>
      </c>
      <c r="N1525" s="8"/>
    </row>
    <row r="1526" spans="2:14" s="8" customFormat="1" ht="15" customHeight="1" x14ac:dyDescent="0.25">
      <c r="B1526" s="168">
        <v>2009</v>
      </c>
      <c r="C1526" s="168"/>
      <c r="D1526" s="182">
        <v>3771</v>
      </c>
      <c r="E1526" s="182">
        <v>66375</v>
      </c>
      <c r="F1526" s="182">
        <v>66152</v>
      </c>
      <c r="G1526" s="182">
        <v>742578</v>
      </c>
      <c r="H1526" s="182">
        <v>589561</v>
      </c>
      <c r="I1526" s="183">
        <v>17.600000000000001</v>
      </c>
      <c r="J1526" s="183">
        <v>11.19</v>
      </c>
      <c r="K1526" s="183">
        <v>14.56</v>
      </c>
      <c r="L1526" s="183">
        <v>129.69</v>
      </c>
      <c r="M1526" s="183">
        <v>75.790000000000006</v>
      </c>
      <c r="N1526" s="9"/>
    </row>
    <row r="1527" spans="2:14" s="9" customFormat="1" ht="15" customHeight="1" x14ac:dyDescent="0.25">
      <c r="B1527" s="168">
        <v>2008</v>
      </c>
      <c r="C1527" s="168"/>
      <c r="D1527" s="182">
        <v>3862</v>
      </c>
      <c r="E1527" s="182">
        <v>68394</v>
      </c>
      <c r="F1527" s="182">
        <v>68177</v>
      </c>
      <c r="G1527" s="182">
        <v>741107</v>
      </c>
      <c r="H1527" s="182">
        <v>584331</v>
      </c>
      <c r="I1527" s="183">
        <v>17.71</v>
      </c>
      <c r="J1527" s="183">
        <v>10.84</v>
      </c>
      <c r="K1527" s="183">
        <v>14.07</v>
      </c>
      <c r="L1527" s="183">
        <v>129.47</v>
      </c>
      <c r="M1527" s="183">
        <v>75.95</v>
      </c>
    </row>
    <row r="1528" spans="2:14" s="9" customFormat="1" ht="15" customHeight="1" x14ac:dyDescent="0.25">
      <c r="B1528" s="259" t="s">
        <v>244</v>
      </c>
      <c r="C1528" s="165"/>
      <c r="D1528" s="166"/>
      <c r="E1528" s="166"/>
      <c r="F1528" s="166"/>
      <c r="G1528" s="166"/>
      <c r="H1528" s="166"/>
      <c r="I1528" s="167"/>
      <c r="J1528" s="167"/>
      <c r="K1528" s="167"/>
      <c r="L1528" s="167"/>
      <c r="M1528" s="167"/>
    </row>
    <row r="1529" spans="2:14" s="9" customFormat="1" ht="15" customHeight="1" x14ac:dyDescent="0.25">
      <c r="B1529" s="181">
        <v>2023</v>
      </c>
      <c r="C1529" s="181"/>
      <c r="D1529" s="182">
        <v>710</v>
      </c>
      <c r="E1529" s="182">
        <v>62887</v>
      </c>
      <c r="F1529" s="182">
        <v>62852</v>
      </c>
      <c r="G1529" s="182">
        <v>1245876</v>
      </c>
      <c r="H1529" s="182">
        <v>979243</v>
      </c>
      <c r="I1529" s="183">
        <v>88.57</v>
      </c>
      <c r="J1529" s="183">
        <v>19.809999999999999</v>
      </c>
      <c r="K1529" s="183">
        <v>33.590000000000003</v>
      </c>
      <c r="L1529" s="183">
        <v>169.46</v>
      </c>
      <c r="M1529" s="183">
        <v>58.81</v>
      </c>
    </row>
    <row r="1530" spans="2:14" s="9" customFormat="1" ht="15" customHeight="1" x14ac:dyDescent="0.25">
      <c r="B1530" s="181">
        <v>2022</v>
      </c>
      <c r="C1530" s="181"/>
      <c r="D1530" s="182">
        <v>642</v>
      </c>
      <c r="E1530" s="182">
        <v>54636</v>
      </c>
      <c r="F1530" s="182">
        <v>54617</v>
      </c>
      <c r="G1530" s="182">
        <v>1001207</v>
      </c>
      <c r="H1530" s="182">
        <v>784643</v>
      </c>
      <c r="I1530" s="183">
        <v>85.1</v>
      </c>
      <c r="J1530" s="183">
        <v>18.329999999999998</v>
      </c>
      <c r="K1530" s="183">
        <v>31.17</v>
      </c>
      <c r="L1530" s="183">
        <v>170.05</v>
      </c>
      <c r="M1530" s="183">
        <v>58.96</v>
      </c>
    </row>
    <row r="1531" spans="2:14" s="9" customFormat="1" ht="15" customHeight="1" x14ac:dyDescent="0.25">
      <c r="B1531" s="181">
        <v>2021</v>
      </c>
      <c r="C1531" s="181"/>
      <c r="D1531" s="182">
        <v>483</v>
      </c>
      <c r="E1531" s="182">
        <v>40506</v>
      </c>
      <c r="F1531" s="182">
        <v>40367</v>
      </c>
      <c r="G1531" s="182">
        <v>647893</v>
      </c>
      <c r="H1531" s="182">
        <v>519186</v>
      </c>
      <c r="I1531" s="183">
        <v>83.86</v>
      </c>
      <c r="J1531" s="183">
        <v>15.99</v>
      </c>
      <c r="K1531" s="183">
        <v>20.39</v>
      </c>
      <c r="L1531" s="183">
        <v>127.02</v>
      </c>
      <c r="M1531" s="183">
        <v>91.51</v>
      </c>
    </row>
    <row r="1532" spans="2:14" s="9" customFormat="1" ht="15" customHeight="1" x14ac:dyDescent="0.25">
      <c r="B1532" s="168">
        <v>2020</v>
      </c>
      <c r="C1532" s="168"/>
      <c r="D1532" s="182">
        <v>501</v>
      </c>
      <c r="E1532" s="182">
        <v>42801</v>
      </c>
      <c r="F1532" s="182">
        <v>42773</v>
      </c>
      <c r="G1532" s="182">
        <v>633688</v>
      </c>
      <c r="H1532" s="182">
        <v>514634</v>
      </c>
      <c r="I1532" s="183">
        <v>85.43</v>
      </c>
      <c r="J1532" s="183">
        <v>14.81</v>
      </c>
      <c r="K1532" s="183">
        <v>12.23</v>
      </c>
      <c r="L1532" s="183">
        <v>82.52</v>
      </c>
      <c r="M1532" s="183">
        <v>143.97999999999999</v>
      </c>
    </row>
    <row r="1533" spans="2:14" s="9" customFormat="1" ht="15" customHeight="1" x14ac:dyDescent="0.25">
      <c r="B1533" s="168">
        <v>2019</v>
      </c>
      <c r="C1533" s="168"/>
      <c r="D1533" s="182">
        <v>604</v>
      </c>
      <c r="E1533" s="182">
        <v>54145</v>
      </c>
      <c r="F1533" s="182">
        <v>54105</v>
      </c>
      <c r="G1533" s="182">
        <v>882095</v>
      </c>
      <c r="H1533" s="182">
        <v>690193</v>
      </c>
      <c r="I1533" s="183">
        <v>89.64</v>
      </c>
      <c r="J1533" s="183">
        <v>16.29</v>
      </c>
      <c r="K1533" s="183">
        <v>26.72</v>
      </c>
      <c r="L1533" s="183">
        <v>163.91</v>
      </c>
      <c r="M1533" s="183">
        <v>60.36</v>
      </c>
    </row>
    <row r="1534" spans="2:14" s="9" customFormat="1" ht="15" customHeight="1" x14ac:dyDescent="0.25">
      <c r="B1534" s="168">
        <v>2018</v>
      </c>
      <c r="C1534" s="168"/>
      <c r="D1534" s="182">
        <v>542</v>
      </c>
      <c r="E1534" s="182">
        <v>49156</v>
      </c>
      <c r="F1534" s="182">
        <v>49119</v>
      </c>
      <c r="G1534" s="182">
        <v>779582</v>
      </c>
      <c r="H1534" s="182">
        <v>606878</v>
      </c>
      <c r="I1534" s="183">
        <v>90.69</v>
      </c>
      <c r="J1534" s="183">
        <v>15.86</v>
      </c>
      <c r="K1534" s="183">
        <v>26.56</v>
      </c>
      <c r="L1534" s="183">
        <v>167.37</v>
      </c>
      <c r="M1534" s="183">
        <v>59.07</v>
      </c>
    </row>
    <row r="1535" spans="2:14" s="9" customFormat="1" ht="15" customHeight="1" x14ac:dyDescent="0.25">
      <c r="B1535" s="168">
        <v>2017</v>
      </c>
      <c r="C1535" s="168"/>
      <c r="D1535" s="182">
        <v>517</v>
      </c>
      <c r="E1535" s="182">
        <v>46017</v>
      </c>
      <c r="F1535" s="182">
        <v>45978</v>
      </c>
      <c r="G1535" s="182">
        <v>692533</v>
      </c>
      <c r="H1535" s="182">
        <v>540037</v>
      </c>
      <c r="I1535" s="183">
        <v>89.01</v>
      </c>
      <c r="J1535" s="183">
        <v>15.05</v>
      </c>
      <c r="K1535" s="183">
        <v>25.56</v>
      </c>
      <c r="L1535" s="183">
        <v>169.7</v>
      </c>
      <c r="M1535" s="183">
        <v>58.31</v>
      </c>
    </row>
    <row r="1536" spans="2:14" s="5" customFormat="1" ht="15" customHeight="1" x14ac:dyDescent="0.25">
      <c r="B1536" s="168">
        <v>2016</v>
      </c>
      <c r="C1536" s="168"/>
      <c r="D1536" s="182">
        <v>436</v>
      </c>
      <c r="E1536" s="182">
        <v>39460</v>
      </c>
      <c r="F1536" s="182">
        <v>39409</v>
      </c>
      <c r="G1536" s="182">
        <v>607441</v>
      </c>
      <c r="H1536" s="182">
        <v>472387</v>
      </c>
      <c r="I1536" s="183">
        <v>90.5</v>
      </c>
      <c r="J1536" s="183">
        <v>15.39</v>
      </c>
      <c r="K1536" s="183">
        <v>25.46</v>
      </c>
      <c r="L1536" s="183">
        <v>165.18</v>
      </c>
      <c r="M1536" s="183">
        <v>59.81</v>
      </c>
    </row>
    <row r="1537" spans="2:14" s="5" customFormat="1" ht="15" customHeight="1" x14ac:dyDescent="0.25">
      <c r="B1537" s="168">
        <v>2015</v>
      </c>
      <c r="C1537" s="168"/>
      <c r="D1537" s="182">
        <v>389</v>
      </c>
      <c r="E1537" s="182">
        <v>34426</v>
      </c>
      <c r="F1537" s="182">
        <v>34284</v>
      </c>
      <c r="G1537" s="182">
        <v>530910</v>
      </c>
      <c r="H1537" s="182">
        <v>413685</v>
      </c>
      <c r="I1537" s="183">
        <v>88.5</v>
      </c>
      <c r="J1537" s="183">
        <v>15.42</v>
      </c>
      <c r="K1537" s="183">
        <v>23.4</v>
      </c>
      <c r="L1537" s="183">
        <v>151.13</v>
      </c>
      <c r="M1537" s="183">
        <v>64.98</v>
      </c>
    </row>
    <row r="1538" spans="2:14" s="5" customFormat="1" ht="15" customHeight="1" x14ac:dyDescent="0.25">
      <c r="B1538" s="168">
        <v>2014</v>
      </c>
      <c r="C1538" s="168"/>
      <c r="D1538" s="182">
        <v>354</v>
      </c>
      <c r="E1538" s="182">
        <v>31341</v>
      </c>
      <c r="F1538" s="182">
        <v>31245</v>
      </c>
      <c r="G1538" s="182">
        <v>477675</v>
      </c>
      <c r="H1538" s="182">
        <v>372258</v>
      </c>
      <c r="I1538" s="183">
        <v>88.53</v>
      </c>
      <c r="J1538" s="183">
        <v>15.24</v>
      </c>
      <c r="K1538" s="183">
        <v>23.32</v>
      </c>
      <c r="L1538" s="183">
        <v>152.54</v>
      </c>
      <c r="M1538" s="183">
        <v>64.599999999999994</v>
      </c>
    </row>
    <row r="1539" spans="2:14" s="5" customFormat="1" ht="15" customHeight="1" x14ac:dyDescent="0.25">
      <c r="B1539" s="168">
        <v>2013</v>
      </c>
      <c r="C1539" s="168"/>
      <c r="D1539" s="182">
        <v>344</v>
      </c>
      <c r="E1539" s="182">
        <v>30273</v>
      </c>
      <c r="F1539" s="182">
        <v>30261</v>
      </c>
      <c r="G1539" s="182">
        <v>455318</v>
      </c>
      <c r="H1539" s="182">
        <v>353781</v>
      </c>
      <c r="I1539" s="183">
        <v>88</v>
      </c>
      <c r="J1539" s="183">
        <v>15.04</v>
      </c>
      <c r="K1539" s="183">
        <v>19.97</v>
      </c>
      <c r="L1539" s="183">
        <v>132.71</v>
      </c>
      <c r="M1539" s="183">
        <v>74.17</v>
      </c>
    </row>
    <row r="1540" spans="2:14" s="5" customFormat="1" ht="15" customHeight="1" x14ac:dyDescent="0.25">
      <c r="B1540" s="168">
        <v>2012</v>
      </c>
      <c r="C1540" s="168"/>
      <c r="D1540" s="182">
        <v>326</v>
      </c>
      <c r="E1540" s="182">
        <v>29496</v>
      </c>
      <c r="F1540" s="182">
        <v>29488</v>
      </c>
      <c r="G1540" s="182">
        <v>458382</v>
      </c>
      <c r="H1540" s="182">
        <v>357688</v>
      </c>
      <c r="I1540" s="183">
        <v>90.48</v>
      </c>
      <c r="J1540" s="183">
        <v>15.54</v>
      </c>
      <c r="K1540" s="183">
        <v>19.98</v>
      </c>
      <c r="L1540" s="183">
        <v>128.55000000000001</v>
      </c>
      <c r="M1540" s="183">
        <v>76.44</v>
      </c>
    </row>
    <row r="1541" spans="2:14" s="5" customFormat="1" ht="15" customHeight="1" x14ac:dyDescent="0.25">
      <c r="B1541" s="168">
        <v>2011</v>
      </c>
      <c r="C1541" s="168"/>
      <c r="D1541" s="182">
        <v>359</v>
      </c>
      <c r="E1541" s="182">
        <v>31934</v>
      </c>
      <c r="F1541" s="182">
        <v>31870</v>
      </c>
      <c r="G1541" s="182">
        <v>487782</v>
      </c>
      <c r="H1541" s="182">
        <v>382266</v>
      </c>
      <c r="I1541" s="183">
        <v>88.95</v>
      </c>
      <c r="J1541" s="183">
        <v>15.27</v>
      </c>
      <c r="K1541" s="183">
        <v>20.09</v>
      </c>
      <c r="L1541" s="183">
        <v>131.26</v>
      </c>
      <c r="M1541" s="183">
        <v>74.92</v>
      </c>
    </row>
    <row r="1542" spans="2:14" s="10" customFormat="1" ht="15" customHeight="1" collapsed="1" x14ac:dyDescent="0.25">
      <c r="B1542" s="168">
        <v>2010</v>
      </c>
      <c r="C1542" s="168"/>
      <c r="D1542" s="182">
        <v>362</v>
      </c>
      <c r="E1542" s="182">
        <v>32063</v>
      </c>
      <c r="F1542" s="182">
        <v>31974</v>
      </c>
      <c r="G1542" s="182">
        <v>487259</v>
      </c>
      <c r="H1542" s="182">
        <v>382362</v>
      </c>
      <c r="I1542" s="183">
        <v>88.57</v>
      </c>
      <c r="J1542" s="183">
        <v>15.2</v>
      </c>
      <c r="K1542" s="183">
        <v>19.170000000000002</v>
      </c>
      <c r="L1542" s="183">
        <v>125.81</v>
      </c>
      <c r="M1542" s="183">
        <v>78.13</v>
      </c>
    </row>
    <row r="1543" spans="2:14" s="10" customFormat="1" ht="15" customHeight="1" x14ac:dyDescent="0.25">
      <c r="B1543" s="168">
        <v>2009</v>
      </c>
      <c r="C1543" s="168"/>
      <c r="D1543" s="182">
        <v>359</v>
      </c>
      <c r="E1543" s="182">
        <v>31440</v>
      </c>
      <c r="F1543" s="182">
        <v>31305</v>
      </c>
      <c r="G1543" s="182">
        <v>477521</v>
      </c>
      <c r="H1543" s="182">
        <v>371563</v>
      </c>
      <c r="I1543" s="183">
        <v>87.58</v>
      </c>
      <c r="J1543" s="183">
        <v>15.19</v>
      </c>
      <c r="K1543" s="183">
        <v>19.34</v>
      </c>
      <c r="L1543" s="183">
        <v>126.8</v>
      </c>
      <c r="M1543" s="183">
        <v>77.2</v>
      </c>
    </row>
    <row r="1544" spans="2:14" s="10" customFormat="1" ht="15" customHeight="1" x14ac:dyDescent="0.25">
      <c r="B1544" s="168">
        <v>2008</v>
      </c>
      <c r="C1544" s="168"/>
      <c r="D1544" s="182">
        <v>358</v>
      </c>
      <c r="E1544" s="182">
        <v>31795</v>
      </c>
      <c r="F1544" s="182">
        <v>31743</v>
      </c>
      <c r="G1544" s="182">
        <v>485419</v>
      </c>
      <c r="H1544" s="182">
        <v>378518</v>
      </c>
      <c r="I1544" s="183">
        <v>88.81</v>
      </c>
      <c r="J1544" s="183">
        <v>15.27</v>
      </c>
      <c r="K1544" s="183">
        <v>20.66</v>
      </c>
      <c r="L1544" s="183">
        <v>135.07</v>
      </c>
      <c r="M1544" s="183">
        <v>72.78</v>
      </c>
    </row>
    <row r="1545" spans="2:14" s="5" customFormat="1" ht="15" customHeight="1" x14ac:dyDescent="0.25">
      <c r="B1545" s="187" t="s">
        <v>245</v>
      </c>
      <c r="C1545" s="187"/>
      <c r="D1545" s="188"/>
      <c r="E1545" s="188"/>
      <c r="F1545" s="188"/>
      <c r="G1545" s="188"/>
      <c r="H1545" s="188"/>
      <c r="I1545" s="189"/>
      <c r="J1545" s="189"/>
      <c r="K1545" s="189"/>
      <c r="L1545" s="189"/>
      <c r="M1545" s="189"/>
      <c r="N1545" s="10"/>
    </row>
    <row r="1546" spans="2:14" s="5" customFormat="1" ht="15" customHeight="1" x14ac:dyDescent="0.25">
      <c r="B1546" s="181">
        <v>2023</v>
      </c>
      <c r="C1546" s="181"/>
      <c r="D1546" s="182">
        <v>62</v>
      </c>
      <c r="E1546" s="182">
        <v>51726</v>
      </c>
      <c r="F1546" s="182">
        <v>51710</v>
      </c>
      <c r="G1546" s="182">
        <v>942219</v>
      </c>
      <c r="H1546" s="182">
        <v>736128</v>
      </c>
      <c r="I1546" s="183">
        <v>834.29</v>
      </c>
      <c r="J1546" s="183">
        <v>18.22</v>
      </c>
      <c r="K1546" s="183">
        <v>29.94</v>
      </c>
      <c r="L1546" s="183">
        <v>164.32</v>
      </c>
      <c r="M1546" s="183">
        <v>61.23</v>
      </c>
      <c r="N1546" s="10"/>
    </row>
    <row r="1547" spans="2:14" s="5" customFormat="1" ht="15" customHeight="1" x14ac:dyDescent="0.25">
      <c r="B1547" s="181">
        <v>2022</v>
      </c>
      <c r="C1547" s="181"/>
      <c r="D1547" s="182">
        <v>58</v>
      </c>
      <c r="E1547" s="182">
        <v>46278</v>
      </c>
      <c r="F1547" s="182">
        <v>46262</v>
      </c>
      <c r="G1547" s="182">
        <v>750902</v>
      </c>
      <c r="H1547" s="182">
        <v>584257</v>
      </c>
      <c r="I1547" s="183">
        <v>797.9</v>
      </c>
      <c r="J1547" s="183">
        <v>16.23</v>
      </c>
      <c r="K1547" s="183">
        <v>25.93</v>
      </c>
      <c r="L1547" s="183">
        <v>159.76</v>
      </c>
      <c r="M1547" s="183">
        <v>63.32</v>
      </c>
      <c r="N1547" s="10"/>
    </row>
    <row r="1548" spans="2:14" s="5" customFormat="1" ht="15" customHeight="1" x14ac:dyDescent="0.25">
      <c r="B1548" s="181">
        <v>2021</v>
      </c>
      <c r="C1548" s="181"/>
      <c r="D1548" s="182">
        <v>50</v>
      </c>
      <c r="E1548" s="182">
        <v>39516</v>
      </c>
      <c r="F1548" s="182">
        <v>39511</v>
      </c>
      <c r="G1548" s="182">
        <v>568006</v>
      </c>
      <c r="H1548" s="182">
        <v>445575</v>
      </c>
      <c r="I1548" s="183">
        <v>790.32</v>
      </c>
      <c r="J1548" s="183">
        <v>14.37</v>
      </c>
      <c r="K1548" s="183">
        <v>18.09</v>
      </c>
      <c r="L1548" s="183">
        <v>125.82</v>
      </c>
      <c r="M1548" s="183">
        <v>87.73</v>
      </c>
      <c r="N1548" s="10"/>
    </row>
    <row r="1549" spans="2:14" s="5" customFormat="1" ht="15" customHeight="1" x14ac:dyDescent="0.25">
      <c r="B1549" s="168">
        <v>2020</v>
      </c>
      <c r="C1549" s="168"/>
      <c r="D1549" s="182">
        <v>53</v>
      </c>
      <c r="E1549" s="182">
        <v>41570</v>
      </c>
      <c r="F1549" s="182">
        <v>41565</v>
      </c>
      <c r="G1549" s="182">
        <v>573433</v>
      </c>
      <c r="H1549" s="182">
        <v>451690</v>
      </c>
      <c r="I1549" s="183">
        <v>784.34</v>
      </c>
      <c r="J1549" s="183">
        <v>13.79</v>
      </c>
      <c r="K1549" s="183">
        <v>13.05</v>
      </c>
      <c r="L1549" s="183">
        <v>94.58</v>
      </c>
      <c r="M1549" s="183">
        <v>118.08</v>
      </c>
      <c r="N1549" s="10"/>
    </row>
    <row r="1550" spans="2:14" s="5" customFormat="1" ht="15" customHeight="1" x14ac:dyDescent="0.25">
      <c r="B1550" s="168">
        <v>2019</v>
      </c>
      <c r="C1550" s="168"/>
      <c r="D1550" s="182">
        <v>60</v>
      </c>
      <c r="E1550" s="182">
        <v>48729</v>
      </c>
      <c r="F1550" s="182">
        <v>48607</v>
      </c>
      <c r="G1550" s="182">
        <v>708944</v>
      </c>
      <c r="H1550" s="182">
        <v>547244</v>
      </c>
      <c r="I1550" s="183">
        <v>812.15</v>
      </c>
      <c r="J1550" s="183">
        <v>14.55</v>
      </c>
      <c r="K1550" s="183">
        <v>22.39</v>
      </c>
      <c r="L1550" s="183">
        <v>153.53</v>
      </c>
      <c r="M1550" s="183">
        <v>65.430000000000007</v>
      </c>
      <c r="N1550" s="10"/>
    </row>
    <row r="1551" spans="2:14" s="5" customFormat="1" ht="15" customHeight="1" x14ac:dyDescent="0.25">
      <c r="B1551" s="168">
        <v>2018</v>
      </c>
      <c r="C1551" s="168"/>
      <c r="D1551" s="182">
        <v>56</v>
      </c>
      <c r="E1551" s="182">
        <v>44612</v>
      </c>
      <c r="F1551" s="182">
        <v>44589</v>
      </c>
      <c r="G1551" s="182">
        <v>637074</v>
      </c>
      <c r="H1551" s="182">
        <v>497293</v>
      </c>
      <c r="I1551" s="183">
        <v>796.64</v>
      </c>
      <c r="J1551" s="183">
        <v>14.28</v>
      </c>
      <c r="K1551" s="183">
        <v>22.07</v>
      </c>
      <c r="L1551" s="183">
        <v>154.47999999999999</v>
      </c>
      <c r="M1551" s="183">
        <v>65.08</v>
      </c>
      <c r="N1551" s="10"/>
    </row>
    <row r="1552" spans="2:14" s="5" customFormat="1" ht="15" customHeight="1" x14ac:dyDescent="0.25">
      <c r="B1552" s="168">
        <v>2017</v>
      </c>
      <c r="C1552" s="168"/>
      <c r="D1552" s="182">
        <v>53</v>
      </c>
      <c r="E1552" s="182">
        <v>40889</v>
      </c>
      <c r="F1552" s="182">
        <v>40872</v>
      </c>
      <c r="G1552" s="182">
        <v>577026</v>
      </c>
      <c r="H1552" s="182">
        <v>447163</v>
      </c>
      <c r="I1552" s="183">
        <v>771.49</v>
      </c>
      <c r="J1552" s="183">
        <v>14.11</v>
      </c>
      <c r="K1552" s="183">
        <v>24.15</v>
      </c>
      <c r="L1552" s="183">
        <v>171.09</v>
      </c>
      <c r="M1552" s="183">
        <v>58.7</v>
      </c>
    </row>
    <row r="1553" spans="2:14" s="5" customFormat="1" ht="15" customHeight="1" x14ac:dyDescent="0.25">
      <c r="B1553" s="168">
        <v>2016</v>
      </c>
      <c r="C1553" s="168"/>
      <c r="D1553" s="182">
        <v>49</v>
      </c>
      <c r="E1553" s="182">
        <v>36228</v>
      </c>
      <c r="F1553" s="182">
        <v>36225</v>
      </c>
      <c r="G1553" s="182">
        <v>488780</v>
      </c>
      <c r="H1553" s="182">
        <v>376927</v>
      </c>
      <c r="I1553" s="183">
        <v>739.35</v>
      </c>
      <c r="J1553" s="183">
        <v>13.49</v>
      </c>
      <c r="K1553" s="183">
        <v>20.58</v>
      </c>
      <c r="L1553" s="183">
        <v>152.52000000000001</v>
      </c>
      <c r="M1553" s="183">
        <v>66.150000000000006</v>
      </c>
    </row>
    <row r="1554" spans="2:14" s="5" customFormat="1" ht="15" customHeight="1" x14ac:dyDescent="0.25">
      <c r="B1554" s="168">
        <v>2015</v>
      </c>
      <c r="C1554" s="168"/>
      <c r="D1554" s="182">
        <v>46</v>
      </c>
      <c r="E1554" s="182">
        <v>33293</v>
      </c>
      <c r="F1554" s="182">
        <v>33284</v>
      </c>
      <c r="G1554" s="182">
        <v>454745</v>
      </c>
      <c r="H1554" s="182">
        <v>352596</v>
      </c>
      <c r="I1554" s="183">
        <v>723.76</v>
      </c>
      <c r="J1554" s="183">
        <v>13.66</v>
      </c>
      <c r="K1554" s="183">
        <v>19.78</v>
      </c>
      <c r="L1554" s="183">
        <v>144.79</v>
      </c>
      <c r="M1554" s="183">
        <v>69.98</v>
      </c>
    </row>
    <row r="1555" spans="2:14" s="5" customFormat="1" ht="15" customHeight="1" x14ac:dyDescent="0.25">
      <c r="B1555" s="168">
        <v>2014</v>
      </c>
      <c r="C1555" s="168"/>
      <c r="D1555" s="182">
        <v>44</v>
      </c>
      <c r="E1555" s="182">
        <v>32259</v>
      </c>
      <c r="F1555" s="182">
        <v>32252</v>
      </c>
      <c r="G1555" s="182">
        <v>422800</v>
      </c>
      <c r="H1555" s="182">
        <v>328948</v>
      </c>
      <c r="I1555" s="183">
        <v>733.16</v>
      </c>
      <c r="J1555" s="183">
        <v>13.11</v>
      </c>
      <c r="K1555" s="183">
        <v>18.41</v>
      </c>
      <c r="L1555" s="183">
        <v>140.43</v>
      </c>
      <c r="M1555" s="183">
        <v>72.05</v>
      </c>
    </row>
    <row r="1556" spans="2:14" s="5" customFormat="1" ht="15" customHeight="1" x14ac:dyDescent="0.25">
      <c r="B1556" s="168">
        <v>2013</v>
      </c>
      <c r="C1556" s="168"/>
      <c r="D1556" s="182">
        <v>41</v>
      </c>
      <c r="E1556" s="182">
        <v>30923</v>
      </c>
      <c r="F1556" s="182">
        <v>30917</v>
      </c>
      <c r="G1556" s="182">
        <v>405682</v>
      </c>
      <c r="H1556" s="182">
        <v>319194</v>
      </c>
      <c r="I1556" s="183">
        <v>754.22</v>
      </c>
      <c r="J1556" s="183">
        <v>13.12</v>
      </c>
      <c r="K1556" s="183">
        <v>17.899999999999999</v>
      </c>
      <c r="L1556" s="183">
        <v>136.38</v>
      </c>
      <c r="M1556" s="183">
        <v>73.97</v>
      </c>
    </row>
    <row r="1557" spans="2:14" s="10" customFormat="1" ht="15" customHeight="1" collapsed="1" x14ac:dyDescent="0.25">
      <c r="B1557" s="168">
        <v>2012</v>
      </c>
      <c r="C1557" s="168"/>
      <c r="D1557" s="182">
        <v>41</v>
      </c>
      <c r="E1557" s="182">
        <v>31350</v>
      </c>
      <c r="F1557" s="182">
        <v>31350</v>
      </c>
      <c r="G1557" s="182">
        <v>431183</v>
      </c>
      <c r="H1557" s="182">
        <v>333691</v>
      </c>
      <c r="I1557" s="183">
        <v>764.63</v>
      </c>
      <c r="J1557" s="183">
        <v>13.75</v>
      </c>
      <c r="K1557" s="183">
        <v>17.25</v>
      </c>
      <c r="L1557" s="183">
        <v>125.45</v>
      </c>
      <c r="M1557" s="183">
        <v>81.16</v>
      </c>
      <c r="N1557" s="5"/>
    </row>
    <row r="1558" spans="2:14" s="10" customFormat="1" ht="15" customHeight="1" x14ac:dyDescent="0.25">
      <c r="B1558" s="168">
        <v>2011</v>
      </c>
      <c r="C1558" s="168"/>
      <c r="D1558" s="182">
        <v>46</v>
      </c>
      <c r="E1558" s="182">
        <v>35167</v>
      </c>
      <c r="F1558" s="182">
        <v>35156</v>
      </c>
      <c r="G1558" s="182">
        <v>483975</v>
      </c>
      <c r="H1558" s="182">
        <v>373484</v>
      </c>
      <c r="I1558" s="183">
        <v>764.5</v>
      </c>
      <c r="J1558" s="183">
        <v>13.76</v>
      </c>
      <c r="K1558" s="183">
        <v>17.54</v>
      </c>
      <c r="L1558" s="183">
        <v>127.44</v>
      </c>
      <c r="M1558" s="183">
        <v>80.13</v>
      </c>
    </row>
    <row r="1559" spans="2:14" s="10" customFormat="1" ht="15" customHeight="1" x14ac:dyDescent="0.25">
      <c r="B1559" s="168">
        <v>2010</v>
      </c>
      <c r="C1559" s="168"/>
      <c r="D1559" s="182">
        <v>45</v>
      </c>
      <c r="E1559" s="182">
        <v>36416</v>
      </c>
      <c r="F1559" s="182">
        <v>36399</v>
      </c>
      <c r="G1559" s="182">
        <v>488371</v>
      </c>
      <c r="H1559" s="182">
        <v>378194</v>
      </c>
      <c r="I1559" s="183">
        <v>809.24</v>
      </c>
      <c r="J1559" s="183">
        <v>13.41</v>
      </c>
      <c r="K1559" s="183">
        <v>17.329999999999998</v>
      </c>
      <c r="L1559" s="183">
        <v>129.16</v>
      </c>
      <c r="M1559" s="183">
        <v>79.09</v>
      </c>
    </row>
    <row r="1560" spans="2:14" s="5" customFormat="1" ht="15" customHeight="1" x14ac:dyDescent="0.25">
      <c r="B1560" s="168">
        <v>2009</v>
      </c>
      <c r="C1560" s="168"/>
      <c r="D1560" s="182">
        <v>46</v>
      </c>
      <c r="E1560" s="182">
        <v>35424</v>
      </c>
      <c r="F1560" s="182">
        <v>35424</v>
      </c>
      <c r="G1560" s="182">
        <v>483287</v>
      </c>
      <c r="H1560" s="182">
        <v>378578</v>
      </c>
      <c r="I1560" s="183">
        <v>770.09</v>
      </c>
      <c r="J1560" s="183">
        <v>13.64</v>
      </c>
      <c r="K1560" s="183">
        <v>18.02</v>
      </c>
      <c r="L1560" s="183">
        <v>132.05000000000001</v>
      </c>
      <c r="M1560" s="183">
        <v>76.97</v>
      </c>
      <c r="N1560" s="10"/>
    </row>
    <row r="1561" spans="2:14" s="5" customFormat="1" ht="15" customHeight="1" x14ac:dyDescent="0.25">
      <c r="B1561" s="168">
        <v>2008</v>
      </c>
      <c r="C1561" s="168"/>
      <c r="D1561" s="182">
        <v>49</v>
      </c>
      <c r="E1561" s="182">
        <v>36864</v>
      </c>
      <c r="F1561" s="182">
        <v>36864</v>
      </c>
      <c r="G1561" s="182">
        <v>493499</v>
      </c>
      <c r="H1561" s="182">
        <v>386486</v>
      </c>
      <c r="I1561" s="183">
        <v>752.33</v>
      </c>
      <c r="J1561" s="183">
        <v>13.39</v>
      </c>
      <c r="K1561" s="183">
        <v>17.95</v>
      </c>
      <c r="L1561" s="183">
        <v>134.09</v>
      </c>
      <c r="M1561" s="183">
        <v>75.739999999999995</v>
      </c>
      <c r="N1561" s="10"/>
    </row>
    <row r="1562" spans="2:14" s="5" customFormat="1" ht="15" customHeight="1" x14ac:dyDescent="0.2">
      <c r="B1562" s="258" t="s">
        <v>40</v>
      </c>
      <c r="C1562" s="184"/>
      <c r="D1562" s="185"/>
      <c r="E1562" s="185"/>
      <c r="F1562" s="185"/>
      <c r="G1562" s="185"/>
      <c r="H1562" s="185"/>
      <c r="I1562" s="186"/>
      <c r="J1562" s="186"/>
      <c r="K1562" s="186"/>
      <c r="L1562" s="186"/>
      <c r="M1562" s="186"/>
    </row>
    <row r="1563" spans="2:14" s="5" customFormat="1" ht="15" customHeight="1" x14ac:dyDescent="0.25">
      <c r="B1563" s="187" t="s">
        <v>246</v>
      </c>
      <c r="C1563" s="187"/>
      <c r="D1563" s="188"/>
      <c r="E1563" s="188"/>
      <c r="F1563" s="188"/>
      <c r="G1563" s="188"/>
      <c r="H1563" s="188"/>
      <c r="I1563" s="189"/>
      <c r="J1563" s="189"/>
      <c r="K1563" s="189"/>
      <c r="L1563" s="189"/>
      <c r="M1563" s="189"/>
    </row>
    <row r="1564" spans="2:14" s="5" customFormat="1" ht="15" customHeight="1" x14ac:dyDescent="0.25">
      <c r="B1564" s="181">
        <v>2023</v>
      </c>
      <c r="C1564" s="181"/>
      <c r="D1564" s="182">
        <v>35041</v>
      </c>
      <c r="E1564" s="182">
        <v>108540</v>
      </c>
      <c r="F1564" s="182">
        <v>84350</v>
      </c>
      <c r="G1564" s="182">
        <v>1270170</v>
      </c>
      <c r="H1564" s="182">
        <v>992436</v>
      </c>
      <c r="I1564" s="183">
        <v>3.1</v>
      </c>
      <c r="J1564" s="183">
        <v>11.7</v>
      </c>
      <c r="K1564" s="183">
        <v>18.91</v>
      </c>
      <c r="L1564" s="183">
        <v>125.6</v>
      </c>
      <c r="M1564" s="183">
        <v>61.84</v>
      </c>
    </row>
    <row r="1565" spans="2:14" s="5" customFormat="1" ht="15" customHeight="1" x14ac:dyDescent="0.25">
      <c r="B1565" s="181">
        <v>2022</v>
      </c>
      <c r="C1565" s="181"/>
      <c r="D1565" s="182">
        <v>33852</v>
      </c>
      <c r="E1565" s="182">
        <v>104222</v>
      </c>
      <c r="F1565" s="182">
        <v>80741</v>
      </c>
      <c r="G1565" s="182">
        <v>1092688</v>
      </c>
      <c r="H1565" s="182">
        <v>851953</v>
      </c>
      <c r="I1565" s="183">
        <v>3.08</v>
      </c>
      <c r="J1565" s="183">
        <v>10.48</v>
      </c>
      <c r="K1565" s="183">
        <v>17.11</v>
      </c>
      <c r="L1565" s="183">
        <v>126.4</v>
      </c>
      <c r="M1565" s="183">
        <v>62.44</v>
      </c>
    </row>
    <row r="1566" spans="2:14" s="5" customFormat="1" ht="15" customHeight="1" x14ac:dyDescent="0.25">
      <c r="B1566" s="181">
        <v>2021</v>
      </c>
      <c r="C1566" s="181"/>
      <c r="D1566" s="182">
        <v>34353</v>
      </c>
      <c r="E1566" s="182">
        <v>95477</v>
      </c>
      <c r="F1566" s="182">
        <v>70923</v>
      </c>
      <c r="G1566" s="182">
        <v>853440</v>
      </c>
      <c r="H1566" s="182">
        <v>679984</v>
      </c>
      <c r="I1566" s="183">
        <v>2.78</v>
      </c>
      <c r="J1566" s="183">
        <v>8.94</v>
      </c>
      <c r="K1566" s="183">
        <v>12.57</v>
      </c>
      <c r="L1566" s="183">
        <v>104.46</v>
      </c>
      <c r="M1566" s="183">
        <v>85.54</v>
      </c>
    </row>
    <row r="1567" spans="2:14" s="5" customFormat="1" ht="15" customHeight="1" x14ac:dyDescent="0.25">
      <c r="B1567" s="187" t="s">
        <v>247</v>
      </c>
      <c r="C1567" s="187"/>
      <c r="D1567" s="188"/>
      <c r="E1567" s="188"/>
      <c r="F1567" s="188"/>
      <c r="G1567" s="188"/>
      <c r="H1567" s="188"/>
      <c r="I1567" s="189"/>
      <c r="J1567" s="189"/>
      <c r="K1567" s="189"/>
      <c r="L1567" s="189"/>
      <c r="M1567" s="189"/>
    </row>
    <row r="1568" spans="2:14" s="5" customFormat="1" ht="15" customHeight="1" x14ac:dyDescent="0.25">
      <c r="B1568" s="181">
        <v>2023</v>
      </c>
      <c r="C1568" s="181"/>
      <c r="D1568" s="182">
        <v>14967</v>
      </c>
      <c r="E1568" s="182">
        <v>42192</v>
      </c>
      <c r="F1568" s="182">
        <v>32422</v>
      </c>
      <c r="G1568" s="182">
        <v>482721</v>
      </c>
      <c r="H1568" s="182">
        <v>375794</v>
      </c>
      <c r="I1568" s="183">
        <v>2.82</v>
      </c>
      <c r="J1568" s="183">
        <v>11.44</v>
      </c>
      <c r="K1568" s="183">
        <v>18.53</v>
      </c>
      <c r="L1568" s="183">
        <v>124.46</v>
      </c>
      <c r="M1568" s="183">
        <v>62.21</v>
      </c>
    </row>
    <row r="1569" spans="2:14" s="5" customFormat="1" ht="15" customHeight="1" x14ac:dyDescent="0.25">
      <c r="B1569" s="181">
        <v>2022</v>
      </c>
      <c r="C1569" s="181"/>
      <c r="D1569" s="182">
        <v>14433</v>
      </c>
      <c r="E1569" s="182">
        <v>39528</v>
      </c>
      <c r="F1569" s="182">
        <v>30091</v>
      </c>
      <c r="G1569" s="182">
        <v>409423</v>
      </c>
      <c r="H1569" s="182">
        <v>318631</v>
      </c>
      <c r="I1569" s="183">
        <v>2.74</v>
      </c>
      <c r="J1569" s="183">
        <v>10.36</v>
      </c>
      <c r="K1569" s="183">
        <v>17.079999999999998</v>
      </c>
      <c r="L1569" s="183">
        <v>125.55</v>
      </c>
      <c r="M1569" s="183">
        <v>62.07</v>
      </c>
    </row>
    <row r="1570" spans="2:14" s="5" customFormat="1" ht="15" customHeight="1" x14ac:dyDescent="0.25">
      <c r="B1570" s="181">
        <v>2021</v>
      </c>
      <c r="C1570" s="181"/>
      <c r="D1570" s="182">
        <v>14045</v>
      </c>
      <c r="E1570" s="182">
        <v>36106</v>
      </c>
      <c r="F1570" s="182">
        <v>26982</v>
      </c>
      <c r="G1570" s="182">
        <v>328180</v>
      </c>
      <c r="H1570" s="182">
        <v>260525</v>
      </c>
      <c r="I1570" s="183">
        <v>2.57</v>
      </c>
      <c r="J1570" s="183">
        <v>9.09</v>
      </c>
      <c r="K1570" s="183">
        <v>13.68</v>
      </c>
      <c r="L1570" s="183">
        <v>112.46</v>
      </c>
      <c r="M1570" s="183">
        <v>78.150000000000006</v>
      </c>
    </row>
    <row r="1571" spans="2:14" s="8" customFormat="1" ht="15" customHeight="1" x14ac:dyDescent="0.25">
      <c r="B1571" s="187" t="s">
        <v>606</v>
      </c>
      <c r="C1571" s="187"/>
      <c r="D1571" s="188"/>
      <c r="E1571" s="188"/>
      <c r="F1571" s="188"/>
      <c r="G1571" s="188"/>
      <c r="H1571" s="188"/>
      <c r="I1571" s="189"/>
      <c r="J1571" s="189"/>
      <c r="K1571" s="189"/>
      <c r="L1571" s="189"/>
      <c r="M1571" s="189"/>
      <c r="N1571" s="5"/>
    </row>
    <row r="1572" spans="2:14" s="8" customFormat="1" ht="15" customHeight="1" x14ac:dyDescent="0.25">
      <c r="B1572" s="181">
        <v>2023</v>
      </c>
      <c r="C1572" s="181"/>
      <c r="D1572" s="182">
        <v>8834</v>
      </c>
      <c r="E1572" s="182">
        <v>23511</v>
      </c>
      <c r="F1572" s="182">
        <v>17213</v>
      </c>
      <c r="G1572" s="182">
        <v>261288</v>
      </c>
      <c r="H1572" s="182">
        <v>203019</v>
      </c>
      <c r="I1572" s="183">
        <v>2.66</v>
      </c>
      <c r="J1572" s="183">
        <v>11.11</v>
      </c>
      <c r="K1572" s="183">
        <v>19.28</v>
      </c>
      <c r="L1572" s="183">
        <v>126.98</v>
      </c>
      <c r="M1572" s="183">
        <v>57.49</v>
      </c>
      <c r="N1572" s="5"/>
    </row>
    <row r="1573" spans="2:14" s="8" customFormat="1" ht="15" customHeight="1" x14ac:dyDescent="0.25">
      <c r="B1573" s="181">
        <v>2022</v>
      </c>
      <c r="C1573" s="181"/>
      <c r="D1573" s="182">
        <v>8311</v>
      </c>
      <c r="E1573" s="182">
        <v>21690</v>
      </c>
      <c r="F1573" s="182">
        <v>15847</v>
      </c>
      <c r="G1573" s="182">
        <v>215489</v>
      </c>
      <c r="H1573" s="182">
        <v>166893</v>
      </c>
      <c r="I1573" s="183">
        <v>2.61</v>
      </c>
      <c r="J1573" s="183">
        <v>9.93</v>
      </c>
      <c r="K1573" s="183">
        <v>17.27</v>
      </c>
      <c r="L1573" s="183">
        <v>127.01</v>
      </c>
      <c r="M1573" s="183">
        <v>58.47</v>
      </c>
      <c r="N1573" s="5"/>
    </row>
    <row r="1574" spans="2:14" s="8" customFormat="1" ht="15" customHeight="1" x14ac:dyDescent="0.25">
      <c r="B1574" s="181">
        <v>2021</v>
      </c>
      <c r="C1574" s="181"/>
      <c r="D1574" s="182">
        <v>7532</v>
      </c>
      <c r="E1574" s="182">
        <v>19193</v>
      </c>
      <c r="F1574" s="182">
        <v>14102</v>
      </c>
      <c r="G1574" s="182">
        <v>171442</v>
      </c>
      <c r="H1574" s="182">
        <v>136744</v>
      </c>
      <c r="I1574" s="183">
        <v>2.5499999999999998</v>
      </c>
      <c r="J1574" s="183">
        <v>8.93</v>
      </c>
      <c r="K1574" s="183">
        <v>13.64</v>
      </c>
      <c r="L1574" s="183">
        <v>112.17</v>
      </c>
      <c r="M1574" s="183">
        <v>76.34</v>
      </c>
      <c r="N1574" s="5"/>
    </row>
    <row r="1575" spans="2:14" s="9" customFormat="1" ht="15" customHeight="1" collapsed="1" x14ac:dyDescent="0.25">
      <c r="B1575" s="187" t="s">
        <v>607</v>
      </c>
      <c r="C1575" s="187"/>
      <c r="D1575" s="188"/>
      <c r="E1575" s="188"/>
      <c r="F1575" s="188"/>
      <c r="G1575" s="188"/>
      <c r="H1575" s="188"/>
      <c r="I1575" s="189"/>
      <c r="J1575" s="189"/>
      <c r="K1575" s="189"/>
      <c r="L1575" s="189"/>
      <c r="M1575" s="189"/>
      <c r="N1575" s="5"/>
    </row>
    <row r="1576" spans="2:14" s="9" customFormat="1" ht="15" customHeight="1" x14ac:dyDescent="0.25">
      <c r="B1576" s="181">
        <v>2023</v>
      </c>
      <c r="C1576" s="181"/>
      <c r="D1576" s="182">
        <v>25509</v>
      </c>
      <c r="E1576" s="182">
        <v>145879</v>
      </c>
      <c r="F1576" s="182">
        <v>131125</v>
      </c>
      <c r="G1576" s="182">
        <v>2275303</v>
      </c>
      <c r="H1576" s="182">
        <v>1789372</v>
      </c>
      <c r="I1576" s="183">
        <v>5.72</v>
      </c>
      <c r="J1576" s="183">
        <v>15.6</v>
      </c>
      <c r="K1576" s="183">
        <v>25.64</v>
      </c>
      <c r="L1576" s="183">
        <v>147.74</v>
      </c>
      <c r="M1576" s="183">
        <v>60.53</v>
      </c>
      <c r="N1576" s="5"/>
    </row>
    <row r="1577" spans="2:14" s="9" customFormat="1" ht="15" customHeight="1" x14ac:dyDescent="0.25">
      <c r="B1577" s="181">
        <v>2022</v>
      </c>
      <c r="C1577" s="181"/>
      <c r="D1577" s="182">
        <v>24119</v>
      </c>
      <c r="E1577" s="182">
        <v>128478</v>
      </c>
      <c r="F1577" s="182">
        <v>114889</v>
      </c>
      <c r="G1577" s="182">
        <v>1824855</v>
      </c>
      <c r="H1577" s="182">
        <v>1435414</v>
      </c>
      <c r="I1577" s="183">
        <v>5.33</v>
      </c>
      <c r="J1577" s="183">
        <v>14.2</v>
      </c>
      <c r="K1577" s="183">
        <v>23.22</v>
      </c>
      <c r="L1577" s="183">
        <v>146.19999999999999</v>
      </c>
      <c r="M1577" s="183">
        <v>61.63</v>
      </c>
      <c r="N1577" s="5"/>
    </row>
    <row r="1578" spans="2:14" s="9" customFormat="1" ht="15" customHeight="1" x14ac:dyDescent="0.25">
      <c r="B1578" s="181">
        <v>2021</v>
      </c>
      <c r="C1578" s="181"/>
      <c r="D1578" s="182">
        <v>22943</v>
      </c>
      <c r="E1578" s="182">
        <v>112015</v>
      </c>
      <c r="F1578" s="182">
        <v>99396</v>
      </c>
      <c r="G1578" s="182">
        <v>1382441</v>
      </c>
      <c r="H1578" s="182">
        <v>1104088</v>
      </c>
      <c r="I1578" s="183">
        <v>4.88</v>
      </c>
      <c r="J1578" s="183">
        <v>12.34</v>
      </c>
      <c r="K1578" s="183">
        <v>15.36</v>
      </c>
      <c r="L1578" s="183">
        <v>110.4</v>
      </c>
      <c r="M1578" s="183">
        <v>97.18</v>
      </c>
      <c r="N1578" s="5"/>
    </row>
    <row r="1579" spans="2:14" s="9" customFormat="1" ht="15" customHeight="1" x14ac:dyDescent="0.25">
      <c r="B1579" s="187" t="s">
        <v>608</v>
      </c>
      <c r="C1579" s="187"/>
      <c r="D1579" s="188"/>
      <c r="E1579" s="188"/>
      <c r="F1579" s="188"/>
      <c r="G1579" s="188"/>
      <c r="H1579" s="188"/>
      <c r="I1579" s="189"/>
      <c r="J1579" s="189"/>
      <c r="K1579" s="189"/>
      <c r="L1579" s="189"/>
      <c r="M1579" s="189"/>
      <c r="N1579" s="5"/>
    </row>
    <row r="1580" spans="2:14" s="9" customFormat="1" ht="15" customHeight="1" x14ac:dyDescent="0.25">
      <c r="B1580" s="181">
        <v>2023</v>
      </c>
      <c r="C1580" s="181"/>
      <c r="D1580" s="182">
        <v>7181</v>
      </c>
      <c r="E1580" s="182">
        <v>20989</v>
      </c>
      <c r="F1580" s="182">
        <v>16177</v>
      </c>
      <c r="G1580" s="182">
        <v>223027</v>
      </c>
      <c r="H1580" s="182">
        <v>175361</v>
      </c>
      <c r="I1580" s="183">
        <v>2.92</v>
      </c>
      <c r="J1580" s="183">
        <v>10.63</v>
      </c>
      <c r="K1580" s="183">
        <v>15.91</v>
      </c>
      <c r="L1580" s="183">
        <v>115.4</v>
      </c>
      <c r="M1580" s="183">
        <v>66.3</v>
      </c>
      <c r="N1580" s="5"/>
    </row>
    <row r="1581" spans="2:14" s="9" customFormat="1" ht="15" customHeight="1" x14ac:dyDescent="0.25">
      <c r="B1581" s="181">
        <v>2022</v>
      </c>
      <c r="C1581" s="181"/>
      <c r="D1581" s="182">
        <v>6805</v>
      </c>
      <c r="E1581" s="182">
        <v>19667</v>
      </c>
      <c r="F1581" s="182">
        <v>15211</v>
      </c>
      <c r="G1581" s="182">
        <v>189009</v>
      </c>
      <c r="H1581" s="182">
        <v>147933</v>
      </c>
      <c r="I1581" s="183">
        <v>2.89</v>
      </c>
      <c r="J1581" s="183">
        <v>9.61</v>
      </c>
      <c r="K1581" s="183">
        <v>14.6</v>
      </c>
      <c r="L1581" s="183">
        <v>117.52</v>
      </c>
      <c r="M1581" s="183">
        <v>66.239999999999995</v>
      </c>
      <c r="N1581" s="5"/>
    </row>
    <row r="1582" spans="2:14" s="9" customFormat="1" ht="15" customHeight="1" x14ac:dyDescent="0.25">
      <c r="B1582" s="181">
        <v>2021</v>
      </c>
      <c r="C1582" s="181"/>
      <c r="D1582" s="182">
        <v>6434</v>
      </c>
      <c r="E1582" s="182">
        <v>17918</v>
      </c>
      <c r="F1582" s="182">
        <v>13718</v>
      </c>
      <c r="G1582" s="182">
        <v>155174</v>
      </c>
      <c r="H1582" s="182">
        <v>124128</v>
      </c>
      <c r="I1582" s="183">
        <v>2.78</v>
      </c>
      <c r="J1582" s="183">
        <v>8.66</v>
      </c>
      <c r="K1582" s="183">
        <v>12.13</v>
      </c>
      <c r="L1582" s="183">
        <v>107.19</v>
      </c>
      <c r="M1582" s="183">
        <v>79.52</v>
      </c>
      <c r="N1582" s="5"/>
    </row>
    <row r="1583" spans="2:14" s="9" customFormat="1" ht="15" customHeight="1" x14ac:dyDescent="0.25">
      <c r="B1583" s="187" t="s">
        <v>248</v>
      </c>
      <c r="C1583" s="187"/>
      <c r="D1583" s="188"/>
      <c r="E1583" s="188"/>
      <c r="F1583" s="188"/>
      <c r="G1583" s="188"/>
      <c r="H1583" s="188"/>
      <c r="I1583" s="189"/>
      <c r="J1583" s="189"/>
      <c r="K1583" s="189"/>
      <c r="L1583" s="189"/>
      <c r="M1583" s="189"/>
      <c r="N1583" s="5"/>
    </row>
    <row r="1584" spans="2:14" s="9" customFormat="1" ht="15" customHeight="1" x14ac:dyDescent="0.25">
      <c r="B1584" s="181">
        <v>2023</v>
      </c>
      <c r="C1584" s="181"/>
      <c r="D1584" s="182">
        <v>6213</v>
      </c>
      <c r="E1584" s="182">
        <v>15453</v>
      </c>
      <c r="F1584" s="182">
        <v>10908</v>
      </c>
      <c r="G1584" s="182">
        <v>174287</v>
      </c>
      <c r="H1584" s="182">
        <v>133522</v>
      </c>
      <c r="I1584" s="183">
        <v>2.4900000000000002</v>
      </c>
      <c r="J1584" s="183">
        <v>11.28</v>
      </c>
      <c r="K1584" s="183">
        <v>19.309999999999999</v>
      </c>
      <c r="L1584" s="183">
        <v>120.83</v>
      </c>
      <c r="M1584" s="183">
        <v>59.02</v>
      </c>
      <c r="N1584" s="5"/>
    </row>
    <row r="1585" spans="2:14" s="9" customFormat="1" ht="15" customHeight="1" x14ac:dyDescent="0.25">
      <c r="B1585" s="181">
        <v>2022</v>
      </c>
      <c r="C1585" s="181"/>
      <c r="D1585" s="182">
        <v>5998</v>
      </c>
      <c r="E1585" s="182">
        <v>14423</v>
      </c>
      <c r="F1585" s="182">
        <v>10050</v>
      </c>
      <c r="G1585" s="182">
        <v>149078</v>
      </c>
      <c r="H1585" s="182">
        <v>114121</v>
      </c>
      <c r="I1585" s="183">
        <v>2.4</v>
      </c>
      <c r="J1585" s="183">
        <v>10.34</v>
      </c>
      <c r="K1585" s="183">
        <v>18.149999999999999</v>
      </c>
      <c r="L1585" s="183">
        <v>122.34</v>
      </c>
      <c r="M1585" s="183">
        <v>58.36</v>
      </c>
      <c r="N1585" s="5"/>
    </row>
    <row r="1586" spans="2:14" s="9" customFormat="1" ht="15" customHeight="1" x14ac:dyDescent="0.25">
      <c r="B1586" s="181">
        <v>2021</v>
      </c>
      <c r="C1586" s="181"/>
      <c r="D1586" s="182">
        <v>5750</v>
      </c>
      <c r="E1586" s="182">
        <v>13048</v>
      </c>
      <c r="F1586" s="182">
        <v>8910</v>
      </c>
      <c r="G1586" s="182">
        <v>117181</v>
      </c>
      <c r="H1586" s="182">
        <v>91046</v>
      </c>
      <c r="I1586" s="183">
        <v>2.27</v>
      </c>
      <c r="J1586" s="183">
        <v>8.98</v>
      </c>
      <c r="K1586" s="183">
        <v>15.4</v>
      </c>
      <c r="L1586" s="183">
        <v>117.07</v>
      </c>
      <c r="M1586" s="183">
        <v>65.89</v>
      </c>
      <c r="N1586" s="5"/>
    </row>
    <row r="1587" spans="2:14" s="5" customFormat="1" ht="15" customHeight="1" x14ac:dyDescent="0.25">
      <c r="B1587" s="187" t="s">
        <v>249</v>
      </c>
      <c r="C1587" s="187"/>
      <c r="D1587" s="188"/>
      <c r="E1587" s="188"/>
      <c r="F1587" s="188"/>
      <c r="G1587" s="188"/>
      <c r="H1587" s="188"/>
      <c r="I1587" s="189"/>
      <c r="J1587" s="189"/>
      <c r="K1587" s="189"/>
      <c r="L1587" s="189"/>
      <c r="M1587" s="189"/>
    </row>
    <row r="1588" spans="2:14" s="5" customFormat="1" ht="15" customHeight="1" x14ac:dyDescent="0.25">
      <c r="B1588" s="181">
        <v>2023</v>
      </c>
      <c r="C1588" s="181"/>
      <c r="D1588" s="182">
        <v>19820</v>
      </c>
      <c r="E1588" s="182">
        <v>57132</v>
      </c>
      <c r="F1588" s="182">
        <v>40389</v>
      </c>
      <c r="G1588" s="182">
        <v>773432</v>
      </c>
      <c r="H1588" s="182">
        <v>598796</v>
      </c>
      <c r="I1588" s="183">
        <v>2.88</v>
      </c>
      <c r="J1588" s="183">
        <v>13.54</v>
      </c>
      <c r="K1588" s="183">
        <v>26.16</v>
      </c>
      <c r="L1588" s="183">
        <v>136.6</v>
      </c>
      <c r="M1588" s="183">
        <v>51.22</v>
      </c>
    </row>
    <row r="1589" spans="2:14" s="5" customFormat="1" ht="15" customHeight="1" x14ac:dyDescent="0.25">
      <c r="B1589" s="181">
        <v>2022</v>
      </c>
      <c r="C1589" s="181"/>
      <c r="D1589" s="182">
        <v>17784</v>
      </c>
      <c r="E1589" s="182">
        <v>50554</v>
      </c>
      <c r="F1589" s="182">
        <v>35623</v>
      </c>
      <c r="G1589" s="182">
        <v>644913</v>
      </c>
      <c r="H1589" s="182">
        <v>496776</v>
      </c>
      <c r="I1589" s="183">
        <v>2.84</v>
      </c>
      <c r="J1589" s="183">
        <v>12.76</v>
      </c>
      <c r="K1589" s="183">
        <v>26.08</v>
      </c>
      <c r="L1589" s="183">
        <v>144.05000000000001</v>
      </c>
      <c r="M1589" s="183">
        <v>48.91</v>
      </c>
    </row>
    <row r="1590" spans="2:14" s="5" customFormat="1" ht="15" customHeight="1" x14ac:dyDescent="0.25">
      <c r="B1590" s="181">
        <v>2021</v>
      </c>
      <c r="C1590" s="181"/>
      <c r="D1590" s="182">
        <v>13436</v>
      </c>
      <c r="E1590" s="182">
        <v>40215</v>
      </c>
      <c r="F1590" s="182">
        <v>29789</v>
      </c>
      <c r="G1590" s="182">
        <v>469255</v>
      </c>
      <c r="H1590" s="182">
        <v>370714</v>
      </c>
      <c r="I1590" s="183">
        <v>2.99</v>
      </c>
      <c r="J1590" s="183">
        <v>11.67</v>
      </c>
      <c r="K1590" s="183">
        <v>18.850000000000001</v>
      </c>
      <c r="L1590" s="183">
        <v>119.66</v>
      </c>
      <c r="M1590" s="183">
        <v>70.28</v>
      </c>
    </row>
    <row r="1591" spans="2:14" s="5" customFormat="1" ht="15" customHeight="1" x14ac:dyDescent="0.25">
      <c r="B1591" s="187" t="s">
        <v>510</v>
      </c>
      <c r="C1591" s="187"/>
      <c r="D1591" s="188"/>
      <c r="E1591" s="188"/>
      <c r="F1591" s="188"/>
      <c r="G1591" s="188"/>
      <c r="H1591" s="188"/>
      <c r="I1591" s="189"/>
      <c r="J1591" s="189"/>
      <c r="K1591" s="189"/>
      <c r="L1591" s="189"/>
      <c r="M1591" s="189"/>
    </row>
    <row r="1592" spans="2:14" s="5" customFormat="1" ht="15" customHeight="1" x14ac:dyDescent="0.25">
      <c r="B1592" s="181">
        <v>2023</v>
      </c>
      <c r="C1592" s="181"/>
      <c r="D1592" s="182">
        <v>3289</v>
      </c>
      <c r="E1592" s="182">
        <v>10805</v>
      </c>
      <c r="F1592" s="182">
        <v>8275</v>
      </c>
      <c r="G1592" s="182">
        <v>134897</v>
      </c>
      <c r="H1592" s="182">
        <v>106138</v>
      </c>
      <c r="I1592" s="183">
        <v>3.29</v>
      </c>
      <c r="J1592" s="183">
        <v>12.48</v>
      </c>
      <c r="K1592" s="183">
        <v>23.42</v>
      </c>
      <c r="L1592" s="183">
        <v>143.66999999999999</v>
      </c>
      <c r="M1592" s="183">
        <v>54.53</v>
      </c>
    </row>
    <row r="1593" spans="2:14" s="5" customFormat="1" ht="15" customHeight="1" x14ac:dyDescent="0.25">
      <c r="B1593" s="181">
        <v>2022</v>
      </c>
      <c r="C1593" s="181"/>
      <c r="D1593" s="182">
        <v>3071</v>
      </c>
      <c r="E1593" s="182">
        <v>9906</v>
      </c>
      <c r="F1593" s="182">
        <v>7513</v>
      </c>
      <c r="G1593" s="182">
        <v>112176</v>
      </c>
      <c r="H1593" s="182">
        <v>87635</v>
      </c>
      <c r="I1593" s="183">
        <v>3.23</v>
      </c>
      <c r="J1593" s="183">
        <v>11.32</v>
      </c>
      <c r="K1593" s="183">
        <v>20.79</v>
      </c>
      <c r="L1593" s="183">
        <v>139.22999999999999</v>
      </c>
      <c r="M1593" s="183">
        <v>56.63</v>
      </c>
    </row>
    <row r="1594" spans="2:14" s="5" customFormat="1" ht="15" customHeight="1" x14ac:dyDescent="0.25">
      <c r="B1594" s="181">
        <v>2021</v>
      </c>
      <c r="C1594" s="181"/>
      <c r="D1594" s="182">
        <v>2815</v>
      </c>
      <c r="E1594" s="182">
        <v>8742</v>
      </c>
      <c r="F1594" s="182">
        <v>6607</v>
      </c>
      <c r="G1594" s="182">
        <v>88637</v>
      </c>
      <c r="H1594" s="182">
        <v>69731</v>
      </c>
      <c r="I1594" s="183">
        <v>3.11</v>
      </c>
      <c r="J1594" s="183">
        <v>10.14</v>
      </c>
      <c r="K1594" s="183">
        <v>17.829999999999998</v>
      </c>
      <c r="L1594" s="183">
        <v>132.88</v>
      </c>
      <c r="M1594" s="183">
        <v>72.64</v>
      </c>
    </row>
    <row r="1595" spans="2:14" s="5" customFormat="1" ht="15" customHeight="1" x14ac:dyDescent="0.25">
      <c r="B1595" s="187" t="s">
        <v>527</v>
      </c>
      <c r="C1595" s="187"/>
      <c r="D1595" s="188"/>
      <c r="E1595" s="188"/>
      <c r="F1595" s="188"/>
      <c r="G1595" s="188"/>
      <c r="H1595" s="188"/>
      <c r="I1595" s="189"/>
      <c r="J1595" s="189"/>
      <c r="K1595" s="189"/>
      <c r="L1595" s="189"/>
      <c r="M1595" s="189"/>
      <c r="N1595" s="9"/>
    </row>
    <row r="1596" spans="2:14" s="5" customFormat="1" ht="15" customHeight="1" x14ac:dyDescent="0.25">
      <c r="B1596" s="181">
        <v>2023</v>
      </c>
      <c r="C1596" s="181"/>
      <c r="D1596" s="182">
        <v>4825</v>
      </c>
      <c r="E1596" s="182">
        <v>20659</v>
      </c>
      <c r="F1596" s="182">
        <v>17381</v>
      </c>
      <c r="G1596" s="182">
        <v>317603</v>
      </c>
      <c r="H1596" s="182">
        <v>245875</v>
      </c>
      <c r="I1596" s="183">
        <v>4.28</v>
      </c>
      <c r="J1596" s="183">
        <v>15.37</v>
      </c>
      <c r="K1596" s="183">
        <v>31.53</v>
      </c>
      <c r="L1596" s="183">
        <v>172.54</v>
      </c>
      <c r="M1596" s="183">
        <v>48.81</v>
      </c>
      <c r="N1596" s="9"/>
    </row>
    <row r="1597" spans="2:14" s="5" customFormat="1" ht="15" customHeight="1" x14ac:dyDescent="0.25">
      <c r="B1597" s="181">
        <v>2022</v>
      </c>
      <c r="C1597" s="181"/>
      <c r="D1597" s="182">
        <v>4247</v>
      </c>
      <c r="E1597" s="182">
        <v>18787</v>
      </c>
      <c r="F1597" s="182">
        <v>15997</v>
      </c>
      <c r="G1597" s="182">
        <v>262187</v>
      </c>
      <c r="H1597" s="182">
        <v>204158</v>
      </c>
      <c r="I1597" s="183">
        <v>4.42</v>
      </c>
      <c r="J1597" s="183">
        <v>13.96</v>
      </c>
      <c r="K1597" s="183">
        <v>27.59</v>
      </c>
      <c r="L1597" s="183">
        <v>168.36</v>
      </c>
      <c r="M1597" s="183">
        <v>51.47</v>
      </c>
      <c r="N1597" s="9"/>
    </row>
    <row r="1598" spans="2:14" s="5" customFormat="1" ht="15" customHeight="1" x14ac:dyDescent="0.25">
      <c r="B1598" s="181">
        <v>2021</v>
      </c>
      <c r="C1598" s="181"/>
      <c r="D1598" s="182">
        <v>3786</v>
      </c>
      <c r="E1598" s="182">
        <v>16275</v>
      </c>
      <c r="F1598" s="182">
        <v>13863</v>
      </c>
      <c r="G1598" s="182">
        <v>199604</v>
      </c>
      <c r="H1598" s="182">
        <v>157944</v>
      </c>
      <c r="I1598" s="183">
        <v>4.3</v>
      </c>
      <c r="J1598" s="183">
        <v>12.26</v>
      </c>
      <c r="K1598" s="183">
        <v>18.38</v>
      </c>
      <c r="L1598" s="183">
        <v>127.65</v>
      </c>
      <c r="M1598" s="183">
        <v>77.47</v>
      </c>
      <c r="N1598" s="9"/>
    </row>
    <row r="1599" spans="2:14" s="9" customFormat="1" ht="15" customHeight="1" x14ac:dyDescent="0.2">
      <c r="B1599" s="258" t="s">
        <v>26</v>
      </c>
      <c r="C1599" s="184"/>
      <c r="D1599" s="185"/>
      <c r="E1599" s="185"/>
      <c r="F1599" s="185"/>
      <c r="G1599" s="185"/>
      <c r="H1599" s="185"/>
      <c r="I1599" s="186"/>
      <c r="J1599" s="186"/>
      <c r="K1599" s="186"/>
      <c r="L1599" s="186"/>
      <c r="M1599" s="186"/>
    </row>
    <row r="1600" spans="2:14" s="9" customFormat="1" ht="15" customHeight="1" x14ac:dyDescent="0.25">
      <c r="B1600" s="187" t="s">
        <v>381</v>
      </c>
      <c r="C1600" s="187"/>
      <c r="D1600" s="188"/>
      <c r="E1600" s="188"/>
      <c r="F1600" s="188"/>
      <c r="G1600" s="188"/>
      <c r="H1600" s="188"/>
      <c r="I1600" s="189"/>
      <c r="J1600" s="189"/>
      <c r="K1600" s="189"/>
      <c r="L1600" s="189"/>
      <c r="M1600" s="189"/>
    </row>
    <row r="1601" spans="2:14" s="9" customFormat="1" ht="15" customHeight="1" x14ac:dyDescent="0.25">
      <c r="B1601" s="181">
        <v>2023</v>
      </c>
      <c r="C1601" s="181"/>
      <c r="D1601" s="182">
        <v>33908</v>
      </c>
      <c r="E1601" s="182">
        <v>182371</v>
      </c>
      <c r="F1601" s="182">
        <v>162102</v>
      </c>
      <c r="G1601" s="182">
        <v>7174962</v>
      </c>
      <c r="H1601" s="182">
        <v>5519491</v>
      </c>
      <c r="I1601" s="183">
        <v>5.38</v>
      </c>
      <c r="J1601" s="183">
        <v>39.340000000000003</v>
      </c>
      <c r="K1601" s="183">
        <v>61.88</v>
      </c>
      <c r="L1601" s="183">
        <v>139.79</v>
      </c>
      <c r="M1601" s="183">
        <v>63.56</v>
      </c>
    </row>
    <row r="1602" spans="2:14" s="9" customFormat="1" ht="15" customHeight="1" x14ac:dyDescent="0.25">
      <c r="B1602" s="181">
        <v>2022</v>
      </c>
      <c r="C1602" s="181"/>
      <c r="D1602" s="182">
        <v>29316</v>
      </c>
      <c r="E1602" s="182">
        <v>163328</v>
      </c>
      <c r="F1602" s="182">
        <v>146493</v>
      </c>
      <c r="G1602" s="182">
        <v>6086195</v>
      </c>
      <c r="H1602" s="182">
        <v>4707141</v>
      </c>
      <c r="I1602" s="183">
        <v>5.57</v>
      </c>
      <c r="J1602" s="183">
        <v>37.26</v>
      </c>
      <c r="K1602" s="183">
        <v>60.39</v>
      </c>
      <c r="L1602" s="183">
        <v>145.36000000000001</v>
      </c>
      <c r="M1602" s="183">
        <v>61.56</v>
      </c>
    </row>
    <row r="1603" spans="2:14" s="9" customFormat="1" ht="15" customHeight="1" x14ac:dyDescent="0.25">
      <c r="B1603" s="181">
        <v>2021</v>
      </c>
      <c r="C1603" s="181"/>
      <c r="D1603" s="182">
        <v>24595</v>
      </c>
      <c r="E1603" s="182">
        <v>146102</v>
      </c>
      <c r="F1603" s="182">
        <v>132702</v>
      </c>
      <c r="G1603" s="182">
        <v>5163590</v>
      </c>
      <c r="H1603" s="182">
        <v>3834101</v>
      </c>
      <c r="I1603" s="183">
        <v>5.94</v>
      </c>
      <c r="J1603" s="183">
        <v>35.340000000000003</v>
      </c>
      <c r="K1603" s="183">
        <v>57.05</v>
      </c>
      <c r="L1603" s="183">
        <v>146.63</v>
      </c>
      <c r="M1603" s="183">
        <v>61.85</v>
      </c>
    </row>
    <row r="1604" spans="2:14" s="9" customFormat="1" ht="15" customHeight="1" x14ac:dyDescent="0.25">
      <c r="B1604" s="168">
        <v>2020</v>
      </c>
      <c r="C1604" s="168"/>
      <c r="D1604" s="182">
        <v>21312</v>
      </c>
      <c r="E1604" s="182">
        <v>130889</v>
      </c>
      <c r="F1604" s="182">
        <v>119774</v>
      </c>
      <c r="G1604" s="182">
        <v>4216147</v>
      </c>
      <c r="H1604" s="182">
        <v>3296705</v>
      </c>
      <c r="I1604" s="183">
        <v>6.14</v>
      </c>
      <c r="J1604" s="183">
        <v>32.21</v>
      </c>
      <c r="K1604" s="183">
        <v>56.68</v>
      </c>
      <c r="L1604" s="183">
        <v>161.03</v>
      </c>
      <c r="M1604" s="183">
        <v>56.59</v>
      </c>
    </row>
    <row r="1605" spans="2:14" s="9" customFormat="1" ht="15" customHeight="1" x14ac:dyDescent="0.25">
      <c r="B1605" s="168">
        <v>2019</v>
      </c>
      <c r="C1605" s="168"/>
      <c r="D1605" s="182">
        <v>21004</v>
      </c>
      <c r="E1605" s="182">
        <v>122783</v>
      </c>
      <c r="F1605" s="182">
        <v>111660</v>
      </c>
      <c r="G1605" s="182">
        <v>4062649</v>
      </c>
      <c r="H1605" s="182">
        <v>2931834</v>
      </c>
      <c r="I1605" s="183">
        <v>5.85</v>
      </c>
      <c r="J1605" s="183">
        <v>33.090000000000003</v>
      </c>
      <c r="K1605" s="183">
        <v>54.24</v>
      </c>
      <c r="L1605" s="183">
        <v>149.09</v>
      </c>
      <c r="M1605" s="183">
        <v>60.63</v>
      </c>
    </row>
    <row r="1606" spans="2:14" s="9" customFormat="1" ht="15" customHeight="1" x14ac:dyDescent="0.25">
      <c r="B1606" s="168">
        <v>2018</v>
      </c>
      <c r="C1606" s="168"/>
      <c r="D1606" s="182">
        <v>19116</v>
      </c>
      <c r="E1606" s="182">
        <v>111168</v>
      </c>
      <c r="F1606" s="182">
        <v>100966</v>
      </c>
      <c r="G1606" s="182">
        <v>3304281</v>
      </c>
      <c r="H1606" s="182">
        <v>2552182</v>
      </c>
      <c r="I1606" s="183">
        <v>5.82</v>
      </c>
      <c r="J1606" s="183">
        <v>29.72</v>
      </c>
      <c r="K1606" s="183">
        <v>53.56</v>
      </c>
      <c r="L1606" s="183">
        <v>163.66</v>
      </c>
      <c r="M1606" s="183">
        <v>54.84</v>
      </c>
    </row>
    <row r="1607" spans="2:14" s="5" customFormat="1" ht="15" customHeight="1" x14ac:dyDescent="0.25">
      <c r="B1607" s="168">
        <v>2017</v>
      </c>
      <c r="C1607" s="168"/>
      <c r="D1607" s="182">
        <v>17837</v>
      </c>
      <c r="E1607" s="182">
        <v>102124</v>
      </c>
      <c r="F1607" s="182">
        <v>92514</v>
      </c>
      <c r="G1607" s="182">
        <v>2962281</v>
      </c>
      <c r="H1607" s="182">
        <v>2281065</v>
      </c>
      <c r="I1607" s="183">
        <v>5.73</v>
      </c>
      <c r="J1607" s="183">
        <v>29.01</v>
      </c>
      <c r="K1607" s="183">
        <v>54.89</v>
      </c>
      <c r="L1607" s="183">
        <v>171.42</v>
      </c>
      <c r="M1607" s="183">
        <v>52.26</v>
      </c>
      <c r="N1607" s="9"/>
    </row>
    <row r="1608" spans="2:14" s="5" customFormat="1" ht="15" customHeight="1" x14ac:dyDescent="0.25">
      <c r="B1608" s="168">
        <v>2016</v>
      </c>
      <c r="C1608" s="168"/>
      <c r="D1608" s="182">
        <v>16453</v>
      </c>
      <c r="E1608" s="182">
        <v>94132</v>
      </c>
      <c r="F1608" s="182">
        <v>85442</v>
      </c>
      <c r="G1608" s="182">
        <v>2737347</v>
      </c>
      <c r="H1608" s="182">
        <v>2112776</v>
      </c>
      <c r="I1608" s="183">
        <v>5.72</v>
      </c>
      <c r="J1608" s="183">
        <v>29.08</v>
      </c>
      <c r="K1608" s="183">
        <v>56.34</v>
      </c>
      <c r="L1608" s="183">
        <v>175.85</v>
      </c>
      <c r="M1608" s="183">
        <v>50.94</v>
      </c>
    </row>
    <row r="1609" spans="2:14" s="5" customFormat="1" ht="15" customHeight="1" x14ac:dyDescent="0.25">
      <c r="B1609" s="168">
        <v>2015</v>
      </c>
      <c r="C1609" s="168"/>
      <c r="D1609" s="182">
        <v>15600</v>
      </c>
      <c r="E1609" s="182">
        <v>90993</v>
      </c>
      <c r="F1609" s="182">
        <v>82762</v>
      </c>
      <c r="G1609" s="182">
        <v>2616785</v>
      </c>
      <c r="H1609" s="182">
        <v>2010981</v>
      </c>
      <c r="I1609" s="183">
        <v>5.83</v>
      </c>
      <c r="J1609" s="183">
        <v>28.76</v>
      </c>
      <c r="K1609" s="183">
        <v>54.85</v>
      </c>
      <c r="L1609" s="183">
        <v>173.48</v>
      </c>
      <c r="M1609" s="183">
        <v>51.83</v>
      </c>
    </row>
    <row r="1610" spans="2:14" s="5" customFormat="1" ht="15" customHeight="1" x14ac:dyDescent="0.25">
      <c r="B1610" s="168">
        <v>2014</v>
      </c>
      <c r="C1610" s="168"/>
      <c r="D1610" s="182">
        <v>14834</v>
      </c>
      <c r="E1610" s="182">
        <v>85508</v>
      </c>
      <c r="F1610" s="182">
        <v>77651</v>
      </c>
      <c r="G1610" s="182">
        <v>2420284</v>
      </c>
      <c r="H1610" s="182">
        <v>1875820</v>
      </c>
      <c r="I1610" s="183">
        <v>5.76</v>
      </c>
      <c r="J1610" s="183">
        <v>28.3</v>
      </c>
      <c r="K1610" s="183">
        <v>56.94</v>
      </c>
      <c r="L1610" s="183">
        <v>182.69</v>
      </c>
      <c r="M1610" s="183">
        <v>49.26</v>
      </c>
    </row>
    <row r="1611" spans="2:14" s="5" customFormat="1" ht="15" customHeight="1" x14ac:dyDescent="0.25">
      <c r="B1611" s="168">
        <v>2013</v>
      </c>
      <c r="C1611" s="168"/>
      <c r="D1611" s="182">
        <v>14507</v>
      </c>
      <c r="E1611" s="182">
        <v>82744</v>
      </c>
      <c r="F1611" s="182">
        <v>74785</v>
      </c>
      <c r="G1611" s="182">
        <v>2515049</v>
      </c>
      <c r="H1611" s="182">
        <v>1836042</v>
      </c>
      <c r="I1611" s="183">
        <v>5.7</v>
      </c>
      <c r="J1611" s="183">
        <v>30.4</v>
      </c>
      <c r="K1611" s="183">
        <v>58.76</v>
      </c>
      <c r="L1611" s="183">
        <v>174.72</v>
      </c>
      <c r="M1611" s="183">
        <v>51.29</v>
      </c>
    </row>
    <row r="1612" spans="2:14" s="5" customFormat="1" ht="15" customHeight="1" x14ac:dyDescent="0.25">
      <c r="B1612" s="168">
        <v>2012</v>
      </c>
      <c r="C1612" s="168"/>
      <c r="D1612" s="182">
        <v>14328</v>
      </c>
      <c r="E1612" s="182">
        <v>81346</v>
      </c>
      <c r="F1612" s="182">
        <v>73281</v>
      </c>
      <c r="G1612" s="182">
        <v>2385224</v>
      </c>
      <c r="H1612" s="182">
        <v>1820241</v>
      </c>
      <c r="I1612" s="183">
        <v>5.68</v>
      </c>
      <c r="J1612" s="183">
        <v>29.32</v>
      </c>
      <c r="K1612" s="183">
        <v>61.95</v>
      </c>
      <c r="L1612" s="183">
        <v>190.32</v>
      </c>
      <c r="M1612" s="183">
        <v>46.86</v>
      </c>
    </row>
    <row r="1613" spans="2:14" s="7" customFormat="1" ht="15" customHeight="1" x14ac:dyDescent="0.25">
      <c r="B1613" s="168">
        <v>2011</v>
      </c>
      <c r="C1613" s="168"/>
      <c r="D1613" s="182">
        <v>14462</v>
      </c>
      <c r="E1613" s="182">
        <v>81229</v>
      </c>
      <c r="F1613" s="182">
        <v>72966</v>
      </c>
      <c r="G1613" s="182">
        <v>2483971</v>
      </c>
      <c r="H1613" s="182">
        <v>1872986</v>
      </c>
      <c r="I1613" s="183">
        <v>5.62</v>
      </c>
      <c r="J1613" s="183">
        <v>30.58</v>
      </c>
      <c r="K1613" s="183">
        <v>65.489999999999995</v>
      </c>
      <c r="L1613" s="183">
        <v>192.37</v>
      </c>
      <c r="M1613" s="183">
        <v>46.27</v>
      </c>
      <c r="N1613" s="5"/>
    </row>
    <row r="1614" spans="2:14" s="8" customFormat="1" ht="15" customHeight="1" x14ac:dyDescent="0.25">
      <c r="B1614" s="168">
        <v>2010</v>
      </c>
      <c r="C1614" s="168"/>
      <c r="D1614" s="182">
        <v>14372</v>
      </c>
      <c r="E1614" s="182">
        <v>79848</v>
      </c>
      <c r="F1614" s="182">
        <v>71382</v>
      </c>
      <c r="G1614" s="182">
        <v>2543538</v>
      </c>
      <c r="H1614" s="182">
        <v>1860239</v>
      </c>
      <c r="I1614" s="183">
        <v>5.56</v>
      </c>
      <c r="J1614" s="183">
        <v>31.85</v>
      </c>
      <c r="K1614" s="183">
        <v>72</v>
      </c>
      <c r="L1614" s="183">
        <v>202.05</v>
      </c>
      <c r="M1614" s="183">
        <v>43.98</v>
      </c>
      <c r="N1614" s="9"/>
    </row>
    <row r="1615" spans="2:14" s="8" customFormat="1" ht="15" customHeight="1" x14ac:dyDescent="0.25">
      <c r="B1615" s="168">
        <v>2009</v>
      </c>
      <c r="C1615" s="168"/>
      <c r="D1615" s="182">
        <v>14968</v>
      </c>
      <c r="E1615" s="182">
        <v>79120</v>
      </c>
      <c r="F1615" s="182">
        <v>69697</v>
      </c>
      <c r="G1615" s="182">
        <v>2474498</v>
      </c>
      <c r="H1615" s="182">
        <v>1819787</v>
      </c>
      <c r="I1615" s="183">
        <v>5.29</v>
      </c>
      <c r="J1615" s="183">
        <v>31.28</v>
      </c>
      <c r="K1615" s="183">
        <v>70.84</v>
      </c>
      <c r="L1615" s="183">
        <v>199.53</v>
      </c>
      <c r="M1615" s="183">
        <v>43.68</v>
      </c>
      <c r="N1615" s="9"/>
    </row>
    <row r="1616" spans="2:14" s="8" customFormat="1" ht="15" customHeight="1" x14ac:dyDescent="0.25">
      <c r="B1616" s="168">
        <v>2008</v>
      </c>
      <c r="C1616" s="168"/>
      <c r="D1616" s="182">
        <v>15800</v>
      </c>
      <c r="E1616" s="182">
        <v>78498</v>
      </c>
      <c r="F1616" s="182">
        <v>68072</v>
      </c>
      <c r="G1616" s="182">
        <v>2307701</v>
      </c>
      <c r="H1616" s="182">
        <v>1740113</v>
      </c>
      <c r="I1616" s="183">
        <v>4.97</v>
      </c>
      <c r="J1616" s="183">
        <v>29.4</v>
      </c>
      <c r="K1616" s="183">
        <v>71.239999999999995</v>
      </c>
      <c r="L1616" s="183">
        <v>210.14</v>
      </c>
      <c r="M1616" s="183">
        <v>40.81</v>
      </c>
      <c r="N1616" s="9"/>
    </row>
    <row r="1617" spans="2:14" s="5" customFormat="1" ht="15" customHeight="1" x14ac:dyDescent="0.2">
      <c r="B1617" s="258" t="s">
        <v>35</v>
      </c>
      <c r="C1617" s="184"/>
      <c r="D1617" s="185"/>
      <c r="E1617" s="185"/>
      <c r="F1617" s="185"/>
      <c r="G1617" s="185"/>
      <c r="H1617" s="185"/>
      <c r="I1617" s="186"/>
      <c r="J1617" s="186"/>
      <c r="K1617" s="186"/>
      <c r="L1617" s="186"/>
      <c r="M1617" s="186"/>
      <c r="N1617" s="9"/>
    </row>
    <row r="1618" spans="2:14" s="5" customFormat="1" ht="15" customHeight="1" x14ac:dyDescent="0.25">
      <c r="B1618" s="187" t="s">
        <v>250</v>
      </c>
      <c r="C1618" s="187"/>
      <c r="D1618" s="188"/>
      <c r="E1618" s="188"/>
      <c r="F1618" s="188"/>
      <c r="G1618" s="188"/>
      <c r="H1618" s="188"/>
      <c r="I1618" s="189"/>
      <c r="J1618" s="189"/>
      <c r="K1618" s="189"/>
      <c r="L1618" s="189"/>
      <c r="M1618" s="189"/>
    </row>
    <row r="1619" spans="2:14" s="5" customFormat="1" ht="15" customHeight="1" x14ac:dyDescent="0.25">
      <c r="B1619" s="181">
        <v>2023</v>
      </c>
      <c r="C1619" s="181"/>
      <c r="D1619" s="182">
        <v>15546</v>
      </c>
      <c r="E1619" s="182">
        <v>15625</v>
      </c>
      <c r="F1619" s="182">
        <v>154</v>
      </c>
      <c r="G1619" s="182">
        <v>13227</v>
      </c>
      <c r="H1619" s="182">
        <v>1456</v>
      </c>
      <c r="I1619" s="183">
        <v>1.01</v>
      </c>
      <c r="J1619" s="183">
        <v>0.85</v>
      </c>
      <c r="K1619" s="183">
        <v>21.09</v>
      </c>
      <c r="L1619" s="183">
        <v>24.56</v>
      </c>
      <c r="M1619" s="183">
        <v>4.01</v>
      </c>
    </row>
    <row r="1620" spans="2:14" s="5" customFormat="1" ht="15" customHeight="1" x14ac:dyDescent="0.25">
      <c r="B1620" s="181">
        <v>2022</v>
      </c>
      <c r="C1620" s="181"/>
      <c r="D1620" s="182">
        <v>12548</v>
      </c>
      <c r="E1620" s="182">
        <v>12615</v>
      </c>
      <c r="F1620" s="182">
        <v>142</v>
      </c>
      <c r="G1620" s="182">
        <v>9523</v>
      </c>
      <c r="H1620" s="182">
        <v>1360</v>
      </c>
      <c r="I1620" s="183">
        <v>1.01</v>
      </c>
      <c r="J1620" s="183">
        <v>0.75</v>
      </c>
      <c r="K1620" s="183">
        <v>18.170000000000002</v>
      </c>
      <c r="L1620" s="183">
        <v>27.09</v>
      </c>
      <c r="M1620" s="183">
        <v>4.1500000000000004</v>
      </c>
    </row>
    <row r="1621" spans="2:14" s="5" customFormat="1" ht="15" customHeight="1" x14ac:dyDescent="0.25">
      <c r="B1621" s="181">
        <v>2021</v>
      </c>
      <c r="C1621" s="181"/>
      <c r="D1621" s="182">
        <v>9449</v>
      </c>
      <c r="E1621" s="182">
        <v>9524</v>
      </c>
      <c r="F1621" s="182">
        <v>119</v>
      </c>
      <c r="G1621" s="182">
        <v>6730</v>
      </c>
      <c r="H1621" s="182">
        <v>918</v>
      </c>
      <c r="I1621" s="183">
        <v>1.01</v>
      </c>
      <c r="J1621" s="183">
        <v>0.71</v>
      </c>
      <c r="K1621" s="183">
        <v>15.61</v>
      </c>
      <c r="L1621" s="183">
        <v>27.6</v>
      </c>
      <c r="M1621" s="183">
        <v>4.53</v>
      </c>
    </row>
    <row r="1622" spans="2:14" s="5" customFormat="1" ht="15" customHeight="1" x14ac:dyDescent="0.25">
      <c r="B1622" s="168">
        <v>2020</v>
      </c>
      <c r="C1622" s="168"/>
      <c r="D1622" s="182">
        <v>7505</v>
      </c>
      <c r="E1622" s="182">
        <v>7609</v>
      </c>
      <c r="F1622" s="182">
        <v>214</v>
      </c>
      <c r="G1622" s="182">
        <v>7746</v>
      </c>
      <c r="H1622" s="182">
        <v>657</v>
      </c>
      <c r="I1622" s="183">
        <v>1.01</v>
      </c>
      <c r="J1622" s="183">
        <v>1.02</v>
      </c>
      <c r="K1622" s="183">
        <v>11.88</v>
      </c>
      <c r="L1622" s="183">
        <v>32.83</v>
      </c>
      <c r="M1622" s="183">
        <v>8.5399999999999991</v>
      </c>
    </row>
    <row r="1623" spans="2:14" s="5" customFormat="1" ht="15" customHeight="1" x14ac:dyDescent="0.25">
      <c r="B1623" s="168">
        <v>2019</v>
      </c>
      <c r="C1623" s="168"/>
      <c r="D1623" s="182">
        <v>7776</v>
      </c>
      <c r="E1623" s="182">
        <v>7929</v>
      </c>
      <c r="F1623" s="182">
        <v>258</v>
      </c>
      <c r="G1623" s="182">
        <v>7550</v>
      </c>
      <c r="H1623" s="182">
        <v>758</v>
      </c>
      <c r="I1623" s="183">
        <v>1.02</v>
      </c>
      <c r="J1623" s="183">
        <v>0.95</v>
      </c>
      <c r="K1623" s="183">
        <v>11.41</v>
      </c>
      <c r="L1623" s="183">
        <v>38.979999999999997</v>
      </c>
      <c r="M1623" s="183">
        <v>8.32</v>
      </c>
    </row>
    <row r="1624" spans="2:14" s="5" customFormat="1" ht="15" customHeight="1" x14ac:dyDescent="0.25">
      <c r="B1624" s="168">
        <v>2018</v>
      </c>
      <c r="C1624" s="168"/>
      <c r="D1624" s="182">
        <v>7150</v>
      </c>
      <c r="E1624" s="182">
        <v>7319</v>
      </c>
      <c r="F1624" s="182">
        <v>265</v>
      </c>
      <c r="G1624" s="182">
        <v>6431</v>
      </c>
      <c r="H1624" s="182">
        <v>760</v>
      </c>
      <c r="I1624" s="183">
        <v>1.02</v>
      </c>
      <c r="J1624" s="183">
        <v>0.88</v>
      </c>
      <c r="K1624" s="183">
        <v>10.54</v>
      </c>
      <c r="L1624" s="183">
        <v>43.43</v>
      </c>
      <c r="M1624" s="183">
        <v>8.31</v>
      </c>
    </row>
    <row r="1625" spans="2:14" s="5" customFormat="1" ht="15" customHeight="1" x14ac:dyDescent="0.25">
      <c r="B1625" s="168">
        <v>2017</v>
      </c>
      <c r="C1625" s="168"/>
      <c r="D1625" s="182">
        <v>6819</v>
      </c>
      <c r="E1625" s="182">
        <v>6955</v>
      </c>
      <c r="F1625" s="182">
        <v>253</v>
      </c>
      <c r="G1625" s="182">
        <v>5576</v>
      </c>
      <c r="H1625" s="182">
        <v>640</v>
      </c>
      <c r="I1625" s="183">
        <v>1.02</v>
      </c>
      <c r="J1625" s="183">
        <v>0.8</v>
      </c>
      <c r="K1625" s="183">
        <v>9.9</v>
      </c>
      <c r="L1625" s="183">
        <v>44.92</v>
      </c>
      <c r="M1625" s="183">
        <v>8.07</v>
      </c>
    </row>
    <row r="1626" spans="2:14" s="5" customFormat="1" ht="15" customHeight="1" x14ac:dyDescent="0.25">
      <c r="B1626" s="168">
        <v>2016</v>
      </c>
      <c r="C1626" s="168"/>
      <c r="D1626" s="182">
        <v>6142</v>
      </c>
      <c r="E1626" s="182">
        <v>6197</v>
      </c>
      <c r="F1626" s="182">
        <v>241</v>
      </c>
      <c r="G1626" s="182">
        <v>4890</v>
      </c>
      <c r="H1626" s="182">
        <v>659</v>
      </c>
      <c r="I1626" s="183">
        <v>1.01</v>
      </c>
      <c r="J1626" s="183">
        <v>0.79</v>
      </c>
      <c r="K1626" s="183">
        <v>9.7799999999999994</v>
      </c>
      <c r="L1626" s="183">
        <v>48.2</v>
      </c>
      <c r="M1626" s="183">
        <v>8.0399999999999991</v>
      </c>
    </row>
    <row r="1627" spans="2:14" s="5" customFormat="1" ht="15" customHeight="1" x14ac:dyDescent="0.25">
      <c r="B1627" s="168">
        <v>2015</v>
      </c>
      <c r="C1627" s="168"/>
      <c r="D1627" s="182">
        <v>5753</v>
      </c>
      <c r="E1627" s="182">
        <v>5807</v>
      </c>
      <c r="F1627" s="182">
        <v>225</v>
      </c>
      <c r="G1627" s="182">
        <v>4381</v>
      </c>
      <c r="H1627" s="182">
        <v>575</v>
      </c>
      <c r="I1627" s="183">
        <v>1.01</v>
      </c>
      <c r="J1627" s="183">
        <v>0.75</v>
      </c>
      <c r="K1627" s="183">
        <v>9.26</v>
      </c>
      <c r="L1627" s="183">
        <v>47.54</v>
      </c>
      <c r="M1627" s="183">
        <v>8.1199999999999992</v>
      </c>
    </row>
    <row r="1628" spans="2:14" s="5" customFormat="1" ht="15" customHeight="1" x14ac:dyDescent="0.25">
      <c r="B1628" s="168">
        <v>2014</v>
      </c>
      <c r="C1628" s="168"/>
      <c r="D1628" s="182">
        <v>5479</v>
      </c>
      <c r="E1628" s="182">
        <v>5527</v>
      </c>
      <c r="F1628" s="182">
        <v>235</v>
      </c>
      <c r="G1628" s="182">
        <v>4112</v>
      </c>
      <c r="H1628" s="182">
        <v>598</v>
      </c>
      <c r="I1628" s="183">
        <v>1.01</v>
      </c>
      <c r="J1628" s="183">
        <v>0.74</v>
      </c>
      <c r="K1628" s="183">
        <v>9.08</v>
      </c>
      <c r="L1628" s="183">
        <v>51.91</v>
      </c>
      <c r="M1628" s="183">
        <v>8.16</v>
      </c>
    </row>
    <row r="1629" spans="2:14" s="8" customFormat="1" ht="15" customHeight="1" x14ac:dyDescent="0.25">
      <c r="B1629" s="168">
        <v>2013</v>
      </c>
      <c r="C1629" s="168"/>
      <c r="D1629" s="182">
        <v>5494</v>
      </c>
      <c r="E1629" s="182">
        <v>5540</v>
      </c>
      <c r="F1629" s="182">
        <v>244</v>
      </c>
      <c r="G1629" s="182">
        <v>3957</v>
      </c>
      <c r="H1629" s="182">
        <v>603</v>
      </c>
      <c r="I1629" s="183">
        <v>1.01</v>
      </c>
      <c r="J1629" s="183">
        <v>0.71</v>
      </c>
      <c r="K1629" s="183">
        <v>8.6</v>
      </c>
      <c r="L1629" s="183">
        <v>53.01</v>
      </c>
      <c r="M1629" s="183">
        <v>8.2799999999999994</v>
      </c>
      <c r="N1629" s="5"/>
    </row>
    <row r="1630" spans="2:14" s="9" customFormat="1" ht="15" customHeight="1" x14ac:dyDescent="0.25">
      <c r="B1630" s="168">
        <v>2012</v>
      </c>
      <c r="C1630" s="168"/>
      <c r="D1630" s="182">
        <v>5748</v>
      </c>
      <c r="E1630" s="182">
        <v>5794</v>
      </c>
      <c r="F1630" s="182">
        <v>262</v>
      </c>
      <c r="G1630" s="182">
        <v>4294</v>
      </c>
      <c r="H1630" s="182">
        <v>643</v>
      </c>
      <c r="I1630" s="183">
        <v>1.01</v>
      </c>
      <c r="J1630" s="183">
        <v>0.74</v>
      </c>
      <c r="K1630" s="183">
        <v>8.99</v>
      </c>
      <c r="L1630" s="183">
        <v>54.86</v>
      </c>
      <c r="M1630" s="183">
        <v>8.2100000000000009</v>
      </c>
      <c r="N1630" s="7"/>
    </row>
    <row r="1631" spans="2:14" s="9" customFormat="1" ht="15" customHeight="1" x14ac:dyDescent="0.25">
      <c r="B1631" s="168">
        <v>2011</v>
      </c>
      <c r="C1631" s="168"/>
      <c r="D1631" s="182">
        <v>6226</v>
      </c>
      <c r="E1631" s="182">
        <v>6308</v>
      </c>
      <c r="F1631" s="182">
        <v>334</v>
      </c>
      <c r="G1631" s="182">
        <v>4816</v>
      </c>
      <c r="H1631" s="182">
        <v>866</v>
      </c>
      <c r="I1631" s="183">
        <v>1.01</v>
      </c>
      <c r="J1631" s="183">
        <v>0.76</v>
      </c>
      <c r="K1631" s="183">
        <v>9.33</v>
      </c>
      <c r="L1631" s="183">
        <v>64.7</v>
      </c>
      <c r="M1631" s="183">
        <v>8.15</v>
      </c>
      <c r="N1631" s="8"/>
    </row>
    <row r="1632" spans="2:14" s="9" customFormat="1" ht="15" customHeight="1" x14ac:dyDescent="0.25">
      <c r="B1632" s="168">
        <v>2010</v>
      </c>
      <c r="C1632" s="168"/>
      <c r="D1632" s="182">
        <v>6691</v>
      </c>
      <c r="E1632" s="182">
        <v>6762</v>
      </c>
      <c r="F1632" s="182">
        <v>377</v>
      </c>
      <c r="G1632" s="182">
        <v>5936</v>
      </c>
      <c r="H1632" s="182">
        <v>1200</v>
      </c>
      <c r="I1632" s="183">
        <v>1.01</v>
      </c>
      <c r="J1632" s="183">
        <v>0.88</v>
      </c>
      <c r="K1632" s="183">
        <v>10.94</v>
      </c>
      <c r="L1632" s="183">
        <v>69.510000000000005</v>
      </c>
      <c r="M1632" s="183">
        <v>7.99</v>
      </c>
      <c r="N1632" s="8"/>
    </row>
    <row r="1633" spans="2:14" s="5" customFormat="1" ht="15" customHeight="1" x14ac:dyDescent="0.25">
      <c r="B1633" s="168">
        <v>2009</v>
      </c>
      <c r="C1633" s="168"/>
      <c r="D1633" s="182">
        <v>7392</v>
      </c>
      <c r="E1633" s="182">
        <v>7493</v>
      </c>
      <c r="F1633" s="182">
        <v>355</v>
      </c>
      <c r="G1633" s="182">
        <v>6251</v>
      </c>
      <c r="H1633" s="182">
        <v>1137</v>
      </c>
      <c r="I1633" s="183">
        <v>1.01</v>
      </c>
      <c r="J1633" s="183">
        <v>0.83</v>
      </c>
      <c r="K1633" s="183">
        <v>10.91</v>
      </c>
      <c r="L1633" s="183">
        <v>61.94</v>
      </c>
      <c r="M1633" s="183">
        <v>7.62</v>
      </c>
      <c r="N1633" s="8"/>
    </row>
    <row r="1634" spans="2:14" s="5" customFormat="1" ht="15" customHeight="1" x14ac:dyDescent="0.25">
      <c r="B1634" s="168">
        <v>2008</v>
      </c>
      <c r="C1634" s="168"/>
      <c r="D1634" s="182">
        <v>8376</v>
      </c>
      <c r="E1634" s="182">
        <v>8471</v>
      </c>
      <c r="F1634" s="182">
        <v>404</v>
      </c>
      <c r="G1634" s="182">
        <v>6723</v>
      </c>
      <c r="H1634" s="182">
        <v>1262</v>
      </c>
      <c r="I1634" s="183">
        <v>1.01</v>
      </c>
      <c r="J1634" s="183">
        <v>0.79</v>
      </c>
      <c r="K1634" s="183">
        <v>10.51</v>
      </c>
      <c r="L1634" s="183">
        <v>63.15</v>
      </c>
      <c r="M1634" s="183">
        <v>7.52</v>
      </c>
      <c r="N1634" s="8"/>
    </row>
    <row r="1635" spans="2:14" s="5" customFormat="1" ht="15" customHeight="1" x14ac:dyDescent="0.25">
      <c r="B1635" s="187" t="s">
        <v>251</v>
      </c>
      <c r="C1635" s="187"/>
      <c r="D1635" s="188"/>
      <c r="E1635" s="188"/>
      <c r="F1635" s="188"/>
      <c r="G1635" s="188"/>
      <c r="H1635" s="188"/>
      <c r="I1635" s="189"/>
      <c r="J1635" s="189"/>
      <c r="K1635" s="189"/>
      <c r="L1635" s="189"/>
      <c r="M1635" s="189"/>
    </row>
    <row r="1636" spans="2:14" s="5" customFormat="1" ht="15" customHeight="1" x14ac:dyDescent="0.25">
      <c r="B1636" s="181">
        <v>2023</v>
      </c>
      <c r="C1636" s="181"/>
      <c r="D1636" s="182">
        <v>18362</v>
      </c>
      <c r="E1636" s="182">
        <v>166746</v>
      </c>
      <c r="F1636" s="182">
        <v>161948</v>
      </c>
      <c r="G1636" s="182">
        <v>7161736</v>
      </c>
      <c r="H1636" s="182">
        <v>5518035</v>
      </c>
      <c r="I1636" s="183">
        <v>9.08</v>
      </c>
      <c r="J1636" s="183">
        <v>42.95</v>
      </c>
      <c r="K1636" s="183">
        <v>65.7</v>
      </c>
      <c r="L1636" s="183">
        <v>148.56</v>
      </c>
      <c r="M1636" s="183">
        <v>65.349999999999994</v>
      </c>
    </row>
    <row r="1637" spans="2:14" s="5" customFormat="1" ht="15" customHeight="1" x14ac:dyDescent="0.25">
      <c r="B1637" s="181">
        <v>2022</v>
      </c>
      <c r="C1637" s="181"/>
      <c r="D1637" s="182">
        <v>16768</v>
      </c>
      <c r="E1637" s="182">
        <v>150713</v>
      </c>
      <c r="F1637" s="182">
        <v>146351</v>
      </c>
      <c r="G1637" s="182">
        <v>6076672</v>
      </c>
      <c r="H1637" s="182">
        <v>4705781</v>
      </c>
      <c r="I1637" s="183">
        <v>8.99</v>
      </c>
      <c r="J1637" s="183">
        <v>40.32</v>
      </c>
      <c r="K1637" s="183">
        <v>63.93</v>
      </c>
      <c r="L1637" s="183">
        <v>153.96</v>
      </c>
      <c r="M1637" s="183">
        <v>62.92</v>
      </c>
    </row>
    <row r="1638" spans="2:14" s="5" customFormat="1" ht="15" customHeight="1" x14ac:dyDescent="0.25">
      <c r="B1638" s="181">
        <v>2021</v>
      </c>
      <c r="C1638" s="181"/>
      <c r="D1638" s="182">
        <v>15146</v>
      </c>
      <c r="E1638" s="182">
        <v>136578</v>
      </c>
      <c r="F1638" s="182">
        <v>132583</v>
      </c>
      <c r="G1638" s="182">
        <v>5156860</v>
      </c>
      <c r="H1638" s="182">
        <v>3833182</v>
      </c>
      <c r="I1638" s="183">
        <v>9.02</v>
      </c>
      <c r="J1638" s="183">
        <v>37.76</v>
      </c>
      <c r="K1638" s="183">
        <v>59.94</v>
      </c>
      <c r="L1638" s="183">
        <v>154.12</v>
      </c>
      <c r="M1638" s="183">
        <v>62.89</v>
      </c>
    </row>
    <row r="1639" spans="2:14" s="5" customFormat="1" ht="15" customHeight="1" x14ac:dyDescent="0.25">
      <c r="B1639" s="168">
        <v>2020</v>
      </c>
      <c r="C1639" s="168"/>
      <c r="D1639" s="182">
        <v>13807</v>
      </c>
      <c r="E1639" s="182">
        <v>123280</v>
      </c>
      <c r="F1639" s="182">
        <v>119560</v>
      </c>
      <c r="G1639" s="182">
        <v>4208401</v>
      </c>
      <c r="H1639" s="182">
        <v>3296048</v>
      </c>
      <c r="I1639" s="183">
        <v>8.93</v>
      </c>
      <c r="J1639" s="183">
        <v>34.14</v>
      </c>
      <c r="K1639" s="183">
        <v>59.45</v>
      </c>
      <c r="L1639" s="183">
        <v>168.89</v>
      </c>
      <c r="M1639" s="183">
        <v>57.19</v>
      </c>
    </row>
    <row r="1640" spans="2:14" s="5" customFormat="1" ht="15" customHeight="1" x14ac:dyDescent="0.25">
      <c r="B1640" s="168">
        <v>2019</v>
      </c>
      <c r="C1640" s="168"/>
      <c r="D1640" s="182">
        <v>13228</v>
      </c>
      <c r="E1640" s="182">
        <v>114854</v>
      </c>
      <c r="F1640" s="182">
        <v>111402</v>
      </c>
      <c r="G1640" s="182">
        <v>4055098</v>
      </c>
      <c r="H1640" s="182">
        <v>2931076</v>
      </c>
      <c r="I1640" s="183">
        <v>8.68</v>
      </c>
      <c r="J1640" s="183">
        <v>35.31</v>
      </c>
      <c r="K1640" s="183">
        <v>57.2</v>
      </c>
      <c r="L1640" s="183">
        <v>157.13999999999999</v>
      </c>
      <c r="M1640" s="183">
        <v>61.34</v>
      </c>
    </row>
    <row r="1641" spans="2:14" s="5" customFormat="1" ht="15" customHeight="1" x14ac:dyDescent="0.25">
      <c r="B1641" s="168">
        <v>2018</v>
      </c>
      <c r="C1641" s="168"/>
      <c r="D1641" s="182">
        <v>11966</v>
      </c>
      <c r="E1641" s="182">
        <v>103849</v>
      </c>
      <c r="F1641" s="182">
        <v>100701</v>
      </c>
      <c r="G1641" s="182">
        <v>3297851</v>
      </c>
      <c r="H1641" s="182">
        <v>2551422</v>
      </c>
      <c r="I1641" s="183">
        <v>8.68</v>
      </c>
      <c r="J1641" s="183">
        <v>31.76</v>
      </c>
      <c r="K1641" s="183">
        <v>56.59</v>
      </c>
      <c r="L1641" s="183">
        <v>172.81</v>
      </c>
      <c r="M1641" s="183">
        <v>55.45</v>
      </c>
    </row>
    <row r="1642" spans="2:14" s="5" customFormat="1" ht="15" customHeight="1" x14ac:dyDescent="0.25">
      <c r="B1642" s="168">
        <v>2017</v>
      </c>
      <c r="C1642" s="168"/>
      <c r="D1642" s="182">
        <v>11018</v>
      </c>
      <c r="E1642" s="182">
        <v>95169</v>
      </c>
      <c r="F1642" s="182">
        <v>92261</v>
      </c>
      <c r="G1642" s="182">
        <v>2956705</v>
      </c>
      <c r="H1642" s="182">
        <v>2280425</v>
      </c>
      <c r="I1642" s="183">
        <v>8.64</v>
      </c>
      <c r="J1642" s="183">
        <v>31.07</v>
      </c>
      <c r="K1642" s="183">
        <v>58.18</v>
      </c>
      <c r="L1642" s="183">
        <v>181.54</v>
      </c>
      <c r="M1642" s="183">
        <v>52.81</v>
      </c>
    </row>
    <row r="1643" spans="2:14" s="5" customFormat="1" ht="15" customHeight="1" x14ac:dyDescent="0.25">
      <c r="B1643" s="168">
        <v>2016</v>
      </c>
      <c r="C1643" s="168"/>
      <c r="D1643" s="182">
        <v>10311</v>
      </c>
      <c r="E1643" s="182">
        <v>87935</v>
      </c>
      <c r="F1643" s="182">
        <v>85201</v>
      </c>
      <c r="G1643" s="182">
        <v>2732457</v>
      </c>
      <c r="H1643" s="182">
        <v>2112117</v>
      </c>
      <c r="I1643" s="183">
        <v>8.5299999999999994</v>
      </c>
      <c r="J1643" s="183">
        <v>31.07</v>
      </c>
      <c r="K1643" s="183">
        <v>59.62</v>
      </c>
      <c r="L1643" s="183">
        <v>185.9</v>
      </c>
      <c r="M1643" s="183">
        <v>51.43</v>
      </c>
    </row>
    <row r="1644" spans="2:14" s="5" customFormat="1" ht="15" customHeight="1" x14ac:dyDescent="0.25">
      <c r="B1644" s="168">
        <v>2015</v>
      </c>
      <c r="C1644" s="168"/>
      <c r="D1644" s="182">
        <v>9847</v>
      </c>
      <c r="E1644" s="182">
        <v>85186</v>
      </c>
      <c r="F1644" s="182">
        <v>82537</v>
      </c>
      <c r="G1644" s="182">
        <v>2612404</v>
      </c>
      <c r="H1644" s="182">
        <v>2010406</v>
      </c>
      <c r="I1644" s="183">
        <v>8.65</v>
      </c>
      <c r="J1644" s="183">
        <v>30.67</v>
      </c>
      <c r="K1644" s="183">
        <v>57.96</v>
      </c>
      <c r="L1644" s="183">
        <v>183.12</v>
      </c>
      <c r="M1644" s="183">
        <v>52.31</v>
      </c>
    </row>
    <row r="1645" spans="2:14" s="9" customFormat="1" ht="15" customHeight="1" collapsed="1" x14ac:dyDescent="0.25">
      <c r="B1645" s="168">
        <v>2014</v>
      </c>
      <c r="C1645" s="168"/>
      <c r="D1645" s="182">
        <v>9355</v>
      </c>
      <c r="E1645" s="182">
        <v>79981</v>
      </c>
      <c r="F1645" s="182">
        <v>77416</v>
      </c>
      <c r="G1645" s="182">
        <v>2416172</v>
      </c>
      <c r="H1645" s="182">
        <v>1875222</v>
      </c>
      <c r="I1645" s="183">
        <v>8.5500000000000007</v>
      </c>
      <c r="J1645" s="183">
        <v>30.21</v>
      </c>
      <c r="K1645" s="183">
        <v>60.25</v>
      </c>
      <c r="L1645" s="183">
        <v>193.04</v>
      </c>
      <c r="M1645" s="183">
        <v>49.69</v>
      </c>
      <c r="N1645" s="5"/>
    </row>
    <row r="1646" spans="2:14" s="9" customFormat="1" ht="15" customHeight="1" x14ac:dyDescent="0.25">
      <c r="B1646" s="168">
        <v>2013</v>
      </c>
      <c r="C1646" s="168"/>
      <c r="D1646" s="182">
        <v>9013</v>
      </c>
      <c r="E1646" s="182">
        <v>77204</v>
      </c>
      <c r="F1646" s="182">
        <v>74541</v>
      </c>
      <c r="G1646" s="182">
        <v>2511092</v>
      </c>
      <c r="H1646" s="182">
        <v>1835439</v>
      </c>
      <c r="I1646" s="183">
        <v>8.57</v>
      </c>
      <c r="J1646" s="183">
        <v>32.53</v>
      </c>
      <c r="K1646" s="183">
        <v>62.36</v>
      </c>
      <c r="L1646" s="183">
        <v>185.11</v>
      </c>
      <c r="M1646" s="183">
        <v>51.71</v>
      </c>
      <c r="N1646" s="5"/>
    </row>
    <row r="1647" spans="2:14" s="9" customFormat="1" ht="15" customHeight="1" x14ac:dyDescent="0.25">
      <c r="B1647" s="168">
        <v>2012</v>
      </c>
      <c r="C1647" s="168"/>
      <c r="D1647" s="182">
        <v>8580</v>
      </c>
      <c r="E1647" s="182">
        <v>75552</v>
      </c>
      <c r="F1647" s="182">
        <v>73019</v>
      </c>
      <c r="G1647" s="182">
        <v>2380930</v>
      </c>
      <c r="H1647" s="182">
        <v>1819598</v>
      </c>
      <c r="I1647" s="183">
        <v>8.81</v>
      </c>
      <c r="J1647" s="183">
        <v>31.51</v>
      </c>
      <c r="K1647" s="183">
        <v>66.010000000000005</v>
      </c>
      <c r="L1647" s="183">
        <v>202.43</v>
      </c>
      <c r="M1647" s="183">
        <v>47.26</v>
      </c>
      <c r="N1647" s="8"/>
    </row>
    <row r="1648" spans="2:14" s="5" customFormat="1" ht="15" customHeight="1" x14ac:dyDescent="0.25">
      <c r="B1648" s="168">
        <v>2011</v>
      </c>
      <c r="C1648" s="168"/>
      <c r="D1648" s="182">
        <v>8236</v>
      </c>
      <c r="E1648" s="182">
        <v>74921</v>
      </c>
      <c r="F1648" s="182">
        <v>72632</v>
      </c>
      <c r="G1648" s="182">
        <v>2479155</v>
      </c>
      <c r="H1648" s="182">
        <v>1872120</v>
      </c>
      <c r="I1648" s="183">
        <v>9.1</v>
      </c>
      <c r="J1648" s="183">
        <v>33.090000000000003</v>
      </c>
      <c r="K1648" s="183">
        <v>70.22</v>
      </c>
      <c r="L1648" s="183">
        <v>205.72</v>
      </c>
      <c r="M1648" s="183">
        <v>46.69</v>
      </c>
      <c r="N1648" s="9"/>
    </row>
    <row r="1649" spans="2:14" s="5" customFormat="1" ht="15" customHeight="1" x14ac:dyDescent="0.25">
      <c r="B1649" s="168">
        <v>2010</v>
      </c>
      <c r="C1649" s="168"/>
      <c r="D1649" s="182">
        <v>7681</v>
      </c>
      <c r="E1649" s="182">
        <v>73086</v>
      </c>
      <c r="F1649" s="182">
        <v>71005</v>
      </c>
      <c r="G1649" s="182">
        <v>2537602</v>
      </c>
      <c r="H1649" s="182">
        <v>1859039</v>
      </c>
      <c r="I1649" s="183">
        <v>9.52</v>
      </c>
      <c r="J1649" s="183">
        <v>34.72</v>
      </c>
      <c r="K1649" s="183">
        <v>77.650000000000006</v>
      </c>
      <c r="L1649" s="183">
        <v>217.26</v>
      </c>
      <c r="M1649" s="183">
        <v>44.45</v>
      </c>
      <c r="N1649" s="9"/>
    </row>
    <row r="1650" spans="2:14" s="5" customFormat="1" ht="15" customHeight="1" x14ac:dyDescent="0.25">
      <c r="B1650" s="168">
        <v>2009</v>
      </c>
      <c r="C1650" s="168"/>
      <c r="D1650" s="182">
        <v>7576</v>
      </c>
      <c r="E1650" s="182">
        <v>71627</v>
      </c>
      <c r="F1650" s="182">
        <v>69342</v>
      </c>
      <c r="G1650" s="182">
        <v>2468247</v>
      </c>
      <c r="H1650" s="182">
        <v>1818650</v>
      </c>
      <c r="I1650" s="183">
        <v>9.4499999999999993</v>
      </c>
      <c r="J1650" s="183">
        <v>34.46</v>
      </c>
      <c r="K1650" s="183">
        <v>77.11</v>
      </c>
      <c r="L1650" s="183">
        <v>216.63</v>
      </c>
      <c r="M1650" s="183">
        <v>44.21</v>
      </c>
      <c r="N1650" s="9"/>
    </row>
    <row r="1651" spans="2:14" s="5" customFormat="1" ht="15" customHeight="1" x14ac:dyDescent="0.25">
      <c r="B1651" s="168">
        <v>2008</v>
      </c>
      <c r="C1651" s="168"/>
      <c r="D1651" s="182">
        <v>7424</v>
      </c>
      <c r="E1651" s="182">
        <v>70027</v>
      </c>
      <c r="F1651" s="182">
        <v>67668</v>
      </c>
      <c r="G1651" s="182">
        <v>2300978</v>
      </c>
      <c r="H1651" s="182">
        <v>1738851</v>
      </c>
      <c r="I1651" s="183">
        <v>9.43</v>
      </c>
      <c r="J1651" s="183">
        <v>32.86</v>
      </c>
      <c r="K1651" s="183">
        <v>78.59</v>
      </c>
      <c r="L1651" s="183">
        <v>231.11</v>
      </c>
      <c r="M1651" s="183">
        <v>41.35</v>
      </c>
      <c r="N1651" s="9"/>
    </row>
    <row r="1652" spans="2:14" s="5" customFormat="1" ht="15" customHeight="1" x14ac:dyDescent="0.2">
      <c r="B1652" s="258" t="s">
        <v>11</v>
      </c>
      <c r="C1652" s="184"/>
      <c r="D1652" s="185"/>
      <c r="E1652" s="185"/>
      <c r="F1652" s="185"/>
      <c r="G1652" s="185"/>
      <c r="H1652" s="185"/>
      <c r="I1652" s="186"/>
      <c r="J1652" s="186"/>
      <c r="K1652" s="186"/>
      <c r="L1652" s="186"/>
      <c r="M1652" s="186"/>
    </row>
    <row r="1653" spans="2:14" s="5" customFormat="1" ht="15" customHeight="1" x14ac:dyDescent="0.25">
      <c r="B1653" s="187" t="s">
        <v>252</v>
      </c>
      <c r="C1653" s="187"/>
      <c r="D1653" s="188"/>
      <c r="E1653" s="188"/>
      <c r="F1653" s="188"/>
      <c r="G1653" s="188"/>
      <c r="H1653" s="188"/>
      <c r="I1653" s="189"/>
      <c r="J1653" s="189"/>
      <c r="K1653" s="189"/>
      <c r="L1653" s="189"/>
      <c r="M1653" s="189"/>
    </row>
    <row r="1654" spans="2:14" s="5" customFormat="1" ht="15" customHeight="1" x14ac:dyDescent="0.25">
      <c r="B1654" s="181">
        <v>2023</v>
      </c>
      <c r="C1654" s="181"/>
      <c r="D1654" s="182">
        <v>33801</v>
      </c>
      <c r="E1654" s="182">
        <v>110325</v>
      </c>
      <c r="F1654" s="182">
        <v>90113</v>
      </c>
      <c r="G1654" s="182">
        <v>3481476</v>
      </c>
      <c r="H1654" s="182">
        <v>2737078</v>
      </c>
      <c r="I1654" s="183">
        <v>3.26</v>
      </c>
      <c r="J1654" s="183">
        <v>31.56</v>
      </c>
      <c r="K1654" s="183">
        <v>42.55</v>
      </c>
      <c r="L1654" s="183">
        <v>110.13</v>
      </c>
      <c r="M1654" s="183">
        <v>75.66</v>
      </c>
    </row>
    <row r="1655" spans="2:14" s="5" customFormat="1" ht="15" customHeight="1" x14ac:dyDescent="0.25">
      <c r="B1655" s="181">
        <v>2022</v>
      </c>
      <c r="C1655" s="181"/>
      <c r="D1655" s="182">
        <v>29220</v>
      </c>
      <c r="E1655" s="182">
        <v>100039</v>
      </c>
      <c r="F1655" s="182">
        <v>83257</v>
      </c>
      <c r="G1655" s="182">
        <v>2985758</v>
      </c>
      <c r="H1655" s="182">
        <v>2353852</v>
      </c>
      <c r="I1655" s="183">
        <v>3.42</v>
      </c>
      <c r="J1655" s="183">
        <v>29.85</v>
      </c>
      <c r="K1655" s="183">
        <v>40.71</v>
      </c>
      <c r="L1655" s="183">
        <v>113.52</v>
      </c>
      <c r="M1655" s="183">
        <v>74.709999999999994</v>
      </c>
    </row>
    <row r="1656" spans="2:14" s="5" customFormat="1" ht="15" customHeight="1" x14ac:dyDescent="0.25">
      <c r="B1656" s="181">
        <v>2021</v>
      </c>
      <c r="C1656" s="181"/>
      <c r="D1656" s="182">
        <v>24503</v>
      </c>
      <c r="E1656" s="182">
        <v>88160</v>
      </c>
      <c r="F1656" s="182">
        <v>74779</v>
      </c>
      <c r="G1656" s="182">
        <v>2416368</v>
      </c>
      <c r="H1656" s="182">
        <v>1908749</v>
      </c>
      <c r="I1656" s="183">
        <v>3.6</v>
      </c>
      <c r="J1656" s="183">
        <v>27.41</v>
      </c>
      <c r="K1656" s="183">
        <v>38</v>
      </c>
      <c r="L1656" s="183">
        <v>117.6</v>
      </c>
      <c r="M1656" s="183">
        <v>73.95</v>
      </c>
    </row>
    <row r="1657" spans="2:14" s="5" customFormat="1" ht="15" customHeight="1" x14ac:dyDescent="0.25">
      <c r="B1657" s="168">
        <v>2020</v>
      </c>
      <c r="C1657" s="168"/>
      <c r="D1657" s="182">
        <v>21235</v>
      </c>
      <c r="E1657" s="182">
        <v>80697</v>
      </c>
      <c r="F1657" s="182">
        <v>69606</v>
      </c>
      <c r="G1657" s="182">
        <v>2107306</v>
      </c>
      <c r="H1657" s="182">
        <v>1673968</v>
      </c>
      <c r="I1657" s="183">
        <v>3.8</v>
      </c>
      <c r="J1657" s="183">
        <v>26.11</v>
      </c>
      <c r="K1657" s="183">
        <v>35.14</v>
      </c>
      <c r="L1657" s="183">
        <v>116.08</v>
      </c>
      <c r="M1657" s="183">
        <v>75.94</v>
      </c>
    </row>
    <row r="1658" spans="2:14" s="5" customFormat="1" ht="15" customHeight="1" x14ac:dyDescent="0.25">
      <c r="B1658" s="168">
        <v>2019</v>
      </c>
      <c r="C1658" s="168"/>
      <c r="D1658" s="182">
        <v>20936</v>
      </c>
      <c r="E1658" s="182">
        <v>78490</v>
      </c>
      <c r="F1658" s="182">
        <v>67388</v>
      </c>
      <c r="G1658" s="182">
        <v>1975683</v>
      </c>
      <c r="H1658" s="182">
        <v>1561614</v>
      </c>
      <c r="I1658" s="183">
        <v>3.75</v>
      </c>
      <c r="J1658" s="183">
        <v>25.17</v>
      </c>
      <c r="K1658" s="183">
        <v>33.85</v>
      </c>
      <c r="L1658" s="183">
        <v>115.45</v>
      </c>
      <c r="M1658" s="183">
        <v>75.37</v>
      </c>
    </row>
    <row r="1659" spans="2:14" s="5" customFormat="1" ht="15" customHeight="1" x14ac:dyDescent="0.25">
      <c r="B1659" s="168">
        <v>2018</v>
      </c>
      <c r="C1659" s="168"/>
      <c r="D1659" s="182">
        <v>19054</v>
      </c>
      <c r="E1659" s="182">
        <v>71132</v>
      </c>
      <c r="F1659" s="182">
        <v>60940</v>
      </c>
      <c r="G1659" s="182">
        <v>1734152</v>
      </c>
      <c r="H1659" s="182">
        <v>1367639</v>
      </c>
      <c r="I1659" s="183">
        <v>3.73</v>
      </c>
      <c r="J1659" s="183">
        <v>24.38</v>
      </c>
      <c r="K1659" s="183">
        <v>33.119999999999997</v>
      </c>
      <c r="L1659" s="183">
        <v>116.4</v>
      </c>
      <c r="M1659" s="183">
        <v>74.58</v>
      </c>
    </row>
    <row r="1660" spans="2:14" s="8" customFormat="1" ht="15" customHeight="1" x14ac:dyDescent="0.25">
      <c r="B1660" s="168">
        <v>2017</v>
      </c>
      <c r="C1660" s="168"/>
      <c r="D1660" s="182">
        <v>17781</v>
      </c>
      <c r="E1660" s="182">
        <v>65818</v>
      </c>
      <c r="F1660" s="182">
        <v>56220</v>
      </c>
      <c r="G1660" s="182">
        <v>1549660</v>
      </c>
      <c r="H1660" s="182">
        <v>1207307</v>
      </c>
      <c r="I1660" s="183">
        <v>3.7</v>
      </c>
      <c r="J1660" s="183">
        <v>23.54</v>
      </c>
      <c r="K1660" s="183">
        <v>32.21</v>
      </c>
      <c r="L1660" s="183">
        <v>116.86</v>
      </c>
      <c r="M1660" s="183">
        <v>74.25</v>
      </c>
      <c r="N1660" s="5"/>
    </row>
    <row r="1661" spans="2:14" s="9" customFormat="1" ht="15" customHeight="1" x14ac:dyDescent="0.25">
      <c r="B1661" s="168">
        <v>2016</v>
      </c>
      <c r="C1661" s="168"/>
      <c r="D1661" s="182">
        <v>16396</v>
      </c>
      <c r="E1661" s="182">
        <v>60049</v>
      </c>
      <c r="F1661" s="182">
        <v>51369</v>
      </c>
      <c r="G1661" s="182">
        <v>1413830</v>
      </c>
      <c r="H1661" s="182">
        <v>1099703</v>
      </c>
      <c r="I1661" s="183">
        <v>3.66</v>
      </c>
      <c r="J1661" s="183">
        <v>23.54</v>
      </c>
      <c r="K1661" s="183">
        <v>31.46</v>
      </c>
      <c r="L1661" s="183">
        <v>114.31</v>
      </c>
      <c r="M1661" s="183">
        <v>75.819999999999993</v>
      </c>
      <c r="N1661" s="5"/>
    </row>
    <row r="1662" spans="2:14" s="9" customFormat="1" ht="15" customHeight="1" x14ac:dyDescent="0.25">
      <c r="B1662" s="168">
        <v>2015</v>
      </c>
      <c r="C1662" s="168"/>
      <c r="D1662" s="182">
        <v>15546</v>
      </c>
      <c r="E1662" s="182">
        <v>57830</v>
      </c>
      <c r="F1662" s="182">
        <v>49613</v>
      </c>
      <c r="G1662" s="182">
        <v>1333007</v>
      </c>
      <c r="H1662" s="182">
        <v>1032446</v>
      </c>
      <c r="I1662" s="183">
        <v>3.72</v>
      </c>
      <c r="J1662" s="183">
        <v>23.05</v>
      </c>
      <c r="K1662" s="183">
        <v>30.41</v>
      </c>
      <c r="L1662" s="183">
        <v>113.19</v>
      </c>
      <c r="M1662" s="183">
        <v>77.040000000000006</v>
      </c>
      <c r="N1662" s="5"/>
    </row>
    <row r="1663" spans="2:14" s="9" customFormat="1" ht="15" customHeight="1" x14ac:dyDescent="0.25">
      <c r="B1663" s="168">
        <v>2014</v>
      </c>
      <c r="C1663" s="168"/>
      <c r="D1663" s="182">
        <v>14785</v>
      </c>
      <c r="E1663" s="182">
        <v>55263</v>
      </c>
      <c r="F1663" s="182">
        <v>47445</v>
      </c>
      <c r="G1663" s="182">
        <v>1277870</v>
      </c>
      <c r="H1663" s="182">
        <v>989216</v>
      </c>
      <c r="I1663" s="183">
        <v>3.74</v>
      </c>
      <c r="J1663" s="183">
        <v>23.12</v>
      </c>
      <c r="K1663" s="183">
        <v>30.89</v>
      </c>
      <c r="L1663" s="183">
        <v>114.7</v>
      </c>
      <c r="M1663" s="183">
        <v>76.52</v>
      </c>
      <c r="N1663" s="5"/>
    </row>
    <row r="1664" spans="2:14" s="5" customFormat="1" ht="15" customHeight="1" x14ac:dyDescent="0.25">
      <c r="B1664" s="168">
        <v>2013</v>
      </c>
      <c r="C1664" s="168"/>
      <c r="D1664" s="182">
        <v>14461</v>
      </c>
      <c r="E1664" s="182">
        <v>53935</v>
      </c>
      <c r="F1664" s="182">
        <v>46043</v>
      </c>
      <c r="G1664" s="182">
        <v>1264987</v>
      </c>
      <c r="H1664" s="182">
        <v>978186</v>
      </c>
      <c r="I1664" s="183">
        <v>3.73</v>
      </c>
      <c r="J1664" s="183">
        <v>23.45</v>
      </c>
      <c r="K1664" s="183">
        <v>30.68</v>
      </c>
      <c r="L1664" s="183">
        <v>111.68</v>
      </c>
      <c r="M1664" s="183">
        <v>77.680000000000007</v>
      </c>
      <c r="N1664" s="9"/>
    </row>
    <row r="1665" spans="2:14" s="5" customFormat="1" ht="15" customHeight="1" x14ac:dyDescent="0.25">
      <c r="B1665" s="168">
        <v>2012</v>
      </c>
      <c r="C1665" s="168"/>
      <c r="D1665" s="182">
        <v>14278</v>
      </c>
      <c r="E1665" s="182">
        <v>51571</v>
      </c>
      <c r="F1665" s="182">
        <v>43554</v>
      </c>
      <c r="G1665" s="182">
        <v>1196211</v>
      </c>
      <c r="H1665" s="182">
        <v>929558</v>
      </c>
      <c r="I1665" s="183">
        <v>3.61</v>
      </c>
      <c r="J1665" s="183">
        <v>23.2</v>
      </c>
      <c r="K1665" s="183">
        <v>30.25</v>
      </c>
      <c r="L1665" s="183">
        <v>110.13</v>
      </c>
      <c r="M1665" s="183">
        <v>77.680000000000007</v>
      </c>
      <c r="N1665" s="9"/>
    </row>
    <row r="1666" spans="2:14" s="5" customFormat="1" ht="15" customHeight="1" x14ac:dyDescent="0.25">
      <c r="B1666" s="168">
        <v>2011</v>
      </c>
      <c r="C1666" s="168"/>
      <c r="D1666" s="182">
        <v>14411</v>
      </c>
      <c r="E1666" s="182">
        <v>52641</v>
      </c>
      <c r="F1666" s="182">
        <v>44378</v>
      </c>
      <c r="G1666" s="182">
        <v>1233866</v>
      </c>
      <c r="H1666" s="182">
        <v>958899</v>
      </c>
      <c r="I1666" s="183">
        <v>3.65</v>
      </c>
      <c r="J1666" s="183">
        <v>23.44</v>
      </c>
      <c r="K1666" s="183">
        <v>30.62</v>
      </c>
      <c r="L1666" s="183">
        <v>110.15</v>
      </c>
      <c r="M1666" s="183">
        <v>77.47</v>
      </c>
      <c r="N1666" s="9"/>
    </row>
    <row r="1667" spans="2:14" s="5" customFormat="1" ht="15" customHeight="1" x14ac:dyDescent="0.25">
      <c r="B1667" s="168">
        <v>2010</v>
      </c>
      <c r="C1667" s="168"/>
      <c r="D1667" s="182">
        <v>14325</v>
      </c>
      <c r="E1667" s="182">
        <v>52973</v>
      </c>
      <c r="F1667" s="182">
        <v>44507</v>
      </c>
      <c r="G1667" s="182">
        <v>1243929</v>
      </c>
      <c r="H1667" s="182">
        <v>977771</v>
      </c>
      <c r="I1667" s="183">
        <v>3.7</v>
      </c>
      <c r="J1667" s="183">
        <v>23.48</v>
      </c>
      <c r="K1667" s="183">
        <v>31.84</v>
      </c>
      <c r="L1667" s="183">
        <v>113.91</v>
      </c>
      <c r="M1667" s="183">
        <v>74.819999999999993</v>
      </c>
      <c r="N1667" s="9"/>
    </row>
    <row r="1668" spans="2:14" s="5" customFormat="1" ht="15" customHeight="1" x14ac:dyDescent="0.25">
      <c r="B1668" s="168">
        <v>2009</v>
      </c>
      <c r="C1668" s="168"/>
      <c r="D1668" s="182">
        <v>14920</v>
      </c>
      <c r="E1668" s="182">
        <v>52428</v>
      </c>
      <c r="F1668" s="182">
        <v>43005</v>
      </c>
      <c r="G1668" s="182">
        <v>1189380</v>
      </c>
      <c r="H1668" s="182">
        <v>930344</v>
      </c>
      <c r="I1668" s="183">
        <v>3.51</v>
      </c>
      <c r="J1668" s="183">
        <v>22.69</v>
      </c>
      <c r="K1668" s="183">
        <v>31.68</v>
      </c>
      <c r="L1668" s="183">
        <v>114.53</v>
      </c>
      <c r="M1668" s="183">
        <v>72.52</v>
      </c>
    </row>
    <row r="1669" spans="2:14" s="5" customFormat="1" ht="15" customHeight="1" x14ac:dyDescent="0.25">
      <c r="B1669" s="168">
        <v>2008</v>
      </c>
      <c r="C1669" s="168"/>
      <c r="D1669" s="182">
        <v>15757</v>
      </c>
      <c r="E1669" s="182">
        <v>54395</v>
      </c>
      <c r="F1669" s="182">
        <v>43969</v>
      </c>
      <c r="G1669" s="182">
        <v>1187553</v>
      </c>
      <c r="H1669" s="182">
        <v>925625</v>
      </c>
      <c r="I1669" s="183">
        <v>3.45</v>
      </c>
      <c r="J1669" s="183">
        <v>21.83</v>
      </c>
      <c r="K1669" s="183">
        <v>30.71</v>
      </c>
      <c r="L1669" s="183">
        <v>113.69</v>
      </c>
      <c r="M1669" s="183">
        <v>71.59</v>
      </c>
    </row>
    <row r="1670" spans="2:14" s="10" customFormat="1" ht="15" customHeight="1" collapsed="1" x14ac:dyDescent="0.25">
      <c r="B1670" s="259" t="s">
        <v>253</v>
      </c>
      <c r="C1670" s="165"/>
      <c r="D1670" s="166"/>
      <c r="E1670" s="166"/>
      <c r="F1670" s="166"/>
      <c r="G1670" s="166"/>
      <c r="H1670" s="166"/>
      <c r="I1670" s="167"/>
      <c r="J1670" s="167"/>
      <c r="K1670" s="167"/>
      <c r="L1670" s="167"/>
      <c r="M1670" s="167"/>
      <c r="N1670" s="5"/>
    </row>
    <row r="1671" spans="2:14" s="10" customFormat="1" ht="15" customHeight="1" x14ac:dyDescent="0.25">
      <c r="B1671" s="181">
        <v>2023</v>
      </c>
      <c r="C1671" s="181"/>
      <c r="D1671" s="182">
        <v>32103</v>
      </c>
      <c r="E1671" s="182">
        <v>45896</v>
      </c>
      <c r="F1671" s="182">
        <v>25820</v>
      </c>
      <c r="G1671" s="182">
        <v>689933</v>
      </c>
      <c r="H1671" s="182">
        <v>548358</v>
      </c>
      <c r="I1671" s="183">
        <v>1.43</v>
      </c>
      <c r="J1671" s="183">
        <v>15.03</v>
      </c>
      <c r="K1671" s="183">
        <v>26.47</v>
      </c>
      <c r="L1671" s="183">
        <v>99.04</v>
      </c>
      <c r="M1671" s="183">
        <v>58.43</v>
      </c>
      <c r="N1671" s="5"/>
    </row>
    <row r="1672" spans="2:14" s="10" customFormat="1" ht="15" customHeight="1" x14ac:dyDescent="0.25">
      <c r="B1672" s="181">
        <v>2022</v>
      </c>
      <c r="C1672" s="181"/>
      <c r="D1672" s="182">
        <v>27650</v>
      </c>
      <c r="E1672" s="182">
        <v>40935</v>
      </c>
      <c r="F1672" s="182">
        <v>24262</v>
      </c>
      <c r="G1672" s="182">
        <v>599775</v>
      </c>
      <c r="H1672" s="182">
        <v>478281</v>
      </c>
      <c r="I1672" s="183">
        <v>1.48</v>
      </c>
      <c r="J1672" s="183">
        <v>14.65</v>
      </c>
      <c r="K1672" s="183">
        <v>25.34</v>
      </c>
      <c r="L1672" s="183">
        <v>102.52</v>
      </c>
      <c r="M1672" s="183">
        <v>59.87</v>
      </c>
      <c r="N1672" s="5"/>
    </row>
    <row r="1673" spans="2:14" s="10" customFormat="1" ht="15" customHeight="1" x14ac:dyDescent="0.25">
      <c r="B1673" s="181">
        <v>2021</v>
      </c>
      <c r="C1673" s="181"/>
      <c r="D1673" s="182">
        <v>23051</v>
      </c>
      <c r="E1673" s="182">
        <v>35426</v>
      </c>
      <c r="F1673" s="182">
        <v>22121</v>
      </c>
      <c r="G1673" s="182">
        <v>504440</v>
      </c>
      <c r="H1673" s="182">
        <v>403615</v>
      </c>
      <c r="I1673" s="183">
        <v>1.54</v>
      </c>
      <c r="J1673" s="183">
        <v>14.24</v>
      </c>
      <c r="K1673" s="183">
        <v>24</v>
      </c>
      <c r="L1673" s="183">
        <v>105.24</v>
      </c>
      <c r="M1673" s="183">
        <v>62.45</v>
      </c>
      <c r="N1673" s="5"/>
    </row>
    <row r="1674" spans="2:14" s="10" customFormat="1" ht="15" customHeight="1" x14ac:dyDescent="0.25">
      <c r="B1674" s="168">
        <v>2020</v>
      </c>
      <c r="C1674" s="168"/>
      <c r="D1674" s="182">
        <v>19874</v>
      </c>
      <c r="E1674" s="182">
        <v>31475</v>
      </c>
      <c r="F1674" s="182">
        <v>20511</v>
      </c>
      <c r="G1674" s="182">
        <v>432502</v>
      </c>
      <c r="H1674" s="182">
        <v>345782</v>
      </c>
      <c r="I1674" s="183">
        <v>1.58</v>
      </c>
      <c r="J1674" s="183">
        <v>13.74</v>
      </c>
      <c r="K1674" s="183">
        <v>20.7</v>
      </c>
      <c r="L1674" s="183">
        <v>98.17</v>
      </c>
      <c r="M1674" s="183">
        <v>68.790000000000006</v>
      </c>
      <c r="N1674" s="5"/>
    </row>
    <row r="1675" spans="2:14" s="10" customFormat="1" ht="15" customHeight="1" x14ac:dyDescent="0.25">
      <c r="B1675" s="168">
        <v>2019</v>
      </c>
      <c r="C1675" s="168"/>
      <c r="D1675" s="182">
        <v>19618</v>
      </c>
      <c r="E1675" s="182">
        <v>31026</v>
      </c>
      <c r="F1675" s="182">
        <v>20057</v>
      </c>
      <c r="G1675" s="182">
        <v>400932</v>
      </c>
      <c r="H1675" s="182">
        <v>318555</v>
      </c>
      <c r="I1675" s="183">
        <v>1.58</v>
      </c>
      <c r="J1675" s="183">
        <v>12.92</v>
      </c>
      <c r="K1675" s="183">
        <v>19.64</v>
      </c>
      <c r="L1675" s="183">
        <v>98.24</v>
      </c>
      <c r="M1675" s="183">
        <v>67.510000000000005</v>
      </c>
      <c r="N1675" s="5"/>
    </row>
    <row r="1676" spans="2:14" s="10" customFormat="1" ht="15" customHeight="1" x14ac:dyDescent="0.25">
      <c r="B1676" s="168">
        <v>2018</v>
      </c>
      <c r="C1676" s="168"/>
      <c r="D1676" s="182">
        <v>17881</v>
      </c>
      <c r="E1676" s="182">
        <v>29063</v>
      </c>
      <c r="F1676" s="182">
        <v>18975</v>
      </c>
      <c r="G1676" s="182">
        <v>359887</v>
      </c>
      <c r="H1676" s="182">
        <v>285992</v>
      </c>
      <c r="I1676" s="183">
        <v>1.63</v>
      </c>
      <c r="J1676" s="183">
        <v>12.38</v>
      </c>
      <c r="K1676" s="183">
        <v>18.670000000000002</v>
      </c>
      <c r="L1676" s="183">
        <v>98.46</v>
      </c>
      <c r="M1676" s="183">
        <v>67.86</v>
      </c>
      <c r="N1676" s="5"/>
    </row>
    <row r="1677" spans="2:14" s="10" customFormat="1" ht="15" customHeight="1" x14ac:dyDescent="0.25">
      <c r="B1677" s="168">
        <v>2017</v>
      </c>
      <c r="C1677" s="168"/>
      <c r="D1677" s="182">
        <v>16691</v>
      </c>
      <c r="E1677" s="182">
        <v>27176</v>
      </c>
      <c r="F1677" s="182">
        <v>17665</v>
      </c>
      <c r="G1677" s="182">
        <v>318698</v>
      </c>
      <c r="H1677" s="182">
        <v>252048</v>
      </c>
      <c r="I1677" s="183">
        <v>1.63</v>
      </c>
      <c r="J1677" s="183">
        <v>11.73</v>
      </c>
      <c r="K1677" s="183">
        <v>17.87</v>
      </c>
      <c r="L1677" s="183">
        <v>99.06</v>
      </c>
      <c r="M1677" s="183">
        <v>68.03</v>
      </c>
      <c r="N1677" s="5"/>
    </row>
    <row r="1678" spans="2:14" s="10" customFormat="1" ht="15" customHeight="1" x14ac:dyDescent="0.25">
      <c r="B1678" s="168">
        <v>2016</v>
      </c>
      <c r="C1678" s="168"/>
      <c r="D1678" s="182">
        <v>15340</v>
      </c>
      <c r="E1678" s="182">
        <v>25282</v>
      </c>
      <c r="F1678" s="182">
        <v>16706</v>
      </c>
      <c r="G1678" s="182">
        <v>287943</v>
      </c>
      <c r="H1678" s="182">
        <v>228117</v>
      </c>
      <c r="I1678" s="183">
        <v>1.65</v>
      </c>
      <c r="J1678" s="183">
        <v>11.39</v>
      </c>
      <c r="K1678" s="183">
        <v>16.829999999999998</v>
      </c>
      <c r="L1678" s="183">
        <v>97.66</v>
      </c>
      <c r="M1678" s="183">
        <v>70.45</v>
      </c>
      <c r="N1678" s="5"/>
    </row>
    <row r="1679" spans="2:14" s="5" customFormat="1" ht="15" customHeight="1" x14ac:dyDescent="0.25">
      <c r="B1679" s="168">
        <v>2015</v>
      </c>
      <c r="C1679" s="168"/>
      <c r="D1679" s="182">
        <v>14557</v>
      </c>
      <c r="E1679" s="182">
        <v>24308</v>
      </c>
      <c r="F1679" s="182">
        <v>16179</v>
      </c>
      <c r="G1679" s="182">
        <v>273804</v>
      </c>
      <c r="H1679" s="182">
        <v>216554</v>
      </c>
      <c r="I1679" s="183">
        <v>1.67</v>
      </c>
      <c r="J1679" s="183">
        <v>11.26</v>
      </c>
      <c r="K1679" s="183">
        <v>16.510000000000002</v>
      </c>
      <c r="L1679" s="183">
        <v>97.57</v>
      </c>
      <c r="M1679" s="183">
        <v>71.510000000000005</v>
      </c>
    </row>
    <row r="1680" spans="2:14" s="5" customFormat="1" ht="15" customHeight="1" x14ac:dyDescent="0.25">
      <c r="B1680" s="168">
        <v>2014</v>
      </c>
      <c r="C1680" s="168"/>
      <c r="D1680" s="182">
        <v>13852</v>
      </c>
      <c r="E1680" s="182">
        <v>23152</v>
      </c>
      <c r="F1680" s="182">
        <v>15424</v>
      </c>
      <c r="G1680" s="182">
        <v>261426</v>
      </c>
      <c r="H1680" s="182">
        <v>204646</v>
      </c>
      <c r="I1680" s="183">
        <v>1.67</v>
      </c>
      <c r="J1680" s="183">
        <v>11.29</v>
      </c>
      <c r="K1680" s="183">
        <v>16.809999999999999</v>
      </c>
      <c r="L1680" s="183">
        <v>99.19</v>
      </c>
      <c r="M1680" s="183">
        <v>70.58</v>
      </c>
      <c r="N1680" s="8"/>
    </row>
    <row r="1681" spans="2:14" s="5" customFormat="1" ht="15" customHeight="1" x14ac:dyDescent="0.25">
      <c r="B1681" s="168">
        <v>2013</v>
      </c>
      <c r="C1681" s="168"/>
      <c r="D1681" s="182">
        <v>13565</v>
      </c>
      <c r="E1681" s="182">
        <v>22288</v>
      </c>
      <c r="F1681" s="182">
        <v>14465</v>
      </c>
      <c r="G1681" s="182">
        <v>240525</v>
      </c>
      <c r="H1681" s="182">
        <v>188317</v>
      </c>
      <c r="I1681" s="183">
        <v>1.64</v>
      </c>
      <c r="J1681" s="183">
        <v>10.79</v>
      </c>
      <c r="K1681" s="183">
        <v>15.41</v>
      </c>
      <c r="L1681" s="183">
        <v>92.69</v>
      </c>
      <c r="M1681" s="183">
        <v>72.28</v>
      </c>
      <c r="N1681" s="9"/>
    </row>
    <row r="1682" spans="2:14" s="5" customFormat="1" ht="15" customHeight="1" x14ac:dyDescent="0.25">
      <c r="B1682" s="168">
        <v>2012</v>
      </c>
      <c r="C1682" s="168"/>
      <c r="D1682" s="182">
        <v>13387</v>
      </c>
      <c r="E1682" s="182">
        <v>21834</v>
      </c>
      <c r="F1682" s="182">
        <v>13879</v>
      </c>
      <c r="G1682" s="182">
        <v>235976</v>
      </c>
      <c r="H1682" s="182">
        <v>185176</v>
      </c>
      <c r="I1682" s="183">
        <v>1.63</v>
      </c>
      <c r="J1682" s="183">
        <v>10.81</v>
      </c>
      <c r="K1682" s="183">
        <v>15.18</v>
      </c>
      <c r="L1682" s="183">
        <v>89.3</v>
      </c>
      <c r="M1682" s="183">
        <v>73.25</v>
      </c>
      <c r="N1682" s="9"/>
    </row>
    <row r="1683" spans="2:14" s="5" customFormat="1" ht="15" customHeight="1" x14ac:dyDescent="0.25">
      <c r="B1683" s="168">
        <v>2011</v>
      </c>
      <c r="C1683" s="168"/>
      <c r="D1683" s="182">
        <v>13489</v>
      </c>
      <c r="E1683" s="182">
        <v>22116</v>
      </c>
      <c r="F1683" s="182">
        <v>13904</v>
      </c>
      <c r="G1683" s="182">
        <v>239308</v>
      </c>
      <c r="H1683" s="182">
        <v>189706</v>
      </c>
      <c r="I1683" s="183">
        <v>1.64</v>
      </c>
      <c r="J1683" s="183">
        <v>10.82</v>
      </c>
      <c r="K1683" s="183">
        <v>16.03</v>
      </c>
      <c r="L1683" s="183">
        <v>93.11</v>
      </c>
      <c r="M1683" s="183">
        <v>69.63</v>
      </c>
      <c r="N1683" s="9"/>
    </row>
    <row r="1684" spans="2:14" s="5" customFormat="1" ht="15" customHeight="1" x14ac:dyDescent="0.25">
      <c r="B1684" s="168">
        <v>2010</v>
      </c>
      <c r="C1684" s="168"/>
      <c r="D1684" s="182">
        <v>13408</v>
      </c>
      <c r="E1684" s="182">
        <v>21969</v>
      </c>
      <c r="F1684" s="182">
        <v>13572</v>
      </c>
      <c r="G1684" s="182">
        <v>236572</v>
      </c>
      <c r="H1684" s="182">
        <v>187218</v>
      </c>
      <c r="I1684" s="183">
        <v>1.64</v>
      </c>
      <c r="J1684" s="183">
        <v>10.77</v>
      </c>
      <c r="K1684" s="183">
        <v>16.989999999999998</v>
      </c>
      <c r="L1684" s="183">
        <v>97.47</v>
      </c>
      <c r="M1684" s="183">
        <v>65.28</v>
      </c>
      <c r="N1684" s="9"/>
    </row>
    <row r="1685" spans="2:14" s="10" customFormat="1" ht="15" customHeight="1" collapsed="1" x14ac:dyDescent="0.25">
      <c r="B1685" s="168">
        <v>2009</v>
      </c>
      <c r="C1685" s="168"/>
      <c r="D1685" s="182">
        <v>14011</v>
      </c>
      <c r="E1685" s="182">
        <v>22704</v>
      </c>
      <c r="F1685" s="182">
        <v>13439</v>
      </c>
      <c r="G1685" s="182">
        <v>231194</v>
      </c>
      <c r="H1685" s="182">
        <v>183229</v>
      </c>
      <c r="I1685" s="183">
        <v>1.62</v>
      </c>
      <c r="J1685" s="183">
        <v>10.18</v>
      </c>
      <c r="K1685" s="183">
        <v>16.440000000000001</v>
      </c>
      <c r="L1685" s="183">
        <v>95.54</v>
      </c>
      <c r="M1685" s="183">
        <v>64.040000000000006</v>
      </c>
      <c r="N1685" s="5"/>
    </row>
    <row r="1686" spans="2:14" s="10" customFormat="1" ht="15" customHeight="1" x14ac:dyDescent="0.25">
      <c r="B1686" s="168">
        <v>2008</v>
      </c>
      <c r="C1686" s="168"/>
      <c r="D1686" s="182">
        <v>14864</v>
      </c>
      <c r="E1686" s="182">
        <v>23302</v>
      </c>
      <c r="F1686" s="182">
        <v>13175</v>
      </c>
      <c r="G1686" s="182">
        <v>221185</v>
      </c>
      <c r="H1686" s="182">
        <v>174165</v>
      </c>
      <c r="I1686" s="183">
        <v>1.57</v>
      </c>
      <c r="J1686" s="183">
        <v>9.49</v>
      </c>
      <c r="K1686" s="183">
        <v>15.74</v>
      </c>
      <c r="L1686" s="183">
        <v>93.75</v>
      </c>
      <c r="M1686" s="183">
        <v>61.83</v>
      </c>
      <c r="N1686" s="5"/>
    </row>
    <row r="1687" spans="2:14" s="10" customFormat="1" ht="15" customHeight="1" x14ac:dyDescent="0.25">
      <c r="B1687" s="259" t="s">
        <v>254</v>
      </c>
      <c r="C1687" s="165"/>
      <c r="D1687" s="166"/>
      <c r="E1687" s="166"/>
      <c r="F1687" s="166"/>
      <c r="G1687" s="166"/>
      <c r="H1687" s="166"/>
      <c r="I1687" s="167"/>
      <c r="J1687" s="167"/>
      <c r="K1687" s="167"/>
      <c r="L1687" s="167"/>
      <c r="M1687" s="167"/>
      <c r="N1687" s="5"/>
    </row>
    <row r="1688" spans="2:14" s="10" customFormat="1" ht="15" customHeight="1" x14ac:dyDescent="0.25">
      <c r="B1688" s="181">
        <v>2023</v>
      </c>
      <c r="C1688" s="181"/>
      <c r="D1688" s="182">
        <v>1319</v>
      </c>
      <c r="E1688" s="182">
        <v>25946</v>
      </c>
      <c r="F1688" s="182">
        <v>25863</v>
      </c>
      <c r="G1688" s="182">
        <v>1059580</v>
      </c>
      <c r="H1688" s="182">
        <v>842598</v>
      </c>
      <c r="I1688" s="183">
        <v>19.670000000000002</v>
      </c>
      <c r="J1688" s="183">
        <v>40.840000000000003</v>
      </c>
      <c r="K1688" s="183">
        <v>50.06</v>
      </c>
      <c r="L1688" s="183">
        <v>122.19</v>
      </c>
      <c r="M1688" s="183">
        <v>84.4</v>
      </c>
      <c r="N1688" s="5"/>
    </row>
    <row r="1689" spans="2:14" s="10" customFormat="1" ht="15" customHeight="1" x14ac:dyDescent="0.25">
      <c r="B1689" s="181">
        <v>2022</v>
      </c>
      <c r="C1689" s="181"/>
      <c r="D1689" s="182">
        <v>1205</v>
      </c>
      <c r="E1689" s="182">
        <v>23226</v>
      </c>
      <c r="F1689" s="182">
        <v>23145</v>
      </c>
      <c r="G1689" s="182">
        <v>870321</v>
      </c>
      <c r="H1689" s="182">
        <v>693530</v>
      </c>
      <c r="I1689" s="183">
        <v>19.27</v>
      </c>
      <c r="J1689" s="183">
        <v>37.47</v>
      </c>
      <c r="K1689" s="183">
        <v>46.2</v>
      </c>
      <c r="L1689" s="183">
        <v>122.87</v>
      </c>
      <c r="M1689" s="183">
        <v>83.68</v>
      </c>
      <c r="N1689" s="5"/>
    </row>
    <row r="1690" spans="2:14" s="10" customFormat="1" ht="15" customHeight="1" x14ac:dyDescent="0.25">
      <c r="B1690" s="181">
        <v>2021</v>
      </c>
      <c r="C1690" s="181"/>
      <c r="D1690" s="182">
        <v>1139</v>
      </c>
      <c r="E1690" s="182">
        <v>22041</v>
      </c>
      <c r="F1690" s="182">
        <v>21985</v>
      </c>
      <c r="G1690" s="182">
        <v>732270</v>
      </c>
      <c r="H1690" s="182">
        <v>582598</v>
      </c>
      <c r="I1690" s="183">
        <v>19.350000000000001</v>
      </c>
      <c r="J1690" s="183">
        <v>33.22</v>
      </c>
      <c r="K1690" s="183">
        <v>44.05</v>
      </c>
      <c r="L1690" s="183">
        <v>132.25</v>
      </c>
      <c r="M1690" s="183">
        <v>77.959999999999994</v>
      </c>
      <c r="N1690" s="5"/>
    </row>
    <row r="1691" spans="2:14" s="10" customFormat="1" ht="15" customHeight="1" x14ac:dyDescent="0.25">
      <c r="B1691" s="168">
        <v>2020</v>
      </c>
      <c r="C1691" s="168"/>
      <c r="D1691" s="182">
        <v>1075</v>
      </c>
      <c r="E1691" s="182">
        <v>20763</v>
      </c>
      <c r="F1691" s="182">
        <v>20660</v>
      </c>
      <c r="G1691" s="182">
        <v>640532</v>
      </c>
      <c r="H1691" s="182">
        <v>508934</v>
      </c>
      <c r="I1691" s="183">
        <v>19.309999999999999</v>
      </c>
      <c r="J1691" s="183">
        <v>30.85</v>
      </c>
      <c r="K1691" s="183">
        <v>39.47</v>
      </c>
      <c r="L1691" s="183">
        <v>127.32</v>
      </c>
      <c r="M1691" s="183">
        <v>80.959999999999994</v>
      </c>
      <c r="N1691" s="5"/>
    </row>
    <row r="1692" spans="2:14" s="10" customFormat="1" ht="15" customHeight="1" x14ac:dyDescent="0.25">
      <c r="B1692" s="168">
        <v>2019</v>
      </c>
      <c r="C1692" s="168"/>
      <c r="D1692" s="182">
        <v>1050</v>
      </c>
      <c r="E1692" s="182">
        <v>19803</v>
      </c>
      <c r="F1692" s="182">
        <v>19766</v>
      </c>
      <c r="G1692" s="182">
        <v>581467</v>
      </c>
      <c r="H1692" s="182">
        <v>461128</v>
      </c>
      <c r="I1692" s="183">
        <v>18.86</v>
      </c>
      <c r="J1692" s="183">
        <v>29.36</v>
      </c>
      <c r="K1692" s="183">
        <v>37.71</v>
      </c>
      <c r="L1692" s="183">
        <v>128.21</v>
      </c>
      <c r="M1692" s="183">
        <v>79.849999999999994</v>
      </c>
      <c r="N1692" s="5"/>
    </row>
    <row r="1693" spans="2:14" s="10" customFormat="1" ht="15" customHeight="1" x14ac:dyDescent="0.25">
      <c r="B1693" s="168">
        <v>2018</v>
      </c>
      <c r="C1693" s="168"/>
      <c r="D1693" s="182">
        <v>934</v>
      </c>
      <c r="E1693" s="182">
        <v>17915</v>
      </c>
      <c r="F1693" s="182">
        <v>17836</v>
      </c>
      <c r="G1693" s="182">
        <v>510173</v>
      </c>
      <c r="H1693" s="182">
        <v>405013</v>
      </c>
      <c r="I1693" s="183">
        <v>19.18</v>
      </c>
      <c r="J1693" s="183">
        <v>28.48</v>
      </c>
      <c r="K1693" s="183">
        <v>36.03</v>
      </c>
      <c r="L1693" s="183">
        <v>125.96</v>
      </c>
      <c r="M1693" s="183">
        <v>80.98</v>
      </c>
      <c r="N1693" s="5"/>
    </row>
    <row r="1694" spans="2:14" s="5" customFormat="1" ht="15" customHeight="1" x14ac:dyDescent="0.25">
      <c r="B1694" s="168">
        <v>2017</v>
      </c>
      <c r="C1694" s="168"/>
      <c r="D1694" s="182">
        <v>871</v>
      </c>
      <c r="E1694" s="182">
        <v>16781</v>
      </c>
      <c r="F1694" s="182">
        <v>16710</v>
      </c>
      <c r="G1694" s="182">
        <v>463215</v>
      </c>
      <c r="H1694" s="182">
        <v>365951</v>
      </c>
      <c r="I1694" s="183">
        <v>19.27</v>
      </c>
      <c r="J1694" s="183">
        <v>27.6</v>
      </c>
      <c r="K1694" s="183">
        <v>35.53</v>
      </c>
      <c r="L1694" s="183">
        <v>128.18</v>
      </c>
      <c r="M1694" s="183">
        <v>79.61</v>
      </c>
    </row>
    <row r="1695" spans="2:14" s="5" customFormat="1" ht="15" customHeight="1" x14ac:dyDescent="0.25">
      <c r="B1695" s="168">
        <v>2016</v>
      </c>
      <c r="C1695" s="168"/>
      <c r="D1695" s="182">
        <v>856</v>
      </c>
      <c r="E1695" s="182">
        <v>16015</v>
      </c>
      <c r="F1695" s="182">
        <v>15923</v>
      </c>
      <c r="G1695" s="182">
        <v>437563</v>
      </c>
      <c r="H1695" s="182">
        <v>345286</v>
      </c>
      <c r="I1695" s="183">
        <v>18.71</v>
      </c>
      <c r="J1695" s="183">
        <v>27.32</v>
      </c>
      <c r="K1695" s="183">
        <v>33.76</v>
      </c>
      <c r="L1695" s="183">
        <v>122.86</v>
      </c>
      <c r="M1695" s="183">
        <v>82.91</v>
      </c>
    </row>
    <row r="1696" spans="2:14" s="5" customFormat="1" ht="15" customHeight="1" x14ac:dyDescent="0.25">
      <c r="B1696" s="168">
        <v>2015</v>
      </c>
      <c r="C1696" s="168"/>
      <c r="D1696" s="182">
        <v>797</v>
      </c>
      <c r="E1696" s="182">
        <v>15073</v>
      </c>
      <c r="F1696" s="182">
        <v>15006</v>
      </c>
      <c r="G1696" s="182">
        <v>402285</v>
      </c>
      <c r="H1696" s="182">
        <v>318691</v>
      </c>
      <c r="I1696" s="183">
        <v>18.91</v>
      </c>
      <c r="J1696" s="183">
        <v>26.69</v>
      </c>
      <c r="K1696" s="183">
        <v>33.119999999999997</v>
      </c>
      <c r="L1696" s="183">
        <v>123.54</v>
      </c>
      <c r="M1696" s="183">
        <v>82.73</v>
      </c>
    </row>
    <row r="1697" spans="2:14" s="5" customFormat="1" ht="15" customHeight="1" x14ac:dyDescent="0.25">
      <c r="B1697" s="168">
        <v>2014</v>
      </c>
      <c r="C1697" s="168"/>
      <c r="D1697" s="182">
        <v>745</v>
      </c>
      <c r="E1697" s="182">
        <v>13892</v>
      </c>
      <c r="F1697" s="182">
        <v>13832</v>
      </c>
      <c r="G1697" s="182">
        <v>367209</v>
      </c>
      <c r="H1697" s="182">
        <v>287804</v>
      </c>
      <c r="I1697" s="183">
        <v>18.649999999999999</v>
      </c>
      <c r="J1697" s="183">
        <v>26.43</v>
      </c>
      <c r="K1697" s="183">
        <v>33.86</v>
      </c>
      <c r="L1697" s="183">
        <v>127.56</v>
      </c>
      <c r="M1697" s="183">
        <v>81.11</v>
      </c>
      <c r="N1697" s="10"/>
    </row>
    <row r="1698" spans="2:14" s="5" customFormat="1" ht="15" customHeight="1" x14ac:dyDescent="0.25">
      <c r="B1698" s="168">
        <v>2013</v>
      </c>
      <c r="C1698" s="168"/>
      <c r="D1698" s="182">
        <v>713</v>
      </c>
      <c r="E1698" s="182">
        <v>13392</v>
      </c>
      <c r="F1698" s="182">
        <v>13346</v>
      </c>
      <c r="G1698" s="182">
        <v>368598</v>
      </c>
      <c r="H1698" s="182">
        <v>292897</v>
      </c>
      <c r="I1698" s="183">
        <v>18.78</v>
      </c>
      <c r="J1698" s="183">
        <v>27.52</v>
      </c>
      <c r="K1698" s="183">
        <v>34.51</v>
      </c>
      <c r="L1698" s="183">
        <v>124.95</v>
      </c>
      <c r="M1698" s="183">
        <v>82.49</v>
      </c>
      <c r="N1698" s="10"/>
    </row>
    <row r="1699" spans="2:14" s="5" customFormat="1" ht="15" customHeight="1" x14ac:dyDescent="0.25">
      <c r="B1699" s="168">
        <v>2012</v>
      </c>
      <c r="C1699" s="168"/>
      <c r="D1699" s="182">
        <v>724</v>
      </c>
      <c r="E1699" s="182">
        <v>13744</v>
      </c>
      <c r="F1699" s="182">
        <v>13692</v>
      </c>
      <c r="G1699" s="182">
        <v>371433</v>
      </c>
      <c r="H1699" s="182">
        <v>294249</v>
      </c>
      <c r="I1699" s="183">
        <v>18.98</v>
      </c>
      <c r="J1699" s="183">
        <v>27.03</v>
      </c>
      <c r="K1699" s="183">
        <v>32.92</v>
      </c>
      <c r="L1699" s="183">
        <v>121.35</v>
      </c>
      <c r="M1699" s="183">
        <v>84.15</v>
      </c>
      <c r="N1699" s="10"/>
    </row>
    <row r="1700" spans="2:14" s="10" customFormat="1" ht="15" customHeight="1" collapsed="1" x14ac:dyDescent="0.25">
      <c r="B1700" s="168">
        <v>2011</v>
      </c>
      <c r="C1700" s="168"/>
      <c r="D1700" s="182">
        <v>747</v>
      </c>
      <c r="E1700" s="182">
        <v>14078</v>
      </c>
      <c r="F1700" s="182">
        <v>14047</v>
      </c>
      <c r="G1700" s="182">
        <v>386345</v>
      </c>
      <c r="H1700" s="182">
        <v>304052</v>
      </c>
      <c r="I1700" s="183">
        <v>18.850000000000001</v>
      </c>
      <c r="J1700" s="183">
        <v>27.44</v>
      </c>
      <c r="K1700" s="183">
        <v>32.36</v>
      </c>
      <c r="L1700" s="183">
        <v>117.66</v>
      </c>
      <c r="M1700" s="183">
        <v>86.86</v>
      </c>
    </row>
    <row r="1701" spans="2:14" s="10" customFormat="1" ht="15" customHeight="1" x14ac:dyDescent="0.25">
      <c r="B1701" s="168">
        <v>2010</v>
      </c>
      <c r="C1701" s="168"/>
      <c r="D1701" s="182">
        <v>737</v>
      </c>
      <c r="E1701" s="182">
        <v>14060</v>
      </c>
      <c r="F1701" s="182">
        <v>14001</v>
      </c>
      <c r="G1701" s="182">
        <v>379852</v>
      </c>
      <c r="H1701" s="182">
        <v>302200</v>
      </c>
      <c r="I1701" s="183">
        <v>19.079999999999998</v>
      </c>
      <c r="J1701" s="183">
        <v>27.02</v>
      </c>
      <c r="K1701" s="183">
        <v>33.96</v>
      </c>
      <c r="L1701" s="183">
        <v>125.19</v>
      </c>
      <c r="M1701" s="183">
        <v>81.819999999999993</v>
      </c>
      <c r="N1701" s="5"/>
    </row>
    <row r="1702" spans="2:14" s="10" customFormat="1" ht="15" customHeight="1" x14ac:dyDescent="0.25">
      <c r="B1702" s="168">
        <v>2009</v>
      </c>
      <c r="C1702" s="168"/>
      <c r="D1702" s="182">
        <v>743</v>
      </c>
      <c r="E1702" s="182">
        <v>14195</v>
      </c>
      <c r="F1702" s="182">
        <v>14044</v>
      </c>
      <c r="G1702" s="182">
        <v>378935</v>
      </c>
      <c r="H1702" s="182">
        <v>298907</v>
      </c>
      <c r="I1702" s="183">
        <v>19.100000000000001</v>
      </c>
      <c r="J1702" s="183">
        <v>26.69</v>
      </c>
      <c r="K1702" s="183">
        <v>34.369999999999997</v>
      </c>
      <c r="L1702" s="183">
        <v>127.4</v>
      </c>
      <c r="M1702" s="183">
        <v>79.040000000000006</v>
      </c>
      <c r="N1702" s="5"/>
    </row>
    <row r="1703" spans="2:14" s="5" customFormat="1" ht="15" customHeight="1" x14ac:dyDescent="0.25">
      <c r="B1703" s="168">
        <v>2008</v>
      </c>
      <c r="C1703" s="168"/>
      <c r="D1703" s="182">
        <v>720</v>
      </c>
      <c r="E1703" s="182">
        <v>13719</v>
      </c>
      <c r="F1703" s="182">
        <v>13586</v>
      </c>
      <c r="G1703" s="182">
        <v>359110</v>
      </c>
      <c r="H1703" s="182">
        <v>283450</v>
      </c>
      <c r="I1703" s="183">
        <v>19.05</v>
      </c>
      <c r="J1703" s="183">
        <v>26.18</v>
      </c>
      <c r="K1703" s="183">
        <v>33.020000000000003</v>
      </c>
      <c r="L1703" s="183">
        <v>124.91</v>
      </c>
      <c r="M1703" s="183">
        <v>79.97</v>
      </c>
    </row>
    <row r="1704" spans="2:14" s="5" customFormat="1" ht="15" customHeight="1" x14ac:dyDescent="0.25">
      <c r="B1704" s="259" t="s">
        <v>255</v>
      </c>
      <c r="C1704" s="165"/>
      <c r="D1704" s="166"/>
      <c r="E1704" s="166"/>
      <c r="F1704" s="166"/>
      <c r="G1704" s="166"/>
      <c r="H1704" s="166"/>
      <c r="I1704" s="167"/>
      <c r="J1704" s="167"/>
      <c r="K1704" s="167"/>
      <c r="L1704" s="167"/>
      <c r="M1704" s="167"/>
    </row>
    <row r="1705" spans="2:14" s="5" customFormat="1" ht="15" customHeight="1" x14ac:dyDescent="0.25">
      <c r="B1705" s="181">
        <v>2023</v>
      </c>
      <c r="C1705" s="181"/>
      <c r="D1705" s="182">
        <v>379</v>
      </c>
      <c r="E1705" s="182">
        <v>38483</v>
      </c>
      <c r="F1705" s="182">
        <v>38430</v>
      </c>
      <c r="G1705" s="182">
        <v>1731963</v>
      </c>
      <c r="H1705" s="182">
        <v>1346121</v>
      </c>
      <c r="I1705" s="183">
        <v>101.54</v>
      </c>
      <c r="J1705" s="183">
        <v>45.01</v>
      </c>
      <c r="K1705" s="183">
        <v>56.67</v>
      </c>
      <c r="L1705" s="183">
        <v>125.74</v>
      </c>
      <c r="M1705" s="183">
        <v>79.989999999999995</v>
      </c>
    </row>
    <row r="1706" spans="2:14" s="5" customFormat="1" ht="15" customHeight="1" x14ac:dyDescent="0.25">
      <c r="B1706" s="181">
        <v>2022</v>
      </c>
      <c r="C1706" s="181"/>
      <c r="D1706" s="182">
        <v>365</v>
      </c>
      <c r="E1706" s="182">
        <v>35878</v>
      </c>
      <c r="F1706" s="182">
        <v>35850</v>
      </c>
      <c r="G1706" s="182">
        <v>1515662</v>
      </c>
      <c r="H1706" s="182">
        <v>1182041</v>
      </c>
      <c r="I1706" s="183">
        <v>98.3</v>
      </c>
      <c r="J1706" s="183">
        <v>42.24</v>
      </c>
      <c r="K1706" s="183">
        <v>54.68</v>
      </c>
      <c r="L1706" s="183">
        <v>129.34</v>
      </c>
      <c r="M1706" s="183">
        <v>77.540000000000006</v>
      </c>
    </row>
    <row r="1707" spans="2:14" s="5" customFormat="1" ht="15" customHeight="1" x14ac:dyDescent="0.25">
      <c r="B1707" s="181">
        <v>2021</v>
      </c>
      <c r="C1707" s="181"/>
      <c r="D1707" s="182">
        <v>313</v>
      </c>
      <c r="E1707" s="182">
        <v>30693</v>
      </c>
      <c r="F1707" s="182">
        <v>30673</v>
      </c>
      <c r="G1707" s="182">
        <v>1179658</v>
      </c>
      <c r="H1707" s="182">
        <v>922535</v>
      </c>
      <c r="I1707" s="183">
        <v>98.06</v>
      </c>
      <c r="J1707" s="183">
        <v>38.43</v>
      </c>
      <c r="K1707" s="183">
        <v>49.82</v>
      </c>
      <c r="L1707" s="183">
        <v>129.53</v>
      </c>
      <c r="M1707" s="183">
        <v>77.59</v>
      </c>
    </row>
    <row r="1708" spans="2:14" s="5" customFormat="1" ht="15" customHeight="1" x14ac:dyDescent="0.25">
      <c r="B1708" s="168">
        <v>2020</v>
      </c>
      <c r="C1708" s="168"/>
      <c r="D1708" s="182">
        <v>286</v>
      </c>
      <c r="E1708" s="182">
        <v>28459</v>
      </c>
      <c r="F1708" s="182">
        <v>28435</v>
      </c>
      <c r="G1708" s="182">
        <v>1034273</v>
      </c>
      <c r="H1708" s="182">
        <v>819252</v>
      </c>
      <c r="I1708" s="183">
        <v>99.51</v>
      </c>
      <c r="J1708" s="183">
        <v>36.340000000000003</v>
      </c>
      <c r="K1708" s="183">
        <v>47.96</v>
      </c>
      <c r="L1708" s="183">
        <v>131.86000000000001</v>
      </c>
      <c r="M1708" s="183">
        <v>76.33</v>
      </c>
    </row>
    <row r="1709" spans="2:14" s="5" customFormat="1" ht="15" customHeight="1" x14ac:dyDescent="0.25">
      <c r="B1709" s="168">
        <v>2019</v>
      </c>
      <c r="C1709" s="168"/>
      <c r="D1709" s="182">
        <v>268</v>
      </c>
      <c r="E1709" s="182">
        <v>27661</v>
      </c>
      <c r="F1709" s="182">
        <v>27565</v>
      </c>
      <c r="G1709" s="182">
        <v>993284</v>
      </c>
      <c r="H1709" s="182">
        <v>781931</v>
      </c>
      <c r="I1709" s="183">
        <v>103.21</v>
      </c>
      <c r="J1709" s="183">
        <v>35.909999999999997</v>
      </c>
      <c r="K1709" s="183">
        <v>47.01</v>
      </c>
      <c r="L1709" s="183">
        <v>130.47</v>
      </c>
      <c r="M1709" s="183">
        <v>76.45</v>
      </c>
    </row>
    <row r="1710" spans="2:14" s="5" customFormat="1" ht="15" customHeight="1" x14ac:dyDescent="0.25">
      <c r="B1710" s="168">
        <v>2018</v>
      </c>
      <c r="C1710" s="168"/>
      <c r="D1710" s="182">
        <v>239</v>
      </c>
      <c r="E1710" s="182">
        <v>24154</v>
      </c>
      <c r="F1710" s="182">
        <v>24129</v>
      </c>
      <c r="G1710" s="182">
        <v>864092</v>
      </c>
      <c r="H1710" s="182">
        <v>676634</v>
      </c>
      <c r="I1710" s="183">
        <v>101.06</v>
      </c>
      <c r="J1710" s="183">
        <v>35.770000000000003</v>
      </c>
      <c r="K1710" s="183">
        <v>48.36</v>
      </c>
      <c r="L1710" s="183">
        <v>135.03</v>
      </c>
      <c r="M1710" s="183">
        <v>74.19</v>
      </c>
    </row>
    <row r="1711" spans="2:14" s="5" customFormat="1" ht="15" customHeight="1" x14ac:dyDescent="0.25">
      <c r="B1711" s="168">
        <v>2017</v>
      </c>
      <c r="C1711" s="168"/>
      <c r="D1711" s="182">
        <v>219</v>
      </c>
      <c r="E1711" s="182">
        <v>21861</v>
      </c>
      <c r="F1711" s="182">
        <v>21845</v>
      </c>
      <c r="G1711" s="182">
        <v>767747</v>
      </c>
      <c r="H1711" s="182">
        <v>589308</v>
      </c>
      <c r="I1711" s="183">
        <v>99.82</v>
      </c>
      <c r="J1711" s="183">
        <v>35.119999999999997</v>
      </c>
      <c r="K1711" s="183">
        <v>47.48</v>
      </c>
      <c r="L1711" s="183">
        <v>135.11000000000001</v>
      </c>
      <c r="M1711" s="183">
        <v>74.040000000000006</v>
      </c>
    </row>
    <row r="1712" spans="2:14" s="5" customFormat="1" ht="15" customHeight="1" x14ac:dyDescent="0.25">
      <c r="B1712" s="168">
        <v>2016</v>
      </c>
      <c r="C1712" s="168"/>
      <c r="D1712" s="182">
        <v>200</v>
      </c>
      <c r="E1712" s="182">
        <v>18752</v>
      </c>
      <c r="F1712" s="182">
        <v>18740</v>
      </c>
      <c r="G1712" s="182">
        <v>688324</v>
      </c>
      <c r="H1712" s="182">
        <v>526301</v>
      </c>
      <c r="I1712" s="183">
        <v>93.76</v>
      </c>
      <c r="J1712" s="183">
        <v>36.71</v>
      </c>
      <c r="K1712" s="183">
        <v>49.22</v>
      </c>
      <c r="L1712" s="183">
        <v>134.01</v>
      </c>
      <c r="M1712" s="183">
        <v>74.150000000000006</v>
      </c>
    </row>
    <row r="1713" spans="2:14" s="5" customFormat="1" ht="15" customHeight="1" x14ac:dyDescent="0.25">
      <c r="B1713" s="168">
        <v>2015</v>
      </c>
      <c r="C1713" s="168"/>
      <c r="D1713" s="182">
        <v>192</v>
      </c>
      <c r="E1713" s="182">
        <v>18449</v>
      </c>
      <c r="F1713" s="182">
        <v>18428</v>
      </c>
      <c r="G1713" s="182">
        <v>656918</v>
      </c>
      <c r="H1713" s="182">
        <v>497200</v>
      </c>
      <c r="I1713" s="183">
        <v>96.09</v>
      </c>
      <c r="J1713" s="183">
        <v>35.61</v>
      </c>
      <c r="K1713" s="183">
        <v>46.52</v>
      </c>
      <c r="L1713" s="183">
        <v>130.49</v>
      </c>
      <c r="M1713" s="183">
        <v>76.290000000000006</v>
      </c>
      <c r="N1713" s="10"/>
    </row>
    <row r="1714" spans="2:14" s="5" customFormat="1" ht="15" customHeight="1" x14ac:dyDescent="0.25">
      <c r="B1714" s="168">
        <v>2014</v>
      </c>
      <c r="C1714" s="168"/>
      <c r="D1714" s="182">
        <v>188</v>
      </c>
      <c r="E1714" s="182">
        <v>18219</v>
      </c>
      <c r="F1714" s="182">
        <v>18189</v>
      </c>
      <c r="G1714" s="182">
        <v>649235</v>
      </c>
      <c r="H1714" s="182">
        <v>496766</v>
      </c>
      <c r="I1714" s="183">
        <v>96.91</v>
      </c>
      <c r="J1714" s="183">
        <v>35.64</v>
      </c>
      <c r="K1714" s="183">
        <v>46.52</v>
      </c>
      <c r="L1714" s="183">
        <v>130.33000000000001</v>
      </c>
      <c r="M1714" s="183">
        <v>76.66</v>
      </c>
      <c r="N1714" s="10"/>
    </row>
    <row r="1715" spans="2:14" s="9" customFormat="1" ht="15" customHeight="1" collapsed="1" x14ac:dyDescent="0.25">
      <c r="B1715" s="168">
        <v>2013</v>
      </c>
      <c r="C1715" s="168"/>
      <c r="D1715" s="182">
        <v>183</v>
      </c>
      <c r="E1715" s="182">
        <v>18255</v>
      </c>
      <c r="F1715" s="182">
        <v>18232</v>
      </c>
      <c r="G1715" s="182">
        <v>655864</v>
      </c>
      <c r="H1715" s="182">
        <v>496972</v>
      </c>
      <c r="I1715" s="183">
        <v>99.75</v>
      </c>
      <c r="J1715" s="183">
        <v>35.93</v>
      </c>
      <c r="K1715" s="183">
        <v>46.52</v>
      </c>
      <c r="L1715" s="183">
        <v>129.32</v>
      </c>
      <c r="M1715" s="183">
        <v>77.27</v>
      </c>
      <c r="N1715" s="10"/>
    </row>
    <row r="1716" spans="2:14" s="9" customFormat="1" ht="15" customHeight="1" x14ac:dyDescent="0.25">
      <c r="B1716" s="168">
        <v>2012</v>
      </c>
      <c r="C1716" s="168"/>
      <c r="D1716" s="182">
        <v>167</v>
      </c>
      <c r="E1716" s="182">
        <v>15993</v>
      </c>
      <c r="F1716" s="182">
        <v>15983</v>
      </c>
      <c r="G1716" s="182">
        <v>588802</v>
      </c>
      <c r="H1716" s="182">
        <v>450133</v>
      </c>
      <c r="I1716" s="183">
        <v>95.77</v>
      </c>
      <c r="J1716" s="183">
        <v>36.82</v>
      </c>
      <c r="K1716" s="183">
        <v>48.51</v>
      </c>
      <c r="L1716" s="183">
        <v>131.69</v>
      </c>
      <c r="M1716" s="183">
        <v>75.84</v>
      </c>
      <c r="N1716" s="10"/>
    </row>
    <row r="1717" spans="2:14" s="9" customFormat="1" ht="15" customHeight="1" x14ac:dyDescent="0.25">
      <c r="B1717" s="168">
        <v>2011</v>
      </c>
      <c r="C1717" s="168"/>
      <c r="D1717" s="182">
        <v>175</v>
      </c>
      <c r="E1717" s="182">
        <v>16447</v>
      </c>
      <c r="F1717" s="182">
        <v>16427</v>
      </c>
      <c r="G1717" s="182">
        <v>608213</v>
      </c>
      <c r="H1717" s="182">
        <v>465141</v>
      </c>
      <c r="I1717" s="183">
        <v>93.98</v>
      </c>
      <c r="J1717" s="183">
        <v>36.979999999999997</v>
      </c>
      <c r="K1717" s="183">
        <v>48.77</v>
      </c>
      <c r="L1717" s="183">
        <v>131.72</v>
      </c>
      <c r="M1717" s="183">
        <v>75.63</v>
      </c>
      <c r="N1717" s="5"/>
    </row>
    <row r="1718" spans="2:14" s="5" customFormat="1" ht="15" customHeight="1" x14ac:dyDescent="0.25">
      <c r="B1718" s="168">
        <v>2010</v>
      </c>
      <c r="C1718" s="168"/>
      <c r="D1718" s="182">
        <v>180</v>
      </c>
      <c r="E1718" s="182">
        <v>16944</v>
      </c>
      <c r="F1718" s="182">
        <v>16934</v>
      </c>
      <c r="G1718" s="182">
        <v>627504</v>
      </c>
      <c r="H1718" s="182">
        <v>488353</v>
      </c>
      <c r="I1718" s="183">
        <v>94.13</v>
      </c>
      <c r="J1718" s="183">
        <v>37.03</v>
      </c>
      <c r="K1718" s="183">
        <v>49.32</v>
      </c>
      <c r="L1718" s="183">
        <v>133.1</v>
      </c>
      <c r="M1718" s="183">
        <v>75.069999999999993</v>
      </c>
    </row>
    <row r="1719" spans="2:14" s="5" customFormat="1" ht="15" customHeight="1" x14ac:dyDescent="0.25">
      <c r="B1719" s="168">
        <v>2009</v>
      </c>
      <c r="C1719" s="168"/>
      <c r="D1719" s="182">
        <v>166</v>
      </c>
      <c r="E1719" s="182">
        <v>15529</v>
      </c>
      <c r="F1719" s="182">
        <v>15522</v>
      </c>
      <c r="G1719" s="182">
        <v>579251</v>
      </c>
      <c r="H1719" s="182">
        <v>448208</v>
      </c>
      <c r="I1719" s="183">
        <v>93.55</v>
      </c>
      <c r="J1719" s="183">
        <v>37.299999999999997</v>
      </c>
      <c r="K1719" s="183">
        <v>51.49</v>
      </c>
      <c r="L1719" s="183">
        <v>137.97</v>
      </c>
      <c r="M1719" s="183">
        <v>72.45</v>
      </c>
    </row>
    <row r="1720" spans="2:14" s="5" customFormat="1" ht="15" customHeight="1" x14ac:dyDescent="0.25">
      <c r="B1720" s="168">
        <v>2008</v>
      </c>
      <c r="C1720" s="168"/>
      <c r="D1720" s="182">
        <v>173</v>
      </c>
      <c r="E1720" s="182">
        <v>17374</v>
      </c>
      <c r="F1720" s="182">
        <v>17208</v>
      </c>
      <c r="G1720" s="182">
        <v>607258</v>
      </c>
      <c r="H1720" s="182">
        <v>468010</v>
      </c>
      <c r="I1720" s="183">
        <v>100.43</v>
      </c>
      <c r="J1720" s="183">
        <v>34.950000000000003</v>
      </c>
      <c r="K1720" s="183">
        <v>48.96</v>
      </c>
      <c r="L1720" s="183">
        <v>138.72999999999999</v>
      </c>
      <c r="M1720" s="183">
        <v>71.27</v>
      </c>
    </row>
    <row r="1721" spans="2:14" s="5" customFormat="1" ht="15" customHeight="1" x14ac:dyDescent="0.25">
      <c r="B1721" s="187" t="s">
        <v>256</v>
      </c>
      <c r="C1721" s="187"/>
      <c r="D1721" s="188"/>
      <c r="E1721" s="188"/>
      <c r="F1721" s="188"/>
      <c r="G1721" s="188"/>
      <c r="H1721" s="188"/>
      <c r="I1721" s="189"/>
      <c r="J1721" s="189"/>
      <c r="K1721" s="189"/>
      <c r="L1721" s="189"/>
      <c r="M1721" s="189"/>
    </row>
    <row r="1722" spans="2:14" s="5" customFormat="1" ht="15" customHeight="1" x14ac:dyDescent="0.25">
      <c r="B1722" s="181">
        <v>2023</v>
      </c>
      <c r="C1722" s="181"/>
      <c r="D1722" s="182">
        <v>107</v>
      </c>
      <c r="E1722" s="182">
        <v>72046</v>
      </c>
      <c r="F1722" s="182">
        <v>71989</v>
      </c>
      <c r="G1722" s="182">
        <v>3693486</v>
      </c>
      <c r="H1722" s="182">
        <v>2782412</v>
      </c>
      <c r="I1722" s="183">
        <v>673.33</v>
      </c>
      <c r="J1722" s="183">
        <v>51.27</v>
      </c>
      <c r="K1722" s="183">
        <v>91.47</v>
      </c>
      <c r="L1722" s="183">
        <v>178.28</v>
      </c>
      <c r="M1722" s="183">
        <v>55.23</v>
      </c>
    </row>
    <row r="1723" spans="2:14" s="5" customFormat="1" ht="15" customHeight="1" x14ac:dyDescent="0.25">
      <c r="B1723" s="181">
        <v>2022</v>
      </c>
      <c r="C1723" s="181"/>
      <c r="D1723" s="182">
        <v>96</v>
      </c>
      <c r="E1723" s="182">
        <v>63289</v>
      </c>
      <c r="F1723" s="182">
        <v>63236</v>
      </c>
      <c r="G1723" s="182">
        <v>3100436</v>
      </c>
      <c r="H1723" s="182">
        <v>2353288</v>
      </c>
      <c r="I1723" s="183">
        <v>659.26</v>
      </c>
      <c r="J1723" s="183">
        <v>48.99</v>
      </c>
      <c r="K1723" s="183">
        <v>91.5</v>
      </c>
      <c r="L1723" s="183">
        <v>186.63</v>
      </c>
      <c r="M1723" s="183">
        <v>52.64</v>
      </c>
    </row>
    <row r="1724" spans="2:14" s="5" customFormat="1" ht="15" customHeight="1" x14ac:dyDescent="0.25">
      <c r="B1724" s="181">
        <v>2021</v>
      </c>
      <c r="C1724" s="181"/>
      <c r="D1724" s="182">
        <v>92</v>
      </c>
      <c r="E1724" s="182">
        <v>57942</v>
      </c>
      <c r="F1724" s="182">
        <v>57923</v>
      </c>
      <c r="G1724" s="182">
        <v>2747222</v>
      </c>
      <c r="H1724" s="182">
        <v>1925352</v>
      </c>
      <c r="I1724" s="183">
        <v>629.79999999999995</v>
      </c>
      <c r="J1724" s="183">
        <v>47.41</v>
      </c>
      <c r="K1724" s="183">
        <v>86.05</v>
      </c>
      <c r="L1724" s="183">
        <v>181.42</v>
      </c>
      <c r="M1724" s="183">
        <v>54.07</v>
      </c>
    </row>
    <row r="1725" spans="2:14" s="5" customFormat="1" ht="15" customHeight="1" x14ac:dyDescent="0.25">
      <c r="B1725" s="168">
        <v>2020</v>
      </c>
      <c r="C1725" s="168"/>
      <c r="D1725" s="182">
        <v>77</v>
      </c>
      <c r="E1725" s="182">
        <v>50192</v>
      </c>
      <c r="F1725" s="182">
        <v>50168</v>
      </c>
      <c r="G1725" s="182">
        <v>2108841</v>
      </c>
      <c r="H1725" s="182">
        <v>1622737</v>
      </c>
      <c r="I1725" s="183">
        <v>651.84</v>
      </c>
      <c r="J1725" s="183">
        <v>42.02</v>
      </c>
      <c r="K1725" s="183">
        <v>91.31</v>
      </c>
      <c r="L1725" s="183">
        <v>217.23</v>
      </c>
      <c r="M1725" s="183">
        <v>45.11</v>
      </c>
    </row>
    <row r="1726" spans="2:14" s="5" customFormat="1" ht="15" customHeight="1" x14ac:dyDescent="0.25">
      <c r="B1726" s="168">
        <v>2019</v>
      </c>
      <c r="C1726" s="168"/>
      <c r="D1726" s="182">
        <v>68</v>
      </c>
      <c r="E1726" s="182">
        <v>44293</v>
      </c>
      <c r="F1726" s="182">
        <v>44272</v>
      </c>
      <c r="G1726" s="182">
        <v>2086965</v>
      </c>
      <c r="H1726" s="182">
        <v>1370220</v>
      </c>
      <c r="I1726" s="183">
        <v>651.37</v>
      </c>
      <c r="J1726" s="183">
        <v>47.12</v>
      </c>
      <c r="K1726" s="183">
        <v>90.39</v>
      </c>
      <c r="L1726" s="183">
        <v>191.75</v>
      </c>
      <c r="M1726" s="183">
        <v>51.15</v>
      </c>
    </row>
    <row r="1727" spans="2:14" s="5" customFormat="1" ht="15" customHeight="1" x14ac:dyDescent="0.25">
      <c r="B1727" s="168">
        <v>2018</v>
      </c>
      <c r="C1727" s="168"/>
      <c r="D1727" s="182">
        <v>62</v>
      </c>
      <c r="E1727" s="182">
        <v>40036</v>
      </c>
      <c r="F1727" s="182">
        <v>40026</v>
      </c>
      <c r="G1727" s="182">
        <v>1570129</v>
      </c>
      <c r="H1727" s="182">
        <v>1184543</v>
      </c>
      <c r="I1727" s="183">
        <v>645.74</v>
      </c>
      <c r="J1727" s="183">
        <v>39.22</v>
      </c>
      <c r="K1727" s="183">
        <v>89.87</v>
      </c>
      <c r="L1727" s="183">
        <v>229.09</v>
      </c>
      <c r="M1727" s="183">
        <v>42.43</v>
      </c>
    </row>
    <row r="1728" spans="2:14" s="5" customFormat="1" ht="15" customHeight="1" x14ac:dyDescent="0.25">
      <c r="B1728" s="168">
        <v>2017</v>
      </c>
      <c r="C1728" s="168"/>
      <c r="D1728" s="182">
        <v>56</v>
      </c>
      <c r="E1728" s="182">
        <v>36306</v>
      </c>
      <c r="F1728" s="182">
        <v>36294</v>
      </c>
      <c r="G1728" s="182">
        <v>1412621</v>
      </c>
      <c r="H1728" s="182">
        <v>1073759</v>
      </c>
      <c r="I1728" s="183">
        <v>648.32000000000005</v>
      </c>
      <c r="J1728" s="183">
        <v>38.909999999999997</v>
      </c>
      <c r="K1728" s="183">
        <v>96</v>
      </c>
      <c r="L1728" s="183">
        <v>246.66</v>
      </c>
      <c r="M1728" s="183">
        <v>39.450000000000003</v>
      </c>
    </row>
    <row r="1729" spans="2:14" s="5" customFormat="1" ht="15" customHeight="1" x14ac:dyDescent="0.25">
      <c r="B1729" s="168">
        <v>2016</v>
      </c>
      <c r="C1729" s="168"/>
      <c r="D1729" s="182">
        <v>57</v>
      </c>
      <c r="E1729" s="182">
        <v>34083</v>
      </c>
      <c r="F1729" s="182">
        <v>34073</v>
      </c>
      <c r="G1729" s="182">
        <v>1323517</v>
      </c>
      <c r="H1729" s="182">
        <v>1013073</v>
      </c>
      <c r="I1729" s="183">
        <v>597.95000000000005</v>
      </c>
      <c r="J1729" s="183">
        <v>38.83</v>
      </c>
      <c r="K1729" s="183">
        <v>100.17</v>
      </c>
      <c r="L1729" s="183">
        <v>257.88</v>
      </c>
      <c r="M1729" s="183">
        <v>37.71</v>
      </c>
      <c r="N1729" s="10"/>
    </row>
    <row r="1730" spans="2:14" s="8" customFormat="1" ht="15" customHeight="1" x14ac:dyDescent="0.25">
      <c r="B1730" s="168">
        <v>2015</v>
      </c>
      <c r="C1730" s="168"/>
      <c r="D1730" s="182">
        <v>54</v>
      </c>
      <c r="E1730" s="182">
        <v>33163</v>
      </c>
      <c r="F1730" s="182">
        <v>33149</v>
      </c>
      <c r="G1730" s="182">
        <v>1283778</v>
      </c>
      <c r="H1730" s="182">
        <v>978535</v>
      </c>
      <c r="I1730" s="183">
        <v>614.13</v>
      </c>
      <c r="J1730" s="183">
        <v>38.71</v>
      </c>
      <c r="K1730" s="183">
        <v>97.47</v>
      </c>
      <c r="L1730" s="183">
        <v>251.68</v>
      </c>
      <c r="M1730" s="183">
        <v>38.69</v>
      </c>
      <c r="N1730" s="10"/>
    </row>
    <row r="1731" spans="2:14" s="9" customFormat="1" ht="15" customHeight="1" collapsed="1" x14ac:dyDescent="0.25">
      <c r="B1731" s="168">
        <v>2014</v>
      </c>
      <c r="C1731" s="168"/>
      <c r="D1731" s="182">
        <v>49</v>
      </c>
      <c r="E1731" s="182">
        <v>30245</v>
      </c>
      <c r="F1731" s="182">
        <v>30206</v>
      </c>
      <c r="G1731" s="182">
        <v>1142414</v>
      </c>
      <c r="H1731" s="182">
        <v>886604</v>
      </c>
      <c r="I1731" s="183">
        <v>617.24</v>
      </c>
      <c r="J1731" s="183">
        <v>37.770000000000003</v>
      </c>
      <c r="K1731" s="183">
        <v>104.54</v>
      </c>
      <c r="L1731" s="183">
        <v>276.39999999999998</v>
      </c>
      <c r="M1731" s="183">
        <v>35.22</v>
      </c>
      <c r="N1731" s="10"/>
    </row>
    <row r="1732" spans="2:14" s="9" customFormat="1" ht="15" customHeight="1" x14ac:dyDescent="0.25">
      <c r="B1732" s="168">
        <v>2013</v>
      </c>
      <c r="C1732" s="168"/>
      <c r="D1732" s="182">
        <v>46</v>
      </c>
      <c r="E1732" s="182">
        <v>28809</v>
      </c>
      <c r="F1732" s="182">
        <v>28742</v>
      </c>
      <c r="G1732" s="182">
        <v>1250061</v>
      </c>
      <c r="H1732" s="182">
        <v>857856</v>
      </c>
      <c r="I1732" s="183">
        <v>626.28</v>
      </c>
      <c r="J1732" s="183">
        <v>43.39</v>
      </c>
      <c r="K1732" s="183">
        <v>111.32</v>
      </c>
      <c r="L1732" s="183">
        <v>255.96</v>
      </c>
      <c r="M1732" s="183">
        <v>38.17</v>
      </c>
      <c r="N1732" s="10"/>
    </row>
    <row r="1733" spans="2:14" s="9" customFormat="1" ht="15" customHeight="1" x14ac:dyDescent="0.25">
      <c r="B1733" s="168">
        <v>2012</v>
      </c>
      <c r="C1733" s="168"/>
      <c r="D1733" s="182">
        <v>50</v>
      </c>
      <c r="E1733" s="182">
        <v>29775</v>
      </c>
      <c r="F1733" s="182">
        <v>29727</v>
      </c>
      <c r="G1733" s="182">
        <v>1189013</v>
      </c>
      <c r="H1733" s="182">
        <v>890683</v>
      </c>
      <c r="I1733" s="183">
        <v>595.5</v>
      </c>
      <c r="J1733" s="183">
        <v>39.93</v>
      </c>
      <c r="K1733" s="183">
        <v>116.85</v>
      </c>
      <c r="L1733" s="183">
        <v>292.14</v>
      </c>
      <c r="M1733" s="183">
        <v>33.49</v>
      </c>
      <c r="N1733" s="5"/>
    </row>
    <row r="1734" spans="2:14" s="5" customFormat="1" ht="15" customHeight="1" x14ac:dyDescent="0.25">
      <c r="B1734" s="168">
        <v>2011</v>
      </c>
      <c r="C1734" s="168"/>
      <c r="D1734" s="182">
        <v>51</v>
      </c>
      <c r="E1734" s="182">
        <v>28588</v>
      </c>
      <c r="F1734" s="182">
        <v>28588</v>
      </c>
      <c r="G1734" s="182">
        <v>1250105</v>
      </c>
      <c r="H1734" s="182">
        <v>914087</v>
      </c>
      <c r="I1734" s="183">
        <v>560.54999999999995</v>
      </c>
      <c r="J1734" s="183">
        <v>43.73</v>
      </c>
      <c r="K1734" s="183">
        <v>129.69</v>
      </c>
      <c r="L1734" s="183">
        <v>296.58</v>
      </c>
      <c r="M1734" s="183">
        <v>33.11</v>
      </c>
    </row>
    <row r="1735" spans="2:14" s="5" customFormat="1" ht="15" customHeight="1" x14ac:dyDescent="0.25">
      <c r="B1735" s="168">
        <v>2010</v>
      </c>
      <c r="C1735" s="168"/>
      <c r="D1735" s="182">
        <v>47</v>
      </c>
      <c r="E1735" s="182">
        <v>26875</v>
      </c>
      <c r="F1735" s="182">
        <v>26875</v>
      </c>
      <c r="G1735" s="182">
        <v>1299610</v>
      </c>
      <c r="H1735" s="182">
        <v>882468</v>
      </c>
      <c r="I1735" s="183">
        <v>571.80999999999995</v>
      </c>
      <c r="J1735" s="183">
        <v>48.36</v>
      </c>
      <c r="K1735" s="183">
        <v>151.16</v>
      </c>
      <c r="L1735" s="183">
        <v>312.58</v>
      </c>
      <c r="M1735" s="183">
        <v>31.54</v>
      </c>
    </row>
    <row r="1736" spans="2:14" s="5" customFormat="1" ht="15" customHeight="1" x14ac:dyDescent="0.25">
      <c r="B1736" s="168">
        <v>2009</v>
      </c>
      <c r="C1736" s="168"/>
      <c r="D1736" s="182">
        <v>48</v>
      </c>
      <c r="E1736" s="182">
        <v>26692</v>
      </c>
      <c r="F1736" s="182">
        <v>26692</v>
      </c>
      <c r="G1736" s="182">
        <v>1285118</v>
      </c>
      <c r="H1736" s="182">
        <v>889443</v>
      </c>
      <c r="I1736" s="183">
        <v>556.08000000000004</v>
      </c>
      <c r="J1736" s="183">
        <v>48.15</v>
      </c>
      <c r="K1736" s="183">
        <v>147.76</v>
      </c>
      <c r="L1736" s="183">
        <v>306.91000000000003</v>
      </c>
      <c r="M1736" s="183">
        <v>31.92</v>
      </c>
    </row>
    <row r="1737" spans="2:14" s="5" customFormat="1" ht="15" customHeight="1" x14ac:dyDescent="0.25">
      <c r="B1737" s="168">
        <v>2008</v>
      </c>
      <c r="C1737" s="168"/>
      <c r="D1737" s="182">
        <v>43</v>
      </c>
      <c r="E1737" s="182">
        <v>24103</v>
      </c>
      <c r="F1737" s="182">
        <v>24103</v>
      </c>
      <c r="G1737" s="182">
        <v>1120148</v>
      </c>
      <c r="H1737" s="182">
        <v>814488</v>
      </c>
      <c r="I1737" s="183">
        <v>560.53</v>
      </c>
      <c r="J1737" s="183">
        <v>46.47</v>
      </c>
      <c r="K1737" s="183">
        <v>162.71</v>
      </c>
      <c r="L1737" s="183">
        <v>350.11</v>
      </c>
      <c r="M1737" s="183">
        <v>28.04</v>
      </c>
    </row>
    <row r="1738" spans="2:14" s="5" customFormat="1" ht="15" customHeight="1" x14ac:dyDescent="0.2">
      <c r="B1738" s="258" t="s">
        <v>40</v>
      </c>
      <c r="C1738" s="184"/>
      <c r="D1738" s="185"/>
      <c r="E1738" s="185"/>
      <c r="F1738" s="185"/>
      <c r="G1738" s="185"/>
      <c r="H1738" s="185"/>
      <c r="I1738" s="186"/>
      <c r="J1738" s="186"/>
      <c r="K1738" s="186"/>
      <c r="L1738" s="186"/>
      <c r="M1738" s="186"/>
    </row>
    <row r="1739" spans="2:14" s="5" customFormat="1" ht="15" customHeight="1" x14ac:dyDescent="0.25">
      <c r="B1739" s="187" t="s">
        <v>257</v>
      </c>
      <c r="C1739" s="187"/>
      <c r="D1739" s="188"/>
      <c r="E1739" s="188"/>
      <c r="F1739" s="188"/>
      <c r="G1739" s="188"/>
      <c r="H1739" s="188"/>
      <c r="I1739" s="189"/>
      <c r="J1739" s="189"/>
      <c r="K1739" s="189"/>
      <c r="L1739" s="189"/>
      <c r="M1739" s="189"/>
      <c r="N1739" s="9"/>
    </row>
    <row r="1740" spans="2:14" s="5" customFormat="1" ht="15" customHeight="1" x14ac:dyDescent="0.25">
      <c r="B1740" s="181">
        <v>2023</v>
      </c>
      <c r="C1740" s="181"/>
      <c r="D1740" s="182">
        <v>8737</v>
      </c>
      <c r="E1740" s="182">
        <v>43916</v>
      </c>
      <c r="F1740" s="182">
        <v>38562</v>
      </c>
      <c r="G1740" s="182">
        <v>1617568</v>
      </c>
      <c r="H1740" s="182">
        <v>1261010</v>
      </c>
      <c r="I1740" s="183">
        <v>5.03</v>
      </c>
      <c r="J1740" s="183">
        <v>36.83</v>
      </c>
      <c r="K1740" s="183">
        <v>51.17</v>
      </c>
      <c r="L1740" s="183">
        <v>122</v>
      </c>
      <c r="M1740" s="183">
        <v>73.14</v>
      </c>
      <c r="N1740" s="9"/>
    </row>
    <row r="1741" spans="2:14" s="5" customFormat="1" ht="15" customHeight="1" x14ac:dyDescent="0.25">
      <c r="B1741" s="181">
        <v>2022</v>
      </c>
      <c r="C1741" s="181"/>
      <c r="D1741" s="182">
        <v>7711</v>
      </c>
      <c r="E1741" s="182">
        <v>39355</v>
      </c>
      <c r="F1741" s="182">
        <v>34757</v>
      </c>
      <c r="G1741" s="182">
        <v>1333595</v>
      </c>
      <c r="H1741" s="182">
        <v>1010113</v>
      </c>
      <c r="I1741" s="183">
        <v>5.0999999999999996</v>
      </c>
      <c r="J1741" s="183">
        <v>33.89</v>
      </c>
      <c r="K1741" s="183">
        <v>47.94</v>
      </c>
      <c r="L1741" s="183">
        <v>124.94</v>
      </c>
      <c r="M1741" s="183">
        <v>71.709999999999994</v>
      </c>
      <c r="N1741" s="9"/>
    </row>
    <row r="1742" spans="2:14" s="5" customFormat="1" ht="15" customHeight="1" x14ac:dyDescent="0.25">
      <c r="B1742" s="181">
        <v>2021</v>
      </c>
      <c r="C1742" s="181"/>
      <c r="D1742" s="182">
        <v>6247</v>
      </c>
      <c r="E1742" s="182">
        <v>33522</v>
      </c>
      <c r="F1742" s="182">
        <v>30011</v>
      </c>
      <c r="G1742" s="182">
        <v>1026195</v>
      </c>
      <c r="H1742" s="182">
        <v>786939</v>
      </c>
      <c r="I1742" s="183">
        <v>5.37</v>
      </c>
      <c r="J1742" s="183">
        <v>30.61</v>
      </c>
      <c r="K1742" s="183">
        <v>45.17</v>
      </c>
      <c r="L1742" s="183">
        <v>132.09</v>
      </c>
      <c r="M1742" s="183">
        <v>68.97</v>
      </c>
      <c r="N1742" s="9"/>
    </row>
    <row r="1743" spans="2:14" s="9" customFormat="1" ht="15" customHeight="1" x14ac:dyDescent="0.25">
      <c r="B1743" s="187" t="s">
        <v>258</v>
      </c>
      <c r="C1743" s="187"/>
      <c r="D1743" s="188"/>
      <c r="E1743" s="188"/>
      <c r="F1743" s="188"/>
      <c r="G1743" s="188"/>
      <c r="H1743" s="188"/>
      <c r="I1743" s="189"/>
      <c r="J1743" s="189"/>
      <c r="K1743" s="189"/>
      <c r="L1743" s="189"/>
      <c r="M1743" s="189"/>
    </row>
    <row r="1744" spans="2:14" s="9" customFormat="1" ht="15" customHeight="1" x14ac:dyDescent="0.25">
      <c r="B1744" s="181">
        <v>2023</v>
      </c>
      <c r="C1744" s="181"/>
      <c r="D1744" s="182">
        <v>3550</v>
      </c>
      <c r="E1744" s="182">
        <v>12450</v>
      </c>
      <c r="F1744" s="182">
        <v>10197</v>
      </c>
      <c r="G1744" s="182">
        <v>399163</v>
      </c>
      <c r="H1744" s="182">
        <v>301446</v>
      </c>
      <c r="I1744" s="183">
        <v>3.51</v>
      </c>
      <c r="J1744" s="183">
        <v>32.06</v>
      </c>
      <c r="K1744" s="183">
        <v>46.7</v>
      </c>
      <c r="L1744" s="183">
        <v>119.31</v>
      </c>
      <c r="M1744" s="183">
        <v>70.38</v>
      </c>
    </row>
    <row r="1745" spans="2:14" s="9" customFormat="1" ht="15" customHeight="1" x14ac:dyDescent="0.25">
      <c r="B1745" s="181">
        <v>2022</v>
      </c>
      <c r="C1745" s="181"/>
      <c r="D1745" s="182">
        <v>3065</v>
      </c>
      <c r="E1745" s="182">
        <v>11475</v>
      </c>
      <c r="F1745" s="182">
        <v>9592</v>
      </c>
      <c r="G1745" s="182">
        <v>331206</v>
      </c>
      <c r="H1745" s="182">
        <v>264140</v>
      </c>
      <c r="I1745" s="183">
        <v>3.74</v>
      </c>
      <c r="J1745" s="183">
        <v>28.86</v>
      </c>
      <c r="K1745" s="183">
        <v>44.24</v>
      </c>
      <c r="L1745" s="183">
        <v>128.12</v>
      </c>
      <c r="M1745" s="183">
        <v>66.69</v>
      </c>
    </row>
    <row r="1746" spans="2:14" s="9" customFormat="1" ht="15" customHeight="1" x14ac:dyDescent="0.25">
      <c r="B1746" s="181">
        <v>2021</v>
      </c>
      <c r="C1746" s="181"/>
      <c r="D1746" s="182">
        <v>2674</v>
      </c>
      <c r="E1746" s="182">
        <v>10274</v>
      </c>
      <c r="F1746" s="182">
        <v>8673</v>
      </c>
      <c r="G1746" s="182">
        <v>279832</v>
      </c>
      <c r="H1746" s="182">
        <v>219968</v>
      </c>
      <c r="I1746" s="183">
        <v>3.84</v>
      </c>
      <c r="J1746" s="183">
        <v>27.24</v>
      </c>
      <c r="K1746" s="183">
        <v>41.84</v>
      </c>
      <c r="L1746" s="183">
        <v>129.66999999999999</v>
      </c>
      <c r="M1746" s="183">
        <v>67.040000000000006</v>
      </c>
    </row>
    <row r="1747" spans="2:14" s="9" customFormat="1" ht="15" customHeight="1" x14ac:dyDescent="0.25">
      <c r="B1747" s="187" t="s">
        <v>609</v>
      </c>
      <c r="C1747" s="187"/>
      <c r="D1747" s="188"/>
      <c r="E1747" s="188"/>
      <c r="F1747" s="188"/>
      <c r="G1747" s="188"/>
      <c r="H1747" s="188"/>
      <c r="I1747" s="189"/>
      <c r="J1747" s="189"/>
      <c r="K1747" s="189"/>
      <c r="L1747" s="189"/>
      <c r="M1747" s="189"/>
    </row>
    <row r="1748" spans="2:14" s="9" customFormat="1" ht="15" customHeight="1" x14ac:dyDescent="0.25">
      <c r="B1748" s="181">
        <v>2023</v>
      </c>
      <c r="C1748" s="181"/>
      <c r="D1748" s="182">
        <v>1729</v>
      </c>
      <c r="E1748" s="182">
        <v>3916</v>
      </c>
      <c r="F1748" s="182">
        <v>2831</v>
      </c>
      <c r="G1748" s="182">
        <v>84614</v>
      </c>
      <c r="H1748" s="182">
        <v>68166</v>
      </c>
      <c r="I1748" s="183">
        <v>2.2599999999999998</v>
      </c>
      <c r="J1748" s="183">
        <v>21.61</v>
      </c>
      <c r="K1748" s="183">
        <v>33.909999999999997</v>
      </c>
      <c r="L1748" s="183">
        <v>113.45</v>
      </c>
      <c r="M1748" s="183">
        <v>67.489999999999995</v>
      </c>
    </row>
    <row r="1749" spans="2:14" s="9" customFormat="1" ht="15" customHeight="1" x14ac:dyDescent="0.25">
      <c r="B1749" s="181">
        <v>2022</v>
      </c>
      <c r="C1749" s="181"/>
      <c r="D1749" s="182">
        <v>1446</v>
      </c>
      <c r="E1749" s="182">
        <v>3463</v>
      </c>
      <c r="F1749" s="182">
        <v>2596</v>
      </c>
      <c r="G1749" s="182">
        <v>72531</v>
      </c>
      <c r="H1749" s="182">
        <v>58168</v>
      </c>
      <c r="I1749" s="183">
        <v>2.39</v>
      </c>
      <c r="J1749" s="183">
        <v>20.94</v>
      </c>
      <c r="K1749" s="183">
        <v>34.119999999999997</v>
      </c>
      <c r="L1749" s="183">
        <v>122.11</v>
      </c>
      <c r="M1749" s="183">
        <v>64.540000000000006</v>
      </c>
    </row>
    <row r="1750" spans="2:14" s="9" customFormat="1" ht="15" customHeight="1" x14ac:dyDescent="0.25">
      <c r="B1750" s="181">
        <v>2021</v>
      </c>
      <c r="C1750" s="181"/>
      <c r="D1750" s="182">
        <v>1264</v>
      </c>
      <c r="E1750" s="182">
        <v>3161</v>
      </c>
      <c r="F1750" s="182">
        <v>2409</v>
      </c>
      <c r="G1750" s="182">
        <v>63173</v>
      </c>
      <c r="H1750" s="182">
        <v>50984</v>
      </c>
      <c r="I1750" s="183">
        <v>2.5</v>
      </c>
      <c r="J1750" s="183">
        <v>19.989999999999998</v>
      </c>
      <c r="K1750" s="183">
        <v>32.450000000000003</v>
      </c>
      <c r="L1750" s="183">
        <v>123.74</v>
      </c>
      <c r="M1750" s="183">
        <v>65.11</v>
      </c>
    </row>
    <row r="1751" spans="2:14" s="5" customFormat="1" ht="15" customHeight="1" x14ac:dyDescent="0.25">
      <c r="B1751" s="187" t="s">
        <v>610</v>
      </c>
      <c r="C1751" s="187"/>
      <c r="D1751" s="188"/>
      <c r="E1751" s="188"/>
      <c r="F1751" s="188"/>
      <c r="G1751" s="188"/>
      <c r="H1751" s="188"/>
      <c r="I1751" s="189"/>
      <c r="J1751" s="189"/>
      <c r="K1751" s="189"/>
      <c r="L1751" s="189"/>
      <c r="M1751" s="189"/>
      <c r="N1751" s="9"/>
    </row>
    <row r="1752" spans="2:14" s="5" customFormat="1" ht="15" customHeight="1" x14ac:dyDescent="0.25">
      <c r="B1752" s="181">
        <v>2023</v>
      </c>
      <c r="C1752" s="181"/>
      <c r="D1752" s="182">
        <v>14239</v>
      </c>
      <c r="E1752" s="182">
        <v>109797</v>
      </c>
      <c r="F1752" s="182">
        <v>101850</v>
      </c>
      <c r="G1752" s="182">
        <v>4777265</v>
      </c>
      <c r="H1752" s="182">
        <v>3651542</v>
      </c>
      <c r="I1752" s="183">
        <v>7.71</v>
      </c>
      <c r="J1752" s="183">
        <v>43.51</v>
      </c>
      <c r="K1752" s="183">
        <v>71.180000000000007</v>
      </c>
      <c r="L1752" s="183">
        <v>151.75</v>
      </c>
      <c r="M1752" s="183">
        <v>60.61</v>
      </c>
      <c r="N1752" s="9"/>
    </row>
    <row r="1753" spans="2:14" s="5" customFormat="1" ht="15" customHeight="1" x14ac:dyDescent="0.25">
      <c r="B1753" s="181">
        <v>2022</v>
      </c>
      <c r="C1753" s="181"/>
      <c r="D1753" s="182">
        <v>12330</v>
      </c>
      <c r="E1753" s="182">
        <v>97605</v>
      </c>
      <c r="F1753" s="182">
        <v>91067</v>
      </c>
      <c r="G1753" s="182">
        <v>4046126</v>
      </c>
      <c r="H1753" s="182">
        <v>3129219</v>
      </c>
      <c r="I1753" s="183">
        <v>7.92</v>
      </c>
      <c r="J1753" s="183">
        <v>41.45</v>
      </c>
      <c r="K1753" s="183">
        <v>70.41</v>
      </c>
      <c r="L1753" s="183">
        <v>158.47</v>
      </c>
      <c r="M1753" s="183">
        <v>58.26</v>
      </c>
      <c r="N1753" s="9"/>
    </row>
    <row r="1754" spans="2:14" s="5" customFormat="1" ht="15" customHeight="1" x14ac:dyDescent="0.25">
      <c r="B1754" s="181">
        <v>2021</v>
      </c>
      <c r="C1754" s="181"/>
      <c r="D1754" s="182">
        <v>10443</v>
      </c>
      <c r="E1754" s="182">
        <v>88784</v>
      </c>
      <c r="F1754" s="182">
        <v>83628</v>
      </c>
      <c r="G1754" s="182">
        <v>3562651</v>
      </c>
      <c r="H1754" s="182">
        <v>2590335</v>
      </c>
      <c r="I1754" s="183">
        <v>8.5</v>
      </c>
      <c r="J1754" s="183">
        <v>40.130000000000003</v>
      </c>
      <c r="K1754" s="183">
        <v>66.89</v>
      </c>
      <c r="L1754" s="183">
        <v>157.03</v>
      </c>
      <c r="M1754" s="183">
        <v>59.37</v>
      </c>
      <c r="N1754" s="9"/>
    </row>
    <row r="1755" spans="2:14" s="5" customFormat="1" ht="15" customHeight="1" x14ac:dyDescent="0.25">
      <c r="B1755" s="187" t="s">
        <v>611</v>
      </c>
      <c r="C1755" s="187"/>
      <c r="D1755" s="188"/>
      <c r="E1755" s="188"/>
      <c r="F1755" s="188"/>
      <c r="G1755" s="188"/>
      <c r="H1755" s="188"/>
      <c r="I1755" s="189"/>
      <c r="J1755" s="189"/>
      <c r="K1755" s="189"/>
      <c r="L1755" s="189"/>
      <c r="M1755" s="189"/>
      <c r="N1755" s="9"/>
    </row>
    <row r="1756" spans="2:14" s="5" customFormat="1" ht="15" customHeight="1" x14ac:dyDescent="0.25">
      <c r="B1756" s="181">
        <v>2023</v>
      </c>
      <c r="C1756" s="181"/>
      <c r="D1756" s="182">
        <v>2682</v>
      </c>
      <c r="E1756" s="182">
        <v>5023</v>
      </c>
      <c r="F1756" s="182">
        <v>3382</v>
      </c>
      <c r="G1756" s="182">
        <v>99018</v>
      </c>
      <c r="H1756" s="182">
        <v>78518</v>
      </c>
      <c r="I1756" s="183">
        <v>1.87</v>
      </c>
      <c r="J1756" s="183">
        <v>19.71</v>
      </c>
      <c r="K1756" s="183">
        <v>31.34</v>
      </c>
      <c r="L1756" s="183">
        <v>107.05</v>
      </c>
      <c r="M1756" s="183">
        <v>63.39</v>
      </c>
      <c r="N1756" s="9"/>
    </row>
    <row r="1757" spans="2:14" s="5" customFormat="1" ht="15" customHeight="1" x14ac:dyDescent="0.25">
      <c r="B1757" s="181">
        <v>2022</v>
      </c>
      <c r="C1757" s="181"/>
      <c r="D1757" s="182">
        <v>2240</v>
      </c>
      <c r="E1757" s="182">
        <v>4655</v>
      </c>
      <c r="F1757" s="182">
        <v>3323</v>
      </c>
      <c r="G1757" s="182">
        <v>95773</v>
      </c>
      <c r="H1757" s="182">
        <v>75981</v>
      </c>
      <c r="I1757" s="183">
        <v>2.08</v>
      </c>
      <c r="J1757" s="183">
        <v>20.57</v>
      </c>
      <c r="K1757" s="183">
        <v>32.03</v>
      </c>
      <c r="L1757" s="183">
        <v>111.14</v>
      </c>
      <c r="M1757" s="183">
        <v>64.569999999999993</v>
      </c>
      <c r="N1757" s="9"/>
    </row>
    <row r="1758" spans="2:14" s="5" customFormat="1" ht="15" customHeight="1" x14ac:dyDescent="0.25">
      <c r="B1758" s="181">
        <v>2021</v>
      </c>
      <c r="C1758" s="181"/>
      <c r="D1758" s="182">
        <v>1824</v>
      </c>
      <c r="E1758" s="182">
        <v>4365</v>
      </c>
      <c r="F1758" s="182">
        <v>3338</v>
      </c>
      <c r="G1758" s="182">
        <v>89048</v>
      </c>
      <c r="H1758" s="182">
        <v>71303</v>
      </c>
      <c r="I1758" s="183">
        <v>2.39</v>
      </c>
      <c r="J1758" s="183">
        <v>20.399999999999999</v>
      </c>
      <c r="K1758" s="183">
        <v>28.97</v>
      </c>
      <c r="L1758" s="183">
        <v>108.58</v>
      </c>
      <c r="M1758" s="183">
        <v>71.12</v>
      </c>
      <c r="N1758" s="9"/>
    </row>
    <row r="1759" spans="2:14" s="5" customFormat="1" ht="15" customHeight="1" x14ac:dyDescent="0.25">
      <c r="B1759" s="187" t="s">
        <v>259</v>
      </c>
      <c r="C1759" s="187"/>
      <c r="D1759" s="188"/>
      <c r="E1759" s="188"/>
      <c r="F1759" s="188"/>
      <c r="G1759" s="188"/>
      <c r="H1759" s="188"/>
      <c r="I1759" s="189"/>
      <c r="J1759" s="189"/>
      <c r="K1759" s="189"/>
      <c r="L1759" s="189"/>
      <c r="M1759" s="189"/>
      <c r="N1759" s="9"/>
    </row>
    <row r="1760" spans="2:14" s="5" customFormat="1" ht="15" customHeight="1" x14ac:dyDescent="0.25">
      <c r="B1760" s="181">
        <v>2023</v>
      </c>
      <c r="C1760" s="181"/>
      <c r="D1760" s="182">
        <v>610</v>
      </c>
      <c r="E1760" s="182">
        <v>1435</v>
      </c>
      <c r="F1760" s="182">
        <v>1043</v>
      </c>
      <c r="G1760" s="182">
        <v>32316</v>
      </c>
      <c r="H1760" s="182">
        <v>25824</v>
      </c>
      <c r="I1760" s="183">
        <v>2.35</v>
      </c>
      <c r="J1760" s="183">
        <v>22.52</v>
      </c>
      <c r="K1760" s="183">
        <v>26.66</v>
      </c>
      <c r="L1760" s="183">
        <v>86.04</v>
      </c>
      <c r="M1760" s="183">
        <v>88.03</v>
      </c>
      <c r="N1760" s="9"/>
    </row>
    <row r="1761" spans="2:14" s="5" customFormat="1" ht="15" customHeight="1" x14ac:dyDescent="0.25">
      <c r="B1761" s="181">
        <v>2022</v>
      </c>
      <c r="C1761" s="181"/>
      <c r="D1761" s="182">
        <v>551</v>
      </c>
      <c r="E1761" s="182">
        <v>1325</v>
      </c>
      <c r="F1761" s="182">
        <v>991</v>
      </c>
      <c r="G1761" s="182">
        <v>28301</v>
      </c>
      <c r="H1761" s="182">
        <v>22949</v>
      </c>
      <c r="I1761" s="183">
        <v>2.4</v>
      </c>
      <c r="J1761" s="183">
        <v>21.36</v>
      </c>
      <c r="K1761" s="183">
        <v>23.67</v>
      </c>
      <c r="L1761" s="183">
        <v>82.9</v>
      </c>
      <c r="M1761" s="183">
        <v>90.21</v>
      </c>
      <c r="N1761" s="9"/>
    </row>
    <row r="1762" spans="2:14" s="5" customFormat="1" ht="15" customHeight="1" x14ac:dyDescent="0.25">
      <c r="B1762" s="181">
        <v>2021</v>
      </c>
      <c r="C1762" s="181"/>
      <c r="D1762" s="182">
        <v>498</v>
      </c>
      <c r="E1762" s="182">
        <v>1160</v>
      </c>
      <c r="F1762" s="182">
        <v>873</v>
      </c>
      <c r="G1762" s="182">
        <v>22469</v>
      </c>
      <c r="H1762" s="182">
        <v>18012</v>
      </c>
      <c r="I1762" s="183">
        <v>2.33</v>
      </c>
      <c r="J1762" s="183">
        <v>19.37</v>
      </c>
      <c r="K1762" s="183">
        <v>23.14</v>
      </c>
      <c r="L1762" s="183">
        <v>89.91</v>
      </c>
      <c r="M1762" s="183">
        <v>82.01</v>
      </c>
      <c r="N1762" s="9"/>
    </row>
    <row r="1763" spans="2:14" s="5" customFormat="1" ht="15" customHeight="1" x14ac:dyDescent="0.25">
      <c r="B1763" s="187" t="s">
        <v>260</v>
      </c>
      <c r="C1763" s="187"/>
      <c r="D1763" s="188"/>
      <c r="E1763" s="188"/>
      <c r="F1763" s="188"/>
      <c r="G1763" s="188"/>
      <c r="H1763" s="188"/>
      <c r="I1763" s="189"/>
      <c r="J1763" s="189"/>
      <c r="K1763" s="189"/>
      <c r="L1763" s="189"/>
      <c r="M1763" s="189"/>
      <c r="N1763" s="9"/>
    </row>
    <row r="1764" spans="2:14" s="5" customFormat="1" ht="15" customHeight="1" x14ac:dyDescent="0.25">
      <c r="B1764" s="181">
        <v>2023</v>
      </c>
      <c r="C1764" s="181"/>
      <c r="D1764" s="182">
        <v>1234</v>
      </c>
      <c r="E1764" s="182">
        <v>2422</v>
      </c>
      <c r="F1764" s="182">
        <v>1547</v>
      </c>
      <c r="G1764" s="182">
        <v>55207</v>
      </c>
      <c r="H1764" s="182">
        <v>44693</v>
      </c>
      <c r="I1764" s="183">
        <v>1.96</v>
      </c>
      <c r="J1764" s="183">
        <v>22.79</v>
      </c>
      <c r="K1764" s="183">
        <v>37.85</v>
      </c>
      <c r="L1764" s="183">
        <v>106.06</v>
      </c>
      <c r="M1764" s="183">
        <v>61.54</v>
      </c>
      <c r="N1764" s="9"/>
    </row>
    <row r="1765" spans="2:14" s="5" customFormat="1" ht="15" customHeight="1" x14ac:dyDescent="0.25">
      <c r="B1765" s="181">
        <v>2022</v>
      </c>
      <c r="C1765" s="181"/>
      <c r="D1765" s="182">
        <v>1023</v>
      </c>
      <c r="E1765" s="182">
        <v>2078</v>
      </c>
      <c r="F1765" s="182">
        <v>1374</v>
      </c>
      <c r="G1765" s="182">
        <v>41457</v>
      </c>
      <c r="H1765" s="182">
        <v>33560</v>
      </c>
      <c r="I1765" s="183">
        <v>2.0299999999999998</v>
      </c>
      <c r="J1765" s="183">
        <v>19.95</v>
      </c>
      <c r="K1765" s="183">
        <v>31.69</v>
      </c>
      <c r="L1765" s="183">
        <v>105.03</v>
      </c>
      <c r="M1765" s="183">
        <v>66.7</v>
      </c>
      <c r="N1765" s="9"/>
    </row>
    <row r="1766" spans="2:14" s="5" customFormat="1" ht="15" customHeight="1" x14ac:dyDescent="0.25">
      <c r="B1766" s="181">
        <v>2021</v>
      </c>
      <c r="C1766" s="181"/>
      <c r="D1766" s="182">
        <v>824</v>
      </c>
      <c r="E1766" s="182">
        <v>1778</v>
      </c>
      <c r="F1766" s="182">
        <v>1218</v>
      </c>
      <c r="G1766" s="182">
        <v>31880</v>
      </c>
      <c r="H1766" s="182">
        <v>25556</v>
      </c>
      <c r="I1766" s="183">
        <v>2.16</v>
      </c>
      <c r="J1766" s="183">
        <v>17.93</v>
      </c>
      <c r="K1766" s="183">
        <v>27.32</v>
      </c>
      <c r="L1766" s="183">
        <v>104.38</v>
      </c>
      <c r="M1766" s="183">
        <v>68.25</v>
      </c>
      <c r="N1766" s="9"/>
    </row>
    <row r="1767" spans="2:14" s="7" customFormat="1" ht="15" customHeight="1" x14ac:dyDescent="0.25">
      <c r="B1767" s="187" t="s">
        <v>511</v>
      </c>
      <c r="C1767" s="187"/>
      <c r="D1767" s="188"/>
      <c r="E1767" s="188"/>
      <c r="F1767" s="188"/>
      <c r="G1767" s="188"/>
      <c r="H1767" s="188"/>
      <c r="I1767" s="189"/>
      <c r="J1767" s="189"/>
      <c r="K1767" s="189"/>
      <c r="L1767" s="189"/>
      <c r="M1767" s="189"/>
      <c r="N1767" s="5"/>
    </row>
    <row r="1768" spans="2:14" s="7" customFormat="1" ht="15" customHeight="1" x14ac:dyDescent="0.25">
      <c r="B1768" s="181">
        <v>2023</v>
      </c>
      <c r="C1768" s="181"/>
      <c r="D1768" s="182">
        <v>381</v>
      </c>
      <c r="E1768" s="182">
        <v>943</v>
      </c>
      <c r="F1768" s="182">
        <v>685</v>
      </c>
      <c r="G1768" s="182">
        <v>17641</v>
      </c>
      <c r="H1768" s="182">
        <v>13823</v>
      </c>
      <c r="I1768" s="183">
        <v>2.48</v>
      </c>
      <c r="J1768" s="183">
        <v>18.71</v>
      </c>
      <c r="K1768" s="183">
        <v>26.18</v>
      </c>
      <c r="L1768" s="183">
        <v>101.67</v>
      </c>
      <c r="M1768" s="183">
        <v>73.86</v>
      </c>
      <c r="N1768" s="5"/>
    </row>
    <row r="1769" spans="2:14" s="7" customFormat="1" ht="15" customHeight="1" x14ac:dyDescent="0.25">
      <c r="B1769" s="181">
        <v>2022</v>
      </c>
      <c r="C1769" s="181"/>
      <c r="D1769" s="182">
        <v>349</v>
      </c>
      <c r="E1769" s="182">
        <v>932</v>
      </c>
      <c r="F1769" s="182">
        <v>700</v>
      </c>
      <c r="G1769" s="182">
        <v>17179</v>
      </c>
      <c r="H1769" s="182">
        <v>13509</v>
      </c>
      <c r="I1769" s="183">
        <v>2.67</v>
      </c>
      <c r="J1769" s="183">
        <v>18.43</v>
      </c>
      <c r="K1769" s="183">
        <v>24.49</v>
      </c>
      <c r="L1769" s="183">
        <v>99.8</v>
      </c>
      <c r="M1769" s="183">
        <v>78.260000000000005</v>
      </c>
      <c r="N1769" s="5"/>
    </row>
    <row r="1770" spans="2:14" s="7" customFormat="1" ht="15" customHeight="1" x14ac:dyDescent="0.25">
      <c r="B1770" s="181">
        <v>2021</v>
      </c>
      <c r="C1770" s="181"/>
      <c r="D1770" s="182">
        <v>323</v>
      </c>
      <c r="E1770" s="182">
        <v>902</v>
      </c>
      <c r="F1770" s="182">
        <v>687</v>
      </c>
      <c r="G1770" s="182">
        <v>16015</v>
      </c>
      <c r="H1770" s="182">
        <v>12479</v>
      </c>
      <c r="I1770" s="183">
        <v>2.79</v>
      </c>
      <c r="J1770" s="183">
        <v>17.75</v>
      </c>
      <c r="K1770" s="183">
        <v>24.58</v>
      </c>
      <c r="L1770" s="183">
        <v>105.46</v>
      </c>
      <c r="M1770" s="183">
        <v>76.430000000000007</v>
      </c>
      <c r="N1770" s="5"/>
    </row>
    <row r="1771" spans="2:14" s="9" customFormat="1" ht="15" customHeight="1" x14ac:dyDescent="0.25">
      <c r="B1771" s="187" t="s">
        <v>528</v>
      </c>
      <c r="C1771" s="187"/>
      <c r="D1771" s="188"/>
      <c r="E1771" s="188"/>
      <c r="F1771" s="188"/>
      <c r="G1771" s="188"/>
      <c r="H1771" s="188"/>
      <c r="I1771" s="189"/>
      <c r="J1771" s="189"/>
      <c r="K1771" s="189"/>
      <c r="L1771" s="189"/>
      <c r="M1771" s="189"/>
      <c r="N1771" s="5"/>
    </row>
    <row r="1772" spans="2:14" s="9" customFormat="1" ht="15" customHeight="1" x14ac:dyDescent="0.25">
      <c r="B1772" s="181">
        <v>2023</v>
      </c>
      <c r="C1772" s="181"/>
      <c r="D1772" s="182">
        <v>746</v>
      </c>
      <c r="E1772" s="182">
        <v>2469</v>
      </c>
      <c r="F1772" s="182">
        <v>2005</v>
      </c>
      <c r="G1772" s="182">
        <v>92171</v>
      </c>
      <c r="H1772" s="182">
        <v>74469</v>
      </c>
      <c r="I1772" s="183">
        <v>3.31</v>
      </c>
      <c r="J1772" s="183">
        <v>37.33</v>
      </c>
      <c r="K1772" s="183">
        <v>79.28</v>
      </c>
      <c r="L1772" s="183">
        <v>172.46</v>
      </c>
      <c r="M1772" s="183">
        <v>47.1</v>
      </c>
      <c r="N1772" s="5"/>
    </row>
    <row r="1773" spans="2:14" s="9" customFormat="1" ht="15" customHeight="1" x14ac:dyDescent="0.25">
      <c r="B1773" s="181">
        <v>2022</v>
      </c>
      <c r="C1773" s="181"/>
      <c r="D1773" s="182">
        <v>601</v>
      </c>
      <c r="E1773" s="182">
        <v>2440</v>
      </c>
      <c r="F1773" s="182">
        <v>2093</v>
      </c>
      <c r="G1773" s="182">
        <v>120025</v>
      </c>
      <c r="H1773" s="182">
        <v>99503</v>
      </c>
      <c r="I1773" s="183">
        <v>4.0599999999999996</v>
      </c>
      <c r="J1773" s="183">
        <v>49.19</v>
      </c>
      <c r="K1773" s="183">
        <v>86.1</v>
      </c>
      <c r="L1773" s="183">
        <v>150.13</v>
      </c>
      <c r="M1773" s="183">
        <v>57.24</v>
      </c>
      <c r="N1773" s="5"/>
    </row>
    <row r="1774" spans="2:14" s="9" customFormat="1" ht="15" customHeight="1" x14ac:dyDescent="0.25">
      <c r="B1774" s="181">
        <v>2021</v>
      </c>
      <c r="C1774" s="181"/>
      <c r="D1774" s="182">
        <v>498</v>
      </c>
      <c r="E1774" s="182">
        <v>2156</v>
      </c>
      <c r="F1774" s="182">
        <v>1865</v>
      </c>
      <c r="G1774" s="182">
        <v>72327</v>
      </c>
      <c r="H1774" s="182">
        <v>58525</v>
      </c>
      <c r="I1774" s="183">
        <v>4.33</v>
      </c>
      <c r="J1774" s="183">
        <v>33.549999999999997</v>
      </c>
      <c r="K1774" s="183">
        <v>58.44</v>
      </c>
      <c r="L1774" s="183">
        <v>150.69</v>
      </c>
      <c r="M1774" s="183">
        <v>57.63</v>
      </c>
      <c r="N1774" s="5"/>
    </row>
    <row r="1775" spans="2:14" s="9" customFormat="1" ht="15" customHeight="1" x14ac:dyDescent="0.2">
      <c r="B1775" s="258" t="s">
        <v>27</v>
      </c>
      <c r="C1775" s="184"/>
      <c r="D1775" s="185"/>
      <c r="E1775" s="185"/>
      <c r="F1775" s="185"/>
      <c r="G1775" s="185"/>
      <c r="H1775" s="185"/>
      <c r="I1775" s="186"/>
      <c r="J1775" s="186"/>
      <c r="K1775" s="186"/>
      <c r="L1775" s="186"/>
      <c r="M1775" s="186"/>
      <c r="N1775" s="5"/>
    </row>
    <row r="1776" spans="2:14" s="5" customFormat="1" ht="15" customHeight="1" x14ac:dyDescent="0.25">
      <c r="B1776" s="187" t="s">
        <v>382</v>
      </c>
      <c r="C1776" s="187"/>
      <c r="D1776" s="188"/>
      <c r="E1776" s="188"/>
      <c r="F1776" s="188"/>
      <c r="G1776" s="188"/>
      <c r="H1776" s="188"/>
      <c r="I1776" s="189"/>
      <c r="J1776" s="189"/>
      <c r="K1776" s="189"/>
      <c r="L1776" s="189"/>
      <c r="M1776" s="189"/>
    </row>
    <row r="1777" spans="2:14" s="5" customFormat="1" ht="15" customHeight="1" x14ac:dyDescent="0.25">
      <c r="B1777" s="181">
        <v>2023</v>
      </c>
      <c r="C1777" s="181"/>
      <c r="D1777" s="182">
        <v>64796</v>
      </c>
      <c r="E1777" s="182">
        <v>99917</v>
      </c>
      <c r="F1777" s="182">
        <v>56151</v>
      </c>
      <c r="G1777" s="182">
        <v>1197562</v>
      </c>
      <c r="H1777" s="182">
        <v>941457</v>
      </c>
      <c r="I1777" s="183">
        <v>1.54</v>
      </c>
      <c r="J1777" s="183">
        <v>11.99</v>
      </c>
      <c r="K1777" s="183">
        <v>43.35</v>
      </c>
      <c r="L1777" s="183">
        <v>203.28</v>
      </c>
      <c r="M1777" s="183">
        <v>25.99</v>
      </c>
    </row>
    <row r="1778" spans="2:14" s="5" customFormat="1" ht="15" customHeight="1" x14ac:dyDescent="0.25">
      <c r="B1778" s="181">
        <v>2022</v>
      </c>
      <c r="C1778" s="181"/>
      <c r="D1778" s="182">
        <v>61548</v>
      </c>
      <c r="E1778" s="182">
        <v>94408</v>
      </c>
      <c r="F1778" s="182">
        <v>52291</v>
      </c>
      <c r="G1778" s="182">
        <v>1055436</v>
      </c>
      <c r="H1778" s="182">
        <v>827750</v>
      </c>
      <c r="I1778" s="183">
        <v>1.53</v>
      </c>
      <c r="J1778" s="183">
        <v>11.18</v>
      </c>
      <c r="K1778" s="183">
        <v>43.4</v>
      </c>
      <c r="L1778" s="183">
        <v>215</v>
      </c>
      <c r="M1778" s="183">
        <v>24.16</v>
      </c>
    </row>
    <row r="1779" spans="2:14" s="5" customFormat="1" ht="15" customHeight="1" x14ac:dyDescent="0.25">
      <c r="B1779" s="181">
        <v>2021</v>
      </c>
      <c r="C1779" s="181"/>
      <c r="D1779" s="182">
        <v>56739</v>
      </c>
      <c r="E1779" s="182">
        <v>86031</v>
      </c>
      <c r="F1779" s="182">
        <v>46803</v>
      </c>
      <c r="G1779" s="182">
        <v>906371</v>
      </c>
      <c r="H1779" s="182">
        <v>712316</v>
      </c>
      <c r="I1779" s="183">
        <v>1.52</v>
      </c>
      <c r="J1779" s="183">
        <v>10.54</v>
      </c>
      <c r="K1779" s="183">
        <v>38.020000000000003</v>
      </c>
      <c r="L1779" s="183">
        <v>196.34</v>
      </c>
      <c r="M1779" s="183">
        <v>25.77</v>
      </c>
    </row>
    <row r="1780" spans="2:14" s="5" customFormat="1" ht="15" customHeight="1" x14ac:dyDescent="0.25">
      <c r="B1780" s="168">
        <v>2020</v>
      </c>
      <c r="C1780" s="168"/>
      <c r="D1780" s="182">
        <v>51940</v>
      </c>
      <c r="E1780" s="182">
        <v>79048</v>
      </c>
      <c r="F1780" s="182">
        <v>43281</v>
      </c>
      <c r="G1780" s="182">
        <v>786170</v>
      </c>
      <c r="H1780" s="182">
        <v>618797</v>
      </c>
      <c r="I1780" s="183">
        <v>1.52</v>
      </c>
      <c r="J1780" s="183">
        <v>9.9499999999999993</v>
      </c>
      <c r="K1780" s="183">
        <v>33.700000000000003</v>
      </c>
      <c r="L1780" s="183">
        <v>185.55</v>
      </c>
      <c r="M1780" s="183">
        <v>27.33</v>
      </c>
    </row>
    <row r="1781" spans="2:14" s="5" customFormat="1" ht="15" customHeight="1" x14ac:dyDescent="0.25">
      <c r="B1781" s="168">
        <v>2019</v>
      </c>
      <c r="C1781" s="168"/>
      <c r="D1781" s="182">
        <v>49830</v>
      </c>
      <c r="E1781" s="182">
        <v>78191</v>
      </c>
      <c r="F1781" s="182">
        <v>44242</v>
      </c>
      <c r="G1781" s="182">
        <v>804388</v>
      </c>
      <c r="H1781" s="182">
        <v>631159</v>
      </c>
      <c r="I1781" s="183">
        <v>1.57</v>
      </c>
      <c r="J1781" s="183">
        <v>10.29</v>
      </c>
      <c r="K1781" s="183">
        <v>38.619999999999997</v>
      </c>
      <c r="L1781" s="183">
        <v>212.41</v>
      </c>
      <c r="M1781" s="183">
        <v>24.82</v>
      </c>
    </row>
    <row r="1782" spans="2:14" s="5" customFormat="1" ht="15" customHeight="1" x14ac:dyDescent="0.25">
      <c r="B1782" s="168">
        <v>2018</v>
      </c>
      <c r="C1782" s="168"/>
      <c r="D1782" s="182">
        <v>45510</v>
      </c>
      <c r="E1782" s="182">
        <v>71776</v>
      </c>
      <c r="F1782" s="182">
        <v>39859</v>
      </c>
      <c r="G1782" s="182">
        <v>695114</v>
      </c>
      <c r="H1782" s="182">
        <v>545427</v>
      </c>
      <c r="I1782" s="183">
        <v>1.58</v>
      </c>
      <c r="J1782" s="183">
        <v>9.68</v>
      </c>
      <c r="K1782" s="183">
        <v>34.35</v>
      </c>
      <c r="L1782" s="183">
        <v>196.96</v>
      </c>
      <c r="M1782" s="183">
        <v>25.9</v>
      </c>
    </row>
    <row r="1783" spans="2:14" s="5" customFormat="1" ht="15" customHeight="1" x14ac:dyDescent="0.25">
      <c r="B1783" s="168">
        <v>2017</v>
      </c>
      <c r="C1783" s="168"/>
      <c r="D1783" s="182">
        <v>40792</v>
      </c>
      <c r="E1783" s="182">
        <v>64118</v>
      </c>
      <c r="F1783" s="182">
        <v>35173</v>
      </c>
      <c r="G1783" s="182">
        <v>590602</v>
      </c>
      <c r="H1783" s="182">
        <v>464343</v>
      </c>
      <c r="I1783" s="183">
        <v>1.57</v>
      </c>
      <c r="J1783" s="183">
        <v>9.2100000000000009</v>
      </c>
      <c r="K1783" s="183">
        <v>33.83</v>
      </c>
      <c r="L1783" s="183">
        <v>201.49</v>
      </c>
      <c r="M1783" s="183">
        <v>24.92</v>
      </c>
    </row>
    <row r="1784" spans="2:14" s="5" customFormat="1" ht="15" customHeight="1" x14ac:dyDescent="0.25">
      <c r="B1784" s="168">
        <v>2016</v>
      </c>
      <c r="C1784" s="168"/>
      <c r="D1784" s="182">
        <v>35787</v>
      </c>
      <c r="E1784" s="182">
        <v>56778</v>
      </c>
      <c r="F1784" s="182">
        <v>31221</v>
      </c>
      <c r="G1784" s="182">
        <v>501665</v>
      </c>
      <c r="H1784" s="182">
        <v>393514</v>
      </c>
      <c r="I1784" s="183">
        <v>1.59</v>
      </c>
      <c r="J1784" s="183">
        <v>8.84</v>
      </c>
      <c r="K1784" s="183">
        <v>30.85</v>
      </c>
      <c r="L1784" s="183">
        <v>192.02</v>
      </c>
      <c r="M1784" s="183">
        <v>26.44</v>
      </c>
    </row>
    <row r="1785" spans="2:14" s="5" customFormat="1" ht="15" customHeight="1" x14ac:dyDescent="0.25">
      <c r="B1785" s="168">
        <v>2015</v>
      </c>
      <c r="C1785" s="168"/>
      <c r="D1785" s="182">
        <v>32154</v>
      </c>
      <c r="E1785" s="182">
        <v>50973</v>
      </c>
      <c r="F1785" s="182">
        <v>28023</v>
      </c>
      <c r="G1785" s="182">
        <v>442389</v>
      </c>
      <c r="H1785" s="182">
        <v>347015</v>
      </c>
      <c r="I1785" s="183">
        <v>1.59</v>
      </c>
      <c r="J1785" s="183">
        <v>8.68</v>
      </c>
      <c r="K1785" s="183">
        <v>28.45</v>
      </c>
      <c r="L1785" s="183">
        <v>180.21</v>
      </c>
      <c r="M1785" s="183">
        <v>27.82</v>
      </c>
      <c r="N1785" s="7"/>
    </row>
    <row r="1786" spans="2:14" s="5" customFormat="1" ht="15" customHeight="1" x14ac:dyDescent="0.25">
      <c r="B1786" s="168">
        <v>2014</v>
      </c>
      <c r="C1786" s="168"/>
      <c r="D1786" s="182">
        <v>29561</v>
      </c>
      <c r="E1786" s="182">
        <v>46701</v>
      </c>
      <c r="F1786" s="182">
        <v>25623</v>
      </c>
      <c r="G1786" s="182">
        <v>407697</v>
      </c>
      <c r="H1786" s="182">
        <v>320910</v>
      </c>
      <c r="I1786" s="183">
        <v>1.58</v>
      </c>
      <c r="J1786" s="183">
        <v>8.73</v>
      </c>
      <c r="K1786" s="183">
        <v>26.71</v>
      </c>
      <c r="L1786" s="183">
        <v>167.88</v>
      </c>
      <c r="M1786" s="183">
        <v>29.59</v>
      </c>
      <c r="N1786" s="8"/>
    </row>
    <row r="1787" spans="2:14" s="5" customFormat="1" ht="15" customHeight="1" x14ac:dyDescent="0.25">
      <c r="B1787" s="168">
        <v>2013</v>
      </c>
      <c r="C1787" s="168"/>
      <c r="D1787" s="182">
        <v>28298</v>
      </c>
      <c r="E1787" s="182">
        <v>45299</v>
      </c>
      <c r="F1787" s="182">
        <v>25175</v>
      </c>
      <c r="G1787" s="182">
        <v>403109</v>
      </c>
      <c r="H1787" s="182">
        <v>317104</v>
      </c>
      <c r="I1787" s="183">
        <v>1.6</v>
      </c>
      <c r="J1787" s="183">
        <v>8.9</v>
      </c>
      <c r="K1787" s="183">
        <v>26.75</v>
      </c>
      <c r="L1787" s="183">
        <v>167.09</v>
      </c>
      <c r="M1787" s="183">
        <v>29.98</v>
      </c>
      <c r="N1787" s="8"/>
    </row>
    <row r="1788" spans="2:14" s="8" customFormat="1" ht="15" customHeight="1" x14ac:dyDescent="0.25">
      <c r="B1788" s="168">
        <v>2012</v>
      </c>
      <c r="C1788" s="168"/>
      <c r="D1788" s="182">
        <v>28435</v>
      </c>
      <c r="E1788" s="182">
        <v>46985</v>
      </c>
      <c r="F1788" s="182">
        <v>27011</v>
      </c>
      <c r="G1788" s="182">
        <v>433935</v>
      </c>
      <c r="H1788" s="182">
        <v>342742</v>
      </c>
      <c r="I1788" s="183">
        <v>1.65</v>
      </c>
      <c r="J1788" s="183">
        <v>9.24</v>
      </c>
      <c r="K1788" s="183">
        <v>25.34</v>
      </c>
      <c r="L1788" s="183">
        <v>157.74</v>
      </c>
      <c r="M1788" s="183">
        <v>32.49</v>
      </c>
    </row>
    <row r="1789" spans="2:14" s="9" customFormat="1" ht="15" customHeight="1" x14ac:dyDescent="0.25">
      <c r="B1789" s="168">
        <v>2011</v>
      </c>
      <c r="C1789" s="168"/>
      <c r="D1789" s="182">
        <v>28983</v>
      </c>
      <c r="E1789" s="182">
        <v>51190</v>
      </c>
      <c r="F1789" s="182">
        <v>31168</v>
      </c>
      <c r="G1789" s="182">
        <v>519009</v>
      </c>
      <c r="H1789" s="182">
        <v>409355</v>
      </c>
      <c r="I1789" s="183">
        <v>1.77</v>
      </c>
      <c r="J1789" s="183">
        <v>10.14</v>
      </c>
      <c r="K1789" s="183">
        <v>28.1</v>
      </c>
      <c r="L1789" s="183">
        <v>168.77</v>
      </c>
      <c r="M1789" s="183">
        <v>32.47</v>
      </c>
      <c r="N1789" s="8"/>
    </row>
    <row r="1790" spans="2:14" s="9" customFormat="1" ht="15" customHeight="1" x14ac:dyDescent="0.25">
      <c r="B1790" s="168">
        <v>2010</v>
      </c>
      <c r="C1790" s="168"/>
      <c r="D1790" s="182">
        <v>29566</v>
      </c>
      <c r="E1790" s="182">
        <v>54081</v>
      </c>
      <c r="F1790" s="182">
        <v>34185</v>
      </c>
      <c r="G1790" s="182">
        <v>553587</v>
      </c>
      <c r="H1790" s="182">
        <v>439566</v>
      </c>
      <c r="I1790" s="183">
        <v>1.83</v>
      </c>
      <c r="J1790" s="183">
        <v>10.24</v>
      </c>
      <c r="K1790" s="183">
        <v>31.11</v>
      </c>
      <c r="L1790" s="183">
        <v>192.11</v>
      </c>
      <c r="M1790" s="183">
        <v>29.73</v>
      </c>
      <c r="N1790" s="5"/>
    </row>
    <row r="1791" spans="2:14" s="9" customFormat="1" ht="15" customHeight="1" x14ac:dyDescent="0.25">
      <c r="B1791" s="168">
        <v>2009</v>
      </c>
      <c r="C1791" s="168"/>
      <c r="D1791" s="182">
        <v>30010</v>
      </c>
      <c r="E1791" s="182">
        <v>56448</v>
      </c>
      <c r="F1791" s="182">
        <v>36112</v>
      </c>
      <c r="G1791" s="182">
        <v>581468</v>
      </c>
      <c r="H1791" s="182">
        <v>457786</v>
      </c>
      <c r="I1791" s="183">
        <v>1.88</v>
      </c>
      <c r="J1791" s="183">
        <v>10.3</v>
      </c>
      <c r="K1791" s="183">
        <v>34.54</v>
      </c>
      <c r="L1791" s="183">
        <v>214.53</v>
      </c>
      <c r="M1791" s="183">
        <v>27.3</v>
      </c>
      <c r="N1791" s="5"/>
    </row>
    <row r="1792" spans="2:14" s="5" customFormat="1" ht="15" customHeight="1" x14ac:dyDescent="0.25">
      <c r="B1792" s="168">
        <v>2008</v>
      </c>
      <c r="C1792" s="168"/>
      <c r="D1792" s="182">
        <v>30068</v>
      </c>
      <c r="E1792" s="182">
        <v>60438</v>
      </c>
      <c r="F1792" s="182">
        <v>40573</v>
      </c>
      <c r="G1792" s="182">
        <v>654429</v>
      </c>
      <c r="H1792" s="182">
        <v>516086</v>
      </c>
      <c r="I1792" s="183">
        <v>2.0099999999999998</v>
      </c>
      <c r="J1792" s="183">
        <v>10.83</v>
      </c>
      <c r="K1792" s="183">
        <v>35.68</v>
      </c>
      <c r="L1792" s="183">
        <v>221.18</v>
      </c>
      <c r="M1792" s="183">
        <v>27.51</v>
      </c>
    </row>
    <row r="1793" spans="2:14" s="5" customFormat="1" ht="15" customHeight="1" x14ac:dyDescent="0.2">
      <c r="B1793" s="258" t="s">
        <v>35</v>
      </c>
      <c r="C1793" s="184"/>
      <c r="D1793" s="185"/>
      <c r="E1793" s="185"/>
      <c r="F1793" s="185"/>
      <c r="G1793" s="185"/>
      <c r="H1793" s="185"/>
      <c r="I1793" s="186"/>
      <c r="J1793" s="186"/>
      <c r="K1793" s="186"/>
      <c r="L1793" s="186"/>
      <c r="M1793" s="186"/>
    </row>
    <row r="1794" spans="2:14" s="5" customFormat="1" ht="15" customHeight="1" x14ac:dyDescent="0.25">
      <c r="B1794" s="187" t="s">
        <v>261</v>
      </c>
      <c r="C1794" s="187"/>
      <c r="D1794" s="188"/>
      <c r="E1794" s="188"/>
      <c r="F1794" s="188"/>
      <c r="G1794" s="188"/>
      <c r="H1794" s="188"/>
      <c r="I1794" s="189"/>
      <c r="J1794" s="189"/>
      <c r="K1794" s="189"/>
      <c r="L1794" s="189"/>
      <c r="M1794" s="189"/>
    </row>
    <row r="1795" spans="2:14" s="5" customFormat="1" ht="15" customHeight="1" x14ac:dyDescent="0.25">
      <c r="B1795" s="181">
        <v>2023</v>
      </c>
      <c r="C1795" s="181"/>
      <c r="D1795" s="182">
        <v>11763</v>
      </c>
      <c r="E1795" s="182">
        <v>11940</v>
      </c>
      <c r="F1795" s="182">
        <v>304</v>
      </c>
      <c r="G1795" s="182">
        <v>4969</v>
      </c>
      <c r="H1795" s="182">
        <v>2062</v>
      </c>
      <c r="I1795" s="183">
        <v>1.02</v>
      </c>
      <c r="J1795" s="183">
        <v>0.42</v>
      </c>
      <c r="K1795" s="183">
        <v>14.32</v>
      </c>
      <c r="L1795" s="183">
        <v>87.59</v>
      </c>
      <c r="M1795" s="183">
        <v>2.87</v>
      </c>
    </row>
    <row r="1796" spans="2:14" s="5" customFormat="1" ht="15" customHeight="1" x14ac:dyDescent="0.25">
      <c r="B1796" s="181">
        <v>2022</v>
      </c>
      <c r="C1796" s="181"/>
      <c r="D1796" s="182">
        <v>11648</v>
      </c>
      <c r="E1796" s="182">
        <v>11812</v>
      </c>
      <c r="F1796" s="182">
        <v>338</v>
      </c>
      <c r="G1796" s="182">
        <v>4731</v>
      </c>
      <c r="H1796" s="182">
        <v>2097</v>
      </c>
      <c r="I1796" s="183">
        <v>1.01</v>
      </c>
      <c r="J1796" s="183">
        <v>0.4</v>
      </c>
      <c r="K1796" s="183">
        <v>15.27</v>
      </c>
      <c r="L1796" s="183">
        <v>109.11</v>
      </c>
      <c r="M1796" s="183">
        <v>2.6</v>
      </c>
    </row>
    <row r="1797" spans="2:14" s="5" customFormat="1" ht="15" customHeight="1" x14ac:dyDescent="0.25">
      <c r="B1797" s="181">
        <v>2021</v>
      </c>
      <c r="C1797" s="181"/>
      <c r="D1797" s="182">
        <v>10645</v>
      </c>
      <c r="E1797" s="182">
        <v>10786</v>
      </c>
      <c r="F1797" s="182">
        <v>309</v>
      </c>
      <c r="G1797" s="182">
        <v>4210</v>
      </c>
      <c r="H1797" s="182">
        <v>1850</v>
      </c>
      <c r="I1797" s="183">
        <v>1.01</v>
      </c>
      <c r="J1797" s="183">
        <v>0.39</v>
      </c>
      <c r="K1797" s="183">
        <v>14.57</v>
      </c>
      <c r="L1797" s="183">
        <v>106.91</v>
      </c>
      <c r="M1797" s="183">
        <v>2.65</v>
      </c>
    </row>
    <row r="1798" spans="2:14" s="5" customFormat="1" ht="15" customHeight="1" x14ac:dyDescent="0.25">
      <c r="B1798" s="168">
        <v>2020</v>
      </c>
      <c r="C1798" s="168"/>
      <c r="D1798" s="182">
        <v>9792</v>
      </c>
      <c r="E1798" s="182">
        <v>9871</v>
      </c>
      <c r="F1798" s="182">
        <v>595</v>
      </c>
      <c r="G1798" s="182">
        <v>4422</v>
      </c>
      <c r="H1798" s="182">
        <v>1950</v>
      </c>
      <c r="I1798" s="183">
        <v>1.01</v>
      </c>
      <c r="J1798" s="183">
        <v>0.45</v>
      </c>
      <c r="K1798" s="183">
        <v>11.57</v>
      </c>
      <c r="L1798" s="183">
        <v>155.63</v>
      </c>
      <c r="M1798" s="183">
        <v>3.77</v>
      </c>
    </row>
    <row r="1799" spans="2:14" s="5" customFormat="1" ht="15" customHeight="1" x14ac:dyDescent="0.25">
      <c r="B1799" s="168">
        <v>2019</v>
      </c>
      <c r="C1799" s="168"/>
      <c r="D1799" s="182">
        <v>9825</v>
      </c>
      <c r="E1799" s="182">
        <v>9949</v>
      </c>
      <c r="F1799" s="182">
        <v>648</v>
      </c>
      <c r="G1799" s="182">
        <v>5500</v>
      </c>
      <c r="H1799" s="182">
        <v>2786</v>
      </c>
      <c r="I1799" s="183">
        <v>1.01</v>
      </c>
      <c r="J1799" s="183">
        <v>0.55000000000000004</v>
      </c>
      <c r="K1799" s="183">
        <v>12.34</v>
      </c>
      <c r="L1799" s="183">
        <v>145.38</v>
      </c>
      <c r="M1799" s="183">
        <v>4.37</v>
      </c>
    </row>
    <row r="1800" spans="2:14" s="5" customFormat="1" ht="15" customHeight="1" x14ac:dyDescent="0.25">
      <c r="B1800" s="168">
        <v>2018</v>
      </c>
      <c r="C1800" s="168"/>
      <c r="D1800" s="182">
        <v>9261</v>
      </c>
      <c r="E1800" s="182">
        <v>9395</v>
      </c>
      <c r="F1800" s="182">
        <v>629</v>
      </c>
      <c r="G1800" s="182">
        <v>4613</v>
      </c>
      <c r="H1800" s="182">
        <v>2086</v>
      </c>
      <c r="I1800" s="183">
        <v>1.01</v>
      </c>
      <c r="J1800" s="183">
        <v>0.49</v>
      </c>
      <c r="K1800" s="183">
        <v>13.55</v>
      </c>
      <c r="L1800" s="183">
        <v>184.69</v>
      </c>
      <c r="M1800" s="183">
        <v>3.54</v>
      </c>
    </row>
    <row r="1801" spans="2:14" s="5" customFormat="1" ht="15" customHeight="1" x14ac:dyDescent="0.25">
      <c r="B1801" s="168">
        <v>2017</v>
      </c>
      <c r="C1801" s="168"/>
      <c r="D1801" s="182">
        <v>8497</v>
      </c>
      <c r="E1801" s="182">
        <v>8659</v>
      </c>
      <c r="F1801" s="182">
        <v>633</v>
      </c>
      <c r="G1801" s="182">
        <v>4388</v>
      </c>
      <c r="H1801" s="182">
        <v>1987</v>
      </c>
      <c r="I1801" s="183">
        <v>1.02</v>
      </c>
      <c r="J1801" s="183">
        <v>0.51</v>
      </c>
      <c r="K1801" s="183">
        <v>14.18</v>
      </c>
      <c r="L1801" s="183">
        <v>204.59</v>
      </c>
      <c r="M1801" s="183">
        <v>3.48</v>
      </c>
    </row>
    <row r="1802" spans="2:14" s="5" customFormat="1" ht="15" customHeight="1" x14ac:dyDescent="0.25">
      <c r="B1802" s="168">
        <v>2016</v>
      </c>
      <c r="C1802" s="168"/>
      <c r="D1802" s="182">
        <v>6891</v>
      </c>
      <c r="E1802" s="182">
        <v>7081</v>
      </c>
      <c r="F1802" s="182">
        <v>571</v>
      </c>
      <c r="G1802" s="182">
        <v>3890</v>
      </c>
      <c r="H1802" s="182">
        <v>1969</v>
      </c>
      <c r="I1802" s="183">
        <v>1.03</v>
      </c>
      <c r="J1802" s="183">
        <v>0.55000000000000004</v>
      </c>
      <c r="K1802" s="183">
        <v>11.99</v>
      </c>
      <c r="L1802" s="183">
        <v>176.07</v>
      </c>
      <c r="M1802" s="183">
        <v>4.46</v>
      </c>
      <c r="N1802" s="8"/>
    </row>
    <row r="1803" spans="2:14" s="5" customFormat="1" ht="15" customHeight="1" x14ac:dyDescent="0.25">
      <c r="B1803" s="168">
        <v>2015</v>
      </c>
      <c r="C1803" s="168"/>
      <c r="D1803" s="182">
        <v>5702</v>
      </c>
      <c r="E1803" s="182">
        <v>5832</v>
      </c>
      <c r="F1803" s="182">
        <v>488</v>
      </c>
      <c r="G1803" s="182">
        <v>2944</v>
      </c>
      <c r="H1803" s="182">
        <v>1525</v>
      </c>
      <c r="I1803" s="183">
        <v>1.02</v>
      </c>
      <c r="J1803" s="183">
        <v>0.5</v>
      </c>
      <c r="K1803" s="183">
        <v>10.4</v>
      </c>
      <c r="L1803" s="183">
        <v>172.36</v>
      </c>
      <c r="M1803" s="183">
        <v>4.71</v>
      </c>
      <c r="N1803" s="9"/>
    </row>
    <row r="1804" spans="2:14" s="10" customFormat="1" ht="15" customHeight="1" collapsed="1" x14ac:dyDescent="0.25">
      <c r="B1804" s="168">
        <v>2014</v>
      </c>
      <c r="C1804" s="168"/>
      <c r="D1804" s="182">
        <v>4781</v>
      </c>
      <c r="E1804" s="182">
        <v>4931</v>
      </c>
      <c r="F1804" s="182">
        <v>439</v>
      </c>
      <c r="G1804" s="182">
        <v>2646</v>
      </c>
      <c r="H1804" s="182">
        <v>1357</v>
      </c>
      <c r="I1804" s="183">
        <v>1.03</v>
      </c>
      <c r="J1804" s="183">
        <v>0.54</v>
      </c>
      <c r="K1804" s="183">
        <v>10.42</v>
      </c>
      <c r="L1804" s="183">
        <v>172.94</v>
      </c>
      <c r="M1804" s="183">
        <v>4.99</v>
      </c>
      <c r="N1804" s="9"/>
    </row>
    <row r="1805" spans="2:14" s="10" customFormat="1" ht="15" customHeight="1" x14ac:dyDescent="0.25">
      <c r="B1805" s="168">
        <v>2013</v>
      </c>
      <c r="C1805" s="168"/>
      <c r="D1805" s="182">
        <v>4507</v>
      </c>
      <c r="E1805" s="182">
        <v>4657</v>
      </c>
      <c r="F1805" s="182">
        <v>435</v>
      </c>
      <c r="G1805" s="182">
        <v>2545</v>
      </c>
      <c r="H1805" s="182">
        <v>1279</v>
      </c>
      <c r="I1805" s="183">
        <v>1.03</v>
      </c>
      <c r="J1805" s="183">
        <v>0.55000000000000004</v>
      </c>
      <c r="K1805" s="183">
        <v>10.38</v>
      </c>
      <c r="L1805" s="183">
        <v>177.46</v>
      </c>
      <c r="M1805" s="183">
        <v>5.09</v>
      </c>
      <c r="N1805" s="9"/>
    </row>
    <row r="1806" spans="2:14" s="10" customFormat="1" ht="15" customHeight="1" x14ac:dyDescent="0.25">
      <c r="B1806" s="168">
        <v>2012</v>
      </c>
      <c r="C1806" s="168"/>
      <c r="D1806" s="182">
        <v>4562</v>
      </c>
      <c r="E1806" s="182">
        <v>4711</v>
      </c>
      <c r="F1806" s="182">
        <v>440</v>
      </c>
      <c r="G1806" s="182">
        <v>2912</v>
      </c>
      <c r="H1806" s="182">
        <v>1615</v>
      </c>
      <c r="I1806" s="183">
        <v>1.03</v>
      </c>
      <c r="J1806" s="183">
        <v>0.62</v>
      </c>
      <c r="K1806" s="183">
        <v>9.93</v>
      </c>
      <c r="L1806" s="183">
        <v>150.06</v>
      </c>
      <c r="M1806" s="183">
        <v>6.01</v>
      </c>
      <c r="N1806" s="9"/>
    </row>
    <row r="1807" spans="2:14" s="5" customFormat="1" ht="15" customHeight="1" x14ac:dyDescent="0.25">
      <c r="B1807" s="168">
        <v>2011</v>
      </c>
      <c r="C1807" s="168"/>
      <c r="D1807" s="182">
        <v>4797</v>
      </c>
      <c r="E1807" s="182">
        <v>5011</v>
      </c>
      <c r="F1807" s="182">
        <v>568</v>
      </c>
      <c r="G1807" s="182">
        <v>4263</v>
      </c>
      <c r="H1807" s="182">
        <v>2638</v>
      </c>
      <c r="I1807" s="183">
        <v>1.04</v>
      </c>
      <c r="J1807" s="183">
        <v>0.85</v>
      </c>
      <c r="K1807" s="183">
        <v>11.15</v>
      </c>
      <c r="L1807" s="183">
        <v>148.6</v>
      </c>
      <c r="M1807" s="183">
        <v>7.34</v>
      </c>
    </row>
    <row r="1808" spans="2:14" s="5" customFormat="1" ht="15" customHeight="1" x14ac:dyDescent="0.25">
      <c r="B1808" s="168">
        <v>2010</v>
      </c>
      <c r="C1808" s="168"/>
      <c r="D1808" s="182">
        <v>5096</v>
      </c>
      <c r="E1808" s="182">
        <v>5324</v>
      </c>
      <c r="F1808" s="182">
        <v>619</v>
      </c>
      <c r="G1808" s="182">
        <v>4535</v>
      </c>
      <c r="H1808" s="182">
        <v>2469</v>
      </c>
      <c r="I1808" s="183">
        <v>1.04</v>
      </c>
      <c r="J1808" s="183">
        <v>0.85</v>
      </c>
      <c r="K1808" s="183">
        <v>16.260000000000002</v>
      </c>
      <c r="L1808" s="183">
        <v>221.94</v>
      </c>
      <c r="M1808" s="183">
        <v>5.09</v>
      </c>
    </row>
    <row r="1809" spans="2:14" s="5" customFormat="1" ht="15" customHeight="1" x14ac:dyDescent="0.25">
      <c r="B1809" s="168">
        <v>2009</v>
      </c>
      <c r="C1809" s="168"/>
      <c r="D1809" s="182">
        <v>5061</v>
      </c>
      <c r="E1809" s="182">
        <v>5439</v>
      </c>
      <c r="F1809" s="182">
        <v>716</v>
      </c>
      <c r="G1809" s="182">
        <v>5087</v>
      </c>
      <c r="H1809" s="182">
        <v>3013</v>
      </c>
      <c r="I1809" s="183">
        <v>1.07</v>
      </c>
      <c r="J1809" s="183">
        <v>0.94</v>
      </c>
      <c r="K1809" s="183">
        <v>14.07</v>
      </c>
      <c r="L1809" s="183">
        <v>198.09</v>
      </c>
      <c r="M1809" s="183">
        <v>6.35</v>
      </c>
    </row>
    <row r="1810" spans="2:14" s="5" customFormat="1" ht="15" customHeight="1" x14ac:dyDescent="0.25">
      <c r="B1810" s="168">
        <v>2008</v>
      </c>
      <c r="C1810" s="168"/>
      <c r="D1810" s="182">
        <v>5094</v>
      </c>
      <c r="E1810" s="182">
        <v>5533</v>
      </c>
      <c r="F1810" s="182">
        <v>819</v>
      </c>
      <c r="G1810" s="182">
        <v>6409</v>
      </c>
      <c r="H1810" s="182">
        <v>3923</v>
      </c>
      <c r="I1810" s="183">
        <v>1.0900000000000001</v>
      </c>
      <c r="J1810" s="183">
        <v>1.1599999999999999</v>
      </c>
      <c r="K1810" s="183">
        <v>16.2</v>
      </c>
      <c r="L1810" s="183">
        <v>207.06</v>
      </c>
      <c r="M1810" s="183">
        <v>6.85</v>
      </c>
    </row>
    <row r="1811" spans="2:14" s="5" customFormat="1" ht="15" customHeight="1" x14ac:dyDescent="0.25">
      <c r="B1811" s="187" t="s">
        <v>262</v>
      </c>
      <c r="C1811" s="187"/>
      <c r="D1811" s="188"/>
      <c r="E1811" s="188"/>
      <c r="F1811" s="188"/>
      <c r="G1811" s="188"/>
      <c r="H1811" s="188"/>
      <c r="I1811" s="189"/>
      <c r="J1811" s="189"/>
      <c r="K1811" s="189"/>
      <c r="L1811" s="189"/>
      <c r="M1811" s="189"/>
    </row>
    <row r="1812" spans="2:14" s="5" customFormat="1" ht="15" customHeight="1" x14ac:dyDescent="0.25">
      <c r="B1812" s="181">
        <v>2023</v>
      </c>
      <c r="C1812" s="181"/>
      <c r="D1812" s="182">
        <v>53033</v>
      </c>
      <c r="E1812" s="182">
        <v>87977</v>
      </c>
      <c r="F1812" s="182">
        <v>55847</v>
      </c>
      <c r="G1812" s="182">
        <v>1192594</v>
      </c>
      <c r="H1812" s="182">
        <v>939394</v>
      </c>
      <c r="I1812" s="183">
        <v>1.66</v>
      </c>
      <c r="J1812" s="183">
        <v>13.56</v>
      </c>
      <c r="K1812" s="183">
        <v>47.29</v>
      </c>
      <c r="L1812" s="183">
        <v>221.47</v>
      </c>
      <c r="M1812" s="183">
        <v>26.9</v>
      </c>
    </row>
    <row r="1813" spans="2:14" s="5" customFormat="1" ht="15" customHeight="1" x14ac:dyDescent="0.25">
      <c r="B1813" s="181">
        <v>2022</v>
      </c>
      <c r="C1813" s="181"/>
      <c r="D1813" s="182">
        <v>49900</v>
      </c>
      <c r="E1813" s="182">
        <v>82596</v>
      </c>
      <c r="F1813" s="182">
        <v>51953</v>
      </c>
      <c r="G1813" s="182">
        <v>1050705</v>
      </c>
      <c r="H1813" s="182">
        <v>825653</v>
      </c>
      <c r="I1813" s="183">
        <v>1.66</v>
      </c>
      <c r="J1813" s="183">
        <v>12.72</v>
      </c>
      <c r="K1813" s="183">
        <v>47.42</v>
      </c>
      <c r="L1813" s="183">
        <v>234.46</v>
      </c>
      <c r="M1813" s="183">
        <v>25.1</v>
      </c>
    </row>
    <row r="1814" spans="2:14" s="5" customFormat="1" ht="15" customHeight="1" x14ac:dyDescent="0.25">
      <c r="B1814" s="181">
        <v>2021</v>
      </c>
      <c r="C1814" s="181"/>
      <c r="D1814" s="182">
        <v>46094</v>
      </c>
      <c r="E1814" s="182">
        <v>75245</v>
      </c>
      <c r="F1814" s="182">
        <v>46494</v>
      </c>
      <c r="G1814" s="182">
        <v>902161</v>
      </c>
      <c r="H1814" s="182">
        <v>710465</v>
      </c>
      <c r="I1814" s="183">
        <v>1.63</v>
      </c>
      <c r="J1814" s="183">
        <v>11.99</v>
      </c>
      <c r="K1814" s="183">
        <v>41.38</v>
      </c>
      <c r="L1814" s="183">
        <v>213.28</v>
      </c>
      <c r="M1814" s="183">
        <v>26.86</v>
      </c>
    </row>
    <row r="1815" spans="2:14" s="5" customFormat="1" ht="15" customHeight="1" x14ac:dyDescent="0.25">
      <c r="B1815" s="168">
        <v>2020</v>
      </c>
      <c r="C1815" s="168"/>
      <c r="D1815" s="182">
        <v>42148</v>
      </c>
      <c r="E1815" s="182">
        <v>69177</v>
      </c>
      <c r="F1815" s="182">
        <v>42686</v>
      </c>
      <c r="G1815" s="182">
        <v>781749</v>
      </c>
      <c r="H1815" s="182">
        <v>616848</v>
      </c>
      <c r="I1815" s="183">
        <v>1.64</v>
      </c>
      <c r="J1815" s="183">
        <v>11.3</v>
      </c>
      <c r="K1815" s="183">
        <v>36.86</v>
      </c>
      <c r="L1815" s="183">
        <v>201.28</v>
      </c>
      <c r="M1815" s="183">
        <v>28.33</v>
      </c>
    </row>
    <row r="1816" spans="2:14" s="5" customFormat="1" ht="15" customHeight="1" x14ac:dyDescent="0.25">
      <c r="B1816" s="168">
        <v>2019</v>
      </c>
      <c r="C1816" s="168"/>
      <c r="D1816" s="182">
        <v>40005</v>
      </c>
      <c r="E1816" s="182">
        <v>68242</v>
      </c>
      <c r="F1816" s="182">
        <v>43594</v>
      </c>
      <c r="G1816" s="182">
        <v>798889</v>
      </c>
      <c r="H1816" s="182">
        <v>628373</v>
      </c>
      <c r="I1816" s="183">
        <v>1.71</v>
      </c>
      <c r="J1816" s="183">
        <v>11.71</v>
      </c>
      <c r="K1816" s="183">
        <v>42.45</v>
      </c>
      <c r="L1816" s="183">
        <v>231.64</v>
      </c>
      <c r="M1816" s="183">
        <v>25.64</v>
      </c>
    </row>
    <row r="1817" spans="2:14" s="5" customFormat="1" ht="15" customHeight="1" x14ac:dyDescent="0.25">
      <c r="B1817" s="168">
        <v>2018</v>
      </c>
      <c r="C1817" s="168"/>
      <c r="D1817" s="182">
        <v>36249</v>
      </c>
      <c r="E1817" s="182">
        <v>62381</v>
      </c>
      <c r="F1817" s="182">
        <v>39230</v>
      </c>
      <c r="G1817" s="182">
        <v>690500</v>
      </c>
      <c r="H1817" s="182">
        <v>543341</v>
      </c>
      <c r="I1817" s="183">
        <v>1.72</v>
      </c>
      <c r="J1817" s="183">
        <v>11.07</v>
      </c>
      <c r="K1817" s="183">
        <v>37.479999999999997</v>
      </c>
      <c r="L1817" s="183">
        <v>212.94</v>
      </c>
      <c r="M1817" s="183">
        <v>27.04</v>
      </c>
    </row>
    <row r="1818" spans="2:14" s="5" customFormat="1" ht="15" customHeight="1" x14ac:dyDescent="0.25">
      <c r="B1818" s="168">
        <v>2017</v>
      </c>
      <c r="C1818" s="168"/>
      <c r="D1818" s="182">
        <v>32295</v>
      </c>
      <c r="E1818" s="182">
        <v>55459</v>
      </c>
      <c r="F1818" s="182">
        <v>34540</v>
      </c>
      <c r="G1818" s="182">
        <v>586215</v>
      </c>
      <c r="H1818" s="182">
        <v>462357</v>
      </c>
      <c r="I1818" s="183">
        <v>1.72</v>
      </c>
      <c r="J1818" s="183">
        <v>10.57</v>
      </c>
      <c r="K1818" s="183">
        <v>36.9</v>
      </c>
      <c r="L1818" s="183">
        <v>217.42</v>
      </c>
      <c r="M1818" s="183">
        <v>26.13</v>
      </c>
    </row>
    <row r="1819" spans="2:14" s="10" customFormat="1" ht="15" customHeight="1" collapsed="1" x14ac:dyDescent="0.25">
      <c r="B1819" s="168">
        <v>2016</v>
      </c>
      <c r="C1819" s="168"/>
      <c r="D1819" s="182">
        <v>28896</v>
      </c>
      <c r="E1819" s="182">
        <v>49697</v>
      </c>
      <c r="F1819" s="182">
        <v>30650</v>
      </c>
      <c r="G1819" s="182">
        <v>497775</v>
      </c>
      <c r="H1819" s="182">
        <v>391545</v>
      </c>
      <c r="I1819" s="183">
        <v>1.72</v>
      </c>
      <c r="J1819" s="183">
        <v>10.02</v>
      </c>
      <c r="K1819" s="183">
        <v>33.54</v>
      </c>
      <c r="L1819" s="183">
        <v>206.53</v>
      </c>
      <c r="M1819" s="183">
        <v>27.5</v>
      </c>
      <c r="N1819" s="9"/>
    </row>
    <row r="1820" spans="2:14" s="10" customFormat="1" ht="15" customHeight="1" x14ac:dyDescent="0.25">
      <c r="B1820" s="168">
        <v>2015</v>
      </c>
      <c r="C1820" s="168"/>
      <c r="D1820" s="182">
        <v>26452</v>
      </c>
      <c r="E1820" s="182">
        <v>45141</v>
      </c>
      <c r="F1820" s="182">
        <v>27535</v>
      </c>
      <c r="G1820" s="182">
        <v>439445</v>
      </c>
      <c r="H1820" s="182">
        <v>345490</v>
      </c>
      <c r="I1820" s="183">
        <v>1.71</v>
      </c>
      <c r="J1820" s="183">
        <v>9.73</v>
      </c>
      <c r="K1820" s="183">
        <v>30.78</v>
      </c>
      <c r="L1820" s="183">
        <v>192.87</v>
      </c>
      <c r="M1820" s="183">
        <v>28.76</v>
      </c>
      <c r="N1820" s="9"/>
    </row>
    <row r="1821" spans="2:14" s="10" customFormat="1" ht="15" customHeight="1" x14ac:dyDescent="0.25">
      <c r="B1821" s="168">
        <v>2014</v>
      </c>
      <c r="C1821" s="168"/>
      <c r="D1821" s="182">
        <v>24780</v>
      </c>
      <c r="E1821" s="182">
        <v>41770</v>
      </c>
      <c r="F1821" s="182">
        <v>25184</v>
      </c>
      <c r="G1821" s="182">
        <v>405050</v>
      </c>
      <c r="H1821" s="182">
        <v>319553</v>
      </c>
      <c r="I1821" s="183">
        <v>1.69</v>
      </c>
      <c r="J1821" s="183">
        <v>9.6999999999999993</v>
      </c>
      <c r="K1821" s="183">
        <v>28.63</v>
      </c>
      <c r="L1821" s="183">
        <v>178.04</v>
      </c>
      <c r="M1821" s="183">
        <v>30.57</v>
      </c>
      <c r="N1821" s="9"/>
    </row>
    <row r="1822" spans="2:14" s="5" customFormat="1" ht="15" customHeight="1" x14ac:dyDescent="0.25">
      <c r="B1822" s="168">
        <v>2013</v>
      </c>
      <c r="C1822" s="168"/>
      <c r="D1822" s="182">
        <v>23791</v>
      </c>
      <c r="E1822" s="182">
        <v>40642</v>
      </c>
      <c r="F1822" s="182">
        <v>24740</v>
      </c>
      <c r="G1822" s="182">
        <v>400564</v>
      </c>
      <c r="H1822" s="182">
        <v>315825</v>
      </c>
      <c r="I1822" s="183">
        <v>1.71</v>
      </c>
      <c r="J1822" s="183">
        <v>9.86</v>
      </c>
      <c r="K1822" s="183">
        <v>28.63</v>
      </c>
      <c r="L1822" s="183">
        <v>176.83</v>
      </c>
      <c r="M1822" s="183">
        <v>30.94</v>
      </c>
      <c r="N1822" s="9"/>
    </row>
    <row r="1823" spans="2:14" s="5" customFormat="1" ht="15" customHeight="1" x14ac:dyDescent="0.25">
      <c r="B1823" s="168">
        <v>2012</v>
      </c>
      <c r="C1823" s="168"/>
      <c r="D1823" s="182">
        <v>23873</v>
      </c>
      <c r="E1823" s="182">
        <v>42274</v>
      </c>
      <c r="F1823" s="182">
        <v>26571</v>
      </c>
      <c r="G1823" s="182">
        <v>431023</v>
      </c>
      <c r="H1823" s="182">
        <v>341126</v>
      </c>
      <c r="I1823" s="183">
        <v>1.77</v>
      </c>
      <c r="J1823" s="183">
        <v>10.199999999999999</v>
      </c>
      <c r="K1823" s="183">
        <v>27.06</v>
      </c>
      <c r="L1823" s="183">
        <v>166.8</v>
      </c>
      <c r="M1823" s="183">
        <v>33.49</v>
      </c>
    </row>
    <row r="1824" spans="2:14" s="5" customFormat="1" ht="15" customHeight="1" x14ac:dyDescent="0.25">
      <c r="B1824" s="168">
        <v>2011</v>
      </c>
      <c r="C1824" s="168"/>
      <c r="D1824" s="182">
        <v>24186</v>
      </c>
      <c r="E1824" s="182">
        <v>46179</v>
      </c>
      <c r="F1824" s="182">
        <v>30600</v>
      </c>
      <c r="G1824" s="182">
        <v>514746</v>
      </c>
      <c r="H1824" s="182">
        <v>406717</v>
      </c>
      <c r="I1824" s="183">
        <v>1.91</v>
      </c>
      <c r="J1824" s="183">
        <v>11.15</v>
      </c>
      <c r="K1824" s="183">
        <v>29.94</v>
      </c>
      <c r="L1824" s="183">
        <v>178.01</v>
      </c>
      <c r="M1824" s="183">
        <v>33.42</v>
      </c>
    </row>
    <row r="1825" spans="2:14" s="5" customFormat="1" ht="15" customHeight="1" x14ac:dyDescent="0.25">
      <c r="B1825" s="168">
        <v>2010</v>
      </c>
      <c r="C1825" s="168"/>
      <c r="D1825" s="182">
        <v>24470</v>
      </c>
      <c r="E1825" s="182">
        <v>48757</v>
      </c>
      <c r="F1825" s="182">
        <v>33566</v>
      </c>
      <c r="G1825" s="182">
        <v>549052</v>
      </c>
      <c r="H1825" s="182">
        <v>437096</v>
      </c>
      <c r="I1825" s="183">
        <v>1.99</v>
      </c>
      <c r="J1825" s="183">
        <v>11.26</v>
      </c>
      <c r="K1825" s="183">
        <v>32.729999999999997</v>
      </c>
      <c r="L1825" s="183">
        <v>200.1</v>
      </c>
      <c r="M1825" s="183">
        <v>30.97</v>
      </c>
    </row>
    <row r="1826" spans="2:14" s="5" customFormat="1" ht="15" customHeight="1" x14ac:dyDescent="0.25">
      <c r="B1826" s="168">
        <v>2009</v>
      </c>
      <c r="C1826" s="168"/>
      <c r="D1826" s="182">
        <v>24949</v>
      </c>
      <c r="E1826" s="182">
        <v>51009</v>
      </c>
      <c r="F1826" s="182">
        <v>35396</v>
      </c>
      <c r="G1826" s="182">
        <v>576381</v>
      </c>
      <c r="H1826" s="182">
        <v>454773</v>
      </c>
      <c r="I1826" s="183">
        <v>2.04</v>
      </c>
      <c r="J1826" s="183">
        <v>11.3</v>
      </c>
      <c r="K1826" s="183">
        <v>36.729999999999997</v>
      </c>
      <c r="L1826" s="183">
        <v>225.53</v>
      </c>
      <c r="M1826" s="183">
        <v>28.12</v>
      </c>
    </row>
    <row r="1827" spans="2:14" s="5" customFormat="1" ht="15" customHeight="1" x14ac:dyDescent="0.25">
      <c r="B1827" s="168">
        <v>2008</v>
      </c>
      <c r="C1827" s="168"/>
      <c r="D1827" s="182">
        <v>24974</v>
      </c>
      <c r="E1827" s="182">
        <v>54905</v>
      </c>
      <c r="F1827" s="182">
        <v>39754</v>
      </c>
      <c r="G1827" s="182">
        <v>648020</v>
      </c>
      <c r="H1827" s="182">
        <v>512163</v>
      </c>
      <c r="I1827" s="183">
        <v>2.2000000000000002</v>
      </c>
      <c r="J1827" s="183">
        <v>11.8</v>
      </c>
      <c r="K1827" s="183">
        <v>37.64</v>
      </c>
      <c r="L1827" s="183">
        <v>230.9</v>
      </c>
      <c r="M1827" s="183">
        <v>28.35</v>
      </c>
    </row>
    <row r="1828" spans="2:14" s="10" customFormat="1" ht="15" customHeight="1" collapsed="1" x14ac:dyDescent="0.2">
      <c r="B1828" s="258" t="s">
        <v>11</v>
      </c>
      <c r="C1828" s="184"/>
      <c r="D1828" s="185"/>
      <c r="E1828" s="185"/>
      <c r="F1828" s="185"/>
      <c r="G1828" s="185"/>
      <c r="H1828" s="185"/>
      <c r="I1828" s="186"/>
      <c r="J1828" s="186"/>
      <c r="K1828" s="186"/>
      <c r="L1828" s="186"/>
      <c r="M1828" s="186"/>
      <c r="N1828" s="5"/>
    </row>
    <row r="1829" spans="2:14" s="10" customFormat="1" ht="15" customHeight="1" x14ac:dyDescent="0.25">
      <c r="B1829" s="187" t="s">
        <v>263</v>
      </c>
      <c r="C1829" s="187"/>
      <c r="D1829" s="188"/>
      <c r="E1829" s="188"/>
      <c r="F1829" s="188"/>
      <c r="G1829" s="188"/>
      <c r="H1829" s="188"/>
      <c r="I1829" s="189"/>
      <c r="J1829" s="189"/>
      <c r="K1829" s="189"/>
      <c r="L1829" s="189"/>
      <c r="M1829" s="189"/>
      <c r="N1829" s="8"/>
    </row>
    <row r="1830" spans="2:14" s="10" customFormat="1" ht="15" customHeight="1" x14ac:dyDescent="0.25">
      <c r="B1830" s="181">
        <v>2023</v>
      </c>
      <c r="C1830" s="181"/>
      <c r="D1830" s="182">
        <v>64787</v>
      </c>
      <c r="E1830" s="182">
        <v>98538</v>
      </c>
      <c r="F1830" s="182">
        <v>54776</v>
      </c>
      <c r="G1830" s="182">
        <v>1135056</v>
      </c>
      <c r="H1830" s="182">
        <v>893347</v>
      </c>
      <c r="I1830" s="183">
        <v>1.52</v>
      </c>
      <c r="J1830" s="183">
        <v>11.52</v>
      </c>
      <c r="K1830" s="183">
        <v>40.72</v>
      </c>
      <c r="L1830" s="183">
        <v>196.53</v>
      </c>
      <c r="M1830" s="183">
        <v>26.5</v>
      </c>
      <c r="N1830" s="8"/>
    </row>
    <row r="1831" spans="2:14" s="10" customFormat="1" ht="15" customHeight="1" x14ac:dyDescent="0.25">
      <c r="B1831" s="181">
        <v>2022</v>
      </c>
      <c r="C1831" s="181"/>
      <c r="D1831" s="182">
        <v>61541</v>
      </c>
      <c r="E1831" s="182">
        <v>92865</v>
      </c>
      <c r="F1831" s="182">
        <v>50750</v>
      </c>
      <c r="G1831" s="182">
        <v>995770</v>
      </c>
      <c r="H1831" s="182">
        <v>782085</v>
      </c>
      <c r="I1831" s="183">
        <v>1.51</v>
      </c>
      <c r="J1831" s="183">
        <v>10.72</v>
      </c>
      <c r="K1831" s="183">
        <v>40.6</v>
      </c>
      <c r="L1831" s="183">
        <v>206.94</v>
      </c>
      <c r="M1831" s="183">
        <v>24.65</v>
      </c>
      <c r="N1831" s="8"/>
    </row>
    <row r="1832" spans="2:14" s="10" customFormat="1" ht="15" customHeight="1" x14ac:dyDescent="0.25">
      <c r="B1832" s="181">
        <v>2021</v>
      </c>
      <c r="C1832" s="181"/>
      <c r="D1832" s="182">
        <v>56734</v>
      </c>
      <c r="E1832" s="182">
        <v>85534</v>
      </c>
      <c r="F1832" s="182">
        <v>46309</v>
      </c>
      <c r="G1832" s="182">
        <v>874055</v>
      </c>
      <c r="H1832" s="182">
        <v>688001</v>
      </c>
      <c r="I1832" s="183">
        <v>1.51</v>
      </c>
      <c r="J1832" s="183">
        <v>10.220000000000001</v>
      </c>
      <c r="K1832" s="183">
        <v>36.54</v>
      </c>
      <c r="L1832" s="183">
        <v>193.57</v>
      </c>
      <c r="M1832" s="183">
        <v>25.95</v>
      </c>
      <c r="N1832" s="8"/>
    </row>
    <row r="1833" spans="2:14" s="10" customFormat="1" ht="15" customHeight="1" x14ac:dyDescent="0.25">
      <c r="B1833" s="168">
        <v>2020</v>
      </c>
      <c r="C1833" s="168"/>
      <c r="D1833" s="182">
        <v>51937</v>
      </c>
      <c r="E1833" s="182">
        <v>78574</v>
      </c>
      <c r="F1833" s="182">
        <v>42808</v>
      </c>
      <c r="G1833" s="182">
        <v>755241</v>
      </c>
      <c r="H1833" s="182">
        <v>594094</v>
      </c>
      <c r="I1833" s="183">
        <v>1.51</v>
      </c>
      <c r="J1833" s="183">
        <v>9.61</v>
      </c>
      <c r="K1833" s="183">
        <v>33.4</v>
      </c>
      <c r="L1833" s="183">
        <v>189.32</v>
      </c>
      <c r="M1833" s="183">
        <v>26.62</v>
      </c>
      <c r="N1833" s="8"/>
    </row>
    <row r="1834" spans="2:14" s="10" customFormat="1" ht="15" customHeight="1" x14ac:dyDescent="0.25">
      <c r="B1834" s="168">
        <v>2019</v>
      </c>
      <c r="C1834" s="168"/>
      <c r="D1834" s="182">
        <v>49826</v>
      </c>
      <c r="E1834" s="182">
        <v>77715</v>
      </c>
      <c r="F1834" s="182">
        <v>43769</v>
      </c>
      <c r="G1834" s="182">
        <v>772536</v>
      </c>
      <c r="H1834" s="182">
        <v>605836</v>
      </c>
      <c r="I1834" s="183">
        <v>1.56</v>
      </c>
      <c r="J1834" s="183">
        <v>9.94</v>
      </c>
      <c r="K1834" s="183">
        <v>36.81</v>
      </c>
      <c r="L1834" s="183">
        <v>208.57</v>
      </c>
      <c r="M1834" s="183">
        <v>25.07</v>
      </c>
      <c r="N1834" s="8"/>
    </row>
    <row r="1835" spans="2:14" s="10" customFormat="1" ht="15" customHeight="1" x14ac:dyDescent="0.25">
      <c r="B1835" s="168">
        <v>2018</v>
      </c>
      <c r="C1835" s="168"/>
      <c r="D1835" s="182">
        <v>45507</v>
      </c>
      <c r="E1835" s="182">
        <v>71296</v>
      </c>
      <c r="F1835" s="182">
        <v>39381</v>
      </c>
      <c r="G1835" s="182">
        <v>663866</v>
      </c>
      <c r="H1835" s="182">
        <v>521437</v>
      </c>
      <c r="I1835" s="183">
        <v>1.57</v>
      </c>
      <c r="J1835" s="183">
        <v>9.31</v>
      </c>
      <c r="K1835" s="183">
        <v>32.619999999999997</v>
      </c>
      <c r="L1835" s="183">
        <v>193.52</v>
      </c>
      <c r="M1835" s="183">
        <v>26.11</v>
      </c>
      <c r="N1835" s="8"/>
    </row>
    <row r="1836" spans="2:14" s="10" customFormat="1" ht="15" customHeight="1" x14ac:dyDescent="0.25">
      <c r="B1836" s="168">
        <v>2017</v>
      </c>
      <c r="C1836" s="168"/>
      <c r="D1836" s="182">
        <v>40786</v>
      </c>
      <c r="E1836" s="182">
        <v>63581</v>
      </c>
      <c r="F1836" s="182">
        <v>34640</v>
      </c>
      <c r="G1836" s="182">
        <v>559342</v>
      </c>
      <c r="H1836" s="182">
        <v>439427</v>
      </c>
      <c r="I1836" s="183">
        <v>1.56</v>
      </c>
      <c r="J1836" s="183">
        <v>8.8000000000000007</v>
      </c>
      <c r="K1836" s="183">
        <v>32.47</v>
      </c>
      <c r="L1836" s="183">
        <v>201.11</v>
      </c>
      <c r="M1836" s="183">
        <v>24.76</v>
      </c>
      <c r="N1836" s="9"/>
    </row>
    <row r="1837" spans="2:14" s="5" customFormat="1" ht="15" customHeight="1" x14ac:dyDescent="0.25">
      <c r="B1837" s="168">
        <v>2016</v>
      </c>
      <c r="C1837" s="168"/>
      <c r="D1837" s="182">
        <v>35783</v>
      </c>
      <c r="E1837" s="182">
        <v>56320</v>
      </c>
      <c r="F1837" s="182">
        <v>30766</v>
      </c>
      <c r="G1837" s="182">
        <v>474314</v>
      </c>
      <c r="H1837" s="182">
        <v>371707</v>
      </c>
      <c r="I1837" s="183">
        <v>1.57</v>
      </c>
      <c r="J1837" s="183">
        <v>8.42</v>
      </c>
      <c r="K1837" s="183">
        <v>29.08</v>
      </c>
      <c r="L1837" s="183">
        <v>188.63</v>
      </c>
      <c r="M1837" s="183">
        <v>26.65</v>
      </c>
      <c r="N1837" s="9"/>
    </row>
    <row r="1838" spans="2:14" s="5" customFormat="1" ht="15" customHeight="1" x14ac:dyDescent="0.25">
      <c r="B1838" s="168">
        <v>2015</v>
      </c>
      <c r="C1838" s="168"/>
      <c r="D1838" s="182">
        <v>32149</v>
      </c>
      <c r="E1838" s="182" t="s">
        <v>62</v>
      </c>
      <c r="F1838" s="182" t="s">
        <v>62</v>
      </c>
      <c r="G1838" s="182" t="s">
        <v>62</v>
      </c>
      <c r="H1838" s="182" t="s">
        <v>62</v>
      </c>
      <c r="I1838" s="183" t="s">
        <v>62</v>
      </c>
      <c r="J1838" s="183" t="s">
        <v>62</v>
      </c>
      <c r="K1838" s="183" t="s">
        <v>62</v>
      </c>
      <c r="L1838" s="183" t="s">
        <v>62</v>
      </c>
      <c r="M1838" s="183" t="s">
        <v>62</v>
      </c>
      <c r="N1838" s="9"/>
    </row>
    <row r="1839" spans="2:14" s="5" customFormat="1" ht="15" customHeight="1" x14ac:dyDescent="0.25">
      <c r="B1839" s="168">
        <v>2014</v>
      </c>
      <c r="C1839" s="168"/>
      <c r="D1839" s="182">
        <v>29557</v>
      </c>
      <c r="E1839" s="182">
        <v>45953</v>
      </c>
      <c r="F1839" s="182">
        <v>24877</v>
      </c>
      <c r="G1839" s="182">
        <v>375849</v>
      </c>
      <c r="H1839" s="182">
        <v>295730</v>
      </c>
      <c r="I1839" s="183">
        <v>1.55</v>
      </c>
      <c r="J1839" s="183">
        <v>8.18</v>
      </c>
      <c r="K1839" s="183">
        <v>24.32</v>
      </c>
      <c r="L1839" s="183">
        <v>161</v>
      </c>
      <c r="M1839" s="183">
        <v>30.14</v>
      </c>
      <c r="N1839" s="9"/>
    </row>
    <row r="1840" spans="2:14" s="5" customFormat="1" ht="15" customHeight="1" x14ac:dyDescent="0.25">
      <c r="B1840" s="168">
        <v>2013</v>
      </c>
      <c r="C1840" s="168"/>
      <c r="D1840" s="182">
        <v>28294</v>
      </c>
      <c r="E1840" s="182">
        <v>44539</v>
      </c>
      <c r="F1840" s="182">
        <v>24417</v>
      </c>
      <c r="G1840" s="182">
        <v>371947</v>
      </c>
      <c r="H1840" s="182">
        <v>292351</v>
      </c>
      <c r="I1840" s="183">
        <v>1.57</v>
      </c>
      <c r="J1840" s="183">
        <v>8.35</v>
      </c>
      <c r="K1840" s="183">
        <v>24.35</v>
      </c>
      <c r="L1840" s="183">
        <v>159.86000000000001</v>
      </c>
      <c r="M1840" s="183">
        <v>30.61</v>
      </c>
    </row>
    <row r="1841" spans="2:14" s="5" customFormat="1" ht="15" customHeight="1" x14ac:dyDescent="0.25">
      <c r="B1841" s="168">
        <v>2012</v>
      </c>
      <c r="C1841" s="168"/>
      <c r="D1841" s="182">
        <v>28429</v>
      </c>
      <c r="E1841" s="182">
        <v>45973</v>
      </c>
      <c r="F1841" s="182">
        <v>26002</v>
      </c>
      <c r="G1841" s="182">
        <v>398452</v>
      </c>
      <c r="H1841" s="182">
        <v>314032</v>
      </c>
      <c r="I1841" s="183">
        <v>1.62</v>
      </c>
      <c r="J1841" s="183">
        <v>8.67</v>
      </c>
      <c r="K1841" s="183">
        <v>22.96</v>
      </c>
      <c r="L1841" s="183">
        <v>149.84</v>
      </c>
      <c r="M1841" s="183">
        <v>33.270000000000003</v>
      </c>
    </row>
    <row r="1842" spans="2:14" s="5" customFormat="1" ht="15" customHeight="1" x14ac:dyDescent="0.25">
      <c r="B1842" s="168">
        <v>2011</v>
      </c>
      <c r="C1842" s="168"/>
      <c r="D1842" s="182">
        <v>28976</v>
      </c>
      <c r="E1842" s="182">
        <v>49713</v>
      </c>
      <c r="F1842" s="182">
        <v>29694</v>
      </c>
      <c r="G1842" s="182">
        <v>466950</v>
      </c>
      <c r="H1842" s="182">
        <v>369039</v>
      </c>
      <c r="I1842" s="183">
        <v>1.72</v>
      </c>
      <c r="J1842" s="183">
        <v>9.39</v>
      </c>
      <c r="K1842" s="183">
        <v>25.67</v>
      </c>
      <c r="L1842" s="183">
        <v>163.22</v>
      </c>
      <c r="M1842" s="183">
        <v>32.630000000000003</v>
      </c>
    </row>
    <row r="1843" spans="2:14" s="9" customFormat="1" ht="15" customHeight="1" collapsed="1" x14ac:dyDescent="0.25">
      <c r="B1843" s="168">
        <v>2010</v>
      </c>
      <c r="C1843" s="168"/>
      <c r="D1843" s="182">
        <v>29559</v>
      </c>
      <c r="E1843" s="182">
        <v>52810</v>
      </c>
      <c r="F1843" s="182">
        <v>32917</v>
      </c>
      <c r="G1843" s="182">
        <v>521256</v>
      </c>
      <c r="H1843" s="182">
        <v>415668</v>
      </c>
      <c r="I1843" s="183">
        <v>1.79</v>
      </c>
      <c r="J1843" s="183">
        <v>9.8699999999999992</v>
      </c>
      <c r="K1843" s="183">
        <v>29.05</v>
      </c>
      <c r="L1843" s="183">
        <v>183.42</v>
      </c>
      <c r="M1843" s="183">
        <v>30.5</v>
      </c>
      <c r="N1843" s="5"/>
    </row>
    <row r="1844" spans="2:14" s="9" customFormat="1" ht="15" customHeight="1" x14ac:dyDescent="0.25">
      <c r="B1844" s="168">
        <v>2009</v>
      </c>
      <c r="C1844" s="168"/>
      <c r="D1844" s="182">
        <v>30004</v>
      </c>
      <c r="E1844" s="182">
        <v>55145</v>
      </c>
      <c r="F1844" s="182">
        <v>34811</v>
      </c>
      <c r="G1844" s="182">
        <v>551047</v>
      </c>
      <c r="H1844" s="182">
        <v>435003</v>
      </c>
      <c r="I1844" s="183">
        <v>1.84</v>
      </c>
      <c r="J1844" s="183">
        <v>9.99</v>
      </c>
      <c r="K1844" s="183">
        <v>32.799999999999997</v>
      </c>
      <c r="L1844" s="183">
        <v>207.2</v>
      </c>
      <c r="M1844" s="183">
        <v>27.78</v>
      </c>
      <c r="N1844" s="5"/>
    </row>
    <row r="1845" spans="2:14" s="9" customFormat="1" ht="15" customHeight="1" x14ac:dyDescent="0.25">
      <c r="B1845" s="168">
        <v>2008</v>
      </c>
      <c r="C1845" s="168"/>
      <c r="D1845" s="182">
        <v>30060</v>
      </c>
      <c r="E1845" s="182">
        <v>59104</v>
      </c>
      <c r="F1845" s="182">
        <v>39242</v>
      </c>
      <c r="G1845" s="182">
        <v>619644</v>
      </c>
      <c r="H1845" s="182">
        <v>490195</v>
      </c>
      <c r="I1845" s="183">
        <v>1.97</v>
      </c>
      <c r="J1845" s="183">
        <v>10.48</v>
      </c>
      <c r="K1845" s="183">
        <v>33.880000000000003</v>
      </c>
      <c r="L1845" s="183">
        <v>214.54</v>
      </c>
      <c r="M1845" s="183">
        <v>27.97</v>
      </c>
      <c r="N1845" s="5"/>
    </row>
    <row r="1846" spans="2:14" s="5" customFormat="1" ht="15" customHeight="1" x14ac:dyDescent="0.25">
      <c r="B1846" s="259" t="s">
        <v>264</v>
      </c>
      <c r="C1846" s="165"/>
      <c r="D1846" s="166"/>
      <c r="E1846" s="166"/>
      <c r="F1846" s="166"/>
      <c r="G1846" s="166"/>
      <c r="H1846" s="166"/>
      <c r="I1846" s="167"/>
      <c r="J1846" s="167"/>
      <c r="K1846" s="167"/>
      <c r="L1846" s="167"/>
      <c r="M1846" s="167"/>
      <c r="N1846" s="10"/>
    </row>
    <row r="1847" spans="2:14" s="5" customFormat="1" ht="15" customHeight="1" x14ac:dyDescent="0.25">
      <c r="B1847" s="181">
        <v>2023</v>
      </c>
      <c r="C1847" s="181"/>
      <c r="D1847" s="182">
        <v>63512</v>
      </c>
      <c r="E1847" s="182">
        <v>84303</v>
      </c>
      <c r="F1847" s="182">
        <v>40932</v>
      </c>
      <c r="G1847" s="182">
        <v>734572</v>
      </c>
      <c r="H1847" s="182">
        <v>582344</v>
      </c>
      <c r="I1847" s="183">
        <v>1.33</v>
      </c>
      <c r="J1847" s="183">
        <v>8.7100000000000009</v>
      </c>
      <c r="K1847" s="183">
        <v>23.11</v>
      </c>
      <c r="L1847" s="183">
        <v>128.77000000000001</v>
      </c>
      <c r="M1847" s="183">
        <v>34.15</v>
      </c>
      <c r="N1847" s="10"/>
    </row>
    <row r="1848" spans="2:14" s="5" customFormat="1" ht="15" customHeight="1" x14ac:dyDescent="0.25">
      <c r="B1848" s="181">
        <v>2022</v>
      </c>
      <c r="C1848" s="181"/>
      <c r="D1848" s="182">
        <v>60313</v>
      </c>
      <c r="E1848" s="182">
        <v>79867</v>
      </c>
      <c r="F1848" s="182">
        <v>38139</v>
      </c>
      <c r="G1848" s="182">
        <v>649114</v>
      </c>
      <c r="H1848" s="182">
        <v>514388</v>
      </c>
      <c r="I1848" s="183">
        <v>1.32</v>
      </c>
      <c r="J1848" s="183">
        <v>8.1300000000000008</v>
      </c>
      <c r="K1848" s="183">
        <v>23.28</v>
      </c>
      <c r="L1848" s="183">
        <v>136.76</v>
      </c>
      <c r="M1848" s="183">
        <v>31.45</v>
      </c>
      <c r="N1848" s="10"/>
    </row>
    <row r="1849" spans="2:14" s="5" customFormat="1" ht="15" customHeight="1" x14ac:dyDescent="0.25">
      <c r="B1849" s="181">
        <v>2021</v>
      </c>
      <c r="C1849" s="181"/>
      <c r="D1849" s="182">
        <v>55617</v>
      </c>
      <c r="E1849" s="182">
        <v>73708</v>
      </c>
      <c r="F1849" s="182">
        <v>34834</v>
      </c>
      <c r="G1849" s="182">
        <v>554737</v>
      </c>
      <c r="H1849" s="182">
        <v>439960</v>
      </c>
      <c r="I1849" s="183">
        <v>1.33</v>
      </c>
      <c r="J1849" s="183">
        <v>7.53</v>
      </c>
      <c r="K1849" s="183">
        <v>20.8</v>
      </c>
      <c r="L1849" s="183">
        <v>130.63</v>
      </c>
      <c r="M1849" s="183">
        <v>32.32</v>
      </c>
      <c r="N1849" s="10"/>
    </row>
    <row r="1850" spans="2:14" s="5" customFormat="1" ht="15" customHeight="1" x14ac:dyDescent="0.25">
      <c r="B1850" s="168">
        <v>2020</v>
      </c>
      <c r="C1850" s="168"/>
      <c r="D1850" s="182">
        <v>50977</v>
      </c>
      <c r="E1850" s="182">
        <v>67902</v>
      </c>
      <c r="F1850" s="182">
        <v>32502</v>
      </c>
      <c r="G1850" s="182">
        <v>491116</v>
      </c>
      <c r="H1850" s="182">
        <v>390116</v>
      </c>
      <c r="I1850" s="183">
        <v>1.33</v>
      </c>
      <c r="J1850" s="183">
        <v>7.23</v>
      </c>
      <c r="K1850" s="183">
        <v>18.45</v>
      </c>
      <c r="L1850" s="183">
        <v>122.11</v>
      </c>
      <c r="M1850" s="183">
        <v>34.799999999999997</v>
      </c>
      <c r="N1850" s="10"/>
    </row>
    <row r="1851" spans="2:14" s="5" customFormat="1" ht="15" customHeight="1" x14ac:dyDescent="0.25">
      <c r="B1851" s="168">
        <v>2019</v>
      </c>
      <c r="C1851" s="168"/>
      <c r="D1851" s="182">
        <v>48805</v>
      </c>
      <c r="E1851" s="182">
        <v>65143</v>
      </c>
      <c r="F1851" s="182">
        <v>31478</v>
      </c>
      <c r="G1851" s="182">
        <v>471738</v>
      </c>
      <c r="H1851" s="182">
        <v>371762</v>
      </c>
      <c r="I1851" s="183">
        <v>1.33</v>
      </c>
      <c r="J1851" s="183">
        <v>7.24</v>
      </c>
      <c r="K1851" s="183">
        <v>19.52</v>
      </c>
      <c r="L1851" s="183">
        <v>130.27000000000001</v>
      </c>
      <c r="M1851" s="183">
        <v>32.869999999999997</v>
      </c>
      <c r="N1851" s="10"/>
    </row>
    <row r="1852" spans="2:14" s="5" customFormat="1" ht="15" customHeight="1" x14ac:dyDescent="0.25">
      <c r="B1852" s="168">
        <v>2018</v>
      </c>
      <c r="C1852" s="168"/>
      <c r="D1852" s="182">
        <v>44564</v>
      </c>
      <c r="E1852" s="182">
        <v>59744</v>
      </c>
      <c r="F1852" s="182">
        <v>28100</v>
      </c>
      <c r="G1852" s="182">
        <v>399439</v>
      </c>
      <c r="H1852" s="182">
        <v>315991</v>
      </c>
      <c r="I1852" s="183">
        <v>1.34</v>
      </c>
      <c r="J1852" s="183">
        <v>6.69</v>
      </c>
      <c r="K1852" s="183">
        <v>18.93</v>
      </c>
      <c r="L1852" s="183">
        <v>133.19999999999999</v>
      </c>
      <c r="M1852" s="183">
        <v>31.31</v>
      </c>
      <c r="N1852" s="10"/>
    </row>
    <row r="1853" spans="2:14" s="5" customFormat="1" ht="15" customHeight="1" x14ac:dyDescent="0.25">
      <c r="B1853" s="168">
        <v>2017</v>
      </c>
      <c r="C1853" s="168"/>
      <c r="D1853" s="182">
        <v>40015</v>
      </c>
      <c r="E1853" s="182">
        <v>53617</v>
      </c>
      <c r="F1853" s="182">
        <v>24886</v>
      </c>
      <c r="G1853" s="182">
        <v>337088</v>
      </c>
      <c r="H1853" s="182">
        <v>265895</v>
      </c>
      <c r="I1853" s="183">
        <v>1.34</v>
      </c>
      <c r="J1853" s="183">
        <v>6.29</v>
      </c>
      <c r="K1853" s="183">
        <v>18.18</v>
      </c>
      <c r="L1853" s="183">
        <v>134.19999999999999</v>
      </c>
      <c r="M1853" s="183">
        <v>30.48</v>
      </c>
      <c r="N1853" s="10"/>
    </row>
    <row r="1854" spans="2:14" s="5" customFormat="1" ht="15" customHeight="1" x14ac:dyDescent="0.25">
      <c r="B1854" s="168">
        <v>2016</v>
      </c>
      <c r="C1854" s="168"/>
      <c r="D1854" s="182">
        <v>35123</v>
      </c>
      <c r="E1854" s="182">
        <v>47398</v>
      </c>
      <c r="F1854" s="182">
        <v>22112</v>
      </c>
      <c r="G1854" s="182">
        <v>286025</v>
      </c>
      <c r="H1854" s="182">
        <v>225743</v>
      </c>
      <c r="I1854" s="183">
        <v>1.35</v>
      </c>
      <c r="J1854" s="183">
        <v>6.03</v>
      </c>
      <c r="K1854" s="183">
        <v>15.47</v>
      </c>
      <c r="L1854" s="183">
        <v>119.56</v>
      </c>
      <c r="M1854" s="183">
        <v>34.270000000000003</v>
      </c>
      <c r="N1854" s="10"/>
    </row>
    <row r="1855" spans="2:14" s="5" customFormat="1" ht="15" customHeight="1" x14ac:dyDescent="0.25">
      <c r="B1855" s="168">
        <v>2015</v>
      </c>
      <c r="C1855" s="168"/>
      <c r="D1855" s="182">
        <v>31569</v>
      </c>
      <c r="E1855" s="182">
        <v>42577</v>
      </c>
      <c r="F1855" s="182">
        <v>19837</v>
      </c>
      <c r="G1855" s="182">
        <v>250990</v>
      </c>
      <c r="H1855" s="182">
        <v>198666</v>
      </c>
      <c r="I1855" s="183">
        <v>1.35</v>
      </c>
      <c r="J1855" s="183">
        <v>5.89</v>
      </c>
      <c r="K1855" s="183">
        <v>13.59</v>
      </c>
      <c r="L1855" s="183">
        <v>107.42</v>
      </c>
      <c r="M1855" s="183">
        <v>37.17</v>
      </c>
      <c r="N1855" s="10"/>
    </row>
    <row r="1856" spans="2:14" s="5" customFormat="1" ht="15" customHeight="1" x14ac:dyDescent="0.25">
      <c r="B1856" s="168">
        <v>2014</v>
      </c>
      <c r="C1856" s="168"/>
      <c r="D1856" s="182">
        <v>29049</v>
      </c>
      <c r="E1856" s="182">
        <v>39306</v>
      </c>
      <c r="F1856" s="182">
        <v>18419</v>
      </c>
      <c r="G1856" s="182">
        <v>230413</v>
      </c>
      <c r="H1856" s="182">
        <v>181556</v>
      </c>
      <c r="I1856" s="183">
        <v>1.35</v>
      </c>
      <c r="J1856" s="183">
        <v>5.86</v>
      </c>
      <c r="K1856" s="183">
        <v>11.26</v>
      </c>
      <c r="L1856" s="183">
        <v>90.02</v>
      </c>
      <c r="M1856" s="183">
        <v>42.91</v>
      </c>
    </row>
    <row r="1857" spans="2:14" s="5" customFormat="1" ht="15" customHeight="1" x14ac:dyDescent="0.25">
      <c r="B1857" s="168">
        <v>2013</v>
      </c>
      <c r="C1857" s="168"/>
      <c r="D1857" s="182">
        <v>27804</v>
      </c>
      <c r="E1857" s="182">
        <v>37792</v>
      </c>
      <c r="F1857" s="182">
        <v>17850</v>
      </c>
      <c r="G1857" s="182">
        <v>220145</v>
      </c>
      <c r="H1857" s="182">
        <v>173660</v>
      </c>
      <c r="I1857" s="183">
        <v>1.36</v>
      </c>
      <c r="J1857" s="183">
        <v>5.83</v>
      </c>
      <c r="K1857" s="183">
        <v>10.35</v>
      </c>
      <c r="L1857" s="183">
        <v>83.89</v>
      </c>
      <c r="M1857" s="183">
        <v>45.01</v>
      </c>
    </row>
    <row r="1858" spans="2:14" s="8" customFormat="1" ht="15" customHeight="1" x14ac:dyDescent="0.25">
      <c r="B1858" s="168">
        <v>2012</v>
      </c>
      <c r="C1858" s="168"/>
      <c r="D1858" s="182">
        <v>27919</v>
      </c>
      <c r="E1858" s="182">
        <v>38566</v>
      </c>
      <c r="F1858" s="182">
        <v>18913</v>
      </c>
      <c r="G1858" s="182">
        <v>236167</v>
      </c>
      <c r="H1858" s="182">
        <v>188619</v>
      </c>
      <c r="I1858" s="183">
        <v>1.38</v>
      </c>
      <c r="J1858" s="183">
        <v>6.12</v>
      </c>
      <c r="K1858" s="183">
        <v>10.08</v>
      </c>
      <c r="L1858" s="183">
        <v>80.760000000000005</v>
      </c>
      <c r="M1858" s="183">
        <v>47.4</v>
      </c>
      <c r="N1858" s="5"/>
    </row>
    <row r="1859" spans="2:14" s="9" customFormat="1" ht="15" customHeight="1" collapsed="1" x14ac:dyDescent="0.25">
      <c r="B1859" s="168">
        <v>2011</v>
      </c>
      <c r="C1859" s="168"/>
      <c r="D1859" s="182">
        <v>28382</v>
      </c>
      <c r="E1859" s="182">
        <v>40478</v>
      </c>
      <c r="F1859" s="182">
        <v>20827</v>
      </c>
      <c r="G1859" s="182">
        <v>270009</v>
      </c>
      <c r="H1859" s="182">
        <v>216321</v>
      </c>
      <c r="I1859" s="183">
        <v>1.43</v>
      </c>
      <c r="J1859" s="183">
        <v>6.67</v>
      </c>
      <c r="K1859" s="183">
        <v>11.97</v>
      </c>
      <c r="L1859" s="183">
        <v>92.36</v>
      </c>
      <c r="M1859" s="183">
        <v>45.33</v>
      </c>
      <c r="N1859" s="5"/>
    </row>
    <row r="1860" spans="2:14" s="9" customFormat="1" ht="15" customHeight="1" x14ac:dyDescent="0.25">
      <c r="B1860" s="168">
        <v>2010</v>
      </c>
      <c r="C1860" s="168"/>
      <c r="D1860" s="182">
        <v>28804</v>
      </c>
      <c r="E1860" s="182">
        <v>41507</v>
      </c>
      <c r="F1860" s="182">
        <v>21985</v>
      </c>
      <c r="G1860" s="182">
        <v>284182</v>
      </c>
      <c r="H1860" s="182">
        <v>228433</v>
      </c>
      <c r="I1860" s="183">
        <v>1.44</v>
      </c>
      <c r="J1860" s="183">
        <v>6.85</v>
      </c>
      <c r="K1860" s="183">
        <v>14.22</v>
      </c>
      <c r="L1860" s="183">
        <v>109.99</v>
      </c>
      <c r="M1860" s="183">
        <v>40.14</v>
      </c>
      <c r="N1860" s="5"/>
    </row>
    <row r="1861" spans="2:14" s="9" customFormat="1" ht="15" customHeight="1" x14ac:dyDescent="0.25">
      <c r="B1861" s="168">
        <v>2009</v>
      </c>
      <c r="C1861" s="168"/>
      <c r="D1861" s="182">
        <v>29230</v>
      </c>
      <c r="E1861" s="182">
        <v>42473</v>
      </c>
      <c r="F1861" s="182">
        <v>22715</v>
      </c>
      <c r="G1861" s="182">
        <v>293856</v>
      </c>
      <c r="H1861" s="182">
        <v>235796</v>
      </c>
      <c r="I1861" s="183">
        <v>1.45</v>
      </c>
      <c r="J1861" s="183">
        <v>6.92</v>
      </c>
      <c r="K1861" s="183">
        <v>15.89</v>
      </c>
      <c r="L1861" s="183">
        <v>122.87</v>
      </c>
      <c r="M1861" s="183">
        <v>37.15</v>
      </c>
      <c r="N1861" s="5"/>
    </row>
    <row r="1862" spans="2:14" s="5" customFormat="1" ht="15" customHeight="1" x14ac:dyDescent="0.25">
      <c r="B1862" s="168">
        <v>2008</v>
      </c>
      <c r="C1862" s="168"/>
      <c r="D1862" s="182">
        <v>29155</v>
      </c>
      <c r="E1862" s="182">
        <v>43515</v>
      </c>
      <c r="F1862" s="182">
        <v>24086</v>
      </c>
      <c r="G1862" s="182">
        <v>307462</v>
      </c>
      <c r="H1862" s="182">
        <v>245947</v>
      </c>
      <c r="I1862" s="183">
        <v>1.49</v>
      </c>
      <c r="J1862" s="183">
        <v>7.07</v>
      </c>
      <c r="K1862" s="183">
        <v>17.27</v>
      </c>
      <c r="L1862" s="183">
        <v>135.31</v>
      </c>
      <c r="M1862" s="183">
        <v>34.43</v>
      </c>
      <c r="N1862" s="10"/>
    </row>
    <row r="1863" spans="2:14" s="5" customFormat="1" ht="15" customHeight="1" x14ac:dyDescent="0.25">
      <c r="B1863" s="259" t="s">
        <v>265</v>
      </c>
      <c r="C1863" s="165"/>
      <c r="D1863" s="166"/>
      <c r="E1863" s="166"/>
      <c r="F1863" s="166"/>
      <c r="G1863" s="166"/>
      <c r="H1863" s="166"/>
      <c r="I1863" s="167"/>
      <c r="J1863" s="167"/>
      <c r="K1863" s="167"/>
      <c r="L1863" s="167"/>
      <c r="M1863" s="167"/>
      <c r="N1863" s="10"/>
    </row>
    <row r="1864" spans="2:14" s="5" customFormat="1" ht="15" customHeight="1" x14ac:dyDescent="0.25">
      <c r="B1864" s="181">
        <v>2023</v>
      </c>
      <c r="C1864" s="181"/>
      <c r="D1864" s="182">
        <v>1160</v>
      </c>
      <c r="E1864" s="182">
        <v>10988</v>
      </c>
      <c r="F1864" s="182">
        <v>10637</v>
      </c>
      <c r="G1864" s="182">
        <v>271716</v>
      </c>
      <c r="H1864" s="182">
        <v>213939</v>
      </c>
      <c r="I1864" s="183">
        <v>9.4700000000000006</v>
      </c>
      <c r="J1864" s="183">
        <v>24.73</v>
      </c>
      <c r="K1864" s="183">
        <v>111.11</v>
      </c>
      <c r="L1864" s="183">
        <v>434.95</v>
      </c>
      <c r="M1864" s="183">
        <v>21.58</v>
      </c>
      <c r="N1864" s="10"/>
    </row>
    <row r="1865" spans="2:14" s="5" customFormat="1" ht="15" customHeight="1" x14ac:dyDescent="0.25">
      <c r="B1865" s="181">
        <v>2022</v>
      </c>
      <c r="C1865" s="181"/>
      <c r="D1865" s="182">
        <v>1100</v>
      </c>
      <c r="E1865" s="182">
        <v>10240</v>
      </c>
      <c r="F1865" s="182">
        <v>9937</v>
      </c>
      <c r="G1865" s="182">
        <v>240818</v>
      </c>
      <c r="H1865" s="182">
        <v>189564</v>
      </c>
      <c r="I1865" s="183">
        <v>9.31</v>
      </c>
      <c r="J1865" s="183">
        <v>23.52</v>
      </c>
      <c r="K1865" s="183">
        <v>110.27</v>
      </c>
      <c r="L1865" s="183">
        <v>455.01</v>
      </c>
      <c r="M1865" s="183">
        <v>20.61</v>
      </c>
      <c r="N1865" s="10"/>
    </row>
    <row r="1866" spans="2:14" s="5" customFormat="1" ht="15" customHeight="1" x14ac:dyDescent="0.25">
      <c r="B1866" s="181">
        <v>2021</v>
      </c>
      <c r="C1866" s="181"/>
      <c r="D1866" s="182">
        <v>1019</v>
      </c>
      <c r="E1866" s="182">
        <v>9449</v>
      </c>
      <c r="F1866" s="182">
        <v>9147</v>
      </c>
      <c r="G1866" s="182">
        <v>218285</v>
      </c>
      <c r="H1866" s="182">
        <v>172773</v>
      </c>
      <c r="I1866" s="183">
        <v>9.27</v>
      </c>
      <c r="J1866" s="183">
        <v>23.1</v>
      </c>
      <c r="K1866" s="183">
        <v>112.65</v>
      </c>
      <c r="L1866" s="183">
        <v>472.05</v>
      </c>
      <c r="M1866" s="183">
        <v>19.8</v>
      </c>
      <c r="N1866" s="10"/>
    </row>
    <row r="1867" spans="2:14" s="5" customFormat="1" ht="15" customHeight="1" x14ac:dyDescent="0.25">
      <c r="B1867" s="168">
        <v>2020</v>
      </c>
      <c r="C1867" s="168"/>
      <c r="D1867" s="182">
        <v>873</v>
      </c>
      <c r="E1867" s="182">
        <v>8417</v>
      </c>
      <c r="F1867" s="182">
        <v>8170</v>
      </c>
      <c r="G1867" s="182">
        <v>179760</v>
      </c>
      <c r="H1867" s="182">
        <v>142870</v>
      </c>
      <c r="I1867" s="183">
        <v>9.64</v>
      </c>
      <c r="J1867" s="183">
        <v>21.36</v>
      </c>
      <c r="K1867" s="183">
        <v>101.06</v>
      </c>
      <c r="L1867" s="183">
        <v>459.29</v>
      </c>
      <c r="M1867" s="183">
        <v>20.309999999999999</v>
      </c>
      <c r="N1867" s="10"/>
    </row>
    <row r="1868" spans="2:14" s="5" customFormat="1" ht="15" customHeight="1" x14ac:dyDescent="0.25">
      <c r="B1868" s="168">
        <v>2019</v>
      </c>
      <c r="C1868" s="168"/>
      <c r="D1868" s="182">
        <v>922</v>
      </c>
      <c r="E1868" s="182">
        <v>9546</v>
      </c>
      <c r="F1868" s="182">
        <v>9311</v>
      </c>
      <c r="G1868" s="182">
        <v>195613</v>
      </c>
      <c r="H1868" s="182">
        <v>155841</v>
      </c>
      <c r="I1868" s="183">
        <v>10.35</v>
      </c>
      <c r="J1868" s="183">
        <v>20.49</v>
      </c>
      <c r="K1868" s="183">
        <v>100.33</v>
      </c>
      <c r="L1868" s="183">
        <v>477.55</v>
      </c>
      <c r="M1868" s="183">
        <v>19.66</v>
      </c>
      <c r="N1868" s="10"/>
    </row>
    <row r="1869" spans="2:14" s="5" customFormat="1" ht="15" customHeight="1" x14ac:dyDescent="0.25">
      <c r="B1869" s="168">
        <v>2018</v>
      </c>
      <c r="C1869" s="168"/>
      <c r="D1869" s="182">
        <v>851</v>
      </c>
      <c r="E1869" s="182">
        <v>8531</v>
      </c>
      <c r="F1869" s="182">
        <v>8294</v>
      </c>
      <c r="G1869" s="182">
        <v>164659</v>
      </c>
      <c r="H1869" s="182">
        <v>129429</v>
      </c>
      <c r="I1869" s="183">
        <v>10.02</v>
      </c>
      <c r="J1869" s="183">
        <v>19.3</v>
      </c>
      <c r="K1869" s="183">
        <v>95.74</v>
      </c>
      <c r="L1869" s="183">
        <v>482.25</v>
      </c>
      <c r="M1869" s="183">
        <v>19.260000000000002</v>
      </c>
      <c r="N1869" s="10"/>
    </row>
    <row r="1870" spans="2:14" s="5" customFormat="1" ht="15" customHeight="1" x14ac:dyDescent="0.25">
      <c r="B1870" s="168">
        <v>2017</v>
      </c>
      <c r="C1870" s="168"/>
      <c r="D1870" s="182">
        <v>694</v>
      </c>
      <c r="E1870" s="182">
        <v>7048</v>
      </c>
      <c r="F1870" s="182">
        <v>6860</v>
      </c>
      <c r="G1870" s="182">
        <v>138336</v>
      </c>
      <c r="H1870" s="182">
        <v>110132</v>
      </c>
      <c r="I1870" s="183">
        <v>10.16</v>
      </c>
      <c r="J1870" s="183">
        <v>19.63</v>
      </c>
      <c r="K1870" s="183">
        <v>96.59</v>
      </c>
      <c r="L1870" s="183">
        <v>479</v>
      </c>
      <c r="M1870" s="183">
        <v>19.04</v>
      </c>
      <c r="N1870" s="10"/>
    </row>
    <row r="1871" spans="2:14" s="5" customFormat="1" ht="15" customHeight="1" x14ac:dyDescent="0.25">
      <c r="B1871" s="168">
        <v>2016</v>
      </c>
      <c r="C1871" s="168"/>
      <c r="D1871" s="182">
        <v>597</v>
      </c>
      <c r="E1871" s="182">
        <v>6330</v>
      </c>
      <c r="F1871" s="182">
        <v>6086</v>
      </c>
      <c r="G1871" s="182">
        <v>120875</v>
      </c>
      <c r="H1871" s="182">
        <v>94628</v>
      </c>
      <c r="I1871" s="183">
        <v>10.6</v>
      </c>
      <c r="J1871" s="183">
        <v>19.100000000000001</v>
      </c>
      <c r="K1871" s="183">
        <v>91.89</v>
      </c>
      <c r="L1871" s="183">
        <v>462.69</v>
      </c>
      <c r="M1871" s="183">
        <v>19.899999999999999</v>
      </c>
      <c r="N1871" s="10"/>
    </row>
    <row r="1872" spans="2:14" s="5" customFormat="1" ht="15" customHeight="1" x14ac:dyDescent="0.25">
      <c r="B1872" s="168">
        <v>2015</v>
      </c>
      <c r="C1872" s="168"/>
      <c r="D1872" s="182">
        <v>530</v>
      </c>
      <c r="E1872" s="182" t="s">
        <v>62</v>
      </c>
      <c r="F1872" s="182" t="s">
        <v>62</v>
      </c>
      <c r="G1872" s="182" t="s">
        <v>62</v>
      </c>
      <c r="H1872" s="182" t="s">
        <v>62</v>
      </c>
      <c r="I1872" s="183" t="s">
        <v>62</v>
      </c>
      <c r="J1872" s="183" t="s">
        <v>62</v>
      </c>
      <c r="K1872" s="183" t="s">
        <v>62</v>
      </c>
      <c r="L1872" s="183" t="s">
        <v>62</v>
      </c>
      <c r="M1872" s="183" t="s">
        <v>62</v>
      </c>
    </row>
    <row r="1873" spans="2:14" s="5" customFormat="1" ht="15" customHeight="1" x14ac:dyDescent="0.25">
      <c r="B1873" s="168">
        <v>2014</v>
      </c>
      <c r="C1873" s="168"/>
      <c r="D1873" s="182">
        <v>459</v>
      </c>
      <c r="E1873" s="182">
        <v>5052</v>
      </c>
      <c r="F1873" s="182">
        <v>4881</v>
      </c>
      <c r="G1873" s="182">
        <v>98845</v>
      </c>
      <c r="H1873" s="182">
        <v>77189</v>
      </c>
      <c r="I1873" s="183">
        <v>11.01</v>
      </c>
      <c r="J1873" s="183">
        <v>19.57</v>
      </c>
      <c r="K1873" s="183">
        <v>81.349999999999994</v>
      </c>
      <c r="L1873" s="183">
        <v>401.7</v>
      </c>
      <c r="M1873" s="183">
        <v>22.88</v>
      </c>
    </row>
    <row r="1874" spans="2:14" s="9" customFormat="1" ht="15" customHeight="1" collapsed="1" x14ac:dyDescent="0.25">
      <c r="B1874" s="168">
        <v>2013</v>
      </c>
      <c r="C1874" s="168"/>
      <c r="D1874" s="182">
        <v>437</v>
      </c>
      <c r="E1874" s="182">
        <v>4839</v>
      </c>
      <c r="F1874" s="182">
        <v>4677</v>
      </c>
      <c r="G1874" s="182">
        <v>95636</v>
      </c>
      <c r="H1874" s="182">
        <v>75167</v>
      </c>
      <c r="I1874" s="183">
        <v>11.07</v>
      </c>
      <c r="J1874" s="183">
        <v>19.760000000000002</v>
      </c>
      <c r="K1874" s="183">
        <v>78.78</v>
      </c>
      <c r="L1874" s="183">
        <v>385.27</v>
      </c>
      <c r="M1874" s="183">
        <v>23.79</v>
      </c>
      <c r="N1874" s="5"/>
    </row>
    <row r="1875" spans="2:14" s="9" customFormat="1" ht="15" customHeight="1" x14ac:dyDescent="0.25">
      <c r="B1875" s="168">
        <v>2012</v>
      </c>
      <c r="C1875" s="168"/>
      <c r="D1875" s="182">
        <v>455</v>
      </c>
      <c r="E1875" s="182">
        <v>5246</v>
      </c>
      <c r="F1875" s="182">
        <v>5085</v>
      </c>
      <c r="G1875" s="182">
        <v>102764</v>
      </c>
      <c r="H1875" s="182">
        <v>80128</v>
      </c>
      <c r="I1875" s="183">
        <v>11.53</v>
      </c>
      <c r="J1875" s="183">
        <v>19.59</v>
      </c>
      <c r="K1875" s="183">
        <v>66.58</v>
      </c>
      <c r="L1875" s="183">
        <v>329.45</v>
      </c>
      <c r="M1875" s="183">
        <v>27.92</v>
      </c>
      <c r="N1875" s="5"/>
    </row>
    <row r="1876" spans="2:14" s="9" customFormat="1" ht="15" customHeight="1" x14ac:dyDescent="0.25">
      <c r="B1876" s="168">
        <v>2011</v>
      </c>
      <c r="C1876" s="168"/>
      <c r="D1876" s="182">
        <v>527</v>
      </c>
      <c r="E1876" s="182">
        <v>6184</v>
      </c>
      <c r="F1876" s="182">
        <v>5978</v>
      </c>
      <c r="G1876" s="182">
        <v>115768</v>
      </c>
      <c r="H1876" s="182">
        <v>91798</v>
      </c>
      <c r="I1876" s="183">
        <v>11.73</v>
      </c>
      <c r="J1876" s="183">
        <v>18.72</v>
      </c>
      <c r="K1876" s="183">
        <v>68.48</v>
      </c>
      <c r="L1876" s="183">
        <v>353.6</v>
      </c>
      <c r="M1876" s="183">
        <v>25.5</v>
      </c>
      <c r="N1876" s="5"/>
    </row>
    <row r="1877" spans="2:14" s="5" customFormat="1" ht="15" customHeight="1" x14ac:dyDescent="0.25">
      <c r="B1877" s="168">
        <v>2010</v>
      </c>
      <c r="C1877" s="168"/>
      <c r="D1877" s="182">
        <v>674</v>
      </c>
      <c r="E1877" s="182">
        <v>7521</v>
      </c>
      <c r="F1877" s="182">
        <v>7217</v>
      </c>
      <c r="G1877" s="182">
        <v>143611</v>
      </c>
      <c r="H1877" s="182">
        <v>114139</v>
      </c>
      <c r="I1877" s="183">
        <v>11.16</v>
      </c>
      <c r="J1877" s="183">
        <v>19.09</v>
      </c>
      <c r="K1877" s="183">
        <v>71.900000000000006</v>
      </c>
      <c r="L1877" s="183">
        <v>361.35</v>
      </c>
      <c r="M1877" s="183">
        <v>24.86</v>
      </c>
    </row>
    <row r="1878" spans="2:14" s="5" customFormat="1" ht="15" customHeight="1" x14ac:dyDescent="0.25">
      <c r="B1878" s="168">
        <v>2009</v>
      </c>
      <c r="C1878" s="168"/>
      <c r="D1878" s="182">
        <v>663</v>
      </c>
      <c r="E1878" s="182">
        <v>7748</v>
      </c>
      <c r="F1878" s="182">
        <v>7502</v>
      </c>
      <c r="G1878" s="182">
        <v>147295</v>
      </c>
      <c r="H1878" s="182">
        <v>116998</v>
      </c>
      <c r="I1878" s="183">
        <v>11.69</v>
      </c>
      <c r="J1878" s="183">
        <v>19.010000000000002</v>
      </c>
      <c r="K1878" s="183">
        <v>72.42</v>
      </c>
      <c r="L1878" s="183">
        <v>368.83</v>
      </c>
      <c r="M1878" s="183">
        <v>24.69</v>
      </c>
      <c r="N1878" s="10"/>
    </row>
    <row r="1879" spans="2:14" s="5" customFormat="1" ht="15" customHeight="1" x14ac:dyDescent="0.25">
      <c r="B1879" s="168">
        <v>2008</v>
      </c>
      <c r="C1879" s="168"/>
      <c r="D1879" s="182">
        <v>784</v>
      </c>
      <c r="E1879" s="182">
        <v>9218</v>
      </c>
      <c r="F1879" s="182">
        <v>8965</v>
      </c>
      <c r="G1879" s="182">
        <v>173791</v>
      </c>
      <c r="H1879" s="182">
        <v>137557</v>
      </c>
      <c r="I1879" s="183">
        <v>11.76</v>
      </c>
      <c r="J1879" s="183">
        <v>18.850000000000001</v>
      </c>
      <c r="K1879" s="183">
        <v>71.11</v>
      </c>
      <c r="L1879" s="183">
        <v>366.84</v>
      </c>
      <c r="M1879" s="183">
        <v>24.72</v>
      </c>
      <c r="N1879" s="10"/>
    </row>
    <row r="1880" spans="2:14" s="5" customFormat="1" ht="15" customHeight="1" x14ac:dyDescent="0.25">
      <c r="B1880" s="259" t="s">
        <v>266</v>
      </c>
      <c r="C1880" s="165"/>
      <c r="D1880" s="166"/>
      <c r="E1880" s="166"/>
      <c r="F1880" s="166"/>
      <c r="G1880" s="166"/>
      <c r="H1880" s="166"/>
      <c r="I1880" s="167"/>
      <c r="J1880" s="167"/>
      <c r="K1880" s="167"/>
      <c r="L1880" s="167"/>
      <c r="M1880" s="167"/>
      <c r="N1880" s="10"/>
    </row>
    <row r="1881" spans="2:14" s="5" customFormat="1" ht="15" customHeight="1" x14ac:dyDescent="0.25">
      <c r="B1881" s="181">
        <v>2023</v>
      </c>
      <c r="C1881" s="181"/>
      <c r="D1881" s="182">
        <v>115</v>
      </c>
      <c r="E1881" s="182">
        <v>3247</v>
      </c>
      <c r="F1881" s="182">
        <v>3207</v>
      </c>
      <c r="G1881" s="182">
        <v>128769</v>
      </c>
      <c r="H1881" s="182">
        <v>97064</v>
      </c>
      <c r="I1881" s="183">
        <v>28.23</v>
      </c>
      <c r="J1881" s="183">
        <v>39.659999999999997</v>
      </c>
      <c r="K1881" s="183">
        <v>259.91000000000003</v>
      </c>
      <c r="L1881" s="183">
        <v>647.30999999999995</v>
      </c>
      <c r="M1881" s="183">
        <v>14.76</v>
      </c>
      <c r="N1881" s="10"/>
    </row>
    <row r="1882" spans="2:14" s="5" customFormat="1" ht="15" customHeight="1" x14ac:dyDescent="0.25">
      <c r="B1882" s="181">
        <v>2022</v>
      </c>
      <c r="C1882" s="181"/>
      <c r="D1882" s="182">
        <v>128</v>
      </c>
      <c r="E1882" s="182">
        <v>2758</v>
      </c>
      <c r="F1882" s="182">
        <v>2674</v>
      </c>
      <c r="G1882" s="182">
        <v>105839</v>
      </c>
      <c r="H1882" s="182">
        <v>78132</v>
      </c>
      <c r="I1882" s="183">
        <v>21.55</v>
      </c>
      <c r="J1882" s="183">
        <v>38.380000000000003</v>
      </c>
      <c r="K1882" s="183">
        <v>283.73</v>
      </c>
      <c r="L1882" s="183">
        <v>716.83</v>
      </c>
      <c r="M1882" s="183">
        <v>13.11</v>
      </c>
      <c r="N1882" s="10"/>
    </row>
    <row r="1883" spans="2:14" s="5" customFormat="1" ht="15" customHeight="1" x14ac:dyDescent="0.25">
      <c r="B1883" s="181">
        <v>2021</v>
      </c>
      <c r="C1883" s="181"/>
      <c r="D1883" s="182">
        <v>98</v>
      </c>
      <c r="E1883" s="182">
        <v>2377</v>
      </c>
      <c r="F1883" s="182">
        <v>2328</v>
      </c>
      <c r="G1883" s="182">
        <v>101034</v>
      </c>
      <c r="H1883" s="182">
        <v>75268</v>
      </c>
      <c r="I1883" s="183">
        <v>24.26</v>
      </c>
      <c r="J1883" s="183">
        <v>42.5</v>
      </c>
      <c r="K1883" s="183">
        <v>221.8</v>
      </c>
      <c r="L1883" s="183">
        <v>511.08</v>
      </c>
      <c r="M1883" s="183">
        <v>18.38</v>
      </c>
      <c r="N1883" s="10"/>
    </row>
    <row r="1884" spans="2:14" s="5" customFormat="1" ht="15" customHeight="1" x14ac:dyDescent="0.25">
      <c r="B1884" s="168">
        <v>2020</v>
      </c>
      <c r="C1884" s="168"/>
      <c r="D1884" s="182">
        <v>87</v>
      </c>
      <c r="E1884" s="182">
        <v>2255</v>
      </c>
      <c r="F1884" s="182">
        <v>2136</v>
      </c>
      <c r="G1884" s="182">
        <v>84366</v>
      </c>
      <c r="H1884" s="182">
        <v>61108</v>
      </c>
      <c r="I1884" s="183">
        <v>25.92</v>
      </c>
      <c r="J1884" s="183">
        <v>37.409999999999997</v>
      </c>
      <c r="K1884" s="183">
        <v>231</v>
      </c>
      <c r="L1884" s="183">
        <v>584.86</v>
      </c>
      <c r="M1884" s="183">
        <v>15.61</v>
      </c>
      <c r="N1884" s="10"/>
    </row>
    <row r="1885" spans="2:14" s="5" customFormat="1" ht="15" customHeight="1" x14ac:dyDescent="0.25">
      <c r="B1885" s="168">
        <v>2019</v>
      </c>
      <c r="C1885" s="168"/>
      <c r="D1885" s="182">
        <v>99</v>
      </c>
      <c r="E1885" s="182">
        <v>3026</v>
      </c>
      <c r="F1885" s="182">
        <v>2980</v>
      </c>
      <c r="G1885" s="182">
        <v>105186</v>
      </c>
      <c r="H1885" s="182">
        <v>78233</v>
      </c>
      <c r="I1885" s="183">
        <v>30.57</v>
      </c>
      <c r="J1885" s="183">
        <v>34.76</v>
      </c>
      <c r="K1885" s="183">
        <v>208.7</v>
      </c>
      <c r="L1885" s="183">
        <v>591.25</v>
      </c>
      <c r="M1885" s="183">
        <v>16.16</v>
      </c>
      <c r="N1885" s="10"/>
    </row>
    <row r="1886" spans="2:14" s="5" customFormat="1" ht="15" customHeight="1" x14ac:dyDescent="0.25">
      <c r="B1886" s="168">
        <v>2018</v>
      </c>
      <c r="C1886" s="168"/>
      <c r="D1886" s="182">
        <v>92</v>
      </c>
      <c r="E1886" s="182">
        <v>3021</v>
      </c>
      <c r="F1886" s="182">
        <v>2987</v>
      </c>
      <c r="G1886" s="182">
        <v>99768</v>
      </c>
      <c r="H1886" s="182">
        <v>76017</v>
      </c>
      <c r="I1886" s="183">
        <v>32.840000000000003</v>
      </c>
      <c r="J1886" s="183">
        <v>33.020000000000003</v>
      </c>
      <c r="K1886" s="183">
        <v>125.09</v>
      </c>
      <c r="L1886" s="183">
        <v>374.51</v>
      </c>
      <c r="M1886" s="183">
        <v>24.22</v>
      </c>
      <c r="N1886" s="10"/>
    </row>
    <row r="1887" spans="2:14" s="5" customFormat="1" ht="15" customHeight="1" x14ac:dyDescent="0.25">
      <c r="B1887" s="168">
        <v>2017</v>
      </c>
      <c r="C1887" s="168"/>
      <c r="D1887" s="182">
        <v>77</v>
      </c>
      <c r="E1887" s="182">
        <v>2916</v>
      </c>
      <c r="F1887" s="182">
        <v>2894</v>
      </c>
      <c r="G1887" s="182">
        <v>83918</v>
      </c>
      <c r="H1887" s="182">
        <v>63400</v>
      </c>
      <c r="I1887" s="183">
        <v>37.869999999999997</v>
      </c>
      <c r="J1887" s="183">
        <v>28.78</v>
      </c>
      <c r="K1887" s="183">
        <v>140.38999999999999</v>
      </c>
      <c r="L1887" s="183">
        <v>484.14</v>
      </c>
      <c r="M1887" s="183">
        <v>19.670000000000002</v>
      </c>
      <c r="N1887" s="10"/>
    </row>
    <row r="1888" spans="2:14" s="5" customFormat="1" ht="15" customHeight="1" x14ac:dyDescent="0.25">
      <c r="B1888" s="168">
        <v>2016</v>
      </c>
      <c r="C1888" s="168"/>
      <c r="D1888" s="182">
        <v>63</v>
      </c>
      <c r="E1888" s="182">
        <v>2592</v>
      </c>
      <c r="F1888" s="182">
        <v>2568</v>
      </c>
      <c r="G1888" s="182">
        <v>67415</v>
      </c>
      <c r="H1888" s="182">
        <v>51335</v>
      </c>
      <c r="I1888" s="183">
        <v>41.14</v>
      </c>
      <c r="J1888" s="183">
        <v>26.01</v>
      </c>
      <c r="K1888" s="183">
        <v>124.65</v>
      </c>
      <c r="L1888" s="183">
        <v>474.81</v>
      </c>
      <c r="M1888" s="183">
        <v>19.940000000000001</v>
      </c>
    </row>
    <row r="1889" spans="2:14" s="9" customFormat="1" ht="15" customHeight="1" collapsed="1" x14ac:dyDescent="0.25">
      <c r="B1889" s="168">
        <v>2015</v>
      </c>
      <c r="C1889" s="168"/>
      <c r="D1889" s="182">
        <v>50</v>
      </c>
      <c r="E1889" s="182">
        <v>1820</v>
      </c>
      <c r="F1889" s="182">
        <v>1790</v>
      </c>
      <c r="G1889" s="182">
        <v>50521</v>
      </c>
      <c r="H1889" s="182">
        <v>39158</v>
      </c>
      <c r="I1889" s="183">
        <v>36.4</v>
      </c>
      <c r="J1889" s="183">
        <v>27.76</v>
      </c>
      <c r="K1889" s="183">
        <v>154.19</v>
      </c>
      <c r="L1889" s="183">
        <v>546.30999999999995</v>
      </c>
      <c r="M1889" s="183">
        <v>16.95</v>
      </c>
      <c r="N1889" s="5"/>
    </row>
    <row r="1890" spans="2:14" s="9" customFormat="1" ht="15" customHeight="1" x14ac:dyDescent="0.25">
      <c r="B1890" s="168">
        <v>2014</v>
      </c>
      <c r="C1890" s="168"/>
      <c r="D1890" s="182">
        <v>49</v>
      </c>
      <c r="E1890" s="182">
        <v>1595</v>
      </c>
      <c r="F1890" s="182">
        <v>1577</v>
      </c>
      <c r="G1890" s="182">
        <v>46591</v>
      </c>
      <c r="H1890" s="182">
        <v>36985</v>
      </c>
      <c r="I1890" s="183">
        <v>32.549999999999997</v>
      </c>
      <c r="J1890" s="183">
        <v>29.21</v>
      </c>
      <c r="K1890" s="183">
        <v>165.62</v>
      </c>
      <c r="L1890" s="183">
        <v>560.57000000000005</v>
      </c>
      <c r="M1890" s="183">
        <v>16.760000000000002</v>
      </c>
      <c r="N1890" s="5"/>
    </row>
    <row r="1891" spans="2:14" s="9" customFormat="1" ht="15" customHeight="1" x14ac:dyDescent="0.25">
      <c r="B1891" s="168">
        <v>2013</v>
      </c>
      <c r="C1891" s="168"/>
      <c r="D1891" s="182">
        <v>53</v>
      </c>
      <c r="E1891" s="182">
        <v>1908</v>
      </c>
      <c r="F1891" s="182">
        <v>1890</v>
      </c>
      <c r="G1891" s="182">
        <v>56166</v>
      </c>
      <c r="H1891" s="182">
        <v>43524</v>
      </c>
      <c r="I1891" s="183">
        <v>36</v>
      </c>
      <c r="J1891" s="183">
        <v>29.44</v>
      </c>
      <c r="K1891" s="183">
        <v>163.69</v>
      </c>
      <c r="L1891" s="183">
        <v>550.83000000000004</v>
      </c>
      <c r="M1891" s="183">
        <v>17.329999999999998</v>
      </c>
      <c r="N1891" s="5"/>
    </row>
    <row r="1892" spans="2:14" s="5" customFormat="1" ht="15" customHeight="1" x14ac:dyDescent="0.25">
      <c r="B1892" s="168">
        <v>2012</v>
      </c>
      <c r="C1892" s="168"/>
      <c r="D1892" s="182">
        <v>55</v>
      </c>
      <c r="E1892" s="182">
        <v>2161</v>
      </c>
      <c r="F1892" s="182">
        <v>2004</v>
      </c>
      <c r="G1892" s="182">
        <v>59521</v>
      </c>
      <c r="H1892" s="182">
        <v>45284</v>
      </c>
      <c r="I1892" s="183">
        <v>39.29</v>
      </c>
      <c r="J1892" s="183">
        <v>27.54</v>
      </c>
      <c r="K1892" s="183">
        <v>146.88</v>
      </c>
      <c r="L1892" s="183">
        <v>494.52</v>
      </c>
      <c r="M1892" s="183">
        <v>17.96</v>
      </c>
    </row>
    <row r="1893" spans="2:14" s="5" customFormat="1" ht="15" customHeight="1" x14ac:dyDescent="0.25">
      <c r="B1893" s="168">
        <v>2011</v>
      </c>
      <c r="C1893" s="168"/>
      <c r="D1893" s="182">
        <v>67</v>
      </c>
      <c r="E1893" s="182">
        <v>3051</v>
      </c>
      <c r="F1893" s="182">
        <v>2889</v>
      </c>
      <c r="G1893" s="182">
        <v>81173</v>
      </c>
      <c r="H1893" s="182">
        <v>60919</v>
      </c>
      <c r="I1893" s="183">
        <v>45.54</v>
      </c>
      <c r="J1893" s="183">
        <v>26.61</v>
      </c>
      <c r="K1893" s="183">
        <v>120.56</v>
      </c>
      <c r="L1893" s="183">
        <v>429.09</v>
      </c>
      <c r="M1893" s="183">
        <v>21.28</v>
      </c>
    </row>
    <row r="1894" spans="2:14" s="5" customFormat="1" ht="15" customHeight="1" x14ac:dyDescent="0.25">
      <c r="B1894" s="168">
        <v>2010</v>
      </c>
      <c r="C1894" s="168"/>
      <c r="D1894" s="182">
        <v>81</v>
      </c>
      <c r="E1894" s="182">
        <v>3782</v>
      </c>
      <c r="F1894" s="182">
        <v>3715</v>
      </c>
      <c r="G1894" s="182">
        <v>93463</v>
      </c>
      <c r="H1894" s="182">
        <v>73096</v>
      </c>
      <c r="I1894" s="183">
        <v>46.69</v>
      </c>
      <c r="J1894" s="183">
        <v>24.71</v>
      </c>
      <c r="K1894" s="183">
        <v>106.55</v>
      </c>
      <c r="L1894" s="183">
        <v>423.51</v>
      </c>
      <c r="M1894" s="183">
        <v>22.07</v>
      </c>
      <c r="N1894" s="9"/>
    </row>
    <row r="1895" spans="2:14" s="5" customFormat="1" ht="15" customHeight="1" x14ac:dyDescent="0.25">
      <c r="B1895" s="168">
        <v>2009</v>
      </c>
      <c r="C1895" s="168"/>
      <c r="D1895" s="182">
        <v>111</v>
      </c>
      <c r="E1895" s="182">
        <v>4924</v>
      </c>
      <c r="F1895" s="182">
        <v>4594</v>
      </c>
      <c r="G1895" s="182">
        <v>109896</v>
      </c>
      <c r="H1895" s="182">
        <v>82209</v>
      </c>
      <c r="I1895" s="183">
        <v>44.36</v>
      </c>
      <c r="J1895" s="183">
        <v>22.32</v>
      </c>
      <c r="K1895" s="183">
        <v>116.27</v>
      </c>
      <c r="L1895" s="183">
        <v>486.02</v>
      </c>
      <c r="M1895" s="183">
        <v>18.440000000000001</v>
      </c>
      <c r="N1895" s="9"/>
    </row>
    <row r="1896" spans="2:14" s="5" customFormat="1" ht="15" customHeight="1" x14ac:dyDescent="0.25">
      <c r="B1896" s="168">
        <v>2008</v>
      </c>
      <c r="C1896" s="168"/>
      <c r="D1896" s="182">
        <v>121</v>
      </c>
      <c r="E1896" s="182">
        <v>6371</v>
      </c>
      <c r="F1896" s="182">
        <v>6191</v>
      </c>
      <c r="G1896" s="182">
        <v>138392</v>
      </c>
      <c r="H1896" s="182">
        <v>106691</v>
      </c>
      <c r="I1896" s="183">
        <v>52.65</v>
      </c>
      <c r="J1896" s="183">
        <v>21.72</v>
      </c>
      <c r="K1896" s="183">
        <v>93.41</v>
      </c>
      <c r="L1896" s="183">
        <v>417.87</v>
      </c>
      <c r="M1896" s="183">
        <v>22.34</v>
      </c>
      <c r="N1896" s="9"/>
    </row>
    <row r="1897" spans="2:14" s="5" customFormat="1" ht="15" customHeight="1" x14ac:dyDescent="0.25">
      <c r="B1897" s="187" t="s">
        <v>267</v>
      </c>
      <c r="C1897" s="187"/>
      <c r="D1897" s="188"/>
      <c r="E1897" s="188"/>
      <c r="F1897" s="188"/>
      <c r="G1897" s="188"/>
      <c r="H1897" s="188"/>
      <c r="I1897" s="189"/>
      <c r="J1897" s="189"/>
      <c r="K1897" s="189"/>
      <c r="L1897" s="189"/>
      <c r="M1897" s="189"/>
      <c r="N1897" s="9"/>
    </row>
    <row r="1898" spans="2:14" s="5" customFormat="1" ht="15" customHeight="1" x14ac:dyDescent="0.25">
      <c r="B1898" s="181">
        <v>2023</v>
      </c>
      <c r="C1898" s="181"/>
      <c r="D1898" s="182">
        <v>9</v>
      </c>
      <c r="E1898" s="182">
        <v>1379</v>
      </c>
      <c r="F1898" s="182">
        <v>1375</v>
      </c>
      <c r="G1898" s="182">
        <v>62506</v>
      </c>
      <c r="H1898" s="182">
        <v>48110</v>
      </c>
      <c r="I1898" s="183">
        <v>153.22</v>
      </c>
      <c r="J1898" s="183">
        <v>45.33</v>
      </c>
      <c r="K1898" s="183">
        <v>231.22</v>
      </c>
      <c r="L1898" s="183">
        <v>508.64</v>
      </c>
      <c r="M1898" s="183">
        <v>19.29</v>
      </c>
      <c r="N1898" s="9"/>
    </row>
    <row r="1899" spans="2:14" s="5" customFormat="1" ht="15" customHeight="1" x14ac:dyDescent="0.25">
      <c r="B1899" s="181">
        <v>2022</v>
      </c>
      <c r="C1899" s="181"/>
      <c r="D1899" s="182">
        <v>7</v>
      </c>
      <c r="E1899" s="182">
        <v>1543</v>
      </c>
      <c r="F1899" s="182">
        <v>1541</v>
      </c>
      <c r="G1899" s="182">
        <v>59665</v>
      </c>
      <c r="H1899" s="182">
        <v>45665</v>
      </c>
      <c r="I1899" s="183">
        <v>220.43</v>
      </c>
      <c r="J1899" s="183">
        <v>38.67</v>
      </c>
      <c r="K1899" s="183">
        <v>211.46</v>
      </c>
      <c r="L1899" s="183">
        <v>546.14</v>
      </c>
      <c r="M1899" s="183">
        <v>18.149999999999999</v>
      </c>
      <c r="N1899" s="9"/>
    </row>
    <row r="1900" spans="2:14" s="5" customFormat="1" ht="15" customHeight="1" x14ac:dyDescent="0.25">
      <c r="B1900" s="181">
        <v>2021</v>
      </c>
      <c r="C1900" s="181"/>
      <c r="D1900" s="182">
        <v>5</v>
      </c>
      <c r="E1900" s="182">
        <v>497</v>
      </c>
      <c r="F1900" s="182">
        <v>494</v>
      </c>
      <c r="G1900" s="182">
        <v>32316</v>
      </c>
      <c r="H1900" s="182">
        <v>24315</v>
      </c>
      <c r="I1900" s="183">
        <v>99.4</v>
      </c>
      <c r="J1900" s="183">
        <v>65.02</v>
      </c>
      <c r="K1900" s="183">
        <v>294</v>
      </c>
      <c r="L1900" s="183">
        <v>449.43</v>
      </c>
      <c r="M1900" s="183">
        <v>21.73</v>
      </c>
      <c r="N1900" s="9"/>
    </row>
    <row r="1901" spans="2:14" s="5" customFormat="1" ht="15" customHeight="1" x14ac:dyDescent="0.25">
      <c r="B1901" s="168">
        <v>2020</v>
      </c>
      <c r="C1901" s="168"/>
      <c r="D1901" s="182">
        <v>3</v>
      </c>
      <c r="E1901" s="182">
        <v>474</v>
      </c>
      <c r="F1901" s="182">
        <v>473</v>
      </c>
      <c r="G1901" s="182">
        <v>30929</v>
      </c>
      <c r="H1901" s="182">
        <v>24703</v>
      </c>
      <c r="I1901" s="183">
        <v>158</v>
      </c>
      <c r="J1901" s="183">
        <v>65.25</v>
      </c>
      <c r="K1901" s="183">
        <v>84.11</v>
      </c>
      <c r="L1901" s="183">
        <v>128.63</v>
      </c>
      <c r="M1901" s="183">
        <v>76.64</v>
      </c>
      <c r="N1901" s="9"/>
    </row>
    <row r="1902" spans="2:14" s="5" customFormat="1" ht="15" customHeight="1" x14ac:dyDescent="0.25">
      <c r="B1902" s="168">
        <v>2019</v>
      </c>
      <c r="C1902" s="168"/>
      <c r="D1902" s="182">
        <v>4</v>
      </c>
      <c r="E1902" s="182">
        <v>476</v>
      </c>
      <c r="F1902" s="182">
        <v>473</v>
      </c>
      <c r="G1902" s="182">
        <v>31852</v>
      </c>
      <c r="H1902" s="182">
        <v>25323</v>
      </c>
      <c r="I1902" s="183">
        <v>119</v>
      </c>
      <c r="J1902" s="183">
        <v>66.92</v>
      </c>
      <c r="K1902" s="183">
        <v>333.27</v>
      </c>
      <c r="L1902" s="183">
        <v>494.9</v>
      </c>
      <c r="M1902" s="183">
        <v>19.88</v>
      </c>
      <c r="N1902" s="9"/>
    </row>
    <row r="1903" spans="2:14" s="5" customFormat="1" ht="15" customHeight="1" x14ac:dyDescent="0.25">
      <c r="B1903" s="168">
        <v>2018</v>
      </c>
      <c r="C1903" s="168"/>
      <c r="D1903" s="182">
        <v>3</v>
      </c>
      <c r="E1903" s="182">
        <v>480</v>
      </c>
      <c r="F1903" s="182">
        <v>478</v>
      </c>
      <c r="G1903" s="182">
        <v>31248</v>
      </c>
      <c r="H1903" s="182">
        <v>23990</v>
      </c>
      <c r="I1903" s="183">
        <v>160</v>
      </c>
      <c r="J1903" s="183">
        <v>65.099999999999994</v>
      </c>
      <c r="K1903" s="183">
        <v>290.58999999999997</v>
      </c>
      <c r="L1903" s="183">
        <v>444.51</v>
      </c>
      <c r="M1903" s="183">
        <v>22.16</v>
      </c>
      <c r="N1903" s="9"/>
    </row>
    <row r="1904" spans="2:14" s="9" customFormat="1" ht="15" customHeight="1" collapsed="1" x14ac:dyDescent="0.25">
      <c r="B1904" s="168">
        <v>2017</v>
      </c>
      <c r="C1904" s="168"/>
      <c r="D1904" s="182">
        <v>6</v>
      </c>
      <c r="E1904" s="182">
        <v>537</v>
      </c>
      <c r="F1904" s="182">
        <v>533</v>
      </c>
      <c r="G1904" s="182">
        <v>31260</v>
      </c>
      <c r="H1904" s="182">
        <v>24916</v>
      </c>
      <c r="I1904" s="183">
        <v>89.5</v>
      </c>
      <c r="J1904" s="183">
        <v>58.21</v>
      </c>
      <c r="K1904" s="183">
        <v>194.65</v>
      </c>
      <c r="L1904" s="183">
        <v>331.88</v>
      </c>
      <c r="M1904" s="183">
        <v>28.27</v>
      </c>
      <c r="N1904" s="5"/>
    </row>
    <row r="1905" spans="2:14" s="9" customFormat="1" ht="15" customHeight="1" x14ac:dyDescent="0.25">
      <c r="B1905" s="168">
        <v>2016</v>
      </c>
      <c r="C1905" s="168"/>
      <c r="D1905" s="182">
        <v>4</v>
      </c>
      <c r="E1905" s="182">
        <v>458</v>
      </c>
      <c r="F1905" s="182">
        <v>455</v>
      </c>
      <c r="G1905" s="182">
        <v>27351</v>
      </c>
      <c r="H1905" s="182">
        <v>21807</v>
      </c>
      <c r="I1905" s="183">
        <v>114.5</v>
      </c>
      <c r="J1905" s="183">
        <v>59.72</v>
      </c>
      <c r="K1905" s="183">
        <v>248.97</v>
      </c>
      <c r="L1905" s="183">
        <v>414.18</v>
      </c>
      <c r="M1905" s="183">
        <v>23.3</v>
      </c>
      <c r="N1905" s="5"/>
    </row>
    <row r="1906" spans="2:14" s="9" customFormat="1" ht="15" customHeight="1" x14ac:dyDescent="0.25">
      <c r="B1906" s="168">
        <v>2015</v>
      </c>
      <c r="C1906" s="168"/>
      <c r="D1906" s="182">
        <v>5</v>
      </c>
      <c r="E1906" s="182" t="s">
        <v>62</v>
      </c>
      <c r="F1906" s="182" t="s">
        <v>62</v>
      </c>
      <c r="G1906" s="182" t="s">
        <v>62</v>
      </c>
      <c r="H1906" s="182" t="s">
        <v>62</v>
      </c>
      <c r="I1906" s="183" t="s">
        <v>62</v>
      </c>
      <c r="J1906" s="183" t="s">
        <v>62</v>
      </c>
      <c r="K1906" s="183" t="s">
        <v>62</v>
      </c>
      <c r="L1906" s="183" t="s">
        <v>62</v>
      </c>
      <c r="M1906" s="183" t="s">
        <v>62</v>
      </c>
      <c r="N1906" s="5"/>
    </row>
    <row r="1907" spans="2:14" s="5" customFormat="1" ht="15" customHeight="1" x14ac:dyDescent="0.25">
      <c r="B1907" s="168">
        <v>2014</v>
      </c>
      <c r="C1907" s="168"/>
      <c r="D1907" s="182">
        <v>4</v>
      </c>
      <c r="E1907" s="182">
        <v>748</v>
      </c>
      <c r="F1907" s="182">
        <v>746</v>
      </c>
      <c r="G1907" s="182">
        <v>31848</v>
      </c>
      <c r="H1907" s="182">
        <v>25180</v>
      </c>
      <c r="I1907" s="183">
        <v>187</v>
      </c>
      <c r="J1907" s="183">
        <v>42.58</v>
      </c>
      <c r="K1907" s="183">
        <v>173.38</v>
      </c>
      <c r="L1907" s="183">
        <v>406.13</v>
      </c>
      <c r="M1907" s="183">
        <v>24.28</v>
      </c>
    </row>
    <row r="1908" spans="2:14" s="5" customFormat="1" ht="15" customHeight="1" x14ac:dyDescent="0.25">
      <c r="B1908" s="168">
        <v>2013</v>
      </c>
      <c r="C1908" s="168"/>
      <c r="D1908" s="182">
        <v>4</v>
      </c>
      <c r="E1908" s="182">
        <v>760</v>
      </c>
      <c r="F1908" s="182">
        <v>758</v>
      </c>
      <c r="G1908" s="182">
        <v>31162</v>
      </c>
      <c r="H1908" s="182">
        <v>24753</v>
      </c>
      <c r="I1908" s="183">
        <v>190</v>
      </c>
      <c r="J1908" s="183">
        <v>41</v>
      </c>
      <c r="K1908" s="183">
        <v>167.61</v>
      </c>
      <c r="L1908" s="183">
        <v>407.71</v>
      </c>
      <c r="M1908" s="183">
        <v>24.07</v>
      </c>
    </row>
    <row r="1909" spans="2:14" s="5" customFormat="1" ht="15" customHeight="1" x14ac:dyDescent="0.25">
      <c r="B1909" s="168">
        <v>2012</v>
      </c>
      <c r="C1909" s="168"/>
      <c r="D1909" s="182">
        <v>6</v>
      </c>
      <c r="E1909" s="182">
        <v>1012</v>
      </c>
      <c r="F1909" s="182">
        <v>1009</v>
      </c>
      <c r="G1909" s="182">
        <v>35483</v>
      </c>
      <c r="H1909" s="182">
        <v>28710</v>
      </c>
      <c r="I1909" s="183">
        <v>168.67</v>
      </c>
      <c r="J1909" s="183">
        <v>35.06</v>
      </c>
      <c r="K1909" s="183">
        <v>133.47</v>
      </c>
      <c r="L1909" s="183">
        <v>379.53</v>
      </c>
      <c r="M1909" s="183">
        <v>25.74</v>
      </c>
    </row>
    <row r="1910" spans="2:14" s="5" customFormat="1" ht="15" customHeight="1" x14ac:dyDescent="0.25">
      <c r="B1910" s="168">
        <v>2011</v>
      </c>
      <c r="C1910" s="168"/>
      <c r="D1910" s="182">
        <v>7</v>
      </c>
      <c r="E1910" s="182">
        <v>1477</v>
      </c>
      <c r="F1910" s="182">
        <v>1474</v>
      </c>
      <c r="G1910" s="182">
        <v>52059</v>
      </c>
      <c r="H1910" s="182">
        <v>40316</v>
      </c>
      <c r="I1910" s="183">
        <v>211</v>
      </c>
      <c r="J1910" s="183">
        <v>35.25</v>
      </c>
      <c r="K1910" s="183">
        <v>110.15</v>
      </c>
      <c r="L1910" s="183">
        <v>311.88</v>
      </c>
      <c r="M1910" s="183">
        <v>31.09</v>
      </c>
      <c r="N1910" s="8"/>
    </row>
    <row r="1911" spans="2:14" s="5" customFormat="1" ht="15" customHeight="1" x14ac:dyDescent="0.25">
      <c r="B1911" s="168">
        <v>2010</v>
      </c>
      <c r="C1911" s="168"/>
      <c r="D1911" s="182">
        <v>7</v>
      </c>
      <c r="E1911" s="182">
        <v>1271</v>
      </c>
      <c r="F1911" s="182">
        <v>1268</v>
      </c>
      <c r="G1911" s="182">
        <v>32331</v>
      </c>
      <c r="H1911" s="182">
        <v>23898</v>
      </c>
      <c r="I1911" s="183">
        <v>181.57</v>
      </c>
      <c r="J1911" s="183">
        <v>25.44</v>
      </c>
      <c r="K1911" s="183">
        <v>116.91</v>
      </c>
      <c r="L1911" s="183">
        <v>458.53</v>
      </c>
      <c r="M1911" s="183">
        <v>21.15</v>
      </c>
      <c r="N1911" s="9"/>
    </row>
    <row r="1912" spans="2:14" s="5" customFormat="1" ht="15" customHeight="1" x14ac:dyDescent="0.25">
      <c r="B1912" s="168">
        <v>2009</v>
      </c>
      <c r="C1912" s="168"/>
      <c r="D1912" s="182">
        <v>6</v>
      </c>
      <c r="E1912" s="182">
        <v>1303</v>
      </c>
      <c r="F1912" s="182">
        <v>1301</v>
      </c>
      <c r="G1912" s="182">
        <v>30421</v>
      </c>
      <c r="H1912" s="182">
        <v>22782</v>
      </c>
      <c r="I1912" s="183">
        <v>217.17</v>
      </c>
      <c r="J1912" s="183">
        <v>23.35</v>
      </c>
      <c r="K1912" s="183">
        <v>108.38</v>
      </c>
      <c r="L1912" s="183">
        <v>463.5</v>
      </c>
      <c r="M1912" s="183">
        <v>20.83</v>
      </c>
      <c r="N1912" s="9"/>
    </row>
    <row r="1913" spans="2:14" s="9" customFormat="1" ht="15" customHeight="1" collapsed="1" x14ac:dyDescent="0.25">
      <c r="B1913" s="168">
        <v>2008</v>
      </c>
      <c r="C1913" s="168"/>
      <c r="D1913" s="182">
        <v>8</v>
      </c>
      <c r="E1913" s="182">
        <v>1334</v>
      </c>
      <c r="F1913" s="182">
        <v>1331</v>
      </c>
      <c r="G1913" s="182">
        <v>34785</v>
      </c>
      <c r="H1913" s="182">
        <v>25891</v>
      </c>
      <c r="I1913" s="183">
        <v>166.75</v>
      </c>
      <c r="J1913" s="183">
        <v>26.08</v>
      </c>
      <c r="K1913" s="183">
        <v>115.36</v>
      </c>
      <c r="L1913" s="183">
        <v>441.43</v>
      </c>
      <c r="M1913" s="183">
        <v>21.27</v>
      </c>
    </row>
    <row r="1914" spans="2:14" s="9" customFormat="1" ht="15" customHeight="1" x14ac:dyDescent="0.2">
      <c r="B1914" s="258" t="s">
        <v>40</v>
      </c>
      <c r="C1914" s="184"/>
      <c r="D1914" s="185"/>
      <c r="E1914" s="185"/>
      <c r="F1914" s="185"/>
      <c r="G1914" s="185"/>
      <c r="H1914" s="185"/>
      <c r="I1914" s="186"/>
      <c r="J1914" s="186"/>
      <c r="K1914" s="186"/>
      <c r="L1914" s="186"/>
      <c r="M1914" s="186"/>
    </row>
    <row r="1915" spans="2:14" s="9" customFormat="1" ht="15" customHeight="1" x14ac:dyDescent="0.25">
      <c r="B1915" s="187" t="s">
        <v>268</v>
      </c>
      <c r="C1915" s="187"/>
      <c r="D1915" s="188"/>
      <c r="E1915" s="188"/>
      <c r="F1915" s="188"/>
      <c r="G1915" s="188"/>
      <c r="H1915" s="188"/>
      <c r="I1915" s="189"/>
      <c r="J1915" s="189"/>
      <c r="K1915" s="189"/>
      <c r="L1915" s="189"/>
      <c r="M1915" s="189"/>
      <c r="N1915" s="5"/>
    </row>
    <row r="1916" spans="2:14" s="9" customFormat="1" ht="15" customHeight="1" x14ac:dyDescent="0.25">
      <c r="B1916" s="181">
        <v>2023</v>
      </c>
      <c r="C1916" s="181"/>
      <c r="D1916" s="182">
        <v>18743</v>
      </c>
      <c r="E1916" s="182">
        <v>28207</v>
      </c>
      <c r="F1916" s="182">
        <v>15203</v>
      </c>
      <c r="G1916" s="182">
        <v>284470</v>
      </c>
      <c r="H1916" s="182">
        <v>225991</v>
      </c>
      <c r="I1916" s="183">
        <v>1.5</v>
      </c>
      <c r="J1916" s="183">
        <v>10.09</v>
      </c>
      <c r="K1916" s="183">
        <v>43.67</v>
      </c>
      <c r="L1916" s="183">
        <v>233.36</v>
      </c>
      <c r="M1916" s="183">
        <v>21.86</v>
      </c>
      <c r="N1916" s="5"/>
    </row>
    <row r="1917" spans="2:14" s="9" customFormat="1" ht="15" customHeight="1" x14ac:dyDescent="0.25">
      <c r="B1917" s="181">
        <v>2022</v>
      </c>
      <c r="C1917" s="181"/>
      <c r="D1917" s="182">
        <v>17772</v>
      </c>
      <c r="E1917" s="182">
        <v>26518</v>
      </c>
      <c r="F1917" s="182">
        <v>14027</v>
      </c>
      <c r="G1917" s="182">
        <v>248984</v>
      </c>
      <c r="H1917" s="182">
        <v>197537</v>
      </c>
      <c r="I1917" s="183">
        <v>1.49</v>
      </c>
      <c r="J1917" s="183">
        <v>9.39</v>
      </c>
      <c r="K1917" s="183">
        <v>42.45</v>
      </c>
      <c r="L1917" s="183">
        <v>239.16</v>
      </c>
      <c r="M1917" s="183">
        <v>20.84</v>
      </c>
      <c r="N1917" s="5"/>
    </row>
    <row r="1918" spans="2:14" s="9" customFormat="1" ht="15" customHeight="1" x14ac:dyDescent="0.25">
      <c r="B1918" s="181">
        <v>2021</v>
      </c>
      <c r="C1918" s="181"/>
      <c r="D1918" s="182">
        <v>16476</v>
      </c>
      <c r="E1918" s="182">
        <v>24466</v>
      </c>
      <c r="F1918" s="182">
        <v>12768</v>
      </c>
      <c r="G1918" s="182">
        <v>214303</v>
      </c>
      <c r="H1918" s="182">
        <v>169390</v>
      </c>
      <c r="I1918" s="183">
        <v>1.48</v>
      </c>
      <c r="J1918" s="183">
        <v>8.76</v>
      </c>
      <c r="K1918" s="183">
        <v>38.520000000000003</v>
      </c>
      <c r="L1918" s="183">
        <v>229.51</v>
      </c>
      <c r="M1918" s="183">
        <v>20.99</v>
      </c>
      <c r="N1918" s="5"/>
    </row>
    <row r="1919" spans="2:14" s="5" customFormat="1" ht="15" customHeight="1" x14ac:dyDescent="0.25">
      <c r="B1919" s="187" t="s">
        <v>269</v>
      </c>
      <c r="C1919" s="187"/>
      <c r="D1919" s="188"/>
      <c r="E1919" s="188"/>
      <c r="F1919" s="188"/>
      <c r="G1919" s="188"/>
      <c r="H1919" s="188"/>
      <c r="I1919" s="189"/>
      <c r="J1919" s="189"/>
      <c r="K1919" s="189"/>
      <c r="L1919" s="189"/>
      <c r="M1919" s="189"/>
    </row>
    <row r="1920" spans="2:14" s="5" customFormat="1" ht="15" customHeight="1" x14ac:dyDescent="0.25">
      <c r="B1920" s="181">
        <v>2023</v>
      </c>
      <c r="C1920" s="181"/>
      <c r="D1920" s="182">
        <v>6483</v>
      </c>
      <c r="E1920" s="182">
        <v>9954</v>
      </c>
      <c r="F1920" s="182">
        <v>5442</v>
      </c>
      <c r="G1920" s="182">
        <v>94726</v>
      </c>
      <c r="H1920" s="182">
        <v>75461</v>
      </c>
      <c r="I1920" s="183">
        <v>1.54</v>
      </c>
      <c r="J1920" s="183">
        <v>9.52</v>
      </c>
      <c r="K1920" s="183">
        <v>27.11</v>
      </c>
      <c r="L1920" s="183">
        <v>155.72999999999999</v>
      </c>
      <c r="M1920" s="183">
        <v>33.090000000000003</v>
      </c>
    </row>
    <row r="1921" spans="2:13" s="5" customFormat="1" ht="15" customHeight="1" x14ac:dyDescent="0.25">
      <c r="B1921" s="181">
        <v>2022</v>
      </c>
      <c r="C1921" s="181"/>
      <c r="D1921" s="182">
        <v>6033</v>
      </c>
      <c r="E1921" s="182">
        <v>9139</v>
      </c>
      <c r="F1921" s="182">
        <v>4869</v>
      </c>
      <c r="G1921" s="182">
        <v>78516</v>
      </c>
      <c r="H1921" s="182">
        <v>61982</v>
      </c>
      <c r="I1921" s="183">
        <v>1.51</v>
      </c>
      <c r="J1921" s="183">
        <v>8.59</v>
      </c>
      <c r="K1921" s="183">
        <v>27.36</v>
      </c>
      <c r="L1921" s="183">
        <v>169.67</v>
      </c>
      <c r="M1921" s="183">
        <v>29.71</v>
      </c>
    </row>
    <row r="1922" spans="2:13" s="5" customFormat="1" ht="15" customHeight="1" x14ac:dyDescent="0.25">
      <c r="B1922" s="181">
        <v>2021</v>
      </c>
      <c r="C1922" s="181"/>
      <c r="D1922" s="182">
        <v>5524</v>
      </c>
      <c r="E1922" s="182">
        <v>8045</v>
      </c>
      <c r="F1922" s="182">
        <v>4121</v>
      </c>
      <c r="G1922" s="182">
        <v>64757</v>
      </c>
      <c r="H1922" s="182">
        <v>51913</v>
      </c>
      <c r="I1922" s="183">
        <v>1.46</v>
      </c>
      <c r="J1922" s="183">
        <v>8.0500000000000007</v>
      </c>
      <c r="K1922" s="183">
        <v>25.5</v>
      </c>
      <c r="L1922" s="183">
        <v>162.26</v>
      </c>
      <c r="M1922" s="183">
        <v>29.77</v>
      </c>
    </row>
    <row r="1923" spans="2:13" s="5" customFormat="1" ht="15" customHeight="1" x14ac:dyDescent="0.25">
      <c r="B1923" s="187" t="s">
        <v>612</v>
      </c>
      <c r="C1923" s="187"/>
      <c r="D1923" s="188"/>
      <c r="E1923" s="188"/>
      <c r="F1923" s="188"/>
      <c r="G1923" s="188"/>
      <c r="H1923" s="188"/>
      <c r="I1923" s="189"/>
      <c r="J1923" s="189"/>
      <c r="K1923" s="189"/>
      <c r="L1923" s="189"/>
      <c r="M1923" s="189"/>
    </row>
    <row r="1924" spans="2:13" s="5" customFormat="1" ht="15" customHeight="1" x14ac:dyDescent="0.25">
      <c r="B1924" s="181">
        <v>2023</v>
      </c>
      <c r="C1924" s="181"/>
      <c r="D1924" s="182">
        <v>3690</v>
      </c>
      <c r="E1924" s="182">
        <v>5341</v>
      </c>
      <c r="F1924" s="182">
        <v>2777</v>
      </c>
      <c r="G1924" s="182">
        <v>48212</v>
      </c>
      <c r="H1924" s="182">
        <v>38236</v>
      </c>
      <c r="I1924" s="183">
        <v>1.45</v>
      </c>
      <c r="J1924" s="183">
        <v>9.0299999999999994</v>
      </c>
      <c r="K1924" s="183">
        <v>30.19</v>
      </c>
      <c r="L1924" s="183">
        <v>173.88</v>
      </c>
      <c r="M1924" s="183">
        <v>28.47</v>
      </c>
    </row>
    <row r="1925" spans="2:13" s="5" customFormat="1" ht="15" customHeight="1" x14ac:dyDescent="0.25">
      <c r="B1925" s="181">
        <v>2022</v>
      </c>
      <c r="C1925" s="181"/>
      <c r="D1925" s="182">
        <v>3489</v>
      </c>
      <c r="E1925" s="182">
        <v>4997</v>
      </c>
      <c r="F1925" s="182">
        <v>2574</v>
      </c>
      <c r="G1925" s="182">
        <v>42235</v>
      </c>
      <c r="H1925" s="182">
        <v>33531</v>
      </c>
      <c r="I1925" s="183">
        <v>1.43</v>
      </c>
      <c r="J1925" s="183">
        <v>8.4499999999999993</v>
      </c>
      <c r="K1925" s="183">
        <v>31</v>
      </c>
      <c r="L1925" s="183">
        <v>188.93</v>
      </c>
      <c r="M1925" s="183">
        <v>25.96</v>
      </c>
    </row>
    <row r="1926" spans="2:13" s="5" customFormat="1" ht="15" customHeight="1" x14ac:dyDescent="0.25">
      <c r="B1926" s="181">
        <v>2021</v>
      </c>
      <c r="C1926" s="181"/>
      <c r="D1926" s="182">
        <v>3168</v>
      </c>
      <c r="E1926" s="182">
        <v>4556</v>
      </c>
      <c r="F1926" s="182">
        <v>2349</v>
      </c>
      <c r="G1926" s="182">
        <v>36189</v>
      </c>
      <c r="H1926" s="182">
        <v>28972</v>
      </c>
      <c r="I1926" s="183">
        <v>1.44</v>
      </c>
      <c r="J1926" s="183">
        <v>7.94</v>
      </c>
      <c r="K1926" s="183">
        <v>28.73</v>
      </c>
      <c r="L1926" s="183">
        <v>186.49</v>
      </c>
      <c r="M1926" s="183">
        <v>26.01</v>
      </c>
    </row>
    <row r="1927" spans="2:13" s="5" customFormat="1" ht="15" customHeight="1" x14ac:dyDescent="0.25">
      <c r="B1927" s="187" t="s">
        <v>613</v>
      </c>
      <c r="C1927" s="187"/>
      <c r="D1927" s="188"/>
      <c r="E1927" s="188"/>
      <c r="F1927" s="188"/>
      <c r="G1927" s="188"/>
      <c r="H1927" s="188"/>
      <c r="I1927" s="189"/>
      <c r="J1927" s="189"/>
      <c r="K1927" s="189"/>
      <c r="L1927" s="189"/>
      <c r="M1927" s="189"/>
    </row>
    <row r="1928" spans="2:13" s="5" customFormat="1" ht="15" customHeight="1" x14ac:dyDescent="0.25">
      <c r="B1928" s="181">
        <v>2023</v>
      </c>
      <c r="C1928" s="181"/>
      <c r="D1928" s="182">
        <v>23417</v>
      </c>
      <c r="E1928" s="182">
        <v>35468</v>
      </c>
      <c r="F1928" s="182">
        <v>19808</v>
      </c>
      <c r="G1928" s="182">
        <v>509783</v>
      </c>
      <c r="H1928" s="182">
        <v>396297</v>
      </c>
      <c r="I1928" s="183">
        <v>1.51</v>
      </c>
      <c r="J1928" s="183">
        <v>14.37</v>
      </c>
      <c r="K1928" s="183">
        <v>55.24</v>
      </c>
      <c r="L1928" s="183">
        <v>214.64</v>
      </c>
      <c r="M1928" s="183">
        <v>24.21</v>
      </c>
    </row>
    <row r="1929" spans="2:13" s="5" customFormat="1" ht="15" customHeight="1" x14ac:dyDescent="0.25">
      <c r="B1929" s="181">
        <v>2022</v>
      </c>
      <c r="C1929" s="181"/>
      <c r="D1929" s="182">
        <v>22456</v>
      </c>
      <c r="E1929" s="182">
        <v>34052</v>
      </c>
      <c r="F1929" s="182">
        <v>18821</v>
      </c>
      <c r="G1929" s="182">
        <v>460080</v>
      </c>
      <c r="H1929" s="182">
        <v>356651</v>
      </c>
      <c r="I1929" s="183">
        <v>1.52</v>
      </c>
      <c r="J1929" s="183">
        <v>13.51</v>
      </c>
      <c r="K1929" s="183">
        <v>51.5</v>
      </c>
      <c r="L1929" s="183">
        <v>210.67</v>
      </c>
      <c r="M1929" s="183">
        <v>24.25</v>
      </c>
    </row>
    <row r="1930" spans="2:13" s="5" customFormat="1" ht="15" customHeight="1" x14ac:dyDescent="0.25">
      <c r="B1930" s="181">
        <v>2021</v>
      </c>
      <c r="C1930" s="181"/>
      <c r="D1930" s="182">
        <v>20921</v>
      </c>
      <c r="E1930" s="182">
        <v>31425</v>
      </c>
      <c r="F1930" s="182">
        <v>17074</v>
      </c>
      <c r="G1930" s="182">
        <v>405450</v>
      </c>
      <c r="H1930" s="182">
        <v>315773</v>
      </c>
      <c r="I1930" s="183">
        <v>1.5</v>
      </c>
      <c r="J1930" s="183">
        <v>12.9</v>
      </c>
      <c r="K1930" s="183">
        <v>44.88</v>
      </c>
      <c r="L1930" s="183">
        <v>188.98</v>
      </c>
      <c r="M1930" s="183">
        <v>26.52</v>
      </c>
    </row>
    <row r="1931" spans="2:13" s="5" customFormat="1" ht="15" customHeight="1" x14ac:dyDescent="0.25">
      <c r="B1931" s="187" t="s">
        <v>614</v>
      </c>
      <c r="C1931" s="187"/>
      <c r="D1931" s="188"/>
      <c r="E1931" s="188"/>
      <c r="F1931" s="188"/>
      <c r="G1931" s="188"/>
      <c r="H1931" s="188"/>
      <c r="I1931" s="189"/>
      <c r="J1931" s="189"/>
      <c r="K1931" s="189"/>
      <c r="L1931" s="189"/>
      <c r="M1931" s="189"/>
    </row>
    <row r="1932" spans="2:13" s="5" customFormat="1" ht="15" customHeight="1" x14ac:dyDescent="0.25">
      <c r="B1932" s="181">
        <v>2023</v>
      </c>
      <c r="C1932" s="181"/>
      <c r="D1932" s="182">
        <v>4280</v>
      </c>
      <c r="E1932" s="182">
        <v>6445</v>
      </c>
      <c r="F1932" s="182">
        <v>3744</v>
      </c>
      <c r="G1932" s="182">
        <v>69447</v>
      </c>
      <c r="H1932" s="182">
        <v>54540</v>
      </c>
      <c r="I1932" s="183">
        <v>1.51</v>
      </c>
      <c r="J1932" s="183">
        <v>10.78</v>
      </c>
      <c r="K1932" s="183">
        <v>35.97</v>
      </c>
      <c r="L1932" s="183">
        <v>193.92</v>
      </c>
      <c r="M1932" s="183">
        <v>28.34</v>
      </c>
    </row>
    <row r="1933" spans="2:13" s="5" customFormat="1" ht="15" customHeight="1" x14ac:dyDescent="0.25">
      <c r="B1933" s="181">
        <v>2022</v>
      </c>
      <c r="C1933" s="181"/>
      <c r="D1933" s="182">
        <v>4137</v>
      </c>
      <c r="E1933" s="182">
        <v>6230</v>
      </c>
      <c r="F1933" s="182">
        <v>3587</v>
      </c>
      <c r="G1933" s="182">
        <v>64533</v>
      </c>
      <c r="H1933" s="182">
        <v>50540</v>
      </c>
      <c r="I1933" s="183">
        <v>1.51</v>
      </c>
      <c r="J1933" s="183">
        <v>10.36</v>
      </c>
      <c r="K1933" s="183">
        <v>35.82</v>
      </c>
      <c r="L1933" s="183">
        <v>199.09</v>
      </c>
      <c r="M1933" s="183">
        <v>27.11</v>
      </c>
    </row>
    <row r="1934" spans="2:13" s="5" customFormat="1" ht="15" customHeight="1" x14ac:dyDescent="0.25">
      <c r="B1934" s="181">
        <v>2021</v>
      </c>
      <c r="C1934" s="181"/>
      <c r="D1934" s="182">
        <v>3760</v>
      </c>
      <c r="E1934" s="182">
        <v>5662</v>
      </c>
      <c r="F1934" s="182">
        <v>3211</v>
      </c>
      <c r="G1934" s="182">
        <v>54592</v>
      </c>
      <c r="H1934" s="182">
        <v>42654</v>
      </c>
      <c r="I1934" s="183">
        <v>1.51</v>
      </c>
      <c r="J1934" s="183">
        <v>9.64</v>
      </c>
      <c r="K1934" s="183">
        <v>33.83</v>
      </c>
      <c r="L1934" s="183">
        <v>198.96</v>
      </c>
      <c r="M1934" s="183">
        <v>26.89</v>
      </c>
    </row>
    <row r="1935" spans="2:13" s="5" customFormat="1" ht="15" customHeight="1" x14ac:dyDescent="0.25">
      <c r="B1935" s="187" t="s">
        <v>270</v>
      </c>
      <c r="C1935" s="187"/>
      <c r="D1935" s="188"/>
      <c r="E1935" s="188"/>
      <c r="F1935" s="188"/>
      <c r="G1935" s="188"/>
      <c r="H1935" s="188"/>
      <c r="I1935" s="189"/>
      <c r="J1935" s="189"/>
      <c r="K1935" s="189"/>
      <c r="L1935" s="189"/>
      <c r="M1935" s="189"/>
    </row>
    <row r="1936" spans="2:13" s="5" customFormat="1" ht="15" customHeight="1" x14ac:dyDescent="0.25">
      <c r="B1936" s="181">
        <v>2023</v>
      </c>
      <c r="C1936" s="181"/>
      <c r="D1936" s="182">
        <v>1460</v>
      </c>
      <c r="E1936" s="182">
        <v>2599</v>
      </c>
      <c r="F1936" s="182">
        <v>1624</v>
      </c>
      <c r="G1936" s="182">
        <v>43857</v>
      </c>
      <c r="H1936" s="182">
        <v>34310</v>
      </c>
      <c r="I1936" s="183">
        <v>1.78</v>
      </c>
      <c r="J1936" s="183">
        <v>16.87</v>
      </c>
      <c r="K1936" s="183">
        <v>45.42</v>
      </c>
      <c r="L1936" s="183">
        <v>168.2</v>
      </c>
      <c r="M1936" s="183">
        <v>36.340000000000003</v>
      </c>
    </row>
    <row r="1937" spans="2:14" s="5" customFormat="1" ht="15" customHeight="1" x14ac:dyDescent="0.25">
      <c r="B1937" s="181">
        <v>2022</v>
      </c>
      <c r="C1937" s="181"/>
      <c r="D1937" s="182">
        <v>1399</v>
      </c>
      <c r="E1937" s="182">
        <v>2474</v>
      </c>
      <c r="F1937" s="182">
        <v>1528</v>
      </c>
      <c r="G1937" s="182">
        <v>35525</v>
      </c>
      <c r="H1937" s="182">
        <v>27544</v>
      </c>
      <c r="I1937" s="183">
        <v>1.77</v>
      </c>
      <c r="J1937" s="183">
        <v>14.36</v>
      </c>
      <c r="K1937" s="183">
        <v>85.1</v>
      </c>
      <c r="L1937" s="183">
        <v>366.04</v>
      </c>
      <c r="M1937" s="183">
        <v>16.559999999999999</v>
      </c>
    </row>
    <row r="1938" spans="2:14" s="5" customFormat="1" ht="15" customHeight="1" x14ac:dyDescent="0.25">
      <c r="B1938" s="181">
        <v>2021</v>
      </c>
      <c r="C1938" s="181"/>
      <c r="D1938" s="182">
        <v>1275</v>
      </c>
      <c r="E1938" s="182">
        <v>2071</v>
      </c>
      <c r="F1938" s="182">
        <v>1187</v>
      </c>
      <c r="G1938" s="182">
        <v>24466</v>
      </c>
      <c r="H1938" s="182">
        <v>19452</v>
      </c>
      <c r="I1938" s="183">
        <v>1.62</v>
      </c>
      <c r="J1938" s="183">
        <v>11.81</v>
      </c>
      <c r="K1938" s="183">
        <v>20.420000000000002</v>
      </c>
      <c r="L1938" s="183">
        <v>99.09</v>
      </c>
      <c r="M1938" s="183">
        <v>54.02</v>
      </c>
    </row>
    <row r="1939" spans="2:14" s="5" customFormat="1" ht="15" customHeight="1" x14ac:dyDescent="0.25">
      <c r="B1939" s="187" t="s">
        <v>271</v>
      </c>
      <c r="C1939" s="187"/>
      <c r="D1939" s="188"/>
      <c r="E1939" s="188"/>
      <c r="F1939" s="188"/>
      <c r="G1939" s="188"/>
      <c r="H1939" s="188"/>
      <c r="I1939" s="189"/>
      <c r="J1939" s="189"/>
      <c r="K1939" s="189"/>
      <c r="L1939" s="189"/>
      <c r="M1939" s="189"/>
    </row>
    <row r="1940" spans="2:14" s="5" customFormat="1" ht="15" customHeight="1" x14ac:dyDescent="0.25">
      <c r="B1940" s="181">
        <v>2023</v>
      </c>
      <c r="C1940" s="181"/>
      <c r="D1940" s="182">
        <v>4655</v>
      </c>
      <c r="E1940" s="182">
        <v>8388</v>
      </c>
      <c r="F1940" s="182">
        <v>5413</v>
      </c>
      <c r="G1940" s="182">
        <v>109926</v>
      </c>
      <c r="H1940" s="182">
        <v>87020</v>
      </c>
      <c r="I1940" s="183">
        <v>1.8</v>
      </c>
      <c r="J1940" s="183">
        <v>13.11</v>
      </c>
      <c r="K1940" s="183">
        <v>26.25</v>
      </c>
      <c r="L1940" s="183">
        <v>129.25</v>
      </c>
      <c r="M1940" s="183">
        <v>47.09</v>
      </c>
    </row>
    <row r="1941" spans="2:14" s="5" customFormat="1" ht="15" customHeight="1" x14ac:dyDescent="0.25">
      <c r="B1941" s="181">
        <v>2022</v>
      </c>
      <c r="C1941" s="181"/>
      <c r="D1941" s="182">
        <v>4371</v>
      </c>
      <c r="E1941" s="182">
        <v>7900</v>
      </c>
      <c r="F1941" s="182">
        <v>5091</v>
      </c>
      <c r="G1941" s="182">
        <v>96479</v>
      </c>
      <c r="H1941" s="182">
        <v>76639</v>
      </c>
      <c r="I1941" s="183">
        <v>1.81</v>
      </c>
      <c r="J1941" s="183">
        <v>12.21</v>
      </c>
      <c r="K1941" s="183">
        <v>31.41</v>
      </c>
      <c r="L1941" s="183">
        <v>165.73</v>
      </c>
      <c r="M1941" s="183">
        <v>36.83</v>
      </c>
    </row>
    <row r="1942" spans="2:14" s="5" customFormat="1" ht="15" customHeight="1" x14ac:dyDescent="0.25">
      <c r="B1942" s="181">
        <v>2021</v>
      </c>
      <c r="C1942" s="181"/>
      <c r="D1942" s="182">
        <v>4006</v>
      </c>
      <c r="E1942" s="182">
        <v>7089</v>
      </c>
      <c r="F1942" s="182">
        <v>4495</v>
      </c>
      <c r="G1942" s="182">
        <v>81992</v>
      </c>
      <c r="H1942" s="182">
        <v>64473</v>
      </c>
      <c r="I1942" s="183">
        <v>1.77</v>
      </c>
      <c r="J1942" s="183">
        <v>11.57</v>
      </c>
      <c r="K1942" s="183">
        <v>34.68</v>
      </c>
      <c r="L1942" s="183">
        <v>190.11</v>
      </c>
      <c r="M1942" s="183">
        <v>31.95</v>
      </c>
    </row>
    <row r="1943" spans="2:14" s="9" customFormat="1" ht="15" customHeight="1" x14ac:dyDescent="0.25">
      <c r="B1943" s="187" t="s">
        <v>512</v>
      </c>
      <c r="C1943" s="187"/>
      <c r="D1943" s="188"/>
      <c r="E1943" s="188"/>
      <c r="F1943" s="188"/>
      <c r="G1943" s="188"/>
      <c r="H1943" s="188"/>
      <c r="I1943" s="189"/>
      <c r="J1943" s="189"/>
      <c r="K1943" s="189"/>
      <c r="L1943" s="189"/>
      <c r="M1943" s="189"/>
      <c r="N1943" s="5"/>
    </row>
    <row r="1944" spans="2:14" s="9" customFormat="1" ht="15" customHeight="1" x14ac:dyDescent="0.25">
      <c r="B1944" s="181">
        <v>2023</v>
      </c>
      <c r="C1944" s="181"/>
      <c r="D1944" s="182">
        <v>561</v>
      </c>
      <c r="E1944" s="182">
        <v>942</v>
      </c>
      <c r="F1944" s="182">
        <v>534</v>
      </c>
      <c r="G1944" s="182">
        <v>9376</v>
      </c>
      <c r="H1944" s="182">
        <v>7370</v>
      </c>
      <c r="I1944" s="183">
        <v>1.68</v>
      </c>
      <c r="J1944" s="183">
        <v>9.9499999999999993</v>
      </c>
      <c r="K1944" s="183">
        <v>32.94</v>
      </c>
      <c r="L1944" s="183">
        <v>187.62</v>
      </c>
      <c r="M1944" s="183">
        <v>29.41</v>
      </c>
      <c r="N1944" s="5"/>
    </row>
    <row r="1945" spans="2:14" s="9" customFormat="1" ht="15" customHeight="1" x14ac:dyDescent="0.25">
      <c r="B1945" s="181">
        <v>2022</v>
      </c>
      <c r="C1945" s="181"/>
      <c r="D1945" s="182">
        <v>532</v>
      </c>
      <c r="E1945" s="182">
        <v>874</v>
      </c>
      <c r="F1945" s="182">
        <v>471</v>
      </c>
      <c r="G1945" s="182">
        <v>8008</v>
      </c>
      <c r="H1945" s="182">
        <v>6435</v>
      </c>
      <c r="I1945" s="183">
        <v>1.64</v>
      </c>
      <c r="J1945" s="183">
        <v>9.16</v>
      </c>
      <c r="K1945" s="183">
        <v>33.99</v>
      </c>
      <c r="L1945" s="183">
        <v>199.93</v>
      </c>
      <c r="M1945" s="183">
        <v>26.36</v>
      </c>
      <c r="N1945" s="5"/>
    </row>
    <row r="1946" spans="2:14" s="9" customFormat="1" ht="15" customHeight="1" x14ac:dyDescent="0.25">
      <c r="B1946" s="181">
        <v>2021</v>
      </c>
      <c r="C1946" s="181"/>
      <c r="D1946" s="182">
        <v>446</v>
      </c>
      <c r="E1946" s="182">
        <v>748</v>
      </c>
      <c r="F1946" s="182">
        <v>411</v>
      </c>
      <c r="G1946" s="182">
        <v>6514</v>
      </c>
      <c r="H1946" s="182">
        <v>5129</v>
      </c>
      <c r="I1946" s="183">
        <v>1.68</v>
      </c>
      <c r="J1946" s="183">
        <v>8.7100000000000009</v>
      </c>
      <c r="K1946" s="183">
        <v>33.700000000000003</v>
      </c>
      <c r="L1946" s="183">
        <v>212.6</v>
      </c>
      <c r="M1946" s="183">
        <v>25.26</v>
      </c>
      <c r="N1946" s="5"/>
    </row>
    <row r="1947" spans="2:14" s="10" customFormat="1" ht="15" customHeight="1" x14ac:dyDescent="0.25">
      <c r="B1947" s="187" t="s">
        <v>529</v>
      </c>
      <c r="C1947" s="187"/>
      <c r="D1947" s="188"/>
      <c r="E1947" s="188"/>
      <c r="F1947" s="188"/>
      <c r="G1947" s="188"/>
      <c r="H1947" s="188"/>
      <c r="I1947" s="189"/>
      <c r="J1947" s="189"/>
      <c r="K1947" s="189"/>
      <c r="L1947" s="189"/>
      <c r="M1947" s="189"/>
      <c r="N1947" s="7"/>
    </row>
    <row r="1948" spans="2:14" s="10" customFormat="1" ht="15" customHeight="1" x14ac:dyDescent="0.25">
      <c r="B1948" s="181">
        <v>2023</v>
      </c>
      <c r="C1948" s="181"/>
      <c r="D1948" s="182">
        <v>1507</v>
      </c>
      <c r="E1948" s="182">
        <v>2573</v>
      </c>
      <c r="F1948" s="182">
        <v>1606</v>
      </c>
      <c r="G1948" s="182">
        <v>27765</v>
      </c>
      <c r="H1948" s="182">
        <v>22232</v>
      </c>
      <c r="I1948" s="183">
        <v>1.71</v>
      </c>
      <c r="J1948" s="183">
        <v>10.79</v>
      </c>
      <c r="K1948" s="183">
        <v>42.25</v>
      </c>
      <c r="L1948" s="183">
        <v>244.38</v>
      </c>
      <c r="M1948" s="183">
        <v>24.46</v>
      </c>
      <c r="N1948" s="7"/>
    </row>
    <row r="1949" spans="2:14" s="10" customFormat="1" ht="15" customHeight="1" x14ac:dyDescent="0.25">
      <c r="B1949" s="181">
        <v>2022</v>
      </c>
      <c r="C1949" s="181"/>
      <c r="D1949" s="182">
        <v>1359</v>
      </c>
      <c r="E1949" s="182">
        <v>2224</v>
      </c>
      <c r="F1949" s="182">
        <v>1323</v>
      </c>
      <c r="G1949" s="182">
        <v>21076</v>
      </c>
      <c r="H1949" s="182">
        <v>16891</v>
      </c>
      <c r="I1949" s="183">
        <v>1.64</v>
      </c>
      <c r="J1949" s="183">
        <v>9.48</v>
      </c>
      <c r="K1949" s="183">
        <v>45.46</v>
      </c>
      <c r="L1949" s="183">
        <v>285.33999999999997</v>
      </c>
      <c r="M1949" s="183">
        <v>20.12</v>
      </c>
      <c r="N1949" s="7"/>
    </row>
    <row r="1950" spans="2:14" s="10" customFormat="1" ht="15" customHeight="1" x14ac:dyDescent="0.25">
      <c r="B1950" s="181">
        <v>2021</v>
      </c>
      <c r="C1950" s="181"/>
      <c r="D1950" s="182">
        <v>1163</v>
      </c>
      <c r="E1950" s="182">
        <v>1969</v>
      </c>
      <c r="F1950" s="182">
        <v>1187</v>
      </c>
      <c r="G1950" s="182">
        <v>18108</v>
      </c>
      <c r="H1950" s="182">
        <v>14560</v>
      </c>
      <c r="I1950" s="183">
        <v>1.69</v>
      </c>
      <c r="J1950" s="183">
        <v>9.1999999999999993</v>
      </c>
      <c r="K1950" s="183">
        <v>39.369999999999997</v>
      </c>
      <c r="L1950" s="183">
        <v>258.11</v>
      </c>
      <c r="M1950" s="183">
        <v>22.62</v>
      </c>
      <c r="N1950" s="7"/>
    </row>
    <row r="1951" spans="2:14" s="5" customFormat="1" ht="15" customHeight="1" x14ac:dyDescent="0.2">
      <c r="B1951" s="258" t="s">
        <v>28</v>
      </c>
      <c r="C1951" s="184"/>
      <c r="D1951" s="185"/>
      <c r="E1951" s="185"/>
      <c r="F1951" s="185"/>
      <c r="G1951" s="185"/>
      <c r="H1951" s="185"/>
      <c r="I1951" s="186"/>
      <c r="J1951" s="186"/>
      <c r="K1951" s="186"/>
      <c r="L1951" s="186"/>
      <c r="M1951" s="186"/>
      <c r="N1951" s="8"/>
    </row>
    <row r="1952" spans="2:14" s="5" customFormat="1" ht="15" customHeight="1" x14ac:dyDescent="0.25">
      <c r="B1952" s="187" t="s">
        <v>383</v>
      </c>
      <c r="C1952" s="187"/>
      <c r="D1952" s="188"/>
      <c r="E1952" s="188"/>
      <c r="F1952" s="188"/>
      <c r="G1952" s="188"/>
      <c r="H1952" s="188"/>
      <c r="I1952" s="189"/>
      <c r="J1952" s="189"/>
      <c r="K1952" s="189"/>
      <c r="L1952" s="189"/>
      <c r="M1952" s="189"/>
      <c r="N1952" s="9"/>
    </row>
    <row r="1953" spans="2:14" s="5" customFormat="1" ht="15" customHeight="1" x14ac:dyDescent="0.25">
      <c r="B1953" s="181">
        <v>2023</v>
      </c>
      <c r="C1953" s="181"/>
      <c r="D1953" s="182">
        <v>156131</v>
      </c>
      <c r="E1953" s="182">
        <v>340977</v>
      </c>
      <c r="F1953" s="182">
        <v>225953</v>
      </c>
      <c r="G1953" s="182">
        <v>7173561</v>
      </c>
      <c r="H1953" s="182">
        <v>5539602</v>
      </c>
      <c r="I1953" s="183">
        <v>2.1800000000000002</v>
      </c>
      <c r="J1953" s="183">
        <v>21.04</v>
      </c>
      <c r="K1953" s="183">
        <v>31.5</v>
      </c>
      <c r="L1953" s="183">
        <v>99.22</v>
      </c>
      <c r="M1953" s="183">
        <v>67.72</v>
      </c>
      <c r="N1953" s="9"/>
    </row>
    <row r="1954" spans="2:14" s="5" customFormat="1" ht="15" customHeight="1" x14ac:dyDescent="0.25">
      <c r="B1954" s="181">
        <v>2022</v>
      </c>
      <c r="C1954" s="181"/>
      <c r="D1954" s="182">
        <v>149185</v>
      </c>
      <c r="E1954" s="182">
        <v>322244</v>
      </c>
      <c r="F1954" s="182">
        <v>212206</v>
      </c>
      <c r="G1954" s="182">
        <v>6178432</v>
      </c>
      <c r="H1954" s="182">
        <v>4778528</v>
      </c>
      <c r="I1954" s="183">
        <v>2.16</v>
      </c>
      <c r="J1954" s="183">
        <v>19.170000000000002</v>
      </c>
      <c r="K1954" s="183">
        <v>29.93</v>
      </c>
      <c r="L1954" s="183">
        <v>102.8</v>
      </c>
      <c r="M1954" s="183">
        <v>64.77</v>
      </c>
      <c r="N1954" s="9"/>
    </row>
    <row r="1955" spans="2:14" s="5" customFormat="1" ht="15" customHeight="1" x14ac:dyDescent="0.25">
      <c r="B1955" s="181">
        <v>2021</v>
      </c>
      <c r="C1955" s="181"/>
      <c r="D1955" s="182">
        <v>141540</v>
      </c>
      <c r="E1955" s="182">
        <v>298528</v>
      </c>
      <c r="F1955" s="182">
        <v>194552</v>
      </c>
      <c r="G1955" s="182">
        <v>5238541</v>
      </c>
      <c r="H1955" s="182">
        <v>4043229</v>
      </c>
      <c r="I1955" s="183">
        <v>2.11</v>
      </c>
      <c r="J1955" s="183">
        <v>17.55</v>
      </c>
      <c r="K1955" s="183">
        <v>26.66</v>
      </c>
      <c r="L1955" s="183">
        <v>99.01</v>
      </c>
      <c r="M1955" s="183">
        <v>66.98</v>
      </c>
      <c r="N1955" s="9"/>
    </row>
    <row r="1956" spans="2:14" s="5" customFormat="1" ht="15" customHeight="1" x14ac:dyDescent="0.25">
      <c r="B1956" s="168">
        <v>2020</v>
      </c>
      <c r="C1956" s="168"/>
      <c r="D1956" s="182">
        <v>134105</v>
      </c>
      <c r="E1956" s="182">
        <v>285841</v>
      </c>
      <c r="F1956" s="182">
        <v>186317</v>
      </c>
      <c r="G1956" s="182">
        <v>4614240</v>
      </c>
      <c r="H1956" s="182">
        <v>3564297</v>
      </c>
      <c r="I1956" s="183">
        <v>2.13</v>
      </c>
      <c r="J1956" s="183">
        <v>16.14</v>
      </c>
      <c r="K1956" s="183">
        <v>24.98</v>
      </c>
      <c r="L1956" s="183">
        <v>100.85</v>
      </c>
      <c r="M1956" s="183">
        <v>64.88</v>
      </c>
      <c r="N1956" s="9"/>
    </row>
    <row r="1957" spans="2:14" s="5" customFormat="1" ht="15" customHeight="1" x14ac:dyDescent="0.25">
      <c r="B1957" s="168">
        <v>2019</v>
      </c>
      <c r="C1957" s="168"/>
      <c r="D1957" s="182">
        <v>131886</v>
      </c>
      <c r="E1957" s="182">
        <v>285055</v>
      </c>
      <c r="F1957" s="182">
        <v>187821</v>
      </c>
      <c r="G1957" s="182">
        <v>4546123</v>
      </c>
      <c r="H1957" s="182">
        <v>3507725</v>
      </c>
      <c r="I1957" s="183">
        <v>2.16</v>
      </c>
      <c r="J1957" s="183">
        <v>15.95</v>
      </c>
      <c r="K1957" s="183">
        <v>24.29</v>
      </c>
      <c r="L1957" s="183">
        <v>100.37</v>
      </c>
      <c r="M1957" s="183">
        <v>65.37</v>
      </c>
      <c r="N1957" s="9"/>
    </row>
    <row r="1958" spans="2:14" s="5" customFormat="1" ht="15" customHeight="1" x14ac:dyDescent="0.25">
      <c r="B1958" s="168">
        <v>2018</v>
      </c>
      <c r="C1958" s="168"/>
      <c r="D1958" s="182">
        <v>128466</v>
      </c>
      <c r="E1958" s="182">
        <v>267213</v>
      </c>
      <c r="F1958" s="182">
        <v>171881</v>
      </c>
      <c r="G1958" s="182">
        <v>4092328</v>
      </c>
      <c r="H1958" s="182">
        <v>3163355</v>
      </c>
      <c r="I1958" s="183">
        <v>2.08</v>
      </c>
      <c r="J1958" s="183">
        <v>15.31</v>
      </c>
      <c r="K1958" s="183">
        <v>24.2</v>
      </c>
      <c r="L1958" s="183">
        <v>101.65</v>
      </c>
      <c r="M1958" s="183">
        <v>63.67</v>
      </c>
      <c r="N1958" s="9"/>
    </row>
    <row r="1959" spans="2:14" s="5" customFormat="1" ht="15" customHeight="1" x14ac:dyDescent="0.25">
      <c r="B1959" s="168">
        <v>2017</v>
      </c>
      <c r="C1959" s="168"/>
      <c r="D1959" s="182">
        <v>125617</v>
      </c>
      <c r="E1959" s="182">
        <v>254009</v>
      </c>
      <c r="F1959" s="182">
        <v>159604</v>
      </c>
      <c r="G1959" s="182">
        <v>3660648</v>
      </c>
      <c r="H1959" s="182">
        <v>2838445</v>
      </c>
      <c r="I1959" s="183">
        <v>2.02</v>
      </c>
      <c r="J1959" s="183">
        <v>14.41</v>
      </c>
      <c r="K1959" s="183">
        <v>22.84</v>
      </c>
      <c r="L1959" s="183">
        <v>99.57</v>
      </c>
      <c r="M1959" s="183">
        <v>63.4</v>
      </c>
      <c r="N1959" s="9"/>
    </row>
    <row r="1960" spans="2:14" s="5" customFormat="1" ht="15" customHeight="1" x14ac:dyDescent="0.25">
      <c r="B1960" s="168">
        <v>2016</v>
      </c>
      <c r="C1960" s="168"/>
      <c r="D1960" s="182">
        <v>120198</v>
      </c>
      <c r="E1960" s="182">
        <v>240536</v>
      </c>
      <c r="F1960" s="182">
        <v>152454</v>
      </c>
      <c r="G1960" s="182">
        <v>3414866</v>
      </c>
      <c r="H1960" s="182">
        <v>2626131</v>
      </c>
      <c r="I1960" s="183">
        <v>2</v>
      </c>
      <c r="J1960" s="183">
        <v>14.2</v>
      </c>
      <c r="K1960" s="183">
        <v>22.14</v>
      </c>
      <c r="L1960" s="183">
        <v>98.84</v>
      </c>
      <c r="M1960" s="183">
        <v>64.36</v>
      </c>
      <c r="N1960" s="9"/>
    </row>
    <row r="1961" spans="2:14" s="5" customFormat="1" ht="15" customHeight="1" x14ac:dyDescent="0.25">
      <c r="B1961" s="168">
        <v>2015</v>
      </c>
      <c r="C1961" s="168"/>
      <c r="D1961" s="182">
        <v>116705</v>
      </c>
      <c r="E1961" s="182">
        <v>232393</v>
      </c>
      <c r="F1961" s="182">
        <v>146411</v>
      </c>
      <c r="G1961" s="182">
        <v>3336544</v>
      </c>
      <c r="H1961" s="182">
        <v>2551099</v>
      </c>
      <c r="I1961" s="183">
        <v>1.99</v>
      </c>
      <c r="J1961" s="183">
        <v>14.36</v>
      </c>
      <c r="K1961" s="183">
        <v>21.63</v>
      </c>
      <c r="L1961" s="183">
        <v>94.92</v>
      </c>
      <c r="M1961" s="183">
        <v>66.5</v>
      </c>
      <c r="N1961" s="9"/>
    </row>
    <row r="1962" spans="2:14" s="10" customFormat="1" ht="15" customHeight="1" collapsed="1" x14ac:dyDescent="0.25">
      <c r="B1962" s="168">
        <v>2014</v>
      </c>
      <c r="C1962" s="168"/>
      <c r="D1962" s="182">
        <v>113358</v>
      </c>
      <c r="E1962" s="182">
        <v>224668</v>
      </c>
      <c r="F1962" s="182">
        <v>141686</v>
      </c>
      <c r="G1962" s="182">
        <v>3237406</v>
      </c>
      <c r="H1962" s="182">
        <v>2499082</v>
      </c>
      <c r="I1962" s="183">
        <v>1.98</v>
      </c>
      <c r="J1962" s="183">
        <v>14.41</v>
      </c>
      <c r="K1962" s="183">
        <v>22.37</v>
      </c>
      <c r="L1962" s="183">
        <v>97.91</v>
      </c>
      <c r="M1962" s="183">
        <v>64.97</v>
      </c>
      <c r="N1962" s="5"/>
    </row>
    <row r="1963" spans="2:14" s="10" customFormat="1" ht="15" customHeight="1" x14ac:dyDescent="0.25">
      <c r="B1963" s="168">
        <v>2013</v>
      </c>
      <c r="C1963" s="168"/>
      <c r="D1963" s="182">
        <v>111126</v>
      </c>
      <c r="E1963" s="182">
        <v>215466</v>
      </c>
      <c r="F1963" s="182">
        <v>133602</v>
      </c>
      <c r="G1963" s="182">
        <v>3108058</v>
      </c>
      <c r="H1963" s="182">
        <v>2388872</v>
      </c>
      <c r="I1963" s="183">
        <v>1.94</v>
      </c>
      <c r="J1963" s="183">
        <v>14.42</v>
      </c>
      <c r="K1963" s="183">
        <v>21.6</v>
      </c>
      <c r="L1963" s="183">
        <v>92.86</v>
      </c>
      <c r="M1963" s="183">
        <v>67.290000000000006</v>
      </c>
      <c r="N1963" s="5"/>
    </row>
    <row r="1964" spans="2:14" s="10" customFormat="1" ht="15" customHeight="1" x14ac:dyDescent="0.25">
      <c r="B1964" s="168">
        <v>2012</v>
      </c>
      <c r="C1964" s="168"/>
      <c r="D1964" s="182">
        <v>112728</v>
      </c>
      <c r="E1964" s="182">
        <v>215111</v>
      </c>
      <c r="F1964" s="182">
        <v>131127</v>
      </c>
      <c r="G1964" s="182">
        <v>3111716</v>
      </c>
      <c r="H1964" s="182">
        <v>2425225</v>
      </c>
      <c r="I1964" s="183">
        <v>1.91</v>
      </c>
      <c r="J1964" s="183">
        <v>14.47</v>
      </c>
      <c r="K1964" s="183">
        <v>21.87</v>
      </c>
      <c r="L1964" s="183">
        <v>92.15</v>
      </c>
      <c r="M1964" s="183">
        <v>66.52</v>
      </c>
      <c r="N1964" s="5"/>
    </row>
    <row r="1965" spans="2:14" s="5" customFormat="1" ht="15" customHeight="1" x14ac:dyDescent="0.25">
      <c r="B1965" s="168">
        <v>2011</v>
      </c>
      <c r="C1965" s="168"/>
      <c r="D1965" s="182">
        <v>117038</v>
      </c>
      <c r="E1965" s="182">
        <v>224948</v>
      </c>
      <c r="F1965" s="182">
        <v>137399</v>
      </c>
      <c r="G1965" s="182">
        <v>3299458</v>
      </c>
      <c r="H1965" s="182">
        <v>2562647</v>
      </c>
      <c r="I1965" s="183">
        <v>1.92</v>
      </c>
      <c r="J1965" s="183">
        <v>14.67</v>
      </c>
      <c r="K1965" s="183">
        <v>22.43</v>
      </c>
      <c r="L1965" s="183">
        <v>93.41</v>
      </c>
      <c r="M1965" s="183">
        <v>65.94</v>
      </c>
    </row>
    <row r="1966" spans="2:14" s="5" customFormat="1" ht="15" customHeight="1" x14ac:dyDescent="0.25">
      <c r="B1966" s="168">
        <v>2010</v>
      </c>
      <c r="C1966" s="168"/>
      <c r="D1966" s="182">
        <v>121395</v>
      </c>
      <c r="E1966" s="182">
        <v>230906</v>
      </c>
      <c r="F1966" s="182">
        <v>139243</v>
      </c>
      <c r="G1966" s="182">
        <v>3292512</v>
      </c>
      <c r="H1966" s="182">
        <v>2576343</v>
      </c>
      <c r="I1966" s="183">
        <v>1.9</v>
      </c>
      <c r="J1966" s="183">
        <v>14.26</v>
      </c>
      <c r="K1966" s="183">
        <v>22.79</v>
      </c>
      <c r="L1966" s="183">
        <v>96.37</v>
      </c>
      <c r="M1966" s="183">
        <v>63.1</v>
      </c>
    </row>
    <row r="1967" spans="2:14" s="5" customFormat="1" ht="15" customHeight="1" x14ac:dyDescent="0.25">
      <c r="B1967" s="168">
        <v>2009</v>
      </c>
      <c r="C1967" s="168"/>
      <c r="D1967" s="182">
        <v>125364</v>
      </c>
      <c r="E1967" s="182">
        <v>233576</v>
      </c>
      <c r="F1967" s="182">
        <v>136041</v>
      </c>
      <c r="G1967" s="182">
        <v>3143425</v>
      </c>
      <c r="H1967" s="182">
        <v>2446549</v>
      </c>
      <c r="I1967" s="183">
        <v>1.86</v>
      </c>
      <c r="J1967" s="183">
        <v>13.46</v>
      </c>
      <c r="K1967" s="183">
        <v>22.82</v>
      </c>
      <c r="L1967" s="183">
        <v>98.77</v>
      </c>
      <c r="M1967" s="183">
        <v>59.2</v>
      </c>
    </row>
    <row r="1968" spans="2:14" s="5" customFormat="1" ht="15" customHeight="1" x14ac:dyDescent="0.25">
      <c r="B1968" s="168">
        <v>2008</v>
      </c>
      <c r="C1968" s="168"/>
      <c r="D1968" s="182">
        <v>127818</v>
      </c>
      <c r="E1968" s="182">
        <v>234090</v>
      </c>
      <c r="F1968" s="182">
        <v>133581</v>
      </c>
      <c r="G1968" s="182">
        <v>3032537</v>
      </c>
      <c r="H1968" s="182">
        <v>2359002</v>
      </c>
      <c r="I1968" s="183">
        <v>1.83</v>
      </c>
      <c r="J1968" s="183">
        <v>12.95</v>
      </c>
      <c r="K1968" s="183">
        <v>23.18</v>
      </c>
      <c r="L1968" s="183">
        <v>102.11</v>
      </c>
      <c r="M1968" s="183">
        <v>55.72</v>
      </c>
      <c r="N1968" s="9"/>
    </row>
    <row r="1969" spans="2:14" s="5" customFormat="1" ht="15" customHeight="1" x14ac:dyDescent="0.2">
      <c r="B1969" s="258" t="s">
        <v>35</v>
      </c>
      <c r="C1969" s="184"/>
      <c r="D1969" s="185"/>
      <c r="E1969" s="185"/>
      <c r="F1969" s="185"/>
      <c r="G1969" s="185"/>
      <c r="H1969" s="185"/>
      <c r="I1969" s="186"/>
      <c r="J1969" s="186"/>
      <c r="K1969" s="186"/>
      <c r="L1969" s="186"/>
      <c r="M1969" s="186"/>
      <c r="N1969" s="9"/>
    </row>
    <row r="1970" spans="2:14" s="5" customFormat="1" ht="15" customHeight="1" x14ac:dyDescent="0.25">
      <c r="B1970" s="187" t="s">
        <v>272</v>
      </c>
      <c r="C1970" s="187"/>
      <c r="D1970" s="188"/>
      <c r="E1970" s="188"/>
      <c r="F1970" s="188"/>
      <c r="G1970" s="188"/>
      <c r="H1970" s="188"/>
      <c r="I1970" s="189"/>
      <c r="J1970" s="189"/>
      <c r="K1970" s="189"/>
      <c r="L1970" s="189"/>
      <c r="M1970" s="189"/>
      <c r="N1970" s="9"/>
    </row>
    <row r="1971" spans="2:14" s="5" customFormat="1" ht="15" customHeight="1" x14ac:dyDescent="0.25">
      <c r="B1971" s="181">
        <v>2023</v>
      </c>
      <c r="C1971" s="181"/>
      <c r="D1971" s="182">
        <v>99386</v>
      </c>
      <c r="E1971" s="182">
        <v>102488</v>
      </c>
      <c r="F1971" s="182">
        <v>5636</v>
      </c>
      <c r="G1971" s="182">
        <v>167764</v>
      </c>
      <c r="H1971" s="182">
        <v>62066</v>
      </c>
      <c r="I1971" s="183">
        <v>1.03</v>
      </c>
      <c r="J1971" s="183">
        <v>1.64</v>
      </c>
      <c r="K1971" s="183">
        <v>15.51</v>
      </c>
      <c r="L1971" s="183">
        <v>52.11</v>
      </c>
      <c r="M1971" s="183">
        <v>10.56</v>
      </c>
      <c r="N1971" s="9"/>
    </row>
    <row r="1972" spans="2:14" s="5" customFormat="1" ht="15" customHeight="1" x14ac:dyDescent="0.25">
      <c r="B1972" s="181">
        <v>2022</v>
      </c>
      <c r="C1972" s="181"/>
      <c r="D1972" s="182">
        <v>95439</v>
      </c>
      <c r="E1972" s="182">
        <v>98792</v>
      </c>
      <c r="F1972" s="182">
        <v>5834</v>
      </c>
      <c r="G1972" s="182">
        <v>153816</v>
      </c>
      <c r="H1972" s="182">
        <v>58776</v>
      </c>
      <c r="I1972" s="183">
        <v>1.04</v>
      </c>
      <c r="J1972" s="183">
        <v>1.56</v>
      </c>
      <c r="K1972" s="183">
        <v>14.72</v>
      </c>
      <c r="L1972" s="183">
        <v>55.82</v>
      </c>
      <c r="M1972" s="183">
        <v>10.61</v>
      </c>
      <c r="N1972" s="9"/>
    </row>
    <row r="1973" spans="2:14" s="5" customFormat="1" ht="15" customHeight="1" x14ac:dyDescent="0.25">
      <c r="B1973" s="181">
        <v>2021</v>
      </c>
      <c r="C1973" s="181"/>
      <c r="D1973" s="182">
        <v>90551</v>
      </c>
      <c r="E1973" s="182">
        <v>93542</v>
      </c>
      <c r="F1973" s="182">
        <v>5751</v>
      </c>
      <c r="G1973" s="182">
        <v>141532</v>
      </c>
      <c r="H1973" s="182">
        <v>56106</v>
      </c>
      <c r="I1973" s="183">
        <v>1.03</v>
      </c>
      <c r="J1973" s="183">
        <v>1.51</v>
      </c>
      <c r="K1973" s="183">
        <v>14.24</v>
      </c>
      <c r="L1973" s="183">
        <v>57.87</v>
      </c>
      <c r="M1973" s="183">
        <v>10.67</v>
      </c>
      <c r="N1973" s="9"/>
    </row>
    <row r="1974" spans="2:14" s="5" customFormat="1" ht="15" customHeight="1" x14ac:dyDescent="0.25">
      <c r="B1974" s="168">
        <v>2020</v>
      </c>
      <c r="C1974" s="168"/>
      <c r="D1974" s="182">
        <v>85894</v>
      </c>
      <c r="E1974" s="182">
        <v>91924</v>
      </c>
      <c r="F1974" s="182">
        <v>7632</v>
      </c>
      <c r="G1974" s="182">
        <v>132602</v>
      </c>
      <c r="H1974" s="182">
        <v>55572</v>
      </c>
      <c r="I1974" s="183">
        <v>1.07</v>
      </c>
      <c r="J1974" s="183">
        <v>1.44</v>
      </c>
      <c r="K1974" s="183">
        <v>12.76</v>
      </c>
      <c r="L1974" s="183">
        <v>73.430000000000007</v>
      </c>
      <c r="M1974" s="183">
        <v>11.24</v>
      </c>
      <c r="N1974" s="9"/>
    </row>
    <row r="1975" spans="2:14" s="5" customFormat="1" ht="15" customHeight="1" x14ac:dyDescent="0.25">
      <c r="B1975" s="168">
        <v>2019</v>
      </c>
      <c r="C1975" s="168"/>
      <c r="D1975" s="182">
        <v>85378</v>
      </c>
      <c r="E1975" s="182">
        <v>91424</v>
      </c>
      <c r="F1975" s="182">
        <v>8182</v>
      </c>
      <c r="G1975" s="182">
        <v>136919</v>
      </c>
      <c r="H1975" s="182">
        <v>59657</v>
      </c>
      <c r="I1975" s="183">
        <v>1.07</v>
      </c>
      <c r="J1975" s="183">
        <v>1.5</v>
      </c>
      <c r="K1975" s="183">
        <v>13.1</v>
      </c>
      <c r="L1975" s="183">
        <v>78.27</v>
      </c>
      <c r="M1975" s="183">
        <v>11.37</v>
      </c>
      <c r="N1975" s="9"/>
    </row>
    <row r="1976" spans="2:14" s="5" customFormat="1" ht="15" customHeight="1" x14ac:dyDescent="0.25">
      <c r="B1976" s="168">
        <v>2018</v>
      </c>
      <c r="C1976" s="168"/>
      <c r="D1976" s="182">
        <v>84896</v>
      </c>
      <c r="E1976" s="182">
        <v>90219</v>
      </c>
      <c r="F1976" s="182">
        <v>8350</v>
      </c>
      <c r="G1976" s="182">
        <v>133702</v>
      </c>
      <c r="H1976" s="182">
        <v>59338</v>
      </c>
      <c r="I1976" s="183">
        <v>1.06</v>
      </c>
      <c r="J1976" s="183">
        <v>1.48</v>
      </c>
      <c r="K1976" s="183">
        <v>13.01</v>
      </c>
      <c r="L1976" s="183">
        <v>81.239999999999995</v>
      </c>
      <c r="M1976" s="183">
        <v>11.33</v>
      </c>
      <c r="N1976" s="9"/>
    </row>
    <row r="1977" spans="2:14" s="9" customFormat="1" ht="15" customHeight="1" collapsed="1" x14ac:dyDescent="0.25">
      <c r="B1977" s="168">
        <v>2017</v>
      </c>
      <c r="C1977" s="168"/>
      <c r="D1977" s="182">
        <v>84445</v>
      </c>
      <c r="E1977" s="182">
        <v>90209</v>
      </c>
      <c r="F1977" s="182">
        <v>8397</v>
      </c>
      <c r="G1977" s="182">
        <v>126044</v>
      </c>
      <c r="H1977" s="182">
        <v>56304</v>
      </c>
      <c r="I1977" s="183">
        <v>1.07</v>
      </c>
      <c r="J1977" s="183">
        <v>1.4</v>
      </c>
      <c r="K1977" s="183">
        <v>12.36</v>
      </c>
      <c r="L1977" s="183">
        <v>82.32</v>
      </c>
      <c r="M1977" s="183">
        <v>11.24</v>
      </c>
    </row>
    <row r="1978" spans="2:14" s="9" customFormat="1" ht="15" customHeight="1" x14ac:dyDescent="0.25">
      <c r="B1978" s="168">
        <v>2016</v>
      </c>
      <c r="C1978" s="168"/>
      <c r="D1978" s="182">
        <v>80879</v>
      </c>
      <c r="E1978" s="182">
        <v>84113</v>
      </c>
      <c r="F1978" s="182">
        <v>8159</v>
      </c>
      <c r="G1978" s="182">
        <v>117733</v>
      </c>
      <c r="H1978" s="182">
        <v>52202</v>
      </c>
      <c r="I1978" s="183">
        <v>1.04</v>
      </c>
      <c r="J1978" s="183">
        <v>1.4</v>
      </c>
      <c r="K1978" s="183">
        <v>12.11</v>
      </c>
      <c r="L1978" s="183">
        <v>83.94</v>
      </c>
      <c r="M1978" s="183">
        <v>11.49</v>
      </c>
      <c r="N1978" s="5"/>
    </row>
    <row r="1979" spans="2:14" s="9" customFormat="1" ht="15" customHeight="1" x14ac:dyDescent="0.25">
      <c r="B1979" s="168">
        <v>2015</v>
      </c>
      <c r="C1979" s="168"/>
      <c r="D1979" s="182">
        <v>78518</v>
      </c>
      <c r="E1979" s="182">
        <v>82264</v>
      </c>
      <c r="F1979" s="182">
        <v>8093</v>
      </c>
      <c r="G1979" s="182">
        <v>113451</v>
      </c>
      <c r="H1979" s="182">
        <v>50252</v>
      </c>
      <c r="I1979" s="183">
        <v>1.05</v>
      </c>
      <c r="J1979" s="183">
        <v>1.38</v>
      </c>
      <c r="K1979" s="183">
        <v>11.71</v>
      </c>
      <c r="L1979" s="183">
        <v>83.5</v>
      </c>
      <c r="M1979" s="183">
        <v>11.71</v>
      </c>
      <c r="N1979" s="5"/>
    </row>
    <row r="1980" spans="2:14" s="5" customFormat="1" ht="15" customHeight="1" x14ac:dyDescent="0.25">
      <c r="B1980" s="168">
        <v>2014</v>
      </c>
      <c r="C1980" s="168"/>
      <c r="D1980" s="182">
        <v>76300</v>
      </c>
      <c r="E1980" s="182">
        <v>79261</v>
      </c>
      <c r="F1980" s="182">
        <v>7993</v>
      </c>
      <c r="G1980" s="182">
        <v>107896</v>
      </c>
      <c r="H1980" s="182">
        <v>47593</v>
      </c>
      <c r="I1980" s="183">
        <v>1.04</v>
      </c>
      <c r="J1980" s="183">
        <v>1.36</v>
      </c>
      <c r="K1980" s="183">
        <v>11.55</v>
      </c>
      <c r="L1980" s="183">
        <v>85.55</v>
      </c>
      <c r="M1980" s="183">
        <v>11.71</v>
      </c>
    </row>
    <row r="1981" spans="2:14" s="5" customFormat="1" ht="15" customHeight="1" x14ac:dyDescent="0.25">
      <c r="B1981" s="168">
        <v>2013</v>
      </c>
      <c r="C1981" s="168"/>
      <c r="D1981" s="182">
        <v>75267</v>
      </c>
      <c r="E1981" s="182">
        <v>78341</v>
      </c>
      <c r="F1981" s="182">
        <v>7988</v>
      </c>
      <c r="G1981" s="182">
        <v>105349</v>
      </c>
      <c r="H1981" s="182">
        <v>47104</v>
      </c>
      <c r="I1981" s="183">
        <v>1.04</v>
      </c>
      <c r="J1981" s="183">
        <v>1.34</v>
      </c>
      <c r="K1981" s="183">
        <v>11.12</v>
      </c>
      <c r="L1981" s="183">
        <v>84.29</v>
      </c>
      <c r="M1981" s="183">
        <v>12.03</v>
      </c>
    </row>
    <row r="1982" spans="2:14" s="5" customFormat="1" ht="15" customHeight="1" x14ac:dyDescent="0.25">
      <c r="B1982" s="168">
        <v>2012</v>
      </c>
      <c r="C1982" s="168"/>
      <c r="D1982" s="182">
        <v>77720</v>
      </c>
      <c r="E1982" s="182">
        <v>80520</v>
      </c>
      <c r="F1982" s="182">
        <v>7758</v>
      </c>
      <c r="G1982" s="182">
        <v>106959</v>
      </c>
      <c r="H1982" s="182">
        <v>46303</v>
      </c>
      <c r="I1982" s="183">
        <v>1.04</v>
      </c>
      <c r="J1982" s="183">
        <v>1.33</v>
      </c>
      <c r="K1982" s="183">
        <v>11.4</v>
      </c>
      <c r="L1982" s="183">
        <v>82.66</v>
      </c>
      <c r="M1982" s="183">
        <v>11.59</v>
      </c>
    </row>
    <row r="1983" spans="2:14" s="5" customFormat="1" ht="15" customHeight="1" x14ac:dyDescent="0.25">
      <c r="B1983" s="168">
        <v>2011</v>
      </c>
      <c r="C1983" s="168"/>
      <c r="D1983" s="182">
        <v>81878</v>
      </c>
      <c r="E1983" s="182">
        <v>84806</v>
      </c>
      <c r="F1983" s="182">
        <v>8225</v>
      </c>
      <c r="G1983" s="182">
        <v>110935</v>
      </c>
      <c r="H1983" s="182">
        <v>49843</v>
      </c>
      <c r="I1983" s="183">
        <v>1.04</v>
      </c>
      <c r="J1983" s="183">
        <v>1.31</v>
      </c>
      <c r="K1983" s="183">
        <v>11.29</v>
      </c>
      <c r="L1983" s="183">
        <v>83.7</v>
      </c>
      <c r="M1983" s="183">
        <v>11.52</v>
      </c>
    </row>
    <row r="1984" spans="2:14" s="5" customFormat="1" ht="15" customHeight="1" x14ac:dyDescent="0.25">
      <c r="B1984" s="168">
        <v>2010</v>
      </c>
      <c r="C1984" s="168"/>
      <c r="D1984" s="182">
        <v>87311</v>
      </c>
      <c r="E1984" s="182">
        <v>90812</v>
      </c>
      <c r="F1984" s="182">
        <v>9419</v>
      </c>
      <c r="G1984" s="182">
        <v>127378</v>
      </c>
      <c r="H1984" s="182">
        <v>59078</v>
      </c>
      <c r="I1984" s="183">
        <v>1.04</v>
      </c>
      <c r="J1984" s="183">
        <v>1.4</v>
      </c>
      <c r="K1984" s="183">
        <v>12.23</v>
      </c>
      <c r="L1984" s="183">
        <v>90.44</v>
      </c>
      <c r="M1984" s="183">
        <v>11.41</v>
      </c>
      <c r="N1984" s="8"/>
    </row>
    <row r="1985" spans="2:14" s="5" customFormat="1" ht="15" customHeight="1" x14ac:dyDescent="0.25">
      <c r="B1985" s="168">
        <v>2009</v>
      </c>
      <c r="C1985" s="168"/>
      <c r="D1985" s="182">
        <v>91975</v>
      </c>
      <c r="E1985" s="182">
        <v>95654</v>
      </c>
      <c r="F1985" s="182">
        <v>9072</v>
      </c>
      <c r="G1985" s="182">
        <v>136675</v>
      </c>
      <c r="H1985" s="182">
        <v>64127</v>
      </c>
      <c r="I1985" s="183">
        <v>1.04</v>
      </c>
      <c r="J1985" s="183">
        <v>1.43</v>
      </c>
      <c r="K1985" s="183">
        <v>12.26</v>
      </c>
      <c r="L1985" s="183">
        <v>81.349999999999994</v>
      </c>
      <c r="M1985" s="183">
        <v>11.59</v>
      </c>
      <c r="N1985" s="9"/>
    </row>
    <row r="1986" spans="2:14" s="8" customFormat="1" ht="15" customHeight="1" x14ac:dyDescent="0.25">
      <c r="B1986" s="168">
        <v>2008</v>
      </c>
      <c r="C1986" s="168"/>
      <c r="D1986" s="182">
        <v>95817</v>
      </c>
      <c r="E1986" s="182">
        <v>99939</v>
      </c>
      <c r="F1986" s="182">
        <v>9550</v>
      </c>
      <c r="G1986" s="182">
        <v>142492</v>
      </c>
      <c r="H1986" s="182">
        <v>68612</v>
      </c>
      <c r="I1986" s="183">
        <v>1.04</v>
      </c>
      <c r="J1986" s="183">
        <v>1.43</v>
      </c>
      <c r="K1986" s="183">
        <v>12.49</v>
      </c>
      <c r="L1986" s="183">
        <v>83.7</v>
      </c>
      <c r="M1986" s="183">
        <v>11.3</v>
      </c>
      <c r="N1986" s="9"/>
    </row>
    <row r="1987" spans="2:14" s="9" customFormat="1" ht="15" customHeight="1" collapsed="1" x14ac:dyDescent="0.25">
      <c r="B1987" s="187" t="s">
        <v>273</v>
      </c>
      <c r="C1987" s="187"/>
      <c r="D1987" s="188"/>
      <c r="E1987" s="188"/>
      <c r="F1987" s="188"/>
      <c r="G1987" s="188"/>
      <c r="H1987" s="188"/>
      <c r="I1987" s="189"/>
      <c r="J1987" s="189"/>
      <c r="K1987" s="189"/>
      <c r="L1987" s="189"/>
      <c r="M1987" s="189"/>
    </row>
    <row r="1988" spans="2:14" s="9" customFormat="1" ht="15" customHeight="1" x14ac:dyDescent="0.25">
      <c r="B1988" s="181">
        <v>2023</v>
      </c>
      <c r="C1988" s="181"/>
      <c r="D1988" s="182">
        <v>56745</v>
      </c>
      <c r="E1988" s="182">
        <v>238489</v>
      </c>
      <c r="F1988" s="182">
        <v>220317</v>
      </c>
      <c r="G1988" s="182">
        <v>7005797</v>
      </c>
      <c r="H1988" s="182">
        <v>5477536</v>
      </c>
      <c r="I1988" s="183">
        <v>4.2</v>
      </c>
      <c r="J1988" s="183">
        <v>29.38</v>
      </c>
      <c r="K1988" s="183">
        <v>38.369999999999997</v>
      </c>
      <c r="L1988" s="183">
        <v>120.68</v>
      </c>
      <c r="M1988" s="183">
        <v>77.8</v>
      </c>
    </row>
    <row r="1989" spans="2:14" s="9" customFormat="1" ht="15" customHeight="1" x14ac:dyDescent="0.25">
      <c r="B1989" s="181">
        <v>2022</v>
      </c>
      <c r="C1989" s="181"/>
      <c r="D1989" s="182">
        <v>53746</v>
      </c>
      <c r="E1989" s="182">
        <v>223452</v>
      </c>
      <c r="F1989" s="182">
        <v>206372</v>
      </c>
      <c r="G1989" s="182">
        <v>6024616</v>
      </c>
      <c r="H1989" s="182">
        <v>4719752</v>
      </c>
      <c r="I1989" s="183">
        <v>4.16</v>
      </c>
      <c r="J1989" s="183">
        <v>26.96</v>
      </c>
      <c r="K1989" s="183">
        <v>36.659999999999997</v>
      </c>
      <c r="L1989" s="183">
        <v>125.57</v>
      </c>
      <c r="M1989" s="183">
        <v>74.47</v>
      </c>
    </row>
    <row r="1990" spans="2:14" s="9" customFormat="1" ht="15" customHeight="1" x14ac:dyDescent="0.25">
      <c r="B1990" s="181">
        <v>2021</v>
      </c>
      <c r="C1990" s="181"/>
      <c r="D1990" s="182">
        <v>50989</v>
      </c>
      <c r="E1990" s="182">
        <v>204986</v>
      </c>
      <c r="F1990" s="182">
        <v>188801</v>
      </c>
      <c r="G1990" s="182">
        <v>5097008</v>
      </c>
      <c r="H1990" s="182">
        <v>3987123</v>
      </c>
      <c r="I1990" s="183">
        <v>4.0199999999999996</v>
      </c>
      <c r="J1990" s="183">
        <v>24.87</v>
      </c>
      <c r="K1990" s="183">
        <v>32.32</v>
      </c>
      <c r="L1990" s="183">
        <v>119.73</v>
      </c>
      <c r="M1990" s="183">
        <v>78.48</v>
      </c>
    </row>
    <row r="1991" spans="2:14" s="9" customFormat="1" ht="15" customHeight="1" x14ac:dyDescent="0.25">
      <c r="B1991" s="168">
        <v>2020</v>
      </c>
      <c r="C1991" s="168"/>
      <c r="D1991" s="182">
        <v>48211</v>
      </c>
      <c r="E1991" s="182">
        <v>193917</v>
      </c>
      <c r="F1991" s="182">
        <v>178685</v>
      </c>
      <c r="G1991" s="182">
        <v>4481638</v>
      </c>
      <c r="H1991" s="182">
        <v>3508724</v>
      </c>
      <c r="I1991" s="183">
        <v>4.0199999999999996</v>
      </c>
      <c r="J1991" s="183">
        <v>23.11</v>
      </c>
      <c r="K1991" s="183">
        <v>30.77</v>
      </c>
      <c r="L1991" s="183">
        <v>122.68</v>
      </c>
      <c r="M1991" s="183">
        <v>75.540000000000006</v>
      </c>
    </row>
    <row r="1992" spans="2:14" s="9" customFormat="1" ht="15" customHeight="1" x14ac:dyDescent="0.25">
      <c r="B1992" s="168">
        <v>2019</v>
      </c>
      <c r="C1992" s="168"/>
      <c r="D1992" s="182">
        <v>46508</v>
      </c>
      <c r="E1992" s="182">
        <v>193631</v>
      </c>
      <c r="F1992" s="182">
        <v>179639</v>
      </c>
      <c r="G1992" s="182">
        <v>4409205</v>
      </c>
      <c r="H1992" s="182">
        <v>3448069</v>
      </c>
      <c r="I1992" s="183">
        <v>4.16</v>
      </c>
      <c r="J1992" s="183">
        <v>22.77</v>
      </c>
      <c r="K1992" s="183">
        <v>29.58</v>
      </c>
      <c r="L1992" s="183">
        <v>120.51</v>
      </c>
      <c r="M1992" s="183">
        <v>76.67</v>
      </c>
    </row>
    <row r="1993" spans="2:14" s="9" customFormat="1" ht="15" customHeight="1" x14ac:dyDescent="0.25">
      <c r="B1993" s="168">
        <v>2018</v>
      </c>
      <c r="C1993" s="168"/>
      <c r="D1993" s="182">
        <v>43570</v>
      </c>
      <c r="E1993" s="182">
        <v>176994</v>
      </c>
      <c r="F1993" s="182">
        <v>163531</v>
      </c>
      <c r="G1993" s="182">
        <v>3958627</v>
      </c>
      <c r="H1993" s="182">
        <v>3104017</v>
      </c>
      <c r="I1993" s="183">
        <v>4.0599999999999996</v>
      </c>
      <c r="J1993" s="183">
        <v>22.37</v>
      </c>
      <c r="K1993" s="183">
        <v>29.91</v>
      </c>
      <c r="L1993" s="183">
        <v>123.54</v>
      </c>
      <c r="M1993" s="183">
        <v>75.45</v>
      </c>
    </row>
    <row r="1994" spans="2:14" s="9" customFormat="1" ht="15" customHeight="1" x14ac:dyDescent="0.25">
      <c r="B1994" s="168">
        <v>2017</v>
      </c>
      <c r="C1994" s="168"/>
      <c r="D1994" s="182">
        <v>41172</v>
      </c>
      <c r="E1994" s="182">
        <v>163800</v>
      </c>
      <c r="F1994" s="182">
        <v>151207</v>
      </c>
      <c r="G1994" s="182">
        <v>3534604</v>
      </c>
      <c r="H1994" s="182">
        <v>2782141</v>
      </c>
      <c r="I1994" s="183">
        <v>3.98</v>
      </c>
      <c r="J1994" s="183">
        <v>21.58</v>
      </c>
      <c r="K1994" s="183">
        <v>28.61</v>
      </c>
      <c r="L1994" s="183">
        <v>122.38</v>
      </c>
      <c r="M1994" s="183">
        <v>75.959999999999994</v>
      </c>
    </row>
    <row r="1995" spans="2:14" s="9" customFormat="1" ht="15" customHeight="1" x14ac:dyDescent="0.25">
      <c r="B1995" s="168">
        <v>2016</v>
      </c>
      <c r="C1995" s="168"/>
      <c r="D1995" s="182">
        <v>39319</v>
      </c>
      <c r="E1995" s="182">
        <v>156423</v>
      </c>
      <c r="F1995" s="182">
        <v>144295</v>
      </c>
      <c r="G1995" s="182">
        <v>3297134</v>
      </c>
      <c r="H1995" s="182">
        <v>2573929</v>
      </c>
      <c r="I1995" s="183">
        <v>3.98</v>
      </c>
      <c r="J1995" s="183">
        <v>21.08</v>
      </c>
      <c r="K1995" s="183">
        <v>27.53</v>
      </c>
      <c r="L1995" s="183">
        <v>120.49</v>
      </c>
      <c r="M1995" s="183">
        <v>77.02</v>
      </c>
      <c r="N1995" s="5"/>
    </row>
    <row r="1996" spans="2:14" s="5" customFormat="1" ht="15" customHeight="1" x14ac:dyDescent="0.25">
      <c r="B1996" s="168">
        <v>2015</v>
      </c>
      <c r="C1996" s="168"/>
      <c r="D1996" s="182">
        <v>38187</v>
      </c>
      <c r="E1996" s="182">
        <v>150129</v>
      </c>
      <c r="F1996" s="182">
        <v>138318</v>
      </c>
      <c r="G1996" s="182">
        <v>3223092</v>
      </c>
      <c r="H1996" s="182">
        <v>2500847</v>
      </c>
      <c r="I1996" s="183">
        <v>3.93</v>
      </c>
      <c r="J1996" s="183">
        <v>21.47</v>
      </c>
      <c r="K1996" s="183">
        <v>27.07</v>
      </c>
      <c r="L1996" s="183">
        <v>116.17</v>
      </c>
      <c r="M1996" s="183">
        <v>79.62</v>
      </c>
    </row>
    <row r="1997" spans="2:14" s="5" customFormat="1" ht="15" customHeight="1" x14ac:dyDescent="0.25">
      <c r="B1997" s="168">
        <v>2014</v>
      </c>
      <c r="C1997" s="168"/>
      <c r="D1997" s="182">
        <v>37058</v>
      </c>
      <c r="E1997" s="182">
        <v>145407</v>
      </c>
      <c r="F1997" s="182">
        <v>133693</v>
      </c>
      <c r="G1997" s="182">
        <v>3129510</v>
      </c>
      <c r="H1997" s="182">
        <v>2451489</v>
      </c>
      <c r="I1997" s="183">
        <v>3.92</v>
      </c>
      <c r="J1997" s="183">
        <v>21.52</v>
      </c>
      <c r="K1997" s="183">
        <v>28.27</v>
      </c>
      <c r="L1997" s="183">
        <v>120.77</v>
      </c>
      <c r="M1997" s="183">
        <v>77.06</v>
      </c>
    </row>
    <row r="1998" spans="2:14" s="5" customFormat="1" ht="15" customHeight="1" x14ac:dyDescent="0.25">
      <c r="B1998" s="168">
        <v>2013</v>
      </c>
      <c r="C1998" s="168"/>
      <c r="D1998" s="182">
        <v>35859</v>
      </c>
      <c r="E1998" s="182">
        <v>137125</v>
      </c>
      <c r="F1998" s="182">
        <v>125614</v>
      </c>
      <c r="G1998" s="182">
        <v>3002709</v>
      </c>
      <c r="H1998" s="182">
        <v>2341768</v>
      </c>
      <c r="I1998" s="183">
        <v>3.82</v>
      </c>
      <c r="J1998" s="183">
        <v>21.9</v>
      </c>
      <c r="K1998" s="183">
        <v>27.59</v>
      </c>
      <c r="L1998" s="183">
        <v>115.44</v>
      </c>
      <c r="M1998" s="183">
        <v>80.23</v>
      </c>
    </row>
    <row r="1999" spans="2:14" s="5" customFormat="1" ht="15" customHeight="1" x14ac:dyDescent="0.25">
      <c r="B1999" s="168">
        <v>2012</v>
      </c>
      <c r="C1999" s="168"/>
      <c r="D1999" s="182">
        <v>35008</v>
      </c>
      <c r="E1999" s="182">
        <v>134591</v>
      </c>
      <c r="F1999" s="182">
        <v>123369</v>
      </c>
      <c r="G1999" s="182">
        <v>3004757</v>
      </c>
      <c r="H1999" s="182">
        <v>2378922</v>
      </c>
      <c r="I1999" s="183">
        <v>3.84</v>
      </c>
      <c r="J1999" s="183">
        <v>22.33</v>
      </c>
      <c r="K1999" s="183">
        <v>28.13</v>
      </c>
      <c r="L1999" s="183">
        <v>115.51</v>
      </c>
      <c r="M1999" s="183">
        <v>80.03</v>
      </c>
    </row>
    <row r="2000" spans="2:14" s="5" customFormat="1" ht="15" customHeight="1" x14ac:dyDescent="0.25">
      <c r="B2000" s="168">
        <v>2011</v>
      </c>
      <c r="C2000" s="168"/>
      <c r="D2000" s="182">
        <v>35160</v>
      </c>
      <c r="E2000" s="182">
        <v>140142</v>
      </c>
      <c r="F2000" s="182">
        <v>129174</v>
      </c>
      <c r="G2000" s="182">
        <v>3188523</v>
      </c>
      <c r="H2000" s="182">
        <v>2512804</v>
      </c>
      <c r="I2000" s="183">
        <v>3.99</v>
      </c>
      <c r="J2000" s="183">
        <v>22.75</v>
      </c>
      <c r="K2000" s="183">
        <v>29.17</v>
      </c>
      <c r="L2000" s="183">
        <v>118.19</v>
      </c>
      <c r="M2000" s="183">
        <v>78.91</v>
      </c>
    </row>
    <row r="2001" spans="2:14" s="5" customFormat="1" ht="15" customHeight="1" x14ac:dyDescent="0.25">
      <c r="B2001" s="168">
        <v>2010</v>
      </c>
      <c r="C2001" s="168"/>
      <c r="D2001" s="182">
        <v>34084</v>
      </c>
      <c r="E2001" s="182">
        <v>140094</v>
      </c>
      <c r="F2001" s="182">
        <v>129824</v>
      </c>
      <c r="G2001" s="182">
        <v>3165134</v>
      </c>
      <c r="H2001" s="182">
        <v>2517265</v>
      </c>
      <c r="I2001" s="183">
        <v>4.1100000000000003</v>
      </c>
      <c r="J2001" s="183">
        <v>22.59</v>
      </c>
      <c r="K2001" s="183">
        <v>29.63</v>
      </c>
      <c r="L2001" s="183">
        <v>121.54</v>
      </c>
      <c r="M2001" s="183">
        <v>77.180000000000007</v>
      </c>
      <c r="N2001" s="10"/>
    </row>
    <row r="2002" spans="2:14" s="9" customFormat="1" ht="15" customHeight="1" collapsed="1" x14ac:dyDescent="0.25">
      <c r="B2002" s="168">
        <v>2009</v>
      </c>
      <c r="C2002" s="168"/>
      <c r="D2002" s="182">
        <v>33389</v>
      </c>
      <c r="E2002" s="182">
        <v>137922</v>
      </c>
      <c r="F2002" s="182">
        <v>126969</v>
      </c>
      <c r="G2002" s="182">
        <v>3006750</v>
      </c>
      <c r="H2002" s="182">
        <v>2382422</v>
      </c>
      <c r="I2002" s="183">
        <v>4.13</v>
      </c>
      <c r="J2002" s="183">
        <v>21.8</v>
      </c>
      <c r="K2002" s="183">
        <v>30.15</v>
      </c>
      <c r="L2002" s="183">
        <v>127.32</v>
      </c>
      <c r="M2002" s="183">
        <v>72.8</v>
      </c>
      <c r="N2002" s="10"/>
    </row>
    <row r="2003" spans="2:14" s="9" customFormat="1" ht="15" customHeight="1" x14ac:dyDescent="0.25">
      <c r="B2003" s="168">
        <v>2008</v>
      </c>
      <c r="C2003" s="168"/>
      <c r="D2003" s="182">
        <v>32001</v>
      </c>
      <c r="E2003" s="182">
        <v>134151</v>
      </c>
      <c r="F2003" s="182">
        <v>124031</v>
      </c>
      <c r="G2003" s="182">
        <v>2890045</v>
      </c>
      <c r="H2003" s="182">
        <v>2290390</v>
      </c>
      <c r="I2003" s="183">
        <v>4.1900000000000004</v>
      </c>
      <c r="J2003" s="183">
        <v>21.54</v>
      </c>
      <c r="K2003" s="183">
        <v>31.15</v>
      </c>
      <c r="L2003" s="183">
        <v>133.66999999999999</v>
      </c>
      <c r="M2003" s="183">
        <v>69.11</v>
      </c>
      <c r="N2003" s="10"/>
    </row>
    <row r="2004" spans="2:14" s="9" customFormat="1" ht="15" customHeight="1" x14ac:dyDescent="0.2">
      <c r="B2004" s="258" t="s">
        <v>11</v>
      </c>
      <c r="C2004" s="184"/>
      <c r="D2004" s="185"/>
      <c r="E2004" s="185"/>
      <c r="F2004" s="185"/>
      <c r="G2004" s="185"/>
      <c r="H2004" s="185"/>
      <c r="I2004" s="186"/>
      <c r="J2004" s="186"/>
      <c r="K2004" s="186"/>
      <c r="L2004" s="186"/>
      <c r="M2004" s="186"/>
      <c r="N2004" s="10"/>
    </row>
    <row r="2005" spans="2:14" s="5" customFormat="1" ht="15" customHeight="1" x14ac:dyDescent="0.25">
      <c r="B2005" s="187" t="s">
        <v>274</v>
      </c>
      <c r="C2005" s="187"/>
      <c r="D2005" s="188"/>
      <c r="E2005" s="188"/>
      <c r="F2005" s="188"/>
      <c r="G2005" s="188"/>
      <c r="H2005" s="188"/>
      <c r="I2005" s="189"/>
      <c r="J2005" s="189"/>
      <c r="K2005" s="189"/>
      <c r="L2005" s="189"/>
      <c r="M2005" s="189"/>
    </row>
    <row r="2006" spans="2:14" s="5" customFormat="1" ht="15" customHeight="1" x14ac:dyDescent="0.25">
      <c r="B2006" s="181">
        <v>2023</v>
      </c>
      <c r="C2006" s="181"/>
      <c r="D2006" s="182">
        <v>156047</v>
      </c>
      <c r="E2006" s="182">
        <v>294342</v>
      </c>
      <c r="F2006" s="182">
        <v>179425</v>
      </c>
      <c r="G2006" s="182">
        <v>5206306</v>
      </c>
      <c r="H2006" s="182">
        <v>4076203</v>
      </c>
      <c r="I2006" s="183">
        <v>1.89</v>
      </c>
      <c r="J2006" s="183">
        <v>17.690000000000001</v>
      </c>
      <c r="K2006" s="183">
        <v>28.63</v>
      </c>
      <c r="L2006" s="183">
        <v>98.67</v>
      </c>
      <c r="M2006" s="183">
        <v>62.54</v>
      </c>
    </row>
    <row r="2007" spans="2:14" s="5" customFormat="1" ht="15" customHeight="1" x14ac:dyDescent="0.25">
      <c r="B2007" s="181">
        <v>2022</v>
      </c>
      <c r="C2007" s="181"/>
      <c r="D2007" s="182">
        <v>149120</v>
      </c>
      <c r="E2007" s="182">
        <v>282515</v>
      </c>
      <c r="F2007" s="182">
        <v>172496</v>
      </c>
      <c r="G2007" s="182">
        <v>4773152</v>
      </c>
      <c r="H2007" s="182">
        <v>3687585</v>
      </c>
      <c r="I2007" s="183">
        <v>1.89</v>
      </c>
      <c r="J2007" s="183">
        <v>16.899999999999999</v>
      </c>
      <c r="K2007" s="183">
        <v>28.26</v>
      </c>
      <c r="L2007" s="183">
        <v>102.12</v>
      </c>
      <c r="M2007" s="183">
        <v>60.47</v>
      </c>
    </row>
    <row r="2008" spans="2:14" s="5" customFormat="1" ht="15" customHeight="1" x14ac:dyDescent="0.25">
      <c r="B2008" s="181">
        <v>2021</v>
      </c>
      <c r="C2008" s="181"/>
      <c r="D2008" s="182">
        <v>141485</v>
      </c>
      <c r="E2008" s="182">
        <v>265264</v>
      </c>
      <c r="F2008" s="182">
        <v>161308</v>
      </c>
      <c r="G2008" s="182">
        <v>4198082</v>
      </c>
      <c r="H2008" s="182">
        <v>3241879</v>
      </c>
      <c r="I2008" s="183">
        <v>1.87</v>
      </c>
      <c r="J2008" s="183">
        <v>15.83</v>
      </c>
      <c r="K2008" s="183">
        <v>25.39</v>
      </c>
      <c r="L2008" s="183">
        <v>97.55</v>
      </c>
      <c r="M2008" s="183">
        <v>63.5</v>
      </c>
    </row>
    <row r="2009" spans="2:14" s="5" customFormat="1" ht="15" customHeight="1" x14ac:dyDescent="0.25">
      <c r="B2009" s="168">
        <v>2020</v>
      </c>
      <c r="C2009" s="168"/>
      <c r="D2009" s="182">
        <v>134054</v>
      </c>
      <c r="E2009" s="182">
        <v>255304</v>
      </c>
      <c r="F2009" s="182">
        <v>155808</v>
      </c>
      <c r="G2009" s="182">
        <v>3749898</v>
      </c>
      <c r="H2009" s="182">
        <v>2902456</v>
      </c>
      <c r="I2009" s="183">
        <v>1.9</v>
      </c>
      <c r="J2009" s="183">
        <v>14.69</v>
      </c>
      <c r="K2009" s="183">
        <v>24.03</v>
      </c>
      <c r="L2009" s="183">
        <v>99.85</v>
      </c>
      <c r="M2009" s="183">
        <v>61.26</v>
      </c>
    </row>
    <row r="2010" spans="2:14" s="5" customFormat="1" ht="15" customHeight="1" x14ac:dyDescent="0.25">
      <c r="B2010" s="168">
        <v>2019</v>
      </c>
      <c r="C2010" s="168"/>
      <c r="D2010" s="182">
        <v>131831</v>
      </c>
      <c r="E2010" s="182">
        <v>250685</v>
      </c>
      <c r="F2010" s="182">
        <v>153462</v>
      </c>
      <c r="G2010" s="182">
        <v>3621515</v>
      </c>
      <c r="H2010" s="182">
        <v>2795036</v>
      </c>
      <c r="I2010" s="183">
        <v>1.9</v>
      </c>
      <c r="J2010" s="183">
        <v>14.45</v>
      </c>
      <c r="K2010" s="183">
        <v>23.14</v>
      </c>
      <c r="L2010" s="183">
        <v>98.07</v>
      </c>
      <c r="M2010" s="183">
        <v>61.98</v>
      </c>
    </row>
    <row r="2011" spans="2:14" s="5" customFormat="1" ht="15" customHeight="1" x14ac:dyDescent="0.25">
      <c r="B2011" s="168">
        <v>2018</v>
      </c>
      <c r="C2011" s="168"/>
      <c r="D2011" s="182">
        <v>128422</v>
      </c>
      <c r="E2011" s="182">
        <v>238304</v>
      </c>
      <c r="F2011" s="182">
        <v>142998</v>
      </c>
      <c r="G2011" s="182">
        <v>3283962</v>
      </c>
      <c r="H2011" s="182">
        <v>2538751</v>
      </c>
      <c r="I2011" s="183">
        <v>1.86</v>
      </c>
      <c r="J2011" s="183">
        <v>13.78</v>
      </c>
      <c r="K2011" s="183">
        <v>22.97</v>
      </c>
      <c r="L2011" s="183">
        <v>100.02</v>
      </c>
      <c r="M2011" s="183">
        <v>60.29</v>
      </c>
    </row>
    <row r="2012" spans="2:14" s="5" customFormat="1" ht="15" customHeight="1" x14ac:dyDescent="0.25">
      <c r="B2012" s="168">
        <v>2017</v>
      </c>
      <c r="C2012" s="168"/>
      <c r="D2012" s="182">
        <v>125579</v>
      </c>
      <c r="E2012" s="182">
        <v>230102</v>
      </c>
      <c r="F2012" s="182">
        <v>135703</v>
      </c>
      <c r="G2012" s="182">
        <v>2987923</v>
      </c>
      <c r="H2012" s="182">
        <v>2320638</v>
      </c>
      <c r="I2012" s="183">
        <v>1.83</v>
      </c>
      <c r="J2012" s="183">
        <v>12.99</v>
      </c>
      <c r="K2012" s="183">
        <v>21.66</v>
      </c>
      <c r="L2012" s="183">
        <v>98.36</v>
      </c>
      <c r="M2012" s="183">
        <v>60.11</v>
      </c>
    </row>
    <row r="2013" spans="2:14" s="5" customFormat="1" ht="15" customHeight="1" x14ac:dyDescent="0.25">
      <c r="B2013" s="168">
        <v>2016</v>
      </c>
      <c r="C2013" s="168"/>
      <c r="D2013" s="182">
        <v>120167</v>
      </c>
      <c r="E2013" s="182">
        <v>218887</v>
      </c>
      <c r="F2013" s="182">
        <v>130835</v>
      </c>
      <c r="G2013" s="182">
        <v>2853381</v>
      </c>
      <c r="H2013" s="182">
        <v>2200648</v>
      </c>
      <c r="I2013" s="183">
        <v>1.82</v>
      </c>
      <c r="J2013" s="183">
        <v>13.04</v>
      </c>
      <c r="K2013" s="183">
        <v>21.26</v>
      </c>
      <c r="L2013" s="183">
        <v>97.5</v>
      </c>
      <c r="M2013" s="183">
        <v>61.41</v>
      </c>
    </row>
    <row r="2014" spans="2:14" s="5" customFormat="1" ht="15" customHeight="1" x14ac:dyDescent="0.25">
      <c r="B2014" s="168">
        <v>2015</v>
      </c>
      <c r="C2014" s="168"/>
      <c r="D2014" s="182">
        <v>116674</v>
      </c>
      <c r="E2014" s="182">
        <v>212014</v>
      </c>
      <c r="F2014" s="182">
        <v>126061</v>
      </c>
      <c r="G2014" s="182">
        <v>2738394</v>
      </c>
      <c r="H2014" s="182">
        <v>2097784</v>
      </c>
      <c r="I2014" s="183">
        <v>1.82</v>
      </c>
      <c r="J2014" s="183">
        <v>12.92</v>
      </c>
      <c r="K2014" s="183">
        <v>20.45</v>
      </c>
      <c r="L2014" s="183">
        <v>94.16</v>
      </c>
      <c r="M2014" s="183">
        <v>63.12</v>
      </c>
    </row>
    <row r="2015" spans="2:14" s="5" customFormat="1" ht="15" customHeight="1" x14ac:dyDescent="0.25">
      <c r="B2015" s="168">
        <v>2014</v>
      </c>
      <c r="C2015" s="168"/>
      <c r="D2015" s="182">
        <v>113324</v>
      </c>
      <c r="E2015" s="182">
        <v>203706</v>
      </c>
      <c r="F2015" s="182">
        <v>120772</v>
      </c>
      <c r="G2015" s="182">
        <v>2627914</v>
      </c>
      <c r="H2015" s="182">
        <v>2020562</v>
      </c>
      <c r="I2015" s="183">
        <v>1.8</v>
      </c>
      <c r="J2015" s="183">
        <v>12.9</v>
      </c>
      <c r="K2015" s="183">
        <v>20.89</v>
      </c>
      <c r="L2015" s="183">
        <v>95.99</v>
      </c>
      <c r="M2015" s="183">
        <v>62.25</v>
      </c>
    </row>
    <row r="2016" spans="2:14" s="5" customFormat="1" ht="15" customHeight="1" x14ac:dyDescent="0.25">
      <c r="B2016" s="168">
        <v>2013</v>
      </c>
      <c r="C2016" s="168"/>
      <c r="D2016" s="182">
        <v>111098</v>
      </c>
      <c r="E2016" s="182">
        <v>199472</v>
      </c>
      <c r="F2016" s="182">
        <v>117688</v>
      </c>
      <c r="G2016" s="182">
        <v>2595994</v>
      </c>
      <c r="H2016" s="182">
        <v>2006879</v>
      </c>
      <c r="I2016" s="183">
        <v>1.8</v>
      </c>
      <c r="J2016" s="183">
        <v>13.01</v>
      </c>
      <c r="K2016" s="183">
        <v>20.07</v>
      </c>
      <c r="L2016" s="183">
        <v>90.97</v>
      </c>
      <c r="M2016" s="183">
        <v>65.3</v>
      </c>
    </row>
    <row r="2017" spans="2:14" s="9" customFormat="1" ht="15" customHeight="1" collapsed="1" x14ac:dyDescent="0.25">
      <c r="B2017" s="168">
        <v>2012</v>
      </c>
      <c r="C2017" s="168"/>
      <c r="D2017" s="182">
        <v>112704</v>
      </c>
      <c r="E2017" s="182">
        <v>203321</v>
      </c>
      <c r="F2017" s="182">
        <v>119403</v>
      </c>
      <c r="G2017" s="182">
        <v>2656077</v>
      </c>
      <c r="H2017" s="182">
        <v>2069035</v>
      </c>
      <c r="I2017" s="183">
        <v>1.8</v>
      </c>
      <c r="J2017" s="183">
        <v>13.06</v>
      </c>
      <c r="K2017" s="183">
        <v>20.05</v>
      </c>
      <c r="L2017" s="183">
        <v>90.12</v>
      </c>
      <c r="M2017" s="183">
        <v>65.48</v>
      </c>
      <c r="N2017" s="10"/>
    </row>
    <row r="2018" spans="2:14" s="9" customFormat="1" ht="15" customHeight="1" x14ac:dyDescent="0.25">
      <c r="B2018" s="168">
        <v>2011</v>
      </c>
      <c r="C2018" s="168"/>
      <c r="D2018" s="182">
        <v>117011</v>
      </c>
      <c r="E2018" s="182">
        <v>212717</v>
      </c>
      <c r="F2018" s="182">
        <v>125215</v>
      </c>
      <c r="G2018" s="182">
        <v>2842705</v>
      </c>
      <c r="H2018" s="182">
        <v>2205150</v>
      </c>
      <c r="I2018" s="183">
        <v>1.82</v>
      </c>
      <c r="J2018" s="183">
        <v>13.36</v>
      </c>
      <c r="K2018" s="183">
        <v>20.71</v>
      </c>
      <c r="L2018" s="183">
        <v>91.24</v>
      </c>
      <c r="M2018" s="183">
        <v>64.989999999999995</v>
      </c>
      <c r="N2018" s="10"/>
    </row>
    <row r="2019" spans="2:14" s="9" customFormat="1" ht="15" customHeight="1" x14ac:dyDescent="0.25">
      <c r="B2019" s="168">
        <v>2010</v>
      </c>
      <c r="C2019" s="168"/>
      <c r="D2019" s="182">
        <v>121366</v>
      </c>
      <c r="E2019" s="182">
        <v>217841</v>
      </c>
      <c r="F2019" s="182">
        <v>126205</v>
      </c>
      <c r="G2019" s="182">
        <v>2870657</v>
      </c>
      <c r="H2019" s="182">
        <v>2235732</v>
      </c>
      <c r="I2019" s="183">
        <v>1.79</v>
      </c>
      <c r="J2019" s="183">
        <v>13.18</v>
      </c>
      <c r="K2019" s="183">
        <v>21.27</v>
      </c>
      <c r="L2019" s="183">
        <v>93.52</v>
      </c>
      <c r="M2019" s="183">
        <v>62.47</v>
      </c>
      <c r="N2019" s="10"/>
    </row>
    <row r="2020" spans="2:14" s="5" customFormat="1" ht="15" customHeight="1" x14ac:dyDescent="0.25">
      <c r="B2020" s="168">
        <v>2009</v>
      </c>
      <c r="C2020" s="168"/>
      <c r="D2020" s="182">
        <v>125334</v>
      </c>
      <c r="E2020" s="182">
        <v>220402</v>
      </c>
      <c r="F2020" s="182">
        <v>123542</v>
      </c>
      <c r="G2020" s="182">
        <v>2759712</v>
      </c>
      <c r="H2020" s="182">
        <v>2148213</v>
      </c>
      <c r="I2020" s="183">
        <v>1.76</v>
      </c>
      <c r="J2020" s="183">
        <v>12.52</v>
      </c>
      <c r="K2020" s="183">
        <v>21.49</v>
      </c>
      <c r="L2020" s="183">
        <v>96.22</v>
      </c>
      <c r="M2020" s="183">
        <v>58.45</v>
      </c>
      <c r="N2020" s="10"/>
    </row>
    <row r="2021" spans="2:14" s="5" customFormat="1" ht="15" customHeight="1" x14ac:dyDescent="0.25">
      <c r="B2021" s="168">
        <v>2008</v>
      </c>
      <c r="C2021" s="168"/>
      <c r="D2021" s="182">
        <v>127793</v>
      </c>
      <c r="E2021" s="182">
        <v>222601</v>
      </c>
      <c r="F2021" s="182">
        <v>122195</v>
      </c>
      <c r="G2021" s="182">
        <v>2686062</v>
      </c>
      <c r="H2021" s="182">
        <v>2087585</v>
      </c>
      <c r="I2021" s="183">
        <v>1.74</v>
      </c>
      <c r="J2021" s="183">
        <v>12.07</v>
      </c>
      <c r="K2021" s="183">
        <v>21.54</v>
      </c>
      <c r="L2021" s="183">
        <v>97.99</v>
      </c>
      <c r="M2021" s="183">
        <v>55.83</v>
      </c>
    </row>
    <row r="2022" spans="2:14" s="5" customFormat="1" ht="15" customHeight="1" x14ac:dyDescent="0.25">
      <c r="B2022" s="259" t="s">
        <v>275</v>
      </c>
      <c r="C2022" s="165"/>
      <c r="D2022" s="166"/>
      <c r="E2022" s="166"/>
      <c r="F2022" s="166"/>
      <c r="G2022" s="166"/>
      <c r="H2022" s="166"/>
      <c r="I2022" s="167"/>
      <c r="J2022" s="167"/>
      <c r="K2022" s="167"/>
      <c r="L2022" s="167"/>
      <c r="M2022" s="167"/>
    </row>
    <row r="2023" spans="2:14" s="5" customFormat="1" ht="15" customHeight="1" x14ac:dyDescent="0.25">
      <c r="B2023" s="181">
        <v>2023</v>
      </c>
      <c r="C2023" s="181"/>
      <c r="D2023" s="182">
        <v>152802</v>
      </c>
      <c r="E2023" s="182">
        <v>209846</v>
      </c>
      <c r="F2023" s="182">
        <v>95272</v>
      </c>
      <c r="G2023" s="182">
        <v>2126996</v>
      </c>
      <c r="H2023" s="182">
        <v>1638379</v>
      </c>
      <c r="I2023" s="183">
        <v>1.37</v>
      </c>
      <c r="J2023" s="183">
        <v>10.14</v>
      </c>
      <c r="K2023" s="183">
        <v>20.79</v>
      </c>
      <c r="L2023" s="183">
        <v>93.12</v>
      </c>
      <c r="M2023" s="183">
        <v>49.06</v>
      </c>
    </row>
    <row r="2024" spans="2:14" s="5" customFormat="1" ht="15" customHeight="1" x14ac:dyDescent="0.25">
      <c r="B2024" s="181">
        <v>2022</v>
      </c>
      <c r="C2024" s="181"/>
      <c r="D2024" s="182">
        <v>146051</v>
      </c>
      <c r="E2024" s="182">
        <v>201493</v>
      </c>
      <c r="F2024" s="182">
        <v>91912</v>
      </c>
      <c r="G2024" s="182">
        <v>1917307</v>
      </c>
      <c r="H2024" s="182">
        <v>1477369</v>
      </c>
      <c r="I2024" s="183">
        <v>1.38</v>
      </c>
      <c r="J2024" s="183">
        <v>9.52</v>
      </c>
      <c r="K2024" s="183">
        <v>19.850000000000001</v>
      </c>
      <c r="L2024" s="183">
        <v>95.13</v>
      </c>
      <c r="M2024" s="183">
        <v>48.44</v>
      </c>
    </row>
    <row r="2025" spans="2:14" s="5" customFormat="1" ht="15" customHeight="1" x14ac:dyDescent="0.25">
      <c r="B2025" s="181">
        <v>2021</v>
      </c>
      <c r="C2025" s="181"/>
      <c r="D2025" s="182">
        <v>138637</v>
      </c>
      <c r="E2025" s="182">
        <v>191709</v>
      </c>
      <c r="F2025" s="182">
        <v>88100</v>
      </c>
      <c r="G2025" s="182">
        <v>1727288</v>
      </c>
      <c r="H2025" s="182">
        <v>1332341</v>
      </c>
      <c r="I2025" s="183">
        <v>1.38</v>
      </c>
      <c r="J2025" s="183">
        <v>9.01</v>
      </c>
      <c r="K2025" s="183">
        <v>18.89</v>
      </c>
      <c r="L2025" s="183">
        <v>96.35</v>
      </c>
      <c r="M2025" s="183">
        <v>48.54</v>
      </c>
    </row>
    <row r="2026" spans="2:14" s="5" customFormat="1" ht="15" customHeight="1" x14ac:dyDescent="0.25">
      <c r="B2026" s="168">
        <v>2020</v>
      </c>
      <c r="C2026" s="168"/>
      <c r="D2026" s="182">
        <v>131361</v>
      </c>
      <c r="E2026" s="182">
        <v>185510</v>
      </c>
      <c r="F2026" s="182">
        <v>86345</v>
      </c>
      <c r="G2026" s="182">
        <v>1559493</v>
      </c>
      <c r="H2026" s="182">
        <v>1204100</v>
      </c>
      <c r="I2026" s="183">
        <v>1.41</v>
      </c>
      <c r="J2026" s="183">
        <v>8.41</v>
      </c>
      <c r="K2026" s="183">
        <v>17.739999999999998</v>
      </c>
      <c r="L2026" s="183">
        <v>98.2</v>
      </c>
      <c r="M2026" s="183">
        <v>46.74</v>
      </c>
    </row>
    <row r="2027" spans="2:14" s="5" customFormat="1" ht="15" customHeight="1" x14ac:dyDescent="0.25">
      <c r="B2027" s="168">
        <v>2019</v>
      </c>
      <c r="C2027" s="168"/>
      <c r="D2027" s="182">
        <v>129155</v>
      </c>
      <c r="E2027" s="182">
        <v>182855</v>
      </c>
      <c r="F2027" s="182">
        <v>85941</v>
      </c>
      <c r="G2027" s="182">
        <v>1521387</v>
      </c>
      <c r="H2027" s="182">
        <v>1167726</v>
      </c>
      <c r="I2027" s="183">
        <v>1.42</v>
      </c>
      <c r="J2027" s="183">
        <v>8.32</v>
      </c>
      <c r="K2027" s="183">
        <v>17.02</v>
      </c>
      <c r="L2027" s="183">
        <v>96.14</v>
      </c>
      <c r="M2027" s="183">
        <v>47.68</v>
      </c>
    </row>
    <row r="2028" spans="2:14" s="5" customFormat="1" ht="15" customHeight="1" x14ac:dyDescent="0.25">
      <c r="B2028" s="168">
        <v>2018</v>
      </c>
      <c r="C2028" s="168"/>
      <c r="D2028" s="182">
        <v>125977</v>
      </c>
      <c r="E2028" s="182">
        <v>176832</v>
      </c>
      <c r="F2028" s="182">
        <v>81772</v>
      </c>
      <c r="G2028" s="182">
        <v>1394200</v>
      </c>
      <c r="H2028" s="182">
        <v>1066916</v>
      </c>
      <c r="I2028" s="183">
        <v>1.4</v>
      </c>
      <c r="J2028" s="183">
        <v>7.88</v>
      </c>
      <c r="K2028" s="183">
        <v>16.739999999999998</v>
      </c>
      <c r="L2028" s="183">
        <v>98.19</v>
      </c>
      <c r="M2028" s="183">
        <v>47.16</v>
      </c>
    </row>
    <row r="2029" spans="2:14" s="5" customFormat="1" ht="15" customHeight="1" x14ac:dyDescent="0.25">
      <c r="B2029" s="168">
        <v>2017</v>
      </c>
      <c r="C2029" s="168"/>
      <c r="D2029" s="182">
        <v>123273</v>
      </c>
      <c r="E2029" s="182">
        <v>172385</v>
      </c>
      <c r="F2029" s="182">
        <v>78242</v>
      </c>
      <c r="G2029" s="182">
        <v>1283941</v>
      </c>
      <c r="H2029" s="182">
        <v>982609</v>
      </c>
      <c r="I2029" s="183">
        <v>1.4</v>
      </c>
      <c r="J2029" s="183">
        <v>7.45</v>
      </c>
      <c r="K2029" s="183">
        <v>16.07</v>
      </c>
      <c r="L2029" s="183">
        <v>97.94</v>
      </c>
      <c r="M2029" s="183">
        <v>46.28</v>
      </c>
    </row>
    <row r="2030" spans="2:14" s="5" customFormat="1" ht="15" customHeight="1" x14ac:dyDescent="0.25">
      <c r="B2030" s="168">
        <v>2016</v>
      </c>
      <c r="C2030" s="168"/>
      <c r="D2030" s="182">
        <v>117995</v>
      </c>
      <c r="E2030" s="182">
        <v>163419</v>
      </c>
      <c r="F2030" s="182">
        <v>75658</v>
      </c>
      <c r="G2030" s="182">
        <v>1204600</v>
      </c>
      <c r="H2030" s="182">
        <v>918215</v>
      </c>
      <c r="I2030" s="183">
        <v>1.38</v>
      </c>
      <c r="J2030" s="183">
        <v>7.37</v>
      </c>
      <c r="K2030" s="183">
        <v>15.54</v>
      </c>
      <c r="L2030" s="183">
        <v>97.59</v>
      </c>
      <c r="M2030" s="183">
        <v>47.46</v>
      </c>
    </row>
    <row r="2031" spans="2:14" s="5" customFormat="1" ht="15" customHeight="1" x14ac:dyDescent="0.25">
      <c r="B2031" s="168">
        <v>2015</v>
      </c>
      <c r="C2031" s="168"/>
      <c r="D2031" s="182">
        <v>114553</v>
      </c>
      <c r="E2031" s="182">
        <v>158997</v>
      </c>
      <c r="F2031" s="182">
        <v>73321</v>
      </c>
      <c r="G2031" s="182">
        <v>1158988</v>
      </c>
      <c r="H2031" s="182">
        <v>871574</v>
      </c>
      <c r="I2031" s="183">
        <v>1.39</v>
      </c>
      <c r="J2031" s="183">
        <v>7.29</v>
      </c>
      <c r="K2031" s="183">
        <v>15.07</v>
      </c>
      <c r="L2031" s="183">
        <v>95.36</v>
      </c>
      <c r="M2031" s="183">
        <v>48.19</v>
      </c>
    </row>
    <row r="2032" spans="2:14" s="9" customFormat="1" ht="15" customHeight="1" collapsed="1" x14ac:dyDescent="0.25">
      <c r="B2032" s="168">
        <v>2014</v>
      </c>
      <c r="C2032" s="168"/>
      <c r="D2032" s="182">
        <v>111323</v>
      </c>
      <c r="E2032" s="182">
        <v>153889</v>
      </c>
      <c r="F2032" s="182">
        <v>71310</v>
      </c>
      <c r="G2032" s="182">
        <v>1103399</v>
      </c>
      <c r="H2032" s="182">
        <v>836872</v>
      </c>
      <c r="I2032" s="183">
        <v>1.38</v>
      </c>
      <c r="J2032" s="183">
        <v>7.17</v>
      </c>
      <c r="K2032" s="183">
        <v>14.94</v>
      </c>
      <c r="L2032" s="183">
        <v>96.55</v>
      </c>
      <c r="M2032" s="183">
        <v>48.32</v>
      </c>
      <c r="N2032" s="5"/>
    </row>
    <row r="2033" spans="2:14" s="9" customFormat="1" ht="15" customHeight="1" x14ac:dyDescent="0.25">
      <c r="B2033" s="168">
        <v>2013</v>
      </c>
      <c r="C2033" s="168"/>
      <c r="D2033" s="182">
        <v>109132</v>
      </c>
      <c r="E2033" s="182">
        <v>150511</v>
      </c>
      <c r="F2033" s="182">
        <v>69064</v>
      </c>
      <c r="G2033" s="182">
        <v>1068864</v>
      </c>
      <c r="H2033" s="182">
        <v>811509</v>
      </c>
      <c r="I2033" s="183">
        <v>1.38</v>
      </c>
      <c r="J2033" s="183">
        <v>7.1</v>
      </c>
      <c r="K2033" s="183">
        <v>14.38</v>
      </c>
      <c r="L2033" s="183">
        <v>92.95</v>
      </c>
      <c r="M2033" s="183">
        <v>49.41</v>
      </c>
      <c r="N2033" s="10"/>
    </row>
    <row r="2034" spans="2:14" s="9" customFormat="1" ht="15" customHeight="1" x14ac:dyDescent="0.25">
      <c r="B2034" s="168">
        <v>2012</v>
      </c>
      <c r="C2034" s="168"/>
      <c r="D2034" s="182">
        <v>110674</v>
      </c>
      <c r="E2034" s="182">
        <v>152278</v>
      </c>
      <c r="F2034" s="182">
        <v>68703</v>
      </c>
      <c r="G2034" s="182">
        <v>1081134</v>
      </c>
      <c r="H2034" s="182">
        <v>828410</v>
      </c>
      <c r="I2034" s="183">
        <v>1.38</v>
      </c>
      <c r="J2034" s="183">
        <v>7.1</v>
      </c>
      <c r="K2034" s="183">
        <v>14.35</v>
      </c>
      <c r="L2034" s="183">
        <v>91.17</v>
      </c>
      <c r="M2034" s="183">
        <v>49.37</v>
      </c>
      <c r="N2034" s="10"/>
    </row>
    <row r="2035" spans="2:14" s="5" customFormat="1" ht="15" customHeight="1" x14ac:dyDescent="0.25">
      <c r="B2035" s="168">
        <v>2011</v>
      </c>
      <c r="C2035" s="168"/>
      <c r="D2035" s="182">
        <v>114834</v>
      </c>
      <c r="E2035" s="182">
        <v>158361</v>
      </c>
      <c r="F2035" s="182">
        <v>71216</v>
      </c>
      <c r="G2035" s="182">
        <v>1128030</v>
      </c>
      <c r="H2035" s="182">
        <v>871202</v>
      </c>
      <c r="I2035" s="183">
        <v>1.38</v>
      </c>
      <c r="J2035" s="183">
        <v>7.12</v>
      </c>
      <c r="K2035" s="183">
        <v>14.44</v>
      </c>
      <c r="L2035" s="183">
        <v>91.17</v>
      </c>
      <c r="M2035" s="183">
        <v>49.31</v>
      </c>
      <c r="N2035" s="10"/>
    </row>
    <row r="2036" spans="2:14" s="5" customFormat="1" ht="15" customHeight="1" x14ac:dyDescent="0.25">
      <c r="B2036" s="168">
        <v>2010</v>
      </c>
      <c r="C2036" s="168"/>
      <c r="D2036" s="182">
        <v>119134</v>
      </c>
      <c r="E2036" s="182">
        <v>162958</v>
      </c>
      <c r="F2036" s="182">
        <v>71711</v>
      </c>
      <c r="G2036" s="182">
        <v>1147801</v>
      </c>
      <c r="H2036" s="182">
        <v>885421</v>
      </c>
      <c r="I2036" s="183">
        <v>1.37</v>
      </c>
      <c r="J2036" s="183">
        <v>7.04</v>
      </c>
      <c r="K2036" s="183">
        <v>15.31</v>
      </c>
      <c r="L2036" s="183">
        <v>95.67</v>
      </c>
      <c r="M2036" s="183">
        <v>46</v>
      </c>
      <c r="N2036" s="10"/>
    </row>
    <row r="2037" spans="2:14" s="5" customFormat="1" ht="15" customHeight="1" x14ac:dyDescent="0.25">
      <c r="B2037" s="168">
        <v>2009</v>
      </c>
      <c r="C2037" s="168"/>
      <c r="D2037" s="182">
        <v>123132</v>
      </c>
      <c r="E2037" s="182">
        <v>166112</v>
      </c>
      <c r="F2037" s="182">
        <v>69681</v>
      </c>
      <c r="G2037" s="182">
        <v>1107197</v>
      </c>
      <c r="H2037" s="182">
        <v>844147</v>
      </c>
      <c r="I2037" s="183">
        <v>1.35</v>
      </c>
      <c r="J2037" s="183">
        <v>6.67</v>
      </c>
      <c r="K2037" s="183">
        <v>15.33</v>
      </c>
      <c r="L2037" s="183">
        <v>96.5</v>
      </c>
      <c r="M2037" s="183">
        <v>43.47</v>
      </c>
    </row>
    <row r="2038" spans="2:14" s="5" customFormat="1" ht="15" customHeight="1" x14ac:dyDescent="0.25">
      <c r="B2038" s="168">
        <v>2008</v>
      </c>
      <c r="C2038" s="168"/>
      <c r="D2038" s="182">
        <v>125625</v>
      </c>
      <c r="E2038" s="182">
        <v>168194</v>
      </c>
      <c r="F2038" s="182">
        <v>68217</v>
      </c>
      <c r="G2038" s="182">
        <v>1052745</v>
      </c>
      <c r="H2038" s="182">
        <v>798882</v>
      </c>
      <c r="I2038" s="183">
        <v>1.34</v>
      </c>
      <c r="J2038" s="183">
        <v>6.26</v>
      </c>
      <c r="K2038" s="183">
        <v>15.39</v>
      </c>
      <c r="L2038" s="183">
        <v>99.73</v>
      </c>
      <c r="M2038" s="183">
        <v>40.39</v>
      </c>
    </row>
    <row r="2039" spans="2:14" s="5" customFormat="1" ht="15" customHeight="1" x14ac:dyDescent="0.25">
      <c r="B2039" s="259" t="s">
        <v>276</v>
      </c>
      <c r="C2039" s="165"/>
      <c r="D2039" s="166"/>
      <c r="E2039" s="166"/>
      <c r="F2039" s="166"/>
      <c r="G2039" s="166"/>
      <c r="H2039" s="166"/>
      <c r="I2039" s="167"/>
      <c r="J2039" s="167"/>
      <c r="K2039" s="167"/>
      <c r="L2039" s="167"/>
      <c r="M2039" s="167"/>
    </row>
    <row r="2040" spans="2:14" s="5" customFormat="1" ht="15" customHeight="1" x14ac:dyDescent="0.25">
      <c r="B2040" s="181">
        <v>2023</v>
      </c>
      <c r="C2040" s="181"/>
      <c r="D2040" s="182">
        <v>2835</v>
      </c>
      <c r="E2040" s="182">
        <v>48568</v>
      </c>
      <c r="F2040" s="182">
        <v>48313</v>
      </c>
      <c r="G2040" s="182">
        <v>1613843</v>
      </c>
      <c r="H2040" s="182">
        <v>1292835</v>
      </c>
      <c r="I2040" s="183">
        <v>17.13</v>
      </c>
      <c r="J2040" s="183">
        <v>33.229999999999997</v>
      </c>
      <c r="K2040" s="183">
        <v>43.73</v>
      </c>
      <c r="L2040" s="183">
        <v>130.9</v>
      </c>
      <c r="M2040" s="183">
        <v>77.75</v>
      </c>
    </row>
    <row r="2041" spans="2:14" s="5" customFormat="1" ht="15" customHeight="1" x14ac:dyDescent="0.25">
      <c r="B2041" s="181">
        <v>2022</v>
      </c>
      <c r="C2041" s="181"/>
      <c r="D2041" s="182">
        <v>2685</v>
      </c>
      <c r="E2041" s="182">
        <v>45854</v>
      </c>
      <c r="F2041" s="182">
        <v>45634</v>
      </c>
      <c r="G2041" s="182">
        <v>1416634</v>
      </c>
      <c r="H2041" s="182">
        <v>1128241</v>
      </c>
      <c r="I2041" s="183">
        <v>17.079999999999998</v>
      </c>
      <c r="J2041" s="183">
        <v>30.89</v>
      </c>
      <c r="K2041" s="183">
        <v>40.83</v>
      </c>
      <c r="L2041" s="183">
        <v>131.52000000000001</v>
      </c>
      <c r="M2041" s="183">
        <v>77.31</v>
      </c>
    </row>
    <row r="2042" spans="2:14" s="5" customFormat="1" ht="15" customHeight="1" x14ac:dyDescent="0.25">
      <c r="B2042" s="181">
        <v>2021</v>
      </c>
      <c r="C2042" s="181"/>
      <c r="D2042" s="182">
        <v>2519</v>
      </c>
      <c r="E2042" s="182">
        <v>43224</v>
      </c>
      <c r="F2042" s="182">
        <v>42991</v>
      </c>
      <c r="G2042" s="182">
        <v>1264703</v>
      </c>
      <c r="H2042" s="182">
        <v>1001030</v>
      </c>
      <c r="I2042" s="183">
        <v>17.16</v>
      </c>
      <c r="J2042" s="183">
        <v>29.26</v>
      </c>
      <c r="K2042" s="183">
        <v>38.18</v>
      </c>
      <c r="L2042" s="183">
        <v>129.79</v>
      </c>
      <c r="M2042" s="183">
        <v>78.900000000000006</v>
      </c>
    </row>
    <row r="2043" spans="2:14" s="5" customFormat="1" ht="15" customHeight="1" x14ac:dyDescent="0.25">
      <c r="B2043" s="168">
        <v>2020</v>
      </c>
      <c r="C2043" s="168"/>
      <c r="D2043" s="182">
        <v>2389</v>
      </c>
      <c r="E2043" s="182">
        <v>41219</v>
      </c>
      <c r="F2043" s="182">
        <v>40952</v>
      </c>
      <c r="G2043" s="182">
        <v>1140800</v>
      </c>
      <c r="H2043" s="182">
        <v>913041</v>
      </c>
      <c r="I2043" s="183">
        <v>17.25</v>
      </c>
      <c r="J2043" s="183">
        <v>27.68</v>
      </c>
      <c r="K2043" s="183">
        <v>36.35</v>
      </c>
      <c r="L2043" s="183">
        <v>130.47999999999999</v>
      </c>
      <c r="M2043" s="183">
        <v>78.37</v>
      </c>
    </row>
    <row r="2044" spans="2:14" s="5" customFormat="1" ht="15" customHeight="1" x14ac:dyDescent="0.25">
      <c r="B2044" s="168">
        <v>2019</v>
      </c>
      <c r="C2044" s="168"/>
      <c r="D2044" s="182">
        <v>2372</v>
      </c>
      <c r="E2044" s="182">
        <v>40648</v>
      </c>
      <c r="F2044" s="182">
        <v>40382</v>
      </c>
      <c r="G2044" s="182">
        <v>1111620</v>
      </c>
      <c r="H2044" s="182">
        <v>883210</v>
      </c>
      <c r="I2044" s="183">
        <v>17.14</v>
      </c>
      <c r="J2044" s="183">
        <v>27.35</v>
      </c>
      <c r="K2044" s="183">
        <v>34.68</v>
      </c>
      <c r="L2044" s="183">
        <v>125.99</v>
      </c>
      <c r="M2044" s="183">
        <v>80.58</v>
      </c>
    </row>
    <row r="2045" spans="2:14" s="5" customFormat="1" ht="15" customHeight="1" x14ac:dyDescent="0.25">
      <c r="B2045" s="168">
        <v>2018</v>
      </c>
      <c r="C2045" s="168"/>
      <c r="D2045" s="182">
        <v>2177</v>
      </c>
      <c r="E2045" s="182">
        <v>37644</v>
      </c>
      <c r="F2045" s="182">
        <v>37439</v>
      </c>
      <c r="G2045" s="182">
        <v>1028609</v>
      </c>
      <c r="H2045" s="182">
        <v>815821</v>
      </c>
      <c r="I2045" s="183">
        <v>17.29</v>
      </c>
      <c r="J2045" s="183">
        <v>27.32</v>
      </c>
      <c r="K2045" s="183">
        <v>36.56</v>
      </c>
      <c r="L2045" s="183">
        <v>133.07</v>
      </c>
      <c r="M2045" s="183">
        <v>75.64</v>
      </c>
    </row>
    <row r="2046" spans="2:14" s="5" customFormat="1" ht="15" customHeight="1" x14ac:dyDescent="0.25">
      <c r="B2046" s="168">
        <v>2017</v>
      </c>
      <c r="C2046" s="168"/>
      <c r="D2046" s="182">
        <v>2047</v>
      </c>
      <c r="E2046" s="182">
        <v>34726</v>
      </c>
      <c r="F2046" s="182">
        <v>34501</v>
      </c>
      <c r="G2046" s="182">
        <v>938989</v>
      </c>
      <c r="H2046" s="182">
        <v>744023</v>
      </c>
      <c r="I2046" s="183">
        <v>16.96</v>
      </c>
      <c r="J2046" s="183">
        <v>27.04</v>
      </c>
      <c r="K2046" s="183">
        <v>34.409999999999997</v>
      </c>
      <c r="L2046" s="183">
        <v>126.44</v>
      </c>
      <c r="M2046" s="183">
        <v>79.44</v>
      </c>
    </row>
    <row r="2047" spans="2:14" s="9" customFormat="1" ht="15" customHeight="1" collapsed="1" x14ac:dyDescent="0.25">
      <c r="B2047" s="168">
        <v>2016</v>
      </c>
      <c r="C2047" s="168"/>
      <c r="D2047" s="182">
        <v>1920</v>
      </c>
      <c r="E2047" s="182">
        <v>32703</v>
      </c>
      <c r="F2047" s="182">
        <v>32443</v>
      </c>
      <c r="G2047" s="182">
        <v>871187</v>
      </c>
      <c r="H2047" s="182">
        <v>682301</v>
      </c>
      <c r="I2047" s="183">
        <v>17.03</v>
      </c>
      <c r="J2047" s="183">
        <v>26.64</v>
      </c>
      <c r="K2047" s="183">
        <v>33.61</v>
      </c>
      <c r="L2047" s="183">
        <v>125.18</v>
      </c>
      <c r="M2047" s="183">
        <v>79.87</v>
      </c>
      <c r="N2047" s="5"/>
    </row>
    <row r="2048" spans="2:14" s="9" customFormat="1" ht="15" customHeight="1" x14ac:dyDescent="0.25">
      <c r="B2048" s="168">
        <v>2015</v>
      </c>
      <c r="C2048" s="168"/>
      <c r="D2048" s="182">
        <v>1889</v>
      </c>
      <c r="E2048" s="182">
        <v>32180</v>
      </c>
      <c r="F2048" s="182">
        <v>31932</v>
      </c>
      <c r="G2048" s="182">
        <v>882642</v>
      </c>
      <c r="H2048" s="182">
        <v>688768</v>
      </c>
      <c r="I2048" s="183">
        <v>17.04</v>
      </c>
      <c r="J2048" s="183">
        <v>27.43</v>
      </c>
      <c r="K2048" s="183">
        <v>32.49</v>
      </c>
      <c r="L2048" s="183">
        <v>117.55</v>
      </c>
      <c r="M2048" s="183">
        <v>85.28</v>
      </c>
      <c r="N2048" s="5"/>
    </row>
    <row r="2049" spans="2:14" s="9" customFormat="1" ht="15" customHeight="1" x14ac:dyDescent="0.25">
      <c r="B2049" s="168">
        <v>2014</v>
      </c>
      <c r="C2049" s="168"/>
      <c r="D2049" s="182">
        <v>1782</v>
      </c>
      <c r="E2049" s="182">
        <v>30614</v>
      </c>
      <c r="F2049" s="182">
        <v>30307</v>
      </c>
      <c r="G2049" s="182">
        <v>858456</v>
      </c>
      <c r="H2049" s="182">
        <v>666314</v>
      </c>
      <c r="I2049" s="183">
        <v>17.18</v>
      </c>
      <c r="J2049" s="183">
        <v>28.04</v>
      </c>
      <c r="K2049" s="183">
        <v>33.64</v>
      </c>
      <c r="L2049" s="183">
        <v>118.77</v>
      </c>
      <c r="M2049" s="183">
        <v>84.38</v>
      </c>
    </row>
    <row r="2050" spans="2:14" s="5" customFormat="1" ht="15" customHeight="1" x14ac:dyDescent="0.25">
      <c r="B2050" s="168">
        <v>2013</v>
      </c>
      <c r="C2050" s="168"/>
      <c r="D2050" s="182">
        <v>1752</v>
      </c>
      <c r="E2050" s="182">
        <v>30708</v>
      </c>
      <c r="F2050" s="182">
        <v>30416</v>
      </c>
      <c r="G2050" s="182">
        <v>869558</v>
      </c>
      <c r="H2050" s="182">
        <v>686449</v>
      </c>
      <c r="I2050" s="183">
        <v>17.53</v>
      </c>
      <c r="J2050" s="183">
        <v>28.32</v>
      </c>
      <c r="K2050" s="183">
        <v>34.01</v>
      </c>
      <c r="L2050" s="183">
        <v>118.95</v>
      </c>
      <c r="M2050" s="183">
        <v>85.01</v>
      </c>
      <c r="N2050" s="9"/>
    </row>
    <row r="2051" spans="2:14" s="5" customFormat="1" ht="15" customHeight="1" x14ac:dyDescent="0.25">
      <c r="B2051" s="168">
        <v>2012</v>
      </c>
      <c r="C2051" s="168"/>
      <c r="D2051" s="182">
        <v>1815</v>
      </c>
      <c r="E2051" s="182">
        <v>31853</v>
      </c>
      <c r="F2051" s="182">
        <v>31569</v>
      </c>
      <c r="G2051" s="182">
        <v>881775</v>
      </c>
      <c r="H2051" s="182">
        <v>715327</v>
      </c>
      <c r="I2051" s="183">
        <v>17.55</v>
      </c>
      <c r="J2051" s="183">
        <v>27.68</v>
      </c>
      <c r="K2051" s="183">
        <v>30.44</v>
      </c>
      <c r="L2051" s="183">
        <v>108.98</v>
      </c>
      <c r="M2051" s="183">
        <v>92.49</v>
      </c>
      <c r="N2051" s="9"/>
    </row>
    <row r="2052" spans="2:14" s="5" customFormat="1" ht="15" customHeight="1" x14ac:dyDescent="0.25">
      <c r="B2052" s="168">
        <v>2011</v>
      </c>
      <c r="C2052" s="168"/>
      <c r="D2052" s="182">
        <v>1946</v>
      </c>
      <c r="E2052" s="182">
        <v>33983</v>
      </c>
      <c r="F2052" s="182">
        <v>33694</v>
      </c>
      <c r="G2052" s="182">
        <v>989770</v>
      </c>
      <c r="H2052" s="182">
        <v>781631</v>
      </c>
      <c r="I2052" s="183">
        <v>17.46</v>
      </c>
      <c r="J2052" s="183">
        <v>29.13</v>
      </c>
      <c r="K2052" s="183">
        <v>33.28</v>
      </c>
      <c r="L2052" s="183">
        <v>113.3</v>
      </c>
      <c r="M2052" s="183">
        <v>89.24</v>
      </c>
      <c r="N2052" s="9"/>
    </row>
    <row r="2053" spans="2:14" s="5" customFormat="1" ht="15" customHeight="1" x14ac:dyDescent="0.25">
      <c r="B2053" s="168">
        <v>2010</v>
      </c>
      <c r="C2053" s="168"/>
      <c r="D2053" s="182">
        <v>1994</v>
      </c>
      <c r="E2053" s="182">
        <v>34301</v>
      </c>
      <c r="F2053" s="182">
        <v>33943</v>
      </c>
      <c r="G2053" s="182">
        <v>982108</v>
      </c>
      <c r="H2053" s="182">
        <v>775741</v>
      </c>
      <c r="I2053" s="183">
        <v>17.2</v>
      </c>
      <c r="J2053" s="183">
        <v>28.63</v>
      </c>
      <c r="K2053" s="183">
        <v>32.380000000000003</v>
      </c>
      <c r="L2053" s="183">
        <v>111.91</v>
      </c>
      <c r="M2053" s="183">
        <v>90.54</v>
      </c>
    </row>
    <row r="2054" spans="2:14" s="5" customFormat="1" ht="15" customHeight="1" x14ac:dyDescent="0.25">
      <c r="B2054" s="168">
        <v>2009</v>
      </c>
      <c r="C2054" s="168"/>
      <c r="D2054" s="182">
        <v>1955</v>
      </c>
      <c r="E2054" s="182">
        <v>33294</v>
      </c>
      <c r="F2054" s="182">
        <v>32906</v>
      </c>
      <c r="G2054" s="182">
        <v>939765</v>
      </c>
      <c r="H2054" s="182">
        <v>750832</v>
      </c>
      <c r="I2054" s="183">
        <v>17.03</v>
      </c>
      <c r="J2054" s="183">
        <v>28.23</v>
      </c>
      <c r="K2054" s="183">
        <v>35.61</v>
      </c>
      <c r="L2054" s="183">
        <v>124.7</v>
      </c>
      <c r="M2054" s="183">
        <v>80.58</v>
      </c>
    </row>
    <row r="2055" spans="2:14" s="5" customFormat="1" ht="15" customHeight="1" x14ac:dyDescent="0.25">
      <c r="B2055" s="168">
        <v>2008</v>
      </c>
      <c r="C2055" s="168"/>
      <c r="D2055" s="182">
        <v>1918</v>
      </c>
      <c r="E2055" s="182">
        <v>32308</v>
      </c>
      <c r="F2055" s="182">
        <v>31935</v>
      </c>
      <c r="G2055" s="182">
        <v>900884</v>
      </c>
      <c r="H2055" s="182">
        <v>718731</v>
      </c>
      <c r="I2055" s="183">
        <v>16.84</v>
      </c>
      <c r="J2055" s="183">
        <v>27.88</v>
      </c>
      <c r="K2055" s="183">
        <v>37.869999999999997</v>
      </c>
      <c r="L2055" s="183">
        <v>134.24</v>
      </c>
      <c r="M2055" s="183">
        <v>73.84</v>
      </c>
    </row>
    <row r="2056" spans="2:14" s="9" customFormat="1" ht="15" customHeight="1" collapsed="1" x14ac:dyDescent="0.25">
      <c r="B2056" s="259" t="s">
        <v>277</v>
      </c>
      <c r="C2056" s="165"/>
      <c r="D2056" s="166"/>
      <c r="E2056" s="166"/>
      <c r="F2056" s="166"/>
      <c r="G2056" s="166"/>
      <c r="H2056" s="166"/>
      <c r="I2056" s="167"/>
      <c r="J2056" s="167"/>
      <c r="K2056" s="167"/>
      <c r="L2056" s="167"/>
      <c r="M2056" s="167"/>
      <c r="N2056" s="5"/>
    </row>
    <row r="2057" spans="2:14" s="9" customFormat="1" ht="15" customHeight="1" x14ac:dyDescent="0.25">
      <c r="B2057" s="181">
        <v>2023</v>
      </c>
      <c r="C2057" s="181"/>
      <c r="D2057" s="182">
        <v>410</v>
      </c>
      <c r="E2057" s="182">
        <v>35928</v>
      </c>
      <c r="F2057" s="182">
        <v>35840</v>
      </c>
      <c r="G2057" s="182">
        <v>1465467</v>
      </c>
      <c r="H2057" s="182">
        <v>1144989</v>
      </c>
      <c r="I2057" s="183">
        <v>87.63</v>
      </c>
      <c r="J2057" s="183">
        <v>40.79</v>
      </c>
      <c r="K2057" s="183">
        <v>54.03</v>
      </c>
      <c r="L2057" s="183">
        <v>132.13</v>
      </c>
      <c r="M2057" s="183">
        <v>76.61</v>
      </c>
      <c r="N2057" s="5"/>
    </row>
    <row r="2058" spans="2:14" s="9" customFormat="1" ht="15" customHeight="1" x14ac:dyDescent="0.25">
      <c r="B2058" s="181">
        <v>2022</v>
      </c>
      <c r="C2058" s="181"/>
      <c r="D2058" s="182">
        <v>384</v>
      </c>
      <c r="E2058" s="182">
        <v>35168</v>
      </c>
      <c r="F2058" s="182">
        <v>34950</v>
      </c>
      <c r="G2058" s="182">
        <v>1439212</v>
      </c>
      <c r="H2058" s="182">
        <v>1081975</v>
      </c>
      <c r="I2058" s="183">
        <v>91.58</v>
      </c>
      <c r="J2058" s="183">
        <v>40.92</v>
      </c>
      <c r="K2058" s="183">
        <v>60.06</v>
      </c>
      <c r="L2058" s="183">
        <v>145.84</v>
      </c>
      <c r="M2058" s="183">
        <v>68.45</v>
      </c>
      <c r="N2058" s="5"/>
    </row>
    <row r="2059" spans="2:14" s="9" customFormat="1" ht="15" customHeight="1" x14ac:dyDescent="0.25">
      <c r="B2059" s="181">
        <v>2021</v>
      </c>
      <c r="C2059" s="181"/>
      <c r="D2059" s="182">
        <v>329</v>
      </c>
      <c r="E2059" s="182">
        <v>30331</v>
      </c>
      <c r="F2059" s="182">
        <v>30217</v>
      </c>
      <c r="G2059" s="182">
        <v>1206091</v>
      </c>
      <c r="H2059" s="182">
        <v>908509</v>
      </c>
      <c r="I2059" s="183">
        <v>92.19</v>
      </c>
      <c r="J2059" s="183">
        <v>39.76</v>
      </c>
      <c r="K2059" s="183">
        <v>48.22</v>
      </c>
      <c r="L2059" s="183">
        <v>120.82</v>
      </c>
      <c r="M2059" s="183">
        <v>83.17</v>
      </c>
      <c r="N2059" s="5"/>
    </row>
    <row r="2060" spans="2:14" s="9" customFormat="1" ht="15" customHeight="1" x14ac:dyDescent="0.25">
      <c r="B2060" s="168">
        <v>2020</v>
      </c>
      <c r="C2060" s="168"/>
      <c r="D2060" s="182">
        <v>304</v>
      </c>
      <c r="E2060" s="182">
        <v>28575</v>
      </c>
      <c r="F2060" s="182">
        <v>28511</v>
      </c>
      <c r="G2060" s="182">
        <v>1049604</v>
      </c>
      <c r="H2060" s="182">
        <v>785315</v>
      </c>
      <c r="I2060" s="183">
        <v>94</v>
      </c>
      <c r="J2060" s="183">
        <v>36.729999999999997</v>
      </c>
      <c r="K2060" s="183">
        <v>47.13</v>
      </c>
      <c r="L2060" s="183">
        <v>128.03</v>
      </c>
      <c r="M2060" s="183">
        <v>78.97</v>
      </c>
      <c r="N2060" s="5"/>
    </row>
    <row r="2061" spans="2:14" s="9" customFormat="1" ht="15" customHeight="1" x14ac:dyDescent="0.25">
      <c r="B2061" s="168">
        <v>2019</v>
      </c>
      <c r="C2061" s="168"/>
      <c r="D2061" s="182">
        <v>304</v>
      </c>
      <c r="E2061" s="182">
        <v>27182</v>
      </c>
      <c r="F2061" s="182">
        <v>27139</v>
      </c>
      <c r="G2061" s="182">
        <v>988508</v>
      </c>
      <c r="H2061" s="182">
        <v>744100</v>
      </c>
      <c r="I2061" s="183">
        <v>89.41</v>
      </c>
      <c r="J2061" s="183">
        <v>36.369999999999997</v>
      </c>
      <c r="K2061" s="183">
        <v>47.08</v>
      </c>
      <c r="L2061" s="183">
        <v>129.26</v>
      </c>
      <c r="M2061" s="183">
        <v>77.650000000000006</v>
      </c>
      <c r="N2061" s="5"/>
    </row>
    <row r="2062" spans="2:14" s="9" customFormat="1" ht="15" customHeight="1" x14ac:dyDescent="0.25">
      <c r="B2062" s="168">
        <v>2018</v>
      </c>
      <c r="C2062" s="168"/>
      <c r="D2062" s="182">
        <v>268</v>
      </c>
      <c r="E2062" s="182">
        <v>23828</v>
      </c>
      <c r="F2062" s="182">
        <v>23787</v>
      </c>
      <c r="G2062" s="182">
        <v>861153</v>
      </c>
      <c r="H2062" s="182">
        <v>656015</v>
      </c>
      <c r="I2062" s="183">
        <v>88.91</v>
      </c>
      <c r="J2062" s="183">
        <v>36.14</v>
      </c>
      <c r="K2062" s="183">
        <v>47.73</v>
      </c>
      <c r="L2062" s="183">
        <v>131.85</v>
      </c>
      <c r="M2062" s="183">
        <v>76.150000000000006</v>
      </c>
      <c r="N2062" s="5"/>
    </row>
    <row r="2063" spans="2:14" s="9" customFormat="1" ht="15" customHeight="1" x14ac:dyDescent="0.25">
      <c r="B2063" s="168">
        <v>2017</v>
      </c>
      <c r="C2063" s="168"/>
      <c r="D2063" s="182">
        <v>259</v>
      </c>
      <c r="E2063" s="182">
        <v>22991</v>
      </c>
      <c r="F2063" s="182">
        <v>22960</v>
      </c>
      <c r="G2063" s="182">
        <v>764993</v>
      </c>
      <c r="H2063" s="182">
        <v>594006</v>
      </c>
      <c r="I2063" s="183">
        <v>88.77</v>
      </c>
      <c r="J2063" s="183">
        <v>33.270000000000003</v>
      </c>
      <c r="K2063" s="183">
        <v>44.27</v>
      </c>
      <c r="L2063" s="183">
        <v>132.87</v>
      </c>
      <c r="M2063" s="183">
        <v>75.38</v>
      </c>
      <c r="N2063" s="5"/>
    </row>
    <row r="2064" spans="2:14" s="9" customFormat="1" ht="15" customHeight="1" x14ac:dyDescent="0.25">
      <c r="B2064" s="168">
        <v>2016</v>
      </c>
      <c r="C2064" s="168"/>
      <c r="D2064" s="182">
        <v>252</v>
      </c>
      <c r="E2064" s="182">
        <v>22765</v>
      </c>
      <c r="F2064" s="182">
        <v>22734</v>
      </c>
      <c r="G2064" s="182">
        <v>777594</v>
      </c>
      <c r="H2064" s="182">
        <v>600133</v>
      </c>
      <c r="I2064" s="183">
        <v>90.34</v>
      </c>
      <c r="J2064" s="183">
        <v>34.159999999999997</v>
      </c>
      <c r="K2064" s="183">
        <v>44.62</v>
      </c>
      <c r="L2064" s="183">
        <v>130.44</v>
      </c>
      <c r="M2064" s="183">
        <v>76.38</v>
      </c>
      <c r="N2064" s="5"/>
    </row>
    <row r="2065" spans="2:14" s="5" customFormat="1" ht="15" customHeight="1" x14ac:dyDescent="0.25">
      <c r="B2065" s="168">
        <v>2015</v>
      </c>
      <c r="C2065" s="168"/>
      <c r="D2065" s="182">
        <v>232</v>
      </c>
      <c r="E2065" s="182">
        <v>20837</v>
      </c>
      <c r="F2065" s="182">
        <v>20808</v>
      </c>
      <c r="G2065" s="182">
        <v>696764</v>
      </c>
      <c r="H2065" s="182">
        <v>537441</v>
      </c>
      <c r="I2065" s="183">
        <v>89.81</v>
      </c>
      <c r="J2065" s="183">
        <v>33.44</v>
      </c>
      <c r="K2065" s="183">
        <v>42.93</v>
      </c>
      <c r="L2065" s="183">
        <v>128.19999999999999</v>
      </c>
      <c r="M2065" s="183">
        <v>77.569999999999993</v>
      </c>
      <c r="N2065" s="8"/>
    </row>
    <row r="2066" spans="2:14" s="5" customFormat="1" ht="15" customHeight="1" x14ac:dyDescent="0.25">
      <c r="B2066" s="168">
        <v>2014</v>
      </c>
      <c r="C2066" s="168"/>
      <c r="D2066" s="182">
        <v>219</v>
      </c>
      <c r="E2066" s="182">
        <v>19203</v>
      </c>
      <c r="F2066" s="182">
        <v>19155</v>
      </c>
      <c r="G2066" s="182">
        <v>666060</v>
      </c>
      <c r="H2066" s="182">
        <v>517376</v>
      </c>
      <c r="I2066" s="183">
        <v>87.68</v>
      </c>
      <c r="J2066" s="183">
        <v>34.69</v>
      </c>
      <c r="K2066" s="183">
        <v>48.23</v>
      </c>
      <c r="L2066" s="183">
        <v>138.69999999999999</v>
      </c>
      <c r="M2066" s="183">
        <v>72.31</v>
      </c>
      <c r="N2066" s="9"/>
    </row>
    <row r="2067" spans="2:14" s="5" customFormat="1" ht="15" customHeight="1" x14ac:dyDescent="0.25">
      <c r="B2067" s="168">
        <v>2013</v>
      </c>
      <c r="C2067" s="168"/>
      <c r="D2067" s="182">
        <v>214</v>
      </c>
      <c r="E2067" s="182">
        <v>18253</v>
      </c>
      <c r="F2067" s="182">
        <v>18208</v>
      </c>
      <c r="G2067" s="182">
        <v>657572</v>
      </c>
      <c r="H2067" s="182">
        <v>508921</v>
      </c>
      <c r="I2067" s="183">
        <v>85.29</v>
      </c>
      <c r="J2067" s="183">
        <v>36.03</v>
      </c>
      <c r="K2067" s="183">
        <v>43.47</v>
      </c>
      <c r="L2067" s="183">
        <v>120.35</v>
      </c>
      <c r="M2067" s="183">
        <v>83.29</v>
      </c>
      <c r="N2067" s="9"/>
    </row>
    <row r="2068" spans="2:14" s="5" customFormat="1" ht="15" customHeight="1" x14ac:dyDescent="0.25">
      <c r="B2068" s="168">
        <v>2012</v>
      </c>
      <c r="C2068" s="168"/>
      <c r="D2068" s="182">
        <v>215</v>
      </c>
      <c r="E2068" s="182">
        <v>19190</v>
      </c>
      <c r="F2068" s="182">
        <v>19131</v>
      </c>
      <c r="G2068" s="182">
        <v>693168</v>
      </c>
      <c r="H2068" s="182">
        <v>525298</v>
      </c>
      <c r="I2068" s="183">
        <v>89.26</v>
      </c>
      <c r="J2068" s="183">
        <v>36.119999999999997</v>
      </c>
      <c r="K2068" s="183">
        <v>48.03</v>
      </c>
      <c r="L2068" s="183">
        <v>132.57</v>
      </c>
      <c r="M2068" s="183">
        <v>75.930000000000007</v>
      </c>
      <c r="N2068" s="9"/>
    </row>
    <row r="2069" spans="2:14" s="5" customFormat="1" ht="15" customHeight="1" x14ac:dyDescent="0.25">
      <c r="B2069" s="168">
        <v>2011</v>
      </c>
      <c r="C2069" s="168"/>
      <c r="D2069" s="182">
        <v>231</v>
      </c>
      <c r="E2069" s="182">
        <v>20373</v>
      </c>
      <c r="F2069" s="182">
        <v>20305</v>
      </c>
      <c r="G2069" s="182">
        <v>724905</v>
      </c>
      <c r="H2069" s="182">
        <v>552317</v>
      </c>
      <c r="I2069" s="183">
        <v>88.19</v>
      </c>
      <c r="J2069" s="183">
        <v>35.58</v>
      </c>
      <c r="K2069" s="183">
        <v>48.5</v>
      </c>
      <c r="L2069" s="183">
        <v>135.85</v>
      </c>
      <c r="M2069" s="183">
        <v>74.17</v>
      </c>
      <c r="N2069" s="9"/>
    </row>
    <row r="2070" spans="2:14" s="5" customFormat="1" ht="15" customHeight="1" x14ac:dyDescent="0.25">
      <c r="B2070" s="168">
        <v>2010</v>
      </c>
      <c r="C2070" s="168"/>
      <c r="D2070" s="182">
        <v>238</v>
      </c>
      <c r="E2070" s="182">
        <v>20582</v>
      </c>
      <c r="F2070" s="182">
        <v>20551</v>
      </c>
      <c r="G2070" s="182">
        <v>740748</v>
      </c>
      <c r="H2070" s="182">
        <v>574570</v>
      </c>
      <c r="I2070" s="183">
        <v>86.48</v>
      </c>
      <c r="J2070" s="183">
        <v>35.99</v>
      </c>
      <c r="K2070" s="183">
        <v>49.95</v>
      </c>
      <c r="L2070" s="183">
        <v>138.57</v>
      </c>
      <c r="M2070" s="183">
        <v>72.95</v>
      </c>
    </row>
    <row r="2071" spans="2:14" s="9" customFormat="1" ht="15" customHeight="1" collapsed="1" x14ac:dyDescent="0.25">
      <c r="B2071" s="168">
        <v>2009</v>
      </c>
      <c r="C2071" s="168"/>
      <c r="D2071" s="182">
        <v>247</v>
      </c>
      <c r="E2071" s="182">
        <v>20996</v>
      </c>
      <c r="F2071" s="182">
        <v>20955</v>
      </c>
      <c r="G2071" s="182">
        <v>712750</v>
      </c>
      <c r="H2071" s="182">
        <v>553234</v>
      </c>
      <c r="I2071" s="183">
        <v>85</v>
      </c>
      <c r="J2071" s="183">
        <v>33.950000000000003</v>
      </c>
      <c r="K2071" s="183">
        <v>47.83</v>
      </c>
      <c r="L2071" s="183">
        <v>140.63</v>
      </c>
      <c r="M2071" s="183">
        <v>70.709999999999994</v>
      </c>
      <c r="N2071" s="5"/>
    </row>
    <row r="2072" spans="2:14" s="9" customFormat="1" ht="15" customHeight="1" x14ac:dyDescent="0.25">
      <c r="B2072" s="168">
        <v>2008</v>
      </c>
      <c r="C2072" s="168"/>
      <c r="D2072" s="182">
        <v>250</v>
      </c>
      <c r="E2072" s="182">
        <v>22099</v>
      </c>
      <c r="F2072" s="182">
        <v>22043</v>
      </c>
      <c r="G2072" s="182">
        <v>732433</v>
      </c>
      <c r="H2072" s="182">
        <v>569972</v>
      </c>
      <c r="I2072" s="183">
        <v>88.4</v>
      </c>
      <c r="J2072" s="183">
        <v>33.14</v>
      </c>
      <c r="K2072" s="183">
        <v>44.46</v>
      </c>
      <c r="L2072" s="183">
        <v>133.82</v>
      </c>
      <c r="M2072" s="183">
        <v>74.42</v>
      </c>
      <c r="N2072" s="5"/>
    </row>
    <row r="2073" spans="2:14" s="9" customFormat="1" ht="15" customHeight="1" x14ac:dyDescent="0.25">
      <c r="B2073" s="187" t="s">
        <v>278</v>
      </c>
      <c r="C2073" s="187"/>
      <c r="D2073" s="188"/>
      <c r="E2073" s="188"/>
      <c r="F2073" s="188"/>
      <c r="G2073" s="188"/>
      <c r="H2073" s="188"/>
      <c r="I2073" s="189"/>
      <c r="J2073" s="189"/>
      <c r="K2073" s="189"/>
      <c r="L2073" s="189"/>
      <c r="M2073" s="189"/>
      <c r="N2073" s="5"/>
    </row>
    <row r="2074" spans="2:14" s="9" customFormat="1" ht="15" customHeight="1" x14ac:dyDescent="0.25">
      <c r="B2074" s="181">
        <v>2023</v>
      </c>
      <c r="C2074" s="181"/>
      <c r="D2074" s="182">
        <v>84</v>
      </c>
      <c r="E2074" s="182">
        <v>46635</v>
      </c>
      <c r="F2074" s="182">
        <v>46528</v>
      </c>
      <c r="G2074" s="182">
        <v>1967255</v>
      </c>
      <c r="H2074" s="182">
        <v>1463399</v>
      </c>
      <c r="I2074" s="183">
        <v>555.17999999999995</v>
      </c>
      <c r="J2074" s="183">
        <v>42.18</v>
      </c>
      <c r="K2074" s="183">
        <v>49.62</v>
      </c>
      <c r="L2074" s="183">
        <v>117.36</v>
      </c>
      <c r="M2074" s="183">
        <v>86.7</v>
      </c>
      <c r="N2074" s="5"/>
    </row>
    <row r="2075" spans="2:14" s="9" customFormat="1" ht="15" customHeight="1" x14ac:dyDescent="0.25">
      <c r="B2075" s="181">
        <v>2022</v>
      </c>
      <c r="C2075" s="181"/>
      <c r="D2075" s="182">
        <v>65</v>
      </c>
      <c r="E2075" s="182">
        <v>39729</v>
      </c>
      <c r="F2075" s="182">
        <v>39710</v>
      </c>
      <c r="G2075" s="182">
        <v>1405279</v>
      </c>
      <c r="H2075" s="182">
        <v>1090942</v>
      </c>
      <c r="I2075" s="183">
        <v>611.22</v>
      </c>
      <c r="J2075" s="183">
        <v>35.369999999999997</v>
      </c>
      <c r="K2075" s="183">
        <v>41.84</v>
      </c>
      <c r="L2075" s="183">
        <v>118.24</v>
      </c>
      <c r="M2075" s="183">
        <v>85.37</v>
      </c>
      <c r="N2075" s="5"/>
    </row>
    <row r="2076" spans="2:14" s="9" customFormat="1" ht="15" customHeight="1" x14ac:dyDescent="0.25">
      <c r="B2076" s="181">
        <v>2021</v>
      </c>
      <c r="C2076" s="181"/>
      <c r="D2076" s="182">
        <v>55</v>
      </c>
      <c r="E2076" s="182">
        <v>33264</v>
      </c>
      <c r="F2076" s="182">
        <v>33244</v>
      </c>
      <c r="G2076" s="182">
        <v>1040459</v>
      </c>
      <c r="H2076" s="182">
        <v>801350</v>
      </c>
      <c r="I2076" s="183">
        <v>604.79999999999995</v>
      </c>
      <c r="J2076" s="183">
        <v>31.28</v>
      </c>
      <c r="K2076" s="183">
        <v>36.79</v>
      </c>
      <c r="L2076" s="183">
        <v>117.56</v>
      </c>
      <c r="M2076" s="183">
        <v>86.02</v>
      </c>
      <c r="N2076" s="5"/>
    </row>
    <row r="2077" spans="2:14" s="9" customFormat="1" ht="15" customHeight="1" x14ac:dyDescent="0.25">
      <c r="B2077" s="168">
        <v>2020</v>
      </c>
      <c r="C2077" s="168"/>
      <c r="D2077" s="182">
        <v>51</v>
      </c>
      <c r="E2077" s="182">
        <v>30537</v>
      </c>
      <c r="F2077" s="182">
        <v>30509</v>
      </c>
      <c r="G2077" s="182">
        <v>864343</v>
      </c>
      <c r="H2077" s="182">
        <v>661841</v>
      </c>
      <c r="I2077" s="183">
        <v>598.76</v>
      </c>
      <c r="J2077" s="183">
        <v>28.3</v>
      </c>
      <c r="K2077" s="183">
        <v>32.880000000000003</v>
      </c>
      <c r="L2077" s="183">
        <v>116.06</v>
      </c>
      <c r="M2077" s="183">
        <v>87.23</v>
      </c>
      <c r="N2077" s="5"/>
    </row>
    <row r="2078" spans="2:14" s="9" customFormat="1" ht="15" customHeight="1" x14ac:dyDescent="0.25">
      <c r="B2078" s="168">
        <v>2019</v>
      </c>
      <c r="C2078" s="168"/>
      <c r="D2078" s="182">
        <v>55</v>
      </c>
      <c r="E2078" s="182">
        <v>34370</v>
      </c>
      <c r="F2078" s="182">
        <v>34359</v>
      </c>
      <c r="G2078" s="182">
        <v>924608</v>
      </c>
      <c r="H2078" s="182">
        <v>712689</v>
      </c>
      <c r="I2078" s="183">
        <v>624.91</v>
      </c>
      <c r="J2078" s="183">
        <v>26.9</v>
      </c>
      <c r="K2078" s="183">
        <v>32.69</v>
      </c>
      <c r="L2078" s="183">
        <v>121.47</v>
      </c>
      <c r="M2078" s="183">
        <v>83.21</v>
      </c>
      <c r="N2078" s="5"/>
    </row>
    <row r="2079" spans="2:14" s="9" customFormat="1" ht="15" customHeight="1" x14ac:dyDescent="0.25">
      <c r="B2079" s="168">
        <v>2018</v>
      </c>
      <c r="C2079" s="168"/>
      <c r="D2079" s="182">
        <v>44</v>
      </c>
      <c r="E2079" s="182">
        <v>28909</v>
      </c>
      <c r="F2079" s="182">
        <v>28883</v>
      </c>
      <c r="G2079" s="182">
        <v>808366</v>
      </c>
      <c r="H2079" s="182">
        <v>624604</v>
      </c>
      <c r="I2079" s="183">
        <v>657.02</v>
      </c>
      <c r="J2079" s="183">
        <v>27.96</v>
      </c>
      <c r="K2079" s="183">
        <v>34.340000000000003</v>
      </c>
      <c r="L2079" s="183">
        <v>122.71</v>
      </c>
      <c r="M2079" s="183">
        <v>82.44</v>
      </c>
      <c r="N2079" s="5"/>
    </row>
    <row r="2080" spans="2:14" s="5" customFormat="1" ht="15" customHeight="1" x14ac:dyDescent="0.25">
      <c r="B2080" s="168">
        <v>2017</v>
      </c>
      <c r="C2080" s="168"/>
      <c r="D2080" s="182">
        <v>38</v>
      </c>
      <c r="E2080" s="182">
        <v>23907</v>
      </c>
      <c r="F2080" s="182">
        <v>23901</v>
      </c>
      <c r="G2080" s="182">
        <v>672725</v>
      </c>
      <c r="H2080" s="182">
        <v>517807</v>
      </c>
      <c r="I2080" s="183">
        <v>629.13</v>
      </c>
      <c r="J2080" s="183">
        <v>28.14</v>
      </c>
      <c r="K2080" s="183">
        <v>34.200000000000003</v>
      </c>
      <c r="L2080" s="183">
        <v>121.49</v>
      </c>
      <c r="M2080" s="183">
        <v>83.74</v>
      </c>
    </row>
    <row r="2081" spans="2:14" s="5" customFormat="1" ht="15" customHeight="1" x14ac:dyDescent="0.25">
      <c r="B2081" s="168">
        <v>2016</v>
      </c>
      <c r="C2081" s="168"/>
      <c r="D2081" s="182">
        <v>31</v>
      </c>
      <c r="E2081" s="182">
        <v>21649</v>
      </c>
      <c r="F2081" s="182">
        <v>21619</v>
      </c>
      <c r="G2081" s="182">
        <v>561486</v>
      </c>
      <c r="H2081" s="182">
        <v>425483</v>
      </c>
      <c r="I2081" s="183">
        <v>698.35</v>
      </c>
      <c r="J2081" s="183">
        <v>25.94</v>
      </c>
      <c r="K2081" s="183">
        <v>31.01</v>
      </c>
      <c r="L2081" s="183">
        <v>119.38</v>
      </c>
      <c r="M2081" s="183">
        <v>85.18</v>
      </c>
    </row>
    <row r="2082" spans="2:14" s="5" customFormat="1" ht="15" customHeight="1" x14ac:dyDescent="0.25">
      <c r="B2082" s="168">
        <v>2015</v>
      </c>
      <c r="C2082" s="168"/>
      <c r="D2082" s="182">
        <v>31</v>
      </c>
      <c r="E2082" s="182">
        <v>20379</v>
      </c>
      <c r="F2082" s="182">
        <v>20350</v>
      </c>
      <c r="G2082" s="182">
        <v>598149</v>
      </c>
      <c r="H2082" s="182">
        <v>453315</v>
      </c>
      <c r="I2082" s="183">
        <v>657.39</v>
      </c>
      <c r="J2082" s="183">
        <v>29.35</v>
      </c>
      <c r="K2082" s="183">
        <v>33.869999999999997</v>
      </c>
      <c r="L2082" s="183">
        <v>115.23</v>
      </c>
      <c r="M2082" s="183">
        <v>88.12</v>
      </c>
      <c r="N2082" s="9"/>
    </row>
    <row r="2083" spans="2:14" s="5" customFormat="1" ht="15" customHeight="1" x14ac:dyDescent="0.25">
      <c r="B2083" s="168">
        <v>2014</v>
      </c>
      <c r="C2083" s="168"/>
      <c r="D2083" s="182">
        <v>34</v>
      </c>
      <c r="E2083" s="182">
        <v>20962</v>
      </c>
      <c r="F2083" s="182">
        <v>20914</v>
      </c>
      <c r="G2083" s="182">
        <v>609492</v>
      </c>
      <c r="H2083" s="182">
        <v>478519</v>
      </c>
      <c r="I2083" s="183">
        <v>616.53</v>
      </c>
      <c r="J2083" s="183">
        <v>29.08</v>
      </c>
      <c r="K2083" s="183">
        <v>36.79</v>
      </c>
      <c r="L2083" s="183">
        <v>126.22</v>
      </c>
      <c r="M2083" s="183">
        <v>80.09</v>
      </c>
      <c r="N2083" s="9"/>
    </row>
    <row r="2084" spans="2:14" s="5" customFormat="1" ht="15" customHeight="1" x14ac:dyDescent="0.25">
      <c r="B2084" s="168">
        <v>2013</v>
      </c>
      <c r="C2084" s="168"/>
      <c r="D2084" s="182">
        <v>28</v>
      </c>
      <c r="E2084" s="182">
        <v>15994</v>
      </c>
      <c r="F2084" s="182">
        <v>15914</v>
      </c>
      <c r="G2084" s="182">
        <v>512063</v>
      </c>
      <c r="H2084" s="182">
        <v>381993</v>
      </c>
      <c r="I2084" s="183">
        <v>571.21</v>
      </c>
      <c r="J2084" s="183">
        <v>32.020000000000003</v>
      </c>
      <c r="K2084" s="183">
        <v>40.770000000000003</v>
      </c>
      <c r="L2084" s="183">
        <v>126.7</v>
      </c>
      <c r="M2084" s="183">
        <v>79.599999999999994</v>
      </c>
      <c r="N2084" s="9"/>
    </row>
    <row r="2085" spans="2:14" s="5" customFormat="1" ht="15" customHeight="1" x14ac:dyDescent="0.25">
      <c r="B2085" s="168">
        <v>2012</v>
      </c>
      <c r="C2085" s="168"/>
      <c r="D2085" s="182">
        <v>24</v>
      </c>
      <c r="E2085" s="182">
        <v>11790</v>
      </c>
      <c r="F2085" s="182">
        <v>11724</v>
      </c>
      <c r="G2085" s="182">
        <v>455639</v>
      </c>
      <c r="H2085" s="182">
        <v>356190</v>
      </c>
      <c r="I2085" s="183">
        <v>491.25</v>
      </c>
      <c r="J2085" s="183">
        <v>38.65</v>
      </c>
      <c r="K2085" s="183">
        <v>53.27</v>
      </c>
      <c r="L2085" s="183">
        <v>137.07</v>
      </c>
      <c r="M2085" s="183">
        <v>73.31</v>
      </c>
      <c r="N2085" s="9"/>
    </row>
    <row r="2086" spans="2:14" s="7" customFormat="1" ht="15" customHeight="1" x14ac:dyDescent="0.25">
      <c r="B2086" s="168">
        <v>2011</v>
      </c>
      <c r="C2086" s="168"/>
      <c r="D2086" s="182">
        <v>27</v>
      </c>
      <c r="E2086" s="182">
        <v>12231</v>
      </c>
      <c r="F2086" s="182">
        <v>12184</v>
      </c>
      <c r="G2086" s="182">
        <v>456754</v>
      </c>
      <c r="H2086" s="182">
        <v>357497</v>
      </c>
      <c r="I2086" s="183">
        <v>453</v>
      </c>
      <c r="J2086" s="183">
        <v>37.340000000000003</v>
      </c>
      <c r="K2086" s="183">
        <v>52.3</v>
      </c>
      <c r="L2086" s="183">
        <v>139.51</v>
      </c>
      <c r="M2086" s="183">
        <v>72.55</v>
      </c>
      <c r="N2086" s="5"/>
    </row>
    <row r="2087" spans="2:14" s="8" customFormat="1" ht="15" customHeight="1" x14ac:dyDescent="0.25">
      <c r="B2087" s="168">
        <v>2010</v>
      </c>
      <c r="C2087" s="168"/>
      <c r="D2087" s="182">
        <v>29</v>
      </c>
      <c r="E2087" s="182">
        <v>13065</v>
      </c>
      <c r="F2087" s="182">
        <v>13038</v>
      </c>
      <c r="G2087" s="182">
        <v>421855</v>
      </c>
      <c r="H2087" s="182">
        <v>340611</v>
      </c>
      <c r="I2087" s="183">
        <v>450.52</v>
      </c>
      <c r="J2087" s="183">
        <v>32.29</v>
      </c>
      <c r="K2087" s="183">
        <v>48.06</v>
      </c>
      <c r="L2087" s="183">
        <v>148.52000000000001</v>
      </c>
      <c r="M2087" s="183">
        <v>67.819999999999993</v>
      </c>
      <c r="N2087" s="5"/>
    </row>
    <row r="2088" spans="2:14" s="8" customFormat="1" ht="15" customHeight="1" x14ac:dyDescent="0.25">
      <c r="B2088" s="168">
        <v>2009</v>
      </c>
      <c r="C2088" s="168"/>
      <c r="D2088" s="182">
        <v>30</v>
      </c>
      <c r="E2088" s="182">
        <v>13174</v>
      </c>
      <c r="F2088" s="182">
        <v>12499</v>
      </c>
      <c r="G2088" s="182">
        <v>383713</v>
      </c>
      <c r="H2088" s="182">
        <v>298336</v>
      </c>
      <c r="I2088" s="183">
        <v>439.13</v>
      </c>
      <c r="J2088" s="183">
        <v>29.13</v>
      </c>
      <c r="K2088" s="183">
        <v>45.07</v>
      </c>
      <c r="L2088" s="183">
        <v>146.81</v>
      </c>
      <c r="M2088" s="183">
        <v>65.2</v>
      </c>
      <c r="N2088" s="5"/>
    </row>
    <row r="2089" spans="2:14" s="8" customFormat="1" ht="15" customHeight="1" x14ac:dyDescent="0.25">
      <c r="B2089" s="168">
        <v>2008</v>
      </c>
      <c r="C2089" s="168"/>
      <c r="D2089" s="182">
        <v>25</v>
      </c>
      <c r="E2089" s="182">
        <v>11489</v>
      </c>
      <c r="F2089" s="182">
        <v>11386</v>
      </c>
      <c r="G2089" s="182">
        <v>346475</v>
      </c>
      <c r="H2089" s="182">
        <v>271417</v>
      </c>
      <c r="I2089" s="183">
        <v>459.56</v>
      </c>
      <c r="J2089" s="183">
        <v>30.16</v>
      </c>
      <c r="K2089" s="183">
        <v>54.96</v>
      </c>
      <c r="L2089" s="183">
        <v>180.63</v>
      </c>
      <c r="M2089" s="183">
        <v>54.85</v>
      </c>
      <c r="N2089" s="5"/>
    </row>
    <row r="2090" spans="2:14" s="5" customFormat="1" ht="15" customHeight="1" x14ac:dyDescent="0.2">
      <c r="B2090" s="258" t="s">
        <v>40</v>
      </c>
      <c r="C2090" s="184"/>
      <c r="D2090" s="185"/>
      <c r="E2090" s="185"/>
      <c r="F2090" s="185"/>
      <c r="G2090" s="185"/>
      <c r="H2090" s="185"/>
      <c r="I2090" s="186"/>
      <c r="J2090" s="186"/>
      <c r="K2090" s="186"/>
      <c r="L2090" s="186"/>
      <c r="M2090" s="186"/>
    </row>
    <row r="2091" spans="2:14" s="5" customFormat="1" ht="15" customHeight="1" x14ac:dyDescent="0.25">
      <c r="B2091" s="187" t="s">
        <v>279</v>
      </c>
      <c r="C2091" s="187"/>
      <c r="D2091" s="188"/>
      <c r="E2091" s="188"/>
      <c r="F2091" s="188"/>
      <c r="G2091" s="188"/>
      <c r="H2091" s="188"/>
      <c r="I2091" s="189"/>
      <c r="J2091" s="189"/>
      <c r="K2091" s="189"/>
      <c r="L2091" s="189"/>
      <c r="M2091" s="189"/>
    </row>
    <row r="2092" spans="2:14" s="5" customFormat="1" ht="15" customHeight="1" x14ac:dyDescent="0.25">
      <c r="B2092" s="181">
        <v>2023</v>
      </c>
      <c r="C2092" s="181"/>
      <c r="D2092" s="182">
        <v>49267</v>
      </c>
      <c r="E2092" s="182">
        <v>98123</v>
      </c>
      <c r="F2092" s="182">
        <v>61540</v>
      </c>
      <c r="G2092" s="182">
        <v>1653161</v>
      </c>
      <c r="H2092" s="182">
        <v>1299751</v>
      </c>
      <c r="I2092" s="183">
        <v>1.99</v>
      </c>
      <c r="J2092" s="183">
        <v>16.850000000000001</v>
      </c>
      <c r="K2092" s="183">
        <v>25.96</v>
      </c>
      <c r="L2092" s="183">
        <v>96.64</v>
      </c>
      <c r="M2092" s="183">
        <v>67.38</v>
      </c>
    </row>
    <row r="2093" spans="2:14" s="5" customFormat="1" ht="15" customHeight="1" x14ac:dyDescent="0.25">
      <c r="B2093" s="181">
        <v>2022</v>
      </c>
      <c r="C2093" s="181"/>
      <c r="D2093" s="182">
        <v>47268</v>
      </c>
      <c r="E2093" s="182">
        <v>92537</v>
      </c>
      <c r="F2093" s="182">
        <v>57411</v>
      </c>
      <c r="G2093" s="182">
        <v>1434500</v>
      </c>
      <c r="H2093" s="182">
        <v>1122584</v>
      </c>
      <c r="I2093" s="183">
        <v>1.96</v>
      </c>
      <c r="J2093" s="183">
        <v>15.5</v>
      </c>
      <c r="K2093" s="183">
        <v>26.83</v>
      </c>
      <c r="L2093" s="183">
        <v>107.37</v>
      </c>
      <c r="M2093" s="183">
        <v>59.05</v>
      </c>
    </row>
    <row r="2094" spans="2:14" s="5" customFormat="1" ht="15" customHeight="1" x14ac:dyDescent="0.25">
      <c r="B2094" s="181">
        <v>2021</v>
      </c>
      <c r="C2094" s="181"/>
      <c r="D2094" s="182">
        <v>44826</v>
      </c>
      <c r="E2094" s="182">
        <v>86381</v>
      </c>
      <c r="F2094" s="182">
        <v>53226</v>
      </c>
      <c r="G2094" s="182">
        <v>1230449</v>
      </c>
      <c r="H2094" s="182">
        <v>965808</v>
      </c>
      <c r="I2094" s="183">
        <v>1.93</v>
      </c>
      <c r="J2094" s="183">
        <v>14.24</v>
      </c>
      <c r="K2094" s="183">
        <v>21.92</v>
      </c>
      <c r="L2094" s="183">
        <v>94.83</v>
      </c>
      <c r="M2094" s="183">
        <v>67.099999999999994</v>
      </c>
    </row>
    <row r="2095" spans="2:14" s="5" customFormat="1" ht="15" customHeight="1" x14ac:dyDescent="0.25">
      <c r="B2095" s="187" t="s">
        <v>280</v>
      </c>
      <c r="C2095" s="187"/>
      <c r="D2095" s="188"/>
      <c r="E2095" s="188"/>
      <c r="F2095" s="188"/>
      <c r="G2095" s="188"/>
      <c r="H2095" s="188"/>
      <c r="I2095" s="189"/>
      <c r="J2095" s="189"/>
      <c r="K2095" s="189"/>
      <c r="L2095" s="189"/>
      <c r="M2095" s="189"/>
      <c r="N2095" s="9"/>
    </row>
    <row r="2096" spans="2:14" s="5" customFormat="1" ht="15" customHeight="1" x14ac:dyDescent="0.25">
      <c r="B2096" s="181">
        <v>2023</v>
      </c>
      <c r="C2096" s="181"/>
      <c r="D2096" s="182">
        <v>21638</v>
      </c>
      <c r="E2096" s="182">
        <v>37869</v>
      </c>
      <c r="F2096" s="182">
        <v>21403</v>
      </c>
      <c r="G2096" s="182">
        <v>503443</v>
      </c>
      <c r="H2096" s="182">
        <v>397367</v>
      </c>
      <c r="I2096" s="183">
        <v>1.75</v>
      </c>
      <c r="J2096" s="183">
        <v>13.29</v>
      </c>
      <c r="K2096" s="183">
        <v>21.62</v>
      </c>
      <c r="L2096" s="183">
        <v>91.92</v>
      </c>
      <c r="M2096" s="183">
        <v>63.47</v>
      </c>
      <c r="N2096" s="9"/>
    </row>
    <row r="2097" spans="2:14" s="5" customFormat="1" ht="15" customHeight="1" x14ac:dyDescent="0.25">
      <c r="B2097" s="181">
        <v>2022</v>
      </c>
      <c r="C2097" s="181"/>
      <c r="D2097" s="182">
        <v>20867</v>
      </c>
      <c r="E2097" s="182">
        <v>36114</v>
      </c>
      <c r="F2097" s="182">
        <v>20312</v>
      </c>
      <c r="G2097" s="182">
        <v>445134</v>
      </c>
      <c r="H2097" s="182">
        <v>351054</v>
      </c>
      <c r="I2097" s="183">
        <v>1.73</v>
      </c>
      <c r="J2097" s="183">
        <v>12.33</v>
      </c>
      <c r="K2097" s="183">
        <v>21.01</v>
      </c>
      <c r="L2097" s="183">
        <v>95.89</v>
      </c>
      <c r="M2097" s="183">
        <v>60.73</v>
      </c>
      <c r="N2097" s="9"/>
    </row>
    <row r="2098" spans="2:14" s="5" customFormat="1" ht="15" customHeight="1" x14ac:dyDescent="0.25">
      <c r="B2098" s="181">
        <v>2021</v>
      </c>
      <c r="C2098" s="181"/>
      <c r="D2098" s="182">
        <v>20016</v>
      </c>
      <c r="E2098" s="182">
        <v>34017</v>
      </c>
      <c r="F2098" s="182">
        <v>18837</v>
      </c>
      <c r="G2098" s="182">
        <v>384396</v>
      </c>
      <c r="H2098" s="182">
        <v>303791</v>
      </c>
      <c r="I2098" s="183">
        <v>1.7</v>
      </c>
      <c r="J2098" s="183">
        <v>11.3</v>
      </c>
      <c r="K2098" s="183">
        <v>19.47</v>
      </c>
      <c r="L2098" s="183">
        <v>95.41</v>
      </c>
      <c r="M2098" s="183">
        <v>61.09</v>
      </c>
      <c r="N2098" s="9"/>
    </row>
    <row r="2099" spans="2:14" s="5" customFormat="1" ht="15" customHeight="1" x14ac:dyDescent="0.25">
      <c r="B2099" s="187" t="s">
        <v>615</v>
      </c>
      <c r="C2099" s="187"/>
      <c r="D2099" s="188"/>
      <c r="E2099" s="188"/>
      <c r="F2099" s="188"/>
      <c r="G2099" s="188"/>
      <c r="H2099" s="188"/>
      <c r="I2099" s="189"/>
      <c r="J2099" s="189"/>
      <c r="K2099" s="189"/>
      <c r="L2099" s="189"/>
      <c r="M2099" s="189"/>
      <c r="N2099" s="9"/>
    </row>
    <row r="2100" spans="2:14" s="5" customFormat="1" ht="15" customHeight="1" x14ac:dyDescent="0.25">
      <c r="B2100" s="181">
        <v>2023</v>
      </c>
      <c r="C2100" s="181"/>
      <c r="D2100" s="182">
        <v>8855</v>
      </c>
      <c r="E2100" s="182">
        <v>14974</v>
      </c>
      <c r="F2100" s="182">
        <v>8439</v>
      </c>
      <c r="G2100" s="182">
        <v>188603</v>
      </c>
      <c r="H2100" s="182">
        <v>147923</v>
      </c>
      <c r="I2100" s="183">
        <v>1.69</v>
      </c>
      <c r="J2100" s="183">
        <v>12.6</v>
      </c>
      <c r="K2100" s="183">
        <v>21.89</v>
      </c>
      <c r="L2100" s="183">
        <v>97.94</v>
      </c>
      <c r="M2100" s="183">
        <v>58.23</v>
      </c>
      <c r="N2100" s="9"/>
    </row>
    <row r="2101" spans="2:14" s="5" customFormat="1" ht="15" customHeight="1" x14ac:dyDescent="0.25">
      <c r="B2101" s="181">
        <v>2022</v>
      </c>
      <c r="C2101" s="181"/>
      <c r="D2101" s="182">
        <v>8486</v>
      </c>
      <c r="E2101" s="182">
        <v>14236</v>
      </c>
      <c r="F2101" s="182">
        <v>7891</v>
      </c>
      <c r="G2101" s="182">
        <v>160389</v>
      </c>
      <c r="H2101" s="182">
        <v>125706</v>
      </c>
      <c r="I2101" s="183">
        <v>1.68</v>
      </c>
      <c r="J2101" s="183">
        <v>11.27</v>
      </c>
      <c r="K2101" s="183">
        <v>20.149999999999999</v>
      </c>
      <c r="L2101" s="183">
        <v>99.15</v>
      </c>
      <c r="M2101" s="183">
        <v>56.75</v>
      </c>
      <c r="N2101" s="9"/>
    </row>
    <row r="2102" spans="2:14" s="5" customFormat="1" ht="15" customHeight="1" x14ac:dyDescent="0.25">
      <c r="B2102" s="181">
        <v>2021</v>
      </c>
      <c r="C2102" s="181"/>
      <c r="D2102" s="182">
        <v>8046</v>
      </c>
      <c r="E2102" s="182">
        <v>13505</v>
      </c>
      <c r="F2102" s="182">
        <v>7572</v>
      </c>
      <c r="G2102" s="182">
        <v>143729</v>
      </c>
      <c r="H2102" s="182">
        <v>112622</v>
      </c>
      <c r="I2102" s="183">
        <v>1.68</v>
      </c>
      <c r="J2102" s="183">
        <v>10.64</v>
      </c>
      <c r="K2102" s="183">
        <v>19.23</v>
      </c>
      <c r="L2102" s="183">
        <v>101.31</v>
      </c>
      <c r="M2102" s="183">
        <v>56.48</v>
      </c>
      <c r="N2102" s="9"/>
    </row>
    <row r="2103" spans="2:14" s="5" customFormat="1" ht="15" customHeight="1" x14ac:dyDescent="0.25">
      <c r="B2103" s="187" t="s">
        <v>616</v>
      </c>
      <c r="C2103" s="187"/>
      <c r="D2103" s="188"/>
      <c r="E2103" s="188"/>
      <c r="F2103" s="188"/>
      <c r="G2103" s="188"/>
      <c r="H2103" s="188"/>
      <c r="I2103" s="189"/>
      <c r="J2103" s="189"/>
      <c r="K2103" s="189"/>
      <c r="L2103" s="189"/>
      <c r="M2103" s="189"/>
      <c r="N2103" s="9"/>
    </row>
    <row r="2104" spans="2:14" s="5" customFormat="1" ht="15" customHeight="1" x14ac:dyDescent="0.25">
      <c r="B2104" s="181">
        <v>2023</v>
      </c>
      <c r="C2104" s="181"/>
      <c r="D2104" s="182">
        <v>49525</v>
      </c>
      <c r="E2104" s="182">
        <v>144316</v>
      </c>
      <c r="F2104" s="182">
        <v>108937</v>
      </c>
      <c r="G2104" s="182">
        <v>4221199</v>
      </c>
      <c r="H2104" s="182">
        <v>3219395</v>
      </c>
      <c r="I2104" s="183">
        <v>2.91</v>
      </c>
      <c r="J2104" s="183">
        <v>29.25</v>
      </c>
      <c r="K2104" s="183">
        <v>40.4</v>
      </c>
      <c r="L2104" s="183">
        <v>104.27</v>
      </c>
      <c r="M2104" s="183">
        <v>72.489999999999995</v>
      </c>
      <c r="N2104" s="9"/>
    </row>
    <row r="2105" spans="2:14" s="5" customFormat="1" ht="15" customHeight="1" x14ac:dyDescent="0.25">
      <c r="B2105" s="181">
        <v>2022</v>
      </c>
      <c r="C2105" s="181"/>
      <c r="D2105" s="182">
        <v>47258</v>
      </c>
      <c r="E2105" s="182">
        <v>136228</v>
      </c>
      <c r="F2105" s="182">
        <v>102293</v>
      </c>
      <c r="G2105" s="182">
        <v>3611095</v>
      </c>
      <c r="H2105" s="182">
        <v>2766818</v>
      </c>
      <c r="I2105" s="183">
        <v>2.88</v>
      </c>
      <c r="J2105" s="183">
        <v>26.51</v>
      </c>
      <c r="K2105" s="183">
        <v>37.25</v>
      </c>
      <c r="L2105" s="183">
        <v>105.51</v>
      </c>
      <c r="M2105" s="183">
        <v>71.2</v>
      </c>
      <c r="N2105" s="9"/>
    </row>
    <row r="2106" spans="2:14" s="5" customFormat="1" ht="15" customHeight="1" x14ac:dyDescent="0.25">
      <c r="B2106" s="181">
        <v>2021</v>
      </c>
      <c r="C2106" s="181"/>
      <c r="D2106" s="182">
        <v>44745</v>
      </c>
      <c r="E2106" s="182">
        <v>124312</v>
      </c>
      <c r="F2106" s="182">
        <v>92416</v>
      </c>
      <c r="G2106" s="182">
        <v>3027035</v>
      </c>
      <c r="H2106" s="182">
        <v>2306985</v>
      </c>
      <c r="I2106" s="183">
        <v>2.78</v>
      </c>
      <c r="J2106" s="183">
        <v>24.35</v>
      </c>
      <c r="K2106" s="183">
        <v>34.409999999999997</v>
      </c>
      <c r="L2106" s="183">
        <v>105.06</v>
      </c>
      <c r="M2106" s="183">
        <v>71.08</v>
      </c>
      <c r="N2106" s="9"/>
    </row>
    <row r="2107" spans="2:14" s="5" customFormat="1" ht="15" customHeight="1" x14ac:dyDescent="0.25">
      <c r="B2107" s="187" t="s">
        <v>617</v>
      </c>
      <c r="C2107" s="187"/>
      <c r="D2107" s="188"/>
      <c r="E2107" s="188"/>
      <c r="F2107" s="188"/>
      <c r="G2107" s="188"/>
      <c r="H2107" s="188"/>
      <c r="I2107" s="189"/>
      <c r="J2107" s="189"/>
      <c r="K2107" s="189"/>
      <c r="L2107" s="189"/>
      <c r="M2107" s="189"/>
      <c r="N2107" s="9"/>
    </row>
    <row r="2108" spans="2:14" s="5" customFormat="1" ht="15" customHeight="1" x14ac:dyDescent="0.25">
      <c r="B2108" s="181">
        <v>2023</v>
      </c>
      <c r="C2108" s="181"/>
      <c r="D2108" s="182">
        <v>9602</v>
      </c>
      <c r="E2108" s="182">
        <v>15347</v>
      </c>
      <c r="F2108" s="182">
        <v>8172</v>
      </c>
      <c r="G2108" s="182">
        <v>192173</v>
      </c>
      <c r="H2108" s="182">
        <v>151141</v>
      </c>
      <c r="I2108" s="183">
        <v>1.6</v>
      </c>
      <c r="J2108" s="183">
        <v>12.52</v>
      </c>
      <c r="K2108" s="183">
        <v>24.51</v>
      </c>
      <c r="L2108" s="183">
        <v>104.25</v>
      </c>
      <c r="M2108" s="183">
        <v>51.22</v>
      </c>
      <c r="N2108" s="9"/>
    </row>
    <row r="2109" spans="2:14" s="5" customFormat="1" ht="15" customHeight="1" x14ac:dyDescent="0.25">
      <c r="B2109" s="181">
        <v>2022</v>
      </c>
      <c r="C2109" s="181"/>
      <c r="D2109" s="182">
        <v>9085</v>
      </c>
      <c r="E2109" s="182">
        <v>14601</v>
      </c>
      <c r="F2109" s="182">
        <v>7832</v>
      </c>
      <c r="G2109" s="182">
        <v>171998</v>
      </c>
      <c r="H2109" s="182">
        <v>134800</v>
      </c>
      <c r="I2109" s="183">
        <v>1.61</v>
      </c>
      <c r="J2109" s="183">
        <v>11.78</v>
      </c>
      <c r="K2109" s="183">
        <v>21.91</v>
      </c>
      <c r="L2109" s="183">
        <v>99.77</v>
      </c>
      <c r="M2109" s="183">
        <v>54.17</v>
      </c>
      <c r="N2109" s="9"/>
    </row>
    <row r="2110" spans="2:14" s="5" customFormat="1" ht="15" customHeight="1" x14ac:dyDescent="0.25">
      <c r="B2110" s="181">
        <v>2021</v>
      </c>
      <c r="C2110" s="181"/>
      <c r="D2110" s="182">
        <v>8578</v>
      </c>
      <c r="E2110" s="182">
        <v>13816</v>
      </c>
      <c r="F2110" s="182">
        <v>7395</v>
      </c>
      <c r="G2110" s="182">
        <v>154203</v>
      </c>
      <c r="H2110" s="182">
        <v>120963</v>
      </c>
      <c r="I2110" s="183">
        <v>1.61</v>
      </c>
      <c r="J2110" s="183">
        <v>11.16</v>
      </c>
      <c r="K2110" s="183">
        <v>20.49</v>
      </c>
      <c r="L2110" s="183">
        <v>98.25</v>
      </c>
      <c r="M2110" s="183">
        <v>55.06</v>
      </c>
      <c r="N2110" s="9"/>
    </row>
    <row r="2111" spans="2:14" s="5" customFormat="1" ht="15" customHeight="1" x14ac:dyDescent="0.25">
      <c r="B2111" s="187" t="s">
        <v>281</v>
      </c>
      <c r="C2111" s="187"/>
      <c r="D2111" s="188"/>
      <c r="E2111" s="188"/>
      <c r="F2111" s="188"/>
      <c r="G2111" s="188"/>
      <c r="H2111" s="188"/>
      <c r="I2111" s="189"/>
      <c r="J2111" s="189"/>
      <c r="K2111" s="189"/>
      <c r="L2111" s="189"/>
      <c r="M2111" s="189"/>
      <c r="N2111" s="9"/>
    </row>
    <row r="2112" spans="2:14" s="5" customFormat="1" ht="15" customHeight="1" x14ac:dyDescent="0.25">
      <c r="B2112" s="181">
        <v>2023</v>
      </c>
      <c r="C2112" s="181"/>
      <c r="D2112" s="182">
        <v>4820</v>
      </c>
      <c r="E2112" s="182">
        <v>8984</v>
      </c>
      <c r="F2112" s="182">
        <v>5502</v>
      </c>
      <c r="G2112" s="182">
        <v>132881</v>
      </c>
      <c r="H2112" s="182">
        <v>104303</v>
      </c>
      <c r="I2112" s="183">
        <v>1.86</v>
      </c>
      <c r="J2112" s="183">
        <v>14.79</v>
      </c>
      <c r="K2112" s="183">
        <v>23.31</v>
      </c>
      <c r="L2112" s="183">
        <v>96.53</v>
      </c>
      <c r="M2112" s="183">
        <v>65.86</v>
      </c>
      <c r="N2112" s="9"/>
    </row>
    <row r="2113" spans="2:14" s="5" customFormat="1" ht="15" customHeight="1" x14ac:dyDescent="0.25">
      <c r="B2113" s="181">
        <v>2022</v>
      </c>
      <c r="C2113" s="181"/>
      <c r="D2113" s="182">
        <v>4631</v>
      </c>
      <c r="E2113" s="182">
        <v>8450</v>
      </c>
      <c r="F2113" s="182">
        <v>5094</v>
      </c>
      <c r="G2113" s="182">
        <v>107714</v>
      </c>
      <c r="H2113" s="182">
        <v>84092</v>
      </c>
      <c r="I2113" s="183">
        <v>1.82</v>
      </c>
      <c r="J2113" s="183">
        <v>12.75</v>
      </c>
      <c r="K2113" s="183">
        <v>20.56</v>
      </c>
      <c r="L2113" s="183">
        <v>97.22</v>
      </c>
      <c r="M2113" s="183">
        <v>65.52</v>
      </c>
      <c r="N2113" s="9"/>
    </row>
    <row r="2114" spans="2:14" s="5" customFormat="1" ht="15" customHeight="1" x14ac:dyDescent="0.25">
      <c r="B2114" s="181">
        <v>2021</v>
      </c>
      <c r="C2114" s="181"/>
      <c r="D2114" s="182">
        <v>4439</v>
      </c>
      <c r="E2114" s="182">
        <v>7802</v>
      </c>
      <c r="F2114" s="182">
        <v>4573</v>
      </c>
      <c r="G2114" s="182">
        <v>89404</v>
      </c>
      <c r="H2114" s="182">
        <v>69483</v>
      </c>
      <c r="I2114" s="183">
        <v>1.76</v>
      </c>
      <c r="J2114" s="183">
        <v>11.46</v>
      </c>
      <c r="K2114" s="183">
        <v>18.71</v>
      </c>
      <c r="L2114" s="183">
        <v>95.72</v>
      </c>
      <c r="M2114" s="183">
        <v>64.52</v>
      </c>
      <c r="N2114" s="9"/>
    </row>
    <row r="2115" spans="2:14" s="10" customFormat="1" ht="15" customHeight="1" x14ac:dyDescent="0.25">
      <c r="B2115" s="187" t="s">
        <v>282</v>
      </c>
      <c r="C2115" s="187"/>
      <c r="D2115" s="188"/>
      <c r="E2115" s="188"/>
      <c r="F2115" s="188"/>
      <c r="G2115" s="188"/>
      <c r="H2115" s="188"/>
      <c r="I2115" s="189"/>
      <c r="J2115" s="189"/>
      <c r="K2115" s="189"/>
      <c r="L2115" s="189"/>
      <c r="M2115" s="189"/>
      <c r="N2115" s="9"/>
    </row>
    <row r="2116" spans="2:14" s="10" customFormat="1" ht="15" customHeight="1" x14ac:dyDescent="0.25">
      <c r="B2116" s="181">
        <v>2023</v>
      </c>
      <c r="C2116" s="181"/>
      <c r="D2116" s="182">
        <v>6938</v>
      </c>
      <c r="E2116" s="182">
        <v>11387</v>
      </c>
      <c r="F2116" s="182">
        <v>6191</v>
      </c>
      <c r="G2116" s="182">
        <v>139523</v>
      </c>
      <c r="H2116" s="182">
        <v>108175</v>
      </c>
      <c r="I2116" s="183">
        <v>1.64</v>
      </c>
      <c r="J2116" s="183">
        <v>12.25</v>
      </c>
      <c r="K2116" s="183">
        <v>26.08</v>
      </c>
      <c r="L2116" s="183">
        <v>115.73</v>
      </c>
      <c r="M2116" s="183">
        <v>47.54</v>
      </c>
      <c r="N2116" s="9"/>
    </row>
    <row r="2117" spans="2:14" s="10" customFormat="1" ht="15" customHeight="1" x14ac:dyDescent="0.25">
      <c r="B2117" s="181">
        <v>2022</v>
      </c>
      <c r="C2117" s="181"/>
      <c r="D2117" s="182">
        <v>6404</v>
      </c>
      <c r="E2117" s="182">
        <v>10657</v>
      </c>
      <c r="F2117" s="182">
        <v>5895</v>
      </c>
      <c r="G2117" s="182">
        <v>121901</v>
      </c>
      <c r="H2117" s="182">
        <v>94602</v>
      </c>
      <c r="I2117" s="183">
        <v>1.66</v>
      </c>
      <c r="J2117" s="183">
        <v>11.44</v>
      </c>
      <c r="K2117" s="183">
        <v>24.68</v>
      </c>
      <c r="L2117" s="183">
        <v>119.37</v>
      </c>
      <c r="M2117" s="183">
        <v>46.92</v>
      </c>
      <c r="N2117" s="9"/>
    </row>
    <row r="2118" spans="2:14" s="10" customFormat="1" ht="15" customHeight="1" x14ac:dyDescent="0.25">
      <c r="B2118" s="181">
        <v>2021</v>
      </c>
      <c r="C2118" s="181"/>
      <c r="D2118" s="182">
        <v>5942</v>
      </c>
      <c r="E2118" s="182">
        <v>9813</v>
      </c>
      <c r="F2118" s="182">
        <v>5460</v>
      </c>
      <c r="G2118" s="182">
        <v>106505</v>
      </c>
      <c r="H2118" s="182">
        <v>82795</v>
      </c>
      <c r="I2118" s="183">
        <v>1.65</v>
      </c>
      <c r="J2118" s="183">
        <v>10.85</v>
      </c>
      <c r="K2118" s="183">
        <v>22.56</v>
      </c>
      <c r="L2118" s="183">
        <v>115.67</v>
      </c>
      <c r="M2118" s="183">
        <v>48.96</v>
      </c>
      <c r="N2118" s="9"/>
    </row>
    <row r="2119" spans="2:14" s="5" customFormat="1" ht="15" customHeight="1" x14ac:dyDescent="0.25">
      <c r="B2119" s="187" t="s">
        <v>513</v>
      </c>
      <c r="C2119" s="187"/>
      <c r="D2119" s="188"/>
      <c r="E2119" s="188"/>
      <c r="F2119" s="188"/>
      <c r="G2119" s="188"/>
      <c r="H2119" s="188"/>
      <c r="I2119" s="189"/>
      <c r="J2119" s="189"/>
      <c r="K2119" s="189"/>
      <c r="L2119" s="189"/>
      <c r="M2119" s="189"/>
      <c r="N2119" s="8"/>
    </row>
    <row r="2120" spans="2:14" s="5" customFormat="1" ht="15" customHeight="1" x14ac:dyDescent="0.25">
      <c r="B2120" s="181">
        <v>2023</v>
      </c>
      <c r="C2120" s="181"/>
      <c r="D2120" s="182">
        <v>2373</v>
      </c>
      <c r="E2120" s="182">
        <v>4182</v>
      </c>
      <c r="F2120" s="182">
        <v>2246</v>
      </c>
      <c r="G2120" s="182">
        <v>51358</v>
      </c>
      <c r="H2120" s="182">
        <v>39691</v>
      </c>
      <c r="I2120" s="183">
        <v>1.76</v>
      </c>
      <c r="J2120" s="183">
        <v>12.28</v>
      </c>
      <c r="K2120" s="183">
        <v>22.96</v>
      </c>
      <c r="L2120" s="183">
        <v>100.43</v>
      </c>
      <c r="M2120" s="183">
        <v>54.71</v>
      </c>
      <c r="N2120" s="8"/>
    </row>
    <row r="2121" spans="2:14" s="5" customFormat="1" ht="15" customHeight="1" x14ac:dyDescent="0.25">
      <c r="B2121" s="181">
        <v>2022</v>
      </c>
      <c r="C2121" s="181"/>
      <c r="D2121" s="182">
        <v>2255</v>
      </c>
      <c r="E2121" s="182">
        <v>4020</v>
      </c>
      <c r="F2121" s="182">
        <v>2202</v>
      </c>
      <c r="G2121" s="182">
        <v>47691</v>
      </c>
      <c r="H2121" s="182">
        <v>37056</v>
      </c>
      <c r="I2121" s="183">
        <v>1.78</v>
      </c>
      <c r="J2121" s="183">
        <v>11.86</v>
      </c>
      <c r="K2121" s="183">
        <v>21.42</v>
      </c>
      <c r="L2121" s="183">
        <v>98.91</v>
      </c>
      <c r="M2121" s="183">
        <v>56.78</v>
      </c>
      <c r="N2121" s="8"/>
    </row>
    <row r="2122" spans="2:14" s="5" customFormat="1" ht="15" customHeight="1" x14ac:dyDescent="0.25">
      <c r="B2122" s="181">
        <v>2021</v>
      </c>
      <c r="C2122" s="181"/>
      <c r="D2122" s="182">
        <v>2176</v>
      </c>
      <c r="E2122" s="182">
        <v>3792</v>
      </c>
      <c r="F2122" s="182">
        <v>2003</v>
      </c>
      <c r="G2122" s="182">
        <v>39097</v>
      </c>
      <c r="H2122" s="182">
        <v>30195</v>
      </c>
      <c r="I2122" s="183">
        <v>1.74</v>
      </c>
      <c r="J2122" s="183">
        <v>10.31</v>
      </c>
      <c r="K2122" s="183">
        <v>19.14</v>
      </c>
      <c r="L2122" s="183">
        <v>98.06</v>
      </c>
      <c r="M2122" s="183">
        <v>55.67</v>
      </c>
      <c r="N2122" s="8"/>
    </row>
    <row r="2123" spans="2:14" s="5" customFormat="1" ht="15" customHeight="1" x14ac:dyDescent="0.25">
      <c r="B2123" s="187" t="s">
        <v>530</v>
      </c>
      <c r="C2123" s="187"/>
      <c r="D2123" s="188"/>
      <c r="E2123" s="188"/>
      <c r="F2123" s="188"/>
      <c r="G2123" s="188"/>
      <c r="H2123" s="188"/>
      <c r="I2123" s="189"/>
      <c r="J2123" s="189"/>
      <c r="K2123" s="189"/>
      <c r="L2123" s="189"/>
      <c r="M2123" s="189"/>
      <c r="N2123" s="9"/>
    </row>
    <row r="2124" spans="2:14" s="5" customFormat="1" ht="15" customHeight="1" x14ac:dyDescent="0.25">
      <c r="B2124" s="181">
        <v>2023</v>
      </c>
      <c r="C2124" s="181"/>
      <c r="D2124" s="182">
        <v>3113</v>
      </c>
      <c r="E2124" s="182">
        <v>5795</v>
      </c>
      <c r="F2124" s="182">
        <v>3523</v>
      </c>
      <c r="G2124" s="182">
        <v>91219</v>
      </c>
      <c r="H2124" s="182">
        <v>71857</v>
      </c>
      <c r="I2124" s="183">
        <v>1.86</v>
      </c>
      <c r="J2124" s="183">
        <v>15.74</v>
      </c>
      <c r="K2124" s="183">
        <v>41.03</v>
      </c>
      <c r="L2124" s="183">
        <v>158.44999999999999</v>
      </c>
      <c r="M2124" s="183">
        <v>38.68</v>
      </c>
      <c r="N2124" s="9"/>
    </row>
    <row r="2125" spans="2:14" s="5" customFormat="1" ht="15" customHeight="1" x14ac:dyDescent="0.25">
      <c r="B2125" s="181">
        <v>2022</v>
      </c>
      <c r="C2125" s="181"/>
      <c r="D2125" s="182">
        <v>2931</v>
      </c>
      <c r="E2125" s="182">
        <v>5401</v>
      </c>
      <c r="F2125" s="182">
        <v>3276</v>
      </c>
      <c r="G2125" s="182">
        <v>78011</v>
      </c>
      <c r="H2125" s="182">
        <v>61814</v>
      </c>
      <c r="I2125" s="183">
        <v>1.84</v>
      </c>
      <c r="J2125" s="183">
        <v>14.44</v>
      </c>
      <c r="K2125" s="183">
        <v>37.01</v>
      </c>
      <c r="L2125" s="183">
        <v>155.41</v>
      </c>
      <c r="M2125" s="183">
        <v>39.67</v>
      </c>
      <c r="N2125" s="9"/>
    </row>
    <row r="2126" spans="2:14" s="5" customFormat="1" ht="15" customHeight="1" x14ac:dyDescent="0.25">
      <c r="B2126" s="181">
        <v>2021</v>
      </c>
      <c r="C2126" s="181"/>
      <c r="D2126" s="182">
        <v>2772</v>
      </c>
      <c r="E2126" s="182">
        <v>5090</v>
      </c>
      <c r="F2126" s="182">
        <v>3070</v>
      </c>
      <c r="G2126" s="182">
        <v>63722</v>
      </c>
      <c r="H2126" s="182">
        <v>50588</v>
      </c>
      <c r="I2126" s="183">
        <v>1.84</v>
      </c>
      <c r="J2126" s="183">
        <v>12.52</v>
      </c>
      <c r="K2126" s="183">
        <v>27.88</v>
      </c>
      <c r="L2126" s="183">
        <v>134.32</v>
      </c>
      <c r="M2126" s="183">
        <v>46.1</v>
      </c>
      <c r="N2126" s="9"/>
    </row>
    <row r="2127" spans="2:14" s="5" customFormat="1" ht="15" customHeight="1" x14ac:dyDescent="0.2">
      <c r="B2127" s="258" t="s">
        <v>29</v>
      </c>
      <c r="C2127" s="184"/>
      <c r="D2127" s="185"/>
      <c r="E2127" s="185"/>
      <c r="F2127" s="185"/>
      <c r="G2127" s="185"/>
      <c r="H2127" s="185"/>
      <c r="I2127" s="186"/>
      <c r="J2127" s="186"/>
      <c r="K2127" s="186"/>
      <c r="L2127" s="186"/>
      <c r="M2127" s="186"/>
    </row>
    <row r="2128" spans="2:14" s="5" customFormat="1" ht="15" customHeight="1" x14ac:dyDescent="0.25">
      <c r="B2128" s="187" t="s">
        <v>391</v>
      </c>
      <c r="C2128" s="187"/>
      <c r="D2128" s="188"/>
      <c r="E2128" s="188"/>
      <c r="F2128" s="188"/>
      <c r="G2128" s="188"/>
      <c r="H2128" s="188"/>
      <c r="I2128" s="189"/>
      <c r="J2128" s="189"/>
      <c r="K2128" s="189"/>
      <c r="L2128" s="189"/>
      <c r="M2128" s="189"/>
    </row>
    <row r="2129" spans="2:14" s="5" customFormat="1" ht="15" customHeight="1" x14ac:dyDescent="0.25">
      <c r="B2129" s="181">
        <v>2023</v>
      </c>
      <c r="C2129" s="181"/>
      <c r="D2129" s="182">
        <v>244933</v>
      </c>
      <c r="E2129" s="182">
        <v>608728</v>
      </c>
      <c r="F2129" s="182">
        <v>377652</v>
      </c>
      <c r="G2129" s="182">
        <v>6873586</v>
      </c>
      <c r="H2129" s="182">
        <v>5399539</v>
      </c>
      <c r="I2129" s="183">
        <v>2.4900000000000002</v>
      </c>
      <c r="J2129" s="183">
        <v>11.29</v>
      </c>
      <c r="K2129" s="183">
        <v>17.12</v>
      </c>
      <c r="L2129" s="183">
        <v>94.07</v>
      </c>
      <c r="M2129" s="183">
        <v>66.05</v>
      </c>
    </row>
    <row r="2130" spans="2:14" s="5" customFormat="1" ht="15" customHeight="1" x14ac:dyDescent="0.25">
      <c r="B2130" s="181">
        <v>2022</v>
      </c>
      <c r="C2130" s="181"/>
      <c r="D2130" s="182">
        <v>221148</v>
      </c>
      <c r="E2130" s="182">
        <v>558023</v>
      </c>
      <c r="F2130" s="182">
        <v>350129</v>
      </c>
      <c r="G2130" s="182">
        <v>5890216</v>
      </c>
      <c r="H2130" s="182">
        <v>4622973</v>
      </c>
      <c r="I2130" s="183">
        <v>2.52</v>
      </c>
      <c r="J2130" s="183">
        <v>10.56</v>
      </c>
      <c r="K2130" s="183">
        <v>16.23</v>
      </c>
      <c r="L2130" s="183">
        <v>96.46</v>
      </c>
      <c r="M2130" s="183">
        <v>65.260000000000005</v>
      </c>
    </row>
    <row r="2131" spans="2:14" s="5" customFormat="1" ht="15" customHeight="1" x14ac:dyDescent="0.25">
      <c r="B2131" s="181">
        <v>2021</v>
      </c>
      <c r="C2131" s="181"/>
      <c r="D2131" s="182">
        <v>186484</v>
      </c>
      <c r="E2131" s="182">
        <v>514947</v>
      </c>
      <c r="F2131" s="182">
        <v>339965</v>
      </c>
      <c r="G2131" s="182">
        <v>5218285</v>
      </c>
      <c r="H2131" s="182">
        <v>4097233</v>
      </c>
      <c r="I2131" s="183">
        <v>2.76</v>
      </c>
      <c r="J2131" s="183">
        <v>10.130000000000001</v>
      </c>
      <c r="K2131" s="183">
        <v>14.72</v>
      </c>
      <c r="L2131" s="183">
        <v>95.92</v>
      </c>
      <c r="M2131" s="183">
        <v>69.89</v>
      </c>
    </row>
    <row r="2132" spans="2:14" s="5" customFormat="1" ht="15" customHeight="1" x14ac:dyDescent="0.25">
      <c r="B2132" s="168">
        <v>2020</v>
      </c>
      <c r="C2132" s="168"/>
      <c r="D2132" s="182">
        <v>176636</v>
      </c>
      <c r="E2132" s="182">
        <v>487197</v>
      </c>
      <c r="F2132" s="182">
        <v>321396</v>
      </c>
      <c r="G2132" s="182">
        <v>4659452</v>
      </c>
      <c r="H2132" s="182">
        <v>3642003</v>
      </c>
      <c r="I2132" s="183">
        <v>2.76</v>
      </c>
      <c r="J2132" s="183">
        <v>9.56</v>
      </c>
      <c r="K2132" s="183">
        <v>13.17</v>
      </c>
      <c r="L2132" s="183">
        <v>90.82</v>
      </c>
      <c r="M2132" s="183">
        <v>73.430000000000007</v>
      </c>
    </row>
    <row r="2133" spans="2:14" s="5" customFormat="1" ht="15" customHeight="1" x14ac:dyDescent="0.25">
      <c r="B2133" s="168">
        <v>2019</v>
      </c>
      <c r="C2133" s="168"/>
      <c r="D2133" s="182">
        <v>188846</v>
      </c>
      <c r="E2133" s="182">
        <v>518393</v>
      </c>
      <c r="F2133" s="182">
        <v>342449</v>
      </c>
      <c r="G2133" s="182">
        <v>4833471</v>
      </c>
      <c r="H2133" s="182">
        <v>3769175</v>
      </c>
      <c r="I2133" s="183">
        <v>2.75</v>
      </c>
      <c r="J2133" s="183">
        <v>9.32</v>
      </c>
      <c r="K2133" s="183">
        <v>13.55</v>
      </c>
      <c r="L2133" s="183">
        <v>95.99</v>
      </c>
      <c r="M2133" s="183">
        <v>68.56</v>
      </c>
    </row>
    <row r="2134" spans="2:14" s="5" customFormat="1" ht="15" customHeight="1" x14ac:dyDescent="0.25">
      <c r="B2134" s="168">
        <v>2018</v>
      </c>
      <c r="C2134" s="168"/>
      <c r="D2134" s="182">
        <v>181109</v>
      </c>
      <c r="E2134" s="182">
        <v>505232</v>
      </c>
      <c r="F2134" s="182">
        <v>336031</v>
      </c>
      <c r="G2134" s="182">
        <v>4577189</v>
      </c>
      <c r="H2134" s="182">
        <v>3566060</v>
      </c>
      <c r="I2134" s="183">
        <v>2.79</v>
      </c>
      <c r="J2134" s="183">
        <v>9.06</v>
      </c>
      <c r="K2134" s="183">
        <v>13.48</v>
      </c>
      <c r="L2134" s="183">
        <v>98.98</v>
      </c>
      <c r="M2134" s="183">
        <v>66.77</v>
      </c>
    </row>
    <row r="2135" spans="2:14" s="5" customFormat="1" ht="15" customHeight="1" x14ac:dyDescent="0.25">
      <c r="B2135" s="168">
        <v>2017</v>
      </c>
      <c r="C2135" s="168"/>
      <c r="D2135" s="182">
        <v>176535</v>
      </c>
      <c r="E2135" s="182">
        <v>489403</v>
      </c>
      <c r="F2135" s="182">
        <v>323914</v>
      </c>
      <c r="G2135" s="182">
        <v>4224864</v>
      </c>
      <c r="H2135" s="182">
        <v>3296706</v>
      </c>
      <c r="I2135" s="183">
        <v>2.77</v>
      </c>
      <c r="J2135" s="183">
        <v>8.6300000000000008</v>
      </c>
      <c r="K2135" s="183">
        <v>12.89</v>
      </c>
      <c r="L2135" s="183">
        <v>98.82</v>
      </c>
      <c r="M2135" s="183">
        <v>66.62</v>
      </c>
    </row>
    <row r="2136" spans="2:14" s="9" customFormat="1" ht="15" customHeight="1" collapsed="1" x14ac:dyDescent="0.25">
      <c r="B2136" s="168">
        <v>2016</v>
      </c>
      <c r="C2136" s="168"/>
      <c r="D2136" s="182">
        <v>163936</v>
      </c>
      <c r="E2136" s="182">
        <v>447481</v>
      </c>
      <c r="F2136" s="182">
        <v>294366</v>
      </c>
      <c r="G2136" s="182">
        <v>3823983</v>
      </c>
      <c r="H2136" s="182">
        <v>2982637</v>
      </c>
      <c r="I2136" s="183">
        <v>2.73</v>
      </c>
      <c r="J2136" s="183">
        <v>8.5500000000000007</v>
      </c>
      <c r="K2136" s="183">
        <v>12.6</v>
      </c>
      <c r="L2136" s="183">
        <v>97.02</v>
      </c>
      <c r="M2136" s="183">
        <v>67.41</v>
      </c>
      <c r="N2136" s="5"/>
    </row>
    <row r="2137" spans="2:14" s="9" customFormat="1" ht="15" customHeight="1" x14ac:dyDescent="0.25">
      <c r="B2137" s="168">
        <v>2015</v>
      </c>
      <c r="C2137" s="168"/>
      <c r="D2137" s="182">
        <v>154178</v>
      </c>
      <c r="E2137" s="182">
        <v>424739</v>
      </c>
      <c r="F2137" s="182">
        <v>280695</v>
      </c>
      <c r="G2137" s="182">
        <v>3640383</v>
      </c>
      <c r="H2137" s="182">
        <v>2845323</v>
      </c>
      <c r="I2137" s="183">
        <v>2.75</v>
      </c>
      <c r="J2137" s="183">
        <v>8.57</v>
      </c>
      <c r="K2137" s="183">
        <v>12.44</v>
      </c>
      <c r="L2137" s="183">
        <v>95.89</v>
      </c>
      <c r="M2137" s="183">
        <v>68.650000000000006</v>
      </c>
      <c r="N2137" s="5"/>
    </row>
    <row r="2138" spans="2:14" s="9" customFormat="1" ht="15" customHeight="1" x14ac:dyDescent="0.25">
      <c r="B2138" s="168">
        <v>2014</v>
      </c>
      <c r="C2138" s="168"/>
      <c r="D2138" s="182">
        <v>144987</v>
      </c>
      <c r="E2138" s="182">
        <v>397549</v>
      </c>
      <c r="F2138" s="182">
        <v>262836</v>
      </c>
      <c r="G2138" s="182">
        <v>3428683</v>
      </c>
      <c r="H2138" s="182">
        <v>2674639</v>
      </c>
      <c r="I2138" s="183">
        <v>2.74</v>
      </c>
      <c r="J2138" s="183">
        <v>8.6199999999999992</v>
      </c>
      <c r="K2138" s="183">
        <v>12.58</v>
      </c>
      <c r="L2138" s="183">
        <v>96.47</v>
      </c>
      <c r="M2138" s="183">
        <v>68.3</v>
      </c>
      <c r="N2138" s="5"/>
    </row>
    <row r="2139" spans="2:14" s="5" customFormat="1" ht="15" customHeight="1" x14ac:dyDescent="0.25">
      <c r="B2139" s="168">
        <v>2013</v>
      </c>
      <c r="C2139" s="168"/>
      <c r="D2139" s="182">
        <v>136269</v>
      </c>
      <c r="E2139" s="182">
        <v>375670</v>
      </c>
      <c r="F2139" s="182">
        <v>249648</v>
      </c>
      <c r="G2139" s="182">
        <v>3163617</v>
      </c>
      <c r="H2139" s="182">
        <v>2462903</v>
      </c>
      <c r="I2139" s="183">
        <v>2.76</v>
      </c>
      <c r="J2139" s="183">
        <v>8.42</v>
      </c>
      <c r="K2139" s="183">
        <v>12.33</v>
      </c>
      <c r="L2139" s="183">
        <v>97.28</v>
      </c>
      <c r="M2139" s="183">
        <v>67.900000000000006</v>
      </c>
      <c r="N2139" s="8"/>
    </row>
    <row r="2140" spans="2:14" s="5" customFormat="1" ht="15" customHeight="1" x14ac:dyDescent="0.25">
      <c r="B2140" s="168">
        <v>2012</v>
      </c>
      <c r="C2140" s="168"/>
      <c r="D2140" s="182">
        <v>134904</v>
      </c>
      <c r="E2140" s="182">
        <v>375555</v>
      </c>
      <c r="F2140" s="182">
        <v>250502</v>
      </c>
      <c r="G2140" s="182">
        <v>3195091</v>
      </c>
      <c r="H2140" s="182">
        <v>2488233</v>
      </c>
      <c r="I2140" s="183">
        <v>2.78</v>
      </c>
      <c r="J2140" s="183">
        <v>8.51</v>
      </c>
      <c r="K2140" s="183">
        <v>12.49</v>
      </c>
      <c r="L2140" s="183">
        <v>97.91</v>
      </c>
      <c r="M2140" s="183">
        <v>67.72</v>
      </c>
      <c r="N2140" s="9"/>
    </row>
    <row r="2141" spans="2:14" s="5" customFormat="1" ht="15" customHeight="1" x14ac:dyDescent="0.25">
      <c r="B2141" s="168">
        <v>2011</v>
      </c>
      <c r="C2141" s="168"/>
      <c r="D2141" s="182">
        <v>140038</v>
      </c>
      <c r="E2141" s="182">
        <v>402051</v>
      </c>
      <c r="F2141" s="182">
        <v>272032</v>
      </c>
      <c r="G2141" s="182">
        <v>3471452</v>
      </c>
      <c r="H2141" s="182">
        <v>2723544</v>
      </c>
      <c r="I2141" s="183">
        <v>2.87</v>
      </c>
      <c r="J2141" s="183">
        <v>8.6300000000000008</v>
      </c>
      <c r="K2141" s="183">
        <v>12.68</v>
      </c>
      <c r="L2141" s="183">
        <v>99.36</v>
      </c>
      <c r="M2141" s="183">
        <v>67.77</v>
      </c>
      <c r="N2141" s="9"/>
    </row>
    <row r="2142" spans="2:14" s="5" customFormat="1" ht="15" customHeight="1" x14ac:dyDescent="0.25">
      <c r="B2142" s="168">
        <v>2010</v>
      </c>
      <c r="C2142" s="168"/>
      <c r="D2142" s="182">
        <v>146893</v>
      </c>
      <c r="E2142" s="182">
        <v>418290</v>
      </c>
      <c r="F2142" s="182">
        <v>281594</v>
      </c>
      <c r="G2142" s="182">
        <v>3515187</v>
      </c>
      <c r="H2142" s="182">
        <v>2772082</v>
      </c>
      <c r="I2142" s="183">
        <v>2.85</v>
      </c>
      <c r="J2142" s="183">
        <v>8.4</v>
      </c>
      <c r="K2142" s="183">
        <v>12.88</v>
      </c>
      <c r="L2142" s="183">
        <v>103.17</v>
      </c>
      <c r="M2142" s="183">
        <v>65.069999999999993</v>
      </c>
      <c r="N2142" s="9"/>
    </row>
    <row r="2143" spans="2:14" s="5" customFormat="1" ht="15" customHeight="1" x14ac:dyDescent="0.25">
      <c r="B2143" s="168">
        <v>2009</v>
      </c>
      <c r="C2143" s="168"/>
      <c r="D2143" s="182">
        <v>153346</v>
      </c>
      <c r="E2143" s="182">
        <v>423212</v>
      </c>
      <c r="F2143" s="182">
        <v>279621</v>
      </c>
      <c r="G2143" s="182">
        <v>3345551</v>
      </c>
      <c r="H2143" s="182">
        <v>2615407</v>
      </c>
      <c r="I2143" s="183">
        <v>2.76</v>
      </c>
      <c r="J2143" s="183">
        <v>7.91</v>
      </c>
      <c r="K2143" s="183">
        <v>12.29</v>
      </c>
      <c r="L2143" s="183">
        <v>102.76</v>
      </c>
      <c r="M2143" s="183">
        <v>64.05</v>
      </c>
      <c r="N2143" s="9"/>
    </row>
    <row r="2144" spans="2:14" s="5" customFormat="1" ht="15" customHeight="1" x14ac:dyDescent="0.25">
      <c r="B2144" s="168">
        <v>2008</v>
      </c>
      <c r="C2144" s="168"/>
      <c r="D2144" s="182">
        <v>159464</v>
      </c>
      <c r="E2144" s="182">
        <v>433562</v>
      </c>
      <c r="F2144" s="182">
        <v>284504</v>
      </c>
      <c r="G2144" s="182">
        <v>3333248</v>
      </c>
      <c r="H2144" s="182">
        <v>2605899</v>
      </c>
      <c r="I2144" s="183">
        <v>2.72</v>
      </c>
      <c r="J2144" s="183">
        <v>7.69</v>
      </c>
      <c r="K2144" s="183">
        <v>12.24</v>
      </c>
      <c r="L2144" s="183">
        <v>104.48</v>
      </c>
      <c r="M2144" s="183">
        <v>62.46</v>
      </c>
    </row>
    <row r="2145" spans="2:14" s="9" customFormat="1" ht="15" customHeight="1" collapsed="1" x14ac:dyDescent="0.2">
      <c r="B2145" s="258" t="s">
        <v>35</v>
      </c>
      <c r="C2145" s="184"/>
      <c r="D2145" s="185"/>
      <c r="E2145" s="185"/>
      <c r="F2145" s="185"/>
      <c r="G2145" s="185"/>
      <c r="H2145" s="185"/>
      <c r="I2145" s="186"/>
      <c r="J2145" s="186"/>
      <c r="K2145" s="186"/>
      <c r="L2145" s="186"/>
      <c r="M2145" s="186"/>
      <c r="N2145" s="5"/>
    </row>
    <row r="2146" spans="2:14" s="9" customFormat="1" ht="15" customHeight="1" x14ac:dyDescent="0.25">
      <c r="B2146" s="187" t="s">
        <v>283</v>
      </c>
      <c r="C2146" s="187"/>
      <c r="D2146" s="188"/>
      <c r="E2146" s="188"/>
      <c r="F2146" s="188"/>
      <c r="G2146" s="188"/>
      <c r="H2146" s="188"/>
      <c r="I2146" s="189"/>
      <c r="J2146" s="189"/>
      <c r="K2146" s="189"/>
      <c r="L2146" s="189"/>
      <c r="M2146" s="189"/>
      <c r="N2146" s="5"/>
    </row>
    <row r="2147" spans="2:14" s="9" customFormat="1" ht="15" customHeight="1" x14ac:dyDescent="0.25">
      <c r="B2147" s="181">
        <v>2023</v>
      </c>
      <c r="C2147" s="181"/>
      <c r="D2147" s="182">
        <v>225622</v>
      </c>
      <c r="E2147" s="182">
        <v>227133</v>
      </c>
      <c r="F2147" s="182">
        <v>1846</v>
      </c>
      <c r="G2147" s="182">
        <v>95755</v>
      </c>
      <c r="H2147" s="182">
        <v>14858</v>
      </c>
      <c r="I2147" s="183">
        <v>1.01</v>
      </c>
      <c r="J2147" s="183">
        <v>0.42</v>
      </c>
      <c r="K2147" s="183">
        <v>6.26</v>
      </c>
      <c r="L2147" s="183">
        <v>12.07</v>
      </c>
      <c r="M2147" s="183">
        <v>6.74</v>
      </c>
      <c r="N2147" s="5"/>
    </row>
    <row r="2148" spans="2:14" s="9" customFormat="1" ht="15" customHeight="1" x14ac:dyDescent="0.25">
      <c r="B2148" s="181">
        <v>2022</v>
      </c>
      <c r="C2148" s="181"/>
      <c r="D2148" s="182">
        <v>203114</v>
      </c>
      <c r="E2148" s="182">
        <v>204695</v>
      </c>
      <c r="F2148" s="182">
        <v>1911</v>
      </c>
      <c r="G2148" s="182">
        <v>74542</v>
      </c>
      <c r="H2148" s="182">
        <v>12859</v>
      </c>
      <c r="I2148" s="183">
        <v>1.01</v>
      </c>
      <c r="J2148" s="183">
        <v>0.36</v>
      </c>
      <c r="K2148" s="183">
        <v>6.27</v>
      </c>
      <c r="L2148" s="183">
        <v>16.059999999999999</v>
      </c>
      <c r="M2148" s="183">
        <v>5.82</v>
      </c>
      <c r="N2148" s="5"/>
    </row>
    <row r="2149" spans="2:14" s="9" customFormat="1" ht="15" customHeight="1" x14ac:dyDescent="0.25">
      <c r="B2149" s="181">
        <v>2021</v>
      </c>
      <c r="C2149" s="181"/>
      <c r="D2149" s="182">
        <v>169454</v>
      </c>
      <c r="E2149" s="182">
        <v>170634</v>
      </c>
      <c r="F2149" s="182">
        <v>1822</v>
      </c>
      <c r="G2149" s="182">
        <v>69025</v>
      </c>
      <c r="H2149" s="182">
        <v>11357</v>
      </c>
      <c r="I2149" s="183">
        <v>1.01</v>
      </c>
      <c r="J2149" s="183">
        <v>0.4</v>
      </c>
      <c r="K2149" s="183">
        <v>5.72</v>
      </c>
      <c r="L2149" s="183">
        <v>15.1</v>
      </c>
      <c r="M2149" s="183">
        <v>7.11</v>
      </c>
      <c r="N2149" s="5"/>
    </row>
    <row r="2150" spans="2:14" s="9" customFormat="1" ht="15" customHeight="1" x14ac:dyDescent="0.25">
      <c r="B2150" s="168">
        <v>2020</v>
      </c>
      <c r="C2150" s="168"/>
      <c r="D2150" s="182">
        <v>160237</v>
      </c>
      <c r="E2150" s="182">
        <v>161776</v>
      </c>
      <c r="F2150" s="182">
        <v>2281</v>
      </c>
      <c r="G2150" s="182">
        <v>82401</v>
      </c>
      <c r="H2150" s="182">
        <v>11043</v>
      </c>
      <c r="I2150" s="183">
        <v>1.01</v>
      </c>
      <c r="J2150" s="183">
        <v>0.51</v>
      </c>
      <c r="K2150" s="183">
        <v>5.18</v>
      </c>
      <c r="L2150" s="183">
        <v>14.34</v>
      </c>
      <c r="M2150" s="183">
        <v>9.7799999999999994</v>
      </c>
      <c r="N2150" s="5"/>
    </row>
    <row r="2151" spans="2:14" s="9" customFormat="1" ht="15" customHeight="1" x14ac:dyDescent="0.25">
      <c r="B2151" s="168">
        <v>2019</v>
      </c>
      <c r="C2151" s="168"/>
      <c r="D2151" s="182">
        <v>172688</v>
      </c>
      <c r="E2151" s="182">
        <v>174872</v>
      </c>
      <c r="F2151" s="182">
        <v>3130</v>
      </c>
      <c r="G2151" s="182">
        <v>84155</v>
      </c>
      <c r="H2151" s="182">
        <v>15022</v>
      </c>
      <c r="I2151" s="183">
        <v>1.01</v>
      </c>
      <c r="J2151" s="183">
        <v>0.48</v>
      </c>
      <c r="K2151" s="183">
        <v>5.73</v>
      </c>
      <c r="L2151" s="183">
        <v>21.31</v>
      </c>
      <c r="M2151" s="183">
        <v>8.36</v>
      </c>
      <c r="N2151" s="5"/>
    </row>
    <row r="2152" spans="2:14" s="9" customFormat="1" ht="15" customHeight="1" x14ac:dyDescent="0.25">
      <c r="B2152" s="168">
        <v>2018</v>
      </c>
      <c r="C2152" s="168"/>
      <c r="D2152" s="182">
        <v>166114</v>
      </c>
      <c r="E2152" s="182">
        <v>168438</v>
      </c>
      <c r="F2152" s="182">
        <v>3242</v>
      </c>
      <c r="G2152" s="182">
        <v>79857</v>
      </c>
      <c r="H2152" s="182">
        <v>15326</v>
      </c>
      <c r="I2152" s="183">
        <v>1.01</v>
      </c>
      <c r="J2152" s="183">
        <v>0.47</v>
      </c>
      <c r="K2152" s="183">
        <v>5.74</v>
      </c>
      <c r="L2152" s="183">
        <v>23.3</v>
      </c>
      <c r="M2152" s="183">
        <v>8.23</v>
      </c>
      <c r="N2152" s="5"/>
    </row>
    <row r="2153" spans="2:14" s="9" customFormat="1" ht="15" customHeight="1" x14ac:dyDescent="0.25">
      <c r="B2153" s="168">
        <v>2017</v>
      </c>
      <c r="C2153" s="168"/>
      <c r="D2153" s="182">
        <v>162497</v>
      </c>
      <c r="E2153" s="182">
        <v>164657</v>
      </c>
      <c r="F2153" s="182">
        <v>3110</v>
      </c>
      <c r="G2153" s="182">
        <v>74806</v>
      </c>
      <c r="H2153" s="182">
        <v>13768</v>
      </c>
      <c r="I2153" s="183">
        <v>1.01</v>
      </c>
      <c r="J2153" s="183">
        <v>0.45</v>
      </c>
      <c r="K2153" s="183">
        <v>5.44</v>
      </c>
      <c r="L2153" s="183">
        <v>22.63</v>
      </c>
      <c r="M2153" s="183">
        <v>8.31</v>
      </c>
      <c r="N2153" s="5"/>
    </row>
    <row r="2154" spans="2:14" s="5" customFormat="1" ht="15" customHeight="1" x14ac:dyDescent="0.25">
      <c r="B2154" s="168">
        <v>2016</v>
      </c>
      <c r="C2154" s="168"/>
      <c r="D2154" s="182">
        <v>150627</v>
      </c>
      <c r="E2154" s="182">
        <v>152481</v>
      </c>
      <c r="F2154" s="182">
        <v>3036</v>
      </c>
      <c r="G2154" s="182">
        <v>65735</v>
      </c>
      <c r="H2154" s="182">
        <v>12495</v>
      </c>
      <c r="I2154" s="183">
        <v>1.01</v>
      </c>
      <c r="J2154" s="183">
        <v>0.43</v>
      </c>
      <c r="K2154" s="183">
        <v>5.23</v>
      </c>
      <c r="L2154" s="183">
        <v>24.14</v>
      </c>
      <c r="M2154" s="183">
        <v>8.2100000000000009</v>
      </c>
    </row>
    <row r="2155" spans="2:14" s="5" customFormat="1" ht="15" customHeight="1" x14ac:dyDescent="0.25">
      <c r="B2155" s="168">
        <v>2015</v>
      </c>
      <c r="C2155" s="168"/>
      <c r="D2155" s="182">
        <v>141419</v>
      </c>
      <c r="E2155" s="182">
        <v>143371</v>
      </c>
      <c r="F2155" s="182">
        <v>2944</v>
      </c>
      <c r="G2155" s="182">
        <v>61217</v>
      </c>
      <c r="H2155" s="182">
        <v>11320</v>
      </c>
      <c r="I2155" s="183">
        <v>1.01</v>
      </c>
      <c r="J2155" s="183">
        <v>0.43</v>
      </c>
      <c r="K2155" s="183">
        <v>5.03</v>
      </c>
      <c r="L2155" s="183">
        <v>24.17</v>
      </c>
      <c r="M2155" s="183">
        <v>8.4600000000000009</v>
      </c>
    </row>
    <row r="2156" spans="2:14" s="5" customFormat="1" ht="15" customHeight="1" x14ac:dyDescent="0.25">
      <c r="B2156" s="168">
        <v>2014</v>
      </c>
      <c r="C2156" s="168"/>
      <c r="D2156" s="182">
        <v>132715</v>
      </c>
      <c r="E2156" s="182">
        <v>134424</v>
      </c>
      <c r="F2156" s="182">
        <v>2922</v>
      </c>
      <c r="G2156" s="182">
        <v>57208</v>
      </c>
      <c r="H2156" s="182">
        <v>11135</v>
      </c>
      <c r="I2156" s="183">
        <v>1.01</v>
      </c>
      <c r="J2156" s="183">
        <v>0.43</v>
      </c>
      <c r="K2156" s="183">
        <v>4.92</v>
      </c>
      <c r="L2156" s="183">
        <v>25.13</v>
      </c>
      <c r="M2156" s="183">
        <v>8.61</v>
      </c>
      <c r="N2156" s="10"/>
    </row>
    <row r="2157" spans="2:14" s="5" customFormat="1" ht="15" customHeight="1" x14ac:dyDescent="0.25">
      <c r="B2157" s="168">
        <v>2013</v>
      </c>
      <c r="C2157" s="168"/>
      <c r="D2157" s="182">
        <v>124462</v>
      </c>
      <c r="E2157" s="182">
        <v>125772</v>
      </c>
      <c r="F2157" s="182">
        <v>2794</v>
      </c>
      <c r="G2157" s="182">
        <v>53831</v>
      </c>
      <c r="H2157" s="182">
        <v>10713</v>
      </c>
      <c r="I2157" s="183">
        <v>1.01</v>
      </c>
      <c r="J2157" s="183">
        <v>0.43</v>
      </c>
      <c r="K2157" s="183">
        <v>4.79</v>
      </c>
      <c r="L2157" s="183">
        <v>24.84</v>
      </c>
      <c r="M2157" s="183">
        <v>8.9</v>
      </c>
      <c r="N2157" s="10"/>
    </row>
    <row r="2158" spans="2:14" s="5" customFormat="1" ht="15" customHeight="1" x14ac:dyDescent="0.25">
      <c r="B2158" s="168">
        <v>2012</v>
      </c>
      <c r="C2158" s="168"/>
      <c r="D2158" s="182">
        <v>123231</v>
      </c>
      <c r="E2158" s="182">
        <v>124940</v>
      </c>
      <c r="F2158" s="182">
        <v>2815</v>
      </c>
      <c r="G2158" s="182">
        <v>51550</v>
      </c>
      <c r="H2158" s="182">
        <v>10099</v>
      </c>
      <c r="I2158" s="183">
        <v>1.01</v>
      </c>
      <c r="J2158" s="183">
        <v>0.41</v>
      </c>
      <c r="K2158" s="183">
        <v>4.76</v>
      </c>
      <c r="L2158" s="183">
        <v>25.97</v>
      </c>
      <c r="M2158" s="183">
        <v>8.6300000000000008</v>
      </c>
      <c r="N2158" s="10"/>
    </row>
    <row r="2159" spans="2:14" s="5" customFormat="1" ht="15" customHeight="1" x14ac:dyDescent="0.25">
      <c r="B2159" s="168">
        <v>2011</v>
      </c>
      <c r="C2159" s="168"/>
      <c r="D2159" s="182">
        <v>128180</v>
      </c>
      <c r="E2159" s="182">
        <v>130121</v>
      </c>
      <c r="F2159" s="182">
        <v>3207</v>
      </c>
      <c r="G2159" s="182">
        <v>54524</v>
      </c>
      <c r="H2159" s="182">
        <v>11856</v>
      </c>
      <c r="I2159" s="183">
        <v>1.02</v>
      </c>
      <c r="J2159" s="183">
        <v>0.42</v>
      </c>
      <c r="K2159" s="183">
        <v>4.83</v>
      </c>
      <c r="L2159" s="183">
        <v>28.42</v>
      </c>
      <c r="M2159" s="183">
        <v>8.64</v>
      </c>
      <c r="N2159" s="10"/>
    </row>
    <row r="2160" spans="2:14" s="9" customFormat="1" ht="15" customHeight="1" collapsed="1" x14ac:dyDescent="0.25">
      <c r="B2160" s="168">
        <v>2010</v>
      </c>
      <c r="C2160" s="168"/>
      <c r="D2160" s="182">
        <v>135216</v>
      </c>
      <c r="E2160" s="182">
        <v>136939</v>
      </c>
      <c r="F2160" s="182">
        <v>3648</v>
      </c>
      <c r="G2160" s="182">
        <v>62733</v>
      </c>
      <c r="H2160" s="182">
        <v>14435</v>
      </c>
      <c r="I2160" s="183">
        <v>1.01</v>
      </c>
      <c r="J2160" s="183">
        <v>0.46</v>
      </c>
      <c r="K2160" s="183">
        <v>5.38</v>
      </c>
      <c r="L2160" s="183">
        <v>31.29</v>
      </c>
      <c r="M2160" s="183">
        <v>8.48</v>
      </c>
      <c r="N2160" s="5"/>
    </row>
    <row r="2161" spans="2:14" s="9" customFormat="1" ht="15" customHeight="1" x14ac:dyDescent="0.25">
      <c r="B2161" s="168">
        <v>2009</v>
      </c>
      <c r="C2161" s="168"/>
      <c r="D2161" s="182">
        <v>141470</v>
      </c>
      <c r="E2161" s="182">
        <v>143609</v>
      </c>
      <c r="F2161" s="182">
        <v>3685</v>
      </c>
      <c r="G2161" s="182">
        <v>67390</v>
      </c>
      <c r="H2161" s="182">
        <v>14983</v>
      </c>
      <c r="I2161" s="183">
        <v>1.02</v>
      </c>
      <c r="J2161" s="183">
        <v>0.47</v>
      </c>
      <c r="K2161" s="183">
        <v>5.42</v>
      </c>
      <c r="L2161" s="183">
        <v>29.64</v>
      </c>
      <c r="M2161" s="183">
        <v>8.6199999999999992</v>
      </c>
      <c r="N2161" s="5"/>
    </row>
    <row r="2162" spans="2:14" s="9" customFormat="1" ht="15" customHeight="1" x14ac:dyDescent="0.25">
      <c r="B2162" s="168">
        <v>2008</v>
      </c>
      <c r="C2162" s="168"/>
      <c r="D2162" s="182">
        <v>147593</v>
      </c>
      <c r="E2162" s="182">
        <v>149384</v>
      </c>
      <c r="F2162" s="182">
        <v>3632</v>
      </c>
      <c r="G2162" s="182">
        <v>66729</v>
      </c>
      <c r="H2162" s="182">
        <v>15428</v>
      </c>
      <c r="I2162" s="183">
        <v>1.01</v>
      </c>
      <c r="J2162" s="183">
        <v>0.45</v>
      </c>
      <c r="K2162" s="183">
        <v>5.46</v>
      </c>
      <c r="L2162" s="183">
        <v>29.73</v>
      </c>
      <c r="M2162" s="183">
        <v>8.14</v>
      </c>
      <c r="N2162" s="5"/>
    </row>
    <row r="2163" spans="2:14" s="5" customFormat="1" ht="15" customHeight="1" x14ac:dyDescent="0.25">
      <c r="B2163" s="187" t="s">
        <v>284</v>
      </c>
      <c r="C2163" s="187"/>
      <c r="D2163" s="188"/>
      <c r="E2163" s="188"/>
      <c r="F2163" s="188"/>
      <c r="G2163" s="188"/>
      <c r="H2163" s="188"/>
      <c r="I2163" s="189"/>
      <c r="J2163" s="189"/>
      <c r="K2163" s="189"/>
      <c r="L2163" s="189"/>
      <c r="M2163" s="189"/>
    </row>
    <row r="2164" spans="2:14" s="5" customFormat="1" ht="15" customHeight="1" x14ac:dyDescent="0.25">
      <c r="B2164" s="181">
        <v>2023</v>
      </c>
      <c r="C2164" s="181"/>
      <c r="D2164" s="182">
        <v>19311</v>
      </c>
      <c r="E2164" s="182">
        <v>381595</v>
      </c>
      <c r="F2164" s="182">
        <v>375806</v>
      </c>
      <c r="G2164" s="182">
        <v>6777831</v>
      </c>
      <c r="H2164" s="182">
        <v>5384681</v>
      </c>
      <c r="I2164" s="183">
        <v>19.760000000000002</v>
      </c>
      <c r="J2164" s="183">
        <v>17.760000000000002</v>
      </c>
      <c r="K2164" s="183">
        <v>23.59</v>
      </c>
      <c r="L2164" s="183">
        <v>130.78</v>
      </c>
      <c r="M2164" s="183">
        <v>75.430000000000007</v>
      </c>
    </row>
    <row r="2165" spans="2:14" s="5" customFormat="1" ht="15" customHeight="1" x14ac:dyDescent="0.25">
      <c r="B2165" s="181">
        <v>2022</v>
      </c>
      <c r="C2165" s="181"/>
      <c r="D2165" s="182">
        <v>18034</v>
      </c>
      <c r="E2165" s="182">
        <v>353328</v>
      </c>
      <c r="F2165" s="182">
        <v>348218</v>
      </c>
      <c r="G2165" s="182">
        <v>5815674</v>
      </c>
      <c r="H2165" s="182">
        <v>4610114</v>
      </c>
      <c r="I2165" s="183">
        <v>19.59</v>
      </c>
      <c r="J2165" s="183">
        <v>16.46</v>
      </c>
      <c r="K2165" s="183">
        <v>22</v>
      </c>
      <c r="L2165" s="183">
        <v>131.72</v>
      </c>
      <c r="M2165" s="183">
        <v>75.08</v>
      </c>
    </row>
    <row r="2166" spans="2:14" s="5" customFormat="1" ht="15" customHeight="1" x14ac:dyDescent="0.25">
      <c r="B2166" s="181">
        <v>2021</v>
      </c>
      <c r="C2166" s="181"/>
      <c r="D2166" s="182">
        <v>17030</v>
      </c>
      <c r="E2166" s="182">
        <v>344313</v>
      </c>
      <c r="F2166" s="182">
        <v>338143</v>
      </c>
      <c r="G2166" s="182">
        <v>5149259</v>
      </c>
      <c r="H2166" s="182">
        <v>4085876</v>
      </c>
      <c r="I2166" s="183">
        <v>20.22</v>
      </c>
      <c r="J2166" s="183">
        <v>14.96</v>
      </c>
      <c r="K2166" s="183">
        <v>19.190000000000001</v>
      </c>
      <c r="L2166" s="183">
        <v>125.99</v>
      </c>
      <c r="M2166" s="183">
        <v>79.28</v>
      </c>
    </row>
    <row r="2167" spans="2:14" s="5" customFormat="1" ht="15" customHeight="1" x14ac:dyDescent="0.25">
      <c r="B2167" s="168">
        <v>2020</v>
      </c>
      <c r="C2167" s="168"/>
      <c r="D2167" s="182">
        <v>16399</v>
      </c>
      <c r="E2167" s="182">
        <v>325421</v>
      </c>
      <c r="F2167" s="182">
        <v>319115</v>
      </c>
      <c r="G2167" s="182">
        <v>4577051</v>
      </c>
      <c r="H2167" s="182">
        <v>3630959</v>
      </c>
      <c r="I2167" s="183">
        <v>19.84</v>
      </c>
      <c r="J2167" s="183">
        <v>14.07</v>
      </c>
      <c r="K2167" s="183">
        <v>17.14</v>
      </c>
      <c r="L2167" s="183">
        <v>119.48</v>
      </c>
      <c r="M2167" s="183">
        <v>83.17</v>
      </c>
    </row>
    <row r="2168" spans="2:14" s="5" customFormat="1" ht="15" customHeight="1" x14ac:dyDescent="0.25">
      <c r="B2168" s="168">
        <v>2019</v>
      </c>
      <c r="C2168" s="168"/>
      <c r="D2168" s="182">
        <v>16158</v>
      </c>
      <c r="E2168" s="182">
        <v>343521</v>
      </c>
      <c r="F2168" s="182">
        <v>339319</v>
      </c>
      <c r="G2168" s="182">
        <v>4749316</v>
      </c>
      <c r="H2168" s="182">
        <v>3754152</v>
      </c>
      <c r="I2168" s="183">
        <v>21.26</v>
      </c>
      <c r="J2168" s="183">
        <v>13.83</v>
      </c>
      <c r="K2168" s="183">
        <v>17.53</v>
      </c>
      <c r="L2168" s="183">
        <v>125.24</v>
      </c>
      <c r="M2168" s="183">
        <v>78.59</v>
      </c>
    </row>
    <row r="2169" spans="2:14" s="5" customFormat="1" ht="15" customHeight="1" x14ac:dyDescent="0.25">
      <c r="B2169" s="168">
        <v>2018</v>
      </c>
      <c r="C2169" s="168"/>
      <c r="D2169" s="182">
        <v>14995</v>
      </c>
      <c r="E2169" s="182">
        <v>336794</v>
      </c>
      <c r="F2169" s="182">
        <v>332789</v>
      </c>
      <c r="G2169" s="182">
        <v>4497332</v>
      </c>
      <c r="H2169" s="182">
        <v>3550734</v>
      </c>
      <c r="I2169" s="183">
        <v>22.46</v>
      </c>
      <c r="J2169" s="183">
        <v>13.35</v>
      </c>
      <c r="K2169" s="183">
        <v>17.36</v>
      </c>
      <c r="L2169" s="183">
        <v>128.43</v>
      </c>
      <c r="M2169" s="183">
        <v>76.430000000000007</v>
      </c>
    </row>
    <row r="2170" spans="2:14" s="5" customFormat="1" ht="15" customHeight="1" x14ac:dyDescent="0.25">
      <c r="B2170" s="168">
        <v>2017</v>
      </c>
      <c r="C2170" s="168"/>
      <c r="D2170" s="182">
        <v>14038</v>
      </c>
      <c r="E2170" s="182">
        <v>324746</v>
      </c>
      <c r="F2170" s="182">
        <v>320804</v>
      </c>
      <c r="G2170" s="182">
        <v>4150058</v>
      </c>
      <c r="H2170" s="182">
        <v>3282938</v>
      </c>
      <c r="I2170" s="183">
        <v>23.13</v>
      </c>
      <c r="J2170" s="183">
        <v>12.78</v>
      </c>
      <c r="K2170" s="183">
        <v>16.66</v>
      </c>
      <c r="L2170" s="183">
        <v>128.82</v>
      </c>
      <c r="M2170" s="183">
        <v>76.25</v>
      </c>
    </row>
    <row r="2171" spans="2:14" s="5" customFormat="1" ht="15" customHeight="1" x14ac:dyDescent="0.25">
      <c r="B2171" s="168">
        <v>2016</v>
      </c>
      <c r="C2171" s="168"/>
      <c r="D2171" s="182">
        <v>13309</v>
      </c>
      <c r="E2171" s="182">
        <v>295000</v>
      </c>
      <c r="F2171" s="182">
        <v>291330</v>
      </c>
      <c r="G2171" s="182">
        <v>3758248</v>
      </c>
      <c r="H2171" s="182">
        <v>2970142</v>
      </c>
      <c r="I2171" s="183">
        <v>22.17</v>
      </c>
      <c r="J2171" s="183">
        <v>12.74</v>
      </c>
      <c r="K2171" s="183">
        <v>16.420000000000002</v>
      </c>
      <c r="L2171" s="183">
        <v>127.26</v>
      </c>
      <c r="M2171" s="183">
        <v>77.14</v>
      </c>
    </row>
    <row r="2172" spans="2:14" s="5" customFormat="1" ht="15" customHeight="1" x14ac:dyDescent="0.25">
      <c r="B2172" s="168">
        <v>2015</v>
      </c>
      <c r="C2172" s="168"/>
      <c r="D2172" s="182">
        <v>12759</v>
      </c>
      <c r="E2172" s="182">
        <v>281368</v>
      </c>
      <c r="F2172" s="182">
        <v>277751</v>
      </c>
      <c r="G2172" s="182">
        <v>3579166</v>
      </c>
      <c r="H2172" s="182">
        <v>2834003</v>
      </c>
      <c r="I2172" s="183">
        <v>22.05</v>
      </c>
      <c r="J2172" s="183">
        <v>12.72</v>
      </c>
      <c r="K2172" s="183">
        <v>16.21</v>
      </c>
      <c r="L2172" s="183">
        <v>125.81</v>
      </c>
      <c r="M2172" s="183">
        <v>78.16</v>
      </c>
      <c r="N2172" s="10"/>
    </row>
    <row r="2173" spans="2:14" s="5" customFormat="1" ht="15" customHeight="1" x14ac:dyDescent="0.25">
      <c r="B2173" s="168">
        <v>2014</v>
      </c>
      <c r="C2173" s="168"/>
      <c r="D2173" s="182">
        <v>12272</v>
      </c>
      <c r="E2173" s="182">
        <v>263125</v>
      </c>
      <c r="F2173" s="182">
        <v>259914</v>
      </c>
      <c r="G2173" s="182">
        <v>3371475</v>
      </c>
      <c r="H2173" s="182">
        <v>2663504</v>
      </c>
      <c r="I2173" s="183">
        <v>21.44</v>
      </c>
      <c r="J2173" s="183">
        <v>12.81</v>
      </c>
      <c r="K2173" s="183">
        <v>16.5</v>
      </c>
      <c r="L2173" s="183">
        <v>127.2</v>
      </c>
      <c r="M2173" s="183">
        <v>77.400000000000006</v>
      </c>
      <c r="N2173" s="10"/>
    </row>
    <row r="2174" spans="2:14" s="5" customFormat="1" ht="15" customHeight="1" x14ac:dyDescent="0.25">
      <c r="B2174" s="168">
        <v>2013</v>
      </c>
      <c r="C2174" s="168"/>
      <c r="D2174" s="182">
        <v>11807</v>
      </c>
      <c r="E2174" s="182">
        <v>249898</v>
      </c>
      <c r="F2174" s="182">
        <v>246854</v>
      </c>
      <c r="G2174" s="182">
        <v>3109786</v>
      </c>
      <c r="H2174" s="182">
        <v>2452191</v>
      </c>
      <c r="I2174" s="183">
        <v>21.17</v>
      </c>
      <c r="J2174" s="183">
        <v>12.44</v>
      </c>
      <c r="K2174" s="183">
        <v>16.12</v>
      </c>
      <c r="L2174" s="183">
        <v>127.99</v>
      </c>
      <c r="M2174" s="183">
        <v>76.7</v>
      </c>
      <c r="N2174" s="10"/>
    </row>
    <row r="2175" spans="2:14" s="9" customFormat="1" ht="15" customHeight="1" collapsed="1" x14ac:dyDescent="0.25">
      <c r="B2175" s="168">
        <v>2012</v>
      </c>
      <c r="C2175" s="168"/>
      <c r="D2175" s="182">
        <v>11673</v>
      </c>
      <c r="E2175" s="182">
        <v>250615</v>
      </c>
      <c r="F2175" s="182">
        <v>247687</v>
      </c>
      <c r="G2175" s="182">
        <v>3143541</v>
      </c>
      <c r="H2175" s="182">
        <v>2478134</v>
      </c>
      <c r="I2175" s="183">
        <v>21.47</v>
      </c>
      <c r="J2175" s="183">
        <v>12.54</v>
      </c>
      <c r="K2175" s="183">
        <v>16.34</v>
      </c>
      <c r="L2175" s="183">
        <v>128.77000000000001</v>
      </c>
      <c r="M2175" s="183">
        <v>76.28</v>
      </c>
      <c r="N2175" s="10"/>
    </row>
    <row r="2176" spans="2:14" s="9" customFormat="1" ht="15" customHeight="1" x14ac:dyDescent="0.25">
      <c r="B2176" s="168">
        <v>2011</v>
      </c>
      <c r="C2176" s="168"/>
      <c r="D2176" s="182">
        <v>11858</v>
      </c>
      <c r="E2176" s="182">
        <v>271930</v>
      </c>
      <c r="F2176" s="182">
        <v>268825</v>
      </c>
      <c r="G2176" s="182">
        <v>3416928</v>
      </c>
      <c r="H2176" s="182">
        <v>2711688</v>
      </c>
      <c r="I2176" s="183">
        <v>22.93</v>
      </c>
      <c r="J2176" s="183">
        <v>12.57</v>
      </c>
      <c r="K2176" s="183">
        <v>16.43</v>
      </c>
      <c r="L2176" s="183">
        <v>129.29</v>
      </c>
      <c r="M2176" s="183">
        <v>76.08</v>
      </c>
      <c r="N2176" s="5"/>
    </row>
    <row r="2177" spans="2:14" s="9" customFormat="1" ht="15" customHeight="1" x14ac:dyDescent="0.25">
      <c r="B2177" s="168">
        <v>2010</v>
      </c>
      <c r="C2177" s="168"/>
      <c r="D2177" s="182">
        <v>11677</v>
      </c>
      <c r="E2177" s="182">
        <v>281351</v>
      </c>
      <c r="F2177" s="182">
        <v>277946</v>
      </c>
      <c r="G2177" s="182">
        <v>3452454</v>
      </c>
      <c r="H2177" s="182">
        <v>2757647</v>
      </c>
      <c r="I2177" s="183">
        <v>24.09</v>
      </c>
      <c r="J2177" s="183">
        <v>12.27</v>
      </c>
      <c r="K2177" s="183">
        <v>16.53</v>
      </c>
      <c r="L2177" s="183">
        <v>133.07</v>
      </c>
      <c r="M2177" s="183">
        <v>74.040000000000006</v>
      </c>
      <c r="N2177" s="5"/>
    </row>
    <row r="2178" spans="2:14" s="5" customFormat="1" ht="15" customHeight="1" x14ac:dyDescent="0.25">
      <c r="B2178" s="168">
        <v>2009</v>
      </c>
      <c r="C2178" s="168"/>
      <c r="D2178" s="182">
        <v>11876</v>
      </c>
      <c r="E2178" s="182">
        <v>279603</v>
      </c>
      <c r="F2178" s="182">
        <v>275936</v>
      </c>
      <c r="G2178" s="182">
        <v>3278161</v>
      </c>
      <c r="H2178" s="182">
        <v>2600424</v>
      </c>
      <c r="I2178" s="183">
        <v>23.54</v>
      </c>
      <c r="J2178" s="183">
        <v>11.72</v>
      </c>
      <c r="K2178" s="183">
        <v>15.83</v>
      </c>
      <c r="L2178" s="183">
        <v>133.21</v>
      </c>
      <c r="M2178" s="183">
        <v>73.8</v>
      </c>
    </row>
    <row r="2179" spans="2:14" s="5" customFormat="1" ht="15" customHeight="1" x14ac:dyDescent="0.25">
      <c r="B2179" s="168">
        <v>2008</v>
      </c>
      <c r="C2179" s="168"/>
      <c r="D2179" s="182">
        <v>11871</v>
      </c>
      <c r="E2179" s="182">
        <v>284178</v>
      </c>
      <c r="F2179" s="182">
        <v>280872</v>
      </c>
      <c r="G2179" s="182">
        <v>3266519</v>
      </c>
      <c r="H2179" s="182">
        <v>2590471</v>
      </c>
      <c r="I2179" s="183">
        <v>23.94</v>
      </c>
      <c r="J2179" s="183">
        <v>11.49</v>
      </c>
      <c r="K2179" s="183">
        <v>15.8</v>
      </c>
      <c r="L2179" s="183">
        <v>135.88999999999999</v>
      </c>
      <c r="M2179" s="183">
        <v>72.31</v>
      </c>
    </row>
    <row r="2180" spans="2:14" s="5" customFormat="1" ht="15" customHeight="1" x14ac:dyDescent="0.2">
      <c r="B2180" s="258" t="s">
        <v>11</v>
      </c>
      <c r="C2180" s="184"/>
      <c r="D2180" s="185"/>
      <c r="E2180" s="185"/>
      <c r="F2180" s="185"/>
      <c r="G2180" s="185"/>
      <c r="H2180" s="185"/>
      <c r="I2180" s="186"/>
      <c r="J2180" s="186"/>
      <c r="K2180" s="186"/>
      <c r="L2180" s="186"/>
      <c r="M2180" s="186"/>
    </row>
    <row r="2181" spans="2:14" s="5" customFormat="1" ht="15" customHeight="1" x14ac:dyDescent="0.25">
      <c r="B2181" s="187" t="s">
        <v>285</v>
      </c>
      <c r="C2181" s="187"/>
      <c r="D2181" s="188"/>
      <c r="E2181" s="188"/>
      <c r="F2181" s="188"/>
      <c r="G2181" s="188"/>
      <c r="H2181" s="188"/>
      <c r="I2181" s="189"/>
      <c r="J2181" s="189"/>
      <c r="K2181" s="189"/>
      <c r="L2181" s="189"/>
      <c r="M2181" s="189"/>
    </row>
    <row r="2182" spans="2:14" s="5" customFormat="1" ht="15" customHeight="1" x14ac:dyDescent="0.25">
      <c r="B2182" s="181">
        <v>2023</v>
      </c>
      <c r="C2182" s="181"/>
      <c r="D2182" s="182">
        <v>244708</v>
      </c>
      <c r="E2182" s="182">
        <v>346210</v>
      </c>
      <c r="F2182" s="182">
        <v>115189</v>
      </c>
      <c r="G2182" s="182">
        <v>2562944</v>
      </c>
      <c r="H2182" s="182">
        <v>1961840</v>
      </c>
      <c r="I2182" s="183">
        <v>1.41</v>
      </c>
      <c r="J2182" s="183">
        <v>7.4</v>
      </c>
      <c r="K2182" s="183">
        <v>14.54</v>
      </c>
      <c r="L2182" s="183">
        <v>65.37</v>
      </c>
      <c r="M2182" s="183">
        <v>50.81</v>
      </c>
    </row>
    <row r="2183" spans="2:14" s="5" customFormat="1" ht="15" customHeight="1" x14ac:dyDescent="0.25">
      <c r="B2183" s="181">
        <v>2022</v>
      </c>
      <c r="C2183" s="181"/>
      <c r="D2183" s="182">
        <v>220948</v>
      </c>
      <c r="E2183" s="182">
        <v>316132</v>
      </c>
      <c r="F2183" s="182">
        <v>108239</v>
      </c>
      <c r="G2183" s="182">
        <v>2257791</v>
      </c>
      <c r="H2183" s="182">
        <v>1734357</v>
      </c>
      <c r="I2183" s="183">
        <v>1.43</v>
      </c>
      <c r="J2183" s="183">
        <v>7.14</v>
      </c>
      <c r="K2183" s="183">
        <v>14.14</v>
      </c>
      <c r="L2183" s="183">
        <v>67.8</v>
      </c>
      <c r="M2183" s="183">
        <v>50.97</v>
      </c>
    </row>
    <row r="2184" spans="2:14" s="5" customFormat="1" ht="15" customHeight="1" x14ac:dyDescent="0.25">
      <c r="B2184" s="181">
        <v>2021</v>
      </c>
      <c r="C2184" s="181"/>
      <c r="D2184" s="182">
        <v>186303</v>
      </c>
      <c r="E2184" s="182">
        <v>278957</v>
      </c>
      <c r="F2184" s="182">
        <v>105297</v>
      </c>
      <c r="G2184" s="182">
        <v>2011915</v>
      </c>
      <c r="H2184" s="182">
        <v>1544685</v>
      </c>
      <c r="I2184" s="183">
        <v>1.5</v>
      </c>
      <c r="J2184" s="183">
        <v>7.21</v>
      </c>
      <c r="K2184" s="183">
        <v>12.88</v>
      </c>
      <c r="L2184" s="183">
        <v>67.42</v>
      </c>
      <c r="M2184" s="183">
        <v>57.82</v>
      </c>
    </row>
    <row r="2185" spans="2:14" s="5" customFormat="1" ht="15" customHeight="1" x14ac:dyDescent="0.25">
      <c r="B2185" s="168">
        <v>2020</v>
      </c>
      <c r="C2185" s="168"/>
      <c r="D2185" s="182">
        <v>176465</v>
      </c>
      <c r="E2185" s="182">
        <v>265320</v>
      </c>
      <c r="F2185" s="182">
        <v>101366</v>
      </c>
      <c r="G2185" s="182">
        <v>1831053</v>
      </c>
      <c r="H2185" s="182">
        <v>1398857</v>
      </c>
      <c r="I2185" s="183">
        <v>1.5</v>
      </c>
      <c r="J2185" s="183">
        <v>6.9</v>
      </c>
      <c r="K2185" s="183">
        <v>11.08</v>
      </c>
      <c r="L2185" s="183">
        <v>61.32</v>
      </c>
      <c r="M2185" s="183">
        <v>63.48</v>
      </c>
    </row>
    <row r="2186" spans="2:14" s="5" customFormat="1" ht="15" customHeight="1" x14ac:dyDescent="0.25">
      <c r="B2186" s="168">
        <v>2019</v>
      </c>
      <c r="C2186" s="168"/>
      <c r="D2186" s="182">
        <v>188664</v>
      </c>
      <c r="E2186" s="182">
        <v>278822</v>
      </c>
      <c r="F2186" s="182">
        <v>102919</v>
      </c>
      <c r="G2186" s="182">
        <v>1893207</v>
      </c>
      <c r="H2186" s="182">
        <v>1439179</v>
      </c>
      <c r="I2186" s="183">
        <v>1.48</v>
      </c>
      <c r="J2186" s="183">
        <v>6.79</v>
      </c>
      <c r="K2186" s="183">
        <v>12.3</v>
      </c>
      <c r="L2186" s="183">
        <v>66.87</v>
      </c>
      <c r="M2186" s="183">
        <v>55.04</v>
      </c>
    </row>
    <row r="2187" spans="2:14" s="5" customFormat="1" ht="15" customHeight="1" x14ac:dyDescent="0.25">
      <c r="B2187" s="168">
        <v>2018</v>
      </c>
      <c r="C2187" s="168"/>
      <c r="D2187" s="182">
        <v>180945</v>
      </c>
      <c r="E2187" s="182">
        <v>270988</v>
      </c>
      <c r="F2187" s="182">
        <v>101931</v>
      </c>
      <c r="G2187" s="182">
        <v>1772817</v>
      </c>
      <c r="H2187" s="182">
        <v>1347025</v>
      </c>
      <c r="I2187" s="183">
        <v>1.5</v>
      </c>
      <c r="J2187" s="183">
        <v>6.54</v>
      </c>
      <c r="K2187" s="183">
        <v>12.43</v>
      </c>
      <c r="L2187" s="183">
        <v>71.48</v>
      </c>
      <c r="M2187" s="183">
        <v>52.22</v>
      </c>
    </row>
    <row r="2188" spans="2:14" s="5" customFormat="1" ht="15" customHeight="1" x14ac:dyDescent="0.25">
      <c r="B2188" s="168">
        <v>2017</v>
      </c>
      <c r="C2188" s="168"/>
      <c r="D2188" s="182">
        <v>176367</v>
      </c>
      <c r="E2188" s="182">
        <v>259834</v>
      </c>
      <c r="F2188" s="182">
        <v>94618</v>
      </c>
      <c r="G2188" s="182">
        <v>1624461</v>
      </c>
      <c r="H2188" s="182">
        <v>1232147</v>
      </c>
      <c r="I2188" s="183">
        <v>1.47</v>
      </c>
      <c r="J2188" s="183">
        <v>6.25</v>
      </c>
      <c r="K2188" s="183">
        <v>11.98</v>
      </c>
      <c r="L2188" s="183">
        <v>69.790000000000006</v>
      </c>
      <c r="M2188" s="183">
        <v>51.84</v>
      </c>
      <c r="N2188" s="10"/>
    </row>
    <row r="2189" spans="2:14" s="5" customFormat="1" ht="15" customHeight="1" x14ac:dyDescent="0.25">
      <c r="B2189" s="168">
        <v>2016</v>
      </c>
      <c r="C2189" s="168"/>
      <c r="D2189" s="182">
        <v>163796</v>
      </c>
      <c r="E2189" s="182">
        <v>245099</v>
      </c>
      <c r="F2189" s="182">
        <v>92048</v>
      </c>
      <c r="G2189" s="182">
        <v>1531303</v>
      </c>
      <c r="H2189" s="182">
        <v>1162634</v>
      </c>
      <c r="I2189" s="183">
        <v>1.5</v>
      </c>
      <c r="J2189" s="183">
        <v>6.25</v>
      </c>
      <c r="K2189" s="183">
        <v>11.73</v>
      </c>
      <c r="L2189" s="183">
        <v>70.489999999999995</v>
      </c>
      <c r="M2189" s="183">
        <v>52.91</v>
      </c>
      <c r="N2189" s="10"/>
    </row>
    <row r="2190" spans="2:14" s="9" customFormat="1" ht="15" customHeight="1" collapsed="1" x14ac:dyDescent="0.25">
      <c r="B2190" s="168">
        <v>2015</v>
      </c>
      <c r="C2190" s="168"/>
      <c r="D2190" s="182">
        <v>154035</v>
      </c>
      <c r="E2190" s="182">
        <v>230690</v>
      </c>
      <c r="F2190" s="182">
        <v>86979</v>
      </c>
      <c r="G2190" s="182">
        <v>1435449</v>
      </c>
      <c r="H2190" s="182">
        <v>1089424</v>
      </c>
      <c r="I2190" s="183">
        <v>1.5</v>
      </c>
      <c r="J2190" s="183">
        <v>6.22</v>
      </c>
      <c r="K2190" s="183">
        <v>11.54</v>
      </c>
      <c r="L2190" s="183">
        <v>69.94</v>
      </c>
      <c r="M2190" s="183">
        <v>53.55</v>
      </c>
      <c r="N2190" s="10"/>
    </row>
    <row r="2191" spans="2:14" s="9" customFormat="1" ht="15" customHeight="1" x14ac:dyDescent="0.25">
      <c r="B2191" s="168">
        <v>2014</v>
      </c>
      <c r="C2191" s="168"/>
      <c r="D2191" s="182">
        <v>144850</v>
      </c>
      <c r="E2191" s="182">
        <v>217079</v>
      </c>
      <c r="F2191" s="182">
        <v>82428</v>
      </c>
      <c r="G2191" s="182">
        <v>1351705</v>
      </c>
      <c r="H2191" s="182">
        <v>1026873</v>
      </c>
      <c r="I2191" s="183">
        <v>1.5</v>
      </c>
      <c r="J2191" s="183">
        <v>6.23</v>
      </c>
      <c r="K2191" s="183">
        <v>11.52</v>
      </c>
      <c r="L2191" s="183">
        <v>70.25</v>
      </c>
      <c r="M2191" s="183">
        <v>53.75</v>
      </c>
      <c r="N2191" s="10"/>
    </row>
    <row r="2192" spans="2:14" s="9" customFormat="1" ht="15" customHeight="1" x14ac:dyDescent="0.25">
      <c r="B2192" s="168">
        <v>2013</v>
      </c>
      <c r="C2192" s="168"/>
      <c r="D2192" s="182">
        <v>136133</v>
      </c>
      <c r="E2192" s="182">
        <v>205821</v>
      </c>
      <c r="F2192" s="182">
        <v>79816</v>
      </c>
      <c r="G2192" s="182">
        <v>1285143</v>
      </c>
      <c r="H2192" s="182">
        <v>974056</v>
      </c>
      <c r="I2192" s="183">
        <v>1.51</v>
      </c>
      <c r="J2192" s="183">
        <v>6.24</v>
      </c>
      <c r="K2192" s="183">
        <v>11.22</v>
      </c>
      <c r="L2192" s="183">
        <v>69.69</v>
      </c>
      <c r="M2192" s="183">
        <v>55.26</v>
      </c>
      <c r="N2192" s="5"/>
    </row>
    <row r="2193" spans="2:14" s="5" customFormat="1" ht="15" customHeight="1" x14ac:dyDescent="0.25">
      <c r="B2193" s="168">
        <v>2012</v>
      </c>
      <c r="C2193" s="168"/>
      <c r="D2193" s="182">
        <v>134773</v>
      </c>
      <c r="E2193" s="182">
        <v>210344</v>
      </c>
      <c r="F2193" s="182">
        <v>85435</v>
      </c>
      <c r="G2193" s="182">
        <v>1374700</v>
      </c>
      <c r="H2193" s="182">
        <v>1044349</v>
      </c>
      <c r="I2193" s="183">
        <v>1.56</v>
      </c>
      <c r="J2193" s="183">
        <v>6.54</v>
      </c>
      <c r="K2193" s="183">
        <v>11.58</v>
      </c>
      <c r="L2193" s="183">
        <v>71.97</v>
      </c>
      <c r="M2193" s="183">
        <v>56.02</v>
      </c>
    </row>
    <row r="2194" spans="2:14" s="5" customFormat="1" ht="15" customHeight="1" x14ac:dyDescent="0.25">
      <c r="B2194" s="168">
        <v>2011</v>
      </c>
      <c r="C2194" s="168"/>
      <c r="D2194" s="182">
        <v>139888</v>
      </c>
      <c r="E2194" s="182">
        <v>218683</v>
      </c>
      <c r="F2194" s="182">
        <v>88929</v>
      </c>
      <c r="G2194" s="182">
        <v>1446237</v>
      </c>
      <c r="H2194" s="182">
        <v>1104506</v>
      </c>
      <c r="I2194" s="183">
        <v>1.56</v>
      </c>
      <c r="J2194" s="183">
        <v>6.61</v>
      </c>
      <c r="K2194" s="183">
        <v>12.21</v>
      </c>
      <c r="L2194" s="183">
        <v>75.09</v>
      </c>
      <c r="M2194" s="183">
        <v>53.78</v>
      </c>
    </row>
    <row r="2195" spans="2:14" s="5" customFormat="1" ht="15" customHeight="1" x14ac:dyDescent="0.25">
      <c r="B2195" s="168">
        <v>2010</v>
      </c>
      <c r="C2195" s="168"/>
      <c r="D2195" s="182">
        <v>146739</v>
      </c>
      <c r="E2195" s="182">
        <v>229231</v>
      </c>
      <c r="F2195" s="182">
        <v>92799</v>
      </c>
      <c r="G2195" s="182">
        <v>1482334</v>
      </c>
      <c r="H2195" s="182">
        <v>1140154</v>
      </c>
      <c r="I2195" s="183">
        <v>1.56</v>
      </c>
      <c r="J2195" s="183">
        <v>6.47</v>
      </c>
      <c r="K2195" s="183">
        <v>12.61</v>
      </c>
      <c r="L2195" s="183">
        <v>78.95</v>
      </c>
      <c r="M2195" s="183">
        <v>51</v>
      </c>
    </row>
    <row r="2196" spans="2:14" s="5" customFormat="1" ht="15" customHeight="1" x14ac:dyDescent="0.25">
      <c r="B2196" s="168">
        <v>2009</v>
      </c>
      <c r="C2196" s="168"/>
      <c r="D2196" s="182">
        <v>153186</v>
      </c>
      <c r="E2196" s="182">
        <v>239003</v>
      </c>
      <c r="F2196" s="182">
        <v>95901</v>
      </c>
      <c r="G2196" s="182">
        <v>1469792</v>
      </c>
      <c r="H2196" s="182">
        <v>1116279</v>
      </c>
      <c r="I2196" s="183">
        <v>1.56</v>
      </c>
      <c r="J2196" s="183">
        <v>6.15</v>
      </c>
      <c r="K2196" s="183">
        <v>11.89</v>
      </c>
      <c r="L2196" s="183">
        <v>77.56</v>
      </c>
      <c r="M2196" s="183">
        <v>51.41</v>
      </c>
    </row>
    <row r="2197" spans="2:14" s="5" customFormat="1" ht="15" customHeight="1" x14ac:dyDescent="0.25">
      <c r="B2197" s="168">
        <v>2008</v>
      </c>
      <c r="C2197" s="168"/>
      <c r="D2197" s="182">
        <v>159291</v>
      </c>
      <c r="E2197" s="182">
        <v>244421</v>
      </c>
      <c r="F2197" s="182">
        <v>95787</v>
      </c>
      <c r="G2197" s="182">
        <v>1456685</v>
      </c>
      <c r="H2197" s="182">
        <v>1107627</v>
      </c>
      <c r="I2197" s="183">
        <v>1.53</v>
      </c>
      <c r="J2197" s="183">
        <v>5.96</v>
      </c>
      <c r="K2197" s="183">
        <v>11.94</v>
      </c>
      <c r="L2197" s="183">
        <v>78.53</v>
      </c>
      <c r="M2197" s="183">
        <v>49.5</v>
      </c>
    </row>
    <row r="2198" spans="2:14" s="5" customFormat="1" ht="15" customHeight="1" x14ac:dyDescent="0.25">
      <c r="B2198" s="259" t="s">
        <v>286</v>
      </c>
      <c r="C2198" s="165"/>
      <c r="D2198" s="166"/>
      <c r="E2198" s="166"/>
      <c r="F2198" s="166"/>
      <c r="G2198" s="166"/>
      <c r="H2198" s="166"/>
      <c r="I2198" s="167"/>
      <c r="J2198" s="167"/>
      <c r="K2198" s="167"/>
      <c r="L2198" s="167"/>
      <c r="M2198" s="167"/>
      <c r="N2198" s="9"/>
    </row>
    <row r="2199" spans="2:14" s="5" customFormat="1" ht="15" customHeight="1" x14ac:dyDescent="0.25">
      <c r="B2199" s="181">
        <v>2023</v>
      </c>
      <c r="C2199" s="181"/>
      <c r="D2199" s="182">
        <v>242491</v>
      </c>
      <c r="E2199" s="182">
        <v>262016</v>
      </c>
      <c r="F2199" s="182">
        <v>31423</v>
      </c>
      <c r="G2199" s="182">
        <v>609578</v>
      </c>
      <c r="H2199" s="182">
        <v>427239</v>
      </c>
      <c r="I2199" s="183">
        <v>1.08</v>
      </c>
      <c r="J2199" s="183">
        <v>2.33</v>
      </c>
      <c r="K2199" s="183">
        <v>8.6</v>
      </c>
      <c r="L2199" s="183">
        <v>44.34</v>
      </c>
      <c r="M2199" s="183">
        <v>27.06</v>
      </c>
      <c r="N2199" s="9"/>
    </row>
    <row r="2200" spans="2:14" s="5" customFormat="1" ht="15" customHeight="1" x14ac:dyDescent="0.25">
      <c r="B2200" s="181">
        <v>2022</v>
      </c>
      <c r="C2200" s="181"/>
      <c r="D2200" s="182">
        <v>218858</v>
      </c>
      <c r="E2200" s="182">
        <v>237415</v>
      </c>
      <c r="F2200" s="182">
        <v>29698</v>
      </c>
      <c r="G2200" s="182">
        <v>547646</v>
      </c>
      <c r="H2200" s="182">
        <v>391185</v>
      </c>
      <c r="I2200" s="183">
        <v>1.08</v>
      </c>
      <c r="J2200" s="183">
        <v>2.31</v>
      </c>
      <c r="K2200" s="183">
        <v>8.4600000000000009</v>
      </c>
      <c r="L2200" s="183">
        <v>45.87</v>
      </c>
      <c r="M2200" s="183">
        <v>27.5</v>
      </c>
      <c r="N2200" s="9"/>
    </row>
    <row r="2201" spans="2:14" s="5" customFormat="1" ht="15" customHeight="1" x14ac:dyDescent="0.25">
      <c r="B2201" s="181">
        <v>2021</v>
      </c>
      <c r="C2201" s="181"/>
      <c r="D2201" s="182">
        <v>184312</v>
      </c>
      <c r="E2201" s="182">
        <v>201493</v>
      </c>
      <c r="F2201" s="182">
        <v>27999</v>
      </c>
      <c r="G2201" s="182">
        <v>472413</v>
      </c>
      <c r="H2201" s="182">
        <v>334554</v>
      </c>
      <c r="I2201" s="183">
        <v>1.0900000000000001</v>
      </c>
      <c r="J2201" s="183">
        <v>2.34</v>
      </c>
      <c r="K2201" s="183">
        <v>7.84</v>
      </c>
      <c r="L2201" s="183">
        <v>46.46</v>
      </c>
      <c r="M2201" s="183">
        <v>30.99</v>
      </c>
      <c r="N2201" s="9"/>
    </row>
    <row r="2202" spans="2:14" s="5" customFormat="1" ht="15" customHeight="1" x14ac:dyDescent="0.25">
      <c r="B2202" s="168">
        <v>2020</v>
      </c>
      <c r="C2202" s="168"/>
      <c r="D2202" s="182">
        <v>174507</v>
      </c>
      <c r="E2202" s="182">
        <v>191956</v>
      </c>
      <c r="F2202" s="182">
        <v>28267</v>
      </c>
      <c r="G2202" s="182">
        <v>461446</v>
      </c>
      <c r="H2202" s="182">
        <v>317701</v>
      </c>
      <c r="I2202" s="183">
        <v>1.1000000000000001</v>
      </c>
      <c r="J2202" s="183">
        <v>2.4</v>
      </c>
      <c r="K2202" s="183">
        <v>6.78</v>
      </c>
      <c r="L2202" s="183">
        <v>41.5</v>
      </c>
      <c r="M2202" s="183">
        <v>36.08</v>
      </c>
      <c r="N2202" s="9"/>
    </row>
    <row r="2203" spans="2:14" s="5" customFormat="1" ht="15" customHeight="1" x14ac:dyDescent="0.25">
      <c r="B2203" s="168">
        <v>2019</v>
      </c>
      <c r="C2203" s="168"/>
      <c r="D2203" s="182">
        <v>186705</v>
      </c>
      <c r="E2203" s="182">
        <v>205227</v>
      </c>
      <c r="F2203" s="182">
        <v>29579</v>
      </c>
      <c r="G2203" s="182">
        <v>484631</v>
      </c>
      <c r="H2203" s="182">
        <v>335468</v>
      </c>
      <c r="I2203" s="183">
        <v>1.1000000000000001</v>
      </c>
      <c r="J2203" s="183">
        <v>2.36</v>
      </c>
      <c r="K2203" s="183">
        <v>7.75</v>
      </c>
      <c r="L2203" s="183">
        <v>47.32</v>
      </c>
      <c r="M2203" s="183">
        <v>30.27</v>
      </c>
      <c r="N2203" s="9"/>
    </row>
    <row r="2204" spans="2:14" s="5" customFormat="1" ht="15" customHeight="1" x14ac:dyDescent="0.25">
      <c r="B2204" s="168">
        <v>2018</v>
      </c>
      <c r="C2204" s="168"/>
      <c r="D2204" s="182">
        <v>179031</v>
      </c>
      <c r="E2204" s="182">
        <v>196541</v>
      </c>
      <c r="F2204" s="182">
        <v>27666</v>
      </c>
      <c r="G2204" s="182">
        <v>423131</v>
      </c>
      <c r="H2204" s="182">
        <v>289538</v>
      </c>
      <c r="I2204" s="183">
        <v>1.1000000000000001</v>
      </c>
      <c r="J2204" s="183">
        <v>2.15</v>
      </c>
      <c r="K2204" s="183">
        <v>7.59</v>
      </c>
      <c r="L2204" s="183">
        <v>49.61</v>
      </c>
      <c r="M2204" s="183">
        <v>28.17</v>
      </c>
      <c r="N2204" s="9"/>
    </row>
    <row r="2205" spans="2:14" s="9" customFormat="1" ht="15" customHeight="1" collapsed="1" x14ac:dyDescent="0.25">
      <c r="B2205" s="168">
        <v>2017</v>
      </c>
      <c r="C2205" s="168"/>
      <c r="D2205" s="182">
        <v>174544</v>
      </c>
      <c r="E2205" s="182">
        <v>191139</v>
      </c>
      <c r="F2205" s="182">
        <v>26216</v>
      </c>
      <c r="G2205" s="182">
        <v>396505</v>
      </c>
      <c r="H2205" s="182">
        <v>271342</v>
      </c>
      <c r="I2205" s="183">
        <v>1.1000000000000001</v>
      </c>
      <c r="J2205" s="183">
        <v>2.0699999999999998</v>
      </c>
      <c r="K2205" s="183">
        <v>7.28</v>
      </c>
      <c r="L2205" s="183">
        <v>48.16</v>
      </c>
      <c r="M2205" s="183">
        <v>28.31</v>
      </c>
    </row>
    <row r="2206" spans="2:14" s="9" customFormat="1" ht="15" customHeight="1" x14ac:dyDescent="0.25">
      <c r="B2206" s="168">
        <v>2016</v>
      </c>
      <c r="C2206" s="168"/>
      <c r="D2206" s="182">
        <v>162029</v>
      </c>
      <c r="E2206" s="182">
        <v>177914</v>
      </c>
      <c r="F2206" s="182">
        <v>25281</v>
      </c>
      <c r="G2206" s="182">
        <v>366225</v>
      </c>
      <c r="H2206" s="182">
        <v>252003</v>
      </c>
      <c r="I2206" s="183">
        <v>1.1000000000000001</v>
      </c>
      <c r="J2206" s="183">
        <v>2.06</v>
      </c>
      <c r="K2206" s="183">
        <v>7.01</v>
      </c>
      <c r="L2206" s="183">
        <v>48.36</v>
      </c>
      <c r="M2206" s="183">
        <v>29.2</v>
      </c>
    </row>
    <row r="2207" spans="2:14" s="9" customFormat="1" ht="15" customHeight="1" x14ac:dyDescent="0.25">
      <c r="B2207" s="168">
        <v>2015</v>
      </c>
      <c r="C2207" s="168"/>
      <c r="D2207" s="182">
        <v>152355</v>
      </c>
      <c r="E2207" s="182">
        <v>167852</v>
      </c>
      <c r="F2207" s="182">
        <v>24439</v>
      </c>
      <c r="G2207" s="182">
        <v>343979</v>
      </c>
      <c r="H2207" s="182">
        <v>236277</v>
      </c>
      <c r="I2207" s="183">
        <v>1.1000000000000001</v>
      </c>
      <c r="J2207" s="183">
        <v>2.0499999999999998</v>
      </c>
      <c r="K2207" s="183">
        <v>6.75</v>
      </c>
      <c r="L2207" s="183">
        <v>47.92</v>
      </c>
      <c r="M2207" s="183">
        <v>30.23</v>
      </c>
    </row>
    <row r="2208" spans="2:14" s="5" customFormat="1" ht="15" customHeight="1" x14ac:dyDescent="0.25">
      <c r="B2208" s="168">
        <v>2014</v>
      </c>
      <c r="C2208" s="168"/>
      <c r="D2208" s="182">
        <v>143240</v>
      </c>
      <c r="E2208" s="182">
        <v>157974</v>
      </c>
      <c r="F2208" s="182">
        <v>23567</v>
      </c>
      <c r="G2208" s="182">
        <v>325246</v>
      </c>
      <c r="H2208" s="182">
        <v>223294</v>
      </c>
      <c r="I2208" s="183">
        <v>1.1000000000000001</v>
      </c>
      <c r="J2208" s="183">
        <v>2.06</v>
      </c>
      <c r="K2208" s="183">
        <v>6.65</v>
      </c>
      <c r="L2208" s="183">
        <v>48.2</v>
      </c>
      <c r="M2208" s="183">
        <v>30.84</v>
      </c>
    </row>
    <row r="2209" spans="2:14" s="5" customFormat="1" ht="15" customHeight="1" x14ac:dyDescent="0.25">
      <c r="B2209" s="168">
        <v>2013</v>
      </c>
      <c r="C2209" s="168"/>
      <c r="D2209" s="182">
        <v>134564</v>
      </c>
      <c r="E2209" s="182">
        <v>148524</v>
      </c>
      <c r="F2209" s="182">
        <v>22739</v>
      </c>
      <c r="G2209" s="182">
        <v>315839</v>
      </c>
      <c r="H2209" s="182">
        <v>217437</v>
      </c>
      <c r="I2209" s="183">
        <v>1.1000000000000001</v>
      </c>
      <c r="J2209" s="183">
        <v>2.13</v>
      </c>
      <c r="K2209" s="183">
        <v>6.43</v>
      </c>
      <c r="L2209" s="183">
        <v>46.27</v>
      </c>
      <c r="M2209" s="183">
        <v>32.909999999999997</v>
      </c>
    </row>
    <row r="2210" spans="2:14" s="5" customFormat="1" ht="15" customHeight="1" x14ac:dyDescent="0.25">
      <c r="B2210" s="168">
        <v>2012</v>
      </c>
      <c r="C2210" s="168"/>
      <c r="D2210" s="182">
        <v>133144</v>
      </c>
      <c r="E2210" s="182">
        <v>147814</v>
      </c>
      <c r="F2210" s="182">
        <v>23015</v>
      </c>
      <c r="G2210" s="182">
        <v>316843</v>
      </c>
      <c r="H2210" s="182">
        <v>221411</v>
      </c>
      <c r="I2210" s="183">
        <v>1.1100000000000001</v>
      </c>
      <c r="J2210" s="183">
        <v>2.14</v>
      </c>
      <c r="K2210" s="183">
        <v>6.33</v>
      </c>
      <c r="L2210" s="183">
        <v>45.96</v>
      </c>
      <c r="M2210" s="183">
        <v>33.64</v>
      </c>
    </row>
    <row r="2211" spans="2:14" s="5" customFormat="1" ht="15" customHeight="1" x14ac:dyDescent="0.25">
      <c r="B2211" s="168">
        <v>2011</v>
      </c>
      <c r="C2211" s="168"/>
      <c r="D2211" s="182">
        <v>138135</v>
      </c>
      <c r="E2211" s="182">
        <v>153548</v>
      </c>
      <c r="F2211" s="182">
        <v>23979</v>
      </c>
      <c r="G2211" s="182">
        <v>336298</v>
      </c>
      <c r="H2211" s="182">
        <v>237359</v>
      </c>
      <c r="I2211" s="183">
        <v>1.1100000000000001</v>
      </c>
      <c r="J2211" s="183">
        <v>2.19</v>
      </c>
      <c r="K2211" s="183">
        <v>6.48</v>
      </c>
      <c r="L2211" s="183">
        <v>46.23</v>
      </c>
      <c r="M2211" s="183">
        <v>33.58</v>
      </c>
    </row>
    <row r="2212" spans="2:14" s="5" customFormat="1" ht="15" customHeight="1" x14ac:dyDescent="0.25">
      <c r="B2212" s="168">
        <v>2010</v>
      </c>
      <c r="C2212" s="168"/>
      <c r="D2212" s="182">
        <v>144951</v>
      </c>
      <c r="E2212" s="182">
        <v>160365</v>
      </c>
      <c r="F2212" s="182">
        <v>24553</v>
      </c>
      <c r="G2212" s="182">
        <v>348227</v>
      </c>
      <c r="H2212" s="182">
        <v>244098</v>
      </c>
      <c r="I2212" s="183">
        <v>1.1100000000000001</v>
      </c>
      <c r="J2212" s="183">
        <v>2.17</v>
      </c>
      <c r="K2212" s="183">
        <v>7.07</v>
      </c>
      <c r="L2212" s="183">
        <v>49.82</v>
      </c>
      <c r="M2212" s="183">
        <v>30.63</v>
      </c>
    </row>
    <row r="2213" spans="2:14" s="5" customFormat="1" ht="15" customHeight="1" x14ac:dyDescent="0.25">
      <c r="B2213" s="168">
        <v>2009</v>
      </c>
      <c r="C2213" s="168"/>
      <c r="D2213" s="182">
        <v>151344</v>
      </c>
      <c r="E2213" s="182">
        <v>167076</v>
      </c>
      <c r="F2213" s="182">
        <v>24540</v>
      </c>
      <c r="G2213" s="182">
        <v>347404</v>
      </c>
      <c r="H2213" s="182">
        <v>237662</v>
      </c>
      <c r="I2213" s="183">
        <v>1.1000000000000001</v>
      </c>
      <c r="J2213" s="183">
        <v>2.08</v>
      </c>
      <c r="K2213" s="183">
        <v>6.98</v>
      </c>
      <c r="L2213" s="183">
        <v>49.33</v>
      </c>
      <c r="M2213" s="183">
        <v>29.63</v>
      </c>
    </row>
    <row r="2214" spans="2:14" s="7" customFormat="1" ht="15" customHeight="1" x14ac:dyDescent="0.25">
      <c r="B2214" s="168">
        <v>2008</v>
      </c>
      <c r="C2214" s="168"/>
      <c r="D2214" s="182">
        <v>157448</v>
      </c>
      <c r="E2214" s="182">
        <v>173186</v>
      </c>
      <c r="F2214" s="182">
        <v>24750</v>
      </c>
      <c r="G2214" s="182">
        <v>342889</v>
      </c>
      <c r="H2214" s="182">
        <v>234777</v>
      </c>
      <c r="I2214" s="183">
        <v>1.1000000000000001</v>
      </c>
      <c r="J2214" s="183">
        <v>1.98</v>
      </c>
      <c r="K2214" s="183">
        <v>7.06</v>
      </c>
      <c r="L2214" s="183">
        <v>50.96</v>
      </c>
      <c r="M2214" s="183">
        <v>27.84</v>
      </c>
      <c r="N2214" s="8"/>
    </row>
    <row r="2215" spans="2:14" s="8" customFormat="1" ht="15" customHeight="1" x14ac:dyDescent="0.25">
      <c r="B2215" s="259" t="s">
        <v>287</v>
      </c>
      <c r="C2215" s="165"/>
      <c r="D2215" s="166"/>
      <c r="E2215" s="166"/>
      <c r="F2215" s="166"/>
      <c r="G2215" s="166"/>
      <c r="H2215" s="166"/>
      <c r="I2215" s="167"/>
      <c r="J2215" s="167"/>
      <c r="K2215" s="167"/>
      <c r="L2215" s="167"/>
      <c r="M2215" s="167"/>
      <c r="N2215" s="9"/>
    </row>
    <row r="2216" spans="2:14" s="8" customFormat="1" ht="15" customHeight="1" x14ac:dyDescent="0.25">
      <c r="B2216" s="181">
        <v>2023</v>
      </c>
      <c r="C2216" s="181"/>
      <c r="D2216" s="182">
        <v>1713</v>
      </c>
      <c r="E2216" s="182">
        <v>33554</v>
      </c>
      <c r="F2216" s="182">
        <v>33376</v>
      </c>
      <c r="G2216" s="182">
        <v>752958</v>
      </c>
      <c r="H2216" s="182">
        <v>585978</v>
      </c>
      <c r="I2216" s="183">
        <v>19.59</v>
      </c>
      <c r="J2216" s="183">
        <v>22.44</v>
      </c>
      <c r="K2216" s="183">
        <v>33.99</v>
      </c>
      <c r="L2216" s="183">
        <v>150.66</v>
      </c>
      <c r="M2216" s="183">
        <v>66.09</v>
      </c>
      <c r="N2216" s="9"/>
    </row>
    <row r="2217" spans="2:14" s="8" customFormat="1" ht="15" customHeight="1" x14ac:dyDescent="0.25">
      <c r="B2217" s="181">
        <v>2022</v>
      </c>
      <c r="C2217" s="181"/>
      <c r="D2217" s="182">
        <v>1626</v>
      </c>
      <c r="E2217" s="182">
        <v>31742</v>
      </c>
      <c r="F2217" s="182">
        <v>31615</v>
      </c>
      <c r="G2217" s="182">
        <v>681768</v>
      </c>
      <c r="H2217" s="182">
        <v>535374</v>
      </c>
      <c r="I2217" s="183">
        <v>19.52</v>
      </c>
      <c r="J2217" s="183">
        <v>21.48</v>
      </c>
      <c r="K2217" s="183">
        <v>32.229999999999997</v>
      </c>
      <c r="L2217" s="183">
        <v>149.44999999999999</v>
      </c>
      <c r="M2217" s="183">
        <v>67.099999999999994</v>
      </c>
      <c r="N2217" s="9"/>
    </row>
    <row r="2218" spans="2:14" s="8" customFormat="1" ht="15" customHeight="1" x14ac:dyDescent="0.25">
      <c r="B2218" s="181">
        <v>2021</v>
      </c>
      <c r="C2218" s="181"/>
      <c r="D2218" s="182">
        <v>1552</v>
      </c>
      <c r="E2218" s="182">
        <v>30910</v>
      </c>
      <c r="F2218" s="182">
        <v>30787</v>
      </c>
      <c r="G2218" s="182">
        <v>609430</v>
      </c>
      <c r="H2218" s="182">
        <v>476795</v>
      </c>
      <c r="I2218" s="183">
        <v>19.920000000000002</v>
      </c>
      <c r="J2218" s="183">
        <v>19.72</v>
      </c>
      <c r="K2218" s="183">
        <v>27.53</v>
      </c>
      <c r="L2218" s="183">
        <v>139.07</v>
      </c>
      <c r="M2218" s="183">
        <v>75.349999999999994</v>
      </c>
      <c r="N2218" s="9"/>
    </row>
    <row r="2219" spans="2:14" s="8" customFormat="1" ht="15" customHeight="1" x14ac:dyDescent="0.25">
      <c r="B2219" s="168">
        <v>2020</v>
      </c>
      <c r="C2219" s="168"/>
      <c r="D2219" s="182">
        <v>1542</v>
      </c>
      <c r="E2219" s="182">
        <v>30726</v>
      </c>
      <c r="F2219" s="182">
        <v>30568</v>
      </c>
      <c r="G2219" s="182">
        <v>559493</v>
      </c>
      <c r="H2219" s="182">
        <v>444003</v>
      </c>
      <c r="I2219" s="183">
        <v>19.93</v>
      </c>
      <c r="J2219" s="183">
        <v>18.21</v>
      </c>
      <c r="K2219" s="183">
        <v>22.3</v>
      </c>
      <c r="L2219" s="183">
        <v>121.85</v>
      </c>
      <c r="M2219" s="183">
        <v>84.71</v>
      </c>
      <c r="N2219" s="9"/>
    </row>
    <row r="2220" spans="2:14" s="8" customFormat="1" ht="15" customHeight="1" x14ac:dyDescent="0.25">
      <c r="B2220" s="168">
        <v>2019</v>
      </c>
      <c r="C2220" s="168"/>
      <c r="D2220" s="182">
        <v>1531</v>
      </c>
      <c r="E2220" s="182">
        <v>30421</v>
      </c>
      <c r="F2220" s="182">
        <v>30262</v>
      </c>
      <c r="G2220" s="182">
        <v>575043</v>
      </c>
      <c r="H2220" s="182">
        <v>455339</v>
      </c>
      <c r="I2220" s="183">
        <v>19.87</v>
      </c>
      <c r="J2220" s="183">
        <v>18.899999999999999</v>
      </c>
      <c r="K2220" s="183">
        <v>22.99</v>
      </c>
      <c r="L2220" s="183">
        <v>121</v>
      </c>
      <c r="M2220" s="183">
        <v>81.41</v>
      </c>
      <c r="N2220" s="9"/>
    </row>
    <row r="2221" spans="2:14" s="8" customFormat="1" ht="15" customHeight="1" x14ac:dyDescent="0.25">
      <c r="B2221" s="168">
        <v>2018</v>
      </c>
      <c r="C2221" s="168"/>
      <c r="D2221" s="182">
        <v>1502</v>
      </c>
      <c r="E2221" s="182">
        <v>30018</v>
      </c>
      <c r="F2221" s="182">
        <v>29919</v>
      </c>
      <c r="G2221" s="182">
        <v>559340</v>
      </c>
      <c r="H2221" s="182">
        <v>436790</v>
      </c>
      <c r="I2221" s="183">
        <v>19.989999999999998</v>
      </c>
      <c r="J2221" s="183">
        <v>18.63</v>
      </c>
      <c r="K2221" s="183">
        <v>26.64</v>
      </c>
      <c r="L2221" s="183">
        <v>142.52000000000001</v>
      </c>
      <c r="M2221" s="183">
        <v>69.41</v>
      </c>
      <c r="N2221" s="9"/>
    </row>
    <row r="2222" spans="2:14" s="8" customFormat="1" ht="15" customHeight="1" x14ac:dyDescent="0.25">
      <c r="B2222" s="168">
        <v>2017</v>
      </c>
      <c r="C2222" s="168"/>
      <c r="D2222" s="182">
        <v>1438</v>
      </c>
      <c r="E2222" s="182">
        <v>28338</v>
      </c>
      <c r="F2222" s="182">
        <v>28184</v>
      </c>
      <c r="G2222" s="182">
        <v>497641</v>
      </c>
      <c r="H2222" s="182">
        <v>391346</v>
      </c>
      <c r="I2222" s="183">
        <v>19.71</v>
      </c>
      <c r="J2222" s="183">
        <v>17.559999999999999</v>
      </c>
      <c r="K2222" s="183">
        <v>25.62</v>
      </c>
      <c r="L2222" s="183">
        <v>145.12</v>
      </c>
      <c r="M2222" s="183">
        <v>68.12</v>
      </c>
      <c r="N2222" s="9"/>
    </row>
    <row r="2223" spans="2:14" s="8" customFormat="1" ht="15" customHeight="1" x14ac:dyDescent="0.25">
      <c r="B2223" s="168">
        <v>2016</v>
      </c>
      <c r="C2223" s="168"/>
      <c r="D2223" s="182">
        <v>1395</v>
      </c>
      <c r="E2223" s="182">
        <v>27324</v>
      </c>
      <c r="F2223" s="182">
        <v>27246</v>
      </c>
      <c r="G2223" s="182">
        <v>488886</v>
      </c>
      <c r="H2223" s="182">
        <v>382716</v>
      </c>
      <c r="I2223" s="183">
        <v>19.59</v>
      </c>
      <c r="J2223" s="183">
        <v>17.89</v>
      </c>
      <c r="K2223" s="183">
        <v>25.77</v>
      </c>
      <c r="L2223" s="183">
        <v>143.6</v>
      </c>
      <c r="M2223" s="183">
        <v>68.83</v>
      </c>
      <c r="N2223" s="9"/>
    </row>
    <row r="2224" spans="2:14" s="5" customFormat="1" ht="15" customHeight="1" x14ac:dyDescent="0.25">
      <c r="B2224" s="168">
        <v>2015</v>
      </c>
      <c r="C2224" s="168"/>
      <c r="D2224" s="182">
        <v>1319</v>
      </c>
      <c r="E2224" s="182">
        <v>25847</v>
      </c>
      <c r="F2224" s="182">
        <v>25725</v>
      </c>
      <c r="G2224" s="182">
        <v>462866</v>
      </c>
      <c r="H2224" s="182">
        <v>361769</v>
      </c>
      <c r="I2224" s="183">
        <v>19.600000000000001</v>
      </c>
      <c r="J2224" s="183">
        <v>17.91</v>
      </c>
      <c r="K2224" s="183">
        <v>25.4</v>
      </c>
      <c r="L2224" s="183">
        <v>141.13999999999999</v>
      </c>
      <c r="M2224" s="183">
        <v>70.099999999999994</v>
      </c>
      <c r="N2224" s="9"/>
    </row>
    <row r="2225" spans="2:14" s="5" customFormat="1" ht="15" customHeight="1" x14ac:dyDescent="0.25">
      <c r="B2225" s="168">
        <v>2014</v>
      </c>
      <c r="C2225" s="168"/>
      <c r="D2225" s="182">
        <v>1277</v>
      </c>
      <c r="E2225" s="182">
        <v>24801</v>
      </c>
      <c r="F2225" s="182">
        <v>24682</v>
      </c>
      <c r="G2225" s="182">
        <v>435426</v>
      </c>
      <c r="H2225" s="182">
        <v>342484</v>
      </c>
      <c r="I2225" s="183">
        <v>19.420000000000002</v>
      </c>
      <c r="J2225" s="183">
        <v>17.559999999999999</v>
      </c>
      <c r="K2225" s="183">
        <v>26.1</v>
      </c>
      <c r="L2225" s="183">
        <v>147.97</v>
      </c>
      <c r="M2225" s="183">
        <v>66.89</v>
      </c>
    </row>
    <row r="2226" spans="2:14" s="5" customFormat="1" ht="15" customHeight="1" x14ac:dyDescent="0.25">
      <c r="B2226" s="168">
        <v>2013</v>
      </c>
      <c r="C2226" s="168"/>
      <c r="D2226" s="182">
        <v>1243</v>
      </c>
      <c r="E2226" s="182">
        <v>24145</v>
      </c>
      <c r="F2226" s="182">
        <v>24017</v>
      </c>
      <c r="G2226" s="182">
        <v>422310</v>
      </c>
      <c r="H2226" s="182">
        <v>329364</v>
      </c>
      <c r="I2226" s="183">
        <v>19.420000000000002</v>
      </c>
      <c r="J2226" s="183">
        <v>17.489999999999998</v>
      </c>
      <c r="K2226" s="183">
        <v>25.09</v>
      </c>
      <c r="L2226" s="183">
        <v>142.71</v>
      </c>
      <c r="M2226" s="183">
        <v>69.23</v>
      </c>
    </row>
    <row r="2227" spans="2:14" s="5" customFormat="1" ht="15" customHeight="1" x14ac:dyDescent="0.25">
      <c r="B2227" s="168">
        <v>2012</v>
      </c>
      <c r="C2227" s="168"/>
      <c r="D2227" s="182">
        <v>1267</v>
      </c>
      <c r="E2227" s="182">
        <v>24619</v>
      </c>
      <c r="F2227" s="182">
        <v>24551</v>
      </c>
      <c r="G2227" s="182">
        <v>438910</v>
      </c>
      <c r="H2227" s="182">
        <v>344733</v>
      </c>
      <c r="I2227" s="183">
        <v>19.43</v>
      </c>
      <c r="J2227" s="183">
        <v>17.829999999999998</v>
      </c>
      <c r="K2227" s="183">
        <v>26.14</v>
      </c>
      <c r="L2227" s="183">
        <v>146.24</v>
      </c>
      <c r="M2227" s="183">
        <v>67.81</v>
      </c>
    </row>
    <row r="2228" spans="2:14" s="5" customFormat="1" ht="15" customHeight="1" x14ac:dyDescent="0.25">
      <c r="B2228" s="168">
        <v>2011</v>
      </c>
      <c r="C2228" s="168"/>
      <c r="D2228" s="182">
        <v>1373</v>
      </c>
      <c r="E2228" s="182">
        <v>26687</v>
      </c>
      <c r="F2228" s="182">
        <v>26549</v>
      </c>
      <c r="G2228" s="182">
        <v>474592</v>
      </c>
      <c r="H2228" s="182">
        <v>371609</v>
      </c>
      <c r="I2228" s="183">
        <v>19.440000000000001</v>
      </c>
      <c r="J2228" s="183">
        <v>17.78</v>
      </c>
      <c r="K2228" s="183">
        <v>26.5</v>
      </c>
      <c r="L2228" s="183">
        <v>148.27000000000001</v>
      </c>
      <c r="M2228" s="183">
        <v>66.849999999999994</v>
      </c>
    </row>
    <row r="2229" spans="2:14" s="5" customFormat="1" ht="15" customHeight="1" x14ac:dyDescent="0.25">
      <c r="B2229" s="168">
        <v>2010</v>
      </c>
      <c r="C2229" s="168"/>
      <c r="D2229" s="182">
        <v>1391</v>
      </c>
      <c r="E2229" s="182">
        <v>27237</v>
      </c>
      <c r="F2229" s="182">
        <v>26943</v>
      </c>
      <c r="G2229" s="182">
        <v>471296</v>
      </c>
      <c r="H2229" s="182">
        <v>375982</v>
      </c>
      <c r="I2229" s="183">
        <v>19.579999999999998</v>
      </c>
      <c r="J2229" s="183">
        <v>17.3</v>
      </c>
      <c r="K2229" s="183">
        <v>27.03</v>
      </c>
      <c r="L2229" s="183">
        <v>154.54</v>
      </c>
      <c r="M2229" s="183">
        <v>63.78</v>
      </c>
    </row>
    <row r="2230" spans="2:14" s="8" customFormat="1" ht="15" customHeight="1" x14ac:dyDescent="0.25">
      <c r="B2230" s="168">
        <v>2009</v>
      </c>
      <c r="C2230" s="168"/>
      <c r="D2230" s="182">
        <v>1427</v>
      </c>
      <c r="E2230" s="182">
        <v>27751</v>
      </c>
      <c r="F2230" s="182">
        <v>27507</v>
      </c>
      <c r="G2230" s="182">
        <v>460813</v>
      </c>
      <c r="H2230" s="182">
        <v>365062</v>
      </c>
      <c r="I2230" s="183">
        <v>19.45</v>
      </c>
      <c r="J2230" s="183">
        <v>16.61</v>
      </c>
      <c r="K2230" s="183">
        <v>25.47</v>
      </c>
      <c r="L2230" s="183">
        <v>152.04</v>
      </c>
      <c r="M2230" s="183">
        <v>64.91</v>
      </c>
      <c r="N2230" s="5"/>
    </row>
    <row r="2231" spans="2:14" s="9" customFormat="1" ht="15" customHeight="1" x14ac:dyDescent="0.25">
      <c r="B2231" s="168">
        <v>2008</v>
      </c>
      <c r="C2231" s="168"/>
      <c r="D2231" s="182">
        <v>1433</v>
      </c>
      <c r="E2231" s="182">
        <v>28585</v>
      </c>
      <c r="F2231" s="182">
        <v>28447</v>
      </c>
      <c r="G2231" s="182">
        <v>457288</v>
      </c>
      <c r="H2231" s="182">
        <v>359794</v>
      </c>
      <c r="I2231" s="183">
        <v>19.95</v>
      </c>
      <c r="J2231" s="183">
        <v>16</v>
      </c>
      <c r="K2231" s="183">
        <v>24.59</v>
      </c>
      <c r="L2231" s="183">
        <v>152.94999999999999</v>
      </c>
      <c r="M2231" s="183">
        <v>64.459999999999994</v>
      </c>
    </row>
    <row r="2232" spans="2:14" s="9" customFormat="1" ht="15" customHeight="1" x14ac:dyDescent="0.25">
      <c r="B2232" s="259" t="s">
        <v>288</v>
      </c>
      <c r="C2232" s="165"/>
      <c r="D2232" s="166"/>
      <c r="E2232" s="166"/>
      <c r="F2232" s="166"/>
      <c r="G2232" s="166"/>
      <c r="H2232" s="166"/>
      <c r="I2232" s="167"/>
      <c r="J2232" s="167"/>
      <c r="K2232" s="167"/>
      <c r="L2232" s="167"/>
      <c r="M2232" s="167"/>
    </row>
    <row r="2233" spans="2:14" s="9" customFormat="1" ht="15" customHeight="1" x14ac:dyDescent="0.25">
      <c r="B2233" s="181">
        <v>2023</v>
      </c>
      <c r="C2233" s="181"/>
      <c r="D2233" s="182">
        <v>504</v>
      </c>
      <c r="E2233" s="182">
        <v>50640</v>
      </c>
      <c r="F2233" s="182">
        <v>50390</v>
      </c>
      <c r="G2233" s="182">
        <v>1200408</v>
      </c>
      <c r="H2233" s="182">
        <v>948623</v>
      </c>
      <c r="I2233" s="183">
        <v>100.48</v>
      </c>
      <c r="J2233" s="183">
        <v>23.7</v>
      </c>
      <c r="K2233" s="183">
        <v>32.409999999999997</v>
      </c>
      <c r="L2233" s="183">
        <v>136.05000000000001</v>
      </c>
      <c r="M2233" s="183">
        <v>72.66</v>
      </c>
    </row>
    <row r="2234" spans="2:14" s="9" customFormat="1" ht="15" customHeight="1" x14ac:dyDescent="0.25">
      <c r="B2234" s="181">
        <v>2022</v>
      </c>
      <c r="C2234" s="181"/>
      <c r="D2234" s="182">
        <v>464</v>
      </c>
      <c r="E2234" s="182">
        <v>46975</v>
      </c>
      <c r="F2234" s="182">
        <v>46926</v>
      </c>
      <c r="G2234" s="182">
        <v>1028376</v>
      </c>
      <c r="H2234" s="182">
        <v>807798</v>
      </c>
      <c r="I2234" s="183">
        <v>101.24</v>
      </c>
      <c r="J2234" s="183">
        <v>21.89</v>
      </c>
      <c r="K2234" s="183">
        <v>30.65</v>
      </c>
      <c r="L2234" s="183">
        <v>139.84</v>
      </c>
      <c r="M2234" s="183">
        <v>72.3</v>
      </c>
    </row>
    <row r="2235" spans="2:14" s="9" customFormat="1" ht="15" customHeight="1" x14ac:dyDescent="0.25">
      <c r="B2235" s="181">
        <v>2021</v>
      </c>
      <c r="C2235" s="181"/>
      <c r="D2235" s="182">
        <v>439</v>
      </c>
      <c r="E2235" s="182">
        <v>46554</v>
      </c>
      <c r="F2235" s="182">
        <v>46511</v>
      </c>
      <c r="G2235" s="182">
        <v>930073</v>
      </c>
      <c r="H2235" s="182">
        <v>733336</v>
      </c>
      <c r="I2235" s="183">
        <v>106.05</v>
      </c>
      <c r="J2235" s="183">
        <v>19.98</v>
      </c>
      <c r="K2235" s="183">
        <v>24.98</v>
      </c>
      <c r="L2235" s="183">
        <v>124.92</v>
      </c>
      <c r="M2235" s="183">
        <v>81.14</v>
      </c>
    </row>
    <row r="2236" spans="2:14" s="9" customFormat="1" ht="15" customHeight="1" x14ac:dyDescent="0.25">
      <c r="B2236" s="168">
        <v>2020</v>
      </c>
      <c r="C2236" s="168"/>
      <c r="D2236" s="182">
        <v>416</v>
      </c>
      <c r="E2236" s="182">
        <v>42638</v>
      </c>
      <c r="F2236" s="182">
        <v>42531</v>
      </c>
      <c r="G2236" s="182">
        <v>810115</v>
      </c>
      <c r="H2236" s="182">
        <v>637153</v>
      </c>
      <c r="I2236" s="183">
        <v>102.5</v>
      </c>
      <c r="J2236" s="183">
        <v>19</v>
      </c>
      <c r="K2236" s="183">
        <v>22.36</v>
      </c>
      <c r="L2236" s="183">
        <v>117.37</v>
      </c>
      <c r="M2236" s="183">
        <v>85.7</v>
      </c>
    </row>
    <row r="2237" spans="2:14" s="9" customFormat="1" ht="15" customHeight="1" x14ac:dyDescent="0.25">
      <c r="B2237" s="168">
        <v>2019</v>
      </c>
      <c r="C2237" s="168"/>
      <c r="D2237" s="182">
        <v>428</v>
      </c>
      <c r="E2237" s="182">
        <v>43174</v>
      </c>
      <c r="F2237" s="182">
        <v>43078</v>
      </c>
      <c r="G2237" s="182">
        <v>833532</v>
      </c>
      <c r="H2237" s="182">
        <v>648372</v>
      </c>
      <c r="I2237" s="183">
        <v>100.87</v>
      </c>
      <c r="J2237" s="183">
        <v>19.309999999999999</v>
      </c>
      <c r="K2237" s="183">
        <v>26.39</v>
      </c>
      <c r="L2237" s="183">
        <v>136.36000000000001</v>
      </c>
      <c r="M2237" s="183">
        <v>73.599999999999994</v>
      </c>
    </row>
    <row r="2238" spans="2:14" s="9" customFormat="1" ht="15" customHeight="1" x14ac:dyDescent="0.25">
      <c r="B2238" s="168">
        <v>2018</v>
      </c>
      <c r="C2238" s="168"/>
      <c r="D2238" s="182">
        <v>412</v>
      </c>
      <c r="E2238" s="182">
        <v>44429</v>
      </c>
      <c r="F2238" s="182">
        <v>44346</v>
      </c>
      <c r="G2238" s="182">
        <v>790345</v>
      </c>
      <c r="H2238" s="182">
        <v>620696</v>
      </c>
      <c r="I2238" s="183">
        <v>107.84</v>
      </c>
      <c r="J2238" s="183">
        <v>17.79</v>
      </c>
      <c r="K2238" s="183">
        <v>24.25</v>
      </c>
      <c r="L2238" s="183">
        <v>136.09</v>
      </c>
      <c r="M2238" s="183">
        <v>72.73</v>
      </c>
    </row>
    <row r="2239" spans="2:14" s="9" customFormat="1" ht="15" customHeight="1" x14ac:dyDescent="0.25">
      <c r="B2239" s="168">
        <v>2017</v>
      </c>
      <c r="C2239" s="168"/>
      <c r="D2239" s="182">
        <v>385</v>
      </c>
      <c r="E2239" s="182">
        <v>40357</v>
      </c>
      <c r="F2239" s="182">
        <v>40218</v>
      </c>
      <c r="G2239" s="182">
        <v>730315</v>
      </c>
      <c r="H2239" s="182">
        <v>569459</v>
      </c>
      <c r="I2239" s="183">
        <v>104.82</v>
      </c>
      <c r="J2239" s="183">
        <v>18.100000000000001</v>
      </c>
      <c r="K2239" s="183">
        <v>24.65</v>
      </c>
      <c r="L2239" s="183">
        <v>135.74</v>
      </c>
      <c r="M2239" s="183">
        <v>72.88</v>
      </c>
    </row>
    <row r="2240" spans="2:14" s="5" customFormat="1" ht="15" customHeight="1" x14ac:dyDescent="0.25">
      <c r="B2240" s="168">
        <v>2016</v>
      </c>
      <c r="C2240" s="168"/>
      <c r="D2240" s="182">
        <v>372</v>
      </c>
      <c r="E2240" s="182">
        <v>39861</v>
      </c>
      <c r="F2240" s="182">
        <v>39521</v>
      </c>
      <c r="G2240" s="182">
        <v>676192</v>
      </c>
      <c r="H2240" s="182">
        <v>527915</v>
      </c>
      <c r="I2240" s="183">
        <v>107.15</v>
      </c>
      <c r="J2240" s="183">
        <v>16.96</v>
      </c>
      <c r="K2240" s="183">
        <v>23.17</v>
      </c>
      <c r="L2240" s="183">
        <v>135.44</v>
      </c>
      <c r="M2240" s="183">
        <v>72.7</v>
      </c>
      <c r="N2240" s="9"/>
    </row>
    <row r="2241" spans="2:14" s="5" customFormat="1" ht="15" customHeight="1" x14ac:dyDescent="0.25">
      <c r="B2241" s="168">
        <v>2015</v>
      </c>
      <c r="C2241" s="168"/>
      <c r="D2241" s="182">
        <v>361</v>
      </c>
      <c r="E2241" s="182">
        <v>36991</v>
      </c>
      <c r="F2241" s="182">
        <v>36815</v>
      </c>
      <c r="G2241" s="182">
        <v>628604</v>
      </c>
      <c r="H2241" s="182">
        <v>491378</v>
      </c>
      <c r="I2241" s="183">
        <v>102.47</v>
      </c>
      <c r="J2241" s="183">
        <v>16.989999999999998</v>
      </c>
      <c r="K2241" s="183">
        <v>23.63</v>
      </c>
      <c r="L2241" s="183">
        <v>138.41</v>
      </c>
      <c r="M2241" s="183">
        <v>71.23</v>
      </c>
    </row>
    <row r="2242" spans="2:14" s="5" customFormat="1" ht="15" customHeight="1" x14ac:dyDescent="0.25">
      <c r="B2242" s="168">
        <v>2014</v>
      </c>
      <c r="C2242" s="168"/>
      <c r="D2242" s="182">
        <v>333</v>
      </c>
      <c r="E2242" s="182">
        <v>34304</v>
      </c>
      <c r="F2242" s="182">
        <v>34179</v>
      </c>
      <c r="G2242" s="182">
        <v>591032</v>
      </c>
      <c r="H2242" s="182">
        <v>461095</v>
      </c>
      <c r="I2242" s="183">
        <v>103.02</v>
      </c>
      <c r="J2242" s="183">
        <v>17.23</v>
      </c>
      <c r="K2242" s="183">
        <v>23.4</v>
      </c>
      <c r="L2242" s="183">
        <v>135.30000000000001</v>
      </c>
      <c r="M2242" s="183">
        <v>73.02</v>
      </c>
    </row>
    <row r="2243" spans="2:14" s="5" customFormat="1" ht="15" customHeight="1" x14ac:dyDescent="0.25">
      <c r="B2243" s="168">
        <v>2013</v>
      </c>
      <c r="C2243" s="168"/>
      <c r="D2243" s="182">
        <v>326</v>
      </c>
      <c r="E2243" s="182">
        <v>33152</v>
      </c>
      <c r="F2243" s="182">
        <v>33060</v>
      </c>
      <c r="G2243" s="182">
        <v>546995</v>
      </c>
      <c r="H2243" s="182">
        <v>427256</v>
      </c>
      <c r="I2243" s="183">
        <v>101.69</v>
      </c>
      <c r="J2243" s="183">
        <v>16.5</v>
      </c>
      <c r="K2243" s="183">
        <v>22.6</v>
      </c>
      <c r="L2243" s="183">
        <v>136.6</v>
      </c>
      <c r="M2243" s="183">
        <v>72.38</v>
      </c>
    </row>
    <row r="2244" spans="2:14" s="5" customFormat="1" ht="15" customHeight="1" x14ac:dyDescent="0.25">
      <c r="B2244" s="168">
        <v>2012</v>
      </c>
      <c r="C2244" s="168"/>
      <c r="D2244" s="182">
        <v>362</v>
      </c>
      <c r="E2244" s="182">
        <v>37911</v>
      </c>
      <c r="F2244" s="182">
        <v>37869</v>
      </c>
      <c r="G2244" s="182">
        <v>618947</v>
      </c>
      <c r="H2244" s="182">
        <v>478205</v>
      </c>
      <c r="I2244" s="183">
        <v>104.73</v>
      </c>
      <c r="J2244" s="183">
        <v>16.329999999999998</v>
      </c>
      <c r="K2244" s="183">
        <v>22.61</v>
      </c>
      <c r="L2244" s="183">
        <v>138.31</v>
      </c>
      <c r="M2244" s="183">
        <v>71.569999999999993</v>
      </c>
    </row>
    <row r="2245" spans="2:14" s="5" customFormat="1" ht="15" customHeight="1" x14ac:dyDescent="0.25">
      <c r="B2245" s="168">
        <v>2011</v>
      </c>
      <c r="C2245" s="168"/>
      <c r="D2245" s="182">
        <v>380</v>
      </c>
      <c r="E2245" s="182">
        <v>38448</v>
      </c>
      <c r="F2245" s="182">
        <v>38401</v>
      </c>
      <c r="G2245" s="182">
        <v>635348</v>
      </c>
      <c r="H2245" s="182">
        <v>495538</v>
      </c>
      <c r="I2245" s="183">
        <v>101.18</v>
      </c>
      <c r="J2245" s="183">
        <v>16.52</v>
      </c>
      <c r="K2245" s="183">
        <v>25.16</v>
      </c>
      <c r="L2245" s="183">
        <v>152.09</v>
      </c>
      <c r="M2245" s="183">
        <v>64.989999999999995</v>
      </c>
    </row>
    <row r="2246" spans="2:14" s="9" customFormat="1" ht="15" customHeight="1" collapsed="1" x14ac:dyDescent="0.25">
      <c r="B2246" s="168">
        <v>2010</v>
      </c>
      <c r="C2246" s="168"/>
      <c r="D2246" s="182">
        <v>397</v>
      </c>
      <c r="E2246" s="182">
        <v>41629</v>
      </c>
      <c r="F2246" s="182">
        <v>41303</v>
      </c>
      <c r="G2246" s="182">
        <v>662811</v>
      </c>
      <c r="H2246" s="182">
        <v>520074</v>
      </c>
      <c r="I2246" s="183">
        <v>104.86</v>
      </c>
      <c r="J2246" s="183">
        <v>15.92</v>
      </c>
      <c r="K2246" s="183">
        <v>24.54</v>
      </c>
      <c r="L2246" s="183">
        <v>152.93</v>
      </c>
      <c r="M2246" s="183">
        <v>64.31</v>
      </c>
      <c r="N2246" s="5"/>
    </row>
    <row r="2247" spans="2:14" s="9" customFormat="1" ht="15" customHeight="1" x14ac:dyDescent="0.25">
      <c r="B2247" s="168">
        <v>2009</v>
      </c>
      <c r="C2247" s="168"/>
      <c r="D2247" s="182">
        <v>415</v>
      </c>
      <c r="E2247" s="182">
        <v>44176</v>
      </c>
      <c r="F2247" s="182">
        <v>43854</v>
      </c>
      <c r="G2247" s="182">
        <v>661575</v>
      </c>
      <c r="H2247" s="182">
        <v>513554</v>
      </c>
      <c r="I2247" s="183">
        <v>106.45</v>
      </c>
      <c r="J2247" s="183">
        <v>14.98</v>
      </c>
      <c r="K2247" s="183">
        <v>21.9</v>
      </c>
      <c r="L2247" s="183">
        <v>145.18</v>
      </c>
      <c r="M2247" s="183">
        <v>67.72</v>
      </c>
    </row>
    <row r="2248" spans="2:14" s="9" customFormat="1" ht="15" customHeight="1" x14ac:dyDescent="0.25">
      <c r="B2248" s="168">
        <v>2008</v>
      </c>
      <c r="C2248" s="168"/>
      <c r="D2248" s="182">
        <v>410</v>
      </c>
      <c r="E2248" s="182">
        <v>42650</v>
      </c>
      <c r="F2248" s="182">
        <v>42590</v>
      </c>
      <c r="G2248" s="182">
        <v>656509</v>
      </c>
      <c r="H2248" s="182">
        <v>513056</v>
      </c>
      <c r="I2248" s="183">
        <v>104.02</v>
      </c>
      <c r="J2248" s="183">
        <v>15.39</v>
      </c>
      <c r="K2248" s="183">
        <v>23.29</v>
      </c>
      <c r="L2248" s="183">
        <v>151.11000000000001</v>
      </c>
      <c r="M2248" s="183">
        <v>65.510000000000005</v>
      </c>
    </row>
    <row r="2249" spans="2:14" s="5" customFormat="1" ht="15" customHeight="1" x14ac:dyDescent="0.25">
      <c r="B2249" s="187" t="s">
        <v>289</v>
      </c>
      <c r="C2249" s="187"/>
      <c r="D2249" s="188"/>
      <c r="E2249" s="188"/>
      <c r="F2249" s="188"/>
      <c r="G2249" s="188"/>
      <c r="H2249" s="188"/>
      <c r="I2249" s="189"/>
      <c r="J2249" s="189"/>
      <c r="K2249" s="189"/>
      <c r="L2249" s="189"/>
      <c r="M2249" s="189"/>
      <c r="N2249" s="9"/>
    </row>
    <row r="2250" spans="2:14" s="5" customFormat="1" ht="15" customHeight="1" x14ac:dyDescent="0.25">
      <c r="B2250" s="181">
        <v>2023</v>
      </c>
      <c r="C2250" s="181"/>
      <c r="D2250" s="182">
        <v>225</v>
      </c>
      <c r="E2250" s="182">
        <v>262518</v>
      </c>
      <c r="F2250" s="182">
        <v>262463</v>
      </c>
      <c r="G2250" s="182">
        <v>4310642</v>
      </c>
      <c r="H2250" s="182">
        <v>3437699</v>
      </c>
      <c r="I2250" s="183">
        <v>1166.75</v>
      </c>
      <c r="J2250" s="183">
        <v>16.420000000000002</v>
      </c>
      <c r="K2250" s="183">
        <v>20.52</v>
      </c>
      <c r="L2250" s="183">
        <v>124.95</v>
      </c>
      <c r="M2250" s="183">
        <v>80.38</v>
      </c>
      <c r="N2250" s="9"/>
    </row>
    <row r="2251" spans="2:14" s="5" customFormat="1" ht="15" customHeight="1" x14ac:dyDescent="0.25">
      <c r="B2251" s="181">
        <v>2022</v>
      </c>
      <c r="C2251" s="181"/>
      <c r="D2251" s="182">
        <v>200</v>
      </c>
      <c r="E2251" s="182">
        <v>241891</v>
      </c>
      <c r="F2251" s="182">
        <v>241890</v>
      </c>
      <c r="G2251" s="182">
        <v>3632425</v>
      </c>
      <c r="H2251" s="182">
        <v>2888616</v>
      </c>
      <c r="I2251" s="183">
        <v>1209.46</v>
      </c>
      <c r="J2251" s="183">
        <v>15.02</v>
      </c>
      <c r="K2251" s="183">
        <v>18.95</v>
      </c>
      <c r="L2251" s="183">
        <v>126.22</v>
      </c>
      <c r="M2251" s="183">
        <v>79.05</v>
      </c>
      <c r="N2251" s="9"/>
    </row>
    <row r="2252" spans="2:14" s="5" customFormat="1" ht="15" customHeight="1" x14ac:dyDescent="0.25">
      <c r="B2252" s="181">
        <v>2021</v>
      </c>
      <c r="C2252" s="181"/>
      <c r="D2252" s="182">
        <v>181</v>
      </c>
      <c r="E2252" s="182">
        <v>235990</v>
      </c>
      <c r="F2252" s="182">
        <v>234668</v>
      </c>
      <c r="G2252" s="182">
        <v>3206370</v>
      </c>
      <c r="H2252" s="182">
        <v>2552548</v>
      </c>
      <c r="I2252" s="183">
        <v>1303.81</v>
      </c>
      <c r="J2252" s="183">
        <v>13.59</v>
      </c>
      <c r="K2252" s="183">
        <v>16.899999999999999</v>
      </c>
      <c r="L2252" s="183">
        <v>123.68</v>
      </c>
      <c r="M2252" s="183">
        <v>80.42</v>
      </c>
      <c r="N2252" s="9"/>
    </row>
    <row r="2253" spans="2:14" s="5" customFormat="1" ht="15" customHeight="1" x14ac:dyDescent="0.25">
      <c r="B2253" s="168">
        <v>2020</v>
      </c>
      <c r="C2253" s="168"/>
      <c r="D2253" s="182">
        <v>171</v>
      </c>
      <c r="E2253" s="182">
        <v>221877</v>
      </c>
      <c r="F2253" s="182">
        <v>220030</v>
      </c>
      <c r="G2253" s="182">
        <v>2828398</v>
      </c>
      <c r="H2253" s="182">
        <v>2243146</v>
      </c>
      <c r="I2253" s="183">
        <v>1297.53</v>
      </c>
      <c r="J2253" s="183">
        <v>12.75</v>
      </c>
      <c r="K2253" s="183">
        <v>15.66</v>
      </c>
      <c r="L2253" s="183">
        <v>121.85</v>
      </c>
      <c r="M2253" s="183">
        <v>81.72</v>
      </c>
      <c r="N2253" s="9"/>
    </row>
    <row r="2254" spans="2:14" s="5" customFormat="1" ht="15" customHeight="1" x14ac:dyDescent="0.25">
      <c r="B2254" s="168">
        <v>2019</v>
      </c>
      <c r="C2254" s="168"/>
      <c r="D2254" s="182">
        <v>182</v>
      </c>
      <c r="E2254" s="182">
        <v>239571</v>
      </c>
      <c r="F2254" s="182">
        <v>239530</v>
      </c>
      <c r="G2254" s="182">
        <v>2940265</v>
      </c>
      <c r="H2254" s="182">
        <v>2329996</v>
      </c>
      <c r="I2254" s="183">
        <v>1316.32</v>
      </c>
      <c r="J2254" s="183">
        <v>12.27</v>
      </c>
      <c r="K2254" s="183">
        <v>15</v>
      </c>
      <c r="L2254" s="183">
        <v>122.21</v>
      </c>
      <c r="M2254" s="183">
        <v>81.45</v>
      </c>
      <c r="N2254" s="9"/>
    </row>
    <row r="2255" spans="2:14" s="5" customFormat="1" ht="15" customHeight="1" x14ac:dyDescent="0.25">
      <c r="B2255" s="168">
        <v>2018</v>
      </c>
      <c r="C2255" s="168"/>
      <c r="D2255" s="182">
        <v>164</v>
      </c>
      <c r="E2255" s="182">
        <v>234244</v>
      </c>
      <c r="F2255" s="182">
        <v>234100</v>
      </c>
      <c r="G2255" s="182">
        <v>2804373</v>
      </c>
      <c r="H2255" s="182">
        <v>2219035</v>
      </c>
      <c r="I2255" s="183">
        <v>1428.32</v>
      </c>
      <c r="J2255" s="183">
        <v>11.97</v>
      </c>
      <c r="K2255" s="183">
        <v>14.7</v>
      </c>
      <c r="L2255" s="183">
        <v>122.7</v>
      </c>
      <c r="M2255" s="183">
        <v>81.040000000000006</v>
      </c>
      <c r="N2255" s="9"/>
    </row>
    <row r="2256" spans="2:14" s="5" customFormat="1" ht="15" customHeight="1" x14ac:dyDescent="0.25">
      <c r="B2256" s="168">
        <v>2017</v>
      </c>
      <c r="C2256" s="168"/>
      <c r="D2256" s="182">
        <v>168</v>
      </c>
      <c r="E2256" s="182">
        <v>229569</v>
      </c>
      <c r="F2256" s="182">
        <v>229296</v>
      </c>
      <c r="G2256" s="182">
        <v>2600403</v>
      </c>
      <c r="H2256" s="182">
        <v>2064559</v>
      </c>
      <c r="I2256" s="183">
        <v>1366.48</v>
      </c>
      <c r="J2256" s="183">
        <v>11.33</v>
      </c>
      <c r="K2256" s="183">
        <v>13.92</v>
      </c>
      <c r="L2256" s="183">
        <v>122.71</v>
      </c>
      <c r="M2256" s="183">
        <v>81.040000000000006</v>
      </c>
      <c r="N2256" s="9"/>
    </row>
    <row r="2257" spans="2:14" s="5" customFormat="1" ht="15" customHeight="1" x14ac:dyDescent="0.25">
      <c r="B2257" s="168">
        <v>2016</v>
      </c>
      <c r="C2257" s="168"/>
      <c r="D2257" s="182">
        <v>140</v>
      </c>
      <c r="E2257" s="182">
        <v>202382</v>
      </c>
      <c r="F2257" s="182">
        <v>202318</v>
      </c>
      <c r="G2257" s="182">
        <v>2292680</v>
      </c>
      <c r="H2257" s="182">
        <v>1820003</v>
      </c>
      <c r="I2257" s="183">
        <v>1445.59</v>
      </c>
      <c r="J2257" s="183">
        <v>11.33</v>
      </c>
      <c r="K2257" s="183">
        <v>13.67</v>
      </c>
      <c r="L2257" s="183">
        <v>120.59</v>
      </c>
      <c r="M2257" s="183">
        <v>82.53</v>
      </c>
    </row>
    <row r="2258" spans="2:14" s="5" customFormat="1" ht="15" customHeight="1" x14ac:dyDescent="0.25">
      <c r="B2258" s="168">
        <v>2015</v>
      </c>
      <c r="C2258" s="168"/>
      <c r="D2258" s="182">
        <v>143</v>
      </c>
      <c r="E2258" s="182">
        <v>194049</v>
      </c>
      <c r="F2258" s="182">
        <v>193716</v>
      </c>
      <c r="G2258" s="182">
        <v>2204934</v>
      </c>
      <c r="H2258" s="182">
        <v>1755900</v>
      </c>
      <c r="I2258" s="183">
        <v>1356.99</v>
      </c>
      <c r="J2258" s="183">
        <v>11.36</v>
      </c>
      <c r="K2258" s="183">
        <v>13.5</v>
      </c>
      <c r="L2258" s="183">
        <v>118.59</v>
      </c>
      <c r="M2258" s="183">
        <v>84.09</v>
      </c>
    </row>
    <row r="2259" spans="2:14" s="5" customFormat="1" ht="15" customHeight="1" x14ac:dyDescent="0.25">
      <c r="B2259" s="168">
        <v>2014</v>
      </c>
      <c r="C2259" s="168"/>
      <c r="D2259" s="182">
        <v>137</v>
      </c>
      <c r="E2259" s="182">
        <v>180470</v>
      </c>
      <c r="F2259" s="182">
        <v>180408</v>
      </c>
      <c r="G2259" s="182">
        <v>2076978</v>
      </c>
      <c r="H2259" s="182">
        <v>1647766</v>
      </c>
      <c r="I2259" s="183">
        <v>1317.3</v>
      </c>
      <c r="J2259" s="183">
        <v>11.51</v>
      </c>
      <c r="K2259" s="183">
        <v>13.86</v>
      </c>
      <c r="L2259" s="183">
        <v>120.43</v>
      </c>
      <c r="M2259" s="183">
        <v>82.91</v>
      </c>
    </row>
    <row r="2260" spans="2:14" s="5" customFormat="1" ht="15" customHeight="1" x14ac:dyDescent="0.25">
      <c r="B2260" s="168">
        <v>2013</v>
      </c>
      <c r="C2260" s="168"/>
      <c r="D2260" s="182">
        <v>136</v>
      </c>
      <c r="E2260" s="182">
        <v>169849</v>
      </c>
      <c r="F2260" s="182">
        <v>169832</v>
      </c>
      <c r="G2260" s="182">
        <v>1878474</v>
      </c>
      <c r="H2260" s="182">
        <v>1488847</v>
      </c>
      <c r="I2260" s="183">
        <v>1248.8900000000001</v>
      </c>
      <c r="J2260" s="183">
        <v>11.06</v>
      </c>
      <c r="K2260" s="183">
        <v>13.67</v>
      </c>
      <c r="L2260" s="183">
        <v>123.58</v>
      </c>
      <c r="M2260" s="183">
        <v>80.489999999999995</v>
      </c>
    </row>
    <row r="2261" spans="2:14" s="8" customFormat="1" ht="15" customHeight="1" x14ac:dyDescent="0.25">
      <c r="B2261" s="168">
        <v>2012</v>
      </c>
      <c r="C2261" s="168"/>
      <c r="D2261" s="182">
        <v>131</v>
      </c>
      <c r="E2261" s="182">
        <v>165211</v>
      </c>
      <c r="F2261" s="182">
        <v>165067</v>
      </c>
      <c r="G2261" s="182">
        <v>1820391</v>
      </c>
      <c r="H2261" s="182">
        <v>1443884</v>
      </c>
      <c r="I2261" s="183">
        <v>1261.1500000000001</v>
      </c>
      <c r="J2261" s="183">
        <v>11.02</v>
      </c>
      <c r="K2261" s="183">
        <v>13.64</v>
      </c>
      <c r="L2261" s="183">
        <v>123.72</v>
      </c>
      <c r="M2261" s="183">
        <v>80.400000000000006</v>
      </c>
      <c r="N2261" s="5"/>
    </row>
    <row r="2262" spans="2:14" s="9" customFormat="1" ht="15" customHeight="1" x14ac:dyDescent="0.25">
      <c r="B2262" s="168">
        <v>2011</v>
      </c>
      <c r="C2262" s="168"/>
      <c r="D2262" s="182">
        <v>150</v>
      </c>
      <c r="E2262" s="182">
        <v>183368</v>
      </c>
      <c r="F2262" s="182">
        <v>183103</v>
      </c>
      <c r="G2262" s="182">
        <v>2025215</v>
      </c>
      <c r="H2262" s="182">
        <v>1619038</v>
      </c>
      <c r="I2262" s="183">
        <v>1222.45</v>
      </c>
      <c r="J2262" s="183">
        <v>11.04</v>
      </c>
      <c r="K2262" s="183">
        <v>13.24</v>
      </c>
      <c r="L2262" s="183">
        <v>119.68</v>
      </c>
      <c r="M2262" s="183">
        <v>83.23</v>
      </c>
      <c r="N2262" s="5"/>
    </row>
    <row r="2263" spans="2:14" s="9" customFormat="1" ht="15" customHeight="1" x14ac:dyDescent="0.25">
      <c r="B2263" s="168">
        <v>2010</v>
      </c>
      <c r="C2263" s="168"/>
      <c r="D2263" s="182">
        <v>154</v>
      </c>
      <c r="E2263" s="182">
        <v>189059</v>
      </c>
      <c r="F2263" s="182">
        <v>188795</v>
      </c>
      <c r="G2263" s="182">
        <v>2032853</v>
      </c>
      <c r="H2263" s="182">
        <v>1631928</v>
      </c>
      <c r="I2263" s="183">
        <v>1227.6600000000001</v>
      </c>
      <c r="J2263" s="183">
        <v>10.75</v>
      </c>
      <c r="K2263" s="183">
        <v>13.2</v>
      </c>
      <c r="L2263" s="183">
        <v>122.62</v>
      </c>
      <c r="M2263" s="183">
        <v>81.459999999999994</v>
      </c>
    </row>
    <row r="2264" spans="2:14" s="9" customFormat="1" ht="15" customHeight="1" x14ac:dyDescent="0.25">
      <c r="B2264" s="168">
        <v>2009</v>
      </c>
      <c r="C2264" s="168"/>
      <c r="D2264" s="182">
        <v>160</v>
      </c>
      <c r="E2264" s="182">
        <v>184209</v>
      </c>
      <c r="F2264" s="182">
        <v>183720</v>
      </c>
      <c r="G2264" s="182">
        <v>1875759</v>
      </c>
      <c r="H2264" s="182">
        <v>1499128</v>
      </c>
      <c r="I2264" s="183">
        <v>1151.31</v>
      </c>
      <c r="J2264" s="183">
        <v>10.18</v>
      </c>
      <c r="K2264" s="183">
        <v>12.82</v>
      </c>
      <c r="L2264" s="183">
        <v>125.6</v>
      </c>
      <c r="M2264" s="183">
        <v>79.34</v>
      </c>
    </row>
    <row r="2265" spans="2:14" s="5" customFormat="1" ht="15" customHeight="1" x14ac:dyDescent="0.25">
      <c r="B2265" s="168">
        <v>2008</v>
      </c>
      <c r="C2265" s="168"/>
      <c r="D2265" s="182">
        <v>173</v>
      </c>
      <c r="E2265" s="182">
        <v>189141</v>
      </c>
      <c r="F2265" s="182">
        <v>188717</v>
      </c>
      <c r="G2265" s="182">
        <v>1876563</v>
      </c>
      <c r="H2265" s="182">
        <v>1498272</v>
      </c>
      <c r="I2265" s="183">
        <v>1093.3</v>
      </c>
      <c r="J2265" s="183">
        <v>9.92</v>
      </c>
      <c r="K2265" s="183">
        <v>12.63</v>
      </c>
      <c r="L2265" s="183">
        <v>126.97</v>
      </c>
      <c r="M2265" s="183">
        <v>78.39</v>
      </c>
      <c r="N2265" s="9"/>
    </row>
    <row r="2266" spans="2:14" s="5" customFormat="1" ht="15" customHeight="1" x14ac:dyDescent="0.2">
      <c r="B2266" s="258" t="s">
        <v>40</v>
      </c>
      <c r="C2266" s="184"/>
      <c r="D2266" s="185"/>
      <c r="E2266" s="185"/>
      <c r="F2266" s="185"/>
      <c r="G2266" s="185"/>
      <c r="H2266" s="185"/>
      <c r="I2266" s="186"/>
      <c r="J2266" s="186"/>
      <c r="K2266" s="186"/>
      <c r="L2266" s="186"/>
      <c r="M2266" s="186"/>
      <c r="N2266" s="9"/>
    </row>
    <row r="2267" spans="2:14" s="5" customFormat="1" ht="15" customHeight="1" x14ac:dyDescent="0.25">
      <c r="B2267" s="187" t="s">
        <v>290</v>
      </c>
      <c r="C2267" s="187"/>
      <c r="D2267" s="188"/>
      <c r="E2267" s="188"/>
      <c r="F2267" s="188"/>
      <c r="G2267" s="188"/>
      <c r="H2267" s="188"/>
      <c r="I2267" s="189"/>
      <c r="J2267" s="189"/>
      <c r="K2267" s="189"/>
      <c r="L2267" s="189"/>
      <c r="M2267" s="189"/>
    </row>
    <row r="2268" spans="2:14" s="5" customFormat="1" ht="15" customHeight="1" x14ac:dyDescent="0.25">
      <c r="B2268" s="181">
        <v>2023</v>
      </c>
      <c r="C2268" s="181"/>
      <c r="D2268" s="182">
        <v>69471</v>
      </c>
      <c r="E2268" s="182">
        <v>134598</v>
      </c>
      <c r="F2268" s="182">
        <v>69300</v>
      </c>
      <c r="G2268" s="182">
        <v>1276899</v>
      </c>
      <c r="H2268" s="182">
        <v>996406</v>
      </c>
      <c r="I2268" s="183">
        <v>1.94</v>
      </c>
      <c r="J2268" s="183">
        <v>9.49</v>
      </c>
      <c r="K2268" s="183">
        <v>15.51</v>
      </c>
      <c r="L2268" s="183">
        <v>84.19</v>
      </c>
      <c r="M2268" s="183">
        <v>61.09</v>
      </c>
    </row>
    <row r="2269" spans="2:14" s="5" customFormat="1" ht="15" customHeight="1" x14ac:dyDescent="0.25">
      <c r="B2269" s="181">
        <v>2022</v>
      </c>
      <c r="C2269" s="181"/>
      <c r="D2269" s="182">
        <v>63050</v>
      </c>
      <c r="E2269" s="182">
        <v>122329</v>
      </c>
      <c r="F2269" s="182">
        <v>63318</v>
      </c>
      <c r="G2269" s="182">
        <v>1088820</v>
      </c>
      <c r="H2269" s="182">
        <v>849189</v>
      </c>
      <c r="I2269" s="183">
        <v>1.94</v>
      </c>
      <c r="J2269" s="183">
        <v>8.9</v>
      </c>
      <c r="K2269" s="183">
        <v>14.71</v>
      </c>
      <c r="L2269" s="183">
        <v>85.54</v>
      </c>
      <c r="M2269" s="183">
        <v>60.82</v>
      </c>
    </row>
    <row r="2270" spans="2:14" s="5" customFormat="1" ht="15" customHeight="1" x14ac:dyDescent="0.25">
      <c r="B2270" s="181">
        <v>2021</v>
      </c>
      <c r="C2270" s="181"/>
      <c r="D2270" s="182">
        <v>51105</v>
      </c>
      <c r="E2270" s="182">
        <v>105936</v>
      </c>
      <c r="F2270" s="182">
        <v>58789</v>
      </c>
      <c r="G2270" s="182">
        <v>935576</v>
      </c>
      <c r="H2270" s="182">
        <v>729225</v>
      </c>
      <c r="I2270" s="183">
        <v>2.0699999999999998</v>
      </c>
      <c r="J2270" s="183">
        <v>8.83</v>
      </c>
      <c r="K2270" s="183">
        <v>13.77</v>
      </c>
      <c r="L2270" s="183">
        <v>86.5</v>
      </c>
      <c r="M2270" s="183">
        <v>65.66</v>
      </c>
    </row>
    <row r="2271" spans="2:14" s="5" customFormat="1" ht="15" customHeight="1" x14ac:dyDescent="0.25">
      <c r="B2271" s="187" t="s">
        <v>291</v>
      </c>
      <c r="C2271" s="187"/>
      <c r="D2271" s="188"/>
      <c r="E2271" s="188"/>
      <c r="F2271" s="188"/>
      <c r="G2271" s="188"/>
      <c r="H2271" s="188"/>
      <c r="I2271" s="189"/>
      <c r="J2271" s="189"/>
      <c r="K2271" s="189"/>
      <c r="L2271" s="189"/>
      <c r="M2271" s="189"/>
    </row>
    <row r="2272" spans="2:14" s="5" customFormat="1" ht="15" customHeight="1" x14ac:dyDescent="0.25">
      <c r="B2272" s="181">
        <v>2023</v>
      </c>
      <c r="C2272" s="181"/>
      <c r="D2272" s="182">
        <v>30249</v>
      </c>
      <c r="E2272" s="182">
        <v>49477</v>
      </c>
      <c r="F2272" s="182">
        <v>20805</v>
      </c>
      <c r="G2272" s="182">
        <v>350916</v>
      </c>
      <c r="H2272" s="182">
        <v>275041</v>
      </c>
      <c r="I2272" s="183">
        <v>1.64</v>
      </c>
      <c r="J2272" s="183">
        <v>7.09</v>
      </c>
      <c r="K2272" s="183">
        <v>12.46</v>
      </c>
      <c r="L2272" s="183">
        <v>73.88</v>
      </c>
      <c r="M2272" s="183">
        <v>57.02</v>
      </c>
    </row>
    <row r="2273" spans="2:14" s="5" customFormat="1" ht="15" customHeight="1" x14ac:dyDescent="0.25">
      <c r="B2273" s="181">
        <v>2022</v>
      </c>
      <c r="C2273" s="181"/>
      <c r="D2273" s="182">
        <v>27134</v>
      </c>
      <c r="E2273" s="182">
        <v>45495</v>
      </c>
      <c r="F2273" s="182">
        <v>19821</v>
      </c>
      <c r="G2273" s="182">
        <v>333576</v>
      </c>
      <c r="H2273" s="182">
        <v>255286</v>
      </c>
      <c r="I2273" s="183">
        <v>1.68</v>
      </c>
      <c r="J2273" s="183">
        <v>7.33</v>
      </c>
      <c r="K2273" s="183">
        <v>12.67</v>
      </c>
      <c r="L2273" s="183">
        <v>75.28</v>
      </c>
      <c r="M2273" s="183">
        <v>58.24</v>
      </c>
    </row>
    <row r="2274" spans="2:14" s="5" customFormat="1" ht="15" customHeight="1" x14ac:dyDescent="0.25">
      <c r="B2274" s="181">
        <v>2021</v>
      </c>
      <c r="C2274" s="181"/>
      <c r="D2274" s="182">
        <v>23569</v>
      </c>
      <c r="E2274" s="182">
        <v>41305</v>
      </c>
      <c r="F2274" s="182">
        <v>19094</v>
      </c>
      <c r="G2274" s="182">
        <v>286991</v>
      </c>
      <c r="H2274" s="182">
        <v>223137</v>
      </c>
      <c r="I2274" s="183">
        <v>1.75</v>
      </c>
      <c r="J2274" s="183">
        <v>6.95</v>
      </c>
      <c r="K2274" s="183">
        <v>11.49</v>
      </c>
      <c r="L2274" s="183">
        <v>76.48</v>
      </c>
      <c r="M2274" s="183">
        <v>61.86</v>
      </c>
    </row>
    <row r="2275" spans="2:14" s="5" customFormat="1" ht="15" customHeight="1" x14ac:dyDescent="0.25">
      <c r="B2275" s="187" t="s">
        <v>618</v>
      </c>
      <c r="C2275" s="187"/>
      <c r="D2275" s="188"/>
      <c r="E2275" s="188"/>
      <c r="F2275" s="188"/>
      <c r="G2275" s="188"/>
      <c r="H2275" s="188"/>
      <c r="I2275" s="189"/>
      <c r="J2275" s="189"/>
      <c r="K2275" s="189"/>
      <c r="L2275" s="189"/>
      <c r="M2275" s="189"/>
    </row>
    <row r="2276" spans="2:14" s="5" customFormat="1" ht="15" customHeight="1" x14ac:dyDescent="0.25">
      <c r="B2276" s="181">
        <v>2023</v>
      </c>
      <c r="C2276" s="181"/>
      <c r="D2276" s="182">
        <v>14710</v>
      </c>
      <c r="E2276" s="182">
        <v>25714</v>
      </c>
      <c r="F2276" s="182">
        <v>11857</v>
      </c>
      <c r="G2276" s="182">
        <v>213960</v>
      </c>
      <c r="H2276" s="182">
        <v>167488</v>
      </c>
      <c r="I2276" s="183">
        <v>1.75</v>
      </c>
      <c r="J2276" s="183">
        <v>8.32</v>
      </c>
      <c r="K2276" s="183">
        <v>14.45</v>
      </c>
      <c r="L2276" s="183">
        <v>80.06</v>
      </c>
      <c r="M2276" s="183">
        <v>57.57</v>
      </c>
    </row>
    <row r="2277" spans="2:14" s="5" customFormat="1" ht="15" customHeight="1" x14ac:dyDescent="0.25">
      <c r="B2277" s="181">
        <v>2022</v>
      </c>
      <c r="C2277" s="181"/>
      <c r="D2277" s="182">
        <v>13358</v>
      </c>
      <c r="E2277" s="182">
        <v>21771</v>
      </c>
      <c r="F2277" s="182">
        <v>9233</v>
      </c>
      <c r="G2277" s="182">
        <v>167528</v>
      </c>
      <c r="H2277" s="182">
        <v>131641</v>
      </c>
      <c r="I2277" s="183">
        <v>1.63</v>
      </c>
      <c r="J2277" s="183">
        <v>7.7</v>
      </c>
      <c r="K2277" s="183">
        <v>13.82</v>
      </c>
      <c r="L2277" s="183">
        <v>76.150000000000006</v>
      </c>
      <c r="M2277" s="183">
        <v>55.99</v>
      </c>
    </row>
    <row r="2278" spans="2:14" s="5" customFormat="1" ht="15" customHeight="1" x14ac:dyDescent="0.25">
      <c r="B2278" s="181">
        <v>2021</v>
      </c>
      <c r="C2278" s="181"/>
      <c r="D2278" s="182">
        <v>11612</v>
      </c>
      <c r="E2278" s="182">
        <v>19745</v>
      </c>
      <c r="F2278" s="182">
        <v>8901</v>
      </c>
      <c r="G2278" s="182">
        <v>144712</v>
      </c>
      <c r="H2278" s="182">
        <v>112921</v>
      </c>
      <c r="I2278" s="183">
        <v>1.7</v>
      </c>
      <c r="J2278" s="183">
        <v>7.33</v>
      </c>
      <c r="K2278" s="183">
        <v>13.07</v>
      </c>
      <c r="L2278" s="183">
        <v>80.39</v>
      </c>
      <c r="M2278" s="183">
        <v>56.98</v>
      </c>
    </row>
    <row r="2279" spans="2:14" s="10" customFormat="1" ht="15" customHeight="1" collapsed="1" x14ac:dyDescent="0.25">
      <c r="B2279" s="187" t="s">
        <v>619</v>
      </c>
      <c r="C2279" s="187"/>
      <c r="D2279" s="188"/>
      <c r="E2279" s="188"/>
      <c r="F2279" s="188"/>
      <c r="G2279" s="188"/>
      <c r="H2279" s="188"/>
      <c r="I2279" s="189"/>
      <c r="J2279" s="189"/>
      <c r="K2279" s="189"/>
      <c r="L2279" s="189"/>
      <c r="M2279" s="189"/>
      <c r="N2279" s="5"/>
    </row>
    <row r="2280" spans="2:14" s="10" customFormat="1" ht="15" customHeight="1" x14ac:dyDescent="0.25">
      <c r="B2280" s="181">
        <v>2023</v>
      </c>
      <c r="C2280" s="181"/>
      <c r="D2280" s="182">
        <v>77605</v>
      </c>
      <c r="E2280" s="182">
        <v>303571</v>
      </c>
      <c r="F2280" s="182">
        <v>230271</v>
      </c>
      <c r="G2280" s="182">
        <v>4224966</v>
      </c>
      <c r="H2280" s="182">
        <v>3332289</v>
      </c>
      <c r="I2280" s="183">
        <v>3.91</v>
      </c>
      <c r="J2280" s="183">
        <v>13.92</v>
      </c>
      <c r="K2280" s="183">
        <v>19.62</v>
      </c>
      <c r="L2280" s="183">
        <v>106.92</v>
      </c>
      <c r="M2280" s="183">
        <v>71.14</v>
      </c>
      <c r="N2280" s="5"/>
    </row>
    <row r="2281" spans="2:14" s="10" customFormat="1" ht="15" customHeight="1" x14ac:dyDescent="0.25">
      <c r="B2281" s="181">
        <v>2022</v>
      </c>
      <c r="C2281" s="181"/>
      <c r="D2281" s="182">
        <v>69858</v>
      </c>
      <c r="E2281" s="182">
        <v>281731</v>
      </c>
      <c r="F2281" s="182">
        <v>216039</v>
      </c>
      <c r="G2281" s="182">
        <v>3608889</v>
      </c>
      <c r="H2281" s="182">
        <v>2844587</v>
      </c>
      <c r="I2281" s="183">
        <v>4.03</v>
      </c>
      <c r="J2281" s="183">
        <v>12.81</v>
      </c>
      <c r="K2281" s="183">
        <v>18.260000000000002</v>
      </c>
      <c r="L2281" s="183">
        <v>109.34</v>
      </c>
      <c r="M2281" s="183">
        <v>70.28</v>
      </c>
      <c r="N2281" s="5"/>
    </row>
    <row r="2282" spans="2:14" s="10" customFormat="1" ht="15" customHeight="1" x14ac:dyDescent="0.25">
      <c r="B2282" s="181">
        <v>2021</v>
      </c>
      <c r="C2282" s="181"/>
      <c r="D2282" s="182">
        <v>58890</v>
      </c>
      <c r="E2282" s="182">
        <v>272080</v>
      </c>
      <c r="F2282" s="182">
        <v>216439</v>
      </c>
      <c r="G2282" s="182">
        <v>3291332</v>
      </c>
      <c r="H2282" s="182">
        <v>2595386</v>
      </c>
      <c r="I2282" s="183">
        <v>4.62</v>
      </c>
      <c r="J2282" s="183">
        <v>12.1</v>
      </c>
      <c r="K2282" s="183">
        <v>16.48</v>
      </c>
      <c r="L2282" s="183">
        <v>108.36</v>
      </c>
      <c r="M2282" s="183">
        <v>74.040000000000006</v>
      </c>
      <c r="N2282" s="5"/>
    </row>
    <row r="2283" spans="2:14" s="9" customFormat="1" ht="15" customHeight="1" x14ac:dyDescent="0.25">
      <c r="B2283" s="187" t="s">
        <v>620</v>
      </c>
      <c r="C2283" s="187"/>
      <c r="D2283" s="188"/>
      <c r="E2283" s="188"/>
      <c r="F2283" s="188"/>
      <c r="G2283" s="188"/>
      <c r="H2283" s="188"/>
      <c r="I2283" s="189"/>
      <c r="J2283" s="189"/>
      <c r="K2283" s="189"/>
      <c r="L2283" s="189"/>
      <c r="M2283" s="189"/>
      <c r="N2283" s="5"/>
    </row>
    <row r="2284" spans="2:14" s="9" customFormat="1" ht="15" customHeight="1" x14ac:dyDescent="0.25">
      <c r="B2284" s="181">
        <v>2023</v>
      </c>
      <c r="C2284" s="181"/>
      <c r="D2284" s="182">
        <v>22445</v>
      </c>
      <c r="E2284" s="182">
        <v>36067</v>
      </c>
      <c r="F2284" s="182">
        <v>14513</v>
      </c>
      <c r="G2284" s="182">
        <v>280018</v>
      </c>
      <c r="H2284" s="182">
        <v>213244</v>
      </c>
      <c r="I2284" s="183">
        <v>1.61</v>
      </c>
      <c r="J2284" s="183">
        <v>7.76</v>
      </c>
      <c r="K2284" s="183">
        <v>12.49</v>
      </c>
      <c r="L2284" s="183">
        <v>64.75</v>
      </c>
      <c r="M2284" s="183">
        <v>62.04</v>
      </c>
      <c r="N2284" s="5"/>
    </row>
    <row r="2285" spans="2:14" s="9" customFormat="1" ht="15" customHeight="1" x14ac:dyDescent="0.25">
      <c r="B2285" s="181">
        <v>2022</v>
      </c>
      <c r="C2285" s="181"/>
      <c r="D2285" s="182">
        <v>19602</v>
      </c>
      <c r="E2285" s="182">
        <v>32304</v>
      </c>
      <c r="F2285" s="182">
        <v>13531</v>
      </c>
      <c r="G2285" s="182">
        <v>237015</v>
      </c>
      <c r="H2285" s="182">
        <v>183451</v>
      </c>
      <c r="I2285" s="183">
        <v>1.65</v>
      </c>
      <c r="J2285" s="183">
        <v>7.34</v>
      </c>
      <c r="K2285" s="183">
        <v>11.92</v>
      </c>
      <c r="L2285" s="183">
        <v>68.06</v>
      </c>
      <c r="M2285" s="183">
        <v>61.62</v>
      </c>
      <c r="N2285" s="5"/>
    </row>
    <row r="2286" spans="2:14" s="9" customFormat="1" ht="15" customHeight="1" x14ac:dyDescent="0.25">
      <c r="B2286" s="181">
        <v>2021</v>
      </c>
      <c r="C2286" s="181"/>
      <c r="D2286" s="182">
        <v>16186</v>
      </c>
      <c r="E2286" s="182">
        <v>28554</v>
      </c>
      <c r="F2286" s="182">
        <v>13155</v>
      </c>
      <c r="G2286" s="182">
        <v>206209</v>
      </c>
      <c r="H2286" s="182">
        <v>158940</v>
      </c>
      <c r="I2286" s="183">
        <v>1.76</v>
      </c>
      <c r="J2286" s="183">
        <v>7.22</v>
      </c>
      <c r="K2286" s="183">
        <v>11.11</v>
      </c>
      <c r="L2286" s="183">
        <v>70.87</v>
      </c>
      <c r="M2286" s="183">
        <v>65.62</v>
      </c>
      <c r="N2286" s="5"/>
    </row>
    <row r="2287" spans="2:14" s="9" customFormat="1" ht="15" customHeight="1" x14ac:dyDescent="0.25">
      <c r="B2287" s="187" t="s">
        <v>292</v>
      </c>
      <c r="C2287" s="187"/>
      <c r="D2287" s="188"/>
      <c r="E2287" s="188"/>
      <c r="F2287" s="188"/>
      <c r="G2287" s="188"/>
      <c r="H2287" s="188"/>
      <c r="I2287" s="189"/>
      <c r="J2287" s="189"/>
      <c r="K2287" s="189"/>
      <c r="L2287" s="189"/>
      <c r="M2287" s="189"/>
      <c r="N2287" s="5"/>
    </row>
    <row r="2288" spans="2:14" s="9" customFormat="1" ht="15" customHeight="1" x14ac:dyDescent="0.25">
      <c r="B2288" s="181">
        <v>2023</v>
      </c>
      <c r="C2288" s="181"/>
      <c r="D2288" s="182">
        <v>7073</v>
      </c>
      <c r="E2288" s="182">
        <v>13701</v>
      </c>
      <c r="F2288" s="182">
        <v>7021</v>
      </c>
      <c r="G2288" s="182">
        <v>123798</v>
      </c>
      <c r="H2288" s="182">
        <v>98359</v>
      </c>
      <c r="I2288" s="183">
        <v>1.94</v>
      </c>
      <c r="J2288" s="183">
        <v>9.0399999999999991</v>
      </c>
      <c r="K2288" s="183">
        <v>13.62</v>
      </c>
      <c r="L2288" s="183">
        <v>77.239999999999995</v>
      </c>
      <c r="M2288" s="183">
        <v>67.209999999999994</v>
      </c>
      <c r="N2288" s="5"/>
    </row>
    <row r="2289" spans="2:14" s="9" customFormat="1" ht="15" customHeight="1" x14ac:dyDescent="0.25">
      <c r="B2289" s="181">
        <v>2022</v>
      </c>
      <c r="C2289" s="181"/>
      <c r="D2289" s="182">
        <v>6635</v>
      </c>
      <c r="E2289" s="182">
        <v>12139</v>
      </c>
      <c r="F2289" s="182">
        <v>5893</v>
      </c>
      <c r="G2289" s="182">
        <v>103549</v>
      </c>
      <c r="H2289" s="182">
        <v>82084</v>
      </c>
      <c r="I2289" s="183">
        <v>1.83</v>
      </c>
      <c r="J2289" s="183">
        <v>8.5299999999999994</v>
      </c>
      <c r="K2289" s="183">
        <v>13.24</v>
      </c>
      <c r="L2289" s="183">
        <v>75.34</v>
      </c>
      <c r="M2289" s="183">
        <v>65.77</v>
      </c>
      <c r="N2289" s="5"/>
    </row>
    <row r="2290" spans="2:14" s="9" customFormat="1" ht="15" customHeight="1" x14ac:dyDescent="0.25">
      <c r="B2290" s="181">
        <v>2021</v>
      </c>
      <c r="C2290" s="181"/>
      <c r="D2290" s="182">
        <v>6065</v>
      </c>
      <c r="E2290" s="182">
        <v>11427</v>
      </c>
      <c r="F2290" s="182">
        <v>5750</v>
      </c>
      <c r="G2290" s="182">
        <v>94172</v>
      </c>
      <c r="H2290" s="182">
        <v>74406</v>
      </c>
      <c r="I2290" s="183">
        <v>1.88</v>
      </c>
      <c r="J2290" s="183">
        <v>8.24</v>
      </c>
      <c r="K2290" s="183">
        <v>12.19</v>
      </c>
      <c r="L2290" s="183">
        <v>74.45</v>
      </c>
      <c r="M2290" s="183">
        <v>70.150000000000006</v>
      </c>
      <c r="N2290" s="5"/>
    </row>
    <row r="2291" spans="2:14" s="5" customFormat="1" ht="15" customHeight="1" x14ac:dyDescent="0.25">
      <c r="B2291" s="187" t="s">
        <v>293</v>
      </c>
      <c r="C2291" s="187"/>
      <c r="D2291" s="188"/>
      <c r="E2291" s="188"/>
      <c r="F2291" s="188"/>
      <c r="G2291" s="188"/>
      <c r="H2291" s="188"/>
      <c r="I2291" s="189"/>
      <c r="J2291" s="189"/>
      <c r="K2291" s="189"/>
      <c r="L2291" s="189"/>
      <c r="M2291" s="189"/>
    </row>
    <row r="2292" spans="2:14" s="5" customFormat="1" ht="15" customHeight="1" x14ac:dyDescent="0.25">
      <c r="B2292" s="181">
        <v>2023</v>
      </c>
      <c r="C2292" s="181"/>
      <c r="D2292" s="182">
        <v>14020</v>
      </c>
      <c r="E2292" s="182">
        <v>28280</v>
      </c>
      <c r="F2292" s="182">
        <v>15294</v>
      </c>
      <c r="G2292" s="182">
        <v>252511</v>
      </c>
      <c r="H2292" s="182">
        <v>195954</v>
      </c>
      <c r="I2292" s="183">
        <v>2.02</v>
      </c>
      <c r="J2292" s="183">
        <v>8.93</v>
      </c>
      <c r="K2292" s="183">
        <v>16.170000000000002</v>
      </c>
      <c r="L2292" s="183">
        <v>97.94</v>
      </c>
      <c r="M2292" s="183">
        <v>54.92</v>
      </c>
    </row>
    <row r="2293" spans="2:14" s="5" customFormat="1" ht="15" customHeight="1" x14ac:dyDescent="0.25">
      <c r="B2293" s="181">
        <v>2022</v>
      </c>
      <c r="C2293" s="181"/>
      <c r="D2293" s="182">
        <v>12716</v>
      </c>
      <c r="E2293" s="182">
        <v>25757</v>
      </c>
      <c r="F2293" s="182">
        <v>14025</v>
      </c>
      <c r="G2293" s="182">
        <v>221657</v>
      </c>
      <c r="H2293" s="182">
        <v>173227</v>
      </c>
      <c r="I2293" s="183">
        <v>2.0299999999999998</v>
      </c>
      <c r="J2293" s="183">
        <v>8.61</v>
      </c>
      <c r="K2293" s="183">
        <v>16.420000000000002</v>
      </c>
      <c r="L2293" s="183">
        <v>103.86</v>
      </c>
      <c r="M2293" s="183">
        <v>52.32</v>
      </c>
    </row>
    <row r="2294" spans="2:14" s="5" customFormat="1" ht="15" customHeight="1" x14ac:dyDescent="0.25">
      <c r="B2294" s="181">
        <v>2021</v>
      </c>
      <c r="C2294" s="181"/>
      <c r="D2294" s="182">
        <v>10947</v>
      </c>
      <c r="E2294" s="182">
        <v>20225</v>
      </c>
      <c r="F2294" s="182">
        <v>10224</v>
      </c>
      <c r="G2294" s="182">
        <v>153333</v>
      </c>
      <c r="H2294" s="182">
        <v>118216</v>
      </c>
      <c r="I2294" s="183">
        <v>1.85</v>
      </c>
      <c r="J2294" s="183">
        <v>7.58</v>
      </c>
      <c r="K2294" s="183">
        <v>12.73</v>
      </c>
      <c r="L2294" s="183">
        <v>84.89</v>
      </c>
      <c r="M2294" s="183">
        <v>61.79</v>
      </c>
    </row>
    <row r="2295" spans="2:14" s="5" customFormat="1" ht="15" customHeight="1" x14ac:dyDescent="0.25">
      <c r="B2295" s="187" t="s">
        <v>514</v>
      </c>
      <c r="C2295" s="187"/>
      <c r="D2295" s="188"/>
      <c r="E2295" s="188"/>
      <c r="F2295" s="188"/>
      <c r="G2295" s="188"/>
      <c r="H2295" s="188"/>
      <c r="I2295" s="189"/>
      <c r="J2295" s="189"/>
      <c r="K2295" s="189"/>
      <c r="L2295" s="189"/>
      <c r="M2295" s="189"/>
    </row>
    <row r="2296" spans="2:14" s="5" customFormat="1" ht="15" customHeight="1" x14ac:dyDescent="0.25">
      <c r="B2296" s="181">
        <v>2023</v>
      </c>
      <c r="C2296" s="181"/>
      <c r="D2296" s="182">
        <v>4343</v>
      </c>
      <c r="E2296" s="182">
        <v>6250</v>
      </c>
      <c r="F2296" s="182">
        <v>2137</v>
      </c>
      <c r="G2296" s="182">
        <v>36101</v>
      </c>
      <c r="H2296" s="182">
        <v>28019</v>
      </c>
      <c r="I2296" s="183">
        <v>1.44</v>
      </c>
      <c r="J2296" s="183">
        <v>5.78</v>
      </c>
      <c r="K2296" s="183">
        <v>16.62</v>
      </c>
      <c r="L2296" s="183">
        <v>98.4</v>
      </c>
      <c r="M2296" s="183">
        <v>35.33</v>
      </c>
    </row>
    <row r="2297" spans="2:14" s="5" customFormat="1" ht="15" customHeight="1" x14ac:dyDescent="0.25">
      <c r="B2297" s="181">
        <v>2022</v>
      </c>
      <c r="C2297" s="181"/>
      <c r="D2297" s="182">
        <v>4020</v>
      </c>
      <c r="E2297" s="182">
        <v>6057</v>
      </c>
      <c r="F2297" s="182">
        <v>2253</v>
      </c>
      <c r="G2297" s="182">
        <v>31358</v>
      </c>
      <c r="H2297" s="182">
        <v>24379</v>
      </c>
      <c r="I2297" s="183">
        <v>1.51</v>
      </c>
      <c r="J2297" s="183">
        <v>5.18</v>
      </c>
      <c r="K2297" s="183">
        <v>14.42</v>
      </c>
      <c r="L2297" s="183">
        <v>103.62</v>
      </c>
      <c r="M2297" s="183">
        <v>36.89</v>
      </c>
    </row>
    <row r="2298" spans="2:14" s="5" customFormat="1" ht="15" customHeight="1" x14ac:dyDescent="0.25">
      <c r="B2298" s="181">
        <v>2021</v>
      </c>
      <c r="C2298" s="181"/>
      <c r="D2298" s="182">
        <v>3726</v>
      </c>
      <c r="E2298" s="182">
        <v>5590</v>
      </c>
      <c r="F2298" s="182">
        <v>2097</v>
      </c>
      <c r="G2298" s="182">
        <v>28110</v>
      </c>
      <c r="H2298" s="182">
        <v>22037</v>
      </c>
      <c r="I2298" s="183">
        <v>1.5</v>
      </c>
      <c r="J2298" s="183">
        <v>5.03</v>
      </c>
      <c r="K2298" s="183">
        <v>11.27</v>
      </c>
      <c r="L2298" s="183">
        <v>84.08</v>
      </c>
      <c r="M2298" s="183">
        <v>50.39</v>
      </c>
    </row>
    <row r="2299" spans="2:14" s="5" customFormat="1" ht="15" customHeight="1" x14ac:dyDescent="0.25">
      <c r="B2299" s="187" t="s">
        <v>531</v>
      </c>
      <c r="C2299" s="187"/>
      <c r="D2299" s="188"/>
      <c r="E2299" s="188"/>
      <c r="F2299" s="188"/>
      <c r="G2299" s="188"/>
      <c r="H2299" s="188"/>
      <c r="I2299" s="189"/>
      <c r="J2299" s="189"/>
      <c r="K2299" s="189"/>
      <c r="L2299" s="189"/>
      <c r="M2299" s="189"/>
    </row>
    <row r="2300" spans="2:14" s="5" customFormat="1" ht="15" customHeight="1" x14ac:dyDescent="0.25">
      <c r="B2300" s="181">
        <v>2023</v>
      </c>
      <c r="C2300" s="181"/>
      <c r="D2300" s="182">
        <v>5017</v>
      </c>
      <c r="E2300" s="182">
        <v>11070</v>
      </c>
      <c r="F2300" s="182">
        <v>6454</v>
      </c>
      <c r="G2300" s="182">
        <v>114418</v>
      </c>
      <c r="H2300" s="182">
        <v>92738</v>
      </c>
      <c r="I2300" s="183">
        <v>2.21</v>
      </c>
      <c r="J2300" s="183">
        <v>10.34</v>
      </c>
      <c r="K2300" s="183">
        <v>17.39</v>
      </c>
      <c r="L2300" s="183">
        <v>98.12</v>
      </c>
      <c r="M2300" s="183">
        <v>59.33</v>
      </c>
    </row>
    <row r="2301" spans="2:14" s="5" customFormat="1" ht="15" customHeight="1" x14ac:dyDescent="0.25">
      <c r="B2301" s="181">
        <v>2022</v>
      </c>
      <c r="C2301" s="181"/>
      <c r="D2301" s="182">
        <v>4775</v>
      </c>
      <c r="E2301" s="182">
        <v>10440</v>
      </c>
      <c r="F2301" s="182">
        <v>6016</v>
      </c>
      <c r="G2301" s="182">
        <v>97824</v>
      </c>
      <c r="H2301" s="182">
        <v>79129</v>
      </c>
      <c r="I2301" s="183">
        <v>2.19</v>
      </c>
      <c r="J2301" s="183">
        <v>9.3699999999999992</v>
      </c>
      <c r="K2301" s="183">
        <v>17.010000000000002</v>
      </c>
      <c r="L2301" s="183">
        <v>104.58</v>
      </c>
      <c r="M2301" s="183">
        <v>55.23</v>
      </c>
    </row>
    <row r="2302" spans="2:14" s="5" customFormat="1" ht="15" customHeight="1" x14ac:dyDescent="0.25">
      <c r="B2302" s="181">
        <v>2021</v>
      </c>
      <c r="C2302" s="181"/>
      <c r="D2302" s="182">
        <v>4384</v>
      </c>
      <c r="E2302" s="182">
        <v>10085</v>
      </c>
      <c r="F2302" s="182">
        <v>5516</v>
      </c>
      <c r="G2302" s="182">
        <v>77850</v>
      </c>
      <c r="H2302" s="182">
        <v>62965</v>
      </c>
      <c r="I2302" s="183">
        <v>2.2999999999999998</v>
      </c>
      <c r="J2302" s="183">
        <v>7.72</v>
      </c>
      <c r="K2302" s="183">
        <v>12.89</v>
      </c>
      <c r="L2302" s="183">
        <v>91.3</v>
      </c>
      <c r="M2302" s="183">
        <v>61.93</v>
      </c>
    </row>
    <row r="2303" spans="2:14" s="9" customFormat="1" ht="15" customHeight="1" collapsed="1" x14ac:dyDescent="0.2">
      <c r="B2303" s="258" t="s">
        <v>30</v>
      </c>
      <c r="C2303" s="184"/>
      <c r="D2303" s="185"/>
      <c r="E2303" s="185"/>
      <c r="F2303" s="185"/>
      <c r="G2303" s="185"/>
      <c r="H2303" s="185"/>
      <c r="I2303" s="186"/>
      <c r="J2303" s="186"/>
      <c r="K2303" s="186"/>
      <c r="L2303" s="186"/>
      <c r="M2303" s="186"/>
      <c r="N2303" s="5"/>
    </row>
    <row r="2304" spans="2:14" s="9" customFormat="1" ht="15" customHeight="1" x14ac:dyDescent="0.25">
      <c r="B2304" s="187" t="s">
        <v>390</v>
      </c>
      <c r="C2304" s="187"/>
      <c r="D2304" s="188"/>
      <c r="E2304" s="188"/>
      <c r="F2304" s="188"/>
      <c r="G2304" s="188"/>
      <c r="H2304" s="188"/>
      <c r="I2304" s="189"/>
      <c r="J2304" s="189"/>
      <c r="K2304" s="189"/>
      <c r="L2304" s="189"/>
      <c r="M2304" s="189"/>
      <c r="N2304" s="5"/>
    </row>
    <row r="2305" spans="2:14" s="9" customFormat="1" ht="15" customHeight="1" x14ac:dyDescent="0.25">
      <c r="B2305" s="181">
        <v>2023</v>
      </c>
      <c r="C2305" s="181"/>
      <c r="D2305" s="182">
        <v>66065</v>
      </c>
      <c r="E2305" s="182">
        <v>116553</v>
      </c>
      <c r="F2305" s="182">
        <v>55139</v>
      </c>
      <c r="G2305" s="182">
        <v>1289359</v>
      </c>
      <c r="H2305" s="182">
        <v>1010556</v>
      </c>
      <c r="I2305" s="183">
        <v>1.76</v>
      </c>
      <c r="J2305" s="183">
        <v>11.06</v>
      </c>
      <c r="K2305" s="183">
        <v>15.98</v>
      </c>
      <c r="L2305" s="183">
        <v>68.349999999999994</v>
      </c>
      <c r="M2305" s="183">
        <v>84.65</v>
      </c>
      <c r="N2305" s="5"/>
    </row>
    <row r="2306" spans="2:14" s="9" customFormat="1" ht="15" customHeight="1" x14ac:dyDescent="0.25">
      <c r="B2306" s="181">
        <v>2022</v>
      </c>
      <c r="C2306" s="181"/>
      <c r="D2306" s="182">
        <v>63563</v>
      </c>
      <c r="E2306" s="182">
        <v>107148</v>
      </c>
      <c r="F2306" s="182">
        <v>48556</v>
      </c>
      <c r="G2306" s="182">
        <v>1050693</v>
      </c>
      <c r="H2306" s="182">
        <v>818193</v>
      </c>
      <c r="I2306" s="183">
        <v>1.69</v>
      </c>
      <c r="J2306" s="183">
        <v>9.81</v>
      </c>
      <c r="K2306" s="183">
        <v>14.9</v>
      </c>
      <c r="L2306" s="183">
        <v>68.87</v>
      </c>
      <c r="M2306" s="183">
        <v>83.33</v>
      </c>
      <c r="N2306" s="5"/>
    </row>
    <row r="2307" spans="2:14" s="9" customFormat="1" ht="15" customHeight="1" x14ac:dyDescent="0.25">
      <c r="B2307" s="181">
        <v>2021</v>
      </c>
      <c r="C2307" s="181"/>
      <c r="D2307" s="182">
        <v>58588</v>
      </c>
      <c r="E2307" s="182">
        <v>100900</v>
      </c>
      <c r="F2307" s="182">
        <v>47140</v>
      </c>
      <c r="G2307" s="182">
        <v>948284</v>
      </c>
      <c r="H2307" s="182">
        <v>741813</v>
      </c>
      <c r="I2307" s="183">
        <v>1.72</v>
      </c>
      <c r="J2307" s="183">
        <v>9.4</v>
      </c>
      <c r="K2307" s="183">
        <v>13.93</v>
      </c>
      <c r="L2307" s="183">
        <v>69.25</v>
      </c>
      <c r="M2307" s="183">
        <v>88.03</v>
      </c>
      <c r="N2307" s="5"/>
    </row>
    <row r="2308" spans="2:14" s="9" customFormat="1" ht="15" customHeight="1" x14ac:dyDescent="0.25">
      <c r="B2308" s="168">
        <v>2020</v>
      </c>
      <c r="C2308" s="168"/>
      <c r="D2308" s="182">
        <v>57503</v>
      </c>
      <c r="E2308" s="182">
        <v>98983</v>
      </c>
      <c r="F2308" s="182">
        <v>46424</v>
      </c>
      <c r="G2308" s="182">
        <v>902056</v>
      </c>
      <c r="H2308" s="182">
        <v>701233</v>
      </c>
      <c r="I2308" s="183">
        <v>1.72</v>
      </c>
      <c r="J2308" s="183">
        <v>9.11</v>
      </c>
      <c r="K2308" s="183">
        <v>12.5</v>
      </c>
      <c r="L2308" s="183">
        <v>64.349999999999994</v>
      </c>
      <c r="M2308" s="183">
        <v>95.15</v>
      </c>
      <c r="N2308" s="5"/>
    </row>
    <row r="2309" spans="2:14" s="9" customFormat="1" ht="15" customHeight="1" x14ac:dyDescent="0.25">
      <c r="B2309" s="168">
        <v>2019</v>
      </c>
      <c r="C2309" s="168"/>
      <c r="D2309" s="182">
        <v>58407</v>
      </c>
      <c r="E2309" s="182">
        <v>98689</v>
      </c>
      <c r="F2309" s="182">
        <v>45015</v>
      </c>
      <c r="G2309" s="182">
        <v>907897</v>
      </c>
      <c r="H2309" s="182">
        <v>693479</v>
      </c>
      <c r="I2309" s="183">
        <v>1.69</v>
      </c>
      <c r="J2309" s="183">
        <v>9.1999999999999993</v>
      </c>
      <c r="K2309" s="183">
        <v>13.27</v>
      </c>
      <c r="L2309" s="183">
        <v>65.81</v>
      </c>
      <c r="M2309" s="183">
        <v>88.02</v>
      </c>
      <c r="N2309" s="5"/>
    </row>
    <row r="2310" spans="2:14" s="9" customFormat="1" ht="15" customHeight="1" x14ac:dyDescent="0.25">
      <c r="B2310" s="168">
        <v>2018</v>
      </c>
      <c r="C2310" s="168"/>
      <c r="D2310" s="182">
        <v>57895</v>
      </c>
      <c r="E2310" s="182">
        <v>97385</v>
      </c>
      <c r="F2310" s="182">
        <v>43930</v>
      </c>
      <c r="G2310" s="182">
        <v>848163</v>
      </c>
      <c r="H2310" s="182">
        <v>646308</v>
      </c>
      <c r="I2310" s="183">
        <v>1.68</v>
      </c>
      <c r="J2310" s="183">
        <v>8.7100000000000009</v>
      </c>
      <c r="K2310" s="183">
        <v>12.66</v>
      </c>
      <c r="L2310" s="183">
        <v>65.59</v>
      </c>
      <c r="M2310" s="183">
        <v>86.8</v>
      </c>
      <c r="N2310" s="5"/>
    </row>
    <row r="2311" spans="2:14" s="9" customFormat="1" ht="15" customHeight="1" x14ac:dyDescent="0.25">
      <c r="B2311" s="168">
        <v>2017</v>
      </c>
      <c r="C2311" s="168"/>
      <c r="D2311" s="182">
        <v>56577</v>
      </c>
      <c r="E2311" s="182">
        <v>94575</v>
      </c>
      <c r="F2311" s="182">
        <v>42522</v>
      </c>
      <c r="G2311" s="182">
        <v>791195</v>
      </c>
      <c r="H2311" s="182">
        <v>604351</v>
      </c>
      <c r="I2311" s="183">
        <v>1.67</v>
      </c>
      <c r="J2311" s="183">
        <v>8.3699999999999992</v>
      </c>
      <c r="K2311" s="183">
        <v>11.98</v>
      </c>
      <c r="L2311" s="183">
        <v>64.400000000000006</v>
      </c>
      <c r="M2311" s="183">
        <v>87.8</v>
      </c>
      <c r="N2311" s="10"/>
    </row>
    <row r="2312" spans="2:14" s="5" customFormat="1" ht="15" customHeight="1" x14ac:dyDescent="0.25">
      <c r="B2312" s="168">
        <v>2016</v>
      </c>
      <c r="C2312" s="168"/>
      <c r="D2312" s="182">
        <v>54647</v>
      </c>
      <c r="E2312" s="182">
        <v>92490</v>
      </c>
      <c r="F2312" s="182">
        <v>42266</v>
      </c>
      <c r="G2312" s="182">
        <v>778753</v>
      </c>
      <c r="H2312" s="182">
        <v>592606</v>
      </c>
      <c r="I2312" s="183">
        <v>1.69</v>
      </c>
      <c r="J2312" s="183">
        <v>8.42</v>
      </c>
      <c r="K2312" s="183">
        <v>11.77</v>
      </c>
      <c r="L2312" s="183">
        <v>63.87</v>
      </c>
      <c r="M2312" s="183">
        <v>91.75</v>
      </c>
      <c r="N2312" s="10"/>
    </row>
    <row r="2313" spans="2:14" s="5" customFormat="1" ht="15" customHeight="1" x14ac:dyDescent="0.25">
      <c r="B2313" s="168">
        <v>2015</v>
      </c>
      <c r="C2313" s="168"/>
      <c r="D2313" s="182">
        <v>54626</v>
      </c>
      <c r="E2313" s="182">
        <v>92423</v>
      </c>
      <c r="F2313" s="182">
        <v>42201</v>
      </c>
      <c r="G2313" s="182">
        <v>794921</v>
      </c>
      <c r="H2313" s="182">
        <v>603969</v>
      </c>
      <c r="I2313" s="183">
        <v>1.69</v>
      </c>
      <c r="J2313" s="183">
        <v>8.6</v>
      </c>
      <c r="K2313" s="183">
        <v>11.86</v>
      </c>
      <c r="L2313" s="183">
        <v>62.94</v>
      </c>
      <c r="M2313" s="183">
        <v>94.1</v>
      </c>
      <c r="N2313" s="10"/>
    </row>
    <row r="2314" spans="2:14" s="5" customFormat="1" ht="15" customHeight="1" x14ac:dyDescent="0.25">
      <c r="B2314" s="168">
        <v>2014</v>
      </c>
      <c r="C2314" s="168"/>
      <c r="D2314" s="182">
        <v>55324</v>
      </c>
      <c r="E2314" s="182">
        <v>92068</v>
      </c>
      <c r="F2314" s="182">
        <v>41186</v>
      </c>
      <c r="G2314" s="182">
        <v>782484</v>
      </c>
      <c r="H2314" s="182">
        <v>594281</v>
      </c>
      <c r="I2314" s="183">
        <v>1.66</v>
      </c>
      <c r="J2314" s="183">
        <v>8.5</v>
      </c>
      <c r="K2314" s="183">
        <v>11.7</v>
      </c>
      <c r="L2314" s="183">
        <v>61.6</v>
      </c>
      <c r="M2314" s="183">
        <v>97.73</v>
      </c>
      <c r="N2314" s="10"/>
    </row>
    <row r="2315" spans="2:14" s="5" customFormat="1" ht="15" customHeight="1" x14ac:dyDescent="0.25">
      <c r="B2315" s="168">
        <v>2013</v>
      </c>
      <c r="C2315" s="168"/>
      <c r="D2315" s="182">
        <v>55354</v>
      </c>
      <c r="E2315" s="182">
        <v>91749</v>
      </c>
      <c r="F2315" s="182">
        <v>40469</v>
      </c>
      <c r="G2315" s="182">
        <v>776747</v>
      </c>
      <c r="H2315" s="182">
        <v>590288</v>
      </c>
      <c r="I2315" s="183">
        <v>1.66</v>
      </c>
      <c r="J2315" s="183">
        <v>8.4700000000000006</v>
      </c>
      <c r="K2315" s="183">
        <v>11.59</v>
      </c>
      <c r="L2315" s="183">
        <v>60.4</v>
      </c>
      <c r="M2315" s="183">
        <v>100.52</v>
      </c>
    </row>
    <row r="2316" spans="2:14" s="5" customFormat="1" ht="15" customHeight="1" x14ac:dyDescent="0.25">
      <c r="B2316" s="168">
        <v>2012</v>
      </c>
      <c r="C2316" s="168"/>
      <c r="D2316" s="182">
        <v>56802</v>
      </c>
      <c r="E2316" s="182">
        <v>94941</v>
      </c>
      <c r="F2316" s="182">
        <v>42226</v>
      </c>
      <c r="G2316" s="182">
        <v>808489</v>
      </c>
      <c r="H2316" s="182">
        <v>617371</v>
      </c>
      <c r="I2316" s="183">
        <v>1.67</v>
      </c>
      <c r="J2316" s="183">
        <v>8.52</v>
      </c>
      <c r="K2316" s="183">
        <v>11.68</v>
      </c>
      <c r="L2316" s="183">
        <v>60.98</v>
      </c>
      <c r="M2316" s="183">
        <v>98.19</v>
      </c>
    </row>
    <row r="2317" spans="2:14" s="5" customFormat="1" ht="15" customHeight="1" x14ac:dyDescent="0.25">
      <c r="B2317" s="168">
        <v>2011</v>
      </c>
      <c r="C2317" s="168"/>
      <c r="D2317" s="182">
        <v>61683</v>
      </c>
      <c r="E2317" s="182">
        <v>101920</v>
      </c>
      <c r="F2317" s="182">
        <v>44249</v>
      </c>
      <c r="G2317" s="182">
        <v>866953</v>
      </c>
      <c r="H2317" s="182">
        <v>662507</v>
      </c>
      <c r="I2317" s="183">
        <v>1.65</v>
      </c>
      <c r="J2317" s="183">
        <v>8.51</v>
      </c>
      <c r="K2317" s="183">
        <v>12.07</v>
      </c>
      <c r="L2317" s="183">
        <v>61.63</v>
      </c>
      <c r="M2317" s="183">
        <v>96.57</v>
      </c>
    </row>
    <row r="2318" spans="2:14" s="9" customFormat="1" ht="15" customHeight="1" collapsed="1" x14ac:dyDescent="0.25">
      <c r="B2318" s="168">
        <v>2010</v>
      </c>
      <c r="C2318" s="168"/>
      <c r="D2318" s="182">
        <v>65325</v>
      </c>
      <c r="E2318" s="182">
        <v>105998</v>
      </c>
      <c r="F2318" s="182">
        <v>44868</v>
      </c>
      <c r="G2318" s="182">
        <v>883928</v>
      </c>
      <c r="H2318" s="182">
        <v>672977</v>
      </c>
      <c r="I2318" s="183">
        <v>1.62</v>
      </c>
      <c r="J2318" s="183">
        <v>8.34</v>
      </c>
      <c r="K2318" s="183">
        <v>12.52</v>
      </c>
      <c r="L2318" s="183">
        <v>63.54</v>
      </c>
      <c r="M2318" s="183">
        <v>90.75</v>
      </c>
      <c r="N2318" s="5"/>
    </row>
    <row r="2319" spans="2:14" s="9" customFormat="1" ht="15" customHeight="1" x14ac:dyDescent="0.25">
      <c r="B2319" s="168">
        <v>2009</v>
      </c>
      <c r="C2319" s="168"/>
      <c r="D2319" s="182">
        <v>66673</v>
      </c>
      <c r="E2319" s="182">
        <v>107549</v>
      </c>
      <c r="F2319" s="182">
        <v>44950</v>
      </c>
      <c r="G2319" s="182">
        <v>862773</v>
      </c>
      <c r="H2319" s="182">
        <v>651581</v>
      </c>
      <c r="I2319" s="183">
        <v>1.61</v>
      </c>
      <c r="J2319" s="183">
        <v>8.02</v>
      </c>
      <c r="K2319" s="183">
        <v>12.07</v>
      </c>
      <c r="L2319" s="183">
        <v>62.89</v>
      </c>
      <c r="M2319" s="183">
        <v>88.74</v>
      </c>
      <c r="N2319" s="5"/>
    </row>
    <row r="2320" spans="2:14" s="9" customFormat="1" ht="15" customHeight="1" x14ac:dyDescent="0.25">
      <c r="B2320" s="168">
        <v>2008</v>
      </c>
      <c r="C2320" s="168"/>
      <c r="D2320" s="182">
        <v>63924</v>
      </c>
      <c r="E2320" s="182">
        <v>102799</v>
      </c>
      <c r="F2320" s="182">
        <v>42986</v>
      </c>
      <c r="G2320" s="182">
        <v>790581</v>
      </c>
      <c r="H2320" s="182">
        <v>601030</v>
      </c>
      <c r="I2320" s="183">
        <v>1.61</v>
      </c>
      <c r="J2320" s="183">
        <v>7.69</v>
      </c>
      <c r="K2320" s="183">
        <v>11.45</v>
      </c>
      <c r="L2320" s="183">
        <v>62.28</v>
      </c>
      <c r="M2320" s="183">
        <v>83.71</v>
      </c>
      <c r="N2320" s="5"/>
    </row>
    <row r="2321" spans="2:14" s="5" customFormat="1" ht="15" customHeight="1" x14ac:dyDescent="0.2">
      <c r="B2321" s="258" t="s">
        <v>35</v>
      </c>
      <c r="C2321" s="184"/>
      <c r="D2321" s="185"/>
      <c r="E2321" s="185"/>
      <c r="F2321" s="185"/>
      <c r="G2321" s="185"/>
      <c r="H2321" s="185"/>
      <c r="I2321" s="186"/>
      <c r="J2321" s="186"/>
      <c r="K2321" s="186"/>
      <c r="L2321" s="186"/>
      <c r="M2321" s="186"/>
      <c r="N2321" s="10"/>
    </row>
    <row r="2322" spans="2:14" s="5" customFormat="1" ht="15" customHeight="1" x14ac:dyDescent="0.25">
      <c r="B2322" s="187" t="s">
        <v>294</v>
      </c>
      <c r="C2322" s="187"/>
      <c r="D2322" s="188"/>
      <c r="E2322" s="188"/>
      <c r="F2322" s="188"/>
      <c r="G2322" s="188"/>
      <c r="H2322" s="188"/>
      <c r="I2322" s="189"/>
      <c r="J2322" s="189"/>
      <c r="K2322" s="189"/>
      <c r="L2322" s="189"/>
      <c r="M2322" s="189"/>
      <c r="N2322" s="10"/>
    </row>
    <row r="2323" spans="2:14" s="5" customFormat="1" ht="15" customHeight="1" x14ac:dyDescent="0.25">
      <c r="B2323" s="181">
        <v>2023</v>
      </c>
      <c r="C2323" s="181"/>
      <c r="D2323" s="182">
        <v>59744</v>
      </c>
      <c r="E2323" s="182">
        <v>60190</v>
      </c>
      <c r="F2323" s="182">
        <v>779</v>
      </c>
      <c r="G2323" s="182">
        <v>33081</v>
      </c>
      <c r="H2323" s="182">
        <v>6327</v>
      </c>
      <c r="I2323" s="183">
        <v>1.01</v>
      </c>
      <c r="J2323" s="183">
        <v>0.55000000000000004</v>
      </c>
      <c r="K2323" s="183">
        <v>5.93</v>
      </c>
      <c r="L2323" s="183">
        <v>13.98</v>
      </c>
      <c r="M2323" s="183">
        <v>9.25</v>
      </c>
      <c r="N2323" s="10"/>
    </row>
    <row r="2324" spans="2:14" s="5" customFormat="1" ht="15" customHeight="1" x14ac:dyDescent="0.25">
      <c r="B2324" s="181">
        <v>2022</v>
      </c>
      <c r="C2324" s="181"/>
      <c r="D2324" s="182">
        <v>57482</v>
      </c>
      <c r="E2324" s="182">
        <v>57944</v>
      </c>
      <c r="F2324" s="182">
        <v>813</v>
      </c>
      <c r="G2324" s="182">
        <v>31808</v>
      </c>
      <c r="H2324" s="182">
        <v>5965</v>
      </c>
      <c r="I2324" s="183">
        <v>1.01</v>
      </c>
      <c r="J2324" s="183">
        <v>0.55000000000000004</v>
      </c>
      <c r="K2324" s="183">
        <v>5.71</v>
      </c>
      <c r="L2324" s="183">
        <v>14.61</v>
      </c>
      <c r="M2324" s="183">
        <v>9.6199999999999992</v>
      </c>
      <c r="N2324" s="10"/>
    </row>
    <row r="2325" spans="2:14" s="5" customFormat="1" ht="15" customHeight="1" x14ac:dyDescent="0.25">
      <c r="B2325" s="181">
        <v>2021</v>
      </c>
      <c r="C2325" s="181"/>
      <c r="D2325" s="182">
        <v>52573</v>
      </c>
      <c r="E2325" s="182">
        <v>52979</v>
      </c>
      <c r="F2325" s="182">
        <v>771</v>
      </c>
      <c r="G2325" s="182">
        <v>30070</v>
      </c>
      <c r="H2325" s="182">
        <v>5358</v>
      </c>
      <c r="I2325" s="183">
        <v>1.01</v>
      </c>
      <c r="J2325" s="183">
        <v>0.56999999999999995</v>
      </c>
      <c r="K2325" s="183">
        <v>4.97</v>
      </c>
      <c r="L2325" s="183">
        <v>12.75</v>
      </c>
      <c r="M2325" s="183">
        <v>11.48</v>
      </c>
      <c r="N2325" s="10"/>
    </row>
    <row r="2326" spans="2:14" s="5" customFormat="1" ht="15" customHeight="1" x14ac:dyDescent="0.25">
      <c r="B2326" s="168">
        <v>2020</v>
      </c>
      <c r="C2326" s="168"/>
      <c r="D2326" s="182">
        <v>51589</v>
      </c>
      <c r="E2326" s="182">
        <v>52320</v>
      </c>
      <c r="F2326" s="182">
        <v>1204</v>
      </c>
      <c r="G2326" s="182">
        <v>36962</v>
      </c>
      <c r="H2326" s="182">
        <v>7546</v>
      </c>
      <c r="I2326" s="183">
        <v>1.01</v>
      </c>
      <c r="J2326" s="183">
        <v>0.71</v>
      </c>
      <c r="K2326" s="183">
        <v>4.38</v>
      </c>
      <c r="L2326" s="183">
        <v>14.26</v>
      </c>
      <c r="M2326" s="183">
        <v>16.03</v>
      </c>
      <c r="N2326" s="10"/>
    </row>
    <row r="2327" spans="2:14" s="5" customFormat="1" ht="15" customHeight="1" x14ac:dyDescent="0.25">
      <c r="B2327" s="168">
        <v>2019</v>
      </c>
      <c r="C2327" s="168"/>
      <c r="D2327" s="182">
        <v>52701</v>
      </c>
      <c r="E2327" s="182">
        <v>53631</v>
      </c>
      <c r="F2327" s="182">
        <v>1333</v>
      </c>
      <c r="G2327" s="182">
        <v>44646</v>
      </c>
      <c r="H2327" s="182">
        <v>9964</v>
      </c>
      <c r="I2327" s="183">
        <v>1.02</v>
      </c>
      <c r="J2327" s="183">
        <v>0.83</v>
      </c>
      <c r="K2327" s="183">
        <v>5.15</v>
      </c>
      <c r="L2327" s="183">
        <v>15.37</v>
      </c>
      <c r="M2327" s="183">
        <v>16.059999999999999</v>
      </c>
      <c r="N2327" s="10"/>
    </row>
    <row r="2328" spans="2:14" s="5" customFormat="1" ht="15" customHeight="1" x14ac:dyDescent="0.25">
      <c r="B2328" s="168">
        <v>2018</v>
      </c>
      <c r="C2328" s="168"/>
      <c r="D2328" s="182">
        <v>52395</v>
      </c>
      <c r="E2328" s="182">
        <v>53276</v>
      </c>
      <c r="F2328" s="182">
        <v>1305</v>
      </c>
      <c r="G2328" s="182">
        <v>43318</v>
      </c>
      <c r="H2328" s="182">
        <v>9156</v>
      </c>
      <c r="I2328" s="183">
        <v>1.02</v>
      </c>
      <c r="J2328" s="183">
        <v>0.81</v>
      </c>
      <c r="K2328" s="183">
        <v>5.0599999999999996</v>
      </c>
      <c r="L2328" s="183">
        <v>15.26</v>
      </c>
      <c r="M2328" s="183">
        <v>15.94</v>
      </c>
      <c r="N2328" s="10"/>
    </row>
    <row r="2329" spans="2:14" s="5" customFormat="1" ht="15" customHeight="1" x14ac:dyDescent="0.25">
      <c r="B2329" s="168">
        <v>2017</v>
      </c>
      <c r="C2329" s="168"/>
      <c r="D2329" s="182">
        <v>51204</v>
      </c>
      <c r="E2329" s="182">
        <v>52061</v>
      </c>
      <c r="F2329" s="182">
        <v>1304</v>
      </c>
      <c r="G2329" s="182">
        <v>40777</v>
      </c>
      <c r="H2329" s="182">
        <v>8667</v>
      </c>
      <c r="I2329" s="183">
        <v>1.02</v>
      </c>
      <c r="J2329" s="183">
        <v>0.78</v>
      </c>
      <c r="K2329" s="183">
        <v>4.7300000000000004</v>
      </c>
      <c r="L2329" s="183">
        <v>15.14</v>
      </c>
      <c r="M2329" s="183">
        <v>16.41</v>
      </c>
      <c r="N2329" s="10"/>
    </row>
    <row r="2330" spans="2:14" s="5" customFormat="1" ht="15" customHeight="1" x14ac:dyDescent="0.25">
      <c r="B2330" s="168">
        <v>2016</v>
      </c>
      <c r="C2330" s="168"/>
      <c r="D2330" s="182">
        <v>49265</v>
      </c>
      <c r="E2330" s="182">
        <v>50169</v>
      </c>
      <c r="F2330" s="182">
        <v>1279</v>
      </c>
      <c r="G2330" s="182">
        <v>37735</v>
      </c>
      <c r="H2330" s="182">
        <v>7869</v>
      </c>
      <c r="I2330" s="183">
        <v>1.02</v>
      </c>
      <c r="J2330" s="183">
        <v>0.75</v>
      </c>
      <c r="K2330" s="183">
        <v>4.54</v>
      </c>
      <c r="L2330" s="183">
        <v>15.38</v>
      </c>
      <c r="M2330" s="183">
        <v>16.45</v>
      </c>
      <c r="N2330" s="10"/>
    </row>
    <row r="2331" spans="2:14" s="5" customFormat="1" ht="15" customHeight="1" x14ac:dyDescent="0.25">
      <c r="B2331" s="168">
        <v>2015</v>
      </c>
      <c r="C2331" s="168"/>
      <c r="D2331" s="182">
        <v>49259</v>
      </c>
      <c r="E2331" s="182">
        <v>50120</v>
      </c>
      <c r="F2331" s="182">
        <v>1232</v>
      </c>
      <c r="G2331" s="182">
        <v>37949</v>
      </c>
      <c r="H2331" s="182">
        <v>7295</v>
      </c>
      <c r="I2331" s="183">
        <v>1.02</v>
      </c>
      <c r="J2331" s="183">
        <v>0.76</v>
      </c>
      <c r="K2331" s="183">
        <v>4.5</v>
      </c>
      <c r="L2331" s="183">
        <v>14.62</v>
      </c>
      <c r="M2331" s="183">
        <v>16.670000000000002</v>
      </c>
    </row>
    <row r="2332" spans="2:14" s="5" customFormat="1" ht="15" customHeight="1" x14ac:dyDescent="0.25">
      <c r="B2332" s="168">
        <v>2014</v>
      </c>
      <c r="C2332" s="168"/>
      <c r="D2332" s="182">
        <v>50159</v>
      </c>
      <c r="E2332" s="182">
        <v>50845</v>
      </c>
      <c r="F2332" s="182">
        <v>1171</v>
      </c>
      <c r="G2332" s="182">
        <v>37730</v>
      </c>
      <c r="H2332" s="182">
        <v>6549</v>
      </c>
      <c r="I2332" s="183">
        <v>1.01</v>
      </c>
      <c r="J2332" s="183">
        <v>0.74</v>
      </c>
      <c r="K2332" s="183">
        <v>4.42</v>
      </c>
      <c r="L2332" s="183">
        <v>13.73</v>
      </c>
      <c r="M2332" s="183">
        <v>16.649999999999999</v>
      </c>
    </row>
    <row r="2333" spans="2:14" s="9" customFormat="1" ht="15" customHeight="1" collapsed="1" x14ac:dyDescent="0.25">
      <c r="B2333" s="168">
        <v>2013</v>
      </c>
      <c r="C2333" s="168"/>
      <c r="D2333" s="182">
        <v>50450</v>
      </c>
      <c r="E2333" s="182">
        <v>51121</v>
      </c>
      <c r="F2333" s="182">
        <v>1160</v>
      </c>
      <c r="G2333" s="182">
        <v>37401</v>
      </c>
      <c r="H2333" s="182">
        <v>6740</v>
      </c>
      <c r="I2333" s="183">
        <v>1.01</v>
      </c>
      <c r="J2333" s="183">
        <v>0.73</v>
      </c>
      <c r="K2333" s="183">
        <v>4.33</v>
      </c>
      <c r="L2333" s="183">
        <v>13.42</v>
      </c>
      <c r="M2333" s="183">
        <v>16.760000000000002</v>
      </c>
      <c r="N2333" s="5"/>
    </row>
    <row r="2334" spans="2:14" s="9" customFormat="1" ht="15" customHeight="1" x14ac:dyDescent="0.25">
      <c r="B2334" s="168">
        <v>2012</v>
      </c>
      <c r="C2334" s="168"/>
      <c r="D2334" s="182">
        <v>51897</v>
      </c>
      <c r="E2334" s="182">
        <v>52710</v>
      </c>
      <c r="F2334" s="182">
        <v>1192</v>
      </c>
      <c r="G2334" s="182">
        <v>39032</v>
      </c>
      <c r="H2334" s="182">
        <v>7270</v>
      </c>
      <c r="I2334" s="183">
        <v>1.02</v>
      </c>
      <c r="J2334" s="183">
        <v>0.74</v>
      </c>
      <c r="K2334" s="183">
        <v>4.4000000000000004</v>
      </c>
      <c r="L2334" s="183">
        <v>13.44</v>
      </c>
      <c r="M2334" s="183">
        <v>16.690000000000001</v>
      </c>
      <c r="N2334" s="5"/>
    </row>
    <row r="2335" spans="2:14" s="9" customFormat="1" ht="15" customHeight="1" x14ac:dyDescent="0.25">
      <c r="B2335" s="168">
        <v>2011</v>
      </c>
      <c r="C2335" s="168"/>
      <c r="D2335" s="182">
        <v>56769</v>
      </c>
      <c r="E2335" s="182">
        <v>57753</v>
      </c>
      <c r="F2335" s="182">
        <v>1371</v>
      </c>
      <c r="G2335" s="182">
        <v>44555</v>
      </c>
      <c r="H2335" s="182">
        <v>8666</v>
      </c>
      <c r="I2335" s="183">
        <v>1.02</v>
      </c>
      <c r="J2335" s="183">
        <v>0.77</v>
      </c>
      <c r="K2335" s="183">
        <v>4.68</v>
      </c>
      <c r="L2335" s="183">
        <v>14.4</v>
      </c>
      <c r="M2335" s="183">
        <v>16.34</v>
      </c>
      <c r="N2335" s="5"/>
    </row>
    <row r="2336" spans="2:14" s="5" customFormat="1" ht="15" customHeight="1" x14ac:dyDescent="0.25">
      <c r="B2336" s="168">
        <v>2010</v>
      </c>
      <c r="C2336" s="168"/>
      <c r="D2336" s="182">
        <v>60488</v>
      </c>
      <c r="E2336" s="182">
        <v>61451</v>
      </c>
      <c r="F2336" s="182">
        <v>1524</v>
      </c>
      <c r="G2336" s="182">
        <v>52470</v>
      </c>
      <c r="H2336" s="182">
        <v>10554</v>
      </c>
      <c r="I2336" s="183">
        <v>1.02</v>
      </c>
      <c r="J2336" s="183">
        <v>0.85</v>
      </c>
      <c r="K2336" s="183">
        <v>5.27</v>
      </c>
      <c r="L2336" s="183">
        <v>15.3</v>
      </c>
      <c r="M2336" s="183">
        <v>16.079999999999998</v>
      </c>
    </row>
    <row r="2337" spans="2:14" s="5" customFormat="1" ht="15" customHeight="1" x14ac:dyDescent="0.25">
      <c r="B2337" s="168">
        <v>2009</v>
      </c>
      <c r="C2337" s="168"/>
      <c r="D2337" s="182">
        <v>61849</v>
      </c>
      <c r="E2337" s="182">
        <v>63036</v>
      </c>
      <c r="F2337" s="182">
        <v>1574</v>
      </c>
      <c r="G2337" s="182">
        <v>54878</v>
      </c>
      <c r="H2337" s="182">
        <v>11075</v>
      </c>
      <c r="I2337" s="183">
        <v>1.02</v>
      </c>
      <c r="J2337" s="183">
        <v>0.87</v>
      </c>
      <c r="K2337" s="183">
        <v>5.17</v>
      </c>
      <c r="L2337" s="183">
        <v>14.82</v>
      </c>
      <c r="M2337" s="183">
        <v>16.71</v>
      </c>
      <c r="N2337" s="10"/>
    </row>
    <row r="2338" spans="2:14" s="5" customFormat="1" ht="15" customHeight="1" x14ac:dyDescent="0.25">
      <c r="B2338" s="168">
        <v>2008</v>
      </c>
      <c r="C2338" s="168"/>
      <c r="D2338" s="182">
        <v>59204</v>
      </c>
      <c r="E2338" s="182">
        <v>60337</v>
      </c>
      <c r="F2338" s="182">
        <v>1614</v>
      </c>
      <c r="G2338" s="182">
        <v>50429</v>
      </c>
      <c r="H2338" s="182">
        <v>11690</v>
      </c>
      <c r="I2338" s="183">
        <v>1.02</v>
      </c>
      <c r="J2338" s="183">
        <v>0.84</v>
      </c>
      <c r="K2338" s="183">
        <v>4.83</v>
      </c>
      <c r="L2338" s="183">
        <v>15.47</v>
      </c>
      <c r="M2338" s="183">
        <v>17.170000000000002</v>
      </c>
      <c r="N2338" s="10"/>
    </row>
    <row r="2339" spans="2:14" s="5" customFormat="1" ht="15" customHeight="1" x14ac:dyDescent="0.25">
      <c r="B2339" s="187" t="s">
        <v>295</v>
      </c>
      <c r="C2339" s="187"/>
      <c r="D2339" s="188"/>
      <c r="E2339" s="188"/>
      <c r="F2339" s="188"/>
      <c r="G2339" s="188"/>
      <c r="H2339" s="188"/>
      <c r="I2339" s="189"/>
      <c r="J2339" s="189"/>
      <c r="K2339" s="189"/>
      <c r="L2339" s="189"/>
      <c r="M2339" s="189"/>
      <c r="N2339" s="10"/>
    </row>
    <row r="2340" spans="2:14" s="5" customFormat="1" ht="15" customHeight="1" x14ac:dyDescent="0.25">
      <c r="B2340" s="181">
        <v>2023</v>
      </c>
      <c r="C2340" s="181"/>
      <c r="D2340" s="182">
        <v>6321</v>
      </c>
      <c r="E2340" s="182">
        <v>56363</v>
      </c>
      <c r="F2340" s="182">
        <v>54360</v>
      </c>
      <c r="G2340" s="182">
        <v>1256278</v>
      </c>
      <c r="H2340" s="182">
        <v>1004229</v>
      </c>
      <c r="I2340" s="183">
        <v>8.92</v>
      </c>
      <c r="J2340" s="183">
        <v>22.29</v>
      </c>
      <c r="K2340" s="183">
        <v>26.71</v>
      </c>
      <c r="L2340" s="183">
        <v>115.58</v>
      </c>
      <c r="M2340" s="183">
        <v>107.77</v>
      </c>
      <c r="N2340" s="10"/>
    </row>
    <row r="2341" spans="2:14" s="5" customFormat="1" ht="15" customHeight="1" x14ac:dyDescent="0.25">
      <c r="B2341" s="181">
        <v>2022</v>
      </c>
      <c r="C2341" s="181"/>
      <c r="D2341" s="182">
        <v>6081</v>
      </c>
      <c r="E2341" s="182">
        <v>49204</v>
      </c>
      <c r="F2341" s="182">
        <v>47743</v>
      </c>
      <c r="G2341" s="182">
        <v>1018885</v>
      </c>
      <c r="H2341" s="182">
        <v>812228</v>
      </c>
      <c r="I2341" s="183">
        <v>8.09</v>
      </c>
      <c r="J2341" s="183">
        <v>20.71</v>
      </c>
      <c r="K2341" s="183">
        <v>25.72</v>
      </c>
      <c r="L2341" s="183">
        <v>120.52</v>
      </c>
      <c r="M2341" s="183">
        <v>109.52</v>
      </c>
      <c r="N2341" s="10"/>
    </row>
    <row r="2342" spans="2:14" s="5" customFormat="1" ht="15" customHeight="1" x14ac:dyDescent="0.25">
      <c r="B2342" s="181">
        <v>2021</v>
      </c>
      <c r="C2342" s="181"/>
      <c r="D2342" s="182">
        <v>6015</v>
      </c>
      <c r="E2342" s="182">
        <v>47921</v>
      </c>
      <c r="F2342" s="182">
        <v>46369</v>
      </c>
      <c r="G2342" s="182">
        <v>918214</v>
      </c>
      <c r="H2342" s="182">
        <v>736455</v>
      </c>
      <c r="I2342" s="183">
        <v>7.97</v>
      </c>
      <c r="J2342" s="183">
        <v>19.16</v>
      </c>
      <c r="K2342" s="183">
        <v>23.83</v>
      </c>
      <c r="L2342" s="183">
        <v>120.36</v>
      </c>
      <c r="M2342" s="183">
        <v>112.63</v>
      </c>
      <c r="N2342" s="10"/>
    </row>
    <row r="2343" spans="2:14" s="5" customFormat="1" ht="15" customHeight="1" x14ac:dyDescent="0.25">
      <c r="B2343" s="168">
        <v>2020</v>
      </c>
      <c r="C2343" s="168"/>
      <c r="D2343" s="182">
        <v>5914</v>
      </c>
      <c r="E2343" s="182">
        <v>46663</v>
      </c>
      <c r="F2343" s="182">
        <v>45220</v>
      </c>
      <c r="G2343" s="182">
        <v>865094</v>
      </c>
      <c r="H2343" s="182">
        <v>693687</v>
      </c>
      <c r="I2343" s="183">
        <v>7.89</v>
      </c>
      <c r="J2343" s="183">
        <v>18.54</v>
      </c>
      <c r="K2343" s="183">
        <v>21.61</v>
      </c>
      <c r="L2343" s="183">
        <v>112.98</v>
      </c>
      <c r="M2343" s="183">
        <v>120.56</v>
      </c>
      <c r="N2343" s="10"/>
    </row>
    <row r="2344" spans="2:14" s="5" customFormat="1" ht="15" customHeight="1" x14ac:dyDescent="0.25">
      <c r="B2344" s="168">
        <v>2019</v>
      </c>
      <c r="C2344" s="168"/>
      <c r="D2344" s="182">
        <v>5706</v>
      </c>
      <c r="E2344" s="182">
        <v>45058</v>
      </c>
      <c r="F2344" s="182">
        <v>43682</v>
      </c>
      <c r="G2344" s="182">
        <v>863251</v>
      </c>
      <c r="H2344" s="182">
        <v>683515</v>
      </c>
      <c r="I2344" s="183">
        <v>7.9</v>
      </c>
      <c r="J2344" s="183">
        <v>19.16</v>
      </c>
      <c r="K2344" s="183">
        <v>22.94</v>
      </c>
      <c r="L2344" s="183">
        <v>116.08</v>
      </c>
      <c r="M2344" s="183">
        <v>114.58</v>
      </c>
      <c r="N2344" s="10"/>
    </row>
    <row r="2345" spans="2:14" s="5" customFormat="1" ht="15" customHeight="1" x14ac:dyDescent="0.25">
      <c r="B2345" s="168">
        <v>2018</v>
      </c>
      <c r="C2345" s="168"/>
      <c r="D2345" s="182">
        <v>5500</v>
      </c>
      <c r="E2345" s="182">
        <v>44109</v>
      </c>
      <c r="F2345" s="182">
        <v>42625</v>
      </c>
      <c r="G2345" s="182">
        <v>804846</v>
      </c>
      <c r="H2345" s="182">
        <v>637152</v>
      </c>
      <c r="I2345" s="183">
        <v>8.02</v>
      </c>
      <c r="J2345" s="183">
        <v>18.25</v>
      </c>
      <c r="K2345" s="183">
        <v>21.84</v>
      </c>
      <c r="L2345" s="183">
        <v>115.67</v>
      </c>
      <c r="M2345" s="183">
        <v>114.11</v>
      </c>
      <c r="N2345" s="10"/>
    </row>
    <row r="2346" spans="2:14" s="5" customFormat="1" ht="15" customHeight="1" x14ac:dyDescent="0.25">
      <c r="B2346" s="168">
        <v>2017</v>
      </c>
      <c r="C2346" s="168"/>
      <c r="D2346" s="182">
        <v>5373</v>
      </c>
      <c r="E2346" s="182">
        <v>42514</v>
      </c>
      <c r="F2346" s="182">
        <v>41218</v>
      </c>
      <c r="G2346" s="182">
        <v>750418</v>
      </c>
      <c r="H2346" s="182">
        <v>595684</v>
      </c>
      <c r="I2346" s="183">
        <v>7.91</v>
      </c>
      <c r="J2346" s="183">
        <v>17.649999999999999</v>
      </c>
      <c r="K2346" s="183">
        <v>20.86</v>
      </c>
      <c r="L2346" s="183">
        <v>114.56</v>
      </c>
      <c r="M2346" s="183">
        <v>114.99</v>
      </c>
      <c r="N2346" s="10"/>
    </row>
    <row r="2347" spans="2:14" s="5" customFormat="1" ht="15" customHeight="1" x14ac:dyDescent="0.25">
      <c r="B2347" s="168">
        <v>2016</v>
      </c>
      <c r="C2347" s="168"/>
      <c r="D2347" s="182">
        <v>5382</v>
      </c>
      <c r="E2347" s="182">
        <v>42321</v>
      </c>
      <c r="F2347" s="182">
        <v>40987</v>
      </c>
      <c r="G2347" s="182">
        <v>741018</v>
      </c>
      <c r="H2347" s="182">
        <v>584737</v>
      </c>
      <c r="I2347" s="183">
        <v>7.86</v>
      </c>
      <c r="J2347" s="183">
        <v>17.510000000000002</v>
      </c>
      <c r="K2347" s="183">
        <v>20.34</v>
      </c>
      <c r="L2347" s="183">
        <v>112.5</v>
      </c>
      <c r="M2347" s="183">
        <v>119.64</v>
      </c>
    </row>
    <row r="2348" spans="2:14" s="7" customFormat="1" ht="15" customHeight="1" x14ac:dyDescent="0.25">
      <c r="B2348" s="168">
        <v>2015</v>
      </c>
      <c r="C2348" s="168"/>
      <c r="D2348" s="182">
        <v>5367</v>
      </c>
      <c r="E2348" s="182">
        <v>42303</v>
      </c>
      <c r="F2348" s="182">
        <v>40969</v>
      </c>
      <c r="G2348" s="182">
        <v>756972</v>
      </c>
      <c r="H2348" s="182">
        <v>596674</v>
      </c>
      <c r="I2348" s="183">
        <v>7.88</v>
      </c>
      <c r="J2348" s="183">
        <v>17.89</v>
      </c>
      <c r="K2348" s="183">
        <v>20.57</v>
      </c>
      <c r="L2348" s="183">
        <v>111.32</v>
      </c>
      <c r="M2348" s="183">
        <v>122.65</v>
      </c>
      <c r="N2348" s="5"/>
    </row>
    <row r="2349" spans="2:14" s="8" customFormat="1" ht="15" customHeight="1" x14ac:dyDescent="0.25">
      <c r="B2349" s="168">
        <v>2014</v>
      </c>
      <c r="C2349" s="168"/>
      <c r="D2349" s="182">
        <v>5165</v>
      </c>
      <c r="E2349" s="182">
        <v>41223</v>
      </c>
      <c r="F2349" s="182">
        <v>40015</v>
      </c>
      <c r="G2349" s="182">
        <v>744754</v>
      </c>
      <c r="H2349" s="182">
        <v>587732</v>
      </c>
      <c r="I2349" s="183">
        <v>7.98</v>
      </c>
      <c r="J2349" s="183">
        <v>18.07</v>
      </c>
      <c r="K2349" s="183">
        <v>20.68</v>
      </c>
      <c r="L2349" s="183">
        <v>111.13</v>
      </c>
      <c r="M2349" s="183">
        <v>129.72999999999999</v>
      </c>
      <c r="N2349" s="5"/>
    </row>
    <row r="2350" spans="2:14" s="8" customFormat="1" ht="15" customHeight="1" x14ac:dyDescent="0.25">
      <c r="B2350" s="168">
        <v>2013</v>
      </c>
      <c r="C2350" s="168"/>
      <c r="D2350" s="182">
        <v>4904</v>
      </c>
      <c r="E2350" s="182">
        <v>40628</v>
      </c>
      <c r="F2350" s="182">
        <v>39309</v>
      </c>
      <c r="G2350" s="182">
        <v>739346</v>
      </c>
      <c r="H2350" s="182">
        <v>583548</v>
      </c>
      <c r="I2350" s="183">
        <v>8.2799999999999994</v>
      </c>
      <c r="J2350" s="183">
        <v>18.2</v>
      </c>
      <c r="K2350" s="183">
        <v>20.74</v>
      </c>
      <c r="L2350" s="183">
        <v>110.25</v>
      </c>
      <c r="M2350" s="183">
        <v>134.53</v>
      </c>
      <c r="N2350" s="5"/>
    </row>
    <row r="2351" spans="2:14" s="8" customFormat="1" ht="15" customHeight="1" x14ac:dyDescent="0.25">
      <c r="B2351" s="168">
        <v>2012</v>
      </c>
      <c r="C2351" s="168"/>
      <c r="D2351" s="182">
        <v>4905</v>
      </c>
      <c r="E2351" s="182">
        <v>42231</v>
      </c>
      <c r="F2351" s="182">
        <v>41034</v>
      </c>
      <c r="G2351" s="182">
        <v>769457</v>
      </c>
      <c r="H2351" s="182">
        <v>610101</v>
      </c>
      <c r="I2351" s="183">
        <v>8.61</v>
      </c>
      <c r="J2351" s="183">
        <v>18.22</v>
      </c>
      <c r="K2351" s="183">
        <v>20.76</v>
      </c>
      <c r="L2351" s="183">
        <v>110.7</v>
      </c>
      <c r="M2351" s="183">
        <v>130.52000000000001</v>
      </c>
      <c r="N2351" s="5"/>
    </row>
    <row r="2352" spans="2:14" s="5" customFormat="1" ht="15" customHeight="1" x14ac:dyDescent="0.25">
      <c r="B2352" s="168">
        <v>2011</v>
      </c>
      <c r="C2352" s="168"/>
      <c r="D2352" s="182">
        <v>4914</v>
      </c>
      <c r="E2352" s="182">
        <v>44167</v>
      </c>
      <c r="F2352" s="182">
        <v>42878</v>
      </c>
      <c r="G2352" s="182">
        <v>822398</v>
      </c>
      <c r="H2352" s="182">
        <v>653841</v>
      </c>
      <c r="I2352" s="183">
        <v>8.99</v>
      </c>
      <c r="J2352" s="183">
        <v>18.62</v>
      </c>
      <c r="K2352" s="183">
        <v>21.74</v>
      </c>
      <c r="L2352" s="183">
        <v>113.36</v>
      </c>
      <c r="M2352" s="183">
        <v>131.57</v>
      </c>
    </row>
    <row r="2353" spans="2:14" s="5" customFormat="1" ht="15" customHeight="1" x14ac:dyDescent="0.25">
      <c r="B2353" s="168">
        <v>2010</v>
      </c>
      <c r="C2353" s="168"/>
      <c r="D2353" s="182">
        <v>4837</v>
      </c>
      <c r="E2353" s="182">
        <v>44547</v>
      </c>
      <c r="F2353" s="182">
        <v>43344</v>
      </c>
      <c r="G2353" s="182">
        <v>831459</v>
      </c>
      <c r="H2353" s="182">
        <v>662423</v>
      </c>
      <c r="I2353" s="183">
        <v>9.2100000000000009</v>
      </c>
      <c r="J2353" s="183">
        <v>18.66</v>
      </c>
      <c r="K2353" s="183">
        <v>22.52</v>
      </c>
      <c r="L2353" s="183">
        <v>117.37</v>
      </c>
      <c r="M2353" s="183">
        <v>128.36000000000001</v>
      </c>
      <c r="N2353" s="9"/>
    </row>
    <row r="2354" spans="2:14" s="5" customFormat="1" ht="15" customHeight="1" x14ac:dyDescent="0.25">
      <c r="B2354" s="168">
        <v>2009</v>
      </c>
      <c r="C2354" s="168"/>
      <c r="D2354" s="182">
        <v>4824</v>
      </c>
      <c r="E2354" s="182">
        <v>44513</v>
      </c>
      <c r="F2354" s="182">
        <v>43376</v>
      </c>
      <c r="G2354" s="182">
        <v>807895</v>
      </c>
      <c r="H2354" s="182">
        <v>640506</v>
      </c>
      <c r="I2354" s="183">
        <v>9.23</v>
      </c>
      <c r="J2354" s="183">
        <v>18.149999999999999</v>
      </c>
      <c r="K2354" s="183">
        <v>21.85</v>
      </c>
      <c r="L2354" s="183">
        <v>117.32</v>
      </c>
      <c r="M2354" s="183">
        <v>125.46</v>
      </c>
      <c r="N2354" s="9"/>
    </row>
    <row r="2355" spans="2:14" s="5" customFormat="1" ht="15" customHeight="1" x14ac:dyDescent="0.25">
      <c r="B2355" s="168">
        <v>2008</v>
      </c>
      <c r="C2355" s="168"/>
      <c r="D2355" s="182">
        <v>4720</v>
      </c>
      <c r="E2355" s="182">
        <v>42462</v>
      </c>
      <c r="F2355" s="182">
        <v>41372</v>
      </c>
      <c r="G2355" s="182">
        <v>740152</v>
      </c>
      <c r="H2355" s="182">
        <v>589340</v>
      </c>
      <c r="I2355" s="183">
        <v>9</v>
      </c>
      <c r="J2355" s="183">
        <v>17.43</v>
      </c>
      <c r="K2355" s="183">
        <v>20.86</v>
      </c>
      <c r="L2355" s="183">
        <v>116.61</v>
      </c>
      <c r="M2355" s="183">
        <v>113.74</v>
      </c>
      <c r="N2355" s="9"/>
    </row>
    <row r="2356" spans="2:14" s="5" customFormat="1" ht="15" customHeight="1" x14ac:dyDescent="0.2">
      <c r="B2356" s="258" t="s">
        <v>11</v>
      </c>
      <c r="C2356" s="184"/>
      <c r="D2356" s="185"/>
      <c r="E2356" s="185"/>
      <c r="F2356" s="185"/>
      <c r="G2356" s="185"/>
      <c r="H2356" s="185"/>
      <c r="I2356" s="186"/>
      <c r="J2356" s="186"/>
      <c r="K2356" s="186"/>
      <c r="L2356" s="186"/>
      <c r="M2356" s="186"/>
      <c r="N2356" s="9"/>
    </row>
    <row r="2357" spans="2:14" s="5" customFormat="1" ht="15" customHeight="1" x14ac:dyDescent="0.25">
      <c r="B2357" s="187" t="s">
        <v>296</v>
      </c>
      <c r="C2357" s="187"/>
      <c r="D2357" s="188"/>
      <c r="E2357" s="188"/>
      <c r="F2357" s="188"/>
      <c r="G2357" s="188"/>
      <c r="H2357" s="188"/>
      <c r="I2357" s="189"/>
      <c r="J2357" s="189"/>
      <c r="K2357" s="189"/>
      <c r="L2357" s="189"/>
      <c r="M2357" s="189"/>
    </row>
    <row r="2358" spans="2:14" s="5" customFormat="1" ht="15" customHeight="1" x14ac:dyDescent="0.25">
      <c r="B2358" s="181">
        <v>2023</v>
      </c>
      <c r="C2358" s="181"/>
      <c r="D2358" s="182">
        <v>66048</v>
      </c>
      <c r="E2358" s="182">
        <v>105554</v>
      </c>
      <c r="F2358" s="182">
        <v>44489</v>
      </c>
      <c r="G2358" s="182">
        <v>986553</v>
      </c>
      <c r="H2358" s="182">
        <v>767021</v>
      </c>
      <c r="I2358" s="183">
        <v>1.6</v>
      </c>
      <c r="J2358" s="183">
        <v>9.35</v>
      </c>
      <c r="K2358" s="183">
        <v>14.25</v>
      </c>
      <c r="L2358" s="183">
        <v>64.25</v>
      </c>
      <c r="M2358" s="183">
        <v>81.39</v>
      </c>
    </row>
    <row r="2359" spans="2:14" s="5" customFormat="1" ht="15" customHeight="1" x14ac:dyDescent="0.25">
      <c r="B2359" s="181">
        <v>2022</v>
      </c>
      <c r="C2359" s="181"/>
      <c r="D2359" s="182">
        <v>63550</v>
      </c>
      <c r="E2359" s="182">
        <v>100140</v>
      </c>
      <c r="F2359" s="182">
        <v>41579</v>
      </c>
      <c r="G2359" s="182">
        <v>854160</v>
      </c>
      <c r="H2359" s="182">
        <v>660380</v>
      </c>
      <c r="I2359" s="183">
        <v>1.58</v>
      </c>
      <c r="J2359" s="183">
        <v>8.5299999999999994</v>
      </c>
      <c r="K2359" s="183">
        <v>13.5</v>
      </c>
      <c r="L2359" s="183">
        <v>65.73</v>
      </c>
      <c r="M2359" s="183">
        <v>81.099999999999994</v>
      </c>
    </row>
    <row r="2360" spans="2:14" s="5" customFormat="1" ht="15" customHeight="1" x14ac:dyDescent="0.25">
      <c r="B2360" s="181">
        <v>2021</v>
      </c>
      <c r="C2360" s="181"/>
      <c r="D2360" s="182">
        <v>58575</v>
      </c>
      <c r="E2360" s="182">
        <v>93635</v>
      </c>
      <c r="F2360" s="182">
        <v>39909</v>
      </c>
      <c r="G2360" s="182">
        <v>767222</v>
      </c>
      <c r="H2360" s="182">
        <v>596359</v>
      </c>
      <c r="I2360" s="183">
        <v>1.6</v>
      </c>
      <c r="J2360" s="183">
        <v>8.19</v>
      </c>
      <c r="K2360" s="183">
        <v>12.56</v>
      </c>
      <c r="L2360" s="183">
        <v>65.31</v>
      </c>
      <c r="M2360" s="183">
        <v>87.12</v>
      </c>
    </row>
    <row r="2361" spans="2:14" s="5" customFormat="1" ht="15" customHeight="1" x14ac:dyDescent="0.25">
      <c r="B2361" s="168">
        <v>2020</v>
      </c>
      <c r="C2361" s="168"/>
      <c r="D2361" s="182">
        <v>57488</v>
      </c>
      <c r="E2361" s="182">
        <v>91733</v>
      </c>
      <c r="F2361" s="182">
        <v>39206</v>
      </c>
      <c r="G2361" s="182">
        <v>720856</v>
      </c>
      <c r="H2361" s="182">
        <v>554035</v>
      </c>
      <c r="I2361" s="183">
        <v>1.6</v>
      </c>
      <c r="J2361" s="183">
        <v>7.86</v>
      </c>
      <c r="K2361" s="183">
        <v>11.07</v>
      </c>
      <c r="L2361" s="183">
        <v>60.21</v>
      </c>
      <c r="M2361" s="183">
        <v>95.64</v>
      </c>
    </row>
    <row r="2362" spans="2:14" s="5" customFormat="1" ht="15" customHeight="1" x14ac:dyDescent="0.25">
      <c r="B2362" s="168">
        <v>2019</v>
      </c>
      <c r="C2362" s="168"/>
      <c r="D2362" s="182">
        <v>58396</v>
      </c>
      <c r="E2362" s="182">
        <v>93112</v>
      </c>
      <c r="F2362" s="182">
        <v>39489</v>
      </c>
      <c r="G2362" s="182">
        <v>753502</v>
      </c>
      <c r="H2362" s="182">
        <v>569109</v>
      </c>
      <c r="I2362" s="183">
        <v>1.59</v>
      </c>
      <c r="J2362" s="183">
        <v>8.09</v>
      </c>
      <c r="K2362" s="183">
        <v>12.08</v>
      </c>
      <c r="L2362" s="183">
        <v>63.28</v>
      </c>
      <c r="M2362" s="183">
        <v>87.25</v>
      </c>
    </row>
    <row r="2363" spans="2:14" s="5" customFormat="1" ht="15" customHeight="1" x14ac:dyDescent="0.25">
      <c r="B2363" s="168">
        <v>2018</v>
      </c>
      <c r="C2363" s="168"/>
      <c r="D2363" s="182">
        <v>57884</v>
      </c>
      <c r="E2363" s="182">
        <v>91524</v>
      </c>
      <c r="F2363" s="182">
        <v>38212</v>
      </c>
      <c r="G2363" s="182">
        <v>706701</v>
      </c>
      <c r="H2363" s="182">
        <v>533937</v>
      </c>
      <c r="I2363" s="183">
        <v>1.58</v>
      </c>
      <c r="J2363" s="183">
        <v>7.72</v>
      </c>
      <c r="K2363" s="183">
        <v>11.61</v>
      </c>
      <c r="L2363" s="183">
        <v>62.76</v>
      </c>
      <c r="M2363" s="183">
        <v>86.25</v>
      </c>
    </row>
    <row r="2364" spans="2:14" s="8" customFormat="1" ht="15" customHeight="1" x14ac:dyDescent="0.25">
      <c r="B2364" s="168">
        <v>2017</v>
      </c>
      <c r="C2364" s="168"/>
      <c r="D2364" s="182">
        <v>56568</v>
      </c>
      <c r="E2364" s="182">
        <v>89348</v>
      </c>
      <c r="F2364" s="182">
        <v>37341</v>
      </c>
      <c r="G2364" s="182">
        <v>677009</v>
      </c>
      <c r="H2364" s="182">
        <v>512882</v>
      </c>
      <c r="I2364" s="183">
        <v>1.58</v>
      </c>
      <c r="J2364" s="183">
        <v>7.58</v>
      </c>
      <c r="K2364" s="183">
        <v>11.2</v>
      </c>
      <c r="L2364" s="183">
        <v>61.8</v>
      </c>
      <c r="M2364" s="183">
        <v>86.15</v>
      </c>
      <c r="N2364" s="5"/>
    </row>
    <row r="2365" spans="2:14" s="9" customFormat="1" ht="15" customHeight="1" x14ac:dyDescent="0.25">
      <c r="B2365" s="168">
        <v>2016</v>
      </c>
      <c r="C2365" s="168"/>
      <c r="D2365" s="182">
        <v>54638</v>
      </c>
      <c r="E2365" s="182">
        <v>87154</v>
      </c>
      <c r="F2365" s="182">
        <v>36959</v>
      </c>
      <c r="G2365" s="182">
        <v>674849</v>
      </c>
      <c r="H2365" s="182">
        <v>510885</v>
      </c>
      <c r="I2365" s="183">
        <v>1.6</v>
      </c>
      <c r="J2365" s="183">
        <v>7.74</v>
      </c>
      <c r="K2365" s="183">
        <v>11.18</v>
      </c>
      <c r="L2365" s="183">
        <v>61.25</v>
      </c>
      <c r="M2365" s="183">
        <v>89.63</v>
      </c>
      <c r="N2365" s="5"/>
    </row>
    <row r="2366" spans="2:14" s="9" customFormat="1" ht="15" customHeight="1" x14ac:dyDescent="0.25">
      <c r="B2366" s="168">
        <v>2015</v>
      </c>
      <c r="C2366" s="168"/>
      <c r="D2366" s="182">
        <v>54616</v>
      </c>
      <c r="E2366" s="182">
        <v>86732</v>
      </c>
      <c r="F2366" s="182">
        <v>36588</v>
      </c>
      <c r="G2366" s="182">
        <v>666194</v>
      </c>
      <c r="H2366" s="182">
        <v>501300</v>
      </c>
      <c r="I2366" s="183">
        <v>1.59</v>
      </c>
      <c r="J2366" s="183">
        <v>7.68</v>
      </c>
      <c r="K2366" s="183">
        <v>10.99</v>
      </c>
      <c r="L2366" s="183">
        <v>60.37</v>
      </c>
      <c r="M2366" s="183">
        <v>92.06</v>
      </c>
      <c r="N2366" s="5"/>
    </row>
    <row r="2367" spans="2:14" s="9" customFormat="1" ht="15" customHeight="1" x14ac:dyDescent="0.25">
      <c r="B2367" s="168">
        <v>2014</v>
      </c>
      <c r="C2367" s="168"/>
      <c r="D2367" s="182">
        <v>55314</v>
      </c>
      <c r="E2367" s="182" t="s">
        <v>62</v>
      </c>
      <c r="F2367" s="182" t="s">
        <v>62</v>
      </c>
      <c r="G2367" s="182" t="s">
        <v>62</v>
      </c>
      <c r="H2367" s="182" t="s">
        <v>62</v>
      </c>
      <c r="I2367" s="183" t="s">
        <v>62</v>
      </c>
      <c r="J2367" s="183" t="s">
        <v>62</v>
      </c>
      <c r="K2367" s="183" t="s">
        <v>62</v>
      </c>
      <c r="L2367" s="183" t="s">
        <v>62</v>
      </c>
      <c r="M2367" s="183" t="s">
        <v>62</v>
      </c>
      <c r="N2367" s="5"/>
    </row>
    <row r="2368" spans="2:14" s="5" customFormat="1" ht="15" customHeight="1" x14ac:dyDescent="0.25">
      <c r="B2368" s="168">
        <v>2013</v>
      </c>
      <c r="C2368" s="168"/>
      <c r="D2368" s="182">
        <v>55345</v>
      </c>
      <c r="E2368" s="182" t="s">
        <v>62</v>
      </c>
      <c r="F2368" s="182" t="s">
        <v>62</v>
      </c>
      <c r="G2368" s="182" t="s">
        <v>62</v>
      </c>
      <c r="H2368" s="182" t="s">
        <v>62</v>
      </c>
      <c r="I2368" s="183" t="s">
        <v>62</v>
      </c>
      <c r="J2368" s="183" t="s">
        <v>62</v>
      </c>
      <c r="K2368" s="183" t="s">
        <v>62</v>
      </c>
      <c r="L2368" s="183" t="s">
        <v>62</v>
      </c>
      <c r="M2368" s="183" t="s">
        <v>62</v>
      </c>
    </row>
    <row r="2369" spans="2:14" s="5" customFormat="1" ht="15" customHeight="1" x14ac:dyDescent="0.25">
      <c r="B2369" s="168">
        <v>2012</v>
      </c>
      <c r="C2369" s="168"/>
      <c r="D2369" s="182">
        <v>56793</v>
      </c>
      <c r="E2369" s="182" t="s">
        <v>62</v>
      </c>
      <c r="F2369" s="182" t="s">
        <v>62</v>
      </c>
      <c r="G2369" s="182" t="s">
        <v>62</v>
      </c>
      <c r="H2369" s="182" t="s">
        <v>62</v>
      </c>
      <c r="I2369" s="183" t="s">
        <v>62</v>
      </c>
      <c r="J2369" s="183" t="s">
        <v>62</v>
      </c>
      <c r="K2369" s="183" t="s">
        <v>62</v>
      </c>
      <c r="L2369" s="183" t="s">
        <v>62</v>
      </c>
      <c r="M2369" s="183" t="s">
        <v>62</v>
      </c>
      <c r="N2369" s="8"/>
    </row>
    <row r="2370" spans="2:14" s="5" customFormat="1" ht="15" customHeight="1" x14ac:dyDescent="0.25">
      <c r="B2370" s="168">
        <v>2011</v>
      </c>
      <c r="C2370" s="168"/>
      <c r="D2370" s="182">
        <v>61674</v>
      </c>
      <c r="E2370" s="182">
        <v>95754</v>
      </c>
      <c r="F2370" s="182">
        <v>38083</v>
      </c>
      <c r="G2370" s="182">
        <v>722259</v>
      </c>
      <c r="H2370" s="182">
        <v>546520</v>
      </c>
      <c r="I2370" s="183">
        <v>1.55</v>
      </c>
      <c r="J2370" s="183">
        <v>7.54</v>
      </c>
      <c r="K2370" s="183">
        <v>11.04</v>
      </c>
      <c r="L2370" s="183">
        <v>58.19</v>
      </c>
      <c r="M2370" s="183">
        <v>95.88</v>
      </c>
      <c r="N2370" s="9"/>
    </row>
    <row r="2371" spans="2:14" s="5" customFormat="1" ht="15" customHeight="1" x14ac:dyDescent="0.25">
      <c r="B2371" s="168">
        <v>2010</v>
      </c>
      <c r="C2371" s="168"/>
      <c r="D2371" s="182">
        <v>65315</v>
      </c>
      <c r="E2371" s="182">
        <v>99686</v>
      </c>
      <c r="F2371" s="182">
        <v>38556</v>
      </c>
      <c r="G2371" s="182">
        <v>734788</v>
      </c>
      <c r="H2371" s="182">
        <v>552831</v>
      </c>
      <c r="I2371" s="183">
        <v>1.53</v>
      </c>
      <c r="J2371" s="183">
        <v>7.37</v>
      </c>
      <c r="K2371" s="183">
        <v>11.43</v>
      </c>
      <c r="L2371" s="183">
        <v>59.97</v>
      </c>
      <c r="M2371" s="183">
        <v>89.58</v>
      </c>
      <c r="N2371" s="9"/>
    </row>
    <row r="2372" spans="2:14" s="5" customFormat="1" ht="15" customHeight="1" x14ac:dyDescent="0.25">
      <c r="B2372" s="168">
        <v>2009</v>
      </c>
      <c r="C2372" s="168"/>
      <c r="D2372" s="182">
        <v>66662</v>
      </c>
      <c r="E2372" s="182">
        <v>100972</v>
      </c>
      <c r="F2372" s="182">
        <v>38373</v>
      </c>
      <c r="G2372" s="182">
        <v>715063</v>
      </c>
      <c r="H2372" s="182">
        <v>532872</v>
      </c>
      <c r="I2372" s="183">
        <v>1.51</v>
      </c>
      <c r="J2372" s="183">
        <v>7.08</v>
      </c>
      <c r="K2372" s="183">
        <v>11.04</v>
      </c>
      <c r="L2372" s="183">
        <v>59.23</v>
      </c>
      <c r="M2372" s="183">
        <v>87.19</v>
      </c>
      <c r="N2372" s="9"/>
    </row>
    <row r="2373" spans="2:14" s="5" customFormat="1" ht="15" customHeight="1" x14ac:dyDescent="0.25">
      <c r="B2373" s="168">
        <v>2008</v>
      </c>
      <c r="C2373" s="168"/>
      <c r="D2373" s="182">
        <v>63915</v>
      </c>
      <c r="E2373" s="182">
        <v>97191</v>
      </c>
      <c r="F2373" s="182">
        <v>37378</v>
      </c>
      <c r="G2373" s="182">
        <v>660277</v>
      </c>
      <c r="H2373" s="182">
        <v>496699</v>
      </c>
      <c r="I2373" s="183">
        <v>1.52</v>
      </c>
      <c r="J2373" s="183">
        <v>6.79</v>
      </c>
      <c r="K2373" s="183">
        <v>10.37</v>
      </c>
      <c r="L2373" s="183">
        <v>58.72</v>
      </c>
      <c r="M2373" s="183">
        <v>82.14</v>
      </c>
      <c r="N2373" s="9"/>
    </row>
    <row r="2374" spans="2:14" s="9" customFormat="1" ht="15" customHeight="1" collapsed="1" x14ac:dyDescent="0.25">
      <c r="B2374" s="259" t="s">
        <v>297</v>
      </c>
      <c r="C2374" s="165"/>
      <c r="D2374" s="166"/>
      <c r="E2374" s="166"/>
      <c r="F2374" s="166"/>
      <c r="G2374" s="166"/>
      <c r="H2374" s="166"/>
      <c r="I2374" s="167"/>
      <c r="J2374" s="167"/>
      <c r="K2374" s="167"/>
      <c r="L2374" s="167"/>
      <c r="M2374" s="167"/>
      <c r="N2374" s="5"/>
    </row>
    <row r="2375" spans="2:14" s="9" customFormat="1" ht="15" customHeight="1" x14ac:dyDescent="0.25">
      <c r="B2375" s="181">
        <v>2023</v>
      </c>
      <c r="C2375" s="181"/>
      <c r="D2375" s="182">
        <v>65059</v>
      </c>
      <c r="E2375" s="182">
        <v>72939</v>
      </c>
      <c r="F2375" s="182">
        <v>12207</v>
      </c>
      <c r="G2375" s="182">
        <v>226836</v>
      </c>
      <c r="H2375" s="182">
        <v>160126</v>
      </c>
      <c r="I2375" s="183">
        <v>1.1200000000000001</v>
      </c>
      <c r="J2375" s="183">
        <v>3.11</v>
      </c>
      <c r="K2375" s="183">
        <v>7.79</v>
      </c>
      <c r="L2375" s="183">
        <v>41.93</v>
      </c>
      <c r="M2375" s="183">
        <v>42.87</v>
      </c>
      <c r="N2375" s="5"/>
    </row>
    <row r="2376" spans="2:14" s="9" customFormat="1" ht="15" customHeight="1" x14ac:dyDescent="0.25">
      <c r="B2376" s="181">
        <v>2022</v>
      </c>
      <c r="C2376" s="181"/>
      <c r="D2376" s="182">
        <v>62633</v>
      </c>
      <c r="E2376" s="182">
        <v>70408</v>
      </c>
      <c r="F2376" s="182">
        <v>12055</v>
      </c>
      <c r="G2376" s="182">
        <v>209900</v>
      </c>
      <c r="H2376" s="182">
        <v>147552</v>
      </c>
      <c r="I2376" s="183">
        <v>1.1200000000000001</v>
      </c>
      <c r="J2376" s="183">
        <v>2.98</v>
      </c>
      <c r="K2376" s="183">
        <v>7.63</v>
      </c>
      <c r="L2376" s="183">
        <v>43.81</v>
      </c>
      <c r="M2376" s="183">
        <v>42.79</v>
      </c>
      <c r="N2376" s="5"/>
    </row>
    <row r="2377" spans="2:14" s="9" customFormat="1" ht="15" customHeight="1" x14ac:dyDescent="0.25">
      <c r="B2377" s="181">
        <v>2021</v>
      </c>
      <c r="C2377" s="181"/>
      <c r="D2377" s="182">
        <v>57706</v>
      </c>
      <c r="E2377" s="182">
        <v>65308</v>
      </c>
      <c r="F2377" s="182">
        <v>11801</v>
      </c>
      <c r="G2377" s="182">
        <v>189624</v>
      </c>
      <c r="H2377" s="182">
        <v>133602</v>
      </c>
      <c r="I2377" s="183">
        <v>1.1299999999999999</v>
      </c>
      <c r="J2377" s="183">
        <v>2.9</v>
      </c>
      <c r="K2377" s="183">
        <v>6.96</v>
      </c>
      <c r="L2377" s="183">
        <v>43.32</v>
      </c>
      <c r="M2377" s="183">
        <v>47.17</v>
      </c>
      <c r="N2377" s="5"/>
    </row>
    <row r="2378" spans="2:14" s="9" customFormat="1" ht="15" customHeight="1" x14ac:dyDescent="0.25">
      <c r="B2378" s="168">
        <v>2020</v>
      </c>
      <c r="C2378" s="168"/>
      <c r="D2378" s="182">
        <v>56610</v>
      </c>
      <c r="E2378" s="182">
        <v>64318</v>
      </c>
      <c r="F2378" s="182">
        <v>11988</v>
      </c>
      <c r="G2378" s="182">
        <v>181035</v>
      </c>
      <c r="H2378" s="182">
        <v>123473</v>
      </c>
      <c r="I2378" s="183">
        <v>1.1399999999999999</v>
      </c>
      <c r="J2378" s="183">
        <v>2.81</v>
      </c>
      <c r="K2378" s="183">
        <v>6.02</v>
      </c>
      <c r="L2378" s="183">
        <v>39.9</v>
      </c>
      <c r="M2378" s="183">
        <v>51.42</v>
      </c>
      <c r="N2378" s="5"/>
    </row>
    <row r="2379" spans="2:14" s="9" customFormat="1" ht="15" customHeight="1" x14ac:dyDescent="0.25">
      <c r="B2379" s="168">
        <v>2019</v>
      </c>
      <c r="C2379" s="168"/>
      <c r="D2379" s="182">
        <v>57528</v>
      </c>
      <c r="E2379" s="182">
        <v>65259</v>
      </c>
      <c r="F2379" s="182">
        <v>11809</v>
      </c>
      <c r="G2379" s="182">
        <v>186347</v>
      </c>
      <c r="H2379" s="182">
        <v>122576</v>
      </c>
      <c r="I2379" s="183">
        <v>1.1299999999999999</v>
      </c>
      <c r="J2379" s="183">
        <v>2.86</v>
      </c>
      <c r="K2379" s="183">
        <v>6.74</v>
      </c>
      <c r="L2379" s="183">
        <v>42.73</v>
      </c>
      <c r="M2379" s="183">
        <v>44.94</v>
      </c>
      <c r="N2379" s="5"/>
    </row>
    <row r="2380" spans="2:14" s="9" customFormat="1" ht="15" customHeight="1" x14ac:dyDescent="0.25">
      <c r="B2380" s="168">
        <v>2018</v>
      </c>
      <c r="C2380" s="168"/>
      <c r="D2380" s="182">
        <v>57045</v>
      </c>
      <c r="E2380" s="182">
        <v>64611</v>
      </c>
      <c r="F2380" s="182">
        <v>11488</v>
      </c>
      <c r="G2380" s="182">
        <v>173258</v>
      </c>
      <c r="H2380" s="182">
        <v>112806</v>
      </c>
      <c r="I2380" s="183">
        <v>1.1299999999999999</v>
      </c>
      <c r="J2380" s="183">
        <v>2.68</v>
      </c>
      <c r="K2380" s="183">
        <v>6.56</v>
      </c>
      <c r="L2380" s="183">
        <v>43.47</v>
      </c>
      <c r="M2380" s="183">
        <v>42.93</v>
      </c>
      <c r="N2380" s="5"/>
    </row>
    <row r="2381" spans="2:14" s="9" customFormat="1" ht="15" customHeight="1" x14ac:dyDescent="0.25">
      <c r="B2381" s="168">
        <v>2017</v>
      </c>
      <c r="C2381" s="168"/>
      <c r="D2381" s="182">
        <v>55753</v>
      </c>
      <c r="E2381" s="182">
        <v>63276</v>
      </c>
      <c r="F2381" s="182">
        <v>11460</v>
      </c>
      <c r="G2381" s="182">
        <v>165133</v>
      </c>
      <c r="H2381" s="182">
        <v>107351</v>
      </c>
      <c r="I2381" s="183">
        <v>1.1299999999999999</v>
      </c>
      <c r="J2381" s="183">
        <v>2.61</v>
      </c>
      <c r="K2381" s="183">
        <v>6.13</v>
      </c>
      <c r="L2381" s="183">
        <v>42.53</v>
      </c>
      <c r="M2381" s="183">
        <v>44.16</v>
      </c>
      <c r="N2381" s="5"/>
    </row>
    <row r="2382" spans="2:14" s="9" customFormat="1" ht="15" customHeight="1" x14ac:dyDescent="0.25">
      <c r="B2382" s="168">
        <v>2016</v>
      </c>
      <c r="C2382" s="168"/>
      <c r="D2382" s="182">
        <v>53839</v>
      </c>
      <c r="E2382" s="182">
        <v>61344</v>
      </c>
      <c r="F2382" s="182">
        <v>11326</v>
      </c>
      <c r="G2382" s="182">
        <v>158039</v>
      </c>
      <c r="H2382" s="182">
        <v>103384</v>
      </c>
      <c r="I2382" s="183">
        <v>1.1399999999999999</v>
      </c>
      <c r="J2382" s="183">
        <v>2.58</v>
      </c>
      <c r="K2382" s="183">
        <v>5.92</v>
      </c>
      <c r="L2382" s="183">
        <v>42.46</v>
      </c>
      <c r="M2382" s="183">
        <v>44.65</v>
      </c>
      <c r="N2382" s="5"/>
    </row>
    <row r="2383" spans="2:14" s="5" customFormat="1" ht="15" customHeight="1" x14ac:dyDescent="0.25">
      <c r="B2383" s="168">
        <v>2015</v>
      </c>
      <c r="C2383" s="168"/>
      <c r="D2383" s="182">
        <v>53832</v>
      </c>
      <c r="E2383" s="182">
        <v>61480</v>
      </c>
      <c r="F2383" s="182">
        <v>11490</v>
      </c>
      <c r="G2383" s="182">
        <v>156884</v>
      </c>
      <c r="H2383" s="182">
        <v>101449</v>
      </c>
      <c r="I2383" s="183">
        <v>1.1399999999999999</v>
      </c>
      <c r="J2383" s="183">
        <v>2.5499999999999998</v>
      </c>
      <c r="K2383" s="183">
        <v>5.83</v>
      </c>
      <c r="L2383" s="183">
        <v>42.7</v>
      </c>
      <c r="M2383" s="183">
        <v>45.63</v>
      </c>
    </row>
    <row r="2384" spans="2:14" s="5" customFormat="1" ht="15" customHeight="1" x14ac:dyDescent="0.25">
      <c r="B2384" s="168">
        <v>2014</v>
      </c>
      <c r="C2384" s="168"/>
      <c r="D2384" s="182">
        <v>54540</v>
      </c>
      <c r="E2384" s="182">
        <v>61914</v>
      </c>
      <c r="F2384" s="182">
        <v>11201</v>
      </c>
      <c r="G2384" s="182">
        <v>157157</v>
      </c>
      <c r="H2384" s="182">
        <v>100590</v>
      </c>
      <c r="I2384" s="183">
        <v>1.1399999999999999</v>
      </c>
      <c r="J2384" s="183">
        <v>2.54</v>
      </c>
      <c r="K2384" s="183">
        <v>5.78</v>
      </c>
      <c r="L2384" s="183">
        <v>41.18</v>
      </c>
      <c r="M2384" s="183">
        <v>47.84</v>
      </c>
    </row>
    <row r="2385" spans="2:14" s="5" customFormat="1" ht="15" customHeight="1" x14ac:dyDescent="0.25">
      <c r="B2385" s="168">
        <v>2013</v>
      </c>
      <c r="C2385" s="168"/>
      <c r="D2385" s="182">
        <v>54583</v>
      </c>
      <c r="E2385" s="182">
        <v>61567</v>
      </c>
      <c r="F2385" s="182">
        <v>10600</v>
      </c>
      <c r="G2385" s="182">
        <v>149083</v>
      </c>
      <c r="H2385" s="182">
        <v>94718</v>
      </c>
      <c r="I2385" s="183">
        <v>1.1299999999999999</v>
      </c>
      <c r="J2385" s="183">
        <v>2.42</v>
      </c>
      <c r="K2385" s="183">
        <v>5.58</v>
      </c>
      <c r="L2385" s="183">
        <v>39.67</v>
      </c>
      <c r="M2385" s="183">
        <v>48.78</v>
      </c>
    </row>
    <row r="2386" spans="2:14" s="5" customFormat="1" ht="15" customHeight="1" x14ac:dyDescent="0.25">
      <c r="B2386" s="168">
        <v>2012</v>
      </c>
      <c r="C2386" s="168"/>
      <c r="D2386" s="182">
        <v>56007</v>
      </c>
      <c r="E2386" s="182">
        <v>63303</v>
      </c>
      <c r="F2386" s="182">
        <v>10763</v>
      </c>
      <c r="G2386" s="182">
        <v>151427</v>
      </c>
      <c r="H2386" s="182">
        <v>97214</v>
      </c>
      <c r="I2386" s="183">
        <v>1.1299999999999999</v>
      </c>
      <c r="J2386" s="183">
        <v>2.39</v>
      </c>
      <c r="K2386" s="183">
        <v>5.49</v>
      </c>
      <c r="L2386" s="183">
        <v>39.04</v>
      </c>
      <c r="M2386" s="183">
        <v>47.45</v>
      </c>
      <c r="N2386" s="9"/>
    </row>
    <row r="2387" spans="2:14" s="5" customFormat="1" ht="15" customHeight="1" x14ac:dyDescent="0.25">
      <c r="B2387" s="168">
        <v>2011</v>
      </c>
      <c r="C2387" s="168"/>
      <c r="D2387" s="182">
        <v>60846</v>
      </c>
      <c r="E2387" s="182">
        <v>68630</v>
      </c>
      <c r="F2387" s="182">
        <v>11231</v>
      </c>
      <c r="G2387" s="182">
        <v>166981</v>
      </c>
      <c r="H2387" s="182">
        <v>106099</v>
      </c>
      <c r="I2387" s="183">
        <v>1.1299999999999999</v>
      </c>
      <c r="J2387" s="183">
        <v>2.4300000000000002</v>
      </c>
      <c r="K2387" s="183">
        <v>5.85</v>
      </c>
      <c r="L2387" s="183">
        <v>39.33</v>
      </c>
      <c r="M2387" s="183">
        <v>46.84</v>
      </c>
      <c r="N2387" s="9"/>
    </row>
    <row r="2388" spans="2:14" s="5" customFormat="1" ht="15" customHeight="1" x14ac:dyDescent="0.25">
      <c r="B2388" s="168">
        <v>2010</v>
      </c>
      <c r="C2388" s="168"/>
      <c r="D2388" s="182">
        <v>64452</v>
      </c>
      <c r="E2388" s="182">
        <v>72218</v>
      </c>
      <c r="F2388" s="182">
        <v>11360</v>
      </c>
      <c r="G2388" s="182">
        <v>178811</v>
      </c>
      <c r="H2388" s="182">
        <v>110997</v>
      </c>
      <c r="I2388" s="183">
        <v>1.1200000000000001</v>
      </c>
      <c r="J2388" s="183">
        <v>2.48</v>
      </c>
      <c r="K2388" s="183">
        <v>6.54</v>
      </c>
      <c r="L2388" s="183">
        <v>41.53</v>
      </c>
      <c r="M2388" s="183">
        <v>42.79</v>
      </c>
      <c r="N2388" s="9"/>
    </row>
    <row r="2389" spans="2:14" s="8" customFormat="1" ht="15" customHeight="1" x14ac:dyDescent="0.25">
      <c r="B2389" s="168">
        <v>2009</v>
      </c>
      <c r="C2389" s="168"/>
      <c r="D2389" s="182">
        <v>65814</v>
      </c>
      <c r="E2389" s="182">
        <v>73809</v>
      </c>
      <c r="F2389" s="182">
        <v>11409</v>
      </c>
      <c r="G2389" s="182">
        <v>180216</v>
      </c>
      <c r="H2389" s="182">
        <v>109227</v>
      </c>
      <c r="I2389" s="183">
        <v>1.1200000000000001</v>
      </c>
      <c r="J2389" s="183">
        <v>2.44</v>
      </c>
      <c r="K2389" s="183">
        <v>6.39</v>
      </c>
      <c r="L2389" s="183">
        <v>40.47</v>
      </c>
      <c r="M2389" s="183">
        <v>44</v>
      </c>
      <c r="N2389" s="9"/>
    </row>
    <row r="2390" spans="2:14" s="9" customFormat="1" ht="15" customHeight="1" x14ac:dyDescent="0.25">
      <c r="B2390" s="168">
        <v>2008</v>
      </c>
      <c r="C2390" s="168"/>
      <c r="D2390" s="182">
        <v>63076</v>
      </c>
      <c r="E2390" s="182">
        <v>70924</v>
      </c>
      <c r="F2390" s="182">
        <v>11264</v>
      </c>
      <c r="G2390" s="182">
        <v>164382</v>
      </c>
      <c r="H2390" s="182">
        <v>102094</v>
      </c>
      <c r="I2390" s="183">
        <v>1.1200000000000001</v>
      </c>
      <c r="J2390" s="183">
        <v>2.3199999999999998</v>
      </c>
      <c r="K2390" s="183">
        <v>5.84</v>
      </c>
      <c r="L2390" s="183">
        <v>40.01</v>
      </c>
      <c r="M2390" s="183">
        <v>42.05</v>
      </c>
      <c r="N2390" s="5"/>
    </row>
    <row r="2391" spans="2:14" s="9" customFormat="1" ht="15" customHeight="1" x14ac:dyDescent="0.25">
      <c r="B2391" s="259" t="s">
        <v>298</v>
      </c>
      <c r="C2391" s="165"/>
      <c r="D2391" s="166"/>
      <c r="E2391" s="166"/>
      <c r="F2391" s="166"/>
      <c r="G2391" s="166"/>
      <c r="H2391" s="166"/>
      <c r="I2391" s="167"/>
      <c r="J2391" s="167"/>
      <c r="K2391" s="167"/>
      <c r="L2391" s="167"/>
      <c r="M2391" s="167"/>
      <c r="N2391" s="5"/>
    </row>
    <row r="2392" spans="2:14" s="9" customFormat="1" ht="15" customHeight="1" x14ac:dyDescent="0.25">
      <c r="B2392" s="181">
        <v>2023</v>
      </c>
      <c r="C2392" s="181"/>
      <c r="D2392" s="182">
        <v>825</v>
      </c>
      <c r="E2392" s="182">
        <v>16978</v>
      </c>
      <c r="F2392" s="182">
        <v>16841</v>
      </c>
      <c r="G2392" s="182">
        <v>337993</v>
      </c>
      <c r="H2392" s="182">
        <v>268857</v>
      </c>
      <c r="I2392" s="183">
        <v>20.58</v>
      </c>
      <c r="J2392" s="183">
        <v>19.91</v>
      </c>
      <c r="K2392" s="183">
        <v>24.28</v>
      </c>
      <c r="L2392" s="183">
        <v>120.98</v>
      </c>
      <c r="M2392" s="183">
        <v>127.49</v>
      </c>
      <c r="N2392" s="5"/>
    </row>
    <row r="2393" spans="2:14" s="9" customFormat="1" ht="15" customHeight="1" x14ac:dyDescent="0.25">
      <c r="B2393" s="181">
        <v>2022</v>
      </c>
      <c r="C2393" s="181"/>
      <c r="D2393" s="182">
        <v>771</v>
      </c>
      <c r="E2393" s="182">
        <v>16051</v>
      </c>
      <c r="F2393" s="182">
        <v>15948</v>
      </c>
      <c r="G2393" s="182">
        <v>303333</v>
      </c>
      <c r="H2393" s="182">
        <v>241054</v>
      </c>
      <c r="I2393" s="183">
        <v>20.82</v>
      </c>
      <c r="J2393" s="183">
        <v>18.899999999999999</v>
      </c>
      <c r="K2393" s="183">
        <v>23.19</v>
      </c>
      <c r="L2393" s="183">
        <v>121.93</v>
      </c>
      <c r="M2393" s="183">
        <v>136.96</v>
      </c>
      <c r="N2393" s="5"/>
    </row>
    <row r="2394" spans="2:14" s="9" customFormat="1" ht="15" customHeight="1" x14ac:dyDescent="0.25">
      <c r="B2394" s="181">
        <v>2021</v>
      </c>
      <c r="C2394" s="181"/>
      <c r="D2394" s="182">
        <v>731</v>
      </c>
      <c r="E2394" s="182">
        <v>15372</v>
      </c>
      <c r="F2394" s="182">
        <v>15245</v>
      </c>
      <c r="G2394" s="182">
        <v>278209</v>
      </c>
      <c r="H2394" s="182">
        <v>223549</v>
      </c>
      <c r="I2394" s="183">
        <v>21.03</v>
      </c>
      <c r="J2394" s="183">
        <v>18.100000000000001</v>
      </c>
      <c r="K2394" s="183">
        <v>22.25</v>
      </c>
      <c r="L2394" s="183">
        <v>121.93</v>
      </c>
      <c r="M2394" s="183">
        <v>141.27000000000001</v>
      </c>
      <c r="N2394" s="5"/>
    </row>
    <row r="2395" spans="2:14" s="9" customFormat="1" ht="15" customHeight="1" x14ac:dyDescent="0.25">
      <c r="B2395" s="168">
        <v>2020</v>
      </c>
      <c r="C2395" s="168"/>
      <c r="D2395" s="182">
        <v>740</v>
      </c>
      <c r="E2395" s="182">
        <v>15076</v>
      </c>
      <c r="F2395" s="182">
        <v>14969</v>
      </c>
      <c r="G2395" s="182">
        <v>257161</v>
      </c>
      <c r="H2395" s="182">
        <v>206169</v>
      </c>
      <c r="I2395" s="183">
        <v>20.37</v>
      </c>
      <c r="J2395" s="183">
        <v>17.059999999999999</v>
      </c>
      <c r="K2395" s="183">
        <v>20.02</v>
      </c>
      <c r="L2395" s="183">
        <v>116.52</v>
      </c>
      <c r="M2395" s="183">
        <v>147.52000000000001</v>
      </c>
      <c r="N2395" s="5"/>
    </row>
    <row r="2396" spans="2:14" s="9" customFormat="1" ht="15" customHeight="1" x14ac:dyDescent="0.25">
      <c r="B2396" s="168">
        <v>2019</v>
      </c>
      <c r="C2396" s="168"/>
      <c r="D2396" s="182">
        <v>738</v>
      </c>
      <c r="E2396" s="182">
        <v>15364</v>
      </c>
      <c r="F2396" s="182">
        <v>15278</v>
      </c>
      <c r="G2396" s="182">
        <v>269511</v>
      </c>
      <c r="H2396" s="182">
        <v>213614</v>
      </c>
      <c r="I2396" s="183">
        <v>20.82</v>
      </c>
      <c r="J2396" s="183">
        <v>17.54</v>
      </c>
      <c r="K2396" s="183">
        <v>21.49</v>
      </c>
      <c r="L2396" s="183">
        <v>121.84</v>
      </c>
      <c r="M2396" s="183">
        <v>131.24</v>
      </c>
      <c r="N2396" s="5"/>
    </row>
    <row r="2397" spans="2:14" s="9" customFormat="1" ht="15" customHeight="1" x14ac:dyDescent="0.25">
      <c r="B2397" s="168">
        <v>2018</v>
      </c>
      <c r="C2397" s="168"/>
      <c r="D2397" s="182">
        <v>721</v>
      </c>
      <c r="E2397" s="182">
        <v>15106</v>
      </c>
      <c r="F2397" s="182">
        <v>14996</v>
      </c>
      <c r="G2397" s="182">
        <v>263004</v>
      </c>
      <c r="H2397" s="182">
        <v>207744</v>
      </c>
      <c r="I2397" s="183">
        <v>20.95</v>
      </c>
      <c r="J2397" s="183">
        <v>17.41</v>
      </c>
      <c r="K2397" s="183">
        <v>20.56</v>
      </c>
      <c r="L2397" s="183">
        <v>117.22</v>
      </c>
      <c r="M2397" s="183">
        <v>142.65</v>
      </c>
      <c r="N2397" s="5"/>
    </row>
    <row r="2398" spans="2:14" s="9" customFormat="1" ht="15" customHeight="1" x14ac:dyDescent="0.25">
      <c r="B2398" s="168">
        <v>2017</v>
      </c>
      <c r="C2398" s="168"/>
      <c r="D2398" s="182">
        <v>694</v>
      </c>
      <c r="E2398" s="182">
        <v>14192</v>
      </c>
      <c r="F2398" s="182">
        <v>14084</v>
      </c>
      <c r="G2398" s="182">
        <v>238227</v>
      </c>
      <c r="H2398" s="182">
        <v>189102</v>
      </c>
      <c r="I2398" s="183">
        <v>20.45</v>
      </c>
      <c r="J2398" s="183">
        <v>16.79</v>
      </c>
      <c r="K2398" s="183">
        <v>19.75</v>
      </c>
      <c r="L2398" s="183">
        <v>116.74</v>
      </c>
      <c r="M2398" s="183">
        <v>144.49</v>
      </c>
      <c r="N2398" s="5"/>
    </row>
    <row r="2399" spans="2:14" s="5" customFormat="1" ht="15" customHeight="1" x14ac:dyDescent="0.25">
      <c r="B2399" s="168">
        <v>2016</v>
      </c>
      <c r="C2399" s="168"/>
      <c r="D2399" s="182">
        <v>678</v>
      </c>
      <c r="E2399" s="182">
        <v>13920</v>
      </c>
      <c r="F2399" s="182">
        <v>13831</v>
      </c>
      <c r="G2399" s="182">
        <v>232714</v>
      </c>
      <c r="H2399" s="182">
        <v>184246</v>
      </c>
      <c r="I2399" s="183">
        <v>20.53</v>
      </c>
      <c r="J2399" s="183">
        <v>16.72</v>
      </c>
      <c r="K2399" s="183">
        <v>19.45</v>
      </c>
      <c r="L2399" s="183">
        <v>115.6</v>
      </c>
      <c r="M2399" s="183">
        <v>145.69</v>
      </c>
    </row>
    <row r="2400" spans="2:14" s="5" customFormat="1" ht="15" customHeight="1" x14ac:dyDescent="0.25">
      <c r="B2400" s="168">
        <v>2015</v>
      </c>
      <c r="C2400" s="168"/>
      <c r="D2400" s="182">
        <v>667</v>
      </c>
      <c r="E2400" s="182">
        <v>13770</v>
      </c>
      <c r="F2400" s="182">
        <v>13668</v>
      </c>
      <c r="G2400" s="182">
        <v>237262</v>
      </c>
      <c r="H2400" s="182">
        <v>187393</v>
      </c>
      <c r="I2400" s="183">
        <v>20.64</v>
      </c>
      <c r="J2400" s="183">
        <v>17.23</v>
      </c>
      <c r="K2400" s="183">
        <v>19.8</v>
      </c>
      <c r="L2400" s="183">
        <v>114.04</v>
      </c>
      <c r="M2400" s="183">
        <v>157.15</v>
      </c>
    </row>
    <row r="2401" spans="2:14" s="5" customFormat="1" ht="15" customHeight="1" x14ac:dyDescent="0.25">
      <c r="B2401" s="168">
        <v>2014</v>
      </c>
      <c r="C2401" s="168"/>
      <c r="D2401" s="182">
        <v>654</v>
      </c>
      <c r="E2401" s="182">
        <v>13456</v>
      </c>
      <c r="F2401" s="182">
        <v>13368</v>
      </c>
      <c r="G2401" s="182">
        <v>238243</v>
      </c>
      <c r="H2401" s="182">
        <v>188322</v>
      </c>
      <c r="I2401" s="183">
        <v>20.57</v>
      </c>
      <c r="J2401" s="183">
        <v>17.71</v>
      </c>
      <c r="K2401" s="183">
        <v>20.36</v>
      </c>
      <c r="L2401" s="183">
        <v>114.25</v>
      </c>
      <c r="M2401" s="183">
        <v>163.07</v>
      </c>
    </row>
    <row r="2402" spans="2:14" s="5" customFormat="1" ht="15" customHeight="1" x14ac:dyDescent="0.25">
      <c r="B2402" s="168">
        <v>2013</v>
      </c>
      <c r="C2402" s="168"/>
      <c r="D2402" s="182">
        <v>640</v>
      </c>
      <c r="E2402" s="182">
        <v>13225</v>
      </c>
      <c r="F2402" s="182">
        <v>13079</v>
      </c>
      <c r="G2402" s="182">
        <v>234374</v>
      </c>
      <c r="H2402" s="182">
        <v>184815</v>
      </c>
      <c r="I2402" s="183">
        <v>20.66</v>
      </c>
      <c r="J2402" s="183">
        <v>17.72</v>
      </c>
      <c r="K2402" s="183">
        <v>20.399999999999999</v>
      </c>
      <c r="L2402" s="183">
        <v>113.83</v>
      </c>
      <c r="M2402" s="183">
        <v>161.11000000000001</v>
      </c>
      <c r="N2402" s="9"/>
    </row>
    <row r="2403" spans="2:14" s="5" customFormat="1" ht="15" customHeight="1" x14ac:dyDescent="0.25">
      <c r="B2403" s="168">
        <v>2012</v>
      </c>
      <c r="C2403" s="168"/>
      <c r="D2403" s="182">
        <v>664</v>
      </c>
      <c r="E2403" s="182">
        <v>13893</v>
      </c>
      <c r="F2403" s="182">
        <v>13795</v>
      </c>
      <c r="G2403" s="182">
        <v>254486</v>
      </c>
      <c r="H2403" s="182">
        <v>200829</v>
      </c>
      <c r="I2403" s="183">
        <v>20.92</v>
      </c>
      <c r="J2403" s="183">
        <v>18.32</v>
      </c>
      <c r="K2403" s="183">
        <v>21.06</v>
      </c>
      <c r="L2403" s="183">
        <v>114.16</v>
      </c>
      <c r="M2403" s="183">
        <v>149.66</v>
      </c>
      <c r="N2403" s="9"/>
    </row>
    <row r="2404" spans="2:14" s="5" customFormat="1" ht="15" customHeight="1" x14ac:dyDescent="0.25">
      <c r="B2404" s="168">
        <v>2011</v>
      </c>
      <c r="C2404" s="168"/>
      <c r="D2404" s="182">
        <v>690</v>
      </c>
      <c r="E2404" s="182">
        <v>14185</v>
      </c>
      <c r="F2404" s="182">
        <v>14039</v>
      </c>
      <c r="G2404" s="182">
        <v>254941</v>
      </c>
      <c r="H2404" s="182">
        <v>200502</v>
      </c>
      <c r="I2404" s="183">
        <v>20.56</v>
      </c>
      <c r="J2404" s="183">
        <v>17.97</v>
      </c>
      <c r="K2404" s="183">
        <v>21.17</v>
      </c>
      <c r="L2404" s="183">
        <v>116.6</v>
      </c>
      <c r="M2404" s="183">
        <v>153.54</v>
      </c>
      <c r="N2404" s="9"/>
    </row>
    <row r="2405" spans="2:14" s="10" customFormat="1" ht="15" customHeight="1" collapsed="1" x14ac:dyDescent="0.25">
      <c r="B2405" s="168">
        <v>2010</v>
      </c>
      <c r="C2405" s="168"/>
      <c r="D2405" s="182">
        <v>725</v>
      </c>
      <c r="E2405" s="182">
        <v>14555</v>
      </c>
      <c r="F2405" s="182">
        <v>14401</v>
      </c>
      <c r="G2405" s="182">
        <v>254231</v>
      </c>
      <c r="H2405" s="182">
        <v>199937</v>
      </c>
      <c r="I2405" s="183">
        <v>20.079999999999998</v>
      </c>
      <c r="J2405" s="183">
        <v>17.47</v>
      </c>
      <c r="K2405" s="183">
        <v>20.91</v>
      </c>
      <c r="L2405" s="183">
        <v>118.44</v>
      </c>
      <c r="M2405" s="183">
        <v>147.19999999999999</v>
      </c>
      <c r="N2405" s="9"/>
    </row>
    <row r="2406" spans="2:14" s="10" customFormat="1" ht="15" customHeight="1" x14ac:dyDescent="0.25">
      <c r="B2406" s="168">
        <v>2009</v>
      </c>
      <c r="C2406" s="168"/>
      <c r="D2406" s="182">
        <v>710</v>
      </c>
      <c r="E2406" s="182">
        <v>14175</v>
      </c>
      <c r="F2406" s="182">
        <v>14062</v>
      </c>
      <c r="G2406" s="182">
        <v>241097</v>
      </c>
      <c r="H2406" s="182">
        <v>188921</v>
      </c>
      <c r="I2406" s="183">
        <v>19.96</v>
      </c>
      <c r="J2406" s="183">
        <v>17.010000000000002</v>
      </c>
      <c r="K2406" s="183">
        <v>20.45</v>
      </c>
      <c r="L2406" s="183">
        <v>119.28</v>
      </c>
      <c r="M2406" s="183">
        <v>132.07</v>
      </c>
      <c r="N2406" s="5"/>
    </row>
    <row r="2407" spans="2:14" s="10" customFormat="1" ht="15" customHeight="1" x14ac:dyDescent="0.25">
      <c r="B2407" s="168">
        <v>2008</v>
      </c>
      <c r="C2407" s="168"/>
      <c r="D2407" s="182">
        <v>714</v>
      </c>
      <c r="E2407" s="182">
        <v>14293</v>
      </c>
      <c r="F2407" s="182">
        <v>14225</v>
      </c>
      <c r="G2407" s="182">
        <v>228825</v>
      </c>
      <c r="H2407" s="182">
        <v>181678</v>
      </c>
      <c r="I2407" s="183">
        <v>20.02</v>
      </c>
      <c r="J2407" s="183">
        <v>16.010000000000002</v>
      </c>
      <c r="K2407" s="183">
        <v>19.07</v>
      </c>
      <c r="L2407" s="183">
        <v>118.55</v>
      </c>
      <c r="M2407" s="183">
        <v>120.13</v>
      </c>
      <c r="N2407" s="5"/>
    </row>
    <row r="2408" spans="2:14" s="5" customFormat="1" ht="15" customHeight="1" x14ac:dyDescent="0.25">
      <c r="B2408" s="259" t="s">
        <v>299</v>
      </c>
      <c r="C2408" s="165"/>
      <c r="D2408" s="166"/>
      <c r="E2408" s="166"/>
      <c r="F2408" s="166"/>
      <c r="G2408" s="166"/>
      <c r="H2408" s="166"/>
      <c r="I2408" s="167"/>
      <c r="J2408" s="167"/>
      <c r="K2408" s="167"/>
      <c r="L2408" s="167"/>
      <c r="M2408" s="167"/>
    </row>
    <row r="2409" spans="2:14" s="5" customFormat="1" ht="15" customHeight="1" x14ac:dyDescent="0.25">
      <c r="B2409" s="181">
        <v>2023</v>
      </c>
      <c r="C2409" s="181"/>
      <c r="D2409" s="182">
        <v>164</v>
      </c>
      <c r="E2409" s="182">
        <v>15637</v>
      </c>
      <c r="F2409" s="182">
        <v>15441</v>
      </c>
      <c r="G2409" s="182">
        <v>421723</v>
      </c>
      <c r="H2409" s="182">
        <v>338038</v>
      </c>
      <c r="I2409" s="183">
        <v>95.35</v>
      </c>
      <c r="J2409" s="183">
        <v>26.97</v>
      </c>
      <c r="K2409" s="183">
        <v>33.46</v>
      </c>
      <c r="L2409" s="183">
        <v>122.52</v>
      </c>
      <c r="M2409" s="183">
        <v>100.91</v>
      </c>
    </row>
    <row r="2410" spans="2:14" s="5" customFormat="1" ht="15" customHeight="1" x14ac:dyDescent="0.25">
      <c r="B2410" s="181">
        <v>2022</v>
      </c>
      <c r="C2410" s="181"/>
      <c r="D2410" s="182">
        <v>146</v>
      </c>
      <c r="E2410" s="182">
        <v>13681</v>
      </c>
      <c r="F2410" s="182">
        <v>13576</v>
      </c>
      <c r="G2410" s="182">
        <v>340926</v>
      </c>
      <c r="H2410" s="182">
        <v>271774</v>
      </c>
      <c r="I2410" s="183">
        <v>93.71</v>
      </c>
      <c r="J2410" s="183">
        <v>24.92</v>
      </c>
      <c r="K2410" s="183">
        <v>32.380000000000003</v>
      </c>
      <c r="L2410" s="183">
        <v>128.93</v>
      </c>
      <c r="M2410" s="183">
        <v>99.9</v>
      </c>
    </row>
    <row r="2411" spans="2:14" s="5" customFormat="1" ht="15" customHeight="1" x14ac:dyDescent="0.25">
      <c r="B2411" s="181">
        <v>2021</v>
      </c>
      <c r="C2411" s="181"/>
      <c r="D2411" s="182">
        <v>138</v>
      </c>
      <c r="E2411" s="182">
        <v>12955</v>
      </c>
      <c r="F2411" s="182">
        <v>12863</v>
      </c>
      <c r="G2411" s="182">
        <v>299389</v>
      </c>
      <c r="H2411" s="182">
        <v>239207</v>
      </c>
      <c r="I2411" s="183">
        <v>93.88</v>
      </c>
      <c r="J2411" s="183">
        <v>23.11</v>
      </c>
      <c r="K2411" s="183">
        <v>29.26</v>
      </c>
      <c r="L2411" s="183">
        <v>125.71</v>
      </c>
      <c r="M2411" s="183">
        <v>106.29</v>
      </c>
    </row>
    <row r="2412" spans="2:14" s="5" customFormat="1" ht="15" customHeight="1" x14ac:dyDescent="0.25">
      <c r="B2412" s="168">
        <v>2020</v>
      </c>
      <c r="C2412" s="168"/>
      <c r="D2412" s="182">
        <v>138</v>
      </c>
      <c r="E2412" s="182">
        <v>12339</v>
      </c>
      <c r="F2412" s="182">
        <v>12249</v>
      </c>
      <c r="G2412" s="182">
        <v>282660</v>
      </c>
      <c r="H2412" s="182">
        <v>224393</v>
      </c>
      <c r="I2412" s="183">
        <v>89.41</v>
      </c>
      <c r="J2412" s="183">
        <v>22.91</v>
      </c>
      <c r="K2412" s="183">
        <v>26.43</v>
      </c>
      <c r="L2412" s="183">
        <v>114.55</v>
      </c>
      <c r="M2412" s="183">
        <v>124.33</v>
      </c>
    </row>
    <row r="2413" spans="2:14" s="5" customFormat="1" ht="15" customHeight="1" x14ac:dyDescent="0.25">
      <c r="B2413" s="168">
        <v>2019</v>
      </c>
      <c r="C2413" s="168"/>
      <c r="D2413" s="182">
        <v>130</v>
      </c>
      <c r="E2413" s="182">
        <v>12489</v>
      </c>
      <c r="F2413" s="182">
        <v>12402</v>
      </c>
      <c r="G2413" s="182">
        <v>297644</v>
      </c>
      <c r="H2413" s="182">
        <v>232919</v>
      </c>
      <c r="I2413" s="183">
        <v>96.07</v>
      </c>
      <c r="J2413" s="183">
        <v>23.83</v>
      </c>
      <c r="K2413" s="183">
        <v>28.36</v>
      </c>
      <c r="L2413" s="183">
        <v>118.15</v>
      </c>
      <c r="M2413" s="183">
        <v>122.16</v>
      </c>
    </row>
    <row r="2414" spans="2:14" s="5" customFormat="1" ht="15" customHeight="1" x14ac:dyDescent="0.25">
      <c r="B2414" s="168">
        <v>2018</v>
      </c>
      <c r="C2414" s="168"/>
      <c r="D2414" s="182">
        <v>118</v>
      </c>
      <c r="E2414" s="182">
        <v>11807</v>
      </c>
      <c r="F2414" s="182">
        <v>11728</v>
      </c>
      <c r="G2414" s="182">
        <v>270439</v>
      </c>
      <c r="H2414" s="182">
        <v>213386</v>
      </c>
      <c r="I2414" s="183">
        <v>100.06</v>
      </c>
      <c r="J2414" s="183">
        <v>22.9</v>
      </c>
      <c r="K2414" s="183">
        <v>27.8</v>
      </c>
      <c r="L2414" s="183">
        <v>120.55</v>
      </c>
      <c r="M2414" s="183">
        <v>116.88</v>
      </c>
    </row>
    <row r="2415" spans="2:14" s="5" customFormat="1" ht="15" customHeight="1" x14ac:dyDescent="0.25">
      <c r="B2415" s="168">
        <v>2017</v>
      </c>
      <c r="C2415" s="168"/>
      <c r="D2415" s="182">
        <v>121</v>
      </c>
      <c r="E2415" s="182">
        <v>11880</v>
      </c>
      <c r="F2415" s="182">
        <v>11797</v>
      </c>
      <c r="G2415" s="182">
        <v>273649</v>
      </c>
      <c r="H2415" s="182">
        <v>216428</v>
      </c>
      <c r="I2415" s="183">
        <v>98.18</v>
      </c>
      <c r="J2415" s="183">
        <v>23.03</v>
      </c>
      <c r="K2415" s="183">
        <v>28.03</v>
      </c>
      <c r="L2415" s="183">
        <v>120.84</v>
      </c>
      <c r="M2415" s="183">
        <v>110.79</v>
      </c>
    </row>
    <row r="2416" spans="2:14" s="5" customFormat="1" ht="15" customHeight="1" x14ac:dyDescent="0.25">
      <c r="B2416" s="168">
        <v>2016</v>
      </c>
      <c r="C2416" s="168"/>
      <c r="D2416" s="182">
        <v>121</v>
      </c>
      <c r="E2416" s="182">
        <v>11890</v>
      </c>
      <c r="F2416" s="182">
        <v>11802</v>
      </c>
      <c r="G2416" s="182">
        <v>284097</v>
      </c>
      <c r="H2416" s="182">
        <v>223254</v>
      </c>
      <c r="I2416" s="183">
        <v>98.26</v>
      </c>
      <c r="J2416" s="183">
        <v>23.89</v>
      </c>
      <c r="K2416" s="183">
        <v>28.63</v>
      </c>
      <c r="L2416" s="183">
        <v>118.95</v>
      </c>
      <c r="M2416" s="183">
        <v>118.76</v>
      </c>
    </row>
    <row r="2417" spans="2:14" s="5" customFormat="1" ht="15" customHeight="1" x14ac:dyDescent="0.25">
      <c r="B2417" s="168">
        <v>2015</v>
      </c>
      <c r="C2417" s="168"/>
      <c r="D2417" s="182">
        <v>117</v>
      </c>
      <c r="E2417" s="182">
        <v>11482</v>
      </c>
      <c r="F2417" s="182">
        <v>11430</v>
      </c>
      <c r="G2417" s="182">
        <v>272049</v>
      </c>
      <c r="H2417" s="182">
        <v>212458</v>
      </c>
      <c r="I2417" s="183">
        <v>98.14</v>
      </c>
      <c r="J2417" s="183">
        <v>23.69</v>
      </c>
      <c r="K2417" s="183">
        <v>28.07</v>
      </c>
      <c r="L2417" s="183">
        <v>117.94</v>
      </c>
      <c r="M2417" s="183">
        <v>118.87</v>
      </c>
    </row>
    <row r="2418" spans="2:14" s="5" customFormat="1" ht="15" customHeight="1" x14ac:dyDescent="0.25">
      <c r="B2418" s="168">
        <v>2014</v>
      </c>
      <c r="C2418" s="168"/>
      <c r="D2418" s="182">
        <v>120</v>
      </c>
      <c r="E2418" s="182" t="s">
        <v>62</v>
      </c>
      <c r="F2418" s="182" t="s">
        <v>62</v>
      </c>
      <c r="G2418" s="182" t="s">
        <v>62</v>
      </c>
      <c r="H2418" s="182" t="s">
        <v>62</v>
      </c>
      <c r="I2418" s="183" t="s">
        <v>62</v>
      </c>
      <c r="J2418" s="183" t="s">
        <v>62</v>
      </c>
      <c r="K2418" s="183" t="s">
        <v>62</v>
      </c>
      <c r="L2418" s="183" t="s">
        <v>62</v>
      </c>
      <c r="M2418" s="183" t="s">
        <v>62</v>
      </c>
      <c r="N2418" s="9"/>
    </row>
    <row r="2419" spans="2:14" s="5" customFormat="1" ht="15" customHeight="1" x14ac:dyDescent="0.25">
      <c r="B2419" s="168">
        <v>2013</v>
      </c>
      <c r="C2419" s="168"/>
      <c r="D2419" s="182">
        <v>122</v>
      </c>
      <c r="E2419" s="182" t="s">
        <v>62</v>
      </c>
      <c r="F2419" s="182" t="s">
        <v>62</v>
      </c>
      <c r="G2419" s="182" t="s">
        <v>62</v>
      </c>
      <c r="H2419" s="182" t="s">
        <v>62</v>
      </c>
      <c r="I2419" s="183" t="s">
        <v>62</v>
      </c>
      <c r="J2419" s="183" t="s">
        <v>62</v>
      </c>
      <c r="K2419" s="183" t="s">
        <v>62</v>
      </c>
      <c r="L2419" s="183" t="s">
        <v>62</v>
      </c>
      <c r="M2419" s="183" t="s">
        <v>62</v>
      </c>
      <c r="N2419" s="9"/>
    </row>
    <row r="2420" spans="2:14" s="10" customFormat="1" ht="15" customHeight="1" collapsed="1" x14ac:dyDescent="0.25">
      <c r="B2420" s="168">
        <v>2012</v>
      </c>
      <c r="C2420" s="168"/>
      <c r="D2420" s="182">
        <v>122</v>
      </c>
      <c r="E2420" s="182" t="s">
        <v>62</v>
      </c>
      <c r="F2420" s="182" t="s">
        <v>62</v>
      </c>
      <c r="G2420" s="182" t="s">
        <v>62</v>
      </c>
      <c r="H2420" s="182" t="s">
        <v>62</v>
      </c>
      <c r="I2420" s="183" t="s">
        <v>62</v>
      </c>
      <c r="J2420" s="183" t="s">
        <v>62</v>
      </c>
      <c r="K2420" s="183" t="s">
        <v>62</v>
      </c>
      <c r="L2420" s="183" t="s">
        <v>62</v>
      </c>
      <c r="M2420" s="183" t="s">
        <v>62</v>
      </c>
      <c r="N2420" s="9"/>
    </row>
    <row r="2421" spans="2:14" s="10" customFormat="1" ht="15" customHeight="1" x14ac:dyDescent="0.25">
      <c r="B2421" s="168">
        <v>2011</v>
      </c>
      <c r="C2421" s="168"/>
      <c r="D2421" s="182">
        <v>138</v>
      </c>
      <c r="E2421" s="182">
        <v>12939</v>
      </c>
      <c r="F2421" s="182">
        <v>12813</v>
      </c>
      <c r="G2421" s="182">
        <v>300337</v>
      </c>
      <c r="H2421" s="182">
        <v>239919</v>
      </c>
      <c r="I2421" s="183">
        <v>93.76</v>
      </c>
      <c r="J2421" s="183">
        <v>23.21</v>
      </c>
      <c r="K2421" s="183">
        <v>27.43</v>
      </c>
      <c r="L2421" s="183">
        <v>117.04</v>
      </c>
      <c r="M2421" s="183">
        <v>130.13</v>
      </c>
      <c r="N2421" s="9"/>
    </row>
    <row r="2422" spans="2:14" s="10" customFormat="1" ht="15" customHeight="1" x14ac:dyDescent="0.25">
      <c r="B2422" s="168">
        <v>2010</v>
      </c>
      <c r="C2422" s="168"/>
      <c r="D2422" s="182">
        <v>138</v>
      </c>
      <c r="E2422" s="182">
        <v>12913</v>
      </c>
      <c r="F2422" s="182">
        <v>12795</v>
      </c>
      <c r="G2422" s="182">
        <v>301746</v>
      </c>
      <c r="H2422" s="182">
        <v>241898</v>
      </c>
      <c r="I2422" s="183">
        <v>93.57</v>
      </c>
      <c r="J2422" s="183">
        <v>23.37</v>
      </c>
      <c r="K2422" s="183">
        <v>28.1</v>
      </c>
      <c r="L2422" s="183">
        <v>119.14</v>
      </c>
      <c r="M2422" s="183">
        <v>131.38</v>
      </c>
      <c r="N2422" s="5"/>
    </row>
    <row r="2423" spans="2:14" s="5" customFormat="1" ht="15" customHeight="1" x14ac:dyDescent="0.25">
      <c r="B2423" s="168">
        <v>2009</v>
      </c>
      <c r="C2423" s="168"/>
      <c r="D2423" s="182">
        <v>138</v>
      </c>
      <c r="E2423" s="182">
        <v>12988</v>
      </c>
      <c r="F2423" s="182">
        <v>12902</v>
      </c>
      <c r="G2423" s="182">
        <v>293750</v>
      </c>
      <c r="H2423" s="182">
        <v>234725</v>
      </c>
      <c r="I2423" s="183">
        <v>94.12</v>
      </c>
      <c r="J2423" s="183">
        <v>22.62</v>
      </c>
      <c r="K2423" s="183">
        <v>27.16</v>
      </c>
      <c r="L2423" s="183">
        <v>119.27</v>
      </c>
      <c r="M2423" s="183">
        <v>128.88999999999999</v>
      </c>
    </row>
    <row r="2424" spans="2:14" s="5" customFormat="1" ht="15" customHeight="1" x14ac:dyDescent="0.25">
      <c r="B2424" s="168">
        <v>2008</v>
      </c>
      <c r="C2424" s="168"/>
      <c r="D2424" s="182">
        <v>125</v>
      </c>
      <c r="E2424" s="182">
        <v>11974</v>
      </c>
      <c r="F2424" s="182">
        <v>11889</v>
      </c>
      <c r="G2424" s="182">
        <v>267070</v>
      </c>
      <c r="H2424" s="182">
        <v>212926</v>
      </c>
      <c r="I2424" s="183">
        <v>95.79</v>
      </c>
      <c r="J2424" s="183">
        <v>22.3</v>
      </c>
      <c r="K2424" s="183">
        <v>26.84</v>
      </c>
      <c r="L2424" s="183">
        <v>119.48</v>
      </c>
      <c r="M2424" s="183">
        <v>120.1</v>
      </c>
    </row>
    <row r="2425" spans="2:14" s="5" customFormat="1" ht="15" customHeight="1" x14ac:dyDescent="0.25">
      <c r="B2425" s="187" t="s">
        <v>300</v>
      </c>
      <c r="C2425" s="187"/>
      <c r="D2425" s="188"/>
      <c r="E2425" s="188"/>
      <c r="F2425" s="188"/>
      <c r="G2425" s="188"/>
      <c r="H2425" s="188"/>
      <c r="I2425" s="189"/>
      <c r="J2425" s="189"/>
      <c r="K2425" s="189"/>
      <c r="L2425" s="189"/>
      <c r="M2425" s="189"/>
    </row>
    <row r="2426" spans="2:14" s="5" customFormat="1" ht="15" customHeight="1" x14ac:dyDescent="0.25">
      <c r="B2426" s="181">
        <v>2023</v>
      </c>
      <c r="C2426" s="181"/>
      <c r="D2426" s="182">
        <v>17</v>
      </c>
      <c r="E2426" s="182">
        <v>10999</v>
      </c>
      <c r="F2426" s="182">
        <v>10650</v>
      </c>
      <c r="G2426" s="182">
        <v>302806</v>
      </c>
      <c r="H2426" s="182">
        <v>243535</v>
      </c>
      <c r="I2426" s="183">
        <v>647</v>
      </c>
      <c r="J2426" s="183">
        <v>27.53</v>
      </c>
      <c r="K2426" s="183">
        <v>32.630000000000003</v>
      </c>
      <c r="L2426" s="183">
        <v>114.78</v>
      </c>
      <c r="M2426" s="183">
        <v>97.33</v>
      </c>
    </row>
    <row r="2427" spans="2:14" s="5" customFormat="1" ht="15" customHeight="1" x14ac:dyDescent="0.25">
      <c r="B2427" s="181">
        <v>2022</v>
      </c>
      <c r="C2427" s="181"/>
      <c r="D2427" s="182">
        <v>13</v>
      </c>
      <c r="E2427" s="182">
        <v>7008</v>
      </c>
      <c r="F2427" s="182">
        <v>6977</v>
      </c>
      <c r="G2427" s="182">
        <v>196533</v>
      </c>
      <c r="H2427" s="182">
        <v>157814</v>
      </c>
      <c r="I2427" s="183">
        <v>539.08000000000004</v>
      </c>
      <c r="J2427" s="183">
        <v>28.04</v>
      </c>
      <c r="K2427" s="183">
        <v>34.880000000000003</v>
      </c>
      <c r="L2427" s="183">
        <v>123.83</v>
      </c>
      <c r="M2427" s="183">
        <v>94.64</v>
      </c>
    </row>
    <row r="2428" spans="2:14" s="5" customFormat="1" ht="15" customHeight="1" x14ac:dyDescent="0.25">
      <c r="B2428" s="181">
        <v>2021</v>
      </c>
      <c r="C2428" s="181"/>
      <c r="D2428" s="182">
        <v>13</v>
      </c>
      <c r="E2428" s="182">
        <v>7265</v>
      </c>
      <c r="F2428" s="182">
        <v>7231</v>
      </c>
      <c r="G2428" s="182">
        <v>181062</v>
      </c>
      <c r="H2428" s="182">
        <v>145454</v>
      </c>
      <c r="I2428" s="183">
        <v>558.85</v>
      </c>
      <c r="J2428" s="183">
        <v>24.92</v>
      </c>
      <c r="K2428" s="183">
        <v>31.65</v>
      </c>
      <c r="L2428" s="183">
        <v>126.42</v>
      </c>
      <c r="M2428" s="183">
        <v>92.1</v>
      </c>
    </row>
    <row r="2429" spans="2:14" s="5" customFormat="1" ht="15" customHeight="1" x14ac:dyDescent="0.25">
      <c r="B2429" s="168">
        <v>2020</v>
      </c>
      <c r="C2429" s="168"/>
      <c r="D2429" s="182">
        <v>15</v>
      </c>
      <c r="E2429" s="182">
        <v>7250</v>
      </c>
      <c r="F2429" s="182">
        <v>7218</v>
      </c>
      <c r="G2429" s="182">
        <v>181201</v>
      </c>
      <c r="H2429" s="182">
        <v>147199</v>
      </c>
      <c r="I2429" s="183">
        <v>483.33</v>
      </c>
      <c r="J2429" s="183">
        <v>24.99</v>
      </c>
      <c r="K2429" s="183">
        <v>30.65</v>
      </c>
      <c r="L2429" s="183">
        <v>122.07</v>
      </c>
      <c r="M2429" s="183">
        <v>93.23</v>
      </c>
    </row>
    <row r="2430" spans="2:14" s="5" customFormat="1" ht="15" customHeight="1" x14ac:dyDescent="0.25">
      <c r="B2430" s="168">
        <v>2019</v>
      </c>
      <c r="C2430" s="168"/>
      <c r="D2430" s="182">
        <v>11</v>
      </c>
      <c r="E2430" s="182">
        <v>5577</v>
      </c>
      <c r="F2430" s="182">
        <v>5526</v>
      </c>
      <c r="G2430" s="182">
        <v>154395</v>
      </c>
      <c r="H2430" s="182">
        <v>124370</v>
      </c>
      <c r="I2430" s="183">
        <v>507</v>
      </c>
      <c r="J2430" s="183">
        <v>27.68</v>
      </c>
      <c r="K2430" s="183">
        <v>33.25</v>
      </c>
      <c r="L2430" s="183">
        <v>119.01</v>
      </c>
      <c r="M2430" s="183">
        <v>92.03</v>
      </c>
    </row>
    <row r="2431" spans="2:14" s="5" customFormat="1" ht="15" customHeight="1" x14ac:dyDescent="0.25">
      <c r="B2431" s="168">
        <v>2018</v>
      </c>
      <c r="C2431" s="168"/>
      <c r="D2431" s="182">
        <v>11</v>
      </c>
      <c r="E2431" s="182">
        <v>5861</v>
      </c>
      <c r="F2431" s="182">
        <v>5718</v>
      </c>
      <c r="G2431" s="182">
        <v>141462</v>
      </c>
      <c r="H2431" s="182">
        <v>112371</v>
      </c>
      <c r="I2431" s="183">
        <v>532.82000000000005</v>
      </c>
      <c r="J2431" s="183">
        <v>24.14</v>
      </c>
      <c r="K2431" s="183">
        <v>29.15</v>
      </c>
      <c r="L2431" s="183">
        <v>117.82</v>
      </c>
      <c r="M2431" s="183">
        <v>89.64</v>
      </c>
    </row>
    <row r="2432" spans="2:14" s="5" customFormat="1" ht="15" customHeight="1" x14ac:dyDescent="0.25">
      <c r="B2432" s="168">
        <v>2017</v>
      </c>
      <c r="C2432" s="168"/>
      <c r="D2432" s="182">
        <v>9</v>
      </c>
      <c r="E2432" s="182">
        <v>5227</v>
      </c>
      <c r="F2432" s="182">
        <v>5181</v>
      </c>
      <c r="G2432" s="182">
        <v>114186</v>
      </c>
      <c r="H2432" s="182">
        <v>91469</v>
      </c>
      <c r="I2432" s="183">
        <v>580.78</v>
      </c>
      <c r="J2432" s="183">
        <v>21.85</v>
      </c>
      <c r="K2432" s="183">
        <v>25.29</v>
      </c>
      <c r="L2432" s="183">
        <v>114.73</v>
      </c>
      <c r="M2432" s="183">
        <v>99.06</v>
      </c>
    </row>
    <row r="2433" spans="2:14" s="5" customFormat="1" ht="15" customHeight="1" x14ac:dyDescent="0.25">
      <c r="B2433" s="168">
        <v>2016</v>
      </c>
      <c r="C2433" s="168"/>
      <c r="D2433" s="182">
        <v>9</v>
      </c>
      <c r="E2433" s="182">
        <v>5336</v>
      </c>
      <c r="F2433" s="182">
        <v>5307</v>
      </c>
      <c r="G2433" s="182">
        <v>103904</v>
      </c>
      <c r="H2433" s="182">
        <v>81721</v>
      </c>
      <c r="I2433" s="183">
        <v>592.89</v>
      </c>
      <c r="J2433" s="183">
        <v>19.47</v>
      </c>
      <c r="K2433" s="183">
        <v>21.32</v>
      </c>
      <c r="L2433" s="183">
        <v>108.91</v>
      </c>
      <c r="M2433" s="183">
        <v>108.36</v>
      </c>
    </row>
    <row r="2434" spans="2:14" s="5" customFormat="1" ht="15" customHeight="1" x14ac:dyDescent="0.25">
      <c r="B2434" s="168">
        <v>2015</v>
      </c>
      <c r="C2434" s="168"/>
      <c r="D2434" s="182">
        <v>10</v>
      </c>
      <c r="E2434" s="182">
        <v>5691</v>
      </c>
      <c r="F2434" s="182">
        <v>5613</v>
      </c>
      <c r="G2434" s="182">
        <v>128726</v>
      </c>
      <c r="H2434" s="182">
        <v>102669</v>
      </c>
      <c r="I2434" s="183">
        <v>569.1</v>
      </c>
      <c r="J2434" s="183">
        <v>22.62</v>
      </c>
      <c r="K2434" s="183">
        <v>25.04</v>
      </c>
      <c r="L2434" s="183">
        <v>109.17</v>
      </c>
      <c r="M2434" s="183">
        <v>106.25</v>
      </c>
      <c r="N2434" s="9"/>
    </row>
    <row r="2435" spans="2:14" s="10" customFormat="1" ht="15" customHeight="1" collapsed="1" x14ac:dyDescent="0.25">
      <c r="B2435" s="168">
        <v>2014</v>
      </c>
      <c r="C2435" s="168"/>
      <c r="D2435" s="182">
        <v>10</v>
      </c>
      <c r="E2435" s="182" t="s">
        <v>62</v>
      </c>
      <c r="F2435" s="182" t="s">
        <v>62</v>
      </c>
      <c r="G2435" s="182" t="s">
        <v>62</v>
      </c>
      <c r="H2435" s="182" t="s">
        <v>62</v>
      </c>
      <c r="I2435" s="183" t="s">
        <v>62</v>
      </c>
      <c r="J2435" s="183" t="s">
        <v>62</v>
      </c>
      <c r="K2435" s="183" t="s">
        <v>62</v>
      </c>
      <c r="L2435" s="183" t="s">
        <v>62</v>
      </c>
      <c r="M2435" s="183" t="s">
        <v>62</v>
      </c>
      <c r="N2435" s="9"/>
    </row>
    <row r="2436" spans="2:14" s="10" customFormat="1" ht="15" customHeight="1" x14ac:dyDescent="0.25">
      <c r="B2436" s="168">
        <v>2013</v>
      </c>
      <c r="C2436" s="168"/>
      <c r="D2436" s="182">
        <v>9</v>
      </c>
      <c r="E2436" s="182" t="s">
        <v>62</v>
      </c>
      <c r="F2436" s="182" t="s">
        <v>62</v>
      </c>
      <c r="G2436" s="182" t="s">
        <v>62</v>
      </c>
      <c r="H2436" s="182" t="s">
        <v>62</v>
      </c>
      <c r="I2436" s="183" t="s">
        <v>62</v>
      </c>
      <c r="J2436" s="183" t="s">
        <v>62</v>
      </c>
      <c r="K2436" s="183" t="s">
        <v>62</v>
      </c>
      <c r="L2436" s="183" t="s">
        <v>62</v>
      </c>
      <c r="M2436" s="183" t="s">
        <v>62</v>
      </c>
      <c r="N2436" s="9"/>
    </row>
    <row r="2437" spans="2:14" s="10" customFormat="1" ht="15" customHeight="1" x14ac:dyDescent="0.25">
      <c r="B2437" s="168">
        <v>2012</v>
      </c>
      <c r="C2437" s="168"/>
      <c r="D2437" s="182">
        <v>9</v>
      </c>
      <c r="E2437" s="182" t="s">
        <v>62</v>
      </c>
      <c r="F2437" s="182" t="s">
        <v>62</v>
      </c>
      <c r="G2437" s="182" t="s">
        <v>62</v>
      </c>
      <c r="H2437" s="182" t="s">
        <v>62</v>
      </c>
      <c r="I2437" s="183" t="s">
        <v>62</v>
      </c>
      <c r="J2437" s="183" t="s">
        <v>62</v>
      </c>
      <c r="K2437" s="183" t="s">
        <v>62</v>
      </c>
      <c r="L2437" s="183" t="s">
        <v>62</v>
      </c>
      <c r="M2437" s="183" t="s">
        <v>62</v>
      </c>
      <c r="N2437" s="9"/>
    </row>
    <row r="2438" spans="2:14" s="5" customFormat="1" ht="15" customHeight="1" x14ac:dyDescent="0.25">
      <c r="B2438" s="168">
        <v>2011</v>
      </c>
      <c r="C2438" s="168"/>
      <c r="D2438" s="182">
        <v>9</v>
      </c>
      <c r="E2438" s="182">
        <v>6166</v>
      </c>
      <c r="F2438" s="182">
        <v>6166</v>
      </c>
      <c r="G2438" s="182">
        <v>144694</v>
      </c>
      <c r="H2438" s="182">
        <v>115987</v>
      </c>
      <c r="I2438" s="183">
        <v>685.11</v>
      </c>
      <c r="J2438" s="183">
        <v>23.47</v>
      </c>
      <c r="K2438" s="183">
        <v>28.21</v>
      </c>
      <c r="L2438" s="183">
        <v>120.2</v>
      </c>
      <c r="M2438" s="183">
        <v>100.17</v>
      </c>
    </row>
    <row r="2439" spans="2:14" s="5" customFormat="1" ht="15" customHeight="1" x14ac:dyDescent="0.25">
      <c r="B2439" s="168">
        <v>2010</v>
      </c>
      <c r="C2439" s="168"/>
      <c r="D2439" s="182">
        <v>10</v>
      </c>
      <c r="E2439" s="182">
        <v>6312</v>
      </c>
      <c r="F2439" s="182">
        <v>6312</v>
      </c>
      <c r="G2439" s="182">
        <v>149140</v>
      </c>
      <c r="H2439" s="182">
        <v>120145</v>
      </c>
      <c r="I2439" s="183">
        <v>631.20000000000005</v>
      </c>
      <c r="J2439" s="183">
        <v>23.63</v>
      </c>
      <c r="K2439" s="183">
        <v>29.71</v>
      </c>
      <c r="L2439" s="183">
        <v>125.76</v>
      </c>
      <c r="M2439" s="183">
        <v>96.97</v>
      </c>
    </row>
    <row r="2440" spans="2:14" s="5" customFormat="1" ht="15" customHeight="1" x14ac:dyDescent="0.25">
      <c r="B2440" s="168">
        <v>2009</v>
      </c>
      <c r="C2440" s="168"/>
      <c r="D2440" s="182">
        <v>11</v>
      </c>
      <c r="E2440" s="182">
        <v>6577</v>
      </c>
      <c r="F2440" s="182">
        <v>6577</v>
      </c>
      <c r="G2440" s="182">
        <v>147710</v>
      </c>
      <c r="H2440" s="182">
        <v>118709</v>
      </c>
      <c r="I2440" s="183">
        <v>597.91</v>
      </c>
      <c r="J2440" s="183">
        <v>22.46</v>
      </c>
      <c r="K2440" s="183">
        <v>27.97</v>
      </c>
      <c r="L2440" s="183">
        <v>124.52</v>
      </c>
      <c r="M2440" s="183">
        <v>97.06</v>
      </c>
    </row>
    <row r="2441" spans="2:14" s="5" customFormat="1" ht="15" customHeight="1" x14ac:dyDescent="0.25">
      <c r="B2441" s="168">
        <v>2008</v>
      </c>
      <c r="C2441" s="168"/>
      <c r="D2441" s="182">
        <v>9</v>
      </c>
      <c r="E2441" s="182">
        <v>5608</v>
      </c>
      <c r="F2441" s="182">
        <v>5608</v>
      </c>
      <c r="G2441" s="182">
        <v>130304</v>
      </c>
      <c r="H2441" s="182">
        <v>104331</v>
      </c>
      <c r="I2441" s="183">
        <v>623.11</v>
      </c>
      <c r="J2441" s="183">
        <v>23.24</v>
      </c>
      <c r="K2441" s="183">
        <v>30.19</v>
      </c>
      <c r="L2441" s="183">
        <v>129.94</v>
      </c>
      <c r="M2441" s="183">
        <v>92.7</v>
      </c>
    </row>
    <row r="2442" spans="2:14" s="5" customFormat="1" ht="15" customHeight="1" x14ac:dyDescent="0.2">
      <c r="B2442" s="258" t="s">
        <v>40</v>
      </c>
      <c r="C2442" s="184"/>
      <c r="D2442" s="185"/>
      <c r="E2442" s="185"/>
      <c r="F2442" s="185"/>
      <c r="G2442" s="185"/>
      <c r="H2442" s="185"/>
      <c r="I2442" s="186"/>
      <c r="J2442" s="186"/>
      <c r="K2442" s="186"/>
      <c r="L2442" s="186"/>
      <c r="M2442" s="186"/>
    </row>
    <row r="2443" spans="2:14" s="5" customFormat="1" ht="15" customHeight="1" x14ac:dyDescent="0.25">
      <c r="B2443" s="187" t="s">
        <v>301</v>
      </c>
      <c r="C2443" s="187"/>
      <c r="D2443" s="188"/>
      <c r="E2443" s="188"/>
      <c r="F2443" s="188"/>
      <c r="G2443" s="188"/>
      <c r="H2443" s="188"/>
      <c r="I2443" s="189"/>
      <c r="J2443" s="189"/>
      <c r="K2443" s="189"/>
      <c r="L2443" s="189"/>
      <c r="M2443" s="189"/>
    </row>
    <row r="2444" spans="2:14" s="5" customFormat="1" ht="15" customHeight="1" x14ac:dyDescent="0.25">
      <c r="B2444" s="181">
        <v>2023</v>
      </c>
      <c r="C2444" s="181"/>
      <c r="D2444" s="182">
        <v>23678</v>
      </c>
      <c r="E2444" s="182">
        <v>36687</v>
      </c>
      <c r="F2444" s="182">
        <v>14533</v>
      </c>
      <c r="G2444" s="182">
        <v>326355</v>
      </c>
      <c r="H2444" s="182">
        <v>252314</v>
      </c>
      <c r="I2444" s="183">
        <v>1.55</v>
      </c>
      <c r="J2444" s="183">
        <v>8.9</v>
      </c>
      <c r="K2444" s="183">
        <v>13.69</v>
      </c>
      <c r="L2444" s="183">
        <v>60.98</v>
      </c>
      <c r="M2444" s="183">
        <v>87.44</v>
      </c>
    </row>
    <row r="2445" spans="2:14" s="5" customFormat="1" ht="15" customHeight="1" x14ac:dyDescent="0.25">
      <c r="B2445" s="181">
        <v>2022</v>
      </c>
      <c r="C2445" s="181"/>
      <c r="D2445" s="182">
        <v>22928</v>
      </c>
      <c r="E2445" s="182">
        <v>34492</v>
      </c>
      <c r="F2445" s="182">
        <v>13240</v>
      </c>
      <c r="G2445" s="182">
        <v>271096</v>
      </c>
      <c r="H2445" s="182">
        <v>208081</v>
      </c>
      <c r="I2445" s="183">
        <v>1.5</v>
      </c>
      <c r="J2445" s="183">
        <v>7.86</v>
      </c>
      <c r="K2445" s="183">
        <v>12.51</v>
      </c>
      <c r="L2445" s="183">
        <v>61.08</v>
      </c>
      <c r="M2445" s="183">
        <v>91.97</v>
      </c>
    </row>
    <row r="2446" spans="2:14" s="5" customFormat="1" ht="15" customHeight="1" x14ac:dyDescent="0.25">
      <c r="B2446" s="181">
        <v>2021</v>
      </c>
      <c r="C2446" s="181"/>
      <c r="D2446" s="182">
        <v>21062</v>
      </c>
      <c r="E2446" s="182">
        <v>32180</v>
      </c>
      <c r="F2446" s="182">
        <v>12776</v>
      </c>
      <c r="G2446" s="182">
        <v>245760</v>
      </c>
      <c r="H2446" s="182">
        <v>190342</v>
      </c>
      <c r="I2446" s="183">
        <v>1.53</v>
      </c>
      <c r="J2446" s="183">
        <v>7.64</v>
      </c>
      <c r="K2446" s="183">
        <v>12.01</v>
      </c>
      <c r="L2446" s="183">
        <v>62.45</v>
      </c>
      <c r="M2446" s="183">
        <v>96.43</v>
      </c>
    </row>
    <row r="2447" spans="2:14" s="9" customFormat="1" ht="15" customHeight="1" collapsed="1" x14ac:dyDescent="0.25">
      <c r="B2447" s="187" t="s">
        <v>302</v>
      </c>
      <c r="C2447" s="187"/>
      <c r="D2447" s="188"/>
      <c r="E2447" s="188"/>
      <c r="F2447" s="188"/>
      <c r="G2447" s="188"/>
      <c r="H2447" s="188"/>
      <c r="I2447" s="189"/>
      <c r="J2447" s="189"/>
      <c r="K2447" s="189"/>
      <c r="L2447" s="189"/>
      <c r="M2447" s="189"/>
    </row>
    <row r="2448" spans="2:14" s="9" customFormat="1" ht="15" customHeight="1" x14ac:dyDescent="0.25">
      <c r="B2448" s="181">
        <v>2023</v>
      </c>
      <c r="C2448" s="181"/>
      <c r="D2448" s="182">
        <v>11265</v>
      </c>
      <c r="E2448" s="182">
        <v>15324</v>
      </c>
      <c r="F2448" s="182">
        <v>4715</v>
      </c>
      <c r="G2448" s="182">
        <v>95049</v>
      </c>
      <c r="H2448" s="182">
        <v>71969</v>
      </c>
      <c r="I2448" s="183">
        <v>1.36</v>
      </c>
      <c r="J2448" s="183">
        <v>6.2</v>
      </c>
      <c r="K2448" s="183">
        <v>10.55</v>
      </c>
      <c r="L2448" s="183">
        <v>52.35</v>
      </c>
      <c r="M2448" s="183">
        <v>100.15</v>
      </c>
    </row>
    <row r="2449" spans="2:14" s="9" customFormat="1" ht="15" customHeight="1" x14ac:dyDescent="0.25">
      <c r="B2449" s="181">
        <v>2022</v>
      </c>
      <c r="C2449" s="181"/>
      <c r="D2449" s="182">
        <v>10914</v>
      </c>
      <c r="E2449" s="182">
        <v>14834</v>
      </c>
      <c r="F2449" s="182">
        <v>4584</v>
      </c>
      <c r="G2449" s="182">
        <v>88509</v>
      </c>
      <c r="H2449" s="182">
        <v>66371</v>
      </c>
      <c r="I2449" s="183">
        <v>1.36</v>
      </c>
      <c r="J2449" s="183">
        <v>5.97</v>
      </c>
      <c r="K2449" s="183">
        <v>10.3</v>
      </c>
      <c r="L2449" s="183">
        <v>53.33</v>
      </c>
      <c r="M2449" s="183">
        <v>105.63</v>
      </c>
    </row>
    <row r="2450" spans="2:14" s="9" customFormat="1" ht="15" customHeight="1" x14ac:dyDescent="0.25">
      <c r="B2450" s="181">
        <v>2021</v>
      </c>
      <c r="C2450" s="181"/>
      <c r="D2450" s="182">
        <v>10144</v>
      </c>
      <c r="E2450" s="182">
        <v>13861</v>
      </c>
      <c r="F2450" s="182">
        <v>4358</v>
      </c>
      <c r="G2450" s="182">
        <v>79799</v>
      </c>
      <c r="H2450" s="182">
        <v>60255</v>
      </c>
      <c r="I2450" s="183">
        <v>1.37</v>
      </c>
      <c r="J2450" s="183">
        <v>5.76</v>
      </c>
      <c r="K2450" s="183">
        <v>9.52</v>
      </c>
      <c r="L2450" s="183">
        <v>52.01</v>
      </c>
      <c r="M2450" s="183">
        <v>109.35</v>
      </c>
    </row>
    <row r="2451" spans="2:14" s="9" customFormat="1" ht="15" customHeight="1" x14ac:dyDescent="0.25">
      <c r="B2451" s="187" t="s">
        <v>621</v>
      </c>
      <c r="C2451" s="187"/>
      <c r="D2451" s="188"/>
      <c r="E2451" s="188"/>
      <c r="F2451" s="188"/>
      <c r="G2451" s="188"/>
      <c r="H2451" s="188"/>
      <c r="I2451" s="189"/>
      <c r="J2451" s="189"/>
      <c r="K2451" s="189"/>
      <c r="L2451" s="189"/>
      <c r="M2451" s="189"/>
      <c r="N2451" s="7"/>
    </row>
    <row r="2452" spans="2:14" s="9" customFormat="1" ht="15" customHeight="1" x14ac:dyDescent="0.25">
      <c r="B2452" s="181">
        <v>2023</v>
      </c>
      <c r="C2452" s="181"/>
      <c r="D2452" s="182">
        <v>4652</v>
      </c>
      <c r="E2452" s="182">
        <v>6824</v>
      </c>
      <c r="F2452" s="182">
        <v>2463</v>
      </c>
      <c r="G2452" s="182">
        <v>47976</v>
      </c>
      <c r="H2452" s="182">
        <v>36882</v>
      </c>
      <c r="I2452" s="183">
        <v>1.47</v>
      </c>
      <c r="J2452" s="183">
        <v>7.03</v>
      </c>
      <c r="K2452" s="183">
        <v>11.53</v>
      </c>
      <c r="L2452" s="183">
        <v>59.22</v>
      </c>
      <c r="M2452" s="183">
        <v>86.82</v>
      </c>
      <c r="N2452" s="7"/>
    </row>
    <row r="2453" spans="2:14" s="9" customFormat="1" ht="15" customHeight="1" x14ac:dyDescent="0.25">
      <c r="B2453" s="181">
        <v>2022</v>
      </c>
      <c r="C2453" s="181"/>
      <c r="D2453" s="182">
        <v>4483</v>
      </c>
      <c r="E2453" s="182">
        <v>6453</v>
      </c>
      <c r="F2453" s="182">
        <v>2250</v>
      </c>
      <c r="G2453" s="182">
        <v>41019</v>
      </c>
      <c r="H2453" s="182">
        <v>31457</v>
      </c>
      <c r="I2453" s="183">
        <v>1.44</v>
      </c>
      <c r="J2453" s="183">
        <v>6.36</v>
      </c>
      <c r="K2453" s="183">
        <v>10.83</v>
      </c>
      <c r="L2453" s="183">
        <v>59.42</v>
      </c>
      <c r="M2453" s="183">
        <v>85.77</v>
      </c>
      <c r="N2453" s="7"/>
    </row>
    <row r="2454" spans="2:14" s="9" customFormat="1" ht="15" customHeight="1" x14ac:dyDescent="0.25">
      <c r="B2454" s="181">
        <v>2021</v>
      </c>
      <c r="C2454" s="181"/>
      <c r="D2454" s="182">
        <v>4099</v>
      </c>
      <c r="E2454" s="182">
        <v>5948</v>
      </c>
      <c r="F2454" s="182">
        <v>2107</v>
      </c>
      <c r="G2454" s="182">
        <v>36974</v>
      </c>
      <c r="H2454" s="182">
        <v>28672</v>
      </c>
      <c r="I2454" s="183">
        <v>1.45</v>
      </c>
      <c r="J2454" s="183">
        <v>6.22</v>
      </c>
      <c r="K2454" s="183">
        <v>10.41</v>
      </c>
      <c r="L2454" s="183">
        <v>59.35</v>
      </c>
      <c r="M2454" s="183">
        <v>91.21</v>
      </c>
      <c r="N2454" s="7"/>
    </row>
    <row r="2455" spans="2:14" s="9" customFormat="1" ht="15" customHeight="1" x14ac:dyDescent="0.25">
      <c r="B2455" s="187" t="s">
        <v>622</v>
      </c>
      <c r="C2455" s="187"/>
      <c r="D2455" s="188"/>
      <c r="E2455" s="188"/>
      <c r="F2455" s="188"/>
      <c r="G2455" s="188"/>
      <c r="H2455" s="188"/>
      <c r="I2455" s="189"/>
      <c r="J2455" s="189"/>
      <c r="K2455" s="189"/>
      <c r="L2455" s="189"/>
      <c r="M2455" s="189"/>
      <c r="N2455" s="8"/>
    </row>
    <row r="2456" spans="2:14" s="9" customFormat="1" ht="15" customHeight="1" x14ac:dyDescent="0.25">
      <c r="B2456" s="181">
        <v>2023</v>
      </c>
      <c r="C2456" s="181"/>
      <c r="D2456" s="182">
        <v>13645</v>
      </c>
      <c r="E2456" s="182">
        <v>37404</v>
      </c>
      <c r="F2456" s="182">
        <v>25075</v>
      </c>
      <c r="G2456" s="182">
        <v>649645</v>
      </c>
      <c r="H2456" s="182">
        <v>516241</v>
      </c>
      <c r="I2456" s="183">
        <v>2.74</v>
      </c>
      <c r="J2456" s="183">
        <v>17.37</v>
      </c>
      <c r="K2456" s="183">
        <v>23.08</v>
      </c>
      <c r="L2456" s="183">
        <v>89.07</v>
      </c>
      <c r="M2456" s="183">
        <v>83.73</v>
      </c>
      <c r="N2456" s="8"/>
    </row>
    <row r="2457" spans="2:14" s="9" customFormat="1" ht="15" customHeight="1" x14ac:dyDescent="0.25">
      <c r="B2457" s="181">
        <v>2022</v>
      </c>
      <c r="C2457" s="181"/>
      <c r="D2457" s="182">
        <v>13040</v>
      </c>
      <c r="E2457" s="182">
        <v>32243</v>
      </c>
      <c r="F2457" s="182">
        <v>20683</v>
      </c>
      <c r="G2457" s="182">
        <v>500402</v>
      </c>
      <c r="H2457" s="182">
        <v>395612</v>
      </c>
      <c r="I2457" s="183">
        <v>2.4700000000000002</v>
      </c>
      <c r="J2457" s="183">
        <v>15.52</v>
      </c>
      <c r="K2457" s="183">
        <v>21.79</v>
      </c>
      <c r="L2457" s="183">
        <v>90.06</v>
      </c>
      <c r="M2457" s="183">
        <v>80</v>
      </c>
      <c r="N2457" s="8"/>
    </row>
    <row r="2458" spans="2:14" s="9" customFormat="1" ht="15" customHeight="1" x14ac:dyDescent="0.25">
      <c r="B2458" s="181">
        <v>2021</v>
      </c>
      <c r="C2458" s="181"/>
      <c r="D2458" s="182">
        <v>12100</v>
      </c>
      <c r="E2458" s="182">
        <v>31105</v>
      </c>
      <c r="F2458" s="182">
        <v>20437</v>
      </c>
      <c r="G2458" s="182">
        <v>453753</v>
      </c>
      <c r="H2458" s="182">
        <v>359348</v>
      </c>
      <c r="I2458" s="183">
        <v>2.57</v>
      </c>
      <c r="J2458" s="183">
        <v>14.59</v>
      </c>
      <c r="K2458" s="183">
        <v>19.82</v>
      </c>
      <c r="L2458" s="183">
        <v>89.26</v>
      </c>
      <c r="M2458" s="183">
        <v>84.78</v>
      </c>
      <c r="N2458" s="8"/>
    </row>
    <row r="2459" spans="2:14" s="5" customFormat="1" ht="15" customHeight="1" x14ac:dyDescent="0.25">
      <c r="B2459" s="187" t="s">
        <v>623</v>
      </c>
      <c r="C2459" s="187"/>
      <c r="D2459" s="188"/>
      <c r="E2459" s="188"/>
      <c r="F2459" s="188"/>
      <c r="G2459" s="188"/>
      <c r="H2459" s="188"/>
      <c r="I2459" s="189"/>
      <c r="J2459" s="189"/>
      <c r="K2459" s="189"/>
      <c r="L2459" s="189"/>
      <c r="M2459" s="189"/>
      <c r="N2459" s="8"/>
    </row>
    <row r="2460" spans="2:14" s="5" customFormat="1" ht="15" customHeight="1" x14ac:dyDescent="0.25">
      <c r="B2460" s="181">
        <v>2023</v>
      </c>
      <c r="C2460" s="181"/>
      <c r="D2460" s="182">
        <v>4917</v>
      </c>
      <c r="E2460" s="182">
        <v>9233</v>
      </c>
      <c r="F2460" s="182">
        <v>4714</v>
      </c>
      <c r="G2460" s="182">
        <v>95873</v>
      </c>
      <c r="H2460" s="182">
        <v>75727</v>
      </c>
      <c r="I2460" s="183">
        <v>1.88</v>
      </c>
      <c r="J2460" s="183">
        <v>10.38</v>
      </c>
      <c r="K2460" s="183">
        <v>13.78</v>
      </c>
      <c r="L2460" s="183">
        <v>67.739999999999995</v>
      </c>
      <c r="M2460" s="183">
        <v>81.13</v>
      </c>
      <c r="N2460" s="8"/>
    </row>
    <row r="2461" spans="2:14" s="5" customFormat="1" ht="15" customHeight="1" x14ac:dyDescent="0.25">
      <c r="B2461" s="181">
        <v>2022</v>
      </c>
      <c r="C2461" s="181"/>
      <c r="D2461" s="182">
        <v>4604</v>
      </c>
      <c r="E2461" s="182">
        <v>8583</v>
      </c>
      <c r="F2461" s="182">
        <v>4385</v>
      </c>
      <c r="G2461" s="182">
        <v>82680</v>
      </c>
      <c r="H2461" s="182">
        <v>65129</v>
      </c>
      <c r="I2461" s="183">
        <v>1.86</v>
      </c>
      <c r="J2461" s="183">
        <v>9.6300000000000008</v>
      </c>
      <c r="K2461" s="183">
        <v>14.5</v>
      </c>
      <c r="L2461" s="183">
        <v>76.88</v>
      </c>
      <c r="M2461" s="183">
        <v>70.489999999999995</v>
      </c>
      <c r="N2461" s="8"/>
    </row>
    <row r="2462" spans="2:14" s="5" customFormat="1" ht="15" customHeight="1" x14ac:dyDescent="0.25">
      <c r="B2462" s="181">
        <v>2021</v>
      </c>
      <c r="C2462" s="181"/>
      <c r="D2462" s="182">
        <v>4259</v>
      </c>
      <c r="E2462" s="182">
        <v>8089</v>
      </c>
      <c r="F2462" s="182">
        <v>4224</v>
      </c>
      <c r="G2462" s="182">
        <v>72645</v>
      </c>
      <c r="H2462" s="182">
        <v>57661</v>
      </c>
      <c r="I2462" s="183">
        <v>1.9</v>
      </c>
      <c r="J2462" s="183">
        <v>8.98</v>
      </c>
      <c r="K2462" s="183">
        <v>13.64</v>
      </c>
      <c r="L2462" s="183">
        <v>79.33</v>
      </c>
      <c r="M2462" s="183">
        <v>71.510000000000005</v>
      </c>
      <c r="N2462" s="8"/>
    </row>
    <row r="2463" spans="2:14" s="5" customFormat="1" ht="15" customHeight="1" x14ac:dyDescent="0.25">
      <c r="B2463" s="187" t="s">
        <v>303</v>
      </c>
      <c r="C2463" s="187"/>
      <c r="D2463" s="188"/>
      <c r="E2463" s="188"/>
      <c r="F2463" s="188"/>
      <c r="G2463" s="188"/>
      <c r="H2463" s="188"/>
      <c r="I2463" s="189"/>
      <c r="J2463" s="189"/>
      <c r="K2463" s="189"/>
      <c r="L2463" s="189"/>
      <c r="M2463" s="189"/>
      <c r="N2463" s="9"/>
    </row>
    <row r="2464" spans="2:14" s="5" customFormat="1" ht="15" customHeight="1" x14ac:dyDescent="0.25">
      <c r="B2464" s="181">
        <v>2023</v>
      </c>
      <c r="C2464" s="181"/>
      <c r="D2464" s="182">
        <v>2497</v>
      </c>
      <c r="E2464" s="182">
        <v>3006</v>
      </c>
      <c r="F2464" s="182">
        <v>649</v>
      </c>
      <c r="G2464" s="182">
        <v>12300</v>
      </c>
      <c r="H2464" s="182">
        <v>9019</v>
      </c>
      <c r="I2464" s="183">
        <v>1.2</v>
      </c>
      <c r="J2464" s="183">
        <v>4.09</v>
      </c>
      <c r="K2464" s="183">
        <v>9.16</v>
      </c>
      <c r="L2464" s="183">
        <v>48.35</v>
      </c>
      <c r="M2464" s="183">
        <v>58.35</v>
      </c>
      <c r="N2464" s="9"/>
    </row>
    <row r="2465" spans="2:14" s="5" customFormat="1" ht="15" customHeight="1" x14ac:dyDescent="0.25">
      <c r="B2465" s="181">
        <v>2022</v>
      </c>
      <c r="C2465" s="181"/>
      <c r="D2465" s="182">
        <v>2494</v>
      </c>
      <c r="E2465" s="182">
        <v>2968</v>
      </c>
      <c r="F2465" s="182">
        <v>604</v>
      </c>
      <c r="G2465" s="182">
        <v>11821</v>
      </c>
      <c r="H2465" s="182">
        <v>8467</v>
      </c>
      <c r="I2465" s="183">
        <v>1.19</v>
      </c>
      <c r="J2465" s="183">
        <v>3.98</v>
      </c>
      <c r="K2465" s="183">
        <v>8.58</v>
      </c>
      <c r="L2465" s="183">
        <v>43.85</v>
      </c>
      <c r="M2465" s="183">
        <v>63.84</v>
      </c>
      <c r="N2465" s="9"/>
    </row>
    <row r="2466" spans="2:14" s="5" customFormat="1" ht="15" customHeight="1" x14ac:dyDescent="0.25">
      <c r="B2466" s="181">
        <v>2021</v>
      </c>
      <c r="C2466" s="181"/>
      <c r="D2466" s="182">
        <v>2281</v>
      </c>
      <c r="E2466" s="182">
        <v>2743</v>
      </c>
      <c r="F2466" s="182">
        <v>581</v>
      </c>
      <c r="G2466" s="182">
        <v>11061</v>
      </c>
      <c r="H2466" s="182">
        <v>7866</v>
      </c>
      <c r="I2466" s="183">
        <v>1.2</v>
      </c>
      <c r="J2466" s="183">
        <v>4.03</v>
      </c>
      <c r="K2466" s="183">
        <v>8.41</v>
      </c>
      <c r="L2466" s="183">
        <v>44.17</v>
      </c>
      <c r="M2466" s="183">
        <v>72.47</v>
      </c>
      <c r="N2466" s="9"/>
    </row>
    <row r="2467" spans="2:14" s="5" customFormat="1" ht="15" customHeight="1" x14ac:dyDescent="0.25">
      <c r="B2467" s="187" t="s">
        <v>304</v>
      </c>
      <c r="C2467" s="187"/>
      <c r="D2467" s="188"/>
      <c r="E2467" s="188"/>
      <c r="F2467" s="188"/>
      <c r="G2467" s="188"/>
      <c r="H2467" s="188"/>
      <c r="I2467" s="189"/>
      <c r="J2467" s="189"/>
      <c r="K2467" s="189"/>
      <c r="L2467" s="189"/>
      <c r="M2467" s="189"/>
      <c r="N2467" s="9"/>
    </row>
    <row r="2468" spans="2:14" s="5" customFormat="1" ht="15" customHeight="1" x14ac:dyDescent="0.25">
      <c r="B2468" s="181">
        <v>2023</v>
      </c>
      <c r="C2468" s="181"/>
      <c r="D2468" s="182">
        <v>3090</v>
      </c>
      <c r="E2468" s="182">
        <v>4556</v>
      </c>
      <c r="F2468" s="182">
        <v>1676</v>
      </c>
      <c r="G2468" s="182">
        <v>36701</v>
      </c>
      <c r="H2468" s="182">
        <v>28449</v>
      </c>
      <c r="I2468" s="183">
        <v>1.47</v>
      </c>
      <c r="J2468" s="183">
        <v>8.06</v>
      </c>
      <c r="K2468" s="183">
        <v>13.15</v>
      </c>
      <c r="L2468" s="183">
        <v>60.04</v>
      </c>
      <c r="M2468" s="183">
        <v>62.65</v>
      </c>
      <c r="N2468" s="9"/>
    </row>
    <row r="2469" spans="2:14" s="5" customFormat="1" ht="15" customHeight="1" x14ac:dyDescent="0.25">
      <c r="B2469" s="181">
        <v>2022</v>
      </c>
      <c r="C2469" s="181"/>
      <c r="D2469" s="182">
        <v>2896</v>
      </c>
      <c r="E2469" s="182">
        <v>4235</v>
      </c>
      <c r="F2469" s="182">
        <v>1552</v>
      </c>
      <c r="G2469" s="182">
        <v>32782</v>
      </c>
      <c r="H2469" s="182">
        <v>25596</v>
      </c>
      <c r="I2469" s="183">
        <v>1.46</v>
      </c>
      <c r="J2469" s="183">
        <v>7.74</v>
      </c>
      <c r="K2469" s="183">
        <v>12.32</v>
      </c>
      <c r="L2469" s="183">
        <v>58.31</v>
      </c>
      <c r="M2469" s="183">
        <v>64.3</v>
      </c>
      <c r="N2469" s="9"/>
    </row>
    <row r="2470" spans="2:14" s="5" customFormat="1" ht="15" customHeight="1" x14ac:dyDescent="0.25">
      <c r="B2470" s="181">
        <v>2021</v>
      </c>
      <c r="C2470" s="181"/>
      <c r="D2470" s="182">
        <v>2589</v>
      </c>
      <c r="E2470" s="182">
        <v>3817</v>
      </c>
      <c r="F2470" s="182">
        <v>1442</v>
      </c>
      <c r="G2470" s="182">
        <v>27892</v>
      </c>
      <c r="H2470" s="182">
        <v>21810</v>
      </c>
      <c r="I2470" s="183">
        <v>1.47</v>
      </c>
      <c r="J2470" s="183">
        <v>7.31</v>
      </c>
      <c r="K2470" s="183">
        <v>11.09</v>
      </c>
      <c r="L2470" s="183">
        <v>57.36</v>
      </c>
      <c r="M2470" s="183">
        <v>70.069999999999993</v>
      </c>
      <c r="N2470" s="9"/>
    </row>
    <row r="2471" spans="2:14" s="5" customFormat="1" ht="15" customHeight="1" x14ac:dyDescent="0.25">
      <c r="B2471" s="187" t="s">
        <v>515</v>
      </c>
      <c r="C2471" s="187"/>
      <c r="D2471" s="188"/>
      <c r="E2471" s="188"/>
      <c r="F2471" s="188"/>
      <c r="G2471" s="188"/>
      <c r="H2471" s="188"/>
      <c r="I2471" s="189"/>
      <c r="J2471" s="189"/>
      <c r="K2471" s="189"/>
      <c r="L2471" s="189"/>
      <c r="M2471" s="189"/>
      <c r="N2471" s="9"/>
    </row>
    <row r="2472" spans="2:14" s="5" customFormat="1" ht="15" customHeight="1" x14ac:dyDescent="0.25">
      <c r="B2472" s="181">
        <v>2023</v>
      </c>
      <c r="C2472" s="181"/>
      <c r="D2472" s="182">
        <v>1310</v>
      </c>
      <c r="E2472" s="182">
        <v>1610</v>
      </c>
      <c r="F2472" s="182">
        <v>346</v>
      </c>
      <c r="G2472" s="182">
        <v>6973</v>
      </c>
      <c r="H2472" s="182">
        <v>5186</v>
      </c>
      <c r="I2472" s="183">
        <v>1.23</v>
      </c>
      <c r="J2472" s="183">
        <v>4.33</v>
      </c>
      <c r="K2472" s="183">
        <v>9.65</v>
      </c>
      <c r="L2472" s="183">
        <v>47.88</v>
      </c>
      <c r="M2472" s="183">
        <v>51.5</v>
      </c>
      <c r="N2472" s="9"/>
    </row>
    <row r="2473" spans="2:14" s="5" customFormat="1" ht="15" customHeight="1" x14ac:dyDescent="0.25">
      <c r="B2473" s="181">
        <v>2022</v>
      </c>
      <c r="C2473" s="181"/>
      <c r="D2473" s="182">
        <v>1255</v>
      </c>
      <c r="E2473" s="182">
        <v>1526</v>
      </c>
      <c r="F2473" s="182">
        <v>314</v>
      </c>
      <c r="G2473" s="182">
        <v>6195</v>
      </c>
      <c r="H2473" s="182">
        <v>4683</v>
      </c>
      <c r="I2473" s="183">
        <v>1.22</v>
      </c>
      <c r="J2473" s="183">
        <v>4.0599999999999996</v>
      </c>
      <c r="K2473" s="183">
        <v>8.74</v>
      </c>
      <c r="L2473" s="183">
        <v>44.31</v>
      </c>
      <c r="M2473" s="183">
        <v>53.19</v>
      </c>
      <c r="N2473" s="9"/>
    </row>
    <row r="2474" spans="2:14" s="5" customFormat="1" ht="15" customHeight="1" x14ac:dyDescent="0.25">
      <c r="B2474" s="181">
        <v>2021</v>
      </c>
      <c r="C2474" s="181"/>
      <c r="D2474" s="182">
        <v>1188</v>
      </c>
      <c r="E2474" s="182">
        <v>1470</v>
      </c>
      <c r="F2474" s="182">
        <v>324</v>
      </c>
      <c r="G2474" s="182">
        <v>5756</v>
      </c>
      <c r="H2474" s="182">
        <v>4271</v>
      </c>
      <c r="I2474" s="183">
        <v>1.24</v>
      </c>
      <c r="J2474" s="183">
        <v>3.92</v>
      </c>
      <c r="K2474" s="183">
        <v>8.2899999999999991</v>
      </c>
      <c r="L2474" s="183">
        <v>46.67</v>
      </c>
      <c r="M2474" s="183">
        <v>56.53</v>
      </c>
      <c r="N2474" s="9"/>
    </row>
    <row r="2475" spans="2:14" s="9" customFormat="1" ht="15" customHeight="1" x14ac:dyDescent="0.25">
      <c r="B2475" s="187" t="s">
        <v>532</v>
      </c>
      <c r="C2475" s="187"/>
      <c r="D2475" s="188"/>
      <c r="E2475" s="188"/>
      <c r="F2475" s="188"/>
      <c r="G2475" s="188"/>
      <c r="H2475" s="188"/>
      <c r="I2475" s="189"/>
      <c r="J2475" s="189"/>
      <c r="K2475" s="189"/>
      <c r="L2475" s="189"/>
      <c r="M2475" s="189"/>
      <c r="N2475" s="10"/>
    </row>
    <row r="2476" spans="2:14" s="9" customFormat="1" ht="15" customHeight="1" x14ac:dyDescent="0.25">
      <c r="B2476" s="181">
        <v>2023</v>
      </c>
      <c r="C2476" s="181"/>
      <c r="D2476" s="182">
        <v>1011</v>
      </c>
      <c r="E2476" s="182">
        <v>1909</v>
      </c>
      <c r="F2476" s="182">
        <v>968</v>
      </c>
      <c r="G2476" s="182">
        <v>18488</v>
      </c>
      <c r="H2476" s="182">
        <v>14769</v>
      </c>
      <c r="I2476" s="183">
        <v>1.89</v>
      </c>
      <c r="J2476" s="183">
        <v>9.68</v>
      </c>
      <c r="K2476" s="183">
        <v>13.94</v>
      </c>
      <c r="L2476" s="183">
        <v>72.959999999999994</v>
      </c>
      <c r="M2476" s="183">
        <v>147.41</v>
      </c>
      <c r="N2476" s="10"/>
    </row>
    <row r="2477" spans="2:14" s="9" customFormat="1" ht="15" customHeight="1" x14ac:dyDescent="0.25">
      <c r="B2477" s="181">
        <v>2022</v>
      </c>
      <c r="C2477" s="181"/>
      <c r="D2477" s="182">
        <v>949</v>
      </c>
      <c r="E2477" s="182">
        <v>1814</v>
      </c>
      <c r="F2477" s="182">
        <v>944</v>
      </c>
      <c r="G2477" s="182">
        <v>16188</v>
      </c>
      <c r="H2477" s="182">
        <v>12797</v>
      </c>
      <c r="I2477" s="183">
        <v>1.91</v>
      </c>
      <c r="J2477" s="183">
        <v>8.92</v>
      </c>
      <c r="K2477" s="183">
        <v>13.66</v>
      </c>
      <c r="L2477" s="183">
        <v>79.63</v>
      </c>
      <c r="M2477" s="183">
        <v>152.93</v>
      </c>
      <c r="N2477" s="10"/>
    </row>
    <row r="2478" spans="2:14" s="9" customFormat="1" ht="15" customHeight="1" x14ac:dyDescent="0.25">
      <c r="B2478" s="181">
        <v>2021</v>
      </c>
      <c r="C2478" s="181"/>
      <c r="D2478" s="182">
        <v>866</v>
      </c>
      <c r="E2478" s="182">
        <v>1687</v>
      </c>
      <c r="F2478" s="182">
        <v>891</v>
      </c>
      <c r="G2478" s="182">
        <v>14643</v>
      </c>
      <c r="H2478" s="182">
        <v>11588</v>
      </c>
      <c r="I2478" s="183">
        <v>1.95</v>
      </c>
      <c r="J2478" s="183">
        <v>8.68</v>
      </c>
      <c r="K2478" s="183">
        <v>12.29</v>
      </c>
      <c r="L2478" s="183">
        <v>74.790000000000006</v>
      </c>
      <c r="M2478" s="183">
        <v>215.09</v>
      </c>
      <c r="N2478" s="10"/>
    </row>
    <row r="2479" spans="2:14" s="8" customFormat="1" ht="15" customHeight="1" x14ac:dyDescent="0.2">
      <c r="B2479" s="258" t="s">
        <v>31</v>
      </c>
      <c r="C2479" s="184"/>
      <c r="D2479" s="185"/>
      <c r="E2479" s="185"/>
      <c r="F2479" s="185"/>
      <c r="G2479" s="185"/>
      <c r="H2479" s="185"/>
      <c r="I2479" s="186"/>
      <c r="J2479" s="186"/>
      <c r="K2479" s="186"/>
      <c r="L2479" s="186"/>
      <c r="M2479" s="186"/>
      <c r="N2479" s="10"/>
    </row>
    <row r="2480" spans="2:14" s="8" customFormat="1" ht="15" customHeight="1" x14ac:dyDescent="0.25">
      <c r="B2480" s="187" t="s">
        <v>392</v>
      </c>
      <c r="C2480" s="187"/>
      <c r="D2480" s="188"/>
      <c r="E2480" s="188"/>
      <c r="F2480" s="188"/>
      <c r="G2480" s="188"/>
      <c r="H2480" s="188"/>
      <c r="I2480" s="189"/>
      <c r="J2480" s="189"/>
      <c r="K2480" s="189"/>
      <c r="L2480" s="189"/>
      <c r="M2480" s="189"/>
      <c r="N2480" s="5"/>
    </row>
    <row r="2481" spans="2:14" s="8" customFormat="1" ht="15" customHeight="1" x14ac:dyDescent="0.25">
      <c r="B2481" s="181">
        <v>2023</v>
      </c>
      <c r="C2481" s="181"/>
      <c r="D2481" s="182">
        <v>118558</v>
      </c>
      <c r="E2481" s="182">
        <v>232747</v>
      </c>
      <c r="F2481" s="182">
        <v>136466</v>
      </c>
      <c r="G2481" s="182">
        <v>2917292</v>
      </c>
      <c r="H2481" s="182">
        <v>2141306</v>
      </c>
      <c r="I2481" s="183">
        <v>1.96</v>
      </c>
      <c r="J2481" s="183">
        <v>12.53</v>
      </c>
      <c r="K2481" s="183">
        <v>22.38</v>
      </c>
      <c r="L2481" s="183">
        <v>104.71</v>
      </c>
      <c r="M2481" s="183">
        <v>56.29</v>
      </c>
      <c r="N2481" s="5"/>
    </row>
    <row r="2482" spans="2:14" s="8" customFormat="1" ht="15" customHeight="1" x14ac:dyDescent="0.25">
      <c r="B2482" s="181">
        <v>2022</v>
      </c>
      <c r="C2482" s="181"/>
      <c r="D2482" s="182">
        <v>116039</v>
      </c>
      <c r="E2482" s="182">
        <v>218763</v>
      </c>
      <c r="F2482" s="182">
        <v>123828</v>
      </c>
      <c r="G2482" s="182">
        <v>2512991</v>
      </c>
      <c r="H2482" s="182">
        <v>1844464</v>
      </c>
      <c r="I2482" s="183">
        <v>1.89</v>
      </c>
      <c r="J2482" s="183">
        <v>11.49</v>
      </c>
      <c r="K2482" s="183">
        <v>21.62</v>
      </c>
      <c r="L2482" s="183">
        <v>106.55</v>
      </c>
      <c r="M2482" s="183">
        <v>53.54</v>
      </c>
      <c r="N2482" s="5"/>
    </row>
    <row r="2483" spans="2:14" s="8" customFormat="1" ht="15" customHeight="1" x14ac:dyDescent="0.25">
      <c r="B2483" s="181">
        <v>2021</v>
      </c>
      <c r="C2483" s="181"/>
      <c r="D2483" s="182">
        <v>109474</v>
      </c>
      <c r="E2483" s="182">
        <v>211124</v>
      </c>
      <c r="F2483" s="182">
        <v>121417</v>
      </c>
      <c r="G2483" s="182">
        <v>2347356</v>
      </c>
      <c r="H2483" s="182">
        <v>1735403</v>
      </c>
      <c r="I2483" s="183">
        <v>1.93</v>
      </c>
      <c r="J2483" s="183">
        <v>11.12</v>
      </c>
      <c r="K2483" s="183">
        <v>21.44</v>
      </c>
      <c r="L2483" s="183">
        <v>110.89</v>
      </c>
      <c r="M2483" s="183">
        <v>52.63</v>
      </c>
      <c r="N2483" s="5"/>
    </row>
    <row r="2484" spans="2:14" s="8" customFormat="1" ht="15" customHeight="1" x14ac:dyDescent="0.25">
      <c r="B2484" s="168">
        <v>2020</v>
      </c>
      <c r="C2484" s="168"/>
      <c r="D2484" s="182">
        <v>103397</v>
      </c>
      <c r="E2484" s="182">
        <v>201813</v>
      </c>
      <c r="F2484" s="182">
        <v>117082</v>
      </c>
      <c r="G2484" s="182">
        <v>2063895</v>
      </c>
      <c r="H2484" s="182">
        <v>1539913</v>
      </c>
      <c r="I2484" s="183">
        <v>1.95</v>
      </c>
      <c r="J2484" s="183">
        <v>10.23</v>
      </c>
      <c r="K2484" s="183">
        <v>17.66</v>
      </c>
      <c r="L2484" s="183">
        <v>100.16</v>
      </c>
      <c r="M2484" s="183">
        <v>59.07</v>
      </c>
      <c r="N2484" s="5"/>
    </row>
    <row r="2485" spans="2:14" s="8" customFormat="1" ht="15" customHeight="1" x14ac:dyDescent="0.25">
      <c r="B2485" s="168">
        <v>2019</v>
      </c>
      <c r="C2485" s="168"/>
      <c r="D2485" s="182">
        <v>101008</v>
      </c>
      <c r="E2485" s="182">
        <v>200714</v>
      </c>
      <c r="F2485" s="182">
        <v>118023</v>
      </c>
      <c r="G2485" s="182">
        <v>2103683</v>
      </c>
      <c r="H2485" s="182">
        <v>1558702</v>
      </c>
      <c r="I2485" s="183">
        <v>1.99</v>
      </c>
      <c r="J2485" s="183">
        <v>10.48</v>
      </c>
      <c r="K2485" s="183">
        <v>19.52</v>
      </c>
      <c r="L2485" s="183">
        <v>109.51</v>
      </c>
      <c r="M2485" s="183">
        <v>53.85</v>
      </c>
      <c r="N2485" s="5"/>
    </row>
    <row r="2486" spans="2:14" s="8" customFormat="1" ht="15" customHeight="1" x14ac:dyDescent="0.25">
      <c r="B2486" s="168">
        <v>2018</v>
      </c>
      <c r="C2486" s="168"/>
      <c r="D2486" s="182">
        <v>98006</v>
      </c>
      <c r="E2486" s="182">
        <v>190739</v>
      </c>
      <c r="F2486" s="182">
        <v>110338</v>
      </c>
      <c r="G2486" s="182">
        <v>1914332</v>
      </c>
      <c r="H2486" s="182">
        <v>1419850</v>
      </c>
      <c r="I2486" s="183">
        <v>1.95</v>
      </c>
      <c r="J2486" s="183">
        <v>10.039999999999999</v>
      </c>
      <c r="K2486" s="183">
        <v>19.059999999999999</v>
      </c>
      <c r="L2486" s="183">
        <v>109.88</v>
      </c>
      <c r="M2486" s="183">
        <v>52.85</v>
      </c>
      <c r="N2486" s="5"/>
    </row>
    <row r="2487" spans="2:14" s="5" customFormat="1" ht="15" customHeight="1" x14ac:dyDescent="0.25">
      <c r="B2487" s="168">
        <v>2017</v>
      </c>
      <c r="C2487" s="168"/>
      <c r="D2487" s="182">
        <v>94740</v>
      </c>
      <c r="E2487" s="182">
        <v>180291</v>
      </c>
      <c r="F2487" s="182">
        <v>102438</v>
      </c>
      <c r="G2487" s="182">
        <v>1753699</v>
      </c>
      <c r="H2487" s="182">
        <v>1303950</v>
      </c>
      <c r="I2487" s="183">
        <v>1.9</v>
      </c>
      <c r="J2487" s="183">
        <v>9.73</v>
      </c>
      <c r="K2487" s="183">
        <v>19.29</v>
      </c>
      <c r="L2487" s="183">
        <v>112.68</v>
      </c>
      <c r="M2487" s="183">
        <v>51.02</v>
      </c>
    </row>
    <row r="2488" spans="2:14" s="5" customFormat="1" ht="15" customHeight="1" x14ac:dyDescent="0.25">
      <c r="B2488" s="168">
        <v>2016</v>
      </c>
      <c r="C2488" s="168"/>
      <c r="D2488" s="182">
        <v>90728</v>
      </c>
      <c r="E2488" s="182">
        <v>170461</v>
      </c>
      <c r="F2488" s="182">
        <v>96117</v>
      </c>
      <c r="G2488" s="182">
        <v>1607476</v>
      </c>
      <c r="H2488" s="182">
        <v>1200706</v>
      </c>
      <c r="I2488" s="183">
        <v>1.88</v>
      </c>
      <c r="J2488" s="183">
        <v>9.43</v>
      </c>
      <c r="K2488" s="183">
        <v>18.809999999999999</v>
      </c>
      <c r="L2488" s="183">
        <v>112.5</v>
      </c>
      <c r="M2488" s="183">
        <v>50.78</v>
      </c>
    </row>
    <row r="2489" spans="2:14" s="5" customFormat="1" ht="15" customHeight="1" x14ac:dyDescent="0.25">
      <c r="B2489" s="168">
        <v>2015</v>
      </c>
      <c r="C2489" s="168"/>
      <c r="D2489" s="182">
        <v>86978</v>
      </c>
      <c r="E2489" s="182">
        <v>162178</v>
      </c>
      <c r="F2489" s="182">
        <v>90913</v>
      </c>
      <c r="G2489" s="182">
        <v>1475755</v>
      </c>
      <c r="H2489" s="182">
        <v>1108661</v>
      </c>
      <c r="I2489" s="183">
        <v>1.86</v>
      </c>
      <c r="J2489" s="183">
        <v>9.1</v>
      </c>
      <c r="K2489" s="183">
        <v>18.940000000000001</v>
      </c>
      <c r="L2489" s="183">
        <v>116.7</v>
      </c>
      <c r="M2489" s="183">
        <v>48.67</v>
      </c>
    </row>
    <row r="2490" spans="2:14" s="5" customFormat="1" ht="15" customHeight="1" x14ac:dyDescent="0.25">
      <c r="B2490" s="168">
        <v>2014</v>
      </c>
      <c r="C2490" s="168"/>
      <c r="D2490" s="182">
        <v>83703</v>
      </c>
      <c r="E2490" s="182">
        <v>154415</v>
      </c>
      <c r="F2490" s="182">
        <v>85704</v>
      </c>
      <c r="G2490" s="182">
        <v>1395653</v>
      </c>
      <c r="H2490" s="182">
        <v>1047826</v>
      </c>
      <c r="I2490" s="183">
        <v>1.84</v>
      </c>
      <c r="J2490" s="183">
        <v>9.0399999999999991</v>
      </c>
      <c r="K2490" s="183">
        <v>18.850000000000001</v>
      </c>
      <c r="L2490" s="183">
        <v>115.76</v>
      </c>
      <c r="M2490" s="183">
        <v>48.7</v>
      </c>
    </row>
    <row r="2491" spans="2:14" s="5" customFormat="1" ht="15" customHeight="1" x14ac:dyDescent="0.25">
      <c r="B2491" s="168">
        <v>2013</v>
      </c>
      <c r="C2491" s="168"/>
      <c r="D2491" s="182">
        <v>81530</v>
      </c>
      <c r="E2491" s="182">
        <v>150020</v>
      </c>
      <c r="F2491" s="182">
        <v>83237</v>
      </c>
      <c r="G2491" s="182">
        <v>1347905</v>
      </c>
      <c r="H2491" s="182">
        <v>1016970</v>
      </c>
      <c r="I2491" s="183">
        <v>1.84</v>
      </c>
      <c r="J2491" s="183">
        <v>8.98</v>
      </c>
      <c r="K2491" s="183">
        <v>18.72</v>
      </c>
      <c r="L2491" s="183">
        <v>115.57</v>
      </c>
      <c r="M2491" s="183">
        <v>48.44</v>
      </c>
    </row>
    <row r="2492" spans="2:14" s="5" customFormat="1" ht="15" customHeight="1" x14ac:dyDescent="0.25">
      <c r="B2492" s="168">
        <v>2012</v>
      </c>
      <c r="C2492" s="168"/>
      <c r="D2492" s="182">
        <v>81883</v>
      </c>
      <c r="E2492" s="182">
        <v>149303</v>
      </c>
      <c r="F2492" s="182">
        <v>81734</v>
      </c>
      <c r="G2492" s="182">
        <v>1327879</v>
      </c>
      <c r="H2492" s="182">
        <v>1012419</v>
      </c>
      <c r="I2492" s="183">
        <v>1.82</v>
      </c>
      <c r="J2492" s="183">
        <v>8.89</v>
      </c>
      <c r="K2492" s="183">
        <v>18.66</v>
      </c>
      <c r="L2492" s="183">
        <v>114.88</v>
      </c>
      <c r="M2492" s="183">
        <v>48</v>
      </c>
      <c r="N2492" s="10"/>
    </row>
    <row r="2493" spans="2:14" s="8" customFormat="1" ht="15" customHeight="1" x14ac:dyDescent="0.25">
      <c r="B2493" s="168">
        <v>2011</v>
      </c>
      <c r="C2493" s="168"/>
      <c r="D2493" s="182">
        <v>83323</v>
      </c>
      <c r="E2493" s="182">
        <v>150617</v>
      </c>
      <c r="F2493" s="182">
        <v>81509</v>
      </c>
      <c r="G2493" s="182">
        <v>1306512</v>
      </c>
      <c r="H2493" s="182">
        <v>1002642</v>
      </c>
      <c r="I2493" s="183">
        <v>1.81</v>
      </c>
      <c r="J2493" s="183">
        <v>8.67</v>
      </c>
      <c r="K2493" s="183">
        <v>19.13</v>
      </c>
      <c r="L2493" s="183">
        <v>119.34</v>
      </c>
      <c r="M2493" s="183">
        <v>45.62</v>
      </c>
      <c r="N2493" s="10"/>
    </row>
    <row r="2494" spans="2:14" s="9" customFormat="1" ht="15" customHeight="1" x14ac:dyDescent="0.25">
      <c r="B2494" s="168">
        <v>2010</v>
      </c>
      <c r="C2494" s="168"/>
      <c r="D2494" s="182">
        <v>82897</v>
      </c>
      <c r="E2494" s="182">
        <v>148033</v>
      </c>
      <c r="F2494" s="182">
        <v>78812</v>
      </c>
      <c r="G2494" s="182">
        <v>1261574</v>
      </c>
      <c r="H2494" s="182">
        <v>970878</v>
      </c>
      <c r="I2494" s="183">
        <v>1.79</v>
      </c>
      <c r="J2494" s="183">
        <v>8.52</v>
      </c>
      <c r="K2494" s="183">
        <v>20</v>
      </c>
      <c r="L2494" s="183">
        <v>124.96</v>
      </c>
      <c r="M2494" s="183">
        <v>42.88</v>
      </c>
      <c r="N2494" s="10"/>
    </row>
    <row r="2495" spans="2:14" s="9" customFormat="1" ht="15" customHeight="1" x14ac:dyDescent="0.25">
      <c r="B2495" s="168">
        <v>2009</v>
      </c>
      <c r="C2495" s="168"/>
      <c r="D2495" s="182">
        <v>82028</v>
      </c>
      <c r="E2495" s="182">
        <v>144101</v>
      </c>
      <c r="F2495" s="182">
        <v>75148</v>
      </c>
      <c r="G2495" s="182">
        <v>1132198</v>
      </c>
      <c r="H2495" s="182">
        <v>865533</v>
      </c>
      <c r="I2495" s="183">
        <v>1.76</v>
      </c>
      <c r="J2495" s="183">
        <v>7.86</v>
      </c>
      <c r="K2495" s="183">
        <v>19.829999999999998</v>
      </c>
      <c r="L2495" s="183">
        <v>131.62</v>
      </c>
      <c r="M2495" s="183">
        <v>39.9</v>
      </c>
      <c r="N2495" s="10"/>
    </row>
    <row r="2496" spans="2:14" s="9" customFormat="1" ht="15" customHeight="1" x14ac:dyDescent="0.25">
      <c r="B2496" s="168">
        <v>2008</v>
      </c>
      <c r="C2496" s="168"/>
      <c r="D2496" s="182">
        <v>79151</v>
      </c>
      <c r="E2496" s="182">
        <v>136872</v>
      </c>
      <c r="F2496" s="182">
        <v>70222</v>
      </c>
      <c r="G2496" s="182">
        <v>1067378</v>
      </c>
      <c r="H2496" s="182">
        <v>805225</v>
      </c>
      <c r="I2496" s="183">
        <v>1.73</v>
      </c>
      <c r="J2496" s="183">
        <v>7.8</v>
      </c>
      <c r="K2496" s="183">
        <v>19.61</v>
      </c>
      <c r="L2496" s="183">
        <v>129.04</v>
      </c>
      <c r="M2496" s="183">
        <v>39.94</v>
      </c>
      <c r="N2496" s="5"/>
    </row>
    <row r="2497" spans="2:14" s="5" customFormat="1" ht="15" customHeight="1" x14ac:dyDescent="0.2">
      <c r="B2497" s="258" t="s">
        <v>35</v>
      </c>
      <c r="C2497" s="184"/>
      <c r="D2497" s="185"/>
      <c r="E2497" s="185"/>
      <c r="F2497" s="185"/>
      <c r="G2497" s="185"/>
      <c r="H2497" s="185"/>
      <c r="I2497" s="186"/>
      <c r="J2497" s="186"/>
      <c r="K2497" s="186"/>
      <c r="L2497" s="186"/>
      <c r="M2497" s="186"/>
    </row>
    <row r="2498" spans="2:14" s="5" customFormat="1" ht="15" customHeight="1" x14ac:dyDescent="0.25">
      <c r="B2498" s="187" t="s">
        <v>305</v>
      </c>
      <c r="C2498" s="187"/>
      <c r="D2498" s="188"/>
      <c r="E2498" s="188"/>
      <c r="F2498" s="188"/>
      <c r="G2498" s="188"/>
      <c r="H2498" s="188"/>
      <c r="I2498" s="189"/>
      <c r="J2498" s="189"/>
      <c r="K2498" s="189"/>
      <c r="L2498" s="189"/>
      <c r="M2498" s="189"/>
    </row>
    <row r="2499" spans="2:14" s="5" customFormat="1" ht="15" customHeight="1" x14ac:dyDescent="0.25">
      <c r="B2499" s="181">
        <v>2023</v>
      </c>
      <c r="C2499" s="181"/>
      <c r="D2499" s="182">
        <v>88790</v>
      </c>
      <c r="E2499" s="182">
        <v>89931</v>
      </c>
      <c r="F2499" s="182">
        <v>1676</v>
      </c>
      <c r="G2499" s="182">
        <v>85677</v>
      </c>
      <c r="H2499" s="182">
        <v>14244</v>
      </c>
      <c r="I2499" s="183">
        <v>1.01</v>
      </c>
      <c r="J2499" s="183">
        <v>0.95</v>
      </c>
      <c r="K2499" s="183">
        <v>9.23</v>
      </c>
      <c r="L2499" s="183">
        <v>18.059999999999999</v>
      </c>
      <c r="M2499" s="183">
        <v>10.29</v>
      </c>
    </row>
    <row r="2500" spans="2:14" s="5" customFormat="1" ht="15" customHeight="1" x14ac:dyDescent="0.25">
      <c r="B2500" s="181">
        <v>2022</v>
      </c>
      <c r="C2500" s="181"/>
      <c r="D2500" s="182">
        <v>87856</v>
      </c>
      <c r="E2500" s="182">
        <v>88931</v>
      </c>
      <c r="F2500" s="182">
        <v>1678</v>
      </c>
      <c r="G2500" s="182">
        <v>78082</v>
      </c>
      <c r="H2500" s="182">
        <v>12977</v>
      </c>
      <c r="I2500" s="183">
        <v>1.01</v>
      </c>
      <c r="J2500" s="183">
        <v>0.88</v>
      </c>
      <c r="K2500" s="183">
        <v>8.6999999999999993</v>
      </c>
      <c r="L2500" s="183">
        <v>18.71</v>
      </c>
      <c r="M2500" s="183">
        <v>10.07</v>
      </c>
    </row>
    <row r="2501" spans="2:14" s="5" customFormat="1" ht="15" customHeight="1" x14ac:dyDescent="0.25">
      <c r="B2501" s="181">
        <v>2021</v>
      </c>
      <c r="C2501" s="181"/>
      <c r="D2501" s="182">
        <v>82681</v>
      </c>
      <c r="E2501" s="182">
        <v>83767</v>
      </c>
      <c r="F2501" s="182">
        <v>1703</v>
      </c>
      <c r="G2501" s="182">
        <v>73332</v>
      </c>
      <c r="H2501" s="182">
        <v>12661</v>
      </c>
      <c r="I2501" s="183">
        <v>1.01</v>
      </c>
      <c r="J2501" s="183">
        <v>0.88</v>
      </c>
      <c r="K2501" s="183">
        <v>8.58</v>
      </c>
      <c r="L2501" s="183">
        <v>19.93</v>
      </c>
      <c r="M2501" s="183">
        <v>10.19</v>
      </c>
    </row>
    <row r="2502" spans="2:14" s="5" customFormat="1" ht="15" customHeight="1" x14ac:dyDescent="0.25">
      <c r="B2502" s="168">
        <v>2020</v>
      </c>
      <c r="C2502" s="168"/>
      <c r="D2502" s="182">
        <v>77688</v>
      </c>
      <c r="E2502" s="182">
        <v>79212</v>
      </c>
      <c r="F2502" s="182">
        <v>1890</v>
      </c>
      <c r="G2502" s="182">
        <v>43462</v>
      </c>
      <c r="H2502" s="182">
        <v>7113</v>
      </c>
      <c r="I2502" s="183">
        <v>1.02</v>
      </c>
      <c r="J2502" s="183">
        <v>0.55000000000000004</v>
      </c>
      <c r="K2502" s="183">
        <v>8.1</v>
      </c>
      <c r="L2502" s="183">
        <v>35.200000000000003</v>
      </c>
      <c r="M2502" s="183">
        <v>6.73</v>
      </c>
    </row>
    <row r="2503" spans="2:14" s="5" customFormat="1" ht="15" customHeight="1" x14ac:dyDescent="0.25">
      <c r="B2503" s="168">
        <v>2019</v>
      </c>
      <c r="C2503" s="168"/>
      <c r="D2503" s="182">
        <v>76022</v>
      </c>
      <c r="E2503" s="182">
        <v>77861</v>
      </c>
      <c r="F2503" s="182">
        <v>2336</v>
      </c>
      <c r="G2503" s="182">
        <v>47282</v>
      </c>
      <c r="H2503" s="182">
        <v>7997</v>
      </c>
      <c r="I2503" s="183">
        <v>1.02</v>
      </c>
      <c r="J2503" s="183">
        <v>0.61</v>
      </c>
      <c r="K2503" s="183">
        <v>9.19</v>
      </c>
      <c r="L2503" s="183">
        <v>45.41</v>
      </c>
      <c r="M2503" s="183">
        <v>6.56</v>
      </c>
    </row>
    <row r="2504" spans="2:14" s="5" customFormat="1" ht="15" customHeight="1" x14ac:dyDescent="0.25">
      <c r="B2504" s="168">
        <v>2018</v>
      </c>
      <c r="C2504" s="168"/>
      <c r="D2504" s="182">
        <v>74653</v>
      </c>
      <c r="E2504" s="182">
        <v>75952</v>
      </c>
      <c r="F2504" s="182">
        <v>2505</v>
      </c>
      <c r="G2504" s="182">
        <v>47682</v>
      </c>
      <c r="H2504" s="182">
        <v>8699</v>
      </c>
      <c r="I2504" s="183">
        <v>1.02</v>
      </c>
      <c r="J2504" s="183">
        <v>0.63</v>
      </c>
      <c r="K2504" s="183">
        <v>9.69</v>
      </c>
      <c r="L2504" s="183">
        <v>50.91</v>
      </c>
      <c r="M2504" s="183">
        <v>6.44</v>
      </c>
    </row>
    <row r="2505" spans="2:14" s="5" customFormat="1" ht="15" customHeight="1" x14ac:dyDescent="0.25">
      <c r="B2505" s="168">
        <v>2017</v>
      </c>
      <c r="C2505" s="168"/>
      <c r="D2505" s="182">
        <v>72655</v>
      </c>
      <c r="E2505" s="182">
        <v>73857</v>
      </c>
      <c r="F2505" s="182">
        <v>2618</v>
      </c>
      <c r="G2505" s="182">
        <v>45993</v>
      </c>
      <c r="H2505" s="182">
        <v>8656</v>
      </c>
      <c r="I2505" s="183">
        <v>1.02</v>
      </c>
      <c r="J2505" s="183">
        <v>0.62</v>
      </c>
      <c r="K2505" s="183">
        <v>9.8000000000000007</v>
      </c>
      <c r="L2505" s="183">
        <v>55.8</v>
      </c>
      <c r="M2505" s="183">
        <v>6.31</v>
      </c>
    </row>
    <row r="2506" spans="2:14" s="5" customFormat="1" ht="15" customHeight="1" x14ac:dyDescent="0.25">
      <c r="B2506" s="168">
        <v>2016</v>
      </c>
      <c r="C2506" s="168"/>
      <c r="D2506" s="182">
        <v>69375</v>
      </c>
      <c r="E2506" s="182">
        <v>70332</v>
      </c>
      <c r="F2506" s="182">
        <v>2569</v>
      </c>
      <c r="G2506" s="182">
        <v>43477</v>
      </c>
      <c r="H2506" s="182">
        <v>8589</v>
      </c>
      <c r="I2506" s="183">
        <v>1.01</v>
      </c>
      <c r="J2506" s="183">
        <v>0.62</v>
      </c>
      <c r="K2506" s="183">
        <v>9.7799999999999994</v>
      </c>
      <c r="L2506" s="183">
        <v>57.8</v>
      </c>
      <c r="M2506" s="183">
        <v>6.28</v>
      </c>
    </row>
    <row r="2507" spans="2:14" s="5" customFormat="1" ht="15" customHeight="1" x14ac:dyDescent="0.25">
      <c r="B2507" s="168">
        <v>2015</v>
      </c>
      <c r="C2507" s="168"/>
      <c r="D2507" s="182">
        <v>66129</v>
      </c>
      <c r="E2507" s="182">
        <v>67154</v>
      </c>
      <c r="F2507" s="182">
        <v>2544</v>
      </c>
      <c r="G2507" s="182">
        <v>41012</v>
      </c>
      <c r="H2507" s="182">
        <v>8477</v>
      </c>
      <c r="I2507" s="183">
        <v>1.02</v>
      </c>
      <c r="J2507" s="183">
        <v>0.61</v>
      </c>
      <c r="K2507" s="183">
        <v>9.7200000000000006</v>
      </c>
      <c r="L2507" s="183">
        <v>60.27</v>
      </c>
      <c r="M2507" s="183">
        <v>6.24</v>
      </c>
    </row>
    <row r="2508" spans="2:14" s="5" customFormat="1" ht="15" customHeight="1" x14ac:dyDescent="0.25">
      <c r="B2508" s="168">
        <v>2014</v>
      </c>
      <c r="C2508" s="168"/>
      <c r="D2508" s="182">
        <v>63363</v>
      </c>
      <c r="E2508" s="182">
        <v>64328</v>
      </c>
      <c r="F2508" s="182">
        <v>2499</v>
      </c>
      <c r="G2508" s="182">
        <v>39713</v>
      </c>
      <c r="H2508" s="182">
        <v>8259</v>
      </c>
      <c r="I2508" s="183">
        <v>1.02</v>
      </c>
      <c r="J2508" s="183">
        <v>0.62</v>
      </c>
      <c r="K2508" s="183">
        <v>9.76</v>
      </c>
      <c r="L2508" s="183">
        <v>61.41</v>
      </c>
      <c r="M2508" s="183">
        <v>6.28</v>
      </c>
      <c r="N2508" s="9"/>
    </row>
    <row r="2509" spans="2:14" s="9" customFormat="1" ht="15" customHeight="1" x14ac:dyDescent="0.25">
      <c r="B2509" s="168">
        <v>2013</v>
      </c>
      <c r="C2509" s="168"/>
      <c r="D2509" s="182">
        <v>61789</v>
      </c>
      <c r="E2509" s="182">
        <v>62895</v>
      </c>
      <c r="F2509" s="182">
        <v>2618</v>
      </c>
      <c r="G2509" s="182">
        <v>39864</v>
      </c>
      <c r="H2509" s="182">
        <v>8914</v>
      </c>
      <c r="I2509" s="183">
        <v>1.02</v>
      </c>
      <c r="J2509" s="183">
        <v>0.63</v>
      </c>
      <c r="K2509" s="183">
        <v>9.7799999999999994</v>
      </c>
      <c r="L2509" s="183">
        <v>64.23</v>
      </c>
      <c r="M2509" s="183">
        <v>6.43</v>
      </c>
    </row>
    <row r="2510" spans="2:14" s="9" customFormat="1" ht="15" customHeight="1" x14ac:dyDescent="0.25">
      <c r="B2510" s="168">
        <v>2012</v>
      </c>
      <c r="C2510" s="168"/>
      <c r="D2510" s="182">
        <v>62921</v>
      </c>
      <c r="E2510" s="182">
        <v>64098</v>
      </c>
      <c r="F2510" s="182">
        <v>2722</v>
      </c>
      <c r="G2510" s="182">
        <v>44502</v>
      </c>
      <c r="H2510" s="182">
        <v>10437</v>
      </c>
      <c r="I2510" s="183">
        <v>1.02</v>
      </c>
      <c r="J2510" s="183">
        <v>0.69</v>
      </c>
      <c r="K2510" s="183">
        <v>10.69</v>
      </c>
      <c r="L2510" s="183">
        <v>65.38</v>
      </c>
      <c r="M2510" s="183">
        <v>6.45</v>
      </c>
    </row>
    <row r="2511" spans="2:14" s="9" customFormat="1" ht="15" customHeight="1" x14ac:dyDescent="0.25">
      <c r="B2511" s="168">
        <v>2011</v>
      </c>
      <c r="C2511" s="168"/>
      <c r="D2511" s="182">
        <v>64742</v>
      </c>
      <c r="E2511" s="182">
        <v>66117</v>
      </c>
      <c r="F2511" s="182">
        <v>3114</v>
      </c>
      <c r="G2511" s="182">
        <v>47092</v>
      </c>
      <c r="H2511" s="182">
        <v>12408</v>
      </c>
      <c r="I2511" s="183">
        <v>1.02</v>
      </c>
      <c r="J2511" s="183">
        <v>0.71</v>
      </c>
      <c r="K2511" s="183">
        <v>11.06</v>
      </c>
      <c r="L2511" s="183">
        <v>73.150000000000006</v>
      </c>
      <c r="M2511" s="183">
        <v>6.39</v>
      </c>
    </row>
    <row r="2512" spans="2:14" s="5" customFormat="1" ht="15" customHeight="1" x14ac:dyDescent="0.25">
      <c r="B2512" s="168">
        <v>2010</v>
      </c>
      <c r="C2512" s="168"/>
      <c r="D2512" s="182">
        <v>65587</v>
      </c>
      <c r="E2512" s="182">
        <v>67260</v>
      </c>
      <c r="F2512" s="182">
        <v>3714</v>
      </c>
      <c r="G2512" s="182">
        <v>53685</v>
      </c>
      <c r="H2512" s="182">
        <v>16653</v>
      </c>
      <c r="I2512" s="183">
        <v>1.03</v>
      </c>
      <c r="J2512" s="183">
        <v>0.8</v>
      </c>
      <c r="K2512" s="183">
        <v>12.31</v>
      </c>
      <c r="L2512" s="183">
        <v>85.19</v>
      </c>
      <c r="M2512" s="183">
        <v>6.44</v>
      </c>
    </row>
    <row r="2513" spans="2:14" s="5" customFormat="1" ht="15" customHeight="1" x14ac:dyDescent="0.25">
      <c r="B2513" s="168">
        <v>2009</v>
      </c>
      <c r="C2513" s="168"/>
      <c r="D2513" s="182">
        <v>65180</v>
      </c>
      <c r="E2513" s="182">
        <v>66792</v>
      </c>
      <c r="F2513" s="182">
        <v>3497</v>
      </c>
      <c r="G2513" s="182">
        <v>54863</v>
      </c>
      <c r="H2513" s="182">
        <v>18012</v>
      </c>
      <c r="I2513" s="183">
        <v>1.02</v>
      </c>
      <c r="J2513" s="183">
        <v>0.82</v>
      </c>
      <c r="K2513" s="183">
        <v>12.61</v>
      </c>
      <c r="L2513" s="183">
        <v>80.38</v>
      </c>
      <c r="M2513" s="183">
        <v>6.47</v>
      </c>
    </row>
    <row r="2514" spans="2:14" s="5" customFormat="1" ht="15" customHeight="1" x14ac:dyDescent="0.25">
      <c r="B2514" s="168">
        <v>2008</v>
      </c>
      <c r="C2514" s="168"/>
      <c r="D2514" s="182">
        <v>63018</v>
      </c>
      <c r="E2514" s="182">
        <v>64624</v>
      </c>
      <c r="F2514" s="182">
        <v>3351</v>
      </c>
      <c r="G2514" s="182">
        <v>54549</v>
      </c>
      <c r="H2514" s="182">
        <v>16900</v>
      </c>
      <c r="I2514" s="183">
        <v>1.03</v>
      </c>
      <c r="J2514" s="183">
        <v>0.84</v>
      </c>
      <c r="K2514" s="183">
        <v>12.82</v>
      </c>
      <c r="L2514" s="183">
        <v>78.78</v>
      </c>
      <c r="M2514" s="183">
        <v>6.54</v>
      </c>
    </row>
    <row r="2515" spans="2:14" s="5" customFormat="1" ht="15" customHeight="1" x14ac:dyDescent="0.25">
      <c r="B2515" s="187" t="s">
        <v>306</v>
      </c>
      <c r="C2515" s="187"/>
      <c r="D2515" s="188"/>
      <c r="E2515" s="188"/>
      <c r="F2515" s="188"/>
      <c r="G2515" s="188"/>
      <c r="H2515" s="188"/>
      <c r="I2515" s="189"/>
      <c r="J2515" s="189"/>
      <c r="K2515" s="189"/>
      <c r="L2515" s="189"/>
      <c r="M2515" s="189"/>
    </row>
    <row r="2516" spans="2:14" s="5" customFormat="1" ht="15" customHeight="1" x14ac:dyDescent="0.25">
      <c r="B2516" s="181">
        <v>2023</v>
      </c>
      <c r="C2516" s="181"/>
      <c r="D2516" s="182">
        <v>29768</v>
      </c>
      <c r="E2516" s="182">
        <v>142816</v>
      </c>
      <c r="F2516" s="182">
        <v>134790</v>
      </c>
      <c r="G2516" s="182">
        <v>2831615</v>
      </c>
      <c r="H2516" s="182">
        <v>2127062</v>
      </c>
      <c r="I2516" s="183">
        <v>4.8</v>
      </c>
      <c r="J2516" s="183">
        <v>19.829999999999998</v>
      </c>
      <c r="K2516" s="183">
        <v>30.67</v>
      </c>
      <c r="L2516" s="183">
        <v>145.97</v>
      </c>
      <c r="M2516" s="183">
        <v>65.09</v>
      </c>
    </row>
    <row r="2517" spans="2:14" s="5" customFormat="1" ht="15" customHeight="1" x14ac:dyDescent="0.25">
      <c r="B2517" s="181">
        <v>2022</v>
      </c>
      <c r="C2517" s="181"/>
      <c r="D2517" s="182">
        <v>28183</v>
      </c>
      <c r="E2517" s="182">
        <v>129832</v>
      </c>
      <c r="F2517" s="182">
        <v>122150</v>
      </c>
      <c r="G2517" s="182">
        <v>2434909</v>
      </c>
      <c r="H2517" s="182">
        <v>1831487</v>
      </c>
      <c r="I2517" s="183">
        <v>4.6100000000000003</v>
      </c>
      <c r="J2517" s="183">
        <v>18.75</v>
      </c>
      <c r="K2517" s="183">
        <v>30.47</v>
      </c>
      <c r="L2517" s="183">
        <v>152.87</v>
      </c>
      <c r="M2517" s="183">
        <v>62.15</v>
      </c>
    </row>
    <row r="2518" spans="2:14" s="5" customFormat="1" ht="15" customHeight="1" x14ac:dyDescent="0.25">
      <c r="B2518" s="181">
        <v>2021</v>
      </c>
      <c r="C2518" s="181"/>
      <c r="D2518" s="182">
        <v>26793</v>
      </c>
      <c r="E2518" s="182">
        <v>127357</v>
      </c>
      <c r="F2518" s="182">
        <v>119714</v>
      </c>
      <c r="G2518" s="182">
        <v>2274024</v>
      </c>
      <c r="H2518" s="182">
        <v>1722743</v>
      </c>
      <c r="I2518" s="183">
        <v>4.75</v>
      </c>
      <c r="J2518" s="183">
        <v>17.86</v>
      </c>
      <c r="K2518" s="183">
        <v>29.89</v>
      </c>
      <c r="L2518" s="183">
        <v>157.37</v>
      </c>
      <c r="M2518" s="183">
        <v>60.79</v>
      </c>
    </row>
    <row r="2519" spans="2:14" s="5" customFormat="1" ht="15" customHeight="1" x14ac:dyDescent="0.25">
      <c r="B2519" s="168">
        <v>2020</v>
      </c>
      <c r="C2519" s="168"/>
      <c r="D2519" s="182">
        <v>25709</v>
      </c>
      <c r="E2519" s="182">
        <v>122601</v>
      </c>
      <c r="F2519" s="182">
        <v>115192</v>
      </c>
      <c r="G2519" s="182">
        <v>2020433</v>
      </c>
      <c r="H2519" s="182">
        <v>1532800</v>
      </c>
      <c r="I2519" s="183">
        <v>4.7699999999999996</v>
      </c>
      <c r="J2519" s="183">
        <v>16.48</v>
      </c>
      <c r="K2519" s="183">
        <v>23.83</v>
      </c>
      <c r="L2519" s="183">
        <v>135.87</v>
      </c>
      <c r="M2519" s="183">
        <v>70.92</v>
      </c>
    </row>
    <row r="2520" spans="2:14" s="5" customFormat="1" ht="15" customHeight="1" x14ac:dyDescent="0.25">
      <c r="B2520" s="168">
        <v>2019</v>
      </c>
      <c r="C2520" s="168"/>
      <c r="D2520" s="182">
        <v>24986</v>
      </c>
      <c r="E2520" s="182">
        <v>122853</v>
      </c>
      <c r="F2520" s="182">
        <v>115687</v>
      </c>
      <c r="G2520" s="182">
        <v>2056401</v>
      </c>
      <c r="H2520" s="182">
        <v>1550706</v>
      </c>
      <c r="I2520" s="183">
        <v>4.92</v>
      </c>
      <c r="J2520" s="183">
        <v>16.739999999999998</v>
      </c>
      <c r="K2520" s="183">
        <v>26.06</v>
      </c>
      <c r="L2520" s="183">
        <v>146.63</v>
      </c>
      <c r="M2520" s="183">
        <v>64.540000000000006</v>
      </c>
    </row>
    <row r="2521" spans="2:14" s="5" customFormat="1" ht="15" customHeight="1" x14ac:dyDescent="0.25">
      <c r="B2521" s="168">
        <v>2018</v>
      </c>
      <c r="C2521" s="168"/>
      <c r="D2521" s="182">
        <v>23353</v>
      </c>
      <c r="E2521" s="182">
        <v>114787</v>
      </c>
      <c r="F2521" s="182">
        <v>107833</v>
      </c>
      <c r="G2521" s="182">
        <v>1866650</v>
      </c>
      <c r="H2521" s="182">
        <v>1411152</v>
      </c>
      <c r="I2521" s="183">
        <v>4.92</v>
      </c>
      <c r="J2521" s="183">
        <v>16.260000000000002</v>
      </c>
      <c r="K2521" s="183">
        <v>25.27</v>
      </c>
      <c r="L2521" s="183">
        <v>145.94999999999999</v>
      </c>
      <c r="M2521" s="183">
        <v>64.790000000000006</v>
      </c>
    </row>
    <row r="2522" spans="2:14" s="5" customFormat="1" ht="15" customHeight="1" x14ac:dyDescent="0.25">
      <c r="B2522" s="168">
        <v>2017</v>
      </c>
      <c r="C2522" s="168"/>
      <c r="D2522" s="182">
        <v>22085</v>
      </c>
      <c r="E2522" s="182">
        <v>106434</v>
      </c>
      <c r="F2522" s="182">
        <v>99820</v>
      </c>
      <c r="G2522" s="182">
        <v>1707707</v>
      </c>
      <c r="H2522" s="182">
        <v>1295294</v>
      </c>
      <c r="I2522" s="183">
        <v>4.82</v>
      </c>
      <c r="J2522" s="183">
        <v>16.04</v>
      </c>
      <c r="K2522" s="183">
        <v>25.87</v>
      </c>
      <c r="L2522" s="183">
        <v>151.22999999999999</v>
      </c>
      <c r="M2522" s="183">
        <v>63.05</v>
      </c>
    </row>
    <row r="2523" spans="2:14" s="5" customFormat="1" ht="15" customHeight="1" x14ac:dyDescent="0.25">
      <c r="B2523" s="168">
        <v>2016</v>
      </c>
      <c r="C2523" s="168"/>
      <c r="D2523" s="182">
        <v>21353</v>
      </c>
      <c r="E2523" s="182">
        <v>100129</v>
      </c>
      <c r="F2523" s="182">
        <v>93548</v>
      </c>
      <c r="G2523" s="182">
        <v>1563999</v>
      </c>
      <c r="H2523" s="182">
        <v>1192117</v>
      </c>
      <c r="I2523" s="183">
        <v>4.6900000000000004</v>
      </c>
      <c r="J2523" s="183">
        <v>15.62</v>
      </c>
      <c r="K2523" s="183">
        <v>25.16</v>
      </c>
      <c r="L2523" s="183">
        <v>150.47999999999999</v>
      </c>
      <c r="M2523" s="183">
        <v>63.25</v>
      </c>
    </row>
    <row r="2524" spans="2:14" s="8" customFormat="1" ht="15" customHeight="1" x14ac:dyDescent="0.25">
      <c r="B2524" s="168">
        <v>2015</v>
      </c>
      <c r="C2524" s="168"/>
      <c r="D2524" s="182">
        <v>20849</v>
      </c>
      <c r="E2524" s="182">
        <v>95024</v>
      </c>
      <c r="F2524" s="182">
        <v>88369</v>
      </c>
      <c r="G2524" s="182">
        <v>1434743</v>
      </c>
      <c r="H2524" s="182">
        <v>1100184</v>
      </c>
      <c r="I2524" s="183">
        <v>4.5599999999999996</v>
      </c>
      <c r="J2524" s="183">
        <v>15.1</v>
      </c>
      <c r="K2524" s="183">
        <v>25.47</v>
      </c>
      <c r="L2524" s="183">
        <v>156.85</v>
      </c>
      <c r="M2524" s="183">
        <v>60.4</v>
      </c>
    </row>
    <row r="2525" spans="2:14" s="9" customFormat="1" ht="15" customHeight="1" x14ac:dyDescent="0.25">
      <c r="B2525" s="168">
        <v>2014</v>
      </c>
      <c r="C2525" s="168"/>
      <c r="D2525" s="182">
        <v>20340</v>
      </c>
      <c r="E2525" s="182">
        <v>90087</v>
      </c>
      <c r="F2525" s="182">
        <v>83205</v>
      </c>
      <c r="G2525" s="182">
        <v>1355940</v>
      </c>
      <c r="H2525" s="182">
        <v>1039566</v>
      </c>
      <c r="I2525" s="183">
        <v>4.43</v>
      </c>
      <c r="J2525" s="183">
        <v>15.05</v>
      </c>
      <c r="K2525" s="183">
        <v>25.34</v>
      </c>
      <c r="L2525" s="183">
        <v>155.51</v>
      </c>
      <c r="M2525" s="183">
        <v>60.7</v>
      </c>
    </row>
    <row r="2526" spans="2:14" s="9" customFormat="1" ht="15" customHeight="1" x14ac:dyDescent="0.25">
      <c r="B2526" s="168">
        <v>2013</v>
      </c>
      <c r="C2526" s="168"/>
      <c r="D2526" s="182">
        <v>19741</v>
      </c>
      <c r="E2526" s="182">
        <v>87125</v>
      </c>
      <c r="F2526" s="182">
        <v>80619</v>
      </c>
      <c r="G2526" s="182">
        <v>1308041</v>
      </c>
      <c r="H2526" s="182">
        <v>1008056</v>
      </c>
      <c r="I2526" s="183">
        <v>4.41</v>
      </c>
      <c r="J2526" s="183">
        <v>15.01</v>
      </c>
      <c r="K2526" s="183">
        <v>25.16</v>
      </c>
      <c r="L2526" s="183">
        <v>155.1</v>
      </c>
      <c r="M2526" s="183">
        <v>60.48</v>
      </c>
    </row>
    <row r="2527" spans="2:14" s="9" customFormat="1" ht="15" customHeight="1" x14ac:dyDescent="0.25">
      <c r="B2527" s="168">
        <v>2012</v>
      </c>
      <c r="C2527" s="168"/>
      <c r="D2527" s="182">
        <v>18962</v>
      </c>
      <c r="E2527" s="182">
        <v>85205</v>
      </c>
      <c r="F2527" s="182">
        <v>79012</v>
      </c>
      <c r="G2527" s="182">
        <v>1283377</v>
      </c>
      <c r="H2527" s="182">
        <v>1001982</v>
      </c>
      <c r="I2527" s="183">
        <v>4.49</v>
      </c>
      <c r="J2527" s="183">
        <v>15.06</v>
      </c>
      <c r="K2527" s="183">
        <v>24.66</v>
      </c>
      <c r="L2527" s="183">
        <v>151.84</v>
      </c>
      <c r="M2527" s="183">
        <v>61.82</v>
      </c>
    </row>
    <row r="2528" spans="2:14" s="5" customFormat="1" ht="15" customHeight="1" x14ac:dyDescent="0.25">
      <c r="B2528" s="168">
        <v>2011</v>
      </c>
      <c r="C2528" s="168"/>
      <c r="D2528" s="182">
        <v>18581</v>
      </c>
      <c r="E2528" s="182">
        <v>84500</v>
      </c>
      <c r="F2528" s="182">
        <v>78395</v>
      </c>
      <c r="G2528" s="182">
        <v>1259421</v>
      </c>
      <c r="H2528" s="182">
        <v>990234</v>
      </c>
      <c r="I2528" s="183">
        <v>4.55</v>
      </c>
      <c r="J2528" s="183">
        <v>14.9</v>
      </c>
      <c r="K2528" s="183">
        <v>25.44</v>
      </c>
      <c r="L2528" s="183">
        <v>158.36000000000001</v>
      </c>
      <c r="M2528" s="183">
        <v>59.22</v>
      </c>
      <c r="N2528" s="9"/>
    </row>
    <row r="2529" spans="2:14" s="5" customFormat="1" ht="15" customHeight="1" x14ac:dyDescent="0.25">
      <c r="B2529" s="168">
        <v>2010</v>
      </c>
      <c r="C2529" s="168"/>
      <c r="D2529" s="182">
        <v>17310</v>
      </c>
      <c r="E2529" s="182">
        <v>80773</v>
      </c>
      <c r="F2529" s="182">
        <v>75098</v>
      </c>
      <c r="G2529" s="182">
        <v>1207889</v>
      </c>
      <c r="H2529" s="182">
        <v>954225</v>
      </c>
      <c r="I2529" s="183">
        <v>4.67</v>
      </c>
      <c r="J2529" s="183">
        <v>14.95</v>
      </c>
      <c r="K2529" s="183">
        <v>26.4</v>
      </c>
      <c r="L2529" s="183">
        <v>164.17</v>
      </c>
      <c r="M2529" s="183">
        <v>57.29</v>
      </c>
    </row>
    <row r="2530" spans="2:14" s="5" customFormat="1" ht="15" customHeight="1" x14ac:dyDescent="0.25">
      <c r="B2530" s="168">
        <v>2009</v>
      </c>
      <c r="C2530" s="168"/>
      <c r="D2530" s="182">
        <v>16848</v>
      </c>
      <c r="E2530" s="182">
        <v>77309</v>
      </c>
      <c r="F2530" s="182">
        <v>71651</v>
      </c>
      <c r="G2530" s="182">
        <v>1077336</v>
      </c>
      <c r="H2530" s="182">
        <v>847521</v>
      </c>
      <c r="I2530" s="183">
        <v>4.59</v>
      </c>
      <c r="J2530" s="183">
        <v>13.94</v>
      </c>
      <c r="K2530" s="183">
        <v>26.07</v>
      </c>
      <c r="L2530" s="183">
        <v>173.36</v>
      </c>
      <c r="M2530" s="183">
        <v>54.15</v>
      </c>
    </row>
    <row r="2531" spans="2:14" s="5" customFormat="1" ht="15" customHeight="1" x14ac:dyDescent="0.25">
      <c r="B2531" s="168">
        <v>2008</v>
      </c>
      <c r="C2531" s="168"/>
      <c r="D2531" s="182">
        <v>16133</v>
      </c>
      <c r="E2531" s="182">
        <v>72248</v>
      </c>
      <c r="F2531" s="182">
        <v>66871</v>
      </c>
      <c r="G2531" s="182">
        <v>1012829</v>
      </c>
      <c r="H2531" s="182">
        <v>788325</v>
      </c>
      <c r="I2531" s="183">
        <v>4.4800000000000004</v>
      </c>
      <c r="J2531" s="183">
        <v>14.02</v>
      </c>
      <c r="K2531" s="183">
        <v>25.69</v>
      </c>
      <c r="L2531" s="183">
        <v>169.6</v>
      </c>
      <c r="M2531" s="183">
        <v>55.11</v>
      </c>
    </row>
    <row r="2532" spans="2:14" s="5" customFormat="1" ht="15" customHeight="1" x14ac:dyDescent="0.2">
      <c r="B2532" s="258" t="s">
        <v>11</v>
      </c>
      <c r="C2532" s="184"/>
      <c r="D2532" s="185"/>
      <c r="E2532" s="185"/>
      <c r="F2532" s="185"/>
      <c r="G2532" s="185"/>
      <c r="H2532" s="185"/>
      <c r="I2532" s="186"/>
      <c r="J2532" s="186"/>
      <c r="K2532" s="186"/>
      <c r="L2532" s="186"/>
      <c r="M2532" s="186"/>
    </row>
    <row r="2533" spans="2:14" s="5" customFormat="1" ht="15" customHeight="1" x14ac:dyDescent="0.25">
      <c r="B2533" s="187" t="s">
        <v>307</v>
      </c>
      <c r="C2533" s="187"/>
      <c r="D2533" s="188"/>
      <c r="E2533" s="188"/>
      <c r="F2533" s="188"/>
      <c r="G2533" s="188"/>
      <c r="H2533" s="188"/>
      <c r="I2533" s="189"/>
      <c r="J2533" s="189"/>
      <c r="K2533" s="189"/>
      <c r="L2533" s="189"/>
      <c r="M2533" s="189"/>
    </row>
    <row r="2534" spans="2:14" s="5" customFormat="1" ht="15" customHeight="1" x14ac:dyDescent="0.25">
      <c r="B2534" s="181">
        <v>2023</v>
      </c>
      <c r="C2534" s="181"/>
      <c r="D2534" s="182">
        <v>118517</v>
      </c>
      <c r="E2534" s="182">
        <v>202878</v>
      </c>
      <c r="F2534" s="182">
        <v>106755</v>
      </c>
      <c r="G2534" s="182">
        <v>2137601</v>
      </c>
      <c r="H2534" s="182">
        <v>1620336</v>
      </c>
      <c r="I2534" s="183">
        <v>1.71</v>
      </c>
      <c r="J2534" s="183">
        <v>10.54</v>
      </c>
      <c r="K2534" s="183">
        <v>20.100000000000001</v>
      </c>
      <c r="L2534" s="183">
        <v>100.4</v>
      </c>
      <c r="M2534" s="183">
        <v>52.89</v>
      </c>
    </row>
    <row r="2535" spans="2:14" s="5" customFormat="1" ht="15" customHeight="1" x14ac:dyDescent="0.25">
      <c r="B2535" s="181">
        <v>2022</v>
      </c>
      <c r="C2535" s="181"/>
      <c r="D2535" s="182">
        <v>116004</v>
      </c>
      <c r="E2535" s="182">
        <v>194216</v>
      </c>
      <c r="F2535" s="182">
        <v>99304</v>
      </c>
      <c r="G2535" s="182">
        <v>1863005</v>
      </c>
      <c r="H2535" s="182">
        <v>1410053</v>
      </c>
      <c r="I2535" s="183">
        <v>1.67</v>
      </c>
      <c r="J2535" s="183">
        <v>9.59</v>
      </c>
      <c r="K2535" s="183">
        <v>19.07</v>
      </c>
      <c r="L2535" s="183">
        <v>101.67</v>
      </c>
      <c r="M2535" s="183">
        <v>50.93</v>
      </c>
    </row>
    <row r="2536" spans="2:14" s="5" customFormat="1" ht="15" customHeight="1" x14ac:dyDescent="0.25">
      <c r="B2536" s="181">
        <v>2021</v>
      </c>
      <c r="C2536" s="181"/>
      <c r="D2536" s="182">
        <v>109438</v>
      </c>
      <c r="E2536" s="182">
        <v>184101</v>
      </c>
      <c r="F2536" s="182">
        <v>94536</v>
      </c>
      <c r="G2536" s="182">
        <v>1663080</v>
      </c>
      <c r="H2536" s="182">
        <v>1255986</v>
      </c>
      <c r="I2536" s="183">
        <v>1.68</v>
      </c>
      <c r="J2536" s="183">
        <v>9.0299999999999994</v>
      </c>
      <c r="K2536" s="183">
        <v>18.86</v>
      </c>
      <c r="L2536" s="183">
        <v>107.2</v>
      </c>
      <c r="M2536" s="183">
        <v>48.77</v>
      </c>
    </row>
    <row r="2537" spans="2:14" s="5" customFormat="1" ht="15" customHeight="1" x14ac:dyDescent="0.25">
      <c r="B2537" s="168">
        <v>2020</v>
      </c>
      <c r="C2537" s="168"/>
      <c r="D2537" s="182">
        <v>103358</v>
      </c>
      <c r="E2537" s="182">
        <v>173501</v>
      </c>
      <c r="F2537" s="182">
        <v>88822</v>
      </c>
      <c r="G2537" s="182">
        <v>1431996</v>
      </c>
      <c r="H2537" s="182">
        <v>1094312</v>
      </c>
      <c r="I2537" s="183">
        <v>1.68</v>
      </c>
      <c r="J2537" s="183">
        <v>8.25</v>
      </c>
      <c r="K2537" s="183">
        <v>16.059999999999999</v>
      </c>
      <c r="L2537" s="183">
        <v>99.63</v>
      </c>
      <c r="M2537" s="183">
        <v>52.67</v>
      </c>
    </row>
    <row r="2538" spans="2:14" s="5" customFormat="1" ht="15" customHeight="1" x14ac:dyDescent="0.25">
      <c r="B2538" s="168">
        <v>2019</v>
      </c>
      <c r="C2538" s="168"/>
      <c r="D2538" s="182">
        <v>100969</v>
      </c>
      <c r="E2538" s="182">
        <v>170709</v>
      </c>
      <c r="F2538" s="182">
        <v>88073</v>
      </c>
      <c r="G2538" s="182">
        <v>1408660</v>
      </c>
      <c r="H2538" s="182">
        <v>1069090</v>
      </c>
      <c r="I2538" s="183">
        <v>1.69</v>
      </c>
      <c r="J2538" s="183">
        <v>8.25</v>
      </c>
      <c r="K2538" s="183">
        <v>17.57</v>
      </c>
      <c r="L2538" s="183">
        <v>109.82</v>
      </c>
      <c r="M2538" s="183">
        <v>47.25</v>
      </c>
    </row>
    <row r="2539" spans="2:14" s="5" customFormat="1" ht="15" customHeight="1" x14ac:dyDescent="0.25">
      <c r="B2539" s="168">
        <v>2018</v>
      </c>
      <c r="C2539" s="168"/>
      <c r="D2539" s="182">
        <v>97972</v>
      </c>
      <c r="E2539" s="182">
        <v>163746</v>
      </c>
      <c r="F2539" s="182">
        <v>83382</v>
      </c>
      <c r="G2539" s="182">
        <v>1288774</v>
      </c>
      <c r="H2539" s="182">
        <v>963584</v>
      </c>
      <c r="I2539" s="183">
        <v>1.67</v>
      </c>
      <c r="J2539" s="183">
        <v>7.87</v>
      </c>
      <c r="K2539" s="183">
        <v>17.36</v>
      </c>
      <c r="L2539" s="183">
        <v>112.33</v>
      </c>
      <c r="M2539" s="183">
        <v>45.58</v>
      </c>
    </row>
    <row r="2540" spans="2:14" s="10" customFormat="1" ht="15" customHeight="1" collapsed="1" x14ac:dyDescent="0.25">
      <c r="B2540" s="168">
        <v>2017</v>
      </c>
      <c r="C2540" s="168"/>
      <c r="D2540" s="182">
        <v>94711</v>
      </c>
      <c r="E2540" s="182">
        <v>157589</v>
      </c>
      <c r="F2540" s="182">
        <v>79740</v>
      </c>
      <c r="G2540" s="182">
        <v>1206927</v>
      </c>
      <c r="H2540" s="182">
        <v>901274</v>
      </c>
      <c r="I2540" s="183">
        <v>1.66</v>
      </c>
      <c r="J2540" s="183">
        <v>7.66</v>
      </c>
      <c r="K2540" s="183">
        <v>17.23</v>
      </c>
      <c r="L2540" s="183">
        <v>113.84</v>
      </c>
      <c r="M2540" s="183">
        <v>45.04</v>
      </c>
      <c r="N2540" s="5"/>
    </row>
    <row r="2541" spans="2:14" s="10" customFormat="1" ht="15" customHeight="1" x14ac:dyDescent="0.25">
      <c r="B2541" s="168">
        <v>2016</v>
      </c>
      <c r="C2541" s="168"/>
      <c r="D2541" s="182">
        <v>90703</v>
      </c>
      <c r="E2541" s="182">
        <v>150596</v>
      </c>
      <c r="F2541" s="182">
        <v>76252</v>
      </c>
      <c r="G2541" s="182">
        <v>1121149</v>
      </c>
      <c r="H2541" s="182">
        <v>839296</v>
      </c>
      <c r="I2541" s="183">
        <v>1.66</v>
      </c>
      <c r="J2541" s="183">
        <v>7.44</v>
      </c>
      <c r="K2541" s="183">
        <v>16.98</v>
      </c>
      <c r="L2541" s="183">
        <v>115.46</v>
      </c>
      <c r="M2541" s="183">
        <v>44.51</v>
      </c>
      <c r="N2541" s="9"/>
    </row>
    <row r="2542" spans="2:14" s="10" customFormat="1" ht="15" customHeight="1" x14ac:dyDescent="0.25">
      <c r="B2542" s="168">
        <v>2015</v>
      </c>
      <c r="C2542" s="168"/>
      <c r="D2542" s="182">
        <v>86956</v>
      </c>
      <c r="E2542" s="182">
        <v>144533</v>
      </c>
      <c r="F2542" s="182">
        <v>73268</v>
      </c>
      <c r="G2542" s="182">
        <v>1045002</v>
      </c>
      <c r="H2542" s="182">
        <v>784619</v>
      </c>
      <c r="I2542" s="183">
        <v>1.66</v>
      </c>
      <c r="J2542" s="183">
        <v>7.23</v>
      </c>
      <c r="K2542" s="183">
        <v>16.989999999999998</v>
      </c>
      <c r="L2542" s="183">
        <v>119.12</v>
      </c>
      <c r="M2542" s="183">
        <v>43.2</v>
      </c>
      <c r="N2542" s="9"/>
    </row>
    <row r="2543" spans="2:14" s="5" customFormat="1" ht="15" customHeight="1" x14ac:dyDescent="0.25">
      <c r="B2543" s="168">
        <v>2014</v>
      </c>
      <c r="C2543" s="168"/>
      <c r="D2543" s="182">
        <v>83682</v>
      </c>
      <c r="E2543" s="182">
        <v>138238</v>
      </c>
      <c r="F2543" s="182">
        <v>69533</v>
      </c>
      <c r="G2543" s="182">
        <v>988690</v>
      </c>
      <c r="H2543" s="182">
        <v>742046</v>
      </c>
      <c r="I2543" s="183">
        <v>1.65</v>
      </c>
      <c r="J2543" s="183">
        <v>7.15</v>
      </c>
      <c r="K2543" s="183">
        <v>16.87</v>
      </c>
      <c r="L2543" s="183">
        <v>118.62</v>
      </c>
      <c r="M2543" s="183">
        <v>43.16</v>
      </c>
      <c r="N2543" s="9"/>
    </row>
    <row r="2544" spans="2:14" s="5" customFormat="1" ht="15" customHeight="1" x14ac:dyDescent="0.25">
      <c r="B2544" s="168">
        <v>2013</v>
      </c>
      <c r="C2544" s="168"/>
      <c r="D2544" s="182">
        <v>81508</v>
      </c>
      <c r="E2544" s="182">
        <v>134738</v>
      </c>
      <c r="F2544" s="182">
        <v>67964</v>
      </c>
      <c r="G2544" s="182">
        <v>963098</v>
      </c>
      <c r="H2544" s="182">
        <v>726023</v>
      </c>
      <c r="I2544" s="183">
        <v>1.65</v>
      </c>
      <c r="J2544" s="183">
        <v>7.15</v>
      </c>
      <c r="K2544" s="183">
        <v>16.79</v>
      </c>
      <c r="L2544" s="183">
        <v>118.5</v>
      </c>
      <c r="M2544" s="183">
        <v>43.02</v>
      </c>
      <c r="N2544" s="9"/>
    </row>
    <row r="2545" spans="2:14" s="5" customFormat="1" ht="15" customHeight="1" x14ac:dyDescent="0.25">
      <c r="B2545" s="168">
        <v>2012</v>
      </c>
      <c r="C2545" s="168"/>
      <c r="D2545" s="182">
        <v>81861</v>
      </c>
      <c r="E2545" s="182">
        <v>135263</v>
      </c>
      <c r="F2545" s="182">
        <v>67699</v>
      </c>
      <c r="G2545" s="182">
        <v>969488</v>
      </c>
      <c r="H2545" s="182">
        <v>736543</v>
      </c>
      <c r="I2545" s="183">
        <v>1.65</v>
      </c>
      <c r="J2545" s="183">
        <v>7.17</v>
      </c>
      <c r="K2545" s="183">
        <v>16.96</v>
      </c>
      <c r="L2545" s="183">
        <v>118.46</v>
      </c>
      <c r="M2545" s="183">
        <v>42.59</v>
      </c>
    </row>
    <row r="2546" spans="2:14" s="5" customFormat="1" ht="15" customHeight="1" x14ac:dyDescent="0.25">
      <c r="B2546" s="168">
        <v>2011</v>
      </c>
      <c r="C2546" s="168"/>
      <c r="D2546" s="182">
        <v>83299</v>
      </c>
      <c r="E2546" s="182">
        <v>137201</v>
      </c>
      <c r="F2546" s="182">
        <v>68095</v>
      </c>
      <c r="G2546" s="182">
        <v>974602</v>
      </c>
      <c r="H2546" s="182">
        <v>745550</v>
      </c>
      <c r="I2546" s="183">
        <v>1.65</v>
      </c>
      <c r="J2546" s="183">
        <v>7.1</v>
      </c>
      <c r="K2546" s="183">
        <v>17.45</v>
      </c>
      <c r="L2546" s="183">
        <v>121.93</v>
      </c>
      <c r="M2546" s="183">
        <v>40.98</v>
      </c>
    </row>
    <row r="2547" spans="2:14" s="5" customFormat="1" ht="15" customHeight="1" x14ac:dyDescent="0.25">
      <c r="B2547" s="168">
        <v>2010</v>
      </c>
      <c r="C2547" s="168"/>
      <c r="D2547" s="182">
        <v>82877</v>
      </c>
      <c r="E2547" s="182">
        <v>136387</v>
      </c>
      <c r="F2547" s="182">
        <v>67208</v>
      </c>
      <c r="G2547" s="182">
        <v>954288</v>
      </c>
      <c r="H2547" s="182">
        <v>730012</v>
      </c>
      <c r="I2547" s="183">
        <v>1.65</v>
      </c>
      <c r="J2547" s="183">
        <v>7</v>
      </c>
      <c r="K2547" s="183">
        <v>18.36</v>
      </c>
      <c r="L2547" s="183">
        <v>129.33000000000001</v>
      </c>
      <c r="M2547" s="183">
        <v>38.39</v>
      </c>
    </row>
    <row r="2548" spans="2:14" s="5" customFormat="1" ht="15" customHeight="1" x14ac:dyDescent="0.25">
      <c r="B2548" s="168">
        <v>2009</v>
      </c>
      <c r="C2548" s="168"/>
      <c r="D2548" s="182">
        <v>82010</v>
      </c>
      <c r="E2548" s="182">
        <v>133603</v>
      </c>
      <c r="F2548" s="182">
        <v>64696</v>
      </c>
      <c r="G2548" s="182">
        <v>901252</v>
      </c>
      <c r="H2548" s="182">
        <v>687287</v>
      </c>
      <c r="I2548" s="183">
        <v>1.63</v>
      </c>
      <c r="J2548" s="183">
        <v>6.75</v>
      </c>
      <c r="K2548" s="183">
        <v>18.86</v>
      </c>
      <c r="L2548" s="183">
        <v>135.36000000000001</v>
      </c>
      <c r="M2548" s="183">
        <v>36.04</v>
      </c>
    </row>
    <row r="2549" spans="2:14" s="10" customFormat="1" ht="15" customHeight="1" collapsed="1" x14ac:dyDescent="0.25">
      <c r="B2549" s="168">
        <v>2008</v>
      </c>
      <c r="C2549" s="168"/>
      <c r="D2549" s="182">
        <v>79136</v>
      </c>
      <c r="E2549" s="182">
        <v>127953</v>
      </c>
      <c r="F2549" s="182">
        <v>61303</v>
      </c>
      <c r="G2549" s="182">
        <v>845694</v>
      </c>
      <c r="H2549" s="182">
        <v>638218</v>
      </c>
      <c r="I2549" s="183">
        <v>1.62</v>
      </c>
      <c r="J2549" s="183">
        <v>6.61</v>
      </c>
      <c r="K2549" s="183">
        <v>18.73</v>
      </c>
      <c r="L2549" s="183">
        <v>135.80000000000001</v>
      </c>
      <c r="M2549" s="183">
        <v>35.43</v>
      </c>
      <c r="N2549" s="5"/>
    </row>
    <row r="2550" spans="2:14" s="10" customFormat="1" ht="15" customHeight="1" x14ac:dyDescent="0.25">
      <c r="B2550" s="259" t="s">
        <v>308</v>
      </c>
      <c r="C2550" s="165"/>
      <c r="D2550" s="166"/>
      <c r="E2550" s="166"/>
      <c r="F2550" s="166"/>
      <c r="G2550" s="166"/>
      <c r="H2550" s="166"/>
      <c r="I2550" s="167"/>
      <c r="J2550" s="167"/>
      <c r="K2550" s="167"/>
      <c r="L2550" s="167"/>
      <c r="M2550" s="167"/>
      <c r="N2550" s="5"/>
    </row>
    <row r="2551" spans="2:14" s="10" customFormat="1" ht="15" customHeight="1" x14ac:dyDescent="0.25">
      <c r="B2551" s="181">
        <v>2023</v>
      </c>
      <c r="C2551" s="181"/>
      <c r="D2551" s="182">
        <v>116395</v>
      </c>
      <c r="E2551" s="182">
        <v>143901</v>
      </c>
      <c r="F2551" s="182">
        <v>48155</v>
      </c>
      <c r="G2551" s="182">
        <v>1003341</v>
      </c>
      <c r="H2551" s="182">
        <v>734003</v>
      </c>
      <c r="I2551" s="183">
        <v>1.24</v>
      </c>
      <c r="J2551" s="183">
        <v>6.97</v>
      </c>
      <c r="K2551" s="183">
        <v>17.47</v>
      </c>
      <c r="L2551" s="183">
        <v>83.85</v>
      </c>
      <c r="M2551" s="183">
        <v>39.74</v>
      </c>
      <c r="N2551" s="5"/>
    </row>
    <row r="2552" spans="2:14" s="10" customFormat="1" ht="15" customHeight="1" x14ac:dyDescent="0.25">
      <c r="B2552" s="181">
        <v>2022</v>
      </c>
      <c r="C2552" s="181"/>
      <c r="D2552" s="182">
        <v>114011</v>
      </c>
      <c r="E2552" s="182">
        <v>140673</v>
      </c>
      <c r="F2552" s="182">
        <v>46061</v>
      </c>
      <c r="G2552" s="182">
        <v>893018</v>
      </c>
      <c r="H2552" s="182">
        <v>652621</v>
      </c>
      <c r="I2552" s="183">
        <v>1.23</v>
      </c>
      <c r="J2552" s="183">
        <v>6.35</v>
      </c>
      <c r="K2552" s="183">
        <v>16.350000000000001</v>
      </c>
      <c r="L2552" s="183">
        <v>84.34</v>
      </c>
      <c r="M2552" s="183">
        <v>38.75</v>
      </c>
      <c r="N2552" s="5"/>
    </row>
    <row r="2553" spans="2:14" s="10" customFormat="1" ht="15" customHeight="1" x14ac:dyDescent="0.25">
      <c r="B2553" s="181">
        <v>2021</v>
      </c>
      <c r="C2553" s="181"/>
      <c r="D2553" s="182">
        <v>107557</v>
      </c>
      <c r="E2553" s="182">
        <v>133526</v>
      </c>
      <c r="F2553" s="182">
        <v>44287</v>
      </c>
      <c r="G2553" s="182">
        <v>806499</v>
      </c>
      <c r="H2553" s="182">
        <v>588587</v>
      </c>
      <c r="I2553" s="183">
        <v>1.24</v>
      </c>
      <c r="J2553" s="183">
        <v>6.04</v>
      </c>
      <c r="K2553" s="183">
        <v>16.010000000000002</v>
      </c>
      <c r="L2553" s="183">
        <v>87.92</v>
      </c>
      <c r="M2553" s="183">
        <v>37.83</v>
      </c>
      <c r="N2553" s="5"/>
    </row>
    <row r="2554" spans="2:14" s="10" customFormat="1" ht="15" customHeight="1" x14ac:dyDescent="0.25">
      <c r="B2554" s="168">
        <v>2020</v>
      </c>
      <c r="C2554" s="168"/>
      <c r="D2554" s="182">
        <v>101573</v>
      </c>
      <c r="E2554" s="182">
        <v>127092</v>
      </c>
      <c r="F2554" s="182">
        <v>42755</v>
      </c>
      <c r="G2554" s="182">
        <v>686288</v>
      </c>
      <c r="H2554" s="182">
        <v>517436</v>
      </c>
      <c r="I2554" s="183">
        <v>1.25</v>
      </c>
      <c r="J2554" s="183">
        <v>5.4</v>
      </c>
      <c r="K2554" s="183">
        <v>14.15</v>
      </c>
      <c r="L2554" s="183">
        <v>88.16</v>
      </c>
      <c r="M2554" s="183">
        <v>38.46</v>
      </c>
      <c r="N2554" s="5"/>
    </row>
    <row r="2555" spans="2:14" s="10" customFormat="1" ht="15" customHeight="1" x14ac:dyDescent="0.25">
      <c r="B2555" s="168">
        <v>2019</v>
      </c>
      <c r="C2555" s="168"/>
      <c r="D2555" s="182">
        <v>99201</v>
      </c>
      <c r="E2555" s="182">
        <v>124933</v>
      </c>
      <c r="F2555" s="182">
        <v>42645</v>
      </c>
      <c r="G2555" s="182">
        <v>691250</v>
      </c>
      <c r="H2555" s="182">
        <v>511076</v>
      </c>
      <c r="I2555" s="183">
        <v>1.26</v>
      </c>
      <c r="J2555" s="183">
        <v>5.53</v>
      </c>
      <c r="K2555" s="183">
        <v>15.75</v>
      </c>
      <c r="L2555" s="183">
        <v>97.18</v>
      </c>
      <c r="M2555" s="183">
        <v>34.86</v>
      </c>
      <c r="N2555" s="5"/>
    </row>
    <row r="2556" spans="2:14" s="10" customFormat="1" ht="15" customHeight="1" x14ac:dyDescent="0.25">
      <c r="B2556" s="168">
        <v>2018</v>
      </c>
      <c r="C2556" s="168"/>
      <c r="D2556" s="182">
        <v>96328</v>
      </c>
      <c r="E2556" s="182">
        <v>121113</v>
      </c>
      <c r="F2556" s="182">
        <v>41072</v>
      </c>
      <c r="G2556" s="182">
        <v>626419</v>
      </c>
      <c r="H2556" s="182">
        <v>459198</v>
      </c>
      <c r="I2556" s="183">
        <v>1.26</v>
      </c>
      <c r="J2556" s="183">
        <v>5.17</v>
      </c>
      <c r="K2556" s="183">
        <v>15.32</v>
      </c>
      <c r="L2556" s="183">
        <v>100.44</v>
      </c>
      <c r="M2556" s="183">
        <v>33.47</v>
      </c>
      <c r="N2556" s="5"/>
    </row>
    <row r="2557" spans="2:14" s="10" customFormat="1" ht="15" customHeight="1" x14ac:dyDescent="0.25">
      <c r="B2557" s="168">
        <v>2017</v>
      </c>
      <c r="C2557" s="168"/>
      <c r="D2557" s="182">
        <v>93116</v>
      </c>
      <c r="E2557" s="182">
        <v>116862</v>
      </c>
      <c r="F2557" s="182">
        <v>39261</v>
      </c>
      <c r="G2557" s="182">
        <v>574886</v>
      </c>
      <c r="H2557" s="182">
        <v>419330</v>
      </c>
      <c r="I2557" s="183">
        <v>1.26</v>
      </c>
      <c r="J2557" s="183">
        <v>4.92</v>
      </c>
      <c r="K2557" s="183">
        <v>15.19</v>
      </c>
      <c r="L2557" s="183">
        <v>103.74</v>
      </c>
      <c r="M2557" s="183">
        <v>32.14</v>
      </c>
      <c r="N2557" s="9"/>
    </row>
    <row r="2558" spans="2:14" s="5" customFormat="1" ht="15" customHeight="1" x14ac:dyDescent="0.25">
      <c r="B2558" s="168">
        <v>2016</v>
      </c>
      <c r="C2558" s="168"/>
      <c r="D2558" s="182">
        <v>89191</v>
      </c>
      <c r="E2558" s="182">
        <v>112106</v>
      </c>
      <c r="F2558" s="182">
        <v>38011</v>
      </c>
      <c r="G2558" s="182">
        <v>531613</v>
      </c>
      <c r="H2558" s="182">
        <v>387686</v>
      </c>
      <c r="I2558" s="183">
        <v>1.26</v>
      </c>
      <c r="J2558" s="183">
        <v>4.74</v>
      </c>
      <c r="K2558" s="183">
        <v>15.05</v>
      </c>
      <c r="L2558" s="183">
        <v>107.58</v>
      </c>
      <c r="M2558" s="183">
        <v>31.28</v>
      </c>
      <c r="N2558" s="9"/>
    </row>
    <row r="2559" spans="2:14" s="5" customFormat="1" ht="15" customHeight="1" x14ac:dyDescent="0.25">
      <c r="B2559" s="168">
        <v>2015</v>
      </c>
      <c r="C2559" s="168"/>
      <c r="D2559" s="182">
        <v>85543</v>
      </c>
      <c r="E2559" s="182">
        <v>108500</v>
      </c>
      <c r="F2559" s="182">
        <v>37502</v>
      </c>
      <c r="G2559" s="182">
        <v>505250</v>
      </c>
      <c r="H2559" s="182">
        <v>369615</v>
      </c>
      <c r="I2559" s="183">
        <v>1.27</v>
      </c>
      <c r="J2559" s="183">
        <v>4.66</v>
      </c>
      <c r="K2559" s="183">
        <v>15.02</v>
      </c>
      <c r="L2559" s="183">
        <v>111.48</v>
      </c>
      <c r="M2559" s="183">
        <v>30.85</v>
      </c>
      <c r="N2559" s="9"/>
    </row>
    <row r="2560" spans="2:14" s="5" customFormat="1" ht="15" customHeight="1" x14ac:dyDescent="0.25">
      <c r="B2560" s="168">
        <v>2014</v>
      </c>
      <c r="C2560" s="168"/>
      <c r="D2560" s="182">
        <v>82380</v>
      </c>
      <c r="E2560" s="182">
        <v>104941</v>
      </c>
      <c r="F2560" s="182">
        <v>36626</v>
      </c>
      <c r="G2560" s="182">
        <v>483529</v>
      </c>
      <c r="H2560" s="182">
        <v>353321</v>
      </c>
      <c r="I2560" s="183">
        <v>1.27</v>
      </c>
      <c r="J2560" s="183">
        <v>4.6100000000000003</v>
      </c>
      <c r="K2560" s="183">
        <v>14.9</v>
      </c>
      <c r="L2560" s="183">
        <v>112.89</v>
      </c>
      <c r="M2560" s="183">
        <v>30.72</v>
      </c>
      <c r="N2560" s="9"/>
    </row>
    <row r="2561" spans="2:14" s="5" customFormat="1" ht="15" customHeight="1" x14ac:dyDescent="0.25">
      <c r="B2561" s="168">
        <v>2013</v>
      </c>
      <c r="C2561" s="168"/>
      <c r="D2561" s="182">
        <v>80212</v>
      </c>
      <c r="E2561" s="182">
        <v>102512</v>
      </c>
      <c r="F2561" s="182">
        <v>35952</v>
      </c>
      <c r="G2561" s="182">
        <v>471317</v>
      </c>
      <c r="H2561" s="182">
        <v>345576</v>
      </c>
      <c r="I2561" s="183">
        <v>1.28</v>
      </c>
      <c r="J2561" s="183">
        <v>4.5999999999999996</v>
      </c>
      <c r="K2561" s="183">
        <v>14.81</v>
      </c>
      <c r="L2561" s="183">
        <v>113</v>
      </c>
      <c r="M2561" s="183">
        <v>30.76</v>
      </c>
    </row>
    <row r="2562" spans="2:14" s="5" customFormat="1" ht="15" customHeight="1" x14ac:dyDescent="0.25">
      <c r="B2562" s="168">
        <v>2012</v>
      </c>
      <c r="C2562" s="168"/>
      <c r="D2562" s="182">
        <v>80529</v>
      </c>
      <c r="E2562" s="182">
        <v>102492</v>
      </c>
      <c r="F2562" s="182">
        <v>35103</v>
      </c>
      <c r="G2562" s="182">
        <v>468611</v>
      </c>
      <c r="H2562" s="182">
        <v>345796</v>
      </c>
      <c r="I2562" s="183">
        <v>1.27</v>
      </c>
      <c r="J2562" s="183">
        <v>4.57</v>
      </c>
      <c r="K2562" s="183">
        <v>15.31</v>
      </c>
      <c r="L2562" s="183">
        <v>114.69</v>
      </c>
      <c r="M2562" s="183">
        <v>29.56</v>
      </c>
    </row>
    <row r="2563" spans="2:14" s="5" customFormat="1" ht="15" customHeight="1" x14ac:dyDescent="0.25">
      <c r="B2563" s="168">
        <v>2011</v>
      </c>
      <c r="C2563" s="168"/>
      <c r="D2563" s="182">
        <v>81929</v>
      </c>
      <c r="E2563" s="182">
        <v>104315</v>
      </c>
      <c r="F2563" s="182">
        <v>35393</v>
      </c>
      <c r="G2563" s="182">
        <v>471050</v>
      </c>
      <c r="H2563" s="182">
        <v>350248</v>
      </c>
      <c r="I2563" s="183">
        <v>1.27</v>
      </c>
      <c r="J2563" s="183">
        <v>4.5199999999999996</v>
      </c>
      <c r="K2563" s="183">
        <v>15.94</v>
      </c>
      <c r="L2563" s="183">
        <v>119.78</v>
      </c>
      <c r="M2563" s="183">
        <v>28.03</v>
      </c>
    </row>
    <row r="2564" spans="2:14" s="10" customFormat="1" ht="15" customHeight="1" collapsed="1" x14ac:dyDescent="0.25">
      <c r="B2564" s="168">
        <v>2010</v>
      </c>
      <c r="C2564" s="168"/>
      <c r="D2564" s="182">
        <v>81519</v>
      </c>
      <c r="E2564" s="182">
        <v>103543</v>
      </c>
      <c r="F2564" s="182">
        <v>34561</v>
      </c>
      <c r="G2564" s="182">
        <v>457131</v>
      </c>
      <c r="H2564" s="182">
        <v>336810</v>
      </c>
      <c r="I2564" s="183">
        <v>1.27</v>
      </c>
      <c r="J2564" s="183">
        <v>4.41</v>
      </c>
      <c r="K2564" s="183">
        <v>16.850000000000001</v>
      </c>
      <c r="L2564" s="183">
        <v>127.38</v>
      </c>
      <c r="M2564" s="183">
        <v>25.97</v>
      </c>
      <c r="N2564" s="5"/>
    </row>
    <row r="2565" spans="2:14" s="10" customFormat="1" ht="15" customHeight="1" x14ac:dyDescent="0.25">
      <c r="B2565" s="168">
        <v>2009</v>
      </c>
      <c r="C2565" s="168"/>
      <c r="D2565" s="182">
        <v>80709</v>
      </c>
      <c r="E2565" s="182">
        <v>102099</v>
      </c>
      <c r="F2565" s="182">
        <v>33427</v>
      </c>
      <c r="G2565" s="182">
        <v>429949</v>
      </c>
      <c r="H2565" s="182">
        <v>314981</v>
      </c>
      <c r="I2565" s="183">
        <v>1.27</v>
      </c>
      <c r="J2565" s="183">
        <v>4.21</v>
      </c>
      <c r="K2565" s="183">
        <v>17.28</v>
      </c>
      <c r="L2565" s="183">
        <v>134.31</v>
      </c>
      <c r="M2565" s="183">
        <v>24.18</v>
      </c>
      <c r="N2565" s="5"/>
    </row>
    <row r="2566" spans="2:14" s="10" customFormat="1" ht="15" customHeight="1" x14ac:dyDescent="0.25">
      <c r="B2566" s="168">
        <v>2008</v>
      </c>
      <c r="C2566" s="168"/>
      <c r="D2566" s="182">
        <v>77894</v>
      </c>
      <c r="E2566" s="182">
        <v>98875</v>
      </c>
      <c r="F2566" s="182">
        <v>32429</v>
      </c>
      <c r="G2566" s="182">
        <v>406091</v>
      </c>
      <c r="H2566" s="182">
        <v>293677</v>
      </c>
      <c r="I2566" s="183">
        <v>1.27</v>
      </c>
      <c r="J2566" s="183">
        <v>4.1100000000000003</v>
      </c>
      <c r="K2566" s="183">
        <v>17.079999999999998</v>
      </c>
      <c r="L2566" s="183">
        <v>136.38999999999999</v>
      </c>
      <c r="M2566" s="183">
        <v>23.83</v>
      </c>
      <c r="N2566" s="5"/>
    </row>
    <row r="2567" spans="2:14" s="5" customFormat="1" ht="15" customHeight="1" x14ac:dyDescent="0.25">
      <c r="B2567" s="259" t="s">
        <v>309</v>
      </c>
      <c r="C2567" s="165"/>
      <c r="D2567" s="166"/>
      <c r="E2567" s="166"/>
      <c r="F2567" s="166"/>
      <c r="G2567" s="166"/>
      <c r="H2567" s="166"/>
      <c r="I2567" s="167"/>
      <c r="J2567" s="167"/>
      <c r="K2567" s="167"/>
      <c r="L2567" s="167"/>
      <c r="M2567" s="167"/>
      <c r="N2567" s="9"/>
    </row>
    <row r="2568" spans="2:14" s="5" customFormat="1" ht="15" customHeight="1" x14ac:dyDescent="0.25">
      <c r="B2568" s="181">
        <v>2023</v>
      </c>
      <c r="C2568" s="181"/>
      <c r="D2568" s="182">
        <v>1878</v>
      </c>
      <c r="E2568" s="182">
        <v>35406</v>
      </c>
      <c r="F2568" s="182">
        <v>35239</v>
      </c>
      <c r="G2568" s="182">
        <v>644795</v>
      </c>
      <c r="H2568" s="182">
        <v>511126</v>
      </c>
      <c r="I2568" s="183">
        <v>18.850000000000001</v>
      </c>
      <c r="J2568" s="183">
        <v>18.21</v>
      </c>
      <c r="K2568" s="183">
        <v>25.37</v>
      </c>
      <c r="L2568" s="183">
        <v>138.68</v>
      </c>
      <c r="M2568" s="183">
        <v>72.959999999999994</v>
      </c>
      <c r="N2568" s="9"/>
    </row>
    <row r="2569" spans="2:14" s="5" customFormat="1" ht="15" customHeight="1" x14ac:dyDescent="0.25">
      <c r="B2569" s="181">
        <v>2022</v>
      </c>
      <c r="C2569" s="181"/>
      <c r="D2569" s="182">
        <v>1765</v>
      </c>
      <c r="E2569" s="182">
        <v>32773</v>
      </c>
      <c r="F2569" s="182">
        <v>32630</v>
      </c>
      <c r="G2569" s="182">
        <v>561995</v>
      </c>
      <c r="H2569" s="182">
        <v>446271</v>
      </c>
      <c r="I2569" s="183">
        <v>18.57</v>
      </c>
      <c r="J2569" s="183">
        <v>17.149999999999999</v>
      </c>
      <c r="K2569" s="183">
        <v>24.84</v>
      </c>
      <c r="L2569" s="183">
        <v>144.21</v>
      </c>
      <c r="M2569" s="183">
        <v>70.239999999999995</v>
      </c>
      <c r="N2569" s="9"/>
    </row>
    <row r="2570" spans="2:14" s="5" customFormat="1" ht="15" customHeight="1" x14ac:dyDescent="0.25">
      <c r="B2570" s="181">
        <v>2021</v>
      </c>
      <c r="C2570" s="181"/>
      <c r="D2570" s="182">
        <v>1663</v>
      </c>
      <c r="E2570" s="182">
        <v>30671</v>
      </c>
      <c r="F2570" s="182">
        <v>30467</v>
      </c>
      <c r="G2570" s="182">
        <v>491207</v>
      </c>
      <c r="H2570" s="182">
        <v>391134</v>
      </c>
      <c r="I2570" s="183">
        <v>18.440000000000001</v>
      </c>
      <c r="J2570" s="183">
        <v>16.02</v>
      </c>
      <c r="K2570" s="183">
        <v>24.6</v>
      </c>
      <c r="L2570" s="183">
        <v>152.58000000000001</v>
      </c>
      <c r="M2570" s="183">
        <v>66.790000000000006</v>
      </c>
      <c r="N2570" s="9"/>
    </row>
    <row r="2571" spans="2:14" s="5" customFormat="1" ht="15" customHeight="1" x14ac:dyDescent="0.25">
      <c r="B2571" s="168">
        <v>2020</v>
      </c>
      <c r="C2571" s="168"/>
      <c r="D2571" s="182">
        <v>1594</v>
      </c>
      <c r="E2571" s="182">
        <v>29835</v>
      </c>
      <c r="F2571" s="182">
        <v>29627</v>
      </c>
      <c r="G2571" s="182">
        <v>447217</v>
      </c>
      <c r="H2571" s="182">
        <v>357480</v>
      </c>
      <c r="I2571" s="183">
        <v>18.72</v>
      </c>
      <c r="J2571" s="183">
        <v>14.99</v>
      </c>
      <c r="K2571" s="183">
        <v>20.13</v>
      </c>
      <c r="L2571" s="183">
        <v>133.36000000000001</v>
      </c>
      <c r="M2571" s="183">
        <v>77.42</v>
      </c>
      <c r="N2571" s="9"/>
    </row>
    <row r="2572" spans="2:14" s="5" customFormat="1" ht="15" customHeight="1" x14ac:dyDescent="0.25">
      <c r="B2572" s="168">
        <v>2019</v>
      </c>
      <c r="C2572" s="168"/>
      <c r="D2572" s="182">
        <v>1583</v>
      </c>
      <c r="E2572" s="182">
        <v>29487</v>
      </c>
      <c r="F2572" s="182">
        <v>29301</v>
      </c>
      <c r="G2572" s="182">
        <v>439190</v>
      </c>
      <c r="H2572" s="182">
        <v>348020</v>
      </c>
      <c r="I2572" s="183">
        <v>18.63</v>
      </c>
      <c r="J2572" s="183">
        <v>14.89</v>
      </c>
      <c r="K2572" s="183">
        <v>21.71</v>
      </c>
      <c r="L2572" s="183">
        <v>144.83000000000001</v>
      </c>
      <c r="M2572" s="183">
        <v>69.12</v>
      </c>
      <c r="N2572" s="9"/>
    </row>
    <row r="2573" spans="2:14" s="5" customFormat="1" ht="15" customHeight="1" x14ac:dyDescent="0.25">
      <c r="B2573" s="168">
        <v>2018</v>
      </c>
      <c r="C2573" s="168"/>
      <c r="D2573" s="182">
        <v>1473</v>
      </c>
      <c r="E2573" s="182">
        <v>27488</v>
      </c>
      <c r="F2573" s="182">
        <v>27329</v>
      </c>
      <c r="G2573" s="182">
        <v>399227</v>
      </c>
      <c r="H2573" s="182">
        <v>317035</v>
      </c>
      <c r="I2573" s="183">
        <v>18.66</v>
      </c>
      <c r="J2573" s="183">
        <v>14.52</v>
      </c>
      <c r="K2573" s="183">
        <v>21.19</v>
      </c>
      <c r="L2573" s="183">
        <v>145.03</v>
      </c>
      <c r="M2573" s="183">
        <v>69.22</v>
      </c>
      <c r="N2573" s="9"/>
    </row>
    <row r="2574" spans="2:14" s="5" customFormat="1" ht="15" customHeight="1" x14ac:dyDescent="0.25">
      <c r="B2574" s="168">
        <v>2017</v>
      </c>
      <c r="C2574" s="168"/>
      <c r="D2574" s="182">
        <v>1446</v>
      </c>
      <c r="E2574" s="182">
        <v>26584</v>
      </c>
      <c r="F2574" s="182">
        <v>26470</v>
      </c>
      <c r="G2574" s="182">
        <v>388189</v>
      </c>
      <c r="H2574" s="182">
        <v>302645</v>
      </c>
      <c r="I2574" s="183">
        <v>18.38</v>
      </c>
      <c r="J2574" s="183">
        <v>14.6</v>
      </c>
      <c r="K2574" s="183">
        <v>21.46</v>
      </c>
      <c r="L2574" s="183">
        <v>146.34</v>
      </c>
      <c r="M2574" s="183">
        <v>69.17</v>
      </c>
      <c r="N2574" s="9"/>
    </row>
    <row r="2575" spans="2:14" s="5" customFormat="1" ht="15" customHeight="1" x14ac:dyDescent="0.25">
      <c r="B2575" s="168">
        <v>2016</v>
      </c>
      <c r="C2575" s="168"/>
      <c r="D2575" s="182">
        <v>1376</v>
      </c>
      <c r="E2575" s="182">
        <v>25247</v>
      </c>
      <c r="F2575" s="182">
        <v>25134</v>
      </c>
      <c r="G2575" s="182">
        <v>360294</v>
      </c>
      <c r="H2575" s="182">
        <v>280352</v>
      </c>
      <c r="I2575" s="183">
        <v>18.350000000000001</v>
      </c>
      <c r="J2575" s="183">
        <v>14.27</v>
      </c>
      <c r="K2575" s="183">
        <v>20.6</v>
      </c>
      <c r="L2575" s="183">
        <v>143.69</v>
      </c>
      <c r="M2575" s="183">
        <v>70.47</v>
      </c>
      <c r="N2575" s="9"/>
    </row>
    <row r="2576" spans="2:14" s="5" customFormat="1" ht="15" customHeight="1" x14ac:dyDescent="0.25">
      <c r="B2576" s="168">
        <v>2015</v>
      </c>
      <c r="C2576" s="168"/>
      <c r="D2576" s="182">
        <v>1282</v>
      </c>
      <c r="E2576" s="182">
        <v>23183</v>
      </c>
      <c r="F2576" s="182">
        <v>23067</v>
      </c>
      <c r="G2576" s="182">
        <v>323793</v>
      </c>
      <c r="H2576" s="182">
        <v>253861</v>
      </c>
      <c r="I2576" s="183">
        <v>18.079999999999998</v>
      </c>
      <c r="J2576" s="183">
        <v>13.97</v>
      </c>
      <c r="K2576" s="183">
        <v>21.21</v>
      </c>
      <c r="L2576" s="183">
        <v>151.08000000000001</v>
      </c>
      <c r="M2576" s="183">
        <v>67.02</v>
      </c>
      <c r="N2576" s="9"/>
    </row>
    <row r="2577" spans="2:14" s="5" customFormat="1" ht="15" customHeight="1" x14ac:dyDescent="0.25">
      <c r="B2577" s="168">
        <v>2014</v>
      </c>
      <c r="C2577" s="168"/>
      <c r="D2577" s="182">
        <v>1186</v>
      </c>
      <c r="E2577" s="182">
        <v>21528</v>
      </c>
      <c r="F2577" s="182">
        <v>21410</v>
      </c>
      <c r="G2577" s="182">
        <v>304385</v>
      </c>
      <c r="H2577" s="182">
        <v>238826</v>
      </c>
      <c r="I2577" s="183">
        <v>18.149999999999999</v>
      </c>
      <c r="J2577" s="183">
        <v>14.14</v>
      </c>
      <c r="K2577" s="183">
        <v>20.91</v>
      </c>
      <c r="L2577" s="183">
        <v>147.08000000000001</v>
      </c>
      <c r="M2577" s="183">
        <v>69.239999999999995</v>
      </c>
    </row>
    <row r="2578" spans="2:14" s="5" customFormat="1" ht="15" customHeight="1" x14ac:dyDescent="0.25">
      <c r="B2578" s="168">
        <v>2013</v>
      </c>
      <c r="C2578" s="168"/>
      <c r="D2578" s="182">
        <v>1180</v>
      </c>
      <c r="E2578" s="182">
        <v>20956</v>
      </c>
      <c r="F2578" s="182">
        <v>20837</v>
      </c>
      <c r="G2578" s="182">
        <v>296118</v>
      </c>
      <c r="H2578" s="182">
        <v>234546</v>
      </c>
      <c r="I2578" s="183">
        <v>17.760000000000002</v>
      </c>
      <c r="J2578" s="183">
        <v>14.13</v>
      </c>
      <c r="K2578" s="183">
        <v>20.94</v>
      </c>
      <c r="L2578" s="183">
        <v>147.37</v>
      </c>
      <c r="M2578" s="183">
        <v>68.510000000000005</v>
      </c>
    </row>
    <row r="2579" spans="2:14" s="9" customFormat="1" ht="15" customHeight="1" collapsed="1" x14ac:dyDescent="0.25">
      <c r="B2579" s="168">
        <v>2012</v>
      </c>
      <c r="C2579" s="168"/>
      <c r="D2579" s="182">
        <v>1218</v>
      </c>
      <c r="E2579" s="182">
        <v>21643</v>
      </c>
      <c r="F2579" s="182">
        <v>21538</v>
      </c>
      <c r="G2579" s="182">
        <v>307503</v>
      </c>
      <c r="H2579" s="182">
        <v>243764</v>
      </c>
      <c r="I2579" s="183">
        <v>17.77</v>
      </c>
      <c r="J2579" s="183">
        <v>14.21</v>
      </c>
      <c r="K2579" s="183">
        <v>20.68</v>
      </c>
      <c r="L2579" s="183">
        <v>144.83000000000001</v>
      </c>
      <c r="M2579" s="183">
        <v>69.55</v>
      </c>
      <c r="N2579" s="5"/>
    </row>
    <row r="2580" spans="2:14" s="9" customFormat="1" ht="15" customHeight="1" x14ac:dyDescent="0.25">
      <c r="B2580" s="168">
        <v>2011</v>
      </c>
      <c r="C2580" s="168"/>
      <c r="D2580" s="182">
        <v>1262</v>
      </c>
      <c r="E2580" s="182">
        <v>22618</v>
      </c>
      <c r="F2580" s="182">
        <v>22506</v>
      </c>
      <c r="G2580" s="182">
        <v>325649</v>
      </c>
      <c r="H2580" s="182">
        <v>259737</v>
      </c>
      <c r="I2580" s="183">
        <v>17.920000000000002</v>
      </c>
      <c r="J2580" s="183">
        <v>14.4</v>
      </c>
      <c r="K2580" s="183">
        <v>21.63</v>
      </c>
      <c r="L2580" s="183">
        <v>149.47999999999999</v>
      </c>
      <c r="M2580" s="183">
        <v>67.739999999999995</v>
      </c>
      <c r="N2580" s="5"/>
    </row>
    <row r="2581" spans="2:14" s="9" customFormat="1" ht="15" customHeight="1" x14ac:dyDescent="0.25">
      <c r="B2581" s="168">
        <v>2010</v>
      </c>
      <c r="C2581" s="168"/>
      <c r="D2581" s="182">
        <v>1249</v>
      </c>
      <c r="E2581" s="182">
        <v>22130</v>
      </c>
      <c r="F2581" s="182">
        <v>22004</v>
      </c>
      <c r="G2581" s="182">
        <v>317540</v>
      </c>
      <c r="H2581" s="182">
        <v>253617</v>
      </c>
      <c r="I2581" s="183">
        <v>17.72</v>
      </c>
      <c r="J2581" s="183">
        <v>14.35</v>
      </c>
      <c r="K2581" s="183">
        <v>23.02</v>
      </c>
      <c r="L2581" s="183">
        <v>159.51</v>
      </c>
      <c r="M2581" s="183">
        <v>63.46</v>
      </c>
      <c r="N2581" s="5"/>
    </row>
    <row r="2582" spans="2:14" s="5" customFormat="1" ht="15" customHeight="1" x14ac:dyDescent="0.25">
      <c r="B2582" s="168">
        <v>2009</v>
      </c>
      <c r="C2582" s="168"/>
      <c r="D2582" s="182">
        <v>1200</v>
      </c>
      <c r="E2582" s="182">
        <v>21304</v>
      </c>
      <c r="F2582" s="182">
        <v>21135</v>
      </c>
      <c r="G2582" s="182">
        <v>307463</v>
      </c>
      <c r="H2582" s="182">
        <v>244044</v>
      </c>
      <c r="I2582" s="183">
        <v>17.75</v>
      </c>
      <c r="J2582" s="183">
        <v>14.43</v>
      </c>
      <c r="K2582" s="183">
        <v>23.73</v>
      </c>
      <c r="L2582" s="183">
        <v>163.13</v>
      </c>
      <c r="M2582" s="183">
        <v>61.91</v>
      </c>
    </row>
    <row r="2583" spans="2:14" s="5" customFormat="1" ht="15" customHeight="1" x14ac:dyDescent="0.25">
      <c r="B2583" s="168">
        <v>2008</v>
      </c>
      <c r="C2583" s="168"/>
      <c r="D2583" s="182">
        <v>1143</v>
      </c>
      <c r="E2583" s="182">
        <v>19921</v>
      </c>
      <c r="F2583" s="182">
        <v>19751</v>
      </c>
      <c r="G2583" s="182">
        <v>289128</v>
      </c>
      <c r="H2583" s="182">
        <v>227192</v>
      </c>
      <c r="I2583" s="183">
        <v>17.43</v>
      </c>
      <c r="J2583" s="183">
        <v>14.51</v>
      </c>
      <c r="K2583" s="183">
        <v>24.68</v>
      </c>
      <c r="L2583" s="183">
        <v>168.6</v>
      </c>
      <c r="M2583" s="183">
        <v>59.56</v>
      </c>
      <c r="N2583" s="9"/>
    </row>
    <row r="2584" spans="2:14" s="5" customFormat="1" ht="15" customHeight="1" x14ac:dyDescent="0.25">
      <c r="B2584" s="259" t="s">
        <v>310</v>
      </c>
      <c r="C2584" s="165"/>
      <c r="D2584" s="166"/>
      <c r="E2584" s="166"/>
      <c r="F2584" s="166"/>
      <c r="G2584" s="166"/>
      <c r="H2584" s="166"/>
      <c r="I2584" s="167"/>
      <c r="J2584" s="167"/>
      <c r="K2584" s="167"/>
      <c r="L2584" s="167"/>
      <c r="M2584" s="167"/>
      <c r="N2584" s="9"/>
    </row>
    <row r="2585" spans="2:14" s="5" customFormat="1" ht="15" customHeight="1" x14ac:dyDescent="0.25">
      <c r="B2585" s="181">
        <v>2023</v>
      </c>
      <c r="C2585" s="181"/>
      <c r="D2585" s="182">
        <v>244</v>
      </c>
      <c r="E2585" s="182">
        <v>23571</v>
      </c>
      <c r="F2585" s="182">
        <v>23361</v>
      </c>
      <c r="G2585" s="182">
        <v>489465</v>
      </c>
      <c r="H2585" s="182">
        <v>375207</v>
      </c>
      <c r="I2585" s="183">
        <v>96.6</v>
      </c>
      <c r="J2585" s="183">
        <v>20.77</v>
      </c>
      <c r="K2585" s="183">
        <v>28.25</v>
      </c>
      <c r="L2585" s="183">
        <v>134.82</v>
      </c>
      <c r="M2585" s="183">
        <v>77.37</v>
      </c>
      <c r="N2585" s="9"/>
    </row>
    <row r="2586" spans="2:14" s="5" customFormat="1" ht="15" customHeight="1" x14ac:dyDescent="0.25">
      <c r="B2586" s="181">
        <v>2022</v>
      </c>
      <c r="C2586" s="181"/>
      <c r="D2586" s="182">
        <v>228</v>
      </c>
      <c r="E2586" s="182">
        <v>20770</v>
      </c>
      <c r="F2586" s="182">
        <v>20613</v>
      </c>
      <c r="G2586" s="182">
        <v>407991</v>
      </c>
      <c r="H2586" s="182">
        <v>311161</v>
      </c>
      <c r="I2586" s="183">
        <v>91.1</v>
      </c>
      <c r="J2586" s="183">
        <v>19.64</v>
      </c>
      <c r="K2586" s="183">
        <v>28.42</v>
      </c>
      <c r="L2586" s="183">
        <v>143.58000000000001</v>
      </c>
      <c r="M2586" s="183">
        <v>73.69</v>
      </c>
      <c r="N2586" s="9"/>
    </row>
    <row r="2587" spans="2:14" s="5" customFormat="1" ht="15" customHeight="1" x14ac:dyDescent="0.25">
      <c r="B2587" s="181">
        <v>2021</v>
      </c>
      <c r="C2587" s="181"/>
      <c r="D2587" s="182">
        <v>218</v>
      </c>
      <c r="E2587" s="182">
        <v>19904</v>
      </c>
      <c r="F2587" s="182">
        <v>19782</v>
      </c>
      <c r="G2587" s="182">
        <v>365374</v>
      </c>
      <c r="H2587" s="182">
        <v>276265</v>
      </c>
      <c r="I2587" s="183">
        <v>91.3</v>
      </c>
      <c r="J2587" s="183">
        <v>18.36</v>
      </c>
      <c r="K2587" s="183">
        <v>29.12</v>
      </c>
      <c r="L2587" s="183">
        <v>157.66999999999999</v>
      </c>
      <c r="M2587" s="183">
        <v>67.38</v>
      </c>
      <c r="N2587" s="9"/>
    </row>
    <row r="2588" spans="2:14" s="5" customFormat="1" ht="15" customHeight="1" x14ac:dyDescent="0.25">
      <c r="B2588" s="168">
        <v>2020</v>
      </c>
      <c r="C2588" s="168"/>
      <c r="D2588" s="182">
        <v>191</v>
      </c>
      <c r="E2588" s="182">
        <v>16574</v>
      </c>
      <c r="F2588" s="182">
        <v>16440</v>
      </c>
      <c r="G2588" s="182">
        <v>298491</v>
      </c>
      <c r="H2588" s="182">
        <v>219395</v>
      </c>
      <c r="I2588" s="183">
        <v>86.77</v>
      </c>
      <c r="J2588" s="183">
        <v>18.010000000000002</v>
      </c>
      <c r="K2588" s="183">
        <v>23.4</v>
      </c>
      <c r="L2588" s="183">
        <v>128.91</v>
      </c>
      <c r="M2588" s="183">
        <v>83.67</v>
      </c>
      <c r="N2588" s="9"/>
    </row>
    <row r="2589" spans="2:14" s="5" customFormat="1" ht="15" customHeight="1" x14ac:dyDescent="0.25">
      <c r="B2589" s="168">
        <v>2019</v>
      </c>
      <c r="C2589" s="168"/>
      <c r="D2589" s="182">
        <v>185</v>
      </c>
      <c r="E2589" s="182">
        <v>16289</v>
      </c>
      <c r="F2589" s="182">
        <v>16127</v>
      </c>
      <c r="G2589" s="182">
        <v>278220</v>
      </c>
      <c r="H2589" s="182">
        <v>209994</v>
      </c>
      <c r="I2589" s="183">
        <v>88.05</v>
      </c>
      <c r="J2589" s="183">
        <v>17.079999999999998</v>
      </c>
      <c r="K2589" s="183">
        <v>23.97</v>
      </c>
      <c r="L2589" s="183">
        <v>138.94</v>
      </c>
      <c r="M2589" s="183">
        <v>76.69</v>
      </c>
      <c r="N2589" s="9"/>
    </row>
    <row r="2590" spans="2:14" s="5" customFormat="1" ht="15" customHeight="1" x14ac:dyDescent="0.25">
      <c r="B2590" s="168">
        <v>2018</v>
      </c>
      <c r="C2590" s="168"/>
      <c r="D2590" s="182">
        <v>171</v>
      </c>
      <c r="E2590" s="182">
        <v>15145</v>
      </c>
      <c r="F2590" s="182">
        <v>14981</v>
      </c>
      <c r="G2590" s="182">
        <v>263128</v>
      </c>
      <c r="H2590" s="182">
        <v>187352</v>
      </c>
      <c r="I2590" s="183">
        <v>88.57</v>
      </c>
      <c r="J2590" s="183">
        <v>17.37</v>
      </c>
      <c r="K2590" s="183">
        <v>26.77</v>
      </c>
      <c r="L2590" s="183">
        <v>152.38999999999999</v>
      </c>
      <c r="M2590" s="183">
        <v>69.430000000000007</v>
      </c>
      <c r="N2590" s="9"/>
    </row>
    <row r="2591" spans="2:14" s="5" customFormat="1" ht="15" customHeight="1" x14ac:dyDescent="0.25">
      <c r="B2591" s="168">
        <v>2017</v>
      </c>
      <c r="C2591" s="168"/>
      <c r="D2591" s="182">
        <v>149</v>
      </c>
      <c r="E2591" s="182">
        <v>14143</v>
      </c>
      <c r="F2591" s="182">
        <v>14009</v>
      </c>
      <c r="G2591" s="182">
        <v>243852</v>
      </c>
      <c r="H2591" s="182">
        <v>179299</v>
      </c>
      <c r="I2591" s="183">
        <v>94.92</v>
      </c>
      <c r="J2591" s="183">
        <v>17.239999999999998</v>
      </c>
      <c r="K2591" s="183">
        <v>26.13</v>
      </c>
      <c r="L2591" s="183">
        <v>150.13</v>
      </c>
      <c r="M2591" s="183">
        <v>74</v>
      </c>
      <c r="N2591" s="9"/>
    </row>
    <row r="2592" spans="2:14" s="5" customFormat="1" ht="15" customHeight="1" x14ac:dyDescent="0.25">
      <c r="B2592" s="168">
        <v>2016</v>
      </c>
      <c r="C2592" s="168"/>
      <c r="D2592" s="182">
        <v>136</v>
      </c>
      <c r="E2592" s="182">
        <v>13243</v>
      </c>
      <c r="F2592" s="182">
        <v>13107</v>
      </c>
      <c r="G2592" s="182">
        <v>229243</v>
      </c>
      <c r="H2592" s="182">
        <v>171258</v>
      </c>
      <c r="I2592" s="183">
        <v>97.38</v>
      </c>
      <c r="J2592" s="183">
        <v>17.309999999999999</v>
      </c>
      <c r="K2592" s="183">
        <v>26.41</v>
      </c>
      <c r="L2592" s="183">
        <v>151.02000000000001</v>
      </c>
      <c r="M2592" s="183">
        <v>74.36</v>
      </c>
      <c r="N2592" s="9"/>
    </row>
    <row r="2593" spans="2:14" s="5" customFormat="1" ht="15" customHeight="1" x14ac:dyDescent="0.25">
      <c r="B2593" s="168">
        <v>2015</v>
      </c>
      <c r="C2593" s="168"/>
      <c r="D2593" s="182">
        <v>131</v>
      </c>
      <c r="E2593" s="182">
        <v>12850</v>
      </c>
      <c r="F2593" s="182">
        <v>12699</v>
      </c>
      <c r="G2593" s="182">
        <v>215959</v>
      </c>
      <c r="H2593" s="182">
        <v>161143</v>
      </c>
      <c r="I2593" s="183">
        <v>98.09</v>
      </c>
      <c r="J2593" s="183">
        <v>16.809999999999999</v>
      </c>
      <c r="K2593" s="183">
        <v>26.02</v>
      </c>
      <c r="L2593" s="183">
        <v>153.02000000000001</v>
      </c>
      <c r="M2593" s="183">
        <v>72.37</v>
      </c>
    </row>
    <row r="2594" spans="2:14" s="7" customFormat="1" ht="15" customHeight="1" x14ac:dyDescent="0.25">
      <c r="B2594" s="168">
        <v>2014</v>
      </c>
      <c r="C2594" s="168"/>
      <c r="D2594" s="182">
        <v>116</v>
      </c>
      <c r="E2594" s="182">
        <v>11769</v>
      </c>
      <c r="F2594" s="182">
        <v>11497</v>
      </c>
      <c r="G2594" s="182">
        <v>200776</v>
      </c>
      <c r="H2594" s="182">
        <v>149900</v>
      </c>
      <c r="I2594" s="183">
        <v>101.46</v>
      </c>
      <c r="J2594" s="183">
        <v>17.059999999999999</v>
      </c>
      <c r="K2594" s="183">
        <v>26.98</v>
      </c>
      <c r="L2594" s="183">
        <v>154.52000000000001</v>
      </c>
      <c r="M2594" s="183">
        <v>72.400000000000006</v>
      </c>
      <c r="N2594" s="5"/>
    </row>
    <row r="2595" spans="2:14" s="8" customFormat="1" ht="15" customHeight="1" x14ac:dyDescent="0.25">
      <c r="B2595" s="168">
        <v>2013</v>
      </c>
      <c r="C2595" s="168"/>
      <c r="D2595" s="182">
        <v>116</v>
      </c>
      <c r="E2595" s="182">
        <v>11270</v>
      </c>
      <c r="F2595" s="182">
        <v>11175</v>
      </c>
      <c r="G2595" s="182">
        <v>195663</v>
      </c>
      <c r="H2595" s="182">
        <v>145900</v>
      </c>
      <c r="I2595" s="183">
        <v>97.16</v>
      </c>
      <c r="J2595" s="183">
        <v>17.36</v>
      </c>
      <c r="K2595" s="183">
        <v>27.06</v>
      </c>
      <c r="L2595" s="183">
        <v>154.57</v>
      </c>
      <c r="M2595" s="183">
        <v>71.349999999999994</v>
      </c>
      <c r="N2595" s="5"/>
    </row>
    <row r="2596" spans="2:14" s="8" customFormat="1" ht="15" customHeight="1" x14ac:dyDescent="0.25">
      <c r="B2596" s="168">
        <v>2012</v>
      </c>
      <c r="C2596" s="168"/>
      <c r="D2596" s="182">
        <v>114</v>
      </c>
      <c r="E2596" s="182">
        <v>11128</v>
      </c>
      <c r="F2596" s="182">
        <v>11058</v>
      </c>
      <c r="G2596" s="182">
        <v>193374</v>
      </c>
      <c r="H2596" s="182">
        <v>146983</v>
      </c>
      <c r="I2596" s="183">
        <v>97.61</v>
      </c>
      <c r="J2596" s="183">
        <v>17.38</v>
      </c>
      <c r="K2596" s="183">
        <v>24.98</v>
      </c>
      <c r="L2596" s="183">
        <v>142.82</v>
      </c>
      <c r="M2596" s="183">
        <v>77.73</v>
      </c>
      <c r="N2596" s="5"/>
    </row>
    <row r="2597" spans="2:14" s="8" customFormat="1" ht="15" customHeight="1" x14ac:dyDescent="0.25">
      <c r="B2597" s="168">
        <v>2011</v>
      </c>
      <c r="C2597" s="168"/>
      <c r="D2597" s="182">
        <v>108</v>
      </c>
      <c r="E2597" s="182">
        <v>10268</v>
      </c>
      <c r="F2597" s="182">
        <v>10196</v>
      </c>
      <c r="G2597" s="182">
        <v>177903</v>
      </c>
      <c r="H2597" s="182">
        <v>135565</v>
      </c>
      <c r="I2597" s="183">
        <v>95.07</v>
      </c>
      <c r="J2597" s="183">
        <v>17.329999999999998</v>
      </c>
      <c r="K2597" s="183">
        <v>23.57</v>
      </c>
      <c r="L2597" s="183">
        <v>135.11000000000001</v>
      </c>
      <c r="M2597" s="183">
        <v>81.88</v>
      </c>
      <c r="N2597" s="5"/>
    </row>
    <row r="2598" spans="2:14" s="5" customFormat="1" ht="15" customHeight="1" x14ac:dyDescent="0.25">
      <c r="B2598" s="168">
        <v>2010</v>
      </c>
      <c r="C2598" s="168"/>
      <c r="D2598" s="182">
        <v>109</v>
      </c>
      <c r="E2598" s="182">
        <v>10714</v>
      </c>
      <c r="F2598" s="182">
        <v>10643</v>
      </c>
      <c r="G2598" s="182">
        <v>179617</v>
      </c>
      <c r="H2598" s="182">
        <v>139584</v>
      </c>
      <c r="I2598" s="183">
        <v>98.29</v>
      </c>
      <c r="J2598" s="183">
        <v>16.760000000000002</v>
      </c>
      <c r="K2598" s="183">
        <v>23.39</v>
      </c>
      <c r="L2598" s="183">
        <v>138.58000000000001</v>
      </c>
      <c r="M2598" s="183">
        <v>79.63</v>
      </c>
    </row>
    <row r="2599" spans="2:14" s="5" customFormat="1" ht="15" customHeight="1" x14ac:dyDescent="0.25">
      <c r="B2599" s="168">
        <v>2009</v>
      </c>
      <c r="C2599" s="168"/>
      <c r="D2599" s="182">
        <v>101</v>
      </c>
      <c r="E2599" s="182">
        <v>10200</v>
      </c>
      <c r="F2599" s="182">
        <v>10134</v>
      </c>
      <c r="G2599" s="182">
        <v>163840</v>
      </c>
      <c r="H2599" s="182">
        <v>128262</v>
      </c>
      <c r="I2599" s="183">
        <v>100.99</v>
      </c>
      <c r="J2599" s="183">
        <v>16.059999999999999</v>
      </c>
      <c r="K2599" s="183">
        <v>24.5</v>
      </c>
      <c r="L2599" s="183">
        <v>151.54</v>
      </c>
      <c r="M2599" s="183">
        <v>72.44</v>
      </c>
      <c r="N2599" s="9"/>
    </row>
    <row r="2600" spans="2:14" s="5" customFormat="1" ht="15" customHeight="1" x14ac:dyDescent="0.25">
      <c r="B2600" s="168">
        <v>2008</v>
      </c>
      <c r="C2600" s="168"/>
      <c r="D2600" s="182">
        <v>99</v>
      </c>
      <c r="E2600" s="182">
        <v>9157</v>
      </c>
      <c r="F2600" s="182">
        <v>9123</v>
      </c>
      <c r="G2600" s="182">
        <v>150475</v>
      </c>
      <c r="H2600" s="182">
        <v>117349</v>
      </c>
      <c r="I2600" s="183">
        <v>92.49</v>
      </c>
      <c r="J2600" s="183">
        <v>16.43</v>
      </c>
      <c r="K2600" s="183">
        <v>23.66</v>
      </c>
      <c r="L2600" s="183">
        <v>143.43</v>
      </c>
      <c r="M2600" s="183">
        <v>76.22</v>
      </c>
      <c r="N2600" s="9"/>
    </row>
    <row r="2601" spans="2:14" s="5" customFormat="1" ht="15" customHeight="1" x14ac:dyDescent="0.25">
      <c r="B2601" s="187" t="s">
        <v>311</v>
      </c>
      <c r="C2601" s="187"/>
      <c r="D2601" s="188"/>
      <c r="E2601" s="188"/>
      <c r="F2601" s="188"/>
      <c r="G2601" s="188"/>
      <c r="H2601" s="188"/>
      <c r="I2601" s="189"/>
      <c r="J2601" s="189"/>
      <c r="K2601" s="189"/>
      <c r="L2601" s="189"/>
      <c r="M2601" s="189"/>
      <c r="N2601" s="9"/>
    </row>
    <row r="2602" spans="2:14" s="5" customFormat="1" ht="15" customHeight="1" x14ac:dyDescent="0.25">
      <c r="B2602" s="181">
        <v>2023</v>
      </c>
      <c r="C2602" s="181"/>
      <c r="D2602" s="182">
        <v>41</v>
      </c>
      <c r="E2602" s="182">
        <v>29869</v>
      </c>
      <c r="F2602" s="182">
        <v>29711</v>
      </c>
      <c r="G2602" s="182">
        <v>779690</v>
      </c>
      <c r="H2602" s="182">
        <v>520971</v>
      </c>
      <c r="I2602" s="183">
        <v>728.51</v>
      </c>
      <c r="J2602" s="183">
        <v>26.1</v>
      </c>
      <c r="K2602" s="183">
        <v>37.880000000000003</v>
      </c>
      <c r="L2602" s="183">
        <v>144.33000000000001</v>
      </c>
      <c r="M2602" s="183">
        <v>68.319999999999993</v>
      </c>
      <c r="N2602" s="9"/>
    </row>
    <row r="2603" spans="2:14" s="5" customFormat="1" ht="15" customHeight="1" x14ac:dyDescent="0.25">
      <c r="B2603" s="181">
        <v>2022</v>
      </c>
      <c r="C2603" s="181"/>
      <c r="D2603" s="182">
        <v>35</v>
      </c>
      <c r="E2603" s="182">
        <v>24547</v>
      </c>
      <c r="F2603" s="182">
        <v>24524</v>
      </c>
      <c r="G2603" s="182">
        <v>649987</v>
      </c>
      <c r="H2603" s="182">
        <v>434411</v>
      </c>
      <c r="I2603" s="183">
        <v>701.34</v>
      </c>
      <c r="J2603" s="183">
        <v>26.48</v>
      </c>
      <c r="K2603" s="183">
        <v>41.8</v>
      </c>
      <c r="L2603" s="183">
        <v>157.69</v>
      </c>
      <c r="M2603" s="183">
        <v>62.77</v>
      </c>
      <c r="N2603" s="9"/>
    </row>
    <row r="2604" spans="2:14" s="5" customFormat="1" ht="15" customHeight="1" x14ac:dyDescent="0.25">
      <c r="B2604" s="181">
        <v>2021</v>
      </c>
      <c r="C2604" s="181"/>
      <c r="D2604" s="182">
        <v>36</v>
      </c>
      <c r="E2604" s="182">
        <v>27023</v>
      </c>
      <c r="F2604" s="182">
        <v>26881</v>
      </c>
      <c r="G2604" s="182">
        <v>684277</v>
      </c>
      <c r="H2604" s="182">
        <v>479417</v>
      </c>
      <c r="I2604" s="183">
        <v>750.64</v>
      </c>
      <c r="J2604" s="183">
        <v>25.32</v>
      </c>
      <c r="K2604" s="183">
        <v>39.01</v>
      </c>
      <c r="L2604" s="183">
        <v>153.25</v>
      </c>
      <c r="M2604" s="183">
        <v>65.150000000000006</v>
      </c>
      <c r="N2604" s="9"/>
    </row>
    <row r="2605" spans="2:14" s="5" customFormat="1" ht="15" customHeight="1" x14ac:dyDescent="0.25">
      <c r="B2605" s="168">
        <v>2020</v>
      </c>
      <c r="C2605" s="168"/>
      <c r="D2605" s="182">
        <v>39</v>
      </c>
      <c r="E2605" s="182">
        <v>28312</v>
      </c>
      <c r="F2605" s="182">
        <v>28260</v>
      </c>
      <c r="G2605" s="182">
        <v>631899</v>
      </c>
      <c r="H2605" s="182">
        <v>445602</v>
      </c>
      <c r="I2605" s="183">
        <v>725.95</v>
      </c>
      <c r="J2605" s="183">
        <v>22.32</v>
      </c>
      <c r="K2605" s="183">
        <v>27.41</v>
      </c>
      <c r="L2605" s="183">
        <v>122.59</v>
      </c>
      <c r="M2605" s="183">
        <v>81.48</v>
      </c>
      <c r="N2605" s="9"/>
    </row>
    <row r="2606" spans="2:14" s="5" customFormat="1" ht="15" customHeight="1" x14ac:dyDescent="0.25">
      <c r="B2606" s="168">
        <v>2019</v>
      </c>
      <c r="C2606" s="168"/>
      <c r="D2606" s="182">
        <v>39</v>
      </c>
      <c r="E2606" s="182">
        <v>30005</v>
      </c>
      <c r="F2606" s="182">
        <v>29950</v>
      </c>
      <c r="G2606" s="182">
        <v>695024</v>
      </c>
      <c r="H2606" s="182">
        <v>489612</v>
      </c>
      <c r="I2606" s="183">
        <v>769.36</v>
      </c>
      <c r="J2606" s="183">
        <v>23.16</v>
      </c>
      <c r="K2606" s="183">
        <v>30.63</v>
      </c>
      <c r="L2606" s="183">
        <v>132</v>
      </c>
      <c r="M2606" s="183">
        <v>75.12</v>
      </c>
      <c r="N2606" s="9"/>
    </row>
    <row r="2607" spans="2:14" s="5" customFormat="1" ht="15" customHeight="1" x14ac:dyDescent="0.25">
      <c r="B2607" s="168">
        <v>2018</v>
      </c>
      <c r="C2607" s="168"/>
      <c r="D2607" s="182">
        <v>34</v>
      </c>
      <c r="E2607" s="182">
        <v>26993</v>
      </c>
      <c r="F2607" s="182">
        <v>26956</v>
      </c>
      <c r="G2607" s="182">
        <v>625558</v>
      </c>
      <c r="H2607" s="182">
        <v>456266</v>
      </c>
      <c r="I2607" s="183">
        <v>793.91</v>
      </c>
      <c r="J2607" s="183">
        <v>23.17</v>
      </c>
      <c r="K2607" s="183">
        <v>29.38</v>
      </c>
      <c r="L2607" s="183">
        <v>126.61</v>
      </c>
      <c r="M2607" s="183">
        <v>78.72</v>
      </c>
      <c r="N2607" s="9"/>
    </row>
    <row r="2608" spans="2:14" s="5" customFormat="1" ht="15" customHeight="1" x14ac:dyDescent="0.25">
      <c r="B2608" s="168">
        <v>2017</v>
      </c>
      <c r="C2608" s="168"/>
      <c r="D2608" s="182">
        <v>29</v>
      </c>
      <c r="E2608" s="182">
        <v>22702</v>
      </c>
      <c r="F2608" s="182">
        <v>22698</v>
      </c>
      <c r="G2608" s="182">
        <v>546772</v>
      </c>
      <c r="H2608" s="182">
        <v>402676</v>
      </c>
      <c r="I2608" s="183">
        <v>782.83</v>
      </c>
      <c r="J2608" s="183">
        <v>24.08</v>
      </c>
      <c r="K2608" s="183">
        <v>33.58</v>
      </c>
      <c r="L2608" s="183">
        <v>139.41</v>
      </c>
      <c r="M2608" s="183">
        <v>72.16</v>
      </c>
      <c r="N2608" s="9"/>
    </row>
    <row r="2609" spans="2:14" s="5" customFormat="1" ht="15" customHeight="1" x14ac:dyDescent="0.25">
      <c r="B2609" s="168">
        <v>2016</v>
      </c>
      <c r="C2609" s="168"/>
      <c r="D2609" s="182">
        <v>25</v>
      </c>
      <c r="E2609" s="182">
        <v>19865</v>
      </c>
      <c r="F2609" s="182">
        <v>19865</v>
      </c>
      <c r="G2609" s="182">
        <v>486327</v>
      </c>
      <c r="H2609" s="182">
        <v>361410</v>
      </c>
      <c r="I2609" s="183">
        <v>794.6</v>
      </c>
      <c r="J2609" s="183">
        <v>24.48</v>
      </c>
      <c r="K2609" s="183">
        <v>32.75</v>
      </c>
      <c r="L2609" s="183">
        <v>133.76</v>
      </c>
      <c r="M2609" s="183">
        <v>75.260000000000005</v>
      </c>
    </row>
    <row r="2610" spans="2:14" s="8" customFormat="1" ht="15" customHeight="1" x14ac:dyDescent="0.25">
      <c r="B2610" s="168">
        <v>2015</v>
      </c>
      <c r="C2610" s="168"/>
      <c r="D2610" s="182">
        <v>22</v>
      </c>
      <c r="E2610" s="182">
        <v>17645</v>
      </c>
      <c r="F2610" s="182">
        <v>17645</v>
      </c>
      <c r="G2610" s="182">
        <v>430753</v>
      </c>
      <c r="H2610" s="182">
        <v>324042</v>
      </c>
      <c r="I2610" s="183">
        <v>802.05</v>
      </c>
      <c r="J2610" s="183">
        <v>24.41</v>
      </c>
      <c r="K2610" s="183">
        <v>34.950000000000003</v>
      </c>
      <c r="L2610" s="183">
        <v>143.16999999999999</v>
      </c>
      <c r="M2610" s="183">
        <v>70.27</v>
      </c>
      <c r="N2610" s="5"/>
    </row>
    <row r="2611" spans="2:14" s="9" customFormat="1" ht="15" customHeight="1" x14ac:dyDescent="0.25">
      <c r="B2611" s="168">
        <v>2014</v>
      </c>
      <c r="C2611" s="168"/>
      <c r="D2611" s="182">
        <v>21</v>
      </c>
      <c r="E2611" s="182">
        <v>16177</v>
      </c>
      <c r="F2611" s="182">
        <v>16171</v>
      </c>
      <c r="G2611" s="182">
        <v>406963</v>
      </c>
      <c r="H2611" s="182">
        <v>305780</v>
      </c>
      <c r="I2611" s="183">
        <v>770.33</v>
      </c>
      <c r="J2611" s="183">
        <v>25.16</v>
      </c>
      <c r="K2611" s="183">
        <v>35.799999999999997</v>
      </c>
      <c r="L2611" s="183">
        <v>142.26</v>
      </c>
      <c r="M2611" s="183">
        <v>70.739999999999995</v>
      </c>
      <c r="N2611" s="5"/>
    </row>
    <row r="2612" spans="2:14" s="9" customFormat="1" ht="15" customHeight="1" x14ac:dyDescent="0.25">
      <c r="B2612" s="168">
        <v>2013</v>
      </c>
      <c r="C2612" s="168"/>
      <c r="D2612" s="182">
        <v>22</v>
      </c>
      <c r="E2612" s="182">
        <v>15282</v>
      </c>
      <c r="F2612" s="182">
        <v>15273</v>
      </c>
      <c r="G2612" s="182">
        <v>384807</v>
      </c>
      <c r="H2612" s="182">
        <v>290948</v>
      </c>
      <c r="I2612" s="183">
        <v>694.64</v>
      </c>
      <c r="J2612" s="183">
        <v>25.18</v>
      </c>
      <c r="K2612" s="183">
        <v>35.67</v>
      </c>
      <c r="L2612" s="183">
        <v>141.57</v>
      </c>
      <c r="M2612" s="183">
        <v>70.760000000000005</v>
      </c>
      <c r="N2612" s="5"/>
    </row>
    <row r="2613" spans="2:14" s="9" customFormat="1" ht="15" customHeight="1" x14ac:dyDescent="0.25">
      <c r="B2613" s="168">
        <v>2012</v>
      </c>
      <c r="C2613" s="168"/>
      <c r="D2613" s="182">
        <v>22</v>
      </c>
      <c r="E2613" s="182">
        <v>14040</v>
      </c>
      <c r="F2613" s="182">
        <v>14035</v>
      </c>
      <c r="G2613" s="182">
        <v>358391</v>
      </c>
      <c r="H2613" s="182">
        <v>275876</v>
      </c>
      <c r="I2613" s="183">
        <v>638.17999999999995</v>
      </c>
      <c r="J2613" s="183">
        <v>25.53</v>
      </c>
      <c r="K2613" s="183">
        <v>35.04</v>
      </c>
      <c r="L2613" s="183">
        <v>137.21</v>
      </c>
      <c r="M2613" s="183">
        <v>73.150000000000006</v>
      </c>
      <c r="N2613" s="5"/>
    </row>
    <row r="2614" spans="2:14" s="5" customFormat="1" ht="15" customHeight="1" x14ac:dyDescent="0.25">
      <c r="B2614" s="168">
        <v>2011</v>
      </c>
      <c r="C2614" s="168"/>
      <c r="D2614" s="182">
        <v>24</v>
      </c>
      <c r="E2614" s="182">
        <v>13416</v>
      </c>
      <c r="F2614" s="182">
        <v>13414</v>
      </c>
      <c r="G2614" s="182">
        <v>331910</v>
      </c>
      <c r="H2614" s="182">
        <v>257092</v>
      </c>
      <c r="I2614" s="183">
        <v>559</v>
      </c>
      <c r="J2614" s="183">
        <v>24.74</v>
      </c>
      <c r="K2614" s="183">
        <v>36.29</v>
      </c>
      <c r="L2614" s="183">
        <v>146.68</v>
      </c>
      <c r="M2614" s="183">
        <v>68.39</v>
      </c>
    </row>
    <row r="2615" spans="2:14" s="5" customFormat="1" ht="15" customHeight="1" x14ac:dyDescent="0.25">
      <c r="B2615" s="168">
        <v>2010</v>
      </c>
      <c r="C2615" s="168"/>
      <c r="D2615" s="182">
        <v>20</v>
      </c>
      <c r="E2615" s="182">
        <v>11646</v>
      </c>
      <c r="F2615" s="182">
        <v>11604</v>
      </c>
      <c r="G2615" s="182">
        <v>307286</v>
      </c>
      <c r="H2615" s="182">
        <v>240866</v>
      </c>
      <c r="I2615" s="183">
        <v>582.29999999999995</v>
      </c>
      <c r="J2615" s="183">
        <v>26.39</v>
      </c>
      <c r="K2615" s="183">
        <v>39.200000000000003</v>
      </c>
      <c r="L2615" s="183">
        <v>148.02000000000001</v>
      </c>
      <c r="M2615" s="183">
        <v>67.349999999999994</v>
      </c>
      <c r="N2615" s="9"/>
    </row>
    <row r="2616" spans="2:14" s="5" customFormat="1" ht="15" customHeight="1" x14ac:dyDescent="0.25">
      <c r="B2616" s="168">
        <v>2009</v>
      </c>
      <c r="C2616" s="168"/>
      <c r="D2616" s="182">
        <v>18</v>
      </c>
      <c r="E2616" s="182">
        <v>10498</v>
      </c>
      <c r="F2616" s="182">
        <v>10452</v>
      </c>
      <c r="G2616" s="182">
        <v>230946</v>
      </c>
      <c r="H2616" s="182">
        <v>178246</v>
      </c>
      <c r="I2616" s="183">
        <v>583.22</v>
      </c>
      <c r="J2616" s="183">
        <v>22</v>
      </c>
      <c r="K2616" s="183">
        <v>32.22</v>
      </c>
      <c r="L2616" s="183">
        <v>145.82</v>
      </c>
      <c r="M2616" s="183">
        <v>68.56</v>
      </c>
      <c r="N2616" s="9"/>
    </row>
    <row r="2617" spans="2:14" s="5" customFormat="1" ht="15" customHeight="1" x14ac:dyDescent="0.25">
      <c r="B2617" s="168">
        <v>2008</v>
      </c>
      <c r="C2617" s="168"/>
      <c r="D2617" s="182">
        <v>15</v>
      </c>
      <c r="E2617" s="182">
        <v>8919</v>
      </c>
      <c r="F2617" s="182">
        <v>8919</v>
      </c>
      <c r="G2617" s="182">
        <v>221684</v>
      </c>
      <c r="H2617" s="182">
        <v>167007</v>
      </c>
      <c r="I2617" s="183">
        <v>594.6</v>
      </c>
      <c r="J2617" s="183">
        <v>24.86</v>
      </c>
      <c r="K2617" s="183">
        <v>32.24</v>
      </c>
      <c r="L2617" s="183">
        <v>129.71</v>
      </c>
      <c r="M2617" s="183">
        <v>77.69</v>
      </c>
      <c r="N2617" s="9"/>
    </row>
    <row r="2618" spans="2:14" s="5" customFormat="1" ht="15" customHeight="1" x14ac:dyDescent="0.2">
      <c r="B2618" s="258" t="s">
        <v>40</v>
      </c>
      <c r="C2618" s="184"/>
      <c r="D2618" s="185"/>
      <c r="E2618" s="185"/>
      <c r="F2618" s="185"/>
      <c r="G2618" s="185"/>
      <c r="H2618" s="185"/>
      <c r="I2618" s="186"/>
      <c r="J2618" s="186"/>
      <c r="K2618" s="186"/>
      <c r="L2618" s="186"/>
      <c r="M2618" s="186"/>
      <c r="N2618" s="9"/>
    </row>
    <row r="2619" spans="2:14" s="5" customFormat="1" ht="15" customHeight="1" x14ac:dyDescent="0.25">
      <c r="B2619" s="187" t="s">
        <v>312</v>
      </c>
      <c r="C2619" s="187"/>
      <c r="D2619" s="188"/>
      <c r="E2619" s="188"/>
      <c r="F2619" s="188"/>
      <c r="G2619" s="188"/>
      <c r="H2619" s="188"/>
      <c r="I2619" s="189"/>
      <c r="J2619" s="189"/>
      <c r="K2619" s="189"/>
      <c r="L2619" s="189"/>
      <c r="M2619" s="189"/>
    </row>
    <row r="2620" spans="2:14" s="5" customFormat="1" ht="15" customHeight="1" x14ac:dyDescent="0.25">
      <c r="B2620" s="181">
        <v>2023</v>
      </c>
      <c r="C2620" s="181"/>
      <c r="D2620" s="182">
        <v>42292</v>
      </c>
      <c r="E2620" s="182">
        <v>74629</v>
      </c>
      <c r="F2620" s="182">
        <v>40001</v>
      </c>
      <c r="G2620" s="182">
        <v>790662</v>
      </c>
      <c r="H2620" s="182">
        <v>604520</v>
      </c>
      <c r="I2620" s="183">
        <v>1.76</v>
      </c>
      <c r="J2620" s="183">
        <v>10.59</v>
      </c>
      <c r="K2620" s="183">
        <v>20.77</v>
      </c>
      <c r="L2620" s="183">
        <v>105.09</v>
      </c>
      <c r="M2620" s="183">
        <v>51.46</v>
      </c>
    </row>
    <row r="2621" spans="2:14" s="5" customFormat="1" ht="15" customHeight="1" x14ac:dyDescent="0.25">
      <c r="B2621" s="181">
        <v>2022</v>
      </c>
      <c r="C2621" s="181"/>
      <c r="D2621" s="182">
        <v>41521</v>
      </c>
      <c r="E2621" s="182">
        <v>71426</v>
      </c>
      <c r="F2621" s="182">
        <v>37054</v>
      </c>
      <c r="G2621" s="182">
        <v>687235</v>
      </c>
      <c r="H2621" s="182">
        <v>525353</v>
      </c>
      <c r="I2621" s="183">
        <v>1.72</v>
      </c>
      <c r="J2621" s="183">
        <v>9.6199999999999992</v>
      </c>
      <c r="K2621" s="183">
        <v>20.55</v>
      </c>
      <c r="L2621" s="183">
        <v>110.78</v>
      </c>
      <c r="M2621" s="183">
        <v>47.38</v>
      </c>
    </row>
    <row r="2622" spans="2:14" s="5" customFormat="1" ht="15" customHeight="1" x14ac:dyDescent="0.25">
      <c r="B2622" s="181">
        <v>2021</v>
      </c>
      <c r="C2622" s="181"/>
      <c r="D2622" s="182">
        <v>39059</v>
      </c>
      <c r="E2622" s="182">
        <v>67650</v>
      </c>
      <c r="F2622" s="182">
        <v>35248</v>
      </c>
      <c r="G2622" s="182">
        <v>619104</v>
      </c>
      <c r="H2622" s="182">
        <v>470533</v>
      </c>
      <c r="I2622" s="183">
        <v>1.73</v>
      </c>
      <c r="J2622" s="183">
        <v>9.15</v>
      </c>
      <c r="K2622" s="183">
        <v>20.32</v>
      </c>
      <c r="L2622" s="183">
        <v>115.7</v>
      </c>
      <c r="M2622" s="183">
        <v>45.73</v>
      </c>
    </row>
    <row r="2623" spans="2:14" s="9" customFormat="1" ht="15" customHeight="1" x14ac:dyDescent="0.25">
      <c r="B2623" s="187" t="s">
        <v>313</v>
      </c>
      <c r="C2623" s="187"/>
      <c r="D2623" s="188"/>
      <c r="E2623" s="188"/>
      <c r="F2623" s="188"/>
      <c r="G2623" s="188"/>
      <c r="H2623" s="188"/>
      <c r="I2623" s="189"/>
      <c r="J2623" s="189"/>
      <c r="K2623" s="189"/>
      <c r="L2623" s="189"/>
      <c r="M2623" s="189"/>
      <c r="N2623" s="5"/>
    </row>
    <row r="2624" spans="2:14" s="9" customFormat="1" ht="15" customHeight="1" x14ac:dyDescent="0.25">
      <c r="B2624" s="181">
        <v>2023</v>
      </c>
      <c r="C2624" s="181"/>
      <c r="D2624" s="182">
        <v>18643</v>
      </c>
      <c r="E2624" s="182">
        <v>32318</v>
      </c>
      <c r="F2624" s="182">
        <v>16738</v>
      </c>
      <c r="G2624" s="182">
        <v>330761</v>
      </c>
      <c r="H2624" s="182">
        <v>249053</v>
      </c>
      <c r="I2624" s="183">
        <v>1.73</v>
      </c>
      <c r="J2624" s="183">
        <v>10.23</v>
      </c>
      <c r="K2624" s="183">
        <v>20.04</v>
      </c>
      <c r="L2624" s="183">
        <v>101.41</v>
      </c>
      <c r="M2624" s="183">
        <v>51.36</v>
      </c>
      <c r="N2624" s="5"/>
    </row>
    <row r="2625" spans="2:14" s="9" customFormat="1" ht="15" customHeight="1" x14ac:dyDescent="0.25">
      <c r="B2625" s="181">
        <v>2022</v>
      </c>
      <c r="C2625" s="181"/>
      <c r="D2625" s="182">
        <v>18359</v>
      </c>
      <c r="E2625" s="182">
        <v>30935</v>
      </c>
      <c r="F2625" s="182">
        <v>15468</v>
      </c>
      <c r="G2625" s="182">
        <v>282835</v>
      </c>
      <c r="H2625" s="182">
        <v>212836</v>
      </c>
      <c r="I2625" s="183">
        <v>1.69</v>
      </c>
      <c r="J2625" s="183">
        <v>9.14</v>
      </c>
      <c r="K2625" s="183">
        <v>18.7</v>
      </c>
      <c r="L2625" s="183">
        <v>102.28</v>
      </c>
      <c r="M2625" s="183">
        <v>49.19</v>
      </c>
      <c r="N2625" s="5"/>
    </row>
    <row r="2626" spans="2:14" s="9" customFormat="1" ht="15" customHeight="1" x14ac:dyDescent="0.25">
      <c r="B2626" s="181">
        <v>2021</v>
      </c>
      <c r="C2626" s="181"/>
      <c r="D2626" s="182">
        <v>17225</v>
      </c>
      <c r="E2626" s="182">
        <v>29146</v>
      </c>
      <c r="F2626" s="182">
        <v>14637</v>
      </c>
      <c r="G2626" s="182">
        <v>254748</v>
      </c>
      <c r="H2626" s="182">
        <v>191720</v>
      </c>
      <c r="I2626" s="183">
        <v>1.69</v>
      </c>
      <c r="J2626" s="183">
        <v>8.74</v>
      </c>
      <c r="K2626" s="183">
        <v>19.14</v>
      </c>
      <c r="L2626" s="183">
        <v>109.97</v>
      </c>
      <c r="M2626" s="183">
        <v>46.34</v>
      </c>
      <c r="N2626" s="5"/>
    </row>
    <row r="2627" spans="2:14" s="10" customFormat="1" ht="15" customHeight="1" x14ac:dyDescent="0.25">
      <c r="B2627" s="187" t="s">
        <v>624</v>
      </c>
      <c r="C2627" s="187"/>
      <c r="D2627" s="188"/>
      <c r="E2627" s="188"/>
      <c r="F2627" s="188"/>
      <c r="G2627" s="188"/>
      <c r="H2627" s="188"/>
      <c r="I2627" s="189"/>
      <c r="J2627" s="189"/>
      <c r="K2627" s="189"/>
      <c r="L2627" s="189"/>
      <c r="M2627" s="189"/>
      <c r="N2627" s="9"/>
    </row>
    <row r="2628" spans="2:14" s="10" customFormat="1" ht="15" customHeight="1" x14ac:dyDescent="0.25">
      <c r="B2628" s="181">
        <v>2023</v>
      </c>
      <c r="C2628" s="181"/>
      <c r="D2628" s="182">
        <v>7034</v>
      </c>
      <c r="E2628" s="182">
        <v>13598</v>
      </c>
      <c r="F2628" s="182">
        <v>7845</v>
      </c>
      <c r="G2628" s="182">
        <v>134814</v>
      </c>
      <c r="H2628" s="182">
        <v>104596</v>
      </c>
      <c r="I2628" s="183">
        <v>1.93</v>
      </c>
      <c r="J2628" s="183">
        <v>9.91</v>
      </c>
      <c r="K2628" s="183">
        <v>16.54</v>
      </c>
      <c r="L2628" s="183">
        <v>96.26</v>
      </c>
      <c r="M2628" s="183">
        <v>60.22</v>
      </c>
      <c r="N2628" s="9"/>
    </row>
    <row r="2629" spans="2:14" s="10" customFormat="1" ht="15" customHeight="1" x14ac:dyDescent="0.25">
      <c r="B2629" s="181">
        <v>2022</v>
      </c>
      <c r="C2629" s="181"/>
      <c r="D2629" s="182">
        <v>6867</v>
      </c>
      <c r="E2629" s="182">
        <v>12342</v>
      </c>
      <c r="F2629" s="182">
        <v>6701</v>
      </c>
      <c r="G2629" s="182">
        <v>111138</v>
      </c>
      <c r="H2629" s="182">
        <v>86134</v>
      </c>
      <c r="I2629" s="183">
        <v>1.8</v>
      </c>
      <c r="J2629" s="183">
        <v>9</v>
      </c>
      <c r="K2629" s="183">
        <v>15.9</v>
      </c>
      <c r="L2629" s="183">
        <v>95.9</v>
      </c>
      <c r="M2629" s="183">
        <v>57.3</v>
      </c>
      <c r="N2629" s="9"/>
    </row>
    <row r="2630" spans="2:14" s="10" customFormat="1" ht="15" customHeight="1" x14ac:dyDescent="0.25">
      <c r="B2630" s="181">
        <v>2021</v>
      </c>
      <c r="C2630" s="181"/>
      <c r="D2630" s="182">
        <v>6430</v>
      </c>
      <c r="E2630" s="182">
        <v>11810</v>
      </c>
      <c r="F2630" s="182">
        <v>6520</v>
      </c>
      <c r="G2630" s="182">
        <v>99314</v>
      </c>
      <c r="H2630" s="182">
        <v>76952</v>
      </c>
      <c r="I2630" s="183">
        <v>1.84</v>
      </c>
      <c r="J2630" s="183">
        <v>8.41</v>
      </c>
      <c r="K2630" s="183">
        <v>15.37</v>
      </c>
      <c r="L2630" s="183">
        <v>100.93</v>
      </c>
      <c r="M2630" s="183">
        <v>55.71</v>
      </c>
      <c r="N2630" s="9"/>
    </row>
    <row r="2631" spans="2:14" s="10" customFormat="1" ht="15" customHeight="1" x14ac:dyDescent="0.25">
      <c r="B2631" s="187" t="s">
        <v>625</v>
      </c>
      <c r="C2631" s="187"/>
      <c r="D2631" s="188"/>
      <c r="E2631" s="188"/>
      <c r="F2631" s="188"/>
      <c r="G2631" s="188"/>
      <c r="H2631" s="188"/>
      <c r="I2631" s="189"/>
      <c r="J2631" s="189"/>
      <c r="K2631" s="189"/>
      <c r="L2631" s="189"/>
      <c r="M2631" s="189"/>
      <c r="N2631" s="5"/>
    </row>
    <row r="2632" spans="2:14" s="10" customFormat="1" ht="15" customHeight="1" x14ac:dyDescent="0.25">
      <c r="B2632" s="181">
        <v>2023</v>
      </c>
      <c r="C2632" s="181"/>
      <c r="D2632" s="182">
        <v>28765</v>
      </c>
      <c r="E2632" s="182">
        <v>74600</v>
      </c>
      <c r="F2632" s="182">
        <v>52359</v>
      </c>
      <c r="G2632" s="182">
        <v>1273549</v>
      </c>
      <c r="H2632" s="182">
        <v>887684</v>
      </c>
      <c r="I2632" s="183">
        <v>2.59</v>
      </c>
      <c r="J2632" s="183">
        <v>17.07</v>
      </c>
      <c r="K2632" s="183">
        <v>27.73</v>
      </c>
      <c r="L2632" s="183">
        <v>114.01</v>
      </c>
      <c r="M2632" s="183">
        <v>61.45</v>
      </c>
      <c r="N2632" s="5"/>
    </row>
    <row r="2633" spans="2:14" s="10" customFormat="1" ht="15" customHeight="1" x14ac:dyDescent="0.25">
      <c r="B2633" s="181">
        <v>2022</v>
      </c>
      <c r="C2633" s="181"/>
      <c r="D2633" s="182">
        <v>27965</v>
      </c>
      <c r="E2633" s="182">
        <v>67687</v>
      </c>
      <c r="F2633" s="182">
        <v>45999</v>
      </c>
      <c r="G2633" s="182">
        <v>1093326</v>
      </c>
      <c r="H2633" s="182">
        <v>762585</v>
      </c>
      <c r="I2633" s="183">
        <v>2.42</v>
      </c>
      <c r="J2633" s="183">
        <v>16.149999999999999</v>
      </c>
      <c r="K2633" s="183">
        <v>27.1</v>
      </c>
      <c r="L2633" s="183">
        <v>114.03</v>
      </c>
      <c r="M2633" s="183">
        <v>59.54</v>
      </c>
      <c r="N2633" s="5"/>
    </row>
    <row r="2634" spans="2:14" s="10" customFormat="1" ht="15" customHeight="1" x14ac:dyDescent="0.25">
      <c r="B2634" s="181">
        <v>2021</v>
      </c>
      <c r="C2634" s="181"/>
      <c r="D2634" s="182">
        <v>26633</v>
      </c>
      <c r="E2634" s="182">
        <v>68025</v>
      </c>
      <c r="F2634" s="182">
        <v>47282</v>
      </c>
      <c r="G2634" s="182">
        <v>1072254</v>
      </c>
      <c r="H2634" s="182">
        <v>765775</v>
      </c>
      <c r="I2634" s="183">
        <v>2.5499999999999998</v>
      </c>
      <c r="J2634" s="183">
        <v>15.76</v>
      </c>
      <c r="K2634" s="183">
        <v>26.42</v>
      </c>
      <c r="L2634" s="183">
        <v>116.5</v>
      </c>
      <c r="M2634" s="183">
        <v>60.18</v>
      </c>
      <c r="N2634" s="5"/>
    </row>
    <row r="2635" spans="2:14" s="5" customFormat="1" ht="15" customHeight="1" x14ac:dyDescent="0.25">
      <c r="B2635" s="187" t="s">
        <v>626</v>
      </c>
      <c r="C2635" s="187"/>
      <c r="D2635" s="188"/>
      <c r="E2635" s="188"/>
      <c r="F2635" s="188"/>
      <c r="G2635" s="188"/>
      <c r="H2635" s="188"/>
      <c r="I2635" s="189"/>
      <c r="J2635" s="189"/>
      <c r="K2635" s="189"/>
      <c r="L2635" s="189"/>
      <c r="M2635" s="189"/>
    </row>
    <row r="2636" spans="2:14" s="5" customFormat="1" ht="15" customHeight="1" x14ac:dyDescent="0.25">
      <c r="B2636" s="181">
        <v>2023</v>
      </c>
      <c r="C2636" s="181"/>
      <c r="D2636" s="182">
        <v>8340</v>
      </c>
      <c r="E2636" s="182">
        <v>14450</v>
      </c>
      <c r="F2636" s="182">
        <v>7705</v>
      </c>
      <c r="G2636" s="182">
        <v>142575</v>
      </c>
      <c r="H2636" s="182">
        <v>109618</v>
      </c>
      <c r="I2636" s="183">
        <v>1.73</v>
      </c>
      <c r="J2636" s="183">
        <v>9.8699999999999992</v>
      </c>
      <c r="K2636" s="183">
        <v>17.02</v>
      </c>
      <c r="L2636" s="183">
        <v>91.99</v>
      </c>
      <c r="M2636" s="183">
        <v>58.49</v>
      </c>
    </row>
    <row r="2637" spans="2:14" s="5" customFormat="1" ht="15" customHeight="1" x14ac:dyDescent="0.25">
      <c r="B2637" s="181">
        <v>2022</v>
      </c>
      <c r="C2637" s="181"/>
      <c r="D2637" s="182">
        <v>8213</v>
      </c>
      <c r="E2637" s="182">
        <v>13971</v>
      </c>
      <c r="F2637" s="182">
        <v>7275</v>
      </c>
      <c r="G2637" s="182">
        <v>124536</v>
      </c>
      <c r="H2637" s="182">
        <v>95463</v>
      </c>
      <c r="I2637" s="183">
        <v>1.7</v>
      </c>
      <c r="J2637" s="183">
        <v>8.91</v>
      </c>
      <c r="K2637" s="183">
        <v>16</v>
      </c>
      <c r="L2637" s="183">
        <v>93.46</v>
      </c>
      <c r="M2637" s="183">
        <v>56.55</v>
      </c>
    </row>
    <row r="2638" spans="2:14" s="5" customFormat="1" ht="15" customHeight="1" x14ac:dyDescent="0.25">
      <c r="B2638" s="181">
        <v>2021</v>
      </c>
      <c r="C2638" s="181"/>
      <c r="D2638" s="182">
        <v>7763</v>
      </c>
      <c r="E2638" s="182">
        <v>13400</v>
      </c>
      <c r="F2638" s="182">
        <v>7049</v>
      </c>
      <c r="G2638" s="182">
        <v>110650</v>
      </c>
      <c r="H2638" s="182">
        <v>85124</v>
      </c>
      <c r="I2638" s="183">
        <v>1.73</v>
      </c>
      <c r="J2638" s="183">
        <v>8.26</v>
      </c>
      <c r="K2638" s="183">
        <v>15.53</v>
      </c>
      <c r="L2638" s="183">
        <v>98.92</v>
      </c>
      <c r="M2638" s="183">
        <v>54.58</v>
      </c>
    </row>
    <row r="2639" spans="2:14" s="5" customFormat="1" ht="15" customHeight="1" x14ac:dyDescent="0.25">
      <c r="B2639" s="187" t="s">
        <v>314</v>
      </c>
      <c r="C2639" s="187"/>
      <c r="D2639" s="188"/>
      <c r="E2639" s="188"/>
      <c r="F2639" s="188"/>
      <c r="G2639" s="188"/>
      <c r="H2639" s="188"/>
      <c r="I2639" s="189"/>
      <c r="J2639" s="189"/>
      <c r="K2639" s="189"/>
      <c r="L2639" s="189"/>
      <c r="M2639" s="189"/>
    </row>
    <row r="2640" spans="2:14" s="5" customFormat="1" ht="15" customHeight="1" x14ac:dyDescent="0.25">
      <c r="B2640" s="181">
        <v>2023</v>
      </c>
      <c r="C2640" s="181"/>
      <c r="D2640" s="182">
        <v>3989</v>
      </c>
      <c r="E2640" s="182">
        <v>6442</v>
      </c>
      <c r="F2640" s="182">
        <v>3060</v>
      </c>
      <c r="G2640" s="182">
        <v>59472</v>
      </c>
      <c r="H2640" s="182">
        <v>45650</v>
      </c>
      <c r="I2640" s="183">
        <v>1.61</v>
      </c>
      <c r="J2640" s="183">
        <v>9.23</v>
      </c>
      <c r="K2640" s="183">
        <v>16.73</v>
      </c>
      <c r="L2640" s="183">
        <v>86.1</v>
      </c>
      <c r="M2640" s="183">
        <v>56.72</v>
      </c>
    </row>
    <row r="2641" spans="2:14" s="5" customFormat="1" ht="15" customHeight="1" x14ac:dyDescent="0.25">
      <c r="B2641" s="181">
        <v>2022</v>
      </c>
      <c r="C2641" s="181"/>
      <c r="D2641" s="182">
        <v>3921</v>
      </c>
      <c r="E2641" s="182">
        <v>6183</v>
      </c>
      <c r="F2641" s="182">
        <v>2841</v>
      </c>
      <c r="G2641" s="182">
        <v>46308</v>
      </c>
      <c r="H2641" s="182">
        <v>35239</v>
      </c>
      <c r="I2641" s="183">
        <v>1.58</v>
      </c>
      <c r="J2641" s="183">
        <v>7.49</v>
      </c>
      <c r="K2641" s="183">
        <v>14.69</v>
      </c>
      <c r="L2641" s="183">
        <v>90.12</v>
      </c>
      <c r="M2641" s="183">
        <v>52.63</v>
      </c>
    </row>
    <row r="2642" spans="2:14" s="5" customFormat="1" ht="15" customHeight="1" x14ac:dyDescent="0.25">
      <c r="B2642" s="181">
        <v>2021</v>
      </c>
      <c r="C2642" s="181"/>
      <c r="D2642" s="182">
        <v>3706</v>
      </c>
      <c r="E2642" s="182">
        <v>5816</v>
      </c>
      <c r="F2642" s="182">
        <v>2668</v>
      </c>
      <c r="G2642" s="182">
        <v>41985</v>
      </c>
      <c r="H2642" s="182">
        <v>31612</v>
      </c>
      <c r="I2642" s="183">
        <v>1.57</v>
      </c>
      <c r="J2642" s="183">
        <v>7.22</v>
      </c>
      <c r="K2642" s="183">
        <v>15.03</v>
      </c>
      <c r="L2642" s="183">
        <v>95.52</v>
      </c>
      <c r="M2642" s="183">
        <v>49.8</v>
      </c>
    </row>
    <row r="2643" spans="2:14" s="5" customFormat="1" ht="15" customHeight="1" x14ac:dyDescent="0.25">
      <c r="B2643" s="187" t="s">
        <v>315</v>
      </c>
      <c r="C2643" s="187"/>
      <c r="D2643" s="188"/>
      <c r="E2643" s="188"/>
      <c r="F2643" s="188"/>
      <c r="G2643" s="188"/>
      <c r="H2643" s="188"/>
      <c r="I2643" s="189"/>
      <c r="J2643" s="189"/>
      <c r="K2643" s="189"/>
      <c r="L2643" s="189"/>
      <c r="M2643" s="189"/>
    </row>
    <row r="2644" spans="2:14" s="5" customFormat="1" ht="15" customHeight="1" x14ac:dyDescent="0.25">
      <c r="B2644" s="181">
        <v>2023</v>
      </c>
      <c r="C2644" s="181"/>
      <c r="D2644" s="182">
        <v>4602</v>
      </c>
      <c r="E2644" s="182">
        <v>8736</v>
      </c>
      <c r="F2644" s="182">
        <v>4992</v>
      </c>
      <c r="G2644" s="182">
        <v>105725</v>
      </c>
      <c r="H2644" s="182">
        <v>80304</v>
      </c>
      <c r="I2644" s="183">
        <v>1.9</v>
      </c>
      <c r="J2644" s="183">
        <v>12.1</v>
      </c>
      <c r="K2644" s="183">
        <v>23.36</v>
      </c>
      <c r="L2644" s="183">
        <v>110.28</v>
      </c>
      <c r="M2644" s="183">
        <v>51.75</v>
      </c>
    </row>
    <row r="2645" spans="2:14" s="5" customFormat="1" ht="15" customHeight="1" x14ac:dyDescent="0.25">
      <c r="B2645" s="181">
        <v>2022</v>
      </c>
      <c r="C2645" s="181"/>
      <c r="D2645" s="182">
        <v>4403</v>
      </c>
      <c r="E2645" s="182">
        <v>8464</v>
      </c>
      <c r="F2645" s="182">
        <v>4866</v>
      </c>
      <c r="G2645" s="182">
        <v>96060</v>
      </c>
      <c r="H2645" s="182">
        <v>73159</v>
      </c>
      <c r="I2645" s="183">
        <v>1.92</v>
      </c>
      <c r="J2645" s="183">
        <v>11.35</v>
      </c>
      <c r="K2645" s="183">
        <v>22.15</v>
      </c>
      <c r="L2645" s="183">
        <v>112.18</v>
      </c>
      <c r="M2645" s="183">
        <v>51.34</v>
      </c>
    </row>
    <row r="2646" spans="2:14" s="5" customFormat="1" ht="15" customHeight="1" x14ac:dyDescent="0.25">
      <c r="B2646" s="181">
        <v>2021</v>
      </c>
      <c r="C2646" s="181"/>
      <c r="D2646" s="182">
        <v>4191</v>
      </c>
      <c r="E2646" s="182">
        <v>7986</v>
      </c>
      <c r="F2646" s="182">
        <v>4578</v>
      </c>
      <c r="G2646" s="182">
        <v>85683</v>
      </c>
      <c r="H2646" s="182">
        <v>65986</v>
      </c>
      <c r="I2646" s="183">
        <v>1.91</v>
      </c>
      <c r="J2646" s="183">
        <v>10.73</v>
      </c>
      <c r="K2646" s="183">
        <v>22.27</v>
      </c>
      <c r="L2646" s="183">
        <v>118.96</v>
      </c>
      <c r="M2646" s="183">
        <v>48.48</v>
      </c>
    </row>
    <row r="2647" spans="2:14" s="5" customFormat="1" ht="15" customHeight="1" x14ac:dyDescent="0.25">
      <c r="B2647" s="187" t="s">
        <v>516</v>
      </c>
      <c r="C2647" s="187"/>
      <c r="D2647" s="188"/>
      <c r="E2647" s="188"/>
      <c r="F2647" s="188"/>
      <c r="G2647" s="188"/>
      <c r="H2647" s="188"/>
      <c r="I2647" s="189"/>
      <c r="J2647" s="189"/>
      <c r="K2647" s="189"/>
      <c r="L2647" s="189"/>
      <c r="M2647" s="189"/>
    </row>
    <row r="2648" spans="2:14" s="5" customFormat="1" ht="15" customHeight="1" x14ac:dyDescent="0.25">
      <c r="B2648" s="181">
        <v>2023</v>
      </c>
      <c r="C2648" s="181"/>
      <c r="D2648" s="182">
        <v>2248</v>
      </c>
      <c r="E2648" s="182">
        <v>3687</v>
      </c>
      <c r="F2648" s="182">
        <v>1756</v>
      </c>
      <c r="G2648" s="182">
        <v>36106</v>
      </c>
      <c r="H2648" s="182">
        <v>27573</v>
      </c>
      <c r="I2648" s="183">
        <v>1.64</v>
      </c>
      <c r="J2648" s="183">
        <v>9.7899999999999991</v>
      </c>
      <c r="K2648" s="183">
        <v>19.079999999999998</v>
      </c>
      <c r="L2648" s="183">
        <v>92.78</v>
      </c>
      <c r="M2648" s="183">
        <v>55.21</v>
      </c>
    </row>
    <row r="2649" spans="2:14" s="5" customFormat="1" ht="15" customHeight="1" x14ac:dyDescent="0.25">
      <c r="B2649" s="181">
        <v>2022</v>
      </c>
      <c r="C2649" s="181"/>
      <c r="D2649" s="182">
        <v>2142</v>
      </c>
      <c r="E2649" s="182">
        <v>3540</v>
      </c>
      <c r="F2649" s="182">
        <v>1693</v>
      </c>
      <c r="G2649" s="182">
        <v>32351</v>
      </c>
      <c r="H2649" s="182">
        <v>25000</v>
      </c>
      <c r="I2649" s="183">
        <v>1.65</v>
      </c>
      <c r="J2649" s="183">
        <v>9.14</v>
      </c>
      <c r="K2649" s="183">
        <v>18.18</v>
      </c>
      <c r="L2649" s="183">
        <v>95.15</v>
      </c>
      <c r="M2649" s="183">
        <v>54.6</v>
      </c>
    </row>
    <row r="2650" spans="2:14" s="5" customFormat="1" ht="15" customHeight="1" x14ac:dyDescent="0.25">
      <c r="B2650" s="181">
        <v>2021</v>
      </c>
      <c r="C2650" s="181"/>
      <c r="D2650" s="182">
        <v>1979</v>
      </c>
      <c r="E2650" s="182">
        <v>3365</v>
      </c>
      <c r="F2650" s="182">
        <v>1654</v>
      </c>
      <c r="G2650" s="182">
        <v>28932</v>
      </c>
      <c r="H2650" s="182">
        <v>22512</v>
      </c>
      <c r="I2650" s="183">
        <v>1.7</v>
      </c>
      <c r="J2650" s="183">
        <v>8.6</v>
      </c>
      <c r="K2650" s="183">
        <v>18.46</v>
      </c>
      <c r="L2650" s="183">
        <v>105.52</v>
      </c>
      <c r="M2650" s="183">
        <v>51.09</v>
      </c>
    </row>
    <row r="2651" spans="2:14" s="8" customFormat="1" ht="15" customHeight="1" x14ac:dyDescent="0.25">
      <c r="B2651" s="187" t="s">
        <v>533</v>
      </c>
      <c r="C2651" s="187"/>
      <c r="D2651" s="188"/>
      <c r="E2651" s="188"/>
      <c r="F2651" s="188"/>
      <c r="G2651" s="188"/>
      <c r="H2651" s="188"/>
      <c r="I2651" s="189"/>
      <c r="J2651" s="189"/>
      <c r="K2651" s="189"/>
      <c r="L2651" s="189"/>
      <c r="M2651" s="189"/>
      <c r="N2651" s="5"/>
    </row>
    <row r="2652" spans="2:14" s="8" customFormat="1" ht="15" customHeight="1" x14ac:dyDescent="0.25">
      <c r="B2652" s="181">
        <v>2023</v>
      </c>
      <c r="C2652" s="181"/>
      <c r="D2652" s="182">
        <v>2645</v>
      </c>
      <c r="E2652" s="182">
        <v>4287</v>
      </c>
      <c r="F2652" s="182">
        <v>2010</v>
      </c>
      <c r="G2652" s="182">
        <v>43627</v>
      </c>
      <c r="H2652" s="182">
        <v>32307</v>
      </c>
      <c r="I2652" s="183">
        <v>1.62</v>
      </c>
      <c r="J2652" s="183">
        <v>10.18</v>
      </c>
      <c r="K2652" s="183">
        <v>21.02</v>
      </c>
      <c r="L2652" s="183">
        <v>96.86</v>
      </c>
      <c r="M2652" s="183">
        <v>49.78</v>
      </c>
      <c r="N2652" s="5"/>
    </row>
    <row r="2653" spans="2:14" s="8" customFormat="1" ht="15" customHeight="1" x14ac:dyDescent="0.25">
      <c r="B2653" s="181">
        <v>2022</v>
      </c>
      <c r="C2653" s="181"/>
      <c r="D2653" s="182">
        <v>2648</v>
      </c>
      <c r="E2653" s="182">
        <v>4215</v>
      </c>
      <c r="F2653" s="182">
        <v>1931</v>
      </c>
      <c r="G2653" s="182">
        <v>39202</v>
      </c>
      <c r="H2653" s="182">
        <v>28695</v>
      </c>
      <c r="I2653" s="183">
        <v>1.59</v>
      </c>
      <c r="J2653" s="183">
        <v>9.3000000000000007</v>
      </c>
      <c r="K2653" s="183">
        <v>20.75</v>
      </c>
      <c r="L2653" s="183">
        <v>102.21</v>
      </c>
      <c r="M2653" s="183">
        <v>47.02</v>
      </c>
      <c r="N2653" s="5"/>
    </row>
    <row r="2654" spans="2:14" s="8" customFormat="1" ht="15" customHeight="1" x14ac:dyDescent="0.25">
      <c r="B2654" s="181">
        <v>2021</v>
      </c>
      <c r="C2654" s="181"/>
      <c r="D2654" s="182">
        <v>2488</v>
      </c>
      <c r="E2654" s="182">
        <v>3926</v>
      </c>
      <c r="F2654" s="182">
        <v>1781</v>
      </c>
      <c r="G2654" s="182">
        <v>34686</v>
      </c>
      <c r="H2654" s="182">
        <v>25189</v>
      </c>
      <c r="I2654" s="183">
        <v>1.58</v>
      </c>
      <c r="J2654" s="183">
        <v>8.83</v>
      </c>
      <c r="K2654" s="183">
        <v>20.23</v>
      </c>
      <c r="L2654" s="183">
        <v>103.85</v>
      </c>
      <c r="M2654" s="183">
        <v>45.51</v>
      </c>
      <c r="N2654" s="5"/>
    </row>
    <row r="2655" spans="2:14" s="9" customFormat="1" ht="15" customHeight="1" x14ac:dyDescent="0.2">
      <c r="B2655" s="258" t="s">
        <v>32</v>
      </c>
      <c r="C2655" s="184"/>
      <c r="D2655" s="185"/>
      <c r="E2655" s="185"/>
      <c r="F2655" s="185"/>
      <c r="G2655" s="185"/>
      <c r="H2655" s="185"/>
      <c r="I2655" s="186"/>
      <c r="J2655" s="186"/>
      <c r="K2655" s="186"/>
      <c r="L2655" s="186"/>
      <c r="M2655" s="186"/>
      <c r="N2655" s="5"/>
    </row>
    <row r="2656" spans="2:14" s="9" customFormat="1" ht="15" customHeight="1" x14ac:dyDescent="0.25">
      <c r="B2656" s="187" t="s">
        <v>389</v>
      </c>
      <c r="C2656" s="187"/>
      <c r="D2656" s="188"/>
      <c r="E2656" s="188"/>
      <c r="F2656" s="188"/>
      <c r="G2656" s="188"/>
      <c r="H2656" s="188"/>
      <c r="I2656" s="189"/>
      <c r="J2656" s="189"/>
      <c r="K2656" s="189"/>
      <c r="L2656" s="189"/>
      <c r="M2656" s="189"/>
      <c r="N2656" s="5"/>
    </row>
    <row r="2657" spans="2:14" s="9" customFormat="1" ht="15" customHeight="1" x14ac:dyDescent="0.25">
      <c r="B2657" s="181">
        <v>2023</v>
      </c>
      <c r="C2657" s="181"/>
      <c r="D2657" s="182">
        <v>47478</v>
      </c>
      <c r="E2657" s="182">
        <v>79793</v>
      </c>
      <c r="F2657" s="182">
        <v>39368</v>
      </c>
      <c r="G2657" s="182">
        <v>1226980</v>
      </c>
      <c r="H2657" s="182">
        <v>979114</v>
      </c>
      <c r="I2657" s="183">
        <v>1.68</v>
      </c>
      <c r="J2657" s="183">
        <v>15.38</v>
      </c>
      <c r="K2657" s="183">
        <v>26.94</v>
      </c>
      <c r="L2657" s="183">
        <v>86.43</v>
      </c>
      <c r="M2657" s="183">
        <v>54.72</v>
      </c>
      <c r="N2657" s="5"/>
    </row>
    <row r="2658" spans="2:14" s="9" customFormat="1" ht="15" customHeight="1" x14ac:dyDescent="0.25">
      <c r="B2658" s="181">
        <v>2022</v>
      </c>
      <c r="C2658" s="181"/>
      <c r="D2658" s="182">
        <v>44294</v>
      </c>
      <c r="E2658" s="182">
        <v>73499</v>
      </c>
      <c r="F2658" s="182">
        <v>35779</v>
      </c>
      <c r="G2658" s="182">
        <v>1057255</v>
      </c>
      <c r="H2658" s="182">
        <v>837960</v>
      </c>
      <c r="I2658" s="183">
        <v>1.66</v>
      </c>
      <c r="J2658" s="183">
        <v>14.38</v>
      </c>
      <c r="K2658" s="183">
        <v>26.39</v>
      </c>
      <c r="L2658" s="183">
        <v>89.31</v>
      </c>
      <c r="M2658" s="183">
        <v>53.68</v>
      </c>
      <c r="N2658" s="5"/>
    </row>
    <row r="2659" spans="2:14" s="9" customFormat="1" ht="15" customHeight="1" x14ac:dyDescent="0.25">
      <c r="B2659" s="181">
        <v>2021</v>
      </c>
      <c r="C2659" s="181"/>
      <c r="D2659" s="182">
        <v>38608</v>
      </c>
      <c r="E2659" s="182">
        <v>64194</v>
      </c>
      <c r="F2659" s="182">
        <v>31721</v>
      </c>
      <c r="G2659" s="182">
        <v>921836</v>
      </c>
      <c r="H2659" s="182">
        <v>739847</v>
      </c>
      <c r="I2659" s="183">
        <v>1.66</v>
      </c>
      <c r="J2659" s="183">
        <v>14.36</v>
      </c>
      <c r="K2659" s="183">
        <v>20.350000000000001</v>
      </c>
      <c r="L2659" s="183">
        <v>70.02</v>
      </c>
      <c r="M2659" s="183">
        <v>74.849999999999994</v>
      </c>
      <c r="N2659" s="5"/>
    </row>
    <row r="2660" spans="2:14" s="9" customFormat="1" ht="15" customHeight="1" x14ac:dyDescent="0.25">
      <c r="B2660" s="168">
        <v>2020</v>
      </c>
      <c r="C2660" s="168"/>
      <c r="D2660" s="182">
        <v>37113</v>
      </c>
      <c r="E2660" s="182">
        <v>62606</v>
      </c>
      <c r="F2660" s="182">
        <v>31826</v>
      </c>
      <c r="G2660" s="182">
        <v>843803</v>
      </c>
      <c r="H2660" s="182">
        <v>675046</v>
      </c>
      <c r="I2660" s="183">
        <v>1.69</v>
      </c>
      <c r="J2660" s="183">
        <v>13.48</v>
      </c>
      <c r="K2660" s="183">
        <v>15.56</v>
      </c>
      <c r="L2660" s="183">
        <v>58.69</v>
      </c>
      <c r="M2660" s="183">
        <v>88</v>
      </c>
      <c r="N2660" s="5"/>
    </row>
    <row r="2661" spans="2:14" s="9" customFormat="1" ht="15" customHeight="1" x14ac:dyDescent="0.25">
      <c r="B2661" s="168">
        <v>2019</v>
      </c>
      <c r="C2661" s="168"/>
      <c r="D2661" s="182">
        <v>38287</v>
      </c>
      <c r="E2661" s="182">
        <v>63915</v>
      </c>
      <c r="F2661" s="182">
        <v>31935</v>
      </c>
      <c r="G2661" s="182">
        <v>877428</v>
      </c>
      <c r="H2661" s="182">
        <v>692125</v>
      </c>
      <c r="I2661" s="183">
        <v>1.67</v>
      </c>
      <c r="J2661" s="183">
        <v>13.73</v>
      </c>
      <c r="K2661" s="183">
        <v>23.79</v>
      </c>
      <c r="L2661" s="183">
        <v>86.59</v>
      </c>
      <c r="M2661" s="183">
        <v>56.83</v>
      </c>
      <c r="N2661" s="5"/>
    </row>
    <row r="2662" spans="2:14" s="9" customFormat="1" ht="15" customHeight="1" x14ac:dyDescent="0.25">
      <c r="B2662" s="168">
        <v>2018</v>
      </c>
      <c r="C2662" s="168"/>
      <c r="D2662" s="182">
        <v>36689</v>
      </c>
      <c r="E2662" s="182">
        <v>61030</v>
      </c>
      <c r="F2662" s="182">
        <v>30002</v>
      </c>
      <c r="G2662" s="182">
        <v>771153</v>
      </c>
      <c r="H2662" s="182">
        <v>613686</v>
      </c>
      <c r="I2662" s="183">
        <v>1.66</v>
      </c>
      <c r="J2662" s="183">
        <v>12.64</v>
      </c>
      <c r="K2662" s="183">
        <v>22.66</v>
      </c>
      <c r="L2662" s="183">
        <v>88.16</v>
      </c>
      <c r="M2662" s="183">
        <v>55.39</v>
      </c>
      <c r="N2662" s="5"/>
    </row>
    <row r="2663" spans="2:14" s="5" customFormat="1" ht="15" customHeight="1" x14ac:dyDescent="0.25">
      <c r="B2663" s="168">
        <v>2017</v>
      </c>
      <c r="C2663" s="168"/>
      <c r="D2663" s="182">
        <v>35742</v>
      </c>
      <c r="E2663" s="182">
        <v>57784</v>
      </c>
      <c r="F2663" s="182">
        <v>26950</v>
      </c>
      <c r="G2663" s="182">
        <v>698795</v>
      </c>
      <c r="H2663" s="182">
        <v>555744</v>
      </c>
      <c r="I2663" s="183">
        <v>1.62</v>
      </c>
      <c r="J2663" s="183">
        <v>12.09</v>
      </c>
      <c r="K2663" s="183">
        <v>23.01</v>
      </c>
      <c r="L2663" s="183">
        <v>88.73</v>
      </c>
      <c r="M2663" s="183">
        <v>52.16</v>
      </c>
      <c r="N2663" s="9"/>
    </row>
    <row r="2664" spans="2:14" s="5" customFormat="1" ht="15" customHeight="1" x14ac:dyDescent="0.25">
      <c r="B2664" s="168">
        <v>2016</v>
      </c>
      <c r="C2664" s="168"/>
      <c r="D2664" s="182">
        <v>32815</v>
      </c>
      <c r="E2664" s="182">
        <v>52529</v>
      </c>
      <c r="F2664" s="182">
        <v>23962</v>
      </c>
      <c r="G2664" s="182">
        <v>605387</v>
      </c>
      <c r="H2664" s="182">
        <v>483182</v>
      </c>
      <c r="I2664" s="183">
        <v>1.6</v>
      </c>
      <c r="J2664" s="183">
        <v>11.52</v>
      </c>
      <c r="K2664" s="183">
        <v>19.760000000000002</v>
      </c>
      <c r="L2664" s="183">
        <v>78.23</v>
      </c>
      <c r="M2664" s="183">
        <v>57.64</v>
      </c>
      <c r="N2664" s="9"/>
    </row>
    <row r="2665" spans="2:14" s="5" customFormat="1" ht="15" customHeight="1" x14ac:dyDescent="0.25">
      <c r="B2665" s="168">
        <v>2015</v>
      </c>
      <c r="C2665" s="168"/>
      <c r="D2665" s="182">
        <v>30471</v>
      </c>
      <c r="E2665" s="182">
        <v>48077</v>
      </c>
      <c r="F2665" s="182">
        <v>21500</v>
      </c>
      <c r="G2665" s="182">
        <v>539250</v>
      </c>
      <c r="H2665" s="182">
        <v>431021</v>
      </c>
      <c r="I2665" s="183">
        <v>1.58</v>
      </c>
      <c r="J2665" s="183">
        <v>11.22</v>
      </c>
      <c r="K2665" s="183">
        <v>20.18</v>
      </c>
      <c r="L2665" s="183">
        <v>80.459999999999994</v>
      </c>
      <c r="M2665" s="183">
        <v>53.44</v>
      </c>
      <c r="N2665" s="9"/>
    </row>
    <row r="2666" spans="2:14" s="5" customFormat="1" ht="15" customHeight="1" x14ac:dyDescent="0.25">
      <c r="B2666" s="168">
        <v>2014</v>
      </c>
      <c r="C2666" s="168"/>
      <c r="D2666" s="182">
        <v>28844</v>
      </c>
      <c r="E2666" s="182">
        <v>44762</v>
      </c>
      <c r="F2666" s="182">
        <v>19568</v>
      </c>
      <c r="G2666" s="182">
        <v>498760</v>
      </c>
      <c r="H2666" s="182">
        <v>399808</v>
      </c>
      <c r="I2666" s="183">
        <v>1.55</v>
      </c>
      <c r="J2666" s="183">
        <v>11.14</v>
      </c>
      <c r="K2666" s="183">
        <v>17.98</v>
      </c>
      <c r="L2666" s="183">
        <v>70.540000000000006</v>
      </c>
      <c r="M2666" s="183">
        <v>61.1</v>
      </c>
      <c r="N2666" s="9"/>
    </row>
    <row r="2667" spans="2:14" s="5" customFormat="1" ht="15" customHeight="1" x14ac:dyDescent="0.25">
      <c r="B2667" s="168">
        <v>2013</v>
      </c>
      <c r="C2667" s="168"/>
      <c r="D2667" s="182">
        <v>27898</v>
      </c>
      <c r="E2667" s="182">
        <v>43586</v>
      </c>
      <c r="F2667" s="182">
        <v>19091</v>
      </c>
      <c r="G2667" s="182">
        <v>478384</v>
      </c>
      <c r="H2667" s="182">
        <v>381342</v>
      </c>
      <c r="I2667" s="183">
        <v>1.56</v>
      </c>
      <c r="J2667" s="183">
        <v>10.98</v>
      </c>
      <c r="K2667" s="183">
        <v>18.25</v>
      </c>
      <c r="L2667" s="183">
        <v>72.81</v>
      </c>
      <c r="M2667" s="183">
        <v>58.81</v>
      </c>
    </row>
    <row r="2668" spans="2:14" s="5" customFormat="1" ht="15" customHeight="1" x14ac:dyDescent="0.25">
      <c r="B2668" s="168">
        <v>2012</v>
      </c>
      <c r="C2668" s="168"/>
      <c r="D2668" s="182">
        <v>28243</v>
      </c>
      <c r="E2668" s="182">
        <v>43387</v>
      </c>
      <c r="F2668" s="182">
        <v>18440</v>
      </c>
      <c r="G2668" s="182">
        <v>477698</v>
      </c>
      <c r="H2668" s="182">
        <v>384345</v>
      </c>
      <c r="I2668" s="183">
        <v>1.54</v>
      </c>
      <c r="J2668" s="183">
        <v>11.01</v>
      </c>
      <c r="K2668" s="183">
        <v>17.350000000000001</v>
      </c>
      <c r="L2668" s="183">
        <v>66.989999999999995</v>
      </c>
      <c r="M2668" s="183">
        <v>61.68</v>
      </c>
    </row>
    <row r="2669" spans="2:14" s="8" customFormat="1" ht="15" customHeight="1" x14ac:dyDescent="0.25">
      <c r="B2669" s="168">
        <v>2011</v>
      </c>
      <c r="C2669" s="168"/>
      <c r="D2669" s="182">
        <v>29626</v>
      </c>
      <c r="E2669" s="182">
        <v>45272</v>
      </c>
      <c r="F2669" s="182">
        <v>18918</v>
      </c>
      <c r="G2669" s="182">
        <v>483396</v>
      </c>
      <c r="H2669" s="182">
        <v>386197</v>
      </c>
      <c r="I2669" s="183">
        <v>1.53</v>
      </c>
      <c r="J2669" s="183">
        <v>10.68</v>
      </c>
      <c r="K2669" s="183">
        <v>18.84</v>
      </c>
      <c r="L2669" s="183">
        <v>73.739999999999995</v>
      </c>
      <c r="M2669" s="183">
        <v>55.46</v>
      </c>
      <c r="N2669" s="5"/>
    </row>
    <row r="2670" spans="2:14" s="9" customFormat="1" ht="15" customHeight="1" x14ac:dyDescent="0.25">
      <c r="B2670" s="168">
        <v>2010</v>
      </c>
      <c r="C2670" s="168"/>
      <c r="D2670" s="182">
        <v>29346</v>
      </c>
      <c r="E2670" s="182">
        <v>45187</v>
      </c>
      <c r="F2670" s="182">
        <v>19033</v>
      </c>
      <c r="G2670" s="182">
        <v>483996</v>
      </c>
      <c r="H2670" s="182">
        <v>385874</v>
      </c>
      <c r="I2670" s="183">
        <v>1.54</v>
      </c>
      <c r="J2670" s="183">
        <v>10.71</v>
      </c>
      <c r="K2670" s="183">
        <v>18.829999999999998</v>
      </c>
      <c r="L2670" s="183">
        <v>74.069999999999993</v>
      </c>
      <c r="M2670" s="183">
        <v>55.95</v>
      </c>
      <c r="N2670" s="5"/>
    </row>
    <row r="2671" spans="2:14" s="9" customFormat="1" ht="15" customHeight="1" x14ac:dyDescent="0.25">
      <c r="B2671" s="168">
        <v>2009</v>
      </c>
      <c r="C2671" s="168"/>
      <c r="D2671" s="182">
        <v>31007</v>
      </c>
      <c r="E2671" s="182">
        <v>47572</v>
      </c>
      <c r="F2671" s="182">
        <v>19589</v>
      </c>
      <c r="G2671" s="182">
        <v>459534</v>
      </c>
      <c r="H2671" s="182">
        <v>362275</v>
      </c>
      <c r="I2671" s="183">
        <v>1.53</v>
      </c>
      <c r="J2671" s="183">
        <v>9.66</v>
      </c>
      <c r="K2671" s="183">
        <v>18.190000000000001</v>
      </c>
      <c r="L2671" s="183">
        <v>77.56</v>
      </c>
      <c r="M2671" s="183">
        <v>53.24</v>
      </c>
      <c r="N2671" s="5"/>
    </row>
    <row r="2672" spans="2:14" s="9" customFormat="1" ht="15" customHeight="1" x14ac:dyDescent="0.25">
      <c r="B2672" s="168">
        <v>2008</v>
      </c>
      <c r="C2672" s="168"/>
      <c r="D2672" s="182">
        <v>31446</v>
      </c>
      <c r="E2672" s="182">
        <v>47783</v>
      </c>
      <c r="F2672" s="182">
        <v>19112</v>
      </c>
      <c r="G2672" s="182">
        <v>444908</v>
      </c>
      <c r="H2672" s="182">
        <v>344586</v>
      </c>
      <c r="I2672" s="183">
        <v>1.52</v>
      </c>
      <c r="J2672" s="183">
        <v>9.31</v>
      </c>
      <c r="K2672" s="183">
        <v>18.88</v>
      </c>
      <c r="L2672" s="183">
        <v>81.099999999999994</v>
      </c>
      <c r="M2672" s="183">
        <v>49.03</v>
      </c>
      <c r="N2672" s="5"/>
    </row>
    <row r="2673" spans="2:14" s="5" customFormat="1" ht="15" customHeight="1" x14ac:dyDescent="0.2">
      <c r="B2673" s="258" t="s">
        <v>35</v>
      </c>
      <c r="C2673" s="184"/>
      <c r="D2673" s="185"/>
      <c r="E2673" s="185"/>
      <c r="F2673" s="185"/>
      <c r="G2673" s="185"/>
      <c r="H2673" s="185"/>
      <c r="I2673" s="186"/>
      <c r="J2673" s="186"/>
      <c r="K2673" s="186"/>
      <c r="L2673" s="186"/>
      <c r="M2673" s="186"/>
      <c r="N2673" s="8"/>
    </row>
    <row r="2674" spans="2:14" s="5" customFormat="1" ht="15" customHeight="1" x14ac:dyDescent="0.25">
      <c r="B2674" s="187" t="s">
        <v>316</v>
      </c>
      <c r="C2674" s="187"/>
      <c r="D2674" s="188"/>
      <c r="E2674" s="188"/>
      <c r="F2674" s="188"/>
      <c r="G2674" s="188"/>
      <c r="H2674" s="188"/>
      <c r="I2674" s="189"/>
      <c r="J2674" s="189"/>
      <c r="K2674" s="189"/>
      <c r="L2674" s="189"/>
      <c r="M2674" s="189"/>
      <c r="N2674" s="9"/>
    </row>
    <row r="2675" spans="2:14" s="5" customFormat="1" ht="15" customHeight="1" x14ac:dyDescent="0.25">
      <c r="B2675" s="181">
        <v>2023</v>
      </c>
      <c r="C2675" s="181"/>
      <c r="D2675" s="182">
        <v>37440</v>
      </c>
      <c r="E2675" s="182">
        <v>37636</v>
      </c>
      <c r="F2675" s="182">
        <v>364</v>
      </c>
      <c r="G2675" s="182">
        <v>7294</v>
      </c>
      <c r="H2675" s="182">
        <v>2537</v>
      </c>
      <c r="I2675" s="183">
        <v>1.01</v>
      </c>
      <c r="J2675" s="183">
        <v>0.19</v>
      </c>
      <c r="K2675" s="183">
        <v>8.5</v>
      </c>
      <c r="L2675" s="183">
        <v>42.42</v>
      </c>
      <c r="M2675" s="183">
        <v>2.29</v>
      </c>
      <c r="N2675" s="9"/>
    </row>
    <row r="2676" spans="2:14" s="5" customFormat="1" ht="15" customHeight="1" x14ac:dyDescent="0.25">
      <c r="B2676" s="181">
        <v>2022</v>
      </c>
      <c r="C2676" s="181"/>
      <c r="D2676" s="182">
        <v>34795</v>
      </c>
      <c r="E2676" s="182">
        <v>34999</v>
      </c>
      <c r="F2676" s="182">
        <v>364</v>
      </c>
      <c r="G2676" s="182">
        <v>6587</v>
      </c>
      <c r="H2676" s="182">
        <v>1970</v>
      </c>
      <c r="I2676" s="183">
        <v>1.01</v>
      </c>
      <c r="J2676" s="183">
        <v>0.19</v>
      </c>
      <c r="K2676" s="183">
        <v>7.87</v>
      </c>
      <c r="L2676" s="183">
        <v>43.48</v>
      </c>
      <c r="M2676" s="183">
        <v>2.41</v>
      </c>
      <c r="N2676" s="9"/>
    </row>
    <row r="2677" spans="2:14" s="5" customFormat="1" ht="15" customHeight="1" x14ac:dyDescent="0.25">
      <c r="B2677" s="181">
        <v>2021</v>
      </c>
      <c r="C2677" s="181"/>
      <c r="D2677" s="182">
        <v>29509</v>
      </c>
      <c r="E2677" s="182">
        <v>29661</v>
      </c>
      <c r="F2677" s="182">
        <v>316</v>
      </c>
      <c r="G2677" s="182">
        <v>5265</v>
      </c>
      <c r="H2677" s="182">
        <v>1487</v>
      </c>
      <c r="I2677" s="183">
        <v>1.01</v>
      </c>
      <c r="J2677" s="183">
        <v>0.18</v>
      </c>
      <c r="K2677" s="183">
        <v>6.98</v>
      </c>
      <c r="L2677" s="183">
        <v>41.9</v>
      </c>
      <c r="M2677" s="183">
        <v>2.59</v>
      </c>
      <c r="N2677" s="9"/>
    </row>
    <row r="2678" spans="2:14" s="5" customFormat="1" ht="15" customHeight="1" x14ac:dyDescent="0.25">
      <c r="B2678" s="168">
        <v>2020</v>
      </c>
      <c r="C2678" s="168"/>
      <c r="D2678" s="182">
        <v>28122</v>
      </c>
      <c r="E2678" s="182">
        <v>28307</v>
      </c>
      <c r="F2678" s="182">
        <v>488</v>
      </c>
      <c r="G2678" s="182">
        <v>10482</v>
      </c>
      <c r="H2678" s="182">
        <v>1174</v>
      </c>
      <c r="I2678" s="183">
        <v>1.01</v>
      </c>
      <c r="J2678" s="183">
        <v>0.37</v>
      </c>
      <c r="K2678" s="183">
        <v>4.3099999999999996</v>
      </c>
      <c r="L2678" s="183">
        <v>20.05</v>
      </c>
      <c r="M2678" s="183">
        <v>8.4600000000000009</v>
      </c>
      <c r="N2678" s="9"/>
    </row>
    <row r="2679" spans="2:14" s="5" customFormat="1" ht="15" customHeight="1" x14ac:dyDescent="0.25">
      <c r="B2679" s="168">
        <v>2019</v>
      </c>
      <c r="C2679" s="168"/>
      <c r="D2679" s="182">
        <v>29634</v>
      </c>
      <c r="E2679" s="182">
        <v>29900</v>
      </c>
      <c r="F2679" s="182">
        <v>606</v>
      </c>
      <c r="G2679" s="182">
        <v>10202</v>
      </c>
      <c r="H2679" s="182">
        <v>1694</v>
      </c>
      <c r="I2679" s="183">
        <v>1.01</v>
      </c>
      <c r="J2679" s="183">
        <v>0.34</v>
      </c>
      <c r="K2679" s="183">
        <v>5.89</v>
      </c>
      <c r="L2679" s="183">
        <v>34.99</v>
      </c>
      <c r="M2679" s="183">
        <v>5.73</v>
      </c>
      <c r="N2679" s="9"/>
    </row>
    <row r="2680" spans="2:14" s="5" customFormat="1" ht="15" customHeight="1" x14ac:dyDescent="0.25">
      <c r="B2680" s="168">
        <v>2018</v>
      </c>
      <c r="C2680" s="168"/>
      <c r="D2680" s="182">
        <v>28707</v>
      </c>
      <c r="E2680" s="182">
        <v>28943</v>
      </c>
      <c r="F2680" s="182">
        <v>594</v>
      </c>
      <c r="G2680" s="182">
        <v>10252</v>
      </c>
      <c r="H2680" s="182">
        <v>1592</v>
      </c>
      <c r="I2680" s="183">
        <v>1.01</v>
      </c>
      <c r="J2680" s="183">
        <v>0.35</v>
      </c>
      <c r="K2680" s="183">
        <v>5.82</v>
      </c>
      <c r="L2680" s="183">
        <v>33.69</v>
      </c>
      <c r="M2680" s="183">
        <v>6.03</v>
      </c>
      <c r="N2680" s="9"/>
    </row>
    <row r="2681" spans="2:14" s="5" customFormat="1" ht="15" customHeight="1" x14ac:dyDescent="0.25">
      <c r="B2681" s="168">
        <v>2017</v>
      </c>
      <c r="C2681" s="168"/>
      <c r="D2681" s="182">
        <v>28617</v>
      </c>
      <c r="E2681" s="182">
        <v>28941</v>
      </c>
      <c r="F2681" s="182">
        <v>636</v>
      </c>
      <c r="G2681" s="182">
        <v>9757</v>
      </c>
      <c r="H2681" s="182">
        <v>1792</v>
      </c>
      <c r="I2681" s="183">
        <v>1.01</v>
      </c>
      <c r="J2681" s="183">
        <v>0.34</v>
      </c>
      <c r="K2681" s="183">
        <v>5.62</v>
      </c>
      <c r="L2681" s="183">
        <v>36.619999999999997</v>
      </c>
      <c r="M2681" s="183">
        <v>5.95</v>
      </c>
      <c r="N2681" s="9"/>
    </row>
    <row r="2682" spans="2:14" s="5" customFormat="1" ht="15" customHeight="1" x14ac:dyDescent="0.25">
      <c r="B2682" s="168">
        <v>2016</v>
      </c>
      <c r="C2682" s="168"/>
      <c r="D2682" s="182">
        <v>26704</v>
      </c>
      <c r="E2682" s="182">
        <v>26941</v>
      </c>
      <c r="F2682" s="182">
        <v>574</v>
      </c>
      <c r="G2682" s="182">
        <v>8564</v>
      </c>
      <c r="H2682" s="182">
        <v>1403</v>
      </c>
      <c r="I2682" s="183">
        <v>1.01</v>
      </c>
      <c r="J2682" s="183">
        <v>0.32</v>
      </c>
      <c r="K2682" s="183">
        <v>5.38</v>
      </c>
      <c r="L2682" s="183">
        <v>36.03</v>
      </c>
      <c r="M2682" s="183">
        <v>5.86</v>
      </c>
      <c r="N2682" s="9"/>
    </row>
    <row r="2683" spans="2:14" s="5" customFormat="1" ht="15" customHeight="1" x14ac:dyDescent="0.25">
      <c r="B2683" s="168">
        <v>2015</v>
      </c>
      <c r="C2683" s="168"/>
      <c r="D2683" s="182">
        <v>25047</v>
      </c>
      <c r="E2683" s="182">
        <v>25254</v>
      </c>
      <c r="F2683" s="182">
        <v>512</v>
      </c>
      <c r="G2683" s="182">
        <v>8087</v>
      </c>
      <c r="H2683" s="182">
        <v>1397</v>
      </c>
      <c r="I2683" s="183">
        <v>1.01</v>
      </c>
      <c r="J2683" s="183">
        <v>0.32</v>
      </c>
      <c r="K2683" s="183">
        <v>5.2</v>
      </c>
      <c r="L2683" s="183">
        <v>32.92</v>
      </c>
      <c r="M2683" s="183">
        <v>6.09</v>
      </c>
      <c r="N2683" s="9"/>
    </row>
    <row r="2684" spans="2:14" s="5" customFormat="1" ht="15" customHeight="1" x14ac:dyDescent="0.25">
      <c r="B2684" s="168">
        <v>2014</v>
      </c>
      <c r="C2684" s="168"/>
      <c r="D2684" s="182">
        <v>23857</v>
      </c>
      <c r="E2684" s="182">
        <v>23982</v>
      </c>
      <c r="F2684" s="182">
        <v>487</v>
      </c>
      <c r="G2684" s="182">
        <v>7608</v>
      </c>
      <c r="H2684" s="182">
        <v>1170</v>
      </c>
      <c r="I2684" s="183">
        <v>1.01</v>
      </c>
      <c r="J2684" s="183">
        <v>0.32</v>
      </c>
      <c r="K2684" s="183">
        <v>5.22</v>
      </c>
      <c r="L2684" s="183">
        <v>33.39</v>
      </c>
      <c r="M2684" s="183">
        <v>6.02</v>
      </c>
    </row>
    <row r="2685" spans="2:14" s="10" customFormat="1" ht="15" customHeight="1" collapsed="1" x14ac:dyDescent="0.25">
      <c r="B2685" s="168">
        <v>2013</v>
      </c>
      <c r="C2685" s="168"/>
      <c r="D2685" s="182">
        <v>23171</v>
      </c>
      <c r="E2685" s="182">
        <v>23363</v>
      </c>
      <c r="F2685" s="182">
        <v>522</v>
      </c>
      <c r="G2685" s="182">
        <v>7549</v>
      </c>
      <c r="H2685" s="182">
        <v>1156</v>
      </c>
      <c r="I2685" s="183">
        <v>1.01</v>
      </c>
      <c r="J2685" s="183">
        <v>0.32</v>
      </c>
      <c r="K2685" s="183">
        <v>4.99</v>
      </c>
      <c r="L2685" s="183">
        <v>34.520000000000003</v>
      </c>
      <c r="M2685" s="183">
        <v>6.4</v>
      </c>
      <c r="N2685" s="5"/>
    </row>
    <row r="2686" spans="2:14" s="10" customFormat="1" ht="15" customHeight="1" x14ac:dyDescent="0.25">
      <c r="B2686" s="168">
        <v>2012</v>
      </c>
      <c r="C2686" s="168"/>
      <c r="D2686" s="182">
        <v>23696</v>
      </c>
      <c r="E2686" s="182">
        <v>23824</v>
      </c>
      <c r="F2686" s="182">
        <v>506</v>
      </c>
      <c r="G2686" s="182">
        <v>7542</v>
      </c>
      <c r="H2686" s="182">
        <v>1259</v>
      </c>
      <c r="I2686" s="183">
        <v>1.01</v>
      </c>
      <c r="J2686" s="183">
        <v>0.32</v>
      </c>
      <c r="K2686" s="183">
        <v>5.16</v>
      </c>
      <c r="L2686" s="183">
        <v>34.6</v>
      </c>
      <c r="M2686" s="183">
        <v>6.01</v>
      </c>
      <c r="N2686" s="5"/>
    </row>
    <row r="2687" spans="2:14" s="10" customFormat="1" ht="15" customHeight="1" x14ac:dyDescent="0.25">
      <c r="B2687" s="168">
        <v>2011</v>
      </c>
      <c r="C2687" s="168"/>
      <c r="D2687" s="182">
        <v>25183</v>
      </c>
      <c r="E2687" s="182">
        <v>25312</v>
      </c>
      <c r="F2687" s="182">
        <v>548</v>
      </c>
      <c r="G2687" s="182">
        <v>8409</v>
      </c>
      <c r="H2687" s="182">
        <v>1424</v>
      </c>
      <c r="I2687" s="183">
        <v>1.01</v>
      </c>
      <c r="J2687" s="183">
        <v>0.33</v>
      </c>
      <c r="K2687" s="183">
        <v>5.24</v>
      </c>
      <c r="L2687" s="183">
        <v>34.119999999999997</v>
      </c>
      <c r="M2687" s="183">
        <v>6.22</v>
      </c>
      <c r="N2687" s="5"/>
    </row>
    <row r="2688" spans="2:14" s="5" customFormat="1" ht="15" customHeight="1" x14ac:dyDescent="0.25">
      <c r="B2688" s="168">
        <v>2010</v>
      </c>
      <c r="C2688" s="168"/>
      <c r="D2688" s="182">
        <v>25077</v>
      </c>
      <c r="E2688" s="182">
        <v>25245</v>
      </c>
      <c r="F2688" s="182">
        <v>589</v>
      </c>
      <c r="G2688" s="182">
        <v>9344</v>
      </c>
      <c r="H2688" s="182">
        <v>1891</v>
      </c>
      <c r="I2688" s="183">
        <v>1.01</v>
      </c>
      <c r="J2688" s="183">
        <v>0.37</v>
      </c>
      <c r="K2688" s="183">
        <v>6</v>
      </c>
      <c r="L2688" s="183">
        <v>37.799999999999997</v>
      </c>
      <c r="M2688" s="183">
        <v>6.11</v>
      </c>
    </row>
    <row r="2689" spans="2:14" s="5" customFormat="1" ht="15" customHeight="1" x14ac:dyDescent="0.25">
      <c r="B2689" s="168">
        <v>2009</v>
      </c>
      <c r="C2689" s="168"/>
      <c r="D2689" s="182">
        <v>26818</v>
      </c>
      <c r="E2689" s="182">
        <v>26954</v>
      </c>
      <c r="F2689" s="182">
        <v>521</v>
      </c>
      <c r="G2689" s="182">
        <v>10312</v>
      </c>
      <c r="H2689" s="182">
        <v>1739</v>
      </c>
      <c r="I2689" s="183">
        <v>1.01</v>
      </c>
      <c r="J2689" s="183">
        <v>0.38</v>
      </c>
      <c r="K2689" s="183">
        <v>6.26</v>
      </c>
      <c r="L2689" s="183">
        <v>31.64</v>
      </c>
      <c r="M2689" s="183">
        <v>6.03</v>
      </c>
    </row>
    <row r="2690" spans="2:14" s="5" customFormat="1" ht="15" customHeight="1" x14ac:dyDescent="0.25">
      <c r="B2690" s="168">
        <v>2008</v>
      </c>
      <c r="C2690" s="168"/>
      <c r="D2690" s="182">
        <v>27449</v>
      </c>
      <c r="E2690" s="182">
        <v>27599</v>
      </c>
      <c r="F2690" s="182">
        <v>495</v>
      </c>
      <c r="G2690" s="182">
        <v>9964</v>
      </c>
      <c r="H2690" s="182">
        <v>1457</v>
      </c>
      <c r="I2690" s="183">
        <v>1.01</v>
      </c>
      <c r="J2690" s="183">
        <v>0.36</v>
      </c>
      <c r="K2690" s="183">
        <v>6.6</v>
      </c>
      <c r="L2690" s="183">
        <v>32.78</v>
      </c>
      <c r="M2690" s="183">
        <v>5.41</v>
      </c>
      <c r="N2690" s="9"/>
    </row>
    <row r="2691" spans="2:14" s="5" customFormat="1" ht="15" customHeight="1" x14ac:dyDescent="0.25">
      <c r="B2691" s="187" t="s">
        <v>317</v>
      </c>
      <c r="C2691" s="187"/>
      <c r="D2691" s="188"/>
      <c r="E2691" s="188"/>
      <c r="F2691" s="188"/>
      <c r="G2691" s="188"/>
      <c r="H2691" s="188"/>
      <c r="I2691" s="189"/>
      <c r="J2691" s="189"/>
      <c r="K2691" s="189"/>
      <c r="L2691" s="189"/>
      <c r="M2691" s="189"/>
      <c r="N2691" s="9"/>
    </row>
    <row r="2692" spans="2:14" s="5" customFormat="1" ht="15" customHeight="1" x14ac:dyDescent="0.25">
      <c r="B2692" s="181">
        <v>2023</v>
      </c>
      <c r="C2692" s="181"/>
      <c r="D2692" s="182">
        <v>10038</v>
      </c>
      <c r="E2692" s="182">
        <v>42157</v>
      </c>
      <c r="F2692" s="182">
        <v>39004</v>
      </c>
      <c r="G2692" s="182">
        <v>1219686</v>
      </c>
      <c r="H2692" s="182">
        <v>976576</v>
      </c>
      <c r="I2692" s="183">
        <v>4.2</v>
      </c>
      <c r="J2692" s="183">
        <v>28.93</v>
      </c>
      <c r="K2692" s="183">
        <v>43.4</v>
      </c>
      <c r="L2692" s="183">
        <v>138.79</v>
      </c>
      <c r="M2692" s="183">
        <v>63.42</v>
      </c>
      <c r="N2692" s="9"/>
    </row>
    <row r="2693" spans="2:14" s="5" customFormat="1" ht="15" customHeight="1" x14ac:dyDescent="0.25">
      <c r="B2693" s="181">
        <v>2022</v>
      </c>
      <c r="C2693" s="181"/>
      <c r="D2693" s="182">
        <v>9499</v>
      </c>
      <c r="E2693" s="182">
        <v>38500</v>
      </c>
      <c r="F2693" s="182">
        <v>35415</v>
      </c>
      <c r="G2693" s="182">
        <v>1050668</v>
      </c>
      <c r="H2693" s="182">
        <v>835990</v>
      </c>
      <c r="I2693" s="183">
        <v>4.05</v>
      </c>
      <c r="J2693" s="183">
        <v>27.29</v>
      </c>
      <c r="K2693" s="183">
        <v>43.23</v>
      </c>
      <c r="L2693" s="183">
        <v>145.71</v>
      </c>
      <c r="M2693" s="183">
        <v>61.95</v>
      </c>
      <c r="N2693" s="9"/>
    </row>
    <row r="2694" spans="2:14" s="5" customFormat="1" ht="15" customHeight="1" x14ac:dyDescent="0.25">
      <c r="B2694" s="181">
        <v>2021</v>
      </c>
      <c r="C2694" s="181"/>
      <c r="D2694" s="182">
        <v>9099</v>
      </c>
      <c r="E2694" s="182">
        <v>34533</v>
      </c>
      <c r="F2694" s="182">
        <v>31405</v>
      </c>
      <c r="G2694" s="182">
        <v>916570</v>
      </c>
      <c r="H2694" s="182">
        <v>738360</v>
      </c>
      <c r="I2694" s="183">
        <v>3.8</v>
      </c>
      <c r="J2694" s="183">
        <v>26.54</v>
      </c>
      <c r="K2694" s="183">
        <v>31.83</v>
      </c>
      <c r="L2694" s="183">
        <v>109.06</v>
      </c>
      <c r="M2694" s="183">
        <v>89.11</v>
      </c>
      <c r="N2694" s="9"/>
    </row>
    <row r="2695" spans="2:14" s="5" customFormat="1" ht="15" customHeight="1" x14ac:dyDescent="0.25">
      <c r="B2695" s="168">
        <v>2020</v>
      </c>
      <c r="C2695" s="168"/>
      <c r="D2695" s="182">
        <v>8991</v>
      </c>
      <c r="E2695" s="182">
        <v>34299</v>
      </c>
      <c r="F2695" s="182">
        <v>31338</v>
      </c>
      <c r="G2695" s="182">
        <v>833321</v>
      </c>
      <c r="H2695" s="182">
        <v>673872</v>
      </c>
      <c r="I2695" s="183">
        <v>3.81</v>
      </c>
      <c r="J2695" s="183">
        <v>24.3</v>
      </c>
      <c r="K2695" s="183">
        <v>24.85</v>
      </c>
      <c r="L2695" s="183">
        <v>93.44</v>
      </c>
      <c r="M2695" s="183">
        <v>99.8</v>
      </c>
      <c r="N2695" s="9"/>
    </row>
    <row r="2696" spans="2:14" s="5" customFormat="1" ht="15" customHeight="1" x14ac:dyDescent="0.25">
      <c r="B2696" s="168">
        <v>2019</v>
      </c>
      <c r="C2696" s="168"/>
      <c r="D2696" s="182">
        <v>8653</v>
      </c>
      <c r="E2696" s="182">
        <v>34015</v>
      </c>
      <c r="F2696" s="182">
        <v>31329</v>
      </c>
      <c r="G2696" s="182">
        <v>867225</v>
      </c>
      <c r="H2696" s="182">
        <v>690430</v>
      </c>
      <c r="I2696" s="183">
        <v>3.93</v>
      </c>
      <c r="J2696" s="183">
        <v>25.5</v>
      </c>
      <c r="K2696" s="183">
        <v>39.53</v>
      </c>
      <c r="L2696" s="183">
        <v>142.79</v>
      </c>
      <c r="M2696" s="183">
        <v>63.49</v>
      </c>
      <c r="N2696" s="9"/>
    </row>
    <row r="2697" spans="2:14" s="5" customFormat="1" ht="15" customHeight="1" x14ac:dyDescent="0.25">
      <c r="B2697" s="168">
        <v>2018</v>
      </c>
      <c r="C2697" s="168"/>
      <c r="D2697" s="182">
        <v>7982</v>
      </c>
      <c r="E2697" s="182">
        <v>32087</v>
      </c>
      <c r="F2697" s="182">
        <v>29408</v>
      </c>
      <c r="G2697" s="182">
        <v>760901</v>
      </c>
      <c r="H2697" s="182">
        <v>612094</v>
      </c>
      <c r="I2697" s="183">
        <v>4.0199999999999996</v>
      </c>
      <c r="J2697" s="183">
        <v>23.71</v>
      </c>
      <c r="K2697" s="183">
        <v>37.85</v>
      </c>
      <c r="L2697" s="183">
        <v>146.30000000000001</v>
      </c>
      <c r="M2697" s="183">
        <v>62.26</v>
      </c>
      <c r="N2697" s="9"/>
    </row>
    <row r="2698" spans="2:14" s="5" customFormat="1" ht="15" customHeight="1" x14ac:dyDescent="0.25">
      <c r="B2698" s="168">
        <v>2017</v>
      </c>
      <c r="C2698" s="168"/>
      <c r="D2698" s="182">
        <v>7125</v>
      </c>
      <c r="E2698" s="182">
        <v>28843</v>
      </c>
      <c r="F2698" s="182">
        <v>26314</v>
      </c>
      <c r="G2698" s="182">
        <v>689038</v>
      </c>
      <c r="H2698" s="182">
        <v>553952</v>
      </c>
      <c r="I2698" s="183">
        <v>4.05</v>
      </c>
      <c r="J2698" s="183">
        <v>23.89</v>
      </c>
      <c r="K2698" s="183">
        <v>40.46</v>
      </c>
      <c r="L2698" s="183">
        <v>154.5</v>
      </c>
      <c r="M2698" s="183">
        <v>58.6</v>
      </c>
      <c r="N2698" s="9"/>
    </row>
    <row r="2699" spans="2:14" s="5" customFormat="1" ht="15" customHeight="1" x14ac:dyDescent="0.25">
      <c r="B2699" s="168">
        <v>2016</v>
      </c>
      <c r="C2699" s="168"/>
      <c r="D2699" s="182">
        <v>6111</v>
      </c>
      <c r="E2699" s="182">
        <v>25588</v>
      </c>
      <c r="F2699" s="182">
        <v>23388</v>
      </c>
      <c r="G2699" s="182">
        <v>596823</v>
      </c>
      <c r="H2699" s="182">
        <v>481779</v>
      </c>
      <c r="I2699" s="183">
        <v>4.1900000000000004</v>
      </c>
      <c r="J2699" s="183">
        <v>23.32</v>
      </c>
      <c r="K2699" s="183">
        <v>34.909999999999997</v>
      </c>
      <c r="L2699" s="183">
        <v>136.82</v>
      </c>
      <c r="M2699" s="183">
        <v>66.010000000000005</v>
      </c>
      <c r="N2699" s="9"/>
    </row>
    <row r="2700" spans="2:14" s="10" customFormat="1" ht="15" customHeight="1" collapsed="1" x14ac:dyDescent="0.25">
      <c r="B2700" s="168">
        <v>2015</v>
      </c>
      <c r="C2700" s="168"/>
      <c r="D2700" s="182">
        <v>5424</v>
      </c>
      <c r="E2700" s="182">
        <v>22823</v>
      </c>
      <c r="F2700" s="182">
        <v>20988</v>
      </c>
      <c r="G2700" s="182">
        <v>531164</v>
      </c>
      <c r="H2700" s="182">
        <v>429624</v>
      </c>
      <c r="I2700" s="183">
        <v>4.21</v>
      </c>
      <c r="J2700" s="183">
        <v>23.27</v>
      </c>
      <c r="K2700" s="183">
        <v>36.76</v>
      </c>
      <c r="L2700" s="183">
        <v>145.24</v>
      </c>
      <c r="M2700" s="183">
        <v>60.6</v>
      </c>
      <c r="N2700" s="5"/>
    </row>
    <row r="2701" spans="2:14" s="10" customFormat="1" ht="15" customHeight="1" x14ac:dyDescent="0.25">
      <c r="B2701" s="168">
        <v>2014</v>
      </c>
      <c r="C2701" s="168"/>
      <c r="D2701" s="182">
        <v>4987</v>
      </c>
      <c r="E2701" s="182">
        <v>20780</v>
      </c>
      <c r="F2701" s="182">
        <v>19081</v>
      </c>
      <c r="G2701" s="182">
        <v>491152</v>
      </c>
      <c r="H2701" s="182">
        <v>398638</v>
      </c>
      <c r="I2701" s="183">
        <v>4.17</v>
      </c>
      <c r="J2701" s="183">
        <v>23.64</v>
      </c>
      <c r="K2701" s="183">
        <v>32.71</v>
      </c>
      <c r="L2701" s="183">
        <v>127.09</v>
      </c>
      <c r="M2701" s="183">
        <v>71.180000000000007</v>
      </c>
      <c r="N2701" s="5"/>
    </row>
    <row r="2702" spans="2:14" s="10" customFormat="1" ht="15" customHeight="1" x14ac:dyDescent="0.25">
      <c r="B2702" s="168">
        <v>2013</v>
      </c>
      <c r="C2702" s="168"/>
      <c r="D2702" s="182">
        <v>4727</v>
      </c>
      <c r="E2702" s="182">
        <v>20223</v>
      </c>
      <c r="F2702" s="182">
        <v>18569</v>
      </c>
      <c r="G2702" s="182">
        <v>470835</v>
      </c>
      <c r="H2702" s="182">
        <v>380186</v>
      </c>
      <c r="I2702" s="183">
        <v>4.28</v>
      </c>
      <c r="J2702" s="183">
        <v>23.28</v>
      </c>
      <c r="K2702" s="183">
        <v>33.56</v>
      </c>
      <c r="L2702" s="183">
        <v>132.34</v>
      </c>
      <c r="M2702" s="183">
        <v>67.69</v>
      </c>
      <c r="N2702" s="5"/>
    </row>
    <row r="2703" spans="2:14" s="5" customFormat="1" ht="15" customHeight="1" x14ac:dyDescent="0.25">
      <c r="B2703" s="168">
        <v>2012</v>
      </c>
      <c r="C2703" s="168"/>
      <c r="D2703" s="182">
        <v>4547</v>
      </c>
      <c r="E2703" s="182">
        <v>19563</v>
      </c>
      <c r="F2703" s="182">
        <v>17934</v>
      </c>
      <c r="G2703" s="182">
        <v>470155</v>
      </c>
      <c r="H2703" s="182">
        <v>383086</v>
      </c>
      <c r="I2703" s="183">
        <v>4.3</v>
      </c>
      <c r="J2703" s="183">
        <v>24.03</v>
      </c>
      <c r="K2703" s="183">
        <v>32.21</v>
      </c>
      <c r="L2703" s="183">
        <v>122.85</v>
      </c>
      <c r="M2703" s="183">
        <v>72.44</v>
      </c>
    </row>
    <row r="2704" spans="2:14" s="5" customFormat="1" ht="15" customHeight="1" x14ac:dyDescent="0.25">
      <c r="B2704" s="168">
        <v>2011</v>
      </c>
      <c r="C2704" s="168"/>
      <c r="D2704" s="182">
        <v>4443</v>
      </c>
      <c r="E2704" s="182">
        <v>19960</v>
      </c>
      <c r="F2704" s="182">
        <v>18370</v>
      </c>
      <c r="G2704" s="182">
        <v>474987</v>
      </c>
      <c r="H2704" s="182">
        <v>384772</v>
      </c>
      <c r="I2704" s="183">
        <v>4.49</v>
      </c>
      <c r="J2704" s="183">
        <v>23.8</v>
      </c>
      <c r="K2704" s="183">
        <v>36.1</v>
      </c>
      <c r="L2704" s="183">
        <v>139.61000000000001</v>
      </c>
      <c r="M2704" s="183">
        <v>64.5</v>
      </c>
    </row>
    <row r="2705" spans="2:14" s="5" customFormat="1" ht="15" customHeight="1" x14ac:dyDescent="0.25">
      <c r="B2705" s="168">
        <v>2010</v>
      </c>
      <c r="C2705" s="168"/>
      <c r="D2705" s="182">
        <v>4269</v>
      </c>
      <c r="E2705" s="182">
        <v>19942</v>
      </c>
      <c r="F2705" s="182">
        <v>18444</v>
      </c>
      <c r="G2705" s="182">
        <v>474652</v>
      </c>
      <c r="H2705" s="182">
        <v>383983</v>
      </c>
      <c r="I2705" s="183">
        <v>4.67</v>
      </c>
      <c r="J2705" s="183">
        <v>23.8</v>
      </c>
      <c r="K2705" s="183">
        <v>35.090000000000003</v>
      </c>
      <c r="L2705" s="183">
        <v>136.33000000000001</v>
      </c>
      <c r="M2705" s="183">
        <v>66.67</v>
      </c>
    </row>
    <row r="2706" spans="2:14" s="5" customFormat="1" ht="15" customHeight="1" x14ac:dyDescent="0.25">
      <c r="B2706" s="168">
        <v>2009</v>
      </c>
      <c r="C2706" s="168"/>
      <c r="D2706" s="182">
        <v>4189</v>
      </c>
      <c r="E2706" s="182">
        <v>20618</v>
      </c>
      <c r="F2706" s="182">
        <v>19068</v>
      </c>
      <c r="G2706" s="182">
        <v>449222</v>
      </c>
      <c r="H2706" s="182">
        <v>360537</v>
      </c>
      <c r="I2706" s="183">
        <v>4.92</v>
      </c>
      <c r="J2706" s="183">
        <v>21.79</v>
      </c>
      <c r="K2706" s="183">
        <v>33.79</v>
      </c>
      <c r="L2706" s="183">
        <v>143.44999999999999</v>
      </c>
      <c r="M2706" s="183">
        <v>64.91</v>
      </c>
      <c r="N2706" s="9"/>
    </row>
    <row r="2707" spans="2:14" s="5" customFormat="1" ht="15" customHeight="1" x14ac:dyDescent="0.25">
      <c r="B2707" s="168">
        <v>2008</v>
      </c>
      <c r="C2707" s="168"/>
      <c r="D2707" s="182">
        <v>3997</v>
      </c>
      <c r="E2707" s="182">
        <v>20184</v>
      </c>
      <c r="F2707" s="182">
        <v>18617</v>
      </c>
      <c r="G2707" s="182">
        <v>434945</v>
      </c>
      <c r="H2707" s="182">
        <v>343129</v>
      </c>
      <c r="I2707" s="183">
        <v>5.05</v>
      </c>
      <c r="J2707" s="183">
        <v>21.55</v>
      </c>
      <c r="K2707" s="183">
        <v>35.67</v>
      </c>
      <c r="L2707" s="183">
        <v>152.69</v>
      </c>
      <c r="M2707" s="183">
        <v>60.14</v>
      </c>
      <c r="N2707" s="9"/>
    </row>
    <row r="2708" spans="2:14" s="5" customFormat="1" ht="15" customHeight="1" x14ac:dyDescent="0.2">
      <c r="B2708" s="258" t="s">
        <v>11</v>
      </c>
      <c r="C2708" s="184"/>
      <c r="D2708" s="185"/>
      <c r="E2708" s="185"/>
      <c r="F2708" s="185"/>
      <c r="G2708" s="185"/>
      <c r="H2708" s="185"/>
      <c r="I2708" s="186"/>
      <c r="J2708" s="186"/>
      <c r="K2708" s="186"/>
      <c r="L2708" s="186"/>
      <c r="M2708" s="186"/>
      <c r="N2708" s="9"/>
    </row>
    <row r="2709" spans="2:14" s="10" customFormat="1" ht="15" customHeight="1" collapsed="1" x14ac:dyDescent="0.25">
      <c r="B2709" s="187" t="s">
        <v>318</v>
      </c>
      <c r="C2709" s="187"/>
      <c r="D2709" s="188"/>
      <c r="E2709" s="188"/>
      <c r="F2709" s="188"/>
      <c r="G2709" s="188"/>
      <c r="H2709" s="188"/>
      <c r="I2709" s="189"/>
      <c r="J2709" s="189"/>
      <c r="K2709" s="189"/>
      <c r="L2709" s="189"/>
      <c r="M2709" s="189"/>
      <c r="N2709" s="9"/>
    </row>
    <row r="2710" spans="2:14" s="10" customFormat="1" ht="15" customHeight="1" x14ac:dyDescent="0.25">
      <c r="B2710" s="181">
        <v>2023</v>
      </c>
      <c r="C2710" s="181"/>
      <c r="D2710" s="182">
        <v>47461</v>
      </c>
      <c r="E2710" s="182">
        <v>72427</v>
      </c>
      <c r="F2710" s="182">
        <v>32056</v>
      </c>
      <c r="G2710" s="182">
        <v>749361</v>
      </c>
      <c r="H2710" s="182">
        <v>591088</v>
      </c>
      <c r="I2710" s="183">
        <v>1.53</v>
      </c>
      <c r="J2710" s="183">
        <v>10.35</v>
      </c>
      <c r="K2710" s="183">
        <v>19.670000000000002</v>
      </c>
      <c r="L2710" s="183">
        <v>84.14</v>
      </c>
      <c r="M2710" s="183">
        <v>53.26</v>
      </c>
      <c r="N2710" s="9"/>
    </row>
    <row r="2711" spans="2:14" s="10" customFormat="1" ht="15" customHeight="1" x14ac:dyDescent="0.25">
      <c r="B2711" s="181">
        <v>2022</v>
      </c>
      <c r="C2711" s="181"/>
      <c r="D2711" s="182">
        <v>44277</v>
      </c>
      <c r="E2711" s="182">
        <v>66334</v>
      </c>
      <c r="F2711" s="182">
        <v>28641</v>
      </c>
      <c r="G2711" s="182">
        <v>648865</v>
      </c>
      <c r="H2711" s="182">
        <v>508824</v>
      </c>
      <c r="I2711" s="183">
        <v>1.5</v>
      </c>
      <c r="J2711" s="183">
        <v>9.7799999999999994</v>
      </c>
      <c r="K2711" s="183">
        <v>19.03</v>
      </c>
      <c r="L2711" s="183">
        <v>83.99</v>
      </c>
      <c r="M2711" s="183">
        <v>52.93</v>
      </c>
      <c r="N2711" s="9"/>
    </row>
    <row r="2712" spans="2:14" s="10" customFormat="1" ht="15" customHeight="1" x14ac:dyDescent="0.25">
      <c r="B2712" s="181">
        <v>2021</v>
      </c>
      <c r="C2712" s="181"/>
      <c r="D2712" s="182">
        <v>38594</v>
      </c>
      <c r="E2712" s="182">
        <v>58458</v>
      </c>
      <c r="F2712" s="182">
        <v>26012</v>
      </c>
      <c r="G2712" s="182">
        <v>559148</v>
      </c>
      <c r="H2712" s="182">
        <v>440291</v>
      </c>
      <c r="I2712" s="183">
        <v>1.51</v>
      </c>
      <c r="J2712" s="183">
        <v>9.56</v>
      </c>
      <c r="K2712" s="183">
        <v>14.33</v>
      </c>
      <c r="L2712" s="183">
        <v>66.650000000000006</v>
      </c>
      <c r="M2712" s="183">
        <v>76.03</v>
      </c>
      <c r="N2712" s="9"/>
    </row>
    <row r="2713" spans="2:14" s="10" customFormat="1" ht="15" customHeight="1" x14ac:dyDescent="0.25">
      <c r="B2713" s="168">
        <v>2020</v>
      </c>
      <c r="C2713" s="168"/>
      <c r="D2713" s="182">
        <v>37100</v>
      </c>
      <c r="E2713" s="182">
        <v>57030</v>
      </c>
      <c r="F2713" s="182">
        <v>26291</v>
      </c>
      <c r="G2713" s="182">
        <v>504662</v>
      </c>
      <c r="H2713" s="182">
        <v>398871</v>
      </c>
      <c r="I2713" s="183">
        <v>1.54</v>
      </c>
      <c r="J2713" s="183">
        <v>8.85</v>
      </c>
      <c r="K2713" s="183">
        <v>12.15</v>
      </c>
      <c r="L2713" s="183">
        <v>63.29</v>
      </c>
      <c r="M2713" s="183">
        <v>78.37</v>
      </c>
      <c r="N2713" s="9"/>
    </row>
    <row r="2714" spans="2:14" s="10" customFormat="1" ht="15" customHeight="1" x14ac:dyDescent="0.25">
      <c r="B2714" s="168">
        <v>2019</v>
      </c>
      <c r="C2714" s="168"/>
      <c r="D2714" s="182">
        <v>38272</v>
      </c>
      <c r="E2714" s="182">
        <v>58018</v>
      </c>
      <c r="F2714" s="182">
        <v>26052</v>
      </c>
      <c r="G2714" s="182">
        <v>484537</v>
      </c>
      <c r="H2714" s="182">
        <v>376976</v>
      </c>
      <c r="I2714" s="183">
        <v>1.52</v>
      </c>
      <c r="J2714" s="183">
        <v>8.35</v>
      </c>
      <c r="K2714" s="183">
        <v>15.73</v>
      </c>
      <c r="L2714" s="183">
        <v>84.59</v>
      </c>
      <c r="M2714" s="183">
        <v>53.3</v>
      </c>
      <c r="N2714" s="9"/>
    </row>
    <row r="2715" spans="2:14" s="10" customFormat="1" ht="15" customHeight="1" x14ac:dyDescent="0.25">
      <c r="B2715" s="168">
        <v>2018</v>
      </c>
      <c r="C2715" s="168"/>
      <c r="D2715" s="182">
        <v>36675</v>
      </c>
      <c r="E2715" s="182">
        <v>55330</v>
      </c>
      <c r="F2715" s="182">
        <v>24319</v>
      </c>
      <c r="G2715" s="182">
        <v>445693</v>
      </c>
      <c r="H2715" s="182">
        <v>348135</v>
      </c>
      <c r="I2715" s="183">
        <v>1.51</v>
      </c>
      <c r="J2715" s="183">
        <v>8.06</v>
      </c>
      <c r="K2715" s="183">
        <v>14.43</v>
      </c>
      <c r="L2715" s="183">
        <v>78.73</v>
      </c>
      <c r="M2715" s="183">
        <v>56.83</v>
      </c>
      <c r="N2715" s="9"/>
    </row>
    <row r="2716" spans="2:14" s="10" customFormat="1" ht="15" customHeight="1" x14ac:dyDescent="0.25">
      <c r="B2716" s="168">
        <v>2017</v>
      </c>
      <c r="C2716" s="168"/>
      <c r="D2716" s="182">
        <v>35730</v>
      </c>
      <c r="E2716" s="182">
        <v>53184</v>
      </c>
      <c r="F2716" s="182">
        <v>22362</v>
      </c>
      <c r="G2716" s="182">
        <v>395084</v>
      </c>
      <c r="H2716" s="182">
        <v>307408</v>
      </c>
      <c r="I2716" s="183">
        <v>1.49</v>
      </c>
      <c r="J2716" s="183">
        <v>7.43</v>
      </c>
      <c r="K2716" s="183">
        <v>14.36</v>
      </c>
      <c r="L2716" s="183">
        <v>81.28</v>
      </c>
      <c r="M2716" s="183">
        <v>52.52</v>
      </c>
      <c r="N2716" s="5"/>
    </row>
    <row r="2717" spans="2:14" s="10" customFormat="1" ht="15" customHeight="1" x14ac:dyDescent="0.25">
      <c r="B2717" s="168">
        <v>2016</v>
      </c>
      <c r="C2717" s="168"/>
      <c r="D2717" s="182">
        <v>32805</v>
      </c>
      <c r="E2717" s="182">
        <v>48537</v>
      </c>
      <c r="F2717" s="182">
        <v>19970</v>
      </c>
      <c r="G2717" s="182">
        <v>402626</v>
      </c>
      <c r="H2717" s="182">
        <v>318777</v>
      </c>
      <c r="I2717" s="183">
        <v>1.48</v>
      </c>
      <c r="J2717" s="183">
        <v>8.3000000000000007</v>
      </c>
      <c r="K2717" s="183">
        <v>13.48</v>
      </c>
      <c r="L2717" s="183">
        <v>66.84</v>
      </c>
      <c r="M2717" s="183">
        <v>62.64</v>
      </c>
      <c r="N2717" s="5"/>
    </row>
    <row r="2718" spans="2:14" s="5" customFormat="1" ht="15" customHeight="1" x14ac:dyDescent="0.25">
      <c r="B2718" s="168">
        <v>2015</v>
      </c>
      <c r="C2718" s="168"/>
      <c r="D2718" s="182">
        <v>30462</v>
      </c>
      <c r="E2718" s="182">
        <v>44800</v>
      </c>
      <c r="F2718" s="182">
        <v>18223</v>
      </c>
      <c r="G2718" s="182">
        <v>336560</v>
      </c>
      <c r="H2718" s="182">
        <v>263991</v>
      </c>
      <c r="I2718" s="183">
        <v>1.47</v>
      </c>
      <c r="J2718" s="183">
        <v>7.51</v>
      </c>
      <c r="K2718" s="183">
        <v>14.29</v>
      </c>
      <c r="L2718" s="183">
        <v>77.39</v>
      </c>
      <c r="M2718" s="183">
        <v>53.9</v>
      </c>
    </row>
    <row r="2719" spans="2:14" s="5" customFormat="1" ht="15" customHeight="1" x14ac:dyDescent="0.25">
      <c r="B2719" s="168">
        <v>2014</v>
      </c>
      <c r="C2719" s="168"/>
      <c r="D2719" s="182">
        <v>28837</v>
      </c>
      <c r="E2719" s="182">
        <v>41969</v>
      </c>
      <c r="F2719" s="182">
        <v>16775</v>
      </c>
      <c r="G2719" s="182">
        <v>367222</v>
      </c>
      <c r="H2719" s="182">
        <v>292623</v>
      </c>
      <c r="I2719" s="183">
        <v>1.46</v>
      </c>
      <c r="J2719" s="183">
        <v>8.75</v>
      </c>
      <c r="K2719" s="183">
        <v>14.58</v>
      </c>
      <c r="L2719" s="183">
        <v>66.599999999999994</v>
      </c>
      <c r="M2719" s="183">
        <v>61.53</v>
      </c>
    </row>
    <row r="2720" spans="2:14" s="5" customFormat="1" ht="15" customHeight="1" x14ac:dyDescent="0.25">
      <c r="B2720" s="168">
        <v>2013</v>
      </c>
      <c r="C2720" s="168"/>
      <c r="D2720" s="182">
        <v>27888</v>
      </c>
      <c r="E2720" s="182">
        <v>40053</v>
      </c>
      <c r="F2720" s="182">
        <v>15558</v>
      </c>
      <c r="G2720" s="182">
        <v>341038</v>
      </c>
      <c r="H2720" s="182">
        <v>268535</v>
      </c>
      <c r="I2720" s="183">
        <v>1.44</v>
      </c>
      <c r="J2720" s="183">
        <v>8.51</v>
      </c>
      <c r="K2720" s="183">
        <v>13.47</v>
      </c>
      <c r="L2720" s="183">
        <v>61.44</v>
      </c>
      <c r="M2720" s="183">
        <v>64.48</v>
      </c>
    </row>
    <row r="2721" spans="2:14" s="5" customFormat="1" ht="15" customHeight="1" x14ac:dyDescent="0.25">
      <c r="B2721" s="168">
        <v>2012</v>
      </c>
      <c r="C2721" s="168"/>
      <c r="D2721" s="182">
        <v>28237</v>
      </c>
      <c r="E2721" s="182">
        <v>40599</v>
      </c>
      <c r="F2721" s="182">
        <v>15652</v>
      </c>
      <c r="G2721" s="182">
        <v>399284</v>
      </c>
      <c r="H2721" s="182">
        <v>323268</v>
      </c>
      <c r="I2721" s="183">
        <v>1.44</v>
      </c>
      <c r="J2721" s="183">
        <v>9.83</v>
      </c>
      <c r="K2721" s="183">
        <v>14.99</v>
      </c>
      <c r="L2721" s="183">
        <v>58.77</v>
      </c>
      <c r="M2721" s="183">
        <v>66.11</v>
      </c>
    </row>
    <row r="2722" spans="2:14" s="5" customFormat="1" ht="15" customHeight="1" x14ac:dyDescent="0.25">
      <c r="B2722" s="168">
        <v>2011</v>
      </c>
      <c r="C2722" s="168"/>
      <c r="D2722" s="182">
        <v>29617</v>
      </c>
      <c r="E2722" s="182">
        <v>41721</v>
      </c>
      <c r="F2722" s="182">
        <v>15367</v>
      </c>
      <c r="G2722" s="182">
        <v>337741</v>
      </c>
      <c r="H2722" s="182">
        <v>271273</v>
      </c>
      <c r="I2722" s="183">
        <v>1.41</v>
      </c>
      <c r="J2722" s="183">
        <v>8.1</v>
      </c>
      <c r="K2722" s="183">
        <v>13.45</v>
      </c>
      <c r="L2722" s="183">
        <v>61.19</v>
      </c>
      <c r="M2722" s="183">
        <v>61.31</v>
      </c>
      <c r="N2722" s="9"/>
    </row>
    <row r="2723" spans="2:14" s="5" customFormat="1" ht="15" customHeight="1" x14ac:dyDescent="0.25">
      <c r="B2723" s="168">
        <v>2010</v>
      </c>
      <c r="C2723" s="168"/>
      <c r="D2723" s="182">
        <v>29337</v>
      </c>
      <c r="E2723" s="182">
        <v>41486</v>
      </c>
      <c r="F2723" s="182">
        <v>15332</v>
      </c>
      <c r="G2723" s="182">
        <v>338162</v>
      </c>
      <c r="H2723" s="182">
        <v>271304</v>
      </c>
      <c r="I2723" s="183">
        <v>1.41</v>
      </c>
      <c r="J2723" s="183">
        <v>8.15</v>
      </c>
      <c r="K2723" s="183">
        <v>13.83</v>
      </c>
      <c r="L2723" s="183">
        <v>62.69</v>
      </c>
      <c r="M2723" s="183">
        <v>60.54</v>
      </c>
      <c r="N2723" s="9"/>
    </row>
    <row r="2724" spans="2:14" s="9" customFormat="1" ht="15" customHeight="1" collapsed="1" x14ac:dyDescent="0.25">
      <c r="B2724" s="168">
        <v>2009</v>
      </c>
      <c r="C2724" s="168"/>
      <c r="D2724" s="182">
        <v>30997</v>
      </c>
      <c r="E2724" s="182">
        <v>43073</v>
      </c>
      <c r="F2724" s="182">
        <v>15090</v>
      </c>
      <c r="G2724" s="182">
        <v>361824</v>
      </c>
      <c r="H2724" s="182">
        <v>289845</v>
      </c>
      <c r="I2724" s="183">
        <v>1.39</v>
      </c>
      <c r="J2724" s="183">
        <v>8.4</v>
      </c>
      <c r="K2724" s="183">
        <v>14.66</v>
      </c>
      <c r="L2724" s="183">
        <v>61.13</v>
      </c>
      <c r="M2724" s="183">
        <v>59.87</v>
      </c>
    </row>
    <row r="2725" spans="2:14" s="9" customFormat="1" ht="15" customHeight="1" x14ac:dyDescent="0.25">
      <c r="B2725" s="168">
        <v>2008</v>
      </c>
      <c r="C2725" s="168"/>
      <c r="D2725" s="182">
        <v>31437</v>
      </c>
      <c r="E2725" s="182">
        <v>43463</v>
      </c>
      <c r="F2725" s="182">
        <v>14792</v>
      </c>
      <c r="G2725" s="182">
        <v>331699</v>
      </c>
      <c r="H2725" s="182">
        <v>263022</v>
      </c>
      <c r="I2725" s="183">
        <v>1.38</v>
      </c>
      <c r="J2725" s="183">
        <v>7.63</v>
      </c>
      <c r="K2725" s="183">
        <v>15.11</v>
      </c>
      <c r="L2725" s="183">
        <v>67.36</v>
      </c>
      <c r="M2725" s="183">
        <v>52.56</v>
      </c>
    </row>
    <row r="2726" spans="2:14" s="9" customFormat="1" ht="15" customHeight="1" x14ac:dyDescent="0.25">
      <c r="B2726" s="259" t="s">
        <v>319</v>
      </c>
      <c r="C2726" s="165"/>
      <c r="D2726" s="166"/>
      <c r="E2726" s="166"/>
      <c r="F2726" s="166"/>
      <c r="G2726" s="166"/>
      <c r="H2726" s="166"/>
      <c r="I2726" s="167"/>
      <c r="J2726" s="167"/>
      <c r="K2726" s="167"/>
      <c r="L2726" s="167"/>
      <c r="M2726" s="167"/>
      <c r="N2726" s="5"/>
    </row>
    <row r="2727" spans="2:14" s="9" customFormat="1" ht="15" customHeight="1" x14ac:dyDescent="0.25">
      <c r="B2727" s="181">
        <v>2023</v>
      </c>
      <c r="C2727" s="181"/>
      <c r="D2727" s="182">
        <v>46869</v>
      </c>
      <c r="E2727" s="182">
        <v>55143</v>
      </c>
      <c r="F2727" s="182">
        <v>14868</v>
      </c>
      <c r="G2727" s="182">
        <v>240776</v>
      </c>
      <c r="H2727" s="182">
        <v>189161</v>
      </c>
      <c r="I2727" s="183">
        <v>1.18</v>
      </c>
      <c r="J2727" s="183">
        <v>4.37</v>
      </c>
      <c r="K2727" s="183">
        <v>11.88</v>
      </c>
      <c r="L2727" s="183">
        <v>73.34</v>
      </c>
      <c r="M2727" s="183">
        <v>37.42</v>
      </c>
      <c r="N2727" s="5"/>
    </row>
    <row r="2728" spans="2:14" s="9" customFormat="1" ht="15" customHeight="1" x14ac:dyDescent="0.25">
      <c r="B2728" s="181">
        <v>2022</v>
      </c>
      <c r="C2728" s="181"/>
      <c r="D2728" s="182">
        <v>43774</v>
      </c>
      <c r="E2728" s="182">
        <v>51331</v>
      </c>
      <c r="F2728" s="182">
        <v>13761</v>
      </c>
      <c r="G2728" s="182">
        <v>201519</v>
      </c>
      <c r="H2728" s="182">
        <v>156820</v>
      </c>
      <c r="I2728" s="183">
        <v>1.17</v>
      </c>
      <c r="J2728" s="183">
        <v>3.93</v>
      </c>
      <c r="K2728" s="183">
        <v>11.2</v>
      </c>
      <c r="L2728" s="183">
        <v>76.5</v>
      </c>
      <c r="M2728" s="183">
        <v>36.69</v>
      </c>
      <c r="N2728" s="5"/>
    </row>
    <row r="2729" spans="2:14" s="9" customFormat="1" ht="15" customHeight="1" x14ac:dyDescent="0.25">
      <c r="B2729" s="181">
        <v>2021</v>
      </c>
      <c r="C2729" s="181"/>
      <c r="D2729" s="182">
        <v>38139</v>
      </c>
      <c r="E2729" s="182">
        <v>44790</v>
      </c>
      <c r="F2729" s="182">
        <v>12462</v>
      </c>
      <c r="G2729" s="182">
        <v>166213</v>
      </c>
      <c r="H2729" s="182">
        <v>130460</v>
      </c>
      <c r="I2729" s="183">
        <v>1.17</v>
      </c>
      <c r="J2729" s="183">
        <v>3.71</v>
      </c>
      <c r="K2729" s="183">
        <v>9.11</v>
      </c>
      <c r="L2729" s="183">
        <v>68.34</v>
      </c>
      <c r="M2729" s="183">
        <v>47.92</v>
      </c>
      <c r="N2729" s="5"/>
    </row>
    <row r="2730" spans="2:14" s="9" customFormat="1" ht="15" customHeight="1" x14ac:dyDescent="0.25">
      <c r="B2730" s="168">
        <v>2020</v>
      </c>
      <c r="C2730" s="168"/>
      <c r="D2730" s="182">
        <v>36664</v>
      </c>
      <c r="E2730" s="182">
        <v>43348</v>
      </c>
      <c r="F2730" s="182">
        <v>12689</v>
      </c>
      <c r="G2730" s="182">
        <v>156683</v>
      </c>
      <c r="H2730" s="182">
        <v>120141</v>
      </c>
      <c r="I2730" s="183">
        <v>1.18</v>
      </c>
      <c r="J2730" s="183">
        <v>3.61</v>
      </c>
      <c r="K2730" s="183">
        <v>6.31</v>
      </c>
      <c r="L2730" s="183">
        <v>51.08</v>
      </c>
      <c r="M2730" s="183">
        <v>63.8</v>
      </c>
      <c r="N2730" s="5"/>
    </row>
    <row r="2731" spans="2:14" s="9" customFormat="1" ht="15" customHeight="1" x14ac:dyDescent="0.25">
      <c r="B2731" s="168">
        <v>2019</v>
      </c>
      <c r="C2731" s="168"/>
      <c r="D2731" s="182">
        <v>37816</v>
      </c>
      <c r="E2731" s="182">
        <v>44442</v>
      </c>
      <c r="F2731" s="182">
        <v>12543</v>
      </c>
      <c r="G2731" s="182">
        <v>155815</v>
      </c>
      <c r="H2731" s="182">
        <v>117532</v>
      </c>
      <c r="I2731" s="183">
        <v>1.18</v>
      </c>
      <c r="J2731" s="183">
        <v>3.51</v>
      </c>
      <c r="K2731" s="183">
        <v>8.9499999999999993</v>
      </c>
      <c r="L2731" s="183">
        <v>72.06</v>
      </c>
      <c r="M2731" s="183">
        <v>39.32</v>
      </c>
      <c r="N2731" s="5"/>
    </row>
    <row r="2732" spans="2:14" s="9" customFormat="1" ht="15" customHeight="1" x14ac:dyDescent="0.25">
      <c r="B2732" s="168">
        <v>2018</v>
      </c>
      <c r="C2732" s="168"/>
      <c r="D2732" s="182">
        <v>36257</v>
      </c>
      <c r="E2732" s="182">
        <v>42262</v>
      </c>
      <c r="F2732" s="182">
        <v>11313</v>
      </c>
      <c r="G2732" s="182">
        <v>133750</v>
      </c>
      <c r="H2732" s="182">
        <v>100334</v>
      </c>
      <c r="I2732" s="183">
        <v>1.17</v>
      </c>
      <c r="J2732" s="183">
        <v>3.16</v>
      </c>
      <c r="K2732" s="183">
        <v>8.31</v>
      </c>
      <c r="L2732" s="183">
        <v>70.33</v>
      </c>
      <c r="M2732" s="183">
        <v>38.17</v>
      </c>
      <c r="N2732" s="5"/>
    </row>
    <row r="2733" spans="2:14" s="5" customFormat="1" ht="15" customHeight="1" x14ac:dyDescent="0.25">
      <c r="B2733" s="168">
        <v>2017</v>
      </c>
      <c r="C2733" s="168"/>
      <c r="D2733" s="182">
        <v>35336</v>
      </c>
      <c r="E2733" s="182">
        <v>40793</v>
      </c>
      <c r="F2733" s="182">
        <v>10056</v>
      </c>
      <c r="G2733" s="182">
        <v>113626</v>
      </c>
      <c r="H2733" s="182">
        <v>84623</v>
      </c>
      <c r="I2733" s="183">
        <v>1.1499999999999999</v>
      </c>
      <c r="J2733" s="183">
        <v>2.79</v>
      </c>
      <c r="K2733" s="183">
        <v>7.87</v>
      </c>
      <c r="L2733" s="183">
        <v>69.61</v>
      </c>
      <c r="M2733" s="183">
        <v>35.729999999999997</v>
      </c>
    </row>
    <row r="2734" spans="2:14" s="5" customFormat="1" ht="15" customHeight="1" x14ac:dyDescent="0.25">
      <c r="B2734" s="168">
        <v>2016</v>
      </c>
      <c r="C2734" s="168"/>
      <c r="D2734" s="182">
        <v>32470</v>
      </c>
      <c r="E2734" s="182">
        <v>37448</v>
      </c>
      <c r="F2734" s="182">
        <v>8971</v>
      </c>
      <c r="G2734" s="182">
        <v>98638</v>
      </c>
      <c r="H2734" s="182">
        <v>73312</v>
      </c>
      <c r="I2734" s="183">
        <v>1.1499999999999999</v>
      </c>
      <c r="J2734" s="183">
        <v>2.63</v>
      </c>
      <c r="K2734" s="183">
        <v>7.56</v>
      </c>
      <c r="L2734" s="183">
        <v>68.760000000000005</v>
      </c>
      <c r="M2734" s="183">
        <v>35.18</v>
      </c>
    </row>
    <row r="2735" spans="2:14" s="5" customFormat="1" ht="15" customHeight="1" x14ac:dyDescent="0.25">
      <c r="B2735" s="168">
        <v>2015</v>
      </c>
      <c r="C2735" s="168"/>
      <c r="D2735" s="182">
        <v>30159</v>
      </c>
      <c r="E2735" s="182">
        <v>34587</v>
      </c>
      <c r="F2735" s="182">
        <v>8054</v>
      </c>
      <c r="G2735" s="182">
        <v>87934</v>
      </c>
      <c r="H2735" s="182">
        <v>64745</v>
      </c>
      <c r="I2735" s="183">
        <v>1.1499999999999999</v>
      </c>
      <c r="J2735" s="183">
        <v>2.54</v>
      </c>
      <c r="K2735" s="183">
        <v>7.15</v>
      </c>
      <c r="L2735" s="183">
        <v>65.48</v>
      </c>
      <c r="M2735" s="183">
        <v>36.32</v>
      </c>
    </row>
    <row r="2736" spans="2:14" s="5" customFormat="1" ht="15" customHeight="1" x14ac:dyDescent="0.25">
      <c r="B2736" s="168">
        <v>2014</v>
      </c>
      <c r="C2736" s="168"/>
      <c r="D2736" s="182">
        <v>28555</v>
      </c>
      <c r="E2736" s="182">
        <v>32547</v>
      </c>
      <c r="F2736" s="182">
        <v>7423</v>
      </c>
      <c r="G2736" s="182">
        <v>79938</v>
      </c>
      <c r="H2736" s="182">
        <v>58360</v>
      </c>
      <c r="I2736" s="183">
        <v>1.1399999999999999</v>
      </c>
      <c r="J2736" s="183">
        <v>2.46</v>
      </c>
      <c r="K2736" s="183">
        <v>6.72</v>
      </c>
      <c r="L2736" s="183">
        <v>62.43</v>
      </c>
      <c r="M2736" s="183">
        <v>36.99</v>
      </c>
    </row>
    <row r="2737" spans="2:14" s="5" customFormat="1" ht="15" customHeight="1" x14ac:dyDescent="0.25">
      <c r="B2737" s="168">
        <v>2013</v>
      </c>
      <c r="C2737" s="168"/>
      <c r="D2737" s="182">
        <v>27637</v>
      </c>
      <c r="E2737" s="182">
        <v>31460</v>
      </c>
      <c r="F2737" s="182">
        <v>7028</v>
      </c>
      <c r="G2737" s="182">
        <v>73383</v>
      </c>
      <c r="H2737" s="182">
        <v>53412</v>
      </c>
      <c r="I2737" s="183">
        <v>1.1399999999999999</v>
      </c>
      <c r="J2737" s="183">
        <v>2.33</v>
      </c>
      <c r="K2737" s="183">
        <v>6.41</v>
      </c>
      <c r="L2737" s="183">
        <v>61.44</v>
      </c>
      <c r="M2737" s="183">
        <v>36.840000000000003</v>
      </c>
    </row>
    <row r="2738" spans="2:14" s="5" customFormat="1" ht="15" customHeight="1" x14ac:dyDescent="0.25">
      <c r="B2738" s="168">
        <v>2012</v>
      </c>
      <c r="C2738" s="168"/>
      <c r="D2738" s="182">
        <v>27992</v>
      </c>
      <c r="E2738" s="182">
        <v>31809</v>
      </c>
      <c r="F2738" s="182">
        <v>6905</v>
      </c>
      <c r="G2738" s="182">
        <v>74797</v>
      </c>
      <c r="H2738" s="182">
        <v>55171</v>
      </c>
      <c r="I2738" s="183">
        <v>1.1399999999999999</v>
      </c>
      <c r="J2738" s="183">
        <v>2.35</v>
      </c>
      <c r="K2738" s="183">
        <v>6.16</v>
      </c>
      <c r="L2738" s="183">
        <v>56.9</v>
      </c>
      <c r="M2738" s="183">
        <v>37.869999999999997</v>
      </c>
      <c r="N2738" s="9"/>
    </row>
    <row r="2739" spans="2:14" s="7" customFormat="1" ht="15" customHeight="1" x14ac:dyDescent="0.25">
      <c r="B2739" s="168">
        <v>2011</v>
      </c>
      <c r="C2739" s="168"/>
      <c r="D2739" s="182">
        <v>29377</v>
      </c>
      <c r="E2739" s="182">
        <v>33496</v>
      </c>
      <c r="F2739" s="182">
        <v>7174</v>
      </c>
      <c r="G2739" s="182">
        <v>83041</v>
      </c>
      <c r="H2739" s="182">
        <v>61449</v>
      </c>
      <c r="I2739" s="183">
        <v>1.1399999999999999</v>
      </c>
      <c r="J2739" s="183">
        <v>2.48</v>
      </c>
      <c r="K2739" s="183">
        <v>6.51</v>
      </c>
      <c r="L2739" s="183">
        <v>56.26</v>
      </c>
      <c r="M2739" s="183">
        <v>38.19</v>
      </c>
      <c r="N2739" s="9"/>
    </row>
    <row r="2740" spans="2:14" s="8" customFormat="1" ht="15" customHeight="1" x14ac:dyDescent="0.25">
      <c r="B2740" s="168">
        <v>2010</v>
      </c>
      <c r="C2740" s="168"/>
      <c r="D2740" s="182">
        <v>29083</v>
      </c>
      <c r="E2740" s="182">
        <v>33129</v>
      </c>
      <c r="F2740" s="182">
        <v>7010</v>
      </c>
      <c r="G2740" s="182">
        <v>82876</v>
      </c>
      <c r="H2740" s="182">
        <v>61390</v>
      </c>
      <c r="I2740" s="183">
        <v>1.1399999999999999</v>
      </c>
      <c r="J2740" s="183">
        <v>2.5</v>
      </c>
      <c r="K2740" s="183">
        <v>7.64</v>
      </c>
      <c r="L2740" s="183">
        <v>64.62</v>
      </c>
      <c r="M2740" s="183">
        <v>33.07</v>
      </c>
      <c r="N2740" s="9"/>
    </row>
    <row r="2741" spans="2:14" s="8" customFormat="1" ht="15" customHeight="1" x14ac:dyDescent="0.25">
      <c r="B2741" s="168">
        <v>2009</v>
      </c>
      <c r="C2741" s="168"/>
      <c r="D2741" s="182">
        <v>30753</v>
      </c>
      <c r="E2741" s="182">
        <v>34670</v>
      </c>
      <c r="F2741" s="182">
        <v>6754</v>
      </c>
      <c r="G2741" s="182">
        <v>78613</v>
      </c>
      <c r="H2741" s="182">
        <v>56524</v>
      </c>
      <c r="I2741" s="183">
        <v>1.1299999999999999</v>
      </c>
      <c r="J2741" s="183">
        <v>2.27</v>
      </c>
      <c r="K2741" s="183">
        <v>7.64</v>
      </c>
      <c r="L2741" s="183">
        <v>65.62</v>
      </c>
      <c r="M2741" s="183">
        <v>30.01</v>
      </c>
      <c r="N2741" s="9"/>
    </row>
    <row r="2742" spans="2:14" s="8" customFormat="1" ht="15" customHeight="1" x14ac:dyDescent="0.25">
      <c r="B2742" s="168">
        <v>2008</v>
      </c>
      <c r="C2742" s="168"/>
      <c r="D2742" s="182">
        <v>31184</v>
      </c>
      <c r="E2742" s="182">
        <v>35024</v>
      </c>
      <c r="F2742" s="182">
        <v>6487</v>
      </c>
      <c r="G2742" s="182">
        <v>72600</v>
      </c>
      <c r="H2742" s="182">
        <v>51780</v>
      </c>
      <c r="I2742" s="183">
        <v>1.1200000000000001</v>
      </c>
      <c r="J2742" s="183">
        <v>2.0699999999999998</v>
      </c>
      <c r="K2742" s="183">
        <v>7.77</v>
      </c>
      <c r="L2742" s="183">
        <v>69.430000000000007</v>
      </c>
      <c r="M2742" s="183">
        <v>26.87</v>
      </c>
      <c r="N2742" s="5"/>
    </row>
    <row r="2743" spans="2:14" s="5" customFormat="1" ht="15" customHeight="1" x14ac:dyDescent="0.25">
      <c r="B2743" s="259" t="s">
        <v>320</v>
      </c>
      <c r="C2743" s="165"/>
      <c r="D2743" s="166"/>
      <c r="E2743" s="166"/>
      <c r="F2743" s="166"/>
      <c r="G2743" s="166"/>
      <c r="H2743" s="166"/>
      <c r="I2743" s="167"/>
      <c r="J2743" s="167"/>
      <c r="K2743" s="167"/>
      <c r="L2743" s="167"/>
      <c r="M2743" s="167"/>
    </row>
    <row r="2744" spans="2:14" s="5" customFormat="1" ht="15" customHeight="1" x14ac:dyDescent="0.25">
      <c r="B2744" s="181">
        <v>2023</v>
      </c>
      <c r="C2744" s="181"/>
      <c r="D2744" s="182">
        <v>488</v>
      </c>
      <c r="E2744" s="182">
        <v>8841</v>
      </c>
      <c r="F2744" s="182">
        <v>8795</v>
      </c>
      <c r="G2744" s="182">
        <v>209752</v>
      </c>
      <c r="H2744" s="182">
        <v>166250</v>
      </c>
      <c r="I2744" s="183">
        <v>18.12</v>
      </c>
      <c r="J2744" s="183">
        <v>23.72</v>
      </c>
      <c r="K2744" s="183">
        <v>39.32</v>
      </c>
      <c r="L2744" s="183">
        <v>164.87</v>
      </c>
      <c r="M2744" s="183">
        <v>59.28</v>
      </c>
    </row>
    <row r="2745" spans="2:14" s="5" customFormat="1" ht="15" customHeight="1" x14ac:dyDescent="0.25">
      <c r="B2745" s="181">
        <v>2022</v>
      </c>
      <c r="C2745" s="181"/>
      <c r="D2745" s="182">
        <v>414</v>
      </c>
      <c r="E2745" s="182">
        <v>7509</v>
      </c>
      <c r="F2745" s="182">
        <v>7445</v>
      </c>
      <c r="G2745" s="182">
        <v>171097</v>
      </c>
      <c r="H2745" s="182">
        <v>135190</v>
      </c>
      <c r="I2745" s="183">
        <v>18.14</v>
      </c>
      <c r="J2745" s="183">
        <v>22.79</v>
      </c>
      <c r="K2745" s="183">
        <v>36.159999999999997</v>
      </c>
      <c r="L2745" s="183">
        <v>157.34</v>
      </c>
      <c r="M2745" s="183">
        <v>60.99</v>
      </c>
    </row>
    <row r="2746" spans="2:14" s="5" customFormat="1" ht="15" customHeight="1" x14ac:dyDescent="0.25">
      <c r="B2746" s="181">
        <v>2021</v>
      </c>
      <c r="C2746" s="181"/>
      <c r="D2746" s="182">
        <v>385</v>
      </c>
      <c r="E2746" s="182">
        <v>7150</v>
      </c>
      <c r="F2746" s="182">
        <v>7068</v>
      </c>
      <c r="G2746" s="182">
        <v>150904</v>
      </c>
      <c r="H2746" s="182">
        <v>120754</v>
      </c>
      <c r="I2746" s="183">
        <v>18.57</v>
      </c>
      <c r="J2746" s="183">
        <v>21.11</v>
      </c>
      <c r="K2746" s="183">
        <v>31.12</v>
      </c>
      <c r="L2746" s="183">
        <v>145.76</v>
      </c>
      <c r="M2746" s="183">
        <v>78.12</v>
      </c>
    </row>
    <row r="2747" spans="2:14" s="5" customFormat="1" ht="15" customHeight="1" x14ac:dyDescent="0.25">
      <c r="B2747" s="168">
        <v>2020</v>
      </c>
      <c r="C2747" s="168"/>
      <c r="D2747" s="182">
        <v>359</v>
      </c>
      <c r="E2747" s="182">
        <v>6827</v>
      </c>
      <c r="F2747" s="182">
        <v>6787</v>
      </c>
      <c r="G2747" s="182">
        <v>134379</v>
      </c>
      <c r="H2747" s="182">
        <v>108781</v>
      </c>
      <c r="I2747" s="183">
        <v>19.02</v>
      </c>
      <c r="J2747" s="183">
        <v>19.68</v>
      </c>
      <c r="K2747" s="183">
        <v>21.85</v>
      </c>
      <c r="L2747" s="183">
        <v>110.37</v>
      </c>
      <c r="M2747" s="183">
        <v>99.77</v>
      </c>
    </row>
    <row r="2748" spans="2:14" s="5" customFormat="1" ht="15" customHeight="1" x14ac:dyDescent="0.25">
      <c r="B2748" s="168">
        <v>2019</v>
      </c>
      <c r="C2748" s="168"/>
      <c r="D2748" s="182">
        <v>380</v>
      </c>
      <c r="E2748" s="182">
        <v>7233</v>
      </c>
      <c r="F2748" s="182">
        <v>7212</v>
      </c>
      <c r="G2748" s="182">
        <v>145103</v>
      </c>
      <c r="H2748" s="182">
        <v>114579</v>
      </c>
      <c r="I2748" s="183">
        <v>19.03</v>
      </c>
      <c r="J2748" s="183">
        <v>20.059999999999999</v>
      </c>
      <c r="K2748" s="183">
        <v>28.94</v>
      </c>
      <c r="L2748" s="183">
        <v>143.84</v>
      </c>
      <c r="M2748" s="183">
        <v>71.650000000000006</v>
      </c>
    </row>
    <row r="2749" spans="2:14" s="5" customFormat="1" ht="15" customHeight="1" x14ac:dyDescent="0.25">
      <c r="B2749" s="168">
        <v>2018</v>
      </c>
      <c r="C2749" s="168"/>
      <c r="D2749" s="182">
        <v>349</v>
      </c>
      <c r="E2749" s="182">
        <v>6904</v>
      </c>
      <c r="F2749" s="182">
        <v>6874</v>
      </c>
      <c r="G2749" s="182">
        <v>148808</v>
      </c>
      <c r="H2749" s="182">
        <v>118040</v>
      </c>
      <c r="I2749" s="183">
        <v>19.78</v>
      </c>
      <c r="J2749" s="183">
        <v>21.55</v>
      </c>
      <c r="K2749" s="183">
        <v>29.07</v>
      </c>
      <c r="L2749" s="183">
        <v>134.31</v>
      </c>
      <c r="M2749" s="183">
        <v>79.25</v>
      </c>
    </row>
    <row r="2750" spans="2:14" s="5" customFormat="1" ht="15" customHeight="1" x14ac:dyDescent="0.25">
      <c r="B2750" s="168">
        <v>2017</v>
      </c>
      <c r="C2750" s="168"/>
      <c r="D2750" s="182">
        <v>324</v>
      </c>
      <c r="E2750" s="182">
        <v>6279</v>
      </c>
      <c r="F2750" s="182">
        <v>6212</v>
      </c>
      <c r="G2750" s="182">
        <v>125585</v>
      </c>
      <c r="H2750" s="182">
        <v>100078</v>
      </c>
      <c r="I2750" s="183">
        <v>19.38</v>
      </c>
      <c r="J2750" s="183">
        <v>20</v>
      </c>
      <c r="K2750" s="183">
        <v>28.1</v>
      </c>
      <c r="L2750" s="183">
        <v>138.97999999999999</v>
      </c>
      <c r="M2750" s="183">
        <v>74.209999999999994</v>
      </c>
    </row>
    <row r="2751" spans="2:14" s="5" customFormat="1" ht="15" customHeight="1" x14ac:dyDescent="0.25">
      <c r="B2751" s="168">
        <v>2016</v>
      </c>
      <c r="C2751" s="168"/>
      <c r="D2751" s="182">
        <v>276</v>
      </c>
      <c r="E2751" s="182">
        <v>5537</v>
      </c>
      <c r="F2751" s="182">
        <v>5500</v>
      </c>
      <c r="G2751" s="182">
        <v>113875</v>
      </c>
      <c r="H2751" s="182">
        <v>91227</v>
      </c>
      <c r="I2751" s="183">
        <v>20.059999999999999</v>
      </c>
      <c r="J2751" s="183">
        <v>20.57</v>
      </c>
      <c r="K2751" s="183">
        <v>27.95</v>
      </c>
      <c r="L2751" s="183">
        <v>134.99</v>
      </c>
      <c r="M2751" s="183">
        <v>78.400000000000006</v>
      </c>
    </row>
    <row r="2752" spans="2:14" s="5" customFormat="1" ht="15" customHeight="1" x14ac:dyDescent="0.25">
      <c r="B2752" s="168">
        <v>2015</v>
      </c>
      <c r="C2752" s="168"/>
      <c r="D2752" s="182">
        <v>244</v>
      </c>
      <c r="E2752" s="182">
        <v>4766</v>
      </c>
      <c r="F2752" s="182">
        <v>4750</v>
      </c>
      <c r="G2752" s="182">
        <v>100860</v>
      </c>
      <c r="H2752" s="182">
        <v>80021</v>
      </c>
      <c r="I2752" s="183">
        <v>19.53</v>
      </c>
      <c r="J2752" s="183">
        <v>21.16</v>
      </c>
      <c r="K2752" s="183">
        <v>26.63</v>
      </c>
      <c r="L2752" s="183">
        <v>125.43</v>
      </c>
      <c r="M2752" s="183">
        <v>86.02</v>
      </c>
    </row>
    <row r="2753" spans="2:14" s="5" customFormat="1" ht="15" customHeight="1" x14ac:dyDescent="0.25">
      <c r="B2753" s="168">
        <v>2014</v>
      </c>
      <c r="C2753" s="168"/>
      <c r="D2753" s="182">
        <v>233</v>
      </c>
      <c r="E2753" s="182">
        <v>4667</v>
      </c>
      <c r="F2753" s="182">
        <v>4623</v>
      </c>
      <c r="G2753" s="182">
        <v>99151</v>
      </c>
      <c r="H2753" s="182">
        <v>78743</v>
      </c>
      <c r="I2753" s="183">
        <v>20.03</v>
      </c>
      <c r="J2753" s="183">
        <v>21.25</v>
      </c>
      <c r="K2753" s="183">
        <v>25.46</v>
      </c>
      <c r="L2753" s="183">
        <v>118.7</v>
      </c>
      <c r="M2753" s="183">
        <v>91.21</v>
      </c>
    </row>
    <row r="2754" spans="2:14" s="5" customFormat="1" ht="15" customHeight="1" x14ac:dyDescent="0.25">
      <c r="B2754" s="168">
        <v>2013</v>
      </c>
      <c r="C2754" s="168"/>
      <c r="D2754" s="182">
        <v>206</v>
      </c>
      <c r="E2754" s="182">
        <v>4132</v>
      </c>
      <c r="F2754" s="182">
        <v>4104</v>
      </c>
      <c r="G2754" s="182">
        <v>79792</v>
      </c>
      <c r="H2754" s="182">
        <v>62906</v>
      </c>
      <c r="I2754" s="183">
        <v>20.059999999999999</v>
      </c>
      <c r="J2754" s="183">
        <v>19.309999999999999</v>
      </c>
      <c r="K2754" s="183">
        <v>24.25</v>
      </c>
      <c r="L2754" s="183">
        <v>124.71</v>
      </c>
      <c r="M2754" s="183">
        <v>84.64</v>
      </c>
      <c r="N2754" s="9"/>
    </row>
    <row r="2755" spans="2:14" s="8" customFormat="1" ht="15" customHeight="1" x14ac:dyDescent="0.25">
      <c r="B2755" s="168">
        <v>2012</v>
      </c>
      <c r="C2755" s="168"/>
      <c r="D2755" s="182">
        <v>196</v>
      </c>
      <c r="E2755" s="182">
        <v>3711</v>
      </c>
      <c r="F2755" s="182">
        <v>3692</v>
      </c>
      <c r="G2755" s="182">
        <v>79978</v>
      </c>
      <c r="H2755" s="182">
        <v>65043</v>
      </c>
      <c r="I2755" s="183">
        <v>18.93</v>
      </c>
      <c r="J2755" s="183">
        <v>21.55</v>
      </c>
      <c r="K2755" s="183">
        <v>26.76</v>
      </c>
      <c r="L2755" s="183">
        <v>123.55</v>
      </c>
      <c r="M2755" s="183">
        <v>86.82</v>
      </c>
      <c r="N2755" s="9"/>
    </row>
    <row r="2756" spans="2:14" s="9" customFormat="1" ht="15" customHeight="1" x14ac:dyDescent="0.25">
      <c r="B2756" s="168">
        <v>2011</v>
      </c>
      <c r="C2756" s="168"/>
      <c r="D2756" s="182">
        <v>194</v>
      </c>
      <c r="E2756" s="182">
        <v>3904</v>
      </c>
      <c r="F2756" s="182">
        <v>3884</v>
      </c>
      <c r="G2756" s="182">
        <v>85438</v>
      </c>
      <c r="H2756" s="182">
        <v>69080</v>
      </c>
      <c r="I2756" s="183">
        <v>20.12</v>
      </c>
      <c r="J2756" s="183">
        <v>21.88</v>
      </c>
      <c r="K2756" s="183">
        <v>27.26</v>
      </c>
      <c r="L2756" s="183">
        <v>123.93</v>
      </c>
      <c r="M2756" s="183">
        <v>91.25</v>
      </c>
    </row>
    <row r="2757" spans="2:14" s="9" customFormat="1" ht="15" customHeight="1" x14ac:dyDescent="0.25">
      <c r="B2757" s="168">
        <v>2010</v>
      </c>
      <c r="C2757" s="168"/>
      <c r="D2757" s="182">
        <v>208</v>
      </c>
      <c r="E2757" s="182">
        <v>4008</v>
      </c>
      <c r="F2757" s="182">
        <v>3986</v>
      </c>
      <c r="G2757" s="182">
        <v>83796</v>
      </c>
      <c r="H2757" s="182">
        <v>67427</v>
      </c>
      <c r="I2757" s="183">
        <v>19.27</v>
      </c>
      <c r="J2757" s="183">
        <v>20.91</v>
      </c>
      <c r="K2757" s="183">
        <v>24.41</v>
      </c>
      <c r="L2757" s="183">
        <v>116.13</v>
      </c>
      <c r="M2757" s="183">
        <v>96.34</v>
      </c>
    </row>
    <row r="2758" spans="2:14" s="9" customFormat="1" ht="15" customHeight="1" x14ac:dyDescent="0.25">
      <c r="B2758" s="168">
        <v>2009</v>
      </c>
      <c r="C2758" s="168"/>
      <c r="D2758" s="182">
        <v>198</v>
      </c>
      <c r="E2758" s="182">
        <v>4041</v>
      </c>
      <c r="F2758" s="182">
        <v>3978</v>
      </c>
      <c r="G2758" s="182">
        <v>80337</v>
      </c>
      <c r="H2758" s="182">
        <v>64300</v>
      </c>
      <c r="I2758" s="183">
        <v>20.41</v>
      </c>
      <c r="J2758" s="183">
        <v>19.88</v>
      </c>
      <c r="K2758" s="183">
        <v>23.43</v>
      </c>
      <c r="L2758" s="183">
        <v>116.02</v>
      </c>
      <c r="M2758" s="183">
        <v>92.12</v>
      </c>
      <c r="N2758" s="5"/>
    </row>
    <row r="2759" spans="2:14" s="5" customFormat="1" ht="15" customHeight="1" x14ac:dyDescent="0.25">
      <c r="B2759" s="168">
        <v>2008</v>
      </c>
      <c r="C2759" s="168"/>
      <c r="D2759" s="182">
        <v>206</v>
      </c>
      <c r="E2759" s="182">
        <v>4189</v>
      </c>
      <c r="F2759" s="182">
        <v>4150</v>
      </c>
      <c r="G2759" s="182">
        <v>88979</v>
      </c>
      <c r="H2759" s="182">
        <v>70719</v>
      </c>
      <c r="I2759" s="183">
        <v>20.329999999999998</v>
      </c>
      <c r="J2759" s="183">
        <v>21.24</v>
      </c>
      <c r="K2759" s="183">
        <v>26.76</v>
      </c>
      <c r="L2759" s="183">
        <v>124.79</v>
      </c>
      <c r="M2759" s="183">
        <v>87.74</v>
      </c>
    </row>
    <row r="2760" spans="2:14" s="5" customFormat="1" ht="15" customHeight="1" x14ac:dyDescent="0.25">
      <c r="B2760" s="259" t="s">
        <v>321</v>
      </c>
      <c r="C2760" s="165"/>
      <c r="D2760" s="166"/>
      <c r="E2760" s="166"/>
      <c r="F2760" s="166"/>
      <c r="G2760" s="166"/>
      <c r="H2760" s="166"/>
      <c r="I2760" s="167"/>
      <c r="J2760" s="167"/>
      <c r="K2760" s="167"/>
      <c r="L2760" s="167"/>
      <c r="M2760" s="167"/>
    </row>
    <row r="2761" spans="2:14" s="5" customFormat="1" ht="15" customHeight="1" x14ac:dyDescent="0.25">
      <c r="B2761" s="181">
        <v>2023</v>
      </c>
      <c r="C2761" s="181"/>
      <c r="D2761" s="182">
        <v>104</v>
      </c>
      <c r="E2761" s="182">
        <v>8443</v>
      </c>
      <c r="F2761" s="182">
        <v>8393</v>
      </c>
      <c r="G2761" s="182">
        <v>298833</v>
      </c>
      <c r="H2761" s="182">
        <v>235677</v>
      </c>
      <c r="I2761" s="183">
        <v>81.180000000000007</v>
      </c>
      <c r="J2761" s="183">
        <v>35.39</v>
      </c>
      <c r="K2761" s="183">
        <v>49.98</v>
      </c>
      <c r="L2761" s="183">
        <v>140.37</v>
      </c>
      <c r="M2761" s="183">
        <v>72.930000000000007</v>
      </c>
    </row>
    <row r="2762" spans="2:14" s="5" customFormat="1" ht="15" customHeight="1" x14ac:dyDescent="0.25">
      <c r="B2762" s="181">
        <v>2022</v>
      </c>
      <c r="C2762" s="181"/>
      <c r="D2762" s="182">
        <v>89</v>
      </c>
      <c r="E2762" s="182">
        <v>7494</v>
      </c>
      <c r="F2762" s="182">
        <v>7435</v>
      </c>
      <c r="G2762" s="182">
        <v>276249</v>
      </c>
      <c r="H2762" s="182">
        <v>216814</v>
      </c>
      <c r="I2762" s="183">
        <v>84.2</v>
      </c>
      <c r="J2762" s="183">
        <v>36.86</v>
      </c>
      <c r="K2762" s="183">
        <v>55.46</v>
      </c>
      <c r="L2762" s="183">
        <v>149.27000000000001</v>
      </c>
      <c r="M2762" s="183">
        <v>69.739999999999995</v>
      </c>
    </row>
    <row r="2763" spans="2:14" s="5" customFormat="1" ht="15" customHeight="1" x14ac:dyDescent="0.25">
      <c r="B2763" s="181">
        <v>2021</v>
      </c>
      <c r="C2763" s="181"/>
      <c r="D2763" s="182">
        <v>70</v>
      </c>
      <c r="E2763" s="182">
        <v>6518</v>
      </c>
      <c r="F2763" s="182">
        <v>6482</v>
      </c>
      <c r="G2763" s="182">
        <v>242030</v>
      </c>
      <c r="H2763" s="182">
        <v>189077</v>
      </c>
      <c r="I2763" s="183">
        <v>93.11</v>
      </c>
      <c r="J2763" s="183">
        <v>37.130000000000003</v>
      </c>
      <c r="K2763" s="183">
        <v>31.73</v>
      </c>
      <c r="L2763" s="183">
        <v>84.97</v>
      </c>
      <c r="M2763" s="183">
        <v>123.82</v>
      </c>
    </row>
    <row r="2764" spans="2:14" s="5" customFormat="1" ht="15" customHeight="1" x14ac:dyDescent="0.25">
      <c r="B2764" s="168">
        <v>2020</v>
      </c>
      <c r="C2764" s="168"/>
      <c r="D2764" s="182">
        <v>77</v>
      </c>
      <c r="E2764" s="182">
        <v>6855</v>
      </c>
      <c r="F2764" s="182">
        <v>6815</v>
      </c>
      <c r="G2764" s="182">
        <v>213600</v>
      </c>
      <c r="H2764" s="182">
        <v>169950</v>
      </c>
      <c r="I2764" s="183">
        <v>89.03</v>
      </c>
      <c r="J2764" s="183">
        <v>31.16</v>
      </c>
      <c r="K2764" s="183">
        <v>39.42</v>
      </c>
      <c r="L2764" s="183">
        <v>125.77</v>
      </c>
      <c r="M2764" s="183">
        <v>81</v>
      </c>
    </row>
    <row r="2765" spans="2:14" s="5" customFormat="1" ht="15" customHeight="1" x14ac:dyDescent="0.25">
      <c r="B2765" s="168">
        <v>2019</v>
      </c>
      <c r="C2765" s="168"/>
      <c r="D2765" s="182">
        <v>76</v>
      </c>
      <c r="E2765" s="182">
        <v>6343</v>
      </c>
      <c r="F2765" s="182">
        <v>6297</v>
      </c>
      <c r="G2765" s="182">
        <v>183619</v>
      </c>
      <c r="H2765" s="182">
        <v>144865</v>
      </c>
      <c r="I2765" s="183">
        <v>83.46</v>
      </c>
      <c r="J2765" s="183">
        <v>28.95</v>
      </c>
      <c r="K2765" s="183">
        <v>48.19</v>
      </c>
      <c r="L2765" s="183">
        <v>165.27</v>
      </c>
      <c r="M2765" s="183">
        <v>59.18</v>
      </c>
    </row>
    <row r="2766" spans="2:14" s="5" customFormat="1" ht="15" customHeight="1" x14ac:dyDescent="0.25">
      <c r="B2766" s="168">
        <v>2018</v>
      </c>
      <c r="C2766" s="168"/>
      <c r="D2766" s="182">
        <v>69</v>
      </c>
      <c r="E2766" s="182">
        <v>6164</v>
      </c>
      <c r="F2766" s="182">
        <v>6132</v>
      </c>
      <c r="G2766" s="182">
        <v>163136</v>
      </c>
      <c r="H2766" s="182">
        <v>129761</v>
      </c>
      <c r="I2766" s="183">
        <v>89.33</v>
      </c>
      <c r="J2766" s="183">
        <v>26.47</v>
      </c>
      <c r="K2766" s="183">
        <v>39.950000000000003</v>
      </c>
      <c r="L2766" s="183">
        <v>150.16</v>
      </c>
      <c r="M2766" s="183">
        <v>66.290000000000006</v>
      </c>
    </row>
    <row r="2767" spans="2:14" s="5" customFormat="1" ht="15" customHeight="1" x14ac:dyDescent="0.25">
      <c r="B2767" s="168">
        <v>2017</v>
      </c>
      <c r="C2767" s="168"/>
      <c r="D2767" s="182">
        <v>70</v>
      </c>
      <c r="E2767" s="182">
        <v>6112</v>
      </c>
      <c r="F2767" s="182">
        <v>6094</v>
      </c>
      <c r="G2767" s="182">
        <v>155873</v>
      </c>
      <c r="H2767" s="182">
        <v>122707</v>
      </c>
      <c r="I2767" s="183">
        <v>87.31</v>
      </c>
      <c r="J2767" s="183">
        <v>25.5</v>
      </c>
      <c r="K2767" s="183">
        <v>43.6</v>
      </c>
      <c r="L2767" s="183">
        <v>170.45</v>
      </c>
      <c r="M2767" s="183">
        <v>58.83</v>
      </c>
    </row>
    <row r="2768" spans="2:14" s="5" customFormat="1" ht="15" customHeight="1" x14ac:dyDescent="0.25">
      <c r="B2768" s="168">
        <v>2016</v>
      </c>
      <c r="C2768" s="168"/>
      <c r="D2768" s="182">
        <v>59</v>
      </c>
      <c r="E2768" s="182">
        <v>5552</v>
      </c>
      <c r="F2768" s="182">
        <v>5499</v>
      </c>
      <c r="G2768" s="182">
        <v>190114</v>
      </c>
      <c r="H2768" s="182">
        <v>154238</v>
      </c>
      <c r="I2768" s="183">
        <v>94.1</v>
      </c>
      <c r="J2768" s="183">
        <v>34.24</v>
      </c>
      <c r="K2768" s="183">
        <v>38.950000000000003</v>
      </c>
      <c r="L2768" s="183">
        <v>112.67</v>
      </c>
      <c r="M2768" s="183">
        <v>87.59</v>
      </c>
    </row>
    <row r="2769" spans="2:14" s="5" customFormat="1" ht="15" customHeight="1" x14ac:dyDescent="0.25">
      <c r="B2769" s="168">
        <v>2015</v>
      </c>
      <c r="C2769" s="168"/>
      <c r="D2769" s="182">
        <v>59</v>
      </c>
      <c r="E2769" s="182">
        <v>5447</v>
      </c>
      <c r="F2769" s="182">
        <v>5419</v>
      </c>
      <c r="G2769" s="182">
        <v>147766</v>
      </c>
      <c r="H2769" s="182">
        <v>119224</v>
      </c>
      <c r="I2769" s="183">
        <v>92.32</v>
      </c>
      <c r="J2769" s="183">
        <v>27.13</v>
      </c>
      <c r="K2769" s="183">
        <v>48.86</v>
      </c>
      <c r="L2769" s="183">
        <v>179.17</v>
      </c>
      <c r="M2769" s="183">
        <v>55.75</v>
      </c>
    </row>
    <row r="2770" spans="2:14" s="5" customFormat="1" ht="15" customHeight="1" x14ac:dyDescent="0.25">
      <c r="B2770" s="168">
        <v>2014</v>
      </c>
      <c r="C2770" s="168"/>
      <c r="D2770" s="182">
        <v>49</v>
      </c>
      <c r="E2770" s="182">
        <v>4755</v>
      </c>
      <c r="F2770" s="182">
        <v>4729</v>
      </c>
      <c r="G2770" s="182">
        <v>188133</v>
      </c>
      <c r="H2770" s="182">
        <v>155519</v>
      </c>
      <c r="I2770" s="183">
        <v>97.04</v>
      </c>
      <c r="J2770" s="183">
        <v>39.57</v>
      </c>
      <c r="K2770" s="183">
        <v>57.68</v>
      </c>
      <c r="L2770" s="183">
        <v>145</v>
      </c>
      <c r="M2770" s="183">
        <v>69.16</v>
      </c>
      <c r="N2770" s="9"/>
    </row>
    <row r="2771" spans="2:14" s="9" customFormat="1" ht="15" customHeight="1" x14ac:dyDescent="0.25">
      <c r="B2771" s="168">
        <v>2013</v>
      </c>
      <c r="C2771" s="168"/>
      <c r="D2771" s="182">
        <v>45</v>
      </c>
      <c r="E2771" s="182">
        <v>4461</v>
      </c>
      <c r="F2771" s="182">
        <v>4426</v>
      </c>
      <c r="G2771" s="182">
        <v>187863</v>
      </c>
      <c r="H2771" s="182">
        <v>152216</v>
      </c>
      <c r="I2771" s="183">
        <v>99.13</v>
      </c>
      <c r="J2771" s="183">
        <v>42.11</v>
      </c>
      <c r="K2771" s="183">
        <v>53.23</v>
      </c>
      <c r="L2771" s="183">
        <v>125.4</v>
      </c>
      <c r="M2771" s="183">
        <v>79.790000000000006</v>
      </c>
    </row>
    <row r="2772" spans="2:14" s="9" customFormat="1" ht="15" customHeight="1" x14ac:dyDescent="0.25">
      <c r="B2772" s="168">
        <v>2012</v>
      </c>
      <c r="C2772" s="168"/>
      <c r="D2772" s="182">
        <v>49</v>
      </c>
      <c r="E2772" s="182">
        <v>5079</v>
      </c>
      <c r="F2772" s="182">
        <v>5055</v>
      </c>
      <c r="G2772" s="182">
        <v>244508</v>
      </c>
      <c r="H2772" s="182">
        <v>203054</v>
      </c>
      <c r="I2772" s="183">
        <v>103.65</v>
      </c>
      <c r="J2772" s="183">
        <v>48.14</v>
      </c>
      <c r="K2772" s="183">
        <v>61.68</v>
      </c>
      <c r="L2772" s="183">
        <v>127.51</v>
      </c>
      <c r="M2772" s="183">
        <v>77.77</v>
      </c>
    </row>
    <row r="2773" spans="2:14" s="9" customFormat="1" ht="15" customHeight="1" x14ac:dyDescent="0.25">
      <c r="B2773" s="168">
        <v>2011</v>
      </c>
      <c r="C2773" s="168"/>
      <c r="D2773" s="182">
        <v>46</v>
      </c>
      <c r="E2773" s="182">
        <v>4321</v>
      </c>
      <c r="F2773" s="182">
        <v>4309</v>
      </c>
      <c r="G2773" s="182">
        <v>169261</v>
      </c>
      <c r="H2773" s="182">
        <v>140744</v>
      </c>
      <c r="I2773" s="183">
        <v>93.93</v>
      </c>
      <c r="J2773" s="183">
        <v>39.17</v>
      </c>
      <c r="K2773" s="183">
        <v>54.74</v>
      </c>
      <c r="L2773" s="183">
        <v>139.34</v>
      </c>
      <c r="M2773" s="183">
        <v>70.58</v>
      </c>
    </row>
    <row r="2774" spans="2:14" s="5" customFormat="1" ht="15" customHeight="1" x14ac:dyDescent="0.25">
      <c r="B2774" s="168">
        <v>2010</v>
      </c>
      <c r="C2774" s="168"/>
      <c r="D2774" s="182">
        <v>46</v>
      </c>
      <c r="E2774" s="182">
        <v>4349</v>
      </c>
      <c r="F2774" s="182">
        <v>4336</v>
      </c>
      <c r="G2774" s="182">
        <v>171490</v>
      </c>
      <c r="H2774" s="182">
        <v>142488</v>
      </c>
      <c r="I2774" s="183">
        <v>94.54</v>
      </c>
      <c r="J2774" s="183">
        <v>39.43</v>
      </c>
      <c r="K2774" s="183">
        <v>51.2</v>
      </c>
      <c r="L2774" s="183">
        <v>129.44999999999999</v>
      </c>
      <c r="M2774" s="183">
        <v>77.599999999999994</v>
      </c>
    </row>
    <row r="2775" spans="2:14" s="5" customFormat="1" ht="15" customHeight="1" x14ac:dyDescent="0.25">
      <c r="B2775" s="168">
        <v>2009</v>
      </c>
      <c r="C2775" s="168"/>
      <c r="D2775" s="182">
        <v>46</v>
      </c>
      <c r="E2775" s="182">
        <v>4362</v>
      </c>
      <c r="F2775" s="182">
        <v>4358</v>
      </c>
      <c r="G2775" s="182">
        <v>202873</v>
      </c>
      <c r="H2775" s="182">
        <v>169020</v>
      </c>
      <c r="I2775" s="183">
        <v>94.83</v>
      </c>
      <c r="J2775" s="183">
        <v>46.51</v>
      </c>
      <c r="K2775" s="183">
        <v>62.33</v>
      </c>
      <c r="L2775" s="183">
        <v>133.88999999999999</v>
      </c>
      <c r="M2775" s="183">
        <v>79.510000000000005</v>
      </c>
    </row>
    <row r="2776" spans="2:14" s="5" customFormat="1" ht="15" customHeight="1" x14ac:dyDescent="0.25">
      <c r="B2776" s="168">
        <v>2008</v>
      </c>
      <c r="C2776" s="168"/>
      <c r="D2776" s="182">
        <v>47</v>
      </c>
      <c r="E2776" s="182">
        <v>4250</v>
      </c>
      <c r="F2776" s="182">
        <v>4155</v>
      </c>
      <c r="G2776" s="182">
        <v>170120</v>
      </c>
      <c r="H2776" s="182">
        <v>140523</v>
      </c>
      <c r="I2776" s="183">
        <v>90.43</v>
      </c>
      <c r="J2776" s="183">
        <v>40.03</v>
      </c>
      <c r="K2776" s="183">
        <v>64.069999999999993</v>
      </c>
      <c r="L2776" s="183">
        <v>156.49</v>
      </c>
      <c r="M2776" s="183">
        <v>65.56</v>
      </c>
    </row>
    <row r="2777" spans="2:14" s="5" customFormat="1" ht="15" customHeight="1" x14ac:dyDescent="0.25">
      <c r="B2777" s="187" t="s">
        <v>322</v>
      </c>
      <c r="C2777" s="187"/>
      <c r="D2777" s="188"/>
      <c r="E2777" s="188"/>
      <c r="F2777" s="188"/>
      <c r="G2777" s="188"/>
      <c r="H2777" s="188"/>
      <c r="I2777" s="189"/>
      <c r="J2777" s="189"/>
      <c r="K2777" s="189"/>
      <c r="L2777" s="189"/>
      <c r="M2777" s="189"/>
    </row>
    <row r="2778" spans="2:14" s="5" customFormat="1" ht="15" customHeight="1" x14ac:dyDescent="0.25">
      <c r="B2778" s="181">
        <v>2023</v>
      </c>
      <c r="C2778" s="181"/>
      <c r="D2778" s="182">
        <v>17</v>
      </c>
      <c r="E2778" s="182">
        <v>7366</v>
      </c>
      <c r="F2778" s="182">
        <v>7312</v>
      </c>
      <c r="G2778" s="182">
        <v>477618</v>
      </c>
      <c r="H2778" s="182">
        <v>388026</v>
      </c>
      <c r="I2778" s="183">
        <v>433.29</v>
      </c>
      <c r="J2778" s="183">
        <v>64.84</v>
      </c>
      <c r="K2778" s="183">
        <v>98.43</v>
      </c>
      <c r="L2778" s="183">
        <v>150.69</v>
      </c>
      <c r="M2778" s="183">
        <v>57.18</v>
      </c>
    </row>
    <row r="2779" spans="2:14" s="5" customFormat="1" ht="15" customHeight="1" x14ac:dyDescent="0.25">
      <c r="B2779" s="181">
        <v>2022</v>
      </c>
      <c r="C2779" s="181"/>
      <c r="D2779" s="182">
        <v>17</v>
      </c>
      <c r="E2779" s="182">
        <v>7165</v>
      </c>
      <c r="F2779" s="182">
        <v>7138</v>
      </c>
      <c r="G2779" s="182">
        <v>408390</v>
      </c>
      <c r="H2779" s="182">
        <v>329136</v>
      </c>
      <c r="I2779" s="183">
        <v>421.47</v>
      </c>
      <c r="J2779" s="183">
        <v>57</v>
      </c>
      <c r="K2779" s="183">
        <v>94.57</v>
      </c>
      <c r="L2779" s="183">
        <v>165.29</v>
      </c>
      <c r="M2779" s="183">
        <v>54.92</v>
      </c>
    </row>
    <row r="2780" spans="2:14" s="5" customFormat="1" ht="15" customHeight="1" x14ac:dyDescent="0.25">
      <c r="B2780" s="181">
        <v>2021</v>
      </c>
      <c r="C2780" s="181"/>
      <c r="D2780" s="182">
        <v>14</v>
      </c>
      <c r="E2780" s="182">
        <v>5736</v>
      </c>
      <c r="F2780" s="182">
        <v>5709</v>
      </c>
      <c r="G2780" s="182">
        <v>362688</v>
      </c>
      <c r="H2780" s="182">
        <v>299556</v>
      </c>
      <c r="I2780" s="183">
        <v>409.71</v>
      </c>
      <c r="J2780" s="183">
        <v>63.23</v>
      </c>
      <c r="K2780" s="183">
        <v>81.709999999999994</v>
      </c>
      <c r="L2780" s="183">
        <v>128.61000000000001</v>
      </c>
      <c r="M2780" s="183">
        <v>73.099999999999994</v>
      </c>
    </row>
    <row r="2781" spans="2:14" s="5" customFormat="1" ht="15" customHeight="1" x14ac:dyDescent="0.25">
      <c r="B2781" s="168">
        <v>2020</v>
      </c>
      <c r="C2781" s="168"/>
      <c r="D2781" s="182">
        <v>13</v>
      </c>
      <c r="E2781" s="182">
        <v>5576</v>
      </c>
      <c r="F2781" s="182">
        <v>5535</v>
      </c>
      <c r="G2781" s="182">
        <v>339141</v>
      </c>
      <c r="H2781" s="182">
        <v>276175</v>
      </c>
      <c r="I2781" s="183">
        <v>428.92</v>
      </c>
      <c r="J2781" s="183">
        <v>60.82</v>
      </c>
      <c r="K2781" s="183">
        <v>50.45</v>
      </c>
      <c r="L2781" s="183">
        <v>82.33</v>
      </c>
      <c r="M2781" s="183">
        <v>107.7</v>
      </c>
    </row>
    <row r="2782" spans="2:14" s="5" customFormat="1" ht="15" customHeight="1" x14ac:dyDescent="0.25">
      <c r="B2782" s="168">
        <v>2019</v>
      </c>
      <c r="C2782" s="168"/>
      <c r="D2782" s="182">
        <v>15</v>
      </c>
      <c r="E2782" s="182">
        <v>5897</v>
      </c>
      <c r="F2782" s="182">
        <v>5883</v>
      </c>
      <c r="G2782" s="182">
        <v>392890</v>
      </c>
      <c r="H2782" s="182">
        <v>315148</v>
      </c>
      <c r="I2782" s="183">
        <v>393.13</v>
      </c>
      <c r="J2782" s="183">
        <v>66.63</v>
      </c>
      <c r="K2782" s="183">
        <v>103.06</v>
      </c>
      <c r="L2782" s="183">
        <v>154.32</v>
      </c>
      <c r="M2782" s="183">
        <v>61.88</v>
      </c>
    </row>
    <row r="2783" spans="2:14" s="5" customFormat="1" ht="15" customHeight="1" x14ac:dyDescent="0.25">
      <c r="B2783" s="168">
        <v>2018</v>
      </c>
      <c r="C2783" s="168"/>
      <c r="D2783" s="182">
        <v>14</v>
      </c>
      <c r="E2783" s="182">
        <v>5700</v>
      </c>
      <c r="F2783" s="182">
        <v>5683</v>
      </c>
      <c r="G2783" s="182">
        <v>325460</v>
      </c>
      <c r="H2783" s="182">
        <v>265551</v>
      </c>
      <c r="I2783" s="183">
        <v>407.14</v>
      </c>
      <c r="J2783" s="183">
        <v>57.1</v>
      </c>
      <c r="K2783" s="183">
        <v>102.55</v>
      </c>
      <c r="L2783" s="183">
        <v>179.07</v>
      </c>
      <c r="M2783" s="183">
        <v>53.54</v>
      </c>
    </row>
    <row r="2784" spans="2:14" s="5" customFormat="1" ht="15" customHeight="1" x14ac:dyDescent="0.25">
      <c r="B2784" s="168">
        <v>2017</v>
      </c>
      <c r="C2784" s="168"/>
      <c r="D2784" s="182">
        <v>12</v>
      </c>
      <c r="E2784" s="182">
        <v>4600</v>
      </c>
      <c r="F2784" s="182">
        <v>4588</v>
      </c>
      <c r="G2784" s="182">
        <v>303711</v>
      </c>
      <c r="H2784" s="182">
        <v>248336</v>
      </c>
      <c r="I2784" s="183">
        <v>383.33</v>
      </c>
      <c r="J2784" s="183">
        <v>66.02</v>
      </c>
      <c r="K2784" s="183">
        <v>122.98</v>
      </c>
      <c r="L2784" s="183">
        <v>185.78</v>
      </c>
      <c r="M2784" s="183">
        <v>51.69</v>
      </c>
    </row>
    <row r="2785" spans="2:14" s="5" customFormat="1" ht="15" customHeight="1" x14ac:dyDescent="0.25">
      <c r="B2785" s="168">
        <v>2016</v>
      </c>
      <c r="C2785" s="168"/>
      <c r="D2785" s="182">
        <v>10</v>
      </c>
      <c r="E2785" s="182">
        <v>3992</v>
      </c>
      <c r="F2785" s="182">
        <v>3992</v>
      </c>
      <c r="G2785" s="182">
        <v>202761</v>
      </c>
      <c r="H2785" s="182">
        <v>164405</v>
      </c>
      <c r="I2785" s="183">
        <v>399.2</v>
      </c>
      <c r="J2785" s="183">
        <v>50.79</v>
      </c>
      <c r="K2785" s="183">
        <v>96.21</v>
      </c>
      <c r="L2785" s="183">
        <v>189.41</v>
      </c>
      <c r="M2785" s="183">
        <v>49.75</v>
      </c>
    </row>
    <row r="2786" spans="2:14" s="8" customFormat="1" ht="15" customHeight="1" x14ac:dyDescent="0.25">
      <c r="B2786" s="168">
        <v>2015</v>
      </c>
      <c r="C2786" s="168"/>
      <c r="D2786" s="182">
        <v>9</v>
      </c>
      <c r="E2786" s="182">
        <v>3277</v>
      </c>
      <c r="F2786" s="182">
        <v>3277</v>
      </c>
      <c r="G2786" s="182">
        <v>202691</v>
      </c>
      <c r="H2786" s="182">
        <v>167030</v>
      </c>
      <c r="I2786" s="183">
        <v>364.11</v>
      </c>
      <c r="J2786" s="183">
        <v>61.85</v>
      </c>
      <c r="K2786" s="183">
        <v>100.66</v>
      </c>
      <c r="L2786" s="183">
        <v>162.75</v>
      </c>
      <c r="M2786" s="183">
        <v>52.68</v>
      </c>
      <c r="N2786" s="5"/>
    </row>
    <row r="2787" spans="2:14" s="9" customFormat="1" ht="15" customHeight="1" x14ac:dyDescent="0.25">
      <c r="B2787" s="168">
        <v>2014</v>
      </c>
      <c r="C2787" s="168"/>
      <c r="D2787" s="182">
        <v>7</v>
      </c>
      <c r="E2787" s="182">
        <v>2793</v>
      </c>
      <c r="F2787" s="182">
        <v>2793</v>
      </c>
      <c r="G2787" s="182">
        <v>131538</v>
      </c>
      <c r="H2787" s="182">
        <v>107185</v>
      </c>
      <c r="I2787" s="183">
        <v>399</v>
      </c>
      <c r="J2787" s="183">
        <v>47.1</v>
      </c>
      <c r="K2787" s="183">
        <v>69.08</v>
      </c>
      <c r="L2787" s="183">
        <v>146.69</v>
      </c>
      <c r="M2787" s="183">
        <v>59.93</v>
      </c>
      <c r="N2787" s="7"/>
    </row>
    <row r="2788" spans="2:14" s="9" customFormat="1" ht="15" customHeight="1" x14ac:dyDescent="0.25">
      <c r="B2788" s="168">
        <v>2013</v>
      </c>
      <c r="C2788" s="168"/>
      <c r="D2788" s="182">
        <v>10</v>
      </c>
      <c r="E2788" s="182">
        <v>3533</v>
      </c>
      <c r="F2788" s="182">
        <v>3533</v>
      </c>
      <c r="G2788" s="182">
        <v>137346</v>
      </c>
      <c r="H2788" s="182">
        <v>112807</v>
      </c>
      <c r="I2788" s="183">
        <v>353.3</v>
      </c>
      <c r="J2788" s="183">
        <v>38.880000000000003</v>
      </c>
      <c r="K2788" s="183">
        <v>72.41</v>
      </c>
      <c r="L2788" s="183">
        <v>186.27</v>
      </c>
      <c r="M2788" s="183">
        <v>48.26</v>
      </c>
      <c r="N2788" s="8"/>
    </row>
    <row r="2789" spans="2:14" s="9" customFormat="1" ht="15" customHeight="1" x14ac:dyDescent="0.25">
      <c r="B2789" s="168">
        <v>2012</v>
      </c>
      <c r="C2789" s="168"/>
      <c r="D2789" s="182">
        <v>6</v>
      </c>
      <c r="E2789" s="182">
        <v>2788</v>
      </c>
      <c r="F2789" s="182">
        <v>2788</v>
      </c>
      <c r="G2789" s="182">
        <v>78414</v>
      </c>
      <c r="H2789" s="182">
        <v>61077</v>
      </c>
      <c r="I2789" s="183">
        <v>464.67</v>
      </c>
      <c r="J2789" s="183">
        <v>28.13</v>
      </c>
      <c r="K2789" s="183">
        <v>51.75</v>
      </c>
      <c r="L2789" s="183">
        <v>184.01</v>
      </c>
      <c r="M2789" s="183">
        <v>45.99</v>
      </c>
      <c r="N2789" s="8"/>
    </row>
    <row r="2790" spans="2:14" s="5" customFormat="1" ht="15" customHeight="1" x14ac:dyDescent="0.25">
      <c r="B2790" s="168">
        <v>2011</v>
      </c>
      <c r="C2790" s="168"/>
      <c r="D2790" s="182">
        <v>9</v>
      </c>
      <c r="E2790" s="182">
        <v>3551</v>
      </c>
      <c r="F2790" s="182">
        <v>3551</v>
      </c>
      <c r="G2790" s="182">
        <v>145655</v>
      </c>
      <c r="H2790" s="182">
        <v>114924</v>
      </c>
      <c r="I2790" s="183">
        <v>394.56</v>
      </c>
      <c r="J2790" s="183">
        <v>41.02</v>
      </c>
      <c r="K2790" s="183">
        <v>82.21</v>
      </c>
      <c r="L2790" s="183">
        <v>200.43</v>
      </c>
      <c r="M2790" s="183">
        <v>45.42</v>
      </c>
      <c r="N2790" s="8"/>
    </row>
    <row r="2791" spans="2:14" s="5" customFormat="1" ht="15" customHeight="1" x14ac:dyDescent="0.25">
      <c r="B2791" s="168">
        <v>2010</v>
      </c>
      <c r="C2791" s="168"/>
      <c r="D2791" s="182">
        <v>9</v>
      </c>
      <c r="E2791" s="182">
        <v>3701</v>
      </c>
      <c r="F2791" s="182">
        <v>3701</v>
      </c>
      <c r="G2791" s="182">
        <v>145833</v>
      </c>
      <c r="H2791" s="182">
        <v>114570</v>
      </c>
      <c r="I2791" s="183">
        <v>411.22</v>
      </c>
      <c r="J2791" s="183">
        <v>39.4</v>
      </c>
      <c r="K2791" s="183">
        <v>74.97</v>
      </c>
      <c r="L2791" s="183">
        <v>190.25</v>
      </c>
      <c r="M2791" s="183">
        <v>47.59</v>
      </c>
      <c r="N2791" s="8"/>
    </row>
    <row r="2792" spans="2:14" s="5" customFormat="1" ht="15" customHeight="1" x14ac:dyDescent="0.25">
      <c r="B2792" s="168">
        <v>2009</v>
      </c>
      <c r="C2792" s="168"/>
      <c r="D2792" s="182">
        <v>10</v>
      </c>
      <c r="E2792" s="182">
        <v>4499</v>
      </c>
      <c r="F2792" s="182">
        <v>4499</v>
      </c>
      <c r="G2792" s="182">
        <v>97711</v>
      </c>
      <c r="H2792" s="182">
        <v>72431</v>
      </c>
      <c r="I2792" s="183">
        <v>449.9</v>
      </c>
      <c r="J2792" s="183">
        <v>21.72</v>
      </c>
      <c r="K2792" s="183">
        <v>52.05</v>
      </c>
      <c r="L2792" s="183">
        <v>239.67</v>
      </c>
      <c r="M2792" s="183">
        <v>37.75</v>
      </c>
    </row>
    <row r="2793" spans="2:14" s="5" customFormat="1" ht="15" customHeight="1" x14ac:dyDescent="0.25">
      <c r="B2793" s="168">
        <v>2008</v>
      </c>
      <c r="C2793" s="168"/>
      <c r="D2793" s="182">
        <v>9</v>
      </c>
      <c r="E2793" s="182">
        <v>4320</v>
      </c>
      <c r="F2793" s="182">
        <v>4320</v>
      </c>
      <c r="G2793" s="182">
        <v>113209</v>
      </c>
      <c r="H2793" s="182">
        <v>81564</v>
      </c>
      <c r="I2793" s="183">
        <v>480</v>
      </c>
      <c r="J2793" s="183">
        <v>26.21</v>
      </c>
      <c r="K2793" s="183">
        <v>56.85</v>
      </c>
      <c r="L2793" s="183">
        <v>216.94</v>
      </c>
      <c r="M2793" s="183">
        <v>40.97</v>
      </c>
    </row>
    <row r="2794" spans="2:14" s="5" customFormat="1" ht="15" customHeight="1" x14ac:dyDescent="0.2">
      <c r="B2794" s="258" t="s">
        <v>40</v>
      </c>
      <c r="C2794" s="184"/>
      <c r="D2794" s="185"/>
      <c r="E2794" s="185"/>
      <c r="F2794" s="185"/>
      <c r="G2794" s="185"/>
      <c r="H2794" s="185"/>
      <c r="I2794" s="186"/>
      <c r="J2794" s="186"/>
      <c r="K2794" s="186"/>
      <c r="L2794" s="186"/>
      <c r="M2794" s="186"/>
    </row>
    <row r="2795" spans="2:14" s="5" customFormat="1" ht="15" customHeight="1" x14ac:dyDescent="0.25">
      <c r="B2795" s="187" t="s">
        <v>323</v>
      </c>
      <c r="C2795" s="187"/>
      <c r="D2795" s="188"/>
      <c r="E2795" s="188"/>
      <c r="F2795" s="188"/>
      <c r="G2795" s="188"/>
      <c r="H2795" s="188"/>
      <c r="I2795" s="189"/>
      <c r="J2795" s="189"/>
      <c r="K2795" s="189"/>
      <c r="L2795" s="189"/>
      <c r="M2795" s="189"/>
    </row>
    <row r="2796" spans="2:14" s="5" customFormat="1" ht="15" customHeight="1" x14ac:dyDescent="0.25">
      <c r="B2796" s="181">
        <v>2023</v>
      </c>
      <c r="C2796" s="181"/>
      <c r="D2796" s="182">
        <v>13083</v>
      </c>
      <c r="E2796" s="182">
        <v>23375</v>
      </c>
      <c r="F2796" s="182">
        <v>12274</v>
      </c>
      <c r="G2796" s="182">
        <v>417094</v>
      </c>
      <c r="H2796" s="182">
        <v>331958</v>
      </c>
      <c r="I2796" s="183">
        <v>1.79</v>
      </c>
      <c r="J2796" s="183">
        <v>17.84</v>
      </c>
      <c r="K2796" s="183">
        <v>24.96</v>
      </c>
      <c r="L2796" s="183">
        <v>73.44</v>
      </c>
      <c r="M2796" s="183">
        <v>69.25</v>
      </c>
    </row>
    <row r="2797" spans="2:14" s="5" customFormat="1" ht="15" customHeight="1" x14ac:dyDescent="0.25">
      <c r="B2797" s="181">
        <v>2022</v>
      </c>
      <c r="C2797" s="181"/>
      <c r="D2797" s="182">
        <v>12100</v>
      </c>
      <c r="E2797" s="182">
        <v>21837</v>
      </c>
      <c r="F2797" s="182">
        <v>11519</v>
      </c>
      <c r="G2797" s="182">
        <v>365565</v>
      </c>
      <c r="H2797" s="182">
        <v>287042</v>
      </c>
      <c r="I2797" s="183">
        <v>1.8</v>
      </c>
      <c r="J2797" s="183">
        <v>16.739999999999998</v>
      </c>
      <c r="K2797" s="183">
        <v>27.38</v>
      </c>
      <c r="L2797" s="183">
        <v>86.27</v>
      </c>
      <c r="M2797" s="183">
        <v>59.87</v>
      </c>
    </row>
    <row r="2798" spans="2:14" s="5" customFormat="1" ht="15" customHeight="1" x14ac:dyDescent="0.25">
      <c r="B2798" s="181">
        <v>2021</v>
      </c>
      <c r="C2798" s="181"/>
      <c r="D2798" s="182">
        <v>10225</v>
      </c>
      <c r="E2798" s="182">
        <v>18293</v>
      </c>
      <c r="F2798" s="182">
        <v>9673</v>
      </c>
      <c r="G2798" s="182">
        <v>336883</v>
      </c>
      <c r="H2798" s="182">
        <v>270341</v>
      </c>
      <c r="I2798" s="183">
        <v>1.79</v>
      </c>
      <c r="J2798" s="183">
        <v>18.420000000000002</v>
      </c>
      <c r="K2798" s="183">
        <v>24.28</v>
      </c>
      <c r="L2798" s="183">
        <v>69.73</v>
      </c>
      <c r="M2798" s="183">
        <v>78.349999999999994</v>
      </c>
    </row>
    <row r="2799" spans="2:14" s="10" customFormat="1" ht="15" customHeight="1" x14ac:dyDescent="0.25">
      <c r="B2799" s="187" t="s">
        <v>324</v>
      </c>
      <c r="C2799" s="187"/>
      <c r="D2799" s="188"/>
      <c r="E2799" s="188"/>
      <c r="F2799" s="188"/>
      <c r="G2799" s="188"/>
      <c r="H2799" s="188"/>
      <c r="I2799" s="189"/>
      <c r="J2799" s="189"/>
      <c r="K2799" s="189"/>
      <c r="L2799" s="189"/>
      <c r="M2799" s="189"/>
      <c r="N2799" s="5"/>
    </row>
    <row r="2800" spans="2:14" s="10" customFormat="1" ht="15" customHeight="1" x14ac:dyDescent="0.25">
      <c r="B2800" s="181">
        <v>2023</v>
      </c>
      <c r="C2800" s="181"/>
      <c r="D2800" s="182">
        <v>5791</v>
      </c>
      <c r="E2800" s="182">
        <v>7890</v>
      </c>
      <c r="F2800" s="182">
        <v>2741</v>
      </c>
      <c r="G2800" s="182">
        <v>58652</v>
      </c>
      <c r="H2800" s="182">
        <v>46219</v>
      </c>
      <c r="I2800" s="183">
        <v>1.36</v>
      </c>
      <c r="J2800" s="183">
        <v>7.43</v>
      </c>
      <c r="K2800" s="183">
        <v>13.19</v>
      </c>
      <c r="L2800" s="183">
        <v>61.62</v>
      </c>
      <c r="M2800" s="183">
        <v>53.41</v>
      </c>
      <c r="N2800" s="5"/>
    </row>
    <row r="2801" spans="2:14" s="10" customFormat="1" ht="15" customHeight="1" x14ac:dyDescent="0.25">
      <c r="B2801" s="181">
        <v>2022</v>
      </c>
      <c r="C2801" s="181"/>
      <c r="D2801" s="182">
        <v>5451</v>
      </c>
      <c r="E2801" s="182">
        <v>7291</v>
      </c>
      <c r="F2801" s="182">
        <v>2447</v>
      </c>
      <c r="G2801" s="182">
        <v>46616</v>
      </c>
      <c r="H2801" s="182">
        <v>36781</v>
      </c>
      <c r="I2801" s="183">
        <v>1.34</v>
      </c>
      <c r="J2801" s="183">
        <v>6.39</v>
      </c>
      <c r="K2801" s="183">
        <v>13.33</v>
      </c>
      <c r="L2801" s="183">
        <v>69.98</v>
      </c>
      <c r="M2801" s="183">
        <v>46.55</v>
      </c>
      <c r="N2801" s="5"/>
    </row>
    <row r="2802" spans="2:14" s="10" customFormat="1" ht="15" customHeight="1" x14ac:dyDescent="0.25">
      <c r="B2802" s="181">
        <v>2021</v>
      </c>
      <c r="C2802" s="181"/>
      <c r="D2802" s="182">
        <v>4711</v>
      </c>
      <c r="E2802" s="182">
        <v>6268</v>
      </c>
      <c r="F2802" s="182">
        <v>2105</v>
      </c>
      <c r="G2802" s="182">
        <v>37675</v>
      </c>
      <c r="H2802" s="182">
        <v>30048</v>
      </c>
      <c r="I2802" s="183">
        <v>1.33</v>
      </c>
      <c r="J2802" s="183">
        <v>6.01</v>
      </c>
      <c r="K2802" s="183">
        <v>10.5</v>
      </c>
      <c r="L2802" s="183">
        <v>58.67</v>
      </c>
      <c r="M2802" s="183">
        <v>60.9</v>
      </c>
      <c r="N2802" s="5"/>
    </row>
    <row r="2803" spans="2:14" s="10" customFormat="1" ht="15" customHeight="1" x14ac:dyDescent="0.25">
      <c r="B2803" s="187" t="s">
        <v>581</v>
      </c>
      <c r="C2803" s="187"/>
      <c r="D2803" s="188"/>
      <c r="E2803" s="188"/>
      <c r="F2803" s="188"/>
      <c r="G2803" s="188"/>
      <c r="H2803" s="188"/>
      <c r="I2803" s="189"/>
      <c r="J2803" s="189"/>
      <c r="K2803" s="189"/>
      <c r="L2803" s="189"/>
      <c r="M2803" s="189"/>
      <c r="N2803" s="5"/>
    </row>
    <row r="2804" spans="2:14" s="10" customFormat="1" ht="15" customHeight="1" x14ac:dyDescent="0.25">
      <c r="B2804" s="181">
        <v>2023</v>
      </c>
      <c r="C2804" s="181"/>
      <c r="D2804" s="182">
        <v>2945</v>
      </c>
      <c r="E2804" s="182">
        <v>4172</v>
      </c>
      <c r="F2804" s="182">
        <v>1641</v>
      </c>
      <c r="G2804" s="182">
        <v>31779</v>
      </c>
      <c r="H2804" s="182">
        <v>25772</v>
      </c>
      <c r="I2804" s="183">
        <v>1.42</v>
      </c>
      <c r="J2804" s="183">
        <v>7.62</v>
      </c>
      <c r="K2804" s="183">
        <v>13.32</v>
      </c>
      <c r="L2804" s="183">
        <v>68.790000000000006</v>
      </c>
      <c r="M2804" s="183">
        <v>61.64</v>
      </c>
      <c r="N2804" s="5"/>
    </row>
    <row r="2805" spans="2:14" s="10" customFormat="1" ht="15" customHeight="1" x14ac:dyDescent="0.25">
      <c r="B2805" s="181">
        <v>2022</v>
      </c>
      <c r="C2805" s="181"/>
      <c r="D2805" s="182">
        <v>2685</v>
      </c>
      <c r="E2805" s="182">
        <v>3697</v>
      </c>
      <c r="F2805" s="182">
        <v>1394</v>
      </c>
      <c r="G2805" s="182">
        <v>22760</v>
      </c>
      <c r="H2805" s="182">
        <v>18065</v>
      </c>
      <c r="I2805" s="183">
        <v>1.38</v>
      </c>
      <c r="J2805" s="183">
        <v>6.16</v>
      </c>
      <c r="K2805" s="183">
        <v>10.91</v>
      </c>
      <c r="L2805" s="183">
        <v>66.84</v>
      </c>
      <c r="M2805" s="183">
        <v>61.85</v>
      </c>
      <c r="N2805" s="5"/>
    </row>
    <row r="2806" spans="2:14" s="10" customFormat="1" ht="15" customHeight="1" x14ac:dyDescent="0.25">
      <c r="B2806" s="181">
        <v>2021</v>
      </c>
      <c r="C2806" s="181"/>
      <c r="D2806" s="182">
        <v>2341</v>
      </c>
      <c r="E2806" s="182">
        <v>3277</v>
      </c>
      <c r="F2806" s="182">
        <v>1286</v>
      </c>
      <c r="G2806" s="182">
        <v>18853</v>
      </c>
      <c r="H2806" s="182">
        <v>15011</v>
      </c>
      <c r="I2806" s="183">
        <v>1.4</v>
      </c>
      <c r="J2806" s="183">
        <v>5.75</v>
      </c>
      <c r="K2806" s="183">
        <v>9.1999999999999993</v>
      </c>
      <c r="L2806" s="183">
        <v>62.74</v>
      </c>
      <c r="M2806" s="183">
        <v>79.88</v>
      </c>
      <c r="N2806" s="5"/>
    </row>
    <row r="2807" spans="2:14" s="5" customFormat="1" ht="15" customHeight="1" x14ac:dyDescent="0.25">
      <c r="B2807" s="187" t="s">
        <v>580</v>
      </c>
      <c r="C2807" s="187"/>
      <c r="D2807" s="188"/>
      <c r="E2807" s="188"/>
      <c r="F2807" s="188"/>
      <c r="G2807" s="188"/>
      <c r="H2807" s="188"/>
      <c r="I2807" s="189"/>
      <c r="J2807" s="189"/>
      <c r="K2807" s="189"/>
      <c r="L2807" s="189"/>
      <c r="M2807" s="189"/>
    </row>
    <row r="2808" spans="2:14" s="5" customFormat="1" ht="15" customHeight="1" x14ac:dyDescent="0.25">
      <c r="B2808" s="181">
        <v>2023</v>
      </c>
      <c r="C2808" s="181"/>
      <c r="D2808" s="182">
        <v>15117</v>
      </c>
      <c r="E2808" s="182">
        <v>26871</v>
      </c>
      <c r="F2808" s="182">
        <v>14237</v>
      </c>
      <c r="G2808" s="182">
        <v>527722</v>
      </c>
      <c r="H2808" s="182">
        <v>423937</v>
      </c>
      <c r="I2808" s="183">
        <v>1.78</v>
      </c>
      <c r="J2808" s="183">
        <v>19.64</v>
      </c>
      <c r="K2808" s="183">
        <v>38.68</v>
      </c>
      <c r="L2808" s="183">
        <v>104.34</v>
      </c>
      <c r="M2808" s="183">
        <v>47.16</v>
      </c>
    </row>
    <row r="2809" spans="2:14" s="5" customFormat="1" ht="15" customHeight="1" x14ac:dyDescent="0.25">
      <c r="B2809" s="181">
        <v>2022</v>
      </c>
      <c r="C2809" s="181"/>
      <c r="D2809" s="182">
        <v>14364</v>
      </c>
      <c r="E2809" s="182">
        <v>24958</v>
      </c>
      <c r="F2809" s="182">
        <v>12958</v>
      </c>
      <c r="G2809" s="182">
        <v>461762</v>
      </c>
      <c r="H2809" s="182">
        <v>367902</v>
      </c>
      <c r="I2809" s="183">
        <v>1.74</v>
      </c>
      <c r="J2809" s="183">
        <v>18.5</v>
      </c>
      <c r="K2809" s="183">
        <v>35.49</v>
      </c>
      <c r="L2809" s="183">
        <v>99.6</v>
      </c>
      <c r="M2809" s="183">
        <v>50.19</v>
      </c>
    </row>
    <row r="2810" spans="2:14" s="5" customFormat="1" ht="15" customHeight="1" x14ac:dyDescent="0.25">
      <c r="B2810" s="181">
        <v>2021</v>
      </c>
      <c r="C2810" s="181"/>
      <c r="D2810" s="182">
        <v>12910</v>
      </c>
      <c r="E2810" s="182">
        <v>22711</v>
      </c>
      <c r="F2810" s="182">
        <v>12082</v>
      </c>
      <c r="G2810" s="182">
        <v>395838</v>
      </c>
      <c r="H2810" s="182">
        <v>318795</v>
      </c>
      <c r="I2810" s="183">
        <v>1.76</v>
      </c>
      <c r="J2810" s="183">
        <v>17.43</v>
      </c>
      <c r="K2810" s="183">
        <v>24.62</v>
      </c>
      <c r="L2810" s="183">
        <v>75.13</v>
      </c>
      <c r="M2810" s="183">
        <v>72.69</v>
      </c>
    </row>
    <row r="2811" spans="2:14" s="5" customFormat="1" ht="15" customHeight="1" x14ac:dyDescent="0.25">
      <c r="B2811" s="187" t="s">
        <v>579</v>
      </c>
      <c r="C2811" s="187"/>
      <c r="D2811" s="188"/>
      <c r="E2811" s="188"/>
      <c r="F2811" s="188"/>
      <c r="G2811" s="188"/>
      <c r="H2811" s="188"/>
      <c r="I2811" s="189"/>
      <c r="J2811" s="189"/>
      <c r="K2811" s="189"/>
      <c r="L2811" s="189"/>
      <c r="M2811" s="189"/>
    </row>
    <row r="2812" spans="2:14" s="5" customFormat="1" ht="15" customHeight="1" x14ac:dyDescent="0.25">
      <c r="B2812" s="181">
        <v>2023</v>
      </c>
      <c r="C2812" s="181"/>
      <c r="D2812" s="182">
        <v>3513</v>
      </c>
      <c r="E2812" s="182">
        <v>4830</v>
      </c>
      <c r="F2812" s="182">
        <v>1804</v>
      </c>
      <c r="G2812" s="182">
        <v>33949</v>
      </c>
      <c r="H2812" s="182">
        <v>26871</v>
      </c>
      <c r="I2812" s="183">
        <v>1.37</v>
      </c>
      <c r="J2812" s="183">
        <v>7.03</v>
      </c>
      <c r="K2812" s="183">
        <v>17.77</v>
      </c>
      <c r="L2812" s="183">
        <v>94.44</v>
      </c>
      <c r="M2812" s="183">
        <v>41.14</v>
      </c>
    </row>
    <row r="2813" spans="2:14" s="5" customFormat="1" ht="15" customHeight="1" x14ac:dyDescent="0.25">
      <c r="B2813" s="181">
        <v>2022</v>
      </c>
      <c r="C2813" s="181"/>
      <c r="D2813" s="182">
        <v>3259</v>
      </c>
      <c r="E2813" s="182">
        <v>4467</v>
      </c>
      <c r="F2813" s="182">
        <v>1664</v>
      </c>
      <c r="G2813" s="182">
        <v>31632</v>
      </c>
      <c r="H2813" s="182">
        <v>25280</v>
      </c>
      <c r="I2813" s="183">
        <v>1.37</v>
      </c>
      <c r="J2813" s="183">
        <v>7.08</v>
      </c>
      <c r="K2813" s="183">
        <v>15.48</v>
      </c>
      <c r="L2813" s="183">
        <v>81.41</v>
      </c>
      <c r="M2813" s="183">
        <v>48.63</v>
      </c>
    </row>
    <row r="2814" spans="2:14" s="5" customFormat="1" ht="15" customHeight="1" x14ac:dyDescent="0.25">
      <c r="B2814" s="181">
        <v>2021</v>
      </c>
      <c r="C2814" s="181"/>
      <c r="D2814" s="182">
        <v>2863</v>
      </c>
      <c r="E2814" s="182">
        <v>3931</v>
      </c>
      <c r="F2814" s="182">
        <v>1503</v>
      </c>
      <c r="G2814" s="182">
        <v>24186</v>
      </c>
      <c r="H2814" s="182">
        <v>19146</v>
      </c>
      <c r="I2814" s="183">
        <v>1.37</v>
      </c>
      <c r="J2814" s="183">
        <v>6.15</v>
      </c>
      <c r="K2814" s="183">
        <v>12.64</v>
      </c>
      <c r="L2814" s="183">
        <v>78.56</v>
      </c>
      <c r="M2814" s="183">
        <v>56.73</v>
      </c>
    </row>
    <row r="2815" spans="2:14" s="5" customFormat="1" ht="15" customHeight="1" x14ac:dyDescent="0.25">
      <c r="B2815" s="187" t="s">
        <v>325</v>
      </c>
      <c r="C2815" s="187"/>
      <c r="D2815" s="188"/>
      <c r="E2815" s="188"/>
      <c r="F2815" s="188"/>
      <c r="G2815" s="188"/>
      <c r="H2815" s="188"/>
      <c r="I2815" s="189"/>
      <c r="J2815" s="189"/>
      <c r="K2815" s="189"/>
      <c r="L2815" s="189"/>
      <c r="M2815" s="189"/>
    </row>
    <row r="2816" spans="2:14" s="5" customFormat="1" ht="15" customHeight="1" x14ac:dyDescent="0.25">
      <c r="B2816" s="181">
        <v>2023</v>
      </c>
      <c r="C2816" s="181"/>
      <c r="D2816" s="182">
        <v>1679</v>
      </c>
      <c r="E2816" s="182">
        <v>2216</v>
      </c>
      <c r="F2816" s="182">
        <v>769</v>
      </c>
      <c r="G2816" s="182">
        <v>12988</v>
      </c>
      <c r="H2816" s="182">
        <v>10227</v>
      </c>
      <c r="I2816" s="183">
        <v>1.32</v>
      </c>
      <c r="J2816" s="183">
        <v>5.86</v>
      </c>
      <c r="K2816" s="183">
        <v>13.65</v>
      </c>
      <c r="L2816" s="183">
        <v>80.84</v>
      </c>
      <c r="M2816" s="183">
        <v>42.74</v>
      </c>
    </row>
    <row r="2817" spans="2:14" s="5" customFormat="1" ht="15" customHeight="1" x14ac:dyDescent="0.25">
      <c r="B2817" s="181">
        <v>2022</v>
      </c>
      <c r="C2817" s="181"/>
      <c r="D2817" s="182">
        <v>1563</v>
      </c>
      <c r="E2817" s="182">
        <v>2043</v>
      </c>
      <c r="F2817" s="182">
        <v>695</v>
      </c>
      <c r="G2817" s="182">
        <v>10747</v>
      </c>
      <c r="H2817" s="182">
        <v>8467</v>
      </c>
      <c r="I2817" s="183">
        <v>1.31</v>
      </c>
      <c r="J2817" s="183">
        <v>5.26</v>
      </c>
      <c r="K2817" s="183">
        <v>13.44</v>
      </c>
      <c r="L2817" s="183">
        <v>86.93</v>
      </c>
      <c r="M2817" s="183">
        <v>39.909999999999997</v>
      </c>
    </row>
    <row r="2818" spans="2:14" s="5" customFormat="1" ht="15" customHeight="1" x14ac:dyDescent="0.25">
      <c r="B2818" s="181">
        <v>2021</v>
      </c>
      <c r="C2818" s="181"/>
      <c r="D2818" s="182">
        <v>1337</v>
      </c>
      <c r="E2818" s="182">
        <v>1722</v>
      </c>
      <c r="F2818" s="182">
        <v>581</v>
      </c>
      <c r="G2818" s="182">
        <v>8105</v>
      </c>
      <c r="H2818" s="182">
        <v>6422</v>
      </c>
      <c r="I2818" s="183">
        <v>1.29</v>
      </c>
      <c r="J2818" s="183">
        <v>4.71</v>
      </c>
      <c r="K2818" s="183">
        <v>12.68</v>
      </c>
      <c r="L2818" s="183">
        <v>90.9</v>
      </c>
      <c r="M2818" s="183">
        <v>41.32</v>
      </c>
    </row>
    <row r="2819" spans="2:14" s="5" customFormat="1" ht="15" customHeight="1" x14ac:dyDescent="0.25">
      <c r="B2819" s="187" t="s">
        <v>326</v>
      </c>
      <c r="C2819" s="187"/>
      <c r="D2819" s="188"/>
      <c r="E2819" s="188"/>
      <c r="F2819" s="188"/>
      <c r="G2819" s="188"/>
      <c r="H2819" s="188"/>
      <c r="I2819" s="189"/>
      <c r="J2819" s="189"/>
      <c r="K2819" s="189"/>
      <c r="L2819" s="189"/>
      <c r="M2819" s="189"/>
    </row>
    <row r="2820" spans="2:14" s="5" customFormat="1" ht="15" customHeight="1" x14ac:dyDescent="0.25">
      <c r="B2820" s="181">
        <v>2023</v>
      </c>
      <c r="C2820" s="181"/>
      <c r="D2820" s="182">
        <v>2901</v>
      </c>
      <c r="E2820" s="182">
        <v>6074</v>
      </c>
      <c r="F2820" s="182">
        <v>3600</v>
      </c>
      <c r="G2820" s="182">
        <v>84247</v>
      </c>
      <c r="H2820" s="182">
        <v>66708</v>
      </c>
      <c r="I2820" s="183">
        <v>2.09</v>
      </c>
      <c r="J2820" s="183">
        <v>13.87</v>
      </c>
      <c r="K2820" s="183">
        <v>24.14</v>
      </c>
      <c r="L2820" s="183">
        <v>103.17</v>
      </c>
      <c r="M2820" s="183">
        <v>57.39</v>
      </c>
    </row>
    <row r="2821" spans="2:14" s="5" customFormat="1" ht="15" customHeight="1" x14ac:dyDescent="0.25">
      <c r="B2821" s="181">
        <v>2022</v>
      </c>
      <c r="C2821" s="181"/>
      <c r="D2821" s="182">
        <v>2608</v>
      </c>
      <c r="E2821" s="182">
        <v>5325</v>
      </c>
      <c r="F2821" s="182">
        <v>3120</v>
      </c>
      <c r="G2821" s="182">
        <v>72524</v>
      </c>
      <c r="H2821" s="182">
        <v>57488</v>
      </c>
      <c r="I2821" s="183">
        <v>2.04</v>
      </c>
      <c r="J2821" s="183">
        <v>13.62</v>
      </c>
      <c r="K2821" s="183">
        <v>25.78</v>
      </c>
      <c r="L2821" s="183">
        <v>110.93</v>
      </c>
      <c r="M2821" s="183">
        <v>54.86</v>
      </c>
    </row>
    <row r="2822" spans="2:14" s="5" customFormat="1" ht="15" customHeight="1" x14ac:dyDescent="0.25">
      <c r="B2822" s="181">
        <v>2021</v>
      </c>
      <c r="C2822" s="181"/>
      <c r="D2822" s="182">
        <v>2285</v>
      </c>
      <c r="E2822" s="182">
        <v>4683</v>
      </c>
      <c r="F2822" s="182">
        <v>2797</v>
      </c>
      <c r="G2822" s="182">
        <v>60547</v>
      </c>
      <c r="H2822" s="182">
        <v>48544</v>
      </c>
      <c r="I2822" s="183">
        <v>2.0499999999999998</v>
      </c>
      <c r="J2822" s="183">
        <v>12.93</v>
      </c>
      <c r="K2822" s="183">
        <v>16.16</v>
      </c>
      <c r="L2822" s="183">
        <v>74.650000000000006</v>
      </c>
      <c r="M2822" s="183">
        <v>98.42</v>
      </c>
    </row>
    <row r="2823" spans="2:14" s="5" customFormat="1" ht="15" customHeight="1" x14ac:dyDescent="0.25">
      <c r="B2823" s="187" t="s">
        <v>517</v>
      </c>
      <c r="C2823" s="187"/>
      <c r="D2823" s="188"/>
      <c r="E2823" s="188"/>
      <c r="F2823" s="188"/>
      <c r="G2823" s="188"/>
      <c r="H2823" s="188"/>
      <c r="I2823" s="189"/>
      <c r="J2823" s="189"/>
      <c r="K2823" s="189"/>
      <c r="L2823" s="189"/>
      <c r="M2823" s="189"/>
      <c r="N2823" s="10"/>
    </row>
    <row r="2824" spans="2:14" s="5" customFormat="1" ht="15" customHeight="1" x14ac:dyDescent="0.25">
      <c r="B2824" s="181">
        <v>2023</v>
      </c>
      <c r="C2824" s="181"/>
      <c r="D2824" s="182">
        <v>1132</v>
      </c>
      <c r="E2824" s="182">
        <v>1911</v>
      </c>
      <c r="F2824" s="182">
        <v>921</v>
      </c>
      <c r="G2824" s="182">
        <v>24965</v>
      </c>
      <c r="H2824" s="182">
        <v>19258</v>
      </c>
      <c r="I2824" s="183">
        <v>1.69</v>
      </c>
      <c r="J2824" s="183">
        <v>13.06</v>
      </c>
      <c r="K2824" s="183">
        <v>18.59</v>
      </c>
      <c r="L2824" s="183">
        <v>68.569999999999993</v>
      </c>
      <c r="M2824" s="183">
        <v>72.17</v>
      </c>
      <c r="N2824" s="10"/>
    </row>
    <row r="2825" spans="2:14" s="5" customFormat="1" ht="15" customHeight="1" x14ac:dyDescent="0.25">
      <c r="B2825" s="181">
        <v>2022</v>
      </c>
      <c r="C2825" s="181"/>
      <c r="D2825" s="182">
        <v>1066</v>
      </c>
      <c r="E2825" s="182">
        <v>1724</v>
      </c>
      <c r="F2825" s="182">
        <v>793</v>
      </c>
      <c r="G2825" s="182">
        <v>18219</v>
      </c>
      <c r="H2825" s="182">
        <v>14602</v>
      </c>
      <c r="I2825" s="183">
        <v>1.62</v>
      </c>
      <c r="J2825" s="183">
        <v>10.57</v>
      </c>
      <c r="K2825" s="183">
        <v>16.86</v>
      </c>
      <c r="L2825" s="183">
        <v>73.39</v>
      </c>
      <c r="M2825" s="183">
        <v>68.05</v>
      </c>
      <c r="N2825" s="10"/>
    </row>
    <row r="2826" spans="2:14" s="5" customFormat="1" ht="15" customHeight="1" x14ac:dyDescent="0.25">
      <c r="B2826" s="181">
        <v>2021</v>
      </c>
      <c r="C2826" s="181"/>
      <c r="D2826" s="182">
        <v>910</v>
      </c>
      <c r="E2826" s="182">
        <v>1444</v>
      </c>
      <c r="F2826" s="182">
        <v>657</v>
      </c>
      <c r="G2826" s="182">
        <v>15228</v>
      </c>
      <c r="H2826" s="182">
        <v>11571</v>
      </c>
      <c r="I2826" s="183">
        <v>1.59</v>
      </c>
      <c r="J2826" s="183">
        <v>10.55</v>
      </c>
      <c r="K2826" s="183">
        <v>15.33</v>
      </c>
      <c r="L2826" s="183">
        <v>66.13</v>
      </c>
      <c r="M2826" s="183">
        <v>90.34</v>
      </c>
      <c r="N2826" s="10"/>
    </row>
    <row r="2827" spans="2:14" s="8" customFormat="1" ht="15" customHeight="1" x14ac:dyDescent="0.25">
      <c r="B2827" s="187" t="s">
        <v>534</v>
      </c>
      <c r="C2827" s="187"/>
      <c r="D2827" s="188"/>
      <c r="E2827" s="188"/>
      <c r="F2827" s="188"/>
      <c r="G2827" s="188"/>
      <c r="H2827" s="188"/>
      <c r="I2827" s="189"/>
      <c r="J2827" s="189"/>
      <c r="K2827" s="189"/>
      <c r="L2827" s="189"/>
      <c r="M2827" s="189"/>
      <c r="N2827" s="9"/>
    </row>
    <row r="2828" spans="2:14" s="8" customFormat="1" ht="15" customHeight="1" x14ac:dyDescent="0.25">
      <c r="B2828" s="181">
        <v>2023</v>
      </c>
      <c r="C2828" s="181"/>
      <c r="D2828" s="182">
        <v>1317</v>
      </c>
      <c r="E2828" s="182">
        <v>2454</v>
      </c>
      <c r="F2828" s="182">
        <v>1381</v>
      </c>
      <c r="G2828" s="182">
        <v>35584</v>
      </c>
      <c r="H2828" s="182">
        <v>28164</v>
      </c>
      <c r="I2828" s="183">
        <v>1.86</v>
      </c>
      <c r="J2828" s="183">
        <v>14.5</v>
      </c>
      <c r="K2828" s="183">
        <v>28.13</v>
      </c>
      <c r="L2828" s="183">
        <v>109.18</v>
      </c>
      <c r="M2828" s="183">
        <v>54.3</v>
      </c>
      <c r="N2828" s="9"/>
    </row>
    <row r="2829" spans="2:14" s="8" customFormat="1" ht="15" customHeight="1" x14ac:dyDescent="0.25">
      <c r="B2829" s="181">
        <v>2022</v>
      </c>
      <c r="C2829" s="181"/>
      <c r="D2829" s="182">
        <v>1198</v>
      </c>
      <c r="E2829" s="182">
        <v>2157</v>
      </c>
      <c r="F2829" s="182">
        <v>1189</v>
      </c>
      <c r="G2829" s="182">
        <v>27430</v>
      </c>
      <c r="H2829" s="182">
        <v>22333</v>
      </c>
      <c r="I2829" s="183">
        <v>1.8</v>
      </c>
      <c r="J2829" s="183">
        <v>12.72</v>
      </c>
      <c r="K2829" s="183">
        <v>25.74</v>
      </c>
      <c r="L2829" s="183">
        <v>111.57</v>
      </c>
      <c r="M2829" s="183">
        <v>53.78</v>
      </c>
      <c r="N2829" s="9"/>
    </row>
    <row r="2830" spans="2:14" s="8" customFormat="1" ht="15" customHeight="1" x14ac:dyDescent="0.25">
      <c r="B2830" s="181">
        <v>2021</v>
      </c>
      <c r="C2830" s="181"/>
      <c r="D2830" s="182">
        <v>1026</v>
      </c>
      <c r="E2830" s="182">
        <v>1865</v>
      </c>
      <c r="F2830" s="182">
        <v>1037</v>
      </c>
      <c r="G2830" s="182">
        <v>24519</v>
      </c>
      <c r="H2830" s="182">
        <v>19969</v>
      </c>
      <c r="I2830" s="183">
        <v>1.82</v>
      </c>
      <c r="J2830" s="183">
        <v>13.15</v>
      </c>
      <c r="K2830" s="183">
        <v>20.190000000000001</v>
      </c>
      <c r="L2830" s="183">
        <v>85.38</v>
      </c>
      <c r="M2830" s="183">
        <v>78.98</v>
      </c>
      <c r="N2830" s="9"/>
    </row>
    <row r="2831" spans="2:14" s="10" customFormat="1" ht="15" customHeight="1" x14ac:dyDescent="0.2">
      <c r="B2831" s="258" t="s">
        <v>33</v>
      </c>
      <c r="C2831" s="184"/>
      <c r="D2831" s="185"/>
      <c r="E2831" s="185"/>
      <c r="F2831" s="185"/>
      <c r="G2831" s="185"/>
      <c r="H2831" s="185"/>
      <c r="I2831" s="186"/>
      <c r="J2831" s="186"/>
      <c r="K2831" s="186"/>
      <c r="L2831" s="186"/>
      <c r="M2831" s="186"/>
      <c r="N2831" s="8"/>
    </row>
    <row r="2832" spans="2:14" s="10" customFormat="1" ht="15" customHeight="1" x14ac:dyDescent="0.25">
      <c r="B2832" s="187" t="s">
        <v>388</v>
      </c>
      <c r="C2832" s="187"/>
      <c r="D2832" s="188"/>
      <c r="E2832" s="188"/>
      <c r="F2832" s="188"/>
      <c r="G2832" s="188"/>
      <c r="H2832" s="188"/>
      <c r="I2832" s="189"/>
      <c r="J2832" s="189"/>
      <c r="K2832" s="189"/>
      <c r="L2832" s="189"/>
      <c r="M2832" s="189"/>
      <c r="N2832" s="8"/>
    </row>
    <row r="2833" spans="2:14" s="10" customFormat="1" ht="15" customHeight="1" x14ac:dyDescent="0.25">
      <c r="B2833" s="181">
        <v>2023</v>
      </c>
      <c r="C2833" s="181"/>
      <c r="D2833" s="182">
        <v>76073</v>
      </c>
      <c r="E2833" s="182">
        <v>107984</v>
      </c>
      <c r="F2833" s="182">
        <v>41758</v>
      </c>
      <c r="G2833" s="182">
        <v>757017</v>
      </c>
      <c r="H2833" s="182">
        <v>561573</v>
      </c>
      <c r="I2833" s="183">
        <v>1.42</v>
      </c>
      <c r="J2833" s="183">
        <v>7.01</v>
      </c>
      <c r="K2833" s="183">
        <v>11</v>
      </c>
      <c r="L2833" s="183">
        <v>60.66</v>
      </c>
      <c r="M2833" s="183">
        <v>72.510000000000005</v>
      </c>
      <c r="N2833" s="8"/>
    </row>
    <row r="2834" spans="2:14" s="10" customFormat="1" ht="15" customHeight="1" x14ac:dyDescent="0.25">
      <c r="B2834" s="181">
        <v>2022</v>
      </c>
      <c r="C2834" s="181"/>
      <c r="D2834" s="182">
        <v>70544</v>
      </c>
      <c r="E2834" s="182">
        <v>100149</v>
      </c>
      <c r="F2834" s="182">
        <v>39236</v>
      </c>
      <c r="G2834" s="182">
        <v>655540</v>
      </c>
      <c r="H2834" s="182">
        <v>486351</v>
      </c>
      <c r="I2834" s="183">
        <v>1.42</v>
      </c>
      <c r="J2834" s="183">
        <v>6.55</v>
      </c>
      <c r="K2834" s="183">
        <v>10.67</v>
      </c>
      <c r="L2834" s="183">
        <v>63.84</v>
      </c>
      <c r="M2834" s="183">
        <v>74.19</v>
      </c>
      <c r="N2834" s="8"/>
    </row>
    <row r="2835" spans="2:14" s="10" customFormat="1" ht="15" customHeight="1" x14ac:dyDescent="0.25">
      <c r="B2835" s="181">
        <v>2021</v>
      </c>
      <c r="C2835" s="181"/>
      <c r="D2835" s="182">
        <v>65113</v>
      </c>
      <c r="E2835" s="182">
        <v>93186</v>
      </c>
      <c r="F2835" s="182">
        <v>37923</v>
      </c>
      <c r="G2835" s="182">
        <v>581511</v>
      </c>
      <c r="H2835" s="182">
        <v>436216</v>
      </c>
      <c r="I2835" s="183">
        <v>1.43</v>
      </c>
      <c r="J2835" s="183">
        <v>6.24</v>
      </c>
      <c r="K2835" s="183">
        <v>9.35</v>
      </c>
      <c r="L2835" s="183">
        <v>60.98</v>
      </c>
      <c r="M2835" s="183">
        <v>86.04</v>
      </c>
      <c r="N2835" s="8"/>
    </row>
    <row r="2836" spans="2:14" s="10" customFormat="1" ht="15" customHeight="1" x14ac:dyDescent="0.25">
      <c r="B2836" s="168">
        <v>2020</v>
      </c>
      <c r="C2836" s="168"/>
      <c r="D2836" s="182">
        <v>64478</v>
      </c>
      <c r="E2836" s="182">
        <v>94605</v>
      </c>
      <c r="F2836" s="182">
        <v>39930</v>
      </c>
      <c r="G2836" s="182">
        <v>546472</v>
      </c>
      <c r="H2836" s="182">
        <v>424566</v>
      </c>
      <c r="I2836" s="183">
        <v>1.47</v>
      </c>
      <c r="J2836" s="183">
        <v>5.78</v>
      </c>
      <c r="K2836" s="183">
        <v>8.5</v>
      </c>
      <c r="L2836" s="183">
        <v>62.1</v>
      </c>
      <c r="M2836" s="183">
        <v>84.59</v>
      </c>
      <c r="N2836" s="8"/>
    </row>
    <row r="2837" spans="2:14" s="10" customFormat="1" ht="15" customHeight="1" x14ac:dyDescent="0.25">
      <c r="B2837" s="168">
        <v>2019</v>
      </c>
      <c r="C2837" s="168"/>
      <c r="D2837" s="182">
        <v>64823</v>
      </c>
      <c r="E2837" s="182">
        <v>97140</v>
      </c>
      <c r="F2837" s="182">
        <v>42252</v>
      </c>
      <c r="G2837" s="182">
        <v>564057</v>
      </c>
      <c r="H2837" s="182">
        <v>433058</v>
      </c>
      <c r="I2837" s="183">
        <v>1.5</v>
      </c>
      <c r="J2837" s="183">
        <v>5.81</v>
      </c>
      <c r="K2837" s="183">
        <v>9.59</v>
      </c>
      <c r="L2837" s="183">
        <v>71.849999999999994</v>
      </c>
      <c r="M2837" s="183">
        <v>69.87</v>
      </c>
      <c r="N2837" s="8"/>
    </row>
    <row r="2838" spans="2:14" s="10" customFormat="1" ht="15" customHeight="1" x14ac:dyDescent="0.25">
      <c r="B2838" s="168">
        <v>2018</v>
      </c>
      <c r="C2838" s="168"/>
      <c r="D2838" s="182">
        <v>61680</v>
      </c>
      <c r="E2838" s="182">
        <v>93415</v>
      </c>
      <c r="F2838" s="182">
        <v>40742</v>
      </c>
      <c r="G2838" s="182">
        <v>534005</v>
      </c>
      <c r="H2838" s="182">
        <v>410672</v>
      </c>
      <c r="I2838" s="183">
        <v>1.51</v>
      </c>
      <c r="J2838" s="183">
        <v>5.72</v>
      </c>
      <c r="K2838" s="183">
        <v>9.41</v>
      </c>
      <c r="L2838" s="183">
        <v>71.78</v>
      </c>
      <c r="M2838" s="183">
        <v>70.540000000000006</v>
      </c>
      <c r="N2838" s="8"/>
    </row>
    <row r="2839" spans="2:14" s="5" customFormat="1" ht="15" customHeight="1" x14ac:dyDescent="0.25">
      <c r="B2839" s="168">
        <v>2017</v>
      </c>
      <c r="C2839" s="168"/>
      <c r="D2839" s="182">
        <v>59541</v>
      </c>
      <c r="E2839" s="182">
        <v>90323</v>
      </c>
      <c r="F2839" s="182">
        <v>40007</v>
      </c>
      <c r="G2839" s="182">
        <v>515751</v>
      </c>
      <c r="H2839" s="182">
        <v>398112</v>
      </c>
      <c r="I2839" s="183">
        <v>1.52</v>
      </c>
      <c r="J2839" s="183">
        <v>5.71</v>
      </c>
      <c r="K2839" s="183">
        <v>9.19</v>
      </c>
      <c r="L2839" s="183">
        <v>71.27</v>
      </c>
      <c r="M2839" s="183">
        <v>72.930000000000007</v>
      </c>
      <c r="N2839" s="8"/>
    </row>
    <row r="2840" spans="2:14" s="5" customFormat="1" ht="15" customHeight="1" x14ac:dyDescent="0.25">
      <c r="B2840" s="168">
        <v>2016</v>
      </c>
      <c r="C2840" s="168"/>
      <c r="D2840" s="182">
        <v>56904</v>
      </c>
      <c r="E2840" s="182">
        <v>87575</v>
      </c>
      <c r="F2840" s="182">
        <v>39714</v>
      </c>
      <c r="G2840" s="182">
        <v>498019</v>
      </c>
      <c r="H2840" s="182">
        <v>381721</v>
      </c>
      <c r="I2840" s="183">
        <v>1.54</v>
      </c>
      <c r="J2840" s="183">
        <v>5.69</v>
      </c>
      <c r="K2840" s="183">
        <v>9.11</v>
      </c>
      <c r="L2840" s="183">
        <v>72.66</v>
      </c>
      <c r="M2840" s="183">
        <v>72.400000000000006</v>
      </c>
    </row>
    <row r="2841" spans="2:14" s="5" customFormat="1" ht="15" customHeight="1" x14ac:dyDescent="0.25">
      <c r="B2841" s="168">
        <v>2015</v>
      </c>
      <c r="C2841" s="168"/>
      <c r="D2841" s="182">
        <v>55273</v>
      </c>
      <c r="E2841" s="182">
        <v>84769</v>
      </c>
      <c r="F2841" s="182">
        <v>38711</v>
      </c>
      <c r="G2841" s="182">
        <v>483198</v>
      </c>
      <c r="H2841" s="182">
        <v>369768</v>
      </c>
      <c r="I2841" s="183">
        <v>1.53</v>
      </c>
      <c r="J2841" s="183">
        <v>5.7</v>
      </c>
      <c r="K2841" s="183">
        <v>8.9700000000000006</v>
      </c>
      <c r="L2841" s="183">
        <v>71.900000000000006</v>
      </c>
      <c r="M2841" s="183">
        <v>79.41</v>
      </c>
    </row>
    <row r="2842" spans="2:14" s="5" customFormat="1" ht="15" customHeight="1" x14ac:dyDescent="0.25">
      <c r="B2842" s="168">
        <v>2014</v>
      </c>
      <c r="C2842" s="168"/>
      <c r="D2842" s="182">
        <v>53698</v>
      </c>
      <c r="E2842" s="182">
        <v>82462</v>
      </c>
      <c r="F2842" s="182">
        <v>38067</v>
      </c>
      <c r="G2842" s="182">
        <v>456316</v>
      </c>
      <c r="H2842" s="182">
        <v>348836</v>
      </c>
      <c r="I2842" s="183">
        <v>1.54</v>
      </c>
      <c r="J2842" s="183">
        <v>5.53</v>
      </c>
      <c r="K2842" s="183">
        <v>8.6999999999999993</v>
      </c>
      <c r="L2842" s="183">
        <v>72.61</v>
      </c>
      <c r="M2842" s="183">
        <v>82.5</v>
      </c>
    </row>
    <row r="2843" spans="2:14" s="5" customFormat="1" ht="15" customHeight="1" x14ac:dyDescent="0.25">
      <c r="B2843" s="168">
        <v>2013</v>
      </c>
      <c r="C2843" s="168"/>
      <c r="D2843" s="182">
        <v>53138</v>
      </c>
      <c r="E2843" s="182">
        <v>81346</v>
      </c>
      <c r="F2843" s="182">
        <v>37458</v>
      </c>
      <c r="G2843" s="182">
        <v>439953</v>
      </c>
      <c r="H2843" s="182">
        <v>336035</v>
      </c>
      <c r="I2843" s="183">
        <v>1.53</v>
      </c>
      <c r="J2843" s="183">
        <v>5.41</v>
      </c>
      <c r="K2843" s="183">
        <v>8.41</v>
      </c>
      <c r="L2843" s="183">
        <v>71.62</v>
      </c>
      <c r="M2843" s="183">
        <v>85.68</v>
      </c>
    </row>
    <row r="2844" spans="2:14" s="5" customFormat="1" ht="15" customHeight="1" x14ac:dyDescent="0.25">
      <c r="B2844" s="168">
        <v>2012</v>
      </c>
      <c r="C2844" s="168"/>
      <c r="D2844" s="182">
        <v>53674</v>
      </c>
      <c r="E2844" s="182">
        <v>82904</v>
      </c>
      <c r="F2844" s="182">
        <v>38509</v>
      </c>
      <c r="G2844" s="182">
        <v>438065</v>
      </c>
      <c r="H2844" s="182">
        <v>336258</v>
      </c>
      <c r="I2844" s="183">
        <v>1.54</v>
      </c>
      <c r="J2844" s="183">
        <v>5.28</v>
      </c>
      <c r="K2844" s="183">
        <v>8.33</v>
      </c>
      <c r="L2844" s="183">
        <v>73.239999999999995</v>
      </c>
      <c r="M2844" s="183">
        <v>80.959999999999994</v>
      </c>
    </row>
    <row r="2845" spans="2:14" s="10" customFormat="1" ht="15" customHeight="1" collapsed="1" x14ac:dyDescent="0.25">
      <c r="B2845" s="168">
        <v>2011</v>
      </c>
      <c r="C2845" s="168"/>
      <c r="D2845" s="182">
        <v>56583</v>
      </c>
      <c r="E2845" s="182">
        <v>89636</v>
      </c>
      <c r="F2845" s="182">
        <v>42736</v>
      </c>
      <c r="G2845" s="182">
        <v>479032</v>
      </c>
      <c r="H2845" s="182">
        <v>368100</v>
      </c>
      <c r="I2845" s="183">
        <v>1.58</v>
      </c>
      <c r="J2845" s="183">
        <v>5.34</v>
      </c>
      <c r="K2845" s="183">
        <v>8.5</v>
      </c>
      <c r="L2845" s="183">
        <v>75.86</v>
      </c>
      <c r="M2845" s="183">
        <v>83.42</v>
      </c>
      <c r="N2845" s="5"/>
    </row>
    <row r="2846" spans="2:14" s="10" customFormat="1" ht="15" customHeight="1" x14ac:dyDescent="0.25">
      <c r="B2846" s="168">
        <v>2010</v>
      </c>
      <c r="C2846" s="168"/>
      <c r="D2846" s="182">
        <v>59313</v>
      </c>
      <c r="E2846" s="182">
        <v>92118</v>
      </c>
      <c r="F2846" s="182">
        <v>42659</v>
      </c>
      <c r="G2846" s="182">
        <v>499955</v>
      </c>
      <c r="H2846" s="182">
        <v>384214</v>
      </c>
      <c r="I2846" s="183">
        <v>1.55</v>
      </c>
      <c r="J2846" s="183">
        <v>5.43</v>
      </c>
      <c r="K2846" s="183">
        <v>9.2200000000000006</v>
      </c>
      <c r="L2846" s="183">
        <v>78.69</v>
      </c>
      <c r="M2846" s="183">
        <v>78.760000000000005</v>
      </c>
      <c r="N2846" s="8"/>
    </row>
    <row r="2847" spans="2:14" s="10" customFormat="1" ht="15" customHeight="1" x14ac:dyDescent="0.25">
      <c r="B2847" s="168">
        <v>2009</v>
      </c>
      <c r="C2847" s="168"/>
      <c r="D2847" s="182">
        <v>63489</v>
      </c>
      <c r="E2847" s="182">
        <v>97148</v>
      </c>
      <c r="F2847" s="182">
        <v>42519</v>
      </c>
      <c r="G2847" s="182">
        <v>491494</v>
      </c>
      <c r="H2847" s="182">
        <v>373263</v>
      </c>
      <c r="I2847" s="183">
        <v>1.53</v>
      </c>
      <c r="J2847" s="183">
        <v>5.0599999999999996</v>
      </c>
      <c r="K2847" s="183">
        <v>8.94</v>
      </c>
      <c r="L2847" s="183">
        <v>77.349999999999994</v>
      </c>
      <c r="M2847" s="183">
        <v>72.09</v>
      </c>
      <c r="N2847" s="9"/>
    </row>
    <row r="2848" spans="2:14" s="5" customFormat="1" ht="15" customHeight="1" x14ac:dyDescent="0.25">
      <c r="B2848" s="168">
        <v>2008</v>
      </c>
      <c r="C2848" s="168"/>
      <c r="D2848" s="182">
        <v>67788</v>
      </c>
      <c r="E2848" s="182">
        <v>101053</v>
      </c>
      <c r="F2848" s="182">
        <v>41915</v>
      </c>
      <c r="G2848" s="182">
        <v>471859</v>
      </c>
      <c r="H2848" s="182">
        <v>355266</v>
      </c>
      <c r="I2848" s="183">
        <v>1.49</v>
      </c>
      <c r="J2848" s="183">
        <v>4.67</v>
      </c>
      <c r="K2848" s="183">
        <v>8.57</v>
      </c>
      <c r="L2848" s="183">
        <v>76.17</v>
      </c>
      <c r="M2848" s="183">
        <v>64.040000000000006</v>
      </c>
      <c r="N2848" s="9"/>
    </row>
    <row r="2849" spans="2:14" s="5" customFormat="1" ht="15" customHeight="1" x14ac:dyDescent="0.2">
      <c r="B2849" s="258" t="s">
        <v>35</v>
      </c>
      <c r="C2849" s="184"/>
      <c r="D2849" s="185"/>
      <c r="E2849" s="185"/>
      <c r="F2849" s="185"/>
      <c r="G2849" s="185"/>
      <c r="H2849" s="185"/>
      <c r="I2849" s="186"/>
      <c r="J2849" s="186"/>
      <c r="K2849" s="186"/>
      <c r="L2849" s="186"/>
      <c r="M2849" s="186"/>
      <c r="N2849" s="9"/>
    </row>
    <row r="2850" spans="2:14" s="5" customFormat="1" ht="15" customHeight="1" x14ac:dyDescent="0.25">
      <c r="B2850" s="187" t="s">
        <v>327</v>
      </c>
      <c r="C2850" s="187"/>
      <c r="D2850" s="188"/>
      <c r="E2850" s="188"/>
      <c r="F2850" s="188"/>
      <c r="G2850" s="188"/>
      <c r="H2850" s="188"/>
      <c r="I2850" s="189"/>
      <c r="J2850" s="189"/>
      <c r="K2850" s="189"/>
      <c r="L2850" s="189"/>
      <c r="M2850" s="189"/>
      <c r="N2850" s="9"/>
    </row>
    <row r="2851" spans="2:14" s="5" customFormat="1" ht="15" customHeight="1" x14ac:dyDescent="0.25">
      <c r="B2851" s="181">
        <v>2023</v>
      </c>
      <c r="C2851" s="181"/>
      <c r="D2851" s="182">
        <v>64947</v>
      </c>
      <c r="E2851" s="182">
        <v>66875</v>
      </c>
      <c r="F2851" s="182">
        <v>3338</v>
      </c>
      <c r="G2851" s="182">
        <v>83766</v>
      </c>
      <c r="H2851" s="182">
        <v>24866</v>
      </c>
      <c r="I2851" s="183">
        <v>1.03</v>
      </c>
      <c r="J2851" s="183">
        <v>1.25</v>
      </c>
      <c r="K2851" s="183">
        <v>5.89</v>
      </c>
      <c r="L2851" s="183">
        <v>23.47</v>
      </c>
      <c r="M2851" s="183">
        <v>21.32</v>
      </c>
      <c r="N2851" s="9"/>
    </row>
    <row r="2852" spans="2:14" s="5" customFormat="1" ht="15" customHeight="1" x14ac:dyDescent="0.25">
      <c r="B2852" s="181">
        <v>2022</v>
      </c>
      <c r="C2852" s="181"/>
      <c r="D2852" s="182">
        <v>59747</v>
      </c>
      <c r="E2852" s="182">
        <v>61857</v>
      </c>
      <c r="F2852" s="182">
        <v>3592</v>
      </c>
      <c r="G2852" s="182">
        <v>77158</v>
      </c>
      <c r="H2852" s="182">
        <v>24684</v>
      </c>
      <c r="I2852" s="183">
        <v>1.04</v>
      </c>
      <c r="J2852" s="183">
        <v>1.25</v>
      </c>
      <c r="K2852" s="183">
        <v>5.64</v>
      </c>
      <c r="L2852" s="183">
        <v>26.25</v>
      </c>
      <c r="M2852" s="183">
        <v>22.3</v>
      </c>
      <c r="N2852" s="9"/>
    </row>
    <row r="2853" spans="2:14" s="5" customFormat="1" ht="15" customHeight="1" x14ac:dyDescent="0.25">
      <c r="B2853" s="181">
        <v>2021</v>
      </c>
      <c r="C2853" s="181"/>
      <c r="D2853" s="182">
        <v>54531</v>
      </c>
      <c r="E2853" s="182">
        <v>56595</v>
      </c>
      <c r="F2853" s="182">
        <v>3594</v>
      </c>
      <c r="G2853" s="182">
        <v>66812</v>
      </c>
      <c r="H2853" s="182">
        <v>22808</v>
      </c>
      <c r="I2853" s="183">
        <v>1.04</v>
      </c>
      <c r="J2853" s="183">
        <v>1.18</v>
      </c>
      <c r="K2853" s="183">
        <v>4.68</v>
      </c>
      <c r="L2853" s="183">
        <v>25.18</v>
      </c>
      <c r="M2853" s="183">
        <v>26.45</v>
      </c>
      <c r="N2853" s="9"/>
    </row>
    <row r="2854" spans="2:14" s="5" customFormat="1" ht="15" customHeight="1" x14ac:dyDescent="0.25">
      <c r="B2854" s="168">
        <v>2020</v>
      </c>
      <c r="C2854" s="168"/>
      <c r="D2854" s="182">
        <v>53989</v>
      </c>
      <c r="E2854" s="182">
        <v>57065</v>
      </c>
      <c r="F2854" s="182">
        <v>4516</v>
      </c>
      <c r="G2854" s="182">
        <v>45471</v>
      </c>
      <c r="H2854" s="182">
        <v>20306</v>
      </c>
      <c r="I2854" s="183">
        <v>1.06</v>
      </c>
      <c r="J2854" s="183">
        <v>0.8</v>
      </c>
      <c r="K2854" s="183">
        <v>4.47</v>
      </c>
      <c r="L2854" s="183">
        <v>44.37</v>
      </c>
      <c r="M2854" s="183">
        <v>17.73</v>
      </c>
      <c r="N2854" s="9"/>
    </row>
    <row r="2855" spans="2:14" s="5" customFormat="1" ht="15" customHeight="1" x14ac:dyDescent="0.25">
      <c r="B2855" s="168">
        <v>2019</v>
      </c>
      <c r="C2855" s="168"/>
      <c r="D2855" s="182">
        <v>54571</v>
      </c>
      <c r="E2855" s="182">
        <v>58471</v>
      </c>
      <c r="F2855" s="182">
        <v>5569</v>
      </c>
      <c r="G2855" s="182">
        <v>58243</v>
      </c>
      <c r="H2855" s="182">
        <v>26199</v>
      </c>
      <c r="I2855" s="183">
        <v>1.07</v>
      </c>
      <c r="J2855" s="183">
        <v>1</v>
      </c>
      <c r="K2855" s="183">
        <v>5.62</v>
      </c>
      <c r="L2855" s="183">
        <v>53.69</v>
      </c>
      <c r="M2855" s="183">
        <v>17.649999999999999</v>
      </c>
      <c r="N2855" s="9"/>
    </row>
    <row r="2856" spans="2:14" s="5" customFormat="1" ht="15" customHeight="1" x14ac:dyDescent="0.25">
      <c r="B2856" s="168">
        <v>2018</v>
      </c>
      <c r="C2856" s="168"/>
      <c r="D2856" s="182">
        <v>51901</v>
      </c>
      <c r="E2856" s="182">
        <v>56148</v>
      </c>
      <c r="F2856" s="182">
        <v>5629</v>
      </c>
      <c r="G2856" s="182">
        <v>57069</v>
      </c>
      <c r="H2856" s="182">
        <v>26945</v>
      </c>
      <c r="I2856" s="183">
        <v>1.08</v>
      </c>
      <c r="J2856" s="183">
        <v>1.02</v>
      </c>
      <c r="K2856" s="183">
        <v>5.59</v>
      </c>
      <c r="L2856" s="183">
        <v>55.12</v>
      </c>
      <c r="M2856" s="183">
        <v>18.100000000000001</v>
      </c>
      <c r="N2856" s="9"/>
    </row>
    <row r="2857" spans="2:14" s="5" customFormat="1" ht="15" customHeight="1" x14ac:dyDescent="0.25">
      <c r="B2857" s="168">
        <v>2017</v>
      </c>
      <c r="C2857" s="168"/>
      <c r="D2857" s="182">
        <v>49984</v>
      </c>
      <c r="E2857" s="182">
        <v>54085</v>
      </c>
      <c r="F2857" s="182">
        <v>5743</v>
      </c>
      <c r="G2857" s="182">
        <v>55352</v>
      </c>
      <c r="H2857" s="182">
        <v>26545</v>
      </c>
      <c r="I2857" s="183">
        <v>1.08</v>
      </c>
      <c r="J2857" s="183">
        <v>1.02</v>
      </c>
      <c r="K2857" s="183">
        <v>5.42</v>
      </c>
      <c r="L2857" s="183">
        <v>56.21</v>
      </c>
      <c r="M2857" s="183">
        <v>18.8</v>
      </c>
    </row>
    <row r="2858" spans="2:14" s="5" customFormat="1" ht="15" customHeight="1" x14ac:dyDescent="0.25">
      <c r="B2858" s="168">
        <v>2016</v>
      </c>
      <c r="C2858" s="168"/>
      <c r="D2858" s="182">
        <v>47510</v>
      </c>
      <c r="E2858" s="182">
        <v>51841</v>
      </c>
      <c r="F2858" s="182">
        <v>5822</v>
      </c>
      <c r="G2858" s="182">
        <v>53119</v>
      </c>
      <c r="H2858" s="182">
        <v>25842</v>
      </c>
      <c r="I2858" s="183">
        <v>1.0900000000000001</v>
      </c>
      <c r="J2858" s="183">
        <v>1.02</v>
      </c>
      <c r="K2858" s="183">
        <v>5.2</v>
      </c>
      <c r="L2858" s="183">
        <v>56.95</v>
      </c>
      <c r="M2858" s="183">
        <v>19.62</v>
      </c>
    </row>
    <row r="2859" spans="2:14" s="5" customFormat="1" ht="15" customHeight="1" x14ac:dyDescent="0.25">
      <c r="B2859" s="168">
        <v>2015</v>
      </c>
      <c r="C2859" s="168"/>
      <c r="D2859" s="182">
        <v>45895</v>
      </c>
      <c r="E2859" s="182">
        <v>49954</v>
      </c>
      <c r="F2859" s="182">
        <v>5762</v>
      </c>
      <c r="G2859" s="182">
        <v>50757</v>
      </c>
      <c r="H2859" s="182">
        <v>24868</v>
      </c>
      <c r="I2859" s="183">
        <v>1.0900000000000001</v>
      </c>
      <c r="J2859" s="183">
        <v>1.02</v>
      </c>
      <c r="K2859" s="183">
        <v>5.0599999999999996</v>
      </c>
      <c r="L2859" s="183">
        <v>57.44</v>
      </c>
      <c r="M2859" s="183">
        <v>19.95</v>
      </c>
    </row>
    <row r="2860" spans="2:14" s="10" customFormat="1" ht="15" customHeight="1" collapsed="1" x14ac:dyDescent="0.25">
      <c r="B2860" s="168">
        <v>2014</v>
      </c>
      <c r="C2860" s="168"/>
      <c r="D2860" s="182">
        <v>44442</v>
      </c>
      <c r="E2860" s="182">
        <v>48699</v>
      </c>
      <c r="F2860" s="182">
        <v>6208</v>
      </c>
      <c r="G2860" s="182">
        <v>50242</v>
      </c>
      <c r="H2860" s="182">
        <v>24349</v>
      </c>
      <c r="I2860" s="183">
        <v>1.1000000000000001</v>
      </c>
      <c r="J2860" s="183">
        <v>1.03</v>
      </c>
      <c r="K2860" s="183">
        <v>5.04</v>
      </c>
      <c r="L2860" s="183">
        <v>62.29</v>
      </c>
      <c r="M2860" s="183">
        <v>20.34</v>
      </c>
      <c r="N2860" s="5"/>
    </row>
    <row r="2861" spans="2:14" s="10" customFormat="1" ht="15" customHeight="1" x14ac:dyDescent="0.25">
      <c r="B2861" s="168">
        <v>2013</v>
      </c>
      <c r="C2861" s="168"/>
      <c r="D2861" s="182">
        <v>44061</v>
      </c>
      <c r="E2861" s="182">
        <v>48244</v>
      </c>
      <c r="F2861" s="182">
        <v>6137</v>
      </c>
      <c r="G2861" s="182">
        <v>50357</v>
      </c>
      <c r="H2861" s="182">
        <v>24043</v>
      </c>
      <c r="I2861" s="183">
        <v>1.0900000000000001</v>
      </c>
      <c r="J2861" s="183">
        <v>1.04</v>
      </c>
      <c r="K2861" s="183">
        <v>5.07</v>
      </c>
      <c r="L2861" s="183">
        <v>61.8</v>
      </c>
      <c r="M2861" s="183">
        <v>20.47</v>
      </c>
      <c r="N2861" s="5"/>
    </row>
    <row r="2862" spans="2:14" s="10" customFormat="1" ht="15" customHeight="1" x14ac:dyDescent="0.25">
      <c r="B2862" s="168">
        <v>2012</v>
      </c>
      <c r="C2862" s="168"/>
      <c r="D2862" s="182">
        <v>44549</v>
      </c>
      <c r="E2862" s="182">
        <v>49317</v>
      </c>
      <c r="F2862" s="182">
        <v>6540</v>
      </c>
      <c r="G2862" s="182">
        <v>52457</v>
      </c>
      <c r="H2862" s="182">
        <v>25421</v>
      </c>
      <c r="I2862" s="183">
        <v>1.1100000000000001</v>
      </c>
      <c r="J2862" s="183">
        <v>1.06</v>
      </c>
      <c r="K2862" s="183">
        <v>5.31</v>
      </c>
      <c r="L2862" s="183">
        <v>66.180000000000007</v>
      </c>
      <c r="M2862" s="183">
        <v>19.920000000000002</v>
      </c>
      <c r="N2862" s="5"/>
    </row>
    <row r="2863" spans="2:14" s="5" customFormat="1" ht="15" customHeight="1" x14ac:dyDescent="0.25">
      <c r="B2863" s="168">
        <v>2011</v>
      </c>
      <c r="C2863" s="168"/>
      <c r="D2863" s="182">
        <v>47085</v>
      </c>
      <c r="E2863" s="182">
        <v>52419</v>
      </c>
      <c r="F2863" s="182">
        <v>7036</v>
      </c>
      <c r="G2863" s="182">
        <v>59660</v>
      </c>
      <c r="H2863" s="182">
        <v>29289</v>
      </c>
      <c r="I2863" s="183">
        <v>1.1100000000000001</v>
      </c>
      <c r="J2863" s="183">
        <v>1.1399999999999999</v>
      </c>
      <c r="K2863" s="183">
        <v>5.54</v>
      </c>
      <c r="L2863" s="183">
        <v>65.38</v>
      </c>
      <c r="M2863" s="183">
        <v>20.39</v>
      </c>
      <c r="N2863" s="9"/>
    </row>
    <row r="2864" spans="2:14" s="5" customFormat="1" ht="15" customHeight="1" x14ac:dyDescent="0.25">
      <c r="B2864" s="168">
        <v>2010</v>
      </c>
      <c r="C2864" s="168"/>
      <c r="D2864" s="182">
        <v>49879</v>
      </c>
      <c r="E2864" s="182">
        <v>55438</v>
      </c>
      <c r="F2864" s="182">
        <v>7509</v>
      </c>
      <c r="G2864" s="182">
        <v>66440</v>
      </c>
      <c r="H2864" s="182">
        <v>32805</v>
      </c>
      <c r="I2864" s="183">
        <v>1.1100000000000001</v>
      </c>
      <c r="J2864" s="183">
        <v>1.2</v>
      </c>
      <c r="K2864" s="183">
        <v>6.15</v>
      </c>
      <c r="L2864" s="183">
        <v>69.47</v>
      </c>
      <c r="M2864" s="183">
        <v>19.399999999999999</v>
      </c>
      <c r="N2864" s="9"/>
    </row>
    <row r="2865" spans="2:14" s="5" customFormat="1" ht="15" customHeight="1" x14ac:dyDescent="0.25">
      <c r="B2865" s="168">
        <v>2009</v>
      </c>
      <c r="C2865" s="168"/>
      <c r="D2865" s="182">
        <v>54189</v>
      </c>
      <c r="E2865" s="182">
        <v>60019</v>
      </c>
      <c r="F2865" s="182">
        <v>7490</v>
      </c>
      <c r="G2865" s="182">
        <v>69989</v>
      </c>
      <c r="H2865" s="182">
        <v>33654</v>
      </c>
      <c r="I2865" s="183">
        <v>1.1100000000000001</v>
      </c>
      <c r="J2865" s="183">
        <v>1.17</v>
      </c>
      <c r="K2865" s="183">
        <v>6.12</v>
      </c>
      <c r="L2865" s="183">
        <v>65.489999999999995</v>
      </c>
      <c r="M2865" s="183">
        <v>18.920000000000002</v>
      </c>
      <c r="N2865" s="9"/>
    </row>
    <row r="2866" spans="2:14" s="5" customFormat="1" ht="15" customHeight="1" x14ac:dyDescent="0.25">
      <c r="B2866" s="168">
        <v>2008</v>
      </c>
      <c r="C2866" s="168"/>
      <c r="D2866" s="182">
        <v>58718</v>
      </c>
      <c r="E2866" s="182">
        <v>64095</v>
      </c>
      <c r="F2866" s="182">
        <v>7042</v>
      </c>
      <c r="G2866" s="182">
        <v>71053</v>
      </c>
      <c r="H2866" s="182">
        <v>31724</v>
      </c>
      <c r="I2866" s="183">
        <v>1.0900000000000001</v>
      </c>
      <c r="J2866" s="183">
        <v>1.1100000000000001</v>
      </c>
      <c r="K2866" s="183">
        <v>6.22</v>
      </c>
      <c r="L2866" s="183">
        <v>61.61</v>
      </c>
      <c r="M2866" s="183">
        <v>17.71</v>
      </c>
      <c r="N2866" s="9"/>
    </row>
    <row r="2867" spans="2:14" s="5" customFormat="1" ht="15" customHeight="1" x14ac:dyDescent="0.25">
      <c r="B2867" s="187" t="s">
        <v>328</v>
      </c>
      <c r="C2867" s="187"/>
      <c r="D2867" s="188"/>
      <c r="E2867" s="188"/>
      <c r="F2867" s="188"/>
      <c r="G2867" s="188"/>
      <c r="H2867" s="188"/>
      <c r="I2867" s="189"/>
      <c r="J2867" s="189"/>
      <c r="K2867" s="189"/>
      <c r="L2867" s="189"/>
      <c r="M2867" s="189"/>
    </row>
    <row r="2868" spans="2:14" s="5" customFormat="1" ht="15" customHeight="1" x14ac:dyDescent="0.25">
      <c r="B2868" s="181">
        <v>2023</v>
      </c>
      <c r="C2868" s="181"/>
      <c r="D2868" s="182">
        <v>11126</v>
      </c>
      <c r="E2868" s="182">
        <v>41109</v>
      </c>
      <c r="F2868" s="182">
        <v>38420</v>
      </c>
      <c r="G2868" s="182">
        <v>673250</v>
      </c>
      <c r="H2868" s="182">
        <v>536707</v>
      </c>
      <c r="I2868" s="183">
        <v>3.69</v>
      </c>
      <c r="J2868" s="183">
        <v>16.38</v>
      </c>
      <c r="K2868" s="183">
        <v>19.3</v>
      </c>
      <c r="L2868" s="183">
        <v>110.16</v>
      </c>
      <c r="M2868" s="183">
        <v>103.4</v>
      </c>
    </row>
    <row r="2869" spans="2:14" s="5" customFormat="1" ht="15" customHeight="1" x14ac:dyDescent="0.25">
      <c r="B2869" s="181">
        <v>2022</v>
      </c>
      <c r="C2869" s="181"/>
      <c r="D2869" s="182">
        <v>10797</v>
      </c>
      <c r="E2869" s="182">
        <v>38292</v>
      </c>
      <c r="F2869" s="182">
        <v>35644</v>
      </c>
      <c r="G2869" s="182">
        <v>578382</v>
      </c>
      <c r="H2869" s="182">
        <v>461667</v>
      </c>
      <c r="I2869" s="183">
        <v>3.55</v>
      </c>
      <c r="J2869" s="183">
        <v>15.1</v>
      </c>
      <c r="K2869" s="183">
        <v>18.79</v>
      </c>
      <c r="L2869" s="183">
        <v>115.78</v>
      </c>
      <c r="M2869" s="183">
        <v>107.59</v>
      </c>
    </row>
    <row r="2870" spans="2:14" s="5" customFormat="1" ht="15" customHeight="1" x14ac:dyDescent="0.25">
      <c r="B2870" s="181">
        <v>2021</v>
      </c>
      <c r="C2870" s="181"/>
      <c r="D2870" s="182">
        <v>10582</v>
      </c>
      <c r="E2870" s="182">
        <v>36591</v>
      </c>
      <c r="F2870" s="182">
        <v>34329</v>
      </c>
      <c r="G2870" s="182">
        <v>514699</v>
      </c>
      <c r="H2870" s="182">
        <v>413408</v>
      </c>
      <c r="I2870" s="183">
        <v>3.46</v>
      </c>
      <c r="J2870" s="183">
        <v>14.07</v>
      </c>
      <c r="K2870" s="183">
        <v>16.57</v>
      </c>
      <c r="L2870" s="183">
        <v>110.53</v>
      </c>
      <c r="M2870" s="183">
        <v>121.59</v>
      </c>
    </row>
    <row r="2871" spans="2:14" s="5" customFormat="1" ht="15" customHeight="1" x14ac:dyDescent="0.25">
      <c r="B2871" s="168">
        <v>2020</v>
      </c>
      <c r="C2871" s="168"/>
      <c r="D2871" s="182">
        <v>10489</v>
      </c>
      <c r="E2871" s="182">
        <v>37540</v>
      </c>
      <c r="F2871" s="182">
        <v>35414</v>
      </c>
      <c r="G2871" s="182">
        <v>501001</v>
      </c>
      <c r="H2871" s="182">
        <v>404260</v>
      </c>
      <c r="I2871" s="183">
        <v>3.58</v>
      </c>
      <c r="J2871" s="183">
        <v>13.35</v>
      </c>
      <c r="K2871" s="183">
        <v>14.63</v>
      </c>
      <c r="L2871" s="183">
        <v>103.39</v>
      </c>
      <c r="M2871" s="183">
        <v>128.59</v>
      </c>
    </row>
    <row r="2872" spans="2:14" s="5" customFormat="1" ht="15" customHeight="1" x14ac:dyDescent="0.25">
      <c r="B2872" s="168">
        <v>2019</v>
      </c>
      <c r="C2872" s="168"/>
      <c r="D2872" s="182">
        <v>10252</v>
      </c>
      <c r="E2872" s="182">
        <v>38669</v>
      </c>
      <c r="F2872" s="182">
        <v>36683</v>
      </c>
      <c r="G2872" s="182">
        <v>505814</v>
      </c>
      <c r="H2872" s="182">
        <v>406859</v>
      </c>
      <c r="I2872" s="183">
        <v>3.77</v>
      </c>
      <c r="J2872" s="183">
        <v>13.08</v>
      </c>
      <c r="K2872" s="183">
        <v>15.6</v>
      </c>
      <c r="L2872" s="183">
        <v>113.16</v>
      </c>
      <c r="M2872" s="183">
        <v>106</v>
      </c>
    </row>
    <row r="2873" spans="2:14" s="5" customFormat="1" ht="15" customHeight="1" x14ac:dyDescent="0.25">
      <c r="B2873" s="168">
        <v>2018</v>
      </c>
      <c r="C2873" s="168"/>
      <c r="D2873" s="182">
        <v>9779</v>
      </c>
      <c r="E2873" s="182">
        <v>37267</v>
      </c>
      <c r="F2873" s="182">
        <v>35113</v>
      </c>
      <c r="G2873" s="182">
        <v>476936</v>
      </c>
      <c r="H2873" s="182">
        <v>383726</v>
      </c>
      <c r="I2873" s="183">
        <v>3.81</v>
      </c>
      <c r="J2873" s="183">
        <v>12.8</v>
      </c>
      <c r="K2873" s="183">
        <v>15.16</v>
      </c>
      <c r="L2873" s="183">
        <v>111.63</v>
      </c>
      <c r="M2873" s="183">
        <v>107.97</v>
      </c>
    </row>
    <row r="2874" spans="2:14" s="5" customFormat="1" ht="15" customHeight="1" x14ac:dyDescent="0.25">
      <c r="B2874" s="168">
        <v>2017</v>
      </c>
      <c r="C2874" s="168"/>
      <c r="D2874" s="182">
        <v>9557</v>
      </c>
      <c r="E2874" s="182">
        <v>36238</v>
      </c>
      <c r="F2874" s="182">
        <v>34264</v>
      </c>
      <c r="G2874" s="182">
        <v>460399</v>
      </c>
      <c r="H2874" s="182">
        <v>371567</v>
      </c>
      <c r="I2874" s="183">
        <v>3.79</v>
      </c>
      <c r="J2874" s="183">
        <v>12.7</v>
      </c>
      <c r="K2874" s="183">
        <v>14.81</v>
      </c>
      <c r="L2874" s="183">
        <v>110.24</v>
      </c>
      <c r="M2874" s="183">
        <v>111.54</v>
      </c>
    </row>
    <row r="2875" spans="2:14" s="9" customFormat="1" ht="15" customHeight="1" collapsed="1" x14ac:dyDescent="0.25">
      <c r="B2875" s="168">
        <v>2016</v>
      </c>
      <c r="C2875" s="168"/>
      <c r="D2875" s="182">
        <v>9394</v>
      </c>
      <c r="E2875" s="182">
        <v>35734</v>
      </c>
      <c r="F2875" s="182">
        <v>33892</v>
      </c>
      <c r="G2875" s="182">
        <v>444900</v>
      </c>
      <c r="H2875" s="182">
        <v>355878</v>
      </c>
      <c r="I2875" s="183">
        <v>3.8</v>
      </c>
      <c r="J2875" s="183">
        <v>12.45</v>
      </c>
      <c r="K2875" s="183">
        <v>14.79</v>
      </c>
      <c r="L2875" s="183">
        <v>112.7</v>
      </c>
      <c r="M2875" s="183">
        <v>106.65</v>
      </c>
      <c r="N2875" s="5"/>
    </row>
    <row r="2876" spans="2:14" s="9" customFormat="1" ht="15" customHeight="1" x14ac:dyDescent="0.25">
      <c r="B2876" s="168">
        <v>2015</v>
      </c>
      <c r="C2876" s="168"/>
      <c r="D2876" s="182">
        <v>9378</v>
      </c>
      <c r="E2876" s="182">
        <v>34815</v>
      </c>
      <c r="F2876" s="182">
        <v>32949</v>
      </c>
      <c r="G2876" s="182">
        <v>432441</v>
      </c>
      <c r="H2876" s="182">
        <v>344900</v>
      </c>
      <c r="I2876" s="183">
        <v>3.71</v>
      </c>
      <c r="J2876" s="183">
        <v>12.42</v>
      </c>
      <c r="K2876" s="183">
        <v>14.59</v>
      </c>
      <c r="L2876" s="183">
        <v>111.18</v>
      </c>
      <c r="M2876" s="183">
        <v>122.12</v>
      </c>
      <c r="N2876" s="5"/>
    </row>
    <row r="2877" spans="2:14" s="9" customFormat="1" ht="15" customHeight="1" x14ac:dyDescent="0.25">
      <c r="B2877" s="168">
        <v>2014</v>
      </c>
      <c r="C2877" s="168"/>
      <c r="D2877" s="182">
        <v>9256</v>
      </c>
      <c r="E2877" s="182">
        <v>33763</v>
      </c>
      <c r="F2877" s="182">
        <v>31859</v>
      </c>
      <c r="G2877" s="182">
        <v>406074</v>
      </c>
      <c r="H2877" s="182">
        <v>324487</v>
      </c>
      <c r="I2877" s="183">
        <v>3.65</v>
      </c>
      <c r="J2877" s="183">
        <v>12.03</v>
      </c>
      <c r="K2877" s="183">
        <v>13.99</v>
      </c>
      <c r="L2877" s="183">
        <v>109.74</v>
      </c>
      <c r="M2877" s="183">
        <v>132.63</v>
      </c>
      <c r="N2877" s="5"/>
    </row>
    <row r="2878" spans="2:14" s="5" customFormat="1" ht="15" customHeight="1" x14ac:dyDescent="0.25">
      <c r="B2878" s="168">
        <v>2013</v>
      </c>
      <c r="C2878" s="168"/>
      <c r="D2878" s="182">
        <v>9077</v>
      </c>
      <c r="E2878" s="182">
        <v>33102</v>
      </c>
      <c r="F2878" s="182">
        <v>31321</v>
      </c>
      <c r="G2878" s="182">
        <v>389596</v>
      </c>
      <c r="H2878" s="182">
        <v>311992</v>
      </c>
      <c r="I2878" s="183">
        <v>3.65</v>
      </c>
      <c r="J2878" s="183">
        <v>11.77</v>
      </c>
      <c r="K2878" s="183">
        <v>13.28</v>
      </c>
      <c r="L2878" s="183">
        <v>106.77</v>
      </c>
      <c r="M2878" s="183">
        <v>145.66999999999999</v>
      </c>
    </row>
    <row r="2879" spans="2:14" s="5" customFormat="1" ht="15" customHeight="1" x14ac:dyDescent="0.25">
      <c r="B2879" s="168">
        <v>2012</v>
      </c>
      <c r="C2879" s="168"/>
      <c r="D2879" s="182">
        <v>9125</v>
      </c>
      <c r="E2879" s="182">
        <v>33587</v>
      </c>
      <c r="F2879" s="182">
        <v>31969</v>
      </c>
      <c r="G2879" s="182">
        <v>385609</v>
      </c>
      <c r="H2879" s="182">
        <v>310837</v>
      </c>
      <c r="I2879" s="183">
        <v>3.68</v>
      </c>
      <c r="J2879" s="183">
        <v>11.48</v>
      </c>
      <c r="K2879" s="183">
        <v>12.77</v>
      </c>
      <c r="L2879" s="183">
        <v>105.89</v>
      </c>
      <c r="M2879" s="183">
        <v>138.85</v>
      </c>
      <c r="N2879" s="8"/>
    </row>
    <row r="2880" spans="2:14" s="5" customFormat="1" ht="15" customHeight="1" x14ac:dyDescent="0.25">
      <c r="B2880" s="168">
        <v>2011</v>
      </c>
      <c r="C2880" s="168"/>
      <c r="D2880" s="182">
        <v>9498</v>
      </c>
      <c r="E2880" s="182">
        <v>37217</v>
      </c>
      <c r="F2880" s="182">
        <v>35700</v>
      </c>
      <c r="G2880" s="182">
        <v>419372</v>
      </c>
      <c r="H2880" s="182">
        <v>338811</v>
      </c>
      <c r="I2880" s="183">
        <v>3.92</v>
      </c>
      <c r="J2880" s="183">
        <v>11.27</v>
      </c>
      <c r="K2880" s="183">
        <v>12.67</v>
      </c>
      <c r="L2880" s="183">
        <v>107.88</v>
      </c>
      <c r="M2880" s="183">
        <v>148.85</v>
      </c>
      <c r="N2880" s="9"/>
    </row>
    <row r="2881" spans="2:14" s="5" customFormat="1" ht="15" customHeight="1" x14ac:dyDescent="0.25">
      <c r="B2881" s="168">
        <v>2010</v>
      </c>
      <c r="C2881" s="168"/>
      <c r="D2881" s="182">
        <v>9434</v>
      </c>
      <c r="E2881" s="182">
        <v>36680</v>
      </c>
      <c r="F2881" s="182">
        <v>35150</v>
      </c>
      <c r="G2881" s="182">
        <v>433515</v>
      </c>
      <c r="H2881" s="182">
        <v>351409</v>
      </c>
      <c r="I2881" s="183">
        <v>3.89</v>
      </c>
      <c r="J2881" s="183">
        <v>11.82</v>
      </c>
      <c r="K2881" s="183">
        <v>13.87</v>
      </c>
      <c r="L2881" s="183">
        <v>112.45</v>
      </c>
      <c r="M2881" s="183">
        <v>148.30000000000001</v>
      </c>
      <c r="N2881" s="9"/>
    </row>
    <row r="2882" spans="2:14" s="5" customFormat="1" ht="15" customHeight="1" x14ac:dyDescent="0.25">
      <c r="B2882" s="168">
        <v>2009</v>
      </c>
      <c r="C2882" s="168"/>
      <c r="D2882" s="182">
        <v>9300</v>
      </c>
      <c r="E2882" s="182">
        <v>37129</v>
      </c>
      <c r="F2882" s="182">
        <v>35029</v>
      </c>
      <c r="G2882" s="182">
        <v>421505</v>
      </c>
      <c r="H2882" s="182">
        <v>339609</v>
      </c>
      <c r="I2882" s="183">
        <v>3.99</v>
      </c>
      <c r="J2882" s="183">
        <v>11.35</v>
      </c>
      <c r="K2882" s="183">
        <v>13.5</v>
      </c>
      <c r="L2882" s="183">
        <v>112.2</v>
      </c>
      <c r="M2882" s="183">
        <v>135.18</v>
      </c>
      <c r="N2882" s="9"/>
    </row>
    <row r="2883" spans="2:14" s="5" customFormat="1" ht="15" customHeight="1" x14ac:dyDescent="0.25">
      <c r="B2883" s="168">
        <v>2008</v>
      </c>
      <c r="C2883" s="168"/>
      <c r="D2883" s="182">
        <v>9070</v>
      </c>
      <c r="E2883" s="182">
        <v>36958</v>
      </c>
      <c r="F2883" s="182">
        <v>34873</v>
      </c>
      <c r="G2883" s="182">
        <v>400806</v>
      </c>
      <c r="H2883" s="182">
        <v>323542</v>
      </c>
      <c r="I2883" s="183">
        <v>4.07</v>
      </c>
      <c r="J2883" s="183">
        <v>10.84</v>
      </c>
      <c r="K2883" s="183">
        <v>12.66</v>
      </c>
      <c r="L2883" s="183">
        <v>110.19</v>
      </c>
      <c r="M2883" s="183">
        <v>119.38</v>
      </c>
      <c r="N2883" s="9"/>
    </row>
    <row r="2884" spans="2:14" s="7" customFormat="1" ht="15" customHeight="1" x14ac:dyDescent="0.2">
      <c r="B2884" s="258" t="s">
        <v>11</v>
      </c>
      <c r="C2884" s="184"/>
      <c r="D2884" s="185"/>
      <c r="E2884" s="185"/>
      <c r="F2884" s="185"/>
      <c r="G2884" s="185"/>
      <c r="H2884" s="185"/>
      <c r="I2884" s="186"/>
      <c r="J2884" s="186"/>
      <c r="K2884" s="186"/>
      <c r="L2884" s="186"/>
      <c r="M2884" s="186"/>
      <c r="N2884" s="5"/>
    </row>
    <row r="2885" spans="2:14" s="8" customFormat="1" ht="15" customHeight="1" x14ac:dyDescent="0.25">
      <c r="B2885" s="187" t="s">
        <v>329</v>
      </c>
      <c r="C2885" s="187"/>
      <c r="D2885" s="188"/>
      <c r="E2885" s="188"/>
      <c r="F2885" s="188"/>
      <c r="G2885" s="188"/>
      <c r="H2885" s="188"/>
      <c r="I2885" s="189"/>
      <c r="J2885" s="189"/>
      <c r="K2885" s="189"/>
      <c r="L2885" s="189"/>
      <c r="M2885" s="189"/>
      <c r="N2885" s="5"/>
    </row>
    <row r="2886" spans="2:14" s="8" customFormat="1" ht="15" customHeight="1" x14ac:dyDescent="0.25">
      <c r="B2886" s="181">
        <v>2023</v>
      </c>
      <c r="C2886" s="181"/>
      <c r="D2886" s="182">
        <v>76067</v>
      </c>
      <c r="E2886" s="182">
        <v>104820</v>
      </c>
      <c r="F2886" s="182">
        <v>38882</v>
      </c>
      <c r="G2886" s="182">
        <v>689647</v>
      </c>
      <c r="H2886" s="182">
        <v>508975</v>
      </c>
      <c r="I2886" s="183">
        <v>1.38</v>
      </c>
      <c r="J2886" s="183">
        <v>6.58</v>
      </c>
      <c r="K2886" s="183">
        <v>10.57</v>
      </c>
      <c r="L2886" s="183">
        <v>59.62</v>
      </c>
      <c r="M2886" s="183">
        <v>71.64</v>
      </c>
      <c r="N2886" s="5"/>
    </row>
    <row r="2887" spans="2:14" s="8" customFormat="1" ht="15" customHeight="1" x14ac:dyDescent="0.25">
      <c r="B2887" s="181">
        <v>2022</v>
      </c>
      <c r="C2887" s="181"/>
      <c r="D2887" s="182">
        <v>70540</v>
      </c>
      <c r="E2887" s="182">
        <v>98077</v>
      </c>
      <c r="F2887" s="182">
        <v>37172</v>
      </c>
      <c r="G2887" s="182">
        <v>609337</v>
      </c>
      <c r="H2887" s="182">
        <v>449344</v>
      </c>
      <c r="I2887" s="183">
        <v>1.39</v>
      </c>
      <c r="J2887" s="183">
        <v>6.21</v>
      </c>
      <c r="K2887" s="183">
        <v>10.08</v>
      </c>
      <c r="L2887" s="183">
        <v>61.47</v>
      </c>
      <c r="M2887" s="183">
        <v>74.55</v>
      </c>
      <c r="N2887" s="5"/>
    </row>
    <row r="2888" spans="2:14" s="8" customFormat="1" ht="15" customHeight="1" x14ac:dyDescent="0.25">
      <c r="B2888" s="181">
        <v>2021</v>
      </c>
      <c r="C2888" s="181"/>
      <c r="D2888" s="182">
        <v>65109</v>
      </c>
      <c r="E2888" s="182">
        <v>91521</v>
      </c>
      <c r="F2888" s="182">
        <v>36258</v>
      </c>
      <c r="G2888" s="182">
        <v>550069</v>
      </c>
      <c r="H2888" s="182">
        <v>411110</v>
      </c>
      <c r="I2888" s="183">
        <v>1.41</v>
      </c>
      <c r="J2888" s="183">
        <v>6.01</v>
      </c>
      <c r="K2888" s="183">
        <v>9.02</v>
      </c>
      <c r="L2888" s="183">
        <v>59.47</v>
      </c>
      <c r="M2888" s="183">
        <v>87.18</v>
      </c>
      <c r="N2888" s="5"/>
    </row>
    <row r="2889" spans="2:14" s="8" customFormat="1" ht="15" customHeight="1" x14ac:dyDescent="0.25">
      <c r="B2889" s="168">
        <v>2020</v>
      </c>
      <c r="C2889" s="168"/>
      <c r="D2889" s="182">
        <v>64473</v>
      </c>
      <c r="E2889" s="182">
        <v>92576</v>
      </c>
      <c r="F2889" s="182">
        <v>37901</v>
      </c>
      <c r="G2889" s="182">
        <v>513949</v>
      </c>
      <c r="H2889" s="182">
        <v>398970</v>
      </c>
      <c r="I2889" s="183">
        <v>1.44</v>
      </c>
      <c r="J2889" s="183">
        <v>5.55</v>
      </c>
      <c r="K2889" s="183">
        <v>8.17</v>
      </c>
      <c r="L2889" s="183">
        <v>60.22</v>
      </c>
      <c r="M2889" s="183">
        <v>85.7</v>
      </c>
      <c r="N2889" s="5"/>
    </row>
    <row r="2890" spans="2:14" s="8" customFormat="1" ht="15" customHeight="1" x14ac:dyDescent="0.25">
      <c r="B2890" s="168">
        <v>2019</v>
      </c>
      <c r="C2890" s="168"/>
      <c r="D2890" s="182">
        <v>64819</v>
      </c>
      <c r="E2890" s="182">
        <v>95285</v>
      </c>
      <c r="F2890" s="182">
        <v>40397</v>
      </c>
      <c r="G2890" s="182">
        <v>528590</v>
      </c>
      <c r="H2890" s="182">
        <v>404554</v>
      </c>
      <c r="I2890" s="183">
        <v>1.47</v>
      </c>
      <c r="J2890" s="183">
        <v>5.55</v>
      </c>
      <c r="K2890" s="183">
        <v>9.11</v>
      </c>
      <c r="L2890" s="183">
        <v>69.650000000000006</v>
      </c>
      <c r="M2890" s="183">
        <v>71.06</v>
      </c>
      <c r="N2890" s="5"/>
    </row>
    <row r="2891" spans="2:14" s="8" customFormat="1" ht="15" customHeight="1" x14ac:dyDescent="0.25">
      <c r="B2891" s="168">
        <v>2018</v>
      </c>
      <c r="C2891" s="168"/>
      <c r="D2891" s="182">
        <v>61676</v>
      </c>
      <c r="E2891" s="182">
        <v>91595</v>
      </c>
      <c r="F2891" s="182">
        <v>38922</v>
      </c>
      <c r="G2891" s="182">
        <v>500671</v>
      </c>
      <c r="H2891" s="182">
        <v>384286</v>
      </c>
      <c r="I2891" s="183">
        <v>1.49</v>
      </c>
      <c r="J2891" s="183">
        <v>5.47</v>
      </c>
      <c r="K2891" s="183">
        <v>8.99</v>
      </c>
      <c r="L2891" s="183">
        <v>69.88</v>
      </c>
      <c r="M2891" s="183">
        <v>71.37</v>
      </c>
      <c r="N2891" s="5"/>
    </row>
    <row r="2892" spans="2:14" s="8" customFormat="1" ht="15" customHeight="1" x14ac:dyDescent="0.25">
      <c r="B2892" s="168">
        <v>2017</v>
      </c>
      <c r="C2892" s="168"/>
      <c r="D2892" s="182">
        <v>59538</v>
      </c>
      <c r="E2892" s="182">
        <v>88910</v>
      </c>
      <c r="F2892" s="182">
        <v>38594</v>
      </c>
      <c r="G2892" s="182">
        <v>486457</v>
      </c>
      <c r="H2892" s="182">
        <v>374639</v>
      </c>
      <c r="I2892" s="183">
        <v>1.49</v>
      </c>
      <c r="J2892" s="183">
        <v>5.47</v>
      </c>
      <c r="K2892" s="183">
        <v>8.7799999999999994</v>
      </c>
      <c r="L2892" s="183">
        <v>69.69</v>
      </c>
      <c r="M2892" s="183">
        <v>73.930000000000007</v>
      </c>
      <c r="N2892" s="5"/>
    </row>
    <row r="2893" spans="2:14" s="8" customFormat="1" ht="15" customHeight="1" x14ac:dyDescent="0.25">
      <c r="B2893" s="168">
        <v>2016</v>
      </c>
      <c r="C2893" s="168"/>
      <c r="D2893" s="182">
        <v>56900</v>
      </c>
      <c r="E2893" s="182">
        <v>86034</v>
      </c>
      <c r="F2893" s="182">
        <v>38199</v>
      </c>
      <c r="G2893" s="182">
        <v>471793</v>
      </c>
      <c r="H2893" s="182">
        <v>361113</v>
      </c>
      <c r="I2893" s="183">
        <v>1.51</v>
      </c>
      <c r="J2893" s="183">
        <v>5.48</v>
      </c>
      <c r="K2893" s="183">
        <v>8.74</v>
      </c>
      <c r="L2893" s="183">
        <v>70.790000000000006</v>
      </c>
      <c r="M2893" s="183">
        <v>73.48</v>
      </c>
      <c r="N2893" s="5"/>
    </row>
    <row r="2894" spans="2:14" s="5" customFormat="1" ht="15" customHeight="1" x14ac:dyDescent="0.25">
      <c r="B2894" s="168">
        <v>2015</v>
      </c>
      <c r="C2894" s="168"/>
      <c r="D2894" s="182">
        <v>55271</v>
      </c>
      <c r="E2894" s="182" t="s">
        <v>62</v>
      </c>
      <c r="F2894" s="182" t="s">
        <v>62</v>
      </c>
      <c r="G2894" s="182" t="s">
        <v>62</v>
      </c>
      <c r="H2894" s="182" t="s">
        <v>62</v>
      </c>
      <c r="I2894" s="183" t="s">
        <v>62</v>
      </c>
      <c r="J2894" s="183" t="s">
        <v>62</v>
      </c>
      <c r="K2894" s="183" t="s">
        <v>62</v>
      </c>
      <c r="L2894" s="183" t="s">
        <v>62</v>
      </c>
      <c r="M2894" s="183" t="s">
        <v>62</v>
      </c>
    </row>
    <row r="2895" spans="2:14" s="5" customFormat="1" ht="15" customHeight="1" x14ac:dyDescent="0.25">
      <c r="B2895" s="168">
        <v>2014</v>
      </c>
      <c r="C2895" s="168"/>
      <c r="D2895" s="182">
        <v>53696</v>
      </c>
      <c r="E2895" s="182" t="s">
        <v>62</v>
      </c>
      <c r="F2895" s="182" t="s">
        <v>62</v>
      </c>
      <c r="G2895" s="182" t="s">
        <v>62</v>
      </c>
      <c r="H2895" s="182" t="s">
        <v>62</v>
      </c>
      <c r="I2895" s="183" t="s">
        <v>62</v>
      </c>
      <c r="J2895" s="183" t="s">
        <v>62</v>
      </c>
      <c r="K2895" s="183" t="s">
        <v>62</v>
      </c>
      <c r="L2895" s="183" t="s">
        <v>62</v>
      </c>
      <c r="M2895" s="183" t="s">
        <v>62</v>
      </c>
    </row>
    <row r="2896" spans="2:14" s="5" customFormat="1" ht="15" customHeight="1" x14ac:dyDescent="0.25">
      <c r="B2896" s="168">
        <v>2013</v>
      </c>
      <c r="C2896" s="168"/>
      <c r="D2896" s="182">
        <v>53136</v>
      </c>
      <c r="E2896" s="182" t="s">
        <v>62</v>
      </c>
      <c r="F2896" s="182" t="s">
        <v>62</v>
      </c>
      <c r="G2896" s="182" t="s">
        <v>62</v>
      </c>
      <c r="H2896" s="182" t="s">
        <v>62</v>
      </c>
      <c r="I2896" s="183" t="s">
        <v>62</v>
      </c>
      <c r="J2896" s="183" t="s">
        <v>62</v>
      </c>
      <c r="K2896" s="183" t="s">
        <v>62</v>
      </c>
      <c r="L2896" s="183" t="s">
        <v>62</v>
      </c>
      <c r="M2896" s="183" t="s">
        <v>62</v>
      </c>
      <c r="N2896" s="10"/>
    </row>
    <row r="2897" spans="2:14" s="5" customFormat="1" ht="15" customHeight="1" x14ac:dyDescent="0.25">
      <c r="B2897" s="168">
        <v>2012</v>
      </c>
      <c r="C2897" s="168"/>
      <c r="D2897" s="182">
        <v>53672</v>
      </c>
      <c r="E2897" s="182" t="s">
        <v>62</v>
      </c>
      <c r="F2897" s="182" t="s">
        <v>62</v>
      </c>
      <c r="G2897" s="182" t="s">
        <v>62</v>
      </c>
      <c r="H2897" s="182" t="s">
        <v>62</v>
      </c>
      <c r="I2897" s="183" t="s">
        <v>62</v>
      </c>
      <c r="J2897" s="183" t="s">
        <v>62</v>
      </c>
      <c r="K2897" s="183" t="s">
        <v>62</v>
      </c>
      <c r="L2897" s="183" t="s">
        <v>62</v>
      </c>
      <c r="M2897" s="183" t="s">
        <v>62</v>
      </c>
      <c r="N2897" s="10"/>
    </row>
    <row r="2898" spans="2:14" s="5" customFormat="1" ht="15" customHeight="1" x14ac:dyDescent="0.25">
      <c r="B2898" s="168">
        <v>2011</v>
      </c>
      <c r="C2898" s="168"/>
      <c r="D2898" s="182">
        <v>56581</v>
      </c>
      <c r="E2898" s="182" t="s">
        <v>62</v>
      </c>
      <c r="F2898" s="182" t="s">
        <v>62</v>
      </c>
      <c r="G2898" s="182" t="s">
        <v>62</v>
      </c>
      <c r="H2898" s="182" t="s">
        <v>62</v>
      </c>
      <c r="I2898" s="183" t="s">
        <v>62</v>
      </c>
      <c r="J2898" s="183" t="s">
        <v>62</v>
      </c>
      <c r="K2898" s="183" t="s">
        <v>62</v>
      </c>
      <c r="L2898" s="183" t="s">
        <v>62</v>
      </c>
      <c r="M2898" s="183" t="s">
        <v>62</v>
      </c>
      <c r="N2898" s="10"/>
    </row>
    <row r="2899" spans="2:14" s="5" customFormat="1" ht="15" customHeight="1" x14ac:dyDescent="0.25">
      <c r="B2899" s="168">
        <v>2010</v>
      </c>
      <c r="C2899" s="168"/>
      <c r="D2899" s="182">
        <v>59312</v>
      </c>
      <c r="E2899" s="182" t="s">
        <v>62</v>
      </c>
      <c r="F2899" s="182" t="s">
        <v>62</v>
      </c>
      <c r="G2899" s="182" t="s">
        <v>62</v>
      </c>
      <c r="H2899" s="182" t="s">
        <v>62</v>
      </c>
      <c r="I2899" s="183" t="s">
        <v>62</v>
      </c>
      <c r="J2899" s="183" t="s">
        <v>62</v>
      </c>
      <c r="K2899" s="183" t="s">
        <v>62</v>
      </c>
      <c r="L2899" s="183" t="s">
        <v>62</v>
      </c>
      <c r="M2899" s="183" t="s">
        <v>62</v>
      </c>
      <c r="N2899" s="10"/>
    </row>
    <row r="2900" spans="2:14" s="8" customFormat="1" ht="15" customHeight="1" x14ac:dyDescent="0.25">
      <c r="B2900" s="168">
        <v>2009</v>
      </c>
      <c r="C2900" s="168"/>
      <c r="D2900" s="182">
        <v>63488</v>
      </c>
      <c r="E2900" s="182" t="s">
        <v>62</v>
      </c>
      <c r="F2900" s="182" t="s">
        <v>62</v>
      </c>
      <c r="G2900" s="182" t="s">
        <v>62</v>
      </c>
      <c r="H2900" s="182" t="s">
        <v>62</v>
      </c>
      <c r="I2900" s="183" t="s">
        <v>62</v>
      </c>
      <c r="J2900" s="183" t="s">
        <v>62</v>
      </c>
      <c r="K2900" s="183" t="s">
        <v>62</v>
      </c>
      <c r="L2900" s="183" t="s">
        <v>62</v>
      </c>
      <c r="M2900" s="183" t="s">
        <v>62</v>
      </c>
      <c r="N2900" s="5"/>
    </row>
    <row r="2901" spans="2:14" s="9" customFormat="1" ht="15" customHeight="1" x14ac:dyDescent="0.25">
      <c r="B2901" s="168">
        <v>2008</v>
      </c>
      <c r="C2901" s="168"/>
      <c r="D2901" s="182">
        <v>67786</v>
      </c>
      <c r="E2901" s="182" t="s">
        <v>62</v>
      </c>
      <c r="F2901" s="182" t="s">
        <v>62</v>
      </c>
      <c r="G2901" s="182" t="s">
        <v>62</v>
      </c>
      <c r="H2901" s="182" t="s">
        <v>62</v>
      </c>
      <c r="I2901" s="183" t="s">
        <v>62</v>
      </c>
      <c r="J2901" s="183" t="s">
        <v>62</v>
      </c>
      <c r="K2901" s="183" t="s">
        <v>62</v>
      </c>
      <c r="L2901" s="183" t="s">
        <v>62</v>
      </c>
      <c r="M2901" s="183" t="s">
        <v>62</v>
      </c>
      <c r="N2901" s="5"/>
    </row>
    <row r="2902" spans="2:14" s="9" customFormat="1" ht="15" customHeight="1" x14ac:dyDescent="0.25">
      <c r="B2902" s="259" t="s">
        <v>330</v>
      </c>
      <c r="C2902" s="165"/>
      <c r="D2902" s="166"/>
      <c r="E2902" s="166"/>
      <c r="F2902" s="166"/>
      <c r="G2902" s="166"/>
      <c r="H2902" s="166"/>
      <c r="I2902" s="167"/>
      <c r="J2902" s="167"/>
      <c r="K2902" s="167"/>
      <c r="L2902" s="167"/>
      <c r="M2902" s="167"/>
      <c r="N2902" s="5"/>
    </row>
    <row r="2903" spans="2:14" s="9" customFormat="1" ht="15" customHeight="1" x14ac:dyDescent="0.25">
      <c r="B2903" s="181">
        <v>2023</v>
      </c>
      <c r="C2903" s="181"/>
      <c r="D2903" s="182">
        <v>75507</v>
      </c>
      <c r="E2903" s="182">
        <v>90332</v>
      </c>
      <c r="F2903" s="182">
        <v>24590</v>
      </c>
      <c r="G2903" s="182">
        <v>400268</v>
      </c>
      <c r="H2903" s="182">
        <v>279719</v>
      </c>
      <c r="I2903" s="183">
        <v>1.2</v>
      </c>
      <c r="J2903" s="183">
        <v>4.43</v>
      </c>
      <c r="K2903" s="183">
        <v>8.07</v>
      </c>
      <c r="L2903" s="183">
        <v>49.56</v>
      </c>
      <c r="M2903" s="183">
        <v>58.9</v>
      </c>
      <c r="N2903" s="5"/>
    </row>
    <row r="2904" spans="2:14" s="9" customFormat="1" ht="15" customHeight="1" x14ac:dyDescent="0.25">
      <c r="B2904" s="181">
        <v>2022</v>
      </c>
      <c r="C2904" s="181"/>
      <c r="D2904" s="182">
        <v>69993</v>
      </c>
      <c r="E2904" s="182">
        <v>84654</v>
      </c>
      <c r="F2904" s="182">
        <v>24218</v>
      </c>
      <c r="G2904" s="182">
        <v>364230</v>
      </c>
      <c r="H2904" s="182">
        <v>255432</v>
      </c>
      <c r="I2904" s="183">
        <v>1.21</v>
      </c>
      <c r="J2904" s="183">
        <v>4.3</v>
      </c>
      <c r="K2904" s="183">
        <v>7.96</v>
      </c>
      <c r="L2904" s="183">
        <v>52.95</v>
      </c>
      <c r="M2904" s="183">
        <v>59.84</v>
      </c>
      <c r="N2904" s="5"/>
    </row>
    <row r="2905" spans="2:14" s="9" customFormat="1" ht="15" customHeight="1" x14ac:dyDescent="0.25">
      <c r="B2905" s="181">
        <v>2021</v>
      </c>
      <c r="C2905" s="181"/>
      <c r="D2905" s="182">
        <v>64589</v>
      </c>
      <c r="E2905" s="182">
        <v>79046</v>
      </c>
      <c r="F2905" s="182">
        <v>23970</v>
      </c>
      <c r="G2905" s="182">
        <v>333802</v>
      </c>
      <c r="H2905" s="182">
        <v>239071</v>
      </c>
      <c r="I2905" s="183">
        <v>1.22</v>
      </c>
      <c r="J2905" s="183">
        <v>4.22</v>
      </c>
      <c r="K2905" s="183">
        <v>7.16</v>
      </c>
      <c r="L2905" s="183">
        <v>51.39</v>
      </c>
      <c r="M2905" s="183">
        <v>69.38</v>
      </c>
      <c r="N2905" s="5"/>
    </row>
    <row r="2906" spans="2:14" s="9" customFormat="1" ht="15" customHeight="1" x14ac:dyDescent="0.25">
      <c r="B2906" s="168">
        <v>2020</v>
      </c>
      <c r="C2906" s="168"/>
      <c r="D2906" s="182">
        <v>63959</v>
      </c>
      <c r="E2906" s="182">
        <v>79934</v>
      </c>
      <c r="F2906" s="182">
        <v>25440</v>
      </c>
      <c r="G2906" s="182">
        <v>304019</v>
      </c>
      <c r="H2906" s="182">
        <v>231205</v>
      </c>
      <c r="I2906" s="183">
        <v>1.25</v>
      </c>
      <c r="J2906" s="183">
        <v>3.8</v>
      </c>
      <c r="K2906" s="183">
        <v>6.54</v>
      </c>
      <c r="L2906" s="183">
        <v>54.73</v>
      </c>
      <c r="M2906" s="183">
        <v>64.8</v>
      </c>
      <c r="N2906" s="5"/>
    </row>
    <row r="2907" spans="2:14" s="9" customFormat="1" ht="15" customHeight="1" x14ac:dyDescent="0.25">
      <c r="B2907" s="168">
        <v>2019</v>
      </c>
      <c r="C2907" s="168"/>
      <c r="D2907" s="182">
        <v>64239</v>
      </c>
      <c r="E2907" s="182">
        <v>81318</v>
      </c>
      <c r="F2907" s="182">
        <v>26583</v>
      </c>
      <c r="G2907" s="182">
        <v>308560</v>
      </c>
      <c r="H2907" s="182">
        <v>227637</v>
      </c>
      <c r="I2907" s="183">
        <v>1.27</v>
      </c>
      <c r="J2907" s="183">
        <v>3.79</v>
      </c>
      <c r="K2907" s="183">
        <v>7.45</v>
      </c>
      <c r="L2907" s="183">
        <v>64.14</v>
      </c>
      <c r="M2907" s="183">
        <v>54.82</v>
      </c>
      <c r="N2907" s="5"/>
    </row>
    <row r="2908" spans="2:14" s="9" customFormat="1" ht="15" customHeight="1" x14ac:dyDescent="0.25">
      <c r="B2908" s="168">
        <v>2018</v>
      </c>
      <c r="C2908" s="168"/>
      <c r="D2908" s="182">
        <v>61116</v>
      </c>
      <c r="E2908" s="182">
        <v>78255</v>
      </c>
      <c r="F2908" s="182">
        <v>25884</v>
      </c>
      <c r="G2908" s="182">
        <v>292502</v>
      </c>
      <c r="H2908" s="182">
        <v>216999</v>
      </c>
      <c r="I2908" s="183">
        <v>1.28</v>
      </c>
      <c r="J2908" s="183">
        <v>3.74</v>
      </c>
      <c r="K2908" s="183">
        <v>7.41</v>
      </c>
      <c r="L2908" s="183">
        <v>65.61</v>
      </c>
      <c r="M2908" s="183">
        <v>54.81</v>
      </c>
      <c r="N2908" s="5"/>
    </row>
    <row r="2909" spans="2:14" s="9" customFormat="1" ht="15" customHeight="1" x14ac:dyDescent="0.25">
      <c r="B2909" s="168">
        <v>2017</v>
      </c>
      <c r="C2909" s="168"/>
      <c r="D2909" s="182">
        <v>59021</v>
      </c>
      <c r="E2909" s="182">
        <v>76105</v>
      </c>
      <c r="F2909" s="182">
        <v>26026</v>
      </c>
      <c r="G2909" s="182">
        <v>281550</v>
      </c>
      <c r="H2909" s="182">
        <v>209139</v>
      </c>
      <c r="I2909" s="183">
        <v>1.29</v>
      </c>
      <c r="J2909" s="183">
        <v>3.7</v>
      </c>
      <c r="K2909" s="183">
        <v>7.12</v>
      </c>
      <c r="L2909" s="183">
        <v>65.8</v>
      </c>
      <c r="M2909" s="183">
        <v>55.27</v>
      </c>
      <c r="N2909" s="5"/>
    </row>
    <row r="2910" spans="2:14" s="5" customFormat="1" ht="15" customHeight="1" x14ac:dyDescent="0.25">
      <c r="B2910" s="168">
        <v>2016</v>
      </c>
      <c r="C2910" s="168"/>
      <c r="D2910" s="182">
        <v>56404</v>
      </c>
      <c r="E2910" s="182">
        <v>73573</v>
      </c>
      <c r="F2910" s="182">
        <v>25893</v>
      </c>
      <c r="G2910" s="182">
        <v>266996</v>
      </c>
      <c r="H2910" s="182">
        <v>198144</v>
      </c>
      <c r="I2910" s="183">
        <v>1.3</v>
      </c>
      <c r="J2910" s="183">
        <v>3.63</v>
      </c>
      <c r="K2910" s="183">
        <v>6.95</v>
      </c>
      <c r="L2910" s="183">
        <v>67.45</v>
      </c>
      <c r="M2910" s="183">
        <v>55.22</v>
      </c>
    </row>
    <row r="2911" spans="2:14" s="5" customFormat="1" ht="15" customHeight="1" x14ac:dyDescent="0.25">
      <c r="B2911" s="168">
        <v>2015</v>
      </c>
      <c r="C2911" s="168"/>
      <c r="D2911" s="182">
        <v>54801</v>
      </c>
      <c r="E2911" s="182">
        <v>71706</v>
      </c>
      <c r="F2911" s="182">
        <v>25841</v>
      </c>
      <c r="G2911" s="182">
        <v>259354</v>
      </c>
      <c r="H2911" s="182">
        <v>192161</v>
      </c>
      <c r="I2911" s="183">
        <v>1.31</v>
      </c>
      <c r="J2911" s="183">
        <v>3.62</v>
      </c>
      <c r="K2911" s="183">
        <v>6.75</v>
      </c>
      <c r="L2911" s="183">
        <v>67.290000000000006</v>
      </c>
      <c r="M2911" s="183">
        <v>57.96</v>
      </c>
    </row>
    <row r="2912" spans="2:14" s="5" customFormat="1" ht="15" customHeight="1" x14ac:dyDescent="0.25">
      <c r="B2912" s="168">
        <v>2014</v>
      </c>
      <c r="C2912" s="168"/>
      <c r="D2912" s="182">
        <v>53240</v>
      </c>
      <c r="E2912" s="182">
        <v>70061</v>
      </c>
      <c r="F2912" s="182">
        <v>25900</v>
      </c>
      <c r="G2912" s="182">
        <v>253218</v>
      </c>
      <c r="H2912" s="182">
        <v>186752</v>
      </c>
      <c r="I2912" s="183">
        <v>1.32</v>
      </c>
      <c r="J2912" s="183">
        <v>3.61</v>
      </c>
      <c r="K2912" s="183">
        <v>6.64</v>
      </c>
      <c r="L2912" s="183">
        <v>67.94</v>
      </c>
      <c r="M2912" s="183">
        <v>61.57</v>
      </c>
      <c r="N2912" s="10"/>
    </row>
    <row r="2913" spans="2:14" s="5" customFormat="1" ht="15" customHeight="1" x14ac:dyDescent="0.25">
      <c r="B2913" s="168">
        <v>2013</v>
      </c>
      <c r="C2913" s="168"/>
      <c r="D2913" s="182">
        <v>52688</v>
      </c>
      <c r="E2913" s="182">
        <v>69430</v>
      </c>
      <c r="F2913" s="182">
        <v>25742</v>
      </c>
      <c r="G2913" s="182">
        <v>246918</v>
      </c>
      <c r="H2913" s="182">
        <v>181328</v>
      </c>
      <c r="I2913" s="183">
        <v>1.32</v>
      </c>
      <c r="J2913" s="183">
        <v>3.56</v>
      </c>
      <c r="K2913" s="183">
        <v>6.52</v>
      </c>
      <c r="L2913" s="183">
        <v>67.95</v>
      </c>
      <c r="M2913" s="183">
        <v>60.13</v>
      </c>
      <c r="N2913" s="10"/>
    </row>
    <row r="2914" spans="2:14" s="5" customFormat="1" ht="15" customHeight="1" x14ac:dyDescent="0.25">
      <c r="B2914" s="168">
        <v>2012</v>
      </c>
      <c r="C2914" s="168"/>
      <c r="D2914" s="182">
        <v>53198</v>
      </c>
      <c r="E2914" s="182">
        <v>70766</v>
      </c>
      <c r="F2914" s="182">
        <v>26526</v>
      </c>
      <c r="G2914" s="182">
        <v>253907</v>
      </c>
      <c r="H2914" s="182">
        <v>188338</v>
      </c>
      <c r="I2914" s="183">
        <v>1.33</v>
      </c>
      <c r="J2914" s="183">
        <v>3.59</v>
      </c>
      <c r="K2914" s="183">
        <v>6.64</v>
      </c>
      <c r="L2914" s="183">
        <v>69.36</v>
      </c>
      <c r="M2914" s="183">
        <v>60</v>
      </c>
      <c r="N2914" s="10"/>
    </row>
    <row r="2915" spans="2:14" s="5" customFormat="1" ht="15" customHeight="1" x14ac:dyDescent="0.25">
      <c r="B2915" s="168">
        <v>2011</v>
      </c>
      <c r="C2915" s="168"/>
      <c r="D2915" s="182">
        <v>56045</v>
      </c>
      <c r="E2915" s="182">
        <v>75414</v>
      </c>
      <c r="F2915" s="182">
        <v>28666</v>
      </c>
      <c r="G2915" s="182">
        <v>282315</v>
      </c>
      <c r="H2915" s="182">
        <v>209942</v>
      </c>
      <c r="I2915" s="183">
        <v>1.35</v>
      </c>
      <c r="J2915" s="183">
        <v>3.74</v>
      </c>
      <c r="K2915" s="183">
        <v>6.84</v>
      </c>
      <c r="L2915" s="183">
        <v>69.5</v>
      </c>
      <c r="M2915" s="183">
        <v>62.43</v>
      </c>
      <c r="N2915" s="10"/>
    </row>
    <row r="2916" spans="2:14" s="9" customFormat="1" ht="15" customHeight="1" x14ac:dyDescent="0.25">
      <c r="B2916" s="168">
        <v>2010</v>
      </c>
      <c r="C2916" s="168"/>
      <c r="D2916" s="182">
        <v>58772</v>
      </c>
      <c r="E2916" s="182">
        <v>78817</v>
      </c>
      <c r="F2916" s="182">
        <v>29572</v>
      </c>
      <c r="G2916" s="182">
        <v>296537</v>
      </c>
      <c r="H2916" s="182">
        <v>219085</v>
      </c>
      <c r="I2916" s="183">
        <v>1.34</v>
      </c>
      <c r="J2916" s="183">
        <v>3.76</v>
      </c>
      <c r="K2916" s="183">
        <v>7.5</v>
      </c>
      <c r="L2916" s="183">
        <v>74.790000000000006</v>
      </c>
      <c r="M2916" s="183">
        <v>57.55</v>
      </c>
      <c r="N2916" s="5"/>
    </row>
    <row r="2917" spans="2:14" s="9" customFormat="1" ht="15" customHeight="1" x14ac:dyDescent="0.25">
      <c r="B2917" s="168">
        <v>2009</v>
      </c>
      <c r="C2917" s="168"/>
      <c r="D2917" s="182">
        <v>62931</v>
      </c>
      <c r="E2917" s="182">
        <v>83366</v>
      </c>
      <c r="F2917" s="182">
        <v>29260</v>
      </c>
      <c r="G2917" s="182">
        <v>292430</v>
      </c>
      <c r="H2917" s="182">
        <v>212425</v>
      </c>
      <c r="I2917" s="183">
        <v>1.32</v>
      </c>
      <c r="J2917" s="183">
        <v>3.51</v>
      </c>
      <c r="K2917" s="183">
        <v>7.37</v>
      </c>
      <c r="L2917" s="183">
        <v>73.7</v>
      </c>
      <c r="M2917" s="183">
        <v>54.36</v>
      </c>
      <c r="N2917" s="5"/>
    </row>
    <row r="2918" spans="2:14" s="9" customFormat="1" ht="15" customHeight="1" x14ac:dyDescent="0.25">
      <c r="B2918" s="168">
        <v>2008</v>
      </c>
      <c r="C2918" s="168"/>
      <c r="D2918" s="182">
        <v>67221</v>
      </c>
      <c r="E2918" s="182">
        <v>87322</v>
      </c>
      <c r="F2918" s="182">
        <v>28780</v>
      </c>
      <c r="G2918" s="182">
        <v>282758</v>
      </c>
      <c r="H2918" s="182">
        <v>202367</v>
      </c>
      <c r="I2918" s="183">
        <v>1.3</v>
      </c>
      <c r="J2918" s="183">
        <v>3.24</v>
      </c>
      <c r="K2918" s="183">
        <v>7.33</v>
      </c>
      <c r="L2918" s="183">
        <v>74.56</v>
      </c>
      <c r="M2918" s="183">
        <v>48.15</v>
      </c>
      <c r="N2918" s="5"/>
    </row>
    <row r="2919" spans="2:14" s="5" customFormat="1" ht="15" customHeight="1" x14ac:dyDescent="0.25">
      <c r="B2919" s="259" t="s">
        <v>331</v>
      </c>
      <c r="C2919" s="165"/>
      <c r="D2919" s="166"/>
      <c r="E2919" s="166"/>
      <c r="F2919" s="166"/>
      <c r="G2919" s="166"/>
      <c r="H2919" s="166"/>
      <c r="I2919" s="167"/>
      <c r="J2919" s="167"/>
      <c r="K2919" s="167"/>
      <c r="L2919" s="167"/>
      <c r="M2919" s="167"/>
    </row>
    <row r="2920" spans="2:14" s="5" customFormat="1" ht="15" customHeight="1" x14ac:dyDescent="0.25">
      <c r="B2920" s="181">
        <v>2023</v>
      </c>
      <c r="C2920" s="181"/>
      <c r="D2920" s="182">
        <v>507</v>
      </c>
      <c r="E2920" s="182">
        <v>9253</v>
      </c>
      <c r="F2920" s="182">
        <v>9080</v>
      </c>
      <c r="G2920" s="182">
        <v>176017</v>
      </c>
      <c r="H2920" s="182">
        <v>140350</v>
      </c>
      <c r="I2920" s="183">
        <v>18.25</v>
      </c>
      <c r="J2920" s="183">
        <v>19.02</v>
      </c>
      <c r="K2920" s="183">
        <v>24.2</v>
      </c>
      <c r="L2920" s="183">
        <v>124.84</v>
      </c>
      <c r="M2920" s="183">
        <v>110.73</v>
      </c>
    </row>
    <row r="2921" spans="2:14" s="5" customFormat="1" ht="15" customHeight="1" x14ac:dyDescent="0.25">
      <c r="B2921" s="181">
        <v>2022</v>
      </c>
      <c r="C2921" s="181"/>
      <c r="D2921" s="182">
        <v>500</v>
      </c>
      <c r="E2921" s="182">
        <v>8998</v>
      </c>
      <c r="F2921" s="182">
        <v>8773</v>
      </c>
      <c r="G2921" s="182">
        <v>156991</v>
      </c>
      <c r="H2921" s="182">
        <v>125081</v>
      </c>
      <c r="I2921" s="183">
        <v>18</v>
      </c>
      <c r="J2921" s="183">
        <v>17.45</v>
      </c>
      <c r="K2921" s="183">
        <v>22.05</v>
      </c>
      <c r="L2921" s="183">
        <v>123.22</v>
      </c>
      <c r="M2921" s="183">
        <v>124.77</v>
      </c>
    </row>
    <row r="2922" spans="2:14" s="5" customFormat="1" ht="15" customHeight="1" x14ac:dyDescent="0.25">
      <c r="B2922" s="181">
        <v>2021</v>
      </c>
      <c r="C2922" s="181"/>
      <c r="D2922" s="182">
        <v>476</v>
      </c>
      <c r="E2922" s="182">
        <v>8411</v>
      </c>
      <c r="F2922" s="182">
        <v>8253</v>
      </c>
      <c r="G2922" s="182">
        <v>135855</v>
      </c>
      <c r="H2922" s="182">
        <v>109026</v>
      </c>
      <c r="I2922" s="183">
        <v>17.670000000000002</v>
      </c>
      <c r="J2922" s="183">
        <v>16.149999999999999</v>
      </c>
      <c r="K2922" s="183">
        <v>19.510000000000002</v>
      </c>
      <c r="L2922" s="183">
        <v>118.51</v>
      </c>
      <c r="M2922" s="183">
        <v>153.03</v>
      </c>
    </row>
    <row r="2923" spans="2:14" s="5" customFormat="1" ht="15" customHeight="1" x14ac:dyDescent="0.25">
      <c r="B2923" s="168">
        <v>2020</v>
      </c>
      <c r="C2923" s="168"/>
      <c r="D2923" s="182">
        <v>469</v>
      </c>
      <c r="E2923" s="182">
        <v>8465</v>
      </c>
      <c r="F2923" s="182">
        <v>8317</v>
      </c>
      <c r="G2923" s="182">
        <v>130556</v>
      </c>
      <c r="H2923" s="182">
        <v>105424</v>
      </c>
      <c r="I2923" s="183">
        <v>18.05</v>
      </c>
      <c r="J2923" s="183">
        <v>15.42</v>
      </c>
      <c r="K2923" s="183">
        <v>16.55</v>
      </c>
      <c r="L2923" s="183">
        <v>105.43</v>
      </c>
      <c r="M2923" s="183">
        <v>173.35</v>
      </c>
    </row>
    <row r="2924" spans="2:14" s="5" customFormat="1" ht="15" customHeight="1" x14ac:dyDescent="0.25">
      <c r="B2924" s="168">
        <v>2019</v>
      </c>
      <c r="C2924" s="168"/>
      <c r="D2924" s="182">
        <v>526</v>
      </c>
      <c r="E2924" s="182">
        <v>9274</v>
      </c>
      <c r="F2924" s="182">
        <v>9151</v>
      </c>
      <c r="G2924" s="182">
        <v>137384</v>
      </c>
      <c r="H2924" s="182">
        <v>111047</v>
      </c>
      <c r="I2924" s="183">
        <v>17.63</v>
      </c>
      <c r="J2924" s="183">
        <v>14.81</v>
      </c>
      <c r="K2924" s="183">
        <v>17.3</v>
      </c>
      <c r="L2924" s="183">
        <v>115.21</v>
      </c>
      <c r="M2924" s="183">
        <v>122.87</v>
      </c>
    </row>
    <row r="2925" spans="2:14" s="5" customFormat="1" ht="15" customHeight="1" x14ac:dyDescent="0.25">
      <c r="B2925" s="168">
        <v>2018</v>
      </c>
      <c r="C2925" s="168"/>
      <c r="D2925" s="182">
        <v>511</v>
      </c>
      <c r="E2925" s="182">
        <v>9071</v>
      </c>
      <c r="F2925" s="182">
        <v>8818</v>
      </c>
      <c r="G2925" s="182">
        <v>131481</v>
      </c>
      <c r="H2925" s="182">
        <v>106041</v>
      </c>
      <c r="I2925" s="183">
        <v>17.75</v>
      </c>
      <c r="J2925" s="183">
        <v>14.49</v>
      </c>
      <c r="K2925" s="183">
        <v>16.78</v>
      </c>
      <c r="L2925" s="183">
        <v>112.54</v>
      </c>
      <c r="M2925" s="183">
        <v>120.4</v>
      </c>
    </row>
    <row r="2926" spans="2:14" s="5" customFormat="1" ht="15" customHeight="1" x14ac:dyDescent="0.25">
      <c r="B2926" s="168">
        <v>2017</v>
      </c>
      <c r="C2926" s="168"/>
      <c r="D2926" s="182">
        <v>468</v>
      </c>
      <c r="E2926" s="182">
        <v>8438</v>
      </c>
      <c r="F2926" s="182">
        <v>8246</v>
      </c>
      <c r="G2926" s="182">
        <v>124492</v>
      </c>
      <c r="H2926" s="182">
        <v>101020</v>
      </c>
      <c r="I2926" s="183">
        <v>18.03</v>
      </c>
      <c r="J2926" s="183">
        <v>14.75</v>
      </c>
      <c r="K2926" s="183">
        <v>17.25</v>
      </c>
      <c r="L2926" s="183">
        <v>114.28</v>
      </c>
      <c r="M2926" s="183">
        <v>129.5</v>
      </c>
    </row>
    <row r="2927" spans="2:14" s="5" customFormat="1" ht="15" customHeight="1" x14ac:dyDescent="0.25">
      <c r="B2927" s="168">
        <v>2016</v>
      </c>
      <c r="C2927" s="168"/>
      <c r="D2927" s="182">
        <v>447</v>
      </c>
      <c r="E2927" s="182">
        <v>7893</v>
      </c>
      <c r="F2927" s="182">
        <v>7775</v>
      </c>
      <c r="G2927" s="182">
        <v>118369</v>
      </c>
      <c r="H2927" s="182">
        <v>94729</v>
      </c>
      <c r="I2927" s="183">
        <v>17.66</v>
      </c>
      <c r="J2927" s="183">
        <v>15</v>
      </c>
      <c r="K2927" s="183">
        <v>17.059999999999999</v>
      </c>
      <c r="L2927" s="183">
        <v>112.09</v>
      </c>
      <c r="M2927" s="183">
        <v>134.69</v>
      </c>
    </row>
    <row r="2928" spans="2:14" s="5" customFormat="1" ht="15" customHeight="1" x14ac:dyDescent="0.25">
      <c r="B2928" s="168">
        <v>2015</v>
      </c>
      <c r="C2928" s="168"/>
      <c r="D2928" s="182">
        <v>421</v>
      </c>
      <c r="E2928" s="182" t="s">
        <v>62</v>
      </c>
      <c r="F2928" s="182" t="s">
        <v>62</v>
      </c>
      <c r="G2928" s="182" t="s">
        <v>62</v>
      </c>
      <c r="H2928" s="182" t="s">
        <v>62</v>
      </c>
      <c r="I2928" s="183" t="s">
        <v>62</v>
      </c>
      <c r="J2928" s="183" t="s">
        <v>62</v>
      </c>
      <c r="K2928" s="183" t="s">
        <v>62</v>
      </c>
      <c r="L2928" s="183" t="s">
        <v>62</v>
      </c>
      <c r="M2928" s="183" t="s">
        <v>62</v>
      </c>
      <c r="N2928" s="10"/>
    </row>
    <row r="2929" spans="2:14" s="5" customFormat="1" ht="15" customHeight="1" x14ac:dyDescent="0.25">
      <c r="B2929" s="168">
        <v>2014</v>
      </c>
      <c r="C2929" s="168"/>
      <c r="D2929" s="182">
        <v>406</v>
      </c>
      <c r="E2929" s="182">
        <v>7209</v>
      </c>
      <c r="F2929" s="182">
        <v>7013</v>
      </c>
      <c r="G2929" s="182">
        <v>104917</v>
      </c>
      <c r="H2929" s="182">
        <v>83265</v>
      </c>
      <c r="I2929" s="183">
        <v>17.760000000000002</v>
      </c>
      <c r="J2929" s="183">
        <v>14.55</v>
      </c>
      <c r="K2929" s="183">
        <v>18.52</v>
      </c>
      <c r="L2929" s="183">
        <v>123.79</v>
      </c>
      <c r="M2929" s="183">
        <v>172.09</v>
      </c>
      <c r="N2929" s="10"/>
    </row>
    <row r="2930" spans="2:14" s="5" customFormat="1" ht="15" customHeight="1" x14ac:dyDescent="0.25">
      <c r="B2930" s="168">
        <v>2013</v>
      </c>
      <c r="C2930" s="168"/>
      <c r="D2930" s="182">
        <v>403</v>
      </c>
      <c r="E2930" s="182">
        <v>7058</v>
      </c>
      <c r="F2930" s="182">
        <v>6898</v>
      </c>
      <c r="G2930" s="182">
        <v>104255</v>
      </c>
      <c r="H2930" s="182">
        <v>83580</v>
      </c>
      <c r="I2930" s="183">
        <v>17.510000000000002</v>
      </c>
      <c r="J2930" s="183">
        <v>14.77</v>
      </c>
      <c r="K2930" s="183">
        <v>17.36</v>
      </c>
      <c r="L2930" s="183">
        <v>114.86</v>
      </c>
      <c r="M2930" s="183">
        <v>297.99</v>
      </c>
      <c r="N2930" s="10"/>
    </row>
    <row r="2931" spans="2:14" s="8" customFormat="1" ht="15" customHeight="1" x14ac:dyDescent="0.25">
      <c r="B2931" s="168">
        <v>2012</v>
      </c>
      <c r="C2931" s="168"/>
      <c r="D2931" s="182">
        <v>429</v>
      </c>
      <c r="E2931" s="182">
        <v>7435</v>
      </c>
      <c r="F2931" s="182">
        <v>7303</v>
      </c>
      <c r="G2931" s="182">
        <v>100826</v>
      </c>
      <c r="H2931" s="182">
        <v>81210</v>
      </c>
      <c r="I2931" s="183">
        <v>17.329999999999998</v>
      </c>
      <c r="J2931" s="183">
        <v>13.56</v>
      </c>
      <c r="K2931" s="183">
        <v>15.2</v>
      </c>
      <c r="L2931" s="183">
        <v>110.08</v>
      </c>
      <c r="M2931" s="183">
        <v>255.68</v>
      </c>
      <c r="N2931" s="10"/>
    </row>
    <row r="2932" spans="2:14" s="9" customFormat="1" ht="15" customHeight="1" x14ac:dyDescent="0.25">
      <c r="B2932" s="168">
        <v>2011</v>
      </c>
      <c r="C2932" s="168"/>
      <c r="D2932" s="182">
        <v>486</v>
      </c>
      <c r="E2932" s="182">
        <v>8416</v>
      </c>
      <c r="F2932" s="182">
        <v>8287</v>
      </c>
      <c r="G2932" s="182">
        <v>111485</v>
      </c>
      <c r="H2932" s="182">
        <v>89653</v>
      </c>
      <c r="I2932" s="183">
        <v>17.32</v>
      </c>
      <c r="J2932" s="183">
        <v>13.25</v>
      </c>
      <c r="K2932" s="183">
        <v>15.22</v>
      </c>
      <c r="L2932" s="183">
        <v>113.1</v>
      </c>
      <c r="M2932" s="183">
        <v>246.5</v>
      </c>
      <c r="N2932" s="5"/>
    </row>
    <row r="2933" spans="2:14" s="9" customFormat="1" ht="15" customHeight="1" x14ac:dyDescent="0.25">
      <c r="B2933" s="168">
        <v>2010</v>
      </c>
      <c r="C2933" s="168"/>
      <c r="D2933" s="182">
        <v>499</v>
      </c>
      <c r="E2933" s="182">
        <v>8925</v>
      </c>
      <c r="F2933" s="182">
        <v>8767</v>
      </c>
      <c r="G2933" s="182">
        <v>126029</v>
      </c>
      <c r="H2933" s="182">
        <v>101987</v>
      </c>
      <c r="I2933" s="183">
        <v>17.89</v>
      </c>
      <c r="J2933" s="183">
        <v>14.12</v>
      </c>
      <c r="K2933" s="183">
        <v>17.420000000000002</v>
      </c>
      <c r="L2933" s="183">
        <v>121.15</v>
      </c>
      <c r="M2933" s="183">
        <v>237.71</v>
      </c>
      <c r="N2933" s="5"/>
    </row>
    <row r="2934" spans="2:14" s="9" customFormat="1" ht="15" customHeight="1" x14ac:dyDescent="0.25">
      <c r="B2934" s="168">
        <v>2009</v>
      </c>
      <c r="C2934" s="168"/>
      <c r="D2934" s="182">
        <v>514</v>
      </c>
      <c r="E2934" s="182">
        <v>9032</v>
      </c>
      <c r="F2934" s="182">
        <v>8536</v>
      </c>
      <c r="G2934" s="182">
        <v>122258</v>
      </c>
      <c r="H2934" s="182">
        <v>98350</v>
      </c>
      <c r="I2934" s="183">
        <v>17.57</v>
      </c>
      <c r="J2934" s="183">
        <v>13.54</v>
      </c>
      <c r="K2934" s="183">
        <v>16.21</v>
      </c>
      <c r="L2934" s="183">
        <v>113.16</v>
      </c>
      <c r="M2934" s="183">
        <v>174.69</v>
      </c>
      <c r="N2934" s="5"/>
    </row>
    <row r="2935" spans="2:14" s="5" customFormat="1" ht="15" customHeight="1" x14ac:dyDescent="0.25">
      <c r="B2935" s="168">
        <v>2008</v>
      </c>
      <c r="C2935" s="168"/>
      <c r="D2935" s="182">
        <v>520</v>
      </c>
      <c r="E2935" s="182">
        <v>8845</v>
      </c>
      <c r="F2935" s="182">
        <v>8371</v>
      </c>
      <c r="G2935" s="182">
        <v>114663</v>
      </c>
      <c r="H2935" s="182">
        <v>92456</v>
      </c>
      <c r="I2935" s="183">
        <v>17.010000000000002</v>
      </c>
      <c r="J2935" s="183">
        <v>12.96</v>
      </c>
      <c r="K2935" s="183">
        <v>14.14</v>
      </c>
      <c r="L2935" s="183">
        <v>103.23</v>
      </c>
      <c r="M2935" s="183">
        <v>155.37</v>
      </c>
    </row>
    <row r="2936" spans="2:14" s="5" customFormat="1" ht="15" customHeight="1" x14ac:dyDescent="0.25">
      <c r="B2936" s="259" t="s">
        <v>332</v>
      </c>
      <c r="C2936" s="165"/>
      <c r="D2936" s="166"/>
      <c r="E2936" s="166"/>
      <c r="F2936" s="166"/>
      <c r="G2936" s="166"/>
      <c r="H2936" s="166"/>
      <c r="I2936" s="167"/>
      <c r="J2936" s="167"/>
      <c r="K2936" s="167"/>
      <c r="L2936" s="167"/>
      <c r="M2936" s="167"/>
    </row>
    <row r="2937" spans="2:14" s="5" customFormat="1" ht="15" customHeight="1" x14ac:dyDescent="0.25">
      <c r="B2937" s="181">
        <v>2023</v>
      </c>
      <c r="C2937" s="181"/>
      <c r="D2937" s="182">
        <v>53</v>
      </c>
      <c r="E2937" s="182">
        <v>5235</v>
      </c>
      <c r="F2937" s="182">
        <v>5212</v>
      </c>
      <c r="G2937" s="182">
        <v>113362</v>
      </c>
      <c r="H2937" s="182">
        <v>88905</v>
      </c>
      <c r="I2937" s="183">
        <v>98.77</v>
      </c>
      <c r="J2937" s="183">
        <v>21.65</v>
      </c>
      <c r="K2937" s="183">
        <v>29.77</v>
      </c>
      <c r="L2937" s="183">
        <v>136.88999999999999</v>
      </c>
      <c r="M2937" s="183">
        <v>91.27</v>
      </c>
    </row>
    <row r="2938" spans="2:14" s="5" customFormat="1" ht="15" customHeight="1" x14ac:dyDescent="0.25">
      <c r="B2938" s="181">
        <v>2022</v>
      </c>
      <c r="C2938" s="181"/>
      <c r="D2938" s="182">
        <v>47</v>
      </c>
      <c r="E2938" s="182">
        <v>4425</v>
      </c>
      <c r="F2938" s="182">
        <v>4181</v>
      </c>
      <c r="G2938" s="182">
        <v>88116</v>
      </c>
      <c r="H2938" s="182">
        <v>68831</v>
      </c>
      <c r="I2938" s="183">
        <v>94.15</v>
      </c>
      <c r="J2938" s="183">
        <v>19.91</v>
      </c>
      <c r="K2938" s="183">
        <v>26.17</v>
      </c>
      <c r="L2938" s="183">
        <v>124.16</v>
      </c>
      <c r="M2938" s="183">
        <v>106.39</v>
      </c>
    </row>
    <row r="2939" spans="2:14" s="5" customFormat="1" ht="15" customHeight="1" x14ac:dyDescent="0.25">
      <c r="B2939" s="181">
        <v>2021</v>
      </c>
      <c r="C2939" s="181"/>
      <c r="D2939" s="182">
        <v>44</v>
      </c>
      <c r="E2939" s="182">
        <v>4064</v>
      </c>
      <c r="F2939" s="182">
        <v>4035</v>
      </c>
      <c r="G2939" s="182">
        <v>80412</v>
      </c>
      <c r="H2939" s="182">
        <v>63013</v>
      </c>
      <c r="I2939" s="183">
        <v>92.36</v>
      </c>
      <c r="J2939" s="183">
        <v>19.79</v>
      </c>
      <c r="K2939" s="183">
        <v>23.61</v>
      </c>
      <c r="L2939" s="183">
        <v>118.49</v>
      </c>
      <c r="M2939" s="183">
        <v>131.81</v>
      </c>
    </row>
    <row r="2940" spans="2:14" s="5" customFormat="1" ht="15" customHeight="1" x14ac:dyDescent="0.25">
      <c r="B2940" s="168">
        <v>2020</v>
      </c>
      <c r="C2940" s="168"/>
      <c r="D2940" s="182">
        <v>45</v>
      </c>
      <c r="E2940" s="182">
        <v>4177</v>
      </c>
      <c r="F2940" s="182">
        <v>4144</v>
      </c>
      <c r="G2940" s="182">
        <v>79373</v>
      </c>
      <c r="H2940" s="182">
        <v>62341</v>
      </c>
      <c r="I2940" s="183">
        <v>92.82</v>
      </c>
      <c r="J2940" s="183">
        <v>19</v>
      </c>
      <c r="K2940" s="183">
        <v>22.29</v>
      </c>
      <c r="L2940" s="183">
        <v>116.38</v>
      </c>
      <c r="M2940" s="183">
        <v>143.66999999999999</v>
      </c>
    </row>
    <row r="2941" spans="2:14" s="5" customFormat="1" ht="15" customHeight="1" x14ac:dyDescent="0.25">
      <c r="B2941" s="168">
        <v>2019</v>
      </c>
      <c r="C2941" s="168"/>
      <c r="D2941" s="182">
        <v>54</v>
      </c>
      <c r="E2941" s="182">
        <v>4693</v>
      </c>
      <c r="F2941" s="182">
        <v>4663</v>
      </c>
      <c r="G2941" s="182">
        <v>82646</v>
      </c>
      <c r="H2941" s="182">
        <v>65869</v>
      </c>
      <c r="I2941" s="183">
        <v>86.91</v>
      </c>
      <c r="J2941" s="183">
        <v>17.61</v>
      </c>
      <c r="K2941" s="183">
        <v>21.85</v>
      </c>
      <c r="L2941" s="183">
        <v>123.3</v>
      </c>
      <c r="M2941" s="183">
        <v>119.44</v>
      </c>
    </row>
    <row r="2942" spans="2:14" s="5" customFormat="1" ht="15" customHeight="1" x14ac:dyDescent="0.25">
      <c r="B2942" s="168">
        <v>2018</v>
      </c>
      <c r="C2942" s="168"/>
      <c r="D2942" s="182">
        <v>49</v>
      </c>
      <c r="E2942" s="182">
        <v>4269</v>
      </c>
      <c r="F2942" s="182">
        <v>4220</v>
      </c>
      <c r="G2942" s="182">
        <v>76689</v>
      </c>
      <c r="H2942" s="182">
        <v>61245</v>
      </c>
      <c r="I2942" s="183">
        <v>87.12</v>
      </c>
      <c r="J2942" s="183">
        <v>17.96</v>
      </c>
      <c r="K2942" s="183">
        <v>21.29</v>
      </c>
      <c r="L2942" s="183">
        <v>117.18</v>
      </c>
      <c r="M2942" s="183">
        <v>130.65</v>
      </c>
    </row>
    <row r="2943" spans="2:14" s="5" customFormat="1" ht="15" customHeight="1" x14ac:dyDescent="0.25">
      <c r="B2943" s="168">
        <v>2017</v>
      </c>
      <c r="C2943" s="168"/>
      <c r="D2943" s="182">
        <v>49</v>
      </c>
      <c r="E2943" s="182">
        <v>4367</v>
      </c>
      <c r="F2943" s="182">
        <v>4322</v>
      </c>
      <c r="G2943" s="182">
        <v>80415</v>
      </c>
      <c r="H2943" s="182">
        <v>64480</v>
      </c>
      <c r="I2943" s="183">
        <v>89.12</v>
      </c>
      <c r="J2943" s="183">
        <v>18.41</v>
      </c>
      <c r="K2943" s="183">
        <v>21.46</v>
      </c>
      <c r="L2943" s="183">
        <v>115.33</v>
      </c>
      <c r="M2943" s="183">
        <v>153.19999999999999</v>
      </c>
    </row>
    <row r="2944" spans="2:14" s="5" customFormat="1" ht="15" customHeight="1" x14ac:dyDescent="0.25">
      <c r="B2944" s="168">
        <v>2016</v>
      </c>
      <c r="C2944" s="168"/>
      <c r="D2944" s="182">
        <v>49</v>
      </c>
      <c r="E2944" s="182">
        <v>4568</v>
      </c>
      <c r="F2944" s="182">
        <v>4531</v>
      </c>
      <c r="G2944" s="182">
        <v>86428</v>
      </c>
      <c r="H2944" s="182">
        <v>68239</v>
      </c>
      <c r="I2944" s="183">
        <v>93.22</v>
      </c>
      <c r="J2944" s="183">
        <v>18.920000000000002</v>
      </c>
      <c r="K2944" s="183">
        <v>23.17</v>
      </c>
      <c r="L2944" s="183">
        <v>121.46</v>
      </c>
      <c r="M2944" s="183">
        <v>122.25</v>
      </c>
      <c r="N2944" s="9"/>
    </row>
    <row r="2945" spans="2:14" s="5" customFormat="1" ht="15" customHeight="1" x14ac:dyDescent="0.25">
      <c r="B2945" s="168">
        <v>2015</v>
      </c>
      <c r="C2945" s="168"/>
      <c r="D2945" s="182">
        <v>49</v>
      </c>
      <c r="E2945" s="182">
        <v>4738</v>
      </c>
      <c r="F2945" s="182">
        <v>4688</v>
      </c>
      <c r="G2945" s="182">
        <v>92333</v>
      </c>
      <c r="H2945" s="182">
        <v>73798</v>
      </c>
      <c r="I2945" s="183">
        <v>96.69</v>
      </c>
      <c r="J2945" s="183">
        <v>19.489999999999998</v>
      </c>
      <c r="K2945" s="183">
        <v>24.46</v>
      </c>
      <c r="L2945" s="183">
        <v>124.17</v>
      </c>
      <c r="M2945" s="183">
        <v>138.52000000000001</v>
      </c>
      <c r="N2945" s="9"/>
    </row>
    <row r="2946" spans="2:14" s="5" customFormat="1" ht="15" customHeight="1" x14ac:dyDescent="0.25">
      <c r="B2946" s="168">
        <v>2014</v>
      </c>
      <c r="C2946" s="168"/>
      <c r="D2946" s="182">
        <v>50</v>
      </c>
      <c r="E2946" s="182" t="s">
        <v>62</v>
      </c>
      <c r="F2946" s="182" t="s">
        <v>62</v>
      </c>
      <c r="G2946" s="182" t="s">
        <v>62</v>
      </c>
      <c r="H2946" s="182" t="s">
        <v>62</v>
      </c>
      <c r="I2946" s="183" t="s">
        <v>62</v>
      </c>
      <c r="J2946" s="183" t="s">
        <v>62</v>
      </c>
      <c r="K2946" s="183" t="s">
        <v>62</v>
      </c>
      <c r="L2946" s="183" t="s">
        <v>62</v>
      </c>
      <c r="M2946" s="183" t="s">
        <v>62</v>
      </c>
      <c r="N2946" s="9"/>
    </row>
    <row r="2947" spans="2:14" s="10" customFormat="1" ht="15" customHeight="1" collapsed="1" x14ac:dyDescent="0.25">
      <c r="B2947" s="168">
        <v>2013</v>
      </c>
      <c r="C2947" s="168"/>
      <c r="D2947" s="182">
        <v>45</v>
      </c>
      <c r="E2947" s="182" t="s">
        <v>62</v>
      </c>
      <c r="F2947" s="182" t="s">
        <v>62</v>
      </c>
      <c r="G2947" s="182" t="s">
        <v>62</v>
      </c>
      <c r="H2947" s="182" t="s">
        <v>62</v>
      </c>
      <c r="I2947" s="183" t="s">
        <v>62</v>
      </c>
      <c r="J2947" s="183" t="s">
        <v>62</v>
      </c>
      <c r="K2947" s="183" t="s">
        <v>62</v>
      </c>
      <c r="L2947" s="183" t="s">
        <v>62</v>
      </c>
      <c r="M2947" s="183" t="s">
        <v>62</v>
      </c>
      <c r="N2947" s="9"/>
    </row>
    <row r="2948" spans="2:14" s="10" customFormat="1" ht="15" customHeight="1" x14ac:dyDescent="0.25">
      <c r="B2948" s="168">
        <v>2012</v>
      </c>
      <c r="C2948" s="168"/>
      <c r="D2948" s="182">
        <v>45</v>
      </c>
      <c r="E2948" s="182" t="s">
        <v>62</v>
      </c>
      <c r="F2948" s="182" t="s">
        <v>62</v>
      </c>
      <c r="G2948" s="182" t="s">
        <v>62</v>
      </c>
      <c r="H2948" s="182" t="s">
        <v>62</v>
      </c>
      <c r="I2948" s="183" t="s">
        <v>62</v>
      </c>
      <c r="J2948" s="183" t="s">
        <v>62</v>
      </c>
      <c r="K2948" s="183" t="s">
        <v>62</v>
      </c>
      <c r="L2948" s="183" t="s">
        <v>62</v>
      </c>
      <c r="M2948" s="183" t="s">
        <v>62</v>
      </c>
      <c r="N2948" s="5"/>
    </row>
    <row r="2949" spans="2:14" s="10" customFormat="1" ht="15" customHeight="1" x14ac:dyDescent="0.25">
      <c r="B2949" s="168">
        <v>2011</v>
      </c>
      <c r="C2949" s="168"/>
      <c r="D2949" s="182">
        <v>50</v>
      </c>
      <c r="E2949" s="182" t="s">
        <v>62</v>
      </c>
      <c r="F2949" s="182" t="s">
        <v>62</v>
      </c>
      <c r="G2949" s="182" t="s">
        <v>62</v>
      </c>
      <c r="H2949" s="182" t="s">
        <v>62</v>
      </c>
      <c r="I2949" s="183" t="s">
        <v>62</v>
      </c>
      <c r="J2949" s="183" t="s">
        <v>62</v>
      </c>
      <c r="K2949" s="183" t="s">
        <v>62</v>
      </c>
      <c r="L2949" s="183" t="s">
        <v>62</v>
      </c>
      <c r="M2949" s="183" t="s">
        <v>62</v>
      </c>
      <c r="N2949" s="5"/>
    </row>
    <row r="2950" spans="2:14" s="5" customFormat="1" ht="15" customHeight="1" x14ac:dyDescent="0.25">
      <c r="B2950" s="168">
        <v>2010</v>
      </c>
      <c r="C2950" s="168"/>
      <c r="D2950" s="182">
        <v>41</v>
      </c>
      <c r="E2950" s="182" t="s">
        <v>62</v>
      </c>
      <c r="F2950" s="182" t="s">
        <v>62</v>
      </c>
      <c r="G2950" s="182" t="s">
        <v>62</v>
      </c>
      <c r="H2950" s="182" t="s">
        <v>62</v>
      </c>
      <c r="I2950" s="183" t="s">
        <v>62</v>
      </c>
      <c r="J2950" s="183" t="s">
        <v>62</v>
      </c>
      <c r="K2950" s="183" t="s">
        <v>62</v>
      </c>
      <c r="L2950" s="183" t="s">
        <v>62</v>
      </c>
      <c r="M2950" s="183" t="s">
        <v>62</v>
      </c>
    </row>
    <row r="2951" spans="2:14" s="5" customFormat="1" ht="15" customHeight="1" x14ac:dyDescent="0.25">
      <c r="B2951" s="168">
        <v>2009</v>
      </c>
      <c r="C2951" s="168"/>
      <c r="D2951" s="182">
        <v>43</v>
      </c>
      <c r="E2951" s="182" t="s">
        <v>62</v>
      </c>
      <c r="F2951" s="182" t="s">
        <v>62</v>
      </c>
      <c r="G2951" s="182" t="s">
        <v>62</v>
      </c>
      <c r="H2951" s="182" t="s">
        <v>62</v>
      </c>
      <c r="I2951" s="183" t="s">
        <v>62</v>
      </c>
      <c r="J2951" s="183" t="s">
        <v>62</v>
      </c>
      <c r="K2951" s="183" t="s">
        <v>62</v>
      </c>
      <c r="L2951" s="183" t="s">
        <v>62</v>
      </c>
      <c r="M2951" s="183" t="s">
        <v>62</v>
      </c>
    </row>
    <row r="2952" spans="2:14" s="5" customFormat="1" ht="15" customHeight="1" x14ac:dyDescent="0.25">
      <c r="B2952" s="168">
        <v>2008</v>
      </c>
      <c r="C2952" s="168"/>
      <c r="D2952" s="182">
        <v>45</v>
      </c>
      <c r="E2952" s="182" t="s">
        <v>62</v>
      </c>
      <c r="F2952" s="182" t="s">
        <v>62</v>
      </c>
      <c r="G2952" s="182" t="s">
        <v>62</v>
      </c>
      <c r="H2952" s="182" t="s">
        <v>62</v>
      </c>
      <c r="I2952" s="183" t="s">
        <v>62</v>
      </c>
      <c r="J2952" s="183" t="s">
        <v>62</v>
      </c>
      <c r="K2952" s="183" t="s">
        <v>62</v>
      </c>
      <c r="L2952" s="183" t="s">
        <v>62</v>
      </c>
      <c r="M2952" s="183" t="s">
        <v>62</v>
      </c>
    </row>
    <row r="2953" spans="2:14" s="5" customFormat="1" ht="15" customHeight="1" x14ac:dyDescent="0.25">
      <c r="B2953" s="187" t="s">
        <v>333</v>
      </c>
      <c r="C2953" s="187"/>
      <c r="D2953" s="188"/>
      <c r="E2953" s="188"/>
      <c r="F2953" s="188"/>
      <c r="G2953" s="188"/>
      <c r="H2953" s="188"/>
      <c r="I2953" s="189"/>
      <c r="J2953" s="189"/>
      <c r="K2953" s="189"/>
      <c r="L2953" s="189"/>
      <c r="M2953" s="189"/>
    </row>
    <row r="2954" spans="2:14" s="5" customFormat="1" ht="15" customHeight="1" x14ac:dyDescent="0.25">
      <c r="B2954" s="181">
        <v>2023</v>
      </c>
      <c r="C2954" s="181"/>
      <c r="D2954" s="182">
        <v>6</v>
      </c>
      <c r="E2954" s="182">
        <v>3164</v>
      </c>
      <c r="F2954" s="182">
        <v>2876</v>
      </c>
      <c r="G2954" s="182">
        <v>67369</v>
      </c>
      <c r="H2954" s="182">
        <v>52599</v>
      </c>
      <c r="I2954" s="183">
        <v>527.33000000000004</v>
      </c>
      <c r="J2954" s="183">
        <v>21.29</v>
      </c>
      <c r="K2954" s="183">
        <v>24.97</v>
      </c>
      <c r="L2954" s="183">
        <v>106.59</v>
      </c>
      <c r="M2954" s="183">
        <v>82.82</v>
      </c>
    </row>
    <row r="2955" spans="2:14" s="5" customFormat="1" ht="15" customHeight="1" x14ac:dyDescent="0.25">
      <c r="B2955" s="181">
        <v>2022</v>
      </c>
      <c r="C2955" s="181"/>
      <c r="D2955" s="182">
        <v>4</v>
      </c>
      <c r="E2955" s="182">
        <v>2072</v>
      </c>
      <c r="F2955" s="182">
        <v>2064</v>
      </c>
      <c r="G2955" s="182">
        <v>46203</v>
      </c>
      <c r="H2955" s="182">
        <v>37008</v>
      </c>
      <c r="I2955" s="183">
        <v>518</v>
      </c>
      <c r="J2955" s="183">
        <v>22.3</v>
      </c>
      <c r="K2955" s="183">
        <v>38.549999999999997</v>
      </c>
      <c r="L2955" s="183">
        <v>172.22</v>
      </c>
      <c r="M2955" s="183">
        <v>69.709999999999994</v>
      </c>
    </row>
    <row r="2956" spans="2:14" s="5" customFormat="1" ht="15" customHeight="1" x14ac:dyDescent="0.25">
      <c r="B2956" s="181">
        <v>2021</v>
      </c>
      <c r="C2956" s="181"/>
      <c r="D2956" s="182">
        <v>4</v>
      </c>
      <c r="E2956" s="182">
        <v>1665</v>
      </c>
      <c r="F2956" s="182">
        <v>1665</v>
      </c>
      <c r="G2956" s="182">
        <v>31442</v>
      </c>
      <c r="H2956" s="182">
        <v>25106</v>
      </c>
      <c r="I2956" s="183">
        <v>416.25</v>
      </c>
      <c r="J2956" s="183">
        <v>18.88</v>
      </c>
      <c r="K2956" s="183">
        <v>27.38</v>
      </c>
      <c r="L2956" s="183">
        <v>145</v>
      </c>
      <c r="M2956" s="183">
        <v>69.95</v>
      </c>
    </row>
    <row r="2957" spans="2:14" s="5" customFormat="1" ht="15" customHeight="1" x14ac:dyDescent="0.25">
      <c r="B2957" s="168">
        <v>2020</v>
      </c>
      <c r="C2957" s="168"/>
      <c r="D2957" s="182">
        <v>5</v>
      </c>
      <c r="E2957" s="182">
        <v>2029</v>
      </c>
      <c r="F2957" s="182">
        <v>2029</v>
      </c>
      <c r="G2957" s="182">
        <v>32523</v>
      </c>
      <c r="H2957" s="182">
        <v>25596</v>
      </c>
      <c r="I2957" s="183">
        <v>405.8</v>
      </c>
      <c r="J2957" s="183">
        <v>16.03</v>
      </c>
      <c r="K2957" s="183">
        <v>23.66</v>
      </c>
      <c r="L2957" s="183">
        <v>147.6</v>
      </c>
      <c r="M2957" s="183">
        <v>70.180000000000007</v>
      </c>
    </row>
    <row r="2958" spans="2:14" s="5" customFormat="1" ht="15" customHeight="1" x14ac:dyDescent="0.25">
      <c r="B2958" s="168">
        <v>2019</v>
      </c>
      <c r="C2958" s="168"/>
      <c r="D2958" s="182">
        <v>4</v>
      </c>
      <c r="E2958" s="182">
        <v>1855</v>
      </c>
      <c r="F2958" s="182">
        <v>1855</v>
      </c>
      <c r="G2958" s="182">
        <v>35466</v>
      </c>
      <c r="H2958" s="182">
        <v>28504</v>
      </c>
      <c r="I2958" s="183">
        <v>463.75</v>
      </c>
      <c r="J2958" s="183">
        <v>19.12</v>
      </c>
      <c r="K2958" s="183">
        <v>34.119999999999997</v>
      </c>
      <c r="L2958" s="183">
        <v>178.44</v>
      </c>
      <c r="M2958" s="183">
        <v>55.97</v>
      </c>
    </row>
    <row r="2959" spans="2:14" s="5" customFormat="1" ht="15" customHeight="1" x14ac:dyDescent="0.25">
      <c r="B2959" s="168">
        <v>2018</v>
      </c>
      <c r="C2959" s="168"/>
      <c r="D2959" s="182">
        <v>4</v>
      </c>
      <c r="E2959" s="182">
        <v>1820</v>
      </c>
      <c r="F2959" s="182">
        <v>1820</v>
      </c>
      <c r="G2959" s="182">
        <v>33333</v>
      </c>
      <c r="H2959" s="182">
        <v>26386</v>
      </c>
      <c r="I2959" s="183">
        <v>455</v>
      </c>
      <c r="J2959" s="183">
        <v>18.309999999999999</v>
      </c>
      <c r="K2959" s="183">
        <v>30.48</v>
      </c>
      <c r="L2959" s="183">
        <v>166.41</v>
      </c>
      <c r="M2959" s="183">
        <v>60.06</v>
      </c>
    </row>
    <row r="2960" spans="2:14" s="5" customFormat="1" ht="15" customHeight="1" x14ac:dyDescent="0.25">
      <c r="B2960" s="168">
        <v>2017</v>
      </c>
      <c r="C2960" s="168"/>
      <c r="D2960" s="182">
        <v>3</v>
      </c>
      <c r="E2960" s="182">
        <v>1413</v>
      </c>
      <c r="F2960" s="182">
        <v>1413</v>
      </c>
      <c r="G2960" s="182">
        <v>29294</v>
      </c>
      <c r="H2960" s="182">
        <v>23473</v>
      </c>
      <c r="I2960" s="183">
        <v>471</v>
      </c>
      <c r="J2960" s="183">
        <v>20.73</v>
      </c>
      <c r="K2960" s="183">
        <v>34.57</v>
      </c>
      <c r="L2960" s="183">
        <v>166.76</v>
      </c>
      <c r="M2960" s="183">
        <v>59.63</v>
      </c>
      <c r="N2960" s="7"/>
    </row>
    <row r="2961" spans="2:14" s="5" customFormat="1" ht="15" customHeight="1" x14ac:dyDescent="0.25">
      <c r="B2961" s="168">
        <v>2016</v>
      </c>
      <c r="C2961" s="168"/>
      <c r="D2961" s="182">
        <v>4</v>
      </c>
      <c r="E2961" s="182">
        <v>1541</v>
      </c>
      <c r="F2961" s="182">
        <v>1515</v>
      </c>
      <c r="G2961" s="182">
        <v>26226</v>
      </c>
      <c r="H2961" s="182">
        <v>20608</v>
      </c>
      <c r="I2961" s="183">
        <v>385.25</v>
      </c>
      <c r="J2961" s="183">
        <v>17.02</v>
      </c>
      <c r="K2961" s="183">
        <v>29.72</v>
      </c>
      <c r="L2961" s="183">
        <v>171.66</v>
      </c>
      <c r="M2961" s="183">
        <v>57.31</v>
      </c>
      <c r="N2961" s="8"/>
    </row>
    <row r="2962" spans="2:14" s="10" customFormat="1" ht="15" customHeight="1" collapsed="1" x14ac:dyDescent="0.25">
      <c r="B2962" s="168">
        <v>2015</v>
      </c>
      <c r="C2962" s="168"/>
      <c r="D2962" s="182">
        <v>2</v>
      </c>
      <c r="E2962" s="182" t="s">
        <v>62</v>
      </c>
      <c r="F2962" s="182" t="s">
        <v>62</v>
      </c>
      <c r="G2962" s="182" t="s">
        <v>62</v>
      </c>
      <c r="H2962" s="182" t="s">
        <v>62</v>
      </c>
      <c r="I2962" s="183" t="s">
        <v>62</v>
      </c>
      <c r="J2962" s="183" t="s">
        <v>62</v>
      </c>
      <c r="K2962" s="183" t="s">
        <v>62</v>
      </c>
      <c r="L2962" s="183" t="s">
        <v>62</v>
      </c>
      <c r="M2962" s="183" t="s">
        <v>62</v>
      </c>
      <c r="N2962" s="8"/>
    </row>
    <row r="2963" spans="2:14" s="10" customFormat="1" ht="15" customHeight="1" x14ac:dyDescent="0.25">
      <c r="B2963" s="168">
        <v>2014</v>
      </c>
      <c r="C2963" s="168"/>
      <c r="D2963" s="182">
        <v>2</v>
      </c>
      <c r="E2963" s="182" t="s">
        <v>62</v>
      </c>
      <c r="F2963" s="182" t="s">
        <v>62</v>
      </c>
      <c r="G2963" s="182" t="s">
        <v>62</v>
      </c>
      <c r="H2963" s="182" t="s">
        <v>62</v>
      </c>
      <c r="I2963" s="183" t="s">
        <v>62</v>
      </c>
      <c r="J2963" s="183" t="s">
        <v>62</v>
      </c>
      <c r="K2963" s="183" t="s">
        <v>62</v>
      </c>
      <c r="L2963" s="183" t="s">
        <v>62</v>
      </c>
      <c r="M2963" s="183" t="s">
        <v>62</v>
      </c>
      <c r="N2963" s="8"/>
    </row>
    <row r="2964" spans="2:14" s="10" customFormat="1" ht="15" customHeight="1" x14ac:dyDescent="0.25">
      <c r="B2964" s="168">
        <v>2013</v>
      </c>
      <c r="C2964" s="168"/>
      <c r="D2964" s="182">
        <v>2</v>
      </c>
      <c r="E2964" s="182" t="s">
        <v>62</v>
      </c>
      <c r="F2964" s="182" t="s">
        <v>62</v>
      </c>
      <c r="G2964" s="182" t="s">
        <v>62</v>
      </c>
      <c r="H2964" s="182" t="s">
        <v>62</v>
      </c>
      <c r="I2964" s="183" t="s">
        <v>62</v>
      </c>
      <c r="J2964" s="183" t="s">
        <v>62</v>
      </c>
      <c r="K2964" s="183" t="s">
        <v>62</v>
      </c>
      <c r="L2964" s="183" t="s">
        <v>62</v>
      </c>
      <c r="M2964" s="183" t="s">
        <v>62</v>
      </c>
      <c r="N2964" s="8"/>
    </row>
    <row r="2965" spans="2:14" s="5" customFormat="1" ht="15" customHeight="1" x14ac:dyDescent="0.25">
      <c r="B2965" s="168">
        <v>2012</v>
      </c>
      <c r="C2965" s="168"/>
      <c r="D2965" s="182">
        <v>2</v>
      </c>
      <c r="E2965" s="182" t="s">
        <v>62</v>
      </c>
      <c r="F2965" s="182" t="s">
        <v>62</v>
      </c>
      <c r="G2965" s="182" t="s">
        <v>62</v>
      </c>
      <c r="H2965" s="182" t="s">
        <v>62</v>
      </c>
      <c r="I2965" s="183" t="s">
        <v>62</v>
      </c>
      <c r="J2965" s="183" t="s">
        <v>62</v>
      </c>
      <c r="K2965" s="183" t="s">
        <v>62</v>
      </c>
      <c r="L2965" s="183" t="s">
        <v>62</v>
      </c>
      <c r="M2965" s="183" t="s">
        <v>62</v>
      </c>
    </row>
    <row r="2966" spans="2:14" s="5" customFormat="1" ht="15" customHeight="1" x14ac:dyDescent="0.25">
      <c r="B2966" s="168">
        <v>2011</v>
      </c>
      <c r="C2966" s="168"/>
      <c r="D2966" s="182">
        <v>2</v>
      </c>
      <c r="E2966" s="182" t="s">
        <v>62</v>
      </c>
      <c r="F2966" s="182" t="s">
        <v>62</v>
      </c>
      <c r="G2966" s="182" t="s">
        <v>62</v>
      </c>
      <c r="H2966" s="182" t="s">
        <v>62</v>
      </c>
      <c r="I2966" s="183" t="s">
        <v>62</v>
      </c>
      <c r="J2966" s="183" t="s">
        <v>62</v>
      </c>
      <c r="K2966" s="183" t="s">
        <v>62</v>
      </c>
      <c r="L2966" s="183" t="s">
        <v>62</v>
      </c>
      <c r="M2966" s="183" t="s">
        <v>62</v>
      </c>
    </row>
    <row r="2967" spans="2:14" s="5" customFormat="1" ht="15" customHeight="1" x14ac:dyDescent="0.25">
      <c r="B2967" s="168">
        <v>2010</v>
      </c>
      <c r="C2967" s="168"/>
      <c r="D2967" s="182">
        <v>1</v>
      </c>
      <c r="E2967" s="182" t="s">
        <v>62</v>
      </c>
      <c r="F2967" s="182" t="s">
        <v>62</v>
      </c>
      <c r="G2967" s="182" t="s">
        <v>62</v>
      </c>
      <c r="H2967" s="182" t="s">
        <v>62</v>
      </c>
      <c r="I2967" s="183" t="s">
        <v>62</v>
      </c>
      <c r="J2967" s="183" t="s">
        <v>62</v>
      </c>
      <c r="K2967" s="183" t="s">
        <v>62</v>
      </c>
      <c r="L2967" s="183" t="s">
        <v>62</v>
      </c>
      <c r="M2967" s="183" t="s">
        <v>62</v>
      </c>
    </row>
    <row r="2968" spans="2:14" s="5" customFormat="1" ht="15" customHeight="1" x14ac:dyDescent="0.25">
      <c r="B2968" s="168">
        <v>2009</v>
      </c>
      <c r="C2968" s="168"/>
      <c r="D2968" s="182">
        <v>1</v>
      </c>
      <c r="E2968" s="182" t="s">
        <v>62</v>
      </c>
      <c r="F2968" s="182" t="s">
        <v>62</v>
      </c>
      <c r="G2968" s="182" t="s">
        <v>62</v>
      </c>
      <c r="H2968" s="182" t="s">
        <v>62</v>
      </c>
      <c r="I2968" s="183" t="s">
        <v>62</v>
      </c>
      <c r="J2968" s="183" t="s">
        <v>62</v>
      </c>
      <c r="K2968" s="183" t="s">
        <v>62</v>
      </c>
      <c r="L2968" s="183" t="s">
        <v>62</v>
      </c>
      <c r="M2968" s="183" t="s">
        <v>62</v>
      </c>
    </row>
    <row r="2969" spans="2:14" s="5" customFormat="1" ht="15" customHeight="1" x14ac:dyDescent="0.25">
      <c r="B2969" s="168">
        <v>2008</v>
      </c>
      <c r="C2969" s="168"/>
      <c r="D2969" s="182">
        <v>2</v>
      </c>
      <c r="E2969" s="182" t="s">
        <v>62</v>
      </c>
      <c r="F2969" s="182" t="s">
        <v>62</v>
      </c>
      <c r="G2969" s="182" t="s">
        <v>62</v>
      </c>
      <c r="H2969" s="182" t="s">
        <v>62</v>
      </c>
      <c r="I2969" s="183" t="s">
        <v>62</v>
      </c>
      <c r="J2969" s="183" t="s">
        <v>62</v>
      </c>
      <c r="K2969" s="183" t="s">
        <v>62</v>
      </c>
      <c r="L2969" s="183" t="s">
        <v>62</v>
      </c>
      <c r="M2969" s="183" t="s">
        <v>62</v>
      </c>
    </row>
    <row r="2970" spans="2:14" s="5" customFormat="1" ht="15" customHeight="1" x14ac:dyDescent="0.2">
      <c r="B2970" s="258" t="s">
        <v>40</v>
      </c>
      <c r="C2970" s="184"/>
      <c r="D2970" s="185"/>
      <c r="E2970" s="185"/>
      <c r="F2970" s="185"/>
      <c r="G2970" s="185"/>
      <c r="H2970" s="185"/>
      <c r="I2970" s="186"/>
      <c r="J2970" s="186"/>
      <c r="K2970" s="186"/>
      <c r="L2970" s="186"/>
      <c r="M2970" s="186"/>
    </row>
    <row r="2971" spans="2:14" s="10" customFormat="1" ht="15" customHeight="1" collapsed="1" x14ac:dyDescent="0.25">
      <c r="B2971" s="187" t="s">
        <v>334</v>
      </c>
      <c r="C2971" s="187"/>
      <c r="D2971" s="188"/>
      <c r="E2971" s="188"/>
      <c r="F2971" s="188"/>
      <c r="G2971" s="188"/>
      <c r="H2971" s="188"/>
      <c r="I2971" s="189"/>
      <c r="J2971" s="189"/>
      <c r="K2971" s="189"/>
      <c r="L2971" s="189"/>
      <c r="M2971" s="189"/>
      <c r="N2971" s="8"/>
    </row>
    <row r="2972" spans="2:14" s="10" customFormat="1" ht="15" customHeight="1" x14ac:dyDescent="0.25">
      <c r="B2972" s="181">
        <v>2023</v>
      </c>
      <c r="C2972" s="181"/>
      <c r="D2972" s="182">
        <v>25588</v>
      </c>
      <c r="E2972" s="182">
        <v>34872</v>
      </c>
      <c r="F2972" s="182">
        <v>12483</v>
      </c>
      <c r="G2972" s="182">
        <v>216341</v>
      </c>
      <c r="H2972" s="182">
        <v>158175</v>
      </c>
      <c r="I2972" s="183">
        <v>1.36</v>
      </c>
      <c r="J2972" s="183">
        <v>6.2</v>
      </c>
      <c r="K2972" s="183">
        <v>10.07</v>
      </c>
      <c r="L2972" s="183">
        <v>58.12</v>
      </c>
      <c r="M2972" s="183">
        <v>71.2</v>
      </c>
      <c r="N2972" s="8"/>
    </row>
    <row r="2973" spans="2:14" s="10" customFormat="1" ht="15" customHeight="1" x14ac:dyDescent="0.25">
      <c r="B2973" s="181">
        <v>2022</v>
      </c>
      <c r="C2973" s="181"/>
      <c r="D2973" s="182">
        <v>23882</v>
      </c>
      <c r="E2973" s="182">
        <v>33377</v>
      </c>
      <c r="F2973" s="182">
        <v>12426</v>
      </c>
      <c r="G2973" s="182">
        <v>198422</v>
      </c>
      <c r="H2973" s="182">
        <v>146139</v>
      </c>
      <c r="I2973" s="183">
        <v>1.4</v>
      </c>
      <c r="J2973" s="183">
        <v>5.94</v>
      </c>
      <c r="K2973" s="183">
        <v>9.51</v>
      </c>
      <c r="L2973" s="183">
        <v>59.52</v>
      </c>
      <c r="M2973" s="183">
        <v>80.19</v>
      </c>
      <c r="N2973" s="8"/>
    </row>
    <row r="2974" spans="2:14" s="10" customFormat="1" ht="15" customHeight="1" x14ac:dyDescent="0.25">
      <c r="B2974" s="181">
        <v>2021</v>
      </c>
      <c r="C2974" s="181"/>
      <c r="D2974" s="182">
        <v>21922</v>
      </c>
      <c r="E2974" s="182">
        <v>30883</v>
      </c>
      <c r="F2974" s="182">
        <v>12015</v>
      </c>
      <c r="G2974" s="182">
        <v>172966</v>
      </c>
      <c r="H2974" s="182">
        <v>128924</v>
      </c>
      <c r="I2974" s="183">
        <v>1.41</v>
      </c>
      <c r="J2974" s="183">
        <v>5.6</v>
      </c>
      <c r="K2974" s="183">
        <v>8.06</v>
      </c>
      <c r="L2974" s="183">
        <v>56</v>
      </c>
      <c r="M2974" s="183">
        <v>94</v>
      </c>
      <c r="N2974" s="8"/>
    </row>
    <row r="2975" spans="2:14" s="9" customFormat="1" ht="15" customHeight="1" x14ac:dyDescent="0.25">
      <c r="B2975" s="187" t="s">
        <v>335</v>
      </c>
      <c r="C2975" s="187"/>
      <c r="D2975" s="188"/>
      <c r="E2975" s="188"/>
      <c r="F2975" s="188"/>
      <c r="G2975" s="188"/>
      <c r="H2975" s="188"/>
      <c r="I2975" s="189"/>
      <c r="J2975" s="189"/>
      <c r="K2975" s="189"/>
      <c r="L2975" s="189"/>
      <c r="M2975" s="189"/>
    </row>
    <row r="2976" spans="2:14" s="9" customFormat="1" ht="15" customHeight="1" x14ac:dyDescent="0.25">
      <c r="B2976" s="181">
        <v>2023</v>
      </c>
      <c r="C2976" s="181"/>
      <c r="D2976" s="182">
        <v>11105</v>
      </c>
      <c r="E2976" s="182">
        <v>15121</v>
      </c>
      <c r="F2976" s="182">
        <v>5596</v>
      </c>
      <c r="G2976" s="182">
        <v>88214</v>
      </c>
      <c r="H2976" s="182">
        <v>64585</v>
      </c>
      <c r="I2976" s="183">
        <v>1.36</v>
      </c>
      <c r="J2976" s="183">
        <v>5.83</v>
      </c>
      <c r="K2976" s="183">
        <v>8.7200000000000006</v>
      </c>
      <c r="L2976" s="183">
        <v>55.29</v>
      </c>
      <c r="M2976" s="183">
        <v>78.94</v>
      </c>
    </row>
    <row r="2977" spans="2:14" s="9" customFormat="1" ht="15" customHeight="1" x14ac:dyDescent="0.25">
      <c r="B2977" s="181">
        <v>2022</v>
      </c>
      <c r="C2977" s="181"/>
      <c r="D2977" s="182">
        <v>10282</v>
      </c>
      <c r="E2977" s="182">
        <v>13885</v>
      </c>
      <c r="F2977" s="182">
        <v>5167</v>
      </c>
      <c r="G2977" s="182">
        <v>77710</v>
      </c>
      <c r="H2977" s="182">
        <v>56596</v>
      </c>
      <c r="I2977" s="183">
        <v>1.35</v>
      </c>
      <c r="J2977" s="183">
        <v>5.6</v>
      </c>
      <c r="K2977" s="183">
        <v>9.67</v>
      </c>
      <c r="L2977" s="183">
        <v>64.290000000000006</v>
      </c>
      <c r="M2977" s="183">
        <v>67.760000000000005</v>
      </c>
    </row>
    <row r="2978" spans="2:14" s="9" customFormat="1" ht="15" customHeight="1" x14ac:dyDescent="0.25">
      <c r="B2978" s="181">
        <v>2021</v>
      </c>
      <c r="C2978" s="181"/>
      <c r="D2978" s="182">
        <v>9619</v>
      </c>
      <c r="E2978" s="182">
        <v>13110</v>
      </c>
      <c r="F2978" s="182">
        <v>5078</v>
      </c>
      <c r="G2978" s="182">
        <v>70277</v>
      </c>
      <c r="H2978" s="182">
        <v>51875</v>
      </c>
      <c r="I2978" s="183">
        <v>1.36</v>
      </c>
      <c r="J2978" s="183">
        <v>5.36</v>
      </c>
      <c r="K2978" s="183">
        <v>8.77</v>
      </c>
      <c r="L2978" s="183">
        <v>63.36</v>
      </c>
      <c r="M2978" s="183">
        <v>75.349999999999994</v>
      </c>
    </row>
    <row r="2979" spans="2:14" s="8" customFormat="1" ht="15" customHeight="1" x14ac:dyDescent="0.25">
      <c r="B2979" s="187" t="s">
        <v>578</v>
      </c>
      <c r="C2979" s="187"/>
      <c r="D2979" s="188"/>
      <c r="E2979" s="188"/>
      <c r="F2979" s="188"/>
      <c r="G2979" s="188"/>
      <c r="H2979" s="188"/>
      <c r="I2979" s="189"/>
      <c r="J2979" s="189"/>
      <c r="K2979" s="189"/>
      <c r="L2979" s="189"/>
      <c r="M2979" s="189"/>
    </row>
    <row r="2980" spans="2:14" s="8" customFormat="1" ht="15" customHeight="1" x14ac:dyDescent="0.25">
      <c r="B2980" s="181">
        <v>2023</v>
      </c>
      <c r="C2980" s="181"/>
      <c r="D2980" s="182">
        <v>5657</v>
      </c>
      <c r="E2980" s="182">
        <v>8348</v>
      </c>
      <c r="F2980" s="182">
        <v>3362</v>
      </c>
      <c r="G2980" s="182">
        <v>65857</v>
      </c>
      <c r="H2980" s="182">
        <v>49409</v>
      </c>
      <c r="I2980" s="183">
        <v>1.48</v>
      </c>
      <c r="J2980" s="183">
        <v>7.89</v>
      </c>
      <c r="K2980" s="183">
        <v>14.2</v>
      </c>
      <c r="L2980" s="183">
        <v>72.47</v>
      </c>
      <c r="M2980" s="183">
        <v>58.03</v>
      </c>
    </row>
    <row r="2981" spans="2:14" s="8" customFormat="1" ht="15" customHeight="1" x14ac:dyDescent="0.25">
      <c r="B2981" s="181">
        <v>2022</v>
      </c>
      <c r="C2981" s="181"/>
      <c r="D2981" s="182">
        <v>5308</v>
      </c>
      <c r="E2981" s="182">
        <v>7749</v>
      </c>
      <c r="F2981" s="182">
        <v>3087</v>
      </c>
      <c r="G2981" s="182">
        <v>56098</v>
      </c>
      <c r="H2981" s="182">
        <v>41928</v>
      </c>
      <c r="I2981" s="183">
        <v>1.46</v>
      </c>
      <c r="J2981" s="183">
        <v>7.24</v>
      </c>
      <c r="K2981" s="183">
        <v>13.53</v>
      </c>
      <c r="L2981" s="183">
        <v>74.430000000000007</v>
      </c>
      <c r="M2981" s="183">
        <v>57.05</v>
      </c>
    </row>
    <row r="2982" spans="2:14" s="8" customFormat="1" ht="15" customHeight="1" x14ac:dyDescent="0.25">
      <c r="B2982" s="181">
        <v>2021</v>
      </c>
      <c r="C2982" s="181"/>
      <c r="D2982" s="182">
        <v>4949</v>
      </c>
      <c r="E2982" s="182">
        <v>7086</v>
      </c>
      <c r="F2982" s="182">
        <v>2796</v>
      </c>
      <c r="G2982" s="182">
        <v>46467</v>
      </c>
      <c r="H2982" s="182">
        <v>34826</v>
      </c>
      <c r="I2982" s="183">
        <v>1.43</v>
      </c>
      <c r="J2982" s="183">
        <v>6.56</v>
      </c>
      <c r="K2982" s="183">
        <v>11.57</v>
      </c>
      <c r="L2982" s="183">
        <v>69.62</v>
      </c>
      <c r="M2982" s="183">
        <v>61.49</v>
      </c>
    </row>
    <row r="2983" spans="2:14" s="5" customFormat="1" ht="15" customHeight="1" x14ac:dyDescent="0.25">
      <c r="B2983" s="187" t="s">
        <v>577</v>
      </c>
      <c r="C2983" s="187"/>
      <c r="D2983" s="188"/>
      <c r="E2983" s="188"/>
      <c r="F2983" s="188"/>
      <c r="G2983" s="188"/>
      <c r="H2983" s="188"/>
      <c r="I2983" s="189"/>
      <c r="J2983" s="189"/>
      <c r="K2983" s="189"/>
      <c r="L2983" s="189"/>
      <c r="M2983" s="189"/>
      <c r="N2983" s="9"/>
    </row>
    <row r="2984" spans="2:14" s="5" customFormat="1" ht="15" customHeight="1" x14ac:dyDescent="0.25">
      <c r="B2984" s="181">
        <v>2023</v>
      </c>
      <c r="C2984" s="181"/>
      <c r="D2984" s="182">
        <v>16412</v>
      </c>
      <c r="E2984" s="182">
        <v>27251</v>
      </c>
      <c r="F2984" s="182">
        <v>13422</v>
      </c>
      <c r="G2984" s="182">
        <v>271637</v>
      </c>
      <c r="H2984" s="182">
        <v>206699</v>
      </c>
      <c r="I2984" s="183">
        <v>1.66</v>
      </c>
      <c r="J2984" s="183">
        <v>9.9700000000000006</v>
      </c>
      <c r="K2984" s="183">
        <v>13.73</v>
      </c>
      <c r="L2984" s="183">
        <v>67.86</v>
      </c>
      <c r="M2984" s="183">
        <v>85.59</v>
      </c>
      <c r="N2984" s="9"/>
    </row>
    <row r="2985" spans="2:14" s="5" customFormat="1" ht="15" customHeight="1" x14ac:dyDescent="0.25">
      <c r="B2985" s="181">
        <v>2022</v>
      </c>
      <c r="C2985" s="181"/>
      <c r="D2985" s="182">
        <v>15189</v>
      </c>
      <c r="E2985" s="182">
        <v>24442</v>
      </c>
      <c r="F2985" s="182">
        <v>11991</v>
      </c>
      <c r="G2985" s="182">
        <v>219997</v>
      </c>
      <c r="H2985" s="182">
        <v>167126</v>
      </c>
      <c r="I2985" s="183">
        <v>1.61</v>
      </c>
      <c r="J2985" s="183">
        <v>9</v>
      </c>
      <c r="K2985" s="183">
        <v>13.28</v>
      </c>
      <c r="L2985" s="183">
        <v>72.39</v>
      </c>
      <c r="M2985" s="183">
        <v>85.34</v>
      </c>
      <c r="N2985" s="9"/>
    </row>
    <row r="2986" spans="2:14" s="5" customFormat="1" ht="15" customHeight="1" x14ac:dyDescent="0.25">
      <c r="B2986" s="181">
        <v>2021</v>
      </c>
      <c r="C2986" s="181"/>
      <c r="D2986" s="182">
        <v>13969</v>
      </c>
      <c r="E2986" s="182">
        <v>22743</v>
      </c>
      <c r="F2986" s="182">
        <v>11551</v>
      </c>
      <c r="G2986" s="182">
        <v>201564</v>
      </c>
      <c r="H2986" s="182">
        <v>154932</v>
      </c>
      <c r="I2986" s="183">
        <v>1.63</v>
      </c>
      <c r="J2986" s="183">
        <v>8.86</v>
      </c>
      <c r="K2986" s="183">
        <v>11.99</v>
      </c>
      <c r="L2986" s="183">
        <v>68.69</v>
      </c>
      <c r="M2986" s="183">
        <v>101.83</v>
      </c>
      <c r="N2986" s="9"/>
    </row>
    <row r="2987" spans="2:14" s="5" customFormat="1" ht="15" customHeight="1" x14ac:dyDescent="0.25">
      <c r="B2987" s="187" t="s">
        <v>576</v>
      </c>
      <c r="C2987" s="187"/>
      <c r="D2987" s="188"/>
      <c r="E2987" s="188"/>
      <c r="F2987" s="188"/>
      <c r="G2987" s="188"/>
      <c r="H2987" s="188"/>
      <c r="I2987" s="189"/>
      <c r="J2987" s="189"/>
      <c r="K2987" s="189"/>
      <c r="L2987" s="189"/>
      <c r="M2987" s="189"/>
      <c r="N2987" s="10"/>
    </row>
    <row r="2988" spans="2:14" s="5" customFormat="1" ht="15" customHeight="1" x14ac:dyDescent="0.25">
      <c r="B2988" s="181">
        <v>2023</v>
      </c>
      <c r="C2988" s="181"/>
      <c r="D2988" s="182">
        <v>6408</v>
      </c>
      <c r="E2988" s="182">
        <v>7848</v>
      </c>
      <c r="F2988" s="182">
        <v>2098</v>
      </c>
      <c r="G2988" s="182">
        <v>34336</v>
      </c>
      <c r="H2988" s="182">
        <v>24239</v>
      </c>
      <c r="I2988" s="183">
        <v>1.22</v>
      </c>
      <c r="J2988" s="183">
        <v>4.38</v>
      </c>
      <c r="K2988" s="183">
        <v>8.15</v>
      </c>
      <c r="L2988" s="183">
        <v>49.78</v>
      </c>
      <c r="M2988" s="183">
        <v>53.63</v>
      </c>
      <c r="N2988" s="10"/>
    </row>
    <row r="2989" spans="2:14" s="5" customFormat="1" ht="15" customHeight="1" x14ac:dyDescent="0.25">
      <c r="B2989" s="181">
        <v>2022</v>
      </c>
      <c r="C2989" s="181"/>
      <c r="D2989" s="182">
        <v>5975</v>
      </c>
      <c r="E2989" s="182">
        <v>7317</v>
      </c>
      <c r="F2989" s="182">
        <v>1967</v>
      </c>
      <c r="G2989" s="182">
        <v>31287</v>
      </c>
      <c r="H2989" s="182">
        <v>22285</v>
      </c>
      <c r="I2989" s="183">
        <v>1.22</v>
      </c>
      <c r="J2989" s="183">
        <v>4.28</v>
      </c>
      <c r="K2989" s="183">
        <v>7.54</v>
      </c>
      <c r="L2989" s="183">
        <v>47.41</v>
      </c>
      <c r="M2989" s="183">
        <v>57.61</v>
      </c>
      <c r="N2989" s="10"/>
    </row>
    <row r="2990" spans="2:14" s="5" customFormat="1" ht="15" customHeight="1" x14ac:dyDescent="0.25">
      <c r="B2990" s="181">
        <v>2021</v>
      </c>
      <c r="C2990" s="181"/>
      <c r="D2990" s="182">
        <v>5558</v>
      </c>
      <c r="E2990" s="182">
        <v>6925</v>
      </c>
      <c r="F2990" s="182">
        <v>2008</v>
      </c>
      <c r="G2990" s="182">
        <v>26631</v>
      </c>
      <c r="H2990" s="182">
        <v>19052</v>
      </c>
      <c r="I2990" s="183">
        <v>1.25</v>
      </c>
      <c r="J2990" s="183">
        <v>3.85</v>
      </c>
      <c r="K2990" s="183">
        <v>6.17</v>
      </c>
      <c r="L2990" s="183">
        <v>46.5</v>
      </c>
      <c r="M2990" s="183">
        <v>68.2</v>
      </c>
      <c r="N2990" s="10"/>
    </row>
    <row r="2991" spans="2:14" s="5" customFormat="1" ht="15" customHeight="1" x14ac:dyDescent="0.25">
      <c r="B2991" s="187" t="s">
        <v>336</v>
      </c>
      <c r="C2991" s="187"/>
      <c r="D2991" s="188"/>
      <c r="E2991" s="188"/>
      <c r="F2991" s="188"/>
      <c r="G2991" s="188"/>
      <c r="H2991" s="188"/>
      <c r="I2991" s="189"/>
      <c r="J2991" s="189"/>
      <c r="K2991" s="189"/>
      <c r="L2991" s="189"/>
      <c r="M2991" s="189"/>
      <c r="N2991" s="10"/>
    </row>
    <row r="2992" spans="2:14" s="5" customFormat="1" ht="15" customHeight="1" x14ac:dyDescent="0.25">
      <c r="B2992" s="181">
        <v>2023</v>
      </c>
      <c r="C2992" s="181"/>
      <c r="D2992" s="182">
        <v>3006</v>
      </c>
      <c r="E2992" s="182">
        <v>3863</v>
      </c>
      <c r="F2992" s="182">
        <v>1203</v>
      </c>
      <c r="G2992" s="182">
        <v>23541</v>
      </c>
      <c r="H2992" s="182">
        <v>17118</v>
      </c>
      <c r="I2992" s="183">
        <v>1.29</v>
      </c>
      <c r="J2992" s="183">
        <v>6.09</v>
      </c>
      <c r="K2992" s="183">
        <v>11.22</v>
      </c>
      <c r="L2992" s="183">
        <v>57.32</v>
      </c>
      <c r="M2992" s="183">
        <v>68.27</v>
      </c>
      <c r="N2992" s="10"/>
    </row>
    <row r="2993" spans="2:14" s="5" customFormat="1" ht="15" customHeight="1" x14ac:dyDescent="0.25">
      <c r="B2993" s="181">
        <v>2022</v>
      </c>
      <c r="C2993" s="181"/>
      <c r="D2993" s="182">
        <v>2816</v>
      </c>
      <c r="E2993" s="182">
        <v>3663</v>
      </c>
      <c r="F2993" s="182">
        <v>1186</v>
      </c>
      <c r="G2993" s="182">
        <v>21228</v>
      </c>
      <c r="H2993" s="182">
        <v>15382</v>
      </c>
      <c r="I2993" s="183">
        <v>1.3</v>
      </c>
      <c r="J2993" s="183">
        <v>5.8</v>
      </c>
      <c r="K2993" s="183">
        <v>10.82</v>
      </c>
      <c r="L2993" s="183">
        <v>60.46</v>
      </c>
      <c r="M2993" s="183">
        <v>66.33</v>
      </c>
      <c r="N2993" s="10"/>
    </row>
    <row r="2994" spans="2:14" s="5" customFormat="1" ht="15" customHeight="1" x14ac:dyDescent="0.25">
      <c r="B2994" s="181">
        <v>2021</v>
      </c>
      <c r="C2994" s="181"/>
      <c r="D2994" s="182">
        <v>2680</v>
      </c>
      <c r="E2994" s="182">
        <v>3548</v>
      </c>
      <c r="F2994" s="182">
        <v>1206</v>
      </c>
      <c r="G2994" s="182">
        <v>19690</v>
      </c>
      <c r="H2994" s="182">
        <v>14436</v>
      </c>
      <c r="I2994" s="183">
        <v>1.32</v>
      </c>
      <c r="J2994" s="183">
        <v>5.55</v>
      </c>
      <c r="K2994" s="183">
        <v>10.23</v>
      </c>
      <c r="L2994" s="183">
        <v>62.67</v>
      </c>
      <c r="M2994" s="183">
        <v>71.900000000000006</v>
      </c>
      <c r="N2994" s="10"/>
    </row>
    <row r="2995" spans="2:14" s="5" customFormat="1" ht="15" customHeight="1" x14ac:dyDescent="0.25">
      <c r="B2995" s="187" t="s">
        <v>337</v>
      </c>
      <c r="C2995" s="187"/>
      <c r="D2995" s="188"/>
      <c r="E2995" s="188"/>
      <c r="F2995" s="188"/>
      <c r="G2995" s="188"/>
      <c r="H2995" s="188"/>
      <c r="I2995" s="189"/>
      <c r="J2995" s="189"/>
      <c r="K2995" s="189"/>
      <c r="L2995" s="189"/>
      <c r="M2995" s="189"/>
      <c r="N2995" s="10"/>
    </row>
    <row r="2996" spans="2:14" s="5" customFormat="1" ht="15" customHeight="1" x14ac:dyDescent="0.25">
      <c r="B2996" s="181">
        <v>2023</v>
      </c>
      <c r="C2996" s="181"/>
      <c r="D2996" s="182">
        <v>5075</v>
      </c>
      <c r="E2996" s="182">
        <v>6257</v>
      </c>
      <c r="F2996" s="182">
        <v>1582</v>
      </c>
      <c r="G2996" s="182">
        <v>25940</v>
      </c>
      <c r="H2996" s="182">
        <v>17734</v>
      </c>
      <c r="I2996" s="183">
        <v>1.23</v>
      </c>
      <c r="J2996" s="183">
        <v>4.1500000000000004</v>
      </c>
      <c r="K2996" s="183">
        <v>8.6999999999999993</v>
      </c>
      <c r="L2996" s="183">
        <v>53.07</v>
      </c>
      <c r="M2996" s="183">
        <v>47.83</v>
      </c>
      <c r="N2996" s="10"/>
    </row>
    <row r="2997" spans="2:14" s="5" customFormat="1" ht="15" customHeight="1" x14ac:dyDescent="0.25">
      <c r="B2997" s="181">
        <v>2022</v>
      </c>
      <c r="C2997" s="181"/>
      <c r="D2997" s="182">
        <v>4500</v>
      </c>
      <c r="E2997" s="182">
        <v>5632</v>
      </c>
      <c r="F2997" s="182">
        <v>1516</v>
      </c>
      <c r="G2997" s="182">
        <v>24327</v>
      </c>
      <c r="H2997" s="182">
        <v>16878</v>
      </c>
      <c r="I2997" s="183">
        <v>1.25</v>
      </c>
      <c r="J2997" s="183">
        <v>4.32</v>
      </c>
      <c r="K2997" s="183">
        <v>8.77</v>
      </c>
      <c r="L2997" s="183">
        <v>54.67</v>
      </c>
      <c r="M2997" s="183">
        <v>58.58</v>
      </c>
      <c r="N2997" s="10"/>
    </row>
    <row r="2998" spans="2:14" s="5" customFormat="1" ht="15" customHeight="1" x14ac:dyDescent="0.25">
      <c r="B2998" s="181">
        <v>2021</v>
      </c>
      <c r="C2998" s="181"/>
      <c r="D2998" s="182">
        <v>3998</v>
      </c>
      <c r="E2998" s="182">
        <v>5009</v>
      </c>
      <c r="F2998" s="182">
        <v>1408</v>
      </c>
      <c r="G2998" s="182">
        <v>20640</v>
      </c>
      <c r="H2998" s="182">
        <v>14595</v>
      </c>
      <c r="I2998" s="183">
        <v>1.25</v>
      </c>
      <c r="J2998" s="183">
        <v>4.12</v>
      </c>
      <c r="K2998" s="183">
        <v>7.45</v>
      </c>
      <c r="L2998" s="183">
        <v>50.81</v>
      </c>
      <c r="M2998" s="183">
        <v>74.849999999999994</v>
      </c>
      <c r="N2998" s="10"/>
    </row>
    <row r="2999" spans="2:14" s="5" customFormat="1" ht="15" customHeight="1" x14ac:dyDescent="0.25">
      <c r="B2999" s="187" t="s">
        <v>518</v>
      </c>
      <c r="C2999" s="187"/>
      <c r="D2999" s="188"/>
      <c r="E2999" s="188"/>
      <c r="F2999" s="188"/>
      <c r="G2999" s="188"/>
      <c r="H2999" s="188"/>
      <c r="I2999" s="189"/>
      <c r="J2999" s="189"/>
      <c r="K2999" s="189"/>
      <c r="L2999" s="189"/>
      <c r="M2999" s="189"/>
      <c r="N2999" s="10"/>
    </row>
    <row r="3000" spans="2:14" s="5" customFormat="1" ht="15" customHeight="1" x14ac:dyDescent="0.25">
      <c r="B3000" s="181">
        <v>2023</v>
      </c>
      <c r="C3000" s="181"/>
      <c r="D3000" s="182">
        <v>1423</v>
      </c>
      <c r="E3000" s="182">
        <v>2043</v>
      </c>
      <c r="F3000" s="182">
        <v>751</v>
      </c>
      <c r="G3000" s="182">
        <v>12957</v>
      </c>
      <c r="H3000" s="182">
        <v>9602</v>
      </c>
      <c r="I3000" s="183">
        <v>1.44</v>
      </c>
      <c r="J3000" s="183">
        <v>6.34</v>
      </c>
      <c r="K3000" s="183">
        <v>11.3</v>
      </c>
      <c r="L3000" s="183">
        <v>65.48</v>
      </c>
      <c r="M3000" s="183">
        <v>65.33</v>
      </c>
      <c r="N3000" s="10"/>
    </row>
    <row r="3001" spans="2:14" s="5" customFormat="1" ht="15" customHeight="1" x14ac:dyDescent="0.25">
      <c r="B3001" s="181">
        <v>2022</v>
      </c>
      <c r="C3001" s="181"/>
      <c r="D3001" s="182">
        <v>1327</v>
      </c>
      <c r="E3001" s="182">
        <v>1897</v>
      </c>
      <c r="F3001" s="182">
        <v>693</v>
      </c>
      <c r="G3001" s="182">
        <v>10649</v>
      </c>
      <c r="H3001" s="182">
        <v>7828</v>
      </c>
      <c r="I3001" s="183">
        <v>1.43</v>
      </c>
      <c r="J3001" s="183">
        <v>5.61</v>
      </c>
      <c r="K3001" s="183">
        <v>10.130000000000001</v>
      </c>
      <c r="L3001" s="183">
        <v>65.94</v>
      </c>
      <c r="M3001" s="183">
        <v>66.89</v>
      </c>
      <c r="N3001" s="10"/>
    </row>
    <row r="3002" spans="2:14" s="5" customFormat="1" ht="15" customHeight="1" x14ac:dyDescent="0.25">
      <c r="B3002" s="181">
        <v>2021</v>
      </c>
      <c r="C3002" s="181"/>
      <c r="D3002" s="182">
        <v>1269</v>
      </c>
      <c r="E3002" s="182">
        <v>1810</v>
      </c>
      <c r="F3002" s="182">
        <v>659</v>
      </c>
      <c r="G3002" s="182">
        <v>8798</v>
      </c>
      <c r="H3002" s="182">
        <v>6418</v>
      </c>
      <c r="I3002" s="183">
        <v>1.43</v>
      </c>
      <c r="J3002" s="183">
        <v>4.8600000000000003</v>
      </c>
      <c r="K3002" s="183">
        <v>8.83</v>
      </c>
      <c r="L3002" s="183">
        <v>66.17</v>
      </c>
      <c r="M3002" s="183">
        <v>64.06</v>
      </c>
      <c r="N3002" s="10"/>
    </row>
    <row r="3003" spans="2:14" s="10" customFormat="1" ht="15" customHeight="1" collapsed="1" x14ac:dyDescent="0.25">
      <c r="B3003" s="187" t="s">
        <v>535</v>
      </c>
      <c r="C3003" s="187"/>
      <c r="D3003" s="188"/>
      <c r="E3003" s="188"/>
      <c r="F3003" s="188"/>
      <c r="G3003" s="188"/>
      <c r="H3003" s="188"/>
      <c r="I3003" s="189"/>
      <c r="J3003" s="189"/>
      <c r="K3003" s="189"/>
      <c r="L3003" s="189"/>
      <c r="M3003" s="189"/>
      <c r="N3003" s="5"/>
    </row>
    <row r="3004" spans="2:14" s="10" customFormat="1" ht="15" customHeight="1" x14ac:dyDescent="0.25">
      <c r="B3004" s="181">
        <v>2023</v>
      </c>
      <c r="C3004" s="181"/>
      <c r="D3004" s="182">
        <v>1399</v>
      </c>
      <c r="E3004" s="182">
        <v>2381</v>
      </c>
      <c r="F3004" s="182">
        <v>1261</v>
      </c>
      <c r="G3004" s="182">
        <v>18193</v>
      </c>
      <c r="H3004" s="182">
        <v>14011</v>
      </c>
      <c r="I3004" s="183">
        <v>1.7</v>
      </c>
      <c r="J3004" s="183">
        <v>7.64</v>
      </c>
      <c r="K3004" s="183">
        <v>11.27</v>
      </c>
      <c r="L3004" s="183">
        <v>78.11</v>
      </c>
      <c r="M3004" s="183">
        <v>72.69</v>
      </c>
      <c r="N3004" s="5"/>
    </row>
    <row r="3005" spans="2:14" s="10" customFormat="1" ht="15" customHeight="1" x14ac:dyDescent="0.25">
      <c r="B3005" s="181">
        <v>2022</v>
      </c>
      <c r="C3005" s="181"/>
      <c r="D3005" s="182">
        <v>1265</v>
      </c>
      <c r="E3005" s="182">
        <v>2187</v>
      </c>
      <c r="F3005" s="182">
        <v>1203</v>
      </c>
      <c r="G3005" s="182">
        <v>15821</v>
      </c>
      <c r="H3005" s="182">
        <v>12190</v>
      </c>
      <c r="I3005" s="183">
        <v>1.73</v>
      </c>
      <c r="J3005" s="183">
        <v>7.23</v>
      </c>
      <c r="K3005" s="183">
        <v>10.86</v>
      </c>
      <c r="L3005" s="183">
        <v>82.59</v>
      </c>
      <c r="M3005" s="183">
        <v>73.28</v>
      </c>
      <c r="N3005" s="5"/>
    </row>
    <row r="3006" spans="2:14" s="10" customFormat="1" ht="15" customHeight="1" x14ac:dyDescent="0.25">
      <c r="B3006" s="181">
        <v>2021</v>
      </c>
      <c r="C3006" s="181"/>
      <c r="D3006" s="182">
        <v>1149</v>
      </c>
      <c r="E3006" s="182">
        <v>2072</v>
      </c>
      <c r="F3006" s="182">
        <v>1202</v>
      </c>
      <c r="G3006" s="182">
        <v>14478</v>
      </c>
      <c r="H3006" s="182">
        <v>11158</v>
      </c>
      <c r="I3006" s="183">
        <v>1.8</v>
      </c>
      <c r="J3006" s="183">
        <v>6.99</v>
      </c>
      <c r="K3006" s="183">
        <v>9.8699999999999992</v>
      </c>
      <c r="L3006" s="183">
        <v>81.97</v>
      </c>
      <c r="M3006" s="183">
        <v>83.4</v>
      </c>
      <c r="N3006" s="5"/>
    </row>
    <row r="3007" spans="2:14" s="10" customFormat="1" ht="15" customHeight="1" x14ac:dyDescent="0.25">
      <c r="B3007" s="177" t="s">
        <v>40</v>
      </c>
      <c r="C3007" s="177"/>
      <c r="D3007" s="178"/>
      <c r="E3007" s="178"/>
      <c r="F3007" s="178"/>
      <c r="G3007" s="178"/>
      <c r="H3007" s="178"/>
      <c r="I3007" s="179"/>
      <c r="J3007" s="179"/>
      <c r="K3007" s="179"/>
      <c r="L3007" s="179"/>
      <c r="M3007" s="179"/>
      <c r="N3007" s="5"/>
    </row>
    <row r="3008" spans="2:14" s="5" customFormat="1" ht="15" customHeight="1" x14ac:dyDescent="0.2">
      <c r="B3008" s="258" t="s">
        <v>124</v>
      </c>
      <c r="C3008" s="184"/>
      <c r="D3008" s="185"/>
      <c r="E3008" s="185"/>
      <c r="F3008" s="185"/>
      <c r="G3008" s="185"/>
      <c r="H3008" s="185"/>
      <c r="I3008" s="186"/>
      <c r="J3008" s="186"/>
      <c r="K3008" s="186"/>
      <c r="L3008" s="186"/>
      <c r="M3008" s="186"/>
    </row>
    <row r="3009" spans="2:14" s="5" customFormat="1" ht="15" customHeight="1" x14ac:dyDescent="0.25">
      <c r="B3009" s="187" t="s">
        <v>384</v>
      </c>
      <c r="C3009" s="187"/>
      <c r="D3009" s="188"/>
      <c r="E3009" s="188"/>
      <c r="F3009" s="188"/>
      <c r="G3009" s="188"/>
      <c r="H3009" s="188"/>
      <c r="I3009" s="189"/>
      <c r="J3009" s="189"/>
      <c r="K3009" s="189"/>
      <c r="L3009" s="189"/>
      <c r="M3009" s="189"/>
    </row>
    <row r="3010" spans="2:14" s="5" customFormat="1" ht="15" customHeight="1" x14ac:dyDescent="0.25">
      <c r="B3010" s="181">
        <v>2023</v>
      </c>
      <c r="C3010" s="181"/>
      <c r="D3010" s="182">
        <v>502112</v>
      </c>
      <c r="E3010" s="182">
        <v>1569569</v>
      </c>
      <c r="F3010" s="182">
        <v>1195276</v>
      </c>
      <c r="G3010" s="182">
        <v>25945371</v>
      </c>
      <c r="H3010" s="182">
        <v>20327213</v>
      </c>
      <c r="I3010" s="183">
        <v>3.13</v>
      </c>
      <c r="J3010" s="183">
        <v>16.53</v>
      </c>
      <c r="K3010" s="183">
        <v>27.22</v>
      </c>
      <c r="L3010" s="183">
        <v>125.38</v>
      </c>
      <c r="M3010" s="183">
        <v>61.3</v>
      </c>
    </row>
    <row r="3011" spans="2:14" s="5" customFormat="1" ht="15" customHeight="1" x14ac:dyDescent="0.25">
      <c r="B3011" s="181">
        <v>2022</v>
      </c>
      <c r="C3011" s="181"/>
      <c r="D3011" s="182">
        <v>483345</v>
      </c>
      <c r="E3011" s="182">
        <v>1505045</v>
      </c>
      <c r="F3011" s="182">
        <v>1146062</v>
      </c>
      <c r="G3011" s="182">
        <v>23118476</v>
      </c>
      <c r="H3011" s="182">
        <v>18067297</v>
      </c>
      <c r="I3011" s="183">
        <v>3.11</v>
      </c>
      <c r="J3011" s="183">
        <v>15.36</v>
      </c>
      <c r="K3011" s="183">
        <v>25.65</v>
      </c>
      <c r="L3011" s="183">
        <v>127.14</v>
      </c>
      <c r="M3011" s="183">
        <v>60.53</v>
      </c>
    </row>
    <row r="3012" spans="2:14" s="5" customFormat="1" ht="15" customHeight="1" x14ac:dyDescent="0.25">
      <c r="B3012" s="168">
        <v>2021</v>
      </c>
      <c r="C3012" s="168"/>
      <c r="D3012" s="182">
        <v>456034</v>
      </c>
      <c r="E3012" s="182">
        <v>1428227</v>
      </c>
      <c r="F3012" s="182">
        <v>1092951</v>
      </c>
      <c r="G3012" s="182">
        <v>20552451</v>
      </c>
      <c r="H3012" s="182">
        <v>16108978</v>
      </c>
      <c r="I3012" s="183">
        <v>3.13</v>
      </c>
      <c r="J3012" s="183">
        <v>14.39</v>
      </c>
      <c r="K3012" s="183">
        <v>23.6</v>
      </c>
      <c r="L3012" s="183">
        <v>125.53</v>
      </c>
      <c r="M3012" s="183">
        <v>62.3</v>
      </c>
    </row>
    <row r="3013" spans="2:14" s="5" customFormat="1" ht="15" customHeight="1" x14ac:dyDescent="0.2">
      <c r="B3013" s="258" t="s">
        <v>35</v>
      </c>
      <c r="C3013" s="184"/>
      <c r="D3013" s="185"/>
      <c r="E3013" s="185"/>
      <c r="F3013" s="185"/>
      <c r="G3013" s="185"/>
      <c r="H3013" s="185"/>
      <c r="I3013" s="186"/>
      <c r="J3013" s="186"/>
      <c r="K3013" s="186"/>
      <c r="L3013" s="186"/>
      <c r="M3013" s="186"/>
    </row>
    <row r="3014" spans="2:14" s="5" customFormat="1" ht="15" customHeight="1" x14ac:dyDescent="0.25">
      <c r="B3014" s="187" t="s">
        <v>128</v>
      </c>
      <c r="C3014" s="187"/>
      <c r="D3014" s="188"/>
      <c r="E3014" s="188"/>
      <c r="F3014" s="188"/>
      <c r="G3014" s="188"/>
      <c r="H3014" s="188"/>
      <c r="I3014" s="189"/>
      <c r="J3014" s="189"/>
      <c r="K3014" s="189"/>
      <c r="L3014" s="189"/>
      <c r="M3014" s="189"/>
    </row>
    <row r="3015" spans="2:14" s="5" customFormat="1" ht="15" customHeight="1" x14ac:dyDescent="0.25">
      <c r="B3015" s="181">
        <v>2023</v>
      </c>
      <c r="C3015" s="181"/>
      <c r="D3015" s="182">
        <v>333315</v>
      </c>
      <c r="E3015" s="182">
        <v>350308</v>
      </c>
      <c r="F3015" s="182">
        <v>22115</v>
      </c>
      <c r="G3015" s="182">
        <v>462647</v>
      </c>
      <c r="H3015" s="182">
        <v>209483</v>
      </c>
      <c r="I3015" s="183">
        <v>1.05</v>
      </c>
      <c r="J3015" s="183">
        <v>1.32</v>
      </c>
      <c r="K3015" s="183">
        <v>8.39</v>
      </c>
      <c r="L3015" s="183">
        <v>40.1</v>
      </c>
      <c r="M3015" s="183">
        <v>16.34</v>
      </c>
    </row>
    <row r="3016" spans="2:14" s="5" customFormat="1" ht="15" customHeight="1" x14ac:dyDescent="0.25">
      <c r="B3016" s="181">
        <v>2022</v>
      </c>
      <c r="C3016" s="181"/>
      <c r="D3016" s="182">
        <v>321417</v>
      </c>
      <c r="E3016" s="182">
        <v>339784</v>
      </c>
      <c r="F3016" s="182">
        <v>23449</v>
      </c>
      <c r="G3016" s="182">
        <v>428033</v>
      </c>
      <c r="H3016" s="182">
        <v>197315</v>
      </c>
      <c r="I3016" s="183">
        <v>1.06</v>
      </c>
      <c r="J3016" s="183">
        <v>1.26</v>
      </c>
      <c r="K3016" s="183">
        <v>7.99</v>
      </c>
      <c r="L3016" s="183">
        <v>43.75</v>
      </c>
      <c r="M3016" s="183">
        <v>16.73</v>
      </c>
    </row>
    <row r="3017" spans="2:14" s="5" customFormat="1" ht="15" customHeight="1" x14ac:dyDescent="0.25">
      <c r="B3017" s="168">
        <v>2021</v>
      </c>
      <c r="C3017" s="168"/>
      <c r="D3017" s="182">
        <v>300038</v>
      </c>
      <c r="E3017" s="182">
        <v>317343</v>
      </c>
      <c r="F3017" s="182">
        <v>23330</v>
      </c>
      <c r="G3017" s="182">
        <v>398598</v>
      </c>
      <c r="H3017" s="182">
        <v>188046</v>
      </c>
      <c r="I3017" s="183">
        <v>1.06</v>
      </c>
      <c r="J3017" s="183">
        <v>1.26</v>
      </c>
      <c r="K3017" s="183">
        <v>7.31</v>
      </c>
      <c r="L3017" s="183">
        <v>42.78</v>
      </c>
      <c r="M3017" s="183">
        <v>18.68</v>
      </c>
    </row>
    <row r="3018" spans="2:14" x14ac:dyDescent="0.25">
      <c r="B3018" s="187" t="s">
        <v>129</v>
      </c>
      <c r="C3018" s="187"/>
      <c r="D3018" s="188"/>
      <c r="E3018" s="188"/>
      <c r="F3018" s="188"/>
      <c r="G3018" s="188"/>
      <c r="H3018" s="188"/>
      <c r="I3018" s="189"/>
      <c r="J3018" s="189"/>
      <c r="K3018" s="189"/>
      <c r="L3018" s="189"/>
      <c r="M3018" s="189"/>
      <c r="N3018" s="5"/>
    </row>
    <row r="3019" spans="2:14" x14ac:dyDescent="0.25">
      <c r="B3019" s="181">
        <v>2023</v>
      </c>
      <c r="C3019" s="181"/>
      <c r="D3019" s="182">
        <v>168797</v>
      </c>
      <c r="E3019" s="182">
        <v>1219261</v>
      </c>
      <c r="F3019" s="182">
        <v>1173161</v>
      </c>
      <c r="G3019" s="182">
        <v>25482724</v>
      </c>
      <c r="H3019" s="182">
        <v>20117730</v>
      </c>
      <c r="I3019" s="183">
        <v>7.22</v>
      </c>
      <c r="J3019" s="183">
        <v>20.9</v>
      </c>
      <c r="K3019" s="183">
        <v>32.630000000000003</v>
      </c>
      <c r="L3019" s="183">
        <v>150.19999999999999</v>
      </c>
      <c r="M3019" s="183">
        <v>64.52</v>
      </c>
      <c r="N3019" s="5"/>
    </row>
    <row r="3020" spans="2:14" x14ac:dyDescent="0.25">
      <c r="B3020" s="181">
        <v>2022</v>
      </c>
      <c r="C3020" s="181"/>
      <c r="D3020" s="182">
        <v>161928</v>
      </c>
      <c r="E3020" s="182">
        <v>1165261</v>
      </c>
      <c r="F3020" s="182">
        <v>1122613</v>
      </c>
      <c r="G3020" s="182">
        <v>22690443</v>
      </c>
      <c r="H3020" s="182">
        <v>17869983</v>
      </c>
      <c r="I3020" s="183">
        <v>7.2</v>
      </c>
      <c r="J3020" s="183">
        <v>19.47</v>
      </c>
      <c r="K3020" s="183">
        <v>30.8</v>
      </c>
      <c r="L3020" s="183">
        <v>152.36000000000001</v>
      </c>
      <c r="M3020" s="183">
        <v>63.67</v>
      </c>
      <c r="N3020" s="5"/>
    </row>
    <row r="3021" spans="2:14" x14ac:dyDescent="0.25">
      <c r="B3021" s="168">
        <v>2021</v>
      </c>
      <c r="C3021" s="168"/>
      <c r="D3021" s="182">
        <v>155996</v>
      </c>
      <c r="E3021" s="182">
        <v>1110884</v>
      </c>
      <c r="F3021" s="182">
        <v>1069621</v>
      </c>
      <c r="G3021" s="182">
        <v>20153854</v>
      </c>
      <c r="H3021" s="182">
        <v>15920932</v>
      </c>
      <c r="I3021" s="183">
        <v>7.12</v>
      </c>
      <c r="J3021" s="183">
        <v>18.14</v>
      </c>
      <c r="K3021" s="183">
        <v>28.26</v>
      </c>
      <c r="L3021" s="183">
        <v>149.97999999999999</v>
      </c>
      <c r="M3021" s="183">
        <v>65.319999999999993</v>
      </c>
      <c r="N3021" s="5"/>
    </row>
    <row r="3022" spans="2:14" x14ac:dyDescent="0.2">
      <c r="B3022" s="258" t="s">
        <v>11</v>
      </c>
      <c r="C3022" s="184"/>
      <c r="D3022" s="185"/>
      <c r="E3022" s="185"/>
      <c r="F3022" s="185"/>
      <c r="G3022" s="185"/>
      <c r="H3022" s="185"/>
      <c r="I3022" s="186"/>
      <c r="J3022" s="186"/>
      <c r="K3022" s="186"/>
      <c r="L3022" s="186"/>
      <c r="M3022" s="186"/>
      <c r="N3022" s="5"/>
    </row>
    <row r="3023" spans="2:14" x14ac:dyDescent="0.25">
      <c r="B3023" s="187" t="s">
        <v>130</v>
      </c>
      <c r="C3023" s="187"/>
      <c r="D3023" s="188"/>
      <c r="E3023" s="188"/>
      <c r="F3023" s="188"/>
      <c r="G3023" s="188"/>
      <c r="H3023" s="188"/>
      <c r="I3023" s="189"/>
      <c r="J3023" s="189"/>
      <c r="K3023" s="189"/>
      <c r="L3023" s="189"/>
      <c r="M3023" s="189"/>
      <c r="N3023" s="5"/>
    </row>
    <row r="3024" spans="2:14" x14ac:dyDescent="0.25">
      <c r="B3024" s="181">
        <v>2023</v>
      </c>
      <c r="C3024" s="181"/>
      <c r="D3024" s="182">
        <v>501688</v>
      </c>
      <c r="E3024" s="182">
        <v>1310546</v>
      </c>
      <c r="F3024" s="182">
        <v>937608</v>
      </c>
      <c r="G3024" s="182">
        <v>19241110</v>
      </c>
      <c r="H3024" s="182">
        <v>15118659</v>
      </c>
      <c r="I3024" s="183">
        <v>2.61</v>
      </c>
      <c r="J3024" s="183">
        <v>14.68</v>
      </c>
      <c r="K3024" s="183">
        <v>24.01</v>
      </c>
      <c r="L3024" s="183">
        <v>117.02</v>
      </c>
      <c r="M3024" s="183">
        <v>61.91</v>
      </c>
      <c r="N3024" s="5"/>
    </row>
    <row r="3025" spans="2:14" x14ac:dyDescent="0.25">
      <c r="B3025" s="181">
        <v>2022</v>
      </c>
      <c r="C3025" s="181"/>
      <c r="D3025" s="182">
        <v>482949</v>
      </c>
      <c r="E3025" s="182">
        <v>1270342</v>
      </c>
      <c r="F3025" s="182">
        <v>911462</v>
      </c>
      <c r="G3025" s="182">
        <v>17403965</v>
      </c>
      <c r="H3025" s="182">
        <v>13662691</v>
      </c>
      <c r="I3025" s="183">
        <v>2.63</v>
      </c>
      <c r="J3025" s="183">
        <v>13.7</v>
      </c>
      <c r="K3025" s="183">
        <v>22.84</v>
      </c>
      <c r="L3025" s="183">
        <v>119.6</v>
      </c>
      <c r="M3025" s="183">
        <v>61.1</v>
      </c>
      <c r="N3025" s="5"/>
    </row>
    <row r="3026" spans="2:14" x14ac:dyDescent="0.25">
      <c r="B3026" s="168">
        <v>2021</v>
      </c>
      <c r="C3026" s="168"/>
      <c r="D3026" s="182">
        <v>455686</v>
      </c>
      <c r="E3026" s="182">
        <v>1214386</v>
      </c>
      <c r="F3026" s="182">
        <v>879215</v>
      </c>
      <c r="G3026" s="182">
        <v>15679147</v>
      </c>
      <c r="H3026" s="182">
        <v>12340029</v>
      </c>
      <c r="I3026" s="183">
        <v>2.66</v>
      </c>
      <c r="J3026" s="183">
        <v>12.91</v>
      </c>
      <c r="K3026" s="183">
        <v>20.88</v>
      </c>
      <c r="L3026" s="183">
        <v>117.07</v>
      </c>
      <c r="M3026" s="183">
        <v>63.96</v>
      </c>
      <c r="N3026" s="5"/>
    </row>
    <row r="3027" spans="2:14" x14ac:dyDescent="0.25">
      <c r="B3027" s="259" t="s">
        <v>131</v>
      </c>
      <c r="C3027" s="165"/>
      <c r="D3027" s="166"/>
      <c r="E3027" s="166"/>
      <c r="F3027" s="166"/>
      <c r="G3027" s="166"/>
      <c r="H3027" s="166"/>
      <c r="I3027" s="167"/>
      <c r="J3027" s="167"/>
      <c r="K3027" s="167"/>
      <c r="L3027" s="167"/>
      <c r="M3027" s="167"/>
      <c r="N3027" s="10"/>
    </row>
    <row r="3028" spans="2:14" x14ac:dyDescent="0.25">
      <c r="B3028" s="181">
        <v>2023</v>
      </c>
      <c r="C3028" s="181"/>
      <c r="D3028" s="182">
        <v>480160</v>
      </c>
      <c r="E3028" s="182">
        <v>698191</v>
      </c>
      <c r="F3028" s="182">
        <v>326828</v>
      </c>
      <c r="G3028" s="182">
        <v>5577668</v>
      </c>
      <c r="H3028" s="182">
        <v>4294811</v>
      </c>
      <c r="I3028" s="183">
        <v>1.45</v>
      </c>
      <c r="J3028" s="183">
        <v>7.99</v>
      </c>
      <c r="K3028" s="183">
        <v>14.89</v>
      </c>
      <c r="L3028" s="183">
        <v>87.28</v>
      </c>
      <c r="M3028" s="183">
        <v>54.23</v>
      </c>
      <c r="N3028" s="10"/>
    </row>
    <row r="3029" spans="2:14" x14ac:dyDescent="0.25">
      <c r="B3029" s="181">
        <v>2022</v>
      </c>
      <c r="C3029" s="181"/>
      <c r="D3029" s="182">
        <v>461991</v>
      </c>
      <c r="E3029" s="182">
        <v>676281</v>
      </c>
      <c r="F3029" s="182">
        <v>318915</v>
      </c>
      <c r="G3029" s="182">
        <v>5073042</v>
      </c>
      <c r="H3029" s="182">
        <v>3907049</v>
      </c>
      <c r="I3029" s="183">
        <v>1.46</v>
      </c>
      <c r="J3029" s="183">
        <v>7.5</v>
      </c>
      <c r="K3029" s="183">
        <v>14.21</v>
      </c>
      <c r="L3029" s="183">
        <v>89.31</v>
      </c>
      <c r="M3029" s="183">
        <v>54.17</v>
      </c>
      <c r="N3029" s="10"/>
    </row>
    <row r="3030" spans="2:14" x14ac:dyDescent="0.25">
      <c r="B3030" s="168">
        <v>2021</v>
      </c>
      <c r="C3030" s="168"/>
      <c r="D3030" s="182">
        <v>435704</v>
      </c>
      <c r="E3030" s="182">
        <v>645086</v>
      </c>
      <c r="F3030" s="182">
        <v>311274</v>
      </c>
      <c r="G3030" s="182">
        <v>4619268</v>
      </c>
      <c r="H3030" s="182">
        <v>3567644</v>
      </c>
      <c r="I3030" s="183">
        <v>1.48</v>
      </c>
      <c r="J3030" s="183">
        <v>7.16</v>
      </c>
      <c r="K3030" s="183">
        <v>13.09</v>
      </c>
      <c r="L3030" s="183">
        <v>88.2</v>
      </c>
      <c r="M3030" s="183">
        <v>57.42</v>
      </c>
      <c r="N3030" s="10"/>
    </row>
    <row r="3031" spans="2:14" x14ac:dyDescent="0.25">
      <c r="B3031" s="259" t="s">
        <v>132</v>
      </c>
      <c r="C3031" s="165"/>
      <c r="D3031" s="166"/>
      <c r="E3031" s="166"/>
      <c r="F3031" s="166"/>
      <c r="G3031" s="166"/>
      <c r="H3031" s="166"/>
      <c r="I3031" s="167"/>
      <c r="J3031" s="167"/>
      <c r="K3031" s="167"/>
      <c r="L3031" s="167"/>
      <c r="M3031" s="167"/>
      <c r="N3031" s="10"/>
    </row>
    <row r="3032" spans="2:14" x14ac:dyDescent="0.25">
      <c r="B3032" s="181">
        <v>2023</v>
      </c>
      <c r="C3032" s="181"/>
      <c r="D3032" s="182">
        <v>18448</v>
      </c>
      <c r="E3032" s="182">
        <v>338365</v>
      </c>
      <c r="F3032" s="182">
        <v>337354</v>
      </c>
      <c r="G3032" s="182">
        <v>6986268</v>
      </c>
      <c r="H3032" s="182">
        <v>5557128</v>
      </c>
      <c r="I3032" s="183">
        <v>18.34</v>
      </c>
      <c r="J3032" s="183">
        <v>20.65</v>
      </c>
      <c r="K3032" s="183">
        <v>30.95</v>
      </c>
      <c r="L3032" s="183">
        <v>149.47</v>
      </c>
      <c r="M3032" s="183">
        <v>67.5</v>
      </c>
      <c r="N3032" s="10"/>
    </row>
    <row r="3033" spans="2:14" x14ac:dyDescent="0.25">
      <c r="B3033" s="181">
        <v>2022</v>
      </c>
      <c r="C3033" s="181"/>
      <c r="D3033" s="182">
        <v>17993</v>
      </c>
      <c r="E3033" s="182">
        <v>330351</v>
      </c>
      <c r="F3033" s="182">
        <v>329326</v>
      </c>
      <c r="G3033" s="182">
        <v>6333670</v>
      </c>
      <c r="H3033" s="182">
        <v>5039936</v>
      </c>
      <c r="I3033" s="183">
        <v>18.36</v>
      </c>
      <c r="J3033" s="183">
        <v>19.170000000000002</v>
      </c>
      <c r="K3033" s="183">
        <v>29.14</v>
      </c>
      <c r="L3033" s="183">
        <v>151.5</v>
      </c>
      <c r="M3033" s="183">
        <v>66.77</v>
      </c>
      <c r="N3033" s="10"/>
    </row>
    <row r="3034" spans="2:14" x14ac:dyDescent="0.25">
      <c r="B3034" s="168">
        <v>2021</v>
      </c>
      <c r="C3034" s="168"/>
      <c r="D3034" s="182">
        <v>17179</v>
      </c>
      <c r="E3034" s="182">
        <v>317650</v>
      </c>
      <c r="F3034" s="182">
        <v>316707</v>
      </c>
      <c r="G3034" s="182">
        <v>5711424</v>
      </c>
      <c r="H3034" s="182">
        <v>4555155</v>
      </c>
      <c r="I3034" s="183">
        <v>18.489999999999998</v>
      </c>
      <c r="J3034" s="183">
        <v>17.98</v>
      </c>
      <c r="K3034" s="183">
        <v>26.96</v>
      </c>
      <c r="L3034" s="183">
        <v>149.47</v>
      </c>
      <c r="M3034" s="183">
        <v>68.97</v>
      </c>
      <c r="N3034" s="10"/>
    </row>
    <row r="3035" spans="2:14" x14ac:dyDescent="0.25">
      <c r="B3035" s="259" t="s">
        <v>133</v>
      </c>
      <c r="C3035" s="165"/>
      <c r="D3035" s="166"/>
      <c r="E3035" s="166"/>
      <c r="F3035" s="166"/>
      <c r="G3035" s="166"/>
      <c r="H3035" s="166"/>
      <c r="I3035" s="167"/>
      <c r="J3035" s="167"/>
      <c r="K3035" s="167"/>
      <c r="L3035" s="167"/>
      <c r="M3035" s="167"/>
      <c r="N3035" s="9"/>
    </row>
    <row r="3036" spans="2:14" x14ac:dyDescent="0.25">
      <c r="B3036" s="181">
        <v>2023</v>
      </c>
      <c r="C3036" s="181"/>
      <c r="D3036" s="182">
        <v>3080</v>
      </c>
      <c r="E3036" s="182">
        <v>273990</v>
      </c>
      <c r="F3036" s="182">
        <v>273426</v>
      </c>
      <c r="G3036" s="182">
        <v>6677173</v>
      </c>
      <c r="H3036" s="182">
        <v>5266720</v>
      </c>
      <c r="I3036" s="183">
        <v>88.96</v>
      </c>
      <c r="J3036" s="183">
        <v>24.37</v>
      </c>
      <c r="K3036" s="183">
        <v>38.69</v>
      </c>
      <c r="L3036" s="183">
        <v>158.41</v>
      </c>
      <c r="M3036" s="183">
        <v>63.94</v>
      </c>
      <c r="N3036" s="9"/>
    </row>
    <row r="3037" spans="2:14" x14ac:dyDescent="0.25">
      <c r="B3037" s="181">
        <v>2022</v>
      </c>
      <c r="C3037" s="181"/>
      <c r="D3037" s="182">
        <v>2965</v>
      </c>
      <c r="E3037" s="182">
        <v>263710</v>
      </c>
      <c r="F3037" s="182">
        <v>263221</v>
      </c>
      <c r="G3037" s="182">
        <v>5997253</v>
      </c>
      <c r="H3037" s="182">
        <v>4715706</v>
      </c>
      <c r="I3037" s="183">
        <v>88.94</v>
      </c>
      <c r="J3037" s="183">
        <v>22.74</v>
      </c>
      <c r="K3037" s="183">
        <v>37.08</v>
      </c>
      <c r="L3037" s="183">
        <v>162.75</v>
      </c>
      <c r="M3037" s="183">
        <v>62.25</v>
      </c>
      <c r="N3037" s="9"/>
    </row>
    <row r="3038" spans="2:14" x14ac:dyDescent="0.25">
      <c r="B3038" s="168">
        <v>2021</v>
      </c>
      <c r="C3038" s="168"/>
      <c r="D3038" s="182">
        <v>2803</v>
      </c>
      <c r="E3038" s="182">
        <v>251650</v>
      </c>
      <c r="F3038" s="182">
        <v>251234</v>
      </c>
      <c r="G3038" s="182">
        <v>5348454</v>
      </c>
      <c r="H3038" s="182">
        <v>4217230</v>
      </c>
      <c r="I3038" s="183">
        <v>89.78</v>
      </c>
      <c r="J3038" s="183">
        <v>21.25</v>
      </c>
      <c r="K3038" s="183">
        <v>33.17</v>
      </c>
      <c r="L3038" s="183">
        <v>155.83000000000001</v>
      </c>
      <c r="M3038" s="183">
        <v>65.31</v>
      </c>
      <c r="N3038" s="9"/>
    </row>
    <row r="3039" spans="2:14" x14ac:dyDescent="0.25">
      <c r="B3039" s="187" t="s">
        <v>134</v>
      </c>
      <c r="C3039" s="187"/>
      <c r="D3039" s="188"/>
      <c r="E3039" s="188"/>
      <c r="F3039" s="188"/>
      <c r="G3039" s="188"/>
      <c r="H3039" s="188"/>
      <c r="I3039" s="189"/>
      <c r="J3039" s="189"/>
      <c r="K3039" s="189"/>
      <c r="L3039" s="189"/>
      <c r="M3039" s="189"/>
      <c r="N3039" s="8"/>
    </row>
    <row r="3040" spans="2:14" x14ac:dyDescent="0.25">
      <c r="B3040" s="181">
        <v>2023</v>
      </c>
      <c r="C3040" s="181"/>
      <c r="D3040" s="182">
        <v>424</v>
      </c>
      <c r="E3040" s="182">
        <v>259023</v>
      </c>
      <c r="F3040" s="182">
        <v>257668</v>
      </c>
      <c r="G3040" s="182">
        <v>6704261</v>
      </c>
      <c r="H3040" s="182">
        <v>5208554</v>
      </c>
      <c r="I3040" s="183">
        <v>610.9</v>
      </c>
      <c r="J3040" s="183">
        <v>25.88</v>
      </c>
      <c r="K3040" s="183">
        <v>43.42</v>
      </c>
      <c r="L3040" s="183">
        <v>166.86</v>
      </c>
      <c r="M3040" s="183">
        <v>59.61</v>
      </c>
      <c r="N3040" s="8"/>
    </row>
    <row r="3041" spans="2:14" x14ac:dyDescent="0.25">
      <c r="B3041" s="181">
        <v>2022</v>
      </c>
      <c r="C3041" s="181"/>
      <c r="D3041" s="182">
        <v>396</v>
      </c>
      <c r="E3041" s="182">
        <v>234703</v>
      </c>
      <c r="F3041" s="182">
        <v>234600</v>
      </c>
      <c r="G3041" s="182">
        <v>5714511</v>
      </c>
      <c r="H3041" s="182">
        <v>4404606</v>
      </c>
      <c r="I3041" s="183">
        <v>592.67999999999995</v>
      </c>
      <c r="J3041" s="183">
        <v>24.35</v>
      </c>
      <c r="K3041" s="183">
        <v>40.85</v>
      </c>
      <c r="L3041" s="183">
        <v>167.71</v>
      </c>
      <c r="M3041" s="183">
        <v>58.85</v>
      </c>
      <c r="N3041" s="8"/>
    </row>
    <row r="3042" spans="2:14" x14ac:dyDescent="0.25">
      <c r="B3042" s="168">
        <v>2021</v>
      </c>
      <c r="C3042" s="168"/>
      <c r="D3042" s="182">
        <v>348</v>
      </c>
      <c r="E3042" s="182">
        <v>213841</v>
      </c>
      <c r="F3042" s="182">
        <v>213736</v>
      </c>
      <c r="G3042" s="182">
        <v>4873305</v>
      </c>
      <c r="H3042" s="182">
        <v>3768949</v>
      </c>
      <c r="I3042" s="183">
        <v>614.49</v>
      </c>
      <c r="J3042" s="183">
        <v>22.79</v>
      </c>
      <c r="K3042" s="183">
        <v>39.090000000000003</v>
      </c>
      <c r="L3042" s="183">
        <v>171.44</v>
      </c>
      <c r="M3042" s="183">
        <v>57.52</v>
      </c>
      <c r="N3042" s="8"/>
    </row>
    <row r="3043" spans="2:14" x14ac:dyDescent="0.2">
      <c r="B3043" s="258" t="s">
        <v>125</v>
      </c>
      <c r="C3043" s="184"/>
      <c r="D3043" s="185"/>
      <c r="E3043" s="185"/>
      <c r="F3043" s="185"/>
      <c r="G3043" s="185"/>
      <c r="H3043" s="185"/>
      <c r="I3043" s="186"/>
      <c r="J3043" s="186"/>
      <c r="K3043" s="186"/>
      <c r="L3043" s="186"/>
      <c r="M3043" s="186"/>
      <c r="N3043" s="9"/>
    </row>
    <row r="3044" spans="2:14" x14ac:dyDescent="0.25">
      <c r="B3044" s="187" t="s">
        <v>387</v>
      </c>
      <c r="C3044" s="187"/>
      <c r="D3044" s="188"/>
      <c r="E3044" s="188"/>
      <c r="F3044" s="188"/>
      <c r="G3044" s="188"/>
      <c r="H3044" s="188"/>
      <c r="I3044" s="189"/>
      <c r="J3044" s="189"/>
      <c r="K3044" s="189"/>
      <c r="L3044" s="189"/>
      <c r="M3044" s="189"/>
      <c r="N3044" s="9"/>
    </row>
    <row r="3045" spans="2:14" x14ac:dyDescent="0.25">
      <c r="B3045" s="181">
        <v>2023</v>
      </c>
      <c r="C3045" s="181"/>
      <c r="D3045" s="182">
        <v>220083</v>
      </c>
      <c r="E3045" s="182">
        <v>613509</v>
      </c>
      <c r="F3045" s="182">
        <v>448952</v>
      </c>
      <c r="G3045" s="182">
        <v>10006762</v>
      </c>
      <c r="H3045" s="182">
        <v>7817090</v>
      </c>
      <c r="I3045" s="183">
        <v>2.79</v>
      </c>
      <c r="J3045" s="183">
        <v>16.309999999999999</v>
      </c>
      <c r="K3045" s="183">
        <v>28.78</v>
      </c>
      <c r="L3045" s="183">
        <v>129.13</v>
      </c>
      <c r="M3045" s="183">
        <v>57.46</v>
      </c>
      <c r="N3045" s="9"/>
    </row>
    <row r="3046" spans="2:14" x14ac:dyDescent="0.25">
      <c r="B3046" s="181">
        <v>2022</v>
      </c>
      <c r="C3046" s="181"/>
      <c r="D3046" s="182">
        <v>212648</v>
      </c>
      <c r="E3046" s="182">
        <v>590047</v>
      </c>
      <c r="F3046" s="182">
        <v>431287</v>
      </c>
      <c r="G3046" s="182">
        <v>8953678</v>
      </c>
      <c r="H3046" s="182">
        <v>7005007</v>
      </c>
      <c r="I3046" s="183">
        <v>2.77</v>
      </c>
      <c r="J3046" s="183">
        <v>15.17</v>
      </c>
      <c r="K3046" s="183">
        <v>27.84</v>
      </c>
      <c r="L3046" s="183">
        <v>134.12</v>
      </c>
      <c r="M3046" s="183">
        <v>55.47</v>
      </c>
      <c r="N3046" s="9"/>
    </row>
    <row r="3047" spans="2:14" x14ac:dyDescent="0.25">
      <c r="B3047" s="168">
        <v>2021</v>
      </c>
      <c r="C3047" s="168"/>
      <c r="D3047" s="182">
        <v>202841</v>
      </c>
      <c r="E3047" s="182">
        <v>566046</v>
      </c>
      <c r="F3047" s="182">
        <v>416110</v>
      </c>
      <c r="G3047" s="182">
        <v>8110971</v>
      </c>
      <c r="H3047" s="182">
        <v>6360688</v>
      </c>
      <c r="I3047" s="183">
        <v>2.79</v>
      </c>
      <c r="J3047" s="183">
        <v>14.33</v>
      </c>
      <c r="K3047" s="183">
        <v>25.73</v>
      </c>
      <c r="L3047" s="183">
        <v>132</v>
      </c>
      <c r="M3047" s="183">
        <v>57.16</v>
      </c>
      <c r="N3047" s="9"/>
    </row>
    <row r="3048" spans="2:14" x14ac:dyDescent="0.2">
      <c r="B3048" s="258" t="s">
        <v>35</v>
      </c>
      <c r="C3048" s="184"/>
      <c r="D3048" s="185"/>
      <c r="E3048" s="185"/>
      <c r="F3048" s="185"/>
      <c r="G3048" s="185"/>
      <c r="H3048" s="185"/>
      <c r="I3048" s="186"/>
      <c r="J3048" s="186"/>
      <c r="K3048" s="186"/>
      <c r="L3048" s="186"/>
      <c r="M3048" s="186"/>
      <c r="N3048" s="5"/>
    </row>
    <row r="3049" spans="2:14" x14ac:dyDescent="0.25">
      <c r="B3049" s="187" t="s">
        <v>135</v>
      </c>
      <c r="C3049" s="187"/>
      <c r="D3049" s="188"/>
      <c r="E3049" s="188"/>
      <c r="F3049" s="188"/>
      <c r="G3049" s="188"/>
      <c r="H3049" s="188"/>
      <c r="I3049" s="189"/>
      <c r="J3049" s="189"/>
      <c r="K3049" s="189"/>
      <c r="L3049" s="189"/>
      <c r="M3049" s="189"/>
      <c r="N3049" s="5"/>
    </row>
    <row r="3050" spans="2:14" x14ac:dyDescent="0.25">
      <c r="B3050" s="181">
        <v>2023</v>
      </c>
      <c r="C3050" s="181"/>
      <c r="D3050" s="182">
        <v>150680</v>
      </c>
      <c r="E3050" s="182">
        <v>158353</v>
      </c>
      <c r="F3050" s="182">
        <v>11609</v>
      </c>
      <c r="G3050" s="182">
        <v>226010</v>
      </c>
      <c r="H3050" s="182">
        <v>105949</v>
      </c>
      <c r="I3050" s="183">
        <v>1.05</v>
      </c>
      <c r="J3050" s="183">
        <v>1.43</v>
      </c>
      <c r="K3050" s="183">
        <v>8.56</v>
      </c>
      <c r="L3050" s="183">
        <v>43.96</v>
      </c>
      <c r="M3050" s="183">
        <v>17.239999999999998</v>
      </c>
      <c r="N3050" s="5"/>
    </row>
    <row r="3051" spans="2:14" x14ac:dyDescent="0.25">
      <c r="B3051" s="181">
        <v>2022</v>
      </c>
      <c r="C3051" s="181"/>
      <c r="D3051" s="182">
        <v>145666</v>
      </c>
      <c r="E3051" s="182">
        <v>153950</v>
      </c>
      <c r="F3051" s="182">
        <v>12407</v>
      </c>
      <c r="G3051" s="182">
        <v>211187</v>
      </c>
      <c r="H3051" s="182">
        <v>100895</v>
      </c>
      <c r="I3051" s="183">
        <v>1.06</v>
      </c>
      <c r="J3051" s="183">
        <v>1.37</v>
      </c>
      <c r="K3051" s="183">
        <v>8.18</v>
      </c>
      <c r="L3051" s="183">
        <v>48.05</v>
      </c>
      <c r="M3051" s="183">
        <v>17.739999999999998</v>
      </c>
      <c r="N3051" s="5"/>
    </row>
    <row r="3052" spans="2:14" x14ac:dyDescent="0.25">
      <c r="B3052" s="168">
        <v>2021</v>
      </c>
      <c r="C3052" s="168"/>
      <c r="D3052" s="182">
        <v>137865</v>
      </c>
      <c r="E3052" s="182">
        <v>145483</v>
      </c>
      <c r="F3052" s="182">
        <v>12317</v>
      </c>
      <c r="G3052" s="182">
        <v>200074</v>
      </c>
      <c r="H3052" s="182">
        <v>96972</v>
      </c>
      <c r="I3052" s="183">
        <v>1.06</v>
      </c>
      <c r="J3052" s="183">
        <v>1.38</v>
      </c>
      <c r="K3052" s="183">
        <v>7.61</v>
      </c>
      <c r="L3052" s="183">
        <v>46.83</v>
      </c>
      <c r="M3052" s="183">
        <v>19.54</v>
      </c>
      <c r="N3052" s="5"/>
    </row>
    <row r="3053" spans="2:14" x14ac:dyDescent="0.25">
      <c r="B3053" s="187" t="s">
        <v>136</v>
      </c>
      <c r="C3053" s="187"/>
      <c r="D3053" s="188"/>
      <c r="E3053" s="188"/>
      <c r="F3053" s="188"/>
      <c r="G3053" s="188"/>
      <c r="H3053" s="188"/>
      <c r="I3053" s="189"/>
      <c r="J3053" s="189"/>
      <c r="K3053" s="189"/>
      <c r="L3053" s="189"/>
      <c r="M3053" s="189"/>
      <c r="N3053" s="5"/>
    </row>
    <row r="3054" spans="2:14" x14ac:dyDescent="0.25">
      <c r="B3054" s="181">
        <v>2023</v>
      </c>
      <c r="C3054" s="181"/>
      <c r="D3054" s="182">
        <v>69403</v>
      </c>
      <c r="E3054" s="182">
        <v>455156</v>
      </c>
      <c r="F3054" s="182">
        <v>437343</v>
      </c>
      <c r="G3054" s="182">
        <v>9780752</v>
      </c>
      <c r="H3054" s="182">
        <v>7711141</v>
      </c>
      <c r="I3054" s="183">
        <v>6.56</v>
      </c>
      <c r="J3054" s="183">
        <v>21.49</v>
      </c>
      <c r="K3054" s="183">
        <v>35.82</v>
      </c>
      <c r="L3054" s="183">
        <v>160.16999999999999</v>
      </c>
      <c r="M3054" s="183">
        <v>60.73</v>
      </c>
      <c r="N3054" s="5"/>
    </row>
    <row r="3055" spans="2:14" x14ac:dyDescent="0.25">
      <c r="B3055" s="181">
        <v>2022</v>
      </c>
      <c r="C3055" s="181"/>
      <c r="D3055" s="182">
        <v>66982</v>
      </c>
      <c r="E3055" s="182">
        <v>436097</v>
      </c>
      <c r="F3055" s="182">
        <v>418880</v>
      </c>
      <c r="G3055" s="182">
        <v>8742491</v>
      </c>
      <c r="H3055" s="182">
        <v>6904112</v>
      </c>
      <c r="I3055" s="183">
        <v>6.51</v>
      </c>
      <c r="J3055" s="183">
        <v>20.05</v>
      </c>
      <c r="K3055" s="183">
        <v>34.79</v>
      </c>
      <c r="L3055" s="183">
        <v>166.67</v>
      </c>
      <c r="M3055" s="183">
        <v>58.47</v>
      </c>
      <c r="N3055" s="5"/>
    </row>
    <row r="3056" spans="2:14" x14ac:dyDescent="0.25">
      <c r="B3056" s="168">
        <v>2021</v>
      </c>
      <c r="C3056" s="168"/>
      <c r="D3056" s="182">
        <v>64976</v>
      </c>
      <c r="E3056" s="182">
        <v>420563</v>
      </c>
      <c r="F3056" s="182">
        <v>403793</v>
      </c>
      <c r="G3056" s="182">
        <v>7910897</v>
      </c>
      <c r="H3056" s="182">
        <v>6263716</v>
      </c>
      <c r="I3056" s="183">
        <v>6.47</v>
      </c>
      <c r="J3056" s="183">
        <v>18.809999999999999</v>
      </c>
      <c r="K3056" s="183">
        <v>32</v>
      </c>
      <c r="L3056" s="183">
        <v>163.33000000000001</v>
      </c>
      <c r="M3056" s="183">
        <v>60.09</v>
      </c>
      <c r="N3056" s="5"/>
    </row>
    <row r="3057" spans="2:14" x14ac:dyDescent="0.2">
      <c r="B3057" s="258" t="s">
        <v>11</v>
      </c>
      <c r="C3057" s="184"/>
      <c r="D3057" s="185"/>
      <c r="E3057" s="185"/>
      <c r="F3057" s="185"/>
      <c r="G3057" s="185"/>
      <c r="H3057" s="185"/>
      <c r="I3057" s="186"/>
      <c r="J3057" s="186"/>
      <c r="K3057" s="186"/>
      <c r="L3057" s="186"/>
      <c r="M3057" s="186"/>
      <c r="N3057" s="5"/>
    </row>
    <row r="3058" spans="2:14" x14ac:dyDescent="0.25">
      <c r="B3058" s="187" t="s">
        <v>137</v>
      </c>
      <c r="C3058" s="187"/>
      <c r="D3058" s="188"/>
      <c r="E3058" s="188"/>
      <c r="F3058" s="188"/>
      <c r="G3058" s="188"/>
      <c r="H3058" s="188"/>
      <c r="I3058" s="189"/>
      <c r="J3058" s="189"/>
      <c r="K3058" s="189"/>
      <c r="L3058" s="189"/>
      <c r="M3058" s="189"/>
      <c r="N3058" s="5"/>
    </row>
    <row r="3059" spans="2:14" x14ac:dyDescent="0.25">
      <c r="B3059" s="181">
        <v>2023</v>
      </c>
      <c r="C3059" s="181"/>
      <c r="D3059" s="182">
        <v>219902</v>
      </c>
      <c r="E3059" s="182">
        <v>534737</v>
      </c>
      <c r="F3059" s="182">
        <v>370221</v>
      </c>
      <c r="G3059" s="182">
        <v>7767163</v>
      </c>
      <c r="H3059" s="182">
        <v>6098225</v>
      </c>
      <c r="I3059" s="183">
        <v>2.4300000000000002</v>
      </c>
      <c r="J3059" s="183">
        <v>14.53</v>
      </c>
      <c r="K3059" s="183">
        <v>25.36</v>
      </c>
      <c r="L3059" s="183">
        <v>120.86</v>
      </c>
      <c r="M3059" s="183">
        <v>58.2</v>
      </c>
      <c r="N3059" s="5"/>
    </row>
    <row r="3060" spans="2:14" x14ac:dyDescent="0.25">
      <c r="B3060" s="181">
        <v>2022</v>
      </c>
      <c r="C3060" s="181"/>
      <c r="D3060" s="182">
        <v>212477</v>
      </c>
      <c r="E3060" s="182">
        <v>517697</v>
      </c>
      <c r="F3060" s="182">
        <v>358966</v>
      </c>
      <c r="G3060" s="182">
        <v>7061882</v>
      </c>
      <c r="H3060" s="182">
        <v>5541646</v>
      </c>
      <c r="I3060" s="183">
        <v>2.44</v>
      </c>
      <c r="J3060" s="183">
        <v>13.64</v>
      </c>
      <c r="K3060" s="183">
        <v>24.2</v>
      </c>
      <c r="L3060" s="183">
        <v>122.99</v>
      </c>
      <c r="M3060" s="183">
        <v>57.62</v>
      </c>
      <c r="N3060" s="5"/>
    </row>
    <row r="3061" spans="2:14" x14ac:dyDescent="0.25">
      <c r="B3061" s="168">
        <v>2021</v>
      </c>
      <c r="C3061" s="168"/>
      <c r="D3061" s="182">
        <v>202673</v>
      </c>
      <c r="E3061" s="182">
        <v>496706</v>
      </c>
      <c r="F3061" s="182">
        <v>346879</v>
      </c>
      <c r="G3061" s="182">
        <v>6419686</v>
      </c>
      <c r="H3061" s="182">
        <v>5050252</v>
      </c>
      <c r="I3061" s="183">
        <v>2.4500000000000002</v>
      </c>
      <c r="J3061" s="183">
        <v>12.92</v>
      </c>
      <c r="K3061" s="183">
        <v>22.49</v>
      </c>
      <c r="L3061" s="183">
        <v>121.51</v>
      </c>
      <c r="M3061" s="183">
        <v>59.41</v>
      </c>
      <c r="N3061" s="5"/>
    </row>
    <row r="3062" spans="2:14" x14ac:dyDescent="0.25">
      <c r="B3062" s="259" t="s">
        <v>138</v>
      </c>
      <c r="C3062" s="165"/>
      <c r="D3062" s="166"/>
      <c r="E3062" s="166"/>
      <c r="F3062" s="166"/>
      <c r="G3062" s="166"/>
      <c r="H3062" s="166"/>
      <c r="I3062" s="167"/>
      <c r="J3062" s="167"/>
      <c r="K3062" s="167"/>
      <c r="L3062" s="167"/>
      <c r="M3062" s="167"/>
      <c r="N3062" s="5"/>
    </row>
    <row r="3063" spans="2:14" x14ac:dyDescent="0.25">
      <c r="B3063" s="181">
        <v>2023</v>
      </c>
      <c r="C3063" s="181"/>
      <c r="D3063" s="182">
        <v>211729</v>
      </c>
      <c r="E3063" s="182">
        <v>304161</v>
      </c>
      <c r="F3063" s="182">
        <v>140102</v>
      </c>
      <c r="G3063" s="182">
        <v>2464825</v>
      </c>
      <c r="H3063" s="182">
        <v>1895738</v>
      </c>
      <c r="I3063" s="183">
        <v>1.44</v>
      </c>
      <c r="J3063" s="183">
        <v>8.1</v>
      </c>
      <c r="K3063" s="183">
        <v>15.15</v>
      </c>
      <c r="L3063" s="183">
        <v>86.09</v>
      </c>
      <c r="M3063" s="183">
        <v>54.48</v>
      </c>
      <c r="N3063" s="5"/>
    </row>
    <row r="3064" spans="2:14" x14ac:dyDescent="0.25">
      <c r="B3064" s="181">
        <v>2022</v>
      </c>
      <c r="C3064" s="181"/>
      <c r="D3064" s="182">
        <v>204652</v>
      </c>
      <c r="E3064" s="182">
        <v>296292</v>
      </c>
      <c r="F3064" s="182">
        <v>138116</v>
      </c>
      <c r="G3064" s="182">
        <v>2270079</v>
      </c>
      <c r="H3064" s="182">
        <v>1747364</v>
      </c>
      <c r="I3064" s="183">
        <v>1.45</v>
      </c>
      <c r="J3064" s="183">
        <v>7.66</v>
      </c>
      <c r="K3064" s="183">
        <v>14.51</v>
      </c>
      <c r="L3064" s="183">
        <v>88.31</v>
      </c>
      <c r="M3064" s="183">
        <v>54.45</v>
      </c>
      <c r="N3064" s="5"/>
    </row>
    <row r="3065" spans="2:14" x14ac:dyDescent="0.25">
      <c r="B3065" s="168">
        <v>2021</v>
      </c>
      <c r="C3065" s="168"/>
      <c r="D3065" s="182">
        <v>195234</v>
      </c>
      <c r="E3065" s="182">
        <v>284567</v>
      </c>
      <c r="F3065" s="182">
        <v>135164</v>
      </c>
      <c r="G3065" s="182">
        <v>2082480</v>
      </c>
      <c r="H3065" s="182">
        <v>1607734</v>
      </c>
      <c r="I3065" s="183">
        <v>1.46</v>
      </c>
      <c r="J3065" s="183">
        <v>7.32</v>
      </c>
      <c r="K3065" s="183">
        <v>13.6</v>
      </c>
      <c r="L3065" s="183">
        <v>88.29</v>
      </c>
      <c r="M3065" s="183">
        <v>56.78</v>
      </c>
      <c r="N3065" s="5"/>
    </row>
    <row r="3066" spans="2:14" x14ac:dyDescent="0.25">
      <c r="B3066" s="259" t="s">
        <v>139</v>
      </c>
      <c r="C3066" s="165"/>
      <c r="D3066" s="166"/>
      <c r="E3066" s="166"/>
      <c r="F3066" s="166"/>
      <c r="G3066" s="166"/>
      <c r="H3066" s="166"/>
      <c r="I3066" s="167"/>
      <c r="J3066" s="167"/>
      <c r="K3066" s="167"/>
      <c r="L3066" s="167"/>
      <c r="M3066" s="167"/>
      <c r="N3066" s="5"/>
    </row>
    <row r="3067" spans="2:14" x14ac:dyDescent="0.25">
      <c r="B3067" s="181">
        <v>2023</v>
      </c>
      <c r="C3067" s="181"/>
      <c r="D3067" s="182">
        <v>7041</v>
      </c>
      <c r="E3067" s="182">
        <v>129508</v>
      </c>
      <c r="F3067" s="182">
        <v>129181</v>
      </c>
      <c r="G3067" s="182">
        <v>2832830</v>
      </c>
      <c r="H3067" s="182">
        <v>2256943</v>
      </c>
      <c r="I3067" s="183">
        <v>18.39</v>
      </c>
      <c r="J3067" s="183">
        <v>21.87</v>
      </c>
      <c r="K3067" s="183">
        <v>34.46</v>
      </c>
      <c r="L3067" s="183">
        <v>157.13</v>
      </c>
      <c r="M3067" s="183">
        <v>64.66</v>
      </c>
      <c r="N3067" s="5"/>
    </row>
    <row r="3068" spans="2:14" x14ac:dyDescent="0.25">
      <c r="B3068" s="181">
        <v>2022</v>
      </c>
      <c r="C3068" s="181"/>
      <c r="D3068" s="182">
        <v>6738</v>
      </c>
      <c r="E3068" s="182">
        <v>123731</v>
      </c>
      <c r="F3068" s="182">
        <v>123430</v>
      </c>
      <c r="G3068" s="182">
        <v>2533064</v>
      </c>
      <c r="H3068" s="182">
        <v>2015961</v>
      </c>
      <c r="I3068" s="183">
        <v>18.36</v>
      </c>
      <c r="J3068" s="183">
        <v>20.47</v>
      </c>
      <c r="K3068" s="183">
        <v>32.82</v>
      </c>
      <c r="L3068" s="183">
        <v>159.91999999999999</v>
      </c>
      <c r="M3068" s="183">
        <v>63.76</v>
      </c>
      <c r="N3068" s="5"/>
    </row>
    <row r="3069" spans="2:14" x14ac:dyDescent="0.25">
      <c r="B3069" s="168">
        <v>2021</v>
      </c>
      <c r="C3069" s="168"/>
      <c r="D3069" s="182">
        <v>6405</v>
      </c>
      <c r="E3069" s="182">
        <v>118285</v>
      </c>
      <c r="F3069" s="182">
        <v>117949</v>
      </c>
      <c r="G3069" s="182">
        <v>2294974</v>
      </c>
      <c r="H3069" s="182">
        <v>1831835</v>
      </c>
      <c r="I3069" s="183">
        <v>18.47</v>
      </c>
      <c r="J3069" s="183">
        <v>19.399999999999999</v>
      </c>
      <c r="K3069" s="183">
        <v>30.61</v>
      </c>
      <c r="L3069" s="183">
        <v>157.32</v>
      </c>
      <c r="M3069" s="183">
        <v>65.400000000000006</v>
      </c>
      <c r="N3069" s="5"/>
    </row>
    <row r="3070" spans="2:14" x14ac:dyDescent="0.25">
      <c r="B3070" s="259" t="s">
        <v>140</v>
      </c>
      <c r="C3070" s="165"/>
      <c r="D3070" s="166"/>
      <c r="E3070" s="166"/>
      <c r="F3070" s="166"/>
      <c r="G3070" s="166"/>
      <c r="H3070" s="166"/>
      <c r="I3070" s="167"/>
      <c r="J3070" s="167"/>
      <c r="K3070" s="167"/>
      <c r="L3070" s="167"/>
      <c r="M3070" s="167"/>
      <c r="N3070" s="7"/>
    </row>
    <row r="3071" spans="2:14" x14ac:dyDescent="0.25">
      <c r="B3071" s="181">
        <v>2023</v>
      </c>
      <c r="C3071" s="181"/>
      <c r="D3071" s="182">
        <v>1132</v>
      </c>
      <c r="E3071" s="182">
        <v>101068</v>
      </c>
      <c r="F3071" s="182">
        <v>100938</v>
      </c>
      <c r="G3071" s="182">
        <v>2469507</v>
      </c>
      <c r="H3071" s="182">
        <v>1945543</v>
      </c>
      <c r="I3071" s="183">
        <v>89.28</v>
      </c>
      <c r="J3071" s="183">
        <v>24.43</v>
      </c>
      <c r="K3071" s="183">
        <v>44.42</v>
      </c>
      <c r="L3071" s="183">
        <v>181.55</v>
      </c>
      <c r="M3071" s="183">
        <v>55.61</v>
      </c>
      <c r="N3071" s="7"/>
    </row>
    <row r="3072" spans="2:14" x14ac:dyDescent="0.25">
      <c r="B3072" s="181">
        <v>2022</v>
      </c>
      <c r="C3072" s="181"/>
      <c r="D3072" s="182">
        <v>1087</v>
      </c>
      <c r="E3072" s="182">
        <v>97674</v>
      </c>
      <c r="F3072" s="182">
        <v>97420</v>
      </c>
      <c r="G3072" s="182">
        <v>2258740</v>
      </c>
      <c r="H3072" s="182">
        <v>1778321</v>
      </c>
      <c r="I3072" s="183">
        <v>89.86</v>
      </c>
      <c r="J3072" s="183">
        <v>23.13</v>
      </c>
      <c r="K3072" s="183">
        <v>42.64</v>
      </c>
      <c r="L3072" s="183">
        <v>183.89</v>
      </c>
      <c r="M3072" s="183">
        <v>54.9</v>
      </c>
      <c r="N3072" s="7"/>
    </row>
    <row r="3073" spans="2:14" x14ac:dyDescent="0.25">
      <c r="B3073" s="168">
        <v>2021</v>
      </c>
      <c r="C3073" s="168"/>
      <c r="D3073" s="182">
        <v>1034</v>
      </c>
      <c r="E3073" s="182">
        <v>93854</v>
      </c>
      <c r="F3073" s="182">
        <v>93766</v>
      </c>
      <c r="G3073" s="182">
        <v>2042231</v>
      </c>
      <c r="H3073" s="182">
        <v>1610683</v>
      </c>
      <c r="I3073" s="183">
        <v>90.77</v>
      </c>
      <c r="J3073" s="183">
        <v>21.76</v>
      </c>
      <c r="K3073" s="183">
        <v>39.19</v>
      </c>
      <c r="L3073" s="183">
        <v>179.94</v>
      </c>
      <c r="M3073" s="183">
        <v>56.27</v>
      </c>
      <c r="N3073" s="7"/>
    </row>
    <row r="3074" spans="2:14" x14ac:dyDescent="0.25">
      <c r="B3074" s="187" t="s">
        <v>141</v>
      </c>
      <c r="C3074" s="187"/>
      <c r="D3074" s="188"/>
      <c r="E3074" s="188"/>
      <c r="F3074" s="188"/>
      <c r="G3074" s="188"/>
      <c r="H3074" s="188"/>
      <c r="I3074" s="189"/>
      <c r="J3074" s="189"/>
      <c r="K3074" s="189"/>
      <c r="L3074" s="189"/>
      <c r="M3074" s="189"/>
      <c r="N3074" s="8"/>
    </row>
    <row r="3075" spans="2:14" x14ac:dyDescent="0.25">
      <c r="B3075" s="181">
        <v>2023</v>
      </c>
      <c r="C3075" s="181"/>
      <c r="D3075" s="182">
        <v>181</v>
      </c>
      <c r="E3075" s="182">
        <v>78772</v>
      </c>
      <c r="F3075" s="182">
        <v>78731</v>
      </c>
      <c r="G3075" s="182">
        <v>2239599</v>
      </c>
      <c r="H3075" s="182">
        <v>1718865</v>
      </c>
      <c r="I3075" s="183">
        <v>435.2</v>
      </c>
      <c r="J3075" s="183">
        <v>28.43</v>
      </c>
      <c r="K3075" s="183">
        <v>52.05</v>
      </c>
      <c r="L3075" s="183">
        <v>182.98</v>
      </c>
      <c r="M3075" s="183">
        <v>55.03</v>
      </c>
      <c r="N3075" s="8"/>
    </row>
    <row r="3076" spans="2:14" x14ac:dyDescent="0.25">
      <c r="B3076" s="181">
        <v>2022</v>
      </c>
      <c r="C3076" s="181"/>
      <c r="D3076" s="182">
        <v>171</v>
      </c>
      <c r="E3076" s="182">
        <v>72350</v>
      </c>
      <c r="F3076" s="182">
        <v>72321</v>
      </c>
      <c r="G3076" s="182">
        <v>1891796</v>
      </c>
      <c r="H3076" s="182">
        <v>1463360</v>
      </c>
      <c r="I3076" s="183">
        <v>423.1</v>
      </c>
      <c r="J3076" s="183">
        <v>26.15</v>
      </c>
      <c r="K3076" s="183">
        <v>53.95</v>
      </c>
      <c r="L3076" s="183">
        <v>206.24</v>
      </c>
      <c r="M3076" s="183">
        <v>48.69</v>
      </c>
      <c r="N3076" s="8"/>
    </row>
    <row r="3077" spans="2:14" x14ac:dyDescent="0.25">
      <c r="B3077" s="168">
        <v>2021</v>
      </c>
      <c r="C3077" s="168"/>
      <c r="D3077" s="182">
        <v>168</v>
      </c>
      <c r="E3077" s="182">
        <v>69340</v>
      </c>
      <c r="F3077" s="182">
        <v>69231</v>
      </c>
      <c r="G3077" s="182">
        <v>1691286</v>
      </c>
      <c r="H3077" s="182">
        <v>1310436</v>
      </c>
      <c r="I3077" s="183">
        <v>412.74</v>
      </c>
      <c r="J3077" s="183">
        <v>24.39</v>
      </c>
      <c r="K3077" s="183">
        <v>48.95</v>
      </c>
      <c r="L3077" s="183">
        <v>200.38</v>
      </c>
      <c r="M3077" s="183">
        <v>49.97</v>
      </c>
      <c r="N3077" s="8"/>
    </row>
    <row r="3078" spans="2:14" x14ac:dyDescent="0.2">
      <c r="B3078" s="258" t="s">
        <v>567</v>
      </c>
      <c r="C3078" s="184"/>
      <c r="D3078" s="185"/>
      <c r="E3078" s="185"/>
      <c r="F3078" s="185"/>
      <c r="G3078" s="185"/>
      <c r="H3078" s="185"/>
      <c r="I3078" s="186"/>
      <c r="J3078" s="186"/>
      <c r="K3078" s="186"/>
      <c r="L3078" s="186"/>
      <c r="M3078" s="186"/>
      <c r="N3078" s="5"/>
    </row>
    <row r="3079" spans="2:14" x14ac:dyDescent="0.25">
      <c r="B3079" s="187" t="s">
        <v>568</v>
      </c>
      <c r="C3079" s="187"/>
      <c r="D3079" s="188"/>
      <c r="E3079" s="188"/>
      <c r="F3079" s="188"/>
      <c r="G3079" s="188"/>
      <c r="H3079" s="188"/>
      <c r="I3079" s="189"/>
      <c r="J3079" s="189"/>
      <c r="K3079" s="189"/>
      <c r="L3079" s="189"/>
      <c r="M3079" s="189"/>
      <c r="N3079" s="5"/>
    </row>
    <row r="3080" spans="2:14" x14ac:dyDescent="0.25">
      <c r="B3080" s="181">
        <v>2023</v>
      </c>
      <c r="C3080" s="181"/>
      <c r="D3080" s="182">
        <v>105574</v>
      </c>
      <c r="E3080" s="182">
        <v>292337</v>
      </c>
      <c r="F3080" s="182">
        <v>214330</v>
      </c>
      <c r="G3080" s="182">
        <v>4426476</v>
      </c>
      <c r="H3080" s="182">
        <v>3477940</v>
      </c>
      <c r="I3080" s="183">
        <v>2.77</v>
      </c>
      <c r="J3080" s="183">
        <v>15.14</v>
      </c>
      <c r="K3080" s="183">
        <v>27.66</v>
      </c>
      <c r="L3080" s="183">
        <v>133.91999999999999</v>
      </c>
      <c r="M3080" s="183">
        <v>55.4</v>
      </c>
      <c r="N3080" s="5"/>
    </row>
    <row r="3081" spans="2:14" x14ac:dyDescent="0.25">
      <c r="B3081" s="181">
        <v>2022</v>
      </c>
      <c r="C3081" s="181"/>
      <c r="D3081" s="182">
        <v>101298</v>
      </c>
      <c r="E3081" s="182">
        <v>277898</v>
      </c>
      <c r="F3081" s="182">
        <v>203195</v>
      </c>
      <c r="G3081" s="182">
        <v>3910859</v>
      </c>
      <c r="H3081" s="182">
        <v>3071515</v>
      </c>
      <c r="I3081" s="183">
        <v>2.74</v>
      </c>
      <c r="J3081" s="183">
        <v>14.07</v>
      </c>
      <c r="K3081" s="183">
        <v>25.06</v>
      </c>
      <c r="L3081" s="183">
        <v>130.21</v>
      </c>
      <c r="M3081" s="183">
        <v>57.22</v>
      </c>
      <c r="N3081" s="5"/>
    </row>
    <row r="3082" spans="2:14" x14ac:dyDescent="0.25">
      <c r="B3082" s="168">
        <v>2021</v>
      </c>
      <c r="C3082" s="168"/>
      <c r="D3082" s="182">
        <v>95623</v>
      </c>
      <c r="E3082" s="182">
        <v>264462</v>
      </c>
      <c r="F3082" s="182">
        <v>194754</v>
      </c>
      <c r="G3082" s="182">
        <v>3537678</v>
      </c>
      <c r="H3082" s="182">
        <v>2777733</v>
      </c>
      <c r="I3082" s="183">
        <v>2.77</v>
      </c>
      <c r="J3082" s="183">
        <v>13.38</v>
      </c>
      <c r="K3082" s="183">
        <v>23.4</v>
      </c>
      <c r="L3082" s="183">
        <v>128.80000000000001</v>
      </c>
      <c r="M3082" s="183">
        <v>58.82</v>
      </c>
      <c r="N3082" s="5"/>
    </row>
    <row r="3083" spans="2:14" x14ac:dyDescent="0.2">
      <c r="B3083" s="258" t="s">
        <v>35</v>
      </c>
      <c r="C3083" s="184"/>
      <c r="D3083" s="185"/>
      <c r="E3083" s="185"/>
      <c r="F3083" s="185"/>
      <c r="G3083" s="185"/>
      <c r="H3083" s="185"/>
      <c r="I3083" s="186"/>
      <c r="J3083" s="186"/>
      <c r="K3083" s="186"/>
      <c r="L3083" s="186"/>
      <c r="M3083" s="186"/>
      <c r="N3083" s="5"/>
    </row>
    <row r="3084" spans="2:14" x14ac:dyDescent="0.25">
      <c r="B3084" s="187" t="s">
        <v>569</v>
      </c>
      <c r="C3084" s="187"/>
      <c r="D3084" s="188"/>
      <c r="E3084" s="188"/>
      <c r="F3084" s="188"/>
      <c r="G3084" s="188"/>
      <c r="H3084" s="188"/>
      <c r="I3084" s="189"/>
      <c r="J3084" s="189"/>
      <c r="K3084" s="189"/>
      <c r="L3084" s="189"/>
      <c r="M3084" s="189"/>
      <c r="N3084" s="5"/>
    </row>
    <row r="3085" spans="2:14" x14ac:dyDescent="0.25">
      <c r="B3085" s="181">
        <v>2023</v>
      </c>
      <c r="C3085" s="181"/>
      <c r="D3085" s="182">
        <v>71089</v>
      </c>
      <c r="E3085" s="182">
        <v>76476</v>
      </c>
      <c r="F3085" s="182">
        <v>7384</v>
      </c>
      <c r="G3085" s="182">
        <v>137495</v>
      </c>
      <c r="H3085" s="182">
        <v>69028</v>
      </c>
      <c r="I3085" s="183">
        <v>1.08</v>
      </c>
      <c r="J3085" s="183">
        <v>1.8</v>
      </c>
      <c r="K3085" s="183">
        <v>9.84</v>
      </c>
      <c r="L3085" s="183">
        <v>52.86</v>
      </c>
      <c r="M3085" s="183">
        <v>18.5</v>
      </c>
      <c r="N3085" s="5"/>
    </row>
    <row r="3086" spans="2:14" x14ac:dyDescent="0.25">
      <c r="B3086" s="181">
        <v>2022</v>
      </c>
      <c r="C3086" s="181"/>
      <c r="D3086" s="182">
        <v>68225</v>
      </c>
      <c r="E3086" s="182">
        <v>74021</v>
      </c>
      <c r="F3086" s="182">
        <v>7934</v>
      </c>
      <c r="G3086" s="182">
        <v>129153</v>
      </c>
      <c r="H3086" s="182">
        <v>66257</v>
      </c>
      <c r="I3086" s="183">
        <v>1.08</v>
      </c>
      <c r="J3086" s="183">
        <v>1.74</v>
      </c>
      <c r="K3086" s="183">
        <v>9.11</v>
      </c>
      <c r="L3086" s="183">
        <v>55.99</v>
      </c>
      <c r="M3086" s="183">
        <v>19.66</v>
      </c>
      <c r="N3086" s="5"/>
    </row>
    <row r="3087" spans="2:14" x14ac:dyDescent="0.25">
      <c r="B3087" s="168">
        <v>2021</v>
      </c>
      <c r="C3087" s="168"/>
      <c r="D3087" s="182">
        <v>63912</v>
      </c>
      <c r="E3087" s="182">
        <v>69230</v>
      </c>
      <c r="F3087" s="182">
        <v>7772</v>
      </c>
      <c r="G3087" s="182">
        <v>121794</v>
      </c>
      <c r="H3087" s="182">
        <v>63608</v>
      </c>
      <c r="I3087" s="183">
        <v>1.08</v>
      </c>
      <c r="J3087" s="183">
        <v>1.76</v>
      </c>
      <c r="K3087" s="183">
        <v>8.4</v>
      </c>
      <c r="L3087" s="183">
        <v>53.59</v>
      </c>
      <c r="M3087" s="183">
        <v>21.93</v>
      </c>
      <c r="N3087" s="5"/>
    </row>
    <row r="3088" spans="2:14" x14ac:dyDescent="0.25">
      <c r="B3088" s="187" t="s">
        <v>570</v>
      </c>
      <c r="C3088" s="187"/>
      <c r="D3088" s="188"/>
      <c r="E3088" s="188"/>
      <c r="F3088" s="188"/>
      <c r="G3088" s="188"/>
      <c r="H3088" s="188"/>
      <c r="I3088" s="189"/>
      <c r="J3088" s="189"/>
      <c r="K3088" s="189"/>
      <c r="L3088" s="189"/>
      <c r="M3088" s="189"/>
      <c r="N3088" s="5"/>
    </row>
    <row r="3089" spans="2:14" x14ac:dyDescent="0.25">
      <c r="B3089" s="181">
        <v>2023</v>
      </c>
      <c r="C3089" s="181"/>
      <c r="D3089" s="182">
        <v>34485</v>
      </c>
      <c r="E3089" s="182">
        <v>215861</v>
      </c>
      <c r="F3089" s="182">
        <v>206946</v>
      </c>
      <c r="G3089" s="182">
        <v>4288981</v>
      </c>
      <c r="H3089" s="182">
        <v>3408912</v>
      </c>
      <c r="I3089" s="183">
        <v>6.26</v>
      </c>
      <c r="J3089" s="183">
        <v>19.87</v>
      </c>
      <c r="K3089" s="183">
        <v>33.97</v>
      </c>
      <c r="L3089" s="183">
        <v>163.91</v>
      </c>
      <c r="M3089" s="183">
        <v>59.18</v>
      </c>
      <c r="N3089" s="5"/>
    </row>
    <row r="3090" spans="2:14" x14ac:dyDescent="0.25">
      <c r="B3090" s="181">
        <v>2022</v>
      </c>
      <c r="C3090" s="181"/>
      <c r="D3090" s="182">
        <v>33073</v>
      </c>
      <c r="E3090" s="182">
        <v>203877</v>
      </c>
      <c r="F3090" s="182">
        <v>195261</v>
      </c>
      <c r="G3090" s="182">
        <v>3781706</v>
      </c>
      <c r="H3090" s="182">
        <v>3005258</v>
      </c>
      <c r="I3090" s="183">
        <v>6.16</v>
      </c>
      <c r="J3090" s="183">
        <v>18.55</v>
      </c>
      <c r="K3090" s="183">
        <v>30.85</v>
      </c>
      <c r="L3090" s="183">
        <v>159.29</v>
      </c>
      <c r="M3090" s="183">
        <v>61.21</v>
      </c>
      <c r="N3090" s="5"/>
    </row>
    <row r="3091" spans="2:14" x14ac:dyDescent="0.25">
      <c r="B3091" s="168">
        <v>2021</v>
      </c>
      <c r="C3091" s="168"/>
      <c r="D3091" s="182">
        <v>31711</v>
      </c>
      <c r="E3091" s="182">
        <v>195232</v>
      </c>
      <c r="F3091" s="182">
        <v>186982</v>
      </c>
      <c r="G3091" s="182">
        <v>3415884</v>
      </c>
      <c r="H3091" s="182">
        <v>2714126</v>
      </c>
      <c r="I3091" s="183">
        <v>6.16</v>
      </c>
      <c r="J3091" s="183">
        <v>17.5</v>
      </c>
      <c r="K3091" s="183">
        <v>28.71</v>
      </c>
      <c r="L3091" s="183">
        <v>157.18</v>
      </c>
      <c r="M3091" s="183">
        <v>62.57</v>
      </c>
      <c r="N3091" s="5"/>
    </row>
    <row r="3092" spans="2:14" x14ac:dyDescent="0.2">
      <c r="B3092" s="258" t="s">
        <v>11</v>
      </c>
      <c r="C3092" s="184"/>
      <c r="D3092" s="185"/>
      <c r="E3092" s="185"/>
      <c r="F3092" s="185"/>
      <c r="G3092" s="185"/>
      <c r="H3092" s="185"/>
      <c r="I3092" s="186"/>
      <c r="J3092" s="186"/>
      <c r="K3092" s="186"/>
      <c r="L3092" s="186"/>
      <c r="M3092" s="186"/>
      <c r="N3092" s="5"/>
    </row>
    <row r="3093" spans="2:14" x14ac:dyDescent="0.25">
      <c r="B3093" s="187" t="s">
        <v>571</v>
      </c>
      <c r="C3093" s="187"/>
      <c r="D3093" s="188"/>
      <c r="E3093" s="188"/>
      <c r="F3093" s="188"/>
      <c r="G3093" s="188"/>
      <c r="H3093" s="188"/>
      <c r="I3093" s="189"/>
      <c r="J3093" s="189"/>
      <c r="K3093" s="189"/>
      <c r="L3093" s="189"/>
      <c r="M3093" s="189"/>
      <c r="N3093" s="5"/>
    </row>
    <row r="3094" spans="2:14" x14ac:dyDescent="0.25">
      <c r="B3094" s="181">
        <v>2023</v>
      </c>
      <c r="C3094" s="181"/>
      <c r="D3094" s="182">
        <v>105496</v>
      </c>
      <c r="E3094" s="182">
        <v>263470</v>
      </c>
      <c r="F3094" s="182">
        <v>185625</v>
      </c>
      <c r="G3094" s="182">
        <v>3737280</v>
      </c>
      <c r="H3094" s="182">
        <v>2937687</v>
      </c>
      <c r="I3094" s="183">
        <v>2.5</v>
      </c>
      <c r="J3094" s="183">
        <v>14.18</v>
      </c>
      <c r="K3094" s="183">
        <v>25.5</v>
      </c>
      <c r="L3094" s="183">
        <v>126.64</v>
      </c>
      <c r="M3094" s="183">
        <v>56.48</v>
      </c>
      <c r="N3094" s="5"/>
    </row>
    <row r="3095" spans="2:14" x14ac:dyDescent="0.25">
      <c r="B3095" s="181">
        <v>2022</v>
      </c>
      <c r="C3095" s="181"/>
      <c r="D3095" s="182">
        <v>101229</v>
      </c>
      <c r="E3095" s="182">
        <v>253199</v>
      </c>
      <c r="F3095" s="182">
        <v>178754</v>
      </c>
      <c r="G3095" s="182">
        <v>3339140</v>
      </c>
      <c r="H3095" s="182">
        <v>2623558</v>
      </c>
      <c r="I3095" s="183">
        <v>2.5</v>
      </c>
      <c r="J3095" s="183">
        <v>13.19</v>
      </c>
      <c r="K3095" s="183">
        <v>23.16</v>
      </c>
      <c r="L3095" s="183">
        <v>124</v>
      </c>
      <c r="M3095" s="183">
        <v>58.25</v>
      </c>
      <c r="N3095" s="5"/>
    </row>
    <row r="3096" spans="2:14" x14ac:dyDescent="0.25">
      <c r="B3096" s="168">
        <v>2021</v>
      </c>
      <c r="C3096" s="168"/>
      <c r="D3096" s="182">
        <v>95559</v>
      </c>
      <c r="E3096" s="182">
        <v>241807</v>
      </c>
      <c r="F3096" s="182">
        <v>172434</v>
      </c>
      <c r="G3096" s="182">
        <v>3049333</v>
      </c>
      <c r="H3096" s="182">
        <v>2396845</v>
      </c>
      <c r="I3096" s="183">
        <v>2.5299999999999998</v>
      </c>
      <c r="J3096" s="183">
        <v>12.61</v>
      </c>
      <c r="K3096" s="183">
        <v>21.69</v>
      </c>
      <c r="L3096" s="183">
        <v>122.65</v>
      </c>
      <c r="M3096" s="183">
        <v>60.22</v>
      </c>
      <c r="N3096" s="5"/>
    </row>
    <row r="3097" spans="2:14" x14ac:dyDescent="0.25">
      <c r="B3097" s="259" t="s">
        <v>572</v>
      </c>
      <c r="C3097" s="165"/>
      <c r="D3097" s="166"/>
      <c r="E3097" s="166"/>
      <c r="F3097" s="166"/>
      <c r="G3097" s="166"/>
      <c r="H3097" s="166"/>
      <c r="I3097" s="167"/>
      <c r="J3097" s="167"/>
      <c r="K3097" s="167"/>
      <c r="L3097" s="167"/>
      <c r="M3097" s="167"/>
      <c r="N3097" s="5"/>
    </row>
    <row r="3098" spans="2:14" x14ac:dyDescent="0.25">
      <c r="B3098" s="181">
        <v>2023</v>
      </c>
      <c r="C3098" s="181"/>
      <c r="D3098" s="182">
        <v>101246</v>
      </c>
      <c r="E3098" s="182">
        <v>148701</v>
      </c>
      <c r="F3098" s="182">
        <v>71144</v>
      </c>
      <c r="G3098" s="182">
        <v>1227838</v>
      </c>
      <c r="H3098" s="182">
        <v>941837</v>
      </c>
      <c r="I3098" s="183">
        <v>1.47</v>
      </c>
      <c r="J3098" s="183">
        <v>8.26</v>
      </c>
      <c r="K3098" s="183">
        <v>16</v>
      </c>
      <c r="L3098" s="183">
        <v>92.71</v>
      </c>
      <c r="M3098" s="183">
        <v>52.27</v>
      </c>
      <c r="N3098" s="5"/>
    </row>
    <row r="3099" spans="2:14" x14ac:dyDescent="0.25">
      <c r="B3099" s="181">
        <v>2022</v>
      </c>
      <c r="C3099" s="181"/>
      <c r="D3099" s="182">
        <v>97146</v>
      </c>
      <c r="E3099" s="182">
        <v>143493</v>
      </c>
      <c r="F3099" s="182">
        <v>69310</v>
      </c>
      <c r="G3099" s="182">
        <v>1108198</v>
      </c>
      <c r="H3099" s="182">
        <v>850992</v>
      </c>
      <c r="I3099" s="183">
        <v>1.48</v>
      </c>
      <c r="J3099" s="183">
        <v>7.72</v>
      </c>
      <c r="K3099" s="183">
        <v>14.93</v>
      </c>
      <c r="L3099" s="183">
        <v>93.37</v>
      </c>
      <c r="M3099" s="183">
        <v>53.14</v>
      </c>
      <c r="N3099" s="5"/>
    </row>
    <row r="3100" spans="2:14" x14ac:dyDescent="0.25">
      <c r="B3100" s="168">
        <v>2021</v>
      </c>
      <c r="C3100" s="168"/>
      <c r="D3100" s="182">
        <v>91702</v>
      </c>
      <c r="E3100" s="182">
        <v>136720</v>
      </c>
      <c r="F3100" s="182">
        <v>67562</v>
      </c>
      <c r="G3100" s="182">
        <v>1014493</v>
      </c>
      <c r="H3100" s="182">
        <v>779625</v>
      </c>
      <c r="I3100" s="183">
        <v>1.49</v>
      </c>
      <c r="J3100" s="183">
        <v>7.42</v>
      </c>
      <c r="K3100" s="183">
        <v>13.96</v>
      </c>
      <c r="L3100" s="183">
        <v>92.97</v>
      </c>
      <c r="M3100" s="183">
        <v>55.79</v>
      </c>
      <c r="N3100" s="5"/>
    </row>
    <row r="3101" spans="2:14" x14ac:dyDescent="0.25">
      <c r="B3101" s="259" t="s">
        <v>573</v>
      </c>
      <c r="C3101" s="165"/>
      <c r="D3101" s="166"/>
      <c r="E3101" s="166"/>
      <c r="F3101" s="166"/>
      <c r="G3101" s="166"/>
      <c r="H3101" s="166"/>
      <c r="I3101" s="167"/>
      <c r="J3101" s="167"/>
      <c r="K3101" s="167"/>
      <c r="L3101" s="167"/>
      <c r="M3101" s="167"/>
      <c r="N3101" s="5"/>
    </row>
    <row r="3102" spans="2:14" x14ac:dyDescent="0.25">
      <c r="B3102" s="181">
        <v>2023</v>
      </c>
      <c r="C3102" s="181"/>
      <c r="D3102" s="182">
        <v>3667</v>
      </c>
      <c r="E3102" s="182">
        <v>66192</v>
      </c>
      <c r="F3102" s="182">
        <v>65965</v>
      </c>
      <c r="G3102" s="182">
        <v>1369496</v>
      </c>
      <c r="H3102" s="182">
        <v>1094505</v>
      </c>
      <c r="I3102" s="183">
        <v>18.05</v>
      </c>
      <c r="J3102" s="183">
        <v>20.69</v>
      </c>
      <c r="K3102" s="183">
        <v>33.159999999999997</v>
      </c>
      <c r="L3102" s="183">
        <v>159.74</v>
      </c>
      <c r="M3102" s="183">
        <v>63.2</v>
      </c>
      <c r="N3102" s="5"/>
    </row>
    <row r="3103" spans="2:14" x14ac:dyDescent="0.25">
      <c r="B3103" s="181">
        <v>2022</v>
      </c>
      <c r="C3103" s="181"/>
      <c r="D3103" s="182">
        <v>3529</v>
      </c>
      <c r="E3103" s="182">
        <v>63453</v>
      </c>
      <c r="F3103" s="182">
        <v>63253</v>
      </c>
      <c r="G3103" s="182">
        <v>1214537</v>
      </c>
      <c r="H3103" s="182">
        <v>969752</v>
      </c>
      <c r="I3103" s="183">
        <v>17.98</v>
      </c>
      <c r="J3103" s="183">
        <v>19.14</v>
      </c>
      <c r="K3103" s="183">
        <v>30.22</v>
      </c>
      <c r="L3103" s="183">
        <v>157.4</v>
      </c>
      <c r="M3103" s="183">
        <v>64.790000000000006</v>
      </c>
      <c r="N3103" s="5"/>
    </row>
    <row r="3104" spans="2:14" x14ac:dyDescent="0.25">
      <c r="B3104" s="168">
        <v>2021</v>
      </c>
      <c r="C3104" s="168"/>
      <c r="D3104" s="182">
        <v>3321</v>
      </c>
      <c r="E3104" s="182">
        <v>60101</v>
      </c>
      <c r="F3104" s="182">
        <v>59915</v>
      </c>
      <c r="G3104" s="182">
        <v>1098028</v>
      </c>
      <c r="H3104" s="182">
        <v>878893</v>
      </c>
      <c r="I3104" s="183">
        <v>18.100000000000001</v>
      </c>
      <c r="J3104" s="183">
        <v>18.27</v>
      </c>
      <c r="K3104" s="183">
        <v>28.15</v>
      </c>
      <c r="L3104" s="183">
        <v>153.58000000000001</v>
      </c>
      <c r="M3104" s="183">
        <v>67.5</v>
      </c>
      <c r="N3104" s="5"/>
    </row>
    <row r="3105" spans="2:14" x14ac:dyDescent="0.25">
      <c r="B3105" s="259" t="s">
        <v>574</v>
      </c>
      <c r="C3105" s="165"/>
      <c r="D3105" s="166"/>
      <c r="E3105" s="166"/>
      <c r="F3105" s="166"/>
      <c r="G3105" s="166"/>
      <c r="H3105" s="166"/>
      <c r="I3105" s="167"/>
      <c r="J3105" s="167"/>
      <c r="K3105" s="167"/>
      <c r="L3105" s="167"/>
      <c r="M3105" s="167"/>
      <c r="N3105" s="5"/>
    </row>
    <row r="3106" spans="2:14" x14ac:dyDescent="0.25">
      <c r="B3106" s="181">
        <v>2023</v>
      </c>
      <c r="C3106" s="181"/>
      <c r="D3106" s="182">
        <v>583</v>
      </c>
      <c r="E3106" s="182">
        <v>48577</v>
      </c>
      <c r="F3106" s="182">
        <v>48516</v>
      </c>
      <c r="G3106" s="182">
        <v>1139946</v>
      </c>
      <c r="H3106" s="182">
        <v>901346</v>
      </c>
      <c r="I3106" s="183">
        <v>83.32</v>
      </c>
      <c r="J3106" s="183">
        <v>23.47</v>
      </c>
      <c r="K3106" s="183">
        <v>44.12</v>
      </c>
      <c r="L3106" s="183">
        <v>187.76</v>
      </c>
      <c r="M3106" s="183">
        <v>54.27</v>
      </c>
      <c r="N3106" s="5"/>
    </row>
    <row r="3107" spans="2:14" x14ac:dyDescent="0.25">
      <c r="B3107" s="181">
        <v>2022</v>
      </c>
      <c r="C3107" s="181"/>
      <c r="D3107" s="182">
        <v>554</v>
      </c>
      <c r="E3107" s="182">
        <v>46253</v>
      </c>
      <c r="F3107" s="182">
        <v>46191</v>
      </c>
      <c r="G3107" s="182">
        <v>1016405</v>
      </c>
      <c r="H3107" s="182">
        <v>802814</v>
      </c>
      <c r="I3107" s="183">
        <v>83.49</v>
      </c>
      <c r="J3107" s="183">
        <v>21.97</v>
      </c>
      <c r="K3107" s="183">
        <v>39.020000000000003</v>
      </c>
      <c r="L3107" s="183">
        <v>177.35</v>
      </c>
      <c r="M3107" s="183">
        <v>57.35</v>
      </c>
      <c r="N3107" s="5"/>
    </row>
    <row r="3108" spans="2:14" x14ac:dyDescent="0.25">
      <c r="B3108" s="168">
        <v>2021</v>
      </c>
      <c r="C3108" s="168"/>
      <c r="D3108" s="182">
        <v>536</v>
      </c>
      <c r="E3108" s="182">
        <v>44986</v>
      </c>
      <c r="F3108" s="182">
        <v>44957</v>
      </c>
      <c r="G3108" s="182">
        <v>936812</v>
      </c>
      <c r="H3108" s="182">
        <v>738327</v>
      </c>
      <c r="I3108" s="183">
        <v>83.93</v>
      </c>
      <c r="J3108" s="183">
        <v>20.82</v>
      </c>
      <c r="K3108" s="183">
        <v>36.56</v>
      </c>
      <c r="L3108" s="183">
        <v>175.44</v>
      </c>
      <c r="M3108" s="183">
        <v>57.88</v>
      </c>
      <c r="N3108" s="5"/>
    </row>
    <row r="3109" spans="2:14" x14ac:dyDescent="0.25">
      <c r="B3109" s="187" t="s">
        <v>575</v>
      </c>
      <c r="C3109" s="187"/>
      <c r="D3109" s="188"/>
      <c r="E3109" s="188"/>
      <c r="F3109" s="188"/>
      <c r="G3109" s="188"/>
      <c r="H3109" s="188"/>
      <c r="I3109" s="189"/>
      <c r="J3109" s="189"/>
      <c r="K3109" s="189"/>
      <c r="L3109" s="189"/>
      <c r="M3109" s="189"/>
      <c r="N3109" s="5"/>
    </row>
    <row r="3110" spans="2:14" x14ac:dyDescent="0.25">
      <c r="B3110" s="181">
        <v>2023</v>
      </c>
      <c r="C3110" s="181"/>
      <c r="D3110" s="182">
        <v>78</v>
      </c>
      <c r="E3110" s="182">
        <v>28867</v>
      </c>
      <c r="F3110" s="182">
        <v>28705</v>
      </c>
      <c r="G3110" s="182">
        <v>689197</v>
      </c>
      <c r="H3110" s="182">
        <v>540252</v>
      </c>
      <c r="I3110" s="183">
        <v>370.09</v>
      </c>
      <c r="J3110" s="183">
        <v>23.87</v>
      </c>
      <c r="K3110" s="183">
        <v>47.38</v>
      </c>
      <c r="L3110" s="183">
        <v>197.35</v>
      </c>
      <c r="M3110" s="183">
        <v>50.16</v>
      </c>
      <c r="N3110" s="5"/>
    </row>
    <row r="3111" spans="2:14" x14ac:dyDescent="0.25">
      <c r="B3111" s="181">
        <v>2022</v>
      </c>
      <c r="C3111" s="181"/>
      <c r="D3111" s="182">
        <v>69</v>
      </c>
      <c r="E3111" s="182">
        <v>24699</v>
      </c>
      <c r="F3111" s="182">
        <v>24441</v>
      </c>
      <c r="G3111" s="182">
        <v>571719</v>
      </c>
      <c r="H3111" s="182">
        <v>447957</v>
      </c>
      <c r="I3111" s="183">
        <v>357.96</v>
      </c>
      <c r="J3111" s="183">
        <v>23.15</v>
      </c>
      <c r="K3111" s="183">
        <v>44.51</v>
      </c>
      <c r="L3111" s="183">
        <v>190.27</v>
      </c>
      <c r="M3111" s="183">
        <v>51.83</v>
      </c>
      <c r="N3111" s="5"/>
    </row>
    <row r="3112" spans="2:14" x14ac:dyDescent="0.25">
      <c r="B3112" s="168">
        <v>2021</v>
      </c>
      <c r="C3112" s="168"/>
      <c r="D3112" s="182">
        <v>64</v>
      </c>
      <c r="E3112" s="182">
        <v>22655</v>
      </c>
      <c r="F3112" s="182">
        <v>22320</v>
      </c>
      <c r="G3112" s="182">
        <v>488345</v>
      </c>
      <c r="H3112" s="182">
        <v>380888</v>
      </c>
      <c r="I3112" s="183">
        <v>353.98</v>
      </c>
      <c r="J3112" s="183">
        <v>21.56</v>
      </c>
      <c r="K3112" s="183">
        <v>41.61</v>
      </c>
      <c r="L3112" s="183">
        <v>190.18</v>
      </c>
      <c r="M3112" s="183">
        <v>51.35</v>
      </c>
      <c r="N3112" s="5"/>
    </row>
    <row r="3113" spans="2:14" x14ac:dyDescent="0.2">
      <c r="B3113" s="258" t="s">
        <v>566</v>
      </c>
      <c r="C3113" s="184"/>
      <c r="D3113" s="185"/>
      <c r="E3113" s="185"/>
      <c r="F3113" s="185"/>
      <c r="G3113" s="185"/>
      <c r="H3113" s="185"/>
      <c r="I3113" s="186"/>
      <c r="J3113" s="186"/>
      <c r="K3113" s="186"/>
      <c r="L3113" s="186"/>
      <c r="M3113" s="186"/>
      <c r="N3113" s="9"/>
    </row>
    <row r="3114" spans="2:14" x14ac:dyDescent="0.25">
      <c r="B3114" s="187" t="s">
        <v>565</v>
      </c>
      <c r="C3114" s="187"/>
      <c r="D3114" s="188"/>
      <c r="E3114" s="188"/>
      <c r="F3114" s="188"/>
      <c r="G3114" s="188"/>
      <c r="H3114" s="188"/>
      <c r="I3114" s="189"/>
      <c r="J3114" s="189"/>
      <c r="K3114" s="189"/>
      <c r="L3114" s="189"/>
      <c r="M3114" s="189"/>
      <c r="N3114" s="9"/>
    </row>
    <row r="3115" spans="2:14" x14ac:dyDescent="0.25">
      <c r="B3115" s="181">
        <v>2023</v>
      </c>
      <c r="C3115" s="181"/>
      <c r="D3115" s="182">
        <v>357760</v>
      </c>
      <c r="E3115" s="182">
        <v>1459884</v>
      </c>
      <c r="F3115" s="182">
        <v>1199320</v>
      </c>
      <c r="G3115" s="182">
        <v>33493903</v>
      </c>
      <c r="H3115" s="182">
        <v>25785910</v>
      </c>
      <c r="I3115" s="183">
        <v>4.08</v>
      </c>
      <c r="J3115" s="183">
        <v>22.94</v>
      </c>
      <c r="K3115" s="183">
        <v>40.35</v>
      </c>
      <c r="L3115" s="183">
        <v>144.47</v>
      </c>
      <c r="M3115" s="183">
        <v>56.52</v>
      </c>
      <c r="N3115" s="9"/>
    </row>
    <row r="3116" spans="2:14" x14ac:dyDescent="0.25">
      <c r="B3116" s="181">
        <v>2022</v>
      </c>
      <c r="C3116" s="181"/>
      <c r="D3116" s="182">
        <v>334304</v>
      </c>
      <c r="E3116" s="182">
        <v>1358153</v>
      </c>
      <c r="F3116" s="182">
        <v>1116131</v>
      </c>
      <c r="G3116" s="182">
        <v>29064440</v>
      </c>
      <c r="H3116" s="182">
        <v>22485396</v>
      </c>
      <c r="I3116" s="183">
        <v>4.0599999999999996</v>
      </c>
      <c r="J3116" s="183">
        <v>21.4</v>
      </c>
      <c r="K3116" s="183">
        <v>36.72</v>
      </c>
      <c r="L3116" s="183">
        <v>141</v>
      </c>
      <c r="M3116" s="183">
        <v>57.99</v>
      </c>
      <c r="N3116" s="9"/>
    </row>
    <row r="3117" spans="2:14" x14ac:dyDescent="0.25">
      <c r="B3117" s="168">
        <v>2021</v>
      </c>
      <c r="C3117" s="168"/>
      <c r="D3117" s="182">
        <v>306535</v>
      </c>
      <c r="E3117" s="182">
        <v>1280409</v>
      </c>
      <c r="F3117" s="182">
        <v>1061626</v>
      </c>
      <c r="G3117" s="182">
        <v>25684195</v>
      </c>
      <c r="H3117" s="182">
        <v>19604470</v>
      </c>
      <c r="I3117" s="183">
        <v>4.18</v>
      </c>
      <c r="J3117" s="183">
        <v>20.059999999999999</v>
      </c>
      <c r="K3117" s="183">
        <v>32.36</v>
      </c>
      <c r="L3117" s="183">
        <v>133.76</v>
      </c>
      <c r="M3117" s="183">
        <v>62.6</v>
      </c>
      <c r="N3117" s="9"/>
    </row>
    <row r="3118" spans="2:14" x14ac:dyDescent="0.2">
      <c r="B3118" s="258" t="s">
        <v>35</v>
      </c>
      <c r="C3118" s="184"/>
      <c r="D3118" s="185"/>
      <c r="E3118" s="185"/>
      <c r="F3118" s="185"/>
      <c r="G3118" s="185"/>
      <c r="H3118" s="185"/>
      <c r="I3118" s="186"/>
      <c r="J3118" s="186"/>
      <c r="K3118" s="186"/>
      <c r="L3118" s="186"/>
      <c r="M3118" s="186"/>
      <c r="N3118" s="9"/>
    </row>
    <row r="3119" spans="2:14" x14ac:dyDescent="0.25">
      <c r="B3119" s="187" t="s">
        <v>564</v>
      </c>
      <c r="C3119" s="187"/>
      <c r="D3119" s="188"/>
      <c r="E3119" s="188"/>
      <c r="F3119" s="188"/>
      <c r="G3119" s="188"/>
      <c r="H3119" s="188"/>
      <c r="I3119" s="189"/>
      <c r="J3119" s="189"/>
      <c r="K3119" s="189"/>
      <c r="L3119" s="189"/>
      <c r="M3119" s="189"/>
      <c r="N3119" s="9"/>
    </row>
    <row r="3120" spans="2:14" x14ac:dyDescent="0.25">
      <c r="B3120" s="181">
        <v>2023</v>
      </c>
      <c r="C3120" s="181"/>
      <c r="D3120" s="182">
        <v>213498</v>
      </c>
      <c r="E3120" s="182">
        <v>220227</v>
      </c>
      <c r="F3120" s="182">
        <v>8503</v>
      </c>
      <c r="G3120" s="182">
        <v>230879</v>
      </c>
      <c r="H3120" s="182">
        <v>78095</v>
      </c>
      <c r="I3120" s="183">
        <v>1.03</v>
      </c>
      <c r="J3120" s="183">
        <v>1.05</v>
      </c>
      <c r="K3120" s="183">
        <v>10.130000000000001</v>
      </c>
      <c r="L3120" s="183">
        <v>37.29</v>
      </c>
      <c r="M3120" s="183">
        <v>10.37</v>
      </c>
      <c r="N3120" s="9"/>
    </row>
    <row r="3121" spans="2:14" x14ac:dyDescent="0.25">
      <c r="B3121" s="181">
        <v>2022</v>
      </c>
      <c r="C3121" s="181"/>
      <c r="D3121" s="182">
        <v>197772</v>
      </c>
      <c r="E3121" s="182">
        <v>204997</v>
      </c>
      <c r="F3121" s="182">
        <v>9152</v>
      </c>
      <c r="G3121" s="182">
        <v>206973</v>
      </c>
      <c r="H3121" s="182">
        <v>74339</v>
      </c>
      <c r="I3121" s="183">
        <v>1.04</v>
      </c>
      <c r="J3121" s="183">
        <v>1.01</v>
      </c>
      <c r="K3121" s="183">
        <v>9.7200000000000006</v>
      </c>
      <c r="L3121" s="183">
        <v>42.96</v>
      </c>
      <c r="M3121" s="183">
        <v>10.46</v>
      </c>
      <c r="N3121" s="9"/>
    </row>
    <row r="3122" spans="2:14" x14ac:dyDescent="0.25">
      <c r="B3122" s="168">
        <v>2021</v>
      </c>
      <c r="C3122" s="168"/>
      <c r="D3122" s="182">
        <v>176191</v>
      </c>
      <c r="E3122" s="182">
        <v>182717</v>
      </c>
      <c r="F3122" s="182">
        <v>9003</v>
      </c>
      <c r="G3122" s="182">
        <v>186908</v>
      </c>
      <c r="H3122" s="182">
        <v>69792</v>
      </c>
      <c r="I3122" s="183">
        <v>1.04</v>
      </c>
      <c r="J3122" s="183">
        <v>1.02</v>
      </c>
      <c r="K3122" s="183">
        <v>8.68</v>
      </c>
      <c r="L3122" s="183">
        <v>41.82</v>
      </c>
      <c r="M3122" s="183">
        <v>11.98</v>
      </c>
      <c r="N3122" s="9"/>
    </row>
    <row r="3123" spans="2:14" x14ac:dyDescent="0.25">
      <c r="B3123" s="187" t="s">
        <v>563</v>
      </c>
      <c r="C3123" s="187"/>
      <c r="D3123" s="188"/>
      <c r="E3123" s="188"/>
      <c r="F3123" s="188"/>
      <c r="G3123" s="188"/>
      <c r="H3123" s="188"/>
      <c r="I3123" s="189"/>
      <c r="J3123" s="189"/>
      <c r="K3123" s="189"/>
      <c r="L3123" s="189"/>
      <c r="M3123" s="189"/>
      <c r="N3123" s="10"/>
    </row>
    <row r="3124" spans="2:14" x14ac:dyDescent="0.25">
      <c r="B3124" s="181">
        <v>2023</v>
      </c>
      <c r="C3124" s="181"/>
      <c r="D3124" s="182">
        <v>144262</v>
      </c>
      <c r="E3124" s="182">
        <v>1239657</v>
      </c>
      <c r="F3124" s="182">
        <v>1190817</v>
      </c>
      <c r="G3124" s="182">
        <v>33263024</v>
      </c>
      <c r="H3124" s="182">
        <v>25707814</v>
      </c>
      <c r="I3124" s="183">
        <v>8.59</v>
      </c>
      <c r="J3124" s="183">
        <v>26.83</v>
      </c>
      <c r="K3124" s="183">
        <v>45.72</v>
      </c>
      <c r="L3124" s="183">
        <v>163.66</v>
      </c>
      <c r="M3124" s="183">
        <v>58.33</v>
      </c>
      <c r="N3124" s="10"/>
    </row>
    <row r="3125" spans="2:14" x14ac:dyDescent="0.25">
      <c r="B3125" s="181">
        <v>2022</v>
      </c>
      <c r="C3125" s="181"/>
      <c r="D3125" s="182">
        <v>136532</v>
      </c>
      <c r="E3125" s="182">
        <v>1153156</v>
      </c>
      <c r="F3125" s="182">
        <v>1106979</v>
      </c>
      <c r="G3125" s="182">
        <v>28857467</v>
      </c>
      <c r="H3125" s="182">
        <v>22411056</v>
      </c>
      <c r="I3125" s="183">
        <v>8.4499999999999993</v>
      </c>
      <c r="J3125" s="183">
        <v>25.02</v>
      </c>
      <c r="K3125" s="183">
        <v>41.52</v>
      </c>
      <c r="L3125" s="183">
        <v>159.26</v>
      </c>
      <c r="M3125" s="183">
        <v>59.94</v>
      </c>
      <c r="N3125" s="10"/>
    </row>
    <row r="3126" spans="2:14" x14ac:dyDescent="0.25">
      <c r="B3126" s="168">
        <v>2021</v>
      </c>
      <c r="C3126" s="168"/>
      <c r="D3126" s="182">
        <v>130344</v>
      </c>
      <c r="E3126" s="182">
        <v>1097692</v>
      </c>
      <c r="F3126" s="182">
        <v>1052623</v>
      </c>
      <c r="G3126" s="182">
        <v>25497287</v>
      </c>
      <c r="H3126" s="182">
        <v>19534678</v>
      </c>
      <c r="I3126" s="183">
        <v>8.42</v>
      </c>
      <c r="J3126" s="183">
        <v>23.23</v>
      </c>
      <c r="K3126" s="183">
        <v>36.299999999999997</v>
      </c>
      <c r="L3126" s="183">
        <v>149.87</v>
      </c>
      <c r="M3126" s="183">
        <v>64.599999999999994</v>
      </c>
      <c r="N3126" s="10"/>
    </row>
    <row r="3127" spans="2:14" x14ac:dyDescent="0.2">
      <c r="B3127" s="258" t="s">
        <v>11</v>
      </c>
      <c r="C3127" s="184"/>
      <c r="D3127" s="185"/>
      <c r="E3127" s="185"/>
      <c r="F3127" s="185"/>
      <c r="G3127" s="185"/>
      <c r="H3127" s="185"/>
      <c r="I3127" s="186"/>
      <c r="J3127" s="186"/>
      <c r="K3127" s="186"/>
      <c r="L3127" s="186"/>
      <c r="M3127" s="186"/>
      <c r="N3127" s="5"/>
    </row>
    <row r="3128" spans="2:14" x14ac:dyDescent="0.25">
      <c r="B3128" s="187" t="s">
        <v>562</v>
      </c>
      <c r="C3128" s="187"/>
      <c r="D3128" s="188"/>
      <c r="E3128" s="188"/>
      <c r="F3128" s="188"/>
      <c r="G3128" s="188"/>
      <c r="H3128" s="188"/>
      <c r="I3128" s="189"/>
      <c r="J3128" s="189"/>
      <c r="K3128" s="189"/>
      <c r="L3128" s="189"/>
      <c r="M3128" s="189"/>
      <c r="N3128" s="5"/>
    </row>
    <row r="3129" spans="2:14" x14ac:dyDescent="0.25">
      <c r="B3129" s="181">
        <v>2023</v>
      </c>
      <c r="C3129" s="181"/>
      <c r="D3129" s="182">
        <v>357079</v>
      </c>
      <c r="E3129" s="182">
        <v>873072</v>
      </c>
      <c r="F3129" s="182">
        <v>613426</v>
      </c>
      <c r="G3129" s="182">
        <v>15921948</v>
      </c>
      <c r="H3129" s="182">
        <v>12418615</v>
      </c>
      <c r="I3129" s="183">
        <v>2.4500000000000002</v>
      </c>
      <c r="J3129" s="183">
        <v>18.239999999999998</v>
      </c>
      <c r="K3129" s="183">
        <v>30.3</v>
      </c>
      <c r="L3129" s="183">
        <v>116.74</v>
      </c>
      <c r="M3129" s="183">
        <v>59.85</v>
      </c>
      <c r="N3129" s="5"/>
    </row>
    <row r="3130" spans="2:14" x14ac:dyDescent="0.25">
      <c r="B3130" s="181">
        <v>2022</v>
      </c>
      <c r="C3130" s="181"/>
      <c r="D3130" s="182">
        <v>333678</v>
      </c>
      <c r="E3130" s="182">
        <v>815442</v>
      </c>
      <c r="F3130" s="182">
        <v>573694</v>
      </c>
      <c r="G3130" s="182">
        <v>14429869</v>
      </c>
      <c r="H3130" s="182">
        <v>11268136</v>
      </c>
      <c r="I3130" s="183">
        <v>2.44</v>
      </c>
      <c r="J3130" s="183">
        <v>17.7</v>
      </c>
      <c r="K3130" s="183">
        <v>29.34</v>
      </c>
      <c r="L3130" s="183">
        <v>116.66</v>
      </c>
      <c r="M3130" s="183">
        <v>60.2</v>
      </c>
      <c r="N3130" s="5"/>
    </row>
    <row r="3131" spans="2:14" x14ac:dyDescent="0.25">
      <c r="B3131" s="168">
        <v>2021</v>
      </c>
      <c r="C3131" s="168"/>
      <c r="D3131" s="182">
        <v>305953</v>
      </c>
      <c r="E3131" s="182">
        <v>754428</v>
      </c>
      <c r="F3131" s="182">
        <v>536608</v>
      </c>
      <c r="G3131" s="182">
        <v>12434944</v>
      </c>
      <c r="H3131" s="182">
        <v>9657960</v>
      </c>
      <c r="I3131" s="183">
        <v>2.4700000000000002</v>
      </c>
      <c r="J3131" s="183">
        <v>16.48</v>
      </c>
      <c r="K3131" s="183">
        <v>26.06</v>
      </c>
      <c r="L3131" s="183">
        <v>112.47</v>
      </c>
      <c r="M3131" s="183">
        <v>64.63</v>
      </c>
      <c r="N3131" s="5"/>
    </row>
    <row r="3132" spans="2:14" x14ac:dyDescent="0.25">
      <c r="B3132" s="259" t="s">
        <v>561</v>
      </c>
      <c r="C3132" s="165"/>
      <c r="D3132" s="166"/>
      <c r="E3132" s="166"/>
      <c r="F3132" s="166"/>
      <c r="G3132" s="166"/>
      <c r="H3132" s="166"/>
      <c r="I3132" s="167"/>
      <c r="J3132" s="167"/>
      <c r="K3132" s="167"/>
      <c r="L3132" s="167"/>
      <c r="M3132" s="167"/>
      <c r="N3132" s="5"/>
    </row>
    <row r="3133" spans="2:14" x14ac:dyDescent="0.25">
      <c r="B3133" s="181">
        <v>2023</v>
      </c>
      <c r="C3133" s="181"/>
      <c r="D3133" s="182">
        <v>343459</v>
      </c>
      <c r="E3133" s="182">
        <v>472701</v>
      </c>
      <c r="F3133" s="182">
        <v>214785</v>
      </c>
      <c r="G3133" s="182">
        <v>4193384</v>
      </c>
      <c r="H3133" s="182">
        <v>3238678</v>
      </c>
      <c r="I3133" s="183">
        <v>1.38</v>
      </c>
      <c r="J3133" s="183">
        <v>8.8699999999999992</v>
      </c>
      <c r="K3133" s="183">
        <v>17.05</v>
      </c>
      <c r="L3133" s="183">
        <v>87.33</v>
      </c>
      <c r="M3133" s="183">
        <v>51.31</v>
      </c>
      <c r="N3133" s="5"/>
    </row>
    <row r="3134" spans="2:14" x14ac:dyDescent="0.25">
      <c r="B3134" s="181">
        <v>2022</v>
      </c>
      <c r="C3134" s="181"/>
      <c r="D3134" s="182">
        <v>321018</v>
      </c>
      <c r="E3134" s="182">
        <v>445497</v>
      </c>
      <c r="F3134" s="182">
        <v>205098</v>
      </c>
      <c r="G3134" s="182">
        <v>4021609</v>
      </c>
      <c r="H3134" s="182">
        <v>3168020</v>
      </c>
      <c r="I3134" s="183">
        <v>1.39</v>
      </c>
      <c r="J3134" s="183">
        <v>9.0299999999999994</v>
      </c>
      <c r="K3134" s="183">
        <v>16.8</v>
      </c>
      <c r="L3134" s="183">
        <v>85.69</v>
      </c>
      <c r="M3134" s="183">
        <v>53.29</v>
      </c>
      <c r="N3134" s="5"/>
    </row>
    <row r="3135" spans="2:14" x14ac:dyDescent="0.25">
      <c r="B3135" s="168">
        <v>2021</v>
      </c>
      <c r="C3135" s="168"/>
      <c r="D3135" s="182">
        <v>294208</v>
      </c>
      <c r="E3135" s="182">
        <v>414616</v>
      </c>
      <c r="F3135" s="182">
        <v>198057</v>
      </c>
      <c r="G3135" s="182">
        <v>3407862</v>
      </c>
      <c r="H3135" s="182">
        <v>2642867</v>
      </c>
      <c r="I3135" s="183">
        <v>1.41</v>
      </c>
      <c r="J3135" s="183">
        <v>8.2200000000000006</v>
      </c>
      <c r="K3135" s="183">
        <v>14.7</v>
      </c>
      <c r="L3135" s="183">
        <v>85.44</v>
      </c>
      <c r="M3135" s="183">
        <v>57.42</v>
      </c>
      <c r="N3135" s="5"/>
    </row>
    <row r="3136" spans="2:14" x14ac:dyDescent="0.25">
      <c r="B3136" s="259" t="s">
        <v>560</v>
      </c>
      <c r="C3136" s="165"/>
      <c r="D3136" s="166"/>
      <c r="E3136" s="166"/>
      <c r="F3136" s="166"/>
      <c r="G3136" s="166"/>
      <c r="H3136" s="166"/>
      <c r="I3136" s="167"/>
      <c r="J3136" s="167"/>
      <c r="K3136" s="167"/>
      <c r="L3136" s="167"/>
      <c r="M3136" s="167"/>
      <c r="N3136" s="5"/>
    </row>
    <row r="3137" spans="2:14" x14ac:dyDescent="0.25">
      <c r="B3137" s="181">
        <v>2023</v>
      </c>
      <c r="C3137" s="181"/>
      <c r="D3137" s="182">
        <v>11249</v>
      </c>
      <c r="E3137" s="182">
        <v>198395</v>
      </c>
      <c r="F3137" s="182">
        <v>197242</v>
      </c>
      <c r="G3137" s="182">
        <v>5242421</v>
      </c>
      <c r="H3137" s="182">
        <v>4149520</v>
      </c>
      <c r="I3137" s="183">
        <v>17.64</v>
      </c>
      <c r="J3137" s="183">
        <v>26.42</v>
      </c>
      <c r="K3137" s="183">
        <v>41.57</v>
      </c>
      <c r="L3137" s="183">
        <v>156.38999999999999</v>
      </c>
      <c r="M3137" s="183">
        <v>63.43</v>
      </c>
      <c r="N3137" s="5"/>
    </row>
    <row r="3138" spans="2:14" x14ac:dyDescent="0.25">
      <c r="B3138" s="181">
        <v>2022</v>
      </c>
      <c r="C3138" s="181"/>
      <c r="D3138" s="182">
        <v>10384</v>
      </c>
      <c r="E3138" s="182">
        <v>181623</v>
      </c>
      <c r="F3138" s="182">
        <v>180774</v>
      </c>
      <c r="G3138" s="182">
        <v>4529735</v>
      </c>
      <c r="H3138" s="182">
        <v>3579068</v>
      </c>
      <c r="I3138" s="183">
        <v>17.489999999999998</v>
      </c>
      <c r="J3138" s="183">
        <v>24.94</v>
      </c>
      <c r="K3138" s="183">
        <v>39.17</v>
      </c>
      <c r="L3138" s="183">
        <v>156.32</v>
      </c>
      <c r="M3138" s="183">
        <v>63.7</v>
      </c>
      <c r="N3138" s="5"/>
    </row>
    <row r="3139" spans="2:14" x14ac:dyDescent="0.25">
      <c r="B3139" s="168">
        <v>2021</v>
      </c>
      <c r="C3139" s="168"/>
      <c r="D3139" s="182">
        <v>9748</v>
      </c>
      <c r="E3139" s="182">
        <v>171031</v>
      </c>
      <c r="F3139" s="182">
        <v>170146</v>
      </c>
      <c r="G3139" s="182">
        <v>4038632</v>
      </c>
      <c r="H3139" s="182">
        <v>3185034</v>
      </c>
      <c r="I3139" s="183">
        <v>17.55</v>
      </c>
      <c r="J3139" s="183">
        <v>23.61</v>
      </c>
      <c r="K3139" s="183">
        <v>36.17</v>
      </c>
      <c r="L3139" s="183">
        <v>152.4</v>
      </c>
      <c r="M3139" s="183">
        <v>67.33</v>
      </c>
      <c r="N3139" s="5"/>
    </row>
    <row r="3140" spans="2:14" x14ac:dyDescent="0.25">
      <c r="B3140" s="259" t="s">
        <v>559</v>
      </c>
      <c r="C3140" s="165"/>
      <c r="D3140" s="166"/>
      <c r="E3140" s="166"/>
      <c r="F3140" s="166"/>
      <c r="G3140" s="166"/>
      <c r="H3140" s="166"/>
      <c r="I3140" s="167"/>
      <c r="J3140" s="167"/>
      <c r="K3140" s="167"/>
      <c r="L3140" s="167"/>
      <c r="M3140" s="167"/>
      <c r="N3140" s="5"/>
    </row>
    <row r="3141" spans="2:14" x14ac:dyDescent="0.25">
      <c r="B3141" s="181">
        <v>2023</v>
      </c>
      <c r="C3141" s="181"/>
      <c r="D3141" s="182">
        <v>2371</v>
      </c>
      <c r="E3141" s="182">
        <v>201976</v>
      </c>
      <c r="F3141" s="182">
        <v>201399</v>
      </c>
      <c r="G3141" s="182">
        <v>6486143</v>
      </c>
      <c r="H3141" s="182">
        <v>5030418</v>
      </c>
      <c r="I3141" s="183">
        <v>85.19</v>
      </c>
      <c r="J3141" s="183">
        <v>32.11</v>
      </c>
      <c r="K3141" s="183">
        <v>50.24</v>
      </c>
      <c r="L3141" s="183">
        <v>156.01</v>
      </c>
      <c r="M3141" s="183">
        <v>63.8</v>
      </c>
      <c r="N3141" s="5"/>
    </row>
    <row r="3142" spans="2:14" x14ac:dyDescent="0.25">
      <c r="B3142" s="181">
        <v>2022</v>
      </c>
      <c r="C3142" s="181"/>
      <c r="D3142" s="182">
        <v>2276</v>
      </c>
      <c r="E3142" s="182">
        <v>188322</v>
      </c>
      <c r="F3142" s="182">
        <v>187822</v>
      </c>
      <c r="G3142" s="182">
        <v>5878525</v>
      </c>
      <c r="H3142" s="182">
        <v>4521048</v>
      </c>
      <c r="I3142" s="183">
        <v>82.74</v>
      </c>
      <c r="J3142" s="183">
        <v>31.22</v>
      </c>
      <c r="K3142" s="183">
        <v>49.53</v>
      </c>
      <c r="L3142" s="183">
        <v>158.25</v>
      </c>
      <c r="M3142" s="183">
        <v>63.13</v>
      </c>
      <c r="N3142" s="5"/>
    </row>
    <row r="3143" spans="2:14" x14ac:dyDescent="0.25">
      <c r="B3143" s="168">
        <v>2021</v>
      </c>
      <c r="C3143" s="168"/>
      <c r="D3143" s="182">
        <v>1997</v>
      </c>
      <c r="E3143" s="182">
        <v>168781</v>
      </c>
      <c r="F3143" s="182">
        <v>168405</v>
      </c>
      <c r="G3143" s="182">
        <v>4988450</v>
      </c>
      <c r="H3143" s="182">
        <v>3830058</v>
      </c>
      <c r="I3143" s="183">
        <v>84.52</v>
      </c>
      <c r="J3143" s="183">
        <v>29.56</v>
      </c>
      <c r="K3143" s="183">
        <v>43.72</v>
      </c>
      <c r="L3143" s="183">
        <v>147.6</v>
      </c>
      <c r="M3143" s="183">
        <v>68.28</v>
      </c>
      <c r="N3143" s="5"/>
    </row>
    <row r="3144" spans="2:14" x14ac:dyDescent="0.25">
      <c r="B3144" s="187" t="s">
        <v>558</v>
      </c>
      <c r="C3144" s="187"/>
      <c r="D3144" s="188"/>
      <c r="E3144" s="188"/>
      <c r="F3144" s="188"/>
      <c r="G3144" s="188"/>
      <c r="H3144" s="188"/>
      <c r="I3144" s="189"/>
      <c r="J3144" s="189"/>
      <c r="K3144" s="189"/>
      <c r="L3144" s="189"/>
      <c r="M3144" s="189"/>
      <c r="N3144" s="5"/>
    </row>
    <row r="3145" spans="2:14" x14ac:dyDescent="0.25">
      <c r="B3145" s="181">
        <v>2023</v>
      </c>
      <c r="C3145" s="181"/>
      <c r="D3145" s="182">
        <v>681</v>
      </c>
      <c r="E3145" s="182">
        <v>586812</v>
      </c>
      <c r="F3145" s="182">
        <v>585894</v>
      </c>
      <c r="G3145" s="182">
        <v>17571955</v>
      </c>
      <c r="H3145" s="182">
        <v>13367294</v>
      </c>
      <c r="I3145" s="183">
        <v>861.69</v>
      </c>
      <c r="J3145" s="183">
        <v>29.94</v>
      </c>
      <c r="K3145" s="183">
        <v>55.3</v>
      </c>
      <c r="L3145" s="183">
        <v>184.37</v>
      </c>
      <c r="M3145" s="183">
        <v>53.82</v>
      </c>
      <c r="N3145" s="5"/>
    </row>
    <row r="3146" spans="2:14" x14ac:dyDescent="0.25">
      <c r="B3146" s="181">
        <v>2022</v>
      </c>
      <c r="C3146" s="181"/>
      <c r="D3146" s="182">
        <v>626</v>
      </c>
      <c r="E3146" s="182">
        <v>542711</v>
      </c>
      <c r="F3146" s="182">
        <v>542437</v>
      </c>
      <c r="G3146" s="182">
        <v>14634570</v>
      </c>
      <c r="H3146" s="182">
        <v>11217260</v>
      </c>
      <c r="I3146" s="183">
        <v>866.95</v>
      </c>
      <c r="J3146" s="183">
        <v>26.97</v>
      </c>
      <c r="K3146" s="183">
        <v>47.79</v>
      </c>
      <c r="L3146" s="183">
        <v>177.15</v>
      </c>
      <c r="M3146" s="183">
        <v>55.96</v>
      </c>
      <c r="N3146" s="5"/>
    </row>
    <row r="3147" spans="2:14" x14ac:dyDescent="0.25">
      <c r="B3147" s="168">
        <v>2021</v>
      </c>
      <c r="C3147" s="168"/>
      <c r="D3147" s="182">
        <v>582</v>
      </c>
      <c r="E3147" s="182">
        <v>525981</v>
      </c>
      <c r="F3147" s="182">
        <v>525018</v>
      </c>
      <c r="G3147" s="182">
        <v>13249251</v>
      </c>
      <c r="H3147" s="182">
        <v>9946510</v>
      </c>
      <c r="I3147" s="183">
        <v>903.75</v>
      </c>
      <c r="J3147" s="183">
        <v>25.19</v>
      </c>
      <c r="K3147" s="183">
        <v>41.39</v>
      </c>
      <c r="L3147" s="183">
        <v>164.03</v>
      </c>
      <c r="M3147" s="183">
        <v>60.81</v>
      </c>
      <c r="N3147" s="5"/>
    </row>
    <row r="3148" spans="2:14" x14ac:dyDescent="0.2">
      <c r="B3148" s="258" t="s">
        <v>549</v>
      </c>
      <c r="C3148" s="184"/>
      <c r="D3148" s="185"/>
      <c r="E3148" s="185"/>
      <c r="F3148" s="185"/>
      <c r="G3148" s="185"/>
      <c r="H3148" s="185"/>
      <c r="I3148" s="186"/>
      <c r="J3148" s="186"/>
      <c r="K3148" s="186"/>
      <c r="L3148" s="186"/>
      <c r="M3148" s="186"/>
      <c r="N3148" s="5"/>
    </row>
    <row r="3149" spans="2:14" x14ac:dyDescent="0.25">
      <c r="B3149" s="187" t="s">
        <v>550</v>
      </c>
      <c r="C3149" s="187"/>
      <c r="D3149" s="188"/>
      <c r="E3149" s="188"/>
      <c r="F3149" s="188"/>
      <c r="G3149" s="188"/>
      <c r="H3149" s="188"/>
      <c r="I3149" s="189"/>
      <c r="J3149" s="189"/>
      <c r="K3149" s="189"/>
      <c r="L3149" s="189"/>
      <c r="M3149" s="189"/>
      <c r="N3149" s="5"/>
    </row>
    <row r="3150" spans="2:14" x14ac:dyDescent="0.25">
      <c r="B3150" s="181">
        <v>2023</v>
      </c>
      <c r="C3150" s="181"/>
      <c r="D3150" s="182">
        <v>99962</v>
      </c>
      <c r="E3150" s="182">
        <v>234572</v>
      </c>
      <c r="F3150" s="182">
        <v>158124</v>
      </c>
      <c r="G3150" s="182">
        <v>3511087</v>
      </c>
      <c r="H3150" s="182">
        <v>2740220</v>
      </c>
      <c r="I3150" s="183">
        <v>2.35</v>
      </c>
      <c r="J3150" s="183">
        <v>14.97</v>
      </c>
      <c r="K3150" s="183">
        <v>26.51</v>
      </c>
      <c r="L3150" s="183">
        <v>119.41</v>
      </c>
      <c r="M3150" s="183">
        <v>57.84</v>
      </c>
      <c r="N3150" s="5"/>
    </row>
    <row r="3151" spans="2:14" x14ac:dyDescent="0.25">
      <c r="B3151" s="181">
        <v>2022</v>
      </c>
      <c r="C3151" s="181"/>
      <c r="D3151" s="182">
        <v>92624</v>
      </c>
      <c r="E3151" s="182">
        <v>220681</v>
      </c>
      <c r="F3151" s="182">
        <v>150243</v>
      </c>
      <c r="G3151" s="182">
        <v>3143669</v>
      </c>
      <c r="H3151" s="182">
        <v>2441634</v>
      </c>
      <c r="I3151" s="183">
        <v>2.38</v>
      </c>
      <c r="J3151" s="183">
        <v>14.25</v>
      </c>
      <c r="K3151" s="183">
        <v>26.33</v>
      </c>
      <c r="L3151" s="183">
        <v>125.82</v>
      </c>
      <c r="M3151" s="183">
        <v>55.18</v>
      </c>
      <c r="N3151" s="5"/>
    </row>
    <row r="3152" spans="2:14" x14ac:dyDescent="0.25">
      <c r="B3152" s="168">
        <v>2021</v>
      </c>
      <c r="C3152" s="168"/>
      <c r="D3152" s="182">
        <v>84322</v>
      </c>
      <c r="E3152" s="182">
        <v>207329</v>
      </c>
      <c r="F3152" s="182">
        <v>143791</v>
      </c>
      <c r="G3152" s="182">
        <v>2853957</v>
      </c>
      <c r="H3152" s="182">
        <v>2213157</v>
      </c>
      <c r="I3152" s="183">
        <v>2.46</v>
      </c>
      <c r="J3152" s="183">
        <v>13.77</v>
      </c>
      <c r="K3152" s="183">
        <v>23.99</v>
      </c>
      <c r="L3152" s="183">
        <v>120.87</v>
      </c>
      <c r="M3152" s="183">
        <v>58.59</v>
      </c>
      <c r="N3152" s="5"/>
    </row>
    <row r="3153" spans="2:14" x14ac:dyDescent="0.2">
      <c r="B3153" s="258" t="s">
        <v>35</v>
      </c>
      <c r="C3153" s="184"/>
      <c r="D3153" s="185"/>
      <c r="E3153" s="185"/>
      <c r="F3153" s="185"/>
      <c r="G3153" s="185"/>
      <c r="H3153" s="185"/>
      <c r="I3153" s="186"/>
      <c r="J3153" s="186"/>
      <c r="K3153" s="186"/>
      <c r="L3153" s="186"/>
      <c r="M3153" s="186"/>
      <c r="N3153" s="5"/>
    </row>
    <row r="3154" spans="2:14" x14ac:dyDescent="0.25">
      <c r="B3154" s="187" t="s">
        <v>551</v>
      </c>
      <c r="C3154" s="187"/>
      <c r="D3154" s="188"/>
      <c r="E3154" s="188"/>
      <c r="F3154" s="188"/>
      <c r="G3154" s="188"/>
      <c r="H3154" s="188"/>
      <c r="I3154" s="189"/>
      <c r="J3154" s="189"/>
      <c r="K3154" s="189"/>
      <c r="L3154" s="189"/>
      <c r="M3154" s="189"/>
      <c r="N3154" s="5"/>
    </row>
    <row r="3155" spans="2:14" x14ac:dyDescent="0.25">
      <c r="B3155" s="181">
        <v>2023</v>
      </c>
      <c r="C3155" s="181"/>
      <c r="D3155" s="182">
        <v>69770</v>
      </c>
      <c r="E3155" s="182">
        <v>73068</v>
      </c>
      <c r="F3155" s="182">
        <v>4233</v>
      </c>
      <c r="G3155" s="182">
        <v>87609</v>
      </c>
      <c r="H3155" s="182">
        <v>38012</v>
      </c>
      <c r="I3155" s="183">
        <v>1.05</v>
      </c>
      <c r="J3155" s="183">
        <v>1.2</v>
      </c>
      <c r="K3155" s="183">
        <v>8.27</v>
      </c>
      <c r="L3155" s="183">
        <v>39.950000000000003</v>
      </c>
      <c r="M3155" s="183">
        <v>14.52</v>
      </c>
      <c r="N3155" s="5"/>
    </row>
    <row r="3156" spans="2:14" x14ac:dyDescent="0.25">
      <c r="B3156" s="181">
        <v>2022</v>
      </c>
      <c r="C3156" s="181"/>
      <c r="D3156" s="182">
        <v>64541</v>
      </c>
      <c r="E3156" s="182">
        <v>68003</v>
      </c>
      <c r="F3156" s="182">
        <v>4577</v>
      </c>
      <c r="G3156" s="182">
        <v>81104</v>
      </c>
      <c r="H3156" s="182">
        <v>36930</v>
      </c>
      <c r="I3156" s="183">
        <v>1.05</v>
      </c>
      <c r="J3156" s="183">
        <v>1.19</v>
      </c>
      <c r="K3156" s="183">
        <v>7.87</v>
      </c>
      <c r="L3156" s="183">
        <v>44.4</v>
      </c>
      <c r="M3156" s="183">
        <v>15.26</v>
      </c>
      <c r="N3156" s="5"/>
    </row>
    <row r="3157" spans="2:14" x14ac:dyDescent="0.25">
      <c r="B3157" s="168">
        <v>2021</v>
      </c>
      <c r="C3157" s="168"/>
      <c r="D3157" s="182">
        <v>57908</v>
      </c>
      <c r="E3157" s="182">
        <v>61200</v>
      </c>
      <c r="F3157" s="182">
        <v>4516</v>
      </c>
      <c r="G3157" s="182">
        <v>74163</v>
      </c>
      <c r="H3157" s="182">
        <v>34393</v>
      </c>
      <c r="I3157" s="183">
        <v>1.06</v>
      </c>
      <c r="J3157" s="183">
        <v>1.21</v>
      </c>
      <c r="K3157" s="183">
        <v>7.29</v>
      </c>
      <c r="L3157" s="183">
        <v>44.38</v>
      </c>
      <c r="M3157" s="183">
        <v>16.97</v>
      </c>
      <c r="N3157" s="5"/>
    </row>
    <row r="3158" spans="2:14" x14ac:dyDescent="0.25">
      <c r="B3158" s="187" t="s">
        <v>552</v>
      </c>
      <c r="C3158" s="187"/>
      <c r="D3158" s="188"/>
      <c r="E3158" s="188"/>
      <c r="F3158" s="188"/>
      <c r="G3158" s="188"/>
      <c r="H3158" s="188"/>
      <c r="I3158" s="189"/>
      <c r="J3158" s="189"/>
      <c r="K3158" s="189"/>
      <c r="L3158" s="189"/>
      <c r="M3158" s="189"/>
      <c r="N3158" s="5"/>
    </row>
    <row r="3159" spans="2:14" x14ac:dyDescent="0.25">
      <c r="B3159" s="181">
        <v>2023</v>
      </c>
      <c r="C3159" s="181"/>
      <c r="D3159" s="182">
        <v>30192</v>
      </c>
      <c r="E3159" s="182">
        <v>161504</v>
      </c>
      <c r="F3159" s="182">
        <v>153891</v>
      </c>
      <c r="G3159" s="182">
        <v>3423478</v>
      </c>
      <c r="H3159" s="182">
        <v>2702208</v>
      </c>
      <c r="I3159" s="183">
        <v>5.35</v>
      </c>
      <c r="J3159" s="183">
        <v>21.2</v>
      </c>
      <c r="K3159" s="183">
        <v>34.770000000000003</v>
      </c>
      <c r="L3159" s="183">
        <v>156.30000000000001</v>
      </c>
      <c r="M3159" s="183">
        <v>62.62</v>
      </c>
      <c r="N3159" s="5"/>
    </row>
    <row r="3160" spans="2:14" x14ac:dyDescent="0.25">
      <c r="B3160" s="181">
        <v>2022</v>
      </c>
      <c r="C3160" s="181"/>
      <c r="D3160" s="182">
        <v>28083</v>
      </c>
      <c r="E3160" s="182">
        <v>152678</v>
      </c>
      <c r="F3160" s="182">
        <v>145666</v>
      </c>
      <c r="G3160" s="182">
        <v>3062564</v>
      </c>
      <c r="H3160" s="182">
        <v>2404704</v>
      </c>
      <c r="I3160" s="183">
        <v>5.44</v>
      </c>
      <c r="J3160" s="183">
        <v>20.059999999999999</v>
      </c>
      <c r="K3160" s="183">
        <v>34.549999999999997</v>
      </c>
      <c r="L3160" s="183">
        <v>164.32</v>
      </c>
      <c r="M3160" s="183">
        <v>59.29</v>
      </c>
      <c r="N3160" s="5"/>
    </row>
    <row r="3161" spans="2:14" x14ac:dyDescent="0.25">
      <c r="B3161" s="168">
        <v>2021</v>
      </c>
      <c r="C3161" s="168"/>
      <c r="D3161" s="182">
        <v>26414</v>
      </c>
      <c r="E3161" s="182">
        <v>146129</v>
      </c>
      <c r="F3161" s="182">
        <v>139275</v>
      </c>
      <c r="G3161" s="182">
        <v>2779794</v>
      </c>
      <c r="H3161" s="182">
        <v>2178764</v>
      </c>
      <c r="I3161" s="183">
        <v>5.53</v>
      </c>
      <c r="J3161" s="183">
        <v>19.02</v>
      </c>
      <c r="K3161" s="183">
        <v>30.99</v>
      </c>
      <c r="L3161" s="183">
        <v>155.25</v>
      </c>
      <c r="M3161" s="183">
        <v>62.69</v>
      </c>
      <c r="N3161" s="5"/>
    </row>
    <row r="3162" spans="2:14" x14ac:dyDescent="0.2">
      <c r="B3162" s="258" t="s">
        <v>11</v>
      </c>
      <c r="C3162" s="184"/>
      <c r="D3162" s="185"/>
      <c r="E3162" s="185"/>
      <c r="F3162" s="185"/>
      <c r="G3162" s="185"/>
      <c r="H3162" s="185"/>
      <c r="I3162" s="186"/>
      <c r="J3162" s="186"/>
      <c r="K3162" s="186"/>
      <c r="L3162" s="186"/>
      <c r="M3162" s="186"/>
      <c r="N3162" s="5"/>
    </row>
    <row r="3163" spans="2:14" x14ac:dyDescent="0.25">
      <c r="B3163" s="187" t="s">
        <v>553</v>
      </c>
      <c r="C3163" s="187"/>
      <c r="D3163" s="188"/>
      <c r="E3163" s="188"/>
      <c r="F3163" s="188"/>
      <c r="G3163" s="188"/>
      <c r="H3163" s="188"/>
      <c r="I3163" s="189"/>
      <c r="J3163" s="189"/>
      <c r="K3163" s="189"/>
      <c r="L3163" s="189"/>
      <c r="M3163" s="189"/>
      <c r="N3163" s="5"/>
    </row>
    <row r="3164" spans="2:14" x14ac:dyDescent="0.25">
      <c r="B3164" s="181">
        <v>2023</v>
      </c>
      <c r="C3164" s="181"/>
      <c r="D3164" s="182">
        <v>99900</v>
      </c>
      <c r="E3164" s="182">
        <v>200307</v>
      </c>
      <c r="F3164" s="182">
        <v>123864</v>
      </c>
      <c r="G3164" s="182">
        <v>2487235</v>
      </c>
      <c r="H3164" s="182">
        <v>1954239</v>
      </c>
      <c r="I3164" s="183">
        <v>2.0099999999999998</v>
      </c>
      <c r="J3164" s="183">
        <v>12.42</v>
      </c>
      <c r="K3164" s="183">
        <v>21.43</v>
      </c>
      <c r="L3164" s="183">
        <v>106.7</v>
      </c>
      <c r="M3164" s="183">
        <v>57.79</v>
      </c>
      <c r="N3164" s="5"/>
    </row>
    <row r="3165" spans="2:14" x14ac:dyDescent="0.25">
      <c r="B3165" s="181">
        <v>2022</v>
      </c>
      <c r="C3165" s="181"/>
      <c r="D3165" s="182">
        <v>92566</v>
      </c>
      <c r="E3165" s="182">
        <v>188430</v>
      </c>
      <c r="F3165" s="182">
        <v>117994</v>
      </c>
      <c r="G3165" s="182">
        <v>2212287</v>
      </c>
      <c r="H3165" s="182">
        <v>1735418</v>
      </c>
      <c r="I3165" s="183">
        <v>2.04</v>
      </c>
      <c r="J3165" s="183">
        <v>11.74</v>
      </c>
      <c r="K3165" s="183">
        <v>20.350000000000001</v>
      </c>
      <c r="L3165" s="183">
        <v>108.54</v>
      </c>
      <c r="M3165" s="183">
        <v>57.63</v>
      </c>
      <c r="N3165" s="5"/>
    </row>
    <row r="3166" spans="2:14" x14ac:dyDescent="0.25">
      <c r="B3166" s="168">
        <v>2021</v>
      </c>
      <c r="C3166" s="168"/>
      <c r="D3166" s="182">
        <v>84266</v>
      </c>
      <c r="E3166" s="182">
        <v>175493</v>
      </c>
      <c r="F3166" s="182">
        <v>111957</v>
      </c>
      <c r="G3166" s="182">
        <v>1988812</v>
      </c>
      <c r="H3166" s="182">
        <v>1556458</v>
      </c>
      <c r="I3166" s="183">
        <v>2.08</v>
      </c>
      <c r="J3166" s="183">
        <v>11.33</v>
      </c>
      <c r="K3166" s="183">
        <v>18.91</v>
      </c>
      <c r="L3166" s="183">
        <v>106.48</v>
      </c>
      <c r="M3166" s="183">
        <v>60.93</v>
      </c>
      <c r="N3166" s="5"/>
    </row>
    <row r="3167" spans="2:14" x14ac:dyDescent="0.25">
      <c r="B3167" s="259" t="s">
        <v>554</v>
      </c>
      <c r="C3167" s="165"/>
      <c r="D3167" s="166"/>
      <c r="E3167" s="166"/>
      <c r="F3167" s="166"/>
      <c r="G3167" s="166"/>
      <c r="H3167" s="166"/>
      <c r="I3167" s="167"/>
      <c r="J3167" s="167"/>
      <c r="K3167" s="167"/>
      <c r="L3167" s="167"/>
      <c r="M3167" s="167"/>
      <c r="N3167" s="5"/>
    </row>
    <row r="3168" spans="2:14" x14ac:dyDescent="0.25">
      <c r="B3168" s="181">
        <v>2023</v>
      </c>
      <c r="C3168" s="181"/>
      <c r="D3168" s="182">
        <v>97123</v>
      </c>
      <c r="E3168" s="182">
        <v>130986</v>
      </c>
      <c r="F3168" s="182">
        <v>54756</v>
      </c>
      <c r="G3168" s="182">
        <v>929685</v>
      </c>
      <c r="H3168" s="182">
        <v>713413</v>
      </c>
      <c r="I3168" s="183">
        <v>1.35</v>
      </c>
      <c r="J3168" s="183">
        <v>7.1</v>
      </c>
      <c r="K3168" s="183">
        <v>13.62</v>
      </c>
      <c r="L3168" s="183">
        <v>80.239999999999995</v>
      </c>
      <c r="M3168" s="183">
        <v>51.7</v>
      </c>
      <c r="N3168" s="5"/>
    </row>
    <row r="3169" spans="2:14" x14ac:dyDescent="0.25">
      <c r="B3169" s="181">
        <v>2022</v>
      </c>
      <c r="C3169" s="181"/>
      <c r="D3169" s="182">
        <v>89949</v>
      </c>
      <c r="E3169" s="182">
        <v>122428</v>
      </c>
      <c r="F3169" s="182">
        <v>52126</v>
      </c>
      <c r="G3169" s="182">
        <v>835212</v>
      </c>
      <c r="H3169" s="182">
        <v>641274</v>
      </c>
      <c r="I3169" s="183">
        <v>1.36</v>
      </c>
      <c r="J3169" s="183">
        <v>6.82</v>
      </c>
      <c r="K3169" s="183">
        <v>13.24</v>
      </c>
      <c r="L3169" s="183">
        <v>82.64</v>
      </c>
      <c r="M3169" s="183">
        <v>51.3</v>
      </c>
      <c r="N3169" s="5"/>
    </row>
    <row r="3170" spans="2:14" x14ac:dyDescent="0.25">
      <c r="B3170" s="168">
        <v>2021</v>
      </c>
      <c r="C3170" s="168"/>
      <c r="D3170" s="182">
        <v>81864</v>
      </c>
      <c r="E3170" s="182">
        <v>113328</v>
      </c>
      <c r="F3170" s="182">
        <v>49945</v>
      </c>
      <c r="G3170" s="182">
        <v>754261</v>
      </c>
      <c r="H3170" s="182">
        <v>581047</v>
      </c>
      <c r="I3170" s="183">
        <v>1.38</v>
      </c>
      <c r="J3170" s="183">
        <v>6.66</v>
      </c>
      <c r="K3170" s="183">
        <v>12.65</v>
      </c>
      <c r="L3170" s="183">
        <v>83.77</v>
      </c>
      <c r="M3170" s="183">
        <v>53.64</v>
      </c>
      <c r="N3170" s="5"/>
    </row>
    <row r="3171" spans="2:14" x14ac:dyDescent="0.25">
      <c r="B3171" s="259" t="s">
        <v>555</v>
      </c>
      <c r="C3171" s="165"/>
      <c r="D3171" s="166"/>
      <c r="E3171" s="166"/>
      <c r="F3171" s="166"/>
      <c r="G3171" s="166"/>
      <c r="H3171" s="166"/>
      <c r="I3171" s="167"/>
      <c r="J3171" s="167"/>
      <c r="K3171" s="167"/>
      <c r="L3171" s="167"/>
      <c r="M3171" s="167"/>
      <c r="N3171" s="5"/>
    </row>
    <row r="3172" spans="2:14" x14ac:dyDescent="0.25">
      <c r="B3172" s="181">
        <v>2023</v>
      </c>
      <c r="C3172" s="181"/>
      <c r="D3172" s="182">
        <v>2459</v>
      </c>
      <c r="E3172" s="182">
        <v>43804</v>
      </c>
      <c r="F3172" s="182">
        <v>43680</v>
      </c>
      <c r="G3172" s="182">
        <v>889406</v>
      </c>
      <c r="H3172" s="182">
        <v>712971</v>
      </c>
      <c r="I3172" s="183">
        <v>17.809999999999999</v>
      </c>
      <c r="J3172" s="183">
        <v>20.3</v>
      </c>
      <c r="K3172" s="183">
        <v>30.2</v>
      </c>
      <c r="L3172" s="183">
        <v>148.33000000000001</v>
      </c>
      <c r="M3172" s="183">
        <v>66.87</v>
      </c>
      <c r="N3172" s="5"/>
    </row>
    <row r="3173" spans="2:14" x14ac:dyDescent="0.25">
      <c r="B3173" s="181">
        <v>2022</v>
      </c>
      <c r="C3173" s="181"/>
      <c r="D3173" s="182">
        <v>2319</v>
      </c>
      <c r="E3173" s="182">
        <v>41298</v>
      </c>
      <c r="F3173" s="182">
        <v>41201</v>
      </c>
      <c r="G3173" s="182">
        <v>782539</v>
      </c>
      <c r="H3173" s="182">
        <v>626060</v>
      </c>
      <c r="I3173" s="183">
        <v>17.809999999999999</v>
      </c>
      <c r="J3173" s="183">
        <v>18.95</v>
      </c>
      <c r="K3173" s="183">
        <v>28.47</v>
      </c>
      <c r="L3173" s="183">
        <v>149.9</v>
      </c>
      <c r="M3173" s="183">
        <v>66.55</v>
      </c>
      <c r="N3173" s="5"/>
    </row>
    <row r="3174" spans="2:14" x14ac:dyDescent="0.25">
      <c r="B3174" s="168">
        <v>2021</v>
      </c>
      <c r="C3174" s="168"/>
      <c r="D3174" s="182">
        <v>2116</v>
      </c>
      <c r="E3174" s="182">
        <v>37617</v>
      </c>
      <c r="F3174" s="182">
        <v>37508</v>
      </c>
      <c r="G3174" s="182">
        <v>695548</v>
      </c>
      <c r="H3174" s="182">
        <v>558298</v>
      </c>
      <c r="I3174" s="183">
        <v>17.78</v>
      </c>
      <c r="J3174" s="183">
        <v>18.489999999999998</v>
      </c>
      <c r="K3174" s="183">
        <v>27.26</v>
      </c>
      <c r="L3174" s="183">
        <v>147</v>
      </c>
      <c r="M3174" s="183">
        <v>69</v>
      </c>
      <c r="N3174" s="5"/>
    </row>
    <row r="3175" spans="2:14" x14ac:dyDescent="0.25">
      <c r="B3175" s="259" t="s">
        <v>556</v>
      </c>
      <c r="C3175" s="165"/>
      <c r="D3175" s="166"/>
      <c r="E3175" s="166"/>
      <c r="F3175" s="166"/>
      <c r="G3175" s="166"/>
      <c r="H3175" s="166"/>
      <c r="I3175" s="167"/>
      <c r="J3175" s="167"/>
      <c r="K3175" s="167"/>
      <c r="L3175" s="167"/>
      <c r="M3175" s="167"/>
      <c r="N3175" s="5"/>
    </row>
    <row r="3176" spans="2:14" x14ac:dyDescent="0.25">
      <c r="B3176" s="181">
        <v>2023</v>
      </c>
      <c r="C3176" s="181"/>
      <c r="D3176" s="182">
        <v>318</v>
      </c>
      <c r="E3176" s="182">
        <v>25517</v>
      </c>
      <c r="F3176" s="182">
        <v>25428</v>
      </c>
      <c r="G3176" s="182">
        <v>668145</v>
      </c>
      <c r="H3176" s="182">
        <v>527855</v>
      </c>
      <c r="I3176" s="183">
        <v>80.239999999999995</v>
      </c>
      <c r="J3176" s="183">
        <v>26.18</v>
      </c>
      <c r="K3176" s="183">
        <v>46.41</v>
      </c>
      <c r="L3176" s="183">
        <v>176.64</v>
      </c>
      <c r="M3176" s="183">
        <v>56.82</v>
      </c>
      <c r="N3176" s="5"/>
    </row>
    <row r="3177" spans="2:14" x14ac:dyDescent="0.25">
      <c r="B3177" s="181">
        <v>2022</v>
      </c>
      <c r="C3177" s="181"/>
      <c r="D3177" s="182">
        <v>298</v>
      </c>
      <c r="E3177" s="182">
        <v>24704</v>
      </c>
      <c r="F3177" s="182">
        <v>24667</v>
      </c>
      <c r="G3177" s="182">
        <v>594536</v>
      </c>
      <c r="H3177" s="182">
        <v>468085</v>
      </c>
      <c r="I3177" s="183">
        <v>82.9</v>
      </c>
      <c r="J3177" s="183">
        <v>24.07</v>
      </c>
      <c r="K3177" s="183">
        <v>42.01</v>
      </c>
      <c r="L3177" s="183">
        <v>174.3</v>
      </c>
      <c r="M3177" s="183">
        <v>57.43</v>
      </c>
      <c r="N3177" s="5"/>
    </row>
    <row r="3178" spans="2:14" x14ac:dyDescent="0.25">
      <c r="B3178" s="168">
        <v>2021</v>
      </c>
      <c r="C3178" s="168"/>
      <c r="D3178" s="182">
        <v>286</v>
      </c>
      <c r="E3178" s="182">
        <v>24548</v>
      </c>
      <c r="F3178" s="182">
        <v>24504</v>
      </c>
      <c r="G3178" s="182">
        <v>539002</v>
      </c>
      <c r="H3178" s="182">
        <v>417113</v>
      </c>
      <c r="I3178" s="183">
        <v>85.83</v>
      </c>
      <c r="J3178" s="183">
        <v>21.96</v>
      </c>
      <c r="K3178" s="183">
        <v>35.049999999999997</v>
      </c>
      <c r="L3178" s="183">
        <v>159.34</v>
      </c>
      <c r="M3178" s="183">
        <v>63.41</v>
      </c>
      <c r="N3178" s="5"/>
    </row>
    <row r="3179" spans="2:14" x14ac:dyDescent="0.25">
      <c r="B3179" s="187" t="s">
        <v>557</v>
      </c>
      <c r="C3179" s="187"/>
      <c r="D3179" s="188"/>
      <c r="E3179" s="188"/>
      <c r="F3179" s="188"/>
      <c r="G3179" s="188"/>
      <c r="H3179" s="188"/>
      <c r="I3179" s="189"/>
      <c r="J3179" s="189"/>
      <c r="K3179" s="189"/>
      <c r="L3179" s="189"/>
      <c r="M3179" s="189"/>
      <c r="N3179" s="5"/>
    </row>
    <row r="3180" spans="2:14" x14ac:dyDescent="0.25">
      <c r="B3180" s="181">
        <v>2023</v>
      </c>
      <c r="C3180" s="181"/>
      <c r="D3180" s="182">
        <v>62</v>
      </c>
      <c r="E3180" s="182">
        <v>34265</v>
      </c>
      <c r="F3180" s="182">
        <v>34260</v>
      </c>
      <c r="G3180" s="182">
        <v>1023852</v>
      </c>
      <c r="H3180" s="182">
        <v>785981</v>
      </c>
      <c r="I3180" s="183">
        <v>552.66</v>
      </c>
      <c r="J3180" s="183">
        <v>29.88</v>
      </c>
      <c r="K3180" s="183">
        <v>56.26</v>
      </c>
      <c r="L3180" s="183">
        <v>188.25</v>
      </c>
      <c r="M3180" s="183">
        <v>57.96</v>
      </c>
      <c r="N3180" s="5"/>
    </row>
    <row r="3181" spans="2:14" x14ac:dyDescent="0.25">
      <c r="B3181" s="181">
        <v>2022</v>
      </c>
      <c r="C3181" s="181"/>
      <c r="D3181" s="182">
        <v>58</v>
      </c>
      <c r="E3181" s="182">
        <v>32251</v>
      </c>
      <c r="F3181" s="182">
        <v>32249</v>
      </c>
      <c r="G3181" s="182">
        <v>931382</v>
      </c>
      <c r="H3181" s="182">
        <v>706216</v>
      </c>
      <c r="I3181" s="183">
        <v>556.04999999999995</v>
      </c>
      <c r="J3181" s="183">
        <v>28.88</v>
      </c>
      <c r="K3181" s="183">
        <v>61.24</v>
      </c>
      <c r="L3181" s="183">
        <v>212.05</v>
      </c>
      <c r="M3181" s="183">
        <v>50.13</v>
      </c>
      <c r="N3181" s="5"/>
    </row>
    <row r="3182" spans="2:14" x14ac:dyDescent="0.25">
      <c r="B3182" s="168">
        <v>2021</v>
      </c>
      <c r="C3182" s="168"/>
      <c r="D3182" s="182">
        <v>56</v>
      </c>
      <c r="E3182" s="182">
        <v>31836</v>
      </c>
      <c r="F3182" s="182">
        <v>31834</v>
      </c>
      <c r="G3182" s="182">
        <v>865145</v>
      </c>
      <c r="H3182" s="182">
        <v>656699</v>
      </c>
      <c r="I3182" s="183">
        <v>568.5</v>
      </c>
      <c r="J3182" s="183">
        <v>27.18</v>
      </c>
      <c r="K3182" s="183">
        <v>51.97</v>
      </c>
      <c r="L3182" s="183">
        <v>191.24</v>
      </c>
      <c r="M3182" s="183">
        <v>53.85</v>
      </c>
      <c r="N3182" s="5"/>
    </row>
    <row r="3183" spans="2:14" x14ac:dyDescent="0.2">
      <c r="B3183" s="258" t="s">
        <v>126</v>
      </c>
      <c r="C3183" s="184"/>
      <c r="D3183" s="185"/>
      <c r="E3183" s="185"/>
      <c r="F3183" s="185"/>
      <c r="G3183" s="185"/>
      <c r="H3183" s="185"/>
      <c r="I3183" s="186"/>
      <c r="J3183" s="186"/>
      <c r="K3183" s="186"/>
      <c r="L3183" s="186"/>
      <c r="M3183" s="186"/>
      <c r="N3183" s="5"/>
    </row>
    <row r="3184" spans="2:14" x14ac:dyDescent="0.25">
      <c r="B3184" s="187" t="s">
        <v>386</v>
      </c>
      <c r="C3184" s="187"/>
      <c r="D3184" s="188"/>
      <c r="E3184" s="188"/>
      <c r="F3184" s="188"/>
      <c r="G3184" s="188"/>
      <c r="H3184" s="188"/>
      <c r="I3184" s="189"/>
      <c r="J3184" s="189"/>
      <c r="K3184" s="189"/>
      <c r="L3184" s="189"/>
      <c r="M3184" s="189"/>
      <c r="N3184" s="5"/>
    </row>
    <row r="3185" spans="2:14" x14ac:dyDescent="0.25">
      <c r="B3185" s="181">
        <v>2023</v>
      </c>
      <c r="C3185" s="181"/>
      <c r="D3185" s="182">
        <v>65855</v>
      </c>
      <c r="E3185" s="182">
        <v>170607</v>
      </c>
      <c r="F3185" s="182">
        <v>120716</v>
      </c>
      <c r="G3185" s="182">
        <v>2359651</v>
      </c>
      <c r="H3185" s="182">
        <v>1838052</v>
      </c>
      <c r="I3185" s="183">
        <v>2.59</v>
      </c>
      <c r="J3185" s="183">
        <v>13.83</v>
      </c>
      <c r="K3185" s="183">
        <v>25.41</v>
      </c>
      <c r="L3185" s="183">
        <v>130</v>
      </c>
      <c r="M3185" s="183">
        <v>58.58</v>
      </c>
      <c r="N3185" s="5"/>
    </row>
    <row r="3186" spans="2:14" x14ac:dyDescent="0.25">
      <c r="B3186" s="181">
        <v>2022</v>
      </c>
      <c r="C3186" s="181"/>
      <c r="D3186" s="182">
        <v>63857</v>
      </c>
      <c r="E3186" s="182">
        <v>162700</v>
      </c>
      <c r="F3186" s="182">
        <v>114352</v>
      </c>
      <c r="G3186" s="182">
        <v>2069060</v>
      </c>
      <c r="H3186" s="182">
        <v>1612609</v>
      </c>
      <c r="I3186" s="183">
        <v>2.5499999999999998</v>
      </c>
      <c r="J3186" s="183">
        <v>12.72</v>
      </c>
      <c r="K3186" s="183">
        <v>25.16</v>
      </c>
      <c r="L3186" s="183">
        <v>139.05000000000001</v>
      </c>
      <c r="M3186" s="183">
        <v>56.34</v>
      </c>
      <c r="N3186" s="5"/>
    </row>
    <row r="3187" spans="2:14" x14ac:dyDescent="0.25">
      <c r="B3187" s="168">
        <v>2021</v>
      </c>
      <c r="C3187" s="168"/>
      <c r="D3187" s="182">
        <v>61377</v>
      </c>
      <c r="E3187" s="182">
        <v>151967</v>
      </c>
      <c r="F3187" s="182">
        <v>105625</v>
      </c>
      <c r="G3187" s="182">
        <v>1872872</v>
      </c>
      <c r="H3187" s="182">
        <v>1458959</v>
      </c>
      <c r="I3187" s="183">
        <v>2.48</v>
      </c>
      <c r="J3187" s="183">
        <v>12.32</v>
      </c>
      <c r="K3187" s="183">
        <v>24.7</v>
      </c>
      <c r="L3187" s="183">
        <v>139.32</v>
      </c>
      <c r="M3187" s="183">
        <v>56</v>
      </c>
      <c r="N3187" s="5"/>
    </row>
    <row r="3188" spans="2:14" x14ac:dyDescent="0.2">
      <c r="B3188" s="258" t="s">
        <v>35</v>
      </c>
      <c r="C3188" s="184"/>
      <c r="D3188" s="185"/>
      <c r="E3188" s="185"/>
      <c r="F3188" s="185"/>
      <c r="G3188" s="185"/>
      <c r="H3188" s="185"/>
      <c r="I3188" s="186"/>
      <c r="J3188" s="186"/>
      <c r="K3188" s="186"/>
      <c r="L3188" s="186"/>
      <c r="M3188" s="186"/>
      <c r="N3188" s="5"/>
    </row>
    <row r="3189" spans="2:14" x14ac:dyDescent="0.25">
      <c r="B3189" s="187" t="s">
        <v>142</v>
      </c>
      <c r="C3189" s="187"/>
      <c r="D3189" s="188"/>
      <c r="E3189" s="188"/>
      <c r="F3189" s="188"/>
      <c r="G3189" s="188"/>
      <c r="H3189" s="188"/>
      <c r="I3189" s="189"/>
      <c r="J3189" s="189"/>
      <c r="K3189" s="189"/>
      <c r="L3189" s="189"/>
      <c r="M3189" s="189"/>
      <c r="N3189" s="10"/>
    </row>
    <row r="3190" spans="2:14" x14ac:dyDescent="0.25">
      <c r="B3190" s="181">
        <v>2023</v>
      </c>
      <c r="C3190" s="181"/>
      <c r="D3190" s="182">
        <v>45109</v>
      </c>
      <c r="E3190" s="182">
        <v>49792</v>
      </c>
      <c r="F3190" s="182">
        <v>6050</v>
      </c>
      <c r="G3190" s="182">
        <v>107126</v>
      </c>
      <c r="H3190" s="182">
        <v>58756</v>
      </c>
      <c r="I3190" s="183">
        <v>1.1000000000000001</v>
      </c>
      <c r="J3190" s="183">
        <v>2.15</v>
      </c>
      <c r="K3190" s="183">
        <v>11.72</v>
      </c>
      <c r="L3190" s="183">
        <v>66.180000000000007</v>
      </c>
      <c r="M3190" s="183">
        <v>22.02</v>
      </c>
      <c r="N3190" s="10"/>
    </row>
    <row r="3191" spans="2:14" x14ac:dyDescent="0.25">
      <c r="B3191" s="181">
        <v>2022</v>
      </c>
      <c r="C3191" s="181"/>
      <c r="D3191" s="182">
        <v>43971</v>
      </c>
      <c r="E3191" s="182">
        <v>48976</v>
      </c>
      <c r="F3191" s="182">
        <v>6469</v>
      </c>
      <c r="G3191" s="182">
        <v>101295</v>
      </c>
      <c r="H3191" s="182">
        <v>56563</v>
      </c>
      <c r="I3191" s="183">
        <v>1.1100000000000001</v>
      </c>
      <c r="J3191" s="183">
        <v>2.0699999999999998</v>
      </c>
      <c r="K3191" s="183">
        <v>11.98</v>
      </c>
      <c r="L3191" s="183">
        <v>76.48</v>
      </c>
      <c r="M3191" s="183">
        <v>23.64</v>
      </c>
      <c r="N3191" s="10"/>
    </row>
    <row r="3192" spans="2:14" x14ac:dyDescent="0.25">
      <c r="B3192" s="168">
        <v>2021</v>
      </c>
      <c r="C3192" s="168"/>
      <c r="D3192" s="182">
        <v>42300</v>
      </c>
      <c r="E3192" s="182">
        <v>47208</v>
      </c>
      <c r="F3192" s="182">
        <v>6553</v>
      </c>
      <c r="G3192" s="182">
        <v>97400</v>
      </c>
      <c r="H3192" s="182">
        <v>55144</v>
      </c>
      <c r="I3192" s="183">
        <v>1.1200000000000001</v>
      </c>
      <c r="J3192" s="183">
        <v>2.06</v>
      </c>
      <c r="K3192" s="183">
        <v>11.07</v>
      </c>
      <c r="L3192" s="183">
        <v>74.48</v>
      </c>
      <c r="M3192" s="183">
        <v>26.93</v>
      </c>
      <c r="N3192" s="10"/>
    </row>
    <row r="3193" spans="2:14" x14ac:dyDescent="0.25">
      <c r="B3193" s="187" t="s">
        <v>143</v>
      </c>
      <c r="C3193" s="187"/>
      <c r="D3193" s="188"/>
      <c r="E3193" s="188"/>
      <c r="F3193" s="188"/>
      <c r="G3193" s="188"/>
      <c r="H3193" s="188"/>
      <c r="I3193" s="189"/>
      <c r="J3193" s="189"/>
      <c r="K3193" s="189"/>
      <c r="L3193" s="189"/>
      <c r="M3193" s="189"/>
      <c r="N3193" s="10"/>
    </row>
    <row r="3194" spans="2:14" x14ac:dyDescent="0.25">
      <c r="B3194" s="181">
        <v>2023</v>
      </c>
      <c r="C3194" s="181"/>
      <c r="D3194" s="182">
        <v>20746</v>
      </c>
      <c r="E3194" s="182">
        <v>120815</v>
      </c>
      <c r="F3194" s="182">
        <v>114666</v>
      </c>
      <c r="G3194" s="182">
        <v>2252524</v>
      </c>
      <c r="H3194" s="182">
        <v>1779296</v>
      </c>
      <c r="I3194" s="183">
        <v>5.82</v>
      </c>
      <c r="J3194" s="183">
        <v>18.64</v>
      </c>
      <c r="K3194" s="183">
        <v>31.05</v>
      </c>
      <c r="L3194" s="183">
        <v>158.08000000000001</v>
      </c>
      <c r="M3194" s="183">
        <v>63.6</v>
      </c>
      <c r="N3194" s="10"/>
    </row>
    <row r="3195" spans="2:14" x14ac:dyDescent="0.25">
      <c r="B3195" s="181">
        <v>2022</v>
      </c>
      <c r="C3195" s="181"/>
      <c r="D3195" s="182">
        <v>19886</v>
      </c>
      <c r="E3195" s="182">
        <v>113724</v>
      </c>
      <c r="F3195" s="182">
        <v>107883</v>
      </c>
      <c r="G3195" s="182">
        <v>1967765</v>
      </c>
      <c r="H3195" s="182">
        <v>1556047</v>
      </c>
      <c r="I3195" s="183">
        <v>5.72</v>
      </c>
      <c r="J3195" s="183">
        <v>17.3</v>
      </c>
      <c r="K3195" s="183">
        <v>30.84</v>
      </c>
      <c r="L3195" s="183">
        <v>169.07</v>
      </c>
      <c r="M3195" s="183">
        <v>60.66</v>
      </c>
      <c r="N3195" s="10"/>
    </row>
    <row r="3196" spans="2:14" x14ac:dyDescent="0.25">
      <c r="B3196" s="168">
        <v>2021</v>
      </c>
      <c r="C3196" s="168"/>
      <c r="D3196" s="182">
        <v>19077</v>
      </c>
      <c r="E3196" s="182">
        <v>104759</v>
      </c>
      <c r="F3196" s="182">
        <v>99072</v>
      </c>
      <c r="G3196" s="182">
        <v>1775471</v>
      </c>
      <c r="H3196" s="182">
        <v>1403815</v>
      </c>
      <c r="I3196" s="183">
        <v>5.49</v>
      </c>
      <c r="J3196" s="183">
        <v>16.95</v>
      </c>
      <c r="K3196" s="183">
        <v>30.85</v>
      </c>
      <c r="L3196" s="183">
        <v>172.12</v>
      </c>
      <c r="M3196" s="183">
        <v>59.52</v>
      </c>
      <c r="N3196" s="10"/>
    </row>
    <row r="3197" spans="2:14" x14ac:dyDescent="0.2">
      <c r="B3197" s="258" t="s">
        <v>11</v>
      </c>
      <c r="C3197" s="184"/>
      <c r="D3197" s="185"/>
      <c r="E3197" s="185"/>
      <c r="F3197" s="185"/>
      <c r="G3197" s="185"/>
      <c r="H3197" s="185"/>
      <c r="I3197" s="186"/>
      <c r="J3197" s="186"/>
      <c r="K3197" s="186"/>
      <c r="L3197" s="186"/>
      <c r="M3197" s="186"/>
      <c r="N3197" s="10"/>
    </row>
    <row r="3198" spans="2:14" x14ac:dyDescent="0.25">
      <c r="B3198" s="187" t="s">
        <v>144</v>
      </c>
      <c r="C3198" s="187"/>
      <c r="D3198" s="188"/>
      <c r="E3198" s="188"/>
      <c r="F3198" s="188"/>
      <c r="G3198" s="188"/>
      <c r="H3198" s="188"/>
      <c r="I3198" s="189"/>
      <c r="J3198" s="189"/>
      <c r="K3198" s="189"/>
      <c r="L3198" s="189"/>
      <c r="M3198" s="189"/>
      <c r="N3198" s="10"/>
    </row>
    <row r="3199" spans="2:14" x14ac:dyDescent="0.25">
      <c r="B3199" s="181">
        <v>2023</v>
      </c>
      <c r="C3199" s="181"/>
      <c r="D3199" s="182">
        <v>65814</v>
      </c>
      <c r="E3199" s="182">
        <v>150504</v>
      </c>
      <c r="F3199" s="182">
        <v>100613</v>
      </c>
      <c r="G3199" s="182">
        <v>1761000</v>
      </c>
      <c r="H3199" s="182">
        <v>1381473</v>
      </c>
      <c r="I3199" s="183">
        <v>2.29</v>
      </c>
      <c r="J3199" s="183">
        <v>11.7</v>
      </c>
      <c r="K3199" s="183">
        <v>22.9</v>
      </c>
      <c r="L3199" s="183">
        <v>130.83000000000001</v>
      </c>
      <c r="M3199" s="183">
        <v>55.45</v>
      </c>
      <c r="N3199" s="10"/>
    </row>
    <row r="3200" spans="2:14" x14ac:dyDescent="0.25">
      <c r="B3200" s="181">
        <v>2022</v>
      </c>
      <c r="C3200" s="181"/>
      <c r="D3200" s="182">
        <v>63817</v>
      </c>
      <c r="E3200" s="182">
        <v>143091</v>
      </c>
      <c r="F3200" s="182">
        <v>94743</v>
      </c>
      <c r="G3200" s="182">
        <v>1545218</v>
      </c>
      <c r="H3200" s="182">
        <v>1208915</v>
      </c>
      <c r="I3200" s="183">
        <v>2.2400000000000002</v>
      </c>
      <c r="J3200" s="183">
        <v>10.8</v>
      </c>
      <c r="K3200" s="183">
        <v>21.34</v>
      </c>
      <c r="L3200" s="183">
        <v>130.84</v>
      </c>
      <c r="M3200" s="183">
        <v>57.75</v>
      </c>
      <c r="N3200" s="10"/>
    </row>
    <row r="3201" spans="2:14" x14ac:dyDescent="0.25">
      <c r="B3201" s="168">
        <v>2021</v>
      </c>
      <c r="C3201" s="168"/>
      <c r="D3201" s="182">
        <v>61340</v>
      </c>
      <c r="E3201" s="182">
        <v>133650</v>
      </c>
      <c r="F3201" s="182">
        <v>87308</v>
      </c>
      <c r="G3201" s="182">
        <v>1394693</v>
      </c>
      <c r="H3201" s="182">
        <v>1091748</v>
      </c>
      <c r="I3201" s="183">
        <v>2.1800000000000002</v>
      </c>
      <c r="J3201" s="183">
        <v>10.44</v>
      </c>
      <c r="K3201" s="183">
        <v>20.25</v>
      </c>
      <c r="L3201" s="183">
        <v>126.78</v>
      </c>
      <c r="M3201" s="183">
        <v>60.32</v>
      </c>
      <c r="N3201" s="10"/>
    </row>
    <row r="3202" spans="2:14" x14ac:dyDescent="0.25">
      <c r="B3202" s="259" t="s">
        <v>145</v>
      </c>
      <c r="C3202" s="165"/>
      <c r="D3202" s="166"/>
      <c r="E3202" s="166"/>
      <c r="F3202" s="166"/>
      <c r="G3202" s="166"/>
      <c r="H3202" s="166"/>
      <c r="I3202" s="167"/>
      <c r="J3202" s="167"/>
      <c r="K3202" s="167"/>
      <c r="L3202" s="167"/>
      <c r="M3202" s="167"/>
      <c r="N3202" s="5"/>
    </row>
    <row r="3203" spans="2:14" x14ac:dyDescent="0.25">
      <c r="B3203" s="181">
        <v>2023</v>
      </c>
      <c r="C3203" s="181"/>
      <c r="D3203" s="182">
        <v>63534</v>
      </c>
      <c r="E3203" s="182">
        <v>90611</v>
      </c>
      <c r="F3203" s="182">
        <v>41024</v>
      </c>
      <c r="G3203" s="182">
        <v>685203</v>
      </c>
      <c r="H3203" s="182">
        <v>522533</v>
      </c>
      <c r="I3203" s="183">
        <v>1.43</v>
      </c>
      <c r="J3203" s="183">
        <v>7.56</v>
      </c>
      <c r="K3203" s="183">
        <v>18.02</v>
      </c>
      <c r="L3203" s="183">
        <v>107.9</v>
      </c>
      <c r="M3203" s="183">
        <v>49.08</v>
      </c>
      <c r="N3203" s="5"/>
    </row>
    <row r="3204" spans="2:14" x14ac:dyDescent="0.25">
      <c r="B3204" s="181">
        <v>2022</v>
      </c>
      <c r="C3204" s="181"/>
      <c r="D3204" s="182">
        <v>61731</v>
      </c>
      <c r="E3204" s="182">
        <v>88513</v>
      </c>
      <c r="F3204" s="182">
        <v>40372</v>
      </c>
      <c r="G3204" s="182">
        <v>630440</v>
      </c>
      <c r="H3204" s="182">
        <v>481188</v>
      </c>
      <c r="I3204" s="183">
        <v>1.43</v>
      </c>
      <c r="J3204" s="183">
        <v>7.12</v>
      </c>
      <c r="K3204" s="183">
        <v>17.29</v>
      </c>
      <c r="L3204" s="183">
        <v>110.74</v>
      </c>
      <c r="M3204" s="183">
        <v>52.81</v>
      </c>
      <c r="N3204" s="5"/>
    </row>
    <row r="3205" spans="2:14" x14ac:dyDescent="0.25">
      <c r="B3205" s="168">
        <v>2021</v>
      </c>
      <c r="C3205" s="168"/>
      <c r="D3205" s="182">
        <v>59417</v>
      </c>
      <c r="E3205" s="182">
        <v>85332</v>
      </c>
      <c r="F3205" s="182">
        <v>39166</v>
      </c>
      <c r="G3205" s="182">
        <v>577780</v>
      </c>
      <c r="H3205" s="182">
        <v>440686</v>
      </c>
      <c r="I3205" s="183">
        <v>1.44</v>
      </c>
      <c r="J3205" s="183">
        <v>6.77</v>
      </c>
      <c r="K3205" s="183">
        <v>16.399999999999999</v>
      </c>
      <c r="L3205" s="183">
        <v>111.16</v>
      </c>
      <c r="M3205" s="183">
        <v>54.78</v>
      </c>
      <c r="N3205" s="5"/>
    </row>
    <row r="3206" spans="2:14" x14ac:dyDescent="0.25">
      <c r="B3206" s="259" t="s">
        <v>146</v>
      </c>
      <c r="C3206" s="165"/>
      <c r="D3206" s="166"/>
      <c r="E3206" s="166"/>
      <c r="F3206" s="166"/>
      <c r="G3206" s="166"/>
      <c r="H3206" s="166"/>
      <c r="I3206" s="167"/>
      <c r="J3206" s="167"/>
      <c r="K3206" s="167"/>
      <c r="L3206" s="167"/>
      <c r="M3206" s="167"/>
    </row>
    <row r="3207" spans="2:14" x14ac:dyDescent="0.25">
      <c r="B3207" s="181">
        <v>2023</v>
      </c>
      <c r="C3207" s="181"/>
      <c r="D3207" s="182">
        <v>1988</v>
      </c>
      <c r="E3207" s="182">
        <v>36326</v>
      </c>
      <c r="F3207" s="182">
        <v>36099</v>
      </c>
      <c r="G3207" s="182">
        <v>632286</v>
      </c>
      <c r="H3207" s="182">
        <v>506019</v>
      </c>
      <c r="I3207" s="183">
        <v>18.27</v>
      </c>
      <c r="J3207" s="183">
        <v>17.41</v>
      </c>
      <c r="K3207" s="183">
        <v>29.38</v>
      </c>
      <c r="L3207" s="183">
        <v>167.76</v>
      </c>
      <c r="M3207" s="183">
        <v>61.33</v>
      </c>
    </row>
    <row r="3208" spans="2:14" x14ac:dyDescent="0.25">
      <c r="B3208" s="181">
        <v>2022</v>
      </c>
      <c r="C3208" s="181"/>
      <c r="D3208" s="182">
        <v>1823</v>
      </c>
      <c r="E3208" s="182">
        <v>33012</v>
      </c>
      <c r="F3208" s="182">
        <v>32845</v>
      </c>
      <c r="G3208" s="182">
        <v>554894</v>
      </c>
      <c r="H3208" s="182">
        <v>444354</v>
      </c>
      <c r="I3208" s="183">
        <v>18.11</v>
      </c>
      <c r="J3208" s="183">
        <v>16.809999999999999</v>
      </c>
      <c r="K3208" s="183">
        <v>26.74</v>
      </c>
      <c r="L3208" s="183">
        <v>158.28</v>
      </c>
      <c r="M3208" s="183">
        <v>65.78</v>
      </c>
    </row>
    <row r="3209" spans="2:14" x14ac:dyDescent="0.25">
      <c r="B3209" s="168">
        <v>2021</v>
      </c>
      <c r="C3209" s="168"/>
      <c r="D3209" s="182">
        <v>1693</v>
      </c>
      <c r="E3209" s="182">
        <v>30320</v>
      </c>
      <c r="F3209" s="182">
        <v>30174</v>
      </c>
      <c r="G3209" s="182">
        <v>487352</v>
      </c>
      <c r="H3209" s="182">
        <v>390975</v>
      </c>
      <c r="I3209" s="183">
        <v>17.91</v>
      </c>
      <c r="J3209" s="183">
        <v>16.07</v>
      </c>
      <c r="K3209" s="183">
        <v>24.42</v>
      </c>
      <c r="L3209" s="183">
        <v>151.18</v>
      </c>
      <c r="M3209" s="183">
        <v>70.42</v>
      </c>
    </row>
    <row r="3210" spans="2:14" x14ac:dyDescent="0.25">
      <c r="B3210" s="259" t="s">
        <v>147</v>
      </c>
      <c r="C3210" s="165"/>
      <c r="D3210" s="166"/>
      <c r="E3210" s="166"/>
      <c r="F3210" s="166"/>
      <c r="G3210" s="166"/>
      <c r="H3210" s="166"/>
      <c r="I3210" s="167"/>
      <c r="J3210" s="167"/>
      <c r="K3210" s="167"/>
      <c r="L3210" s="167"/>
      <c r="M3210" s="167"/>
    </row>
    <row r="3211" spans="2:14" x14ac:dyDescent="0.25">
      <c r="B3211" s="181">
        <v>2023</v>
      </c>
      <c r="C3211" s="181"/>
      <c r="D3211" s="182">
        <v>292</v>
      </c>
      <c r="E3211" s="182">
        <v>23567</v>
      </c>
      <c r="F3211" s="182">
        <v>23490</v>
      </c>
      <c r="G3211" s="182">
        <v>443511</v>
      </c>
      <c r="H3211" s="182">
        <v>352921</v>
      </c>
      <c r="I3211" s="183">
        <v>80.709999999999994</v>
      </c>
      <c r="J3211" s="183">
        <v>18.82</v>
      </c>
      <c r="K3211" s="183">
        <v>31.65</v>
      </c>
      <c r="L3211" s="183">
        <v>167.64</v>
      </c>
      <c r="M3211" s="183">
        <v>59.21</v>
      </c>
    </row>
    <row r="3212" spans="2:14" x14ac:dyDescent="0.25">
      <c r="B3212" s="181">
        <v>2022</v>
      </c>
      <c r="C3212" s="181"/>
      <c r="D3212" s="182">
        <v>263</v>
      </c>
      <c r="E3212" s="182">
        <v>21566</v>
      </c>
      <c r="F3212" s="182">
        <v>21526</v>
      </c>
      <c r="G3212" s="182">
        <v>359884</v>
      </c>
      <c r="H3212" s="182">
        <v>283373</v>
      </c>
      <c r="I3212" s="183">
        <v>82</v>
      </c>
      <c r="J3212" s="183">
        <v>16.690000000000001</v>
      </c>
      <c r="K3212" s="183">
        <v>29.68</v>
      </c>
      <c r="L3212" s="183">
        <v>177.54</v>
      </c>
      <c r="M3212" s="183">
        <v>56.37</v>
      </c>
    </row>
    <row r="3213" spans="2:14" x14ac:dyDescent="0.25">
      <c r="B3213" s="168">
        <v>2021</v>
      </c>
      <c r="C3213" s="168"/>
      <c r="D3213" s="182">
        <v>230</v>
      </c>
      <c r="E3213" s="182">
        <v>17998</v>
      </c>
      <c r="F3213" s="182">
        <v>17968</v>
      </c>
      <c r="G3213" s="182">
        <v>329560</v>
      </c>
      <c r="H3213" s="182">
        <v>260087</v>
      </c>
      <c r="I3213" s="183">
        <v>78.25</v>
      </c>
      <c r="J3213" s="183">
        <v>18.309999999999999</v>
      </c>
      <c r="K3213" s="183">
        <v>31.5</v>
      </c>
      <c r="L3213" s="183">
        <v>171.77</v>
      </c>
      <c r="M3213" s="183">
        <v>58.27</v>
      </c>
    </row>
    <row r="3214" spans="2:14" x14ac:dyDescent="0.25">
      <c r="B3214" s="187" t="s">
        <v>148</v>
      </c>
      <c r="C3214" s="187"/>
      <c r="D3214" s="188"/>
      <c r="E3214" s="188"/>
      <c r="F3214" s="188"/>
      <c r="G3214" s="188"/>
      <c r="H3214" s="188"/>
      <c r="I3214" s="189"/>
      <c r="J3214" s="189"/>
      <c r="K3214" s="189"/>
      <c r="L3214" s="189"/>
      <c r="M3214" s="189"/>
    </row>
    <row r="3215" spans="2:14" x14ac:dyDescent="0.25">
      <c r="B3215" s="181">
        <v>2023</v>
      </c>
      <c r="C3215" s="181"/>
      <c r="D3215" s="182">
        <v>41</v>
      </c>
      <c r="E3215" s="182">
        <v>20103</v>
      </c>
      <c r="F3215" s="182">
        <v>20103</v>
      </c>
      <c r="G3215" s="182">
        <v>598651</v>
      </c>
      <c r="H3215" s="182">
        <v>456579</v>
      </c>
      <c r="I3215" s="183">
        <v>490.32</v>
      </c>
      <c r="J3215" s="183">
        <v>29.78</v>
      </c>
      <c r="K3215" s="183">
        <v>44.22</v>
      </c>
      <c r="L3215" s="183">
        <v>148.49</v>
      </c>
      <c r="M3215" s="183">
        <v>70.239999999999995</v>
      </c>
    </row>
    <row r="3216" spans="2:14" x14ac:dyDescent="0.25">
      <c r="B3216" s="181">
        <v>2022</v>
      </c>
      <c r="C3216" s="181"/>
      <c r="D3216" s="182">
        <v>40</v>
      </c>
      <c r="E3216" s="182">
        <v>19609</v>
      </c>
      <c r="F3216" s="182">
        <v>19609</v>
      </c>
      <c r="G3216" s="182">
        <v>523842</v>
      </c>
      <c r="H3216" s="182">
        <v>403695</v>
      </c>
      <c r="I3216" s="183">
        <v>490.23</v>
      </c>
      <c r="J3216" s="183">
        <v>26.71</v>
      </c>
      <c r="K3216" s="183">
        <v>53.03</v>
      </c>
      <c r="L3216" s="183">
        <v>198.52</v>
      </c>
      <c r="M3216" s="183">
        <v>52.56</v>
      </c>
    </row>
    <row r="3217" spans="2:13" x14ac:dyDescent="0.25">
      <c r="B3217" s="168">
        <v>2021</v>
      </c>
      <c r="C3217" s="168"/>
      <c r="D3217" s="182">
        <v>37</v>
      </c>
      <c r="E3217" s="182">
        <v>18317</v>
      </c>
      <c r="F3217" s="182">
        <v>18317</v>
      </c>
      <c r="G3217" s="182">
        <v>478179</v>
      </c>
      <c r="H3217" s="182">
        <v>367210</v>
      </c>
      <c r="I3217" s="183">
        <v>495.05</v>
      </c>
      <c r="J3217" s="183">
        <v>26.11</v>
      </c>
      <c r="K3217" s="183">
        <v>57.18</v>
      </c>
      <c r="L3217" s="183">
        <v>219.04</v>
      </c>
      <c r="M3217" s="183">
        <v>46.33</v>
      </c>
    </row>
    <row r="3218" spans="2:13" x14ac:dyDescent="0.2">
      <c r="B3218" s="258" t="s">
        <v>127</v>
      </c>
      <c r="C3218" s="184"/>
      <c r="D3218" s="185"/>
      <c r="E3218" s="185"/>
      <c r="F3218" s="185"/>
      <c r="G3218" s="185"/>
      <c r="H3218" s="185"/>
      <c r="I3218" s="186"/>
      <c r="J3218" s="186"/>
      <c r="K3218" s="186"/>
      <c r="L3218" s="186"/>
      <c r="M3218" s="186"/>
    </row>
    <row r="3219" spans="2:13" x14ac:dyDescent="0.25">
      <c r="B3219" s="187" t="s">
        <v>385</v>
      </c>
      <c r="C3219" s="187"/>
      <c r="D3219" s="188"/>
      <c r="E3219" s="188"/>
      <c r="F3219" s="188"/>
      <c r="G3219" s="188"/>
      <c r="H3219" s="188"/>
      <c r="I3219" s="189"/>
      <c r="J3219" s="189"/>
      <c r="K3219" s="189"/>
      <c r="L3219" s="189"/>
      <c r="M3219" s="189"/>
    </row>
    <row r="3220" spans="2:13" x14ac:dyDescent="0.25">
      <c r="B3220" s="181">
        <v>2023</v>
      </c>
      <c r="C3220" s="181"/>
      <c r="D3220" s="182">
        <v>93838</v>
      </c>
      <c r="E3220" s="182">
        <v>218856</v>
      </c>
      <c r="F3220" s="182">
        <v>143808</v>
      </c>
      <c r="G3220" s="182">
        <v>2813664</v>
      </c>
      <c r="H3220" s="182">
        <v>2191927</v>
      </c>
      <c r="I3220" s="183">
        <v>2.33</v>
      </c>
      <c r="J3220" s="183">
        <v>12.86</v>
      </c>
      <c r="K3220" s="183">
        <v>23.05</v>
      </c>
      <c r="L3220" s="183">
        <v>117.8</v>
      </c>
      <c r="M3220" s="183">
        <v>55.61</v>
      </c>
    </row>
    <row r="3221" spans="2:13" x14ac:dyDescent="0.25">
      <c r="B3221" s="181">
        <v>2022</v>
      </c>
      <c r="C3221" s="181"/>
      <c r="D3221" s="182">
        <v>86803</v>
      </c>
      <c r="E3221" s="182">
        <v>203641</v>
      </c>
      <c r="F3221" s="182">
        <v>134389</v>
      </c>
      <c r="G3221" s="182">
        <v>2404753</v>
      </c>
      <c r="H3221" s="182">
        <v>1874081</v>
      </c>
      <c r="I3221" s="183">
        <v>2.35</v>
      </c>
      <c r="J3221" s="183">
        <v>11.81</v>
      </c>
      <c r="K3221" s="183">
        <v>22.45</v>
      </c>
      <c r="L3221" s="183">
        <v>125.45</v>
      </c>
      <c r="M3221" s="183">
        <v>52.91</v>
      </c>
    </row>
    <row r="3222" spans="2:13" x14ac:dyDescent="0.25">
      <c r="B3222" s="168">
        <v>2021</v>
      </c>
      <c r="C3222" s="168"/>
      <c r="D3222" s="182">
        <v>76680</v>
      </c>
      <c r="E3222" s="182">
        <v>179028</v>
      </c>
      <c r="F3222" s="182">
        <v>119554</v>
      </c>
      <c r="G3222" s="182">
        <v>1970223</v>
      </c>
      <c r="H3222" s="182">
        <v>1544734</v>
      </c>
      <c r="I3222" s="183">
        <v>2.33</v>
      </c>
      <c r="J3222" s="183">
        <v>11.01</v>
      </c>
      <c r="K3222" s="183">
        <v>18.84</v>
      </c>
      <c r="L3222" s="183">
        <v>114.34</v>
      </c>
      <c r="M3222" s="183">
        <v>61.41</v>
      </c>
    </row>
    <row r="3223" spans="2:13" x14ac:dyDescent="0.2">
      <c r="B3223" s="258" t="s">
        <v>35</v>
      </c>
      <c r="C3223" s="184"/>
      <c r="D3223" s="185"/>
      <c r="E3223" s="185"/>
      <c r="F3223" s="185"/>
      <c r="G3223" s="185"/>
      <c r="H3223" s="185"/>
      <c r="I3223" s="186"/>
      <c r="J3223" s="186"/>
      <c r="K3223" s="186"/>
      <c r="L3223" s="186"/>
      <c r="M3223" s="186"/>
    </row>
    <row r="3224" spans="2:13" x14ac:dyDescent="0.25">
      <c r="B3224" s="187" t="s">
        <v>149</v>
      </c>
      <c r="C3224" s="187"/>
      <c r="D3224" s="188"/>
      <c r="E3224" s="188"/>
      <c r="F3224" s="188"/>
      <c r="G3224" s="188"/>
      <c r="H3224" s="188"/>
      <c r="I3224" s="189"/>
      <c r="J3224" s="189"/>
      <c r="K3224" s="189"/>
      <c r="L3224" s="189"/>
      <c r="M3224" s="189"/>
    </row>
    <row r="3225" spans="2:13" x14ac:dyDescent="0.25">
      <c r="B3225" s="181">
        <v>2023</v>
      </c>
      <c r="C3225" s="181"/>
      <c r="D3225" s="182">
        <v>67605</v>
      </c>
      <c r="E3225" s="182">
        <v>74184</v>
      </c>
      <c r="F3225" s="182">
        <v>6405</v>
      </c>
      <c r="G3225" s="182">
        <v>140791</v>
      </c>
      <c r="H3225" s="182">
        <v>68820</v>
      </c>
      <c r="I3225" s="183">
        <v>1.1000000000000001</v>
      </c>
      <c r="J3225" s="183">
        <v>1.9</v>
      </c>
      <c r="K3225" s="183">
        <v>12.3</v>
      </c>
      <c r="L3225" s="183">
        <v>55.96</v>
      </c>
      <c r="M3225" s="183">
        <v>15.48</v>
      </c>
    </row>
    <row r="3226" spans="2:13" x14ac:dyDescent="0.25">
      <c r="B3226" s="181">
        <v>2022</v>
      </c>
      <c r="C3226" s="181"/>
      <c r="D3226" s="182">
        <v>62147</v>
      </c>
      <c r="E3226" s="182">
        <v>68934</v>
      </c>
      <c r="F3226" s="182">
        <v>6492</v>
      </c>
      <c r="G3226" s="182">
        <v>124490</v>
      </c>
      <c r="H3226" s="182">
        <v>61432</v>
      </c>
      <c r="I3226" s="183">
        <v>1.1100000000000001</v>
      </c>
      <c r="J3226" s="183">
        <v>1.81</v>
      </c>
      <c r="K3226" s="183">
        <v>11.68</v>
      </c>
      <c r="L3226" s="183">
        <v>60.91</v>
      </c>
      <c r="M3226" s="183">
        <v>15.61</v>
      </c>
    </row>
    <row r="3227" spans="2:13" x14ac:dyDescent="0.25">
      <c r="B3227" s="168">
        <v>2021</v>
      </c>
      <c r="C3227" s="168"/>
      <c r="D3227" s="182">
        <v>53098</v>
      </c>
      <c r="E3227" s="182">
        <v>59036</v>
      </c>
      <c r="F3227" s="182">
        <v>6213</v>
      </c>
      <c r="G3227" s="182">
        <v>105256</v>
      </c>
      <c r="H3227" s="182">
        <v>55103</v>
      </c>
      <c r="I3227" s="183">
        <v>1.1100000000000001</v>
      </c>
      <c r="J3227" s="183">
        <v>1.78</v>
      </c>
      <c r="K3227" s="183">
        <v>9.64</v>
      </c>
      <c r="L3227" s="183">
        <v>56.9</v>
      </c>
      <c r="M3227" s="183">
        <v>19.3</v>
      </c>
    </row>
    <row r="3228" spans="2:13" x14ac:dyDescent="0.25">
      <c r="B3228" s="187" t="s">
        <v>150</v>
      </c>
      <c r="C3228" s="187"/>
      <c r="D3228" s="188"/>
      <c r="E3228" s="188"/>
      <c r="F3228" s="188"/>
      <c r="G3228" s="188"/>
      <c r="H3228" s="188"/>
      <c r="I3228" s="189"/>
      <c r="J3228" s="189"/>
      <c r="K3228" s="189"/>
      <c r="L3228" s="189"/>
      <c r="M3228" s="189"/>
    </row>
    <row r="3229" spans="2:13" x14ac:dyDescent="0.25">
      <c r="B3229" s="181">
        <v>2023</v>
      </c>
      <c r="C3229" s="181"/>
      <c r="D3229" s="182">
        <v>26233</v>
      </c>
      <c r="E3229" s="182">
        <v>144672</v>
      </c>
      <c r="F3229" s="182">
        <v>137403</v>
      </c>
      <c r="G3229" s="182">
        <v>2672874</v>
      </c>
      <c r="H3229" s="182">
        <v>2123107</v>
      </c>
      <c r="I3229" s="183">
        <v>5.51</v>
      </c>
      <c r="J3229" s="183">
        <v>18.48</v>
      </c>
      <c r="K3229" s="183">
        <v>28.56</v>
      </c>
      <c r="L3229" s="183">
        <v>146.81</v>
      </c>
      <c r="M3229" s="183">
        <v>64.41</v>
      </c>
    </row>
    <row r="3230" spans="2:13" x14ac:dyDescent="0.25">
      <c r="B3230" s="181">
        <v>2022</v>
      </c>
      <c r="C3230" s="181"/>
      <c r="D3230" s="182">
        <v>24656</v>
      </c>
      <c r="E3230" s="182">
        <v>134707</v>
      </c>
      <c r="F3230" s="182">
        <v>127897</v>
      </c>
      <c r="G3230" s="182">
        <v>2280263</v>
      </c>
      <c r="H3230" s="182">
        <v>1812649</v>
      </c>
      <c r="I3230" s="183">
        <v>5.46</v>
      </c>
      <c r="J3230" s="183">
        <v>16.93</v>
      </c>
      <c r="K3230" s="183">
        <v>27.96</v>
      </c>
      <c r="L3230" s="183">
        <v>156.82</v>
      </c>
      <c r="M3230" s="183">
        <v>60.86</v>
      </c>
    </row>
    <row r="3231" spans="2:13" x14ac:dyDescent="0.25">
      <c r="B3231" s="168">
        <v>2021</v>
      </c>
      <c r="C3231" s="168"/>
      <c r="D3231" s="182">
        <v>23582</v>
      </c>
      <c r="E3231" s="182">
        <v>119992</v>
      </c>
      <c r="F3231" s="182">
        <v>113341</v>
      </c>
      <c r="G3231" s="182">
        <v>1864967</v>
      </c>
      <c r="H3231" s="182">
        <v>1489631</v>
      </c>
      <c r="I3231" s="183">
        <v>5.09</v>
      </c>
      <c r="J3231" s="183">
        <v>15.54</v>
      </c>
      <c r="K3231" s="183">
        <v>23.37</v>
      </c>
      <c r="L3231" s="183">
        <v>142.03</v>
      </c>
      <c r="M3231" s="183">
        <v>70.03</v>
      </c>
    </row>
    <row r="3232" spans="2:13" x14ac:dyDescent="0.2">
      <c r="B3232" s="258" t="s">
        <v>11</v>
      </c>
      <c r="C3232" s="184"/>
      <c r="D3232" s="185"/>
      <c r="E3232" s="185"/>
      <c r="F3232" s="185"/>
      <c r="G3232" s="185"/>
      <c r="H3232" s="185"/>
      <c r="I3232" s="186"/>
      <c r="J3232" s="186"/>
      <c r="K3232" s="186"/>
      <c r="L3232" s="186"/>
      <c r="M3232" s="186"/>
    </row>
    <row r="3233" spans="2:13" x14ac:dyDescent="0.25">
      <c r="B3233" s="187" t="s">
        <v>151</v>
      </c>
      <c r="C3233" s="187"/>
      <c r="D3233" s="188"/>
      <c r="E3233" s="188"/>
      <c r="F3233" s="188"/>
      <c r="G3233" s="188"/>
      <c r="H3233" s="188"/>
      <c r="I3233" s="189"/>
      <c r="J3233" s="189"/>
      <c r="K3233" s="189"/>
      <c r="L3233" s="189"/>
      <c r="M3233" s="189"/>
    </row>
    <row r="3234" spans="2:13" x14ac:dyDescent="0.25">
      <c r="B3234" s="181">
        <v>2023</v>
      </c>
      <c r="C3234" s="181"/>
      <c r="D3234" s="182">
        <v>93811</v>
      </c>
      <c r="E3234" s="182">
        <v>203558</v>
      </c>
      <c r="F3234" s="182">
        <v>128510</v>
      </c>
      <c r="G3234" s="182">
        <v>2500166</v>
      </c>
      <c r="H3234" s="182">
        <v>1946667</v>
      </c>
      <c r="I3234" s="183">
        <v>2.17</v>
      </c>
      <c r="J3234" s="183">
        <v>12.28</v>
      </c>
      <c r="K3234" s="183">
        <v>22.5</v>
      </c>
      <c r="L3234" s="183">
        <v>115.64</v>
      </c>
      <c r="M3234" s="183">
        <v>54.38</v>
      </c>
    </row>
    <row r="3235" spans="2:13" x14ac:dyDescent="0.25">
      <c r="B3235" s="181">
        <v>2022</v>
      </c>
      <c r="C3235" s="181"/>
      <c r="D3235" s="182">
        <v>86781</v>
      </c>
      <c r="E3235" s="182">
        <v>189913</v>
      </c>
      <c r="F3235" s="182">
        <v>120661</v>
      </c>
      <c r="G3235" s="182">
        <v>2162434</v>
      </c>
      <c r="H3235" s="182">
        <v>1683770</v>
      </c>
      <c r="I3235" s="183">
        <v>2.19</v>
      </c>
      <c r="J3235" s="183">
        <v>11.39</v>
      </c>
      <c r="K3235" s="183">
        <v>22.15</v>
      </c>
      <c r="L3235" s="183">
        <v>123.59</v>
      </c>
      <c r="M3235" s="183">
        <v>51.67</v>
      </c>
    </row>
    <row r="3236" spans="2:13" x14ac:dyDescent="0.25">
      <c r="B3236" s="168">
        <v>2021</v>
      </c>
      <c r="C3236" s="168"/>
      <c r="D3236" s="182">
        <v>76661</v>
      </c>
      <c r="E3236" s="182">
        <v>168739</v>
      </c>
      <c r="F3236" s="182">
        <v>109265</v>
      </c>
      <c r="G3236" s="182">
        <v>1802336</v>
      </c>
      <c r="H3236" s="182">
        <v>1414191</v>
      </c>
      <c r="I3236" s="183">
        <v>2.2000000000000002</v>
      </c>
      <c r="J3236" s="183">
        <v>10.68</v>
      </c>
      <c r="K3236" s="183">
        <v>18.57</v>
      </c>
      <c r="L3236" s="183">
        <v>112.57</v>
      </c>
      <c r="M3236" s="183">
        <v>60.66</v>
      </c>
    </row>
    <row r="3237" spans="2:13" x14ac:dyDescent="0.25">
      <c r="B3237" s="259" t="s">
        <v>152</v>
      </c>
      <c r="C3237" s="165"/>
      <c r="D3237" s="166"/>
      <c r="E3237" s="166"/>
      <c r="F3237" s="166"/>
      <c r="G3237" s="166"/>
      <c r="H3237" s="166"/>
      <c r="I3237" s="167"/>
      <c r="J3237" s="167"/>
      <c r="K3237" s="167"/>
      <c r="L3237" s="167"/>
      <c r="M3237" s="167"/>
    </row>
    <row r="3238" spans="2:13" x14ac:dyDescent="0.25">
      <c r="B3238" s="181">
        <v>2023</v>
      </c>
      <c r="C3238" s="181"/>
      <c r="D3238" s="182">
        <v>90787</v>
      </c>
      <c r="E3238" s="182">
        <v>128421</v>
      </c>
      <c r="F3238" s="182">
        <v>53552</v>
      </c>
      <c r="G3238" s="182">
        <v>927529</v>
      </c>
      <c r="H3238" s="182">
        <v>697532</v>
      </c>
      <c r="I3238" s="183">
        <v>1.41</v>
      </c>
      <c r="J3238" s="183">
        <v>7.22</v>
      </c>
      <c r="K3238" s="183">
        <v>16.13</v>
      </c>
      <c r="L3238" s="183">
        <v>93.1</v>
      </c>
      <c r="M3238" s="183">
        <v>44.4</v>
      </c>
    </row>
    <row r="3239" spans="2:13" x14ac:dyDescent="0.25">
      <c r="B3239" s="181">
        <v>2022</v>
      </c>
      <c r="C3239" s="181"/>
      <c r="D3239" s="182">
        <v>83948</v>
      </c>
      <c r="E3239" s="182">
        <v>120140</v>
      </c>
      <c r="F3239" s="182">
        <v>51045</v>
      </c>
      <c r="G3239" s="182">
        <v>815167</v>
      </c>
      <c r="H3239" s="182">
        <v>613268</v>
      </c>
      <c r="I3239" s="183">
        <v>1.43</v>
      </c>
      <c r="J3239" s="183">
        <v>6.79</v>
      </c>
      <c r="K3239" s="183">
        <v>15.96</v>
      </c>
      <c r="L3239" s="183">
        <v>99.92</v>
      </c>
      <c r="M3239" s="183">
        <v>42.45</v>
      </c>
    </row>
    <row r="3240" spans="2:13" x14ac:dyDescent="0.25">
      <c r="B3240" s="168">
        <v>2021</v>
      </c>
      <c r="C3240" s="168"/>
      <c r="D3240" s="182">
        <v>74154</v>
      </c>
      <c r="E3240" s="182">
        <v>108448</v>
      </c>
      <c r="F3240" s="182">
        <v>49082</v>
      </c>
      <c r="G3240" s="182">
        <v>722516</v>
      </c>
      <c r="H3240" s="182">
        <v>549501</v>
      </c>
      <c r="I3240" s="183">
        <v>1.46</v>
      </c>
      <c r="J3240" s="183">
        <v>6.66</v>
      </c>
      <c r="K3240" s="183">
        <v>13.48</v>
      </c>
      <c r="L3240" s="183">
        <v>91.58</v>
      </c>
      <c r="M3240" s="183">
        <v>51.42</v>
      </c>
    </row>
    <row r="3241" spans="2:13" x14ac:dyDescent="0.25">
      <c r="B3241" s="259" t="s">
        <v>153</v>
      </c>
      <c r="C3241" s="165"/>
      <c r="D3241" s="166"/>
      <c r="E3241" s="166"/>
      <c r="F3241" s="166"/>
      <c r="G3241" s="166"/>
      <c r="H3241" s="166"/>
      <c r="I3241" s="167"/>
      <c r="J3241" s="167"/>
      <c r="K3241" s="167"/>
      <c r="L3241" s="167"/>
      <c r="M3241" s="167"/>
    </row>
    <row r="3242" spans="2:13" x14ac:dyDescent="0.25">
      <c r="B3242" s="181">
        <v>2023</v>
      </c>
      <c r="C3242" s="181"/>
      <c r="D3242" s="182">
        <v>2734</v>
      </c>
      <c r="E3242" s="182">
        <v>49261</v>
      </c>
      <c r="F3242" s="182">
        <v>49149</v>
      </c>
      <c r="G3242" s="182">
        <v>962319</v>
      </c>
      <c r="H3242" s="182">
        <v>768169</v>
      </c>
      <c r="I3242" s="183">
        <v>18.02</v>
      </c>
      <c r="J3242" s="183">
        <v>19.54</v>
      </c>
      <c r="K3242" s="183">
        <v>31.28</v>
      </c>
      <c r="L3242" s="183">
        <v>159.76</v>
      </c>
      <c r="M3242" s="183">
        <v>62.27</v>
      </c>
    </row>
    <row r="3243" spans="2:13" x14ac:dyDescent="0.25">
      <c r="B3243" s="181">
        <v>2022</v>
      </c>
      <c r="C3243" s="181"/>
      <c r="D3243" s="182">
        <v>2557</v>
      </c>
      <c r="E3243" s="182">
        <v>45546</v>
      </c>
      <c r="F3243" s="182">
        <v>45429</v>
      </c>
      <c r="G3243" s="182">
        <v>833715</v>
      </c>
      <c r="H3243" s="182">
        <v>665289</v>
      </c>
      <c r="I3243" s="183">
        <v>17.809999999999999</v>
      </c>
      <c r="J3243" s="183">
        <v>18.3</v>
      </c>
      <c r="K3243" s="183">
        <v>30.71</v>
      </c>
      <c r="L3243" s="183">
        <v>167.32</v>
      </c>
      <c r="M3243" s="183">
        <v>60.01</v>
      </c>
    </row>
    <row r="3244" spans="2:13" x14ac:dyDescent="0.25">
      <c r="B3244" s="168">
        <v>2021</v>
      </c>
      <c r="C3244" s="168"/>
      <c r="D3244" s="182">
        <v>2275</v>
      </c>
      <c r="E3244" s="182">
        <v>40242</v>
      </c>
      <c r="F3244" s="182">
        <v>40148</v>
      </c>
      <c r="G3244" s="182">
        <v>689378</v>
      </c>
      <c r="H3244" s="182">
        <v>553131</v>
      </c>
      <c r="I3244" s="183">
        <v>17.690000000000001</v>
      </c>
      <c r="J3244" s="183">
        <v>17.13</v>
      </c>
      <c r="K3244" s="183">
        <v>26.27</v>
      </c>
      <c r="L3244" s="183">
        <v>152.97999999999999</v>
      </c>
      <c r="M3244" s="183">
        <v>69.06</v>
      </c>
    </row>
    <row r="3245" spans="2:13" x14ac:dyDescent="0.25">
      <c r="B3245" s="259" t="s">
        <v>154</v>
      </c>
      <c r="C3245" s="165"/>
      <c r="D3245" s="166"/>
      <c r="E3245" s="166"/>
      <c r="F3245" s="166"/>
      <c r="G3245" s="166"/>
      <c r="H3245" s="166"/>
      <c r="I3245" s="167"/>
      <c r="J3245" s="167"/>
      <c r="K3245" s="167"/>
      <c r="L3245" s="167"/>
      <c r="M3245" s="167"/>
    </row>
    <row r="3246" spans="2:13" x14ac:dyDescent="0.25">
      <c r="B3246" s="181">
        <v>2023</v>
      </c>
      <c r="C3246" s="181"/>
      <c r="D3246" s="182">
        <v>290</v>
      </c>
      <c r="E3246" s="182">
        <v>25876</v>
      </c>
      <c r="F3246" s="182">
        <v>25809</v>
      </c>
      <c r="G3246" s="182">
        <v>610319</v>
      </c>
      <c r="H3246" s="182">
        <v>480966</v>
      </c>
      <c r="I3246" s="183">
        <v>89.23</v>
      </c>
      <c r="J3246" s="183">
        <v>23.59</v>
      </c>
      <c r="K3246" s="183">
        <v>37.4</v>
      </c>
      <c r="L3246" s="183">
        <v>158.16</v>
      </c>
      <c r="M3246" s="183">
        <v>63.4</v>
      </c>
    </row>
    <row r="3247" spans="2:13" x14ac:dyDescent="0.25">
      <c r="B3247" s="181">
        <v>2022</v>
      </c>
      <c r="C3247" s="181"/>
      <c r="D3247" s="182">
        <v>276</v>
      </c>
      <c r="E3247" s="182">
        <v>24227</v>
      </c>
      <c r="F3247" s="182">
        <v>24187</v>
      </c>
      <c r="G3247" s="182">
        <v>513551</v>
      </c>
      <c r="H3247" s="182">
        <v>405213</v>
      </c>
      <c r="I3247" s="183">
        <v>87.78</v>
      </c>
      <c r="J3247" s="183">
        <v>21.2</v>
      </c>
      <c r="K3247" s="183">
        <v>36.770000000000003</v>
      </c>
      <c r="L3247" s="183">
        <v>173.19</v>
      </c>
      <c r="M3247" s="183">
        <v>58.67</v>
      </c>
    </row>
    <row r="3248" spans="2:13" x14ac:dyDescent="0.25">
      <c r="B3248" s="168">
        <v>2021</v>
      </c>
      <c r="C3248" s="168"/>
      <c r="D3248" s="182">
        <v>232</v>
      </c>
      <c r="E3248" s="182">
        <v>20049</v>
      </c>
      <c r="F3248" s="182">
        <v>20035</v>
      </c>
      <c r="G3248" s="182">
        <v>390441</v>
      </c>
      <c r="H3248" s="182">
        <v>311559</v>
      </c>
      <c r="I3248" s="183">
        <v>86.42</v>
      </c>
      <c r="J3248" s="183">
        <v>19.47</v>
      </c>
      <c r="K3248" s="183">
        <v>30.63</v>
      </c>
      <c r="L3248" s="183">
        <v>157.16999999999999</v>
      </c>
      <c r="M3248" s="183">
        <v>68.73</v>
      </c>
    </row>
    <row r="3249" spans="2:13" x14ac:dyDescent="0.25">
      <c r="B3249" s="187" t="s">
        <v>155</v>
      </c>
      <c r="C3249" s="187"/>
      <c r="D3249" s="188"/>
      <c r="E3249" s="188"/>
      <c r="F3249" s="188"/>
      <c r="G3249" s="188"/>
      <c r="H3249" s="188"/>
      <c r="I3249" s="189"/>
      <c r="J3249" s="189"/>
      <c r="K3249" s="189"/>
      <c r="L3249" s="189"/>
      <c r="M3249" s="189"/>
    </row>
    <row r="3250" spans="2:13" x14ac:dyDescent="0.25">
      <c r="B3250" s="181">
        <v>2023</v>
      </c>
      <c r="C3250" s="181"/>
      <c r="D3250" s="182">
        <v>27</v>
      </c>
      <c r="E3250" s="182">
        <v>15298</v>
      </c>
      <c r="F3250" s="182">
        <v>15298</v>
      </c>
      <c r="G3250" s="182">
        <v>313498</v>
      </c>
      <c r="H3250" s="182">
        <v>245260</v>
      </c>
      <c r="I3250" s="183">
        <v>566.59</v>
      </c>
      <c r="J3250" s="183">
        <v>20.49</v>
      </c>
      <c r="K3250" s="183">
        <v>30.37</v>
      </c>
      <c r="L3250" s="183">
        <v>148.18</v>
      </c>
      <c r="M3250" s="183">
        <v>67.849999999999994</v>
      </c>
    </row>
    <row r="3251" spans="2:13" x14ac:dyDescent="0.25">
      <c r="B3251" s="181">
        <v>2022</v>
      </c>
      <c r="C3251" s="181"/>
      <c r="D3251" s="182">
        <v>22</v>
      </c>
      <c r="E3251" s="182">
        <v>13728</v>
      </c>
      <c r="F3251" s="182">
        <v>13728</v>
      </c>
      <c r="G3251" s="182">
        <v>242320</v>
      </c>
      <c r="H3251" s="182">
        <v>190311</v>
      </c>
      <c r="I3251" s="183">
        <v>624</v>
      </c>
      <c r="J3251" s="183">
        <v>17.649999999999999</v>
      </c>
      <c r="K3251" s="183">
        <v>26.58</v>
      </c>
      <c r="L3251" s="183">
        <v>150.56</v>
      </c>
      <c r="M3251" s="183">
        <v>67.34</v>
      </c>
    </row>
    <row r="3252" spans="2:13" x14ac:dyDescent="0.25">
      <c r="B3252" s="168">
        <v>2021</v>
      </c>
      <c r="C3252" s="168"/>
      <c r="D3252" s="182">
        <v>19</v>
      </c>
      <c r="E3252" s="182">
        <v>10289</v>
      </c>
      <c r="F3252" s="182">
        <v>10289</v>
      </c>
      <c r="G3252" s="182">
        <v>167887</v>
      </c>
      <c r="H3252" s="182">
        <v>130543</v>
      </c>
      <c r="I3252" s="183">
        <v>541.53</v>
      </c>
      <c r="J3252" s="183">
        <v>16.32</v>
      </c>
      <c r="K3252" s="183">
        <v>23.35</v>
      </c>
      <c r="L3252" s="183">
        <v>143.08000000000001</v>
      </c>
      <c r="M3252" s="183">
        <v>70.819999999999993</v>
      </c>
    </row>
    <row r="3253" spans="2:13" x14ac:dyDescent="0.2">
      <c r="B3253" s="258" t="s">
        <v>545</v>
      </c>
      <c r="C3253" s="184"/>
      <c r="D3253" s="185"/>
      <c r="E3253" s="185"/>
      <c r="F3253" s="185"/>
      <c r="G3253" s="185"/>
      <c r="H3253" s="185"/>
      <c r="I3253" s="186"/>
      <c r="J3253" s="186"/>
      <c r="K3253" s="186"/>
      <c r="L3253" s="186"/>
      <c r="M3253" s="186"/>
    </row>
    <row r="3254" spans="2:13" x14ac:dyDescent="0.25">
      <c r="B3254" s="187" t="s">
        <v>494</v>
      </c>
      <c r="C3254" s="187"/>
      <c r="D3254" s="188"/>
      <c r="E3254" s="188"/>
      <c r="F3254" s="188"/>
      <c r="G3254" s="188"/>
      <c r="H3254" s="188"/>
      <c r="I3254" s="189"/>
      <c r="J3254" s="189"/>
      <c r="K3254" s="189"/>
      <c r="L3254" s="189"/>
      <c r="M3254" s="189"/>
    </row>
    <row r="3255" spans="2:13" x14ac:dyDescent="0.25">
      <c r="B3255" s="181">
        <v>2023</v>
      </c>
      <c r="C3255" s="181"/>
      <c r="D3255" s="182">
        <v>31396</v>
      </c>
      <c r="E3255" s="182">
        <v>81063</v>
      </c>
      <c r="F3255" s="182">
        <v>54454</v>
      </c>
      <c r="G3255" s="182">
        <v>1125662</v>
      </c>
      <c r="H3255" s="182">
        <v>872250</v>
      </c>
      <c r="I3255" s="183">
        <v>2.58</v>
      </c>
      <c r="J3255" s="183">
        <v>13.89</v>
      </c>
      <c r="K3255" s="183">
        <v>25.65</v>
      </c>
      <c r="L3255" s="183">
        <v>124.06</v>
      </c>
      <c r="M3255" s="183">
        <v>59.66</v>
      </c>
    </row>
    <row r="3256" spans="2:13" x14ac:dyDescent="0.25">
      <c r="B3256" s="181">
        <v>2022</v>
      </c>
      <c r="C3256" s="181"/>
      <c r="D3256" s="182">
        <v>30393</v>
      </c>
      <c r="E3256" s="182">
        <v>77727</v>
      </c>
      <c r="F3256" s="182">
        <v>51970</v>
      </c>
      <c r="G3256" s="182">
        <v>989804</v>
      </c>
      <c r="H3256" s="182">
        <v>766902</v>
      </c>
      <c r="I3256" s="183">
        <v>2.56</v>
      </c>
      <c r="J3256" s="183">
        <v>12.73</v>
      </c>
      <c r="K3256" s="183">
        <v>23.62</v>
      </c>
      <c r="L3256" s="183">
        <v>124</v>
      </c>
      <c r="M3256" s="183">
        <v>60.02</v>
      </c>
    </row>
    <row r="3257" spans="2:13" x14ac:dyDescent="0.25">
      <c r="B3257" s="168">
        <v>2021</v>
      </c>
      <c r="C3257" s="168"/>
      <c r="D3257" s="182">
        <v>28990</v>
      </c>
      <c r="E3257" s="182">
        <v>73714</v>
      </c>
      <c r="F3257" s="182">
        <v>49203</v>
      </c>
      <c r="G3257" s="182">
        <v>881697</v>
      </c>
      <c r="H3257" s="182">
        <v>683217</v>
      </c>
      <c r="I3257" s="183">
        <v>2.54</v>
      </c>
      <c r="J3257" s="183">
        <v>11.96</v>
      </c>
      <c r="K3257" s="183">
        <v>21.68</v>
      </c>
      <c r="L3257" s="183">
        <v>121.01</v>
      </c>
      <c r="M3257" s="183">
        <v>65.650000000000006</v>
      </c>
    </row>
    <row r="3258" spans="2:13" x14ac:dyDescent="0.2">
      <c r="B3258" s="258" t="s">
        <v>35</v>
      </c>
      <c r="C3258" s="184"/>
      <c r="D3258" s="185"/>
      <c r="E3258" s="185"/>
      <c r="F3258" s="185"/>
      <c r="G3258" s="185"/>
      <c r="H3258" s="185"/>
      <c r="I3258" s="186"/>
      <c r="J3258" s="186"/>
      <c r="K3258" s="186"/>
      <c r="L3258" s="186"/>
      <c r="M3258" s="186"/>
    </row>
    <row r="3259" spans="2:13" x14ac:dyDescent="0.25">
      <c r="B3259" s="187" t="s">
        <v>495</v>
      </c>
      <c r="C3259" s="187"/>
      <c r="D3259" s="188"/>
      <c r="E3259" s="188"/>
      <c r="F3259" s="188"/>
      <c r="G3259" s="188"/>
      <c r="H3259" s="188"/>
      <c r="I3259" s="189"/>
      <c r="J3259" s="189"/>
      <c r="K3259" s="189"/>
      <c r="L3259" s="189"/>
      <c r="M3259" s="189"/>
    </row>
    <row r="3260" spans="2:13" x14ac:dyDescent="0.25">
      <c r="B3260" s="181">
        <v>2023</v>
      </c>
      <c r="C3260" s="181"/>
      <c r="D3260" s="182">
        <v>24610</v>
      </c>
      <c r="E3260" s="182">
        <v>27840</v>
      </c>
      <c r="F3260" s="182">
        <v>3273</v>
      </c>
      <c r="G3260" s="182">
        <v>64176</v>
      </c>
      <c r="H3260" s="182">
        <v>35420</v>
      </c>
      <c r="I3260" s="183">
        <v>1.1299999999999999</v>
      </c>
      <c r="J3260" s="183">
        <v>2.31</v>
      </c>
      <c r="K3260" s="183">
        <v>14.24</v>
      </c>
      <c r="L3260" s="183">
        <v>72.63</v>
      </c>
      <c r="M3260" s="183">
        <v>20.82</v>
      </c>
    </row>
    <row r="3261" spans="2:13" x14ac:dyDescent="0.25">
      <c r="B3261" s="181">
        <v>2022</v>
      </c>
      <c r="C3261" s="181"/>
      <c r="D3261" s="182">
        <v>23860</v>
      </c>
      <c r="E3261" s="182">
        <v>27089</v>
      </c>
      <c r="F3261" s="182">
        <v>3306</v>
      </c>
      <c r="G3261" s="182">
        <v>58332</v>
      </c>
      <c r="H3261" s="182">
        <v>32053</v>
      </c>
      <c r="I3261" s="183">
        <v>1.1399999999999999</v>
      </c>
      <c r="J3261" s="183">
        <v>2.15</v>
      </c>
      <c r="K3261" s="183">
        <v>13.35</v>
      </c>
      <c r="L3261" s="183">
        <v>75.69</v>
      </c>
      <c r="M3261" s="183">
        <v>21.75</v>
      </c>
    </row>
    <row r="3262" spans="2:13" x14ac:dyDescent="0.25">
      <c r="B3262" s="168">
        <v>2021</v>
      </c>
      <c r="C3262" s="168"/>
      <c r="D3262" s="182">
        <v>22835</v>
      </c>
      <c r="E3262" s="182">
        <v>25712</v>
      </c>
      <c r="F3262" s="182">
        <v>3082</v>
      </c>
      <c r="G3262" s="182">
        <v>53246</v>
      </c>
      <c r="H3262" s="182">
        <v>29309</v>
      </c>
      <c r="I3262" s="183">
        <v>1.1299999999999999</v>
      </c>
      <c r="J3262" s="183">
        <v>2.0699999999999998</v>
      </c>
      <c r="K3262" s="183">
        <v>12.47</v>
      </c>
      <c r="L3262" s="183">
        <v>72.209999999999994</v>
      </c>
      <c r="M3262" s="183">
        <v>24.45</v>
      </c>
    </row>
    <row r="3263" spans="2:13" x14ac:dyDescent="0.25">
      <c r="B3263" s="187" t="s">
        <v>496</v>
      </c>
      <c r="C3263" s="187"/>
      <c r="D3263" s="188"/>
      <c r="E3263" s="188"/>
      <c r="F3263" s="188"/>
      <c r="G3263" s="188"/>
      <c r="H3263" s="188"/>
      <c r="I3263" s="189"/>
      <c r="J3263" s="189"/>
      <c r="K3263" s="189"/>
      <c r="L3263" s="189"/>
      <c r="M3263" s="189"/>
    </row>
    <row r="3264" spans="2:13" x14ac:dyDescent="0.25">
      <c r="B3264" s="181">
        <v>2023</v>
      </c>
      <c r="C3264" s="181"/>
      <c r="D3264" s="182">
        <v>6786</v>
      </c>
      <c r="E3264" s="182">
        <v>53223</v>
      </c>
      <c r="F3264" s="182">
        <v>51181</v>
      </c>
      <c r="G3264" s="182">
        <v>1061487</v>
      </c>
      <c r="H3264" s="182">
        <v>836830</v>
      </c>
      <c r="I3264" s="183">
        <v>7.84</v>
      </c>
      <c r="J3264" s="183">
        <v>19.940000000000001</v>
      </c>
      <c r="K3264" s="183">
        <v>31.61</v>
      </c>
      <c r="L3264" s="183">
        <v>152.41999999999999</v>
      </c>
      <c r="M3264" s="183">
        <v>67.23</v>
      </c>
    </row>
    <row r="3265" spans="2:13" x14ac:dyDescent="0.25">
      <c r="B3265" s="181">
        <v>2022</v>
      </c>
      <c r="C3265" s="181"/>
      <c r="D3265" s="182">
        <v>6533</v>
      </c>
      <c r="E3265" s="182">
        <v>50638</v>
      </c>
      <c r="F3265" s="182">
        <v>48664</v>
      </c>
      <c r="G3265" s="182">
        <v>931471</v>
      </c>
      <c r="H3265" s="182">
        <v>734849</v>
      </c>
      <c r="I3265" s="183">
        <v>7.75</v>
      </c>
      <c r="J3265" s="183">
        <v>18.39</v>
      </c>
      <c r="K3265" s="183">
        <v>29.11</v>
      </c>
      <c r="L3265" s="183">
        <v>152.06</v>
      </c>
      <c r="M3265" s="183">
        <v>67.45</v>
      </c>
    </row>
    <row r="3266" spans="2:13" x14ac:dyDescent="0.25">
      <c r="B3266" s="168">
        <v>2021</v>
      </c>
      <c r="C3266" s="168"/>
      <c r="D3266" s="182">
        <v>6155</v>
      </c>
      <c r="E3266" s="182">
        <v>48002</v>
      </c>
      <c r="F3266" s="182">
        <v>46121</v>
      </c>
      <c r="G3266" s="182">
        <v>828451</v>
      </c>
      <c r="H3266" s="182">
        <v>653907</v>
      </c>
      <c r="I3266" s="183">
        <v>7.8</v>
      </c>
      <c r="J3266" s="183">
        <v>17.260000000000002</v>
      </c>
      <c r="K3266" s="183">
        <v>26.62</v>
      </c>
      <c r="L3266" s="183">
        <v>148.19</v>
      </c>
      <c r="M3266" s="183">
        <v>73.63</v>
      </c>
    </row>
    <row r="3267" spans="2:13" x14ac:dyDescent="0.2">
      <c r="B3267" s="258" t="s">
        <v>11</v>
      </c>
      <c r="C3267" s="184"/>
      <c r="D3267" s="185"/>
      <c r="E3267" s="185"/>
      <c r="F3267" s="185"/>
      <c r="G3267" s="185"/>
      <c r="H3267" s="185"/>
      <c r="I3267" s="186"/>
      <c r="J3267" s="186"/>
      <c r="K3267" s="186"/>
      <c r="L3267" s="186"/>
      <c r="M3267" s="186"/>
    </row>
    <row r="3268" spans="2:13" x14ac:dyDescent="0.25">
      <c r="B3268" s="187" t="s">
        <v>497</v>
      </c>
      <c r="C3268" s="187"/>
      <c r="D3268" s="188"/>
      <c r="E3268" s="188"/>
      <c r="F3268" s="188"/>
      <c r="G3268" s="188"/>
      <c r="H3268" s="188"/>
      <c r="I3268" s="189"/>
      <c r="J3268" s="189"/>
      <c r="K3268" s="189"/>
      <c r="L3268" s="189"/>
      <c r="M3268" s="189"/>
    </row>
    <row r="3269" spans="2:13" x14ac:dyDescent="0.25">
      <c r="B3269" s="181">
        <v>2023</v>
      </c>
      <c r="C3269" s="181"/>
      <c r="D3269" s="182">
        <v>31374</v>
      </c>
      <c r="E3269" s="182">
        <v>71875</v>
      </c>
      <c r="F3269" s="182">
        <v>45299</v>
      </c>
      <c r="G3269" s="182">
        <v>839927</v>
      </c>
      <c r="H3269" s="182">
        <v>651958</v>
      </c>
      <c r="I3269" s="183">
        <v>2.29</v>
      </c>
      <c r="J3269" s="183">
        <v>11.69</v>
      </c>
      <c r="K3269" s="183">
        <v>22.93</v>
      </c>
      <c r="L3269" s="183">
        <v>123.65</v>
      </c>
      <c r="M3269" s="183">
        <v>55.6</v>
      </c>
    </row>
    <row r="3270" spans="2:13" x14ac:dyDescent="0.25">
      <c r="B3270" s="181">
        <v>2022</v>
      </c>
      <c r="C3270" s="181"/>
      <c r="D3270" s="182">
        <v>30370</v>
      </c>
      <c r="E3270" s="182">
        <v>68622</v>
      </c>
      <c r="F3270" s="182">
        <v>42887</v>
      </c>
      <c r="G3270" s="182">
        <v>732997</v>
      </c>
      <c r="H3270" s="182">
        <v>568450</v>
      </c>
      <c r="I3270" s="183">
        <v>2.2599999999999998</v>
      </c>
      <c r="J3270" s="183">
        <v>10.68</v>
      </c>
      <c r="K3270" s="183">
        <v>21.18</v>
      </c>
      <c r="L3270" s="183">
        <v>123.93</v>
      </c>
      <c r="M3270" s="183">
        <v>56.01</v>
      </c>
    </row>
    <row r="3271" spans="2:13" x14ac:dyDescent="0.25">
      <c r="B3271" s="168">
        <v>2021</v>
      </c>
      <c r="C3271" s="168"/>
      <c r="D3271" s="182">
        <v>28973</v>
      </c>
      <c r="E3271" s="182">
        <v>66045</v>
      </c>
      <c r="F3271" s="182">
        <v>41557</v>
      </c>
      <c r="G3271" s="182">
        <v>670405</v>
      </c>
      <c r="H3271" s="182">
        <v>520591</v>
      </c>
      <c r="I3271" s="183">
        <v>2.2799999999999998</v>
      </c>
      <c r="J3271" s="183">
        <v>10.15</v>
      </c>
      <c r="K3271" s="183">
        <v>19.63</v>
      </c>
      <c r="L3271" s="183">
        <v>121.69</v>
      </c>
      <c r="M3271" s="183">
        <v>61</v>
      </c>
    </row>
    <row r="3272" spans="2:13" x14ac:dyDescent="0.25">
      <c r="B3272" s="259" t="s">
        <v>498</v>
      </c>
      <c r="C3272" s="165"/>
      <c r="D3272" s="166"/>
      <c r="E3272" s="166"/>
      <c r="F3272" s="166"/>
      <c r="G3272" s="166"/>
      <c r="H3272" s="166"/>
      <c r="I3272" s="167"/>
      <c r="J3272" s="167"/>
      <c r="K3272" s="167"/>
      <c r="L3272" s="167"/>
      <c r="M3272" s="167"/>
    </row>
    <row r="3273" spans="2:13" x14ac:dyDescent="0.25">
      <c r="B3273" s="181">
        <v>2023</v>
      </c>
      <c r="C3273" s="181"/>
      <c r="D3273" s="182">
        <v>30227</v>
      </c>
      <c r="E3273" s="182">
        <v>41484</v>
      </c>
      <c r="F3273" s="182">
        <v>15035</v>
      </c>
      <c r="G3273" s="182">
        <v>254140</v>
      </c>
      <c r="H3273" s="182">
        <v>187770</v>
      </c>
      <c r="I3273" s="183">
        <v>1.37</v>
      </c>
      <c r="J3273" s="183">
        <v>6.13</v>
      </c>
      <c r="K3273" s="183">
        <v>17.079999999999998</v>
      </c>
      <c r="L3273" s="183">
        <v>101.02</v>
      </c>
      <c r="M3273" s="183">
        <v>42.31</v>
      </c>
    </row>
    <row r="3274" spans="2:13" x14ac:dyDescent="0.25">
      <c r="B3274" s="181">
        <v>2022</v>
      </c>
      <c r="C3274" s="181"/>
      <c r="D3274" s="182">
        <v>29307</v>
      </c>
      <c r="E3274" s="182">
        <v>40392</v>
      </c>
      <c r="F3274" s="182">
        <v>14733</v>
      </c>
      <c r="G3274" s="182">
        <v>231551</v>
      </c>
      <c r="H3274" s="182">
        <v>171270</v>
      </c>
      <c r="I3274" s="183">
        <v>1.38</v>
      </c>
      <c r="J3274" s="183">
        <v>5.73</v>
      </c>
      <c r="K3274" s="183">
        <v>16.03</v>
      </c>
      <c r="L3274" s="183">
        <v>101.98</v>
      </c>
      <c r="M3274" s="183">
        <v>43.82</v>
      </c>
    </row>
    <row r="3275" spans="2:13" x14ac:dyDescent="0.25">
      <c r="B3275" s="168">
        <v>2021</v>
      </c>
      <c r="C3275" s="168"/>
      <c r="D3275" s="182">
        <v>27938</v>
      </c>
      <c r="E3275" s="182">
        <v>38290</v>
      </c>
      <c r="F3275" s="182">
        <v>13895</v>
      </c>
      <c r="G3275" s="182">
        <v>206374</v>
      </c>
      <c r="H3275" s="182">
        <v>152941</v>
      </c>
      <c r="I3275" s="183">
        <v>1.37</v>
      </c>
      <c r="J3275" s="183">
        <v>5.39</v>
      </c>
      <c r="K3275" s="183">
        <v>14.78</v>
      </c>
      <c r="L3275" s="183">
        <v>99.55</v>
      </c>
      <c r="M3275" s="183">
        <v>48.54</v>
      </c>
    </row>
    <row r="3276" spans="2:13" x14ac:dyDescent="0.25">
      <c r="B3276" s="259" t="s">
        <v>499</v>
      </c>
      <c r="C3276" s="165"/>
      <c r="D3276" s="166"/>
      <c r="E3276" s="166"/>
      <c r="F3276" s="166"/>
      <c r="G3276" s="166"/>
      <c r="H3276" s="166"/>
      <c r="I3276" s="167"/>
      <c r="J3276" s="167"/>
      <c r="K3276" s="167"/>
      <c r="L3276" s="167"/>
      <c r="M3276" s="167"/>
    </row>
    <row r="3277" spans="2:13" x14ac:dyDescent="0.25">
      <c r="B3277" s="181">
        <v>2023</v>
      </c>
      <c r="C3277" s="181"/>
      <c r="D3277" s="182">
        <v>1029</v>
      </c>
      <c r="E3277" s="182">
        <v>19302</v>
      </c>
      <c r="F3277" s="182">
        <v>19192</v>
      </c>
      <c r="G3277" s="182">
        <v>346518</v>
      </c>
      <c r="H3277" s="182">
        <v>276540</v>
      </c>
      <c r="I3277" s="183">
        <v>18.760000000000002</v>
      </c>
      <c r="J3277" s="183">
        <v>17.95</v>
      </c>
      <c r="K3277" s="183">
        <v>27.19</v>
      </c>
      <c r="L3277" s="183">
        <v>150.61000000000001</v>
      </c>
      <c r="M3277" s="183">
        <v>68.849999999999994</v>
      </c>
    </row>
    <row r="3278" spans="2:13" x14ac:dyDescent="0.25">
      <c r="B3278" s="181">
        <v>2022</v>
      </c>
      <c r="C3278" s="181"/>
      <c r="D3278" s="182">
        <v>948</v>
      </c>
      <c r="E3278" s="182">
        <v>17605</v>
      </c>
      <c r="F3278" s="182">
        <v>17540</v>
      </c>
      <c r="G3278" s="182">
        <v>296742</v>
      </c>
      <c r="H3278" s="182">
        <v>236943</v>
      </c>
      <c r="I3278" s="183">
        <v>18.57</v>
      </c>
      <c r="J3278" s="183">
        <v>16.86</v>
      </c>
      <c r="K3278" s="183">
        <v>25.27</v>
      </c>
      <c r="L3278" s="183">
        <v>149.35</v>
      </c>
      <c r="M3278" s="183">
        <v>69.42</v>
      </c>
    </row>
    <row r="3279" spans="2:13" x14ac:dyDescent="0.25">
      <c r="B3279" s="168">
        <v>2021</v>
      </c>
      <c r="C3279" s="168"/>
      <c r="D3279" s="182">
        <v>917</v>
      </c>
      <c r="E3279" s="182">
        <v>16745</v>
      </c>
      <c r="F3279" s="182">
        <v>16658</v>
      </c>
      <c r="G3279" s="182">
        <v>261656</v>
      </c>
      <c r="H3279" s="182">
        <v>208577</v>
      </c>
      <c r="I3279" s="183">
        <v>18.260000000000002</v>
      </c>
      <c r="J3279" s="183">
        <v>15.63</v>
      </c>
      <c r="K3279" s="183">
        <v>24.04</v>
      </c>
      <c r="L3279" s="183">
        <v>153.03</v>
      </c>
      <c r="M3279" s="183">
        <v>71.510000000000005</v>
      </c>
    </row>
    <row r="3280" spans="2:13" x14ac:dyDescent="0.25">
      <c r="B3280" s="259" t="s">
        <v>500</v>
      </c>
      <c r="C3280" s="165"/>
      <c r="D3280" s="166"/>
      <c r="E3280" s="166"/>
      <c r="F3280" s="166"/>
      <c r="G3280" s="166"/>
      <c r="H3280" s="166"/>
      <c r="I3280" s="167"/>
      <c r="J3280" s="167"/>
      <c r="K3280" s="167"/>
      <c r="L3280" s="167"/>
      <c r="M3280" s="167"/>
    </row>
    <row r="3281" spans="2:13" x14ac:dyDescent="0.25">
      <c r="B3281" s="181">
        <v>2023</v>
      </c>
      <c r="C3281" s="181"/>
      <c r="D3281" s="182">
        <v>118</v>
      </c>
      <c r="E3281" s="182">
        <v>11089</v>
      </c>
      <c r="F3281" s="182">
        <v>11072</v>
      </c>
      <c r="G3281" s="182">
        <v>239269</v>
      </c>
      <c r="H3281" s="182">
        <v>187648</v>
      </c>
      <c r="I3281" s="183">
        <v>93.97</v>
      </c>
      <c r="J3281" s="183">
        <v>21.58</v>
      </c>
      <c r="K3281" s="183">
        <v>37.39</v>
      </c>
      <c r="L3281" s="183">
        <v>173</v>
      </c>
      <c r="M3281" s="183">
        <v>58.85</v>
      </c>
    </row>
    <row r="3282" spans="2:13" x14ac:dyDescent="0.25">
      <c r="B3282" s="181">
        <v>2022</v>
      </c>
      <c r="C3282" s="181"/>
      <c r="D3282" s="182">
        <v>115</v>
      </c>
      <c r="E3282" s="182">
        <v>10625</v>
      </c>
      <c r="F3282" s="182">
        <v>10614</v>
      </c>
      <c r="G3282" s="182">
        <v>204704</v>
      </c>
      <c r="H3282" s="182">
        <v>160237</v>
      </c>
      <c r="I3282" s="183">
        <v>92.39</v>
      </c>
      <c r="J3282" s="183">
        <v>19.27</v>
      </c>
      <c r="K3282" s="183">
        <v>34.01</v>
      </c>
      <c r="L3282" s="183">
        <v>176.32</v>
      </c>
      <c r="M3282" s="183">
        <v>58.04</v>
      </c>
    </row>
    <row r="3283" spans="2:13" x14ac:dyDescent="0.25">
      <c r="B3283" s="168">
        <v>2021</v>
      </c>
      <c r="C3283" s="168"/>
      <c r="D3283" s="182">
        <v>118</v>
      </c>
      <c r="E3283" s="182">
        <v>11010</v>
      </c>
      <c r="F3283" s="182">
        <v>11004</v>
      </c>
      <c r="G3283" s="182">
        <v>202376</v>
      </c>
      <c r="H3283" s="182">
        <v>159072</v>
      </c>
      <c r="I3283" s="183">
        <v>93.31</v>
      </c>
      <c r="J3283" s="183">
        <v>18.38</v>
      </c>
      <c r="K3283" s="183">
        <v>29.78</v>
      </c>
      <c r="L3283" s="183">
        <v>161.93</v>
      </c>
      <c r="M3283" s="183">
        <v>65.73</v>
      </c>
    </row>
    <row r="3284" spans="2:13" x14ac:dyDescent="0.25">
      <c r="B3284" s="187" t="s">
        <v>501</v>
      </c>
      <c r="C3284" s="187"/>
      <c r="D3284" s="188"/>
      <c r="E3284" s="188"/>
      <c r="F3284" s="188"/>
      <c r="G3284" s="188"/>
      <c r="H3284" s="188"/>
      <c r="I3284" s="189"/>
      <c r="J3284" s="189"/>
      <c r="K3284" s="189"/>
      <c r="L3284" s="189"/>
      <c r="M3284" s="189"/>
    </row>
    <row r="3285" spans="2:13" x14ac:dyDescent="0.25">
      <c r="B3285" s="181">
        <v>2023</v>
      </c>
      <c r="C3285" s="181"/>
      <c r="D3285" s="182">
        <v>22</v>
      </c>
      <c r="E3285" s="182">
        <v>9188</v>
      </c>
      <c r="F3285" s="182">
        <v>9155</v>
      </c>
      <c r="G3285" s="182">
        <v>285736</v>
      </c>
      <c r="H3285" s="182">
        <v>220291</v>
      </c>
      <c r="I3285" s="183">
        <v>417.64</v>
      </c>
      <c r="J3285" s="183">
        <v>31.1</v>
      </c>
      <c r="K3285" s="183">
        <v>46.92</v>
      </c>
      <c r="L3285" s="183">
        <v>150.32</v>
      </c>
      <c r="M3285" s="183">
        <v>75.92</v>
      </c>
    </row>
    <row r="3286" spans="2:13" x14ac:dyDescent="0.25">
      <c r="B3286" s="181">
        <v>2022</v>
      </c>
      <c r="C3286" s="181"/>
      <c r="D3286" s="182">
        <v>23</v>
      </c>
      <c r="E3286" s="182">
        <v>9105</v>
      </c>
      <c r="F3286" s="182">
        <v>9083</v>
      </c>
      <c r="G3286" s="182">
        <v>256807</v>
      </c>
      <c r="H3286" s="182">
        <v>198452</v>
      </c>
      <c r="I3286" s="183">
        <v>395.87</v>
      </c>
      <c r="J3286" s="183">
        <v>28.21</v>
      </c>
      <c r="K3286" s="183">
        <v>41.97</v>
      </c>
      <c r="L3286" s="183">
        <v>148.43</v>
      </c>
      <c r="M3286" s="183">
        <v>75.400000000000006</v>
      </c>
    </row>
    <row r="3287" spans="2:13" x14ac:dyDescent="0.25">
      <c r="B3287" s="168">
        <v>2021</v>
      </c>
      <c r="C3287" s="168"/>
      <c r="D3287" s="182">
        <v>17</v>
      </c>
      <c r="E3287" s="182">
        <v>7669</v>
      </c>
      <c r="F3287" s="182">
        <v>7646</v>
      </c>
      <c r="G3287" s="182">
        <v>211292</v>
      </c>
      <c r="H3287" s="182">
        <v>162626</v>
      </c>
      <c r="I3287" s="183">
        <v>451.12</v>
      </c>
      <c r="J3287" s="183">
        <v>27.55</v>
      </c>
      <c r="K3287" s="183">
        <v>39.369999999999997</v>
      </c>
      <c r="L3287" s="183">
        <v>142.47999999999999</v>
      </c>
      <c r="M3287" s="183">
        <v>86.61</v>
      </c>
    </row>
    <row r="3288" spans="2:13" x14ac:dyDescent="0.2">
      <c r="B3288" s="258" t="s">
        <v>544</v>
      </c>
      <c r="C3288" s="184"/>
      <c r="D3288" s="185"/>
      <c r="E3288" s="185"/>
      <c r="F3288" s="185"/>
      <c r="G3288" s="185"/>
      <c r="H3288" s="185"/>
      <c r="I3288" s="186"/>
      <c r="J3288" s="186"/>
      <c r="K3288" s="186"/>
      <c r="L3288" s="186"/>
      <c r="M3288" s="186"/>
    </row>
    <row r="3289" spans="2:13" x14ac:dyDescent="0.25">
      <c r="B3289" s="187" t="s">
        <v>536</v>
      </c>
      <c r="C3289" s="187"/>
      <c r="D3289" s="188"/>
      <c r="E3289" s="188"/>
      <c r="F3289" s="188"/>
      <c r="G3289" s="188"/>
      <c r="H3289" s="188"/>
      <c r="I3289" s="189"/>
      <c r="J3289" s="189"/>
      <c r="K3289" s="189"/>
      <c r="L3289" s="189"/>
      <c r="M3289" s="189"/>
    </row>
    <row r="3290" spans="2:13" x14ac:dyDescent="0.25">
      <c r="B3290" s="181">
        <v>2023</v>
      </c>
      <c r="C3290" s="181"/>
      <c r="D3290" s="182">
        <v>33694</v>
      </c>
      <c r="E3290" s="182">
        <v>97944</v>
      </c>
      <c r="F3290" s="182">
        <v>72535</v>
      </c>
      <c r="G3290" s="182">
        <v>1531809</v>
      </c>
      <c r="H3290" s="182">
        <v>1208004</v>
      </c>
      <c r="I3290" s="183">
        <v>2.91</v>
      </c>
      <c r="J3290" s="183">
        <v>15.64</v>
      </c>
      <c r="K3290" s="183">
        <v>30.92</v>
      </c>
      <c r="L3290" s="183">
        <v>146.38999999999999</v>
      </c>
      <c r="M3290" s="183">
        <v>51.3</v>
      </c>
    </row>
    <row r="3291" spans="2:13" x14ac:dyDescent="0.25">
      <c r="B3291" s="181">
        <v>2022</v>
      </c>
      <c r="C3291" s="181"/>
      <c r="D3291" s="182">
        <v>31982</v>
      </c>
      <c r="E3291" s="182">
        <v>91430</v>
      </c>
      <c r="F3291" s="182">
        <v>67347</v>
      </c>
      <c r="G3291" s="182">
        <v>1364307</v>
      </c>
      <c r="H3291" s="182">
        <v>1080864</v>
      </c>
      <c r="I3291" s="183">
        <v>2.86</v>
      </c>
      <c r="J3291" s="183">
        <v>14.92</v>
      </c>
      <c r="K3291" s="183">
        <v>29.69</v>
      </c>
      <c r="L3291" s="183">
        <v>146.56</v>
      </c>
      <c r="M3291" s="183">
        <v>51.89</v>
      </c>
    </row>
    <row r="3292" spans="2:13" x14ac:dyDescent="0.25">
      <c r="B3292" s="168">
        <v>2021</v>
      </c>
      <c r="C3292" s="168"/>
      <c r="D3292" s="182">
        <v>29714</v>
      </c>
      <c r="E3292" s="182">
        <v>85040</v>
      </c>
      <c r="F3292" s="182">
        <v>62298</v>
      </c>
      <c r="G3292" s="182">
        <v>1131797</v>
      </c>
      <c r="H3292" s="182">
        <v>897107</v>
      </c>
      <c r="I3292" s="183">
        <v>2.86</v>
      </c>
      <c r="J3292" s="183">
        <v>13.31</v>
      </c>
      <c r="K3292" s="183">
        <v>24.23</v>
      </c>
      <c r="L3292" s="183">
        <v>133.37</v>
      </c>
      <c r="M3292" s="183">
        <v>58.75</v>
      </c>
    </row>
    <row r="3293" spans="2:13" x14ac:dyDescent="0.2">
      <c r="B3293" s="258" t="s">
        <v>35</v>
      </c>
      <c r="C3293" s="184"/>
      <c r="D3293" s="185"/>
      <c r="E3293" s="185"/>
      <c r="F3293" s="185"/>
      <c r="G3293" s="185"/>
      <c r="H3293" s="185"/>
      <c r="I3293" s="186"/>
      <c r="J3293" s="186"/>
      <c r="K3293" s="186"/>
      <c r="L3293" s="186"/>
      <c r="M3293" s="186"/>
    </row>
    <row r="3294" spans="2:13" x14ac:dyDescent="0.25">
      <c r="B3294" s="187" t="s">
        <v>537</v>
      </c>
      <c r="C3294" s="187"/>
      <c r="D3294" s="188"/>
      <c r="E3294" s="188"/>
      <c r="F3294" s="188"/>
      <c r="G3294" s="188"/>
      <c r="H3294" s="188"/>
      <c r="I3294" s="189"/>
      <c r="J3294" s="189"/>
      <c r="K3294" s="189"/>
      <c r="L3294" s="189"/>
      <c r="M3294" s="189"/>
    </row>
    <row r="3295" spans="2:13" x14ac:dyDescent="0.25">
      <c r="B3295" s="181">
        <v>2023</v>
      </c>
      <c r="C3295" s="181"/>
      <c r="D3295" s="182">
        <v>21847</v>
      </c>
      <c r="E3295" s="182">
        <v>22574</v>
      </c>
      <c r="F3295" s="182">
        <v>1049</v>
      </c>
      <c r="G3295" s="182">
        <v>27100</v>
      </c>
      <c r="H3295" s="182">
        <v>11723</v>
      </c>
      <c r="I3295" s="183">
        <v>1.03</v>
      </c>
      <c r="J3295" s="183">
        <v>1.2</v>
      </c>
      <c r="K3295" s="183">
        <v>9.4700000000000006</v>
      </c>
      <c r="L3295" s="183">
        <v>36.659999999999997</v>
      </c>
      <c r="M3295" s="183">
        <v>13.31</v>
      </c>
    </row>
    <row r="3296" spans="2:13" x14ac:dyDescent="0.25">
      <c r="B3296" s="181">
        <v>2022</v>
      </c>
      <c r="C3296" s="181"/>
      <c r="D3296" s="182">
        <v>20848</v>
      </c>
      <c r="E3296" s="182">
        <v>21685</v>
      </c>
      <c r="F3296" s="182">
        <v>1182</v>
      </c>
      <c r="G3296" s="182">
        <v>22724</v>
      </c>
      <c r="H3296" s="182">
        <v>9994</v>
      </c>
      <c r="I3296" s="183">
        <v>1.04</v>
      </c>
      <c r="J3296" s="183">
        <v>1.05</v>
      </c>
      <c r="K3296" s="183">
        <v>8.2899999999999991</v>
      </c>
      <c r="L3296" s="183">
        <v>43.1</v>
      </c>
      <c r="M3296" s="183">
        <v>13.6</v>
      </c>
    </row>
    <row r="3297" spans="2:13" x14ac:dyDescent="0.25">
      <c r="B3297" s="168">
        <v>2021</v>
      </c>
      <c r="C3297" s="168"/>
      <c r="D3297" s="182">
        <v>19223</v>
      </c>
      <c r="E3297" s="182">
        <v>19958</v>
      </c>
      <c r="F3297" s="182">
        <v>1082</v>
      </c>
      <c r="G3297" s="182">
        <v>19739</v>
      </c>
      <c r="H3297" s="182">
        <v>9139</v>
      </c>
      <c r="I3297" s="183">
        <v>1.04</v>
      </c>
      <c r="J3297" s="183">
        <v>0.99</v>
      </c>
      <c r="K3297" s="183">
        <v>6.92</v>
      </c>
      <c r="L3297" s="183">
        <v>37.950000000000003</v>
      </c>
      <c r="M3297" s="183">
        <v>15.97</v>
      </c>
    </row>
    <row r="3298" spans="2:13" x14ac:dyDescent="0.25">
      <c r="B3298" s="187" t="s">
        <v>538</v>
      </c>
      <c r="C3298" s="187"/>
      <c r="D3298" s="188"/>
      <c r="E3298" s="188"/>
      <c r="F3298" s="188"/>
      <c r="G3298" s="188"/>
      <c r="H3298" s="188"/>
      <c r="I3298" s="189"/>
      <c r="J3298" s="189"/>
      <c r="K3298" s="189"/>
      <c r="L3298" s="189"/>
      <c r="M3298" s="189"/>
    </row>
    <row r="3299" spans="2:13" x14ac:dyDescent="0.25">
      <c r="B3299" s="181">
        <v>2023</v>
      </c>
      <c r="C3299" s="181"/>
      <c r="D3299" s="182">
        <v>11847</v>
      </c>
      <c r="E3299" s="182">
        <v>75370</v>
      </c>
      <c r="F3299" s="182">
        <v>71486</v>
      </c>
      <c r="G3299" s="182">
        <v>1504709</v>
      </c>
      <c r="H3299" s="182">
        <v>1196280</v>
      </c>
      <c r="I3299" s="183">
        <v>6.36</v>
      </c>
      <c r="J3299" s="183">
        <v>19.96</v>
      </c>
      <c r="K3299" s="183">
        <v>37.340000000000003</v>
      </c>
      <c r="L3299" s="183">
        <v>177.39</v>
      </c>
      <c r="M3299" s="183">
        <v>54.08</v>
      </c>
    </row>
    <row r="3300" spans="2:13" x14ac:dyDescent="0.25">
      <c r="B3300" s="181">
        <v>2022</v>
      </c>
      <c r="C3300" s="181"/>
      <c r="D3300" s="182">
        <v>11134</v>
      </c>
      <c r="E3300" s="182">
        <v>69745</v>
      </c>
      <c r="F3300" s="182">
        <v>66165</v>
      </c>
      <c r="G3300" s="182">
        <v>1341584</v>
      </c>
      <c r="H3300" s="182">
        <v>1070869</v>
      </c>
      <c r="I3300" s="183">
        <v>6.26</v>
      </c>
      <c r="J3300" s="183">
        <v>19.239999999999998</v>
      </c>
      <c r="K3300" s="183">
        <v>36.340000000000003</v>
      </c>
      <c r="L3300" s="183">
        <v>179.24</v>
      </c>
      <c r="M3300" s="183">
        <v>54.48</v>
      </c>
    </row>
    <row r="3301" spans="2:13" x14ac:dyDescent="0.25">
      <c r="B3301" s="168">
        <v>2021</v>
      </c>
      <c r="C3301" s="168"/>
      <c r="D3301" s="182">
        <v>10491</v>
      </c>
      <c r="E3301" s="182">
        <v>65082</v>
      </c>
      <c r="F3301" s="182">
        <v>61216</v>
      </c>
      <c r="G3301" s="182">
        <v>1112058</v>
      </c>
      <c r="H3301" s="182">
        <v>887967</v>
      </c>
      <c r="I3301" s="183">
        <v>6.2</v>
      </c>
      <c r="J3301" s="183">
        <v>17.09</v>
      </c>
      <c r="K3301" s="183">
        <v>29.54</v>
      </c>
      <c r="L3301" s="183">
        <v>162.6</v>
      </c>
      <c r="M3301" s="183">
        <v>61.69</v>
      </c>
    </row>
    <row r="3302" spans="2:13" x14ac:dyDescent="0.2">
      <c r="B3302" s="258" t="s">
        <v>11</v>
      </c>
      <c r="C3302" s="184"/>
      <c r="D3302" s="185"/>
      <c r="E3302" s="185"/>
      <c r="F3302" s="185"/>
      <c r="G3302" s="185"/>
      <c r="H3302" s="185"/>
      <c r="I3302" s="186"/>
      <c r="J3302" s="186"/>
      <c r="K3302" s="186"/>
      <c r="L3302" s="186"/>
      <c r="M3302" s="186"/>
    </row>
    <row r="3303" spans="2:13" x14ac:dyDescent="0.25">
      <c r="B3303" s="187" t="s">
        <v>539</v>
      </c>
      <c r="C3303" s="187"/>
      <c r="D3303" s="188"/>
      <c r="E3303" s="188"/>
      <c r="F3303" s="188"/>
      <c r="G3303" s="188"/>
      <c r="H3303" s="188"/>
      <c r="I3303" s="189"/>
      <c r="J3303" s="189"/>
      <c r="K3303" s="189"/>
      <c r="L3303" s="189"/>
      <c r="M3303" s="189"/>
    </row>
    <row r="3304" spans="2:13" x14ac:dyDescent="0.25">
      <c r="B3304" s="181">
        <v>2023</v>
      </c>
      <c r="C3304" s="181"/>
      <c r="D3304" s="182">
        <v>33660</v>
      </c>
      <c r="E3304" s="182">
        <v>81782</v>
      </c>
      <c r="F3304" s="182">
        <v>56389</v>
      </c>
      <c r="G3304" s="182">
        <v>1111874</v>
      </c>
      <c r="H3304" s="182">
        <v>876434</v>
      </c>
      <c r="I3304" s="183">
        <v>2.4300000000000002</v>
      </c>
      <c r="J3304" s="183">
        <v>13.6</v>
      </c>
      <c r="K3304" s="183">
        <v>27.88</v>
      </c>
      <c r="L3304" s="183">
        <v>141.37</v>
      </c>
      <c r="M3304" s="183">
        <v>49.8</v>
      </c>
    </row>
    <row r="3305" spans="2:13" x14ac:dyDescent="0.25">
      <c r="B3305" s="181">
        <v>2022</v>
      </c>
      <c r="C3305" s="181"/>
      <c r="D3305" s="182">
        <v>31951</v>
      </c>
      <c r="E3305" s="182">
        <v>77070</v>
      </c>
      <c r="F3305" s="182">
        <v>52993</v>
      </c>
      <c r="G3305" s="182">
        <v>963278</v>
      </c>
      <c r="H3305" s="182">
        <v>762966</v>
      </c>
      <c r="I3305" s="183">
        <v>2.41</v>
      </c>
      <c r="J3305" s="183">
        <v>12.5</v>
      </c>
      <c r="K3305" s="183">
        <v>26.37</v>
      </c>
      <c r="L3305" s="183">
        <v>145.09</v>
      </c>
      <c r="M3305" s="183">
        <v>49.41</v>
      </c>
    </row>
    <row r="3306" spans="2:13" x14ac:dyDescent="0.25">
      <c r="B3306" s="168">
        <v>2021</v>
      </c>
      <c r="C3306" s="168"/>
      <c r="D3306" s="182">
        <v>29690</v>
      </c>
      <c r="E3306" s="182">
        <v>73233</v>
      </c>
      <c r="F3306" s="182">
        <v>50995</v>
      </c>
      <c r="G3306" s="182">
        <v>897198</v>
      </c>
      <c r="H3306" s="182">
        <v>709417</v>
      </c>
      <c r="I3306" s="183">
        <v>2.4700000000000002</v>
      </c>
      <c r="J3306" s="183">
        <v>12.25</v>
      </c>
      <c r="K3306" s="183">
        <v>21.76</v>
      </c>
      <c r="L3306" s="183">
        <v>123.68</v>
      </c>
      <c r="M3306" s="183">
        <v>61.11</v>
      </c>
    </row>
    <row r="3307" spans="2:13" x14ac:dyDescent="0.25">
      <c r="B3307" s="259" t="s">
        <v>540</v>
      </c>
      <c r="C3307" s="165"/>
      <c r="D3307" s="166"/>
      <c r="E3307" s="166"/>
      <c r="F3307" s="166"/>
      <c r="G3307" s="166"/>
      <c r="H3307" s="166"/>
      <c r="I3307" s="167"/>
      <c r="J3307" s="167"/>
      <c r="K3307" s="167"/>
      <c r="L3307" s="167"/>
      <c r="M3307" s="167"/>
    </row>
    <row r="3308" spans="2:13" x14ac:dyDescent="0.25">
      <c r="B3308" s="181">
        <v>2023</v>
      </c>
      <c r="C3308" s="181"/>
      <c r="D3308" s="182">
        <v>32283</v>
      </c>
      <c r="E3308" s="182">
        <v>45548</v>
      </c>
      <c r="F3308" s="182">
        <v>20319</v>
      </c>
      <c r="G3308" s="182">
        <v>323505</v>
      </c>
      <c r="H3308" s="182">
        <v>248200</v>
      </c>
      <c r="I3308" s="183">
        <v>1.41</v>
      </c>
      <c r="J3308" s="183">
        <v>7.1</v>
      </c>
      <c r="K3308" s="183">
        <v>15.34</v>
      </c>
      <c r="L3308" s="183">
        <v>96.35</v>
      </c>
      <c r="M3308" s="183">
        <v>46.94</v>
      </c>
    </row>
    <row r="3309" spans="2:13" x14ac:dyDescent="0.25">
      <c r="B3309" s="181">
        <v>2022</v>
      </c>
      <c r="C3309" s="181"/>
      <c r="D3309" s="182">
        <v>30656</v>
      </c>
      <c r="E3309" s="182">
        <v>43250</v>
      </c>
      <c r="F3309" s="182">
        <v>19283</v>
      </c>
      <c r="G3309" s="182">
        <v>278211</v>
      </c>
      <c r="H3309" s="182">
        <v>214572</v>
      </c>
      <c r="I3309" s="183">
        <v>1.41</v>
      </c>
      <c r="J3309" s="183">
        <v>6.43</v>
      </c>
      <c r="K3309" s="183">
        <v>13.73</v>
      </c>
      <c r="L3309" s="183">
        <v>95.16</v>
      </c>
      <c r="M3309" s="183">
        <v>48.76</v>
      </c>
    </row>
    <row r="3310" spans="2:13" x14ac:dyDescent="0.25">
      <c r="B3310" s="168">
        <v>2021</v>
      </c>
      <c r="C3310" s="168"/>
      <c r="D3310" s="182">
        <v>28481</v>
      </c>
      <c r="E3310" s="182">
        <v>40586</v>
      </c>
      <c r="F3310" s="182">
        <v>18454</v>
      </c>
      <c r="G3310" s="182">
        <v>245687</v>
      </c>
      <c r="H3310" s="182">
        <v>190126</v>
      </c>
      <c r="I3310" s="183">
        <v>1.43</v>
      </c>
      <c r="J3310" s="183">
        <v>6.05</v>
      </c>
      <c r="K3310" s="183">
        <v>12.43</v>
      </c>
      <c r="L3310" s="183">
        <v>93.39</v>
      </c>
      <c r="M3310" s="183">
        <v>53.19</v>
      </c>
    </row>
    <row r="3311" spans="2:13" x14ac:dyDescent="0.25">
      <c r="B3311" s="259" t="s">
        <v>541</v>
      </c>
      <c r="C3311" s="165"/>
      <c r="D3311" s="166"/>
      <c r="E3311" s="166"/>
      <c r="F3311" s="166"/>
      <c r="G3311" s="166"/>
      <c r="H3311" s="166"/>
      <c r="I3311" s="167"/>
      <c r="J3311" s="167"/>
      <c r="K3311" s="167"/>
      <c r="L3311" s="167"/>
      <c r="M3311" s="167"/>
    </row>
    <row r="3312" spans="2:13" x14ac:dyDescent="0.25">
      <c r="B3312" s="181">
        <v>2023</v>
      </c>
      <c r="C3312" s="181"/>
      <c r="D3312" s="182">
        <v>1179</v>
      </c>
      <c r="E3312" s="182">
        <v>20736</v>
      </c>
      <c r="F3312" s="182">
        <v>20603</v>
      </c>
      <c r="G3312" s="182">
        <v>408430</v>
      </c>
      <c r="H3312" s="182">
        <v>326502</v>
      </c>
      <c r="I3312" s="183">
        <v>17.59</v>
      </c>
      <c r="J3312" s="183">
        <v>19.7</v>
      </c>
      <c r="K3312" s="183">
        <v>36.93</v>
      </c>
      <c r="L3312" s="183">
        <v>186.29</v>
      </c>
      <c r="M3312" s="183">
        <v>55.12</v>
      </c>
    </row>
    <row r="3313" spans="2:13" x14ac:dyDescent="0.25">
      <c r="B3313" s="181">
        <v>2022</v>
      </c>
      <c r="C3313" s="181"/>
      <c r="D3313" s="182">
        <v>1115</v>
      </c>
      <c r="E3313" s="182">
        <v>19654</v>
      </c>
      <c r="F3313" s="182">
        <v>19571</v>
      </c>
      <c r="G3313" s="182">
        <v>359625</v>
      </c>
      <c r="H3313" s="182">
        <v>287325</v>
      </c>
      <c r="I3313" s="183">
        <v>17.63</v>
      </c>
      <c r="J3313" s="183">
        <v>18.3</v>
      </c>
      <c r="K3313" s="183">
        <v>36.85</v>
      </c>
      <c r="L3313" s="183">
        <v>200.55</v>
      </c>
      <c r="M3313" s="183">
        <v>52.59</v>
      </c>
    </row>
    <row r="3314" spans="2:13" x14ac:dyDescent="0.25">
      <c r="B3314" s="168">
        <v>2021</v>
      </c>
      <c r="C3314" s="168"/>
      <c r="D3314" s="182">
        <v>1038</v>
      </c>
      <c r="E3314" s="182">
        <v>18395</v>
      </c>
      <c r="F3314" s="182">
        <v>18304</v>
      </c>
      <c r="G3314" s="182">
        <v>319124</v>
      </c>
      <c r="H3314" s="182">
        <v>253967</v>
      </c>
      <c r="I3314" s="183">
        <v>17.72</v>
      </c>
      <c r="J3314" s="183">
        <v>17.350000000000001</v>
      </c>
      <c r="K3314" s="183">
        <v>30.75</v>
      </c>
      <c r="L3314" s="183">
        <v>176.39</v>
      </c>
      <c r="M3314" s="183">
        <v>62.63</v>
      </c>
    </row>
    <row r="3315" spans="2:13" x14ac:dyDescent="0.25">
      <c r="B3315" s="259" t="s">
        <v>542</v>
      </c>
      <c r="C3315" s="165"/>
      <c r="D3315" s="166"/>
      <c r="E3315" s="166"/>
      <c r="F3315" s="166"/>
      <c r="G3315" s="166"/>
      <c r="H3315" s="166"/>
      <c r="I3315" s="167"/>
      <c r="J3315" s="167"/>
      <c r="K3315" s="167"/>
      <c r="L3315" s="167"/>
      <c r="M3315" s="167"/>
    </row>
    <row r="3316" spans="2:13" x14ac:dyDescent="0.25">
      <c r="B3316" s="181">
        <v>2023</v>
      </c>
      <c r="C3316" s="181"/>
      <c r="D3316" s="182">
        <v>198</v>
      </c>
      <c r="E3316" s="182">
        <v>15498</v>
      </c>
      <c r="F3316" s="182">
        <v>15467</v>
      </c>
      <c r="G3316" s="182">
        <v>379939</v>
      </c>
      <c r="H3316" s="182">
        <v>301732</v>
      </c>
      <c r="I3316" s="183">
        <v>78.27</v>
      </c>
      <c r="J3316" s="183">
        <v>24.52</v>
      </c>
      <c r="K3316" s="183">
        <v>52.6</v>
      </c>
      <c r="L3316" s="183">
        <v>214.13</v>
      </c>
      <c r="M3316" s="183">
        <v>47.34</v>
      </c>
    </row>
    <row r="3317" spans="2:13" x14ac:dyDescent="0.25">
      <c r="B3317" s="181">
        <v>2022</v>
      </c>
      <c r="C3317" s="181"/>
      <c r="D3317" s="182">
        <v>180</v>
      </c>
      <c r="E3317" s="182">
        <v>14166</v>
      </c>
      <c r="F3317" s="182">
        <v>14139</v>
      </c>
      <c r="G3317" s="182">
        <v>325442</v>
      </c>
      <c r="H3317" s="182">
        <v>261068</v>
      </c>
      <c r="I3317" s="183">
        <v>78.7</v>
      </c>
      <c r="J3317" s="183">
        <v>22.97</v>
      </c>
      <c r="K3317" s="183">
        <v>50.44</v>
      </c>
      <c r="L3317" s="183">
        <v>219.15</v>
      </c>
      <c r="M3317" s="183">
        <v>46.82</v>
      </c>
    </row>
    <row r="3318" spans="2:13" x14ac:dyDescent="0.25">
      <c r="B3318" s="168">
        <v>2021</v>
      </c>
      <c r="C3318" s="168"/>
      <c r="D3318" s="182">
        <v>171</v>
      </c>
      <c r="E3318" s="182">
        <v>14252</v>
      </c>
      <c r="F3318" s="182">
        <v>14237</v>
      </c>
      <c r="G3318" s="182">
        <v>332386</v>
      </c>
      <c r="H3318" s="182">
        <v>265325</v>
      </c>
      <c r="I3318" s="183">
        <v>83.35</v>
      </c>
      <c r="J3318" s="183">
        <v>23.32</v>
      </c>
      <c r="K3318" s="183">
        <v>36.71</v>
      </c>
      <c r="L3318" s="183">
        <v>157.25</v>
      </c>
      <c r="M3318" s="183">
        <v>66.91</v>
      </c>
    </row>
    <row r="3319" spans="2:13" x14ac:dyDescent="0.25">
      <c r="B3319" s="187" t="s">
        <v>543</v>
      </c>
      <c r="C3319" s="187"/>
      <c r="D3319" s="188"/>
      <c r="E3319" s="188"/>
      <c r="F3319" s="188"/>
      <c r="G3319" s="188"/>
      <c r="H3319" s="188"/>
      <c r="I3319" s="189"/>
      <c r="J3319" s="189"/>
      <c r="K3319" s="189"/>
      <c r="L3319" s="189"/>
      <c r="M3319" s="189"/>
    </row>
    <row r="3320" spans="2:13" x14ac:dyDescent="0.25">
      <c r="B3320" s="181">
        <v>2023</v>
      </c>
      <c r="C3320" s="181"/>
      <c r="D3320" s="182">
        <v>34</v>
      </c>
      <c r="E3320" s="182">
        <v>16162</v>
      </c>
      <c r="F3320" s="182">
        <v>16146</v>
      </c>
      <c r="G3320" s="182">
        <v>419935</v>
      </c>
      <c r="H3320" s="182">
        <v>331570</v>
      </c>
      <c r="I3320" s="183">
        <v>475.35</v>
      </c>
      <c r="J3320" s="183">
        <v>25.98</v>
      </c>
      <c r="K3320" s="183">
        <v>46.3</v>
      </c>
      <c r="L3320" s="183">
        <v>178</v>
      </c>
      <c r="M3320" s="183">
        <v>55.76</v>
      </c>
    </row>
    <row r="3321" spans="2:13" x14ac:dyDescent="0.25">
      <c r="B3321" s="181">
        <v>2022</v>
      </c>
      <c r="C3321" s="181"/>
      <c r="D3321" s="182">
        <v>31</v>
      </c>
      <c r="E3321" s="182">
        <v>14360</v>
      </c>
      <c r="F3321" s="182">
        <v>14354</v>
      </c>
      <c r="G3321" s="182">
        <v>401029</v>
      </c>
      <c r="H3321" s="182">
        <v>317898</v>
      </c>
      <c r="I3321" s="183">
        <v>463.23</v>
      </c>
      <c r="J3321" s="183">
        <v>27.93</v>
      </c>
      <c r="K3321" s="183">
        <v>47.48</v>
      </c>
      <c r="L3321" s="183">
        <v>169.96</v>
      </c>
      <c r="M3321" s="183">
        <v>58.98</v>
      </c>
    </row>
    <row r="3322" spans="2:13" x14ac:dyDescent="0.25">
      <c r="B3322" s="168">
        <v>2021</v>
      </c>
      <c r="C3322" s="168"/>
      <c r="D3322" s="182">
        <v>24</v>
      </c>
      <c r="E3322" s="182">
        <v>11807</v>
      </c>
      <c r="F3322" s="182">
        <v>11303</v>
      </c>
      <c r="G3322" s="182">
        <v>234599</v>
      </c>
      <c r="H3322" s="182">
        <v>187690</v>
      </c>
      <c r="I3322" s="183">
        <v>491.96</v>
      </c>
      <c r="J3322" s="183">
        <v>19.87</v>
      </c>
      <c r="K3322" s="183">
        <v>39.549999999999997</v>
      </c>
      <c r="L3322" s="183">
        <v>190.54</v>
      </c>
      <c r="M3322" s="183">
        <v>51.21</v>
      </c>
    </row>
    <row r="3323" spans="2:13" ht="5.0999999999999996" customHeight="1" thickBot="1" x14ac:dyDescent="0.3">
      <c r="B3323" s="190"/>
      <c r="C3323" s="190"/>
      <c r="D3323" s="191"/>
      <c r="E3323" s="192"/>
      <c r="F3323" s="192"/>
      <c r="G3323" s="192"/>
      <c r="H3323" s="192"/>
      <c r="I3323" s="193"/>
      <c r="J3323" s="193"/>
      <c r="K3323" s="193"/>
      <c r="L3323" s="193"/>
      <c r="M3323" s="193"/>
    </row>
    <row r="3324" spans="2:13" ht="5.0999999999999996" customHeight="1" thickTop="1" x14ac:dyDescent="0.25">
      <c r="B3324" s="3"/>
      <c r="C3324" s="3"/>
      <c r="D3324" s="255"/>
      <c r="E3324" s="247"/>
      <c r="F3324" s="247"/>
      <c r="G3324" s="247"/>
      <c r="H3324" s="247"/>
      <c r="I3324" s="256"/>
      <c r="J3324" s="256"/>
      <c r="K3324" s="256"/>
      <c r="L3324" s="256"/>
      <c r="M3324" s="256"/>
    </row>
    <row r="3325" spans="2:13" x14ac:dyDescent="0.25">
      <c r="B3325" s="257" t="s">
        <v>398</v>
      </c>
      <c r="C3325" s="99"/>
      <c r="D3325" s="99"/>
      <c r="E3325" s="100"/>
      <c r="F3325" s="100"/>
      <c r="G3325" s="100"/>
      <c r="H3325" s="100"/>
      <c r="I3325" s="101"/>
      <c r="J3325" s="101"/>
      <c r="K3325" s="101"/>
      <c r="L3325" s="101"/>
      <c r="M3325" s="101"/>
    </row>
    <row r="3326" spans="2:13" x14ac:dyDescent="0.25"/>
  </sheetData>
  <sheetProtection sheet="1" objects="1" scenarios="1"/>
  <mergeCells count="15">
    <mergeCell ref="K3:K5"/>
    <mergeCell ref="E5:F5"/>
    <mergeCell ref="H5:I5"/>
    <mergeCell ref="L5:M5"/>
    <mergeCell ref="B8:C12"/>
    <mergeCell ref="D8:D11"/>
    <mergeCell ref="E8:E11"/>
    <mergeCell ref="F8:F11"/>
    <mergeCell ref="G8:G11"/>
    <mergeCell ref="H8:H11"/>
    <mergeCell ref="I8:I11"/>
    <mergeCell ref="J8:J11"/>
    <mergeCell ref="K8:K11"/>
    <mergeCell ref="L8:L11"/>
    <mergeCell ref="M8:M11"/>
  </mergeCells>
  <conditionalFormatting sqref="D17:D32 D35:D50 D52:D67 D70:D85 D87:D102 D104:D119 D121:D136 D138:D153 D156:D158 D160:D162 D164:D166 D168:D170 D172:D174 D176:D178 D180:D182 D184:D186 D188:D190 D193:D208 D211:D226 D228:D243 D246:D261 D263:D278 D280:D295 D297:D312 D314:D329 D332:D334 D336:D338 D340:D342 D344:D346 D348:D350 D352:D354 D356:D358 D360:D362 D364:D366 D369:D384 D387:D402 D404:D419 D422:D437 D439:D454 D456:D471 D473:D488 D490:D505 D508:D510 D512:D514 D516:D518 D520:D522 D524:D526 D528:D530 D532:D534 D536:D538 D540:D542 D545:D560 D563:D578 D580:D595 D598:D613 D615:D630 D632:D647 D649:D664 D666:D681 D684:D686 D688:D690 D692:D694 D696:D698 D700:D702 D704:D706 D708:D710 D712:D714 D716:D718 D721:D736 D739:D754 D756:D771 D774:D789 D791:D806 D808:D823 D825:D840 D842:D857 D860:D862 D864:D866 D868:D870 D872:D874 D876:D878 D880:D882 D884:D886 D888:D890 D892:D894 D897:D912 D915:D930 D932:D947 D950:D965 D967:D982 D984:D999 D1001:D1016 D1018:D1033 D1036:D1038 D1040:D1042 D1044:D1046 D1048:D1050 D1052:D1054 D1056:D1058 D1060:D1062 D1064:D1066 D1068:D1070 D1073:D1088 D1091:D1106 D1108:D1123 D1126:D1141 D1143:D1158 D1160:D1175 D1177:D1192 D1194:D1209 D1212:D1214 D1216:D1218 D1220:D1222 D1224:D1226 D1228:D1230 D1232:D1234 D1236:D1238 D1240:D1242 D1244:D1246 D1249:D1264 D1267:D1282 D1284:D1299 D1302:D1317 D1319:D1334 D1336:D1351 D1353:D1368 D1370:D1385 D1388:D1390 D1392:D1394 D1396:D1398 D1400:D1402 D1404:D1406 D1408:D1410 D1412:D1414 D1416:D1418 D1420:D1422 D1425:D1440 D1443:D1458 D1460:D1475 D1478:D1493 D1495:D1510 D1512:D1527 D1529:D1544 D1546:D1561 D1564:D1566 D1568:D1570 D1572:D1574 D1576:D1578 D1580:D1582 D1584:D1586 D1588:D1590 D1592:D1594 D1596:D1598 D1601:D1616 D1619:D1634 D1636:D1651 D1654:D1669 D1671:D1686 D1688:D1703 D1705:D1720 D1722:D1737 D1740:D1742 D1744:D1746 D1748:D1750 D1752:D1754 D1756:D1758 D1760:D1762 D1764:D1766 D1768:D1770 D1772:D1774 D1777:D1792 D1795:D1810 D1812:D1827 D1830:D1845 D1847:D1862 D1864:D1879 D1881:D1896 D1898:D1913 D1916:D1918 D1920:D1922 D1924:D1926 D1928:D1930 D1932:D1934 D1936:D1938 D1940:D1942 D1944:D1946 D1948:D1950 D1953:D1968 D1971:D1986 D1988:D2003 D2006:D2021 D2023:D2038 D2040:D2055 D2057:D2072 D2074:D2089 D2092:D2094 D2096:D2098 D2100:D2102 D2104:D2106 D2108:D2110 D2112:D2114 D2116:D2118 D2120:D2122 D2124:D2126 D2129:D2144 D2147:D2162 D2164:D2179 D2182:D2197 D2199:D2214 D2216:D2231 D2233:D2248 D2250:D2265 D2268:D2270 D2272:D2274 D2276:D2278 D2280:D2282 D2284:D2286 D2288:D2290 D2292:D2294 D2296:D2298 D2300:D2302 D2305:D2320 D2323:D2338 D2340:D2355 D2358:D2373 D2375:D2390 D2392:D2407 D2409:D2424 D2426:D2441 D2444:D2446 D2448:D2450 D2452:D2454 D2456:D2458 D2460:D2462 D2464:D2466 D2468:D2470 D2472:D2474 D2476:D2478 D2481:D2496 D2499:D2514 D2516:D2531 D2534:D2549 D2551:D2566 D2568:D2583 D2585:D2600 D2602:D2617 D2620:D2622 D2624:D2626 D2628:D2630 D2632:D2634 D2636:D2638 D2640:D2642 D2644:D2646 D2648:D2650 D2652:D2654 D2657:D2672 D2675:D2690 D2692:D2707 D2710:D2725 D2727:D2742 D2744:D2759 D2761:D2776 D2778:D2793 D2796:D2798 D2800:D2802 D2804:D2806 D2808:D2810 D2812:D2814 D2816:D2818 D2820:D2822 D2824:D2826 D2828:D2830 D2833:D2848 D2851:D2866 D2868:D2883 D2886:D2901 D2903:D2918 D2920:D2935 D2937:D2952 D2954:D2969 D2972:D2974 D2976:D2978 D2980:D2982 D2984:D2986 D2988:D2990 D2992:D2994 D2996:D2998 D3000:D3002 D3004:D3006 D3010:D3012 D3015:D3017 D3019:D3021 D3024:D3026 D3028:D3030 D3032:D3034 D3036:D3038 D3040:D3042 D3045:D3047 D3050:D3052 D3054:D3056 D3059:D3061 D3063:D3065 D3067:D3069 D3071:D3073 D3075:D3077 D3080:D3082 D3085:D3087 D3089:D3091 D3094:D3096 D3098:D3100 D3102:D3104 D3106:D3108 D3110:D3112 D3115:D3117 D3120:D3122 D3124:D3126 D3129:D3131 D3133:D3135 D3137:D3139 D3141:D3143 D3145:D3147 D3150:D3152 D3155:D3157 D3159:D3161 D3164:D3166 D3168:D3170 D3172:D3174 D3176:D3178 D3180:D3182 D3185:D3187 D3190:D3192 D3194:D3196 D3199:D3201 D3203:D3205 D3207:D3209 D3211:D3213 D3215:D3217 D3220:D3222 D3225:D3227 D3229:D3231 D3234:D3236 D3238:D3240 D3242:D3244 D3246:D3248 D3250:D3252 D3255:D3257 D3260:D3262 D3264:D3266 D3269:D3271 D3273:D3275 D3277:D3279 D3281:D3283 D3285:D3287 D3290:D3292 D3295:D3297 D3299:D3301 D3304:D3306 D3308:D3310 D3312:D3314 D3316:D3318 D3320:D3322">
    <cfRule type="expression" dxfId="53" priority="1" stopIfTrue="1">
      <formula>$L$5=$D$8</formula>
    </cfRule>
  </conditionalFormatting>
  <conditionalFormatting sqref="E17:E32 E35:E50 E52:E67 E70:E85 E87:E102 E104:E119 E121:E136 E138:E153 E156:E158 E160:E162 E164:E166 E168:E170 E172:E174 E176:E178 E180:E182 E184:E186 E188:E190 E193:E208 E211:E226 E228:E243 E246:E261 E263:E278 E280:E295 E297:E312 E314:E329 E332:E334 E336:E338 E340:E342 E344:E346 E348:E350 E352:E354 E356:E358 E360:E362 E364:E366 E369:E384 E387:E402 E404:E419 E422:E437 E439:E454 E456:E471 E473:E488 E490:E505 E508:E510 E512:E514 E516:E518 E520:E522 E524:E526 E528:E530 E532:E534 E536:E538 E540:E542 E545:E560 E563:E578 E580:E595 E598:E613 E615:E630 E632:E647 E649:E664 E666:E681 E684:E686 E688:E690 E692:E694 E696:E698 E700:E702 E704:E706 E708:E710 E712:E714 E716:E718 E721:E736 E739:E754 E756:E771 E774:E789 E791:E806 E808:E823 E825:E840 E842:E857 E860:E862 E864:E866 E868:E870 E872:E874 E876:E878 E880:E882 E884:E886 E888:E890 E892:E894 E897:E912 E915:E930 E932:E947 E950:E965 E967:E982 E984:E999 E1001:E1016 E1018:E1033 E1036:E1038 E1040:E1042 E1044:E1046 E1048:E1050 E1052:E1054 E1056:E1058 E1060:E1062 E1064:E1066 E1068:E1070 E1073:E1088 E1091:E1106 E1108:E1123 E1126:E1141 E1143:E1158 E1160:E1175 E1177:E1192 E1194:E1209 E1212:E1214 E1216:E1218 E1220:E1222 E1224:E1226 E1228:E1230 E1232:E1234 E1236:E1238 E1240:E1242 E1244:E1246 E1249:E1264 E1267:E1282 E1284:E1299 E1302:E1317 E1319:E1334 E1336:E1351 E1353:E1368 E1370:E1385 E1388:E1390 E1392:E1394 E1396:E1398 E1400:E1402 E1404:E1406 E1408:E1410 E1412:E1414 E1416:E1418 E1420:E1422 E1425:E1440 E1443:E1458 E1460:E1475 E1478:E1493 E1495:E1510 E1512:E1527 E1529:E1544 E1546:E1561 E1564:E1566 E1568:E1570 E1572:E1574 E1576:E1578 E1580:E1582 E1584:E1586 E1588:E1590 E1592:E1594 E1596:E1598 E1601:E1616 E1619:E1634 E1636:E1651 E1654:E1669 E1671:E1686 E1688:E1703 E1705:E1720 E1722:E1737 E1740:E1742 E1744:E1746 E1748:E1750 E1752:E1754 E1756:E1758 E1760:E1762 E1764:E1766 E1768:E1770 E1772:E1774 E1777:E1792 E1795:E1810 E1812:E1827 E1830:E1845 E1847:E1862 E1864:E1879 E1881:E1896 E1898:E1913 E1916:E1918 E1920:E1922 E1924:E1926 E1928:E1930 E1932:E1934 E1936:E1938 E1940:E1942 E1944:E1946 E1948:E1950 E1953:E1968 E1971:E1986 E1988:E2003 E2006:E2021 E2023:E2038 E2040:E2055 E2057:E2072 E2074:E2089 E2092:E2094 E2096:E2098 E2100:E2102 E2104:E2106 E2108:E2110 E2112:E2114 E2116:E2118 E2120:E2122 E2124:E2126 E2129:E2144 E2147:E2162 E2164:E2179 E2182:E2197 E2199:E2214 E2216:E2231 E2233:E2248 E2250:E2265 E2268:E2270 E2272:E2274 E2276:E2278 E2280:E2282 E2284:E2286 E2288:E2290 E2292:E2294 E2296:E2298 E2300:E2302 E2305:E2320 E2323:E2338 E2340:E2355 E2358:E2373 E2375:E2390 E2392:E2407 E2409:E2424 E2426:E2441 E2444:E2446 E2448:E2450 E2452:E2454 E2456:E2458 E2460:E2462 E2464:E2466 E2468:E2470 E2472:E2474 E2476:E2478 E2481:E2496 E2499:E2514 E2516:E2531 E2534:E2549 E2551:E2566 E2568:E2583 E2585:E2600 E2602:E2617 E2620:E2622 E2624:E2626 E2628:E2630 E2632:E2634 E2636:E2638 E2640:E2642 E2644:E2646 E2648:E2650 E2652:E2654 E2657:E2672 E2675:E2690 E2692:E2707 E2710:E2725 E2727:E2742 E2744:E2759 E2761:E2776 E2778:E2793 E2796:E2798 E2800:E2802 E2804:E2806 E2808:E2810 E2812:E2814 E2816:E2818 E2820:E2822 E2824:E2826 E2828:E2830 E2833:E2848 E2851:E2866 E2868:E2883 E2886:E2901 E2903:E2918 E2920:E2935 E2937:E2952 E2954:E2969 E2972:E2974 E2976:E2978 E2980:E2982 E2984:E2986 E2988:E2990 E2992:E2994 E2996:E2998 E3000:E3002 E3004:E3006 E3010:E3012 E3015:E3017 E3019:E3021 E3024:E3026 E3028:E3030 E3032:E3034 E3036:E3038 E3040:E3042 E3045:E3047 E3050:E3052 E3054:E3056 E3059:E3061 E3063:E3065 E3067:E3069 E3071:E3073 E3075:E3077 E3080:E3082 E3085:E3087 E3089:E3091 E3094:E3096 E3098:E3100 E3102:E3104 E3106:E3108 E3110:E3112 E3115:E3117 E3120:E3122 E3124:E3126 E3129:E3131 E3133:E3135 E3137:E3139 E3141:E3143 E3145:E3147 E3150:E3152 E3155:E3157 E3159:E3161 E3164:E3166 E3168:E3170 E3172:E3174 E3176:E3178 E3180:E3182 E3185:E3187 E3190:E3192 E3194:E3196 E3199:E3201 E3203:E3205 E3207:E3209 E3211:E3213 E3215:E3217 E3220:E3222 E3225:E3227 E3229:E3231 E3234:E3236 E3238:E3240 E3242:E3244 E3246:E3248 E3250:E3252 E3255:E3257 E3260:E3262 E3264:E3266 E3269:E3271 E3273:E3275 E3277:E3279 E3281:E3283 E3285:E3287 E3290:E3292 E3295:E3297 E3299:E3301 E3304:E3306 E3308:E3310 E3312:E3314 E3316:E3318 E3320:E3322">
    <cfRule type="expression" dxfId="52" priority="2" stopIfTrue="1">
      <formula>$L$5=$E$8</formula>
    </cfRule>
  </conditionalFormatting>
  <conditionalFormatting sqref="F17:F32 F35:F50 F52:F67 F70:F85 F87:F102 F104:F119 F121:F136 F138:F153 F156:F158 F160:F162 F164:F166 F168:F170 F172:F174 F176:F178 F180:F182 F184:F186 F188:F190 F193:F208 F211:F226 F228:F243 F246:F261 F263:F278 F280:F295 F297:F312 F314:F329 F332:F334 F336:F338 F340:F342 F344:F346 F348:F350 F352:F354 F356:F358 F360:F362 F364:F366 F369:F384 F387:F402 F404:F419 F422:F437 F439:F454 F456:F471 F473:F488 F490:F505 F508:F510 F512:F514 F516:F518 F520:F522 F524:F526 F528:F530 F532:F534 F536:F538 F540:F542 F545:F560 F563:F578 F580:F595 F598:F613 F615:F630 F632:F647 F649:F664 F666:F681 F684:F686 F688:F690 F692:F694 F696:F698 F700:F702 F704:F706 F708:F710 F712:F714 F716:F718 F721:F736 F739:F754 F756:F771 F774:F789 F791:F806 F808:F823 F825:F840 F842:F857 F860:F862 F864:F866 F868:F870 F872:F874 F876:F878 F880:F882 F884:F886 F888:F890 F892:F894 F897:F912 F915:F930 F932:F947 F950:F965 F967:F982 F984:F999 F1001:F1016 F1018:F1033 F1036:F1038 F1040:F1042 F1044:F1046 F1048:F1050 F1052:F1054 F1056:F1058 F1060:F1062 F1064:F1066 F1068:F1070 F1073:F1088 F1091:F1106 F1108:F1123 F1126:F1141 F1143:F1158 F1160:F1175 F1177:F1192 F1194:F1209 F1212:F1214 F1216:F1218 F1220:F1222 F1224:F1226 F1228:F1230 F1232:F1234 F1236:F1238 F1240:F1242 F1244:F1246 F1249:F1264 F1267:F1282 F1284:F1299 F1302:F1317 F1319:F1334 F1336:F1351 F1353:F1368 F1370:F1385 F1388:F1390 F1392:F1394 F1396:F1398 F1400:F1402 F1404:F1406 F1408:F1410 F1412:F1414 F1416:F1418 F1420:F1422 F1425:F1440 F1443:F1458 F1460:F1475 F1478:F1493 F1495:F1510 F1512:F1527 F1529:F1544 F1546:F1561 F1564:F1566 F1568:F1570 F1572:F1574 F1576:F1578 F1580:F1582 F1584:F1586 F1588:F1590 F1592:F1594 F1596:F1598 F1601:F1616 F1619:F1634 F1636:F1651 F1654:F1669 F1671:F1686 F1688:F1703 F1705:F1720 F1722:F1737 F1740:F1742 F1744:F1746 F1748:F1750 F1752:F1754 F1756:F1758 F1760:F1762 F1764:F1766 F1768:F1770 F1772:F1774 F1777:F1792 F1795:F1810 F1812:F1827 F1830:F1845 F1847:F1862 F1864:F1879 F1881:F1896 F1898:F1913 F1916:F1918 F1920:F1922 F1924:F1926 F1928:F1930 F1932:F1934 F1936:F1938 F1940:F1942 F1944:F1946 F1948:F1950 F1953:F1968 F1971:F1986 F1988:F2003 F2006:F2021 F2023:F2038 F2040:F2055 F2057:F2072 F2074:F2089 F2092:F2094 F2096:F2098 F2100:F2102 F2104:F2106 F2108:F2110 F2112:F2114 F2116:F2118 F2120:F2122 F2124:F2126 F2129:F2144 F2147:F2162 F2164:F2179 F2182:F2197 F2199:F2214 F2216:F2231 F2233:F2248 F2250:F2265 F2268:F2270 F2272:F2274 F2276:F2278 F2280:F2282 F2284:F2286 F2288:F2290 F2292:F2294 F2296:F2298 F2300:F2302 F2305:F2320 F2323:F2338 F2340:F2355 F2358:F2373 F2375:F2390 F2392:F2407 F2409:F2424 F2426:F2441 F2444:F2446 F2448:F2450 F2452:F2454 F2456:F2458 F2460:F2462 F2464:F2466 F2468:F2470 F2472:F2474 F2476:F2478 F2481:F2496 F2499:F2514 F2516:F2531 F2534:F2549 F2551:F2566 F2568:F2583 F2585:F2600 F2602:F2617 F2620:F2622 F2624:F2626 F2628:F2630 F2632:F2634 F2636:F2638 F2640:F2642 F2644:F2646 F2648:F2650 F2652:F2654 F2657:F2672 F2675:F2690 F2692:F2707 F2710:F2725 F2727:F2742 F2744:F2759 F2761:F2776 F2778:F2793 F2796:F2798 F2800:F2802 F2804:F2806 F2808:F2810 F2812:F2814 F2816:F2818 F2820:F2822 F2824:F2826 F2828:F2830 F2833:F2848 F2851:F2866 F2868:F2883 F2886:F2901 F2903:F2918 F2920:F2935 F2937:F2952 F2954:F2969 F2972:F2974 F2976:F2978 F2980:F2982 F2984:F2986 F2988:F2990 F2992:F2994 F2996:F2998 F3000:F3002 F3004:F3006 F3010:F3012 F3015:F3017 F3019:F3021 F3024:F3026 F3028:F3030 F3032:F3034 F3036:F3038 F3040:F3042 F3045:F3047 F3050:F3052 F3054:F3056 F3059:F3061 F3063:F3065 F3067:F3069 F3071:F3073 F3075:F3077 F3080:F3082 F3085:F3087 F3089:F3091 F3094:F3096 F3098:F3100 F3102:F3104 F3106:F3108 F3110:F3112 F3115:F3117 F3120:F3122 F3124:F3126 F3129:F3131 F3133:F3135 F3137:F3139 F3141:F3143 F3145:F3147 F3150:F3152 F3155:F3157 F3159:F3161 F3164:F3166 F3168:F3170 F3172:F3174 F3176:F3178 F3180:F3182 F3185:F3187 F3190:F3192 F3194:F3196 F3199:F3201 F3203:F3205 F3207:F3209 F3211:F3213 F3215:F3217 F3220:F3222 F3225:F3227 F3229:F3231 F3234:F3236 F3238:F3240 F3242:F3244 F3246:F3248 F3250:F3252 F3255:F3257 F3260:F3262 F3264:F3266 F3269:F3271 F3273:F3275 F3277:F3279 F3281:F3283 F3285:F3287 F3290:F3292 F3295:F3297 F3299:F3301 F3304:F3306 F3308:F3310 F3312:F3314 F3316:F3318 F3320:F3322">
    <cfRule type="expression" dxfId="51" priority="3" stopIfTrue="1">
      <formula>$L$5=$F$8</formula>
    </cfRule>
  </conditionalFormatting>
  <conditionalFormatting sqref="G17:G32 G35:G50 G52:G67 G70:G85 G87:G102 G104:G119 G121:G136 G138:G153 G156:G158 G160:G162 G164:G166 G168:G170 G172:G174 G176:G178 G180:G182 G184:G186 G188:G190 G193:G208 G211:G226 G228:G243 G246:G261 G263:G278 G280:G295 G297:G312 G314:G329 G332:G334 G336:G338 G340:G342 G344:G346 G348:G350 G352:G354 G356:G358 G360:G362 G364:G366 G369:G384 G387:G402 G404:G419 G422:G437 G439:G454 G456:G471 G473:G488 G490:G505 G508:G510 G512:G514 G516:G518 G520:G522 G524:G526 G528:G530 G532:G534 G536:G538 G540:G542 G545:G560 G563:G578 G580:G595 G598:G613 G615:G630 G632:G647 G649:G664 G666:G681 G684:G686 G688:G690 G692:G694 G696:G698 G700:G702 G704:G706 G708:G710 G712:G714 G716:G718 G721:G736 G739:G754 G756:G771 G774:G789 G791:G806 G808:G823 G825:G840 G842:G857 G860:G862 G864:G866 G868:G870 G872:G874 G876:G878 G880:G882 G884:G886 G888:G890 G892:G894 G897:G912 G915:G930 G932:G947 G950:G965 G967:G982 G984:G999 G1001:G1016 G1018:G1033 G1036:G1038 G1040:G1042 G1044:G1046 G1048:G1050 G1052:G1054 G1056:G1058 G1060:G1062 G1064:G1066 G1068:G1070 G1073:G1088 G1091:G1106 G1108:G1123 G1126:G1141 G1143:G1158 G1160:G1175 G1177:G1192 G1194:G1209 G1212:G1214 G1216:G1218 G1220:G1222 G1224:G1226 G1228:G1230 G1232:G1234 G1236:G1238 G1240:G1242 G1244:G1246 G1249:G1264 G1267:G1282 G1284:G1299 G1302:G1317 G1319:G1334 G1336:G1351 G1353:G1368 G1370:G1385 G1388:G1390 G1392:G1394 G1396:G1398 G1400:G1402 G1404:G1406 G1408:G1410 G1412:G1414 G1416:G1418 G1420:G1422 G1425:G1440 G1443:G1458 G1460:G1475 G1478:G1493 G1495:G1510 G1512:G1527 G1529:G1544 G1546:G1561 G1564:G1566 G1568:G1570 G1572:G1574 G1576:G1578 G1580:G1582 G1584:G1586 G1588:G1590 G1592:G1594 G1596:G1598 G1601:G1616 G1619:G1634 G1636:G1651 G1654:G1669 G1671:G1686 G1688:G1703 G1705:G1720 G1722:G1737 G1740:G1742 G1744:G1746 G1748:G1750 G1752:G1754 G1756:G1758 G1760:G1762 G1764:G1766 G1768:G1770 G1772:G1774 G1777:G1792 G1795:G1810 G1812:G1827 G1830:G1845 G1847:G1862 G1864:G1879 G1881:G1896 G1898:G1913 G1916:G1918 G1920:G1922 G1924:G1926 G1928:G1930 G1932:G1934 G1936:G1938 G1940:G1942 G1944:G1946 G1948:G1950 G1953:G1968 G1971:G1986 G1988:G2003 G2006:G2021 G2023:G2038 G2040:G2055 G2057:G2072 G2074:G2089 G2092:G2094 G2096:G2098 G2100:G2102 G2104:G2106 G2108:G2110 G2112:G2114 G2116:G2118 G2120:G2122 G2124:G2126 G2129:G2144 G2147:G2162 G2164:G2179 G2182:G2197 G2199:G2214 G2216:G2231 G2233:G2248 G2250:G2265 G2268:G2270 G2272:G2274 G2276:G2278 G2280:G2282 G2284:G2286 G2288:G2290 G2292:G2294 G2296:G2298 G2300:G2302 G2305:G2320 G2323:G2338 G2340:G2355 G2358:G2373 G2375:G2390 G2392:G2407 G2409:G2424 G2426:G2441 G2444:G2446 G2448:G2450 G2452:G2454 G2456:G2458 G2460:G2462 G2464:G2466 G2468:G2470 G2472:G2474 G2476:G2478 G2481:G2496 G2499:G2514 G2516:G2531 G2534:G2549 G2551:G2566 G2568:G2583 G2585:G2600 G2602:G2617 G2620:G2622 G2624:G2626 G2628:G2630 G2632:G2634 G2636:G2638 G2640:G2642 G2644:G2646 G2648:G2650 G2652:G2654 G2657:G2672 G2675:G2690 G2692:G2707 G2710:G2725 G2727:G2742 G2744:G2759 G2761:G2776 G2778:G2793 G2796:G2798 G2800:G2802 G2804:G2806 G2808:G2810 G2812:G2814 G2816:G2818 G2820:G2822 G2824:G2826 G2828:G2830 G2833:G2848 G2851:G2866 G2868:G2883 G2886:G2901 G2903:G2918 G2920:G2935 G2937:G2952 G2954:G2969 G2972:G2974 G2976:G2978 G2980:G2982 G2984:G2986 G2988:G2990 G2992:G2994 G2996:G2998 G3000:G3002 G3004:G3006 G3010:G3012 G3015:G3017 G3019:G3021 G3024:G3026 G3028:G3030 G3032:G3034 G3036:G3038 G3040:G3042 G3045:G3047 G3050:G3052 G3054:G3056 G3059:G3061 G3063:G3065 G3067:G3069 G3071:G3073 G3075:G3077 G3080:G3082 G3085:G3087 G3089:G3091 G3094:G3096 G3098:G3100 G3102:G3104 G3106:G3108 G3110:G3112 G3115:G3117 G3120:G3122 G3124:G3126 G3129:G3131 G3133:G3135 G3137:G3139 G3141:G3143 G3145:G3147 G3150:G3152 G3155:G3157 G3159:G3161 G3164:G3166 G3168:G3170 G3172:G3174 G3176:G3178 G3180:G3182 G3185:G3187 G3190:G3192 G3194:G3196 G3199:G3201 G3203:G3205 G3207:G3209 G3211:G3213 G3215:G3217 G3220:G3222 G3225:G3227 G3229:G3231 G3234:G3236 G3238:G3240 G3242:G3244 G3246:G3248 G3250:G3252 G3255:G3257 G3260:G3262 G3264:G3266 G3269:G3271 G3273:G3275 G3277:G3279 G3281:G3283 G3285:G3287 G3290:G3292 G3295:G3297 G3299:G3301 G3304:G3306 G3308:G3310 G3312:G3314 G3316:G3318 G3320:G3322">
    <cfRule type="expression" dxfId="50" priority="4" stopIfTrue="1">
      <formula>$L$5=$G$8</formula>
    </cfRule>
  </conditionalFormatting>
  <conditionalFormatting sqref="H17:H32 H35:H50 H52:H67 H70:H85 H87:H102 H104:H119 H121:H136 H138:H153 H156:H158 H160:H162 H164:H166 H168:H170 H172:H174 H176:H178 H180:H182 H184:H186 H188:H190 H193:H208 H211:H226 H228:H243 H246:H261 H263:H278 H280:H295 H297:H312 H314:H329 H332:H334 H336:H338 H340:H342 H344:H346 H348:H350 H352:H354 H356:H358 H360:H362 H364:H366 H369:H384 H387:H402 H404:H419 H422:H437 H439:H454 H456:H471 H473:H488 H490:H505 H508:H510 H512:H514 H516:H518 H520:H522 H524:H526 H528:H530 H532:H534 H536:H538 H540:H542 H545:H560 H563:H578 H580:H595 H598:H613 H615:H630 H632:H647 H649:H664 H666:H681 H684:H686 H688:H690 H692:H694 H696:H698 H700:H702 H704:H706 H708:H710 H712:H714 H716:H718 H721:H736 H739:H754 H756:H771 H774:H789 H791:H806 H808:H823 H825:H840 H842:H857 H860:H862 H864:H866 H868:H870 H872:H874 H876:H878 H880:H882 H884:H886 H888:H890 H892:H894 H897:H912 H915:H930 H932:H947 H950:H965 H967:H982 H984:H999 H1001:H1016 H1018:H1033 H1036:H1038 H1040:H1042 H1044:H1046 H1048:H1050 H1052:H1054 H1056:H1058 H1060:H1062 H1064:H1066 H1068:H1070 H1073:H1088 H1091:H1106 H1108:H1123 H1126:H1141 H1143:H1158 H1160:H1175 H1177:H1192 H1194:H1209 H1212:H1214 H1216:H1218 H1220:H1222 H1224:H1226 H1228:H1230 H1232:H1234 H1236:H1238 H1240:H1242 H1244:H1246 H1249:H1264 H1267:H1282 H1284:H1299 H1302:H1317 H1319:H1334 H1336:H1351 H1353:H1368 H1370:H1385 H1388:H1390 H1392:H1394 H1396:H1398 H1400:H1402 H1404:H1406 H1408:H1410 H1412:H1414 H1416:H1418 H1420:H1422 H1425:H1440 H1443:H1458 H1460:H1475 H1478:H1493 H1495:H1510 H1512:H1527 H1529:H1544 H1546:H1561 H1564:H1566 H1568:H1570 H1572:H1574 H1576:H1578 H1580:H1582 H1584:H1586 H1588:H1590 H1592:H1594 H1596:H1598 H1601:H1616 H1619:H1634 H1636:H1651 H1654:H1669 H1671:H1686 H1688:H1703 H1705:H1720 H1722:H1737 H1740:H1742 H1744:H1746 H1748:H1750 H1752:H1754 H1756:H1758 H1760:H1762 H1764:H1766 H1768:H1770 H1772:H1774 H1777:H1792 H1795:H1810 H1812:H1827 H1830:H1845 H1847:H1862 H1864:H1879 H1881:H1896 H1898:H1913 H1916:H1918 H1920:H1922 H1924:H1926 H1928:H1930 H1932:H1934 H1936:H1938 H1940:H1942 H1944:H1946 H1948:H1950 H1953:H1968 H1971:H1986 H1988:H2003 H2006:H2021 H2023:H2038 H2040:H2055 H2057:H2072 H2074:H2089 H2092:H2094 H2096:H2098 H2100:H2102 H2104:H2106 H2108:H2110 H2112:H2114 H2116:H2118 H2120:H2122 H2124:H2126 H2129:H2144 H2147:H2162 H2164:H2179 H2182:H2197 H2199:H2214 H2216:H2231 H2233:H2248 H2250:H2265 H2268:H2270 H2272:H2274 H2276:H2278 H2280:H2282 H2284:H2286 H2288:H2290 H2292:H2294 H2296:H2298 H2300:H2302 H2305:H2320 H2323:H2338 H2340:H2355 H2358:H2373 H2375:H2390 H2392:H2407 H2409:H2424 H2426:H2441 H2444:H2446 H2448:H2450 H2452:H2454 H2456:H2458 H2460:H2462 H2464:H2466 H2468:H2470 H2472:H2474 H2476:H2478 H2481:H2496 H2499:H2514 H2516:H2531 H2534:H2549 H2551:H2566 H2568:H2583 H2585:H2600 H2602:H2617 H2620:H2622 H2624:H2626 H2628:H2630 H2632:H2634 H2636:H2638 H2640:H2642 H2644:H2646 H2648:H2650 H2652:H2654 H2657:H2672 H2675:H2690 H2692:H2707 H2710:H2725 H2727:H2742 H2744:H2759 H2761:H2776 H2778:H2793 H2796:H2798 H2800:H2802 H2804:H2806 H2808:H2810 H2812:H2814 H2816:H2818 H2820:H2822 H2824:H2826 H2828:H2830 H2833:H2848 H2851:H2866 H2868:H2883 H2886:H2901 H2903:H2918 H2920:H2935 H2937:H2952 H2954:H2969 H2972:H2974 H2976:H2978 H2980:H2982 H2984:H2986 H2988:H2990 H2992:H2994 H2996:H2998 H3000:H3002 H3004:H3006 H3010:H3012 H3015:H3017 H3019:H3021 H3024:H3026 H3028:H3030 H3032:H3034 H3036:H3038 H3040:H3042 H3045:H3047 H3050:H3052 H3054:H3056 H3059:H3061 H3063:H3065 H3067:H3069 H3071:H3073 H3075:H3077 H3080:H3082 H3085:H3087 H3089:H3091 H3094:H3096 H3098:H3100 H3102:H3104 H3106:H3108 H3110:H3112 H3115:H3117 H3120:H3122 H3124:H3126 H3129:H3131 H3133:H3135 H3137:H3139 H3141:H3143 H3145:H3147 H3150:H3152 H3155:H3157 H3159:H3161 H3164:H3166 H3168:H3170 H3172:H3174 H3176:H3178 H3180:H3182 H3185:H3187 H3190:H3192 H3194:H3196 H3199:H3201 H3203:H3205 H3207:H3209 H3211:H3213 H3215:H3217 H3220:H3222 H3225:H3227 H3229:H3231 H3234:H3236 H3238:H3240 H3242:H3244 H3246:H3248 H3250:H3252 H3255:H3257 H3260:H3262 H3264:H3266 H3269:H3271 H3273:H3275 H3277:H3279 H3281:H3283 H3285:H3287 H3290:H3292 H3295:H3297 H3299:H3301 H3304:H3306 H3308:H3310 H3312:H3314 H3316:H3318 H3320:H3322">
    <cfRule type="expression" dxfId="49" priority="5" stopIfTrue="1">
      <formula>$L$5=$H$8</formula>
    </cfRule>
  </conditionalFormatting>
  <conditionalFormatting sqref="I17:I32 I35:I50 I52:I67 I70:I85 I87:I102 I104:I119 I121:I136 I138:I153 I156:I158 I160:I162 I164:I166 I168:I170 I172:I174 I176:I178 I180:I182 I184:I186 I188:I190 I193:I208 I211:I226 I228:I243 I246:I261 I263:I278 I280:I295 I297:I312 I314:I329 I332:I334 I336:I338 I340:I342 I344:I346 I348:I350 I352:I354 I356:I358 I360:I362 I364:I366 I369:I384 I387:I402 I404:I419 I422:I437 I439:I454 I456:I471 I473:I488 I490:I505 I508:I510 I512:I514 I516:I518 I520:I522 I524:I526 I528:I530 I532:I534 I536:I538 I540:I542 I545:I560 I563:I578 I580:I595 I598:I613 I615:I630 I632:I647 I649:I664 I666:I681 I684:I686 I688:I690 I692:I694 I696:I698 I700:I702 I704:I706 I708:I710 I712:I714 I716:I718 I721:I736 I739:I754 I756:I771 I774:I789 I791:I806 I808:I823 I825:I840 I842:I857 I860:I862 I864:I866 I868:I870 I872:I874 I876:I878 I880:I882 I884:I886 I888:I890 I892:I894 I897:I912 I915:I930 I932:I947 I950:I965 I967:I982 I984:I999 I1001:I1016 I1018:I1033 I1036:I1038 I1040:I1042 I1044:I1046 I1048:I1050 I1052:I1054 I1056:I1058 I1060:I1062 I1064:I1066 I1068:I1070 I1073:I1088 I1091:I1106 I1108:I1123 I1126:I1141 I1143:I1158 I1160:I1175 I1177:I1192 I1194:I1209 I1212:I1214 I1216:I1218 I1220:I1222 I1224:I1226 I1228:I1230 I1232:I1234 I1236:I1238 I1240:I1242 I1244:I1246 I1249:I1264 I1267:I1282 I1284:I1299 I1302:I1317 I1319:I1334 I1336:I1351 I1353:I1368 I1370:I1385 I1388:I1390 I1392:I1394 I1396:I1398 I1400:I1402 I1404:I1406 I1408:I1410 I1412:I1414 I1416:I1418 I1420:I1422 I1425:I1440 I1443:I1458 I1460:I1475 I1478:I1493 I1495:I1510 I1512:I1527 I1529:I1544 I1546:I1561 I1564:I1566 I1568:I1570 I1572:I1574 I1576:I1578 I1580:I1582 I1584:I1586 I1588:I1590 I1592:I1594 I1596:I1598 I1601:I1616 I1619:I1634 I1636:I1651 I1654:I1669 I1671:I1686 I1688:I1703 I1705:I1720 I1722:I1737 I1740:I1742 I1744:I1746 I1748:I1750 I1752:I1754 I1756:I1758 I1760:I1762 I1764:I1766 I1768:I1770 I1772:I1774 I1777:I1792 I1795:I1810 I1812:I1827 I1830:I1845 I1847:I1862 I1864:I1879 I1881:I1896 I1898:I1913 I1916:I1918 I1920:I1922 I1924:I1926 I1928:I1930 I1932:I1934 I1936:I1938 I1940:I1942 I1944:I1946 I1948:I1950 I1953:I1968 I1971:I1986 I1988:I2003 I2006:I2021 I2023:I2038 I2040:I2055 I2057:I2072 I2074:I2089 I2092:I2094 I2096:I2098 I2100:I2102 I2104:I2106 I2108:I2110 I2112:I2114 I2116:I2118 I2120:I2122 I2124:I2126 I2129:I2144 I2147:I2162 I2164:I2179 I2182:I2197 I2199:I2214 I2216:I2231 I2233:I2248 I2250:I2265 I2268:I2270 I2272:I2274 I2276:I2278 I2280:I2282 I2284:I2286 I2288:I2290 I2292:I2294 I2296:I2298 I2300:I2302 I2305:I2320 I2323:I2338 I2340:I2355 I2358:I2373 I2375:I2390 I2392:I2407 I2409:I2424 I2426:I2441 I2444:I2446 I2448:I2450 I2452:I2454 I2456:I2458 I2460:I2462 I2464:I2466 I2468:I2470 I2472:I2474 I2476:I2478 I2481:I2496 I2499:I2514 I2516:I2531 I2534:I2549 I2551:I2566 I2568:I2583 I2585:I2600 I2602:I2617 I2620:I2622 I2624:I2626 I2628:I2630 I2632:I2634 I2636:I2638 I2640:I2642 I2644:I2646 I2648:I2650 I2652:I2654 I2657:I2672 I2675:I2690 I2692:I2707 I2710:I2725 I2727:I2742 I2744:I2759 I2761:I2776 I2778:I2793 I2796:I2798 I2800:I2802 I2804:I2806 I2808:I2810 I2812:I2814 I2816:I2818 I2820:I2822 I2824:I2826 I2828:I2830 I2833:I2848 I2851:I2866 I2868:I2883 I2886:I2901 I2903:I2918 I2920:I2935 I2937:I2952 I2954:I2969 I2972:I2974 I2976:I2978 I2980:I2982 I2984:I2986 I2988:I2990 I2992:I2994 I2996:I2998 I3000:I3002 I3004:I3006 I3010:I3012 I3015:I3017 I3019:I3021 I3024:I3026 I3028:I3030 I3032:I3034 I3036:I3038 I3040:I3042 I3045:I3047 I3050:I3052 I3054:I3056 I3059:I3061 I3063:I3065 I3067:I3069 I3071:I3073 I3075:I3077 I3080:I3082 I3085:I3087 I3089:I3091 I3094:I3096 I3098:I3100 I3102:I3104 I3106:I3108 I3110:I3112 I3115:I3117 I3120:I3122 I3124:I3126 I3129:I3131 I3133:I3135 I3137:I3139 I3141:I3143 I3145:I3147 I3150:I3152 I3155:I3157 I3159:I3161 I3164:I3166 I3168:I3170 I3172:I3174 I3176:I3178 I3180:I3182 I3185:I3187 I3190:I3192 I3194:I3196 I3199:I3201 I3203:I3205 I3207:I3209 I3211:I3213 I3215:I3217 I3220:I3222 I3225:I3227 I3229:I3231 I3234:I3236 I3238:I3240 I3242:I3244 I3246:I3248 I3250:I3252 I3255:I3257 I3260:I3262 I3264:I3266 I3269:I3271 I3273:I3275 I3277:I3279 I3281:I3283 I3285:I3287 I3290:I3292 I3295:I3297 I3299:I3301 I3304:I3306 I3308:I3310 I3312:I3314 I3316:I3318 I3320:I3322">
    <cfRule type="expression" dxfId="48" priority="6" stopIfTrue="1">
      <formula>$L$5=$I$8</formula>
    </cfRule>
  </conditionalFormatting>
  <conditionalFormatting sqref="J5">
    <cfRule type="expression" dxfId="47" priority="20" stopIfTrue="1">
      <formula>$H$5=""</formula>
    </cfRule>
  </conditionalFormatting>
  <conditionalFormatting sqref="J17:J32 J35:J50 J52:J67 J70:J85 J87:J102 J104:J119 J121:J136 J138:J153 J156:J158 J160:J162 J164:J166 J168:J170 J172:J174 J176:J178 J180:J182 J184:J186 J188:J190 J193:J208 J211:J226 J228:J243 J246:J261 J263:J278 J280:J295 J297:J312 J314:J329 J332:J334 J336:J338 J340:J342 J344:J346 J348:J350 J352:J354 J356:J358 J360:J362 J364:J366 J369:J384 J387:J402 J404:J419 J422:J437 J439:J454 J456:J471 J473:J488 J490:J505 J508:J510 J512:J514 J516:J518 J520:J522 J524:J526 J528:J530 J532:J534 J536:J538 J540:J542 J545:J560 J563:J578 J580:J595 J598:J613 J615:J630 J632:J647 J649:J664 J666:J681 J684:J686 J688:J690 J692:J694 J696:J698 J700:J702 J704:J706 J708:J710 J712:J714 J716:J718 J721:J736 J739:J754 J756:J771 J774:J789 J791:J806 J808:J823 J825:J840 J842:J857 J860:J862 J864:J866 J868:J870 J872:J874 J876:J878 J880:J882 J884:J886 J888:J890 J892:J894 J897:J912 J915:J930 J932:J947 J950:J965 J967:J982 J984:J999 J1001:J1016 J1018:J1033 J1036:J1038 J1040:J1042 J1044:J1046 J1048:J1050 J1052:J1054 J1056:J1058 J1060:J1062 J1064:J1066 J1068:J1070 J1073:J1088 J1091:J1106 J1108:J1123 J1126:J1141 J1143:J1158 J1160:J1175 J1177:J1192 J1194:J1209 J1212:J1214 J1216:J1218 J1220:J1222 J1224:J1226 J1228:J1230 J1232:J1234 J1236:J1238 J1240:J1242 J1244:J1246 J1249:J1264 J1267:J1282 J1284:J1299 J1302:J1317 J1319:J1334 J1336:J1351 J1353:J1368 J1370:J1385 J1388:J1390 J1392:J1394 J1396:J1398 J1400:J1402 J1404:J1406 J1408:J1410 J1412:J1414 J1416:J1418 J1420:J1422 J1425:J1440 J1443:J1458 J1460:J1475 J1478:J1493 J1495:J1510 J1512:J1527 J1529:J1544 J1546:J1561 J1564:J1566 J1568:J1570 J1572:J1574 J1576:J1578 J1580:J1582 J1584:J1586 J1588:J1590 J1592:J1594 J1596:J1598 J1601:J1616 J1619:J1634 J1636:J1651 J1654:J1669 J1671:J1686 J1688:J1703 J1705:J1720 J1722:J1737 J1740:J1742 J1744:J1746 J1748:J1750 J1752:J1754 J1756:J1758 J1760:J1762 J1764:J1766 J1768:J1770 J1772:J1774 J1777:J1792 J1795:J1810 J1812:J1827 J1830:J1845 J1847:J1862 J1864:J1879 J1881:J1896 J1898:J1913 J1916:J1918 J1920:J1922 J1924:J1926 J1928:J1930 J1932:J1934 J1936:J1938 J1940:J1942 J1944:J1946 J1948:J1950 J1953:J1968 J1971:J1986 J1988:J2003 J2006:J2021 J2023:J2038 J2040:J2055 J2057:J2072 J2074:J2089 J2092:J2094 J2096:J2098 J2100:J2102 J2104:J2106 J2108:J2110 J2112:J2114 J2116:J2118 J2120:J2122 J2124:J2126 J2129:J2144 J2147:J2162 J2164:J2179 J2182:J2197 J2199:J2214 J2216:J2231 J2233:J2248 J2250:J2265 J2268:J2270 J2272:J2274 J2276:J2278 J2280:J2282 J2284:J2286 J2288:J2290 J2292:J2294 J2296:J2298 J2300:J2302 J2305:J2320 J2323:J2338 J2340:J2355 J2358:J2373 J2375:J2390 J2392:J2407 J2409:J2424 J2426:J2441 J2444:J2446 J2448:J2450 J2452:J2454 J2456:J2458 J2460:J2462 J2464:J2466 J2468:J2470 J2472:J2474 J2476:J2478 J2481:J2496 J2499:J2514 J2516:J2531 J2534:J2549 J2551:J2566 J2568:J2583 J2585:J2600 J2602:J2617 J2620:J2622 J2624:J2626 J2628:J2630 J2632:J2634 J2636:J2638 J2640:J2642 J2644:J2646 J2648:J2650 J2652:J2654 J2657:J2672 J2675:J2690 J2692:J2707 J2710:J2725 J2727:J2742 J2744:J2759 J2761:J2776 J2778:J2793 J2796:J2798 J2800:J2802 J2804:J2806 J2808:J2810 J2812:J2814 J2816:J2818 J2820:J2822 J2824:J2826 J2828:J2830 J2833:J2848 J2851:J2866 J2868:J2883 J2886:J2901 J2903:J2918 J2920:J2935 J2937:J2952 J2954:J2969 J2972:J2974 J2976:J2978 J2980:J2982 J2984:J2986 J2988:J2990 J2992:J2994 J2996:J2998 J3000:J3002 J3004:J3006 J3010:J3012 J3015:J3017 J3019:J3021 J3024:J3026 J3028:J3030 J3032:J3034 J3036:J3038 J3040:J3042 J3045:J3047 J3050:J3052 J3054:J3056 J3059:J3061 J3063:J3065 J3067:J3069 J3071:J3073 J3075:J3077 J3080:J3082 J3085:J3087 J3089:J3091 J3094:J3096 J3098:J3100 J3102:J3104 J3106:J3108 J3110:J3112 J3115:J3117 J3120:J3122 J3124:J3126 J3129:J3131 J3133:J3135 J3137:J3139 J3141:J3143 J3145:J3147 J3150:J3152 J3155:J3157 J3159:J3161 J3164:J3166 J3168:J3170 J3172:J3174 J3176:J3178 J3180:J3182 J3185:J3187 J3190:J3192 J3194:J3196 J3199:J3201 J3203:J3205 J3207:J3209 J3211:J3213 J3215:J3217 J3220:J3222 J3225:J3227 J3229:J3231 J3234:J3236 J3238:J3240 J3242:J3244 J3246:J3248 J3250:J3252 J3255:J3257 J3260:J3262 J3264:J3266 J3269:J3271 J3273:J3275 J3277:J3279 J3281:J3283 J3285:J3287 J3290:J3292 J3295:J3297 J3299:J3301 J3304:J3306 J3308:J3310 J3312:J3314 J3316:J3318 J3320:J3322">
    <cfRule type="expression" dxfId="46" priority="7" stopIfTrue="1">
      <formula>$L$5=$J$8</formula>
    </cfRule>
  </conditionalFormatting>
  <conditionalFormatting sqref="K17:K32 K35:K50 K52:K67 K70:K85 K87:K102 K104:K119 K121:K136 K138:K153 K156:K158 K160:K162 K164:K166 K168:K170 K172:K174 K176:K178 K180:K182 K184:K186 K188:K190 K193:K208 K211:K226 K228:K243 K246:K261 K263:K278 K280:K295 K297:K312 K314:K329 K332:K334 K336:K338 K340:K342 K344:K346 K348:K350 K352:K354 K356:K358 K360:K362 K364:K366 K369:K384 K387:K402 K404:K419 K422:K437 K439:K454 K456:K471 K473:K488 K490:K505 K508:K510 K512:K514 K516:K518 K520:K522 K524:K526 K528:K530 K532:K534 K536:K538 K540:K542 K545:K560 K563:K578 K580:K595 K598:K613 K615:K630 K632:K647 K649:K664 K666:K681 K684:K686 K688:K690 K692:K694 K696:K698 K700:K702 K704:K706 K708:K710 K712:K714 K716:K718 K721:K736 K739:K754 K756:K771 K774:K789 K791:K806 K808:K823 K825:K840 K842:K857 K860:K862 K864:K866 K868:K870 K872:K874 K876:K878 K880:K882 K884:K886 K888:K890 K892:K894 K897:K912 K915:K930 K932:K947 K950:K965 K967:K982 K984:K999 K1001:K1016 K1018:K1033 K1036:K1038 K1040:K1042 K1044:K1046 K1048:K1050 K1052:K1054 K1056:K1058 K1060:K1062 K1064:K1066 K1068:K1070 K1073:K1088 K1091:K1106 K1108:K1123 K1126:K1141 K1143:K1158 K1160:K1175 K1177:K1192 K1194:K1209 K1212:K1214 K1216:K1218 K1220:K1222 K1224:K1226 K1228:K1230 K1232:K1234 K1236:K1238 K1240:K1242 K1244:K1246 K1249:K1264 K1267:K1282 K1284:K1299 K1302:K1317 K1319:K1334 K1336:K1351 K1353:K1368 K1370:K1385 K1388:K1390 K1392:K1394 K1396:K1398 K1400:K1402 K1404:K1406 K1408:K1410 K1412:K1414 K1416:K1418 K1420:K1422 K1425:K1440 K1443:K1458 K1460:K1475 K1478:K1493 K1495:K1510 K1512:K1527 K1529:K1544 K1546:K1561 K1564:K1566 K1568:K1570 K1572:K1574 K1576:K1578 K1580:K1582 K1584:K1586 K1588:K1590 K1592:K1594 K1596:K1598 K1601:K1616 K1619:K1634 K1636:K1651 K1654:K1669 K1671:K1686 K1688:K1703 K1705:K1720 K1722:K1737 K1740:K1742 K1744:K1746 K1748:K1750 K1752:K1754 K1756:K1758 K1760:K1762 K1764:K1766 K1768:K1770 K1772:K1774 K1777:K1792 K1795:K1810 K1812:K1827 K1830:K1845 K1847:K1862 K1864:K1879 K1881:K1896 K1898:K1913 K1916:K1918 K1920:K1922 K1924:K1926 K1928:K1930 K1932:K1934 K1936:K1938 K1940:K1942 K1944:K1946 K1948:K1950 K1953:K1968 K1971:K1986 K1988:K2003 K2006:K2021 K2023:K2038 K2040:K2055 K2057:K2072 K2074:K2089 K2092:K2094 K2096:K2098 K2100:K2102 K2104:K2106 K2108:K2110 K2112:K2114 K2116:K2118 K2120:K2122 K2124:K2126 K2129:K2144 K2147:K2162 K2164:K2179 K2182:K2197 K2199:K2214 K2216:K2231 K2233:K2248 K2250:K2265 K2268:K2270 K2272:K2274 K2276:K2278 K2280:K2282 K2284:K2286 K2288:K2290 K2292:K2294 K2296:K2298 K2300:K2302 K2305:K2320 K2323:K2338 K2340:K2355 K2358:K2373 K2375:K2390 K2392:K2407 K2409:K2424 K2426:K2441 K2444:K2446 K2448:K2450 K2452:K2454 K2456:K2458 K2460:K2462 K2464:K2466 K2468:K2470 K2472:K2474 K2476:K2478 K2481:K2496 K2499:K2514 K2516:K2531 K2534:K2549 K2551:K2566 K2568:K2583 K2585:K2600 K2602:K2617 K2620:K2622 K2624:K2626 K2628:K2630 K2632:K2634 K2636:K2638 K2640:K2642 K2644:K2646 K2648:K2650 K2652:K2654 K2657:K2672 K2675:K2690 K2692:K2707 K2710:K2725 K2727:K2742 K2744:K2759 K2761:K2776 K2778:K2793 K2796:K2798 K2800:K2802 K2804:K2806 K2808:K2810 K2812:K2814 K2816:K2818 K2820:K2822 K2824:K2826 K2828:K2830 K2833:K2848 K2851:K2866 K2868:K2883 K2886:K2901 K2903:K2918 K2920:K2935 K2937:K2952 K2954:K2969 K2972:K2974 K2976:K2978 K2980:K2982 K2984:K2986 K2988:K2990 K2992:K2994 K2996:K2998 K3000:K3002 K3004:K3006 K3010:K3012 K3015:K3017 K3019:K3021 K3024:K3026 K3028:K3030 K3032:K3034 K3036:K3038 K3040:K3042 K3045:K3047 K3050:K3052 K3054:K3056 K3059:K3061 K3063:K3065 K3067:K3069 K3071:K3073 K3075:K3077 K3080:K3082 K3085:K3087 K3089:K3091 K3094:K3096 K3098:K3100 K3102:K3104 K3106:K3108 K3110:K3112 K3115:K3117 K3120:K3122 K3124:K3126 K3129:K3131 K3133:K3135 K3137:K3139 K3141:K3143 K3145:K3147 K3150:K3152 K3155:K3157 K3159:K3161 K3164:K3166 K3168:K3170 K3172:K3174 K3176:K3178 K3180:K3182 K3185:K3187 K3190:K3192 K3194:K3196 K3199:K3201 K3203:K3205 K3207:K3209 K3211:K3213 K3215:K3217 K3220:K3222 K3225:K3227 K3229:K3231 K3234:K3236 K3238:K3240 K3242:K3244 K3246:K3248 K3250:K3252 K3255:K3257 K3260:K3262 K3264:K3266 K3269:K3271 K3273:K3275 K3277:K3279 K3281:K3283 K3285:K3287 K3290:K3292 K3295:K3297 K3299:K3301 K3304:K3306 K3308:K3310 K3312:K3314 K3316:K3318 K3320:K3322">
    <cfRule type="expression" dxfId="45" priority="8" stopIfTrue="1">
      <formula>$L$5=$K$8</formula>
    </cfRule>
  </conditionalFormatting>
  <conditionalFormatting sqref="L17:L32 L35:L50 L52:L67 L70:L85 L87:L102 L104:L119 L121:L136 L138:L153 L156:L158 L160:L162 L164:L166 L168:L170 L172:L174 L176:L178 L180:L182 L184:L186 L188:L190 L193:L208 L211:L226 L228:L243 L246:L261 L263:L278 L280:L295 L297:L312 L314:L329 L332:L334 L336:L338 L340:L342 L344:L346 L348:L350 L352:L354 L356:L358 L360:L362 L364:L366 L369:L384 L387:L402 L404:L419 L422:L437 L439:L454 L456:L471 L473:L488 L490:L505 L508:L510 L512:L514 L516:L518 L520:L522 L524:L526 L528:L530 L532:L534 L536:L538 L540:L542 L545:L560 L563:L578 L580:L595 L598:L613 L615:L630 L632:L647 L649:L664 L666:L681 L684:L686 L688:L690 L692:L694 L696:L698 L700:L702 L704:L706 L708:L710 L712:L714 L716:L718 L721:L736 L739:L754 L756:L771 L774:L789 L791:L806 L808:L823 L825:L840 L842:L857 L860:L862 L864:L866 L868:L870 L872:L874 L876:L878 L880:L882 L884:L886 L888:L890 L892:L894 L897:L912 L915:L930 L932:L947 L950:L965 L967:L982 L984:L999 L1001:L1016 L1018:L1033 L1036:L1038 L1040:L1042 L1044:L1046 L1048:L1050 L1052:L1054 L1056:L1058 L1060:L1062 L1064:L1066 L1068:L1070 L1073:L1088 L1091:L1106 L1108:L1123 L1126:L1141 L1143:L1158 L1160:L1175 L1177:L1192 L1194:L1209 L1212:L1214 L1216:L1218 L1220:L1222 L1224:L1226 L1228:L1230 L1232:L1234 L1236:L1238 L1240:L1242 L1244:L1246 L1249:L1264 L1267:L1282 L1284:L1299 L1302:L1317 L1319:L1334 L1336:L1351 L1353:L1368 L1370:L1385 L1388:L1390 L1392:L1394 L1396:L1398 L1400:L1402 L1404:L1406 L1408:L1410 L1412:L1414 L1416:L1418 L1420:L1422 L1425:L1440 L1443:L1458 L1460:L1475 L1478:L1493 L1495:L1510 L1512:L1527 L1529:L1544 L1546:L1561 L1564:L1566 L1568:L1570 L1572:L1574 L1576:L1578 L1580:L1582 L1584:L1586 L1588:L1590 L1592:L1594 L1596:L1598 L1601:L1616 L1619:L1634 L1636:L1651 L1654:L1669 L1671:L1686 L1688:L1703 L1705:L1720 L1722:L1737 L1740:L1742 L1744:L1746 L1748:L1750 L1752:L1754 L1756:L1758 L1760:L1762 L1764:L1766 L1768:L1770 L1772:L1774 L1777:L1792 L1795:L1810 L1812:L1827 L1830:L1845 L1847:L1862 L1864:L1879 L1881:L1896 L1898:L1913 L1916:L1918 L1920:L1922 L1924:L1926 L1928:L1930 L1932:L1934 L1936:L1938 L1940:L1942 L1944:L1946 L1948:L1950 L1953:L1968 L1971:L1986 L1988:L2003 L2006:L2021 L2023:L2038 L2040:L2055 L2057:L2072 L2074:L2089 L2092:L2094 L2096:L2098 L2100:L2102 L2104:L2106 L2108:L2110 L2112:L2114 L2116:L2118 L2120:L2122 L2124:L2126 L2129:L2144 L2147:L2162 L2164:L2179 L2182:L2197 L2199:L2214 L2216:L2231 L2233:L2248 L2250:L2265 L2268:L2270 L2272:L2274 L2276:L2278 L2280:L2282 L2284:L2286 L2288:L2290 L2292:L2294 L2296:L2298 L2300:L2302 L2305:L2320 L2323:L2338 L2340:L2355 L2358:L2373 L2375:L2390 L2392:L2407 L2409:L2424 L2426:L2441 L2444:L2446 L2448:L2450 L2452:L2454 L2456:L2458 L2460:L2462 L2464:L2466 L2468:L2470 L2472:L2474 L2476:L2478 L2481:L2496 L2499:L2514 L2516:L2531 L2534:L2549 L2551:L2566 L2568:L2583 L2585:L2600 L2602:L2617 L2620:L2622 L2624:L2626 L2628:L2630 L2632:L2634 L2636:L2638 L2640:L2642 L2644:L2646 L2648:L2650 L2652:L2654 L2657:L2672 L2675:L2690 L2692:L2707 L2710:L2725 L2727:L2742 L2744:L2759 L2761:L2776 L2778:L2793 L2796:L2798 L2800:L2802 L2804:L2806 L2808:L2810 L2812:L2814 L2816:L2818 L2820:L2822 L2824:L2826 L2828:L2830 L2833:L2848 L2851:L2866 L2868:L2883 L2886:L2901 L2903:L2918 L2920:L2935 L2937:L2952 L2954:L2969 L2972:L2974 L2976:L2978 L2980:L2982 L2984:L2986 L2988:L2990 L2992:L2994 L2996:L2998 L3000:L3002 L3004:L3006 L3010:L3012 L3015:L3017 L3019:L3021 L3024:L3026 L3028:L3030 L3032:L3034 L3036:L3038 L3040:L3042 L3045:L3047 L3050:L3052 L3054:L3056 L3059:L3061 L3063:L3065 L3067:L3069 L3071:L3073 L3075:L3077 L3080:L3082 L3085:L3087 L3089:L3091 L3094:L3096 L3098:L3100 L3102:L3104 L3106:L3108 L3110:L3112 L3115:L3117 L3120:L3122 L3124:L3126 L3129:L3131 L3133:L3135 L3137:L3139 L3141:L3143 L3145:L3147 L3150:L3152 L3155:L3157 L3159:L3161 L3164:L3166 L3168:L3170 L3172:L3174 L3176:L3178 L3180:L3182 L3185:L3187 L3190:L3192 L3194:L3196 L3199:L3201 L3203:L3205 L3207:L3209 L3211:L3213 L3215:L3217 L3220:L3222 L3225:L3227 L3229:L3231 L3234:L3236 L3238:L3240 L3242:L3244 L3246:L3248 L3250:L3252 L3255:L3257 L3260:L3262 L3264:L3266 L3269:L3271 L3273:L3275 L3277:L3279 L3281:L3283 L3285:L3287 L3290:L3292 L3295:L3297 L3299:L3301 L3304:L3306 L3308:L3310 L3312:L3314 L3316:L3318 L3320:L3322">
    <cfRule type="expression" dxfId="44" priority="9" stopIfTrue="1">
      <formula>$L$5=$L$8</formula>
    </cfRule>
  </conditionalFormatting>
  <conditionalFormatting sqref="M17:M32 M35:M50 M52:M67 M70:M85 M87:M102 M104:M119 M121:M136 M138:M153 M156:M158 M160:M162 M164:M166 M168:M170 M172:M174 M176:M178 M180:M182 M184:M186 M188:M190 M193:M208 M211:M226 M228:M243 M246:M261 M263:M278 M280:M295 M297:M312 M314:M329 M332:M334 M336:M338 M340:M342 M344:M346 M348:M350 M352:M354 M356:M358 M360:M362 M364:M366 M369:M384 M387:M402 M404:M419 M422:M437 M439:M454 M456:M471 M473:M488 M490:M505 M508:M510 M512:M514 M516:M518 M520:M522 M524:M526 M528:M530 M532:M534 M536:M538 M540:M542 M545:M560 M563:M578 M580:M595 M598:M613 M615:M630 M632:M647 M649:M664 M666:M681 M684:M686 M688:M690 M692:M694 M696:M698 M700:M702 M704:M706 M708:M710 M712:M714 M716:M718 M721:M736 M739:M754 M756:M771 M774:M789 M791:M806 M808:M823 M825:M840 M842:M857 M860:M862 M864:M866 M868:M870 M872:M874 M876:M878 M880:M882 M884:M886 M888:M890 M892:M894 M897:M912 M915:M930 M932:M947 M950:M965 M967:M982 M984:M999 M1001:M1016 M1018:M1033 M1036:M1038 M1040:M1042 M1044:M1046 M1048:M1050 M1052:M1054 M1056:M1058 M1060:M1062 M1064:M1066 M1068:M1070 M1073:M1088 M1091:M1106 M1108:M1123 M1126:M1141 M1143:M1158 M1160:M1175 M1177:M1192 M1194:M1209 M1212:M1214 M1216:M1218 M1220:M1222 M1224:M1226 M1228:M1230 M1232:M1234 M1236:M1238 M1240:M1242 M1244:M1246 M1249:M1264 M1267:M1282 M1284:M1299 M1302:M1317 M1319:M1334 M1336:M1351 M1353:M1368 M1370:M1385 M1388:M1390 M1392:M1394 M1396:M1398 M1400:M1402 M1404:M1406 M1408:M1410 M1412:M1414 M1416:M1418 M1420:M1422 M1425:M1440 M1443:M1458 M1460:M1475 M1478:M1493 M1495:M1510 M1512:M1527 M1529:M1544 M1546:M1561 M1564:M1566 M1568:M1570 M1572:M1574 M1576:M1578 M1580:M1582 M1584:M1586 M1588:M1590 M1592:M1594 M1596:M1598 M1601:M1616 M1619:M1634 M1636:M1651 M1654:M1669 M1671:M1686 M1688:M1703 M1705:M1720 M1722:M1737 M1740:M1742 M1744:M1746 M1748:M1750 M1752:M1754 M1756:M1758 M1760:M1762 M1764:M1766 M1768:M1770 M1772:M1774 M1777:M1792 M1795:M1810 M1812:M1827 M1830:M1845 M1847:M1862 M1864:M1879 M1881:M1896 M1898:M1913 M1916:M1918 M1920:M1922 M1924:M1926 M1928:M1930 M1932:M1934 M1936:M1938 M1940:M1942 M1944:M1946 M1948:M1950 M1953:M1968 M1971:M1986 M1988:M2003 M2006:M2021 M2023:M2038 M2040:M2055 M2057:M2072 M2074:M2089 M2092:M2094 M2096:M2098 M2100:M2102 M2104:M2106 M2108:M2110 M2112:M2114 M2116:M2118 M2120:M2122 M2124:M2126 M2129:M2144 M2147:M2162 M2164:M2179 M2182:M2197 M2199:M2214 M2216:M2231 M2233:M2248 M2250:M2265 M2268:M2270 M2272:M2274 M2276:M2278 M2280:M2282 M2284:M2286 M2288:M2290 M2292:M2294 M2296:M2298 M2300:M2302 M2305:M2320 M2323:M2338 M2340:M2355 M2358:M2373 M2375:M2390 M2392:M2407 M2409:M2424 M2426:M2441 M2444:M2446 M2448:M2450 M2452:M2454 M2456:M2458 M2460:M2462 M2464:M2466 M2468:M2470 M2472:M2474 M2476:M2478 M2481:M2496 M2499:M2514 M2516:M2531 M2534:M2549 M2551:M2566 M2568:M2583 M2585:M2600 M2602:M2617 M2620:M2622 M2624:M2626 M2628:M2630 M2632:M2634 M2636:M2638 M2640:M2642 M2644:M2646 M2648:M2650 M2652:M2654 M2657:M2672 M2675:M2690 M2692:M2707 M2710:M2725 M2727:M2742 M2744:M2759 M2761:M2776 M2778:M2793 M2796:M2798 M2800:M2802 M2804:M2806 M2808:M2810 M2812:M2814 M2816:M2818 M2820:M2822 M2824:M2826 M2828:M2830 M2833:M2848 M2851:M2866 M2868:M2883 M2886:M2901 M2903:M2918 M2920:M2935 M2937:M2952 M2954:M2969 M2972:M2974 M2976:M2978 M2980:M2982 M2984:M2986 M2988:M2990 M2992:M2994 M2996:M2998 M3000:M3002 M3004:M3006 M3010:M3012 M3015:M3017 M3019:M3021 M3024:M3026 M3028:M3030 M3032:M3034 M3036:M3038 M3040:M3042 M3045:M3047 M3050:M3052 M3054:M3056 M3059:M3061 M3063:M3065 M3067:M3069 M3071:M3073 M3075:M3077 M3080:M3082 M3085:M3087 M3089:M3091 M3094:M3096 M3098:M3100 M3102:M3104 M3106:M3108 M3110:M3112 M3115:M3117 M3120:M3122 M3124:M3126 M3129:M3131 M3133:M3135 M3137:M3139 M3141:M3143 M3145:M3147 M3150:M3152 M3155:M3157 M3159:M3161 M3164:M3166 M3168:M3170 M3172:M3174 M3176:M3178 M3180:M3182 M3185:M3187 M3190:M3192 M3194:M3196 M3199:M3201 M3203:M3205 M3207:M3209 M3211:M3213 M3215:M3217 M3220:M3222 M3225:M3227 M3229:M3231 M3234:M3236 M3238:M3240 M3242:M3244 M3246:M3248 M3250:M3252 M3255:M3257 M3260:M3262 M3264:M3266 M3269:M3271 M3273:M3275 M3277:M3279 M3281:M3283 M3285:M3287 M3290:M3292 M3295:M3297 M3299:M3301 M3304:M3306 M3308:M3310 M3312:M3314 M3316:M3318 M3320:M3322">
    <cfRule type="expression" dxfId="43" priority="19" stopIfTrue="1">
      <formula>$L$5=$M$8</formula>
    </cfRule>
  </conditionalFormatting>
  <dataValidations count="3">
    <dataValidation type="list" allowBlank="1" showInputMessage="1" showErrorMessage="1" sqref="E5:F5" xr:uid="{00000000-0002-0000-0900-000000000000}">
      <formula1>CONJUNTO_1</formula1>
    </dataValidation>
    <dataValidation type="list" allowBlank="1" showInputMessage="1" showErrorMessage="1" sqref="L5:M5" xr:uid="{00000000-0002-0000-0900-000001000000}">
      <formula1>PessServ_T</formula1>
    </dataValidation>
    <dataValidation type="list" allowBlank="1" showInputMessage="1" showErrorMessage="1" sqref="H5:I5" xr:uid="{00000000-0002-0000-0900-000002000000}">
      <formula1>INDIRECT(#REF!)</formula1>
    </dataValidation>
  </dataValidations>
  <hyperlinks>
    <hyperlink ref="B5" location="Índice!A1" display="&lt;&lt;" xr:uid="{00000000-0004-0000-0900-000000000000}"/>
    <hyperlink ref="M2" location="PessServ_T!A1" display="Ver Totais" xr:uid="{00000000-0004-0000-0900-000001000000}"/>
  </hyperlinks>
  <pageMargins left="0.23622047244094491" right="0.23622047244094491" top="0.59055118110236227" bottom="0.31496062992125984"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1">
    <tabColor rgb="FFD8D2D9"/>
  </sheetPr>
  <dimension ref="A1:N3326"/>
  <sheetViews>
    <sheetView showGridLines="0" zoomScaleNormal="100" workbookViewId="0">
      <pane ySplit="13" topLeftCell="A3298" activePane="bottomLeft" state="frozen"/>
      <selection pane="bottomLeft" activeCell="B14" sqref="B14:B3322"/>
    </sheetView>
  </sheetViews>
  <sheetFormatPr defaultColWidth="0" defaultRowHeight="15" zeroHeight="1" x14ac:dyDescent="0.25"/>
  <cols>
    <col min="1" max="1" width="0.85546875" style="5" customWidth="1"/>
    <col min="2" max="2" width="5.7109375" style="5" customWidth="1"/>
    <col min="3" max="3" width="3.28515625" style="5" customWidth="1"/>
    <col min="4" max="13" width="12.28515625" style="5" customWidth="1"/>
    <col min="14" max="14" width="0.85546875" style="5" customWidth="1"/>
    <col min="15" max="16384" width="9.140625" style="5" hidden="1"/>
  </cols>
  <sheetData>
    <row r="1" spans="2:13" s="68" customFormat="1" ht="5.0999999999999996" customHeight="1" x14ac:dyDescent="0.25">
      <c r="B1" s="69"/>
      <c r="C1" s="69"/>
      <c r="D1" s="70"/>
      <c r="E1" s="70"/>
      <c r="F1" s="70"/>
      <c r="G1" s="70"/>
      <c r="H1" s="70"/>
      <c r="I1" s="71"/>
      <c r="J1" s="71"/>
      <c r="K1" s="71"/>
      <c r="L1" s="71"/>
      <c r="M1" s="71"/>
    </row>
    <row r="2" spans="2:13" s="68" customFormat="1" ht="15" customHeight="1" x14ac:dyDescent="0.25">
      <c r="D2" s="173" t="s">
        <v>722</v>
      </c>
      <c r="E2" s="70"/>
      <c r="F2" s="70"/>
      <c r="G2" s="70"/>
      <c r="H2" s="70"/>
      <c r="I2" s="71"/>
      <c r="J2" s="71"/>
      <c r="K2" s="71"/>
      <c r="L2" s="71"/>
      <c r="M2" s="180" t="s">
        <v>459</v>
      </c>
    </row>
    <row r="3" spans="2:13" s="68" customFormat="1" ht="15" customHeight="1" x14ac:dyDescent="0.25">
      <c r="D3" s="72" t="s">
        <v>457</v>
      </c>
      <c r="E3" s="194"/>
      <c r="F3" s="70"/>
      <c r="G3" s="70"/>
      <c r="H3" s="70"/>
      <c r="I3" s="71"/>
      <c r="J3" s="71"/>
      <c r="K3" s="297" t="s">
        <v>468</v>
      </c>
      <c r="L3" s="71"/>
      <c r="M3" s="71"/>
    </row>
    <row r="4" spans="2:13" s="68" customFormat="1" ht="5.0999999999999996" customHeight="1" x14ac:dyDescent="0.25">
      <c r="B4" s="69"/>
      <c r="C4" s="69"/>
      <c r="D4" s="70"/>
      <c r="E4" s="70"/>
      <c r="F4" s="70"/>
      <c r="G4" s="70"/>
      <c r="H4" s="70"/>
      <c r="I4" s="71"/>
      <c r="J4" s="71"/>
      <c r="K4" s="297"/>
      <c r="L4" s="71"/>
      <c r="M4" s="71"/>
    </row>
    <row r="5" spans="2:13" s="74" customFormat="1" x14ac:dyDescent="0.2">
      <c r="B5" s="176" t="s">
        <v>419</v>
      </c>
      <c r="C5" s="68"/>
      <c r="D5" s="262" t="s">
        <v>414</v>
      </c>
      <c r="E5" s="334"/>
      <c r="F5" s="335"/>
      <c r="G5" s="262" t="s">
        <v>453</v>
      </c>
      <c r="H5" s="334"/>
      <c r="I5" s="352"/>
      <c r="J5" s="264" t="str">
        <f>IF(H5="","Ir Para &gt;&gt;",HYPERLINK("#$C"&amp;MATCH(#REF!,B1:B3325,0),"Ir Para &gt;&gt;"))</f>
        <v>Ir Para &gt;&gt;</v>
      </c>
      <c r="K5" s="297"/>
      <c r="L5" s="334"/>
      <c r="M5" s="335"/>
    </row>
    <row r="6" spans="2:13" s="68" customFormat="1" ht="5.0999999999999996" customHeight="1" x14ac:dyDescent="0.25">
      <c r="B6" s="69"/>
      <c r="C6" s="69"/>
      <c r="D6" s="70"/>
      <c r="E6" s="70"/>
      <c r="F6" s="70"/>
      <c r="G6" s="70"/>
      <c r="H6" s="70"/>
      <c r="I6" s="71"/>
      <c r="J6" s="71"/>
      <c r="K6" s="71"/>
      <c r="L6" s="71"/>
      <c r="M6" s="71"/>
    </row>
    <row r="7" spans="2:13" s="75" customFormat="1" ht="5.0999999999999996" customHeight="1" x14ac:dyDescent="0.25">
      <c r="D7" s="84"/>
      <c r="E7" s="84"/>
      <c r="F7" s="88"/>
      <c r="G7" s="88"/>
      <c r="H7" s="88"/>
      <c r="I7" s="120"/>
    </row>
    <row r="8" spans="2:13" s="75" customFormat="1" ht="15" customHeight="1" x14ac:dyDescent="0.25">
      <c r="B8" s="363" t="s">
        <v>421</v>
      </c>
      <c r="C8" s="364"/>
      <c r="D8" s="359" t="s">
        <v>0</v>
      </c>
      <c r="E8" s="362" t="s">
        <v>338</v>
      </c>
      <c r="F8" s="362"/>
      <c r="G8" s="362"/>
      <c r="H8" s="361" t="s">
        <v>342</v>
      </c>
      <c r="I8" s="361" t="s">
        <v>339</v>
      </c>
      <c r="J8" s="361" t="s">
        <v>340</v>
      </c>
      <c r="K8" s="361" t="s">
        <v>341</v>
      </c>
      <c r="L8" s="361" t="s">
        <v>406</v>
      </c>
      <c r="M8" s="361" t="s">
        <v>365</v>
      </c>
    </row>
    <row r="9" spans="2:13" s="75" customFormat="1" ht="15" customHeight="1" x14ac:dyDescent="0.25">
      <c r="B9" s="365"/>
      <c r="C9" s="366"/>
      <c r="D9" s="359"/>
      <c r="E9" s="362"/>
      <c r="F9" s="362"/>
      <c r="G9" s="362"/>
      <c r="H9" s="361"/>
      <c r="I9" s="361"/>
      <c r="J9" s="361"/>
      <c r="K9" s="361"/>
      <c r="L9" s="361"/>
      <c r="M9" s="361"/>
    </row>
    <row r="10" spans="2:13" s="75" customFormat="1" ht="15" customHeight="1" x14ac:dyDescent="0.25">
      <c r="B10" s="365"/>
      <c r="C10" s="366"/>
      <c r="D10" s="359"/>
      <c r="E10" s="362" t="s">
        <v>116</v>
      </c>
      <c r="F10" s="359" t="s">
        <v>117</v>
      </c>
      <c r="G10" s="359" t="s">
        <v>118</v>
      </c>
      <c r="H10" s="361"/>
      <c r="I10" s="361"/>
      <c r="J10" s="361"/>
      <c r="K10" s="361"/>
      <c r="L10" s="361"/>
      <c r="M10" s="361"/>
    </row>
    <row r="11" spans="2:13" s="75" customFormat="1" ht="15" customHeight="1" x14ac:dyDescent="0.25">
      <c r="B11" s="365"/>
      <c r="C11" s="366"/>
      <c r="D11" s="359"/>
      <c r="E11" s="362"/>
      <c r="F11" s="359"/>
      <c r="G11" s="359"/>
      <c r="H11" s="361"/>
      <c r="I11" s="361"/>
      <c r="J11" s="361"/>
      <c r="K11" s="361"/>
      <c r="L11" s="361"/>
      <c r="M11" s="361"/>
    </row>
    <row r="12" spans="2:13" s="79" customFormat="1" ht="15" customHeight="1" x14ac:dyDescent="0.25">
      <c r="B12" s="367"/>
      <c r="C12" s="368"/>
      <c r="D12" s="171" t="s">
        <v>8</v>
      </c>
      <c r="E12" s="171" t="s">
        <v>16</v>
      </c>
      <c r="F12" s="171" t="s">
        <v>16</v>
      </c>
      <c r="G12" s="171" t="s">
        <v>16</v>
      </c>
      <c r="H12" s="171" t="s">
        <v>16</v>
      </c>
      <c r="I12" s="171" t="s">
        <v>17</v>
      </c>
      <c r="J12" s="171" t="s">
        <v>17</v>
      </c>
      <c r="K12" s="171" t="s">
        <v>17</v>
      </c>
      <c r="L12" s="171" t="s">
        <v>17</v>
      </c>
      <c r="M12" s="171" t="s">
        <v>17</v>
      </c>
    </row>
    <row r="13" spans="2:13" s="68" customFormat="1" ht="5.0999999999999996" customHeight="1" x14ac:dyDescent="0.25"/>
    <row r="14" spans="2:13" ht="15" customHeight="1" x14ac:dyDescent="0.25">
      <c r="B14" s="177" t="s">
        <v>115</v>
      </c>
      <c r="C14" s="177"/>
      <c r="D14" s="178"/>
      <c r="E14" s="178"/>
      <c r="F14" s="178"/>
      <c r="G14" s="178"/>
      <c r="H14" s="178"/>
      <c r="I14" s="179"/>
      <c r="J14" s="179"/>
      <c r="K14" s="179"/>
      <c r="L14" s="179"/>
      <c r="M14" s="179"/>
    </row>
    <row r="15" spans="2:13" s="7" customFormat="1" ht="15" customHeight="1" x14ac:dyDescent="0.2">
      <c r="B15" s="258" t="s">
        <v>13</v>
      </c>
      <c r="C15" s="184"/>
      <c r="D15" s="185"/>
      <c r="E15" s="185"/>
      <c r="F15" s="185"/>
      <c r="G15" s="185"/>
      <c r="H15" s="185"/>
      <c r="I15" s="186"/>
      <c r="J15" s="186"/>
      <c r="K15" s="186"/>
      <c r="L15" s="186"/>
      <c r="M15" s="186"/>
    </row>
    <row r="16" spans="2:13" s="8" customFormat="1" ht="15" customHeight="1" x14ac:dyDescent="0.25">
      <c r="B16" s="187" t="s">
        <v>372</v>
      </c>
      <c r="C16" s="187"/>
      <c r="D16" s="188"/>
      <c r="E16" s="188"/>
      <c r="F16" s="188"/>
      <c r="G16" s="188"/>
      <c r="H16" s="188"/>
      <c r="I16" s="189"/>
      <c r="J16" s="189"/>
      <c r="K16" s="189"/>
      <c r="L16" s="189"/>
      <c r="M16" s="189"/>
    </row>
    <row r="17" spans="2:14" s="8" customFormat="1" ht="15" customHeight="1" x14ac:dyDescent="0.25">
      <c r="B17" s="181">
        <v>2023</v>
      </c>
      <c r="C17" s="181"/>
      <c r="D17" s="182">
        <v>120624</v>
      </c>
      <c r="E17" s="182">
        <v>11288229</v>
      </c>
      <c r="F17" s="182">
        <v>9946475</v>
      </c>
      <c r="G17" s="182">
        <v>1341755</v>
      </c>
      <c r="H17" s="182">
        <v>157776</v>
      </c>
      <c r="I17" s="182">
        <v>52624</v>
      </c>
      <c r="J17" s="182">
        <v>730317</v>
      </c>
      <c r="K17" s="182">
        <v>5074963</v>
      </c>
      <c r="L17" s="182">
        <v>3222678</v>
      </c>
      <c r="M17" s="182">
        <v>219291</v>
      </c>
    </row>
    <row r="18" spans="2:14" s="8" customFormat="1" ht="15" customHeight="1" x14ac:dyDescent="0.25">
      <c r="B18" s="181">
        <v>2022</v>
      </c>
      <c r="C18" s="181"/>
      <c r="D18" s="182">
        <v>123353</v>
      </c>
      <c r="E18" s="182">
        <v>10236925</v>
      </c>
      <c r="F18" s="182">
        <v>9069811</v>
      </c>
      <c r="G18" s="182">
        <v>1167114</v>
      </c>
      <c r="H18" s="182">
        <v>59702</v>
      </c>
      <c r="I18" s="182">
        <v>44420</v>
      </c>
      <c r="J18" s="182">
        <v>953824</v>
      </c>
      <c r="K18" s="182">
        <v>4823003</v>
      </c>
      <c r="L18" s="182">
        <v>3037896</v>
      </c>
      <c r="M18" s="182">
        <v>128299</v>
      </c>
    </row>
    <row r="19" spans="2:14" s="8" customFormat="1" ht="15" customHeight="1" x14ac:dyDescent="0.25">
      <c r="B19" s="181">
        <v>2021</v>
      </c>
      <c r="C19" s="181"/>
      <c r="D19" s="182">
        <v>126000</v>
      </c>
      <c r="E19" s="182">
        <v>8623576</v>
      </c>
      <c r="F19" s="182">
        <v>7570922</v>
      </c>
      <c r="G19" s="182">
        <v>1052653</v>
      </c>
      <c r="H19" s="182">
        <v>188903</v>
      </c>
      <c r="I19" s="182">
        <v>30877</v>
      </c>
      <c r="J19" s="182">
        <v>910183</v>
      </c>
      <c r="K19" s="182">
        <v>3992515</v>
      </c>
      <c r="L19" s="182">
        <v>2688019</v>
      </c>
      <c r="M19" s="182">
        <v>119263</v>
      </c>
    </row>
    <row r="20" spans="2:14" s="8" customFormat="1" ht="15" customHeight="1" x14ac:dyDescent="0.25">
      <c r="B20" s="168">
        <v>2020</v>
      </c>
      <c r="C20" s="168"/>
      <c r="D20" s="169">
        <v>126907</v>
      </c>
      <c r="E20" s="169">
        <v>7711410</v>
      </c>
      <c r="F20" s="169">
        <v>6851427</v>
      </c>
      <c r="G20" s="169">
        <v>859984</v>
      </c>
      <c r="H20" s="169">
        <v>28472</v>
      </c>
      <c r="I20" s="169">
        <v>40386</v>
      </c>
      <c r="J20" s="169">
        <v>576543</v>
      </c>
      <c r="K20" s="169">
        <v>3527060</v>
      </c>
      <c r="L20" s="169">
        <v>2305557</v>
      </c>
      <c r="M20" s="169">
        <v>123977</v>
      </c>
    </row>
    <row r="21" spans="2:14" s="8" customFormat="1" ht="15" customHeight="1" x14ac:dyDescent="0.25">
      <c r="B21" s="168">
        <v>2019</v>
      </c>
      <c r="C21" s="168"/>
      <c r="D21" s="169">
        <v>130350</v>
      </c>
      <c r="E21" s="169">
        <v>7814829</v>
      </c>
      <c r="F21" s="169">
        <v>7014706</v>
      </c>
      <c r="G21" s="169">
        <v>800123</v>
      </c>
      <c r="H21" s="169">
        <v>66012</v>
      </c>
      <c r="I21" s="169">
        <v>35206</v>
      </c>
      <c r="J21" s="169">
        <v>550356</v>
      </c>
      <c r="K21" s="169">
        <v>3602654</v>
      </c>
      <c r="L21" s="169">
        <v>2316418</v>
      </c>
      <c r="M21" s="169">
        <v>116068</v>
      </c>
    </row>
    <row r="22" spans="2:14" s="8" customFormat="1" ht="15" customHeight="1" x14ac:dyDescent="0.25">
      <c r="B22" s="168">
        <v>2018</v>
      </c>
      <c r="C22" s="168"/>
      <c r="D22" s="169">
        <v>132887</v>
      </c>
      <c r="E22" s="169">
        <v>7448463</v>
      </c>
      <c r="F22" s="169">
        <v>6748209</v>
      </c>
      <c r="G22" s="169">
        <v>700254</v>
      </c>
      <c r="H22" s="169">
        <v>7401</v>
      </c>
      <c r="I22" s="169">
        <v>23994</v>
      </c>
      <c r="J22" s="169">
        <v>560722</v>
      </c>
      <c r="K22" s="169">
        <v>3496946</v>
      </c>
      <c r="L22" s="169">
        <v>2142002</v>
      </c>
      <c r="M22" s="169">
        <v>116437</v>
      </c>
    </row>
    <row r="23" spans="2:14" s="8" customFormat="1" ht="15" customHeight="1" x14ac:dyDescent="0.25">
      <c r="B23" s="168">
        <v>2017</v>
      </c>
      <c r="C23" s="168"/>
      <c r="D23" s="169">
        <v>132928</v>
      </c>
      <c r="E23" s="169">
        <v>7060703</v>
      </c>
      <c r="F23" s="169">
        <v>6453922</v>
      </c>
      <c r="G23" s="169">
        <v>606781</v>
      </c>
      <c r="H23" s="169">
        <v>81135</v>
      </c>
      <c r="I23" s="169">
        <v>18284</v>
      </c>
      <c r="J23" s="169">
        <v>537570</v>
      </c>
      <c r="K23" s="169">
        <v>3395196</v>
      </c>
      <c r="L23" s="169">
        <v>1972775</v>
      </c>
      <c r="M23" s="169">
        <v>118339</v>
      </c>
    </row>
    <row r="24" spans="2:14" s="8" customFormat="1" ht="15" customHeight="1" x14ac:dyDescent="0.25">
      <c r="B24" s="168">
        <v>2016</v>
      </c>
      <c r="C24" s="168"/>
      <c r="D24" s="169">
        <v>132844</v>
      </c>
      <c r="E24" s="169">
        <v>6542989</v>
      </c>
      <c r="F24" s="169">
        <v>5996826</v>
      </c>
      <c r="G24" s="169">
        <v>546163</v>
      </c>
      <c r="H24" s="169">
        <v>7006</v>
      </c>
      <c r="I24" s="169">
        <v>20194</v>
      </c>
      <c r="J24" s="169">
        <v>603025</v>
      </c>
      <c r="K24" s="169">
        <v>3205433</v>
      </c>
      <c r="L24" s="169">
        <v>1813028</v>
      </c>
      <c r="M24" s="169">
        <v>121149</v>
      </c>
    </row>
    <row r="25" spans="2:14" ht="15" customHeight="1" x14ac:dyDescent="0.25">
      <c r="B25" s="168">
        <v>2015</v>
      </c>
      <c r="C25" s="168"/>
      <c r="D25" s="169">
        <v>133427</v>
      </c>
      <c r="E25" s="169">
        <v>6293156</v>
      </c>
      <c r="F25" s="169">
        <v>5773757</v>
      </c>
      <c r="G25" s="169">
        <v>519399</v>
      </c>
      <c r="H25" s="169">
        <v>44909</v>
      </c>
      <c r="I25" s="169">
        <v>18069</v>
      </c>
      <c r="J25" s="169">
        <v>477944</v>
      </c>
      <c r="K25" s="169">
        <v>3148962</v>
      </c>
      <c r="L25" s="169">
        <v>1725136</v>
      </c>
      <c r="M25" s="169">
        <v>131258</v>
      </c>
      <c r="N25" s="8"/>
    </row>
    <row r="26" spans="2:14" ht="15" customHeight="1" x14ac:dyDescent="0.25">
      <c r="B26" s="168">
        <v>2014</v>
      </c>
      <c r="C26" s="168"/>
      <c r="D26" s="169">
        <v>128765</v>
      </c>
      <c r="E26" s="169">
        <v>5924554</v>
      </c>
      <c r="F26" s="169">
        <v>5434928</v>
      </c>
      <c r="G26" s="169">
        <v>489627</v>
      </c>
      <c r="H26" s="169">
        <v>21145</v>
      </c>
      <c r="I26" s="169">
        <v>20929</v>
      </c>
      <c r="J26" s="169">
        <v>487552</v>
      </c>
      <c r="K26" s="169">
        <v>2982405</v>
      </c>
      <c r="L26" s="169">
        <v>1678857</v>
      </c>
      <c r="M26" s="169">
        <v>136105</v>
      </c>
    </row>
    <row r="27" spans="2:14" ht="15" customHeight="1" x14ac:dyDescent="0.25">
      <c r="B27" s="168">
        <v>2013</v>
      </c>
      <c r="C27" s="168"/>
      <c r="D27" s="169">
        <v>107974</v>
      </c>
      <c r="E27" s="169">
        <v>5548170</v>
      </c>
      <c r="F27" s="169">
        <v>5124224</v>
      </c>
      <c r="G27" s="169">
        <v>423946</v>
      </c>
      <c r="H27" s="169">
        <v>37481</v>
      </c>
      <c r="I27" s="169">
        <v>19815</v>
      </c>
      <c r="J27" s="169">
        <v>469709</v>
      </c>
      <c r="K27" s="169">
        <v>2890166</v>
      </c>
      <c r="L27" s="169">
        <v>1580219</v>
      </c>
      <c r="M27" s="169">
        <v>132712</v>
      </c>
    </row>
    <row r="28" spans="2:14" ht="15" customHeight="1" x14ac:dyDescent="0.25">
      <c r="B28" s="168">
        <v>2012</v>
      </c>
      <c r="C28" s="168"/>
      <c r="D28" s="169">
        <v>56468</v>
      </c>
      <c r="E28" s="169">
        <v>5153043</v>
      </c>
      <c r="F28" s="169">
        <v>4798971</v>
      </c>
      <c r="G28" s="169">
        <v>354071</v>
      </c>
      <c r="H28" s="169">
        <v>20457</v>
      </c>
      <c r="I28" s="169">
        <v>20033</v>
      </c>
      <c r="J28" s="169">
        <v>463151</v>
      </c>
      <c r="K28" s="169">
        <v>2700393</v>
      </c>
      <c r="L28" s="169">
        <v>1456772</v>
      </c>
      <c r="M28" s="169">
        <v>148075</v>
      </c>
    </row>
    <row r="29" spans="2:14" ht="15" customHeight="1" x14ac:dyDescent="0.25">
      <c r="B29" s="168">
        <v>2011</v>
      </c>
      <c r="C29" s="168"/>
      <c r="D29" s="169">
        <v>56559</v>
      </c>
      <c r="E29" s="169">
        <v>4955476</v>
      </c>
      <c r="F29" s="169">
        <v>4598253</v>
      </c>
      <c r="G29" s="169">
        <v>357223</v>
      </c>
      <c r="H29" s="169">
        <v>63372</v>
      </c>
      <c r="I29" s="169">
        <v>24892</v>
      </c>
      <c r="J29" s="169">
        <v>458818</v>
      </c>
      <c r="K29" s="169">
        <v>2611998</v>
      </c>
      <c r="L29" s="169">
        <v>1420896</v>
      </c>
      <c r="M29" s="169">
        <v>135530</v>
      </c>
    </row>
    <row r="30" spans="2:14" ht="15" customHeight="1" x14ac:dyDescent="0.25">
      <c r="B30" s="168">
        <v>2010</v>
      </c>
      <c r="C30" s="168"/>
      <c r="D30" s="169">
        <v>53798</v>
      </c>
      <c r="E30" s="169">
        <v>4733948</v>
      </c>
      <c r="F30" s="169">
        <v>4362633</v>
      </c>
      <c r="G30" s="169">
        <v>371315</v>
      </c>
      <c r="H30" s="169">
        <v>66330</v>
      </c>
      <c r="I30" s="169">
        <v>29065</v>
      </c>
      <c r="J30" s="169">
        <v>449037</v>
      </c>
      <c r="K30" s="169">
        <v>2443035</v>
      </c>
      <c r="L30" s="169">
        <v>1345786</v>
      </c>
      <c r="M30" s="169">
        <v>120767</v>
      </c>
    </row>
    <row r="31" spans="2:14" s="8" customFormat="1" ht="15" customHeight="1" x14ac:dyDescent="0.25">
      <c r="B31" s="168">
        <v>2009</v>
      </c>
      <c r="C31" s="168"/>
      <c r="D31" s="169">
        <v>55097</v>
      </c>
      <c r="E31" s="169">
        <v>4599600</v>
      </c>
      <c r="F31" s="169">
        <v>4274083</v>
      </c>
      <c r="G31" s="169">
        <v>325517</v>
      </c>
      <c r="H31" s="169">
        <v>33946</v>
      </c>
      <c r="I31" s="169">
        <v>33921</v>
      </c>
      <c r="J31" s="169">
        <v>431585</v>
      </c>
      <c r="K31" s="169">
        <v>2403718</v>
      </c>
      <c r="L31" s="169">
        <v>1259171</v>
      </c>
      <c r="M31" s="169" t="s">
        <v>66</v>
      </c>
      <c r="N31" s="5"/>
    </row>
    <row r="32" spans="2:14" s="9" customFormat="1" ht="15" customHeight="1" x14ac:dyDescent="0.25">
      <c r="B32" s="168">
        <v>2008</v>
      </c>
      <c r="C32" s="168"/>
      <c r="D32" s="169">
        <v>56716</v>
      </c>
      <c r="E32" s="169">
        <v>5211499</v>
      </c>
      <c r="F32" s="169">
        <v>4840991</v>
      </c>
      <c r="G32" s="169">
        <v>370508</v>
      </c>
      <c r="H32" s="169">
        <v>51471</v>
      </c>
      <c r="I32" s="169">
        <v>33159</v>
      </c>
      <c r="J32" s="169">
        <v>474603</v>
      </c>
      <c r="K32" s="169">
        <v>2804625</v>
      </c>
      <c r="L32" s="169">
        <v>1395074</v>
      </c>
      <c r="M32" s="169" t="s">
        <v>66</v>
      </c>
      <c r="N32" s="8"/>
    </row>
    <row r="33" spans="2:14" s="9" customFormat="1" ht="15" customHeight="1" x14ac:dyDescent="0.2">
      <c r="B33" s="258" t="s">
        <v>35</v>
      </c>
      <c r="C33" s="184"/>
      <c r="D33" s="185"/>
      <c r="E33" s="185"/>
      <c r="F33" s="185"/>
      <c r="G33" s="185"/>
      <c r="H33" s="185"/>
      <c r="I33" s="186"/>
      <c r="J33" s="186"/>
      <c r="K33" s="186"/>
      <c r="L33" s="186"/>
      <c r="M33" s="186"/>
    </row>
    <row r="34" spans="2:14" s="9" customFormat="1" ht="15" customHeight="1" x14ac:dyDescent="0.25">
      <c r="B34" s="187" t="s">
        <v>119</v>
      </c>
      <c r="C34" s="187"/>
      <c r="D34" s="188"/>
      <c r="E34" s="188"/>
      <c r="F34" s="188"/>
      <c r="G34" s="188"/>
      <c r="H34" s="188"/>
      <c r="I34" s="189"/>
      <c r="J34" s="189"/>
      <c r="K34" s="189"/>
      <c r="L34" s="189"/>
      <c r="M34" s="189"/>
    </row>
    <row r="35" spans="2:14" s="9" customFormat="1" ht="15" customHeight="1" x14ac:dyDescent="0.25">
      <c r="B35" s="181">
        <v>2023</v>
      </c>
      <c r="C35" s="181"/>
      <c r="D35" s="182">
        <v>100192</v>
      </c>
      <c r="E35" s="182">
        <v>2316282</v>
      </c>
      <c r="F35" s="182">
        <v>2242844</v>
      </c>
      <c r="G35" s="182">
        <v>73438</v>
      </c>
      <c r="H35" s="182">
        <v>-2282</v>
      </c>
      <c r="I35" s="182">
        <v>4529</v>
      </c>
      <c r="J35" s="182">
        <v>367564</v>
      </c>
      <c r="K35" s="182">
        <v>1063594</v>
      </c>
      <c r="L35" s="182">
        <v>512898</v>
      </c>
      <c r="M35" s="182">
        <v>14274</v>
      </c>
    </row>
    <row r="36" spans="2:14" s="9" customFormat="1" ht="15" customHeight="1" x14ac:dyDescent="0.25">
      <c r="B36" s="181">
        <v>2022</v>
      </c>
      <c r="C36" s="181"/>
      <c r="D36" s="182">
        <v>103581</v>
      </c>
      <c r="E36" s="182">
        <v>2196355</v>
      </c>
      <c r="F36" s="182">
        <v>2130548</v>
      </c>
      <c r="G36" s="182">
        <v>65807</v>
      </c>
      <c r="H36" s="182">
        <v>-2061</v>
      </c>
      <c r="I36" s="182">
        <v>4399</v>
      </c>
      <c r="J36" s="182">
        <v>505989</v>
      </c>
      <c r="K36" s="182">
        <v>1068600</v>
      </c>
      <c r="L36" s="182">
        <v>519053</v>
      </c>
      <c r="M36" s="182">
        <v>9730</v>
      </c>
    </row>
    <row r="37" spans="2:14" s="9" customFormat="1" ht="15" customHeight="1" x14ac:dyDescent="0.25">
      <c r="B37" s="168">
        <v>2021</v>
      </c>
      <c r="C37" s="168"/>
      <c r="D37" s="169">
        <v>106827</v>
      </c>
      <c r="E37" s="169">
        <v>1948597</v>
      </c>
      <c r="F37" s="169">
        <v>1887955</v>
      </c>
      <c r="G37" s="169">
        <v>60642</v>
      </c>
      <c r="H37" s="169">
        <v>-1366</v>
      </c>
      <c r="I37" s="169">
        <v>4757</v>
      </c>
      <c r="J37" s="169">
        <v>503586</v>
      </c>
      <c r="K37" s="169">
        <v>939345</v>
      </c>
      <c r="L37" s="169">
        <v>468075</v>
      </c>
      <c r="M37" s="169">
        <v>9456</v>
      </c>
    </row>
    <row r="38" spans="2:14" s="9" customFormat="1" ht="15" customHeight="1" x14ac:dyDescent="0.25">
      <c r="B38" s="168">
        <v>2020</v>
      </c>
      <c r="C38" s="168"/>
      <c r="D38" s="169">
        <v>108363</v>
      </c>
      <c r="E38" s="169">
        <v>1824595</v>
      </c>
      <c r="F38" s="169">
        <v>1824595</v>
      </c>
      <c r="G38" s="169">
        <v>0</v>
      </c>
      <c r="H38" s="169">
        <v>-2030</v>
      </c>
      <c r="I38" s="169">
        <v>3006</v>
      </c>
      <c r="J38" s="169">
        <v>208745</v>
      </c>
      <c r="K38" s="169">
        <v>840053</v>
      </c>
      <c r="L38" s="169">
        <v>369095</v>
      </c>
      <c r="M38" s="169">
        <v>30182</v>
      </c>
    </row>
    <row r="39" spans="2:14" s="9" customFormat="1" ht="15" customHeight="1" x14ac:dyDescent="0.25">
      <c r="B39" s="168">
        <v>2019</v>
      </c>
      <c r="C39" s="168"/>
      <c r="D39" s="169">
        <v>112380</v>
      </c>
      <c r="E39" s="169">
        <v>1929135</v>
      </c>
      <c r="F39" s="169">
        <v>1929135</v>
      </c>
      <c r="G39" s="169">
        <v>0</v>
      </c>
      <c r="H39" s="169">
        <v>-2220</v>
      </c>
      <c r="I39" s="169">
        <v>3238</v>
      </c>
      <c r="J39" s="169">
        <v>215045</v>
      </c>
      <c r="K39" s="169">
        <v>894913</v>
      </c>
      <c r="L39" s="169">
        <v>396764</v>
      </c>
      <c r="M39" s="169">
        <v>21967</v>
      </c>
    </row>
    <row r="40" spans="2:14" s="9" customFormat="1" ht="15" customHeight="1" x14ac:dyDescent="0.25">
      <c r="B40" s="168">
        <v>2018</v>
      </c>
      <c r="C40" s="168"/>
      <c r="D40" s="169">
        <v>115609</v>
      </c>
      <c r="E40" s="169">
        <v>1980613</v>
      </c>
      <c r="F40" s="169">
        <v>1980613</v>
      </c>
      <c r="G40" s="169">
        <v>0</v>
      </c>
      <c r="H40" s="169">
        <v>-2132</v>
      </c>
      <c r="I40" s="169">
        <v>3438</v>
      </c>
      <c r="J40" s="169">
        <v>228998</v>
      </c>
      <c r="K40" s="169">
        <v>924479</v>
      </c>
      <c r="L40" s="169">
        <v>407627</v>
      </c>
      <c r="M40" s="169">
        <v>27191</v>
      </c>
    </row>
    <row r="41" spans="2:14" ht="15" customHeight="1" x14ac:dyDescent="0.25">
      <c r="B41" s="168">
        <v>2017</v>
      </c>
      <c r="C41" s="168"/>
      <c r="D41" s="169">
        <v>116339</v>
      </c>
      <c r="E41" s="169">
        <v>1862620</v>
      </c>
      <c r="F41" s="169">
        <v>1862620</v>
      </c>
      <c r="G41" s="169">
        <v>0</v>
      </c>
      <c r="H41" s="169">
        <v>-2084</v>
      </c>
      <c r="I41" s="169">
        <v>3507</v>
      </c>
      <c r="J41" s="169">
        <v>223417</v>
      </c>
      <c r="K41" s="169">
        <v>881878</v>
      </c>
      <c r="L41" s="169">
        <v>390024</v>
      </c>
      <c r="M41" s="169">
        <v>23753</v>
      </c>
      <c r="N41" s="9"/>
    </row>
    <row r="42" spans="2:14" ht="15" customHeight="1" x14ac:dyDescent="0.25">
      <c r="B42" s="168">
        <v>2016</v>
      </c>
      <c r="C42" s="168"/>
      <c r="D42" s="169">
        <v>117177</v>
      </c>
      <c r="E42" s="169">
        <v>1815553</v>
      </c>
      <c r="F42" s="169">
        <v>1815553</v>
      </c>
      <c r="G42" s="169">
        <v>0</v>
      </c>
      <c r="H42" s="169">
        <v>-2013</v>
      </c>
      <c r="I42" s="169">
        <v>3549</v>
      </c>
      <c r="J42" s="169">
        <v>243756</v>
      </c>
      <c r="K42" s="169">
        <v>867630</v>
      </c>
      <c r="L42" s="169">
        <v>386447</v>
      </c>
      <c r="M42" s="169">
        <v>19974</v>
      </c>
      <c r="N42" s="9"/>
    </row>
    <row r="43" spans="2:14" ht="15" customHeight="1" x14ac:dyDescent="0.25">
      <c r="B43" s="168">
        <v>2015</v>
      </c>
      <c r="C43" s="168"/>
      <c r="D43" s="169">
        <v>118594</v>
      </c>
      <c r="E43" s="169">
        <v>1834467</v>
      </c>
      <c r="F43" s="169">
        <v>1834467</v>
      </c>
      <c r="G43" s="169">
        <v>0</v>
      </c>
      <c r="H43" s="169">
        <v>-2398</v>
      </c>
      <c r="I43" s="169">
        <v>3686</v>
      </c>
      <c r="J43" s="169">
        <v>222037</v>
      </c>
      <c r="K43" s="169">
        <v>901043</v>
      </c>
      <c r="L43" s="169">
        <v>394382</v>
      </c>
      <c r="M43" s="169">
        <v>20140</v>
      </c>
    </row>
    <row r="44" spans="2:14" ht="15" customHeight="1" x14ac:dyDescent="0.25">
      <c r="B44" s="168">
        <v>2014</v>
      </c>
      <c r="C44" s="168"/>
      <c r="D44" s="169">
        <v>115164</v>
      </c>
      <c r="E44" s="169">
        <v>1836302</v>
      </c>
      <c r="F44" s="169">
        <v>1836302</v>
      </c>
      <c r="G44" s="169">
        <v>0</v>
      </c>
      <c r="H44" s="169">
        <v>-2529</v>
      </c>
      <c r="I44" s="169">
        <v>3775</v>
      </c>
      <c r="J44" s="169">
        <v>229322</v>
      </c>
      <c r="K44" s="169">
        <v>905953</v>
      </c>
      <c r="L44" s="169">
        <v>410765</v>
      </c>
      <c r="M44" s="169">
        <v>21175</v>
      </c>
    </row>
    <row r="45" spans="2:14" ht="15" customHeight="1" x14ac:dyDescent="0.25">
      <c r="B45" s="168">
        <v>2013</v>
      </c>
      <c r="C45" s="168"/>
      <c r="D45" s="169">
        <v>95464</v>
      </c>
      <c r="E45" s="169">
        <v>1743348</v>
      </c>
      <c r="F45" s="169">
        <v>1743348</v>
      </c>
      <c r="G45" s="169">
        <v>0</v>
      </c>
      <c r="H45" s="169">
        <v>-2436</v>
      </c>
      <c r="I45" s="169">
        <v>3733</v>
      </c>
      <c r="J45" s="169">
        <v>222303</v>
      </c>
      <c r="K45" s="169">
        <v>876721</v>
      </c>
      <c r="L45" s="169">
        <v>398597</v>
      </c>
      <c r="M45" s="169">
        <v>18912</v>
      </c>
    </row>
    <row r="46" spans="2:14" ht="15" customHeight="1" x14ac:dyDescent="0.25">
      <c r="B46" s="168">
        <v>2012</v>
      </c>
      <c r="C46" s="168"/>
      <c r="D46" s="169">
        <v>45013</v>
      </c>
      <c r="E46" s="169">
        <v>1586779</v>
      </c>
      <c r="F46" s="169">
        <v>1586779</v>
      </c>
      <c r="G46" s="169">
        <v>0</v>
      </c>
      <c r="H46" s="169">
        <v>-2505</v>
      </c>
      <c r="I46" s="169">
        <v>3645</v>
      </c>
      <c r="J46" s="169">
        <v>210514</v>
      </c>
      <c r="K46" s="169">
        <v>808048</v>
      </c>
      <c r="L46" s="169">
        <v>373159</v>
      </c>
      <c r="M46" s="169">
        <v>29347</v>
      </c>
    </row>
    <row r="47" spans="2:14" s="9" customFormat="1" ht="15" customHeight="1" collapsed="1" x14ac:dyDescent="0.25">
      <c r="B47" s="168">
        <v>2011</v>
      </c>
      <c r="C47" s="168"/>
      <c r="D47" s="169">
        <v>45884</v>
      </c>
      <c r="E47" s="169">
        <v>1677575</v>
      </c>
      <c r="F47" s="169">
        <v>1677544</v>
      </c>
      <c r="G47" s="169">
        <v>32</v>
      </c>
      <c r="H47" s="169">
        <v>-2744</v>
      </c>
      <c r="I47" s="169">
        <v>3760</v>
      </c>
      <c r="J47" s="169">
        <v>220744</v>
      </c>
      <c r="K47" s="169">
        <v>859933</v>
      </c>
      <c r="L47" s="169">
        <v>388547</v>
      </c>
      <c r="M47" s="169">
        <v>28666</v>
      </c>
      <c r="N47" s="5"/>
    </row>
    <row r="48" spans="2:14" s="9" customFormat="1" ht="15" customHeight="1" x14ac:dyDescent="0.25">
      <c r="B48" s="168">
        <v>2010</v>
      </c>
      <c r="C48" s="168"/>
      <c r="D48" s="169">
        <v>43588</v>
      </c>
      <c r="E48" s="169">
        <v>1642626</v>
      </c>
      <c r="F48" s="169">
        <v>1639530</v>
      </c>
      <c r="G48" s="169">
        <v>3096</v>
      </c>
      <c r="H48" s="169">
        <v>-2691</v>
      </c>
      <c r="I48" s="169">
        <v>3742</v>
      </c>
      <c r="J48" s="169">
        <v>218244</v>
      </c>
      <c r="K48" s="169">
        <v>841306</v>
      </c>
      <c r="L48" s="169">
        <v>376044</v>
      </c>
      <c r="M48" s="169">
        <v>26668</v>
      </c>
      <c r="N48" s="5"/>
    </row>
    <row r="49" spans="2:14" s="9" customFormat="1" ht="15" customHeight="1" x14ac:dyDescent="0.25">
      <c r="B49" s="168">
        <v>2009</v>
      </c>
      <c r="C49" s="168"/>
      <c r="D49" s="169">
        <v>44875</v>
      </c>
      <c r="E49" s="169">
        <v>1697801</v>
      </c>
      <c r="F49" s="169">
        <v>1697801</v>
      </c>
      <c r="G49" s="169">
        <v>0</v>
      </c>
      <c r="H49" s="169">
        <v>-6182</v>
      </c>
      <c r="I49" s="169">
        <v>4211</v>
      </c>
      <c r="J49" s="169">
        <v>225342</v>
      </c>
      <c r="K49" s="169">
        <v>876979</v>
      </c>
      <c r="L49" s="169">
        <v>399162</v>
      </c>
      <c r="M49" s="169" t="s">
        <v>66</v>
      </c>
    </row>
    <row r="50" spans="2:14" ht="15" customHeight="1" x14ac:dyDescent="0.25">
      <c r="B50" s="168">
        <v>2008</v>
      </c>
      <c r="C50" s="168"/>
      <c r="D50" s="169">
        <v>46834</v>
      </c>
      <c r="E50" s="169">
        <v>2044971</v>
      </c>
      <c r="F50" s="169">
        <v>2044971</v>
      </c>
      <c r="G50" s="169">
        <v>0</v>
      </c>
      <c r="H50" s="169">
        <v>-5634</v>
      </c>
      <c r="I50" s="169">
        <v>3831</v>
      </c>
      <c r="J50" s="169">
        <v>254416</v>
      </c>
      <c r="K50" s="169">
        <v>1066684</v>
      </c>
      <c r="L50" s="169">
        <v>466644</v>
      </c>
      <c r="M50" s="169" t="s">
        <v>66</v>
      </c>
      <c r="N50" s="9"/>
    </row>
    <row r="51" spans="2:14" ht="15" customHeight="1" x14ac:dyDescent="0.25">
      <c r="B51" s="187" t="s">
        <v>120</v>
      </c>
      <c r="C51" s="187"/>
      <c r="D51" s="188"/>
      <c r="E51" s="188"/>
      <c r="F51" s="188"/>
      <c r="G51" s="188"/>
      <c r="H51" s="188"/>
      <c r="I51" s="189"/>
      <c r="J51" s="189"/>
      <c r="K51" s="189"/>
      <c r="L51" s="189"/>
      <c r="M51" s="189"/>
      <c r="N51" s="9"/>
    </row>
    <row r="52" spans="2:14" ht="15" customHeight="1" x14ac:dyDescent="0.25">
      <c r="B52" s="181">
        <v>2023</v>
      </c>
      <c r="C52" s="181"/>
      <c r="D52" s="182">
        <v>20432</v>
      </c>
      <c r="E52" s="182">
        <v>8971948</v>
      </c>
      <c r="F52" s="182">
        <v>7703631</v>
      </c>
      <c r="G52" s="182">
        <v>1268317</v>
      </c>
      <c r="H52" s="182">
        <v>160058</v>
      </c>
      <c r="I52" s="182">
        <v>48095</v>
      </c>
      <c r="J52" s="182">
        <v>362753</v>
      </c>
      <c r="K52" s="182">
        <v>4011369</v>
      </c>
      <c r="L52" s="182">
        <v>2709780</v>
      </c>
      <c r="M52" s="182">
        <v>205018</v>
      </c>
      <c r="N52" s="9"/>
    </row>
    <row r="53" spans="2:14" ht="15" customHeight="1" x14ac:dyDescent="0.25">
      <c r="B53" s="181">
        <v>2022</v>
      </c>
      <c r="C53" s="181"/>
      <c r="D53" s="182">
        <v>19772</v>
      </c>
      <c r="E53" s="182">
        <v>8040570</v>
      </c>
      <c r="F53" s="182">
        <v>6939263</v>
      </c>
      <c r="G53" s="182">
        <v>1101307</v>
      </c>
      <c r="H53" s="182">
        <v>61763</v>
      </c>
      <c r="I53" s="182">
        <v>40022</v>
      </c>
      <c r="J53" s="182">
        <v>447835</v>
      </c>
      <c r="K53" s="182">
        <v>3754403</v>
      </c>
      <c r="L53" s="182">
        <v>2518843</v>
      </c>
      <c r="M53" s="182">
        <v>118568</v>
      </c>
      <c r="N53" s="9"/>
    </row>
    <row r="54" spans="2:14" ht="15" customHeight="1" x14ac:dyDescent="0.25">
      <c r="B54" s="168">
        <v>2021</v>
      </c>
      <c r="C54" s="168"/>
      <c r="D54" s="169">
        <v>19173</v>
      </c>
      <c r="E54" s="169">
        <v>6674978</v>
      </c>
      <c r="F54" s="169">
        <v>5682967</v>
      </c>
      <c r="G54" s="169">
        <v>992012</v>
      </c>
      <c r="H54" s="169">
        <v>190268</v>
      </c>
      <c r="I54" s="169">
        <v>26120</v>
      </c>
      <c r="J54" s="169">
        <v>406597</v>
      </c>
      <c r="K54" s="169">
        <v>3053170</v>
      </c>
      <c r="L54" s="169">
        <v>2219944</v>
      </c>
      <c r="M54" s="169">
        <v>109807</v>
      </c>
      <c r="N54" s="9"/>
    </row>
    <row r="55" spans="2:14" ht="15" customHeight="1" x14ac:dyDescent="0.25">
      <c r="B55" s="168">
        <v>2020</v>
      </c>
      <c r="C55" s="168"/>
      <c r="D55" s="169">
        <v>18544</v>
      </c>
      <c r="E55" s="169">
        <v>5886815</v>
      </c>
      <c r="F55" s="169">
        <v>5026831</v>
      </c>
      <c r="G55" s="169">
        <v>859984</v>
      </c>
      <c r="H55" s="169">
        <v>30502</v>
      </c>
      <c r="I55" s="169">
        <v>37381</v>
      </c>
      <c r="J55" s="169">
        <v>367798</v>
      </c>
      <c r="K55" s="169">
        <v>2687008</v>
      </c>
      <c r="L55" s="169">
        <v>1936462</v>
      </c>
      <c r="M55" s="169">
        <v>93794</v>
      </c>
      <c r="N55" s="9"/>
    </row>
    <row r="56" spans="2:14" ht="15" customHeight="1" x14ac:dyDescent="0.25">
      <c r="B56" s="168">
        <v>2019</v>
      </c>
      <c r="C56" s="168"/>
      <c r="D56" s="169">
        <v>17970</v>
      </c>
      <c r="E56" s="169">
        <v>5885695</v>
      </c>
      <c r="F56" s="169">
        <v>5085571</v>
      </c>
      <c r="G56" s="169">
        <v>800123</v>
      </c>
      <c r="H56" s="169">
        <v>68233</v>
      </c>
      <c r="I56" s="169">
        <v>31968</v>
      </c>
      <c r="J56" s="169">
        <v>335311</v>
      </c>
      <c r="K56" s="169">
        <v>2707741</v>
      </c>
      <c r="L56" s="169">
        <v>1919654</v>
      </c>
      <c r="M56" s="169">
        <v>94100</v>
      </c>
      <c r="N56" s="9"/>
    </row>
    <row r="57" spans="2:14" ht="15" customHeight="1" x14ac:dyDescent="0.25">
      <c r="B57" s="168">
        <v>2018</v>
      </c>
      <c r="C57" s="168"/>
      <c r="D57" s="169">
        <v>17278</v>
      </c>
      <c r="E57" s="169">
        <v>5467850</v>
      </c>
      <c r="F57" s="169">
        <v>4767596</v>
      </c>
      <c r="G57" s="169">
        <v>700254</v>
      </c>
      <c r="H57" s="169">
        <v>9532</v>
      </c>
      <c r="I57" s="169">
        <v>20556</v>
      </c>
      <c r="J57" s="169">
        <v>331724</v>
      </c>
      <c r="K57" s="169">
        <v>2572467</v>
      </c>
      <c r="L57" s="169">
        <v>1734375</v>
      </c>
      <c r="M57" s="169">
        <v>89246</v>
      </c>
      <c r="N57" s="9"/>
    </row>
    <row r="58" spans="2:14" ht="15" customHeight="1" x14ac:dyDescent="0.25">
      <c r="B58" s="168">
        <v>2017</v>
      </c>
      <c r="C58" s="168"/>
      <c r="D58" s="169">
        <v>16589</v>
      </c>
      <c r="E58" s="169">
        <v>5198083</v>
      </c>
      <c r="F58" s="169">
        <v>4591302</v>
      </c>
      <c r="G58" s="169">
        <v>606781</v>
      </c>
      <c r="H58" s="169">
        <v>83219</v>
      </c>
      <c r="I58" s="169">
        <v>14776</v>
      </c>
      <c r="J58" s="169">
        <v>314152</v>
      </c>
      <c r="K58" s="169">
        <v>2513317</v>
      </c>
      <c r="L58" s="169">
        <v>1582751</v>
      </c>
      <c r="M58" s="169">
        <v>94586</v>
      </c>
      <c r="N58" s="9"/>
    </row>
    <row r="59" spans="2:14" ht="15" customHeight="1" x14ac:dyDescent="0.25">
      <c r="B59" s="168">
        <v>2016</v>
      </c>
      <c r="C59" s="168"/>
      <c r="D59" s="169">
        <v>15667</v>
      </c>
      <c r="E59" s="169">
        <v>4727437</v>
      </c>
      <c r="F59" s="169">
        <v>4181274</v>
      </c>
      <c r="G59" s="169">
        <v>546163</v>
      </c>
      <c r="H59" s="169">
        <v>9018</v>
      </c>
      <c r="I59" s="169">
        <v>16645</v>
      </c>
      <c r="J59" s="169">
        <v>359269</v>
      </c>
      <c r="K59" s="169">
        <v>2337803</v>
      </c>
      <c r="L59" s="169">
        <v>1426581</v>
      </c>
      <c r="M59" s="169">
        <v>101175</v>
      </c>
    </row>
    <row r="60" spans="2:14" ht="15" customHeight="1" x14ac:dyDescent="0.25">
      <c r="B60" s="168">
        <v>2015</v>
      </c>
      <c r="C60" s="168"/>
      <c r="D60" s="169">
        <v>14833</v>
      </c>
      <c r="E60" s="169">
        <v>4458689</v>
      </c>
      <c r="F60" s="169">
        <v>3939290</v>
      </c>
      <c r="G60" s="169">
        <v>519399</v>
      </c>
      <c r="H60" s="169">
        <v>47308</v>
      </c>
      <c r="I60" s="169">
        <v>14384</v>
      </c>
      <c r="J60" s="169">
        <v>255907</v>
      </c>
      <c r="K60" s="169">
        <v>2247919</v>
      </c>
      <c r="L60" s="169">
        <v>1330754</v>
      </c>
      <c r="M60" s="169">
        <v>111118</v>
      </c>
    </row>
    <row r="61" spans="2:14" ht="15" customHeight="1" x14ac:dyDescent="0.25">
      <c r="B61" s="168">
        <v>2014</v>
      </c>
      <c r="C61" s="168"/>
      <c r="D61" s="169">
        <v>13601</v>
      </c>
      <c r="E61" s="169">
        <v>4088253</v>
      </c>
      <c r="F61" s="169">
        <v>3598626</v>
      </c>
      <c r="G61" s="169">
        <v>489627</v>
      </c>
      <c r="H61" s="169">
        <v>23674</v>
      </c>
      <c r="I61" s="169">
        <v>17154</v>
      </c>
      <c r="J61" s="169">
        <v>258230</v>
      </c>
      <c r="K61" s="169">
        <v>2076453</v>
      </c>
      <c r="L61" s="169">
        <v>1268092</v>
      </c>
      <c r="M61" s="169">
        <v>114929</v>
      </c>
    </row>
    <row r="62" spans="2:14" s="8" customFormat="1" ht="15" customHeight="1" x14ac:dyDescent="0.25">
      <c r="B62" s="168">
        <v>2013</v>
      </c>
      <c r="C62" s="168"/>
      <c r="D62" s="169">
        <v>12510</v>
      </c>
      <c r="E62" s="169">
        <v>3804821</v>
      </c>
      <c r="F62" s="169">
        <v>3380875</v>
      </c>
      <c r="G62" s="169">
        <v>423946</v>
      </c>
      <c r="H62" s="169">
        <v>39918</v>
      </c>
      <c r="I62" s="169">
        <v>16083</v>
      </c>
      <c r="J62" s="169">
        <v>247406</v>
      </c>
      <c r="K62" s="169">
        <v>2013445</v>
      </c>
      <c r="L62" s="169">
        <v>1181622</v>
      </c>
      <c r="M62" s="169">
        <v>113800</v>
      </c>
      <c r="N62" s="5"/>
    </row>
    <row r="63" spans="2:14" s="9" customFormat="1" ht="15" customHeight="1" x14ac:dyDescent="0.25">
      <c r="B63" s="168">
        <v>2012</v>
      </c>
      <c r="C63" s="168"/>
      <c r="D63" s="169">
        <v>11455</v>
      </c>
      <c r="E63" s="169">
        <v>3566264</v>
      </c>
      <c r="F63" s="169">
        <v>3212193</v>
      </c>
      <c r="G63" s="169">
        <v>354071</v>
      </c>
      <c r="H63" s="169">
        <v>22961</v>
      </c>
      <c r="I63" s="169">
        <v>16388</v>
      </c>
      <c r="J63" s="169">
        <v>252637</v>
      </c>
      <c r="K63" s="169">
        <v>1892345</v>
      </c>
      <c r="L63" s="169">
        <v>1083613</v>
      </c>
      <c r="M63" s="169">
        <v>118728</v>
      </c>
      <c r="N63" s="5"/>
    </row>
    <row r="64" spans="2:14" s="9" customFormat="1" ht="15" customHeight="1" x14ac:dyDescent="0.25">
      <c r="B64" s="168">
        <v>2011</v>
      </c>
      <c r="C64" s="168"/>
      <c r="D64" s="169">
        <v>10675</v>
      </c>
      <c r="E64" s="169">
        <v>3277901</v>
      </c>
      <c r="F64" s="169">
        <v>2920709</v>
      </c>
      <c r="G64" s="169">
        <v>357192</v>
      </c>
      <c r="H64" s="169">
        <v>66117</v>
      </c>
      <c r="I64" s="169">
        <v>21133</v>
      </c>
      <c r="J64" s="169">
        <v>238074</v>
      </c>
      <c r="K64" s="169">
        <v>1752065</v>
      </c>
      <c r="L64" s="169">
        <v>1032349</v>
      </c>
      <c r="M64" s="169">
        <v>106864</v>
      </c>
      <c r="N64" s="5"/>
    </row>
    <row r="65" spans="2:14" s="9" customFormat="1" ht="15" customHeight="1" x14ac:dyDescent="0.25">
      <c r="B65" s="168">
        <v>2010</v>
      </c>
      <c r="C65" s="168"/>
      <c r="D65" s="169">
        <v>10210</v>
      </c>
      <c r="E65" s="169">
        <v>3091322</v>
      </c>
      <c r="F65" s="169">
        <v>2723103</v>
      </c>
      <c r="G65" s="169">
        <v>368219</v>
      </c>
      <c r="H65" s="169">
        <v>69021</v>
      </c>
      <c r="I65" s="169">
        <v>25324</v>
      </c>
      <c r="J65" s="169">
        <v>230793</v>
      </c>
      <c r="K65" s="169">
        <v>1601730</v>
      </c>
      <c r="L65" s="169">
        <v>969741</v>
      </c>
      <c r="M65" s="169">
        <v>94099</v>
      </c>
      <c r="N65" s="8"/>
    </row>
    <row r="66" spans="2:14" ht="15" customHeight="1" x14ac:dyDescent="0.25">
      <c r="B66" s="168">
        <v>2009</v>
      </c>
      <c r="C66" s="168"/>
      <c r="D66" s="169">
        <v>10222</v>
      </c>
      <c r="E66" s="169">
        <v>2901799</v>
      </c>
      <c r="F66" s="169">
        <v>2576282</v>
      </c>
      <c r="G66" s="169">
        <v>325517</v>
      </c>
      <c r="H66" s="169">
        <v>40128</v>
      </c>
      <c r="I66" s="169">
        <v>29709</v>
      </c>
      <c r="J66" s="169">
        <v>206242</v>
      </c>
      <c r="K66" s="169">
        <v>1526739</v>
      </c>
      <c r="L66" s="169">
        <v>860010</v>
      </c>
      <c r="M66" s="169" t="s">
        <v>66</v>
      </c>
      <c r="N66" s="9"/>
    </row>
    <row r="67" spans="2:14" ht="15" customHeight="1" x14ac:dyDescent="0.25">
      <c r="B67" s="168">
        <v>2008</v>
      </c>
      <c r="C67" s="168"/>
      <c r="D67" s="169">
        <v>9882</v>
      </c>
      <c r="E67" s="169">
        <v>3166527</v>
      </c>
      <c r="F67" s="169">
        <v>2796019</v>
      </c>
      <c r="G67" s="169">
        <v>370508</v>
      </c>
      <c r="H67" s="169">
        <v>57104</v>
      </c>
      <c r="I67" s="169">
        <v>29328</v>
      </c>
      <c r="J67" s="169">
        <v>220188</v>
      </c>
      <c r="K67" s="169">
        <v>1737941</v>
      </c>
      <c r="L67" s="169">
        <v>928429</v>
      </c>
      <c r="M67" s="169" t="s">
        <v>66</v>
      </c>
      <c r="N67" s="9"/>
    </row>
    <row r="68" spans="2:14" ht="15" customHeight="1" x14ac:dyDescent="0.2">
      <c r="B68" s="258" t="s">
        <v>11</v>
      </c>
      <c r="C68" s="184"/>
      <c r="D68" s="185"/>
      <c r="E68" s="185"/>
      <c r="F68" s="185"/>
      <c r="G68" s="185"/>
      <c r="H68" s="185"/>
      <c r="I68" s="186"/>
      <c r="J68" s="186"/>
      <c r="K68" s="186"/>
      <c r="L68" s="186"/>
      <c r="M68" s="186"/>
      <c r="N68" s="9"/>
    </row>
    <row r="69" spans="2:14" ht="15" customHeight="1" x14ac:dyDescent="0.25">
      <c r="B69" s="187" t="s">
        <v>121</v>
      </c>
      <c r="C69" s="187"/>
      <c r="D69" s="188"/>
      <c r="E69" s="188"/>
      <c r="F69" s="188"/>
      <c r="G69" s="188"/>
      <c r="H69" s="188"/>
      <c r="I69" s="189"/>
      <c r="J69" s="189"/>
      <c r="K69" s="189"/>
      <c r="L69" s="189"/>
      <c r="M69" s="189"/>
      <c r="N69" s="9"/>
    </row>
    <row r="70" spans="2:14" ht="15" customHeight="1" x14ac:dyDescent="0.25">
      <c r="B70" s="181">
        <v>2023</v>
      </c>
      <c r="C70" s="181"/>
      <c r="D70" s="182">
        <v>120602</v>
      </c>
      <c r="E70" s="182">
        <v>10402898</v>
      </c>
      <c r="F70" s="182">
        <v>9127599</v>
      </c>
      <c r="G70" s="182">
        <v>1275299</v>
      </c>
      <c r="H70" s="182">
        <v>156647</v>
      </c>
      <c r="I70" s="182">
        <v>52456</v>
      </c>
      <c r="J70" s="182">
        <v>727533</v>
      </c>
      <c r="K70" s="182">
        <v>4640964</v>
      </c>
      <c r="L70" s="182">
        <v>3003345</v>
      </c>
      <c r="M70" s="182">
        <v>199611</v>
      </c>
      <c r="N70" s="9"/>
    </row>
    <row r="71" spans="2:14" ht="15" customHeight="1" x14ac:dyDescent="0.25">
      <c r="B71" s="181">
        <v>2022</v>
      </c>
      <c r="C71" s="181"/>
      <c r="D71" s="182">
        <v>123325</v>
      </c>
      <c r="E71" s="182">
        <v>9412544</v>
      </c>
      <c r="F71" s="182">
        <v>8324716</v>
      </c>
      <c r="G71" s="182">
        <v>1087828</v>
      </c>
      <c r="H71" s="182">
        <v>62325</v>
      </c>
      <c r="I71" s="182">
        <v>43721</v>
      </c>
      <c r="J71" s="182">
        <v>950813</v>
      </c>
      <c r="K71" s="182">
        <v>4422754</v>
      </c>
      <c r="L71" s="182">
        <v>2815357</v>
      </c>
      <c r="M71" s="182">
        <v>118666</v>
      </c>
      <c r="N71" s="9"/>
    </row>
    <row r="72" spans="2:14" ht="15" customHeight="1" x14ac:dyDescent="0.25">
      <c r="B72" s="168">
        <v>2021</v>
      </c>
      <c r="C72" s="168"/>
      <c r="D72" s="169">
        <v>125979</v>
      </c>
      <c r="E72" s="169">
        <v>8008715</v>
      </c>
      <c r="F72" s="169">
        <v>7030469</v>
      </c>
      <c r="G72" s="169">
        <v>978246</v>
      </c>
      <c r="H72" s="169">
        <v>179022</v>
      </c>
      <c r="I72" s="169">
        <v>29245</v>
      </c>
      <c r="J72" s="169">
        <v>909486</v>
      </c>
      <c r="K72" s="169">
        <v>3718995</v>
      </c>
      <c r="L72" s="169">
        <v>2492503</v>
      </c>
      <c r="M72" s="169">
        <v>111076</v>
      </c>
      <c r="N72" s="9"/>
    </row>
    <row r="73" spans="2:14" ht="15" customHeight="1" x14ac:dyDescent="0.25">
      <c r="B73" s="168">
        <v>2020</v>
      </c>
      <c r="C73" s="168"/>
      <c r="D73" s="169">
        <v>126885</v>
      </c>
      <c r="E73" s="169">
        <v>7227615</v>
      </c>
      <c r="F73" s="169">
        <v>6415512</v>
      </c>
      <c r="G73" s="169">
        <v>812103</v>
      </c>
      <c r="H73" s="169">
        <v>33541</v>
      </c>
      <c r="I73" s="169">
        <v>39984</v>
      </c>
      <c r="J73" s="169">
        <v>574964</v>
      </c>
      <c r="K73" s="169">
        <v>3316755</v>
      </c>
      <c r="L73" s="169">
        <v>2164285</v>
      </c>
      <c r="M73" s="169">
        <v>116415</v>
      </c>
      <c r="N73" s="9"/>
    </row>
    <row r="74" spans="2:14" ht="15" customHeight="1" x14ac:dyDescent="0.25">
      <c r="B74" s="168">
        <v>2019</v>
      </c>
      <c r="C74" s="168"/>
      <c r="D74" s="169">
        <v>130329</v>
      </c>
      <c r="E74" s="169">
        <v>7281948</v>
      </c>
      <c r="F74" s="169">
        <v>6538216</v>
      </c>
      <c r="G74" s="169">
        <v>743732</v>
      </c>
      <c r="H74" s="169">
        <v>66318</v>
      </c>
      <c r="I74" s="169">
        <v>34738</v>
      </c>
      <c r="J74" s="169">
        <v>549607</v>
      </c>
      <c r="K74" s="169">
        <v>3366325</v>
      </c>
      <c r="L74" s="169">
        <v>2162890</v>
      </c>
      <c r="M74" s="169">
        <v>111487</v>
      </c>
      <c r="N74" s="9"/>
    </row>
    <row r="75" spans="2:14" ht="15" customHeight="1" x14ac:dyDescent="0.25">
      <c r="B75" s="168">
        <v>2018</v>
      </c>
      <c r="C75" s="168"/>
      <c r="D75" s="169">
        <v>132871</v>
      </c>
      <c r="E75" s="169">
        <v>6969512</v>
      </c>
      <c r="F75" s="169">
        <v>6311543</v>
      </c>
      <c r="G75" s="169">
        <v>657969</v>
      </c>
      <c r="H75" s="169">
        <v>19880</v>
      </c>
      <c r="I75" s="169">
        <v>20122</v>
      </c>
      <c r="J75" s="169">
        <v>559606</v>
      </c>
      <c r="K75" s="169">
        <v>3253909</v>
      </c>
      <c r="L75" s="169">
        <v>2007317</v>
      </c>
      <c r="M75" s="169">
        <v>111449</v>
      </c>
      <c r="N75" s="9"/>
    </row>
    <row r="76" spans="2:14" ht="15" customHeight="1" x14ac:dyDescent="0.25">
      <c r="B76" s="168">
        <v>2017</v>
      </c>
      <c r="C76" s="168"/>
      <c r="D76" s="169">
        <v>132915</v>
      </c>
      <c r="E76" s="169">
        <v>6695074</v>
      </c>
      <c r="F76" s="169">
        <v>6123843</v>
      </c>
      <c r="G76" s="169">
        <v>571231</v>
      </c>
      <c r="H76" s="169">
        <v>62311</v>
      </c>
      <c r="I76" s="169">
        <v>17714</v>
      </c>
      <c r="J76" s="169">
        <v>537153</v>
      </c>
      <c r="K76" s="169">
        <v>3188406</v>
      </c>
      <c r="L76" s="169">
        <v>1873394</v>
      </c>
      <c r="M76" s="169">
        <v>113592</v>
      </c>
    </row>
    <row r="77" spans="2:14" ht="15" customHeight="1" x14ac:dyDescent="0.25">
      <c r="B77" s="168">
        <v>2016</v>
      </c>
      <c r="C77" s="168"/>
      <c r="D77" s="169">
        <v>132836</v>
      </c>
      <c r="E77" s="169">
        <v>6326839</v>
      </c>
      <c r="F77" s="169">
        <v>5808736</v>
      </c>
      <c r="G77" s="169">
        <v>518102</v>
      </c>
      <c r="H77" s="169">
        <v>6524</v>
      </c>
      <c r="I77" s="169">
        <v>19866</v>
      </c>
      <c r="J77" s="169">
        <v>602845</v>
      </c>
      <c r="K77" s="169">
        <v>3078739</v>
      </c>
      <c r="L77" s="169">
        <v>1771355</v>
      </c>
      <c r="M77" s="169">
        <v>117758</v>
      </c>
    </row>
    <row r="78" spans="2:14" s="10" customFormat="1" ht="15" customHeight="1" collapsed="1" x14ac:dyDescent="0.25">
      <c r="B78" s="168">
        <v>2015</v>
      </c>
      <c r="C78" s="168"/>
      <c r="D78" s="169">
        <v>133417</v>
      </c>
      <c r="E78" s="169">
        <v>6080046</v>
      </c>
      <c r="F78" s="169">
        <v>5594596</v>
      </c>
      <c r="G78" s="169">
        <v>485450</v>
      </c>
      <c r="H78" s="169">
        <v>55961</v>
      </c>
      <c r="I78" s="169">
        <v>14786</v>
      </c>
      <c r="J78" s="169">
        <v>477089</v>
      </c>
      <c r="K78" s="169">
        <v>3057554</v>
      </c>
      <c r="L78" s="169">
        <v>1675569</v>
      </c>
      <c r="M78" s="169">
        <v>126900</v>
      </c>
      <c r="N78" s="5"/>
    </row>
    <row r="79" spans="2:14" s="10" customFormat="1" ht="15" customHeight="1" x14ac:dyDescent="0.25">
      <c r="B79" s="168">
        <v>2014</v>
      </c>
      <c r="C79" s="168"/>
      <c r="D79" s="169">
        <v>128757</v>
      </c>
      <c r="E79" s="169">
        <v>5705998</v>
      </c>
      <c r="F79" s="169">
        <v>5242276</v>
      </c>
      <c r="G79" s="169">
        <v>463722</v>
      </c>
      <c r="H79" s="169">
        <v>18100</v>
      </c>
      <c r="I79" s="169">
        <v>20804</v>
      </c>
      <c r="J79" s="169">
        <v>487208</v>
      </c>
      <c r="K79" s="169">
        <v>2892270</v>
      </c>
      <c r="L79" s="169">
        <v>1596744</v>
      </c>
      <c r="M79" s="169">
        <v>132910</v>
      </c>
      <c r="N79" s="5"/>
    </row>
    <row r="80" spans="2:14" s="10" customFormat="1" ht="15" customHeight="1" x14ac:dyDescent="0.25">
      <c r="B80" s="168">
        <v>2013</v>
      </c>
      <c r="C80" s="168"/>
      <c r="D80" s="169">
        <v>107967</v>
      </c>
      <c r="E80" s="169">
        <v>5418545</v>
      </c>
      <c r="F80" s="169">
        <v>5018393</v>
      </c>
      <c r="G80" s="169">
        <v>400152</v>
      </c>
      <c r="H80" s="169">
        <v>34476</v>
      </c>
      <c r="I80" s="169">
        <v>16753</v>
      </c>
      <c r="J80" s="169">
        <v>469169</v>
      </c>
      <c r="K80" s="169">
        <v>2835150</v>
      </c>
      <c r="L80" s="169">
        <v>1546080</v>
      </c>
      <c r="M80" s="169">
        <v>127833</v>
      </c>
      <c r="N80" s="5"/>
    </row>
    <row r="81" spans="2:14" ht="15" customHeight="1" x14ac:dyDescent="0.25">
      <c r="B81" s="168">
        <v>2012</v>
      </c>
      <c r="C81" s="168"/>
      <c r="D81" s="169">
        <v>56463</v>
      </c>
      <c r="E81" s="169">
        <v>5039447</v>
      </c>
      <c r="F81" s="169">
        <v>4706027</v>
      </c>
      <c r="G81" s="169">
        <v>333420</v>
      </c>
      <c r="H81" s="169">
        <v>18352</v>
      </c>
      <c r="I81" s="169">
        <v>17065</v>
      </c>
      <c r="J81" s="169">
        <v>462903</v>
      </c>
      <c r="K81" s="169">
        <v>2647682</v>
      </c>
      <c r="L81" s="169">
        <v>1427699</v>
      </c>
      <c r="M81" s="169">
        <v>143481</v>
      </c>
    </row>
    <row r="82" spans="2:14" ht="15" customHeight="1" x14ac:dyDescent="0.25">
      <c r="B82" s="168">
        <v>2011</v>
      </c>
      <c r="C82" s="168"/>
      <c r="D82" s="169">
        <v>56554</v>
      </c>
      <c r="E82" s="169">
        <v>4823587</v>
      </c>
      <c r="F82" s="169">
        <v>4492281</v>
      </c>
      <c r="G82" s="169">
        <v>331306</v>
      </c>
      <c r="H82" s="169">
        <v>63520</v>
      </c>
      <c r="I82" s="169">
        <v>21430</v>
      </c>
      <c r="J82" s="169">
        <v>458654</v>
      </c>
      <c r="K82" s="169">
        <v>2543092</v>
      </c>
      <c r="L82" s="169">
        <v>1391674</v>
      </c>
      <c r="M82" s="169">
        <v>131076</v>
      </c>
      <c r="N82" s="10"/>
    </row>
    <row r="83" spans="2:14" ht="15" customHeight="1" x14ac:dyDescent="0.25">
      <c r="B83" s="168">
        <v>2010</v>
      </c>
      <c r="C83" s="168"/>
      <c r="D83" s="169">
        <v>53792</v>
      </c>
      <c r="E83" s="169">
        <v>4546851</v>
      </c>
      <c r="F83" s="169">
        <v>4196701</v>
      </c>
      <c r="G83" s="169">
        <v>350151</v>
      </c>
      <c r="H83" s="169">
        <v>75655</v>
      </c>
      <c r="I83" s="169">
        <v>25462</v>
      </c>
      <c r="J83" s="169">
        <v>448382</v>
      </c>
      <c r="K83" s="169">
        <v>2372189</v>
      </c>
      <c r="L83" s="169">
        <v>1277658</v>
      </c>
      <c r="M83" s="169">
        <v>117847</v>
      </c>
      <c r="N83" s="10"/>
    </row>
    <row r="84" spans="2:14" ht="15" customHeight="1" x14ac:dyDescent="0.25">
      <c r="B84" s="168">
        <v>2009</v>
      </c>
      <c r="C84" s="168"/>
      <c r="D84" s="169">
        <v>55092</v>
      </c>
      <c r="E84" s="169">
        <v>4468514</v>
      </c>
      <c r="F84" s="169">
        <v>4166502</v>
      </c>
      <c r="G84" s="169">
        <v>302012</v>
      </c>
      <c r="H84" s="169">
        <v>33030</v>
      </c>
      <c r="I84" s="169">
        <v>30637</v>
      </c>
      <c r="J84" s="169">
        <v>431058</v>
      </c>
      <c r="K84" s="169">
        <v>2336523</v>
      </c>
      <c r="L84" s="169">
        <v>1224250</v>
      </c>
      <c r="M84" s="169" t="s">
        <v>66</v>
      </c>
      <c r="N84" s="10"/>
    </row>
    <row r="85" spans="2:14" ht="15" customHeight="1" x14ac:dyDescent="0.25">
      <c r="B85" s="168">
        <v>2008</v>
      </c>
      <c r="C85" s="168"/>
      <c r="D85" s="169">
        <v>56710</v>
      </c>
      <c r="E85" s="169">
        <v>5034228</v>
      </c>
      <c r="F85" s="169">
        <v>4690788</v>
      </c>
      <c r="G85" s="169">
        <v>343440</v>
      </c>
      <c r="H85" s="169">
        <v>65712</v>
      </c>
      <c r="I85" s="169">
        <v>29829</v>
      </c>
      <c r="J85" s="169">
        <v>473310</v>
      </c>
      <c r="K85" s="169">
        <v>2733579</v>
      </c>
      <c r="L85" s="169">
        <v>1332083</v>
      </c>
      <c r="M85" s="169" t="s">
        <v>66</v>
      </c>
      <c r="N85" s="10"/>
    </row>
    <row r="86" spans="2:14" ht="15" customHeight="1" x14ac:dyDescent="0.25">
      <c r="B86" s="260" t="s">
        <v>122</v>
      </c>
      <c r="C86" s="230"/>
      <c r="D86" s="231"/>
      <c r="E86" s="231"/>
      <c r="F86" s="231"/>
      <c r="G86" s="231"/>
      <c r="H86" s="231"/>
      <c r="I86" s="232"/>
      <c r="J86" s="232"/>
      <c r="K86" s="232"/>
      <c r="L86" s="232"/>
      <c r="M86" s="232"/>
    </row>
    <row r="87" spans="2:14" ht="15" customHeight="1" x14ac:dyDescent="0.25">
      <c r="B87" s="181">
        <v>2023</v>
      </c>
      <c r="C87" s="181"/>
      <c r="D87" s="182">
        <v>118372</v>
      </c>
      <c r="E87" s="182">
        <v>5386715</v>
      </c>
      <c r="F87" s="182">
        <v>4783997</v>
      </c>
      <c r="G87" s="182">
        <v>602718</v>
      </c>
      <c r="H87" s="182">
        <v>95888</v>
      </c>
      <c r="I87" s="182">
        <v>25034</v>
      </c>
      <c r="J87" s="182">
        <v>635743</v>
      </c>
      <c r="K87" s="182">
        <v>2296416</v>
      </c>
      <c r="L87" s="182">
        <v>1717485</v>
      </c>
      <c r="M87" s="182">
        <v>98566</v>
      </c>
    </row>
    <row r="88" spans="2:14" ht="15" customHeight="1" x14ac:dyDescent="0.25">
      <c r="B88" s="181">
        <v>2022</v>
      </c>
      <c r="C88" s="181"/>
      <c r="D88" s="182">
        <v>121274</v>
      </c>
      <c r="E88" s="182">
        <v>4981062</v>
      </c>
      <c r="F88" s="182">
        <v>4442542</v>
      </c>
      <c r="G88" s="182">
        <v>538521</v>
      </c>
      <c r="H88" s="182">
        <v>22720</v>
      </c>
      <c r="I88" s="182">
        <v>21402</v>
      </c>
      <c r="J88" s="182">
        <v>847747</v>
      </c>
      <c r="K88" s="182">
        <v>2209151</v>
      </c>
      <c r="L88" s="182">
        <v>1645598</v>
      </c>
      <c r="M88" s="182">
        <v>67043</v>
      </c>
    </row>
    <row r="89" spans="2:14" ht="15" customHeight="1" x14ac:dyDescent="0.25">
      <c r="B89" s="168">
        <v>2021</v>
      </c>
      <c r="C89" s="168"/>
      <c r="D89" s="169">
        <v>124127</v>
      </c>
      <c r="E89" s="169">
        <v>4415832</v>
      </c>
      <c r="F89" s="169">
        <v>3929897</v>
      </c>
      <c r="G89" s="169">
        <v>485935</v>
      </c>
      <c r="H89" s="169">
        <v>85514</v>
      </c>
      <c r="I89" s="169">
        <v>16967</v>
      </c>
      <c r="J89" s="169">
        <v>828339</v>
      </c>
      <c r="K89" s="169">
        <v>1954161</v>
      </c>
      <c r="L89" s="169">
        <v>1501703</v>
      </c>
      <c r="M89" s="169">
        <v>63440</v>
      </c>
    </row>
    <row r="90" spans="2:14" ht="15" customHeight="1" x14ac:dyDescent="0.25">
      <c r="B90" s="168">
        <v>2020</v>
      </c>
      <c r="C90" s="168"/>
      <c r="D90" s="169">
        <v>125182</v>
      </c>
      <c r="E90" s="169">
        <v>4002009</v>
      </c>
      <c r="F90" s="169">
        <v>3625343</v>
      </c>
      <c r="G90" s="169">
        <v>376666</v>
      </c>
      <c r="H90" s="169">
        <v>11548</v>
      </c>
      <c r="I90" s="169">
        <v>14115</v>
      </c>
      <c r="J90" s="169">
        <v>498660</v>
      </c>
      <c r="K90" s="169">
        <v>1733732</v>
      </c>
      <c r="L90" s="169">
        <v>1276549</v>
      </c>
      <c r="M90" s="169">
        <v>76905</v>
      </c>
    </row>
    <row r="91" spans="2:14" ht="15" customHeight="1" x14ac:dyDescent="0.25">
      <c r="B91" s="168">
        <v>2019</v>
      </c>
      <c r="C91" s="168"/>
      <c r="D91" s="169">
        <v>128635</v>
      </c>
      <c r="E91" s="169">
        <v>4096961</v>
      </c>
      <c r="F91" s="169">
        <v>3715215</v>
      </c>
      <c r="G91" s="169">
        <v>381746</v>
      </c>
      <c r="H91" s="169">
        <v>25658</v>
      </c>
      <c r="I91" s="169">
        <v>13648</v>
      </c>
      <c r="J91" s="169">
        <v>478041</v>
      </c>
      <c r="K91" s="169">
        <v>1791229</v>
      </c>
      <c r="L91" s="169">
        <v>1287280</v>
      </c>
      <c r="M91" s="169">
        <v>70747</v>
      </c>
    </row>
    <row r="92" spans="2:14" ht="15" customHeight="1" x14ac:dyDescent="0.25">
      <c r="B92" s="168">
        <v>2018</v>
      </c>
      <c r="C92" s="168"/>
      <c r="D92" s="169">
        <v>131298</v>
      </c>
      <c r="E92" s="169">
        <v>4048088</v>
      </c>
      <c r="F92" s="169">
        <v>3723113</v>
      </c>
      <c r="G92" s="169">
        <v>324976</v>
      </c>
      <c r="H92" s="169">
        <v>20860</v>
      </c>
      <c r="I92" s="169">
        <v>14308</v>
      </c>
      <c r="J92" s="169">
        <v>491165</v>
      </c>
      <c r="K92" s="169">
        <v>1839842</v>
      </c>
      <c r="L92" s="169">
        <v>1217529</v>
      </c>
      <c r="M92" s="169">
        <v>71778</v>
      </c>
    </row>
    <row r="93" spans="2:14" s="10" customFormat="1" ht="15" customHeight="1" collapsed="1" x14ac:dyDescent="0.25">
      <c r="B93" s="168">
        <v>2017</v>
      </c>
      <c r="C93" s="168"/>
      <c r="D93" s="169">
        <v>131365</v>
      </c>
      <c r="E93" s="169">
        <v>3777374</v>
      </c>
      <c r="F93" s="169">
        <v>3483063</v>
      </c>
      <c r="G93" s="169">
        <v>294310</v>
      </c>
      <c r="H93" s="169">
        <v>27035</v>
      </c>
      <c r="I93" s="169">
        <v>9890</v>
      </c>
      <c r="J93" s="169">
        <v>467939</v>
      </c>
      <c r="K93" s="169">
        <v>1724201</v>
      </c>
      <c r="L93" s="169">
        <v>1117325</v>
      </c>
      <c r="M93" s="169">
        <v>64282</v>
      </c>
      <c r="N93" s="5"/>
    </row>
    <row r="94" spans="2:14" s="10" customFormat="1" ht="15" customHeight="1" x14ac:dyDescent="0.25">
      <c r="B94" s="168">
        <v>2016</v>
      </c>
      <c r="C94" s="168"/>
      <c r="D94" s="169">
        <v>131380</v>
      </c>
      <c r="E94" s="169">
        <v>3597281</v>
      </c>
      <c r="F94" s="169">
        <v>3338995</v>
      </c>
      <c r="G94" s="169">
        <v>258286</v>
      </c>
      <c r="H94" s="169">
        <v>2369</v>
      </c>
      <c r="I94" s="169">
        <v>10861</v>
      </c>
      <c r="J94" s="169">
        <v>528395</v>
      </c>
      <c r="K94" s="169">
        <v>1677133</v>
      </c>
      <c r="L94" s="169">
        <v>1064634</v>
      </c>
      <c r="M94" s="169">
        <v>64868</v>
      </c>
      <c r="N94" s="5"/>
    </row>
    <row r="95" spans="2:14" s="10" customFormat="1" ht="15" customHeight="1" x14ac:dyDescent="0.25">
      <c r="B95" s="168">
        <v>2015</v>
      </c>
      <c r="C95" s="168"/>
      <c r="D95" s="169">
        <v>132022</v>
      </c>
      <c r="E95" s="169">
        <v>3536732</v>
      </c>
      <c r="F95" s="169">
        <v>3284914</v>
      </c>
      <c r="G95" s="169">
        <v>251818</v>
      </c>
      <c r="H95" s="169">
        <v>34332</v>
      </c>
      <c r="I95" s="169">
        <v>9758</v>
      </c>
      <c r="J95" s="169">
        <v>414000</v>
      </c>
      <c r="K95" s="169">
        <v>1698292</v>
      </c>
      <c r="L95" s="169">
        <v>1023682</v>
      </c>
      <c r="M95" s="169">
        <v>68368</v>
      </c>
      <c r="N95" s="5"/>
    </row>
    <row r="96" spans="2:14" ht="15" customHeight="1" x14ac:dyDescent="0.25">
      <c r="B96" s="168">
        <v>2014</v>
      </c>
      <c r="C96" s="168"/>
      <c r="D96" s="169">
        <v>127431</v>
      </c>
      <c r="E96" s="169">
        <v>3408018</v>
      </c>
      <c r="F96" s="169">
        <v>3161321</v>
      </c>
      <c r="G96" s="169">
        <v>246697</v>
      </c>
      <c r="H96" s="169">
        <v>9587</v>
      </c>
      <c r="I96" s="169">
        <v>10770</v>
      </c>
      <c r="J96" s="169">
        <v>427137</v>
      </c>
      <c r="K96" s="169">
        <v>1640862</v>
      </c>
      <c r="L96" s="169">
        <v>1005828</v>
      </c>
      <c r="M96" s="169">
        <v>69290</v>
      </c>
    </row>
    <row r="97" spans="2:14" ht="15" customHeight="1" x14ac:dyDescent="0.25">
      <c r="B97" s="168">
        <v>2013</v>
      </c>
      <c r="C97" s="168"/>
      <c r="D97" s="169">
        <v>106700</v>
      </c>
      <c r="E97" s="169">
        <v>3153521</v>
      </c>
      <c r="F97" s="169">
        <v>2939927</v>
      </c>
      <c r="G97" s="169">
        <v>213593</v>
      </c>
      <c r="H97" s="169">
        <v>8351</v>
      </c>
      <c r="I97" s="169">
        <v>10477</v>
      </c>
      <c r="J97" s="169">
        <v>408567</v>
      </c>
      <c r="K97" s="169">
        <v>1571382</v>
      </c>
      <c r="L97" s="169">
        <v>929434</v>
      </c>
      <c r="M97" s="169">
        <v>64869</v>
      </c>
    </row>
    <row r="98" spans="2:14" ht="15" customHeight="1" x14ac:dyDescent="0.25">
      <c r="B98" s="168">
        <v>2012</v>
      </c>
      <c r="C98" s="168"/>
      <c r="D98" s="169">
        <v>55279</v>
      </c>
      <c r="E98" s="169">
        <v>2883576</v>
      </c>
      <c r="F98" s="169">
        <v>2704833</v>
      </c>
      <c r="G98" s="169">
        <v>178743</v>
      </c>
      <c r="H98" s="169">
        <v>1687</v>
      </c>
      <c r="I98" s="169">
        <v>10360</v>
      </c>
      <c r="J98" s="169">
        <v>401463</v>
      </c>
      <c r="K98" s="169">
        <v>1462095</v>
      </c>
      <c r="L98" s="169">
        <v>865120</v>
      </c>
      <c r="M98" s="169">
        <v>76047</v>
      </c>
      <c r="N98" s="10"/>
    </row>
    <row r="99" spans="2:14" ht="15" customHeight="1" x14ac:dyDescent="0.25">
      <c r="B99" s="168">
        <v>2011</v>
      </c>
      <c r="C99" s="168"/>
      <c r="D99" s="169">
        <v>55304</v>
      </c>
      <c r="E99" s="169">
        <v>2857036</v>
      </c>
      <c r="F99" s="169">
        <v>2689624</v>
      </c>
      <c r="G99" s="169">
        <v>167411</v>
      </c>
      <c r="H99" s="169">
        <v>13250</v>
      </c>
      <c r="I99" s="169">
        <v>12141</v>
      </c>
      <c r="J99" s="169">
        <v>388678</v>
      </c>
      <c r="K99" s="169">
        <v>1458731</v>
      </c>
      <c r="L99" s="169">
        <v>846687</v>
      </c>
      <c r="M99" s="169">
        <v>74509</v>
      </c>
      <c r="N99" s="10"/>
    </row>
    <row r="100" spans="2:14" ht="15" customHeight="1" x14ac:dyDescent="0.25">
      <c r="B100" s="168">
        <v>2010</v>
      </c>
      <c r="C100" s="168"/>
      <c r="D100" s="169">
        <v>52535</v>
      </c>
      <c r="E100" s="169">
        <v>2727515</v>
      </c>
      <c r="F100" s="169">
        <v>2572860</v>
      </c>
      <c r="G100" s="169">
        <v>154654</v>
      </c>
      <c r="H100" s="169">
        <v>22965</v>
      </c>
      <c r="I100" s="169">
        <v>13677</v>
      </c>
      <c r="J100" s="169">
        <v>381602</v>
      </c>
      <c r="K100" s="169">
        <v>1398921</v>
      </c>
      <c r="L100" s="169">
        <v>783503</v>
      </c>
      <c r="M100" s="169">
        <v>68769</v>
      </c>
      <c r="N100" s="10"/>
    </row>
    <row r="101" spans="2:14" ht="15" customHeight="1" x14ac:dyDescent="0.25">
      <c r="B101" s="168">
        <v>2009</v>
      </c>
      <c r="C101" s="168"/>
      <c r="D101" s="169">
        <v>53773</v>
      </c>
      <c r="E101" s="169">
        <v>2736264</v>
      </c>
      <c r="F101" s="169">
        <v>2597735</v>
      </c>
      <c r="G101" s="169">
        <v>138529</v>
      </c>
      <c r="H101" s="169">
        <v>8778</v>
      </c>
      <c r="I101" s="169">
        <v>11754</v>
      </c>
      <c r="J101" s="169">
        <v>366759</v>
      </c>
      <c r="K101" s="169">
        <v>1452597</v>
      </c>
      <c r="L101" s="169">
        <v>744956</v>
      </c>
      <c r="M101" s="169" t="s">
        <v>66</v>
      </c>
      <c r="N101" s="10"/>
    </row>
    <row r="102" spans="2:14" s="10" customFormat="1" ht="15" customHeight="1" collapsed="1" x14ac:dyDescent="0.25">
      <c r="B102" s="168">
        <v>2008</v>
      </c>
      <c r="C102" s="168"/>
      <c r="D102" s="169">
        <v>55346</v>
      </c>
      <c r="E102" s="169">
        <v>3193835</v>
      </c>
      <c r="F102" s="169">
        <v>3043370</v>
      </c>
      <c r="G102" s="169">
        <v>150465</v>
      </c>
      <c r="H102" s="169">
        <v>20304</v>
      </c>
      <c r="I102" s="169">
        <v>13215</v>
      </c>
      <c r="J102" s="169">
        <v>404908</v>
      </c>
      <c r="K102" s="169">
        <v>1743951</v>
      </c>
      <c r="L102" s="169">
        <v>830973</v>
      </c>
      <c r="M102" s="169" t="s">
        <v>66</v>
      </c>
      <c r="N102" s="5"/>
    </row>
    <row r="103" spans="2:14" s="10" customFormat="1" ht="15" customHeight="1" x14ac:dyDescent="0.25">
      <c r="B103" s="260" t="s">
        <v>123</v>
      </c>
      <c r="C103" s="230"/>
      <c r="D103" s="231"/>
      <c r="E103" s="231"/>
      <c r="F103" s="231"/>
      <c r="G103" s="231"/>
      <c r="H103" s="231"/>
      <c r="I103" s="232"/>
      <c r="J103" s="232"/>
      <c r="K103" s="232"/>
      <c r="L103" s="232"/>
      <c r="M103" s="232"/>
      <c r="N103" s="5"/>
    </row>
    <row r="104" spans="2:14" s="10" customFormat="1" ht="15" customHeight="1" x14ac:dyDescent="0.25">
      <c r="B104" s="181">
        <v>2023</v>
      </c>
      <c r="C104" s="181"/>
      <c r="D104" s="182">
        <v>1969</v>
      </c>
      <c r="E104" s="182">
        <v>2967252</v>
      </c>
      <c r="F104" s="182">
        <v>2535917</v>
      </c>
      <c r="G104" s="182">
        <v>431335</v>
      </c>
      <c r="H104" s="182">
        <v>32081</v>
      </c>
      <c r="I104" s="182">
        <v>24514</v>
      </c>
      <c r="J104" s="182">
        <v>77752</v>
      </c>
      <c r="K104" s="182">
        <v>1195125</v>
      </c>
      <c r="L104" s="182">
        <v>879149</v>
      </c>
      <c r="M104" s="182">
        <v>64060</v>
      </c>
      <c r="N104" s="5"/>
    </row>
    <row r="105" spans="2:14" s="10" customFormat="1" ht="15" customHeight="1" x14ac:dyDescent="0.25">
      <c r="B105" s="181">
        <v>2022</v>
      </c>
      <c r="C105" s="181"/>
      <c r="D105" s="182">
        <v>1821</v>
      </c>
      <c r="E105" s="182">
        <v>2619154</v>
      </c>
      <c r="F105" s="182">
        <v>2261623</v>
      </c>
      <c r="G105" s="182">
        <v>357531</v>
      </c>
      <c r="H105" s="182">
        <v>1024</v>
      </c>
      <c r="I105" s="182">
        <v>20460</v>
      </c>
      <c r="J105" s="182">
        <v>85777</v>
      </c>
      <c r="K105" s="182">
        <v>1146049</v>
      </c>
      <c r="L105" s="182">
        <v>781904</v>
      </c>
      <c r="M105" s="182">
        <v>36146</v>
      </c>
      <c r="N105" s="5"/>
    </row>
    <row r="106" spans="2:14" s="10" customFormat="1" ht="15" customHeight="1" x14ac:dyDescent="0.25">
      <c r="B106" s="168">
        <v>2021</v>
      </c>
      <c r="C106" s="168"/>
      <c r="D106" s="169">
        <v>1654</v>
      </c>
      <c r="E106" s="169">
        <v>2092611</v>
      </c>
      <c r="F106" s="169">
        <v>1773453</v>
      </c>
      <c r="G106" s="169">
        <v>319157</v>
      </c>
      <c r="H106" s="169">
        <v>58042</v>
      </c>
      <c r="I106" s="169">
        <v>7860</v>
      </c>
      <c r="J106" s="169">
        <v>67116</v>
      </c>
      <c r="K106" s="169">
        <v>913672</v>
      </c>
      <c r="L106" s="169">
        <v>648951</v>
      </c>
      <c r="M106" s="169">
        <v>30076</v>
      </c>
      <c r="N106" s="5"/>
    </row>
    <row r="107" spans="2:14" s="10" customFormat="1" ht="15" customHeight="1" x14ac:dyDescent="0.25">
      <c r="B107" s="168">
        <v>2020</v>
      </c>
      <c r="C107" s="168"/>
      <c r="D107" s="169">
        <v>1503</v>
      </c>
      <c r="E107" s="169">
        <v>1900667</v>
      </c>
      <c r="F107" s="169">
        <v>1620049</v>
      </c>
      <c r="G107" s="169">
        <v>280618</v>
      </c>
      <c r="H107" s="169">
        <v>19433</v>
      </c>
      <c r="I107" s="169">
        <v>10818</v>
      </c>
      <c r="J107" s="169">
        <v>65530</v>
      </c>
      <c r="K107" s="169">
        <v>861317</v>
      </c>
      <c r="L107" s="169">
        <v>568944</v>
      </c>
      <c r="M107" s="169">
        <v>26993</v>
      </c>
      <c r="N107" s="5"/>
    </row>
    <row r="108" spans="2:14" s="10" customFormat="1" ht="15" customHeight="1" x14ac:dyDescent="0.25">
      <c r="B108" s="168">
        <v>2019</v>
      </c>
      <c r="C108" s="168"/>
      <c r="D108" s="169">
        <v>1520</v>
      </c>
      <c r="E108" s="169">
        <v>2087902</v>
      </c>
      <c r="F108" s="169">
        <v>1862881</v>
      </c>
      <c r="G108" s="169">
        <v>225021</v>
      </c>
      <c r="H108" s="169">
        <v>29365</v>
      </c>
      <c r="I108" s="169">
        <v>9207</v>
      </c>
      <c r="J108" s="169">
        <v>63647</v>
      </c>
      <c r="K108" s="169">
        <v>1012482</v>
      </c>
      <c r="L108" s="169">
        <v>592314</v>
      </c>
      <c r="M108" s="169">
        <v>30355</v>
      </c>
      <c r="N108" s="5"/>
    </row>
    <row r="109" spans="2:14" s="10" customFormat="1" ht="15" customHeight="1" x14ac:dyDescent="0.25">
      <c r="B109" s="168">
        <v>2018</v>
      </c>
      <c r="C109" s="168"/>
      <c r="D109" s="169">
        <v>1425</v>
      </c>
      <c r="E109" s="169">
        <v>1923738</v>
      </c>
      <c r="F109" s="169">
        <v>1696137</v>
      </c>
      <c r="G109" s="169">
        <v>227601</v>
      </c>
      <c r="H109" s="169">
        <v>-444</v>
      </c>
      <c r="I109" s="169">
        <v>5043</v>
      </c>
      <c r="J109" s="169">
        <v>61681</v>
      </c>
      <c r="K109" s="169">
        <v>914355</v>
      </c>
      <c r="L109" s="169">
        <v>538325</v>
      </c>
      <c r="M109" s="169">
        <v>29496</v>
      </c>
      <c r="N109" s="5"/>
    </row>
    <row r="110" spans="2:14" s="10" customFormat="1" ht="15" customHeight="1" x14ac:dyDescent="0.25">
      <c r="B110" s="168">
        <v>2017</v>
      </c>
      <c r="C110" s="168"/>
      <c r="D110" s="169">
        <v>1420</v>
      </c>
      <c r="E110" s="169">
        <v>1817023</v>
      </c>
      <c r="F110" s="169">
        <v>1633412</v>
      </c>
      <c r="G110" s="169">
        <v>183611</v>
      </c>
      <c r="H110" s="169">
        <v>31138</v>
      </c>
      <c r="I110" s="169">
        <v>2549</v>
      </c>
      <c r="J110" s="169">
        <v>60300</v>
      </c>
      <c r="K110" s="169">
        <v>869645</v>
      </c>
      <c r="L110" s="169">
        <v>498090</v>
      </c>
      <c r="M110" s="169">
        <v>31325</v>
      </c>
      <c r="N110" s="5"/>
    </row>
    <row r="111" spans="2:14" ht="15" customHeight="1" x14ac:dyDescent="0.25">
      <c r="B111" s="168">
        <v>2016</v>
      </c>
      <c r="C111" s="168"/>
      <c r="D111" s="169">
        <v>1325</v>
      </c>
      <c r="E111" s="169">
        <v>1698124</v>
      </c>
      <c r="F111" s="169">
        <v>1538158</v>
      </c>
      <c r="G111" s="169">
        <v>159966</v>
      </c>
      <c r="H111" s="169">
        <v>1306</v>
      </c>
      <c r="I111" s="169">
        <v>3468</v>
      </c>
      <c r="J111" s="169">
        <v>67113</v>
      </c>
      <c r="K111" s="169">
        <v>858127</v>
      </c>
      <c r="L111" s="169">
        <v>434659</v>
      </c>
      <c r="M111" s="169">
        <v>34498</v>
      </c>
    </row>
    <row r="112" spans="2:14" ht="15" customHeight="1" x14ac:dyDescent="0.25">
      <c r="B112" s="168">
        <v>2015</v>
      </c>
      <c r="C112" s="168"/>
      <c r="D112" s="169">
        <v>1280</v>
      </c>
      <c r="E112" s="169">
        <v>1570601</v>
      </c>
      <c r="F112" s="169">
        <v>1427052</v>
      </c>
      <c r="G112" s="169">
        <v>143548</v>
      </c>
      <c r="H112" s="169">
        <v>12209</v>
      </c>
      <c r="I112" s="169">
        <v>2739</v>
      </c>
      <c r="J112" s="169">
        <v>56868</v>
      </c>
      <c r="K112" s="169">
        <v>800596</v>
      </c>
      <c r="L112" s="169">
        <v>407212</v>
      </c>
      <c r="M112" s="169">
        <v>39958</v>
      </c>
    </row>
    <row r="113" spans="2:14" ht="15" customHeight="1" x14ac:dyDescent="0.25">
      <c r="B113" s="168">
        <v>2014</v>
      </c>
      <c r="C113" s="168"/>
      <c r="D113" s="169">
        <v>1217</v>
      </c>
      <c r="E113" s="169">
        <v>1491965</v>
      </c>
      <c r="F113" s="169">
        <v>1343216</v>
      </c>
      <c r="G113" s="169">
        <v>148749</v>
      </c>
      <c r="H113" s="169">
        <v>9632</v>
      </c>
      <c r="I113" s="169">
        <v>3200</v>
      </c>
      <c r="J113" s="169">
        <v>54943</v>
      </c>
      <c r="K113" s="169">
        <v>790490</v>
      </c>
      <c r="L113" s="169">
        <v>396835</v>
      </c>
      <c r="M113" s="169">
        <v>40068</v>
      </c>
    </row>
    <row r="114" spans="2:14" ht="15" customHeight="1" x14ac:dyDescent="0.25">
      <c r="B114" s="168">
        <v>2013</v>
      </c>
      <c r="C114" s="168"/>
      <c r="D114" s="169">
        <v>1163</v>
      </c>
      <c r="E114" s="169">
        <v>1395518</v>
      </c>
      <c r="F114" s="169">
        <v>1266812</v>
      </c>
      <c r="G114" s="169">
        <v>128706</v>
      </c>
      <c r="H114" s="169">
        <v>6256</v>
      </c>
      <c r="I114" s="169">
        <v>3584</v>
      </c>
      <c r="J114" s="169">
        <v>53273</v>
      </c>
      <c r="K114" s="169">
        <v>739412</v>
      </c>
      <c r="L114" s="169">
        <v>373249</v>
      </c>
      <c r="M114" s="169">
        <v>39125</v>
      </c>
      <c r="N114" s="10"/>
    </row>
    <row r="115" spans="2:14" ht="15" customHeight="1" x14ac:dyDescent="0.25">
      <c r="B115" s="168">
        <v>2012</v>
      </c>
      <c r="C115" s="168"/>
      <c r="D115" s="169">
        <v>1086</v>
      </c>
      <c r="E115" s="169">
        <v>1336583</v>
      </c>
      <c r="F115" s="169">
        <v>1229977</v>
      </c>
      <c r="G115" s="169">
        <v>106606</v>
      </c>
      <c r="H115" s="169">
        <v>757</v>
      </c>
      <c r="I115" s="169">
        <v>4798</v>
      </c>
      <c r="J115" s="169">
        <v>51975</v>
      </c>
      <c r="K115" s="169">
        <v>714370</v>
      </c>
      <c r="L115" s="169">
        <v>349697</v>
      </c>
      <c r="M115" s="169">
        <v>46504</v>
      </c>
      <c r="N115" s="10"/>
    </row>
    <row r="116" spans="2:14" ht="15" customHeight="1" x14ac:dyDescent="0.25">
      <c r="B116" s="168">
        <v>2011</v>
      </c>
      <c r="C116" s="168"/>
      <c r="D116" s="169">
        <v>1166</v>
      </c>
      <c r="E116" s="169">
        <v>1331272</v>
      </c>
      <c r="F116" s="169">
        <v>1211272</v>
      </c>
      <c r="G116" s="169">
        <v>120000</v>
      </c>
      <c r="H116" s="169">
        <v>12276</v>
      </c>
      <c r="I116" s="169">
        <v>6013</v>
      </c>
      <c r="J116" s="169">
        <v>54126</v>
      </c>
      <c r="K116" s="169">
        <v>717761</v>
      </c>
      <c r="L116" s="169">
        <v>352451</v>
      </c>
      <c r="M116" s="169">
        <v>38046</v>
      </c>
      <c r="N116" s="10"/>
    </row>
    <row r="117" spans="2:14" s="9" customFormat="1" ht="15" customHeight="1" collapsed="1" x14ac:dyDescent="0.25">
      <c r="B117" s="168">
        <v>2010</v>
      </c>
      <c r="C117" s="168"/>
      <c r="D117" s="169">
        <v>1171</v>
      </c>
      <c r="E117" s="169">
        <v>1192628</v>
      </c>
      <c r="F117" s="169">
        <v>1084675</v>
      </c>
      <c r="G117" s="169">
        <v>107952</v>
      </c>
      <c r="H117" s="169">
        <v>15517</v>
      </c>
      <c r="I117" s="169">
        <v>8437</v>
      </c>
      <c r="J117" s="169">
        <v>54675</v>
      </c>
      <c r="K117" s="169">
        <v>612934</v>
      </c>
      <c r="L117" s="169">
        <v>321036</v>
      </c>
      <c r="M117" s="169">
        <v>32840</v>
      </c>
      <c r="N117" s="10"/>
    </row>
    <row r="118" spans="2:14" s="9" customFormat="1" ht="15" customHeight="1" x14ac:dyDescent="0.25">
      <c r="B118" s="168">
        <v>2009</v>
      </c>
      <c r="C118" s="168"/>
      <c r="D118" s="169">
        <v>1235</v>
      </c>
      <c r="E118" s="169">
        <v>1200746</v>
      </c>
      <c r="F118" s="169">
        <v>1104522</v>
      </c>
      <c r="G118" s="169">
        <v>96225</v>
      </c>
      <c r="H118" s="169">
        <v>20282</v>
      </c>
      <c r="I118" s="169">
        <v>15038</v>
      </c>
      <c r="J118" s="169">
        <v>54628</v>
      </c>
      <c r="K118" s="169">
        <v>637641</v>
      </c>
      <c r="L118" s="169">
        <v>301876</v>
      </c>
      <c r="M118" s="169" t="s">
        <v>66</v>
      </c>
      <c r="N118" s="5"/>
    </row>
    <row r="119" spans="2:14" s="9" customFormat="1" ht="15" customHeight="1" x14ac:dyDescent="0.25">
      <c r="B119" s="168">
        <v>2008</v>
      </c>
      <c r="C119" s="168"/>
      <c r="D119" s="169">
        <v>1275</v>
      </c>
      <c r="E119" s="169">
        <v>1295516</v>
      </c>
      <c r="F119" s="169">
        <v>1190335</v>
      </c>
      <c r="G119" s="169">
        <v>105181</v>
      </c>
      <c r="H119" s="169">
        <v>23288</v>
      </c>
      <c r="I119" s="169">
        <v>12437</v>
      </c>
      <c r="J119" s="169">
        <v>59666</v>
      </c>
      <c r="K119" s="169">
        <v>696433</v>
      </c>
      <c r="L119" s="169">
        <v>337915</v>
      </c>
      <c r="M119" s="169" t="s">
        <v>66</v>
      </c>
      <c r="N119" s="5"/>
    </row>
    <row r="120" spans="2:14" ht="15" customHeight="1" x14ac:dyDescent="0.25">
      <c r="B120" s="260" t="s">
        <v>156</v>
      </c>
      <c r="C120" s="230"/>
      <c r="D120" s="231"/>
      <c r="E120" s="231"/>
      <c r="F120" s="231"/>
      <c r="G120" s="231"/>
      <c r="H120" s="231"/>
      <c r="I120" s="232"/>
      <c r="J120" s="232"/>
      <c r="K120" s="232"/>
      <c r="L120" s="232"/>
      <c r="M120" s="232"/>
    </row>
    <row r="121" spans="2:14" ht="15" customHeight="1" x14ac:dyDescent="0.25">
      <c r="B121" s="181">
        <v>2023</v>
      </c>
      <c r="C121" s="181"/>
      <c r="D121" s="182">
        <v>261</v>
      </c>
      <c r="E121" s="182">
        <v>2048931</v>
      </c>
      <c r="F121" s="182">
        <v>1807685</v>
      </c>
      <c r="G121" s="182">
        <v>241246</v>
      </c>
      <c r="H121" s="182">
        <v>28678</v>
      </c>
      <c r="I121" s="182">
        <v>2907</v>
      </c>
      <c r="J121" s="182">
        <v>14038</v>
      </c>
      <c r="K121" s="182">
        <v>1149423</v>
      </c>
      <c r="L121" s="182">
        <v>406711</v>
      </c>
      <c r="M121" s="182">
        <v>36985</v>
      </c>
    </row>
    <row r="122" spans="2:14" ht="15" customHeight="1" x14ac:dyDescent="0.25">
      <c r="B122" s="181">
        <v>2022</v>
      </c>
      <c r="C122" s="181"/>
      <c r="D122" s="182">
        <v>230</v>
      </c>
      <c r="E122" s="182">
        <v>1812328</v>
      </c>
      <c r="F122" s="182">
        <v>1620551</v>
      </c>
      <c r="G122" s="182">
        <v>191776</v>
      </c>
      <c r="H122" s="182">
        <v>38582</v>
      </c>
      <c r="I122" s="182">
        <v>1859</v>
      </c>
      <c r="J122" s="182">
        <v>17289</v>
      </c>
      <c r="K122" s="182">
        <v>1067554</v>
      </c>
      <c r="L122" s="182">
        <v>387855</v>
      </c>
      <c r="M122" s="182">
        <v>15477</v>
      </c>
    </row>
    <row r="123" spans="2:14" ht="15" customHeight="1" x14ac:dyDescent="0.25">
      <c r="B123" s="181">
        <v>2021</v>
      </c>
      <c r="C123" s="181"/>
      <c r="D123" s="182">
        <v>198</v>
      </c>
      <c r="E123" s="182">
        <v>1500273</v>
      </c>
      <c r="F123" s="182">
        <v>1327119</v>
      </c>
      <c r="G123" s="182">
        <v>173154</v>
      </c>
      <c r="H123" s="182">
        <v>35466</v>
      </c>
      <c r="I123" s="182">
        <v>4419</v>
      </c>
      <c r="J123" s="182">
        <v>14030</v>
      </c>
      <c r="K123" s="182">
        <v>851162</v>
      </c>
      <c r="L123" s="182">
        <v>341849</v>
      </c>
      <c r="M123" s="182">
        <v>17560</v>
      </c>
    </row>
    <row r="124" spans="2:14" ht="15" customHeight="1" x14ac:dyDescent="0.25">
      <c r="B124" s="168">
        <v>2020</v>
      </c>
      <c r="C124" s="168"/>
      <c r="D124" s="169">
        <v>200</v>
      </c>
      <c r="E124" s="169">
        <v>1324939</v>
      </c>
      <c r="F124" s="169">
        <v>1170120</v>
      </c>
      <c r="G124" s="169">
        <v>154818</v>
      </c>
      <c r="H124" s="169">
        <v>2559</v>
      </c>
      <c r="I124" s="169">
        <v>15050</v>
      </c>
      <c r="J124" s="169">
        <v>10773</v>
      </c>
      <c r="K124" s="169">
        <v>721707</v>
      </c>
      <c r="L124" s="169">
        <v>318791</v>
      </c>
      <c r="M124" s="169">
        <v>12517</v>
      </c>
    </row>
    <row r="125" spans="2:14" ht="15" customHeight="1" x14ac:dyDescent="0.25">
      <c r="B125" s="168">
        <v>2019</v>
      </c>
      <c r="C125" s="168"/>
      <c r="D125" s="169">
        <v>174</v>
      </c>
      <c r="E125" s="169">
        <v>1097084</v>
      </c>
      <c r="F125" s="169">
        <v>960120</v>
      </c>
      <c r="G125" s="169">
        <v>136965</v>
      </c>
      <c r="H125" s="169">
        <v>11295</v>
      </c>
      <c r="I125" s="169">
        <v>11883</v>
      </c>
      <c r="J125" s="169">
        <v>7918</v>
      </c>
      <c r="K125" s="169">
        <v>562614</v>
      </c>
      <c r="L125" s="169">
        <v>283296</v>
      </c>
      <c r="M125" s="169">
        <v>10385</v>
      </c>
    </row>
    <row r="126" spans="2:14" ht="15" customHeight="1" x14ac:dyDescent="0.25">
      <c r="B126" s="168">
        <v>2018</v>
      </c>
      <c r="C126" s="168"/>
      <c r="D126" s="169">
        <v>148</v>
      </c>
      <c r="E126" s="169">
        <v>997686</v>
      </c>
      <c r="F126" s="169">
        <v>892293</v>
      </c>
      <c r="G126" s="169">
        <v>105393</v>
      </c>
      <c r="H126" s="169">
        <v>-536</v>
      </c>
      <c r="I126" s="169">
        <v>772</v>
      </c>
      <c r="J126" s="169">
        <v>6760</v>
      </c>
      <c r="K126" s="169">
        <v>499712</v>
      </c>
      <c r="L126" s="169">
        <v>251463</v>
      </c>
      <c r="M126" s="169">
        <v>10174</v>
      </c>
    </row>
    <row r="127" spans="2:14" ht="15" customHeight="1" x14ac:dyDescent="0.25">
      <c r="B127" s="168">
        <v>2017</v>
      </c>
      <c r="C127" s="168"/>
      <c r="D127" s="169">
        <v>130</v>
      </c>
      <c r="E127" s="169">
        <v>1100677</v>
      </c>
      <c r="F127" s="169">
        <v>1007368</v>
      </c>
      <c r="G127" s="169">
        <v>93310</v>
      </c>
      <c r="H127" s="169">
        <v>4138</v>
      </c>
      <c r="I127" s="169">
        <v>5276</v>
      </c>
      <c r="J127" s="169">
        <v>8913</v>
      </c>
      <c r="K127" s="169">
        <v>594560</v>
      </c>
      <c r="L127" s="169">
        <v>257980</v>
      </c>
      <c r="M127" s="169">
        <v>17984</v>
      </c>
    </row>
    <row r="128" spans="2:14" ht="15" customHeight="1" x14ac:dyDescent="0.25">
      <c r="B128" s="168">
        <v>2016</v>
      </c>
      <c r="C128" s="168"/>
      <c r="D128" s="169">
        <v>131</v>
      </c>
      <c r="E128" s="169">
        <v>1031434</v>
      </c>
      <c r="F128" s="169">
        <v>931584</v>
      </c>
      <c r="G128" s="169">
        <v>99850</v>
      </c>
      <c r="H128" s="169">
        <v>2849</v>
      </c>
      <c r="I128" s="169">
        <v>5537</v>
      </c>
      <c r="J128" s="169">
        <v>7338</v>
      </c>
      <c r="K128" s="169">
        <v>543479</v>
      </c>
      <c r="L128" s="169">
        <v>272062</v>
      </c>
      <c r="M128" s="169">
        <v>18392</v>
      </c>
    </row>
    <row r="129" spans="2:14" ht="15" customHeight="1" x14ac:dyDescent="0.25">
      <c r="B129" s="168">
        <v>2015</v>
      </c>
      <c r="C129" s="168"/>
      <c r="D129" s="169">
        <v>115</v>
      </c>
      <c r="E129" s="169">
        <v>972713</v>
      </c>
      <c r="F129" s="169">
        <v>882630</v>
      </c>
      <c r="G129" s="169">
        <v>90084</v>
      </c>
      <c r="H129" s="169">
        <v>9420</v>
      </c>
      <c r="I129" s="169">
        <v>2290</v>
      </c>
      <c r="J129" s="169">
        <v>6221</v>
      </c>
      <c r="K129" s="169">
        <v>558666</v>
      </c>
      <c r="L129" s="169">
        <v>244675</v>
      </c>
      <c r="M129" s="169">
        <v>18574</v>
      </c>
    </row>
    <row r="130" spans="2:14" ht="15" customHeight="1" x14ac:dyDescent="0.25">
      <c r="B130" s="168">
        <v>2014</v>
      </c>
      <c r="C130" s="168"/>
      <c r="D130" s="169">
        <v>109</v>
      </c>
      <c r="E130" s="169">
        <v>806015</v>
      </c>
      <c r="F130" s="169">
        <v>737739</v>
      </c>
      <c r="G130" s="169">
        <v>68275</v>
      </c>
      <c r="H130" s="169">
        <v>-1119</v>
      </c>
      <c r="I130" s="169">
        <v>6834</v>
      </c>
      <c r="J130" s="169">
        <v>5128</v>
      </c>
      <c r="K130" s="169">
        <v>460918</v>
      </c>
      <c r="L130" s="169">
        <v>194081</v>
      </c>
      <c r="M130" s="169">
        <v>23551</v>
      </c>
      <c r="N130" s="9"/>
    </row>
    <row r="131" spans="2:14" ht="15" customHeight="1" x14ac:dyDescent="0.25">
      <c r="B131" s="168">
        <v>2013</v>
      </c>
      <c r="C131" s="168"/>
      <c r="D131" s="169">
        <v>104</v>
      </c>
      <c r="E131" s="169">
        <v>869507</v>
      </c>
      <c r="F131" s="169">
        <v>811654</v>
      </c>
      <c r="G131" s="169">
        <v>57853</v>
      </c>
      <c r="H131" s="169">
        <v>19869</v>
      </c>
      <c r="I131" s="169">
        <v>2692</v>
      </c>
      <c r="J131" s="169">
        <v>7329</v>
      </c>
      <c r="K131" s="169">
        <v>524357</v>
      </c>
      <c r="L131" s="169">
        <v>243397</v>
      </c>
      <c r="M131" s="169">
        <v>23839</v>
      </c>
      <c r="N131" s="9"/>
    </row>
    <row r="132" spans="2:14" s="8" customFormat="1" ht="15" customHeight="1" x14ac:dyDescent="0.25">
      <c r="B132" s="168">
        <v>2012</v>
      </c>
      <c r="C132" s="168"/>
      <c r="D132" s="169">
        <v>98</v>
      </c>
      <c r="E132" s="169">
        <v>819288</v>
      </c>
      <c r="F132" s="169">
        <v>771216</v>
      </c>
      <c r="G132" s="169">
        <v>48071</v>
      </c>
      <c r="H132" s="169">
        <v>15908</v>
      </c>
      <c r="I132" s="169">
        <v>1907</v>
      </c>
      <c r="J132" s="169">
        <v>9466</v>
      </c>
      <c r="K132" s="169">
        <v>471218</v>
      </c>
      <c r="L132" s="169">
        <v>212883</v>
      </c>
      <c r="M132" s="169">
        <v>20930</v>
      </c>
      <c r="N132" s="9"/>
    </row>
    <row r="133" spans="2:14" s="9" customFormat="1" ht="15" customHeight="1" collapsed="1" x14ac:dyDescent="0.25">
      <c r="B133" s="168">
        <v>2011</v>
      </c>
      <c r="C133" s="168"/>
      <c r="D133" s="169">
        <v>84</v>
      </c>
      <c r="E133" s="169">
        <v>635280</v>
      </c>
      <c r="F133" s="169">
        <v>591385</v>
      </c>
      <c r="G133" s="169">
        <v>43895</v>
      </c>
      <c r="H133" s="169">
        <v>37994</v>
      </c>
      <c r="I133" s="169">
        <v>3276</v>
      </c>
      <c r="J133" s="169">
        <v>15849</v>
      </c>
      <c r="K133" s="169">
        <v>366599</v>
      </c>
      <c r="L133" s="169">
        <v>192536</v>
      </c>
      <c r="M133" s="169">
        <v>18521</v>
      </c>
    </row>
    <row r="134" spans="2:14" s="9" customFormat="1" ht="15" customHeight="1" x14ac:dyDescent="0.25">
      <c r="B134" s="168">
        <v>2010</v>
      </c>
      <c r="C134" s="168"/>
      <c r="D134" s="169">
        <v>86</v>
      </c>
      <c r="E134" s="169">
        <v>626709</v>
      </c>
      <c r="F134" s="169">
        <v>539165</v>
      </c>
      <c r="G134" s="169">
        <v>87544</v>
      </c>
      <c r="H134" s="169">
        <v>37173</v>
      </c>
      <c r="I134" s="169">
        <v>3348</v>
      </c>
      <c r="J134" s="169">
        <v>12104</v>
      </c>
      <c r="K134" s="169">
        <v>360333</v>
      </c>
      <c r="L134" s="169">
        <v>173119</v>
      </c>
      <c r="M134" s="169">
        <v>16238</v>
      </c>
      <c r="N134" s="5"/>
    </row>
    <row r="135" spans="2:14" s="9" customFormat="1" ht="15" customHeight="1" x14ac:dyDescent="0.25">
      <c r="B135" s="168">
        <v>2009</v>
      </c>
      <c r="C135" s="168"/>
      <c r="D135" s="169">
        <v>84</v>
      </c>
      <c r="E135" s="169">
        <v>531504</v>
      </c>
      <c r="F135" s="169">
        <v>464246</v>
      </c>
      <c r="G135" s="169">
        <v>67258</v>
      </c>
      <c r="H135" s="169">
        <v>3970</v>
      </c>
      <c r="I135" s="169">
        <v>3845</v>
      </c>
      <c r="J135" s="169">
        <v>9671</v>
      </c>
      <c r="K135" s="169">
        <v>246285</v>
      </c>
      <c r="L135" s="169">
        <v>177419</v>
      </c>
      <c r="M135" s="169" t="s">
        <v>66</v>
      </c>
      <c r="N135" s="5"/>
    </row>
    <row r="136" spans="2:14" ht="15" customHeight="1" x14ac:dyDescent="0.25">
      <c r="B136" s="168">
        <v>2008</v>
      </c>
      <c r="C136" s="168"/>
      <c r="D136" s="169">
        <v>89</v>
      </c>
      <c r="E136" s="169">
        <v>544876</v>
      </c>
      <c r="F136" s="169">
        <v>457083</v>
      </c>
      <c r="G136" s="169">
        <v>87794</v>
      </c>
      <c r="H136" s="169">
        <v>22120</v>
      </c>
      <c r="I136" s="169">
        <v>4178</v>
      </c>
      <c r="J136" s="169">
        <v>8735</v>
      </c>
      <c r="K136" s="169">
        <v>293196</v>
      </c>
      <c r="L136" s="169">
        <v>163195</v>
      </c>
      <c r="M136" s="169" t="s">
        <v>66</v>
      </c>
    </row>
    <row r="137" spans="2:14" ht="15" customHeight="1" x14ac:dyDescent="0.25">
      <c r="B137" s="187" t="s">
        <v>157</v>
      </c>
      <c r="C137" s="187"/>
      <c r="D137" s="188"/>
      <c r="E137" s="188"/>
      <c r="F137" s="188"/>
      <c r="G137" s="188"/>
      <c r="H137" s="188"/>
      <c r="I137" s="189"/>
      <c r="J137" s="189"/>
      <c r="K137" s="189"/>
      <c r="L137" s="189"/>
      <c r="M137" s="189"/>
    </row>
    <row r="138" spans="2:14" ht="15" customHeight="1" x14ac:dyDescent="0.25">
      <c r="B138" s="181">
        <v>2023</v>
      </c>
      <c r="C138" s="181"/>
      <c r="D138" s="182">
        <v>22</v>
      </c>
      <c r="E138" s="182">
        <v>885331</v>
      </c>
      <c r="F138" s="182">
        <v>818876</v>
      </c>
      <c r="G138" s="182">
        <v>66455</v>
      </c>
      <c r="H138" s="182">
        <v>1130</v>
      </c>
      <c r="I138" s="182">
        <v>169</v>
      </c>
      <c r="J138" s="182">
        <v>2783</v>
      </c>
      <c r="K138" s="182">
        <v>433999</v>
      </c>
      <c r="L138" s="182">
        <v>219333</v>
      </c>
      <c r="M138" s="182">
        <v>19681</v>
      </c>
    </row>
    <row r="139" spans="2:14" ht="15" customHeight="1" x14ac:dyDescent="0.25">
      <c r="B139" s="181">
        <v>2022</v>
      </c>
      <c r="C139" s="181"/>
      <c r="D139" s="182">
        <v>28</v>
      </c>
      <c r="E139" s="182">
        <v>824381</v>
      </c>
      <c r="F139" s="182">
        <v>745095</v>
      </c>
      <c r="G139" s="182">
        <v>79286</v>
      </c>
      <c r="H139" s="182">
        <v>-2623</v>
      </c>
      <c r="I139" s="182">
        <v>699</v>
      </c>
      <c r="J139" s="182">
        <v>3010</v>
      </c>
      <c r="K139" s="182">
        <v>400249</v>
      </c>
      <c r="L139" s="182">
        <v>222539</v>
      </c>
      <c r="M139" s="182">
        <v>9633</v>
      </c>
    </row>
    <row r="140" spans="2:14" ht="15" customHeight="1" x14ac:dyDescent="0.25">
      <c r="B140" s="168">
        <v>2021</v>
      </c>
      <c r="C140" s="168"/>
      <c r="D140" s="169">
        <v>21</v>
      </c>
      <c r="E140" s="169">
        <v>614861</v>
      </c>
      <c r="F140" s="169">
        <v>540453</v>
      </c>
      <c r="G140" s="169">
        <v>74407</v>
      </c>
      <c r="H140" s="169">
        <v>9881</v>
      </c>
      <c r="I140" s="169">
        <v>1632</v>
      </c>
      <c r="J140" s="169">
        <v>697</v>
      </c>
      <c r="K140" s="169">
        <v>273520</v>
      </c>
      <c r="L140" s="169">
        <v>195516</v>
      </c>
      <c r="M140" s="169">
        <v>8187</v>
      </c>
    </row>
    <row r="141" spans="2:14" ht="15" customHeight="1" x14ac:dyDescent="0.25">
      <c r="B141" s="168">
        <v>2020</v>
      </c>
      <c r="C141" s="168"/>
      <c r="D141" s="169">
        <v>22</v>
      </c>
      <c r="E141" s="169">
        <v>483795</v>
      </c>
      <c r="F141" s="169">
        <v>435914</v>
      </c>
      <c r="G141" s="169">
        <v>47881</v>
      </c>
      <c r="H141" s="169">
        <v>-5069</v>
      </c>
      <c r="I141" s="169">
        <v>403</v>
      </c>
      <c r="J141" s="169">
        <v>1579</v>
      </c>
      <c r="K141" s="169">
        <v>210305</v>
      </c>
      <c r="L141" s="169">
        <v>141272</v>
      </c>
      <c r="M141" s="169">
        <v>7562</v>
      </c>
    </row>
    <row r="142" spans="2:14" ht="15" customHeight="1" x14ac:dyDescent="0.25">
      <c r="B142" s="168">
        <v>2019</v>
      </c>
      <c r="C142" s="168"/>
      <c r="D142" s="169">
        <v>21</v>
      </c>
      <c r="E142" s="169">
        <v>532882</v>
      </c>
      <c r="F142" s="169">
        <v>476490</v>
      </c>
      <c r="G142" s="169">
        <v>56391</v>
      </c>
      <c r="H142" s="169">
        <v>-306</v>
      </c>
      <c r="I142" s="169">
        <v>468</v>
      </c>
      <c r="J142" s="169">
        <v>749</v>
      </c>
      <c r="K142" s="169">
        <v>236328</v>
      </c>
      <c r="L142" s="169">
        <v>153529</v>
      </c>
      <c r="M142" s="169">
        <v>4580</v>
      </c>
    </row>
    <row r="143" spans="2:14" ht="15" customHeight="1" x14ac:dyDescent="0.25">
      <c r="B143" s="168">
        <v>2018</v>
      </c>
      <c r="C143" s="168"/>
      <c r="D143" s="169">
        <v>16</v>
      </c>
      <c r="E143" s="169">
        <v>478951</v>
      </c>
      <c r="F143" s="169">
        <v>436666</v>
      </c>
      <c r="G143" s="169">
        <v>42284</v>
      </c>
      <c r="H143" s="169">
        <v>-12479</v>
      </c>
      <c r="I143" s="169">
        <v>3872</v>
      </c>
      <c r="J143" s="169">
        <v>1116</v>
      </c>
      <c r="K143" s="169">
        <v>243037</v>
      </c>
      <c r="L143" s="169">
        <v>134685</v>
      </c>
      <c r="M143" s="169">
        <v>4988</v>
      </c>
    </row>
    <row r="144" spans="2:14" ht="15" customHeight="1" x14ac:dyDescent="0.25">
      <c r="B144" s="168">
        <v>2017</v>
      </c>
      <c r="C144" s="168"/>
      <c r="D144" s="169">
        <v>13</v>
      </c>
      <c r="E144" s="169">
        <v>365629</v>
      </c>
      <c r="F144" s="169">
        <v>330079</v>
      </c>
      <c r="G144" s="169">
        <v>35549</v>
      </c>
      <c r="H144" s="169">
        <v>18824</v>
      </c>
      <c r="I144" s="169">
        <v>570</v>
      </c>
      <c r="J144" s="169">
        <v>417</v>
      </c>
      <c r="K144" s="169">
        <v>206790</v>
      </c>
      <c r="L144" s="169">
        <v>99381</v>
      </c>
      <c r="M144" s="169">
        <v>4747</v>
      </c>
    </row>
    <row r="145" spans="2:14" ht="15" customHeight="1" x14ac:dyDescent="0.25">
      <c r="B145" s="168">
        <v>2016</v>
      </c>
      <c r="C145" s="168"/>
      <c r="D145" s="169">
        <v>8</v>
      </c>
      <c r="E145" s="169">
        <v>216151</v>
      </c>
      <c r="F145" s="169">
        <v>188090</v>
      </c>
      <c r="G145" s="169">
        <v>28061</v>
      </c>
      <c r="H145" s="169">
        <v>482</v>
      </c>
      <c r="I145" s="169">
        <v>328</v>
      </c>
      <c r="J145" s="169">
        <v>180</v>
      </c>
      <c r="K145" s="169">
        <v>126694</v>
      </c>
      <c r="L145" s="169">
        <v>41673</v>
      </c>
      <c r="M145" s="169">
        <v>3390</v>
      </c>
    </row>
    <row r="146" spans="2:14" ht="15" customHeight="1" x14ac:dyDescent="0.25">
      <c r="B146" s="168">
        <v>2015</v>
      </c>
      <c r="C146" s="168"/>
      <c r="D146" s="169">
        <v>10</v>
      </c>
      <c r="E146" s="169">
        <v>213110</v>
      </c>
      <c r="F146" s="169">
        <v>179162</v>
      </c>
      <c r="G146" s="169">
        <v>33949</v>
      </c>
      <c r="H146" s="169">
        <v>-11052</v>
      </c>
      <c r="I146" s="169">
        <v>3283</v>
      </c>
      <c r="J146" s="169">
        <v>855</v>
      </c>
      <c r="K146" s="169">
        <v>91408</v>
      </c>
      <c r="L146" s="169">
        <v>49568</v>
      </c>
      <c r="M146" s="169">
        <v>4358</v>
      </c>
      <c r="N146" s="8"/>
    </row>
    <row r="147" spans="2:14" ht="15" customHeight="1" x14ac:dyDescent="0.25">
      <c r="B147" s="168">
        <v>2014</v>
      </c>
      <c r="C147" s="168"/>
      <c r="D147" s="169">
        <v>8</v>
      </c>
      <c r="E147" s="169">
        <v>218556</v>
      </c>
      <c r="F147" s="169">
        <v>192652</v>
      </c>
      <c r="G147" s="169">
        <v>25905</v>
      </c>
      <c r="H147" s="169">
        <v>3045</v>
      </c>
      <c r="I147" s="169">
        <v>125</v>
      </c>
      <c r="J147" s="169">
        <v>344</v>
      </c>
      <c r="K147" s="169">
        <v>90136</v>
      </c>
      <c r="L147" s="169">
        <v>82114</v>
      </c>
      <c r="M147" s="169">
        <v>3195</v>
      </c>
      <c r="N147" s="9"/>
    </row>
    <row r="148" spans="2:14" s="9" customFormat="1" ht="15" customHeight="1" collapsed="1" x14ac:dyDescent="0.25">
      <c r="B148" s="168">
        <v>2013</v>
      </c>
      <c r="C148" s="168"/>
      <c r="D148" s="169">
        <v>7</v>
      </c>
      <c r="E148" s="169">
        <v>129624</v>
      </c>
      <c r="F148" s="169">
        <v>105830</v>
      </c>
      <c r="G148" s="169">
        <v>23794</v>
      </c>
      <c r="H148" s="169">
        <v>3005</v>
      </c>
      <c r="I148" s="169">
        <v>3062</v>
      </c>
      <c r="J148" s="169">
        <v>539</v>
      </c>
      <c r="K148" s="169">
        <v>55016</v>
      </c>
      <c r="L148" s="169">
        <v>34139</v>
      </c>
      <c r="M148" s="169">
        <v>4879</v>
      </c>
    </row>
    <row r="149" spans="2:14" s="9" customFormat="1" ht="15" customHeight="1" x14ac:dyDescent="0.25">
      <c r="B149" s="168">
        <v>2012</v>
      </c>
      <c r="C149" s="168"/>
      <c r="D149" s="169">
        <v>5</v>
      </c>
      <c r="E149" s="169">
        <v>113596</v>
      </c>
      <c r="F149" s="169">
        <v>92945</v>
      </c>
      <c r="G149" s="169">
        <v>20651</v>
      </c>
      <c r="H149" s="169">
        <v>2104</v>
      </c>
      <c r="I149" s="169">
        <v>2968</v>
      </c>
      <c r="J149" s="169">
        <v>247</v>
      </c>
      <c r="K149" s="169">
        <v>52710</v>
      </c>
      <c r="L149" s="169">
        <v>29073</v>
      </c>
      <c r="M149" s="169">
        <v>4594</v>
      </c>
    </row>
    <row r="150" spans="2:14" s="9" customFormat="1" ht="15" customHeight="1" x14ac:dyDescent="0.25">
      <c r="B150" s="168">
        <v>2011</v>
      </c>
      <c r="C150" s="168"/>
      <c r="D150" s="169">
        <v>5</v>
      </c>
      <c r="E150" s="169">
        <v>131889</v>
      </c>
      <c r="F150" s="169">
        <v>105972</v>
      </c>
      <c r="G150" s="169">
        <v>25917</v>
      </c>
      <c r="H150" s="169">
        <v>-148</v>
      </c>
      <c r="I150" s="169">
        <v>3462</v>
      </c>
      <c r="J150" s="169">
        <v>165</v>
      </c>
      <c r="K150" s="169">
        <v>68906</v>
      </c>
      <c r="L150" s="169">
        <v>29222</v>
      </c>
      <c r="M150" s="169">
        <v>4454</v>
      </c>
    </row>
    <row r="151" spans="2:14" ht="15" customHeight="1" x14ac:dyDescent="0.25">
      <c r="B151" s="168">
        <v>2010</v>
      </c>
      <c r="C151" s="168"/>
      <c r="D151" s="169">
        <v>6</v>
      </c>
      <c r="E151" s="169">
        <v>187097</v>
      </c>
      <c r="F151" s="169">
        <v>165932</v>
      </c>
      <c r="G151" s="169">
        <v>21165</v>
      </c>
      <c r="H151" s="169">
        <v>-9325</v>
      </c>
      <c r="I151" s="169">
        <v>3603</v>
      </c>
      <c r="J151" s="169">
        <v>656</v>
      </c>
      <c r="K151" s="169">
        <v>70847</v>
      </c>
      <c r="L151" s="169">
        <v>68128</v>
      </c>
      <c r="M151" s="169">
        <v>2921</v>
      </c>
    </row>
    <row r="152" spans="2:14" ht="15" customHeight="1" x14ac:dyDescent="0.25">
      <c r="B152" s="168">
        <v>2009</v>
      </c>
      <c r="C152" s="168"/>
      <c r="D152" s="169">
        <v>5</v>
      </c>
      <c r="E152" s="169">
        <v>131085</v>
      </c>
      <c r="F152" s="169">
        <v>107581</v>
      </c>
      <c r="G152" s="169">
        <v>23505</v>
      </c>
      <c r="H152" s="169">
        <v>916</v>
      </c>
      <c r="I152" s="169">
        <v>3284</v>
      </c>
      <c r="J152" s="169">
        <v>527</v>
      </c>
      <c r="K152" s="169">
        <v>67195</v>
      </c>
      <c r="L152" s="169">
        <v>34921</v>
      </c>
      <c r="M152" s="169" t="s">
        <v>66</v>
      </c>
    </row>
    <row r="153" spans="2:14" ht="15" customHeight="1" x14ac:dyDescent="0.25">
      <c r="B153" s="168">
        <v>2008</v>
      </c>
      <c r="C153" s="168"/>
      <c r="D153" s="169">
        <v>6</v>
      </c>
      <c r="E153" s="169">
        <v>177271</v>
      </c>
      <c r="F153" s="169">
        <v>150203</v>
      </c>
      <c r="G153" s="169">
        <v>27068</v>
      </c>
      <c r="H153" s="169">
        <v>-14241</v>
      </c>
      <c r="I153" s="169">
        <v>3330</v>
      </c>
      <c r="J153" s="169">
        <v>1294</v>
      </c>
      <c r="K153" s="169">
        <v>71046</v>
      </c>
      <c r="L153" s="169">
        <v>62991</v>
      </c>
      <c r="M153" s="169" t="s">
        <v>66</v>
      </c>
    </row>
    <row r="154" spans="2:14" ht="15" customHeight="1" x14ac:dyDescent="0.2">
      <c r="B154" s="258" t="s">
        <v>40</v>
      </c>
      <c r="C154" s="184"/>
      <c r="D154" s="185"/>
      <c r="E154" s="185"/>
      <c r="F154" s="185"/>
      <c r="G154" s="185"/>
      <c r="H154" s="185"/>
      <c r="I154" s="186"/>
      <c r="J154" s="186"/>
      <c r="K154" s="186"/>
      <c r="L154" s="186"/>
      <c r="M154" s="186"/>
    </row>
    <row r="155" spans="2:14" ht="15" customHeight="1" x14ac:dyDescent="0.25">
      <c r="B155" s="187" t="s">
        <v>158</v>
      </c>
      <c r="C155" s="187"/>
      <c r="D155" s="188"/>
      <c r="E155" s="188"/>
      <c r="F155" s="188"/>
      <c r="G155" s="188"/>
      <c r="H155" s="188"/>
      <c r="I155" s="189"/>
      <c r="J155" s="189"/>
      <c r="K155" s="189"/>
      <c r="L155" s="189"/>
      <c r="M155" s="189"/>
    </row>
    <row r="156" spans="2:14" ht="15" customHeight="1" x14ac:dyDescent="0.25">
      <c r="B156" s="181">
        <v>2023</v>
      </c>
      <c r="C156" s="181"/>
      <c r="D156" s="182">
        <v>47889</v>
      </c>
      <c r="E156" s="182">
        <v>1701368</v>
      </c>
      <c r="F156" s="182">
        <v>1497746</v>
      </c>
      <c r="G156" s="182">
        <v>203623</v>
      </c>
      <c r="H156" s="182">
        <v>8181</v>
      </c>
      <c r="I156" s="182">
        <v>7225</v>
      </c>
      <c r="J156" s="182">
        <v>147950</v>
      </c>
      <c r="K156" s="182">
        <v>688590</v>
      </c>
      <c r="L156" s="182">
        <v>480371</v>
      </c>
      <c r="M156" s="182">
        <v>23541</v>
      </c>
    </row>
    <row r="157" spans="2:14" ht="15" customHeight="1" x14ac:dyDescent="0.25">
      <c r="B157" s="181">
        <v>2022</v>
      </c>
      <c r="C157" s="181"/>
      <c r="D157" s="182">
        <v>49231</v>
      </c>
      <c r="E157" s="182">
        <v>1529387</v>
      </c>
      <c r="F157" s="182">
        <v>1354061</v>
      </c>
      <c r="G157" s="182">
        <v>175326</v>
      </c>
      <c r="H157" s="182">
        <v>9434</v>
      </c>
      <c r="I157" s="182">
        <v>7234</v>
      </c>
      <c r="J157" s="182">
        <v>193738</v>
      </c>
      <c r="K157" s="182">
        <v>648276</v>
      </c>
      <c r="L157" s="182">
        <v>448533</v>
      </c>
      <c r="M157" s="182">
        <v>16454</v>
      </c>
    </row>
    <row r="158" spans="2:14" ht="15" customHeight="1" x14ac:dyDescent="0.25">
      <c r="B158" s="168">
        <v>2021</v>
      </c>
      <c r="C158" s="168"/>
      <c r="D158" s="169">
        <v>51099</v>
      </c>
      <c r="E158" s="169">
        <v>1341371</v>
      </c>
      <c r="F158" s="169">
        <v>1191437</v>
      </c>
      <c r="G158" s="169">
        <v>149934</v>
      </c>
      <c r="H158" s="169">
        <v>16063</v>
      </c>
      <c r="I158" s="169">
        <v>6376</v>
      </c>
      <c r="J158" s="169">
        <v>178965</v>
      </c>
      <c r="K158" s="169">
        <v>566116</v>
      </c>
      <c r="L158" s="169">
        <v>390452</v>
      </c>
      <c r="M158" s="169">
        <v>15781</v>
      </c>
    </row>
    <row r="159" spans="2:14" s="9" customFormat="1" ht="15" customHeight="1" collapsed="1" x14ac:dyDescent="0.25">
      <c r="B159" s="187" t="s">
        <v>159</v>
      </c>
      <c r="C159" s="187"/>
      <c r="D159" s="188"/>
      <c r="E159" s="188"/>
      <c r="F159" s="188"/>
      <c r="G159" s="188"/>
      <c r="H159" s="188"/>
      <c r="I159" s="189"/>
      <c r="J159" s="189"/>
      <c r="K159" s="189"/>
      <c r="L159" s="189"/>
      <c r="M159" s="189"/>
      <c r="N159" s="5"/>
    </row>
    <row r="160" spans="2:14" s="9" customFormat="1" ht="15" customHeight="1" x14ac:dyDescent="0.25">
      <c r="B160" s="181">
        <v>2023</v>
      </c>
      <c r="C160" s="181"/>
      <c r="D160" s="182">
        <v>20334</v>
      </c>
      <c r="E160" s="182">
        <v>2061405</v>
      </c>
      <c r="F160" s="182">
        <v>1826425</v>
      </c>
      <c r="G160" s="182">
        <v>234980</v>
      </c>
      <c r="H160" s="182">
        <v>759</v>
      </c>
      <c r="I160" s="182">
        <v>1670</v>
      </c>
      <c r="J160" s="182">
        <v>80195</v>
      </c>
      <c r="K160" s="182">
        <v>1042416</v>
      </c>
      <c r="L160" s="182">
        <v>524033</v>
      </c>
      <c r="M160" s="182">
        <v>28675</v>
      </c>
      <c r="N160" s="5"/>
    </row>
    <row r="161" spans="2:14" s="9" customFormat="1" ht="15" customHeight="1" x14ac:dyDescent="0.25">
      <c r="B161" s="181">
        <v>2022</v>
      </c>
      <c r="C161" s="181"/>
      <c r="D161" s="182">
        <v>20879</v>
      </c>
      <c r="E161" s="182">
        <v>1911023</v>
      </c>
      <c r="F161" s="182">
        <v>1703245</v>
      </c>
      <c r="G161" s="182">
        <v>207779</v>
      </c>
      <c r="H161" s="182">
        <v>20962</v>
      </c>
      <c r="I161" s="182">
        <v>1642</v>
      </c>
      <c r="J161" s="182">
        <v>110446</v>
      </c>
      <c r="K161" s="182">
        <v>1003235</v>
      </c>
      <c r="L161" s="182">
        <v>520161</v>
      </c>
      <c r="M161" s="182">
        <v>14180</v>
      </c>
      <c r="N161" s="5"/>
    </row>
    <row r="162" spans="2:14" s="9" customFormat="1" ht="15" customHeight="1" x14ac:dyDescent="0.25">
      <c r="B162" s="168">
        <v>2021</v>
      </c>
      <c r="C162" s="168"/>
      <c r="D162" s="169">
        <v>21296</v>
      </c>
      <c r="E162" s="169">
        <v>1605586</v>
      </c>
      <c r="F162" s="169">
        <v>1419990</v>
      </c>
      <c r="G162" s="169">
        <v>185596</v>
      </c>
      <c r="H162" s="169">
        <v>16236</v>
      </c>
      <c r="I162" s="169">
        <v>1254</v>
      </c>
      <c r="J162" s="169">
        <v>102728</v>
      </c>
      <c r="K162" s="169">
        <v>803328</v>
      </c>
      <c r="L162" s="169">
        <v>467495</v>
      </c>
      <c r="M162" s="169">
        <v>12996</v>
      </c>
      <c r="N162" s="5"/>
    </row>
    <row r="163" spans="2:14" s="9" customFormat="1" ht="15" customHeight="1" x14ac:dyDescent="0.25">
      <c r="B163" s="187" t="s">
        <v>584</v>
      </c>
      <c r="C163" s="187"/>
      <c r="D163" s="188"/>
      <c r="E163" s="188"/>
      <c r="F163" s="188"/>
      <c r="G163" s="188"/>
      <c r="H163" s="188"/>
      <c r="I163" s="189"/>
      <c r="J163" s="189"/>
      <c r="K163" s="189"/>
      <c r="L163" s="189"/>
      <c r="M163" s="189"/>
      <c r="N163" s="5"/>
    </row>
    <row r="164" spans="2:14" s="9" customFormat="1" ht="15" customHeight="1" x14ac:dyDescent="0.25">
      <c r="B164" s="181">
        <v>2023</v>
      </c>
      <c r="C164" s="181"/>
      <c r="D164" s="182">
        <v>10983</v>
      </c>
      <c r="E164" s="182">
        <v>2591578</v>
      </c>
      <c r="F164" s="182">
        <v>2397617</v>
      </c>
      <c r="G164" s="182">
        <v>193961</v>
      </c>
      <c r="H164" s="182">
        <v>8460</v>
      </c>
      <c r="I164" s="182">
        <v>1213</v>
      </c>
      <c r="J164" s="182">
        <v>63974</v>
      </c>
      <c r="K164" s="182">
        <v>1348129</v>
      </c>
      <c r="L164" s="182">
        <v>556455</v>
      </c>
      <c r="M164" s="182">
        <v>34462</v>
      </c>
      <c r="N164" s="5"/>
    </row>
    <row r="165" spans="2:14" s="9" customFormat="1" ht="15" customHeight="1" x14ac:dyDescent="0.25">
      <c r="B165" s="181">
        <v>2022</v>
      </c>
      <c r="C165" s="181"/>
      <c r="D165" s="182">
        <v>11236</v>
      </c>
      <c r="E165" s="182">
        <v>2315251</v>
      </c>
      <c r="F165" s="182">
        <v>2154312</v>
      </c>
      <c r="G165" s="182">
        <v>160939</v>
      </c>
      <c r="H165" s="182">
        <v>31713</v>
      </c>
      <c r="I165" s="182">
        <v>1531</v>
      </c>
      <c r="J165" s="182">
        <v>84525</v>
      </c>
      <c r="K165" s="182">
        <v>1338793</v>
      </c>
      <c r="L165" s="182">
        <v>527786</v>
      </c>
      <c r="M165" s="182">
        <v>21857</v>
      </c>
      <c r="N165" s="5"/>
    </row>
    <row r="166" spans="2:14" s="9" customFormat="1" ht="15" customHeight="1" x14ac:dyDescent="0.25">
      <c r="B166" s="168">
        <v>2021</v>
      </c>
      <c r="C166" s="168"/>
      <c r="D166" s="169">
        <v>11404</v>
      </c>
      <c r="E166" s="169">
        <v>1957158</v>
      </c>
      <c r="F166" s="169">
        <v>1796118</v>
      </c>
      <c r="G166" s="169">
        <v>161040</v>
      </c>
      <c r="H166" s="169">
        <v>31055</v>
      </c>
      <c r="I166" s="169">
        <v>2054</v>
      </c>
      <c r="J166" s="169">
        <v>78425</v>
      </c>
      <c r="K166" s="169">
        <v>1097178</v>
      </c>
      <c r="L166" s="169">
        <v>476161</v>
      </c>
      <c r="M166" s="169">
        <v>20705</v>
      </c>
      <c r="N166" s="5"/>
    </row>
    <row r="167" spans="2:14" s="9" customFormat="1" ht="15" customHeight="1" x14ac:dyDescent="0.25">
      <c r="B167" s="187" t="s">
        <v>583</v>
      </c>
      <c r="C167" s="187"/>
      <c r="D167" s="188"/>
      <c r="E167" s="188"/>
      <c r="F167" s="188"/>
      <c r="G167" s="188"/>
      <c r="H167" s="188"/>
      <c r="I167" s="189"/>
      <c r="J167" s="189"/>
      <c r="K167" s="189"/>
      <c r="L167" s="189"/>
      <c r="M167" s="189"/>
    </row>
    <row r="168" spans="2:14" s="9" customFormat="1" ht="15" customHeight="1" x14ac:dyDescent="0.25">
      <c r="B168" s="181">
        <v>2023</v>
      </c>
      <c r="C168" s="181"/>
      <c r="D168" s="182">
        <v>5145</v>
      </c>
      <c r="E168" s="182">
        <v>796030</v>
      </c>
      <c r="F168" s="182">
        <v>631455</v>
      </c>
      <c r="G168" s="182">
        <v>164574</v>
      </c>
      <c r="H168" s="182">
        <v>24418</v>
      </c>
      <c r="I168" s="182">
        <v>15403</v>
      </c>
      <c r="J168" s="182">
        <v>43542</v>
      </c>
      <c r="K168" s="182">
        <v>345815</v>
      </c>
      <c r="L168" s="182">
        <v>297813</v>
      </c>
      <c r="M168" s="182">
        <v>32296</v>
      </c>
    </row>
    <row r="169" spans="2:14" s="9" customFormat="1" ht="15" customHeight="1" x14ac:dyDescent="0.25">
      <c r="B169" s="181">
        <v>2022</v>
      </c>
      <c r="C169" s="181"/>
      <c r="D169" s="182">
        <v>5151</v>
      </c>
      <c r="E169" s="182">
        <v>666539</v>
      </c>
      <c r="F169" s="182">
        <v>513508</v>
      </c>
      <c r="G169" s="182">
        <v>153031</v>
      </c>
      <c r="H169" s="182">
        <v>9749</v>
      </c>
      <c r="I169" s="182">
        <v>13802</v>
      </c>
      <c r="J169" s="182">
        <v>60307</v>
      </c>
      <c r="K169" s="182">
        <v>263821</v>
      </c>
      <c r="L169" s="182">
        <v>260493</v>
      </c>
      <c r="M169" s="182">
        <v>17543</v>
      </c>
    </row>
    <row r="170" spans="2:14" s="9" customFormat="1" ht="15" customHeight="1" x14ac:dyDescent="0.25">
      <c r="B170" s="168">
        <v>2021</v>
      </c>
      <c r="C170" s="168"/>
      <c r="D170" s="169">
        <v>5197</v>
      </c>
      <c r="E170" s="169">
        <v>567019</v>
      </c>
      <c r="F170" s="169">
        <v>427692</v>
      </c>
      <c r="G170" s="169">
        <v>139327</v>
      </c>
      <c r="H170" s="169">
        <v>21151</v>
      </c>
      <c r="I170" s="169">
        <v>9522</v>
      </c>
      <c r="J170" s="169">
        <v>56996</v>
      </c>
      <c r="K170" s="169">
        <v>211833</v>
      </c>
      <c r="L170" s="169">
        <v>237407</v>
      </c>
      <c r="M170" s="169">
        <v>14108</v>
      </c>
    </row>
    <row r="171" spans="2:14" ht="15" customHeight="1" x14ac:dyDescent="0.25">
      <c r="B171" s="187" t="s">
        <v>582</v>
      </c>
      <c r="C171" s="187"/>
      <c r="D171" s="188"/>
      <c r="E171" s="188"/>
      <c r="F171" s="188"/>
      <c r="G171" s="188"/>
      <c r="H171" s="188"/>
      <c r="I171" s="189"/>
      <c r="J171" s="189"/>
      <c r="K171" s="189"/>
      <c r="L171" s="189"/>
      <c r="M171" s="189"/>
      <c r="N171" s="9"/>
    </row>
    <row r="172" spans="2:14" ht="15" customHeight="1" x14ac:dyDescent="0.25">
      <c r="B172" s="181">
        <v>2023</v>
      </c>
      <c r="C172" s="181"/>
      <c r="D172" s="182">
        <v>2546</v>
      </c>
      <c r="E172" s="182">
        <v>482584</v>
      </c>
      <c r="F172" s="182">
        <v>439448</v>
      </c>
      <c r="G172" s="182">
        <v>43136</v>
      </c>
      <c r="H172" s="182">
        <v>-1871</v>
      </c>
      <c r="I172" s="182">
        <v>466</v>
      </c>
      <c r="J172" s="182">
        <v>12066</v>
      </c>
      <c r="K172" s="182">
        <v>181632</v>
      </c>
      <c r="L172" s="182">
        <v>163361</v>
      </c>
      <c r="M172" s="182">
        <v>13980</v>
      </c>
      <c r="N172" s="9"/>
    </row>
    <row r="173" spans="2:14" ht="15" customHeight="1" x14ac:dyDescent="0.25">
      <c r="B173" s="181">
        <v>2022</v>
      </c>
      <c r="C173" s="181"/>
      <c r="D173" s="182">
        <v>2554</v>
      </c>
      <c r="E173" s="182">
        <v>452288</v>
      </c>
      <c r="F173" s="182">
        <v>414165</v>
      </c>
      <c r="G173" s="182">
        <v>38124</v>
      </c>
      <c r="H173" s="182">
        <v>547</v>
      </c>
      <c r="I173" s="182">
        <v>757</v>
      </c>
      <c r="J173" s="182">
        <v>15965</v>
      </c>
      <c r="K173" s="182">
        <v>173507</v>
      </c>
      <c r="L173" s="182">
        <v>160959</v>
      </c>
      <c r="M173" s="182">
        <v>6373</v>
      </c>
      <c r="N173" s="9"/>
    </row>
    <row r="174" spans="2:14" ht="15" customHeight="1" x14ac:dyDescent="0.25">
      <c r="B174" s="168">
        <v>2021</v>
      </c>
      <c r="C174" s="168"/>
      <c r="D174" s="169">
        <v>2623</v>
      </c>
      <c r="E174" s="169">
        <v>375481</v>
      </c>
      <c r="F174" s="169">
        <v>342367</v>
      </c>
      <c r="G174" s="169">
        <v>33114</v>
      </c>
      <c r="H174" s="169">
        <v>1017</v>
      </c>
      <c r="I174" s="169">
        <v>569</v>
      </c>
      <c r="J174" s="169">
        <v>15377</v>
      </c>
      <c r="K174" s="169">
        <v>150756</v>
      </c>
      <c r="L174" s="169">
        <v>140884</v>
      </c>
      <c r="M174" s="169">
        <v>4630</v>
      </c>
      <c r="N174" s="9"/>
    </row>
    <row r="175" spans="2:14" ht="15" customHeight="1" x14ac:dyDescent="0.25">
      <c r="B175" s="187" t="s">
        <v>160</v>
      </c>
      <c r="C175" s="187"/>
      <c r="D175" s="188"/>
      <c r="E175" s="188"/>
      <c r="F175" s="188"/>
      <c r="G175" s="188"/>
      <c r="H175" s="188"/>
      <c r="I175" s="189"/>
      <c r="J175" s="189"/>
      <c r="K175" s="189"/>
      <c r="L175" s="189"/>
      <c r="M175" s="189"/>
      <c r="N175" s="9"/>
    </row>
    <row r="176" spans="2:14" ht="15" customHeight="1" x14ac:dyDescent="0.25">
      <c r="B176" s="181">
        <v>2023</v>
      </c>
      <c r="C176" s="181"/>
      <c r="D176" s="182">
        <v>16320</v>
      </c>
      <c r="E176" s="182">
        <v>2676488</v>
      </c>
      <c r="F176" s="182">
        <v>2254811</v>
      </c>
      <c r="G176" s="182">
        <v>421677</v>
      </c>
      <c r="H176" s="182">
        <v>110969</v>
      </c>
      <c r="I176" s="182">
        <v>24849</v>
      </c>
      <c r="J176" s="182">
        <v>253510</v>
      </c>
      <c r="K176" s="182">
        <v>1061262</v>
      </c>
      <c r="L176" s="182">
        <v>943887</v>
      </c>
      <c r="M176" s="182">
        <v>73625</v>
      </c>
      <c r="N176" s="9"/>
    </row>
    <row r="177" spans="2:14" ht="15" customHeight="1" x14ac:dyDescent="0.25">
      <c r="B177" s="181">
        <v>2022</v>
      </c>
      <c r="C177" s="181"/>
      <c r="D177" s="182">
        <v>16113</v>
      </c>
      <c r="E177" s="182">
        <v>2421155</v>
      </c>
      <c r="F177" s="182">
        <v>2069544</v>
      </c>
      <c r="G177" s="182">
        <v>351611</v>
      </c>
      <c r="H177" s="182">
        <v>-23445</v>
      </c>
      <c r="I177" s="182">
        <v>17762</v>
      </c>
      <c r="J177" s="182">
        <v>352291</v>
      </c>
      <c r="K177" s="182">
        <v>991507</v>
      </c>
      <c r="L177" s="182">
        <v>865615</v>
      </c>
      <c r="M177" s="182">
        <v>43959</v>
      </c>
      <c r="N177" s="9"/>
    </row>
    <row r="178" spans="2:14" ht="15" customHeight="1" x14ac:dyDescent="0.25">
      <c r="B178" s="168">
        <v>2021</v>
      </c>
      <c r="C178" s="168"/>
      <c r="D178" s="169">
        <v>16084</v>
      </c>
      <c r="E178" s="169">
        <v>1982354</v>
      </c>
      <c r="F178" s="169">
        <v>1661756</v>
      </c>
      <c r="G178" s="169">
        <v>320597</v>
      </c>
      <c r="H178" s="169">
        <v>95399</v>
      </c>
      <c r="I178" s="169">
        <v>10158</v>
      </c>
      <c r="J178" s="169">
        <v>337304</v>
      </c>
      <c r="K178" s="169">
        <v>834890</v>
      </c>
      <c r="L178" s="169">
        <v>761443</v>
      </c>
      <c r="M178" s="169">
        <v>43591</v>
      </c>
      <c r="N178" s="9"/>
    </row>
    <row r="179" spans="2:14" ht="15" customHeight="1" x14ac:dyDescent="0.25">
      <c r="B179" s="187" t="s">
        <v>161</v>
      </c>
      <c r="C179" s="187"/>
      <c r="D179" s="188"/>
      <c r="E179" s="188"/>
      <c r="F179" s="188"/>
      <c r="G179" s="188"/>
      <c r="H179" s="188"/>
      <c r="I179" s="189"/>
      <c r="J179" s="189"/>
      <c r="K179" s="189"/>
      <c r="L179" s="189"/>
      <c r="M179" s="189"/>
      <c r="N179" s="9"/>
    </row>
    <row r="180" spans="2:14" ht="15" customHeight="1" x14ac:dyDescent="0.25">
      <c r="B180" s="181">
        <v>2023</v>
      </c>
      <c r="C180" s="181"/>
      <c r="D180" s="182">
        <v>5909</v>
      </c>
      <c r="E180" s="182">
        <v>399730</v>
      </c>
      <c r="F180" s="182">
        <v>348436</v>
      </c>
      <c r="G180" s="182">
        <v>51294</v>
      </c>
      <c r="H180" s="182">
        <v>4764</v>
      </c>
      <c r="I180" s="182">
        <v>1479</v>
      </c>
      <c r="J180" s="182">
        <v>13406</v>
      </c>
      <c r="K180" s="182">
        <v>112865</v>
      </c>
      <c r="L180" s="182">
        <v>125218</v>
      </c>
      <c r="M180" s="182">
        <v>6467</v>
      </c>
      <c r="N180" s="9"/>
    </row>
    <row r="181" spans="2:14" ht="15" customHeight="1" x14ac:dyDescent="0.25">
      <c r="B181" s="181">
        <v>2022</v>
      </c>
      <c r="C181" s="181"/>
      <c r="D181" s="182">
        <v>6336</v>
      </c>
      <c r="E181" s="182">
        <v>404966</v>
      </c>
      <c r="F181" s="182">
        <v>354328</v>
      </c>
      <c r="G181" s="182">
        <v>50638</v>
      </c>
      <c r="H181" s="182">
        <v>8757</v>
      </c>
      <c r="I181" s="182">
        <v>1231</v>
      </c>
      <c r="J181" s="182">
        <v>15896</v>
      </c>
      <c r="K181" s="182">
        <v>123917</v>
      </c>
      <c r="L181" s="182">
        <v>128631</v>
      </c>
      <c r="M181" s="182">
        <v>4123</v>
      </c>
      <c r="N181" s="9"/>
    </row>
    <row r="182" spans="2:14" ht="15" customHeight="1" x14ac:dyDescent="0.25">
      <c r="B182" s="168">
        <v>2021</v>
      </c>
      <c r="C182" s="168"/>
      <c r="D182" s="169">
        <v>6372</v>
      </c>
      <c r="E182" s="169">
        <v>361215</v>
      </c>
      <c r="F182" s="169">
        <v>322986</v>
      </c>
      <c r="G182" s="169">
        <v>38228</v>
      </c>
      <c r="H182" s="169">
        <v>6469</v>
      </c>
      <c r="I182" s="169">
        <v>656</v>
      </c>
      <c r="J182" s="169">
        <v>14314</v>
      </c>
      <c r="K182" s="169">
        <v>105251</v>
      </c>
      <c r="L182" s="169">
        <v>109470</v>
      </c>
      <c r="M182" s="169">
        <v>3715</v>
      </c>
      <c r="N182" s="9"/>
    </row>
    <row r="183" spans="2:14" ht="15" customHeight="1" x14ac:dyDescent="0.25">
      <c r="B183" s="187" t="s">
        <v>502</v>
      </c>
      <c r="C183" s="187"/>
      <c r="D183" s="188"/>
      <c r="E183" s="188"/>
      <c r="F183" s="188"/>
      <c r="G183" s="188"/>
      <c r="H183" s="188"/>
      <c r="I183" s="189"/>
      <c r="J183" s="189"/>
      <c r="K183" s="189"/>
      <c r="L183" s="189"/>
      <c r="M183" s="189"/>
      <c r="N183" s="9"/>
    </row>
    <row r="184" spans="2:14" ht="15" customHeight="1" x14ac:dyDescent="0.25">
      <c r="B184" s="181">
        <v>2023</v>
      </c>
      <c r="C184" s="181"/>
      <c r="D184" s="182">
        <v>6991</v>
      </c>
      <c r="E184" s="182">
        <v>464811</v>
      </c>
      <c r="F184" s="182">
        <v>446326</v>
      </c>
      <c r="G184" s="182">
        <v>18485</v>
      </c>
      <c r="H184" s="182">
        <v>1706</v>
      </c>
      <c r="I184" s="182">
        <v>319</v>
      </c>
      <c r="J184" s="182">
        <v>101548</v>
      </c>
      <c r="K184" s="182">
        <v>236524</v>
      </c>
      <c r="L184" s="182">
        <v>109685</v>
      </c>
      <c r="M184" s="182">
        <v>5571</v>
      </c>
      <c r="N184" s="9"/>
    </row>
    <row r="185" spans="2:14" ht="15" customHeight="1" x14ac:dyDescent="0.25">
      <c r="B185" s="181">
        <v>2022</v>
      </c>
      <c r="C185" s="181"/>
      <c r="D185" s="182">
        <v>7229</v>
      </c>
      <c r="E185" s="182">
        <v>433723</v>
      </c>
      <c r="F185" s="182">
        <v>413755</v>
      </c>
      <c r="G185" s="182">
        <v>19969</v>
      </c>
      <c r="H185" s="182">
        <v>1522</v>
      </c>
      <c r="I185" s="182">
        <v>369</v>
      </c>
      <c r="J185" s="182">
        <v>105782</v>
      </c>
      <c r="K185" s="182">
        <v>227240</v>
      </c>
      <c r="L185" s="182">
        <v>104244</v>
      </c>
      <c r="M185" s="182">
        <v>3489</v>
      </c>
      <c r="N185" s="9"/>
    </row>
    <row r="186" spans="2:14" ht="15" customHeight="1" x14ac:dyDescent="0.25">
      <c r="B186" s="168">
        <v>2021</v>
      </c>
      <c r="C186" s="168"/>
      <c r="D186" s="169">
        <v>7251</v>
      </c>
      <c r="E186" s="169">
        <v>352176</v>
      </c>
      <c r="F186" s="169">
        <v>334557</v>
      </c>
      <c r="G186" s="169">
        <v>17620</v>
      </c>
      <c r="H186" s="169">
        <v>1340</v>
      </c>
      <c r="I186" s="169">
        <v>230</v>
      </c>
      <c r="J186" s="169">
        <v>110189</v>
      </c>
      <c r="K186" s="169">
        <v>182073</v>
      </c>
      <c r="L186" s="169">
        <v>87840</v>
      </c>
      <c r="M186" s="169">
        <v>3337</v>
      </c>
      <c r="N186" s="9"/>
    </row>
    <row r="187" spans="2:14" ht="15" customHeight="1" x14ac:dyDescent="0.25">
      <c r="B187" s="187" t="s">
        <v>519</v>
      </c>
      <c r="C187" s="187"/>
      <c r="D187" s="188"/>
      <c r="E187" s="188"/>
      <c r="F187" s="188"/>
      <c r="G187" s="188"/>
      <c r="H187" s="188"/>
      <c r="I187" s="189"/>
      <c r="J187" s="189"/>
      <c r="K187" s="189"/>
      <c r="L187" s="189"/>
      <c r="M187" s="189"/>
      <c r="N187" s="8"/>
    </row>
    <row r="188" spans="2:14" ht="15" customHeight="1" x14ac:dyDescent="0.25">
      <c r="B188" s="181">
        <v>2023</v>
      </c>
      <c r="C188" s="181"/>
      <c r="D188" s="182">
        <v>4507</v>
      </c>
      <c r="E188" s="182">
        <v>114235</v>
      </c>
      <c r="F188" s="182">
        <v>104210</v>
      </c>
      <c r="G188" s="182">
        <v>10025</v>
      </c>
      <c r="H188" s="182">
        <v>390</v>
      </c>
      <c r="I188" s="182">
        <v>0</v>
      </c>
      <c r="J188" s="182">
        <v>14125</v>
      </c>
      <c r="K188" s="182">
        <v>57732</v>
      </c>
      <c r="L188" s="182">
        <v>21855</v>
      </c>
      <c r="M188" s="182">
        <v>675</v>
      </c>
      <c r="N188" s="8"/>
    </row>
    <row r="189" spans="2:14" ht="15" customHeight="1" x14ac:dyDescent="0.25">
      <c r="B189" s="181">
        <v>2022</v>
      </c>
      <c r="C189" s="181"/>
      <c r="D189" s="182">
        <v>4624</v>
      </c>
      <c r="E189" s="182">
        <v>102591</v>
      </c>
      <c r="F189" s="182">
        <v>92893</v>
      </c>
      <c r="G189" s="182">
        <v>9698</v>
      </c>
      <c r="H189" s="182">
        <v>463</v>
      </c>
      <c r="I189" s="182">
        <v>92</v>
      </c>
      <c r="J189" s="182">
        <v>14873</v>
      </c>
      <c r="K189" s="182">
        <v>52706</v>
      </c>
      <c r="L189" s="182">
        <v>21475</v>
      </c>
      <c r="M189" s="182">
        <v>320</v>
      </c>
      <c r="N189" s="8"/>
    </row>
    <row r="190" spans="2:14" ht="15" customHeight="1" x14ac:dyDescent="0.25">
      <c r="B190" s="168">
        <v>2021</v>
      </c>
      <c r="C190" s="168"/>
      <c r="D190" s="169">
        <v>4674</v>
      </c>
      <c r="E190" s="169">
        <v>81216</v>
      </c>
      <c r="F190" s="169">
        <v>74018</v>
      </c>
      <c r="G190" s="169">
        <v>7198</v>
      </c>
      <c r="H190" s="169">
        <v>171</v>
      </c>
      <c r="I190" s="169">
        <v>57</v>
      </c>
      <c r="J190" s="169">
        <v>15886</v>
      </c>
      <c r="K190" s="169">
        <v>41091</v>
      </c>
      <c r="L190" s="169">
        <v>16867</v>
      </c>
      <c r="M190" s="169">
        <v>401</v>
      </c>
      <c r="N190" s="8"/>
    </row>
    <row r="191" spans="2:14" s="9" customFormat="1" ht="15" customHeight="1" x14ac:dyDescent="0.2">
      <c r="B191" s="258" t="s">
        <v>14</v>
      </c>
      <c r="C191" s="184"/>
      <c r="D191" s="185"/>
      <c r="E191" s="185"/>
      <c r="F191" s="185"/>
      <c r="G191" s="185"/>
      <c r="H191" s="185"/>
      <c r="I191" s="186"/>
      <c r="J191" s="186"/>
      <c r="K191" s="186"/>
      <c r="L191" s="186"/>
      <c r="M191" s="186"/>
    </row>
    <row r="192" spans="2:14" s="9" customFormat="1" ht="15" customHeight="1" x14ac:dyDescent="0.25">
      <c r="B192" s="187" t="s">
        <v>373</v>
      </c>
      <c r="C192" s="187"/>
      <c r="D192" s="188"/>
      <c r="E192" s="188"/>
      <c r="F192" s="188"/>
      <c r="G192" s="188"/>
      <c r="H192" s="188"/>
      <c r="I192" s="189"/>
      <c r="J192" s="189"/>
      <c r="K192" s="189"/>
      <c r="L192" s="189"/>
      <c r="M192" s="189"/>
      <c r="N192" s="5"/>
    </row>
    <row r="193" spans="2:14" s="9" customFormat="1" ht="15" customHeight="1" x14ac:dyDescent="0.25">
      <c r="B193" s="181">
        <v>2023</v>
      </c>
      <c r="C193" s="181"/>
      <c r="D193" s="182">
        <v>992</v>
      </c>
      <c r="E193" s="182">
        <v>1573236</v>
      </c>
      <c r="F193" s="182">
        <v>1338795</v>
      </c>
      <c r="G193" s="182">
        <v>234441</v>
      </c>
      <c r="H193" s="182">
        <v>10643</v>
      </c>
      <c r="I193" s="182">
        <v>30469</v>
      </c>
      <c r="J193" s="182">
        <v>2719</v>
      </c>
      <c r="K193" s="182">
        <v>365490</v>
      </c>
      <c r="L193" s="182">
        <v>657687</v>
      </c>
      <c r="M193" s="182">
        <v>33016</v>
      </c>
      <c r="N193" s="5"/>
    </row>
    <row r="194" spans="2:14" s="9" customFormat="1" ht="15" customHeight="1" x14ac:dyDescent="0.25">
      <c r="B194" s="181">
        <v>2022</v>
      </c>
      <c r="C194" s="181"/>
      <c r="D194" s="182">
        <v>1008</v>
      </c>
      <c r="E194" s="182">
        <v>1631364</v>
      </c>
      <c r="F194" s="182">
        <v>1424796</v>
      </c>
      <c r="G194" s="182">
        <v>206568</v>
      </c>
      <c r="H194" s="182">
        <v>17319</v>
      </c>
      <c r="I194" s="182">
        <v>24661</v>
      </c>
      <c r="J194" s="182">
        <v>3327</v>
      </c>
      <c r="K194" s="182">
        <v>368410</v>
      </c>
      <c r="L194" s="182">
        <v>725706</v>
      </c>
      <c r="M194" s="182">
        <v>22748</v>
      </c>
      <c r="N194" s="5"/>
    </row>
    <row r="195" spans="2:14" s="9" customFormat="1" ht="15" customHeight="1" x14ac:dyDescent="0.25">
      <c r="B195" s="181">
        <v>2021</v>
      </c>
      <c r="C195" s="181"/>
      <c r="D195" s="182">
        <v>1004</v>
      </c>
      <c r="E195" s="182">
        <v>1492898</v>
      </c>
      <c r="F195" s="182">
        <v>1319704</v>
      </c>
      <c r="G195" s="182">
        <v>173194</v>
      </c>
      <c r="H195" s="182">
        <v>12286</v>
      </c>
      <c r="I195" s="182">
        <v>27251</v>
      </c>
      <c r="J195" s="182">
        <v>1853</v>
      </c>
      <c r="K195" s="182">
        <v>294793</v>
      </c>
      <c r="L195" s="182">
        <v>596818</v>
      </c>
      <c r="M195" s="182">
        <v>18835</v>
      </c>
      <c r="N195" s="5"/>
    </row>
    <row r="196" spans="2:14" s="9" customFormat="1" ht="15" customHeight="1" x14ac:dyDescent="0.25">
      <c r="B196" s="168">
        <v>2020</v>
      </c>
      <c r="C196" s="168"/>
      <c r="D196" s="169">
        <v>1023</v>
      </c>
      <c r="E196" s="169">
        <v>1105684</v>
      </c>
      <c r="F196" s="169">
        <v>949578</v>
      </c>
      <c r="G196" s="169">
        <v>156106</v>
      </c>
      <c r="H196" s="169">
        <v>7623</v>
      </c>
      <c r="I196" s="169">
        <v>20650</v>
      </c>
      <c r="J196" s="169">
        <v>2509</v>
      </c>
      <c r="K196" s="169">
        <v>243409</v>
      </c>
      <c r="L196" s="169">
        <v>495763</v>
      </c>
      <c r="M196" s="169">
        <v>16205</v>
      </c>
      <c r="N196" s="5"/>
    </row>
    <row r="197" spans="2:14" s="9" customFormat="1" ht="15" customHeight="1" x14ac:dyDescent="0.25">
      <c r="B197" s="168">
        <v>2019</v>
      </c>
      <c r="C197" s="168"/>
      <c r="D197" s="169">
        <v>1020</v>
      </c>
      <c r="E197" s="169">
        <v>1160889</v>
      </c>
      <c r="F197" s="169">
        <v>1009202</v>
      </c>
      <c r="G197" s="169">
        <v>151686</v>
      </c>
      <c r="H197" s="169">
        <v>-1884</v>
      </c>
      <c r="I197" s="169">
        <v>33860</v>
      </c>
      <c r="J197" s="169">
        <v>1163</v>
      </c>
      <c r="K197" s="169">
        <v>253122</v>
      </c>
      <c r="L197" s="169">
        <v>507322</v>
      </c>
      <c r="M197" s="169">
        <v>15485</v>
      </c>
      <c r="N197" s="5"/>
    </row>
    <row r="198" spans="2:14" s="9" customFormat="1" ht="15" customHeight="1" x14ac:dyDescent="0.25">
      <c r="B198" s="168">
        <v>2018</v>
      </c>
      <c r="C198" s="168"/>
      <c r="D198" s="169">
        <v>1022</v>
      </c>
      <c r="E198" s="169">
        <v>1137553</v>
      </c>
      <c r="F198" s="169">
        <v>1004319</v>
      </c>
      <c r="G198" s="169">
        <v>133234</v>
      </c>
      <c r="H198" s="169">
        <v>2604</v>
      </c>
      <c r="I198" s="169">
        <v>27959</v>
      </c>
      <c r="J198" s="169">
        <v>1334</v>
      </c>
      <c r="K198" s="169">
        <v>236967</v>
      </c>
      <c r="L198" s="169">
        <v>490802</v>
      </c>
      <c r="M198" s="169">
        <v>14279</v>
      </c>
      <c r="N198" s="5"/>
    </row>
    <row r="199" spans="2:14" s="9" customFormat="1" ht="15" customHeight="1" x14ac:dyDescent="0.25">
      <c r="B199" s="168">
        <v>2017</v>
      </c>
      <c r="C199" s="168"/>
      <c r="D199" s="169">
        <v>1062</v>
      </c>
      <c r="E199" s="169">
        <v>1059212</v>
      </c>
      <c r="F199" s="169">
        <v>920294</v>
      </c>
      <c r="G199" s="169">
        <v>138918</v>
      </c>
      <c r="H199" s="169">
        <v>400</v>
      </c>
      <c r="I199" s="169">
        <v>15334</v>
      </c>
      <c r="J199" s="169">
        <v>1202</v>
      </c>
      <c r="K199" s="169">
        <v>202197</v>
      </c>
      <c r="L199" s="169">
        <v>440748</v>
      </c>
      <c r="M199" s="169">
        <v>16754</v>
      </c>
      <c r="N199" s="5"/>
    </row>
    <row r="200" spans="2:14" ht="15" customHeight="1" x14ac:dyDescent="0.25">
      <c r="B200" s="168">
        <v>2016</v>
      </c>
      <c r="C200" s="168"/>
      <c r="D200" s="169">
        <v>1045</v>
      </c>
      <c r="E200" s="169">
        <v>918494</v>
      </c>
      <c r="F200" s="169">
        <v>795670</v>
      </c>
      <c r="G200" s="169">
        <v>122824</v>
      </c>
      <c r="H200" s="169">
        <v>311</v>
      </c>
      <c r="I200" s="169">
        <v>13163</v>
      </c>
      <c r="J200" s="169">
        <v>1460</v>
      </c>
      <c r="K200" s="169">
        <v>185394</v>
      </c>
      <c r="L200" s="169">
        <v>416075</v>
      </c>
      <c r="M200" s="169">
        <v>18611</v>
      </c>
    </row>
    <row r="201" spans="2:14" ht="15" customHeight="1" x14ac:dyDescent="0.25">
      <c r="B201" s="168">
        <v>2015</v>
      </c>
      <c r="C201" s="168"/>
      <c r="D201" s="169">
        <v>1066</v>
      </c>
      <c r="E201" s="169">
        <v>970837</v>
      </c>
      <c r="F201" s="169">
        <v>837940</v>
      </c>
      <c r="G201" s="169">
        <v>132898</v>
      </c>
      <c r="H201" s="169">
        <v>-14589</v>
      </c>
      <c r="I201" s="169">
        <v>15169</v>
      </c>
      <c r="J201" s="169">
        <v>1234</v>
      </c>
      <c r="K201" s="169">
        <v>192652</v>
      </c>
      <c r="L201" s="169">
        <v>430801</v>
      </c>
      <c r="M201" s="169">
        <v>23784</v>
      </c>
    </row>
    <row r="202" spans="2:14" ht="15" customHeight="1" x14ac:dyDescent="0.25">
      <c r="B202" s="168">
        <v>2014</v>
      </c>
      <c r="C202" s="168"/>
      <c r="D202" s="169">
        <v>1102</v>
      </c>
      <c r="E202" s="169">
        <v>954359</v>
      </c>
      <c r="F202" s="169">
        <v>833443</v>
      </c>
      <c r="G202" s="169">
        <v>120916</v>
      </c>
      <c r="H202" s="169">
        <v>6710</v>
      </c>
      <c r="I202" s="169">
        <v>18913</v>
      </c>
      <c r="J202" s="169">
        <v>880</v>
      </c>
      <c r="K202" s="169">
        <v>199341</v>
      </c>
      <c r="L202" s="169">
        <v>406590</v>
      </c>
      <c r="M202" s="169">
        <v>25630</v>
      </c>
    </row>
    <row r="203" spans="2:14" ht="15" customHeight="1" x14ac:dyDescent="0.25">
      <c r="B203" s="168">
        <v>2013</v>
      </c>
      <c r="C203" s="168"/>
      <c r="D203" s="169">
        <v>1157</v>
      </c>
      <c r="E203" s="169">
        <v>989032</v>
      </c>
      <c r="F203" s="169">
        <v>866721</v>
      </c>
      <c r="G203" s="169">
        <v>122312</v>
      </c>
      <c r="H203" s="169">
        <v>3418</v>
      </c>
      <c r="I203" s="169">
        <v>22394</v>
      </c>
      <c r="J203" s="169">
        <v>1028</v>
      </c>
      <c r="K203" s="169">
        <v>207791</v>
      </c>
      <c r="L203" s="169">
        <v>411810</v>
      </c>
      <c r="M203" s="169">
        <v>31241</v>
      </c>
    </row>
    <row r="204" spans="2:14" ht="15" customHeight="1" x14ac:dyDescent="0.25">
      <c r="B204" s="168">
        <v>2012</v>
      </c>
      <c r="C204" s="168"/>
      <c r="D204" s="169">
        <v>1176</v>
      </c>
      <c r="E204" s="169">
        <v>1065293</v>
      </c>
      <c r="F204" s="169">
        <v>936697</v>
      </c>
      <c r="G204" s="169">
        <v>128596</v>
      </c>
      <c r="H204" s="169">
        <v>5829</v>
      </c>
      <c r="I204" s="169">
        <v>23971</v>
      </c>
      <c r="J204" s="169">
        <v>1222</v>
      </c>
      <c r="K204" s="169">
        <v>209015</v>
      </c>
      <c r="L204" s="169">
        <v>439063</v>
      </c>
      <c r="M204" s="169">
        <v>37984</v>
      </c>
      <c r="N204" s="9"/>
    </row>
    <row r="205" spans="2:14" ht="15" customHeight="1" x14ac:dyDescent="0.25">
      <c r="B205" s="168">
        <v>2011</v>
      </c>
      <c r="C205" s="168"/>
      <c r="D205" s="169">
        <v>1261</v>
      </c>
      <c r="E205" s="169">
        <v>1168606</v>
      </c>
      <c r="F205" s="169">
        <v>1031176</v>
      </c>
      <c r="G205" s="169">
        <v>137431</v>
      </c>
      <c r="H205" s="169">
        <v>10393</v>
      </c>
      <c r="I205" s="169">
        <v>24207</v>
      </c>
      <c r="J205" s="169">
        <v>1497</v>
      </c>
      <c r="K205" s="169">
        <v>220547</v>
      </c>
      <c r="L205" s="169">
        <v>473931</v>
      </c>
      <c r="M205" s="169">
        <v>37470</v>
      </c>
      <c r="N205" s="9"/>
    </row>
    <row r="206" spans="2:14" s="10" customFormat="1" ht="15" customHeight="1" collapsed="1" x14ac:dyDescent="0.25">
      <c r="B206" s="168">
        <v>2010</v>
      </c>
      <c r="C206" s="168"/>
      <c r="D206" s="169">
        <v>1323</v>
      </c>
      <c r="E206" s="169">
        <v>1163419</v>
      </c>
      <c r="F206" s="169">
        <v>1038053</v>
      </c>
      <c r="G206" s="169">
        <v>125366</v>
      </c>
      <c r="H206" s="169">
        <v>16651</v>
      </c>
      <c r="I206" s="169">
        <v>18622</v>
      </c>
      <c r="J206" s="169">
        <v>1333</v>
      </c>
      <c r="K206" s="169">
        <v>207113</v>
      </c>
      <c r="L206" s="169">
        <v>426114</v>
      </c>
      <c r="M206" s="169">
        <v>118106</v>
      </c>
      <c r="N206" s="9"/>
    </row>
    <row r="207" spans="2:14" s="10" customFormat="1" ht="15" customHeight="1" x14ac:dyDescent="0.25">
      <c r="B207" s="168">
        <v>2009</v>
      </c>
      <c r="C207" s="168"/>
      <c r="D207" s="169">
        <v>1423</v>
      </c>
      <c r="E207" s="169">
        <v>1110092</v>
      </c>
      <c r="F207" s="169">
        <v>987133</v>
      </c>
      <c r="G207" s="169">
        <v>122959</v>
      </c>
      <c r="H207" s="169">
        <v>2371</v>
      </c>
      <c r="I207" s="169">
        <v>17115</v>
      </c>
      <c r="J207" s="169">
        <v>1137</v>
      </c>
      <c r="K207" s="169">
        <v>209952</v>
      </c>
      <c r="L207" s="169">
        <v>403784</v>
      </c>
      <c r="M207" s="169" t="s">
        <v>66</v>
      </c>
      <c r="N207" s="9"/>
    </row>
    <row r="208" spans="2:14" s="10" customFormat="1" ht="15" customHeight="1" x14ac:dyDescent="0.25">
      <c r="B208" s="168">
        <v>2008</v>
      </c>
      <c r="C208" s="168"/>
      <c r="D208" s="169">
        <v>1490</v>
      </c>
      <c r="E208" s="169">
        <v>1243573</v>
      </c>
      <c r="F208" s="169">
        <v>1108757</v>
      </c>
      <c r="G208" s="169">
        <v>134816</v>
      </c>
      <c r="H208" s="169">
        <v>9342</v>
      </c>
      <c r="I208" s="169">
        <v>15460</v>
      </c>
      <c r="J208" s="169">
        <v>1506</v>
      </c>
      <c r="K208" s="169">
        <v>263877</v>
      </c>
      <c r="L208" s="169">
        <v>519959</v>
      </c>
      <c r="M208" s="169" t="s">
        <v>66</v>
      </c>
      <c r="N208" s="5"/>
    </row>
    <row r="209" spans="2:14" ht="15" customHeight="1" x14ac:dyDescent="0.2">
      <c r="B209" s="258" t="s">
        <v>35</v>
      </c>
      <c r="C209" s="184"/>
      <c r="D209" s="185"/>
      <c r="E209" s="185"/>
      <c r="F209" s="185"/>
      <c r="G209" s="185"/>
      <c r="H209" s="185"/>
      <c r="I209" s="186"/>
      <c r="J209" s="186"/>
      <c r="K209" s="186"/>
      <c r="L209" s="186"/>
      <c r="M209" s="186"/>
    </row>
    <row r="210" spans="2:14" ht="15" customHeight="1" x14ac:dyDescent="0.25">
      <c r="B210" s="187" t="s">
        <v>162</v>
      </c>
      <c r="C210" s="187"/>
      <c r="D210" s="188"/>
      <c r="E210" s="188"/>
      <c r="F210" s="188"/>
      <c r="G210" s="188"/>
      <c r="H210" s="188"/>
      <c r="I210" s="189"/>
      <c r="J210" s="189"/>
      <c r="K210" s="189"/>
      <c r="L210" s="189"/>
      <c r="M210" s="189"/>
    </row>
    <row r="211" spans="2:14" ht="15" customHeight="1" x14ac:dyDescent="0.25">
      <c r="B211" s="181">
        <v>2023</v>
      </c>
      <c r="C211" s="181"/>
      <c r="D211" s="182">
        <v>228</v>
      </c>
      <c r="E211" s="182">
        <v>8971</v>
      </c>
      <c r="F211" s="182">
        <v>8594</v>
      </c>
      <c r="G211" s="182">
        <v>376</v>
      </c>
      <c r="H211" s="182">
        <v>106</v>
      </c>
      <c r="I211" s="182">
        <v>0</v>
      </c>
      <c r="J211" s="182">
        <v>78</v>
      </c>
      <c r="K211" s="182">
        <v>1308</v>
      </c>
      <c r="L211" s="182">
        <v>2522</v>
      </c>
      <c r="M211" s="182">
        <v>79</v>
      </c>
    </row>
    <row r="212" spans="2:14" ht="15" customHeight="1" x14ac:dyDescent="0.25">
      <c r="B212" s="181">
        <v>2022</v>
      </c>
      <c r="C212" s="181"/>
      <c r="D212" s="182">
        <v>234</v>
      </c>
      <c r="E212" s="182">
        <v>8580</v>
      </c>
      <c r="F212" s="182">
        <v>8270</v>
      </c>
      <c r="G212" s="182">
        <v>310</v>
      </c>
      <c r="H212" s="182">
        <v>35</v>
      </c>
      <c r="I212" s="182">
        <v>0</v>
      </c>
      <c r="J212" s="182">
        <v>110</v>
      </c>
      <c r="K212" s="182">
        <v>1249</v>
      </c>
      <c r="L212" s="182">
        <v>3029</v>
      </c>
      <c r="M212" s="182">
        <v>23</v>
      </c>
    </row>
    <row r="213" spans="2:14" ht="15" customHeight="1" x14ac:dyDescent="0.25">
      <c r="B213" s="168">
        <v>2021</v>
      </c>
      <c r="C213" s="168"/>
      <c r="D213" s="169">
        <v>251</v>
      </c>
      <c r="E213" s="169">
        <v>7973</v>
      </c>
      <c r="F213" s="169">
        <v>7685</v>
      </c>
      <c r="G213" s="169">
        <v>288</v>
      </c>
      <c r="H213" s="169">
        <v>-62</v>
      </c>
      <c r="I213" s="169">
        <v>0</v>
      </c>
      <c r="J213" s="169">
        <v>70</v>
      </c>
      <c r="K213" s="169">
        <v>1428</v>
      </c>
      <c r="L213" s="169">
        <v>2757</v>
      </c>
      <c r="M213" s="169">
        <v>5</v>
      </c>
    </row>
    <row r="214" spans="2:14" ht="15" customHeight="1" x14ac:dyDescent="0.25">
      <c r="B214" s="168">
        <v>2020</v>
      </c>
      <c r="C214" s="168"/>
      <c r="D214" s="169">
        <v>262</v>
      </c>
      <c r="E214" s="169">
        <v>8835</v>
      </c>
      <c r="F214" s="169">
        <v>8835</v>
      </c>
      <c r="G214" s="169">
        <v>0</v>
      </c>
      <c r="H214" s="169">
        <v>27</v>
      </c>
      <c r="I214" s="169">
        <v>0</v>
      </c>
      <c r="J214" s="169">
        <v>1</v>
      </c>
      <c r="K214" s="169">
        <v>1520</v>
      </c>
      <c r="L214" s="169">
        <v>2621</v>
      </c>
      <c r="M214" s="169">
        <v>91</v>
      </c>
    </row>
    <row r="215" spans="2:14" ht="15" customHeight="1" x14ac:dyDescent="0.25">
      <c r="B215" s="168">
        <v>2019</v>
      </c>
      <c r="C215" s="168"/>
      <c r="D215" s="169">
        <v>273</v>
      </c>
      <c r="E215" s="169">
        <v>10472</v>
      </c>
      <c r="F215" s="169">
        <v>10472</v>
      </c>
      <c r="G215" s="169">
        <v>0</v>
      </c>
      <c r="H215" s="169">
        <v>32</v>
      </c>
      <c r="I215" s="169">
        <v>0</v>
      </c>
      <c r="J215" s="169">
        <v>4</v>
      </c>
      <c r="K215" s="169">
        <v>1765</v>
      </c>
      <c r="L215" s="169">
        <v>3233</v>
      </c>
      <c r="M215" s="169">
        <v>94</v>
      </c>
    </row>
    <row r="216" spans="2:14" ht="15" customHeight="1" x14ac:dyDescent="0.25">
      <c r="B216" s="168">
        <v>2018</v>
      </c>
      <c r="C216" s="168"/>
      <c r="D216" s="169">
        <v>276</v>
      </c>
      <c r="E216" s="169">
        <v>9526</v>
      </c>
      <c r="F216" s="169">
        <v>9526</v>
      </c>
      <c r="G216" s="169">
        <v>0</v>
      </c>
      <c r="H216" s="169">
        <v>26</v>
      </c>
      <c r="I216" s="169">
        <v>0</v>
      </c>
      <c r="J216" s="169">
        <v>2</v>
      </c>
      <c r="K216" s="169">
        <v>1527</v>
      </c>
      <c r="L216" s="169">
        <v>3107</v>
      </c>
      <c r="M216" s="169">
        <v>113</v>
      </c>
    </row>
    <row r="217" spans="2:14" ht="15" customHeight="1" x14ac:dyDescent="0.25">
      <c r="B217" s="168">
        <v>2017</v>
      </c>
      <c r="C217" s="168"/>
      <c r="D217" s="169">
        <v>307</v>
      </c>
      <c r="E217" s="169">
        <v>10026</v>
      </c>
      <c r="F217" s="169">
        <v>10026</v>
      </c>
      <c r="G217" s="169">
        <v>0</v>
      </c>
      <c r="H217" s="169">
        <v>68</v>
      </c>
      <c r="I217" s="169">
        <v>0</v>
      </c>
      <c r="J217" s="169">
        <v>5</v>
      </c>
      <c r="K217" s="169">
        <v>1521</v>
      </c>
      <c r="L217" s="169">
        <v>3332</v>
      </c>
      <c r="M217" s="169">
        <v>119</v>
      </c>
    </row>
    <row r="218" spans="2:14" ht="15" customHeight="1" x14ac:dyDescent="0.25">
      <c r="B218" s="168">
        <v>2016</v>
      </c>
      <c r="C218" s="168"/>
      <c r="D218" s="169">
        <v>293</v>
      </c>
      <c r="E218" s="169">
        <v>8628</v>
      </c>
      <c r="F218" s="169">
        <v>8628</v>
      </c>
      <c r="G218" s="169">
        <v>0</v>
      </c>
      <c r="H218" s="169">
        <v>124</v>
      </c>
      <c r="I218" s="169">
        <v>0</v>
      </c>
      <c r="J218" s="169">
        <v>4</v>
      </c>
      <c r="K218" s="169">
        <v>1357</v>
      </c>
      <c r="L218" s="169">
        <v>3007</v>
      </c>
      <c r="M218" s="169">
        <v>88</v>
      </c>
    </row>
    <row r="219" spans="2:14" ht="15" customHeight="1" x14ac:dyDescent="0.25">
      <c r="B219" s="168">
        <v>2015</v>
      </c>
      <c r="C219" s="168"/>
      <c r="D219" s="169">
        <v>297</v>
      </c>
      <c r="E219" s="169">
        <v>9522</v>
      </c>
      <c r="F219" s="169">
        <v>9522</v>
      </c>
      <c r="G219" s="169">
        <v>0</v>
      </c>
      <c r="H219" s="169">
        <v>301</v>
      </c>
      <c r="I219" s="169">
        <v>0</v>
      </c>
      <c r="J219" s="169">
        <v>4</v>
      </c>
      <c r="K219" s="169">
        <v>1668</v>
      </c>
      <c r="L219" s="169">
        <v>3531</v>
      </c>
      <c r="M219" s="169">
        <v>114</v>
      </c>
    </row>
    <row r="220" spans="2:14" ht="15" customHeight="1" x14ac:dyDescent="0.25">
      <c r="B220" s="168">
        <v>2014</v>
      </c>
      <c r="C220" s="168"/>
      <c r="D220" s="169">
        <v>323</v>
      </c>
      <c r="E220" s="169">
        <v>11360</v>
      </c>
      <c r="F220" s="169">
        <v>11360</v>
      </c>
      <c r="G220" s="169">
        <v>0</v>
      </c>
      <c r="H220" s="169">
        <v>288</v>
      </c>
      <c r="I220" s="169">
        <v>0</v>
      </c>
      <c r="J220" s="169">
        <v>3</v>
      </c>
      <c r="K220" s="169">
        <v>1832</v>
      </c>
      <c r="L220" s="169">
        <v>4150</v>
      </c>
      <c r="M220" s="169">
        <v>152</v>
      </c>
      <c r="N220" s="8"/>
    </row>
    <row r="221" spans="2:14" s="10" customFormat="1" ht="15" customHeight="1" collapsed="1" x14ac:dyDescent="0.25">
      <c r="B221" s="168">
        <v>2013</v>
      </c>
      <c r="C221" s="168"/>
      <c r="D221" s="169">
        <v>343</v>
      </c>
      <c r="E221" s="169">
        <v>14000</v>
      </c>
      <c r="F221" s="169">
        <v>14000</v>
      </c>
      <c r="G221" s="169">
        <v>0</v>
      </c>
      <c r="H221" s="169">
        <v>325</v>
      </c>
      <c r="I221" s="169">
        <v>0</v>
      </c>
      <c r="J221" s="169">
        <v>10</v>
      </c>
      <c r="K221" s="169">
        <v>4224</v>
      </c>
      <c r="L221" s="169">
        <v>4426</v>
      </c>
      <c r="M221" s="169">
        <v>142</v>
      </c>
      <c r="N221" s="9"/>
    </row>
    <row r="222" spans="2:14" s="10" customFormat="1" ht="15" customHeight="1" x14ac:dyDescent="0.25">
      <c r="B222" s="168">
        <v>2012</v>
      </c>
      <c r="C222" s="168"/>
      <c r="D222" s="169">
        <v>344</v>
      </c>
      <c r="E222" s="169">
        <v>15324</v>
      </c>
      <c r="F222" s="169">
        <v>15324</v>
      </c>
      <c r="G222" s="169">
        <v>0</v>
      </c>
      <c r="H222" s="169">
        <v>340</v>
      </c>
      <c r="I222" s="169">
        <v>0</v>
      </c>
      <c r="J222" s="169">
        <v>7</v>
      </c>
      <c r="K222" s="169">
        <v>4843</v>
      </c>
      <c r="L222" s="169">
        <v>4847</v>
      </c>
      <c r="M222" s="169">
        <v>255</v>
      </c>
      <c r="N222" s="9"/>
    </row>
    <row r="223" spans="2:14" s="10" customFormat="1" ht="15" customHeight="1" x14ac:dyDescent="0.25">
      <c r="B223" s="168">
        <v>2011</v>
      </c>
      <c r="C223" s="168"/>
      <c r="D223" s="169">
        <v>389</v>
      </c>
      <c r="E223" s="169">
        <v>18298</v>
      </c>
      <c r="F223" s="169">
        <v>18298</v>
      </c>
      <c r="G223" s="169">
        <v>0</v>
      </c>
      <c r="H223" s="169">
        <v>259</v>
      </c>
      <c r="I223" s="169">
        <v>0</v>
      </c>
      <c r="J223" s="169">
        <v>14</v>
      </c>
      <c r="K223" s="169">
        <v>5188</v>
      </c>
      <c r="L223" s="169">
        <v>5833</v>
      </c>
      <c r="M223" s="169">
        <v>271</v>
      </c>
      <c r="N223" s="9"/>
    </row>
    <row r="224" spans="2:14" ht="15" customHeight="1" x14ac:dyDescent="0.25">
      <c r="B224" s="168">
        <v>2010</v>
      </c>
      <c r="C224" s="168"/>
      <c r="D224" s="169">
        <v>418</v>
      </c>
      <c r="E224" s="169">
        <v>17771</v>
      </c>
      <c r="F224" s="169">
        <v>17440</v>
      </c>
      <c r="G224" s="169">
        <v>331</v>
      </c>
      <c r="H224" s="169">
        <v>231</v>
      </c>
      <c r="I224" s="169">
        <v>0</v>
      </c>
      <c r="J224" s="169">
        <v>15</v>
      </c>
      <c r="K224" s="169">
        <v>2945</v>
      </c>
      <c r="L224" s="169">
        <v>6398</v>
      </c>
      <c r="M224" s="169">
        <v>270</v>
      </c>
      <c r="N224" s="9"/>
    </row>
    <row r="225" spans="2:14" ht="15" customHeight="1" x14ac:dyDescent="0.25">
      <c r="B225" s="168">
        <v>2009</v>
      </c>
      <c r="C225" s="168"/>
      <c r="D225" s="169">
        <v>477</v>
      </c>
      <c r="E225" s="169">
        <v>24597</v>
      </c>
      <c r="F225" s="169">
        <v>24597</v>
      </c>
      <c r="G225" s="169">
        <v>0</v>
      </c>
      <c r="H225" s="169">
        <v>119</v>
      </c>
      <c r="I225" s="169">
        <v>0</v>
      </c>
      <c r="J225" s="169">
        <v>28</v>
      </c>
      <c r="K225" s="169">
        <v>3780</v>
      </c>
      <c r="L225" s="169">
        <v>8702</v>
      </c>
      <c r="M225" s="169" t="s">
        <v>66</v>
      </c>
    </row>
    <row r="226" spans="2:14" ht="15" customHeight="1" x14ac:dyDescent="0.25">
      <c r="B226" s="168">
        <v>2008</v>
      </c>
      <c r="C226" s="168"/>
      <c r="D226" s="169">
        <v>531</v>
      </c>
      <c r="E226" s="169">
        <v>28922</v>
      </c>
      <c r="F226" s="169">
        <v>28922</v>
      </c>
      <c r="G226" s="169">
        <v>0</v>
      </c>
      <c r="H226" s="169">
        <v>111</v>
      </c>
      <c r="I226" s="169">
        <v>24</v>
      </c>
      <c r="J226" s="169">
        <v>30</v>
      </c>
      <c r="K226" s="169">
        <v>5518</v>
      </c>
      <c r="L226" s="169">
        <v>9766</v>
      </c>
      <c r="M226" s="169" t="s">
        <v>66</v>
      </c>
    </row>
    <row r="227" spans="2:14" ht="15" customHeight="1" x14ac:dyDescent="0.25">
      <c r="B227" s="187" t="s">
        <v>163</v>
      </c>
      <c r="C227" s="187"/>
      <c r="D227" s="188"/>
      <c r="E227" s="188"/>
      <c r="F227" s="188"/>
      <c r="G227" s="188"/>
      <c r="H227" s="188"/>
      <c r="I227" s="189"/>
      <c r="J227" s="189"/>
      <c r="K227" s="189"/>
      <c r="L227" s="189"/>
      <c r="M227" s="189"/>
    </row>
    <row r="228" spans="2:14" ht="15" customHeight="1" x14ac:dyDescent="0.25">
      <c r="B228" s="181">
        <v>2023</v>
      </c>
      <c r="C228" s="181"/>
      <c r="D228" s="182">
        <v>764</v>
      </c>
      <c r="E228" s="182">
        <v>1564265</v>
      </c>
      <c r="F228" s="182">
        <v>1330201</v>
      </c>
      <c r="G228" s="182">
        <v>234064</v>
      </c>
      <c r="H228" s="182">
        <v>10537</v>
      </c>
      <c r="I228" s="182">
        <v>30469</v>
      </c>
      <c r="J228" s="182">
        <v>2641</v>
      </c>
      <c r="K228" s="182">
        <v>364182</v>
      </c>
      <c r="L228" s="182">
        <v>655166</v>
      </c>
      <c r="M228" s="182">
        <v>32937</v>
      </c>
    </row>
    <row r="229" spans="2:14" ht="15" customHeight="1" x14ac:dyDescent="0.25">
      <c r="B229" s="181">
        <v>2022</v>
      </c>
      <c r="C229" s="181"/>
      <c r="D229" s="182">
        <v>774</v>
      </c>
      <c r="E229" s="182">
        <v>1622784</v>
      </c>
      <c r="F229" s="182">
        <v>1416526</v>
      </c>
      <c r="G229" s="182">
        <v>206258</v>
      </c>
      <c r="H229" s="182">
        <v>17284</v>
      </c>
      <c r="I229" s="182">
        <v>24661</v>
      </c>
      <c r="J229" s="182">
        <v>3217</v>
      </c>
      <c r="K229" s="182">
        <v>367161</v>
      </c>
      <c r="L229" s="182">
        <v>722677</v>
      </c>
      <c r="M229" s="182">
        <v>22725</v>
      </c>
    </row>
    <row r="230" spans="2:14" ht="15" customHeight="1" x14ac:dyDescent="0.25">
      <c r="B230" s="168">
        <v>2021</v>
      </c>
      <c r="C230" s="168"/>
      <c r="D230" s="169">
        <v>753</v>
      </c>
      <c r="E230" s="169">
        <v>1484925</v>
      </c>
      <c r="F230" s="169">
        <v>1312019</v>
      </c>
      <c r="G230" s="169">
        <v>172906</v>
      </c>
      <c r="H230" s="169">
        <v>12348</v>
      </c>
      <c r="I230" s="169">
        <v>27251</v>
      </c>
      <c r="J230" s="169">
        <v>1783</v>
      </c>
      <c r="K230" s="169">
        <v>293365</v>
      </c>
      <c r="L230" s="169">
        <v>594062</v>
      </c>
      <c r="M230" s="169">
        <v>18830</v>
      </c>
    </row>
    <row r="231" spans="2:14" ht="15" customHeight="1" x14ac:dyDescent="0.25">
      <c r="B231" s="168">
        <v>2020</v>
      </c>
      <c r="C231" s="168"/>
      <c r="D231" s="169">
        <v>761</v>
      </c>
      <c r="E231" s="169">
        <v>1096849</v>
      </c>
      <c r="F231" s="169">
        <v>940743</v>
      </c>
      <c r="G231" s="169">
        <v>156106</v>
      </c>
      <c r="H231" s="169">
        <v>7597</v>
      </c>
      <c r="I231" s="169">
        <v>20650</v>
      </c>
      <c r="J231" s="169">
        <v>2509</v>
      </c>
      <c r="K231" s="169">
        <v>241889</v>
      </c>
      <c r="L231" s="169">
        <v>493143</v>
      </c>
      <c r="M231" s="169">
        <v>16114</v>
      </c>
    </row>
    <row r="232" spans="2:14" ht="15" customHeight="1" x14ac:dyDescent="0.25">
      <c r="B232" s="168">
        <v>2019</v>
      </c>
      <c r="C232" s="168"/>
      <c r="D232" s="169">
        <v>747</v>
      </c>
      <c r="E232" s="169">
        <v>1150416</v>
      </c>
      <c r="F232" s="169">
        <v>998730</v>
      </c>
      <c r="G232" s="169">
        <v>151686</v>
      </c>
      <c r="H232" s="169">
        <v>-1916</v>
      </c>
      <c r="I232" s="169">
        <v>33860</v>
      </c>
      <c r="J232" s="169">
        <v>1159</v>
      </c>
      <c r="K232" s="169">
        <v>251357</v>
      </c>
      <c r="L232" s="169">
        <v>504089</v>
      </c>
      <c r="M232" s="169">
        <v>15392</v>
      </c>
    </row>
    <row r="233" spans="2:14" ht="15" customHeight="1" x14ac:dyDescent="0.25">
      <c r="B233" s="168">
        <v>2018</v>
      </c>
      <c r="C233" s="168"/>
      <c r="D233" s="169">
        <v>746</v>
      </c>
      <c r="E233" s="169">
        <v>1128026</v>
      </c>
      <c r="F233" s="169">
        <v>994793</v>
      </c>
      <c r="G233" s="169">
        <v>133234</v>
      </c>
      <c r="H233" s="169">
        <v>2578</v>
      </c>
      <c r="I233" s="169">
        <v>27959</v>
      </c>
      <c r="J233" s="169">
        <v>1332</v>
      </c>
      <c r="K233" s="169">
        <v>235440</v>
      </c>
      <c r="L233" s="169">
        <v>487694</v>
      </c>
      <c r="M233" s="169">
        <v>14166</v>
      </c>
    </row>
    <row r="234" spans="2:14" ht="15" customHeight="1" x14ac:dyDescent="0.25">
      <c r="B234" s="168">
        <v>2017</v>
      </c>
      <c r="C234" s="168"/>
      <c r="D234" s="169">
        <v>755</v>
      </c>
      <c r="E234" s="169">
        <v>1049186</v>
      </c>
      <c r="F234" s="169">
        <v>910268</v>
      </c>
      <c r="G234" s="169">
        <v>138918</v>
      </c>
      <c r="H234" s="169">
        <v>333</v>
      </c>
      <c r="I234" s="169">
        <v>15334</v>
      </c>
      <c r="J234" s="169">
        <v>1197</v>
      </c>
      <c r="K234" s="169">
        <v>200675</v>
      </c>
      <c r="L234" s="169">
        <v>437416</v>
      </c>
      <c r="M234" s="169">
        <v>16635</v>
      </c>
    </row>
    <row r="235" spans="2:14" ht="15" customHeight="1" x14ac:dyDescent="0.25">
      <c r="B235" s="168">
        <v>2016</v>
      </c>
      <c r="C235" s="168"/>
      <c r="D235" s="169">
        <v>752</v>
      </c>
      <c r="E235" s="169">
        <v>909866</v>
      </c>
      <c r="F235" s="169">
        <v>787042</v>
      </c>
      <c r="G235" s="169">
        <v>122824</v>
      </c>
      <c r="H235" s="169">
        <v>186</v>
      </c>
      <c r="I235" s="169">
        <v>13163</v>
      </c>
      <c r="J235" s="169">
        <v>1456</v>
      </c>
      <c r="K235" s="169">
        <v>184038</v>
      </c>
      <c r="L235" s="169">
        <v>413068</v>
      </c>
      <c r="M235" s="169">
        <v>18523</v>
      </c>
    </row>
    <row r="236" spans="2:14" s="10" customFormat="1" ht="15" customHeight="1" collapsed="1" x14ac:dyDescent="0.25">
      <c r="B236" s="168">
        <v>2015</v>
      </c>
      <c r="C236" s="168"/>
      <c r="D236" s="169">
        <v>769</v>
      </c>
      <c r="E236" s="169">
        <v>961316</v>
      </c>
      <c r="F236" s="169">
        <v>828418</v>
      </c>
      <c r="G236" s="169">
        <v>132898</v>
      </c>
      <c r="H236" s="169">
        <v>-14889</v>
      </c>
      <c r="I236" s="169">
        <v>15169</v>
      </c>
      <c r="J236" s="169">
        <v>1230</v>
      </c>
      <c r="K236" s="169">
        <v>190984</v>
      </c>
      <c r="L236" s="169">
        <v>427271</v>
      </c>
      <c r="M236" s="169">
        <v>23670</v>
      </c>
      <c r="N236" s="5"/>
    </row>
    <row r="237" spans="2:14" s="10" customFormat="1" ht="15" customHeight="1" x14ac:dyDescent="0.25">
      <c r="B237" s="168">
        <v>2014</v>
      </c>
      <c r="C237" s="168"/>
      <c r="D237" s="169">
        <v>779</v>
      </c>
      <c r="E237" s="169">
        <v>942999</v>
      </c>
      <c r="F237" s="169">
        <v>822083</v>
      </c>
      <c r="G237" s="169">
        <v>120916</v>
      </c>
      <c r="H237" s="169">
        <v>6421</v>
      </c>
      <c r="I237" s="169">
        <v>18913</v>
      </c>
      <c r="J237" s="169">
        <v>877</v>
      </c>
      <c r="K237" s="169">
        <v>197509</v>
      </c>
      <c r="L237" s="169">
        <v>402440</v>
      </c>
      <c r="M237" s="169">
        <v>25478</v>
      </c>
    </row>
    <row r="238" spans="2:14" s="10" customFormat="1" ht="15" customHeight="1" x14ac:dyDescent="0.25">
      <c r="B238" s="168">
        <v>2013</v>
      </c>
      <c r="C238" s="168"/>
      <c r="D238" s="169">
        <v>814</v>
      </c>
      <c r="E238" s="169">
        <v>975032</v>
      </c>
      <c r="F238" s="169">
        <v>852720</v>
      </c>
      <c r="G238" s="169">
        <v>122312</v>
      </c>
      <c r="H238" s="169">
        <v>3093</v>
      </c>
      <c r="I238" s="169">
        <v>22394</v>
      </c>
      <c r="J238" s="169">
        <v>1018</v>
      </c>
      <c r="K238" s="169">
        <v>203567</v>
      </c>
      <c r="L238" s="169">
        <v>407384</v>
      </c>
      <c r="M238" s="169">
        <v>31099</v>
      </c>
    </row>
    <row r="239" spans="2:14" ht="15" customHeight="1" x14ac:dyDescent="0.25">
      <c r="B239" s="168">
        <v>2012</v>
      </c>
      <c r="C239" s="168"/>
      <c r="D239" s="169">
        <v>832</v>
      </c>
      <c r="E239" s="169">
        <v>1049969</v>
      </c>
      <c r="F239" s="169">
        <v>921373</v>
      </c>
      <c r="G239" s="169">
        <v>128596</v>
      </c>
      <c r="H239" s="169">
        <v>5489</v>
      </c>
      <c r="I239" s="169">
        <v>23971</v>
      </c>
      <c r="J239" s="169">
        <v>1215</v>
      </c>
      <c r="K239" s="169">
        <v>204172</v>
      </c>
      <c r="L239" s="169">
        <v>434216</v>
      </c>
      <c r="M239" s="169">
        <v>37729</v>
      </c>
      <c r="N239" s="10"/>
    </row>
    <row r="240" spans="2:14" ht="15" customHeight="1" x14ac:dyDescent="0.25">
      <c r="B240" s="168">
        <v>2011</v>
      </c>
      <c r="C240" s="168"/>
      <c r="D240" s="169">
        <v>872</v>
      </c>
      <c r="E240" s="169">
        <v>1150308</v>
      </c>
      <c r="F240" s="169">
        <v>1012878</v>
      </c>
      <c r="G240" s="169">
        <v>137431</v>
      </c>
      <c r="H240" s="169">
        <v>10134</v>
      </c>
      <c r="I240" s="169">
        <v>24207</v>
      </c>
      <c r="J240" s="169">
        <v>1483</v>
      </c>
      <c r="K240" s="169">
        <v>215359</v>
      </c>
      <c r="L240" s="169">
        <v>468098</v>
      </c>
      <c r="M240" s="169">
        <v>37199</v>
      </c>
      <c r="N240" s="10"/>
    </row>
    <row r="241" spans="2:14" ht="15" customHeight="1" x14ac:dyDescent="0.25">
      <c r="B241" s="168">
        <v>2010</v>
      </c>
      <c r="C241" s="168"/>
      <c r="D241" s="169">
        <v>905</v>
      </c>
      <c r="E241" s="169">
        <v>1145648</v>
      </c>
      <c r="F241" s="169">
        <v>1020613</v>
      </c>
      <c r="G241" s="169">
        <v>125035</v>
      </c>
      <c r="H241" s="169">
        <v>16420</v>
      </c>
      <c r="I241" s="169">
        <v>18622</v>
      </c>
      <c r="J241" s="169">
        <v>1318</v>
      </c>
      <c r="K241" s="169">
        <v>204167</v>
      </c>
      <c r="L241" s="169">
        <v>419716</v>
      </c>
      <c r="M241" s="169">
        <v>117836</v>
      </c>
    </row>
    <row r="242" spans="2:14" ht="15" customHeight="1" x14ac:dyDescent="0.25">
      <c r="B242" s="168">
        <v>2009</v>
      </c>
      <c r="C242" s="168"/>
      <c r="D242" s="169">
        <v>946</v>
      </c>
      <c r="E242" s="169">
        <v>1085495</v>
      </c>
      <c r="F242" s="169">
        <v>962536</v>
      </c>
      <c r="G242" s="169">
        <v>122959</v>
      </c>
      <c r="H242" s="169">
        <v>2251</v>
      </c>
      <c r="I242" s="169">
        <v>17115</v>
      </c>
      <c r="J242" s="169">
        <v>1109</v>
      </c>
      <c r="K242" s="169">
        <v>206172</v>
      </c>
      <c r="L242" s="169">
        <v>395082</v>
      </c>
      <c r="M242" s="169" t="s">
        <v>66</v>
      </c>
    </row>
    <row r="243" spans="2:14" ht="15" customHeight="1" x14ac:dyDescent="0.25">
      <c r="B243" s="168">
        <v>2008</v>
      </c>
      <c r="C243" s="168"/>
      <c r="D243" s="169">
        <v>959</v>
      </c>
      <c r="E243" s="169">
        <v>1214651</v>
      </c>
      <c r="F243" s="169">
        <v>1079834</v>
      </c>
      <c r="G243" s="169">
        <v>134816</v>
      </c>
      <c r="H243" s="169">
        <v>9231</v>
      </c>
      <c r="I243" s="169">
        <v>15436</v>
      </c>
      <c r="J243" s="169">
        <v>1476</v>
      </c>
      <c r="K243" s="169">
        <v>258359</v>
      </c>
      <c r="L243" s="169">
        <v>510193</v>
      </c>
      <c r="M243" s="169" t="s">
        <v>66</v>
      </c>
    </row>
    <row r="244" spans="2:14" ht="15" customHeight="1" x14ac:dyDescent="0.2">
      <c r="B244" s="258" t="s">
        <v>11</v>
      </c>
      <c r="C244" s="184"/>
      <c r="D244" s="185"/>
      <c r="E244" s="185"/>
      <c r="F244" s="185"/>
      <c r="G244" s="185"/>
      <c r="H244" s="185"/>
      <c r="I244" s="186"/>
      <c r="J244" s="186"/>
      <c r="K244" s="186"/>
      <c r="L244" s="186"/>
      <c r="M244" s="186"/>
    </row>
    <row r="245" spans="2:14" s="9" customFormat="1" ht="15" customHeight="1" collapsed="1" x14ac:dyDescent="0.25">
      <c r="B245" s="187" t="s">
        <v>164</v>
      </c>
      <c r="C245" s="187"/>
      <c r="D245" s="188"/>
      <c r="E245" s="188"/>
      <c r="F245" s="188"/>
      <c r="G245" s="188"/>
      <c r="H245" s="188"/>
      <c r="I245" s="189"/>
      <c r="J245" s="189"/>
      <c r="K245" s="189"/>
      <c r="L245" s="189"/>
      <c r="M245" s="189"/>
      <c r="N245" s="5"/>
    </row>
    <row r="246" spans="2:14" s="9" customFormat="1" ht="15" customHeight="1" x14ac:dyDescent="0.25">
      <c r="B246" s="181">
        <v>2023</v>
      </c>
      <c r="C246" s="181"/>
      <c r="D246" s="182">
        <v>987</v>
      </c>
      <c r="E246" s="182">
        <v>924870</v>
      </c>
      <c r="F246" s="182">
        <v>765246</v>
      </c>
      <c r="G246" s="182">
        <v>159624</v>
      </c>
      <c r="H246" s="182">
        <v>12239</v>
      </c>
      <c r="I246" s="182">
        <v>4014</v>
      </c>
      <c r="J246" s="182">
        <v>2649</v>
      </c>
      <c r="K246" s="182">
        <v>210955</v>
      </c>
      <c r="L246" s="182">
        <v>401952</v>
      </c>
      <c r="M246" s="182">
        <v>19042</v>
      </c>
      <c r="N246" s="5"/>
    </row>
    <row r="247" spans="2:14" s="9" customFormat="1" ht="15" customHeight="1" x14ac:dyDescent="0.25">
      <c r="B247" s="181">
        <v>2022</v>
      </c>
      <c r="C247" s="181"/>
      <c r="D247" s="182">
        <v>1005</v>
      </c>
      <c r="E247" s="182">
        <v>971199</v>
      </c>
      <c r="F247" s="182">
        <v>816808</v>
      </c>
      <c r="G247" s="182">
        <v>154391</v>
      </c>
      <c r="H247" s="182">
        <v>16268</v>
      </c>
      <c r="I247" s="182">
        <v>5107</v>
      </c>
      <c r="J247" s="182">
        <v>3240</v>
      </c>
      <c r="K247" s="182">
        <v>233392</v>
      </c>
      <c r="L247" s="182">
        <v>445412</v>
      </c>
      <c r="M247" s="182">
        <v>13357</v>
      </c>
      <c r="N247" s="5"/>
    </row>
    <row r="248" spans="2:14" s="9" customFormat="1" ht="15" customHeight="1" x14ac:dyDescent="0.25">
      <c r="B248" s="168">
        <v>2021</v>
      </c>
      <c r="C248" s="168"/>
      <c r="D248" s="169">
        <v>1000</v>
      </c>
      <c r="E248" s="169">
        <v>807042</v>
      </c>
      <c r="F248" s="169">
        <v>677948</v>
      </c>
      <c r="G248" s="169">
        <v>129094</v>
      </c>
      <c r="H248" s="169">
        <v>10739</v>
      </c>
      <c r="I248" s="169">
        <v>5835</v>
      </c>
      <c r="J248" s="169">
        <v>1713</v>
      </c>
      <c r="K248" s="169">
        <v>178806</v>
      </c>
      <c r="L248" s="169">
        <v>368435</v>
      </c>
      <c r="M248" s="169">
        <v>10368</v>
      </c>
      <c r="N248" s="5"/>
    </row>
    <row r="249" spans="2:14" s="9" customFormat="1" ht="15" customHeight="1" x14ac:dyDescent="0.25">
      <c r="B249" s="168">
        <v>2020</v>
      </c>
      <c r="C249" s="168"/>
      <c r="D249" s="169">
        <v>1019</v>
      </c>
      <c r="E249" s="169">
        <v>698238</v>
      </c>
      <c r="F249" s="169">
        <v>575124</v>
      </c>
      <c r="G249" s="169">
        <v>123114</v>
      </c>
      <c r="H249" s="169">
        <v>3547</v>
      </c>
      <c r="I249" s="169">
        <v>5039</v>
      </c>
      <c r="J249" s="169">
        <v>2397</v>
      </c>
      <c r="K249" s="169">
        <v>145676</v>
      </c>
      <c r="L249" s="169">
        <v>318155</v>
      </c>
      <c r="M249" s="169">
        <v>14310</v>
      </c>
      <c r="N249" s="5"/>
    </row>
    <row r="250" spans="2:14" s="9" customFormat="1" ht="15" customHeight="1" x14ac:dyDescent="0.25">
      <c r="B250" s="168">
        <v>2019</v>
      </c>
      <c r="C250" s="168"/>
      <c r="D250" s="169">
        <v>1016</v>
      </c>
      <c r="E250" s="169">
        <v>673931</v>
      </c>
      <c r="F250" s="169">
        <v>559464</v>
      </c>
      <c r="G250" s="169">
        <v>114467</v>
      </c>
      <c r="H250" s="169">
        <v>-1309</v>
      </c>
      <c r="I250" s="169">
        <v>6390</v>
      </c>
      <c r="J250" s="169">
        <v>1136</v>
      </c>
      <c r="K250" s="169">
        <v>148309</v>
      </c>
      <c r="L250" s="169">
        <v>315845</v>
      </c>
      <c r="M250" s="169">
        <v>11970</v>
      </c>
      <c r="N250" s="5"/>
    </row>
    <row r="251" spans="2:14" s="9" customFormat="1" ht="15" customHeight="1" x14ac:dyDescent="0.25">
      <c r="B251" s="168">
        <v>2018</v>
      </c>
      <c r="C251" s="168"/>
      <c r="D251" s="169">
        <v>1018</v>
      </c>
      <c r="E251" s="169">
        <v>602008</v>
      </c>
      <c r="F251" s="169">
        <v>509581</v>
      </c>
      <c r="G251" s="169">
        <v>92427</v>
      </c>
      <c r="H251" s="169">
        <v>3441</v>
      </c>
      <c r="I251" s="169">
        <v>2475</v>
      </c>
      <c r="J251" s="169">
        <v>1018</v>
      </c>
      <c r="K251" s="169">
        <v>136380</v>
      </c>
      <c r="L251" s="169">
        <v>295002</v>
      </c>
      <c r="M251" s="169">
        <v>11577</v>
      </c>
      <c r="N251" s="5"/>
    </row>
    <row r="252" spans="2:14" s="9" customFormat="1" ht="15" customHeight="1" x14ac:dyDescent="0.25">
      <c r="B252" s="168">
        <v>2017</v>
      </c>
      <c r="C252" s="168"/>
      <c r="D252" s="169">
        <v>1058</v>
      </c>
      <c r="E252" s="169">
        <v>575649</v>
      </c>
      <c r="F252" s="169">
        <v>479109</v>
      </c>
      <c r="G252" s="169">
        <v>96541</v>
      </c>
      <c r="H252" s="169">
        <v>-5675</v>
      </c>
      <c r="I252" s="169">
        <v>3533</v>
      </c>
      <c r="J252" s="169">
        <v>1056</v>
      </c>
      <c r="K252" s="169">
        <v>123406</v>
      </c>
      <c r="L252" s="169">
        <v>275234</v>
      </c>
      <c r="M252" s="169">
        <v>12567</v>
      </c>
      <c r="N252" s="5"/>
    </row>
    <row r="253" spans="2:14" s="9" customFormat="1" ht="15" customHeight="1" x14ac:dyDescent="0.25">
      <c r="B253" s="168">
        <v>2016</v>
      </c>
      <c r="C253" s="168"/>
      <c r="D253" s="169">
        <v>1041</v>
      </c>
      <c r="E253" s="169">
        <v>510055</v>
      </c>
      <c r="F253" s="169">
        <v>425623</v>
      </c>
      <c r="G253" s="169">
        <v>84432</v>
      </c>
      <c r="H253" s="169">
        <v>1260</v>
      </c>
      <c r="I253" s="169">
        <v>2717</v>
      </c>
      <c r="J253" s="169">
        <v>1398</v>
      </c>
      <c r="K253" s="169">
        <v>110056</v>
      </c>
      <c r="L253" s="169">
        <v>245988</v>
      </c>
      <c r="M253" s="169">
        <v>15094</v>
      </c>
      <c r="N253" s="10"/>
    </row>
    <row r="254" spans="2:14" ht="15" customHeight="1" x14ac:dyDescent="0.25">
      <c r="B254" s="168">
        <v>2015</v>
      </c>
      <c r="C254" s="168"/>
      <c r="D254" s="169">
        <v>1062</v>
      </c>
      <c r="E254" s="169">
        <v>522956</v>
      </c>
      <c r="F254" s="169">
        <v>437238</v>
      </c>
      <c r="G254" s="169">
        <v>85719</v>
      </c>
      <c r="H254" s="169">
        <v>-3709</v>
      </c>
      <c r="I254" s="169">
        <v>1826</v>
      </c>
      <c r="J254" s="169">
        <v>976</v>
      </c>
      <c r="K254" s="169">
        <v>109530</v>
      </c>
      <c r="L254" s="169">
        <v>247321</v>
      </c>
      <c r="M254" s="169">
        <v>14983</v>
      </c>
      <c r="N254" s="10"/>
    </row>
    <row r="255" spans="2:14" ht="15" customHeight="1" x14ac:dyDescent="0.25">
      <c r="B255" s="168">
        <v>2014</v>
      </c>
      <c r="C255" s="168"/>
      <c r="D255" s="169">
        <v>1098</v>
      </c>
      <c r="E255" s="169">
        <v>501411</v>
      </c>
      <c r="F255" s="169">
        <v>422239</v>
      </c>
      <c r="G255" s="169">
        <v>79172</v>
      </c>
      <c r="H255" s="169">
        <v>2599</v>
      </c>
      <c r="I255" s="169">
        <v>1587</v>
      </c>
      <c r="J255" s="169">
        <v>757</v>
      </c>
      <c r="K255" s="169">
        <v>112482</v>
      </c>
      <c r="L255" s="169">
        <v>236976</v>
      </c>
      <c r="M255" s="169">
        <v>17113</v>
      </c>
      <c r="N255" s="10"/>
    </row>
    <row r="256" spans="2:14" ht="15" customHeight="1" x14ac:dyDescent="0.25">
      <c r="B256" s="168">
        <v>2013</v>
      </c>
      <c r="C256" s="168"/>
      <c r="D256" s="169">
        <v>1154</v>
      </c>
      <c r="E256" s="169">
        <v>558979</v>
      </c>
      <c r="F256" s="169">
        <v>437746</v>
      </c>
      <c r="G256" s="169">
        <v>121233</v>
      </c>
      <c r="H256" s="169">
        <v>-2496</v>
      </c>
      <c r="I256" s="169">
        <v>1569</v>
      </c>
      <c r="J256" s="169">
        <v>934</v>
      </c>
      <c r="K256" s="169">
        <v>124438</v>
      </c>
      <c r="L256" s="169">
        <v>247257</v>
      </c>
      <c r="M256" s="169">
        <v>23688</v>
      </c>
      <c r="N256" s="10"/>
    </row>
    <row r="257" spans="2:14" ht="15" customHeight="1" x14ac:dyDescent="0.25">
      <c r="B257" s="168">
        <v>2012</v>
      </c>
      <c r="C257" s="168"/>
      <c r="D257" s="169">
        <v>1173</v>
      </c>
      <c r="E257" s="169">
        <v>592838</v>
      </c>
      <c r="F257" s="169">
        <v>465016</v>
      </c>
      <c r="G257" s="169">
        <v>127822</v>
      </c>
      <c r="H257" s="169">
        <v>8046</v>
      </c>
      <c r="I257" s="169">
        <v>1208</v>
      </c>
      <c r="J257" s="169">
        <v>1016</v>
      </c>
      <c r="K257" s="169">
        <v>132136</v>
      </c>
      <c r="L257" s="169">
        <v>273489</v>
      </c>
      <c r="M257" s="169">
        <v>29640</v>
      </c>
    </row>
    <row r="258" spans="2:14" ht="15" customHeight="1" x14ac:dyDescent="0.25">
      <c r="B258" s="168">
        <v>2011</v>
      </c>
      <c r="C258" s="168"/>
      <c r="D258" s="169">
        <v>1259</v>
      </c>
      <c r="E258" s="169" t="s">
        <v>62</v>
      </c>
      <c r="F258" s="169" t="s">
        <v>62</v>
      </c>
      <c r="G258" s="169" t="s">
        <v>62</v>
      </c>
      <c r="H258" s="169" t="s">
        <v>62</v>
      </c>
      <c r="I258" s="169" t="s">
        <v>62</v>
      </c>
      <c r="J258" s="169" t="s">
        <v>62</v>
      </c>
      <c r="K258" s="169" t="s">
        <v>62</v>
      </c>
      <c r="L258" s="169" t="s">
        <v>62</v>
      </c>
      <c r="M258" s="169" t="s">
        <v>62</v>
      </c>
    </row>
    <row r="259" spans="2:14" ht="15" customHeight="1" x14ac:dyDescent="0.25">
      <c r="B259" s="168">
        <v>2010</v>
      </c>
      <c r="C259" s="168"/>
      <c r="D259" s="169">
        <v>1321</v>
      </c>
      <c r="E259" s="169" t="s">
        <v>62</v>
      </c>
      <c r="F259" s="169" t="s">
        <v>62</v>
      </c>
      <c r="G259" s="169" t="s">
        <v>62</v>
      </c>
      <c r="H259" s="169" t="s">
        <v>62</v>
      </c>
      <c r="I259" s="169" t="s">
        <v>62</v>
      </c>
      <c r="J259" s="169" t="s">
        <v>62</v>
      </c>
      <c r="K259" s="169" t="s">
        <v>62</v>
      </c>
      <c r="L259" s="169" t="s">
        <v>62</v>
      </c>
      <c r="M259" s="169" t="s">
        <v>62</v>
      </c>
    </row>
    <row r="260" spans="2:14" s="8" customFormat="1" ht="15" customHeight="1" x14ac:dyDescent="0.25">
      <c r="B260" s="168">
        <v>2009</v>
      </c>
      <c r="C260" s="168"/>
      <c r="D260" s="169">
        <v>1421</v>
      </c>
      <c r="E260" s="169" t="s">
        <v>62</v>
      </c>
      <c r="F260" s="169" t="s">
        <v>62</v>
      </c>
      <c r="G260" s="169" t="s">
        <v>62</v>
      </c>
      <c r="H260" s="169" t="s">
        <v>62</v>
      </c>
      <c r="I260" s="169" t="s">
        <v>62</v>
      </c>
      <c r="J260" s="169" t="s">
        <v>62</v>
      </c>
      <c r="K260" s="169" t="s">
        <v>62</v>
      </c>
      <c r="L260" s="169" t="s">
        <v>62</v>
      </c>
      <c r="M260" s="169" t="s">
        <v>66</v>
      </c>
      <c r="N260" s="5"/>
    </row>
    <row r="261" spans="2:14" s="9" customFormat="1" ht="15" customHeight="1" collapsed="1" x14ac:dyDescent="0.25">
      <c r="B261" s="168">
        <v>2008</v>
      </c>
      <c r="C261" s="168"/>
      <c r="D261" s="169">
        <v>1488</v>
      </c>
      <c r="E261" s="169" t="s">
        <v>62</v>
      </c>
      <c r="F261" s="169" t="s">
        <v>62</v>
      </c>
      <c r="G261" s="169" t="s">
        <v>62</v>
      </c>
      <c r="H261" s="169" t="s">
        <v>62</v>
      </c>
      <c r="I261" s="169" t="s">
        <v>62</v>
      </c>
      <c r="J261" s="169" t="s">
        <v>62</v>
      </c>
      <c r="K261" s="169" t="s">
        <v>62</v>
      </c>
      <c r="L261" s="169" t="s">
        <v>62</v>
      </c>
      <c r="M261" s="169" t="s">
        <v>66</v>
      </c>
      <c r="N261" s="5"/>
    </row>
    <row r="262" spans="2:14" s="9" customFormat="1" ht="15" customHeight="1" x14ac:dyDescent="0.25">
      <c r="B262" s="260" t="s">
        <v>165</v>
      </c>
      <c r="C262" s="230"/>
      <c r="D262" s="231"/>
      <c r="E262" s="231"/>
      <c r="F262" s="231"/>
      <c r="G262" s="231"/>
      <c r="H262" s="231"/>
      <c r="I262" s="232"/>
      <c r="J262" s="232"/>
      <c r="K262" s="232"/>
      <c r="L262" s="232"/>
      <c r="M262" s="232"/>
      <c r="N262" s="5"/>
    </row>
    <row r="263" spans="2:14" s="9" customFormat="1" ht="15" customHeight="1" x14ac:dyDescent="0.25">
      <c r="B263" s="181">
        <v>2023</v>
      </c>
      <c r="C263" s="181"/>
      <c r="D263" s="182">
        <v>789</v>
      </c>
      <c r="E263" s="182">
        <v>127772</v>
      </c>
      <c r="F263" s="182">
        <v>109359</v>
      </c>
      <c r="G263" s="182">
        <v>18413</v>
      </c>
      <c r="H263" s="182">
        <v>-74</v>
      </c>
      <c r="I263" s="182">
        <v>2910</v>
      </c>
      <c r="J263" s="182">
        <v>792</v>
      </c>
      <c r="K263" s="182">
        <v>33877</v>
      </c>
      <c r="L263" s="182">
        <v>56952</v>
      </c>
      <c r="M263" s="182">
        <v>3800</v>
      </c>
      <c r="N263" s="5"/>
    </row>
    <row r="264" spans="2:14" s="9" customFormat="1" ht="15" customHeight="1" x14ac:dyDescent="0.25">
      <c r="B264" s="181">
        <v>2022</v>
      </c>
      <c r="C264" s="181"/>
      <c r="D264" s="182">
        <v>789</v>
      </c>
      <c r="E264" s="182">
        <v>116710</v>
      </c>
      <c r="F264" s="182">
        <v>99633</v>
      </c>
      <c r="G264" s="182">
        <v>17076</v>
      </c>
      <c r="H264" s="182">
        <v>1021</v>
      </c>
      <c r="I264" s="182">
        <v>2299</v>
      </c>
      <c r="J264" s="182">
        <v>969</v>
      </c>
      <c r="K264" s="182">
        <v>22767</v>
      </c>
      <c r="L264" s="182">
        <v>60256</v>
      </c>
      <c r="M264" s="182">
        <v>1788</v>
      </c>
      <c r="N264" s="5"/>
    </row>
    <row r="265" spans="2:14" s="9" customFormat="1" ht="15" customHeight="1" x14ac:dyDescent="0.25">
      <c r="B265" s="168">
        <v>2021</v>
      </c>
      <c r="C265" s="168"/>
      <c r="D265" s="169">
        <v>793</v>
      </c>
      <c r="E265" s="169">
        <v>116257</v>
      </c>
      <c r="F265" s="169">
        <v>99001</v>
      </c>
      <c r="G265" s="169">
        <v>17257</v>
      </c>
      <c r="H265" s="169">
        <v>-2162</v>
      </c>
      <c r="I265" s="169">
        <v>1970</v>
      </c>
      <c r="J265" s="169">
        <v>582</v>
      </c>
      <c r="K265" s="169">
        <v>25595</v>
      </c>
      <c r="L265" s="169">
        <v>55475</v>
      </c>
      <c r="M265" s="169">
        <v>1708</v>
      </c>
      <c r="N265" s="5"/>
    </row>
    <row r="266" spans="2:14" s="9" customFormat="1" ht="15" customHeight="1" x14ac:dyDescent="0.25">
      <c r="B266" s="168">
        <v>2020</v>
      </c>
      <c r="C266" s="168"/>
      <c r="D266" s="169">
        <v>813</v>
      </c>
      <c r="E266" s="169">
        <v>101558</v>
      </c>
      <c r="F266" s="169">
        <v>86003</v>
      </c>
      <c r="G266" s="169">
        <v>15555</v>
      </c>
      <c r="H266" s="169">
        <v>-162</v>
      </c>
      <c r="I266" s="169">
        <v>1596</v>
      </c>
      <c r="J266" s="169">
        <v>473</v>
      </c>
      <c r="K266" s="169">
        <v>20807</v>
      </c>
      <c r="L266" s="169">
        <v>48183</v>
      </c>
      <c r="M266" s="169">
        <v>1777</v>
      </c>
      <c r="N266" s="5"/>
    </row>
    <row r="267" spans="2:14" s="9" customFormat="1" ht="15" customHeight="1" x14ac:dyDescent="0.25">
      <c r="B267" s="168">
        <v>2019</v>
      </c>
      <c r="C267" s="168"/>
      <c r="D267" s="169">
        <v>812</v>
      </c>
      <c r="E267" s="169">
        <v>104220</v>
      </c>
      <c r="F267" s="169">
        <v>89948</v>
      </c>
      <c r="G267" s="169">
        <v>14271</v>
      </c>
      <c r="H267" s="169">
        <v>-2140</v>
      </c>
      <c r="I267" s="169">
        <v>154</v>
      </c>
      <c r="J267" s="169">
        <v>173</v>
      </c>
      <c r="K267" s="169">
        <v>17428</v>
      </c>
      <c r="L267" s="169">
        <v>59478</v>
      </c>
      <c r="M267" s="169">
        <v>2287</v>
      </c>
      <c r="N267" s="5"/>
    </row>
    <row r="268" spans="2:14" s="9" customFormat="1" ht="15" customHeight="1" x14ac:dyDescent="0.25">
      <c r="B268" s="168">
        <v>2018</v>
      </c>
      <c r="C268" s="168"/>
      <c r="D268" s="169">
        <v>813</v>
      </c>
      <c r="E268" s="169">
        <v>90597</v>
      </c>
      <c r="F268" s="169">
        <v>77070</v>
      </c>
      <c r="G268" s="169">
        <v>13527</v>
      </c>
      <c r="H268" s="169">
        <v>-454</v>
      </c>
      <c r="I268" s="169">
        <v>150</v>
      </c>
      <c r="J268" s="169">
        <v>195</v>
      </c>
      <c r="K268" s="169">
        <v>15393</v>
      </c>
      <c r="L268" s="169">
        <v>59128</v>
      </c>
      <c r="M268" s="169">
        <v>2025</v>
      </c>
      <c r="N268" s="5"/>
    </row>
    <row r="269" spans="2:14" s="9" customFormat="1" ht="15" customHeight="1" x14ac:dyDescent="0.25">
      <c r="B269" s="168">
        <v>2017</v>
      </c>
      <c r="C269" s="168"/>
      <c r="D269" s="169">
        <v>840</v>
      </c>
      <c r="E269" s="169">
        <v>86005</v>
      </c>
      <c r="F269" s="169">
        <v>70430</v>
      </c>
      <c r="G269" s="169">
        <v>15575</v>
      </c>
      <c r="H269" s="169">
        <v>-1055</v>
      </c>
      <c r="I269" s="169">
        <v>165</v>
      </c>
      <c r="J269" s="169">
        <v>228</v>
      </c>
      <c r="K269" s="169">
        <v>14446</v>
      </c>
      <c r="L269" s="169">
        <v>50457</v>
      </c>
      <c r="M269" s="169">
        <v>2028</v>
      </c>
      <c r="N269" s="10"/>
    </row>
    <row r="270" spans="2:14" ht="15" customHeight="1" x14ac:dyDescent="0.25">
      <c r="B270" s="168">
        <v>2016</v>
      </c>
      <c r="C270" s="168"/>
      <c r="D270" s="169">
        <v>825</v>
      </c>
      <c r="E270" s="169">
        <v>83124</v>
      </c>
      <c r="F270" s="169">
        <v>69224</v>
      </c>
      <c r="G270" s="169">
        <v>13900</v>
      </c>
      <c r="H270" s="169">
        <v>-400</v>
      </c>
      <c r="I270" s="169">
        <v>278</v>
      </c>
      <c r="J270" s="169">
        <v>368</v>
      </c>
      <c r="K270" s="169">
        <v>12587</v>
      </c>
      <c r="L270" s="169">
        <v>50596</v>
      </c>
      <c r="M270" s="169">
        <v>2475</v>
      </c>
      <c r="N270" s="10"/>
    </row>
    <row r="271" spans="2:14" ht="15" customHeight="1" x14ac:dyDescent="0.25">
      <c r="B271" s="168">
        <v>2015</v>
      </c>
      <c r="C271" s="168"/>
      <c r="D271" s="169">
        <v>846</v>
      </c>
      <c r="E271" s="169">
        <v>93135</v>
      </c>
      <c r="F271" s="169">
        <v>77772</v>
      </c>
      <c r="G271" s="169">
        <v>15363</v>
      </c>
      <c r="H271" s="169">
        <v>-539</v>
      </c>
      <c r="I271" s="169">
        <v>342</v>
      </c>
      <c r="J271" s="169">
        <v>243</v>
      </c>
      <c r="K271" s="169">
        <v>15116</v>
      </c>
      <c r="L271" s="169">
        <v>51811</v>
      </c>
      <c r="M271" s="169">
        <v>2872</v>
      </c>
      <c r="N271" s="10"/>
    </row>
    <row r="272" spans="2:14" ht="15" customHeight="1" x14ac:dyDescent="0.25">
      <c r="B272" s="168">
        <v>2014</v>
      </c>
      <c r="C272" s="168"/>
      <c r="D272" s="169">
        <v>889</v>
      </c>
      <c r="E272" s="169">
        <v>94524</v>
      </c>
      <c r="F272" s="169">
        <v>78304</v>
      </c>
      <c r="G272" s="169">
        <v>16220</v>
      </c>
      <c r="H272" s="169">
        <v>-164</v>
      </c>
      <c r="I272" s="169">
        <v>632</v>
      </c>
      <c r="J272" s="169">
        <v>293</v>
      </c>
      <c r="K272" s="169">
        <v>16705</v>
      </c>
      <c r="L272" s="169">
        <v>49825</v>
      </c>
      <c r="M272" s="169">
        <v>2990</v>
      </c>
      <c r="N272" s="10"/>
    </row>
    <row r="273" spans="2:14" ht="15" customHeight="1" x14ac:dyDescent="0.25">
      <c r="B273" s="168">
        <v>2013</v>
      </c>
      <c r="C273" s="168"/>
      <c r="D273" s="169">
        <v>941</v>
      </c>
      <c r="E273" s="169">
        <v>107619</v>
      </c>
      <c r="F273" s="169">
        <v>92652</v>
      </c>
      <c r="G273" s="169">
        <v>14966</v>
      </c>
      <c r="H273" s="169">
        <v>284</v>
      </c>
      <c r="I273" s="169">
        <v>283</v>
      </c>
      <c r="J273" s="169">
        <v>213</v>
      </c>
      <c r="K273" s="169">
        <v>22516</v>
      </c>
      <c r="L273" s="169">
        <v>51858</v>
      </c>
      <c r="M273" s="169">
        <v>3623</v>
      </c>
    </row>
    <row r="274" spans="2:14" ht="15" customHeight="1" x14ac:dyDescent="0.25">
      <c r="B274" s="168">
        <v>2012</v>
      </c>
      <c r="C274" s="168"/>
      <c r="D274" s="169">
        <v>939</v>
      </c>
      <c r="E274" s="169">
        <v>104729</v>
      </c>
      <c r="F274" s="169">
        <v>92451</v>
      </c>
      <c r="G274" s="169">
        <v>12278</v>
      </c>
      <c r="H274" s="169">
        <v>2349</v>
      </c>
      <c r="I274" s="169">
        <v>50</v>
      </c>
      <c r="J274" s="169">
        <v>232</v>
      </c>
      <c r="K274" s="169">
        <v>23063</v>
      </c>
      <c r="L274" s="169">
        <v>52473</v>
      </c>
      <c r="M274" s="169">
        <v>3670</v>
      </c>
    </row>
    <row r="275" spans="2:14" ht="15" customHeight="1" x14ac:dyDescent="0.25">
      <c r="B275" s="168">
        <v>2011</v>
      </c>
      <c r="C275" s="168"/>
      <c r="D275" s="169">
        <v>994</v>
      </c>
      <c r="E275" s="169">
        <v>110710</v>
      </c>
      <c r="F275" s="169">
        <v>99297</v>
      </c>
      <c r="G275" s="169">
        <v>11413</v>
      </c>
      <c r="H275" s="169">
        <v>3634</v>
      </c>
      <c r="I275" s="169">
        <v>1647</v>
      </c>
      <c r="J275" s="169">
        <v>211</v>
      </c>
      <c r="K275" s="169">
        <v>22742</v>
      </c>
      <c r="L275" s="169">
        <v>55347</v>
      </c>
      <c r="M275" s="169">
        <v>3497</v>
      </c>
    </row>
    <row r="276" spans="2:14" s="9" customFormat="1" ht="15" customHeight="1" collapsed="1" x14ac:dyDescent="0.25">
      <c r="B276" s="168">
        <v>2010</v>
      </c>
      <c r="C276" s="168"/>
      <c r="D276" s="169">
        <v>1036</v>
      </c>
      <c r="E276" s="169">
        <v>113937</v>
      </c>
      <c r="F276" s="169">
        <v>103781</v>
      </c>
      <c r="G276" s="169">
        <v>10156</v>
      </c>
      <c r="H276" s="169">
        <v>2611</v>
      </c>
      <c r="I276" s="169">
        <v>619</v>
      </c>
      <c r="J276" s="169">
        <v>149</v>
      </c>
      <c r="K276" s="169">
        <v>22640</v>
      </c>
      <c r="L276" s="169">
        <v>54365</v>
      </c>
      <c r="M276" s="169">
        <v>3420</v>
      </c>
      <c r="N276" s="5"/>
    </row>
    <row r="277" spans="2:14" s="9" customFormat="1" ht="15" customHeight="1" x14ac:dyDescent="0.25">
      <c r="B277" s="168">
        <v>2009</v>
      </c>
      <c r="C277" s="168"/>
      <c r="D277" s="169">
        <v>1121</v>
      </c>
      <c r="E277" s="169">
        <v>129264</v>
      </c>
      <c r="F277" s="169">
        <v>116959</v>
      </c>
      <c r="G277" s="169">
        <v>12305</v>
      </c>
      <c r="H277" s="169">
        <v>1989</v>
      </c>
      <c r="I277" s="169">
        <v>403</v>
      </c>
      <c r="J277" s="169">
        <v>77</v>
      </c>
      <c r="K277" s="169">
        <v>28906</v>
      </c>
      <c r="L277" s="169">
        <v>52549</v>
      </c>
      <c r="M277" s="169" t="s">
        <v>66</v>
      </c>
      <c r="N277" s="5"/>
    </row>
    <row r="278" spans="2:14" s="9" customFormat="1" ht="15" customHeight="1" x14ac:dyDescent="0.25">
      <c r="B278" s="168">
        <v>2008</v>
      </c>
      <c r="C278" s="168"/>
      <c r="D278" s="169">
        <v>1174</v>
      </c>
      <c r="E278" s="169">
        <v>146655</v>
      </c>
      <c r="F278" s="169">
        <v>135493</v>
      </c>
      <c r="G278" s="169">
        <v>11163</v>
      </c>
      <c r="H278" s="169">
        <v>1272</v>
      </c>
      <c r="I278" s="169">
        <v>658</v>
      </c>
      <c r="J278" s="169">
        <v>68</v>
      </c>
      <c r="K278" s="169">
        <v>35847</v>
      </c>
      <c r="L278" s="169">
        <v>63268</v>
      </c>
      <c r="M278" s="169" t="s">
        <v>66</v>
      </c>
      <c r="N278" s="5"/>
    </row>
    <row r="279" spans="2:14" ht="15" customHeight="1" x14ac:dyDescent="0.25">
      <c r="B279" s="260" t="s">
        <v>166</v>
      </c>
      <c r="C279" s="230"/>
      <c r="D279" s="231"/>
      <c r="E279" s="231"/>
      <c r="F279" s="231"/>
      <c r="G279" s="231"/>
      <c r="H279" s="231"/>
      <c r="I279" s="232"/>
      <c r="J279" s="232"/>
      <c r="K279" s="232"/>
      <c r="L279" s="232"/>
      <c r="M279" s="232"/>
      <c r="N279" s="9"/>
    </row>
    <row r="280" spans="2:14" ht="15" customHeight="1" x14ac:dyDescent="0.25">
      <c r="B280" s="181">
        <v>2023</v>
      </c>
      <c r="C280" s="181"/>
      <c r="D280" s="182">
        <v>170</v>
      </c>
      <c r="E280" s="182">
        <v>363563</v>
      </c>
      <c r="F280" s="182">
        <v>305417</v>
      </c>
      <c r="G280" s="182">
        <v>58147</v>
      </c>
      <c r="H280" s="182">
        <v>2254</v>
      </c>
      <c r="I280" s="182">
        <v>553</v>
      </c>
      <c r="J280" s="182">
        <v>1170</v>
      </c>
      <c r="K280" s="182">
        <v>68450</v>
      </c>
      <c r="L280" s="182">
        <v>158205</v>
      </c>
      <c r="M280" s="182">
        <v>6822</v>
      </c>
      <c r="N280" s="9"/>
    </row>
    <row r="281" spans="2:14" ht="15" customHeight="1" x14ac:dyDescent="0.25">
      <c r="B281" s="181">
        <v>2022</v>
      </c>
      <c r="C281" s="181"/>
      <c r="D281" s="182">
        <v>186</v>
      </c>
      <c r="E281" s="182">
        <v>390963</v>
      </c>
      <c r="F281" s="182">
        <v>331841</v>
      </c>
      <c r="G281" s="182">
        <v>59122</v>
      </c>
      <c r="H281" s="182">
        <v>5973</v>
      </c>
      <c r="I281" s="182">
        <v>716</v>
      </c>
      <c r="J281" s="182">
        <v>1251</v>
      </c>
      <c r="K281" s="182">
        <v>92369</v>
      </c>
      <c r="L281" s="182">
        <v>167276</v>
      </c>
      <c r="M281" s="182">
        <v>4220</v>
      </c>
      <c r="N281" s="9"/>
    </row>
    <row r="282" spans="2:14" ht="15" customHeight="1" x14ac:dyDescent="0.25">
      <c r="B282" s="168">
        <v>2021</v>
      </c>
      <c r="C282" s="168"/>
      <c r="D282" s="169">
        <v>179</v>
      </c>
      <c r="E282" s="169">
        <v>325526</v>
      </c>
      <c r="F282" s="169">
        <v>272108</v>
      </c>
      <c r="G282" s="169">
        <v>53418</v>
      </c>
      <c r="H282" s="169">
        <v>3247</v>
      </c>
      <c r="I282" s="169">
        <v>1066</v>
      </c>
      <c r="J282" s="169">
        <v>675</v>
      </c>
      <c r="K282" s="169">
        <v>65025</v>
      </c>
      <c r="L282" s="169">
        <v>140040</v>
      </c>
      <c r="M282" s="169">
        <v>2945</v>
      </c>
      <c r="N282" s="9"/>
    </row>
    <row r="283" spans="2:14" ht="15" customHeight="1" x14ac:dyDescent="0.25">
      <c r="B283" s="168">
        <v>2020</v>
      </c>
      <c r="C283" s="168"/>
      <c r="D283" s="169">
        <v>181</v>
      </c>
      <c r="E283" s="169">
        <v>313475</v>
      </c>
      <c r="F283" s="169">
        <v>255213</v>
      </c>
      <c r="G283" s="169">
        <v>58263</v>
      </c>
      <c r="H283" s="169">
        <v>1436</v>
      </c>
      <c r="I283" s="169">
        <v>852</v>
      </c>
      <c r="J283" s="169">
        <v>1315</v>
      </c>
      <c r="K283" s="169">
        <v>55792</v>
      </c>
      <c r="L283" s="169">
        <v>136923</v>
      </c>
      <c r="M283" s="169">
        <v>5650</v>
      </c>
      <c r="N283" s="9"/>
    </row>
    <row r="284" spans="2:14" ht="15" customHeight="1" x14ac:dyDescent="0.25">
      <c r="B284" s="168">
        <v>2019</v>
      </c>
      <c r="C284" s="168"/>
      <c r="D284" s="169">
        <v>180</v>
      </c>
      <c r="E284" s="169">
        <v>301248</v>
      </c>
      <c r="F284" s="169">
        <v>247089</v>
      </c>
      <c r="G284" s="169">
        <v>54159</v>
      </c>
      <c r="H284" s="169">
        <v>812</v>
      </c>
      <c r="I284" s="169">
        <v>3588</v>
      </c>
      <c r="J284" s="169">
        <v>616</v>
      </c>
      <c r="K284" s="169">
        <v>58634</v>
      </c>
      <c r="L284" s="169">
        <v>131172</v>
      </c>
      <c r="M284" s="169">
        <v>3168</v>
      </c>
      <c r="N284" s="9"/>
    </row>
    <row r="285" spans="2:14" ht="15" customHeight="1" x14ac:dyDescent="0.25">
      <c r="B285" s="168">
        <v>2018</v>
      </c>
      <c r="C285" s="168"/>
      <c r="D285" s="169">
        <v>184</v>
      </c>
      <c r="E285" s="169">
        <v>292242</v>
      </c>
      <c r="F285" s="169">
        <v>246684</v>
      </c>
      <c r="G285" s="169">
        <v>45557</v>
      </c>
      <c r="H285" s="169">
        <v>2328</v>
      </c>
      <c r="I285" s="169">
        <v>1203</v>
      </c>
      <c r="J285" s="169">
        <v>775</v>
      </c>
      <c r="K285" s="169">
        <v>68770</v>
      </c>
      <c r="L285" s="169">
        <v>124183</v>
      </c>
      <c r="M285" s="169">
        <v>3604</v>
      </c>
      <c r="N285" s="9"/>
    </row>
    <row r="286" spans="2:14" ht="15" customHeight="1" x14ac:dyDescent="0.25">
      <c r="B286" s="168">
        <v>2017</v>
      </c>
      <c r="C286" s="168"/>
      <c r="D286" s="169">
        <v>202</v>
      </c>
      <c r="E286" s="169">
        <v>304311</v>
      </c>
      <c r="F286" s="169">
        <v>245899</v>
      </c>
      <c r="G286" s="169">
        <v>58411</v>
      </c>
      <c r="H286" s="169">
        <v>-2748</v>
      </c>
      <c r="I286" s="169">
        <v>2124</v>
      </c>
      <c r="J286" s="169">
        <v>806</v>
      </c>
      <c r="K286" s="169">
        <v>64493</v>
      </c>
      <c r="L286" s="169">
        <v>133913</v>
      </c>
      <c r="M286" s="169">
        <v>4353</v>
      </c>
      <c r="N286" s="9"/>
    </row>
    <row r="287" spans="2:14" ht="15" customHeight="1" x14ac:dyDescent="0.25">
      <c r="B287" s="168">
        <v>2016</v>
      </c>
      <c r="C287" s="168"/>
      <c r="D287" s="169">
        <v>201</v>
      </c>
      <c r="E287" s="169">
        <v>283858</v>
      </c>
      <c r="F287" s="169">
        <v>235530</v>
      </c>
      <c r="G287" s="169">
        <v>48328</v>
      </c>
      <c r="H287" s="169">
        <v>463</v>
      </c>
      <c r="I287" s="169">
        <v>1698</v>
      </c>
      <c r="J287" s="169">
        <v>896</v>
      </c>
      <c r="K287" s="169">
        <v>59928</v>
      </c>
      <c r="L287" s="169">
        <v>124163</v>
      </c>
      <c r="M287" s="169">
        <v>6045</v>
      </c>
      <c r="N287" s="9"/>
    </row>
    <row r="288" spans="2:14" ht="15" customHeight="1" x14ac:dyDescent="0.25">
      <c r="B288" s="168">
        <v>2015</v>
      </c>
      <c r="C288" s="168"/>
      <c r="D288" s="169">
        <v>203</v>
      </c>
      <c r="E288" s="169">
        <v>288955</v>
      </c>
      <c r="F288" s="169">
        <v>240012</v>
      </c>
      <c r="G288" s="169">
        <v>48942</v>
      </c>
      <c r="H288" s="169">
        <v>-3360</v>
      </c>
      <c r="I288" s="169">
        <v>1272</v>
      </c>
      <c r="J288" s="169">
        <v>719</v>
      </c>
      <c r="K288" s="169">
        <v>61183</v>
      </c>
      <c r="L288" s="169">
        <v>127034</v>
      </c>
      <c r="M288" s="169">
        <v>6168</v>
      </c>
      <c r="N288" s="9"/>
    </row>
    <row r="289" spans="2:14" ht="15" customHeight="1" x14ac:dyDescent="0.25">
      <c r="B289" s="168">
        <v>2014</v>
      </c>
      <c r="C289" s="168"/>
      <c r="D289" s="169">
        <v>192</v>
      </c>
      <c r="E289" s="169">
        <v>257520</v>
      </c>
      <c r="F289" s="169">
        <v>219391</v>
      </c>
      <c r="G289" s="169">
        <v>38129</v>
      </c>
      <c r="H289" s="169">
        <v>1248</v>
      </c>
      <c r="I289" s="169">
        <v>810</v>
      </c>
      <c r="J289" s="169">
        <v>400</v>
      </c>
      <c r="K289" s="169">
        <v>57340</v>
      </c>
      <c r="L289" s="169">
        <v>114815</v>
      </c>
      <c r="M289" s="169">
        <v>7466</v>
      </c>
    </row>
    <row r="290" spans="2:14" ht="15" customHeight="1" x14ac:dyDescent="0.25">
      <c r="B290" s="168">
        <v>2013</v>
      </c>
      <c r="C290" s="168"/>
      <c r="D290" s="169">
        <v>194</v>
      </c>
      <c r="E290" s="169">
        <v>266053</v>
      </c>
      <c r="F290" s="169">
        <v>226746</v>
      </c>
      <c r="G290" s="169">
        <v>39307</v>
      </c>
      <c r="H290" s="169">
        <v>-2535</v>
      </c>
      <c r="I290" s="169">
        <v>1124</v>
      </c>
      <c r="J290" s="169">
        <v>523</v>
      </c>
      <c r="K290" s="169">
        <v>56889</v>
      </c>
      <c r="L290" s="169">
        <v>118986</v>
      </c>
      <c r="M290" s="169">
        <v>8583</v>
      </c>
    </row>
    <row r="291" spans="2:14" s="9" customFormat="1" ht="15" customHeight="1" collapsed="1" x14ac:dyDescent="0.25">
      <c r="B291" s="168">
        <v>2012</v>
      </c>
      <c r="C291" s="168"/>
      <c r="D291" s="169">
        <v>210</v>
      </c>
      <c r="E291" s="169">
        <v>295024</v>
      </c>
      <c r="F291" s="169">
        <v>248587</v>
      </c>
      <c r="G291" s="169">
        <v>46437</v>
      </c>
      <c r="H291" s="169">
        <v>2461</v>
      </c>
      <c r="I291" s="169">
        <v>836</v>
      </c>
      <c r="J291" s="169">
        <v>333</v>
      </c>
      <c r="K291" s="169">
        <v>63812</v>
      </c>
      <c r="L291" s="169">
        <v>135092</v>
      </c>
      <c r="M291" s="169">
        <v>11080</v>
      </c>
      <c r="N291" s="5"/>
    </row>
    <row r="292" spans="2:14" s="9" customFormat="1" ht="15" customHeight="1" x14ac:dyDescent="0.25">
      <c r="B292" s="168">
        <v>2011</v>
      </c>
      <c r="C292" s="168"/>
      <c r="D292" s="169">
        <v>233</v>
      </c>
      <c r="E292" s="169">
        <v>342686</v>
      </c>
      <c r="F292" s="169">
        <v>290202</v>
      </c>
      <c r="G292" s="169">
        <v>52484</v>
      </c>
      <c r="H292" s="169">
        <v>1093</v>
      </c>
      <c r="I292" s="169">
        <v>1897</v>
      </c>
      <c r="J292" s="169">
        <v>244</v>
      </c>
      <c r="K292" s="169">
        <v>67767</v>
      </c>
      <c r="L292" s="169">
        <v>159123</v>
      </c>
      <c r="M292" s="169">
        <v>10877</v>
      </c>
      <c r="N292" s="5"/>
    </row>
    <row r="293" spans="2:14" s="9" customFormat="1" ht="15" customHeight="1" x14ac:dyDescent="0.25">
      <c r="B293" s="168">
        <v>2010</v>
      </c>
      <c r="C293" s="168"/>
      <c r="D293" s="169">
        <v>252</v>
      </c>
      <c r="E293" s="169">
        <v>365775</v>
      </c>
      <c r="F293" s="169">
        <v>307814</v>
      </c>
      <c r="G293" s="169">
        <v>57960</v>
      </c>
      <c r="H293" s="169">
        <v>3696</v>
      </c>
      <c r="I293" s="169">
        <v>1546</v>
      </c>
      <c r="J293" s="169">
        <v>308</v>
      </c>
      <c r="K293" s="169">
        <v>69684</v>
      </c>
      <c r="L293" s="169">
        <v>161035</v>
      </c>
      <c r="M293" s="169">
        <v>10229</v>
      </c>
      <c r="N293" s="5"/>
    </row>
    <row r="294" spans="2:14" ht="15" customHeight="1" x14ac:dyDescent="0.25">
      <c r="B294" s="168">
        <v>2009</v>
      </c>
      <c r="C294" s="168"/>
      <c r="D294" s="169">
        <v>262</v>
      </c>
      <c r="E294" s="169">
        <v>373630</v>
      </c>
      <c r="F294" s="169">
        <v>322106</v>
      </c>
      <c r="G294" s="169">
        <v>51524</v>
      </c>
      <c r="H294" s="169">
        <v>4958</v>
      </c>
      <c r="I294" s="169">
        <v>1041</v>
      </c>
      <c r="J294" s="169">
        <v>212</v>
      </c>
      <c r="K294" s="169">
        <v>72529</v>
      </c>
      <c r="L294" s="169">
        <v>158197</v>
      </c>
      <c r="M294" s="169" t="s">
        <v>66</v>
      </c>
    </row>
    <row r="295" spans="2:14" ht="15" customHeight="1" x14ac:dyDescent="0.25">
      <c r="B295" s="168">
        <v>2008</v>
      </c>
      <c r="C295" s="168"/>
      <c r="D295" s="169">
        <v>272</v>
      </c>
      <c r="E295" s="169">
        <v>403419</v>
      </c>
      <c r="F295" s="169">
        <v>342968</v>
      </c>
      <c r="G295" s="169">
        <v>60451</v>
      </c>
      <c r="H295" s="169">
        <v>6550</v>
      </c>
      <c r="I295" s="169">
        <v>1730</v>
      </c>
      <c r="J295" s="169">
        <v>145</v>
      </c>
      <c r="K295" s="169">
        <v>75895</v>
      </c>
      <c r="L295" s="169">
        <v>181884</v>
      </c>
      <c r="M295" s="169" t="s">
        <v>66</v>
      </c>
      <c r="N295" s="8"/>
    </row>
    <row r="296" spans="2:14" ht="15" customHeight="1" x14ac:dyDescent="0.25">
      <c r="B296" s="260" t="s">
        <v>167</v>
      </c>
      <c r="C296" s="230"/>
      <c r="D296" s="231"/>
      <c r="E296" s="231"/>
      <c r="F296" s="231"/>
      <c r="G296" s="231"/>
      <c r="H296" s="231"/>
      <c r="I296" s="232"/>
      <c r="J296" s="232"/>
      <c r="K296" s="232"/>
      <c r="L296" s="232"/>
      <c r="M296" s="232"/>
      <c r="N296" s="9"/>
    </row>
    <row r="297" spans="2:14" ht="15" customHeight="1" x14ac:dyDescent="0.25">
      <c r="B297" s="181">
        <v>2023</v>
      </c>
      <c r="C297" s="181"/>
      <c r="D297" s="182">
        <v>28</v>
      </c>
      <c r="E297" s="182">
        <v>433535</v>
      </c>
      <c r="F297" s="182">
        <v>350470</v>
      </c>
      <c r="G297" s="182">
        <v>83065</v>
      </c>
      <c r="H297" s="182">
        <v>10059</v>
      </c>
      <c r="I297" s="182">
        <v>551</v>
      </c>
      <c r="J297" s="182">
        <v>687</v>
      </c>
      <c r="K297" s="182">
        <v>108628</v>
      </c>
      <c r="L297" s="182">
        <v>186795</v>
      </c>
      <c r="M297" s="182">
        <v>8420</v>
      </c>
      <c r="N297" s="9"/>
    </row>
    <row r="298" spans="2:14" ht="15" customHeight="1" x14ac:dyDescent="0.25">
      <c r="B298" s="181">
        <v>2022</v>
      </c>
      <c r="C298" s="181"/>
      <c r="D298" s="182">
        <v>30</v>
      </c>
      <c r="E298" s="182">
        <v>463526</v>
      </c>
      <c r="F298" s="182">
        <v>385334</v>
      </c>
      <c r="G298" s="182">
        <v>78192</v>
      </c>
      <c r="H298" s="182">
        <v>9274</v>
      </c>
      <c r="I298" s="182">
        <v>2093</v>
      </c>
      <c r="J298" s="182">
        <v>1020</v>
      </c>
      <c r="K298" s="182">
        <v>118255</v>
      </c>
      <c r="L298" s="182">
        <v>217880</v>
      </c>
      <c r="M298" s="182">
        <v>7348</v>
      </c>
      <c r="N298" s="9"/>
    </row>
    <row r="299" spans="2:14" ht="15" customHeight="1" x14ac:dyDescent="0.25">
      <c r="B299" s="181">
        <v>2021</v>
      </c>
      <c r="C299" s="181"/>
      <c r="D299" s="182">
        <v>28</v>
      </c>
      <c r="E299" s="182">
        <v>365259</v>
      </c>
      <c r="F299" s="182">
        <v>306840</v>
      </c>
      <c r="G299" s="182">
        <v>58419</v>
      </c>
      <c r="H299" s="182">
        <v>9654</v>
      </c>
      <c r="I299" s="182">
        <v>2799</v>
      </c>
      <c r="J299" s="182">
        <v>455</v>
      </c>
      <c r="K299" s="182">
        <v>88186</v>
      </c>
      <c r="L299" s="182">
        <v>172920</v>
      </c>
      <c r="M299" s="182">
        <v>5716</v>
      </c>
      <c r="N299" s="9"/>
    </row>
    <row r="300" spans="2:14" ht="15" customHeight="1" x14ac:dyDescent="0.25">
      <c r="B300" s="168">
        <v>2020</v>
      </c>
      <c r="C300" s="168"/>
      <c r="D300" s="169">
        <v>25</v>
      </c>
      <c r="E300" s="169">
        <v>283205</v>
      </c>
      <c r="F300" s="169">
        <v>233908</v>
      </c>
      <c r="G300" s="169">
        <v>49297</v>
      </c>
      <c r="H300" s="169">
        <v>2273</v>
      </c>
      <c r="I300" s="169">
        <v>2591</v>
      </c>
      <c r="J300" s="169">
        <v>609</v>
      </c>
      <c r="K300" s="169">
        <v>69077</v>
      </c>
      <c r="L300" s="169">
        <v>133050</v>
      </c>
      <c r="M300" s="169">
        <v>6883</v>
      </c>
      <c r="N300" s="9"/>
    </row>
    <row r="301" spans="2:14" ht="15" customHeight="1" x14ac:dyDescent="0.25">
      <c r="B301" s="168">
        <v>2019</v>
      </c>
      <c r="C301" s="168"/>
      <c r="D301" s="169">
        <v>24</v>
      </c>
      <c r="E301" s="169">
        <v>268463</v>
      </c>
      <c r="F301" s="169">
        <v>222427</v>
      </c>
      <c r="G301" s="169">
        <v>46036</v>
      </c>
      <c r="H301" s="169">
        <v>19</v>
      </c>
      <c r="I301" s="169">
        <v>2649</v>
      </c>
      <c r="J301" s="169">
        <v>347</v>
      </c>
      <c r="K301" s="169">
        <v>72247</v>
      </c>
      <c r="L301" s="169">
        <v>125194</v>
      </c>
      <c r="M301" s="169">
        <v>6515</v>
      </c>
      <c r="N301" s="9"/>
    </row>
    <row r="302" spans="2:14" ht="15" customHeight="1" x14ac:dyDescent="0.25">
      <c r="B302" s="168">
        <v>2018</v>
      </c>
      <c r="C302" s="168"/>
      <c r="D302" s="169">
        <v>21</v>
      </c>
      <c r="E302" s="169">
        <v>219169</v>
      </c>
      <c r="F302" s="169">
        <v>185826</v>
      </c>
      <c r="G302" s="169">
        <v>33343</v>
      </c>
      <c r="H302" s="169">
        <v>1566</v>
      </c>
      <c r="I302" s="169">
        <v>1121</v>
      </c>
      <c r="J302" s="169">
        <v>47</v>
      </c>
      <c r="K302" s="169">
        <v>52216</v>
      </c>
      <c r="L302" s="169">
        <v>111691</v>
      </c>
      <c r="M302" s="169">
        <v>5948</v>
      </c>
      <c r="N302" s="9"/>
    </row>
    <row r="303" spans="2:14" ht="15" customHeight="1" x14ac:dyDescent="0.25">
      <c r="B303" s="168">
        <v>2017</v>
      </c>
      <c r="C303" s="168"/>
      <c r="D303" s="169">
        <v>16</v>
      </c>
      <c r="E303" s="169">
        <v>185334</v>
      </c>
      <c r="F303" s="169">
        <v>162780</v>
      </c>
      <c r="G303" s="169">
        <v>22554</v>
      </c>
      <c r="H303" s="169">
        <v>-1872</v>
      </c>
      <c r="I303" s="169">
        <v>1245</v>
      </c>
      <c r="J303" s="169">
        <v>22</v>
      </c>
      <c r="K303" s="169">
        <v>44467</v>
      </c>
      <c r="L303" s="169">
        <v>90864</v>
      </c>
      <c r="M303" s="169">
        <v>6187</v>
      </c>
      <c r="N303" s="9"/>
    </row>
    <row r="304" spans="2:14" ht="15" customHeight="1" x14ac:dyDescent="0.25">
      <c r="B304" s="168">
        <v>2016</v>
      </c>
      <c r="C304" s="168"/>
      <c r="D304" s="169">
        <v>15</v>
      </c>
      <c r="E304" s="169">
        <v>143073</v>
      </c>
      <c r="F304" s="169">
        <v>120869</v>
      </c>
      <c r="G304" s="169">
        <v>22203</v>
      </c>
      <c r="H304" s="169">
        <v>1197</v>
      </c>
      <c r="I304" s="169">
        <v>740</v>
      </c>
      <c r="J304" s="169">
        <v>135</v>
      </c>
      <c r="K304" s="169">
        <v>37541</v>
      </c>
      <c r="L304" s="169">
        <v>71229</v>
      </c>
      <c r="M304" s="169">
        <v>6573</v>
      </c>
      <c r="N304" s="9"/>
    </row>
    <row r="305" spans="2:14" ht="15" customHeight="1" x14ac:dyDescent="0.25">
      <c r="B305" s="168">
        <v>2015</v>
      </c>
      <c r="C305" s="168"/>
      <c r="D305" s="169">
        <v>13</v>
      </c>
      <c r="E305" s="169">
        <v>140867</v>
      </c>
      <c r="F305" s="169">
        <v>119453</v>
      </c>
      <c r="G305" s="169">
        <v>21413</v>
      </c>
      <c r="H305" s="169">
        <v>190</v>
      </c>
      <c r="I305" s="169">
        <v>213</v>
      </c>
      <c r="J305" s="169">
        <v>14</v>
      </c>
      <c r="K305" s="169">
        <v>33231</v>
      </c>
      <c r="L305" s="169">
        <v>68475</v>
      </c>
      <c r="M305" s="169">
        <v>5943</v>
      </c>
      <c r="N305" s="9"/>
    </row>
    <row r="306" spans="2:14" s="9" customFormat="1" ht="15" customHeight="1" collapsed="1" x14ac:dyDescent="0.25">
      <c r="B306" s="168">
        <v>2014</v>
      </c>
      <c r="C306" s="168"/>
      <c r="D306" s="169">
        <v>17</v>
      </c>
      <c r="E306" s="169">
        <v>149367</v>
      </c>
      <c r="F306" s="169">
        <v>124544</v>
      </c>
      <c r="G306" s="169">
        <v>24823</v>
      </c>
      <c r="H306" s="169">
        <v>1515</v>
      </c>
      <c r="I306" s="169">
        <v>145</v>
      </c>
      <c r="J306" s="169">
        <v>64</v>
      </c>
      <c r="K306" s="169">
        <v>38436</v>
      </c>
      <c r="L306" s="169">
        <v>72336</v>
      </c>
      <c r="M306" s="169">
        <v>6658</v>
      </c>
      <c r="N306" s="5"/>
    </row>
    <row r="307" spans="2:14" s="9" customFormat="1" ht="15" customHeight="1" x14ac:dyDescent="0.25">
      <c r="B307" s="168">
        <v>2013</v>
      </c>
      <c r="C307" s="168"/>
      <c r="D307" s="169">
        <v>19</v>
      </c>
      <c r="E307" s="169">
        <v>185308</v>
      </c>
      <c r="F307" s="169">
        <v>118348</v>
      </c>
      <c r="G307" s="169">
        <v>66960</v>
      </c>
      <c r="H307" s="169">
        <v>-245</v>
      </c>
      <c r="I307" s="169">
        <v>163</v>
      </c>
      <c r="J307" s="169">
        <v>198</v>
      </c>
      <c r="K307" s="169">
        <v>45032</v>
      </c>
      <c r="L307" s="169">
        <v>76414</v>
      </c>
      <c r="M307" s="169">
        <v>11482</v>
      </c>
      <c r="N307" s="5"/>
    </row>
    <row r="308" spans="2:14" s="9" customFormat="1" ht="15" customHeight="1" x14ac:dyDescent="0.25">
      <c r="B308" s="168">
        <v>2012</v>
      </c>
      <c r="C308" s="168"/>
      <c r="D308" s="169">
        <v>24</v>
      </c>
      <c r="E308" s="169">
        <v>193085</v>
      </c>
      <c r="F308" s="169">
        <v>123978</v>
      </c>
      <c r="G308" s="169">
        <v>69108</v>
      </c>
      <c r="H308" s="169">
        <v>3235</v>
      </c>
      <c r="I308" s="169">
        <v>322</v>
      </c>
      <c r="J308" s="169">
        <v>452</v>
      </c>
      <c r="K308" s="169">
        <v>45261</v>
      </c>
      <c r="L308" s="169">
        <v>85924</v>
      </c>
      <c r="M308" s="169">
        <v>14890</v>
      </c>
      <c r="N308" s="5"/>
    </row>
    <row r="309" spans="2:14" ht="15" customHeight="1" x14ac:dyDescent="0.25">
      <c r="B309" s="168">
        <v>2011</v>
      </c>
      <c r="C309" s="168"/>
      <c r="D309" s="169">
        <v>32</v>
      </c>
      <c r="E309" s="169" t="s">
        <v>62</v>
      </c>
      <c r="F309" s="169" t="s">
        <v>62</v>
      </c>
      <c r="G309" s="169" t="s">
        <v>62</v>
      </c>
      <c r="H309" s="169" t="s">
        <v>62</v>
      </c>
      <c r="I309" s="169" t="s">
        <v>62</v>
      </c>
      <c r="J309" s="169" t="s">
        <v>62</v>
      </c>
      <c r="K309" s="169" t="s">
        <v>62</v>
      </c>
      <c r="L309" s="169" t="s">
        <v>62</v>
      </c>
      <c r="M309" s="169" t="s">
        <v>62</v>
      </c>
    </row>
    <row r="310" spans="2:14" ht="15" customHeight="1" x14ac:dyDescent="0.25">
      <c r="B310" s="168">
        <v>2010</v>
      </c>
      <c r="C310" s="168"/>
      <c r="D310" s="169">
        <v>33</v>
      </c>
      <c r="E310" s="169" t="s">
        <v>62</v>
      </c>
      <c r="F310" s="169" t="s">
        <v>62</v>
      </c>
      <c r="G310" s="169" t="s">
        <v>62</v>
      </c>
      <c r="H310" s="169" t="s">
        <v>62</v>
      </c>
      <c r="I310" s="169" t="s">
        <v>62</v>
      </c>
      <c r="J310" s="169" t="s">
        <v>62</v>
      </c>
      <c r="K310" s="169" t="s">
        <v>62</v>
      </c>
      <c r="L310" s="169" t="s">
        <v>62</v>
      </c>
      <c r="M310" s="169" t="s">
        <v>62</v>
      </c>
    </row>
    <row r="311" spans="2:14" ht="15" customHeight="1" x14ac:dyDescent="0.25">
      <c r="B311" s="168">
        <v>2009</v>
      </c>
      <c r="C311" s="168"/>
      <c r="D311" s="169">
        <v>38</v>
      </c>
      <c r="E311" s="169" t="s">
        <v>62</v>
      </c>
      <c r="F311" s="169" t="s">
        <v>62</v>
      </c>
      <c r="G311" s="169" t="s">
        <v>62</v>
      </c>
      <c r="H311" s="169" t="s">
        <v>62</v>
      </c>
      <c r="I311" s="169" t="s">
        <v>62</v>
      </c>
      <c r="J311" s="169" t="s">
        <v>62</v>
      </c>
      <c r="K311" s="169" t="s">
        <v>62</v>
      </c>
      <c r="L311" s="169" t="s">
        <v>62</v>
      </c>
      <c r="M311" s="169" t="s">
        <v>66</v>
      </c>
    </row>
    <row r="312" spans="2:14" ht="15" customHeight="1" x14ac:dyDescent="0.25">
      <c r="B312" s="168">
        <v>2008</v>
      </c>
      <c r="C312" s="168"/>
      <c r="D312" s="169">
        <v>42</v>
      </c>
      <c r="E312" s="169" t="s">
        <v>62</v>
      </c>
      <c r="F312" s="169" t="s">
        <v>62</v>
      </c>
      <c r="G312" s="169" t="s">
        <v>62</v>
      </c>
      <c r="H312" s="169" t="s">
        <v>62</v>
      </c>
      <c r="I312" s="169" t="s">
        <v>62</v>
      </c>
      <c r="J312" s="169" t="s">
        <v>62</v>
      </c>
      <c r="K312" s="169" t="s">
        <v>62</v>
      </c>
      <c r="L312" s="169" t="s">
        <v>62</v>
      </c>
      <c r="M312" s="169" t="s">
        <v>66</v>
      </c>
      <c r="N312" s="9"/>
    </row>
    <row r="313" spans="2:14" ht="15" customHeight="1" x14ac:dyDescent="0.25">
      <c r="B313" s="187" t="s">
        <v>168</v>
      </c>
      <c r="C313" s="187"/>
      <c r="D313" s="188"/>
      <c r="E313" s="188"/>
      <c r="F313" s="188"/>
      <c r="G313" s="188"/>
      <c r="H313" s="188"/>
      <c r="I313" s="189"/>
      <c r="J313" s="189"/>
      <c r="K313" s="189"/>
      <c r="L313" s="189"/>
      <c r="M313" s="189"/>
      <c r="N313" s="9"/>
    </row>
    <row r="314" spans="2:14" ht="15" customHeight="1" x14ac:dyDescent="0.25">
      <c r="B314" s="181">
        <v>2023</v>
      </c>
      <c r="C314" s="181"/>
      <c r="D314" s="182">
        <v>5</v>
      </c>
      <c r="E314" s="182">
        <v>648365</v>
      </c>
      <c r="F314" s="182">
        <v>573549</v>
      </c>
      <c r="G314" s="182">
        <v>74817</v>
      </c>
      <c r="H314" s="182">
        <v>-1596</v>
      </c>
      <c r="I314" s="182">
        <v>26455</v>
      </c>
      <c r="J314" s="182">
        <v>70</v>
      </c>
      <c r="K314" s="182">
        <v>154535</v>
      </c>
      <c r="L314" s="182">
        <v>255735</v>
      </c>
      <c r="M314" s="182">
        <v>13974</v>
      </c>
      <c r="N314" s="9"/>
    </row>
    <row r="315" spans="2:14" ht="15" customHeight="1" x14ac:dyDescent="0.25">
      <c r="B315" s="181">
        <v>2022</v>
      </c>
      <c r="C315" s="181"/>
      <c r="D315" s="182">
        <v>3</v>
      </c>
      <c r="E315" s="182">
        <v>660165</v>
      </c>
      <c r="F315" s="182">
        <v>607988</v>
      </c>
      <c r="G315" s="182">
        <v>52177</v>
      </c>
      <c r="H315" s="182">
        <v>1050</v>
      </c>
      <c r="I315" s="182">
        <v>19554</v>
      </c>
      <c r="J315" s="182">
        <v>87</v>
      </c>
      <c r="K315" s="182">
        <v>135019</v>
      </c>
      <c r="L315" s="182">
        <v>280294</v>
      </c>
      <c r="M315" s="182">
        <v>9392</v>
      </c>
      <c r="N315" s="9"/>
    </row>
    <row r="316" spans="2:14" ht="15" customHeight="1" x14ac:dyDescent="0.25">
      <c r="B316" s="168">
        <v>2021</v>
      </c>
      <c r="C316" s="168"/>
      <c r="D316" s="169">
        <v>4</v>
      </c>
      <c r="E316" s="169">
        <v>685856</v>
      </c>
      <c r="F316" s="169">
        <v>641756</v>
      </c>
      <c r="G316" s="169">
        <v>44101</v>
      </c>
      <c r="H316" s="169">
        <v>1547</v>
      </c>
      <c r="I316" s="169">
        <v>21416</v>
      </c>
      <c r="J316" s="169">
        <v>140</v>
      </c>
      <c r="K316" s="169">
        <v>115987</v>
      </c>
      <c r="L316" s="169">
        <v>228384</v>
      </c>
      <c r="M316" s="169">
        <v>8467</v>
      </c>
      <c r="N316" s="9"/>
    </row>
    <row r="317" spans="2:14" ht="15" customHeight="1" x14ac:dyDescent="0.25">
      <c r="B317" s="168">
        <v>2020</v>
      </c>
      <c r="C317" s="168"/>
      <c r="D317" s="169">
        <v>4</v>
      </c>
      <c r="E317" s="169">
        <v>407446</v>
      </c>
      <c r="F317" s="169">
        <v>374455</v>
      </c>
      <c r="G317" s="169">
        <v>32991</v>
      </c>
      <c r="H317" s="169">
        <v>4077</v>
      </c>
      <c r="I317" s="169">
        <v>15610</v>
      </c>
      <c r="J317" s="169">
        <v>112</v>
      </c>
      <c r="K317" s="169">
        <v>97733</v>
      </c>
      <c r="L317" s="169">
        <v>177608</v>
      </c>
      <c r="M317" s="169">
        <v>1895</v>
      </c>
      <c r="N317" s="9"/>
    </row>
    <row r="318" spans="2:14" ht="15" customHeight="1" x14ac:dyDescent="0.25">
      <c r="B318" s="168">
        <v>2019</v>
      </c>
      <c r="C318" s="168"/>
      <c r="D318" s="169">
        <v>4</v>
      </c>
      <c r="E318" s="169">
        <v>486958</v>
      </c>
      <c r="F318" s="169">
        <v>449738</v>
      </c>
      <c r="G318" s="169">
        <v>37220</v>
      </c>
      <c r="H318" s="169">
        <v>-575</v>
      </c>
      <c r="I318" s="169">
        <v>27470</v>
      </c>
      <c r="J318" s="169">
        <v>27</v>
      </c>
      <c r="K318" s="169">
        <v>104813</v>
      </c>
      <c r="L318" s="169">
        <v>191477</v>
      </c>
      <c r="M318" s="169">
        <v>3515</v>
      </c>
      <c r="N318" s="9"/>
    </row>
    <row r="319" spans="2:14" ht="15" customHeight="1" x14ac:dyDescent="0.25">
      <c r="B319" s="168">
        <v>2018</v>
      </c>
      <c r="C319" s="168"/>
      <c r="D319" s="169">
        <v>4</v>
      </c>
      <c r="E319" s="169">
        <v>535545</v>
      </c>
      <c r="F319" s="169">
        <v>494738</v>
      </c>
      <c r="G319" s="169">
        <v>40807</v>
      </c>
      <c r="H319" s="169">
        <v>-837</v>
      </c>
      <c r="I319" s="169">
        <v>25485</v>
      </c>
      <c r="J319" s="169">
        <v>317</v>
      </c>
      <c r="K319" s="169">
        <v>100587</v>
      </c>
      <c r="L319" s="169">
        <v>195799</v>
      </c>
      <c r="M319" s="169">
        <v>2702</v>
      </c>
      <c r="N319" s="9"/>
    </row>
    <row r="320" spans="2:14" ht="15" customHeight="1" x14ac:dyDescent="0.25">
      <c r="B320" s="168">
        <v>2017</v>
      </c>
      <c r="C320" s="168"/>
      <c r="D320" s="169">
        <v>4</v>
      </c>
      <c r="E320" s="169">
        <v>483562</v>
      </c>
      <c r="F320" s="169">
        <v>441185</v>
      </c>
      <c r="G320" s="169">
        <v>42377</v>
      </c>
      <c r="H320" s="169">
        <v>6076</v>
      </c>
      <c r="I320" s="169">
        <v>11800</v>
      </c>
      <c r="J320" s="169">
        <v>146</v>
      </c>
      <c r="K320" s="169">
        <v>78790</v>
      </c>
      <c r="L320" s="169">
        <v>165515</v>
      </c>
      <c r="M320" s="169">
        <v>4187</v>
      </c>
      <c r="N320" s="9"/>
    </row>
    <row r="321" spans="2:14" s="9" customFormat="1" ht="15" customHeight="1" collapsed="1" x14ac:dyDescent="0.25">
      <c r="B321" s="168">
        <v>2016</v>
      </c>
      <c r="C321" s="168"/>
      <c r="D321" s="169">
        <v>4</v>
      </c>
      <c r="E321" s="169">
        <v>408439</v>
      </c>
      <c r="F321" s="169">
        <v>370046</v>
      </c>
      <c r="G321" s="169">
        <v>38393</v>
      </c>
      <c r="H321" s="169">
        <v>-949</v>
      </c>
      <c r="I321" s="169">
        <v>10446</v>
      </c>
      <c r="J321" s="169">
        <v>62</v>
      </c>
      <c r="K321" s="169">
        <v>75338</v>
      </c>
      <c r="L321" s="169">
        <v>170086</v>
      </c>
      <c r="M321" s="169">
        <v>3517</v>
      </c>
    </row>
    <row r="322" spans="2:14" s="9" customFormat="1" ht="15" customHeight="1" x14ac:dyDescent="0.25">
      <c r="B322" s="168">
        <v>2015</v>
      </c>
      <c r="C322" s="168"/>
      <c r="D322" s="169">
        <v>4</v>
      </c>
      <c r="E322" s="169">
        <v>447881</v>
      </c>
      <c r="F322" s="169">
        <v>400702</v>
      </c>
      <c r="G322" s="169">
        <v>47179</v>
      </c>
      <c r="H322" s="169">
        <v>-10880</v>
      </c>
      <c r="I322" s="169">
        <v>13342</v>
      </c>
      <c r="J322" s="169">
        <v>257</v>
      </c>
      <c r="K322" s="169">
        <v>83122</v>
      </c>
      <c r="L322" s="169">
        <v>183480</v>
      </c>
      <c r="M322" s="169">
        <v>8801</v>
      </c>
      <c r="N322" s="5"/>
    </row>
    <row r="323" spans="2:14" s="9" customFormat="1" ht="15" customHeight="1" x14ac:dyDescent="0.25">
      <c r="B323" s="168">
        <v>2014</v>
      </c>
      <c r="C323" s="168"/>
      <c r="D323" s="169">
        <v>4</v>
      </c>
      <c r="E323" s="169">
        <v>452947</v>
      </c>
      <c r="F323" s="169">
        <v>411204</v>
      </c>
      <c r="G323" s="169">
        <v>41743</v>
      </c>
      <c r="H323" s="169">
        <v>4111</v>
      </c>
      <c r="I323" s="169">
        <v>17326</v>
      </c>
      <c r="J323" s="169">
        <v>123</v>
      </c>
      <c r="K323" s="169">
        <v>86859</v>
      </c>
      <c r="L323" s="169">
        <v>169614</v>
      </c>
      <c r="M323" s="169">
        <v>8517</v>
      </c>
      <c r="N323" s="5"/>
    </row>
    <row r="324" spans="2:14" ht="15" customHeight="1" x14ac:dyDescent="0.25">
      <c r="B324" s="168">
        <v>2013</v>
      </c>
      <c r="C324" s="168"/>
      <c r="D324" s="169">
        <v>3</v>
      </c>
      <c r="E324" s="169">
        <v>430053</v>
      </c>
      <c r="F324" s="169">
        <v>428975</v>
      </c>
      <c r="G324" s="169">
        <v>1078</v>
      </c>
      <c r="H324" s="169">
        <v>5914</v>
      </c>
      <c r="I324" s="169">
        <v>20825</v>
      </c>
      <c r="J324" s="169">
        <v>95</v>
      </c>
      <c r="K324" s="169">
        <v>83353</v>
      </c>
      <c r="L324" s="169">
        <v>164553</v>
      </c>
      <c r="M324" s="169">
        <v>7552</v>
      </c>
    </row>
    <row r="325" spans="2:14" ht="15" customHeight="1" x14ac:dyDescent="0.25">
      <c r="B325" s="168">
        <v>2012</v>
      </c>
      <c r="C325" s="168"/>
      <c r="D325" s="169">
        <v>3</v>
      </c>
      <c r="E325" s="169">
        <v>472454</v>
      </c>
      <c r="F325" s="169">
        <v>471681</v>
      </c>
      <c r="G325" s="169">
        <v>774</v>
      </c>
      <c r="H325" s="169">
        <v>-2217</v>
      </c>
      <c r="I325" s="169">
        <v>22763</v>
      </c>
      <c r="J325" s="169">
        <v>205</v>
      </c>
      <c r="K325" s="169">
        <v>76879</v>
      </c>
      <c r="L325" s="169">
        <v>165574</v>
      </c>
      <c r="M325" s="169">
        <v>8344</v>
      </c>
    </row>
    <row r="326" spans="2:14" ht="15" customHeight="1" x14ac:dyDescent="0.25">
      <c r="B326" s="168">
        <v>2011</v>
      </c>
      <c r="C326" s="168"/>
      <c r="D326" s="169">
        <v>2</v>
      </c>
      <c r="E326" s="169" t="s">
        <v>62</v>
      </c>
      <c r="F326" s="169" t="s">
        <v>62</v>
      </c>
      <c r="G326" s="169" t="s">
        <v>62</v>
      </c>
      <c r="H326" s="169" t="s">
        <v>62</v>
      </c>
      <c r="I326" s="169" t="s">
        <v>62</v>
      </c>
      <c r="J326" s="169" t="s">
        <v>62</v>
      </c>
      <c r="K326" s="169" t="s">
        <v>62</v>
      </c>
      <c r="L326" s="169" t="s">
        <v>62</v>
      </c>
      <c r="M326" s="169" t="s">
        <v>62</v>
      </c>
    </row>
    <row r="327" spans="2:14" ht="15" customHeight="1" x14ac:dyDescent="0.25">
      <c r="B327" s="168">
        <v>2010</v>
      </c>
      <c r="C327" s="168"/>
      <c r="D327" s="169">
        <v>2</v>
      </c>
      <c r="E327" s="169" t="s">
        <v>62</v>
      </c>
      <c r="F327" s="169" t="s">
        <v>62</v>
      </c>
      <c r="G327" s="169" t="s">
        <v>62</v>
      </c>
      <c r="H327" s="169" t="s">
        <v>62</v>
      </c>
      <c r="I327" s="169" t="s">
        <v>62</v>
      </c>
      <c r="J327" s="169" t="s">
        <v>62</v>
      </c>
      <c r="K327" s="169" t="s">
        <v>62</v>
      </c>
      <c r="L327" s="169" t="s">
        <v>62</v>
      </c>
      <c r="M327" s="169" t="s">
        <v>62</v>
      </c>
    </row>
    <row r="328" spans="2:14" ht="15" customHeight="1" x14ac:dyDescent="0.25">
      <c r="B328" s="168">
        <v>2009</v>
      </c>
      <c r="C328" s="168"/>
      <c r="D328" s="169">
        <v>2</v>
      </c>
      <c r="E328" s="169" t="s">
        <v>62</v>
      </c>
      <c r="F328" s="169" t="s">
        <v>62</v>
      </c>
      <c r="G328" s="169" t="s">
        <v>62</v>
      </c>
      <c r="H328" s="169" t="s">
        <v>62</v>
      </c>
      <c r="I328" s="169" t="s">
        <v>62</v>
      </c>
      <c r="J328" s="169" t="s">
        <v>62</v>
      </c>
      <c r="K328" s="169" t="s">
        <v>62</v>
      </c>
      <c r="L328" s="169" t="s">
        <v>62</v>
      </c>
      <c r="M328" s="169" t="s">
        <v>66</v>
      </c>
      <c r="N328" s="9"/>
    </row>
    <row r="329" spans="2:14" ht="15" customHeight="1" x14ac:dyDescent="0.25">
      <c r="B329" s="168">
        <v>2008</v>
      </c>
      <c r="C329" s="168"/>
      <c r="D329" s="169">
        <v>2</v>
      </c>
      <c r="E329" s="169" t="s">
        <v>62</v>
      </c>
      <c r="F329" s="169" t="s">
        <v>62</v>
      </c>
      <c r="G329" s="169" t="s">
        <v>62</v>
      </c>
      <c r="H329" s="169" t="s">
        <v>62</v>
      </c>
      <c r="I329" s="169" t="s">
        <v>62</v>
      </c>
      <c r="J329" s="169" t="s">
        <v>62</v>
      </c>
      <c r="K329" s="169" t="s">
        <v>62</v>
      </c>
      <c r="L329" s="169" t="s">
        <v>62</v>
      </c>
      <c r="M329" s="169" t="s">
        <v>66</v>
      </c>
      <c r="N329" s="9"/>
    </row>
    <row r="330" spans="2:14" s="9" customFormat="1" ht="15" customHeight="1" collapsed="1" x14ac:dyDescent="0.2">
      <c r="B330" s="258" t="s">
        <v>40</v>
      </c>
      <c r="C330" s="184"/>
      <c r="D330" s="185"/>
      <c r="E330" s="185"/>
      <c r="F330" s="185"/>
      <c r="G330" s="185"/>
      <c r="H330" s="185"/>
      <c r="I330" s="186"/>
      <c r="J330" s="186"/>
      <c r="K330" s="186"/>
      <c r="L330" s="186"/>
      <c r="M330" s="186"/>
    </row>
    <row r="331" spans="2:14" s="9" customFormat="1" ht="15" customHeight="1" x14ac:dyDescent="0.25">
      <c r="B331" s="187" t="s">
        <v>169</v>
      </c>
      <c r="C331" s="187"/>
      <c r="D331" s="188"/>
      <c r="E331" s="188"/>
      <c r="F331" s="188"/>
      <c r="G331" s="188"/>
      <c r="H331" s="188"/>
      <c r="I331" s="189"/>
      <c r="J331" s="189"/>
      <c r="K331" s="189"/>
      <c r="L331" s="189"/>
      <c r="M331" s="189"/>
    </row>
    <row r="332" spans="2:14" s="9" customFormat="1" ht="15" customHeight="1" x14ac:dyDescent="0.25">
      <c r="B332" s="181">
        <v>2023</v>
      </c>
      <c r="C332" s="181"/>
      <c r="D332" s="182">
        <v>292</v>
      </c>
      <c r="E332" s="182">
        <v>193884</v>
      </c>
      <c r="F332" s="182">
        <v>153215</v>
      </c>
      <c r="G332" s="182">
        <v>40669</v>
      </c>
      <c r="H332" s="182">
        <v>4178</v>
      </c>
      <c r="I332" s="182">
        <v>3611</v>
      </c>
      <c r="J332" s="182">
        <v>528</v>
      </c>
      <c r="K332" s="182">
        <v>37873</v>
      </c>
      <c r="L332" s="182">
        <v>85323</v>
      </c>
      <c r="M332" s="182">
        <v>2150</v>
      </c>
    </row>
    <row r="333" spans="2:14" s="9" customFormat="1" ht="15" customHeight="1" x14ac:dyDescent="0.25">
      <c r="B333" s="181">
        <v>2022</v>
      </c>
      <c r="C333" s="181"/>
      <c r="D333" s="182">
        <v>300</v>
      </c>
      <c r="E333" s="182">
        <v>222975</v>
      </c>
      <c r="F333" s="182">
        <v>184334</v>
      </c>
      <c r="G333" s="182">
        <v>38640</v>
      </c>
      <c r="H333" s="182">
        <v>2764</v>
      </c>
      <c r="I333" s="182">
        <v>3556</v>
      </c>
      <c r="J333" s="182">
        <v>489</v>
      </c>
      <c r="K333" s="182">
        <v>44839</v>
      </c>
      <c r="L333" s="182">
        <v>99113</v>
      </c>
      <c r="M333" s="182">
        <v>2031</v>
      </c>
    </row>
    <row r="334" spans="2:14" s="9" customFormat="1" ht="15" customHeight="1" x14ac:dyDescent="0.25">
      <c r="B334" s="168">
        <v>2021</v>
      </c>
      <c r="C334" s="168"/>
      <c r="D334" s="169">
        <v>295</v>
      </c>
      <c r="E334" s="169">
        <v>217116</v>
      </c>
      <c r="F334" s="169">
        <v>178928</v>
      </c>
      <c r="G334" s="169">
        <v>38188</v>
      </c>
      <c r="H334" s="169">
        <v>-1766</v>
      </c>
      <c r="I334" s="169">
        <v>3133</v>
      </c>
      <c r="J334" s="169">
        <v>406</v>
      </c>
      <c r="K334" s="169">
        <v>43416</v>
      </c>
      <c r="L334" s="169">
        <v>94337</v>
      </c>
      <c r="M334" s="169">
        <v>2169</v>
      </c>
    </row>
    <row r="335" spans="2:14" ht="15" customHeight="1" x14ac:dyDescent="0.25">
      <c r="B335" s="187" t="s">
        <v>170</v>
      </c>
      <c r="C335" s="187"/>
      <c r="D335" s="188"/>
      <c r="E335" s="188"/>
      <c r="F335" s="188"/>
      <c r="G335" s="188"/>
      <c r="H335" s="188"/>
      <c r="I335" s="189"/>
      <c r="J335" s="189"/>
      <c r="K335" s="189"/>
      <c r="L335" s="189"/>
      <c r="M335" s="189"/>
    </row>
    <row r="336" spans="2:14" ht="15" customHeight="1" x14ac:dyDescent="0.25">
      <c r="B336" s="181">
        <v>2023</v>
      </c>
      <c r="C336" s="181"/>
      <c r="D336" s="182">
        <v>297</v>
      </c>
      <c r="E336" s="182">
        <v>278532</v>
      </c>
      <c r="F336" s="182">
        <v>242743</v>
      </c>
      <c r="G336" s="182">
        <v>35788</v>
      </c>
      <c r="H336" s="182">
        <v>3670</v>
      </c>
      <c r="I336" s="182">
        <v>579</v>
      </c>
      <c r="J336" s="182">
        <v>663</v>
      </c>
      <c r="K336" s="182">
        <v>70649</v>
      </c>
      <c r="L336" s="182">
        <v>123781</v>
      </c>
      <c r="M336" s="182">
        <v>8304</v>
      </c>
    </row>
    <row r="337" spans="2:13" ht="15" customHeight="1" x14ac:dyDescent="0.25">
      <c r="B337" s="181">
        <v>2022</v>
      </c>
      <c r="C337" s="181"/>
      <c r="D337" s="182">
        <v>301</v>
      </c>
      <c r="E337" s="182">
        <v>282216</v>
      </c>
      <c r="F337" s="182">
        <v>244324</v>
      </c>
      <c r="G337" s="182">
        <v>37891</v>
      </c>
      <c r="H337" s="182">
        <v>200</v>
      </c>
      <c r="I337" s="182">
        <v>522</v>
      </c>
      <c r="J337" s="182">
        <v>1140</v>
      </c>
      <c r="K337" s="182">
        <v>61352</v>
      </c>
      <c r="L337" s="182">
        <v>140100</v>
      </c>
      <c r="M337" s="182">
        <v>6153</v>
      </c>
    </row>
    <row r="338" spans="2:13" ht="15" customHeight="1" x14ac:dyDescent="0.25">
      <c r="B338" s="168">
        <v>2021</v>
      </c>
      <c r="C338" s="168"/>
      <c r="D338" s="169">
        <v>296</v>
      </c>
      <c r="E338" s="169">
        <v>222978</v>
      </c>
      <c r="F338" s="169">
        <v>189618</v>
      </c>
      <c r="G338" s="169">
        <v>33360</v>
      </c>
      <c r="H338" s="169">
        <v>2691</v>
      </c>
      <c r="I338" s="169">
        <v>769</v>
      </c>
      <c r="J338" s="169">
        <v>475</v>
      </c>
      <c r="K338" s="169">
        <v>51987</v>
      </c>
      <c r="L338" s="169">
        <v>107724</v>
      </c>
      <c r="M338" s="169">
        <v>5454</v>
      </c>
    </row>
    <row r="339" spans="2:13" ht="15" customHeight="1" x14ac:dyDescent="0.25">
      <c r="B339" s="187" t="s">
        <v>585</v>
      </c>
      <c r="C339" s="187"/>
      <c r="D339" s="188"/>
      <c r="E339" s="188"/>
      <c r="F339" s="188"/>
      <c r="G339" s="188"/>
      <c r="H339" s="188"/>
      <c r="I339" s="189"/>
      <c r="J339" s="189"/>
      <c r="K339" s="189"/>
      <c r="L339" s="189"/>
      <c r="M339" s="189"/>
    </row>
    <row r="340" spans="2:13" ht="15" customHeight="1" x14ac:dyDescent="0.25">
      <c r="B340" s="181">
        <v>2023</v>
      </c>
      <c r="C340" s="181"/>
      <c r="D340" s="182">
        <v>175</v>
      </c>
      <c r="E340" s="182">
        <v>160020</v>
      </c>
      <c r="F340" s="182">
        <v>147710</v>
      </c>
      <c r="G340" s="182">
        <v>12311</v>
      </c>
      <c r="H340" s="182">
        <v>3425</v>
      </c>
      <c r="I340" s="182">
        <v>125</v>
      </c>
      <c r="J340" s="182">
        <v>434</v>
      </c>
      <c r="K340" s="182">
        <v>26870</v>
      </c>
      <c r="L340" s="182">
        <v>64566</v>
      </c>
      <c r="M340" s="182">
        <v>3209</v>
      </c>
    </row>
    <row r="341" spans="2:13" ht="15" customHeight="1" x14ac:dyDescent="0.25">
      <c r="B341" s="181">
        <v>2022</v>
      </c>
      <c r="C341" s="181"/>
      <c r="D341" s="182">
        <v>178</v>
      </c>
      <c r="E341" s="182">
        <v>186947</v>
      </c>
      <c r="F341" s="182">
        <v>173047</v>
      </c>
      <c r="G341" s="182">
        <v>13900</v>
      </c>
      <c r="H341" s="182">
        <v>9206</v>
      </c>
      <c r="I341" s="182">
        <v>875</v>
      </c>
      <c r="J341" s="182">
        <v>454</v>
      </c>
      <c r="K341" s="182">
        <v>39103</v>
      </c>
      <c r="L341" s="182">
        <v>84885</v>
      </c>
      <c r="M341" s="182">
        <v>1644</v>
      </c>
    </row>
    <row r="342" spans="2:13" ht="15" customHeight="1" x14ac:dyDescent="0.25">
      <c r="B342" s="168">
        <v>2021</v>
      </c>
      <c r="C342" s="168"/>
      <c r="D342" s="169">
        <v>189</v>
      </c>
      <c r="E342" s="169">
        <v>191600</v>
      </c>
      <c r="F342" s="169">
        <v>176710</v>
      </c>
      <c r="G342" s="169">
        <v>14890</v>
      </c>
      <c r="H342" s="169">
        <v>9061</v>
      </c>
      <c r="I342" s="169">
        <v>2294</v>
      </c>
      <c r="J342" s="169">
        <v>65</v>
      </c>
      <c r="K342" s="169">
        <v>41482</v>
      </c>
      <c r="L342" s="169">
        <v>81329</v>
      </c>
      <c r="M342" s="169">
        <v>1373</v>
      </c>
    </row>
    <row r="343" spans="2:13" ht="15" customHeight="1" x14ac:dyDescent="0.25">
      <c r="B343" s="187" t="s">
        <v>586</v>
      </c>
      <c r="C343" s="187"/>
      <c r="D343" s="188"/>
      <c r="E343" s="188"/>
      <c r="F343" s="188"/>
      <c r="G343" s="188"/>
      <c r="H343" s="188"/>
      <c r="I343" s="189"/>
      <c r="J343" s="189"/>
      <c r="K343" s="189"/>
      <c r="L343" s="189"/>
      <c r="M343" s="189"/>
    </row>
    <row r="344" spans="2:13" ht="15" customHeight="1" x14ac:dyDescent="0.25">
      <c r="B344" s="181">
        <v>2023</v>
      </c>
      <c r="C344" s="181"/>
      <c r="D344" s="182">
        <v>75</v>
      </c>
      <c r="E344" s="182">
        <v>164845</v>
      </c>
      <c r="F344" s="182">
        <v>99526</v>
      </c>
      <c r="G344" s="182">
        <v>65319</v>
      </c>
      <c r="H344" s="182">
        <v>1342</v>
      </c>
      <c r="I344" s="182">
        <v>105</v>
      </c>
      <c r="J344" s="182">
        <v>120</v>
      </c>
      <c r="K344" s="182">
        <v>40498</v>
      </c>
      <c r="L344" s="182">
        <v>67977</v>
      </c>
      <c r="M344" s="182">
        <v>3952</v>
      </c>
    </row>
    <row r="345" spans="2:13" ht="15" customHeight="1" x14ac:dyDescent="0.25">
      <c r="B345" s="181">
        <v>2022</v>
      </c>
      <c r="C345" s="181"/>
      <c r="D345" s="182">
        <v>76</v>
      </c>
      <c r="E345" s="182">
        <v>144446</v>
      </c>
      <c r="F345" s="182">
        <v>103398</v>
      </c>
      <c r="G345" s="182">
        <v>41048</v>
      </c>
      <c r="H345" s="182">
        <v>1485</v>
      </c>
      <c r="I345" s="182">
        <v>113</v>
      </c>
      <c r="J345" s="182">
        <v>113</v>
      </c>
      <c r="K345" s="182">
        <v>52170</v>
      </c>
      <c r="L345" s="182">
        <v>60017</v>
      </c>
      <c r="M345" s="182">
        <v>2552</v>
      </c>
    </row>
    <row r="346" spans="2:13" ht="15" customHeight="1" x14ac:dyDescent="0.25">
      <c r="B346" s="168">
        <v>2021</v>
      </c>
      <c r="C346" s="168"/>
      <c r="D346" s="169">
        <v>64</v>
      </c>
      <c r="E346" s="169">
        <v>80388</v>
      </c>
      <c r="F346" s="169">
        <v>56127</v>
      </c>
      <c r="G346" s="169">
        <v>24261</v>
      </c>
      <c r="H346" s="169">
        <v>252</v>
      </c>
      <c r="I346" s="169">
        <v>64</v>
      </c>
      <c r="J346" s="169">
        <v>89</v>
      </c>
      <c r="K346" s="169">
        <v>20783</v>
      </c>
      <c r="L346" s="169">
        <v>43136</v>
      </c>
      <c r="M346" s="169">
        <v>621</v>
      </c>
    </row>
    <row r="347" spans="2:13" ht="15" customHeight="1" x14ac:dyDescent="0.25">
      <c r="B347" s="187" t="s">
        <v>587</v>
      </c>
      <c r="C347" s="187"/>
      <c r="D347" s="188"/>
      <c r="E347" s="188"/>
      <c r="F347" s="188"/>
      <c r="G347" s="188"/>
      <c r="H347" s="188"/>
      <c r="I347" s="189"/>
      <c r="J347" s="189"/>
      <c r="K347" s="189"/>
      <c r="L347" s="189"/>
      <c r="M347" s="189"/>
    </row>
    <row r="348" spans="2:13" ht="15" customHeight="1" x14ac:dyDescent="0.25">
      <c r="B348" s="181">
        <v>2023</v>
      </c>
      <c r="C348" s="181"/>
      <c r="D348" s="182">
        <v>14</v>
      </c>
      <c r="E348" s="182">
        <v>65215</v>
      </c>
      <c r="F348" s="182">
        <v>55131</v>
      </c>
      <c r="G348" s="182">
        <v>10083</v>
      </c>
      <c r="H348" s="182">
        <v>1184</v>
      </c>
      <c r="I348" s="182">
        <v>0</v>
      </c>
      <c r="J348" s="182">
        <v>36</v>
      </c>
      <c r="K348" s="182">
        <v>12286</v>
      </c>
      <c r="L348" s="182">
        <v>30311</v>
      </c>
      <c r="M348" s="182">
        <v>580</v>
      </c>
    </row>
    <row r="349" spans="2:13" ht="15" customHeight="1" x14ac:dyDescent="0.25">
      <c r="B349" s="181">
        <v>2022</v>
      </c>
      <c r="C349" s="181"/>
      <c r="D349" s="182">
        <v>14</v>
      </c>
      <c r="E349" s="182">
        <v>56791</v>
      </c>
      <c r="F349" s="182">
        <v>45439</v>
      </c>
      <c r="G349" s="182">
        <v>11352</v>
      </c>
      <c r="H349" s="182">
        <v>996</v>
      </c>
      <c r="I349" s="182">
        <v>25</v>
      </c>
      <c r="J349" s="182">
        <v>31</v>
      </c>
      <c r="K349" s="182">
        <v>12035</v>
      </c>
      <c r="L349" s="182">
        <v>27782</v>
      </c>
      <c r="M349" s="182">
        <v>356</v>
      </c>
    </row>
    <row r="350" spans="2:13" ht="15" customHeight="1" x14ac:dyDescent="0.25">
      <c r="B350" s="168">
        <v>2021</v>
      </c>
      <c r="C350" s="168"/>
      <c r="D350" s="169">
        <v>16</v>
      </c>
      <c r="E350" s="169">
        <v>54413</v>
      </c>
      <c r="F350" s="169">
        <v>42556</v>
      </c>
      <c r="G350" s="169">
        <v>11857</v>
      </c>
      <c r="H350" s="169">
        <v>-266</v>
      </c>
      <c r="I350" s="169">
        <v>17</v>
      </c>
      <c r="J350" s="169">
        <v>25</v>
      </c>
      <c r="K350" s="169">
        <v>11077</v>
      </c>
      <c r="L350" s="169">
        <v>25176</v>
      </c>
      <c r="M350" s="169">
        <v>256</v>
      </c>
    </row>
    <row r="351" spans="2:13" ht="15" customHeight="1" x14ac:dyDescent="0.25">
      <c r="B351" s="187" t="s">
        <v>171</v>
      </c>
      <c r="C351" s="187"/>
      <c r="D351" s="188"/>
      <c r="E351" s="188"/>
      <c r="F351" s="188"/>
      <c r="G351" s="188"/>
      <c r="H351" s="188"/>
      <c r="I351" s="189"/>
      <c r="J351" s="189"/>
      <c r="K351" s="189"/>
      <c r="L351" s="189"/>
      <c r="M351" s="189"/>
    </row>
    <row r="352" spans="2:13" ht="15" customHeight="1" x14ac:dyDescent="0.25">
      <c r="B352" s="181">
        <v>2023</v>
      </c>
      <c r="C352" s="181"/>
      <c r="D352" s="182">
        <v>76</v>
      </c>
      <c r="E352" s="182">
        <v>667168</v>
      </c>
      <c r="F352" s="182">
        <v>612388</v>
      </c>
      <c r="G352" s="182">
        <v>54780</v>
      </c>
      <c r="H352" s="182">
        <v>-2972</v>
      </c>
      <c r="I352" s="182">
        <v>25973</v>
      </c>
      <c r="J352" s="182">
        <v>232</v>
      </c>
      <c r="K352" s="182">
        <v>167893</v>
      </c>
      <c r="L352" s="182">
        <v>265282</v>
      </c>
      <c r="M352" s="182">
        <v>14446</v>
      </c>
    </row>
    <row r="353" spans="2:14" ht="15" customHeight="1" x14ac:dyDescent="0.25">
      <c r="B353" s="181">
        <v>2022</v>
      </c>
      <c r="C353" s="181"/>
      <c r="D353" s="182">
        <v>76</v>
      </c>
      <c r="E353" s="182">
        <v>700902</v>
      </c>
      <c r="F353" s="182">
        <v>646152</v>
      </c>
      <c r="G353" s="182">
        <v>54751</v>
      </c>
      <c r="H353" s="182">
        <v>1312</v>
      </c>
      <c r="I353" s="182">
        <v>19554</v>
      </c>
      <c r="J353" s="182">
        <v>319</v>
      </c>
      <c r="K353" s="182">
        <v>148538</v>
      </c>
      <c r="L353" s="182">
        <v>295281</v>
      </c>
      <c r="M353" s="182">
        <v>9782</v>
      </c>
    </row>
    <row r="354" spans="2:14" ht="15" customHeight="1" x14ac:dyDescent="0.25">
      <c r="B354" s="168">
        <v>2021</v>
      </c>
      <c r="C354" s="168"/>
      <c r="D354" s="169">
        <v>79</v>
      </c>
      <c r="E354" s="169">
        <v>696121</v>
      </c>
      <c r="F354" s="169">
        <v>649949</v>
      </c>
      <c r="G354" s="169">
        <v>46172</v>
      </c>
      <c r="H354" s="169">
        <v>91</v>
      </c>
      <c r="I354" s="169">
        <v>20962</v>
      </c>
      <c r="J354" s="169">
        <v>410</v>
      </c>
      <c r="K354" s="169">
        <v>116386</v>
      </c>
      <c r="L354" s="169">
        <v>233582</v>
      </c>
      <c r="M354" s="169">
        <v>8762</v>
      </c>
    </row>
    <row r="355" spans="2:14" ht="15" customHeight="1" x14ac:dyDescent="0.25">
      <c r="B355" s="187" t="s">
        <v>172</v>
      </c>
      <c r="C355" s="187"/>
      <c r="D355" s="188"/>
      <c r="E355" s="188"/>
      <c r="F355" s="188"/>
      <c r="G355" s="188"/>
      <c r="H355" s="188"/>
      <c r="I355" s="189"/>
      <c r="J355" s="189"/>
      <c r="K355" s="189"/>
      <c r="L355" s="189"/>
      <c r="M355" s="189"/>
    </row>
    <row r="356" spans="2:14" ht="15" customHeight="1" x14ac:dyDescent="0.25">
      <c r="B356" s="181">
        <v>2023</v>
      </c>
      <c r="C356" s="181"/>
      <c r="D356" s="182">
        <v>38</v>
      </c>
      <c r="E356" s="182">
        <v>23891</v>
      </c>
      <c r="F356" s="182">
        <v>12688</v>
      </c>
      <c r="G356" s="182">
        <v>11203</v>
      </c>
      <c r="H356" s="182">
        <v>194</v>
      </c>
      <c r="I356" s="182">
        <v>1</v>
      </c>
      <c r="J356" s="182">
        <v>44</v>
      </c>
      <c r="K356" s="182">
        <v>2329</v>
      </c>
      <c r="L356" s="182">
        <v>13029</v>
      </c>
      <c r="M356" s="182">
        <v>266</v>
      </c>
    </row>
    <row r="357" spans="2:14" ht="15" customHeight="1" x14ac:dyDescent="0.25">
      <c r="B357" s="181">
        <v>2022</v>
      </c>
      <c r="C357" s="181"/>
      <c r="D357" s="182">
        <v>36</v>
      </c>
      <c r="E357" s="182">
        <v>18237</v>
      </c>
      <c r="F357" s="182">
        <v>12662</v>
      </c>
      <c r="G357" s="182">
        <v>5575</v>
      </c>
      <c r="H357" s="182">
        <v>562</v>
      </c>
      <c r="I357" s="182">
        <v>16</v>
      </c>
      <c r="J357" s="182">
        <v>40</v>
      </c>
      <c r="K357" s="182">
        <v>2510</v>
      </c>
      <c r="L357" s="182">
        <v>11780</v>
      </c>
      <c r="M357" s="182">
        <v>162</v>
      </c>
    </row>
    <row r="358" spans="2:14" ht="15" customHeight="1" x14ac:dyDescent="0.25">
      <c r="B358" s="168">
        <v>2021</v>
      </c>
      <c r="C358" s="168"/>
      <c r="D358" s="169">
        <v>40</v>
      </c>
      <c r="E358" s="169">
        <v>13378</v>
      </c>
      <c r="F358" s="169">
        <v>11530</v>
      </c>
      <c r="G358" s="169">
        <v>1848</v>
      </c>
      <c r="H358" s="169">
        <v>682</v>
      </c>
      <c r="I358" s="169">
        <v>13</v>
      </c>
      <c r="J358" s="169">
        <v>39</v>
      </c>
      <c r="K358" s="169">
        <v>2463</v>
      </c>
      <c r="L358" s="169">
        <v>5573</v>
      </c>
      <c r="M358" s="169">
        <v>134</v>
      </c>
    </row>
    <row r="359" spans="2:14" ht="15" customHeight="1" x14ac:dyDescent="0.25">
      <c r="B359" s="187" t="s">
        <v>503</v>
      </c>
      <c r="C359" s="187"/>
      <c r="D359" s="188"/>
      <c r="E359" s="188"/>
      <c r="F359" s="188"/>
      <c r="G359" s="188"/>
      <c r="H359" s="188"/>
      <c r="I359" s="189"/>
      <c r="J359" s="189"/>
      <c r="K359" s="189"/>
      <c r="L359" s="189"/>
      <c r="M359" s="189"/>
    </row>
    <row r="360" spans="2:14" ht="15" customHeight="1" x14ac:dyDescent="0.25">
      <c r="B360" s="181">
        <v>2023</v>
      </c>
      <c r="C360" s="181"/>
      <c r="D360" s="182">
        <v>12</v>
      </c>
      <c r="E360" s="182">
        <v>7431</v>
      </c>
      <c r="F360" s="182">
        <v>5808</v>
      </c>
      <c r="G360" s="182">
        <v>1623</v>
      </c>
      <c r="H360" s="182">
        <v>-258</v>
      </c>
      <c r="I360" s="182">
        <v>76</v>
      </c>
      <c r="J360" s="182">
        <v>65</v>
      </c>
      <c r="K360" s="182">
        <v>3166</v>
      </c>
      <c r="L360" s="182">
        <v>1485</v>
      </c>
      <c r="M360" s="182">
        <v>108</v>
      </c>
    </row>
    <row r="361" spans="2:14" ht="15" customHeight="1" x14ac:dyDescent="0.25">
      <c r="B361" s="181">
        <v>2022</v>
      </c>
      <c r="C361" s="181"/>
      <c r="D361" s="182">
        <v>13</v>
      </c>
      <c r="E361" s="182">
        <v>4601</v>
      </c>
      <c r="F361" s="182">
        <v>4307</v>
      </c>
      <c r="G361" s="182">
        <v>294</v>
      </c>
      <c r="H361" s="182">
        <v>712</v>
      </c>
      <c r="I361" s="182">
        <v>0</v>
      </c>
      <c r="J361" s="182">
        <v>23</v>
      </c>
      <c r="K361" s="182">
        <v>2602</v>
      </c>
      <c r="L361" s="182">
        <v>1175</v>
      </c>
      <c r="M361" s="182">
        <v>57</v>
      </c>
    </row>
    <row r="362" spans="2:14" ht="15" customHeight="1" x14ac:dyDescent="0.25">
      <c r="B362" s="168">
        <v>2021</v>
      </c>
      <c r="C362" s="168"/>
      <c r="D362" s="169">
        <v>11</v>
      </c>
      <c r="E362" s="169">
        <v>3870</v>
      </c>
      <c r="F362" s="169">
        <v>3691</v>
      </c>
      <c r="G362" s="169">
        <v>179</v>
      </c>
      <c r="H362" s="169">
        <v>1327</v>
      </c>
      <c r="I362" s="169">
        <v>0</v>
      </c>
      <c r="J362" s="169">
        <v>12</v>
      </c>
      <c r="K362" s="169">
        <v>2671</v>
      </c>
      <c r="L362" s="169">
        <v>1040</v>
      </c>
      <c r="M362" s="169">
        <v>50</v>
      </c>
    </row>
    <row r="363" spans="2:14" s="10" customFormat="1" ht="15" customHeight="1" x14ac:dyDescent="0.25">
      <c r="B363" s="187" t="s">
        <v>520</v>
      </c>
      <c r="C363" s="187"/>
      <c r="D363" s="188"/>
      <c r="E363" s="188"/>
      <c r="F363" s="188"/>
      <c r="G363" s="188"/>
      <c r="H363" s="188"/>
      <c r="I363" s="189"/>
      <c r="J363" s="189"/>
      <c r="K363" s="189"/>
      <c r="L363" s="189"/>
      <c r="M363" s="189"/>
      <c r="N363" s="5"/>
    </row>
    <row r="364" spans="2:14" s="10" customFormat="1" ht="15" customHeight="1" x14ac:dyDescent="0.25">
      <c r="B364" s="181">
        <v>2023</v>
      </c>
      <c r="C364" s="181"/>
      <c r="D364" s="182">
        <v>13</v>
      </c>
      <c r="E364" s="182">
        <v>12249</v>
      </c>
      <c r="F364" s="182">
        <v>9586</v>
      </c>
      <c r="G364" s="182">
        <v>2663</v>
      </c>
      <c r="H364" s="182">
        <v>-121</v>
      </c>
      <c r="I364" s="182">
        <v>0</v>
      </c>
      <c r="J364" s="182">
        <v>597</v>
      </c>
      <c r="K364" s="182">
        <v>3927</v>
      </c>
      <c r="L364" s="182">
        <v>5933</v>
      </c>
      <c r="M364" s="182">
        <v>0</v>
      </c>
      <c r="N364" s="5"/>
    </row>
    <row r="365" spans="2:14" s="10" customFormat="1" ht="15" customHeight="1" x14ac:dyDescent="0.25">
      <c r="B365" s="181">
        <v>2022</v>
      </c>
      <c r="C365" s="181"/>
      <c r="D365" s="182">
        <v>14</v>
      </c>
      <c r="E365" s="182">
        <v>14249</v>
      </c>
      <c r="F365" s="182">
        <v>11132</v>
      </c>
      <c r="G365" s="182">
        <v>3116</v>
      </c>
      <c r="H365" s="182">
        <v>81</v>
      </c>
      <c r="I365" s="182">
        <v>0</v>
      </c>
      <c r="J365" s="182">
        <v>718</v>
      </c>
      <c r="K365" s="182">
        <v>5261</v>
      </c>
      <c r="L365" s="182">
        <v>5573</v>
      </c>
      <c r="M365" s="182">
        <v>11</v>
      </c>
      <c r="N365" s="5"/>
    </row>
    <row r="366" spans="2:14" s="10" customFormat="1" ht="15" customHeight="1" x14ac:dyDescent="0.25">
      <c r="B366" s="168">
        <v>2021</v>
      </c>
      <c r="C366" s="168"/>
      <c r="D366" s="169">
        <v>14</v>
      </c>
      <c r="E366" s="169">
        <v>13034</v>
      </c>
      <c r="F366" s="169">
        <v>10594</v>
      </c>
      <c r="G366" s="169">
        <v>2440</v>
      </c>
      <c r="H366" s="169">
        <v>213</v>
      </c>
      <c r="I366" s="169">
        <v>0</v>
      </c>
      <c r="J366" s="169">
        <v>332</v>
      </c>
      <c r="K366" s="169">
        <v>4529</v>
      </c>
      <c r="L366" s="169">
        <v>4923</v>
      </c>
      <c r="M366" s="169">
        <v>16</v>
      </c>
      <c r="N366" s="5"/>
    </row>
    <row r="367" spans="2:14" ht="15" customHeight="1" x14ac:dyDescent="0.2">
      <c r="B367" s="258" t="s">
        <v>19</v>
      </c>
      <c r="C367" s="184"/>
      <c r="D367" s="185"/>
      <c r="E367" s="185"/>
      <c r="F367" s="185"/>
      <c r="G367" s="185"/>
      <c r="H367" s="185"/>
      <c r="I367" s="186"/>
      <c r="J367" s="186"/>
      <c r="K367" s="186"/>
      <c r="L367" s="186"/>
      <c r="M367" s="186"/>
    </row>
    <row r="368" spans="2:14" ht="15" customHeight="1" x14ac:dyDescent="0.25">
      <c r="B368" s="187" t="s">
        <v>374</v>
      </c>
      <c r="C368" s="187"/>
      <c r="D368" s="188"/>
      <c r="E368" s="188"/>
      <c r="F368" s="188"/>
      <c r="G368" s="188"/>
      <c r="H368" s="188"/>
      <c r="I368" s="189"/>
      <c r="J368" s="189"/>
      <c r="K368" s="189"/>
      <c r="L368" s="189"/>
      <c r="M368" s="189"/>
    </row>
    <row r="369" spans="2:14" ht="15" customHeight="1" x14ac:dyDescent="0.25">
      <c r="B369" s="181">
        <v>2023</v>
      </c>
      <c r="C369" s="181"/>
      <c r="D369" s="182">
        <v>69160</v>
      </c>
      <c r="E369" s="182">
        <v>123936198</v>
      </c>
      <c r="F369" s="182">
        <v>111914979</v>
      </c>
      <c r="G369" s="182">
        <v>12021219</v>
      </c>
      <c r="H369" s="182">
        <v>154817</v>
      </c>
      <c r="I369" s="182">
        <v>121653</v>
      </c>
      <c r="J369" s="182">
        <v>650141</v>
      </c>
      <c r="K369" s="182">
        <v>74697988</v>
      </c>
      <c r="L369" s="182">
        <v>20850671</v>
      </c>
      <c r="M369" s="182">
        <v>1456967</v>
      </c>
    </row>
    <row r="370" spans="2:14" ht="15" customHeight="1" x14ac:dyDescent="0.25">
      <c r="B370" s="181">
        <v>2022</v>
      </c>
      <c r="C370" s="181"/>
      <c r="D370" s="182">
        <v>68501</v>
      </c>
      <c r="E370" s="182">
        <v>127444230</v>
      </c>
      <c r="F370" s="182">
        <v>116492667</v>
      </c>
      <c r="G370" s="182">
        <v>10951563</v>
      </c>
      <c r="H370" s="182">
        <v>1455750</v>
      </c>
      <c r="I370" s="182">
        <v>108359</v>
      </c>
      <c r="J370" s="182">
        <v>546674</v>
      </c>
      <c r="K370" s="182">
        <v>80851175</v>
      </c>
      <c r="L370" s="182">
        <v>21424790</v>
      </c>
      <c r="M370" s="182">
        <v>872918</v>
      </c>
    </row>
    <row r="371" spans="2:14" ht="15" customHeight="1" x14ac:dyDescent="0.25">
      <c r="B371" s="181">
        <v>2021</v>
      </c>
      <c r="C371" s="181"/>
      <c r="D371" s="182">
        <v>67317</v>
      </c>
      <c r="E371" s="182">
        <v>102856252</v>
      </c>
      <c r="F371" s="182">
        <v>93099148</v>
      </c>
      <c r="G371" s="182">
        <v>9757104</v>
      </c>
      <c r="H371" s="182">
        <v>978235</v>
      </c>
      <c r="I371" s="182">
        <v>116670</v>
      </c>
      <c r="J371" s="182">
        <v>456808</v>
      </c>
      <c r="K371" s="182">
        <v>61704385</v>
      </c>
      <c r="L371" s="182">
        <v>18019725</v>
      </c>
      <c r="M371" s="182">
        <v>643307</v>
      </c>
    </row>
    <row r="372" spans="2:14" ht="15" customHeight="1" x14ac:dyDescent="0.25">
      <c r="B372" s="168">
        <v>2020</v>
      </c>
      <c r="C372" s="168"/>
      <c r="D372" s="169">
        <v>66469</v>
      </c>
      <c r="E372" s="169">
        <v>86438490</v>
      </c>
      <c r="F372" s="169">
        <v>78294297</v>
      </c>
      <c r="G372" s="169">
        <v>8144193</v>
      </c>
      <c r="H372" s="169">
        <v>-266357</v>
      </c>
      <c r="I372" s="169">
        <v>112578</v>
      </c>
      <c r="J372" s="169">
        <v>509414</v>
      </c>
      <c r="K372" s="169">
        <v>50249026</v>
      </c>
      <c r="L372" s="169">
        <v>15490864</v>
      </c>
      <c r="M372" s="169">
        <v>652924</v>
      </c>
    </row>
    <row r="373" spans="2:14" ht="15" customHeight="1" x14ac:dyDescent="0.25">
      <c r="B373" s="168">
        <v>2019</v>
      </c>
      <c r="C373" s="168"/>
      <c r="D373" s="169">
        <v>68832</v>
      </c>
      <c r="E373" s="169">
        <v>97825004</v>
      </c>
      <c r="F373" s="169">
        <v>89101198</v>
      </c>
      <c r="G373" s="169">
        <v>8723806</v>
      </c>
      <c r="H373" s="169">
        <v>191635</v>
      </c>
      <c r="I373" s="169">
        <v>117140</v>
      </c>
      <c r="J373" s="169">
        <v>191761</v>
      </c>
      <c r="K373" s="169">
        <v>58720657</v>
      </c>
      <c r="L373" s="169">
        <v>17108028</v>
      </c>
      <c r="M373" s="169">
        <v>694417</v>
      </c>
    </row>
    <row r="374" spans="2:14" ht="15" customHeight="1" x14ac:dyDescent="0.25">
      <c r="B374" s="168">
        <v>2018</v>
      </c>
      <c r="C374" s="168"/>
      <c r="D374" s="169">
        <v>68214</v>
      </c>
      <c r="E374" s="169">
        <v>95185632</v>
      </c>
      <c r="F374" s="169">
        <v>87026313</v>
      </c>
      <c r="G374" s="169">
        <v>8159319</v>
      </c>
      <c r="H374" s="169">
        <v>739556</v>
      </c>
      <c r="I374" s="169">
        <v>113375</v>
      </c>
      <c r="J374" s="169">
        <v>160244</v>
      </c>
      <c r="K374" s="169">
        <v>57515718</v>
      </c>
      <c r="L374" s="169">
        <v>16673532</v>
      </c>
      <c r="M374" s="169">
        <v>712568</v>
      </c>
    </row>
    <row r="375" spans="2:14" ht="15" customHeight="1" x14ac:dyDescent="0.25">
      <c r="B375" s="168">
        <v>2017</v>
      </c>
      <c r="C375" s="168"/>
      <c r="D375" s="169">
        <v>67555</v>
      </c>
      <c r="E375" s="169">
        <v>90310829</v>
      </c>
      <c r="F375" s="169">
        <v>82521098</v>
      </c>
      <c r="G375" s="169">
        <v>7789731</v>
      </c>
      <c r="H375" s="169">
        <v>465318</v>
      </c>
      <c r="I375" s="169">
        <v>100826</v>
      </c>
      <c r="J375" s="169">
        <v>169955</v>
      </c>
      <c r="K375" s="169">
        <v>53570383</v>
      </c>
      <c r="L375" s="169">
        <v>16036297</v>
      </c>
      <c r="M375" s="169">
        <v>741569</v>
      </c>
      <c r="N375" s="8"/>
    </row>
    <row r="376" spans="2:14" ht="15" customHeight="1" x14ac:dyDescent="0.25">
      <c r="B376" s="168">
        <v>2016</v>
      </c>
      <c r="C376" s="168"/>
      <c r="D376" s="169">
        <v>66953</v>
      </c>
      <c r="E376" s="169">
        <v>82103942</v>
      </c>
      <c r="F376" s="169">
        <v>74881455</v>
      </c>
      <c r="G376" s="169">
        <v>7222487</v>
      </c>
      <c r="H376" s="169">
        <v>258278</v>
      </c>
      <c r="I376" s="169">
        <v>86432</v>
      </c>
      <c r="J376" s="169">
        <v>157372</v>
      </c>
      <c r="K376" s="169">
        <v>47642344</v>
      </c>
      <c r="L376" s="169">
        <v>15133813</v>
      </c>
      <c r="M376" s="169">
        <v>784500</v>
      </c>
      <c r="N376" s="9"/>
    </row>
    <row r="377" spans="2:14" ht="15" customHeight="1" x14ac:dyDescent="0.25">
      <c r="B377" s="168">
        <v>2015</v>
      </c>
      <c r="C377" s="168"/>
      <c r="D377" s="169">
        <v>66729</v>
      </c>
      <c r="E377" s="169">
        <v>82048430</v>
      </c>
      <c r="F377" s="169">
        <v>75058441</v>
      </c>
      <c r="G377" s="169">
        <v>6989988</v>
      </c>
      <c r="H377" s="169">
        <v>-122450</v>
      </c>
      <c r="I377" s="169">
        <v>88381</v>
      </c>
      <c r="J377" s="169">
        <v>157885</v>
      </c>
      <c r="K377" s="169">
        <v>48510200</v>
      </c>
      <c r="L377" s="169">
        <v>14815408</v>
      </c>
      <c r="M377" s="169">
        <v>982633</v>
      </c>
      <c r="N377" s="9"/>
    </row>
    <row r="378" spans="2:14" ht="15" customHeight="1" x14ac:dyDescent="0.25">
      <c r="B378" s="168">
        <v>2014</v>
      </c>
      <c r="C378" s="168"/>
      <c r="D378" s="169">
        <v>66201</v>
      </c>
      <c r="E378" s="169">
        <v>80583641</v>
      </c>
      <c r="F378" s="169">
        <v>74058938</v>
      </c>
      <c r="G378" s="169">
        <v>6524703</v>
      </c>
      <c r="H378" s="169">
        <v>-20992</v>
      </c>
      <c r="I378" s="169">
        <v>85250</v>
      </c>
      <c r="J378" s="169">
        <v>164983</v>
      </c>
      <c r="K378" s="169">
        <v>49569733</v>
      </c>
      <c r="L378" s="169">
        <v>14197767</v>
      </c>
      <c r="M378" s="169">
        <v>1195606</v>
      </c>
      <c r="N378" s="9"/>
    </row>
    <row r="379" spans="2:14" s="9" customFormat="1" ht="15" customHeight="1" collapsed="1" x14ac:dyDescent="0.25">
      <c r="B379" s="168">
        <v>2013</v>
      </c>
      <c r="C379" s="168"/>
      <c r="D379" s="169">
        <v>66423</v>
      </c>
      <c r="E379" s="169">
        <v>79428970</v>
      </c>
      <c r="F379" s="169">
        <v>73179021</v>
      </c>
      <c r="G379" s="169">
        <v>6249949</v>
      </c>
      <c r="H379" s="169">
        <v>-89596</v>
      </c>
      <c r="I379" s="169">
        <v>89604</v>
      </c>
      <c r="J379" s="169">
        <v>130661</v>
      </c>
      <c r="K379" s="169">
        <v>49509438</v>
      </c>
      <c r="L379" s="169">
        <v>13688349</v>
      </c>
      <c r="M379" s="169">
        <v>1260028</v>
      </c>
    </row>
    <row r="380" spans="2:14" s="9" customFormat="1" ht="15" customHeight="1" x14ac:dyDescent="0.25">
      <c r="B380" s="168">
        <v>2012</v>
      </c>
      <c r="C380" s="168"/>
      <c r="D380" s="169">
        <v>67485</v>
      </c>
      <c r="E380" s="169">
        <v>78831321</v>
      </c>
      <c r="F380" s="169">
        <v>72798801</v>
      </c>
      <c r="G380" s="169">
        <v>6032520</v>
      </c>
      <c r="H380" s="169">
        <v>-246280</v>
      </c>
      <c r="I380" s="169">
        <v>83578</v>
      </c>
      <c r="J380" s="169">
        <v>122577</v>
      </c>
      <c r="K380" s="169">
        <v>49435585</v>
      </c>
      <c r="L380" s="169">
        <v>13494443</v>
      </c>
      <c r="M380" s="169">
        <v>1301332</v>
      </c>
      <c r="N380" s="5"/>
    </row>
    <row r="381" spans="2:14" s="9" customFormat="1" ht="15" customHeight="1" x14ac:dyDescent="0.25">
      <c r="B381" s="168">
        <v>2011</v>
      </c>
      <c r="C381" s="168"/>
      <c r="D381" s="169">
        <v>70625</v>
      </c>
      <c r="E381" s="169">
        <v>80166102</v>
      </c>
      <c r="F381" s="169">
        <v>73646288</v>
      </c>
      <c r="G381" s="169">
        <v>6519814</v>
      </c>
      <c r="H381" s="169">
        <v>482740</v>
      </c>
      <c r="I381" s="169">
        <v>85029</v>
      </c>
      <c r="J381" s="169">
        <v>117006</v>
      </c>
      <c r="K381" s="169">
        <v>50067809</v>
      </c>
      <c r="L381" s="169">
        <v>13859393</v>
      </c>
      <c r="M381" s="169">
        <v>1242449</v>
      </c>
      <c r="N381" s="5"/>
    </row>
    <row r="382" spans="2:14" ht="15" customHeight="1" x14ac:dyDescent="0.25">
      <c r="B382" s="168">
        <v>2010</v>
      </c>
      <c r="C382" s="168"/>
      <c r="D382" s="169">
        <v>72273</v>
      </c>
      <c r="E382" s="169">
        <v>75326310</v>
      </c>
      <c r="F382" s="169">
        <v>68681893</v>
      </c>
      <c r="G382" s="169">
        <v>6644416</v>
      </c>
      <c r="H382" s="169">
        <v>480127</v>
      </c>
      <c r="I382" s="169">
        <v>94589</v>
      </c>
      <c r="J382" s="169">
        <v>135141</v>
      </c>
      <c r="K382" s="169">
        <v>44558718</v>
      </c>
      <c r="L382" s="169">
        <v>13749082</v>
      </c>
      <c r="M382" s="169">
        <v>1201181</v>
      </c>
    </row>
    <row r="383" spans="2:14" ht="15" customHeight="1" x14ac:dyDescent="0.25">
      <c r="B383" s="168">
        <v>2009</v>
      </c>
      <c r="C383" s="168"/>
      <c r="D383" s="169">
        <v>77278</v>
      </c>
      <c r="E383" s="169">
        <v>69457616</v>
      </c>
      <c r="F383" s="169">
        <v>62693874</v>
      </c>
      <c r="G383" s="169">
        <v>6763742</v>
      </c>
      <c r="H383" s="169">
        <v>-369533</v>
      </c>
      <c r="I383" s="169">
        <v>127148</v>
      </c>
      <c r="J383" s="169">
        <v>145960</v>
      </c>
      <c r="K383" s="169">
        <v>39586291</v>
      </c>
      <c r="L383" s="169">
        <v>13480099</v>
      </c>
      <c r="M383" s="169" t="s">
        <v>66</v>
      </c>
    </row>
    <row r="384" spans="2:14" ht="15" customHeight="1" x14ac:dyDescent="0.25">
      <c r="B384" s="168">
        <v>2008</v>
      </c>
      <c r="C384" s="168"/>
      <c r="D384" s="169">
        <v>81387</v>
      </c>
      <c r="E384" s="169">
        <v>80462913</v>
      </c>
      <c r="F384" s="169">
        <v>73075256</v>
      </c>
      <c r="G384" s="169">
        <v>7387657</v>
      </c>
      <c r="H384" s="169">
        <v>831017</v>
      </c>
      <c r="I384" s="169">
        <v>146358</v>
      </c>
      <c r="J384" s="169">
        <v>139158</v>
      </c>
      <c r="K384" s="169">
        <v>48862977</v>
      </c>
      <c r="L384" s="169">
        <v>14351469</v>
      </c>
      <c r="M384" s="169" t="s">
        <v>66</v>
      </c>
    </row>
    <row r="385" spans="2:14" ht="15" customHeight="1" x14ac:dyDescent="0.2">
      <c r="B385" s="258" t="s">
        <v>35</v>
      </c>
      <c r="C385" s="184"/>
      <c r="D385" s="185"/>
      <c r="E385" s="185"/>
      <c r="F385" s="185"/>
      <c r="G385" s="185"/>
      <c r="H385" s="185"/>
      <c r="I385" s="186"/>
      <c r="J385" s="186"/>
      <c r="K385" s="186"/>
      <c r="L385" s="186"/>
      <c r="M385" s="186"/>
    </row>
    <row r="386" spans="2:14" ht="15" customHeight="1" x14ac:dyDescent="0.25">
      <c r="B386" s="187" t="s">
        <v>173</v>
      </c>
      <c r="C386" s="187"/>
      <c r="D386" s="188"/>
      <c r="E386" s="188"/>
      <c r="F386" s="188"/>
      <c r="G386" s="188"/>
      <c r="H386" s="188"/>
      <c r="I386" s="189"/>
      <c r="J386" s="189"/>
      <c r="K386" s="189"/>
      <c r="L386" s="189"/>
      <c r="M386" s="189"/>
      <c r="N386" s="10"/>
    </row>
    <row r="387" spans="2:14" ht="15" customHeight="1" x14ac:dyDescent="0.25">
      <c r="B387" s="181">
        <v>2023</v>
      </c>
      <c r="C387" s="181"/>
      <c r="D387" s="182">
        <v>27599</v>
      </c>
      <c r="E387" s="182">
        <v>807484</v>
      </c>
      <c r="F387" s="182">
        <v>720668</v>
      </c>
      <c r="G387" s="182">
        <v>86817</v>
      </c>
      <c r="H387" s="182">
        <v>799</v>
      </c>
      <c r="I387" s="182">
        <v>114</v>
      </c>
      <c r="J387" s="182">
        <v>4712</v>
      </c>
      <c r="K387" s="182">
        <v>395977</v>
      </c>
      <c r="L387" s="182">
        <v>114298</v>
      </c>
      <c r="M387" s="182">
        <v>1747</v>
      </c>
      <c r="N387" s="10"/>
    </row>
    <row r="388" spans="2:14" ht="15" customHeight="1" x14ac:dyDescent="0.25">
      <c r="B388" s="181">
        <v>2022</v>
      </c>
      <c r="C388" s="181"/>
      <c r="D388" s="182">
        <v>27399</v>
      </c>
      <c r="E388" s="182">
        <v>802136</v>
      </c>
      <c r="F388" s="182">
        <v>718721</v>
      </c>
      <c r="G388" s="182">
        <v>83415</v>
      </c>
      <c r="H388" s="182">
        <v>17</v>
      </c>
      <c r="I388" s="182">
        <v>40</v>
      </c>
      <c r="J388" s="182">
        <v>6157</v>
      </c>
      <c r="K388" s="182">
        <v>405634</v>
      </c>
      <c r="L388" s="182">
        <v>117349</v>
      </c>
      <c r="M388" s="182">
        <v>1557</v>
      </c>
      <c r="N388" s="10"/>
    </row>
    <row r="389" spans="2:14" ht="15" customHeight="1" x14ac:dyDescent="0.25">
      <c r="B389" s="168">
        <v>2021</v>
      </c>
      <c r="C389" s="168"/>
      <c r="D389" s="169">
        <v>26585</v>
      </c>
      <c r="E389" s="169">
        <v>723600</v>
      </c>
      <c r="F389" s="169">
        <v>646256</v>
      </c>
      <c r="G389" s="169">
        <v>77343</v>
      </c>
      <c r="H389" s="169">
        <v>-432</v>
      </c>
      <c r="I389" s="169">
        <v>43</v>
      </c>
      <c r="J389" s="169">
        <v>9225</v>
      </c>
      <c r="K389" s="169">
        <v>359563</v>
      </c>
      <c r="L389" s="169">
        <v>108600</v>
      </c>
      <c r="M389" s="169">
        <v>1341</v>
      </c>
      <c r="N389" s="10"/>
    </row>
    <row r="390" spans="2:14" ht="15" customHeight="1" x14ac:dyDescent="0.25">
      <c r="B390" s="168">
        <v>2020</v>
      </c>
      <c r="C390" s="168"/>
      <c r="D390" s="169">
        <v>26555</v>
      </c>
      <c r="E390" s="169">
        <v>664103</v>
      </c>
      <c r="F390" s="169">
        <v>664103</v>
      </c>
      <c r="G390" s="169">
        <v>0</v>
      </c>
      <c r="H390" s="169">
        <v>-305</v>
      </c>
      <c r="I390" s="169">
        <v>235</v>
      </c>
      <c r="J390" s="169">
        <v>683</v>
      </c>
      <c r="K390" s="169">
        <v>317125</v>
      </c>
      <c r="L390" s="169">
        <v>84743</v>
      </c>
      <c r="M390" s="169">
        <v>5095</v>
      </c>
      <c r="N390" s="10"/>
    </row>
    <row r="391" spans="2:14" ht="15" customHeight="1" x14ac:dyDescent="0.25">
      <c r="B391" s="168">
        <v>2019</v>
      </c>
      <c r="C391" s="168"/>
      <c r="D391" s="169">
        <v>27953</v>
      </c>
      <c r="E391" s="169">
        <v>768885</v>
      </c>
      <c r="F391" s="169">
        <v>768885</v>
      </c>
      <c r="G391" s="169">
        <v>0</v>
      </c>
      <c r="H391" s="169">
        <v>-483</v>
      </c>
      <c r="I391" s="169">
        <v>274</v>
      </c>
      <c r="J391" s="169">
        <v>788</v>
      </c>
      <c r="K391" s="169">
        <v>368387</v>
      </c>
      <c r="L391" s="169">
        <v>99654</v>
      </c>
      <c r="M391" s="169">
        <v>4099</v>
      </c>
      <c r="N391" s="10"/>
    </row>
    <row r="392" spans="2:14" ht="15" customHeight="1" x14ac:dyDescent="0.25">
      <c r="B392" s="168">
        <v>2018</v>
      </c>
      <c r="C392" s="168"/>
      <c r="D392" s="169">
        <v>28065</v>
      </c>
      <c r="E392" s="169">
        <v>795059</v>
      </c>
      <c r="F392" s="169">
        <v>795059</v>
      </c>
      <c r="G392" s="169">
        <v>0</v>
      </c>
      <c r="H392" s="169">
        <v>-522</v>
      </c>
      <c r="I392" s="169">
        <v>294</v>
      </c>
      <c r="J392" s="169">
        <v>858</v>
      </c>
      <c r="K392" s="169">
        <v>383632</v>
      </c>
      <c r="L392" s="169">
        <v>103994</v>
      </c>
      <c r="M392" s="169">
        <v>5072</v>
      </c>
      <c r="N392" s="10"/>
    </row>
    <row r="393" spans="2:14" ht="15" customHeight="1" x14ac:dyDescent="0.25">
      <c r="B393" s="168">
        <v>2017</v>
      </c>
      <c r="C393" s="168"/>
      <c r="D393" s="169">
        <v>27961</v>
      </c>
      <c r="E393" s="169">
        <v>788145</v>
      </c>
      <c r="F393" s="169">
        <v>788145</v>
      </c>
      <c r="G393" s="169">
        <v>0</v>
      </c>
      <c r="H393" s="169">
        <v>-227</v>
      </c>
      <c r="I393" s="169">
        <v>297</v>
      </c>
      <c r="J393" s="169">
        <v>891</v>
      </c>
      <c r="K393" s="169">
        <v>383113</v>
      </c>
      <c r="L393" s="169">
        <v>103756</v>
      </c>
      <c r="M393" s="169">
        <v>4533</v>
      </c>
      <c r="N393" s="10"/>
    </row>
    <row r="394" spans="2:14" s="8" customFormat="1" ht="15" customHeight="1" x14ac:dyDescent="0.25">
      <c r="B394" s="168">
        <v>2016</v>
      </c>
      <c r="C394" s="168"/>
      <c r="D394" s="169">
        <v>27792</v>
      </c>
      <c r="E394" s="169">
        <v>765045</v>
      </c>
      <c r="F394" s="169">
        <v>765045</v>
      </c>
      <c r="G394" s="169">
        <v>0</v>
      </c>
      <c r="H394" s="169">
        <v>-249</v>
      </c>
      <c r="I394" s="169">
        <v>310</v>
      </c>
      <c r="J394" s="169">
        <v>912</v>
      </c>
      <c r="K394" s="169">
        <v>368528</v>
      </c>
      <c r="L394" s="169">
        <v>102788</v>
      </c>
      <c r="M394" s="169">
        <v>3798</v>
      </c>
      <c r="N394" s="10"/>
    </row>
    <row r="395" spans="2:14" s="9" customFormat="1" ht="15" customHeight="1" collapsed="1" x14ac:dyDescent="0.25">
      <c r="B395" s="168">
        <v>2015</v>
      </c>
      <c r="C395" s="168"/>
      <c r="D395" s="169">
        <v>27988</v>
      </c>
      <c r="E395" s="169">
        <v>795299</v>
      </c>
      <c r="F395" s="169">
        <v>795299</v>
      </c>
      <c r="G395" s="169">
        <v>0</v>
      </c>
      <c r="H395" s="169">
        <v>-412</v>
      </c>
      <c r="I395" s="169">
        <v>320</v>
      </c>
      <c r="J395" s="169">
        <v>967</v>
      </c>
      <c r="K395" s="169">
        <v>392570</v>
      </c>
      <c r="L395" s="169">
        <v>107103</v>
      </c>
      <c r="M395" s="169">
        <v>3972</v>
      </c>
      <c r="N395" s="10"/>
    </row>
    <row r="396" spans="2:14" s="9" customFormat="1" ht="15" customHeight="1" x14ac:dyDescent="0.25">
      <c r="B396" s="168">
        <v>2014</v>
      </c>
      <c r="C396" s="168"/>
      <c r="D396" s="169">
        <v>27994</v>
      </c>
      <c r="E396" s="169">
        <v>817062</v>
      </c>
      <c r="F396" s="169">
        <v>817062</v>
      </c>
      <c r="G396" s="169">
        <v>0</v>
      </c>
      <c r="H396" s="169">
        <v>-286</v>
      </c>
      <c r="I396" s="169">
        <v>344</v>
      </c>
      <c r="J396" s="169">
        <v>1013</v>
      </c>
      <c r="K396" s="169">
        <v>413708</v>
      </c>
      <c r="L396" s="169">
        <v>109992</v>
      </c>
      <c r="M396" s="169">
        <v>4239</v>
      </c>
      <c r="N396" s="5"/>
    </row>
    <row r="397" spans="2:14" s="9" customFormat="1" ht="15" customHeight="1" x14ac:dyDescent="0.25">
      <c r="B397" s="168">
        <v>2013</v>
      </c>
      <c r="C397" s="168"/>
      <c r="D397" s="169">
        <v>28840</v>
      </c>
      <c r="E397" s="169">
        <v>832890</v>
      </c>
      <c r="F397" s="169">
        <v>832890</v>
      </c>
      <c r="G397" s="169">
        <v>0</v>
      </c>
      <c r="H397" s="169">
        <v>-306</v>
      </c>
      <c r="I397" s="169">
        <v>348</v>
      </c>
      <c r="J397" s="169">
        <v>1055</v>
      </c>
      <c r="K397" s="169">
        <v>423330</v>
      </c>
      <c r="L397" s="169">
        <v>112901</v>
      </c>
      <c r="M397" s="169">
        <v>3883</v>
      </c>
      <c r="N397" s="5"/>
    </row>
    <row r="398" spans="2:14" ht="15" customHeight="1" x14ac:dyDescent="0.25">
      <c r="B398" s="168">
        <v>2012</v>
      </c>
      <c r="C398" s="168"/>
      <c r="D398" s="169">
        <v>29736</v>
      </c>
      <c r="E398" s="169">
        <v>899027</v>
      </c>
      <c r="F398" s="169">
        <v>899027</v>
      </c>
      <c r="G398" s="169">
        <v>0</v>
      </c>
      <c r="H398" s="169">
        <v>-263</v>
      </c>
      <c r="I398" s="169">
        <v>372</v>
      </c>
      <c r="J398" s="169">
        <v>1124</v>
      </c>
      <c r="K398" s="169">
        <v>458803</v>
      </c>
      <c r="L398" s="169">
        <v>122553</v>
      </c>
      <c r="M398" s="169">
        <v>6720</v>
      </c>
    </row>
    <row r="399" spans="2:14" ht="15" customHeight="1" x14ac:dyDescent="0.25">
      <c r="B399" s="168">
        <v>2011</v>
      </c>
      <c r="C399" s="168"/>
      <c r="D399" s="169">
        <v>31908</v>
      </c>
      <c r="E399" s="169">
        <v>1016089</v>
      </c>
      <c r="F399" s="169">
        <v>1010588</v>
      </c>
      <c r="G399" s="169">
        <v>5501</v>
      </c>
      <c r="H399" s="169">
        <v>-439</v>
      </c>
      <c r="I399" s="169">
        <v>437</v>
      </c>
      <c r="J399" s="169">
        <v>1261</v>
      </c>
      <c r="K399" s="169">
        <v>513925</v>
      </c>
      <c r="L399" s="169">
        <v>139947</v>
      </c>
      <c r="M399" s="169">
        <v>7395</v>
      </c>
    </row>
    <row r="400" spans="2:14" ht="15" customHeight="1" x14ac:dyDescent="0.25">
      <c r="B400" s="168">
        <v>2010</v>
      </c>
      <c r="C400" s="168"/>
      <c r="D400" s="169">
        <v>33085</v>
      </c>
      <c r="E400" s="169">
        <v>1137895</v>
      </c>
      <c r="F400" s="169">
        <v>1128763</v>
      </c>
      <c r="G400" s="169">
        <v>9131</v>
      </c>
      <c r="H400" s="169">
        <v>-933</v>
      </c>
      <c r="I400" s="169">
        <v>482</v>
      </c>
      <c r="J400" s="169">
        <v>1432</v>
      </c>
      <c r="K400" s="169">
        <v>573012</v>
      </c>
      <c r="L400" s="169">
        <v>153320</v>
      </c>
      <c r="M400" s="169">
        <v>7675</v>
      </c>
    </row>
    <row r="401" spans="2:14" ht="15" customHeight="1" x14ac:dyDescent="0.25">
      <c r="B401" s="168">
        <v>2009</v>
      </c>
      <c r="C401" s="168"/>
      <c r="D401" s="169">
        <v>36688</v>
      </c>
      <c r="E401" s="169">
        <v>1234749</v>
      </c>
      <c r="F401" s="169">
        <v>1234749</v>
      </c>
      <c r="G401" s="169">
        <v>0</v>
      </c>
      <c r="H401" s="169">
        <v>-754</v>
      </c>
      <c r="I401" s="169">
        <v>501</v>
      </c>
      <c r="J401" s="169">
        <v>1916</v>
      </c>
      <c r="K401" s="169">
        <v>614254</v>
      </c>
      <c r="L401" s="169">
        <v>168528</v>
      </c>
      <c r="M401" s="169" t="s">
        <v>66</v>
      </c>
    </row>
    <row r="402" spans="2:14" ht="15" customHeight="1" x14ac:dyDescent="0.25">
      <c r="B402" s="168">
        <v>2008</v>
      </c>
      <c r="C402" s="168"/>
      <c r="D402" s="169">
        <v>39655</v>
      </c>
      <c r="E402" s="169">
        <v>1437701</v>
      </c>
      <c r="F402" s="169">
        <v>1437701</v>
      </c>
      <c r="G402" s="169">
        <v>0</v>
      </c>
      <c r="H402" s="169">
        <v>1401</v>
      </c>
      <c r="I402" s="169">
        <v>967</v>
      </c>
      <c r="J402" s="169">
        <v>2247</v>
      </c>
      <c r="K402" s="169">
        <v>739538</v>
      </c>
      <c r="L402" s="169">
        <v>194843</v>
      </c>
      <c r="M402" s="169" t="s">
        <v>66</v>
      </c>
      <c r="N402" s="10"/>
    </row>
    <row r="403" spans="2:14" ht="15" customHeight="1" x14ac:dyDescent="0.25">
      <c r="B403" s="187" t="s">
        <v>174</v>
      </c>
      <c r="C403" s="187"/>
      <c r="D403" s="188"/>
      <c r="E403" s="188"/>
      <c r="F403" s="188"/>
      <c r="G403" s="188"/>
      <c r="H403" s="188"/>
      <c r="I403" s="189"/>
      <c r="J403" s="189"/>
      <c r="K403" s="189"/>
      <c r="L403" s="189"/>
      <c r="M403" s="189"/>
      <c r="N403" s="10"/>
    </row>
    <row r="404" spans="2:14" ht="15" customHeight="1" x14ac:dyDescent="0.25">
      <c r="B404" s="181">
        <v>2023</v>
      </c>
      <c r="C404" s="181"/>
      <c r="D404" s="182">
        <v>41561</v>
      </c>
      <c r="E404" s="182">
        <v>123128714</v>
      </c>
      <c r="F404" s="182">
        <v>111194312</v>
      </c>
      <c r="G404" s="182">
        <v>11934403</v>
      </c>
      <c r="H404" s="182">
        <v>154018</v>
      </c>
      <c r="I404" s="182">
        <v>121539</v>
      </c>
      <c r="J404" s="182">
        <v>645430</v>
      </c>
      <c r="K404" s="182">
        <v>74302011</v>
      </c>
      <c r="L404" s="182">
        <v>20736373</v>
      </c>
      <c r="M404" s="182">
        <v>1455220</v>
      </c>
      <c r="N404" s="10"/>
    </row>
    <row r="405" spans="2:14" ht="15" customHeight="1" x14ac:dyDescent="0.25">
      <c r="B405" s="181">
        <v>2022</v>
      </c>
      <c r="C405" s="181"/>
      <c r="D405" s="182">
        <v>41102</v>
      </c>
      <c r="E405" s="182">
        <v>126642094</v>
      </c>
      <c r="F405" s="182">
        <v>115773946</v>
      </c>
      <c r="G405" s="182">
        <v>10868148</v>
      </c>
      <c r="H405" s="182">
        <v>1455734</v>
      </c>
      <c r="I405" s="182">
        <v>108319</v>
      </c>
      <c r="J405" s="182">
        <v>540518</v>
      </c>
      <c r="K405" s="182">
        <v>80445541</v>
      </c>
      <c r="L405" s="182">
        <v>21307440</v>
      </c>
      <c r="M405" s="182">
        <v>871361</v>
      </c>
      <c r="N405" s="10"/>
    </row>
    <row r="406" spans="2:14" ht="15" customHeight="1" x14ac:dyDescent="0.25">
      <c r="B406" s="168">
        <v>2021</v>
      </c>
      <c r="C406" s="168"/>
      <c r="D406" s="169">
        <v>40732</v>
      </c>
      <c r="E406" s="169">
        <v>102132652</v>
      </c>
      <c r="F406" s="169">
        <v>92452892</v>
      </c>
      <c r="G406" s="169">
        <v>9679760</v>
      </c>
      <c r="H406" s="169">
        <v>978667</v>
      </c>
      <c r="I406" s="169">
        <v>116627</v>
      </c>
      <c r="J406" s="169">
        <v>447583</v>
      </c>
      <c r="K406" s="169">
        <v>61344822</v>
      </c>
      <c r="L406" s="169">
        <v>17911125</v>
      </c>
      <c r="M406" s="169">
        <v>641966</v>
      </c>
      <c r="N406" s="10"/>
    </row>
    <row r="407" spans="2:14" ht="15" customHeight="1" x14ac:dyDescent="0.25">
      <c r="B407" s="168">
        <v>2020</v>
      </c>
      <c r="C407" s="168"/>
      <c r="D407" s="169">
        <v>39914</v>
      </c>
      <c r="E407" s="169">
        <v>85774387</v>
      </c>
      <c r="F407" s="169">
        <v>77630194</v>
      </c>
      <c r="G407" s="169">
        <v>8144193</v>
      </c>
      <c r="H407" s="169">
        <v>-266052</v>
      </c>
      <c r="I407" s="169">
        <v>112342</v>
      </c>
      <c r="J407" s="169">
        <v>508731</v>
      </c>
      <c r="K407" s="169">
        <v>49931901</v>
      </c>
      <c r="L407" s="169">
        <v>15406121</v>
      </c>
      <c r="M407" s="169">
        <v>647829</v>
      </c>
      <c r="N407" s="10"/>
    </row>
    <row r="408" spans="2:14" ht="15" customHeight="1" x14ac:dyDescent="0.25">
      <c r="B408" s="168">
        <v>2019</v>
      </c>
      <c r="C408" s="168"/>
      <c r="D408" s="169">
        <v>40879</v>
      </c>
      <c r="E408" s="169">
        <v>97056120</v>
      </c>
      <c r="F408" s="169">
        <v>88332314</v>
      </c>
      <c r="G408" s="169">
        <v>8723806</v>
      </c>
      <c r="H408" s="169">
        <v>192118</v>
      </c>
      <c r="I408" s="169">
        <v>116866</v>
      </c>
      <c r="J408" s="169">
        <v>190973</v>
      </c>
      <c r="K408" s="169">
        <v>58352269</v>
      </c>
      <c r="L408" s="169">
        <v>17008374</v>
      </c>
      <c r="M408" s="169">
        <v>690318</v>
      </c>
      <c r="N408" s="10"/>
    </row>
    <row r="409" spans="2:14" ht="15" customHeight="1" x14ac:dyDescent="0.25">
      <c r="B409" s="168">
        <v>2018</v>
      </c>
      <c r="C409" s="168"/>
      <c r="D409" s="169">
        <v>40149</v>
      </c>
      <c r="E409" s="169">
        <v>94390573</v>
      </c>
      <c r="F409" s="169">
        <v>86231254</v>
      </c>
      <c r="G409" s="169">
        <v>8159319</v>
      </c>
      <c r="H409" s="169">
        <v>740078</v>
      </c>
      <c r="I409" s="169">
        <v>113082</v>
      </c>
      <c r="J409" s="169">
        <v>159387</v>
      </c>
      <c r="K409" s="169">
        <v>57132085</v>
      </c>
      <c r="L409" s="169">
        <v>16569539</v>
      </c>
      <c r="M409" s="169">
        <v>707496</v>
      </c>
      <c r="N409" s="10"/>
    </row>
    <row r="410" spans="2:14" s="9" customFormat="1" ht="15" customHeight="1" collapsed="1" x14ac:dyDescent="0.25">
      <c r="B410" s="168">
        <v>2017</v>
      </c>
      <c r="C410" s="168"/>
      <c r="D410" s="169">
        <v>39594</v>
      </c>
      <c r="E410" s="169">
        <v>89522684</v>
      </c>
      <c r="F410" s="169">
        <v>81732953</v>
      </c>
      <c r="G410" s="169">
        <v>7789731</v>
      </c>
      <c r="H410" s="169">
        <v>465544</v>
      </c>
      <c r="I410" s="169">
        <v>100529</v>
      </c>
      <c r="J410" s="169">
        <v>169064</v>
      </c>
      <c r="K410" s="169">
        <v>53187270</v>
      </c>
      <c r="L410" s="169">
        <v>15932541</v>
      </c>
      <c r="M410" s="169">
        <v>737035</v>
      </c>
      <c r="N410" s="10"/>
    </row>
    <row r="411" spans="2:14" s="9" customFormat="1" ht="15" customHeight="1" x14ac:dyDescent="0.25">
      <c r="B411" s="168">
        <v>2016</v>
      </c>
      <c r="C411" s="168"/>
      <c r="D411" s="169">
        <v>39161</v>
      </c>
      <c r="E411" s="169">
        <v>81338896</v>
      </c>
      <c r="F411" s="169">
        <v>74116409</v>
      </c>
      <c r="G411" s="169">
        <v>7222487</v>
      </c>
      <c r="H411" s="169">
        <v>258526</v>
      </c>
      <c r="I411" s="169">
        <v>86122</v>
      </c>
      <c r="J411" s="169">
        <v>156460</v>
      </c>
      <c r="K411" s="169">
        <v>47273815</v>
      </c>
      <c r="L411" s="169">
        <v>15031025</v>
      </c>
      <c r="M411" s="169">
        <v>780702</v>
      </c>
      <c r="N411" s="10"/>
    </row>
    <row r="412" spans="2:14" s="9" customFormat="1" ht="15" customHeight="1" x14ac:dyDescent="0.25">
      <c r="B412" s="168">
        <v>2015</v>
      </c>
      <c r="C412" s="168"/>
      <c r="D412" s="169">
        <v>38741</v>
      </c>
      <c r="E412" s="169">
        <v>81253130</v>
      </c>
      <c r="F412" s="169">
        <v>74263142</v>
      </c>
      <c r="G412" s="169">
        <v>6989988</v>
      </c>
      <c r="H412" s="169">
        <v>-122038</v>
      </c>
      <c r="I412" s="169">
        <v>88061</v>
      </c>
      <c r="J412" s="169">
        <v>156918</v>
      </c>
      <c r="K412" s="169">
        <v>48117631</v>
      </c>
      <c r="L412" s="169">
        <v>14708306</v>
      </c>
      <c r="M412" s="169">
        <v>978661</v>
      </c>
      <c r="N412" s="5"/>
    </row>
    <row r="413" spans="2:14" ht="15" customHeight="1" x14ac:dyDescent="0.25">
      <c r="B413" s="168">
        <v>2014</v>
      </c>
      <c r="C413" s="168"/>
      <c r="D413" s="169">
        <v>38207</v>
      </c>
      <c r="E413" s="169">
        <v>79766579</v>
      </c>
      <c r="F413" s="169">
        <v>73241876</v>
      </c>
      <c r="G413" s="169">
        <v>6524703</v>
      </c>
      <c r="H413" s="169">
        <v>-20705</v>
      </c>
      <c r="I413" s="169">
        <v>84906</v>
      </c>
      <c r="J413" s="169">
        <v>163970</v>
      </c>
      <c r="K413" s="169">
        <v>49156025</v>
      </c>
      <c r="L413" s="169">
        <v>14087775</v>
      </c>
      <c r="M413" s="169">
        <v>1191367</v>
      </c>
    </row>
    <row r="414" spans="2:14" ht="15" customHeight="1" x14ac:dyDescent="0.25">
      <c r="B414" s="168">
        <v>2013</v>
      </c>
      <c r="C414" s="168"/>
      <c r="D414" s="169">
        <v>37583</v>
      </c>
      <c r="E414" s="169">
        <v>78596080</v>
      </c>
      <c r="F414" s="169">
        <v>72346132</v>
      </c>
      <c r="G414" s="169">
        <v>6249949</v>
      </c>
      <c r="H414" s="169">
        <v>-89290</v>
      </c>
      <c r="I414" s="169">
        <v>89256</v>
      </c>
      <c r="J414" s="169">
        <v>129606</v>
      </c>
      <c r="K414" s="169">
        <v>49086108</v>
      </c>
      <c r="L414" s="169">
        <v>13575448</v>
      </c>
      <c r="M414" s="169">
        <v>1256145</v>
      </c>
    </row>
    <row r="415" spans="2:14" ht="15" customHeight="1" x14ac:dyDescent="0.25">
      <c r="B415" s="168">
        <v>2012</v>
      </c>
      <c r="C415" s="168"/>
      <c r="D415" s="169">
        <v>37749</v>
      </c>
      <c r="E415" s="169">
        <v>77932294</v>
      </c>
      <c r="F415" s="169">
        <v>71899774</v>
      </c>
      <c r="G415" s="169">
        <v>6032520</v>
      </c>
      <c r="H415" s="169">
        <v>-246017</v>
      </c>
      <c r="I415" s="169">
        <v>83207</v>
      </c>
      <c r="J415" s="169">
        <v>121453</v>
      </c>
      <c r="K415" s="169">
        <v>48976782</v>
      </c>
      <c r="L415" s="169">
        <v>13371889</v>
      </c>
      <c r="M415" s="169">
        <v>1294612</v>
      </c>
    </row>
    <row r="416" spans="2:14" ht="15" customHeight="1" x14ac:dyDescent="0.25">
      <c r="B416" s="168">
        <v>2011</v>
      </c>
      <c r="C416" s="168"/>
      <c r="D416" s="169">
        <v>38717</v>
      </c>
      <c r="E416" s="169">
        <v>79150013</v>
      </c>
      <c r="F416" s="169">
        <v>72635700</v>
      </c>
      <c r="G416" s="169">
        <v>6514313</v>
      </c>
      <c r="H416" s="169">
        <v>483179</v>
      </c>
      <c r="I416" s="169">
        <v>84592</v>
      </c>
      <c r="J416" s="169">
        <v>115745</v>
      </c>
      <c r="K416" s="169">
        <v>49553884</v>
      </c>
      <c r="L416" s="169">
        <v>13719446</v>
      </c>
      <c r="M416" s="169">
        <v>1235054</v>
      </c>
    </row>
    <row r="417" spans="2:14" ht="15" customHeight="1" x14ac:dyDescent="0.25">
      <c r="B417" s="168">
        <v>2010</v>
      </c>
      <c r="C417" s="168"/>
      <c r="D417" s="169">
        <v>39188</v>
      </c>
      <c r="E417" s="169">
        <v>74188415</v>
      </c>
      <c r="F417" s="169">
        <v>67553130</v>
      </c>
      <c r="G417" s="169">
        <v>6635285</v>
      </c>
      <c r="H417" s="169">
        <v>481059</v>
      </c>
      <c r="I417" s="169">
        <v>94107</v>
      </c>
      <c r="J417" s="169">
        <v>133709</v>
      </c>
      <c r="K417" s="169">
        <v>43985706</v>
      </c>
      <c r="L417" s="169">
        <v>13595762</v>
      </c>
      <c r="M417" s="169">
        <v>1193506</v>
      </c>
    </row>
    <row r="418" spans="2:14" ht="15" customHeight="1" x14ac:dyDescent="0.25">
      <c r="B418" s="168">
        <v>2009</v>
      </c>
      <c r="C418" s="168"/>
      <c r="D418" s="169">
        <v>40590</v>
      </c>
      <c r="E418" s="169">
        <v>68222867</v>
      </c>
      <c r="F418" s="169">
        <v>61459125</v>
      </c>
      <c r="G418" s="169">
        <v>6763742</v>
      </c>
      <c r="H418" s="169">
        <v>-368779</v>
      </c>
      <c r="I418" s="169">
        <v>126647</v>
      </c>
      <c r="J418" s="169">
        <v>144043</v>
      </c>
      <c r="K418" s="169">
        <v>38972037</v>
      </c>
      <c r="L418" s="169">
        <v>13311571</v>
      </c>
      <c r="M418" s="169" t="s">
        <v>66</v>
      </c>
      <c r="N418" s="10"/>
    </row>
    <row r="419" spans="2:14" s="9" customFormat="1" ht="15" customHeight="1" collapsed="1" x14ac:dyDescent="0.25">
      <c r="B419" s="168">
        <v>2008</v>
      </c>
      <c r="C419" s="168"/>
      <c r="D419" s="169">
        <v>41732</v>
      </c>
      <c r="E419" s="169">
        <v>79025213</v>
      </c>
      <c r="F419" s="169">
        <v>71637556</v>
      </c>
      <c r="G419" s="169">
        <v>7387657</v>
      </c>
      <c r="H419" s="169">
        <v>829615</v>
      </c>
      <c r="I419" s="169">
        <v>145391</v>
      </c>
      <c r="J419" s="169">
        <v>136911</v>
      </c>
      <c r="K419" s="169">
        <v>48123439</v>
      </c>
      <c r="L419" s="169">
        <v>14156626</v>
      </c>
      <c r="M419" s="169" t="s">
        <v>66</v>
      </c>
      <c r="N419" s="10"/>
    </row>
    <row r="420" spans="2:14" s="9" customFormat="1" ht="15" customHeight="1" x14ac:dyDescent="0.2">
      <c r="B420" s="258" t="s">
        <v>11</v>
      </c>
      <c r="C420" s="184"/>
      <c r="D420" s="185"/>
      <c r="E420" s="185"/>
      <c r="F420" s="185"/>
      <c r="G420" s="185"/>
      <c r="H420" s="185"/>
      <c r="I420" s="186"/>
      <c r="J420" s="186"/>
      <c r="K420" s="186"/>
      <c r="L420" s="186"/>
      <c r="M420" s="186"/>
      <c r="N420" s="10"/>
    </row>
    <row r="421" spans="2:14" s="9" customFormat="1" ht="15" customHeight="1" x14ac:dyDescent="0.25">
      <c r="B421" s="187" t="s">
        <v>175</v>
      </c>
      <c r="C421" s="187"/>
      <c r="D421" s="188"/>
      <c r="E421" s="188"/>
      <c r="F421" s="188"/>
      <c r="G421" s="188"/>
      <c r="H421" s="188"/>
      <c r="I421" s="189"/>
      <c r="J421" s="189"/>
      <c r="K421" s="189"/>
      <c r="L421" s="189"/>
      <c r="M421" s="189"/>
      <c r="N421" s="10"/>
    </row>
    <row r="422" spans="2:14" s="9" customFormat="1" ht="15" customHeight="1" x14ac:dyDescent="0.25">
      <c r="B422" s="181">
        <v>2023</v>
      </c>
      <c r="C422" s="181"/>
      <c r="D422" s="182">
        <v>68745</v>
      </c>
      <c r="E422" s="182">
        <v>57176218</v>
      </c>
      <c r="F422" s="182">
        <v>48667394</v>
      </c>
      <c r="G422" s="182">
        <v>8508824</v>
      </c>
      <c r="H422" s="182">
        <v>270813</v>
      </c>
      <c r="I422" s="182">
        <v>65668</v>
      </c>
      <c r="J422" s="182">
        <v>306854</v>
      </c>
      <c r="K422" s="182">
        <v>29816751</v>
      </c>
      <c r="L422" s="182">
        <v>10778917</v>
      </c>
      <c r="M422" s="182">
        <v>651316</v>
      </c>
      <c r="N422" s="10"/>
    </row>
    <row r="423" spans="2:14" s="9" customFormat="1" ht="15" customHeight="1" x14ac:dyDescent="0.25">
      <c r="B423" s="181">
        <v>2022</v>
      </c>
      <c r="C423" s="181"/>
      <c r="D423" s="182">
        <v>68096</v>
      </c>
      <c r="E423" s="182">
        <v>56429096</v>
      </c>
      <c r="F423" s="182">
        <v>48414251</v>
      </c>
      <c r="G423" s="182">
        <v>8014846</v>
      </c>
      <c r="H423" s="182">
        <v>499309</v>
      </c>
      <c r="I423" s="182">
        <v>59302</v>
      </c>
      <c r="J423" s="182">
        <v>283887</v>
      </c>
      <c r="K423" s="182">
        <v>30789874</v>
      </c>
      <c r="L423" s="182">
        <v>10767403</v>
      </c>
      <c r="M423" s="182">
        <v>365547</v>
      </c>
      <c r="N423" s="10"/>
    </row>
    <row r="424" spans="2:14" s="9" customFormat="1" ht="15" customHeight="1" x14ac:dyDescent="0.25">
      <c r="B424" s="168">
        <v>2021</v>
      </c>
      <c r="C424" s="168"/>
      <c r="D424" s="169">
        <v>66924</v>
      </c>
      <c r="E424" s="169">
        <v>49168967</v>
      </c>
      <c r="F424" s="169">
        <v>42074926</v>
      </c>
      <c r="G424" s="169">
        <v>7094041</v>
      </c>
      <c r="H424" s="169">
        <v>371031</v>
      </c>
      <c r="I424" s="169">
        <v>64021</v>
      </c>
      <c r="J424" s="169">
        <v>316016</v>
      </c>
      <c r="K424" s="169">
        <v>26053982</v>
      </c>
      <c r="L424" s="169">
        <v>9570179</v>
      </c>
      <c r="M424" s="169">
        <v>316558</v>
      </c>
      <c r="N424" s="10"/>
    </row>
    <row r="425" spans="2:14" s="9" customFormat="1" ht="15" customHeight="1" x14ac:dyDescent="0.25">
      <c r="B425" s="168">
        <v>2020</v>
      </c>
      <c r="C425" s="168"/>
      <c r="D425" s="169">
        <v>66098</v>
      </c>
      <c r="E425" s="169">
        <v>42933225</v>
      </c>
      <c r="F425" s="169">
        <v>36835882</v>
      </c>
      <c r="G425" s="169">
        <v>6097343</v>
      </c>
      <c r="H425" s="169">
        <v>67800</v>
      </c>
      <c r="I425" s="169">
        <v>55049</v>
      </c>
      <c r="J425" s="169">
        <v>349453</v>
      </c>
      <c r="K425" s="169">
        <v>22054403</v>
      </c>
      <c r="L425" s="169">
        <v>8519608</v>
      </c>
      <c r="M425" s="169">
        <v>321264</v>
      </c>
      <c r="N425" s="10"/>
    </row>
    <row r="426" spans="2:14" s="9" customFormat="1" ht="15" customHeight="1" x14ac:dyDescent="0.25">
      <c r="B426" s="168">
        <v>2019</v>
      </c>
      <c r="C426" s="168"/>
      <c r="D426" s="169">
        <v>68453</v>
      </c>
      <c r="E426" s="169">
        <v>46373649</v>
      </c>
      <c r="F426" s="169">
        <v>39712670</v>
      </c>
      <c r="G426" s="169">
        <v>6660979</v>
      </c>
      <c r="H426" s="169">
        <v>222769</v>
      </c>
      <c r="I426" s="169">
        <v>58465</v>
      </c>
      <c r="J426" s="169">
        <v>127739</v>
      </c>
      <c r="K426" s="169">
        <v>24013558</v>
      </c>
      <c r="L426" s="169">
        <v>9420676</v>
      </c>
      <c r="M426" s="169">
        <v>321698</v>
      </c>
      <c r="N426" s="10"/>
    </row>
    <row r="427" spans="2:14" s="9" customFormat="1" ht="15" customHeight="1" x14ac:dyDescent="0.25">
      <c r="B427" s="168">
        <v>2018</v>
      </c>
      <c r="C427" s="168"/>
      <c r="D427" s="169">
        <v>67850</v>
      </c>
      <c r="E427" s="169">
        <v>46219362</v>
      </c>
      <c r="F427" s="169">
        <v>39848198</v>
      </c>
      <c r="G427" s="169">
        <v>6371164</v>
      </c>
      <c r="H427" s="169">
        <v>222248</v>
      </c>
      <c r="I427" s="169">
        <v>62094</v>
      </c>
      <c r="J427" s="169">
        <v>129475</v>
      </c>
      <c r="K427" s="169">
        <v>24394973</v>
      </c>
      <c r="L427" s="169">
        <v>9310737</v>
      </c>
      <c r="M427" s="169">
        <v>351666</v>
      </c>
      <c r="N427" s="10"/>
    </row>
    <row r="428" spans="2:14" ht="15" customHeight="1" x14ac:dyDescent="0.25">
      <c r="B428" s="168">
        <v>2017</v>
      </c>
      <c r="C428" s="168"/>
      <c r="D428" s="169">
        <v>67206</v>
      </c>
      <c r="E428" s="169">
        <v>44355629</v>
      </c>
      <c r="F428" s="169">
        <v>38402307</v>
      </c>
      <c r="G428" s="169">
        <v>5953322</v>
      </c>
      <c r="H428" s="169">
        <v>253790</v>
      </c>
      <c r="I428" s="169">
        <v>54927</v>
      </c>
      <c r="J428" s="169">
        <v>138774</v>
      </c>
      <c r="K428" s="169">
        <v>23437763</v>
      </c>
      <c r="L428" s="169">
        <v>8956250</v>
      </c>
      <c r="M428" s="169">
        <v>364615</v>
      </c>
    </row>
    <row r="429" spans="2:14" ht="15" customHeight="1" x14ac:dyDescent="0.25">
      <c r="B429" s="168">
        <v>2016</v>
      </c>
      <c r="C429" s="168"/>
      <c r="D429" s="169">
        <v>66632</v>
      </c>
      <c r="E429" s="169">
        <v>42143267</v>
      </c>
      <c r="F429" s="169">
        <v>36570977</v>
      </c>
      <c r="G429" s="169">
        <v>5572289</v>
      </c>
      <c r="H429" s="169">
        <v>100215</v>
      </c>
      <c r="I429" s="169">
        <v>49037</v>
      </c>
      <c r="J429" s="169">
        <v>127637</v>
      </c>
      <c r="K429" s="169">
        <v>21982292</v>
      </c>
      <c r="L429" s="169">
        <v>8658823</v>
      </c>
      <c r="M429" s="169">
        <v>448201</v>
      </c>
    </row>
    <row r="430" spans="2:14" ht="15" customHeight="1" x14ac:dyDescent="0.25">
      <c r="B430" s="168">
        <v>2015</v>
      </c>
      <c r="C430" s="168"/>
      <c r="D430" s="169">
        <v>66416</v>
      </c>
      <c r="E430" s="169">
        <v>41253285</v>
      </c>
      <c r="F430" s="169">
        <v>36033873</v>
      </c>
      <c r="G430" s="169">
        <v>5219412</v>
      </c>
      <c r="H430" s="169">
        <v>162254</v>
      </c>
      <c r="I430" s="169">
        <v>48221</v>
      </c>
      <c r="J430" s="169">
        <v>126232</v>
      </c>
      <c r="K430" s="169">
        <v>22204516</v>
      </c>
      <c r="L430" s="169">
        <v>8324548</v>
      </c>
      <c r="M430" s="169">
        <v>503286</v>
      </c>
    </row>
    <row r="431" spans="2:14" ht="15" customHeight="1" x14ac:dyDescent="0.25">
      <c r="B431" s="168">
        <v>2014</v>
      </c>
      <c r="C431" s="168"/>
      <c r="D431" s="169">
        <v>65900</v>
      </c>
      <c r="E431" s="169">
        <v>40185038</v>
      </c>
      <c r="F431" s="169">
        <v>35221223</v>
      </c>
      <c r="G431" s="169">
        <v>4963815</v>
      </c>
      <c r="H431" s="169">
        <v>11596</v>
      </c>
      <c r="I431" s="169">
        <v>52869</v>
      </c>
      <c r="J431" s="169">
        <v>127384</v>
      </c>
      <c r="K431" s="169">
        <v>21900814</v>
      </c>
      <c r="L431" s="169">
        <v>8012080</v>
      </c>
      <c r="M431" s="169">
        <v>610172</v>
      </c>
    </row>
    <row r="432" spans="2:14" ht="15" customHeight="1" x14ac:dyDescent="0.25">
      <c r="B432" s="168">
        <v>2013</v>
      </c>
      <c r="C432" s="168"/>
      <c r="D432" s="169">
        <v>66128</v>
      </c>
      <c r="E432" s="169">
        <v>38451897</v>
      </c>
      <c r="F432" s="169">
        <v>33809068</v>
      </c>
      <c r="G432" s="169">
        <v>4642829</v>
      </c>
      <c r="H432" s="169">
        <v>15636</v>
      </c>
      <c r="I432" s="169">
        <v>48033</v>
      </c>
      <c r="J432" s="169">
        <v>91397</v>
      </c>
      <c r="K432" s="169">
        <v>21133806</v>
      </c>
      <c r="L432" s="169">
        <v>7553637</v>
      </c>
      <c r="M432" s="169">
        <v>596762</v>
      </c>
    </row>
    <row r="433" spans="2:14" ht="15" customHeight="1" x14ac:dyDescent="0.25">
      <c r="B433" s="168">
        <v>2012</v>
      </c>
      <c r="C433" s="168"/>
      <c r="D433" s="169">
        <v>67191</v>
      </c>
      <c r="E433" s="169">
        <v>38093156</v>
      </c>
      <c r="F433" s="169">
        <v>33616157</v>
      </c>
      <c r="G433" s="169">
        <v>4476999</v>
      </c>
      <c r="H433" s="169">
        <v>21847</v>
      </c>
      <c r="I433" s="169">
        <v>42517</v>
      </c>
      <c r="J433" s="169">
        <v>84080</v>
      </c>
      <c r="K433" s="169">
        <v>21110939</v>
      </c>
      <c r="L433" s="169">
        <v>7511069</v>
      </c>
      <c r="M433" s="169">
        <v>667709</v>
      </c>
    </row>
    <row r="434" spans="2:14" s="9" customFormat="1" ht="15" customHeight="1" collapsed="1" x14ac:dyDescent="0.25">
      <c r="B434" s="168">
        <v>2011</v>
      </c>
      <c r="C434" s="168"/>
      <c r="D434" s="169">
        <v>70322</v>
      </c>
      <c r="E434" s="169">
        <v>39683483</v>
      </c>
      <c r="F434" s="169">
        <v>34691483</v>
      </c>
      <c r="G434" s="169">
        <v>4992000</v>
      </c>
      <c r="H434" s="169">
        <v>172847</v>
      </c>
      <c r="I434" s="169">
        <v>45865</v>
      </c>
      <c r="J434" s="169">
        <v>76443</v>
      </c>
      <c r="K434" s="169">
        <v>22051684</v>
      </c>
      <c r="L434" s="169">
        <v>7793127</v>
      </c>
      <c r="M434" s="169">
        <v>653009</v>
      </c>
    </row>
    <row r="435" spans="2:14" s="9" customFormat="1" ht="15" customHeight="1" x14ac:dyDescent="0.25">
      <c r="B435" s="168">
        <v>2010</v>
      </c>
      <c r="C435" s="168"/>
      <c r="D435" s="169">
        <v>71982</v>
      </c>
      <c r="E435" s="169">
        <v>39422292</v>
      </c>
      <c r="F435" s="169">
        <v>34186288</v>
      </c>
      <c r="G435" s="169">
        <v>5236004</v>
      </c>
      <c r="H435" s="169">
        <v>132779</v>
      </c>
      <c r="I435" s="169">
        <v>53893</v>
      </c>
      <c r="J435" s="169">
        <v>83826</v>
      </c>
      <c r="K435" s="169">
        <v>21034451</v>
      </c>
      <c r="L435" s="169">
        <v>7874128</v>
      </c>
      <c r="M435" s="169">
        <v>593715</v>
      </c>
    </row>
    <row r="436" spans="2:14" s="9" customFormat="1" ht="15" customHeight="1" x14ac:dyDescent="0.25">
      <c r="B436" s="168">
        <v>2009</v>
      </c>
      <c r="C436" s="168"/>
      <c r="D436" s="169">
        <v>76987</v>
      </c>
      <c r="E436" s="169">
        <v>38123212</v>
      </c>
      <c r="F436" s="169">
        <v>32797445</v>
      </c>
      <c r="G436" s="169">
        <v>5325768</v>
      </c>
      <c r="H436" s="169">
        <v>-3819</v>
      </c>
      <c r="I436" s="169">
        <v>72678</v>
      </c>
      <c r="J436" s="169">
        <v>79110</v>
      </c>
      <c r="K436" s="169">
        <v>19734714</v>
      </c>
      <c r="L436" s="169">
        <v>7797916</v>
      </c>
      <c r="M436" s="169" t="s">
        <v>66</v>
      </c>
    </row>
    <row r="437" spans="2:14" ht="15" customHeight="1" x14ac:dyDescent="0.25">
      <c r="B437" s="168">
        <v>2008</v>
      </c>
      <c r="C437" s="168"/>
      <c r="D437" s="169">
        <v>81071</v>
      </c>
      <c r="E437" s="169">
        <v>42028995</v>
      </c>
      <c r="F437" s="169">
        <v>36465848</v>
      </c>
      <c r="G437" s="169">
        <v>5563147</v>
      </c>
      <c r="H437" s="169">
        <v>193937</v>
      </c>
      <c r="I437" s="169">
        <v>69027</v>
      </c>
      <c r="J437" s="169">
        <v>75032</v>
      </c>
      <c r="K437" s="169">
        <v>22563219</v>
      </c>
      <c r="L437" s="169">
        <v>8349369</v>
      </c>
      <c r="M437" s="169" t="s">
        <v>66</v>
      </c>
      <c r="N437" s="9"/>
    </row>
    <row r="438" spans="2:14" ht="15" customHeight="1" x14ac:dyDescent="0.25">
      <c r="B438" s="260" t="s">
        <v>176</v>
      </c>
      <c r="C438" s="230"/>
      <c r="D438" s="231"/>
      <c r="E438" s="231"/>
      <c r="F438" s="231"/>
      <c r="G438" s="231"/>
      <c r="H438" s="231"/>
      <c r="I438" s="232"/>
      <c r="J438" s="232"/>
      <c r="K438" s="232"/>
      <c r="L438" s="232"/>
      <c r="M438" s="232"/>
    </row>
    <row r="439" spans="2:14" ht="15" customHeight="1" x14ac:dyDescent="0.25">
      <c r="B439" s="181">
        <v>2023</v>
      </c>
      <c r="C439" s="181"/>
      <c r="D439" s="182">
        <v>56566</v>
      </c>
      <c r="E439" s="182">
        <v>6413054</v>
      </c>
      <c r="F439" s="182">
        <v>4513517</v>
      </c>
      <c r="G439" s="182">
        <v>1899537</v>
      </c>
      <c r="H439" s="182">
        <v>29709</v>
      </c>
      <c r="I439" s="182">
        <v>7347</v>
      </c>
      <c r="J439" s="182">
        <v>34821</v>
      </c>
      <c r="K439" s="182">
        <v>2915999</v>
      </c>
      <c r="L439" s="182">
        <v>1433873</v>
      </c>
      <c r="M439" s="182">
        <v>72097</v>
      </c>
    </row>
    <row r="440" spans="2:14" ht="15" customHeight="1" x14ac:dyDescent="0.25">
      <c r="B440" s="181">
        <v>2022</v>
      </c>
      <c r="C440" s="181"/>
      <c r="D440" s="182">
        <v>55916</v>
      </c>
      <c r="E440" s="182">
        <v>6352075</v>
      </c>
      <c r="F440" s="182">
        <v>4545221</v>
      </c>
      <c r="G440" s="182">
        <v>1806854</v>
      </c>
      <c r="H440" s="182">
        <v>24041</v>
      </c>
      <c r="I440" s="182">
        <v>5974</v>
      </c>
      <c r="J440" s="182">
        <v>39744</v>
      </c>
      <c r="K440" s="182">
        <v>3015636</v>
      </c>
      <c r="L440" s="182">
        <v>1391878</v>
      </c>
      <c r="M440" s="182">
        <v>50216</v>
      </c>
    </row>
    <row r="441" spans="2:14" ht="15" customHeight="1" x14ac:dyDescent="0.25">
      <c r="B441" s="168">
        <v>2021</v>
      </c>
      <c r="C441" s="168"/>
      <c r="D441" s="169">
        <v>54953</v>
      </c>
      <c r="E441" s="169">
        <v>5721211</v>
      </c>
      <c r="F441" s="169">
        <v>4090375</v>
      </c>
      <c r="G441" s="169">
        <v>1630836</v>
      </c>
      <c r="H441" s="169">
        <v>15522</v>
      </c>
      <c r="I441" s="169">
        <v>6358</v>
      </c>
      <c r="J441" s="169">
        <v>59995</v>
      </c>
      <c r="K441" s="169">
        <v>2668501</v>
      </c>
      <c r="L441" s="169">
        <v>1287891</v>
      </c>
      <c r="M441" s="169">
        <v>46575</v>
      </c>
    </row>
    <row r="442" spans="2:14" ht="15" customHeight="1" x14ac:dyDescent="0.25">
      <c r="B442" s="168">
        <v>2020</v>
      </c>
      <c r="C442" s="168"/>
      <c r="D442" s="169">
        <v>54289</v>
      </c>
      <c r="E442" s="169">
        <v>5119910</v>
      </c>
      <c r="F442" s="169">
        <v>3791119</v>
      </c>
      <c r="G442" s="169">
        <v>1328791</v>
      </c>
      <c r="H442" s="169">
        <v>14969</v>
      </c>
      <c r="I442" s="169">
        <v>5025</v>
      </c>
      <c r="J442" s="169">
        <v>43664</v>
      </c>
      <c r="K442" s="169">
        <v>2367787</v>
      </c>
      <c r="L442" s="169">
        <v>1144006</v>
      </c>
      <c r="M442" s="169">
        <v>45572</v>
      </c>
    </row>
    <row r="443" spans="2:14" ht="15" customHeight="1" x14ac:dyDescent="0.25">
      <c r="B443" s="168">
        <v>2019</v>
      </c>
      <c r="C443" s="168"/>
      <c r="D443" s="169">
        <v>56015</v>
      </c>
      <c r="E443" s="169">
        <v>5529950</v>
      </c>
      <c r="F443" s="169">
        <v>4079050</v>
      </c>
      <c r="G443" s="169">
        <v>1450900</v>
      </c>
      <c r="H443" s="169">
        <v>13915</v>
      </c>
      <c r="I443" s="169">
        <v>4777</v>
      </c>
      <c r="J443" s="169">
        <v>17876</v>
      </c>
      <c r="K443" s="169">
        <v>2521744</v>
      </c>
      <c r="L443" s="169">
        <v>1255767</v>
      </c>
      <c r="M443" s="169">
        <v>45003</v>
      </c>
    </row>
    <row r="444" spans="2:14" ht="15" customHeight="1" x14ac:dyDescent="0.25">
      <c r="B444" s="168">
        <v>2018</v>
      </c>
      <c r="C444" s="168"/>
      <c r="D444" s="169">
        <v>55403</v>
      </c>
      <c r="E444" s="169">
        <v>5333868</v>
      </c>
      <c r="F444" s="169">
        <v>3987123</v>
      </c>
      <c r="G444" s="169">
        <v>1346745</v>
      </c>
      <c r="H444" s="169">
        <v>12019</v>
      </c>
      <c r="I444" s="169">
        <v>5586</v>
      </c>
      <c r="J444" s="169">
        <v>18763</v>
      </c>
      <c r="K444" s="169">
        <v>2450773</v>
      </c>
      <c r="L444" s="169">
        <v>1190362</v>
      </c>
      <c r="M444" s="169">
        <v>53846</v>
      </c>
    </row>
    <row r="445" spans="2:14" ht="15" customHeight="1" x14ac:dyDescent="0.25">
      <c r="B445" s="168">
        <v>2017</v>
      </c>
      <c r="C445" s="168"/>
      <c r="D445" s="169">
        <v>54958</v>
      </c>
      <c r="E445" s="169">
        <v>5278468</v>
      </c>
      <c r="F445" s="169">
        <v>3978730</v>
      </c>
      <c r="G445" s="169">
        <v>1299738</v>
      </c>
      <c r="H445" s="169">
        <v>23892</v>
      </c>
      <c r="I445" s="169">
        <v>5119</v>
      </c>
      <c r="J445" s="169">
        <v>21956</v>
      </c>
      <c r="K445" s="169">
        <v>2467080</v>
      </c>
      <c r="L445" s="169">
        <v>1179464</v>
      </c>
      <c r="M445" s="169">
        <v>48565</v>
      </c>
    </row>
    <row r="446" spans="2:14" ht="15" customHeight="1" x14ac:dyDescent="0.25">
      <c r="B446" s="168">
        <v>2016</v>
      </c>
      <c r="C446" s="168"/>
      <c r="D446" s="169">
        <v>54513</v>
      </c>
      <c r="E446" s="169">
        <v>4967093</v>
      </c>
      <c r="F446" s="169">
        <v>3767803</v>
      </c>
      <c r="G446" s="169">
        <v>1199290</v>
      </c>
      <c r="H446" s="169">
        <v>3429</v>
      </c>
      <c r="I446" s="169">
        <v>4760</v>
      </c>
      <c r="J446" s="169">
        <v>21685</v>
      </c>
      <c r="K446" s="169">
        <v>2288914</v>
      </c>
      <c r="L446" s="169">
        <v>1111607</v>
      </c>
      <c r="M446" s="169">
        <v>52705</v>
      </c>
    </row>
    <row r="447" spans="2:14" ht="15" customHeight="1" x14ac:dyDescent="0.25">
      <c r="B447" s="168">
        <v>2015</v>
      </c>
      <c r="C447" s="168"/>
      <c r="D447" s="169">
        <v>54531</v>
      </c>
      <c r="E447" s="169">
        <v>4953556</v>
      </c>
      <c r="F447" s="169">
        <v>3789215</v>
      </c>
      <c r="G447" s="169">
        <v>1164341</v>
      </c>
      <c r="H447" s="169">
        <v>6170</v>
      </c>
      <c r="I447" s="169">
        <v>4312</v>
      </c>
      <c r="J447" s="169">
        <v>22534</v>
      </c>
      <c r="K447" s="169">
        <v>2332115</v>
      </c>
      <c r="L447" s="169">
        <v>1110855</v>
      </c>
      <c r="M447" s="169">
        <v>62577</v>
      </c>
    </row>
    <row r="448" spans="2:14" ht="15" customHeight="1" x14ac:dyDescent="0.25">
      <c r="B448" s="168">
        <v>2014</v>
      </c>
      <c r="C448" s="168"/>
      <c r="D448" s="169">
        <v>54309</v>
      </c>
      <c r="E448" s="169">
        <v>4914956</v>
      </c>
      <c r="F448" s="169">
        <v>3775821</v>
      </c>
      <c r="G448" s="169">
        <v>1139135</v>
      </c>
      <c r="H448" s="169">
        <v>-20444</v>
      </c>
      <c r="I448" s="169">
        <v>6379</v>
      </c>
      <c r="J448" s="169">
        <v>21715</v>
      </c>
      <c r="K448" s="169">
        <v>2348651</v>
      </c>
      <c r="L448" s="169">
        <v>1123232</v>
      </c>
      <c r="M448" s="169">
        <v>65138</v>
      </c>
    </row>
    <row r="449" spans="2:14" s="9" customFormat="1" ht="15" customHeight="1" collapsed="1" x14ac:dyDescent="0.25">
      <c r="B449" s="168">
        <v>2013</v>
      </c>
      <c r="C449" s="168"/>
      <c r="D449" s="169">
        <v>54761</v>
      </c>
      <c r="E449" s="169">
        <v>4795043</v>
      </c>
      <c r="F449" s="169">
        <v>3748755</v>
      </c>
      <c r="G449" s="169">
        <v>1046288</v>
      </c>
      <c r="H449" s="169">
        <v>-3833</v>
      </c>
      <c r="I449" s="169">
        <v>6001</v>
      </c>
      <c r="J449" s="169">
        <v>14119</v>
      </c>
      <c r="K449" s="169">
        <v>2338688</v>
      </c>
      <c r="L449" s="169">
        <v>1069762</v>
      </c>
      <c r="M449" s="169">
        <v>69857</v>
      </c>
      <c r="N449" s="5"/>
    </row>
    <row r="450" spans="2:14" s="9" customFormat="1" ht="15" customHeight="1" x14ac:dyDescent="0.25">
      <c r="B450" s="168">
        <v>2012</v>
      </c>
      <c r="C450" s="168"/>
      <c r="D450" s="169">
        <v>55466</v>
      </c>
      <c r="E450" s="169">
        <v>4673304</v>
      </c>
      <c r="F450" s="169">
        <v>3653468</v>
      </c>
      <c r="G450" s="169">
        <v>1019836</v>
      </c>
      <c r="H450" s="169">
        <v>-10015</v>
      </c>
      <c r="I450" s="169">
        <v>7122</v>
      </c>
      <c r="J450" s="169">
        <v>11690</v>
      </c>
      <c r="K450" s="169">
        <v>2247898</v>
      </c>
      <c r="L450" s="169">
        <v>1071862</v>
      </c>
      <c r="M450" s="169">
        <v>86592</v>
      </c>
      <c r="N450" s="8"/>
    </row>
    <row r="451" spans="2:14" s="9" customFormat="1" ht="15" customHeight="1" x14ac:dyDescent="0.25">
      <c r="B451" s="168">
        <v>2011</v>
      </c>
      <c r="C451" s="168"/>
      <c r="D451" s="169">
        <v>57767</v>
      </c>
      <c r="E451" s="169">
        <v>4910816</v>
      </c>
      <c r="F451" s="169">
        <v>3826698</v>
      </c>
      <c r="G451" s="169">
        <v>1084118</v>
      </c>
      <c r="H451" s="169">
        <v>7690</v>
      </c>
      <c r="I451" s="169">
        <v>7589</v>
      </c>
      <c r="J451" s="169">
        <v>12615</v>
      </c>
      <c r="K451" s="169">
        <v>2364454</v>
      </c>
      <c r="L451" s="169">
        <v>1096517</v>
      </c>
      <c r="M451" s="169">
        <v>87194</v>
      </c>
    </row>
    <row r="452" spans="2:14" ht="15" customHeight="1" x14ac:dyDescent="0.25">
      <c r="B452" s="168">
        <v>2010</v>
      </c>
      <c r="C452" s="168"/>
      <c r="D452" s="169">
        <v>58971</v>
      </c>
      <c r="E452" s="169">
        <v>5339523</v>
      </c>
      <c r="F452" s="169">
        <v>4220157</v>
      </c>
      <c r="G452" s="169">
        <v>1119366</v>
      </c>
      <c r="H452" s="169">
        <v>-4883</v>
      </c>
      <c r="I452" s="169">
        <v>8485</v>
      </c>
      <c r="J452" s="169">
        <v>13985</v>
      </c>
      <c r="K452" s="169">
        <v>2607354</v>
      </c>
      <c r="L452" s="169">
        <v>1119336</v>
      </c>
      <c r="M452" s="169">
        <v>79501</v>
      </c>
      <c r="N452" s="9"/>
    </row>
    <row r="453" spans="2:14" ht="15" customHeight="1" x14ac:dyDescent="0.25">
      <c r="B453" s="168">
        <v>2009</v>
      </c>
      <c r="C453" s="168"/>
      <c r="D453" s="169">
        <v>63511</v>
      </c>
      <c r="E453" s="169">
        <v>5305319</v>
      </c>
      <c r="F453" s="169">
        <v>4209335</v>
      </c>
      <c r="G453" s="169">
        <v>1095983</v>
      </c>
      <c r="H453" s="169">
        <v>7870</v>
      </c>
      <c r="I453" s="169">
        <v>12156</v>
      </c>
      <c r="J453" s="169">
        <v>12257</v>
      </c>
      <c r="K453" s="169">
        <v>2557794</v>
      </c>
      <c r="L453" s="169">
        <v>1101603</v>
      </c>
      <c r="M453" s="169" t="s">
        <v>66</v>
      </c>
      <c r="N453" s="9"/>
    </row>
    <row r="454" spans="2:14" ht="15" customHeight="1" x14ac:dyDescent="0.25">
      <c r="B454" s="168">
        <v>2008</v>
      </c>
      <c r="C454" s="168"/>
      <c r="D454" s="169">
        <v>66739</v>
      </c>
      <c r="E454" s="169">
        <v>5731854</v>
      </c>
      <c r="F454" s="169">
        <v>4607823</v>
      </c>
      <c r="G454" s="169">
        <v>1124032</v>
      </c>
      <c r="H454" s="169">
        <v>5008</v>
      </c>
      <c r="I454" s="169">
        <v>12761</v>
      </c>
      <c r="J454" s="169">
        <v>11129</v>
      </c>
      <c r="K454" s="169">
        <v>2845871</v>
      </c>
      <c r="L454" s="169">
        <v>1171136</v>
      </c>
      <c r="M454" s="169" t="s">
        <v>66</v>
      </c>
      <c r="N454" s="9"/>
    </row>
    <row r="455" spans="2:14" ht="15" customHeight="1" x14ac:dyDescent="0.25">
      <c r="B455" s="260" t="s">
        <v>177</v>
      </c>
      <c r="C455" s="230"/>
      <c r="D455" s="231"/>
      <c r="E455" s="231"/>
      <c r="F455" s="231"/>
      <c r="G455" s="231"/>
      <c r="H455" s="231"/>
      <c r="I455" s="232"/>
      <c r="J455" s="232"/>
      <c r="K455" s="232"/>
      <c r="L455" s="232"/>
      <c r="M455" s="232"/>
    </row>
    <row r="456" spans="2:14" ht="15" customHeight="1" x14ac:dyDescent="0.25">
      <c r="B456" s="181">
        <v>2023</v>
      </c>
      <c r="C456" s="181"/>
      <c r="D456" s="182">
        <v>9657</v>
      </c>
      <c r="E456" s="182">
        <v>17268357</v>
      </c>
      <c r="F456" s="182">
        <v>14003218</v>
      </c>
      <c r="G456" s="182">
        <v>3265139</v>
      </c>
      <c r="H456" s="182">
        <v>72088</v>
      </c>
      <c r="I456" s="182">
        <v>22018</v>
      </c>
      <c r="J456" s="182">
        <v>98885</v>
      </c>
      <c r="K456" s="182">
        <v>8349804</v>
      </c>
      <c r="L456" s="182">
        <v>3335582</v>
      </c>
      <c r="M456" s="182">
        <v>198607</v>
      </c>
    </row>
    <row r="457" spans="2:14" ht="15" customHeight="1" x14ac:dyDescent="0.25">
      <c r="B457" s="181">
        <v>2022</v>
      </c>
      <c r="C457" s="181"/>
      <c r="D457" s="182">
        <v>9710</v>
      </c>
      <c r="E457" s="182">
        <v>17164122</v>
      </c>
      <c r="F457" s="182">
        <v>14114545</v>
      </c>
      <c r="G457" s="182">
        <v>3049577</v>
      </c>
      <c r="H457" s="182">
        <v>118485</v>
      </c>
      <c r="I457" s="182">
        <v>19247</v>
      </c>
      <c r="J457" s="182">
        <v>99952</v>
      </c>
      <c r="K457" s="182">
        <v>8687180</v>
      </c>
      <c r="L457" s="182">
        <v>3311409</v>
      </c>
      <c r="M457" s="182">
        <v>114309</v>
      </c>
    </row>
    <row r="458" spans="2:14" ht="15" customHeight="1" x14ac:dyDescent="0.25">
      <c r="B458" s="168">
        <v>2021</v>
      </c>
      <c r="C458" s="168"/>
      <c r="D458" s="169">
        <v>9577</v>
      </c>
      <c r="E458" s="169">
        <v>15155038</v>
      </c>
      <c r="F458" s="169">
        <v>12375961</v>
      </c>
      <c r="G458" s="169">
        <v>2779077</v>
      </c>
      <c r="H458" s="169">
        <v>90523</v>
      </c>
      <c r="I458" s="169">
        <v>22339</v>
      </c>
      <c r="J458" s="169">
        <v>133951</v>
      </c>
      <c r="K458" s="169">
        <v>7462911</v>
      </c>
      <c r="L458" s="169">
        <v>2997645</v>
      </c>
      <c r="M458" s="169">
        <v>101915</v>
      </c>
    </row>
    <row r="459" spans="2:14" ht="15" customHeight="1" x14ac:dyDescent="0.25">
      <c r="B459" s="168">
        <v>2020</v>
      </c>
      <c r="C459" s="168"/>
      <c r="D459" s="169">
        <v>9486</v>
      </c>
      <c r="E459" s="169">
        <v>13487298</v>
      </c>
      <c r="F459" s="169">
        <v>11065680</v>
      </c>
      <c r="G459" s="169">
        <v>2421618</v>
      </c>
      <c r="H459" s="169">
        <v>55100</v>
      </c>
      <c r="I459" s="169">
        <v>21676</v>
      </c>
      <c r="J459" s="169">
        <v>140351</v>
      </c>
      <c r="K459" s="169">
        <v>6472196</v>
      </c>
      <c r="L459" s="169">
        <v>2754039</v>
      </c>
      <c r="M459" s="169">
        <v>91199</v>
      </c>
    </row>
    <row r="460" spans="2:14" ht="15" customHeight="1" x14ac:dyDescent="0.25">
      <c r="B460" s="168">
        <v>2019</v>
      </c>
      <c r="C460" s="168"/>
      <c r="D460" s="169">
        <v>10007</v>
      </c>
      <c r="E460" s="169">
        <v>14642101</v>
      </c>
      <c r="F460" s="169">
        <v>11934197</v>
      </c>
      <c r="G460" s="169">
        <v>2707904</v>
      </c>
      <c r="H460" s="169">
        <v>84293</v>
      </c>
      <c r="I460" s="169">
        <v>20751</v>
      </c>
      <c r="J460" s="169">
        <v>52862</v>
      </c>
      <c r="K460" s="169">
        <v>7093598</v>
      </c>
      <c r="L460" s="169">
        <v>3013875</v>
      </c>
      <c r="M460" s="169">
        <v>105120</v>
      </c>
    </row>
    <row r="461" spans="2:14" ht="15" customHeight="1" x14ac:dyDescent="0.25">
      <c r="B461" s="168">
        <v>2018</v>
      </c>
      <c r="C461" s="168"/>
      <c r="D461" s="169">
        <v>10071</v>
      </c>
      <c r="E461" s="169">
        <v>14556206</v>
      </c>
      <c r="F461" s="169">
        <v>11979047</v>
      </c>
      <c r="G461" s="169">
        <v>2577159</v>
      </c>
      <c r="H461" s="169">
        <v>51465</v>
      </c>
      <c r="I461" s="169">
        <v>20190</v>
      </c>
      <c r="J461" s="169">
        <v>56174</v>
      </c>
      <c r="K461" s="169">
        <v>7168836</v>
      </c>
      <c r="L461" s="169">
        <v>2967161</v>
      </c>
      <c r="M461" s="169">
        <v>114922</v>
      </c>
    </row>
    <row r="462" spans="2:14" ht="15" customHeight="1" x14ac:dyDescent="0.25">
      <c r="B462" s="168">
        <v>2017</v>
      </c>
      <c r="C462" s="168"/>
      <c r="D462" s="169">
        <v>9918</v>
      </c>
      <c r="E462" s="169">
        <v>14122412</v>
      </c>
      <c r="F462" s="169">
        <v>11673497</v>
      </c>
      <c r="G462" s="169">
        <v>2448915</v>
      </c>
      <c r="H462" s="169">
        <v>62850</v>
      </c>
      <c r="I462" s="169">
        <v>16175</v>
      </c>
      <c r="J462" s="169">
        <v>55651</v>
      </c>
      <c r="K462" s="169">
        <v>7022305</v>
      </c>
      <c r="L462" s="169">
        <v>2849276</v>
      </c>
      <c r="M462" s="169">
        <v>122938</v>
      </c>
    </row>
    <row r="463" spans="2:14" ht="15" customHeight="1" x14ac:dyDescent="0.25">
      <c r="B463" s="168">
        <v>2016</v>
      </c>
      <c r="C463" s="168"/>
      <c r="D463" s="169">
        <v>9887</v>
      </c>
      <c r="E463" s="169">
        <v>13623601</v>
      </c>
      <c r="F463" s="169">
        <v>11334576</v>
      </c>
      <c r="G463" s="169">
        <v>2289025</v>
      </c>
      <c r="H463" s="169">
        <v>32059</v>
      </c>
      <c r="I463" s="169">
        <v>20202</v>
      </c>
      <c r="J463" s="169">
        <v>52966</v>
      </c>
      <c r="K463" s="169">
        <v>6737391</v>
      </c>
      <c r="L463" s="169">
        <v>2786068</v>
      </c>
      <c r="M463" s="169">
        <v>131789</v>
      </c>
    </row>
    <row r="464" spans="2:14" s="9" customFormat="1" ht="15" customHeight="1" collapsed="1" x14ac:dyDescent="0.25">
      <c r="B464" s="168">
        <v>2015</v>
      </c>
      <c r="C464" s="168"/>
      <c r="D464" s="169">
        <v>9704</v>
      </c>
      <c r="E464" s="169">
        <v>13239580</v>
      </c>
      <c r="F464" s="169">
        <v>11107532</v>
      </c>
      <c r="G464" s="169">
        <v>2132048</v>
      </c>
      <c r="H464" s="169">
        <v>60154</v>
      </c>
      <c r="I464" s="169">
        <v>17512</v>
      </c>
      <c r="J464" s="169">
        <v>56109</v>
      </c>
      <c r="K464" s="169">
        <v>6734020</v>
      </c>
      <c r="L464" s="169">
        <v>2679802</v>
      </c>
      <c r="M464" s="169">
        <v>155326</v>
      </c>
      <c r="N464" s="5"/>
    </row>
    <row r="465" spans="2:14" s="9" customFormat="1" ht="15" customHeight="1" x14ac:dyDescent="0.25">
      <c r="B465" s="168">
        <v>2014</v>
      </c>
      <c r="C465" s="168"/>
      <c r="D465" s="169">
        <v>9470</v>
      </c>
      <c r="E465" s="169">
        <v>12940157</v>
      </c>
      <c r="F465" s="169">
        <v>10982073</v>
      </c>
      <c r="G465" s="169">
        <v>1958084</v>
      </c>
      <c r="H465" s="169">
        <v>16840</v>
      </c>
      <c r="I465" s="169">
        <v>20070</v>
      </c>
      <c r="J465" s="169">
        <v>57406</v>
      </c>
      <c r="K465" s="169">
        <v>6717180</v>
      </c>
      <c r="L465" s="169">
        <v>2573758</v>
      </c>
      <c r="M465" s="169">
        <v>176972</v>
      </c>
      <c r="N465" s="5"/>
    </row>
    <row r="466" spans="2:14" s="9" customFormat="1" ht="15" customHeight="1" x14ac:dyDescent="0.25">
      <c r="B466" s="168">
        <v>2013</v>
      </c>
      <c r="C466" s="168"/>
      <c r="D466" s="169">
        <v>9331</v>
      </c>
      <c r="E466" s="169">
        <v>12701033</v>
      </c>
      <c r="F466" s="169">
        <v>10845438</v>
      </c>
      <c r="G466" s="169">
        <v>1855594</v>
      </c>
      <c r="H466" s="169">
        <v>-3979</v>
      </c>
      <c r="I466" s="169">
        <v>18219</v>
      </c>
      <c r="J466" s="169">
        <v>37374</v>
      </c>
      <c r="K466" s="169">
        <v>6700285</v>
      </c>
      <c r="L466" s="169">
        <v>2457425</v>
      </c>
      <c r="M466" s="169">
        <v>186547</v>
      </c>
      <c r="N466" s="5"/>
    </row>
    <row r="467" spans="2:14" ht="15" customHeight="1" x14ac:dyDescent="0.25">
      <c r="B467" s="168">
        <v>2012</v>
      </c>
      <c r="C467" s="168"/>
      <c r="D467" s="169">
        <v>9655</v>
      </c>
      <c r="E467" s="169">
        <v>12648051</v>
      </c>
      <c r="F467" s="169">
        <v>10938224</v>
      </c>
      <c r="G467" s="169">
        <v>1709826</v>
      </c>
      <c r="H467" s="169">
        <v>1829</v>
      </c>
      <c r="I467" s="169">
        <v>16223</v>
      </c>
      <c r="J467" s="169">
        <v>35472</v>
      </c>
      <c r="K467" s="169">
        <v>6831588</v>
      </c>
      <c r="L467" s="169">
        <v>2399618</v>
      </c>
      <c r="M467" s="169">
        <v>212312</v>
      </c>
      <c r="N467" s="9"/>
    </row>
    <row r="468" spans="2:14" ht="15" customHeight="1" x14ac:dyDescent="0.25">
      <c r="B468" s="168">
        <v>2011</v>
      </c>
      <c r="C468" s="168"/>
      <c r="D468" s="169">
        <v>10389</v>
      </c>
      <c r="E468" s="169">
        <v>13457719</v>
      </c>
      <c r="F468" s="169">
        <v>11460753</v>
      </c>
      <c r="G468" s="169">
        <v>1996966</v>
      </c>
      <c r="H468" s="169">
        <v>58880</v>
      </c>
      <c r="I468" s="169">
        <v>15916</v>
      </c>
      <c r="J468" s="169">
        <v>29533</v>
      </c>
      <c r="K468" s="169">
        <v>7239804</v>
      </c>
      <c r="L468" s="169">
        <v>2577732</v>
      </c>
      <c r="M468" s="169">
        <v>215445</v>
      </c>
      <c r="N468" s="9"/>
    </row>
    <row r="469" spans="2:14" ht="15" customHeight="1" x14ac:dyDescent="0.25">
      <c r="B469" s="168">
        <v>2010</v>
      </c>
      <c r="C469" s="168"/>
      <c r="D469" s="169">
        <v>10838</v>
      </c>
      <c r="E469" s="169">
        <v>13403984</v>
      </c>
      <c r="F469" s="169">
        <v>11367699</v>
      </c>
      <c r="G469" s="169">
        <v>2036285</v>
      </c>
      <c r="H469" s="169">
        <v>32239</v>
      </c>
      <c r="I469" s="169">
        <v>20810</v>
      </c>
      <c r="J469" s="169">
        <v>31397</v>
      </c>
      <c r="K469" s="169">
        <v>6880269</v>
      </c>
      <c r="L469" s="169">
        <v>2565155</v>
      </c>
      <c r="M469" s="169">
        <v>205047</v>
      </c>
      <c r="N469" s="9"/>
    </row>
    <row r="470" spans="2:14" ht="15" customHeight="1" x14ac:dyDescent="0.25">
      <c r="B470" s="168">
        <v>2009</v>
      </c>
      <c r="C470" s="168"/>
      <c r="D470" s="169">
        <v>11250</v>
      </c>
      <c r="E470" s="169">
        <v>13038579</v>
      </c>
      <c r="F470" s="169">
        <v>11039936</v>
      </c>
      <c r="G470" s="169">
        <v>1998643</v>
      </c>
      <c r="H470" s="169">
        <v>-6502</v>
      </c>
      <c r="I470" s="169">
        <v>27361</v>
      </c>
      <c r="J470" s="169">
        <v>25421</v>
      </c>
      <c r="K470" s="169">
        <v>6489226</v>
      </c>
      <c r="L470" s="169">
        <v>2531076</v>
      </c>
      <c r="M470" s="169" t="s">
        <v>66</v>
      </c>
      <c r="N470" s="9"/>
    </row>
    <row r="471" spans="2:14" ht="15" customHeight="1" x14ac:dyDescent="0.25">
      <c r="B471" s="168">
        <v>2008</v>
      </c>
      <c r="C471" s="168"/>
      <c r="D471" s="169">
        <v>11941</v>
      </c>
      <c r="E471" s="169">
        <v>14385432</v>
      </c>
      <c r="F471" s="169">
        <v>12153724</v>
      </c>
      <c r="G471" s="169">
        <v>2231708</v>
      </c>
      <c r="H471" s="169">
        <v>62304</v>
      </c>
      <c r="I471" s="169">
        <v>23301</v>
      </c>
      <c r="J471" s="169">
        <v>23386</v>
      </c>
      <c r="K471" s="169">
        <v>7421697</v>
      </c>
      <c r="L471" s="169">
        <v>2799363</v>
      </c>
      <c r="M471" s="169" t="s">
        <v>66</v>
      </c>
    </row>
    <row r="472" spans="2:14" ht="15" customHeight="1" x14ac:dyDescent="0.25">
      <c r="B472" s="260" t="s">
        <v>178</v>
      </c>
      <c r="C472" s="230"/>
      <c r="D472" s="231"/>
      <c r="E472" s="231"/>
      <c r="F472" s="231"/>
      <c r="G472" s="231"/>
      <c r="H472" s="231"/>
      <c r="I472" s="232"/>
      <c r="J472" s="232"/>
      <c r="K472" s="232"/>
      <c r="L472" s="232"/>
      <c r="M472" s="232"/>
    </row>
    <row r="473" spans="2:14" ht="15" customHeight="1" x14ac:dyDescent="0.25">
      <c r="B473" s="181">
        <v>2023</v>
      </c>
      <c r="C473" s="181"/>
      <c r="D473" s="182">
        <v>2522</v>
      </c>
      <c r="E473" s="182">
        <v>33494807</v>
      </c>
      <c r="F473" s="182">
        <v>30150659</v>
      </c>
      <c r="G473" s="182">
        <v>3344148</v>
      </c>
      <c r="H473" s="182">
        <v>169016</v>
      </c>
      <c r="I473" s="182">
        <v>36303</v>
      </c>
      <c r="J473" s="182">
        <v>173147</v>
      </c>
      <c r="K473" s="182">
        <v>18550948</v>
      </c>
      <c r="L473" s="182">
        <v>6009462</v>
      </c>
      <c r="M473" s="182">
        <v>380612</v>
      </c>
    </row>
    <row r="474" spans="2:14" ht="15" customHeight="1" x14ac:dyDescent="0.25">
      <c r="B474" s="181">
        <v>2022</v>
      </c>
      <c r="C474" s="181"/>
      <c r="D474" s="182">
        <v>2470</v>
      </c>
      <c r="E474" s="182">
        <v>32912899</v>
      </c>
      <c r="F474" s="182">
        <v>29754484</v>
      </c>
      <c r="G474" s="182">
        <v>3158415</v>
      </c>
      <c r="H474" s="182">
        <v>356783</v>
      </c>
      <c r="I474" s="182">
        <v>34081</v>
      </c>
      <c r="J474" s="182">
        <v>144191</v>
      </c>
      <c r="K474" s="182">
        <v>19087058</v>
      </c>
      <c r="L474" s="182">
        <v>6064117</v>
      </c>
      <c r="M474" s="182">
        <v>201023</v>
      </c>
    </row>
    <row r="475" spans="2:14" ht="15" customHeight="1" x14ac:dyDescent="0.25">
      <c r="B475" s="181">
        <v>2021</v>
      </c>
      <c r="C475" s="181"/>
      <c r="D475" s="182">
        <v>2394</v>
      </c>
      <c r="E475" s="182">
        <v>28292718</v>
      </c>
      <c r="F475" s="182">
        <v>25608590</v>
      </c>
      <c r="G475" s="182">
        <v>2684128</v>
      </c>
      <c r="H475" s="182">
        <v>264985</v>
      </c>
      <c r="I475" s="182">
        <v>35325</v>
      </c>
      <c r="J475" s="182">
        <v>122071</v>
      </c>
      <c r="K475" s="182">
        <v>15922570</v>
      </c>
      <c r="L475" s="182">
        <v>5284642</v>
      </c>
      <c r="M475" s="182">
        <v>168068</v>
      </c>
    </row>
    <row r="476" spans="2:14" ht="15" customHeight="1" x14ac:dyDescent="0.25">
      <c r="B476" s="168">
        <v>2020</v>
      </c>
      <c r="C476" s="168"/>
      <c r="D476" s="169">
        <v>2323</v>
      </c>
      <c r="E476" s="169">
        <v>24326016</v>
      </c>
      <c r="F476" s="169">
        <v>21979083</v>
      </c>
      <c r="G476" s="169">
        <v>2346934</v>
      </c>
      <c r="H476" s="169">
        <v>-2269</v>
      </c>
      <c r="I476" s="169">
        <v>28348</v>
      </c>
      <c r="J476" s="169">
        <v>165438</v>
      </c>
      <c r="K476" s="169">
        <v>13214420</v>
      </c>
      <c r="L476" s="169">
        <v>4621563</v>
      </c>
      <c r="M476" s="169">
        <v>184492</v>
      </c>
    </row>
    <row r="477" spans="2:14" ht="15" customHeight="1" x14ac:dyDescent="0.25">
      <c r="B477" s="168">
        <v>2019</v>
      </c>
      <c r="C477" s="168"/>
      <c r="D477" s="169">
        <v>2431</v>
      </c>
      <c r="E477" s="169">
        <v>26201599</v>
      </c>
      <c r="F477" s="169">
        <v>23699424</v>
      </c>
      <c r="G477" s="169">
        <v>2502175</v>
      </c>
      <c r="H477" s="169">
        <v>124562</v>
      </c>
      <c r="I477" s="169">
        <v>32937</v>
      </c>
      <c r="J477" s="169">
        <v>57001</v>
      </c>
      <c r="K477" s="169">
        <v>14398216</v>
      </c>
      <c r="L477" s="169">
        <v>5151034</v>
      </c>
      <c r="M477" s="169">
        <v>171575</v>
      </c>
    </row>
    <row r="478" spans="2:14" ht="15" customHeight="1" x14ac:dyDescent="0.25">
      <c r="B478" s="168">
        <v>2018</v>
      </c>
      <c r="C478" s="168"/>
      <c r="D478" s="169">
        <v>2376</v>
      </c>
      <c r="E478" s="169">
        <v>26329288</v>
      </c>
      <c r="F478" s="169">
        <v>23882027</v>
      </c>
      <c r="G478" s="169">
        <v>2447260</v>
      </c>
      <c r="H478" s="169">
        <v>158764</v>
      </c>
      <c r="I478" s="169">
        <v>36318</v>
      </c>
      <c r="J478" s="169">
        <v>54538</v>
      </c>
      <c r="K478" s="169">
        <v>14775364</v>
      </c>
      <c r="L478" s="169">
        <v>5153215</v>
      </c>
      <c r="M478" s="169">
        <v>182898</v>
      </c>
    </row>
    <row r="479" spans="2:14" s="9" customFormat="1" ht="15" customHeight="1" collapsed="1" x14ac:dyDescent="0.25">
      <c r="B479" s="168">
        <v>2017</v>
      </c>
      <c r="C479" s="168"/>
      <c r="D479" s="169">
        <v>2330</v>
      </c>
      <c r="E479" s="169">
        <v>24954749</v>
      </c>
      <c r="F479" s="169">
        <v>22750080</v>
      </c>
      <c r="G479" s="169">
        <v>2204669</v>
      </c>
      <c r="H479" s="169">
        <v>167048</v>
      </c>
      <c r="I479" s="169">
        <v>33633</v>
      </c>
      <c r="J479" s="169">
        <v>61167</v>
      </c>
      <c r="K479" s="169">
        <v>13948379</v>
      </c>
      <c r="L479" s="169">
        <v>4927511</v>
      </c>
      <c r="M479" s="169">
        <v>193112</v>
      </c>
      <c r="N479" s="5"/>
    </row>
    <row r="480" spans="2:14" s="9" customFormat="1" ht="15" customHeight="1" x14ac:dyDescent="0.25">
      <c r="B480" s="168">
        <v>2016</v>
      </c>
      <c r="C480" s="168"/>
      <c r="D480" s="169">
        <v>2232</v>
      </c>
      <c r="E480" s="169">
        <v>23552573</v>
      </c>
      <c r="F480" s="169">
        <v>21468599</v>
      </c>
      <c r="G480" s="169">
        <v>2083974</v>
      </c>
      <c r="H480" s="169">
        <v>64728</v>
      </c>
      <c r="I480" s="169">
        <v>24075</v>
      </c>
      <c r="J480" s="169">
        <v>52986</v>
      </c>
      <c r="K480" s="169">
        <v>12955988</v>
      </c>
      <c r="L480" s="169">
        <v>4761148</v>
      </c>
      <c r="M480" s="169">
        <v>263706</v>
      </c>
      <c r="N480" s="5"/>
    </row>
    <row r="481" spans="2:14" s="9" customFormat="1" ht="15" customHeight="1" x14ac:dyDescent="0.25">
      <c r="B481" s="168">
        <v>2015</v>
      </c>
      <c r="C481" s="168"/>
      <c r="D481" s="169">
        <v>2181</v>
      </c>
      <c r="E481" s="169">
        <v>23060148</v>
      </c>
      <c r="F481" s="169">
        <v>21137126</v>
      </c>
      <c r="G481" s="169">
        <v>1923023</v>
      </c>
      <c r="H481" s="169">
        <v>95930</v>
      </c>
      <c r="I481" s="169">
        <v>26397</v>
      </c>
      <c r="J481" s="169">
        <v>47589</v>
      </c>
      <c r="K481" s="169">
        <v>13138381</v>
      </c>
      <c r="L481" s="169">
        <v>4533891</v>
      </c>
      <c r="M481" s="169">
        <v>285383</v>
      </c>
      <c r="N481" s="5"/>
    </row>
    <row r="482" spans="2:14" ht="15" customHeight="1" x14ac:dyDescent="0.25">
      <c r="B482" s="168">
        <v>2014</v>
      </c>
      <c r="C482" s="168"/>
      <c r="D482" s="169">
        <v>2121</v>
      </c>
      <c r="E482" s="169">
        <v>22329925</v>
      </c>
      <c r="F482" s="169">
        <v>20463330</v>
      </c>
      <c r="G482" s="169">
        <v>1866596</v>
      </c>
      <c r="H482" s="169">
        <v>15199</v>
      </c>
      <c r="I482" s="169">
        <v>26420</v>
      </c>
      <c r="J482" s="169">
        <v>48263</v>
      </c>
      <c r="K482" s="169">
        <v>12834983</v>
      </c>
      <c r="L482" s="169">
        <v>4315090</v>
      </c>
      <c r="M482" s="169">
        <v>368061</v>
      </c>
    </row>
    <row r="483" spans="2:14" ht="15" customHeight="1" x14ac:dyDescent="0.25">
      <c r="B483" s="168">
        <v>2013</v>
      </c>
      <c r="C483" s="168"/>
      <c r="D483" s="169">
        <v>2036</v>
      </c>
      <c r="E483" s="169">
        <v>20955821</v>
      </c>
      <c r="F483" s="169">
        <v>19214875</v>
      </c>
      <c r="G483" s="169">
        <v>1740947</v>
      </c>
      <c r="H483" s="169">
        <v>23448</v>
      </c>
      <c r="I483" s="169">
        <v>23813</v>
      </c>
      <c r="J483" s="169">
        <v>39904</v>
      </c>
      <c r="K483" s="169">
        <v>12094833</v>
      </c>
      <c r="L483" s="169">
        <v>4026450</v>
      </c>
      <c r="M483" s="169">
        <v>340358</v>
      </c>
      <c r="N483" s="9"/>
    </row>
    <row r="484" spans="2:14" ht="15" customHeight="1" x14ac:dyDescent="0.25">
      <c r="B484" s="168">
        <v>2012</v>
      </c>
      <c r="C484" s="168"/>
      <c r="D484" s="169">
        <v>2070</v>
      </c>
      <c r="E484" s="169">
        <v>20771802</v>
      </c>
      <c r="F484" s="169">
        <v>19024465</v>
      </c>
      <c r="G484" s="169">
        <v>1747337</v>
      </c>
      <c r="H484" s="169">
        <v>30033</v>
      </c>
      <c r="I484" s="169">
        <v>19172</v>
      </c>
      <c r="J484" s="169">
        <v>36918</v>
      </c>
      <c r="K484" s="169">
        <v>12031453</v>
      </c>
      <c r="L484" s="169">
        <v>4039590</v>
      </c>
      <c r="M484" s="169">
        <v>368805</v>
      </c>
      <c r="N484" s="9"/>
    </row>
    <row r="485" spans="2:14" ht="15" customHeight="1" x14ac:dyDescent="0.25">
      <c r="B485" s="168">
        <v>2011</v>
      </c>
      <c r="C485" s="168"/>
      <c r="D485" s="169">
        <v>2166</v>
      </c>
      <c r="E485" s="169">
        <v>21314947</v>
      </c>
      <c r="F485" s="169">
        <v>19404031</v>
      </c>
      <c r="G485" s="169">
        <v>1910916</v>
      </c>
      <c r="H485" s="169">
        <v>106278</v>
      </c>
      <c r="I485" s="169">
        <v>22360</v>
      </c>
      <c r="J485" s="169">
        <v>34296</v>
      </c>
      <c r="K485" s="169">
        <v>12447426</v>
      </c>
      <c r="L485" s="169">
        <v>4118878</v>
      </c>
      <c r="M485" s="169">
        <v>350370</v>
      </c>
      <c r="N485" s="9"/>
    </row>
    <row r="486" spans="2:14" ht="15" customHeight="1" x14ac:dyDescent="0.25">
      <c r="B486" s="168">
        <v>2010</v>
      </c>
      <c r="C486" s="168"/>
      <c r="D486" s="169">
        <v>2173</v>
      </c>
      <c r="E486" s="169">
        <v>20678785</v>
      </c>
      <c r="F486" s="169">
        <v>18598432</v>
      </c>
      <c r="G486" s="169">
        <v>2080353</v>
      </c>
      <c r="H486" s="169">
        <v>105423</v>
      </c>
      <c r="I486" s="169">
        <v>24598</v>
      </c>
      <c r="J486" s="169">
        <v>38444</v>
      </c>
      <c r="K486" s="169">
        <v>11546829</v>
      </c>
      <c r="L486" s="169">
        <v>4189637</v>
      </c>
      <c r="M486" s="169">
        <v>309167</v>
      </c>
      <c r="N486" s="9"/>
    </row>
    <row r="487" spans="2:14" ht="15" customHeight="1" x14ac:dyDescent="0.25">
      <c r="B487" s="168">
        <v>2009</v>
      </c>
      <c r="C487" s="168"/>
      <c r="D487" s="169">
        <v>2226</v>
      </c>
      <c r="E487" s="169">
        <v>19779315</v>
      </c>
      <c r="F487" s="169">
        <v>17548173</v>
      </c>
      <c r="G487" s="169">
        <v>2231142</v>
      </c>
      <c r="H487" s="169">
        <v>-5187</v>
      </c>
      <c r="I487" s="169">
        <v>33161</v>
      </c>
      <c r="J487" s="169">
        <v>41432</v>
      </c>
      <c r="K487" s="169">
        <v>10687694</v>
      </c>
      <c r="L487" s="169">
        <v>4165237</v>
      </c>
      <c r="M487" s="169" t="s">
        <v>66</v>
      </c>
    </row>
    <row r="488" spans="2:14" s="7" customFormat="1" ht="15" customHeight="1" x14ac:dyDescent="0.25">
      <c r="B488" s="168">
        <v>2008</v>
      </c>
      <c r="C488" s="168"/>
      <c r="D488" s="169">
        <v>2391</v>
      </c>
      <c r="E488" s="169">
        <v>21911708</v>
      </c>
      <c r="F488" s="169">
        <v>19704300</v>
      </c>
      <c r="G488" s="169">
        <v>2207408</v>
      </c>
      <c r="H488" s="169">
        <v>126626</v>
      </c>
      <c r="I488" s="169">
        <v>32965</v>
      </c>
      <c r="J488" s="169">
        <v>40517</v>
      </c>
      <c r="K488" s="169">
        <v>12295650</v>
      </c>
      <c r="L488" s="169">
        <v>4378870</v>
      </c>
      <c r="M488" s="169" t="s">
        <v>66</v>
      </c>
      <c r="N488" s="5"/>
    </row>
    <row r="489" spans="2:14" s="8" customFormat="1" ht="15" customHeight="1" x14ac:dyDescent="0.25">
      <c r="B489" s="187" t="s">
        <v>179</v>
      </c>
      <c r="C489" s="187"/>
      <c r="D489" s="188"/>
      <c r="E489" s="188"/>
      <c r="F489" s="188"/>
      <c r="G489" s="188"/>
      <c r="H489" s="188"/>
      <c r="I489" s="189"/>
      <c r="J489" s="189"/>
      <c r="K489" s="189"/>
      <c r="L489" s="189"/>
      <c r="M489" s="189"/>
      <c r="N489" s="5"/>
    </row>
    <row r="490" spans="2:14" s="8" customFormat="1" ht="15" customHeight="1" x14ac:dyDescent="0.25">
      <c r="B490" s="181">
        <v>2023</v>
      </c>
      <c r="C490" s="181"/>
      <c r="D490" s="182">
        <v>415</v>
      </c>
      <c r="E490" s="182">
        <v>66759981</v>
      </c>
      <c r="F490" s="182">
        <v>63247585</v>
      </c>
      <c r="G490" s="182">
        <v>3512395</v>
      </c>
      <c r="H490" s="182">
        <v>-115996</v>
      </c>
      <c r="I490" s="182">
        <v>55984</v>
      </c>
      <c r="J490" s="182">
        <v>343288</v>
      </c>
      <c r="K490" s="182">
        <v>44881238</v>
      </c>
      <c r="L490" s="182">
        <v>10071754</v>
      </c>
      <c r="M490" s="182">
        <v>805651</v>
      </c>
      <c r="N490" s="5"/>
    </row>
    <row r="491" spans="2:14" s="8" customFormat="1" ht="15" customHeight="1" x14ac:dyDescent="0.25">
      <c r="B491" s="181">
        <v>2022</v>
      </c>
      <c r="C491" s="181"/>
      <c r="D491" s="182">
        <v>405</v>
      </c>
      <c r="E491" s="182">
        <v>71015134</v>
      </c>
      <c r="F491" s="182">
        <v>68078416</v>
      </c>
      <c r="G491" s="182">
        <v>2936717</v>
      </c>
      <c r="H491" s="182">
        <v>956441</v>
      </c>
      <c r="I491" s="182">
        <v>49057</v>
      </c>
      <c r="J491" s="182">
        <v>262788</v>
      </c>
      <c r="K491" s="182">
        <v>50061301</v>
      </c>
      <c r="L491" s="182">
        <v>10657386</v>
      </c>
      <c r="M491" s="182">
        <v>507370</v>
      </c>
      <c r="N491" s="5"/>
    </row>
    <row r="492" spans="2:14" s="8" customFormat="1" ht="15" customHeight="1" x14ac:dyDescent="0.25">
      <c r="B492" s="168">
        <v>2021</v>
      </c>
      <c r="C492" s="168"/>
      <c r="D492" s="169">
        <v>393</v>
      </c>
      <c r="E492" s="169">
        <v>53687285</v>
      </c>
      <c r="F492" s="169">
        <v>51024222</v>
      </c>
      <c r="G492" s="169">
        <v>2663063</v>
      </c>
      <c r="H492" s="169">
        <v>607204</v>
      </c>
      <c r="I492" s="169">
        <v>52649</v>
      </c>
      <c r="J492" s="169">
        <v>140792</v>
      </c>
      <c r="K492" s="169">
        <v>35650404</v>
      </c>
      <c r="L492" s="169">
        <v>8449547</v>
      </c>
      <c r="M492" s="169">
        <v>326748</v>
      </c>
      <c r="N492" s="5"/>
    </row>
    <row r="493" spans="2:14" s="8" customFormat="1" ht="15" customHeight="1" x14ac:dyDescent="0.25">
      <c r="B493" s="168">
        <v>2020</v>
      </c>
      <c r="C493" s="168"/>
      <c r="D493" s="169">
        <v>371</v>
      </c>
      <c r="E493" s="169">
        <v>43505266</v>
      </c>
      <c r="F493" s="169">
        <v>41458415</v>
      </c>
      <c r="G493" s="169">
        <v>2046850</v>
      </c>
      <c r="H493" s="169">
        <v>-334157</v>
      </c>
      <c r="I493" s="169">
        <v>57528</v>
      </c>
      <c r="J493" s="169">
        <v>159961</v>
      </c>
      <c r="K493" s="169">
        <v>28194622</v>
      </c>
      <c r="L493" s="169">
        <v>6971255</v>
      </c>
      <c r="M493" s="169">
        <v>331660</v>
      </c>
      <c r="N493" s="5"/>
    </row>
    <row r="494" spans="2:14" s="8" customFormat="1" ht="15" customHeight="1" x14ac:dyDescent="0.25">
      <c r="B494" s="168">
        <v>2019</v>
      </c>
      <c r="C494" s="168"/>
      <c r="D494" s="169">
        <v>379</v>
      </c>
      <c r="E494" s="169">
        <v>51451355</v>
      </c>
      <c r="F494" s="169">
        <v>49388528</v>
      </c>
      <c r="G494" s="169">
        <v>2062827</v>
      </c>
      <c r="H494" s="169">
        <v>-31134</v>
      </c>
      <c r="I494" s="169">
        <v>58675</v>
      </c>
      <c r="J494" s="169">
        <v>64022</v>
      </c>
      <c r="K494" s="169">
        <v>34707098</v>
      </c>
      <c r="L494" s="169">
        <v>7687352</v>
      </c>
      <c r="M494" s="169">
        <v>372719</v>
      </c>
      <c r="N494" s="5"/>
    </row>
    <row r="495" spans="2:14" s="8" customFormat="1" ht="15" customHeight="1" x14ac:dyDescent="0.25">
      <c r="B495" s="168">
        <v>2018</v>
      </c>
      <c r="C495" s="168"/>
      <c r="D495" s="169">
        <v>364</v>
      </c>
      <c r="E495" s="169">
        <v>48966271</v>
      </c>
      <c r="F495" s="169">
        <v>47178115</v>
      </c>
      <c r="G495" s="169">
        <v>1788155</v>
      </c>
      <c r="H495" s="169">
        <v>517308</v>
      </c>
      <c r="I495" s="169">
        <v>51281</v>
      </c>
      <c r="J495" s="169">
        <v>30770</v>
      </c>
      <c r="K495" s="169">
        <v>33120744</v>
      </c>
      <c r="L495" s="169">
        <v>7362795</v>
      </c>
      <c r="M495" s="169">
        <v>360902</v>
      </c>
      <c r="N495" s="5"/>
    </row>
    <row r="496" spans="2:14" s="8" customFormat="1" ht="15" customHeight="1" x14ac:dyDescent="0.25">
      <c r="B496" s="168">
        <v>2017</v>
      </c>
      <c r="C496" s="168"/>
      <c r="D496" s="169">
        <v>349</v>
      </c>
      <c r="E496" s="169">
        <v>45955201</v>
      </c>
      <c r="F496" s="169">
        <v>44118791</v>
      </c>
      <c r="G496" s="169">
        <v>1836409</v>
      </c>
      <c r="H496" s="169">
        <v>211527</v>
      </c>
      <c r="I496" s="169">
        <v>45899</v>
      </c>
      <c r="J496" s="169">
        <v>31181</v>
      </c>
      <c r="K496" s="169">
        <v>30132620</v>
      </c>
      <c r="L496" s="169">
        <v>7080047</v>
      </c>
      <c r="M496" s="169">
        <v>376954</v>
      </c>
      <c r="N496" s="5"/>
    </row>
    <row r="497" spans="2:14" s="8" customFormat="1" ht="15" customHeight="1" x14ac:dyDescent="0.25">
      <c r="B497" s="168">
        <v>2016</v>
      </c>
      <c r="C497" s="168"/>
      <c r="D497" s="169">
        <v>321</v>
      </c>
      <c r="E497" s="169">
        <v>39960675</v>
      </c>
      <c r="F497" s="169">
        <v>38310478</v>
      </c>
      <c r="G497" s="169">
        <v>1650197</v>
      </c>
      <c r="H497" s="169">
        <v>158062</v>
      </c>
      <c r="I497" s="169">
        <v>37395</v>
      </c>
      <c r="J497" s="169">
        <v>29735</v>
      </c>
      <c r="K497" s="169">
        <v>25660051</v>
      </c>
      <c r="L497" s="169">
        <v>6474990</v>
      </c>
      <c r="M497" s="169">
        <v>336300</v>
      </c>
      <c r="N497" s="5"/>
    </row>
    <row r="498" spans="2:14" ht="15" customHeight="1" x14ac:dyDescent="0.25">
      <c r="B498" s="168">
        <v>2015</v>
      </c>
      <c r="C498" s="168"/>
      <c r="D498" s="169">
        <v>313</v>
      </c>
      <c r="E498" s="169">
        <v>40795145</v>
      </c>
      <c r="F498" s="169">
        <v>39024569</v>
      </c>
      <c r="G498" s="169">
        <v>1770576</v>
      </c>
      <c r="H498" s="169">
        <v>-284704</v>
      </c>
      <c r="I498" s="169">
        <v>40159</v>
      </c>
      <c r="J498" s="169">
        <v>31653</v>
      </c>
      <c r="K498" s="169">
        <v>26305684</v>
      </c>
      <c r="L498" s="169">
        <v>6490861</v>
      </c>
      <c r="M498" s="169">
        <v>479347</v>
      </c>
    </row>
    <row r="499" spans="2:14" ht="15" customHeight="1" x14ac:dyDescent="0.25">
      <c r="B499" s="168">
        <v>2014</v>
      </c>
      <c r="C499" s="168"/>
      <c r="D499" s="169">
        <v>301</v>
      </c>
      <c r="E499" s="169">
        <v>40398603</v>
      </c>
      <c r="F499" s="169">
        <v>38837715</v>
      </c>
      <c r="G499" s="169">
        <v>1560888</v>
      </c>
      <c r="H499" s="169">
        <v>-32587</v>
      </c>
      <c r="I499" s="169">
        <v>32381</v>
      </c>
      <c r="J499" s="169">
        <v>37599</v>
      </c>
      <c r="K499" s="169">
        <v>27668919</v>
      </c>
      <c r="L499" s="169">
        <v>6185687</v>
      </c>
      <c r="M499" s="169">
        <v>585433</v>
      </c>
      <c r="N499" s="9"/>
    </row>
    <row r="500" spans="2:14" ht="15" customHeight="1" x14ac:dyDescent="0.25">
      <c r="B500" s="168">
        <v>2013</v>
      </c>
      <c r="C500" s="168"/>
      <c r="D500" s="169">
        <v>295</v>
      </c>
      <c r="E500" s="169">
        <v>40977073</v>
      </c>
      <c r="F500" s="169">
        <v>39369953</v>
      </c>
      <c r="G500" s="169">
        <v>1607120</v>
      </c>
      <c r="H500" s="169">
        <v>-105232</v>
      </c>
      <c r="I500" s="169">
        <v>41571</v>
      </c>
      <c r="J500" s="169">
        <v>39264</v>
      </c>
      <c r="K500" s="169">
        <v>28375632</v>
      </c>
      <c r="L500" s="169">
        <v>6134712</v>
      </c>
      <c r="M500" s="169">
        <v>663266</v>
      </c>
      <c r="N500" s="9"/>
    </row>
    <row r="501" spans="2:14" ht="15" customHeight="1" x14ac:dyDescent="0.25">
      <c r="B501" s="168">
        <v>2012</v>
      </c>
      <c r="C501" s="168"/>
      <c r="D501" s="169">
        <v>294</v>
      </c>
      <c r="E501" s="169">
        <v>40738164</v>
      </c>
      <c r="F501" s="169">
        <v>39182644</v>
      </c>
      <c r="G501" s="169">
        <v>1555521</v>
      </c>
      <c r="H501" s="169">
        <v>-268127</v>
      </c>
      <c r="I501" s="169">
        <v>41061</v>
      </c>
      <c r="J501" s="169">
        <v>38497</v>
      </c>
      <c r="K501" s="169">
        <v>28324647</v>
      </c>
      <c r="L501" s="169">
        <v>5983373</v>
      </c>
      <c r="M501" s="169">
        <v>633623</v>
      </c>
      <c r="N501" s="9"/>
    </row>
    <row r="502" spans="2:14" ht="15" customHeight="1" x14ac:dyDescent="0.25">
      <c r="B502" s="168">
        <v>2011</v>
      </c>
      <c r="C502" s="168"/>
      <c r="D502" s="169">
        <v>303</v>
      </c>
      <c r="E502" s="169">
        <v>40482619</v>
      </c>
      <c r="F502" s="169">
        <v>38954805</v>
      </c>
      <c r="G502" s="169">
        <v>1527814</v>
      </c>
      <c r="H502" s="169">
        <v>309892</v>
      </c>
      <c r="I502" s="169">
        <v>39164</v>
      </c>
      <c r="J502" s="169">
        <v>40563</v>
      </c>
      <c r="K502" s="169">
        <v>28016125</v>
      </c>
      <c r="L502" s="169">
        <v>6066266</v>
      </c>
      <c r="M502" s="169">
        <v>589441</v>
      </c>
      <c r="N502" s="9"/>
    </row>
    <row r="503" spans="2:14" ht="15" customHeight="1" x14ac:dyDescent="0.25">
      <c r="B503" s="168">
        <v>2010</v>
      </c>
      <c r="C503" s="168"/>
      <c r="D503" s="169">
        <v>291</v>
      </c>
      <c r="E503" s="169">
        <v>35904017</v>
      </c>
      <c r="F503" s="169">
        <v>34495605</v>
      </c>
      <c r="G503" s="169">
        <v>1408412</v>
      </c>
      <c r="H503" s="169">
        <v>347347</v>
      </c>
      <c r="I503" s="169">
        <v>40697</v>
      </c>
      <c r="J503" s="169">
        <v>51315</v>
      </c>
      <c r="K503" s="169">
        <v>23524266</v>
      </c>
      <c r="L503" s="169">
        <v>5874954</v>
      </c>
      <c r="M503" s="169">
        <v>607466</v>
      </c>
    </row>
    <row r="504" spans="2:14" s="8" customFormat="1" ht="15" customHeight="1" x14ac:dyDescent="0.25">
      <c r="B504" s="168">
        <v>2009</v>
      </c>
      <c r="C504" s="168"/>
      <c r="D504" s="169">
        <v>291</v>
      </c>
      <c r="E504" s="169">
        <v>31334404</v>
      </c>
      <c r="F504" s="169">
        <v>29896429</v>
      </c>
      <c r="G504" s="169">
        <v>1437974</v>
      </c>
      <c r="H504" s="169">
        <v>-365714</v>
      </c>
      <c r="I504" s="169">
        <v>54470</v>
      </c>
      <c r="J504" s="169">
        <v>66850</v>
      </c>
      <c r="K504" s="169">
        <v>19851576</v>
      </c>
      <c r="L504" s="169">
        <v>5682183</v>
      </c>
      <c r="M504" s="169" t="s">
        <v>66</v>
      </c>
      <c r="N504" s="5"/>
    </row>
    <row r="505" spans="2:14" s="9" customFormat="1" ht="15" customHeight="1" x14ac:dyDescent="0.25">
      <c r="B505" s="168">
        <v>2008</v>
      </c>
      <c r="C505" s="168"/>
      <c r="D505" s="169">
        <v>316</v>
      </c>
      <c r="E505" s="169">
        <v>38433919</v>
      </c>
      <c r="F505" s="169">
        <v>36609409</v>
      </c>
      <c r="G505" s="169">
        <v>1824510</v>
      </c>
      <c r="H505" s="169">
        <v>637080</v>
      </c>
      <c r="I505" s="169">
        <v>77330</v>
      </c>
      <c r="J505" s="169">
        <v>64126</v>
      </c>
      <c r="K505" s="169">
        <v>26299759</v>
      </c>
      <c r="L505" s="169">
        <v>6002100</v>
      </c>
      <c r="M505" s="169" t="s">
        <v>66</v>
      </c>
      <c r="N505" s="5"/>
    </row>
    <row r="506" spans="2:14" s="9" customFormat="1" ht="15" customHeight="1" x14ac:dyDescent="0.2">
      <c r="B506" s="258" t="s">
        <v>40</v>
      </c>
      <c r="C506" s="184"/>
      <c r="D506" s="185"/>
      <c r="E506" s="185"/>
      <c r="F506" s="185"/>
      <c r="G506" s="185"/>
      <c r="H506" s="185"/>
      <c r="I506" s="186"/>
      <c r="J506" s="186"/>
      <c r="K506" s="186"/>
      <c r="L506" s="186"/>
      <c r="M506" s="186"/>
      <c r="N506" s="5"/>
    </row>
    <row r="507" spans="2:14" s="9" customFormat="1" ht="15" customHeight="1" x14ac:dyDescent="0.25">
      <c r="B507" s="187" t="s">
        <v>180</v>
      </c>
      <c r="C507" s="187"/>
      <c r="D507" s="188"/>
      <c r="E507" s="188"/>
      <c r="F507" s="188"/>
      <c r="G507" s="188"/>
      <c r="H507" s="188"/>
      <c r="I507" s="189"/>
      <c r="J507" s="189"/>
      <c r="K507" s="189"/>
      <c r="L507" s="189"/>
      <c r="M507" s="189"/>
      <c r="N507" s="5"/>
    </row>
    <row r="508" spans="2:14" s="9" customFormat="1" ht="15" customHeight="1" x14ac:dyDescent="0.25">
      <c r="B508" s="181">
        <v>2023</v>
      </c>
      <c r="C508" s="181"/>
      <c r="D508" s="182">
        <v>33306</v>
      </c>
      <c r="E508" s="182">
        <v>45444539</v>
      </c>
      <c r="F508" s="182">
        <v>40368072</v>
      </c>
      <c r="G508" s="182">
        <v>5076466</v>
      </c>
      <c r="H508" s="182">
        <v>133226</v>
      </c>
      <c r="I508" s="182">
        <v>41600</v>
      </c>
      <c r="J508" s="182">
        <v>195272</v>
      </c>
      <c r="K508" s="182">
        <v>24226441</v>
      </c>
      <c r="L508" s="182">
        <v>8702307</v>
      </c>
      <c r="M508" s="182">
        <v>529063</v>
      </c>
      <c r="N508" s="5"/>
    </row>
    <row r="509" spans="2:14" s="9" customFormat="1" ht="15" customHeight="1" x14ac:dyDescent="0.25">
      <c r="B509" s="181">
        <v>2022</v>
      </c>
      <c r="C509" s="181"/>
      <c r="D509" s="182">
        <v>33370</v>
      </c>
      <c r="E509" s="182">
        <v>45308971</v>
      </c>
      <c r="F509" s="182">
        <v>40583358</v>
      </c>
      <c r="G509" s="182">
        <v>4725613</v>
      </c>
      <c r="H509" s="182">
        <v>466852</v>
      </c>
      <c r="I509" s="182">
        <v>36410</v>
      </c>
      <c r="J509" s="182">
        <v>188484</v>
      </c>
      <c r="K509" s="182">
        <v>25080083</v>
      </c>
      <c r="L509" s="182">
        <v>8880556</v>
      </c>
      <c r="M509" s="182">
        <v>277107</v>
      </c>
      <c r="N509" s="5"/>
    </row>
    <row r="510" spans="2:14" s="9" customFormat="1" ht="15" customHeight="1" x14ac:dyDescent="0.25">
      <c r="B510" s="168">
        <v>2021</v>
      </c>
      <c r="C510" s="168"/>
      <c r="D510" s="169">
        <v>32844</v>
      </c>
      <c r="E510" s="169">
        <v>38878921</v>
      </c>
      <c r="F510" s="169">
        <v>34684015</v>
      </c>
      <c r="G510" s="169">
        <v>4194907</v>
      </c>
      <c r="H510" s="169">
        <v>305390</v>
      </c>
      <c r="I510" s="169">
        <v>42703</v>
      </c>
      <c r="J510" s="169">
        <v>187469</v>
      </c>
      <c r="K510" s="169">
        <v>20773848</v>
      </c>
      <c r="L510" s="169">
        <v>7628487</v>
      </c>
      <c r="M510" s="169">
        <v>224050</v>
      </c>
      <c r="N510" s="5"/>
    </row>
    <row r="511" spans="2:14" ht="15" customHeight="1" x14ac:dyDescent="0.25">
      <c r="B511" s="187" t="s">
        <v>181</v>
      </c>
      <c r="C511" s="187"/>
      <c r="D511" s="188"/>
      <c r="E511" s="188"/>
      <c r="F511" s="188"/>
      <c r="G511" s="188"/>
      <c r="H511" s="188"/>
      <c r="I511" s="189"/>
      <c r="J511" s="189"/>
      <c r="K511" s="189"/>
      <c r="L511" s="189"/>
      <c r="M511" s="189"/>
    </row>
    <row r="512" spans="2:14" ht="15" customHeight="1" x14ac:dyDescent="0.25">
      <c r="B512" s="181">
        <v>2023</v>
      </c>
      <c r="C512" s="181"/>
      <c r="D512" s="182">
        <v>12746</v>
      </c>
      <c r="E512" s="182">
        <v>25551617</v>
      </c>
      <c r="F512" s="182">
        <v>23303631</v>
      </c>
      <c r="G512" s="182">
        <v>2247986</v>
      </c>
      <c r="H512" s="182">
        <v>-17184</v>
      </c>
      <c r="I512" s="182">
        <v>30502</v>
      </c>
      <c r="J512" s="182">
        <v>127804</v>
      </c>
      <c r="K512" s="182">
        <v>14818901</v>
      </c>
      <c r="L512" s="182">
        <v>4226165</v>
      </c>
      <c r="M512" s="182">
        <v>280764</v>
      </c>
    </row>
    <row r="513" spans="2:14" ht="15" customHeight="1" x14ac:dyDescent="0.25">
      <c r="B513" s="181">
        <v>2022</v>
      </c>
      <c r="C513" s="181"/>
      <c r="D513" s="182">
        <v>12549</v>
      </c>
      <c r="E513" s="182">
        <v>25483778</v>
      </c>
      <c r="F513" s="182">
        <v>23332455</v>
      </c>
      <c r="G513" s="182">
        <v>2151323</v>
      </c>
      <c r="H513" s="182">
        <v>373142</v>
      </c>
      <c r="I513" s="182">
        <v>31115</v>
      </c>
      <c r="J513" s="182">
        <v>101394</v>
      </c>
      <c r="K513" s="182">
        <v>15255085</v>
      </c>
      <c r="L513" s="182">
        <v>4443226</v>
      </c>
      <c r="M513" s="182">
        <v>176959</v>
      </c>
    </row>
    <row r="514" spans="2:14" ht="15" customHeight="1" x14ac:dyDescent="0.25">
      <c r="B514" s="168">
        <v>2021</v>
      </c>
      <c r="C514" s="168"/>
      <c r="D514" s="169">
        <v>12422</v>
      </c>
      <c r="E514" s="169">
        <v>21252227</v>
      </c>
      <c r="F514" s="169">
        <v>19448437</v>
      </c>
      <c r="G514" s="169">
        <v>1803790</v>
      </c>
      <c r="H514" s="169">
        <v>127532</v>
      </c>
      <c r="I514" s="169">
        <v>30962</v>
      </c>
      <c r="J514" s="169">
        <v>87121</v>
      </c>
      <c r="K514" s="169">
        <v>12208983</v>
      </c>
      <c r="L514" s="169">
        <v>3683844</v>
      </c>
      <c r="M514" s="169">
        <v>150128</v>
      </c>
    </row>
    <row r="515" spans="2:14" ht="15" customHeight="1" x14ac:dyDescent="0.25">
      <c r="B515" s="187" t="s">
        <v>590</v>
      </c>
      <c r="C515" s="187"/>
      <c r="D515" s="188"/>
      <c r="E515" s="188"/>
      <c r="F515" s="188"/>
      <c r="G515" s="188"/>
      <c r="H515" s="188"/>
      <c r="I515" s="189"/>
      <c r="J515" s="189"/>
      <c r="K515" s="189"/>
      <c r="L515" s="189"/>
      <c r="M515" s="189"/>
    </row>
    <row r="516" spans="2:14" ht="15" customHeight="1" x14ac:dyDescent="0.25">
      <c r="B516" s="181">
        <v>2023</v>
      </c>
      <c r="C516" s="181"/>
      <c r="D516" s="182">
        <v>5443</v>
      </c>
      <c r="E516" s="182">
        <v>9437614</v>
      </c>
      <c r="F516" s="182">
        <v>8538557</v>
      </c>
      <c r="G516" s="182">
        <v>899057</v>
      </c>
      <c r="H516" s="182">
        <v>69971</v>
      </c>
      <c r="I516" s="182">
        <v>6306</v>
      </c>
      <c r="J516" s="182">
        <v>36981</v>
      </c>
      <c r="K516" s="182">
        <v>5900002</v>
      </c>
      <c r="L516" s="182">
        <v>1444046</v>
      </c>
      <c r="M516" s="182">
        <v>83566</v>
      </c>
    </row>
    <row r="517" spans="2:14" ht="15" customHeight="1" x14ac:dyDescent="0.25">
      <c r="B517" s="181">
        <v>2022</v>
      </c>
      <c r="C517" s="181"/>
      <c r="D517" s="182">
        <v>5327</v>
      </c>
      <c r="E517" s="182">
        <v>9000253</v>
      </c>
      <c r="F517" s="182">
        <v>8221366</v>
      </c>
      <c r="G517" s="182">
        <v>778887</v>
      </c>
      <c r="H517" s="182">
        <v>96052</v>
      </c>
      <c r="I517" s="182">
        <v>7128</v>
      </c>
      <c r="J517" s="182">
        <v>33677</v>
      </c>
      <c r="K517" s="182">
        <v>5854615</v>
      </c>
      <c r="L517" s="182">
        <v>1433311</v>
      </c>
      <c r="M517" s="182">
        <v>46102</v>
      </c>
    </row>
    <row r="518" spans="2:14" ht="15" customHeight="1" x14ac:dyDescent="0.25">
      <c r="B518" s="168">
        <v>2021</v>
      </c>
      <c r="C518" s="168"/>
      <c r="D518" s="169">
        <v>5296</v>
      </c>
      <c r="E518" s="169">
        <v>7347757</v>
      </c>
      <c r="F518" s="169">
        <v>6637460</v>
      </c>
      <c r="G518" s="169">
        <v>710296</v>
      </c>
      <c r="H518" s="169">
        <v>117312</v>
      </c>
      <c r="I518" s="169">
        <v>8152</v>
      </c>
      <c r="J518" s="169">
        <v>32257</v>
      </c>
      <c r="K518" s="169">
        <v>4641026</v>
      </c>
      <c r="L518" s="169">
        <v>1221966</v>
      </c>
      <c r="M518" s="169">
        <v>39431</v>
      </c>
    </row>
    <row r="519" spans="2:14" ht="15" customHeight="1" x14ac:dyDescent="0.25">
      <c r="B519" s="187" t="s">
        <v>589</v>
      </c>
      <c r="C519" s="187"/>
      <c r="D519" s="188"/>
      <c r="E519" s="188"/>
      <c r="F519" s="188"/>
      <c r="G519" s="188"/>
      <c r="H519" s="188"/>
      <c r="I519" s="189"/>
      <c r="J519" s="189"/>
      <c r="K519" s="189"/>
      <c r="L519" s="189"/>
      <c r="M519" s="189"/>
      <c r="N519" s="9"/>
    </row>
    <row r="520" spans="2:14" ht="15" customHeight="1" x14ac:dyDescent="0.25">
      <c r="B520" s="181">
        <v>2023</v>
      </c>
      <c r="C520" s="181"/>
      <c r="D520" s="182">
        <v>7979</v>
      </c>
      <c r="E520" s="182">
        <v>26353651</v>
      </c>
      <c r="F520" s="182">
        <v>23954667</v>
      </c>
      <c r="G520" s="182">
        <v>2398984</v>
      </c>
      <c r="H520" s="182">
        <v>-57729</v>
      </c>
      <c r="I520" s="182">
        <v>17855</v>
      </c>
      <c r="J520" s="182">
        <v>38658</v>
      </c>
      <c r="K520" s="182">
        <v>17730481</v>
      </c>
      <c r="L520" s="182">
        <v>4043443</v>
      </c>
      <c r="M520" s="182">
        <v>418314</v>
      </c>
      <c r="N520" s="9"/>
    </row>
    <row r="521" spans="2:14" ht="15" customHeight="1" x14ac:dyDescent="0.25">
      <c r="B521" s="181">
        <v>2022</v>
      </c>
      <c r="C521" s="181"/>
      <c r="D521" s="182">
        <v>7855</v>
      </c>
      <c r="E521" s="182">
        <v>29218618</v>
      </c>
      <c r="F521" s="182">
        <v>27113042</v>
      </c>
      <c r="G521" s="182">
        <v>2105576</v>
      </c>
      <c r="H521" s="182">
        <v>394948</v>
      </c>
      <c r="I521" s="182">
        <v>15178</v>
      </c>
      <c r="J521" s="182">
        <v>15964</v>
      </c>
      <c r="K521" s="182">
        <v>21631866</v>
      </c>
      <c r="L521" s="182">
        <v>4073675</v>
      </c>
      <c r="M521" s="182">
        <v>281115</v>
      </c>
      <c r="N521" s="9"/>
    </row>
    <row r="522" spans="2:14" ht="15" customHeight="1" x14ac:dyDescent="0.25">
      <c r="B522" s="168">
        <v>2021</v>
      </c>
      <c r="C522" s="168"/>
      <c r="D522" s="169">
        <v>7655</v>
      </c>
      <c r="E522" s="169">
        <v>20305695</v>
      </c>
      <c r="F522" s="169">
        <v>18291587</v>
      </c>
      <c r="G522" s="169">
        <v>2014107</v>
      </c>
      <c r="H522" s="169">
        <v>282466</v>
      </c>
      <c r="I522" s="169">
        <v>14377</v>
      </c>
      <c r="J522" s="169">
        <v>24034</v>
      </c>
      <c r="K522" s="169">
        <v>13667139</v>
      </c>
      <c r="L522" s="169">
        <v>3353132</v>
      </c>
      <c r="M522" s="169">
        <v>151732</v>
      </c>
      <c r="N522" s="9"/>
    </row>
    <row r="523" spans="2:14" ht="15" customHeight="1" x14ac:dyDescent="0.25">
      <c r="B523" s="187" t="s">
        <v>588</v>
      </c>
      <c r="C523" s="187"/>
      <c r="D523" s="188"/>
      <c r="E523" s="188"/>
      <c r="F523" s="188"/>
      <c r="G523" s="188"/>
      <c r="H523" s="188"/>
      <c r="I523" s="189"/>
      <c r="J523" s="189"/>
      <c r="K523" s="189"/>
      <c r="L523" s="189"/>
      <c r="M523" s="189"/>
      <c r="N523" s="7"/>
    </row>
    <row r="524" spans="2:14" ht="15" customHeight="1" x14ac:dyDescent="0.25">
      <c r="B524" s="181">
        <v>2023</v>
      </c>
      <c r="C524" s="181"/>
      <c r="D524" s="182">
        <v>2776</v>
      </c>
      <c r="E524" s="182">
        <v>11191504</v>
      </c>
      <c r="F524" s="182">
        <v>10366147</v>
      </c>
      <c r="G524" s="182">
        <v>825357</v>
      </c>
      <c r="H524" s="182">
        <v>-64962</v>
      </c>
      <c r="I524" s="182">
        <v>17721</v>
      </c>
      <c r="J524" s="182">
        <v>170150</v>
      </c>
      <c r="K524" s="182">
        <v>8039477</v>
      </c>
      <c r="L524" s="182">
        <v>1482494</v>
      </c>
      <c r="M524" s="182">
        <v>67581</v>
      </c>
      <c r="N524" s="7"/>
    </row>
    <row r="525" spans="2:14" ht="15" customHeight="1" x14ac:dyDescent="0.25">
      <c r="B525" s="181">
        <v>2022</v>
      </c>
      <c r="C525" s="181"/>
      <c r="D525" s="182">
        <v>2673</v>
      </c>
      <c r="E525" s="182">
        <v>11957618</v>
      </c>
      <c r="F525" s="182">
        <v>11256307</v>
      </c>
      <c r="G525" s="182">
        <v>701311</v>
      </c>
      <c r="H525" s="182">
        <v>98654</v>
      </c>
      <c r="I525" s="182">
        <v>13056</v>
      </c>
      <c r="J525" s="182">
        <v>125838</v>
      </c>
      <c r="K525" s="182">
        <v>8722396</v>
      </c>
      <c r="L525" s="182">
        <v>1578846</v>
      </c>
      <c r="M525" s="182">
        <v>49273</v>
      </c>
      <c r="N525" s="7"/>
    </row>
    <row r="526" spans="2:14" ht="15" customHeight="1" x14ac:dyDescent="0.25">
      <c r="B526" s="168">
        <v>2021</v>
      </c>
      <c r="C526" s="168"/>
      <c r="D526" s="169">
        <v>2586</v>
      </c>
      <c r="E526" s="169">
        <v>9632465</v>
      </c>
      <c r="F526" s="169">
        <v>9022662</v>
      </c>
      <c r="G526" s="169">
        <v>609803</v>
      </c>
      <c r="H526" s="169">
        <v>57925</v>
      </c>
      <c r="I526" s="169">
        <v>15761</v>
      </c>
      <c r="J526" s="169">
        <v>56569</v>
      </c>
      <c r="K526" s="169">
        <v>6865323</v>
      </c>
      <c r="L526" s="169">
        <v>1294288</v>
      </c>
      <c r="M526" s="169">
        <v>39872</v>
      </c>
      <c r="N526" s="7"/>
    </row>
    <row r="527" spans="2:14" ht="15" customHeight="1" x14ac:dyDescent="0.25">
      <c r="B527" s="187" t="s">
        <v>182</v>
      </c>
      <c r="C527" s="187"/>
      <c r="D527" s="188"/>
      <c r="E527" s="188"/>
      <c r="F527" s="188"/>
      <c r="G527" s="188"/>
      <c r="H527" s="188"/>
      <c r="I527" s="189"/>
      <c r="J527" s="189"/>
      <c r="K527" s="189"/>
      <c r="L527" s="189"/>
      <c r="M527" s="189"/>
      <c r="N527" s="8"/>
    </row>
    <row r="528" spans="2:14" ht="15" customHeight="1" x14ac:dyDescent="0.25">
      <c r="B528" s="181">
        <v>2023</v>
      </c>
      <c r="C528" s="181"/>
      <c r="D528" s="182">
        <v>2798</v>
      </c>
      <c r="E528" s="182">
        <v>3788551</v>
      </c>
      <c r="F528" s="182">
        <v>3558856</v>
      </c>
      <c r="G528" s="182">
        <v>229694</v>
      </c>
      <c r="H528" s="182">
        <v>80183</v>
      </c>
      <c r="I528" s="182">
        <v>4869</v>
      </c>
      <c r="J528" s="182">
        <v>56305</v>
      </c>
      <c r="K528" s="182">
        <v>2629552</v>
      </c>
      <c r="L528" s="182">
        <v>621563</v>
      </c>
      <c r="M528" s="182">
        <v>55847</v>
      </c>
      <c r="N528" s="8"/>
    </row>
    <row r="529" spans="2:14" ht="15" customHeight="1" x14ac:dyDescent="0.25">
      <c r="B529" s="181">
        <v>2022</v>
      </c>
      <c r="C529" s="181"/>
      <c r="D529" s="182">
        <v>2764</v>
      </c>
      <c r="E529" s="182">
        <v>4413404</v>
      </c>
      <c r="F529" s="182">
        <v>4229651</v>
      </c>
      <c r="G529" s="182">
        <v>183753</v>
      </c>
      <c r="H529" s="182">
        <v>8886</v>
      </c>
      <c r="I529" s="182">
        <v>3778</v>
      </c>
      <c r="J529" s="182">
        <v>57613</v>
      </c>
      <c r="K529" s="182">
        <v>2993336</v>
      </c>
      <c r="L529" s="182">
        <v>717979</v>
      </c>
      <c r="M529" s="182">
        <v>31294</v>
      </c>
      <c r="N529" s="8"/>
    </row>
    <row r="530" spans="2:14" ht="15" customHeight="1" x14ac:dyDescent="0.25">
      <c r="B530" s="168">
        <v>2021</v>
      </c>
      <c r="C530" s="168"/>
      <c r="D530" s="169">
        <v>2769</v>
      </c>
      <c r="E530" s="169">
        <v>3772403</v>
      </c>
      <c r="F530" s="169">
        <v>3601544</v>
      </c>
      <c r="G530" s="169">
        <v>170859</v>
      </c>
      <c r="H530" s="169">
        <v>82252</v>
      </c>
      <c r="I530" s="169">
        <v>3622</v>
      </c>
      <c r="J530" s="169">
        <v>37718</v>
      </c>
      <c r="K530" s="169">
        <v>2515952</v>
      </c>
      <c r="L530" s="169">
        <v>582215</v>
      </c>
      <c r="M530" s="169">
        <v>28218</v>
      </c>
      <c r="N530" s="8"/>
    </row>
    <row r="531" spans="2:14" s="10" customFormat="1" ht="15" customHeight="1" collapsed="1" x14ac:dyDescent="0.25">
      <c r="B531" s="187" t="s">
        <v>183</v>
      </c>
      <c r="C531" s="187"/>
      <c r="D531" s="188"/>
      <c r="E531" s="188"/>
      <c r="F531" s="188"/>
      <c r="G531" s="188"/>
      <c r="H531" s="188"/>
      <c r="I531" s="189"/>
      <c r="J531" s="189"/>
      <c r="K531" s="189"/>
      <c r="L531" s="189"/>
      <c r="M531" s="189"/>
      <c r="N531" s="9"/>
    </row>
    <row r="532" spans="2:14" s="10" customFormat="1" ht="15" customHeight="1" x14ac:dyDescent="0.25">
      <c r="B532" s="181">
        <v>2023</v>
      </c>
      <c r="C532" s="181"/>
      <c r="D532" s="182">
        <v>2144</v>
      </c>
      <c r="E532" s="182">
        <v>471687</v>
      </c>
      <c r="F532" s="182">
        <v>332119</v>
      </c>
      <c r="G532" s="182">
        <v>139567</v>
      </c>
      <c r="H532" s="182">
        <v>7119</v>
      </c>
      <c r="I532" s="182">
        <v>1497</v>
      </c>
      <c r="J532" s="182">
        <v>2151</v>
      </c>
      <c r="K532" s="182">
        <v>220582</v>
      </c>
      <c r="L532" s="182">
        <v>92993</v>
      </c>
      <c r="M532" s="182">
        <v>6050</v>
      </c>
      <c r="N532" s="9"/>
    </row>
    <row r="533" spans="2:14" s="10" customFormat="1" ht="15" customHeight="1" x14ac:dyDescent="0.25">
      <c r="B533" s="181">
        <v>2022</v>
      </c>
      <c r="C533" s="181"/>
      <c r="D533" s="182">
        <v>2079</v>
      </c>
      <c r="E533" s="182">
        <v>498508</v>
      </c>
      <c r="F533" s="182">
        <v>379374</v>
      </c>
      <c r="G533" s="182">
        <v>119134</v>
      </c>
      <c r="H533" s="182">
        <v>-2949</v>
      </c>
      <c r="I533" s="182">
        <v>1190</v>
      </c>
      <c r="J533" s="182">
        <v>2387</v>
      </c>
      <c r="K533" s="182">
        <v>262464</v>
      </c>
      <c r="L533" s="182">
        <v>81534</v>
      </c>
      <c r="M533" s="182">
        <v>3627</v>
      </c>
      <c r="N533" s="9"/>
    </row>
    <row r="534" spans="2:14" s="10" customFormat="1" ht="15" customHeight="1" x14ac:dyDescent="0.25">
      <c r="B534" s="168">
        <v>2021</v>
      </c>
      <c r="C534" s="168"/>
      <c r="D534" s="169">
        <v>1957</v>
      </c>
      <c r="E534" s="169">
        <v>358635</v>
      </c>
      <c r="F534" s="169">
        <v>262910</v>
      </c>
      <c r="G534" s="169">
        <v>95724</v>
      </c>
      <c r="H534" s="169">
        <v>6041</v>
      </c>
      <c r="I534" s="169">
        <v>407</v>
      </c>
      <c r="J534" s="169">
        <v>3942</v>
      </c>
      <c r="K534" s="169">
        <v>185377</v>
      </c>
      <c r="L534" s="169">
        <v>62782</v>
      </c>
      <c r="M534" s="169">
        <v>2795</v>
      </c>
      <c r="N534" s="9"/>
    </row>
    <row r="535" spans="2:14" s="9" customFormat="1" ht="15" customHeight="1" x14ac:dyDescent="0.25">
      <c r="B535" s="187" t="s">
        <v>504</v>
      </c>
      <c r="C535" s="187"/>
      <c r="D535" s="188"/>
      <c r="E535" s="188"/>
      <c r="F535" s="188"/>
      <c r="G535" s="188"/>
      <c r="H535" s="188"/>
      <c r="I535" s="189"/>
      <c r="J535" s="189"/>
      <c r="K535" s="189"/>
      <c r="L535" s="189"/>
      <c r="M535" s="189"/>
    </row>
    <row r="536" spans="2:14" s="9" customFormat="1" ht="15" customHeight="1" x14ac:dyDescent="0.25">
      <c r="B536" s="181">
        <v>2023</v>
      </c>
      <c r="C536" s="181"/>
      <c r="D536" s="182">
        <v>1179</v>
      </c>
      <c r="E536" s="182">
        <v>1232909</v>
      </c>
      <c r="F536" s="182">
        <v>1153303</v>
      </c>
      <c r="G536" s="182">
        <v>79605</v>
      </c>
      <c r="H536" s="182">
        <v>2073</v>
      </c>
      <c r="I536" s="182">
        <v>592</v>
      </c>
      <c r="J536" s="182">
        <v>14293</v>
      </c>
      <c r="K536" s="182">
        <v>874743</v>
      </c>
      <c r="L536" s="182">
        <v>161710</v>
      </c>
      <c r="M536" s="182">
        <v>12238</v>
      </c>
    </row>
    <row r="537" spans="2:14" s="9" customFormat="1" ht="15" customHeight="1" x14ac:dyDescent="0.25">
      <c r="B537" s="181">
        <v>2022</v>
      </c>
      <c r="C537" s="181"/>
      <c r="D537" s="182">
        <v>1128</v>
      </c>
      <c r="E537" s="182">
        <v>1129743</v>
      </c>
      <c r="F537" s="182">
        <v>1058705</v>
      </c>
      <c r="G537" s="182">
        <v>71038</v>
      </c>
      <c r="H537" s="182">
        <v>16492</v>
      </c>
      <c r="I537" s="182">
        <v>219</v>
      </c>
      <c r="J537" s="182">
        <v>11137</v>
      </c>
      <c r="K537" s="182">
        <v>801655</v>
      </c>
      <c r="L537" s="182">
        <v>147563</v>
      </c>
      <c r="M537" s="182">
        <v>5534</v>
      </c>
    </row>
    <row r="538" spans="2:14" s="9" customFormat="1" ht="15" customHeight="1" x14ac:dyDescent="0.25">
      <c r="B538" s="168">
        <v>2021</v>
      </c>
      <c r="C538" s="168"/>
      <c r="D538" s="169">
        <v>1062</v>
      </c>
      <c r="E538" s="169">
        <v>965204</v>
      </c>
      <c r="F538" s="169">
        <v>900406</v>
      </c>
      <c r="G538" s="169">
        <v>64799</v>
      </c>
      <c r="H538" s="169">
        <v>-23</v>
      </c>
      <c r="I538" s="169">
        <v>250</v>
      </c>
      <c r="J538" s="169">
        <v>15296</v>
      </c>
      <c r="K538" s="169">
        <v>656900</v>
      </c>
      <c r="L538" s="169">
        <v>133252</v>
      </c>
      <c r="M538" s="169">
        <v>5545</v>
      </c>
    </row>
    <row r="539" spans="2:14" ht="15" customHeight="1" x14ac:dyDescent="0.25">
      <c r="B539" s="187" t="s">
        <v>521</v>
      </c>
      <c r="C539" s="187"/>
      <c r="D539" s="188"/>
      <c r="E539" s="188"/>
      <c r="F539" s="188"/>
      <c r="G539" s="188"/>
      <c r="H539" s="188"/>
      <c r="I539" s="189"/>
      <c r="J539" s="189"/>
      <c r="K539" s="189"/>
      <c r="L539" s="189"/>
      <c r="M539" s="189"/>
      <c r="N539" s="9"/>
    </row>
    <row r="540" spans="2:14" ht="15" customHeight="1" x14ac:dyDescent="0.25">
      <c r="B540" s="181">
        <v>2023</v>
      </c>
      <c r="C540" s="181"/>
      <c r="D540" s="182">
        <v>789</v>
      </c>
      <c r="E540" s="182">
        <v>464127</v>
      </c>
      <c r="F540" s="182">
        <v>339626</v>
      </c>
      <c r="G540" s="182">
        <v>124501</v>
      </c>
      <c r="H540" s="182">
        <v>2120</v>
      </c>
      <c r="I540" s="182">
        <v>711</v>
      </c>
      <c r="J540" s="182">
        <v>8527</v>
      </c>
      <c r="K540" s="182">
        <v>257808</v>
      </c>
      <c r="L540" s="182">
        <v>75951</v>
      </c>
      <c r="M540" s="182">
        <v>3543</v>
      </c>
      <c r="N540" s="9"/>
    </row>
    <row r="541" spans="2:14" ht="15" customHeight="1" x14ac:dyDescent="0.25">
      <c r="B541" s="181">
        <v>2022</v>
      </c>
      <c r="C541" s="181"/>
      <c r="D541" s="182">
        <v>756</v>
      </c>
      <c r="E541" s="182">
        <v>433337</v>
      </c>
      <c r="F541" s="182">
        <v>318410</v>
      </c>
      <c r="G541" s="182">
        <v>114927</v>
      </c>
      <c r="H541" s="182">
        <v>3672</v>
      </c>
      <c r="I541" s="182">
        <v>286</v>
      </c>
      <c r="J541" s="182">
        <v>10180</v>
      </c>
      <c r="K541" s="182">
        <v>249674</v>
      </c>
      <c r="L541" s="182">
        <v>68100</v>
      </c>
      <c r="M541" s="182">
        <v>1907</v>
      </c>
      <c r="N541" s="9"/>
    </row>
    <row r="542" spans="2:14" ht="15" customHeight="1" x14ac:dyDescent="0.25">
      <c r="B542" s="168">
        <v>2021</v>
      </c>
      <c r="C542" s="168"/>
      <c r="D542" s="169">
        <v>726</v>
      </c>
      <c r="E542" s="169">
        <v>342945</v>
      </c>
      <c r="F542" s="169">
        <v>250127</v>
      </c>
      <c r="G542" s="169">
        <v>92819</v>
      </c>
      <c r="H542" s="169">
        <v>-658</v>
      </c>
      <c r="I542" s="169">
        <v>436</v>
      </c>
      <c r="J542" s="169">
        <v>12400</v>
      </c>
      <c r="K542" s="169">
        <v>189838</v>
      </c>
      <c r="L542" s="169">
        <v>59759</v>
      </c>
      <c r="M542" s="169">
        <v>1535</v>
      </c>
      <c r="N542" s="9"/>
    </row>
    <row r="543" spans="2:14" ht="15" customHeight="1" x14ac:dyDescent="0.2">
      <c r="B543" s="258" t="s">
        <v>20</v>
      </c>
      <c r="C543" s="184"/>
      <c r="D543" s="185"/>
      <c r="E543" s="185"/>
      <c r="F543" s="185"/>
      <c r="G543" s="185"/>
      <c r="H543" s="185"/>
      <c r="I543" s="186"/>
      <c r="J543" s="186"/>
      <c r="K543" s="186"/>
      <c r="L543" s="186"/>
      <c r="M543" s="186"/>
      <c r="N543" s="10"/>
    </row>
    <row r="544" spans="2:14" ht="15" customHeight="1" x14ac:dyDescent="0.25">
      <c r="B544" s="187" t="s">
        <v>375</v>
      </c>
      <c r="C544" s="187"/>
      <c r="D544" s="188"/>
      <c r="E544" s="188"/>
      <c r="F544" s="188"/>
      <c r="G544" s="188"/>
      <c r="H544" s="188"/>
      <c r="I544" s="189"/>
      <c r="J544" s="189"/>
      <c r="K544" s="189"/>
      <c r="L544" s="189"/>
      <c r="M544" s="189"/>
      <c r="N544" s="10"/>
    </row>
    <row r="545" spans="2:14" ht="15" customHeight="1" x14ac:dyDescent="0.25">
      <c r="B545" s="181">
        <v>2023</v>
      </c>
      <c r="C545" s="181"/>
      <c r="D545" s="182">
        <v>5243</v>
      </c>
      <c r="E545" s="182">
        <v>28657062</v>
      </c>
      <c r="F545" s="182">
        <v>21140102</v>
      </c>
      <c r="G545" s="182">
        <v>7516960</v>
      </c>
      <c r="H545" s="182">
        <v>5316</v>
      </c>
      <c r="I545" s="182">
        <v>141438</v>
      </c>
      <c r="J545" s="182">
        <v>1966</v>
      </c>
      <c r="K545" s="182">
        <v>19427303</v>
      </c>
      <c r="L545" s="182">
        <v>2847456</v>
      </c>
      <c r="M545" s="182">
        <v>1750095</v>
      </c>
      <c r="N545" s="10"/>
    </row>
    <row r="546" spans="2:14" ht="15" customHeight="1" x14ac:dyDescent="0.25">
      <c r="B546" s="181">
        <v>2022</v>
      </c>
      <c r="C546" s="181"/>
      <c r="D546" s="182">
        <v>6223</v>
      </c>
      <c r="E546" s="182">
        <v>36449102</v>
      </c>
      <c r="F546" s="182">
        <v>29702590</v>
      </c>
      <c r="G546" s="182">
        <v>6746513</v>
      </c>
      <c r="H546" s="182">
        <v>368</v>
      </c>
      <c r="I546" s="182">
        <v>125546</v>
      </c>
      <c r="J546" s="182">
        <v>1676</v>
      </c>
      <c r="K546" s="182">
        <v>30614858</v>
      </c>
      <c r="L546" s="182">
        <v>1843824</v>
      </c>
      <c r="M546" s="182">
        <v>1321641</v>
      </c>
      <c r="N546" s="10"/>
    </row>
    <row r="547" spans="2:14" ht="15" customHeight="1" x14ac:dyDescent="0.25">
      <c r="B547" s="181">
        <v>2021</v>
      </c>
      <c r="C547" s="181"/>
      <c r="D547" s="182">
        <v>4705</v>
      </c>
      <c r="E547" s="182">
        <v>23064652</v>
      </c>
      <c r="F547" s="182">
        <v>18112624</v>
      </c>
      <c r="G547" s="182">
        <v>4952027</v>
      </c>
      <c r="H547" s="182">
        <v>115</v>
      </c>
      <c r="I547" s="182">
        <v>127008</v>
      </c>
      <c r="J547" s="182">
        <v>1654</v>
      </c>
      <c r="K547" s="182">
        <v>17703571</v>
      </c>
      <c r="L547" s="182">
        <v>1765494</v>
      </c>
      <c r="M547" s="182">
        <v>1778607</v>
      </c>
      <c r="N547" s="10"/>
    </row>
    <row r="548" spans="2:14" ht="15" customHeight="1" x14ac:dyDescent="0.25">
      <c r="B548" s="168">
        <v>2020</v>
      </c>
      <c r="C548" s="168"/>
      <c r="D548" s="169">
        <v>4890</v>
      </c>
      <c r="E548" s="169">
        <v>19314161</v>
      </c>
      <c r="F548" s="169">
        <v>13828144</v>
      </c>
      <c r="G548" s="169">
        <v>5486016</v>
      </c>
      <c r="H548" s="169">
        <v>74</v>
      </c>
      <c r="I548" s="169">
        <v>121892</v>
      </c>
      <c r="J548" s="169">
        <v>861</v>
      </c>
      <c r="K548" s="169">
        <v>13410962</v>
      </c>
      <c r="L548" s="169">
        <v>1878042</v>
      </c>
      <c r="M548" s="169">
        <v>1461440</v>
      </c>
      <c r="N548" s="10"/>
    </row>
    <row r="549" spans="2:14" ht="15" customHeight="1" x14ac:dyDescent="0.25">
      <c r="B549" s="168">
        <v>2019</v>
      </c>
      <c r="C549" s="168"/>
      <c r="D549" s="169">
        <v>4501</v>
      </c>
      <c r="E549" s="169">
        <v>21378887</v>
      </c>
      <c r="F549" s="169">
        <v>15393395</v>
      </c>
      <c r="G549" s="169">
        <v>5985493</v>
      </c>
      <c r="H549" s="169">
        <v>224</v>
      </c>
      <c r="I549" s="169">
        <v>43634</v>
      </c>
      <c r="J549" s="169">
        <v>1023</v>
      </c>
      <c r="K549" s="169">
        <v>15386273</v>
      </c>
      <c r="L549" s="169">
        <v>1909302</v>
      </c>
      <c r="M549" s="169">
        <v>1136658</v>
      </c>
      <c r="N549" s="10"/>
    </row>
    <row r="550" spans="2:14" ht="15" customHeight="1" x14ac:dyDescent="0.25">
      <c r="B550" s="168">
        <v>2018</v>
      </c>
      <c r="C550" s="168"/>
      <c r="D550" s="169">
        <v>4365</v>
      </c>
      <c r="E550" s="169">
        <v>22877895</v>
      </c>
      <c r="F550" s="169">
        <v>16170399</v>
      </c>
      <c r="G550" s="169">
        <v>6707496</v>
      </c>
      <c r="H550" s="169">
        <v>234</v>
      </c>
      <c r="I550" s="169">
        <v>35185</v>
      </c>
      <c r="J550" s="169">
        <v>759</v>
      </c>
      <c r="K550" s="169">
        <v>17094512</v>
      </c>
      <c r="L550" s="169">
        <v>1946108</v>
      </c>
      <c r="M550" s="169">
        <v>1228799</v>
      </c>
      <c r="N550" s="10"/>
    </row>
    <row r="551" spans="2:14" ht="15" customHeight="1" x14ac:dyDescent="0.25">
      <c r="B551" s="168">
        <v>2017</v>
      </c>
      <c r="C551" s="168"/>
      <c r="D551" s="169">
        <v>4062</v>
      </c>
      <c r="E551" s="169">
        <v>21317877</v>
      </c>
      <c r="F551" s="169">
        <v>14344416</v>
      </c>
      <c r="G551" s="169">
        <v>6973461</v>
      </c>
      <c r="H551" s="169">
        <v>-649677</v>
      </c>
      <c r="I551" s="169">
        <v>27717</v>
      </c>
      <c r="J551" s="169">
        <v>798</v>
      </c>
      <c r="K551" s="169">
        <v>15133516</v>
      </c>
      <c r="L551" s="169">
        <v>1915628</v>
      </c>
      <c r="M551" s="169">
        <v>2268597</v>
      </c>
    </row>
    <row r="552" spans="2:14" ht="15" customHeight="1" x14ac:dyDescent="0.25">
      <c r="B552" s="168">
        <v>2016</v>
      </c>
      <c r="C552" s="168"/>
      <c r="D552" s="169">
        <v>3977</v>
      </c>
      <c r="E552" s="169">
        <v>20571534</v>
      </c>
      <c r="F552" s="169">
        <v>13593464</v>
      </c>
      <c r="G552" s="169">
        <v>6978070</v>
      </c>
      <c r="H552" s="169">
        <v>-440088</v>
      </c>
      <c r="I552" s="169">
        <v>25860</v>
      </c>
      <c r="J552" s="169">
        <v>429</v>
      </c>
      <c r="K552" s="169">
        <v>13967445</v>
      </c>
      <c r="L552" s="169">
        <v>1831750</v>
      </c>
      <c r="M552" s="169">
        <v>2567068</v>
      </c>
    </row>
    <row r="553" spans="2:14" s="9" customFormat="1" ht="15" customHeight="1" collapsed="1" x14ac:dyDescent="0.25">
      <c r="B553" s="168">
        <v>2015</v>
      </c>
      <c r="C553" s="168"/>
      <c r="D553" s="169">
        <v>1209</v>
      </c>
      <c r="E553" s="169">
        <v>21119090</v>
      </c>
      <c r="F553" s="169">
        <v>14042992</v>
      </c>
      <c r="G553" s="169">
        <v>7076098</v>
      </c>
      <c r="H553" s="169">
        <v>-497131</v>
      </c>
      <c r="I553" s="169">
        <v>27047</v>
      </c>
      <c r="J553" s="169">
        <v>1945</v>
      </c>
      <c r="K553" s="169">
        <v>14737974</v>
      </c>
      <c r="L553" s="169">
        <v>1814452</v>
      </c>
      <c r="M553" s="169">
        <v>2192920</v>
      </c>
      <c r="N553" s="5"/>
    </row>
    <row r="554" spans="2:14" s="9" customFormat="1" ht="15" customHeight="1" x14ac:dyDescent="0.25">
      <c r="B554" s="168">
        <v>2014</v>
      </c>
      <c r="C554" s="168"/>
      <c r="D554" s="169">
        <v>941</v>
      </c>
      <c r="E554" s="169">
        <v>21669883</v>
      </c>
      <c r="F554" s="169">
        <v>13156768</v>
      </c>
      <c r="G554" s="169">
        <v>8513114</v>
      </c>
      <c r="H554" s="169">
        <v>-332994</v>
      </c>
      <c r="I554" s="169">
        <v>107878</v>
      </c>
      <c r="J554" s="169">
        <v>951</v>
      </c>
      <c r="K554" s="169">
        <v>15219130</v>
      </c>
      <c r="L554" s="169">
        <v>1715951</v>
      </c>
      <c r="M554" s="169">
        <v>2263861</v>
      </c>
      <c r="N554" s="5"/>
    </row>
    <row r="555" spans="2:14" s="9" customFormat="1" ht="15" customHeight="1" x14ac:dyDescent="0.25">
      <c r="B555" s="168">
        <v>2013</v>
      </c>
      <c r="C555" s="168"/>
      <c r="D555" s="169">
        <v>925</v>
      </c>
      <c r="E555" s="169">
        <v>21552395</v>
      </c>
      <c r="F555" s="169">
        <v>12357420</v>
      </c>
      <c r="G555" s="169">
        <v>9194974</v>
      </c>
      <c r="H555" s="169">
        <v>-356090</v>
      </c>
      <c r="I555" s="169">
        <v>194419</v>
      </c>
      <c r="J555" s="169">
        <v>4395</v>
      </c>
      <c r="K555" s="169">
        <v>15205356</v>
      </c>
      <c r="L555" s="169">
        <v>1776666</v>
      </c>
      <c r="M555" s="169">
        <v>2070160</v>
      </c>
      <c r="N555" s="5"/>
    </row>
    <row r="556" spans="2:14" ht="15" customHeight="1" x14ac:dyDescent="0.25">
      <c r="B556" s="168">
        <v>2012</v>
      </c>
      <c r="C556" s="168"/>
      <c r="D556" s="169">
        <v>888</v>
      </c>
      <c r="E556" s="169">
        <v>20677400</v>
      </c>
      <c r="F556" s="169">
        <v>11263433</v>
      </c>
      <c r="G556" s="169">
        <v>9413967</v>
      </c>
      <c r="H556" s="169">
        <v>-375268</v>
      </c>
      <c r="I556" s="169">
        <v>224467</v>
      </c>
      <c r="J556" s="169">
        <v>12472</v>
      </c>
      <c r="K556" s="169">
        <v>14632760</v>
      </c>
      <c r="L556" s="169">
        <v>1612574</v>
      </c>
      <c r="M556" s="169">
        <v>1798668</v>
      </c>
    </row>
    <row r="557" spans="2:14" ht="15" customHeight="1" x14ac:dyDescent="0.25">
      <c r="B557" s="168">
        <v>2011</v>
      </c>
      <c r="C557" s="168"/>
      <c r="D557" s="169">
        <v>801</v>
      </c>
      <c r="E557" s="169">
        <v>19822804</v>
      </c>
      <c r="F557" s="169">
        <v>10614326</v>
      </c>
      <c r="G557" s="169">
        <v>9208478</v>
      </c>
      <c r="H557" s="169">
        <v>-45</v>
      </c>
      <c r="I557" s="169">
        <v>222540</v>
      </c>
      <c r="J557" s="169">
        <v>21548</v>
      </c>
      <c r="K557" s="169">
        <v>14209129</v>
      </c>
      <c r="L557" s="169">
        <v>1827422</v>
      </c>
      <c r="M557" s="169">
        <v>1162456</v>
      </c>
      <c r="N557" s="10"/>
    </row>
    <row r="558" spans="2:14" ht="15" customHeight="1" x14ac:dyDescent="0.25">
      <c r="B558" s="168">
        <v>2010</v>
      </c>
      <c r="C558" s="168"/>
      <c r="D558" s="169">
        <v>745</v>
      </c>
      <c r="E558" s="169">
        <v>17842123</v>
      </c>
      <c r="F558" s="169">
        <v>8939698</v>
      </c>
      <c r="G558" s="169">
        <v>8902425</v>
      </c>
      <c r="H558" s="169">
        <v>-431260</v>
      </c>
      <c r="I558" s="169">
        <v>56655</v>
      </c>
      <c r="J558" s="169">
        <v>24885</v>
      </c>
      <c r="K558" s="169">
        <v>11993660</v>
      </c>
      <c r="L558" s="169">
        <v>1496530</v>
      </c>
      <c r="M558" s="169">
        <v>1331671</v>
      </c>
      <c r="N558" s="10"/>
    </row>
    <row r="559" spans="2:14" ht="15" customHeight="1" x14ac:dyDescent="0.25">
      <c r="B559" s="168">
        <v>2009</v>
      </c>
      <c r="C559" s="168"/>
      <c r="D559" s="169">
        <v>714</v>
      </c>
      <c r="E559" s="169">
        <v>15065759</v>
      </c>
      <c r="F559" s="169">
        <v>7708564</v>
      </c>
      <c r="G559" s="169">
        <v>7357195</v>
      </c>
      <c r="H559" s="169">
        <v>-730</v>
      </c>
      <c r="I559" s="169">
        <v>158525</v>
      </c>
      <c r="J559" s="169">
        <v>173609</v>
      </c>
      <c r="K559" s="169">
        <v>9825137</v>
      </c>
      <c r="L559" s="169">
        <v>1488856</v>
      </c>
      <c r="M559" s="169" t="s">
        <v>66</v>
      </c>
      <c r="N559" s="10"/>
    </row>
    <row r="560" spans="2:14" ht="15" customHeight="1" x14ac:dyDescent="0.25">
      <c r="B560" s="168">
        <v>2008</v>
      </c>
      <c r="C560" s="168"/>
      <c r="D560" s="169">
        <v>678</v>
      </c>
      <c r="E560" s="169">
        <v>18485103</v>
      </c>
      <c r="F560" s="169">
        <v>9358992</v>
      </c>
      <c r="G560" s="169">
        <v>9126111</v>
      </c>
      <c r="H560" s="169">
        <v>1346</v>
      </c>
      <c r="I560" s="169">
        <v>187243</v>
      </c>
      <c r="J560" s="169">
        <v>224055</v>
      </c>
      <c r="K560" s="169">
        <v>13508547</v>
      </c>
      <c r="L560" s="169">
        <v>1443482</v>
      </c>
      <c r="M560" s="169" t="s">
        <v>66</v>
      </c>
      <c r="N560" s="10"/>
    </row>
    <row r="561" spans="2:14" ht="15" customHeight="1" x14ac:dyDescent="0.2">
      <c r="B561" s="258" t="s">
        <v>35</v>
      </c>
      <c r="C561" s="184"/>
      <c r="D561" s="185"/>
      <c r="E561" s="185"/>
      <c r="F561" s="185"/>
      <c r="G561" s="185"/>
      <c r="H561" s="185"/>
      <c r="I561" s="186"/>
      <c r="J561" s="186"/>
      <c r="K561" s="186"/>
      <c r="L561" s="186"/>
      <c r="M561" s="186"/>
    </row>
    <row r="562" spans="2:14" s="9" customFormat="1" ht="15" customHeight="1" collapsed="1" x14ac:dyDescent="0.25">
      <c r="B562" s="187" t="s">
        <v>184</v>
      </c>
      <c r="C562" s="187"/>
      <c r="D562" s="188"/>
      <c r="E562" s="188"/>
      <c r="F562" s="188"/>
      <c r="G562" s="188"/>
      <c r="H562" s="188"/>
      <c r="I562" s="189"/>
      <c r="J562" s="189"/>
      <c r="K562" s="189"/>
      <c r="L562" s="189"/>
      <c r="M562" s="189"/>
      <c r="N562" s="5"/>
    </row>
    <row r="563" spans="2:14" s="9" customFormat="1" ht="15" customHeight="1" x14ac:dyDescent="0.25">
      <c r="B563" s="181">
        <v>2023</v>
      </c>
      <c r="C563" s="181"/>
      <c r="D563" s="182">
        <v>3709</v>
      </c>
      <c r="E563" s="182">
        <v>8910</v>
      </c>
      <c r="F563" s="182">
        <v>8786</v>
      </c>
      <c r="G563" s="182">
        <v>124</v>
      </c>
      <c r="H563" s="182">
        <v>0</v>
      </c>
      <c r="I563" s="182">
        <v>0</v>
      </c>
      <c r="J563" s="182">
        <v>328</v>
      </c>
      <c r="K563" s="182">
        <v>6115</v>
      </c>
      <c r="L563" s="182">
        <v>452</v>
      </c>
      <c r="M563" s="182">
        <v>7</v>
      </c>
      <c r="N563" s="5"/>
    </row>
    <row r="564" spans="2:14" s="9" customFormat="1" ht="15" customHeight="1" x14ac:dyDescent="0.25">
      <c r="B564" s="181">
        <v>2022</v>
      </c>
      <c r="C564" s="181"/>
      <c r="D564" s="182">
        <v>4790</v>
      </c>
      <c r="E564" s="182">
        <v>8314</v>
      </c>
      <c r="F564" s="182">
        <v>8231</v>
      </c>
      <c r="G564" s="182">
        <v>83</v>
      </c>
      <c r="H564" s="182">
        <v>0</v>
      </c>
      <c r="I564" s="182">
        <v>0</v>
      </c>
      <c r="J564" s="182">
        <v>467</v>
      </c>
      <c r="K564" s="182">
        <v>6010</v>
      </c>
      <c r="L564" s="182">
        <v>578</v>
      </c>
      <c r="M564" s="182">
        <v>4</v>
      </c>
      <c r="N564" s="5"/>
    </row>
    <row r="565" spans="2:14" s="9" customFormat="1" ht="15" customHeight="1" x14ac:dyDescent="0.25">
      <c r="B565" s="168">
        <v>2021</v>
      </c>
      <c r="C565" s="168"/>
      <c r="D565" s="169">
        <v>3395</v>
      </c>
      <c r="E565" s="169">
        <v>7165</v>
      </c>
      <c r="F565" s="169">
        <v>7080</v>
      </c>
      <c r="G565" s="169">
        <v>85</v>
      </c>
      <c r="H565" s="169">
        <v>0</v>
      </c>
      <c r="I565" s="169">
        <v>0</v>
      </c>
      <c r="J565" s="169">
        <v>481</v>
      </c>
      <c r="K565" s="169">
        <v>4326</v>
      </c>
      <c r="L565" s="169">
        <v>269</v>
      </c>
      <c r="M565" s="169">
        <v>5</v>
      </c>
      <c r="N565" s="5"/>
    </row>
    <row r="566" spans="2:14" s="9" customFormat="1" ht="15" customHeight="1" x14ac:dyDescent="0.25">
      <c r="B566" s="168">
        <v>2020</v>
      </c>
      <c r="C566" s="168"/>
      <c r="D566" s="169">
        <v>3694</v>
      </c>
      <c r="E566" s="169">
        <v>7137</v>
      </c>
      <c r="F566" s="169">
        <v>7137</v>
      </c>
      <c r="G566" s="169">
        <v>0</v>
      </c>
      <c r="H566" s="169">
        <v>1</v>
      </c>
      <c r="I566" s="169">
        <v>0</v>
      </c>
      <c r="J566" s="169">
        <v>0</v>
      </c>
      <c r="K566" s="169">
        <v>1275</v>
      </c>
      <c r="L566" s="169">
        <v>440</v>
      </c>
      <c r="M566" s="169">
        <v>5</v>
      </c>
      <c r="N566" s="5"/>
    </row>
    <row r="567" spans="2:14" s="9" customFormat="1" ht="15" customHeight="1" x14ac:dyDescent="0.25">
      <c r="B567" s="168">
        <v>2019</v>
      </c>
      <c r="C567" s="168"/>
      <c r="D567" s="169">
        <v>3442</v>
      </c>
      <c r="E567" s="169">
        <v>9323</v>
      </c>
      <c r="F567" s="169">
        <v>9323</v>
      </c>
      <c r="G567" s="169">
        <v>0</v>
      </c>
      <c r="H567" s="169">
        <v>0</v>
      </c>
      <c r="I567" s="169">
        <v>0</v>
      </c>
      <c r="J567" s="169">
        <v>0</v>
      </c>
      <c r="K567" s="169">
        <v>1825</v>
      </c>
      <c r="L567" s="169">
        <v>696</v>
      </c>
      <c r="M567" s="169">
        <v>10</v>
      </c>
      <c r="N567" s="5"/>
    </row>
    <row r="568" spans="2:14" s="9" customFormat="1" ht="15" customHeight="1" x14ac:dyDescent="0.25">
      <c r="B568" s="168">
        <v>2018</v>
      </c>
      <c r="C568" s="168"/>
      <c r="D568" s="169">
        <v>3473</v>
      </c>
      <c r="E568" s="169">
        <v>9046</v>
      </c>
      <c r="F568" s="169">
        <v>9046</v>
      </c>
      <c r="G568" s="169">
        <v>0</v>
      </c>
      <c r="H568" s="169">
        <v>-4</v>
      </c>
      <c r="I568" s="169">
        <v>0</v>
      </c>
      <c r="J568" s="169">
        <v>3</v>
      </c>
      <c r="K568" s="169">
        <v>1824</v>
      </c>
      <c r="L568" s="169">
        <v>743</v>
      </c>
      <c r="M568" s="169">
        <v>13</v>
      </c>
      <c r="N568" s="5"/>
    </row>
    <row r="569" spans="2:14" s="9" customFormat="1" ht="15" customHeight="1" x14ac:dyDescent="0.25">
      <c r="B569" s="168">
        <v>2017</v>
      </c>
      <c r="C569" s="168"/>
      <c r="D569" s="169">
        <v>3236</v>
      </c>
      <c r="E569" s="169">
        <v>8391</v>
      </c>
      <c r="F569" s="169">
        <v>8391</v>
      </c>
      <c r="G569" s="169">
        <v>0</v>
      </c>
      <c r="H569" s="169">
        <v>-3</v>
      </c>
      <c r="I569" s="169">
        <v>0</v>
      </c>
      <c r="J569" s="169">
        <v>3</v>
      </c>
      <c r="K569" s="169">
        <v>1639</v>
      </c>
      <c r="L569" s="169">
        <v>627</v>
      </c>
      <c r="M569" s="169">
        <v>7</v>
      </c>
      <c r="N569" s="5"/>
    </row>
    <row r="570" spans="2:14" s="9" customFormat="1" ht="15" customHeight="1" x14ac:dyDescent="0.25">
      <c r="B570" s="168">
        <v>2016</v>
      </c>
      <c r="C570" s="168"/>
      <c r="D570" s="169">
        <v>3194</v>
      </c>
      <c r="E570" s="169">
        <v>7718</v>
      </c>
      <c r="F570" s="169">
        <v>7718</v>
      </c>
      <c r="G570" s="169">
        <v>0</v>
      </c>
      <c r="H570" s="169">
        <v>1</v>
      </c>
      <c r="I570" s="169">
        <v>0</v>
      </c>
      <c r="J570" s="169">
        <v>0</v>
      </c>
      <c r="K570" s="169">
        <v>1261</v>
      </c>
      <c r="L570" s="169">
        <v>537</v>
      </c>
      <c r="M570" s="169">
        <v>3</v>
      </c>
      <c r="N570" s="5"/>
    </row>
    <row r="571" spans="2:14" ht="15" customHeight="1" x14ac:dyDescent="0.25">
      <c r="B571" s="168">
        <v>2015</v>
      </c>
      <c r="C571" s="168"/>
      <c r="D571" s="169">
        <v>442</v>
      </c>
      <c r="E571" s="169">
        <v>1550</v>
      </c>
      <c r="F571" s="169">
        <v>1550</v>
      </c>
      <c r="G571" s="169">
        <v>0</v>
      </c>
      <c r="H571" s="169">
        <v>4</v>
      </c>
      <c r="I571" s="169">
        <v>0</v>
      </c>
      <c r="J571" s="169">
        <v>4</v>
      </c>
      <c r="K571" s="169">
        <v>302</v>
      </c>
      <c r="L571" s="169">
        <v>131</v>
      </c>
      <c r="M571" s="169">
        <v>2</v>
      </c>
    </row>
    <row r="572" spans="2:14" ht="15" customHeight="1" x14ac:dyDescent="0.25">
      <c r="B572" s="168">
        <v>2014</v>
      </c>
      <c r="C572" s="168"/>
      <c r="D572" s="169">
        <v>182</v>
      </c>
      <c r="E572" s="169">
        <v>861</v>
      </c>
      <c r="F572" s="169">
        <v>861</v>
      </c>
      <c r="G572" s="169">
        <v>0</v>
      </c>
      <c r="H572" s="169">
        <v>-2</v>
      </c>
      <c r="I572" s="169">
        <v>0</v>
      </c>
      <c r="J572" s="169">
        <v>6</v>
      </c>
      <c r="K572" s="169">
        <v>294</v>
      </c>
      <c r="L572" s="169">
        <v>81</v>
      </c>
      <c r="M572" s="169">
        <v>3</v>
      </c>
    </row>
    <row r="573" spans="2:14" ht="15" customHeight="1" x14ac:dyDescent="0.25">
      <c r="B573" s="168">
        <v>2013</v>
      </c>
      <c r="C573" s="168"/>
      <c r="D573" s="169">
        <v>162</v>
      </c>
      <c r="E573" s="169">
        <v>499</v>
      </c>
      <c r="F573" s="169">
        <v>499</v>
      </c>
      <c r="G573" s="169">
        <v>0</v>
      </c>
      <c r="H573" s="169">
        <v>0</v>
      </c>
      <c r="I573" s="169">
        <v>0</v>
      </c>
      <c r="J573" s="169">
        <v>0</v>
      </c>
      <c r="K573" s="169">
        <v>97</v>
      </c>
      <c r="L573" s="169">
        <v>31</v>
      </c>
      <c r="M573" s="169">
        <v>0</v>
      </c>
      <c r="N573" s="10"/>
    </row>
    <row r="574" spans="2:14" ht="15" customHeight="1" x14ac:dyDescent="0.25">
      <c r="B574" s="168">
        <v>2012</v>
      </c>
      <c r="C574" s="168"/>
      <c r="D574" s="169">
        <v>135</v>
      </c>
      <c r="E574" s="169">
        <v>302</v>
      </c>
      <c r="F574" s="169">
        <v>302</v>
      </c>
      <c r="G574" s="169">
        <v>1</v>
      </c>
      <c r="H574" s="169">
        <v>0</v>
      </c>
      <c r="I574" s="169">
        <v>0</v>
      </c>
      <c r="J574" s="169">
        <v>0</v>
      </c>
      <c r="K574" s="169">
        <v>67</v>
      </c>
      <c r="L574" s="169">
        <v>20</v>
      </c>
      <c r="M574" s="169">
        <v>0</v>
      </c>
      <c r="N574" s="10"/>
    </row>
    <row r="575" spans="2:14" ht="15" customHeight="1" x14ac:dyDescent="0.25">
      <c r="B575" s="168">
        <v>2011</v>
      </c>
      <c r="C575" s="168"/>
      <c r="D575" s="169">
        <v>55</v>
      </c>
      <c r="E575" s="169">
        <v>230</v>
      </c>
      <c r="F575" s="169">
        <v>226</v>
      </c>
      <c r="G575" s="169">
        <v>4</v>
      </c>
      <c r="H575" s="169">
        <v>0</v>
      </c>
      <c r="I575" s="169">
        <v>0</v>
      </c>
      <c r="J575" s="169">
        <v>0</v>
      </c>
      <c r="K575" s="169">
        <v>53</v>
      </c>
      <c r="L575" s="169">
        <v>15</v>
      </c>
      <c r="M575" s="169">
        <v>0</v>
      </c>
      <c r="N575" s="10"/>
    </row>
    <row r="576" spans="2:14" ht="15" customHeight="1" x14ac:dyDescent="0.25">
      <c r="B576" s="168">
        <v>2010</v>
      </c>
      <c r="C576" s="168"/>
      <c r="D576" s="169">
        <v>16</v>
      </c>
      <c r="E576" s="169">
        <v>230</v>
      </c>
      <c r="F576" s="169">
        <v>206</v>
      </c>
      <c r="G576" s="169">
        <v>25</v>
      </c>
      <c r="H576" s="169">
        <v>0</v>
      </c>
      <c r="I576" s="169">
        <v>0</v>
      </c>
      <c r="J576" s="169">
        <v>0</v>
      </c>
      <c r="K576" s="169">
        <v>51</v>
      </c>
      <c r="L576" s="169">
        <v>15</v>
      </c>
      <c r="M576" s="169">
        <v>0</v>
      </c>
      <c r="N576" s="10"/>
    </row>
    <row r="577" spans="2:14" s="9" customFormat="1" ht="15" customHeight="1" collapsed="1" x14ac:dyDescent="0.25">
      <c r="B577" s="168">
        <v>2009</v>
      </c>
      <c r="C577" s="168"/>
      <c r="D577" s="169">
        <v>17</v>
      </c>
      <c r="E577" s="169">
        <v>404</v>
      </c>
      <c r="F577" s="169">
        <v>404</v>
      </c>
      <c r="G577" s="169">
        <v>0</v>
      </c>
      <c r="H577" s="169">
        <v>0</v>
      </c>
      <c r="I577" s="169">
        <v>0</v>
      </c>
      <c r="J577" s="169">
        <v>4</v>
      </c>
      <c r="K577" s="169">
        <v>160</v>
      </c>
      <c r="L577" s="169">
        <v>53</v>
      </c>
      <c r="M577" s="169" t="s">
        <v>66</v>
      </c>
      <c r="N577" s="5"/>
    </row>
    <row r="578" spans="2:14" s="9" customFormat="1" ht="15" customHeight="1" x14ac:dyDescent="0.25">
      <c r="B578" s="168">
        <v>2008</v>
      </c>
      <c r="C578" s="168"/>
      <c r="D578" s="169">
        <v>6</v>
      </c>
      <c r="E578" s="169">
        <v>248</v>
      </c>
      <c r="F578" s="169">
        <v>248</v>
      </c>
      <c r="G578" s="169">
        <v>0</v>
      </c>
      <c r="H578" s="169">
        <v>0</v>
      </c>
      <c r="I578" s="169">
        <v>0</v>
      </c>
      <c r="J578" s="169">
        <v>0</v>
      </c>
      <c r="K578" s="169">
        <v>71</v>
      </c>
      <c r="L578" s="169">
        <v>20</v>
      </c>
      <c r="M578" s="169" t="s">
        <v>66</v>
      </c>
      <c r="N578" s="5"/>
    </row>
    <row r="579" spans="2:14" s="9" customFormat="1" ht="15" customHeight="1" x14ac:dyDescent="0.25">
      <c r="B579" s="187" t="s">
        <v>185</v>
      </c>
      <c r="C579" s="187"/>
      <c r="D579" s="188"/>
      <c r="E579" s="188"/>
      <c r="F579" s="188"/>
      <c r="G579" s="188"/>
      <c r="H579" s="188"/>
      <c r="I579" s="189"/>
      <c r="J579" s="189"/>
      <c r="K579" s="189"/>
      <c r="L579" s="189"/>
      <c r="M579" s="189"/>
      <c r="N579" s="5"/>
    </row>
    <row r="580" spans="2:14" s="9" customFormat="1" ht="15" customHeight="1" x14ac:dyDescent="0.25">
      <c r="B580" s="181">
        <v>2023</v>
      </c>
      <c r="C580" s="181"/>
      <c r="D580" s="182">
        <v>1534</v>
      </c>
      <c r="E580" s="182">
        <v>28648152</v>
      </c>
      <c r="F580" s="182">
        <v>21131316</v>
      </c>
      <c r="G580" s="182">
        <v>7516836</v>
      </c>
      <c r="H580" s="182">
        <v>5316</v>
      </c>
      <c r="I580" s="182">
        <v>141438</v>
      </c>
      <c r="J580" s="182">
        <v>1638</v>
      </c>
      <c r="K580" s="182">
        <v>19421188</v>
      </c>
      <c r="L580" s="182">
        <v>2847004</v>
      </c>
      <c r="M580" s="182">
        <v>1750089</v>
      </c>
      <c r="N580" s="5"/>
    </row>
    <row r="581" spans="2:14" s="9" customFormat="1" ht="15" customHeight="1" x14ac:dyDescent="0.25">
      <c r="B581" s="181">
        <v>2022</v>
      </c>
      <c r="C581" s="181"/>
      <c r="D581" s="182">
        <v>1433</v>
      </c>
      <c r="E581" s="182">
        <v>36440788</v>
      </c>
      <c r="F581" s="182">
        <v>29694358</v>
      </c>
      <c r="G581" s="182">
        <v>6746429</v>
      </c>
      <c r="H581" s="182">
        <v>368</v>
      </c>
      <c r="I581" s="182">
        <v>125546</v>
      </c>
      <c r="J581" s="182">
        <v>1209</v>
      </c>
      <c r="K581" s="182">
        <v>30608848</v>
      </c>
      <c r="L581" s="182">
        <v>1843247</v>
      </c>
      <c r="M581" s="182">
        <v>1321637</v>
      </c>
      <c r="N581" s="5"/>
    </row>
    <row r="582" spans="2:14" s="9" customFormat="1" ht="15" customHeight="1" x14ac:dyDescent="0.25">
      <c r="B582" s="168">
        <v>2021</v>
      </c>
      <c r="C582" s="168"/>
      <c r="D582" s="169">
        <v>1310</v>
      </c>
      <c r="E582" s="169">
        <v>23057487</v>
      </c>
      <c r="F582" s="169">
        <v>18105544</v>
      </c>
      <c r="G582" s="169">
        <v>4951942</v>
      </c>
      <c r="H582" s="169">
        <v>115</v>
      </c>
      <c r="I582" s="169">
        <v>127008</v>
      </c>
      <c r="J582" s="169">
        <v>1173</v>
      </c>
      <c r="K582" s="169">
        <v>17699246</v>
      </c>
      <c r="L582" s="169">
        <v>1765225</v>
      </c>
      <c r="M582" s="169">
        <v>1778603</v>
      </c>
      <c r="N582" s="5"/>
    </row>
    <row r="583" spans="2:14" s="9" customFormat="1" ht="15" customHeight="1" x14ac:dyDescent="0.25">
      <c r="B583" s="168">
        <v>2020</v>
      </c>
      <c r="C583" s="168"/>
      <c r="D583" s="169">
        <v>1196</v>
      </c>
      <c r="E583" s="169">
        <v>19307023</v>
      </c>
      <c r="F583" s="169">
        <v>13821007</v>
      </c>
      <c r="G583" s="169">
        <v>5486016</v>
      </c>
      <c r="H583" s="169">
        <v>74</v>
      </c>
      <c r="I583" s="169">
        <v>121892</v>
      </c>
      <c r="J583" s="169">
        <v>861</v>
      </c>
      <c r="K583" s="169">
        <v>13409686</v>
      </c>
      <c r="L583" s="169">
        <v>1877602</v>
      </c>
      <c r="M583" s="169">
        <v>1461435</v>
      </c>
      <c r="N583" s="5"/>
    </row>
    <row r="584" spans="2:14" s="9" customFormat="1" ht="15" customHeight="1" x14ac:dyDescent="0.25">
      <c r="B584" s="168">
        <v>2019</v>
      </c>
      <c r="C584" s="168"/>
      <c r="D584" s="169">
        <v>1059</v>
      </c>
      <c r="E584" s="169">
        <v>21369564</v>
      </c>
      <c r="F584" s="169">
        <v>15384072</v>
      </c>
      <c r="G584" s="169">
        <v>5985493</v>
      </c>
      <c r="H584" s="169">
        <v>224</v>
      </c>
      <c r="I584" s="169">
        <v>43634</v>
      </c>
      <c r="J584" s="169">
        <v>1023</v>
      </c>
      <c r="K584" s="169">
        <v>15384448</v>
      </c>
      <c r="L584" s="169">
        <v>1908605</v>
      </c>
      <c r="M584" s="169">
        <v>1136648</v>
      </c>
      <c r="N584" s="5"/>
    </row>
    <row r="585" spans="2:14" s="9" customFormat="1" ht="15" customHeight="1" x14ac:dyDescent="0.25">
      <c r="B585" s="168">
        <v>2018</v>
      </c>
      <c r="C585" s="168"/>
      <c r="D585" s="169">
        <v>892</v>
      </c>
      <c r="E585" s="169">
        <v>22868849</v>
      </c>
      <c r="F585" s="169">
        <v>16161353</v>
      </c>
      <c r="G585" s="169">
        <v>6707496</v>
      </c>
      <c r="H585" s="169">
        <v>238</v>
      </c>
      <c r="I585" s="169">
        <v>35185</v>
      </c>
      <c r="J585" s="169">
        <v>756</v>
      </c>
      <c r="K585" s="169">
        <v>17092689</v>
      </c>
      <c r="L585" s="169">
        <v>1945365</v>
      </c>
      <c r="M585" s="169">
        <v>1228786</v>
      </c>
      <c r="N585" s="5"/>
    </row>
    <row r="586" spans="2:14" ht="15" customHeight="1" x14ac:dyDescent="0.25">
      <c r="B586" s="168">
        <v>2017</v>
      </c>
      <c r="C586" s="168"/>
      <c r="D586" s="169">
        <v>826</v>
      </c>
      <c r="E586" s="169">
        <v>21309486</v>
      </c>
      <c r="F586" s="169">
        <v>14336025</v>
      </c>
      <c r="G586" s="169">
        <v>6973461</v>
      </c>
      <c r="H586" s="169">
        <v>-649674</v>
      </c>
      <c r="I586" s="169">
        <v>27717</v>
      </c>
      <c r="J586" s="169">
        <v>795</v>
      </c>
      <c r="K586" s="169">
        <v>15131877</v>
      </c>
      <c r="L586" s="169">
        <v>1915001</v>
      </c>
      <c r="M586" s="169">
        <v>2268589</v>
      </c>
    </row>
    <row r="587" spans="2:14" ht="15" customHeight="1" x14ac:dyDescent="0.25">
      <c r="B587" s="168">
        <v>2016</v>
      </c>
      <c r="C587" s="168"/>
      <c r="D587" s="169">
        <v>783</v>
      </c>
      <c r="E587" s="169">
        <v>20563816</v>
      </c>
      <c r="F587" s="169">
        <v>13585746</v>
      </c>
      <c r="G587" s="169">
        <v>6978070</v>
      </c>
      <c r="H587" s="169">
        <v>-440088</v>
      </c>
      <c r="I587" s="169">
        <v>25860</v>
      </c>
      <c r="J587" s="169">
        <v>429</v>
      </c>
      <c r="K587" s="169">
        <v>13966184</v>
      </c>
      <c r="L587" s="169">
        <v>1831213</v>
      </c>
      <c r="M587" s="169">
        <v>2567065</v>
      </c>
    </row>
    <row r="588" spans="2:14" ht="15" customHeight="1" x14ac:dyDescent="0.25">
      <c r="B588" s="168">
        <v>2015</v>
      </c>
      <c r="C588" s="168"/>
      <c r="D588" s="169">
        <v>767</v>
      </c>
      <c r="E588" s="169">
        <v>21117540</v>
      </c>
      <c r="F588" s="169">
        <v>14041441</v>
      </c>
      <c r="G588" s="169">
        <v>7076098</v>
      </c>
      <c r="H588" s="169">
        <v>-497135</v>
      </c>
      <c r="I588" s="169">
        <v>27047</v>
      </c>
      <c r="J588" s="169">
        <v>1941</v>
      </c>
      <c r="K588" s="169">
        <v>14737671</v>
      </c>
      <c r="L588" s="169">
        <v>1814320</v>
      </c>
      <c r="M588" s="169">
        <v>2192918</v>
      </c>
    </row>
    <row r="589" spans="2:14" ht="15" customHeight="1" x14ac:dyDescent="0.25">
      <c r="B589" s="168">
        <v>2014</v>
      </c>
      <c r="C589" s="168"/>
      <c r="D589" s="169">
        <v>759</v>
      </c>
      <c r="E589" s="169">
        <v>21669021</v>
      </c>
      <c r="F589" s="169">
        <v>13155907</v>
      </c>
      <c r="G589" s="169">
        <v>8513114</v>
      </c>
      <c r="H589" s="169">
        <v>-332992</v>
      </c>
      <c r="I589" s="169">
        <v>107878</v>
      </c>
      <c r="J589" s="169">
        <v>946</v>
      </c>
      <c r="K589" s="169">
        <v>15218837</v>
      </c>
      <c r="L589" s="169">
        <v>1715870</v>
      </c>
      <c r="M589" s="169">
        <v>2263858</v>
      </c>
      <c r="N589" s="9"/>
    </row>
    <row r="590" spans="2:14" ht="15" customHeight="1" x14ac:dyDescent="0.25">
      <c r="B590" s="168">
        <v>2013</v>
      </c>
      <c r="C590" s="168"/>
      <c r="D590" s="169">
        <v>763</v>
      </c>
      <c r="E590" s="169">
        <v>21551896</v>
      </c>
      <c r="F590" s="169">
        <v>12356921</v>
      </c>
      <c r="G590" s="169">
        <v>9194974</v>
      </c>
      <c r="H590" s="169">
        <v>-356090</v>
      </c>
      <c r="I590" s="169">
        <v>194419</v>
      </c>
      <c r="J590" s="169">
        <v>4395</v>
      </c>
      <c r="K590" s="169">
        <v>15205260</v>
      </c>
      <c r="L590" s="169">
        <v>1776635</v>
      </c>
      <c r="M590" s="169">
        <v>2070160</v>
      </c>
      <c r="N590" s="9"/>
    </row>
    <row r="591" spans="2:14" ht="15" customHeight="1" x14ac:dyDescent="0.25">
      <c r="B591" s="168">
        <v>2012</v>
      </c>
      <c r="C591" s="168"/>
      <c r="D591" s="169">
        <v>753</v>
      </c>
      <c r="E591" s="169">
        <v>20677098</v>
      </c>
      <c r="F591" s="169">
        <v>11263131</v>
      </c>
      <c r="G591" s="169">
        <v>9413967</v>
      </c>
      <c r="H591" s="169">
        <v>-375268</v>
      </c>
      <c r="I591" s="169">
        <v>224467</v>
      </c>
      <c r="J591" s="169">
        <v>12472</v>
      </c>
      <c r="K591" s="169">
        <v>14632694</v>
      </c>
      <c r="L591" s="169">
        <v>1612553</v>
      </c>
      <c r="M591" s="169">
        <v>1798668</v>
      </c>
      <c r="N591" s="9"/>
    </row>
    <row r="592" spans="2:14" s="9" customFormat="1" ht="15" customHeight="1" collapsed="1" x14ac:dyDescent="0.25">
      <c r="B592" s="168">
        <v>2011</v>
      </c>
      <c r="C592" s="168"/>
      <c r="D592" s="169">
        <v>746</v>
      </c>
      <c r="E592" s="169">
        <v>19822574</v>
      </c>
      <c r="F592" s="169">
        <v>10614100</v>
      </c>
      <c r="G592" s="169">
        <v>9208474</v>
      </c>
      <c r="H592" s="169">
        <v>-45</v>
      </c>
      <c r="I592" s="169">
        <v>222540</v>
      </c>
      <c r="J592" s="169">
        <v>21548</v>
      </c>
      <c r="K592" s="169">
        <v>14209076</v>
      </c>
      <c r="L592" s="169">
        <v>1827407</v>
      </c>
      <c r="M592" s="169">
        <v>1162456</v>
      </c>
    </row>
    <row r="593" spans="2:14" s="9" customFormat="1" ht="15" customHeight="1" x14ac:dyDescent="0.25">
      <c r="B593" s="168">
        <v>2010</v>
      </c>
      <c r="C593" s="168"/>
      <c r="D593" s="169">
        <v>729</v>
      </c>
      <c r="E593" s="169">
        <v>17841892</v>
      </c>
      <c r="F593" s="169">
        <v>8939492</v>
      </c>
      <c r="G593" s="169">
        <v>8902400</v>
      </c>
      <c r="H593" s="169">
        <v>-431260</v>
      </c>
      <c r="I593" s="169">
        <v>56655</v>
      </c>
      <c r="J593" s="169">
        <v>24885</v>
      </c>
      <c r="K593" s="169">
        <v>11993609</v>
      </c>
      <c r="L593" s="169">
        <v>1496515</v>
      </c>
      <c r="M593" s="169">
        <v>1331671</v>
      </c>
      <c r="N593" s="5"/>
    </row>
    <row r="594" spans="2:14" s="9" customFormat="1" ht="15" customHeight="1" x14ac:dyDescent="0.25">
      <c r="B594" s="168">
        <v>2009</v>
      </c>
      <c r="C594" s="168"/>
      <c r="D594" s="169">
        <v>697</v>
      </c>
      <c r="E594" s="169">
        <v>15065355</v>
      </c>
      <c r="F594" s="169">
        <v>7708161</v>
      </c>
      <c r="G594" s="169">
        <v>7357195</v>
      </c>
      <c r="H594" s="169">
        <v>-730</v>
      </c>
      <c r="I594" s="169">
        <v>158525</v>
      </c>
      <c r="J594" s="169">
        <v>173605</v>
      </c>
      <c r="K594" s="169">
        <v>9824978</v>
      </c>
      <c r="L594" s="169">
        <v>1488803</v>
      </c>
      <c r="M594" s="169" t="s">
        <v>66</v>
      </c>
      <c r="N594" s="5"/>
    </row>
    <row r="595" spans="2:14" ht="15" customHeight="1" x14ac:dyDescent="0.25">
      <c r="B595" s="168">
        <v>2008</v>
      </c>
      <c r="C595" s="168"/>
      <c r="D595" s="169">
        <v>672</v>
      </c>
      <c r="E595" s="169">
        <v>18484855</v>
      </c>
      <c r="F595" s="169">
        <v>9358744</v>
      </c>
      <c r="G595" s="169">
        <v>9126111</v>
      </c>
      <c r="H595" s="169">
        <v>1346</v>
      </c>
      <c r="I595" s="169">
        <v>187243</v>
      </c>
      <c r="J595" s="169">
        <v>224055</v>
      </c>
      <c r="K595" s="169">
        <v>13508476</v>
      </c>
      <c r="L595" s="169">
        <v>1443462</v>
      </c>
      <c r="M595" s="169" t="s">
        <v>66</v>
      </c>
    </row>
    <row r="596" spans="2:14" ht="15" customHeight="1" x14ac:dyDescent="0.2">
      <c r="B596" s="258" t="s">
        <v>11</v>
      </c>
      <c r="C596" s="184"/>
      <c r="D596" s="185"/>
      <c r="E596" s="185"/>
      <c r="F596" s="185"/>
      <c r="G596" s="185"/>
      <c r="H596" s="185"/>
      <c r="I596" s="186"/>
      <c r="J596" s="186"/>
      <c r="K596" s="186"/>
      <c r="L596" s="186"/>
      <c r="M596" s="186"/>
    </row>
    <row r="597" spans="2:14" ht="15" customHeight="1" x14ac:dyDescent="0.25">
      <c r="B597" s="187" t="s">
        <v>186</v>
      </c>
      <c r="C597" s="187"/>
      <c r="D597" s="188"/>
      <c r="E597" s="188"/>
      <c r="F597" s="188"/>
      <c r="G597" s="188"/>
      <c r="H597" s="188"/>
      <c r="I597" s="189"/>
      <c r="J597" s="189"/>
      <c r="K597" s="189"/>
      <c r="L597" s="189"/>
      <c r="M597" s="189"/>
    </row>
    <row r="598" spans="2:14" ht="15" customHeight="1" x14ac:dyDescent="0.25">
      <c r="B598" s="181">
        <v>2023</v>
      </c>
      <c r="C598" s="181"/>
      <c r="D598" s="182">
        <v>5217</v>
      </c>
      <c r="E598" s="182">
        <v>3263578</v>
      </c>
      <c r="F598" s="182">
        <v>2371882</v>
      </c>
      <c r="G598" s="182">
        <v>891696</v>
      </c>
      <c r="H598" s="182">
        <v>5316</v>
      </c>
      <c r="I598" s="182">
        <v>15427</v>
      </c>
      <c r="J598" s="182">
        <v>1739</v>
      </c>
      <c r="K598" s="182">
        <v>1076535</v>
      </c>
      <c r="L598" s="182">
        <v>692838</v>
      </c>
      <c r="M598" s="182">
        <v>290587</v>
      </c>
    </row>
    <row r="599" spans="2:14" ht="15" customHeight="1" x14ac:dyDescent="0.25">
      <c r="B599" s="181">
        <v>2022</v>
      </c>
      <c r="C599" s="181"/>
      <c r="D599" s="182">
        <v>6196</v>
      </c>
      <c r="E599" s="182">
        <v>3409282</v>
      </c>
      <c r="F599" s="182">
        <v>2516092</v>
      </c>
      <c r="G599" s="182">
        <v>893190</v>
      </c>
      <c r="H599" s="182">
        <v>368</v>
      </c>
      <c r="I599" s="182">
        <v>8208</v>
      </c>
      <c r="J599" s="182">
        <v>1241</v>
      </c>
      <c r="K599" s="182">
        <v>1215863</v>
      </c>
      <c r="L599" s="182">
        <v>721663</v>
      </c>
      <c r="M599" s="182">
        <v>245963</v>
      </c>
    </row>
    <row r="600" spans="2:14" ht="15" customHeight="1" x14ac:dyDescent="0.25">
      <c r="B600" s="168">
        <v>2021</v>
      </c>
      <c r="C600" s="168"/>
      <c r="D600" s="169">
        <v>4680</v>
      </c>
      <c r="E600" s="169">
        <v>2817971</v>
      </c>
      <c r="F600" s="169">
        <v>2080175</v>
      </c>
      <c r="G600" s="169">
        <v>737796</v>
      </c>
      <c r="H600" s="169">
        <v>115</v>
      </c>
      <c r="I600" s="169">
        <v>17860</v>
      </c>
      <c r="J600" s="169">
        <v>1291</v>
      </c>
      <c r="K600" s="169">
        <v>881632</v>
      </c>
      <c r="L600" s="169">
        <v>687882</v>
      </c>
      <c r="M600" s="169">
        <v>243551</v>
      </c>
    </row>
    <row r="601" spans="2:14" ht="15" customHeight="1" x14ac:dyDescent="0.25">
      <c r="B601" s="168">
        <v>2020</v>
      </c>
      <c r="C601" s="168"/>
      <c r="D601" s="169">
        <v>4868</v>
      </c>
      <c r="E601" s="169">
        <v>2707696</v>
      </c>
      <c r="F601" s="169">
        <v>2021235</v>
      </c>
      <c r="G601" s="169">
        <v>686461</v>
      </c>
      <c r="H601" s="169">
        <v>74</v>
      </c>
      <c r="I601" s="169">
        <v>13684</v>
      </c>
      <c r="J601" s="169">
        <v>740</v>
      </c>
      <c r="K601" s="169">
        <v>772249</v>
      </c>
      <c r="L601" s="169">
        <v>699452</v>
      </c>
      <c r="M601" s="169">
        <v>344108</v>
      </c>
    </row>
    <row r="602" spans="2:14" ht="15" customHeight="1" x14ac:dyDescent="0.25">
      <c r="B602" s="168">
        <v>2019</v>
      </c>
      <c r="C602" s="168"/>
      <c r="D602" s="169">
        <v>4479</v>
      </c>
      <c r="E602" s="169">
        <v>2769538</v>
      </c>
      <c r="F602" s="169">
        <v>2030224</v>
      </c>
      <c r="G602" s="169">
        <v>739313</v>
      </c>
      <c r="H602" s="169">
        <v>224</v>
      </c>
      <c r="I602" s="169">
        <v>9459</v>
      </c>
      <c r="J602" s="169">
        <v>745</v>
      </c>
      <c r="K602" s="169">
        <v>678628</v>
      </c>
      <c r="L602" s="169">
        <v>702741</v>
      </c>
      <c r="M602" s="169">
        <v>336269</v>
      </c>
    </row>
    <row r="603" spans="2:14" ht="15" customHeight="1" x14ac:dyDescent="0.25">
      <c r="B603" s="168">
        <v>2018</v>
      </c>
      <c r="C603" s="168"/>
      <c r="D603" s="169">
        <v>4343</v>
      </c>
      <c r="E603" s="169">
        <v>2590643</v>
      </c>
      <c r="F603" s="169">
        <v>1926045</v>
      </c>
      <c r="G603" s="169">
        <v>664598</v>
      </c>
      <c r="H603" s="169">
        <v>234</v>
      </c>
      <c r="I603" s="169">
        <v>7758</v>
      </c>
      <c r="J603" s="169">
        <v>741</v>
      </c>
      <c r="K603" s="169">
        <v>699607</v>
      </c>
      <c r="L603" s="169">
        <v>633238</v>
      </c>
      <c r="M603" s="169">
        <v>380557</v>
      </c>
    </row>
    <row r="604" spans="2:14" ht="15" customHeight="1" x14ac:dyDescent="0.25">
      <c r="B604" s="168">
        <v>2017</v>
      </c>
      <c r="C604" s="168"/>
      <c r="D604" s="169">
        <v>4039</v>
      </c>
      <c r="E604" s="169">
        <v>2352503</v>
      </c>
      <c r="F604" s="169">
        <v>1710242</v>
      </c>
      <c r="G604" s="169">
        <v>642260</v>
      </c>
      <c r="H604" s="169">
        <v>-73</v>
      </c>
      <c r="I604" s="169">
        <v>3390</v>
      </c>
      <c r="J604" s="169">
        <v>631</v>
      </c>
      <c r="K604" s="169">
        <v>617900</v>
      </c>
      <c r="L604" s="169">
        <v>571917</v>
      </c>
      <c r="M604" s="169">
        <v>370194</v>
      </c>
    </row>
    <row r="605" spans="2:14" ht="15" customHeight="1" x14ac:dyDescent="0.25">
      <c r="B605" s="168">
        <v>2016</v>
      </c>
      <c r="C605" s="168"/>
      <c r="D605" s="169">
        <v>3953</v>
      </c>
      <c r="E605" s="169">
        <v>2275830</v>
      </c>
      <c r="F605" s="169">
        <v>1694769</v>
      </c>
      <c r="G605" s="169">
        <v>581061</v>
      </c>
      <c r="H605" s="169">
        <v>-261</v>
      </c>
      <c r="I605" s="169">
        <v>2790</v>
      </c>
      <c r="J605" s="169">
        <v>409</v>
      </c>
      <c r="K605" s="169">
        <v>520590</v>
      </c>
      <c r="L605" s="169">
        <v>511487</v>
      </c>
      <c r="M605" s="169">
        <v>361733</v>
      </c>
      <c r="N605" s="8"/>
    </row>
    <row r="606" spans="2:14" ht="15" customHeight="1" x14ac:dyDescent="0.25">
      <c r="B606" s="168">
        <v>2015</v>
      </c>
      <c r="C606" s="168"/>
      <c r="D606" s="169">
        <v>1184</v>
      </c>
      <c r="E606" s="169">
        <v>2213160</v>
      </c>
      <c r="F606" s="169">
        <v>1683605</v>
      </c>
      <c r="G606" s="169">
        <v>529554</v>
      </c>
      <c r="H606" s="169">
        <v>-216</v>
      </c>
      <c r="I606" s="169">
        <v>3472</v>
      </c>
      <c r="J606" s="169">
        <v>512</v>
      </c>
      <c r="K606" s="169">
        <v>612193</v>
      </c>
      <c r="L606" s="169">
        <v>476873</v>
      </c>
      <c r="M606" s="169">
        <v>346493</v>
      </c>
      <c r="N606" s="9"/>
    </row>
    <row r="607" spans="2:14" s="9" customFormat="1" ht="15" customHeight="1" collapsed="1" x14ac:dyDescent="0.25">
      <c r="B607" s="168">
        <v>2014</v>
      </c>
      <c r="C607" s="168"/>
      <c r="D607" s="169">
        <v>915</v>
      </c>
      <c r="E607" s="169">
        <v>2165455</v>
      </c>
      <c r="F607" s="169">
        <v>1604543</v>
      </c>
      <c r="G607" s="169">
        <v>560911</v>
      </c>
      <c r="H607" s="169">
        <v>-113</v>
      </c>
      <c r="I607" s="169">
        <v>8608</v>
      </c>
      <c r="J607" s="169">
        <v>739</v>
      </c>
      <c r="K607" s="169">
        <v>574553</v>
      </c>
      <c r="L607" s="169">
        <v>419290</v>
      </c>
      <c r="M607" s="169">
        <v>336047</v>
      </c>
    </row>
    <row r="608" spans="2:14" s="9" customFormat="1" ht="15" customHeight="1" x14ac:dyDescent="0.25">
      <c r="B608" s="168">
        <v>2013</v>
      </c>
      <c r="C608" s="168"/>
      <c r="D608" s="169">
        <v>896</v>
      </c>
      <c r="E608" s="169">
        <v>2046705</v>
      </c>
      <c r="F608" s="169">
        <v>1461045</v>
      </c>
      <c r="G608" s="169">
        <v>585661</v>
      </c>
      <c r="H608" s="169">
        <v>-132</v>
      </c>
      <c r="I608" s="169">
        <v>12282</v>
      </c>
      <c r="J608" s="169">
        <v>2158</v>
      </c>
      <c r="K608" s="169">
        <v>487726</v>
      </c>
      <c r="L608" s="169">
        <v>419047</v>
      </c>
      <c r="M608" s="169">
        <v>338670</v>
      </c>
    </row>
    <row r="609" spans="2:14" s="9" customFormat="1" ht="15" customHeight="1" x14ac:dyDescent="0.25">
      <c r="B609" s="168">
        <v>2012</v>
      </c>
      <c r="C609" s="168"/>
      <c r="D609" s="169">
        <v>862</v>
      </c>
      <c r="E609" s="169">
        <v>2099669</v>
      </c>
      <c r="F609" s="169">
        <v>1595728</v>
      </c>
      <c r="G609" s="169">
        <v>503941</v>
      </c>
      <c r="H609" s="169">
        <v>220</v>
      </c>
      <c r="I609" s="169">
        <v>10575</v>
      </c>
      <c r="J609" s="169">
        <v>7585</v>
      </c>
      <c r="K609" s="169">
        <v>697918</v>
      </c>
      <c r="L609" s="169">
        <v>428225</v>
      </c>
      <c r="M609" s="169">
        <v>355901</v>
      </c>
    </row>
    <row r="610" spans="2:14" ht="15" customHeight="1" x14ac:dyDescent="0.25">
      <c r="B610" s="168">
        <v>2011</v>
      </c>
      <c r="C610" s="168"/>
      <c r="D610" s="169">
        <v>777</v>
      </c>
      <c r="E610" s="169">
        <v>2222153</v>
      </c>
      <c r="F610" s="169">
        <v>1653222</v>
      </c>
      <c r="G610" s="169">
        <v>568931</v>
      </c>
      <c r="H610" s="169">
        <v>-45</v>
      </c>
      <c r="I610" s="169">
        <v>9939</v>
      </c>
      <c r="J610" s="169">
        <v>13619</v>
      </c>
      <c r="K610" s="169">
        <v>766641</v>
      </c>
      <c r="L610" s="169">
        <v>525537</v>
      </c>
      <c r="M610" s="169">
        <v>363386</v>
      </c>
    </row>
    <row r="611" spans="2:14" ht="15" customHeight="1" x14ac:dyDescent="0.25">
      <c r="B611" s="168">
        <v>2010</v>
      </c>
      <c r="C611" s="168"/>
      <c r="D611" s="169">
        <v>724</v>
      </c>
      <c r="E611" s="169">
        <v>2258586</v>
      </c>
      <c r="F611" s="169">
        <v>1699998</v>
      </c>
      <c r="G611" s="169">
        <v>558587</v>
      </c>
      <c r="H611" s="169">
        <v>-620</v>
      </c>
      <c r="I611" s="169">
        <v>12215</v>
      </c>
      <c r="J611" s="169">
        <v>21708</v>
      </c>
      <c r="K611" s="169">
        <v>803653</v>
      </c>
      <c r="L611" s="169">
        <v>489821</v>
      </c>
      <c r="M611" s="169">
        <v>330223</v>
      </c>
    </row>
    <row r="612" spans="2:14" ht="15" customHeight="1" x14ac:dyDescent="0.25">
      <c r="B612" s="168">
        <v>2009</v>
      </c>
      <c r="C612" s="168"/>
      <c r="D612" s="169">
        <v>698</v>
      </c>
      <c r="E612" s="169">
        <v>2134273</v>
      </c>
      <c r="F612" s="169">
        <v>1542833</v>
      </c>
      <c r="G612" s="169">
        <v>591441</v>
      </c>
      <c r="H612" s="169">
        <v>-699</v>
      </c>
      <c r="I612" s="169">
        <v>11246</v>
      </c>
      <c r="J612" s="169">
        <v>24656</v>
      </c>
      <c r="K612" s="169">
        <v>735411</v>
      </c>
      <c r="L612" s="169">
        <v>578441</v>
      </c>
      <c r="M612" s="169" t="s">
        <v>66</v>
      </c>
    </row>
    <row r="613" spans="2:14" ht="15" customHeight="1" x14ac:dyDescent="0.25">
      <c r="B613" s="168">
        <v>2008</v>
      </c>
      <c r="C613" s="168"/>
      <c r="D613" s="169">
        <v>663</v>
      </c>
      <c r="E613" s="169">
        <v>2028478</v>
      </c>
      <c r="F613" s="169">
        <v>1493430</v>
      </c>
      <c r="G613" s="169">
        <v>535048</v>
      </c>
      <c r="H613" s="169">
        <v>1505</v>
      </c>
      <c r="I613" s="169">
        <v>18173</v>
      </c>
      <c r="J613" s="169">
        <v>36560</v>
      </c>
      <c r="K613" s="169">
        <v>802499</v>
      </c>
      <c r="L613" s="169">
        <v>521363</v>
      </c>
      <c r="M613" s="169" t="s">
        <v>66</v>
      </c>
    </row>
    <row r="614" spans="2:14" ht="15" customHeight="1" x14ac:dyDescent="0.25">
      <c r="B614" s="260" t="s">
        <v>187</v>
      </c>
      <c r="C614" s="230"/>
      <c r="D614" s="231"/>
      <c r="E614" s="231"/>
      <c r="F614" s="231"/>
      <c r="G614" s="231"/>
      <c r="H614" s="231"/>
      <c r="I614" s="232"/>
      <c r="J614" s="232"/>
      <c r="K614" s="232"/>
      <c r="L614" s="232"/>
      <c r="M614" s="232"/>
    </row>
    <row r="615" spans="2:14" ht="15" customHeight="1" x14ac:dyDescent="0.25">
      <c r="B615" s="181">
        <v>2023</v>
      </c>
      <c r="C615" s="181"/>
      <c r="D615" s="182">
        <v>4952</v>
      </c>
      <c r="E615" s="182">
        <v>362873</v>
      </c>
      <c r="F615" s="182">
        <v>264781</v>
      </c>
      <c r="G615" s="182">
        <v>98092</v>
      </c>
      <c r="H615" s="182">
        <v>-455</v>
      </c>
      <c r="I615" s="182">
        <v>9332</v>
      </c>
      <c r="J615" s="182">
        <v>977</v>
      </c>
      <c r="K615" s="182">
        <v>143831</v>
      </c>
      <c r="L615" s="182">
        <v>123417</v>
      </c>
      <c r="M615" s="182">
        <v>78216</v>
      </c>
    </row>
    <row r="616" spans="2:14" ht="15" customHeight="1" x14ac:dyDescent="0.25">
      <c r="B616" s="181">
        <v>2022</v>
      </c>
      <c r="C616" s="181"/>
      <c r="D616" s="182">
        <v>5941</v>
      </c>
      <c r="E616" s="182">
        <v>332234</v>
      </c>
      <c r="F616" s="182">
        <v>241514</v>
      </c>
      <c r="G616" s="182">
        <v>90720</v>
      </c>
      <c r="H616" s="182">
        <v>350</v>
      </c>
      <c r="I616" s="182">
        <v>3219</v>
      </c>
      <c r="J616" s="182">
        <v>692</v>
      </c>
      <c r="K616" s="182">
        <v>126686</v>
      </c>
      <c r="L616" s="182">
        <v>103287</v>
      </c>
      <c r="M616" s="182">
        <v>78435</v>
      </c>
    </row>
    <row r="617" spans="2:14" ht="15" customHeight="1" x14ac:dyDescent="0.25">
      <c r="B617" s="168">
        <v>2021</v>
      </c>
      <c r="C617" s="168"/>
      <c r="D617" s="169">
        <v>4447</v>
      </c>
      <c r="E617" s="169">
        <v>264507</v>
      </c>
      <c r="F617" s="169">
        <v>180297</v>
      </c>
      <c r="G617" s="169">
        <v>84211</v>
      </c>
      <c r="H617" s="169">
        <v>110</v>
      </c>
      <c r="I617" s="169">
        <v>4402</v>
      </c>
      <c r="J617" s="169">
        <v>717</v>
      </c>
      <c r="K617" s="169">
        <v>47418</v>
      </c>
      <c r="L617" s="169">
        <v>103041</v>
      </c>
      <c r="M617" s="169">
        <v>53119</v>
      </c>
    </row>
    <row r="618" spans="2:14" ht="15" customHeight="1" x14ac:dyDescent="0.25">
      <c r="B618" s="168">
        <v>2020</v>
      </c>
      <c r="C618" s="168"/>
      <c r="D618" s="169">
        <v>4635</v>
      </c>
      <c r="E618" s="169">
        <v>229520</v>
      </c>
      <c r="F618" s="169">
        <v>152936</v>
      </c>
      <c r="G618" s="169">
        <v>76584</v>
      </c>
      <c r="H618" s="169">
        <v>32</v>
      </c>
      <c r="I618" s="169">
        <v>2367</v>
      </c>
      <c r="J618" s="169">
        <v>230</v>
      </c>
      <c r="K618" s="169">
        <v>39485</v>
      </c>
      <c r="L618" s="169">
        <v>97113</v>
      </c>
      <c r="M618" s="169">
        <v>41122</v>
      </c>
    </row>
    <row r="619" spans="2:14" ht="15" customHeight="1" x14ac:dyDescent="0.25">
      <c r="B619" s="168">
        <v>2019</v>
      </c>
      <c r="C619" s="168"/>
      <c r="D619" s="169">
        <v>4244</v>
      </c>
      <c r="E619" s="169">
        <v>219338</v>
      </c>
      <c r="F619" s="169">
        <v>155875</v>
      </c>
      <c r="G619" s="169">
        <v>63462</v>
      </c>
      <c r="H619" s="169">
        <v>239</v>
      </c>
      <c r="I619" s="169">
        <v>675</v>
      </c>
      <c r="J619" s="169">
        <v>157</v>
      </c>
      <c r="K619" s="169">
        <v>54159</v>
      </c>
      <c r="L619" s="169">
        <v>61673</v>
      </c>
      <c r="M619" s="169">
        <v>34673</v>
      </c>
    </row>
    <row r="620" spans="2:14" ht="15" customHeight="1" x14ac:dyDescent="0.25">
      <c r="B620" s="168">
        <v>2018</v>
      </c>
      <c r="C620" s="168"/>
      <c r="D620" s="169">
        <v>4120</v>
      </c>
      <c r="E620" s="169">
        <v>224188</v>
      </c>
      <c r="F620" s="169">
        <v>163623</v>
      </c>
      <c r="G620" s="169">
        <v>60565</v>
      </c>
      <c r="H620" s="169">
        <v>243</v>
      </c>
      <c r="I620" s="169">
        <v>235</v>
      </c>
      <c r="J620" s="169">
        <v>140</v>
      </c>
      <c r="K620" s="169">
        <v>53529</v>
      </c>
      <c r="L620" s="169">
        <v>69063</v>
      </c>
      <c r="M620" s="169">
        <v>42737</v>
      </c>
    </row>
    <row r="621" spans="2:14" ht="15" customHeight="1" x14ac:dyDescent="0.25">
      <c r="B621" s="168">
        <v>2017</v>
      </c>
      <c r="C621" s="168"/>
      <c r="D621" s="169">
        <v>3818</v>
      </c>
      <c r="E621" s="169">
        <v>202555</v>
      </c>
      <c r="F621" s="169">
        <v>146962</v>
      </c>
      <c r="G621" s="169">
        <v>55593</v>
      </c>
      <c r="H621" s="169">
        <v>-100</v>
      </c>
      <c r="I621" s="169">
        <v>2586</v>
      </c>
      <c r="J621" s="169">
        <v>299</v>
      </c>
      <c r="K621" s="169">
        <v>48652</v>
      </c>
      <c r="L621" s="169">
        <v>57534</v>
      </c>
      <c r="M621" s="169">
        <v>45447</v>
      </c>
    </row>
    <row r="622" spans="2:14" s="7" customFormat="1" ht="15" customHeight="1" x14ac:dyDescent="0.25">
      <c r="B622" s="168">
        <v>2016</v>
      </c>
      <c r="C622" s="168"/>
      <c r="D622" s="169">
        <v>3743</v>
      </c>
      <c r="E622" s="169">
        <v>214134</v>
      </c>
      <c r="F622" s="169">
        <v>153269</v>
      </c>
      <c r="G622" s="169">
        <v>60865</v>
      </c>
      <c r="H622" s="169">
        <v>-182</v>
      </c>
      <c r="I622" s="169">
        <v>1703</v>
      </c>
      <c r="J622" s="169">
        <v>139</v>
      </c>
      <c r="K622" s="169">
        <v>47219</v>
      </c>
      <c r="L622" s="169">
        <v>56200</v>
      </c>
      <c r="M622" s="169">
        <v>91449</v>
      </c>
      <c r="N622" s="9"/>
    </row>
    <row r="623" spans="2:14" s="8" customFormat="1" ht="15" customHeight="1" x14ac:dyDescent="0.25">
      <c r="B623" s="168">
        <v>2015</v>
      </c>
      <c r="C623" s="168"/>
      <c r="D623" s="169">
        <v>977</v>
      </c>
      <c r="E623" s="169">
        <v>185521</v>
      </c>
      <c r="F623" s="169">
        <v>129887</v>
      </c>
      <c r="G623" s="169">
        <v>55634</v>
      </c>
      <c r="H623" s="169">
        <v>-126</v>
      </c>
      <c r="I623" s="169">
        <v>1803</v>
      </c>
      <c r="J623" s="169">
        <v>141</v>
      </c>
      <c r="K623" s="169">
        <v>47427</v>
      </c>
      <c r="L623" s="169">
        <v>50881</v>
      </c>
      <c r="M623" s="169">
        <v>53209</v>
      </c>
      <c r="N623" s="9"/>
    </row>
    <row r="624" spans="2:14" s="8" customFormat="1" ht="15" customHeight="1" x14ac:dyDescent="0.25">
      <c r="B624" s="168">
        <v>2014</v>
      </c>
      <c r="C624" s="168"/>
      <c r="D624" s="169">
        <v>711</v>
      </c>
      <c r="E624" s="169">
        <v>200063</v>
      </c>
      <c r="F624" s="169">
        <v>148630</v>
      </c>
      <c r="G624" s="169">
        <v>51433</v>
      </c>
      <c r="H624" s="169">
        <v>-82</v>
      </c>
      <c r="I624" s="169">
        <v>6052</v>
      </c>
      <c r="J624" s="169">
        <v>382</v>
      </c>
      <c r="K624" s="169">
        <v>68486</v>
      </c>
      <c r="L624" s="169">
        <v>49340</v>
      </c>
      <c r="M624" s="169">
        <v>31377</v>
      </c>
      <c r="N624" s="9"/>
    </row>
    <row r="625" spans="2:14" s="8" customFormat="1" ht="15" customHeight="1" x14ac:dyDescent="0.25">
      <c r="B625" s="168">
        <v>2013</v>
      </c>
      <c r="C625" s="168"/>
      <c r="D625" s="169">
        <v>703</v>
      </c>
      <c r="E625" s="169">
        <v>161712</v>
      </c>
      <c r="F625" s="169">
        <v>122580</v>
      </c>
      <c r="G625" s="169">
        <v>39133</v>
      </c>
      <c r="H625" s="169">
        <v>-11</v>
      </c>
      <c r="I625" s="169">
        <v>10426</v>
      </c>
      <c r="J625" s="169">
        <v>47</v>
      </c>
      <c r="K625" s="169">
        <v>47455</v>
      </c>
      <c r="L625" s="169">
        <v>43937</v>
      </c>
      <c r="M625" s="169">
        <v>36526</v>
      </c>
      <c r="N625" s="9"/>
    </row>
    <row r="626" spans="2:14" ht="15" customHeight="1" x14ac:dyDescent="0.25">
      <c r="B626" s="168">
        <v>2012</v>
      </c>
      <c r="C626" s="168"/>
      <c r="D626" s="169">
        <v>671</v>
      </c>
      <c r="E626" s="169">
        <v>187425</v>
      </c>
      <c r="F626" s="169">
        <v>145198</v>
      </c>
      <c r="G626" s="169">
        <v>42227</v>
      </c>
      <c r="H626" s="169">
        <v>431</v>
      </c>
      <c r="I626" s="169">
        <v>5202</v>
      </c>
      <c r="J626" s="169">
        <v>377</v>
      </c>
      <c r="K626" s="169">
        <v>65657</v>
      </c>
      <c r="L626" s="169">
        <v>54126</v>
      </c>
      <c r="M626" s="169">
        <v>36559</v>
      </c>
    </row>
    <row r="627" spans="2:14" ht="15" customHeight="1" x14ac:dyDescent="0.25">
      <c r="B627" s="168">
        <v>2011</v>
      </c>
      <c r="C627" s="168"/>
      <c r="D627" s="169">
        <v>595</v>
      </c>
      <c r="E627" s="169">
        <v>199956</v>
      </c>
      <c r="F627" s="169">
        <v>154153</v>
      </c>
      <c r="G627" s="169">
        <v>45803</v>
      </c>
      <c r="H627" s="169">
        <v>5</v>
      </c>
      <c r="I627" s="169">
        <v>2772</v>
      </c>
      <c r="J627" s="169">
        <v>282</v>
      </c>
      <c r="K627" s="169">
        <v>69246</v>
      </c>
      <c r="L627" s="169">
        <v>58937</v>
      </c>
      <c r="M627" s="169">
        <v>38613</v>
      </c>
    </row>
    <row r="628" spans="2:14" ht="15" customHeight="1" x14ac:dyDescent="0.25">
      <c r="B628" s="168">
        <v>2010</v>
      </c>
      <c r="C628" s="168"/>
      <c r="D628" s="169">
        <v>538</v>
      </c>
      <c r="E628" s="169">
        <v>217255</v>
      </c>
      <c r="F628" s="169">
        <v>175406</v>
      </c>
      <c r="G628" s="169">
        <v>41848</v>
      </c>
      <c r="H628" s="169">
        <v>-583</v>
      </c>
      <c r="I628" s="169">
        <v>2685</v>
      </c>
      <c r="J628" s="169">
        <v>57</v>
      </c>
      <c r="K628" s="169">
        <v>99649</v>
      </c>
      <c r="L628" s="169">
        <v>50868</v>
      </c>
      <c r="M628" s="169">
        <v>28844</v>
      </c>
    </row>
    <row r="629" spans="2:14" ht="15" customHeight="1" x14ac:dyDescent="0.25">
      <c r="B629" s="168">
        <v>2009</v>
      </c>
      <c r="C629" s="168"/>
      <c r="D629" s="169">
        <v>523</v>
      </c>
      <c r="E629" s="169">
        <v>167629</v>
      </c>
      <c r="F629" s="169">
        <v>123219</v>
      </c>
      <c r="G629" s="169">
        <v>44410</v>
      </c>
      <c r="H629" s="169">
        <v>124</v>
      </c>
      <c r="I629" s="169">
        <v>6267</v>
      </c>
      <c r="J629" s="169">
        <v>650</v>
      </c>
      <c r="K629" s="169">
        <v>49549</v>
      </c>
      <c r="L629" s="169">
        <v>51054</v>
      </c>
      <c r="M629" s="169" t="s">
        <v>66</v>
      </c>
    </row>
    <row r="630" spans="2:14" ht="15" customHeight="1" x14ac:dyDescent="0.25">
      <c r="B630" s="168">
        <v>2008</v>
      </c>
      <c r="C630" s="168"/>
      <c r="D630" s="169">
        <v>510</v>
      </c>
      <c r="E630" s="169">
        <v>182710</v>
      </c>
      <c r="F630" s="169">
        <v>137178</v>
      </c>
      <c r="G630" s="169">
        <v>45532</v>
      </c>
      <c r="H630" s="169">
        <v>498</v>
      </c>
      <c r="I630" s="169">
        <v>3142</v>
      </c>
      <c r="J630" s="169">
        <v>676</v>
      </c>
      <c r="K630" s="169">
        <v>67002</v>
      </c>
      <c r="L630" s="169">
        <v>48527</v>
      </c>
      <c r="M630" s="169" t="s">
        <v>66</v>
      </c>
    </row>
    <row r="631" spans="2:14" ht="15" customHeight="1" x14ac:dyDescent="0.25">
      <c r="B631" s="260" t="s">
        <v>188</v>
      </c>
      <c r="C631" s="230"/>
      <c r="D631" s="231"/>
      <c r="E631" s="231"/>
      <c r="F631" s="231"/>
      <c r="G631" s="231"/>
      <c r="H631" s="231"/>
      <c r="I631" s="232"/>
      <c r="J631" s="232"/>
      <c r="K631" s="232"/>
      <c r="L631" s="232"/>
      <c r="M631" s="232"/>
    </row>
    <row r="632" spans="2:14" ht="15" customHeight="1" x14ac:dyDescent="0.25">
      <c r="B632" s="181">
        <v>2023</v>
      </c>
      <c r="C632" s="181"/>
      <c r="D632" s="182">
        <v>193</v>
      </c>
      <c r="E632" s="182">
        <v>936372</v>
      </c>
      <c r="F632" s="182">
        <v>729761</v>
      </c>
      <c r="G632" s="182">
        <v>206611</v>
      </c>
      <c r="H632" s="182">
        <v>5769</v>
      </c>
      <c r="I632" s="182">
        <v>1884</v>
      </c>
      <c r="J632" s="182">
        <v>530</v>
      </c>
      <c r="K632" s="182">
        <v>208450</v>
      </c>
      <c r="L632" s="182">
        <v>204334</v>
      </c>
      <c r="M632" s="182">
        <v>91769</v>
      </c>
    </row>
    <row r="633" spans="2:14" ht="15" customHeight="1" x14ac:dyDescent="0.25">
      <c r="B633" s="181">
        <v>2022</v>
      </c>
      <c r="C633" s="181"/>
      <c r="D633" s="182">
        <v>184</v>
      </c>
      <c r="E633" s="182">
        <v>1104414</v>
      </c>
      <c r="F633" s="182">
        <v>930776</v>
      </c>
      <c r="G633" s="182">
        <v>173639</v>
      </c>
      <c r="H633" s="182">
        <v>25</v>
      </c>
      <c r="I633" s="182">
        <v>3737</v>
      </c>
      <c r="J633" s="182">
        <v>504</v>
      </c>
      <c r="K633" s="182">
        <v>456380</v>
      </c>
      <c r="L633" s="182">
        <v>166704</v>
      </c>
      <c r="M633" s="182">
        <v>54426</v>
      </c>
    </row>
    <row r="634" spans="2:14" ht="15" customHeight="1" x14ac:dyDescent="0.25">
      <c r="B634" s="168">
        <v>2021</v>
      </c>
      <c r="C634" s="168"/>
      <c r="D634" s="169">
        <v>168</v>
      </c>
      <c r="E634" s="169">
        <v>856098</v>
      </c>
      <c r="F634" s="169">
        <v>702546</v>
      </c>
      <c r="G634" s="169">
        <v>153552</v>
      </c>
      <c r="H634" s="169">
        <v>28</v>
      </c>
      <c r="I634" s="169">
        <v>12192</v>
      </c>
      <c r="J634" s="169">
        <v>541</v>
      </c>
      <c r="K634" s="169">
        <v>258565</v>
      </c>
      <c r="L634" s="169">
        <v>204068</v>
      </c>
      <c r="M634" s="169">
        <v>74934</v>
      </c>
    </row>
    <row r="635" spans="2:14" ht="15" customHeight="1" x14ac:dyDescent="0.25">
      <c r="B635" s="168">
        <v>2020</v>
      </c>
      <c r="C635" s="168"/>
      <c r="D635" s="169">
        <v>171</v>
      </c>
      <c r="E635" s="169">
        <v>837964</v>
      </c>
      <c r="F635" s="169">
        <v>709617</v>
      </c>
      <c r="G635" s="169">
        <v>128347</v>
      </c>
      <c r="H635" s="169">
        <v>14</v>
      </c>
      <c r="I635" s="169">
        <v>10461</v>
      </c>
      <c r="J635" s="169">
        <v>217</v>
      </c>
      <c r="K635" s="169">
        <v>161179</v>
      </c>
      <c r="L635" s="169">
        <v>222240</v>
      </c>
      <c r="M635" s="169">
        <v>64185</v>
      </c>
    </row>
    <row r="636" spans="2:14" ht="15" customHeight="1" x14ac:dyDescent="0.25">
      <c r="B636" s="168">
        <v>2019</v>
      </c>
      <c r="C636" s="168"/>
      <c r="D636" s="169">
        <v>173</v>
      </c>
      <c r="E636" s="169">
        <v>824973</v>
      </c>
      <c r="F636" s="169">
        <v>660733</v>
      </c>
      <c r="G636" s="169">
        <v>164239</v>
      </c>
      <c r="H636" s="169">
        <v>-18</v>
      </c>
      <c r="I636" s="169">
        <v>8364</v>
      </c>
      <c r="J636" s="169">
        <v>472</v>
      </c>
      <c r="K636" s="169">
        <v>153409</v>
      </c>
      <c r="L636" s="169">
        <v>173536</v>
      </c>
      <c r="M636" s="169">
        <v>94201</v>
      </c>
    </row>
    <row r="637" spans="2:14" ht="15" customHeight="1" x14ac:dyDescent="0.25">
      <c r="B637" s="168">
        <v>2018</v>
      </c>
      <c r="C637" s="168"/>
      <c r="D637" s="169">
        <v>164</v>
      </c>
      <c r="E637" s="169">
        <v>760509</v>
      </c>
      <c r="F637" s="169">
        <v>593707</v>
      </c>
      <c r="G637" s="169">
        <v>166802</v>
      </c>
      <c r="H637" s="169">
        <v>13</v>
      </c>
      <c r="I637" s="169">
        <v>7507</v>
      </c>
      <c r="J637" s="169">
        <v>502</v>
      </c>
      <c r="K637" s="169">
        <v>149534</v>
      </c>
      <c r="L637" s="169">
        <v>157094</v>
      </c>
      <c r="M637" s="169">
        <v>137452</v>
      </c>
    </row>
    <row r="638" spans="2:14" s="8" customFormat="1" ht="15" customHeight="1" x14ac:dyDescent="0.25">
      <c r="B638" s="168">
        <v>2017</v>
      </c>
      <c r="C638" s="168"/>
      <c r="D638" s="169">
        <v>170</v>
      </c>
      <c r="E638" s="169">
        <v>812217</v>
      </c>
      <c r="F638" s="169">
        <v>646586</v>
      </c>
      <c r="G638" s="169">
        <v>165631</v>
      </c>
      <c r="H638" s="169">
        <v>3</v>
      </c>
      <c r="I638" s="169">
        <v>32</v>
      </c>
      <c r="J638" s="169">
        <v>161</v>
      </c>
      <c r="K638" s="169">
        <v>190384</v>
      </c>
      <c r="L638" s="169">
        <v>164589</v>
      </c>
      <c r="M638" s="169">
        <v>144313</v>
      </c>
      <c r="N638" s="9"/>
    </row>
    <row r="639" spans="2:14" s="9" customFormat="1" ht="15" customHeight="1" x14ac:dyDescent="0.25">
      <c r="B639" s="168">
        <v>2016</v>
      </c>
      <c r="C639" s="168"/>
      <c r="D639" s="169">
        <v>158</v>
      </c>
      <c r="E639" s="169">
        <v>758345</v>
      </c>
      <c r="F639" s="169">
        <v>604433</v>
      </c>
      <c r="G639" s="169">
        <v>153913</v>
      </c>
      <c r="H639" s="169">
        <v>-79</v>
      </c>
      <c r="I639" s="169">
        <v>47</v>
      </c>
      <c r="J639" s="169">
        <v>183</v>
      </c>
      <c r="K639" s="169">
        <v>150204</v>
      </c>
      <c r="L639" s="169">
        <v>138269</v>
      </c>
      <c r="M639" s="169">
        <v>85367</v>
      </c>
    </row>
    <row r="640" spans="2:14" s="9" customFormat="1" ht="15" customHeight="1" x14ac:dyDescent="0.25">
      <c r="B640" s="168">
        <v>2015</v>
      </c>
      <c r="C640" s="168"/>
      <c r="D640" s="169">
        <v>160</v>
      </c>
      <c r="E640" s="169">
        <v>745105</v>
      </c>
      <c r="F640" s="169">
        <v>581994</v>
      </c>
      <c r="G640" s="169">
        <v>163110</v>
      </c>
      <c r="H640" s="169">
        <v>-90</v>
      </c>
      <c r="I640" s="169">
        <v>97</v>
      </c>
      <c r="J640" s="169">
        <v>367</v>
      </c>
      <c r="K640" s="169">
        <v>155749</v>
      </c>
      <c r="L640" s="169">
        <v>156275</v>
      </c>
      <c r="M640" s="169">
        <v>101746</v>
      </c>
    </row>
    <row r="641" spans="2:13" s="9" customFormat="1" ht="15" customHeight="1" x14ac:dyDescent="0.25">
      <c r="B641" s="168">
        <v>2014</v>
      </c>
      <c r="C641" s="168"/>
      <c r="D641" s="169">
        <v>156</v>
      </c>
      <c r="E641" s="169">
        <v>740736</v>
      </c>
      <c r="F641" s="169">
        <v>572957</v>
      </c>
      <c r="G641" s="169">
        <v>167778</v>
      </c>
      <c r="H641" s="169">
        <v>-31</v>
      </c>
      <c r="I641" s="169">
        <v>958</v>
      </c>
      <c r="J641" s="169">
        <v>312</v>
      </c>
      <c r="K641" s="169">
        <v>164018</v>
      </c>
      <c r="L641" s="169">
        <v>150624</v>
      </c>
      <c r="M641" s="169">
        <v>90566</v>
      </c>
    </row>
    <row r="642" spans="2:13" ht="15" customHeight="1" x14ac:dyDescent="0.25">
      <c r="B642" s="168">
        <v>2013</v>
      </c>
      <c r="C642" s="168"/>
      <c r="D642" s="169">
        <v>144</v>
      </c>
      <c r="E642" s="169">
        <v>709145</v>
      </c>
      <c r="F642" s="169">
        <v>555501</v>
      </c>
      <c r="G642" s="169">
        <v>153644</v>
      </c>
      <c r="H642" s="169">
        <v>-122</v>
      </c>
      <c r="I642" s="169">
        <v>360</v>
      </c>
      <c r="J642" s="169">
        <v>1507</v>
      </c>
      <c r="K642" s="169">
        <v>179716</v>
      </c>
      <c r="L642" s="169">
        <v>138810</v>
      </c>
      <c r="M642" s="169">
        <v>78146</v>
      </c>
    </row>
    <row r="643" spans="2:13" ht="15" customHeight="1" x14ac:dyDescent="0.25">
      <c r="B643" s="168">
        <v>2012</v>
      </c>
      <c r="C643" s="168"/>
      <c r="D643" s="169">
        <v>145</v>
      </c>
      <c r="E643" s="169">
        <v>759033</v>
      </c>
      <c r="F643" s="169">
        <v>647532</v>
      </c>
      <c r="G643" s="169">
        <v>111501</v>
      </c>
      <c r="H643" s="169">
        <v>23</v>
      </c>
      <c r="I643" s="169">
        <v>795</v>
      </c>
      <c r="J643" s="169">
        <v>5869</v>
      </c>
      <c r="K643" s="169">
        <v>264197</v>
      </c>
      <c r="L643" s="169">
        <v>143889</v>
      </c>
      <c r="M643" s="169">
        <v>81848</v>
      </c>
    </row>
    <row r="644" spans="2:13" ht="15" customHeight="1" x14ac:dyDescent="0.25">
      <c r="B644" s="168">
        <v>2011</v>
      </c>
      <c r="C644" s="168"/>
      <c r="D644" s="169">
        <v>136</v>
      </c>
      <c r="E644" s="169">
        <v>669214</v>
      </c>
      <c r="F644" s="169">
        <v>546908</v>
      </c>
      <c r="G644" s="169">
        <v>122306</v>
      </c>
      <c r="H644" s="169">
        <v>-33</v>
      </c>
      <c r="I644" s="169">
        <v>2135</v>
      </c>
      <c r="J644" s="169">
        <v>7348</v>
      </c>
      <c r="K644" s="169">
        <v>220009</v>
      </c>
      <c r="L644" s="169">
        <v>121290</v>
      </c>
      <c r="M644" s="169">
        <v>76091</v>
      </c>
    </row>
    <row r="645" spans="2:13" ht="15" customHeight="1" x14ac:dyDescent="0.25">
      <c r="B645" s="168">
        <v>2010</v>
      </c>
      <c r="C645" s="168"/>
      <c r="D645" s="169">
        <v>138</v>
      </c>
      <c r="E645" s="169">
        <v>630751</v>
      </c>
      <c r="F645" s="169">
        <v>489803</v>
      </c>
      <c r="G645" s="169">
        <v>140948</v>
      </c>
      <c r="H645" s="169">
        <v>-16</v>
      </c>
      <c r="I645" s="169">
        <v>6133</v>
      </c>
      <c r="J645" s="169">
        <v>7954</v>
      </c>
      <c r="K645" s="169">
        <v>179725</v>
      </c>
      <c r="L645" s="169">
        <v>110075</v>
      </c>
      <c r="M645" s="169">
        <v>101126</v>
      </c>
    </row>
    <row r="646" spans="2:13" ht="15" customHeight="1" x14ac:dyDescent="0.25">
      <c r="B646" s="168">
        <v>2009</v>
      </c>
      <c r="C646" s="168"/>
      <c r="D646" s="169">
        <v>133</v>
      </c>
      <c r="E646" s="169">
        <v>592323</v>
      </c>
      <c r="F646" s="169">
        <v>482200</v>
      </c>
      <c r="G646" s="169">
        <v>110123</v>
      </c>
      <c r="H646" s="169">
        <v>-929</v>
      </c>
      <c r="I646" s="169">
        <v>2272</v>
      </c>
      <c r="J646" s="169">
        <v>11945</v>
      </c>
      <c r="K646" s="169">
        <v>167008</v>
      </c>
      <c r="L646" s="169">
        <v>141506</v>
      </c>
      <c r="M646" s="169" t="s">
        <v>66</v>
      </c>
    </row>
    <row r="647" spans="2:13" ht="15" customHeight="1" x14ac:dyDescent="0.25">
      <c r="B647" s="168">
        <v>2008</v>
      </c>
      <c r="C647" s="168"/>
      <c r="D647" s="169">
        <v>121</v>
      </c>
      <c r="E647" s="169">
        <v>684391</v>
      </c>
      <c r="F647" s="169">
        <v>607336</v>
      </c>
      <c r="G647" s="169">
        <v>77055</v>
      </c>
      <c r="H647" s="169">
        <v>776</v>
      </c>
      <c r="I647" s="169">
        <v>7016</v>
      </c>
      <c r="J647" s="169">
        <v>11550</v>
      </c>
      <c r="K647" s="169">
        <v>295016</v>
      </c>
      <c r="L647" s="169">
        <v>102416</v>
      </c>
      <c r="M647" s="169" t="s">
        <v>66</v>
      </c>
    </row>
    <row r="648" spans="2:13" s="9" customFormat="1" ht="15" customHeight="1" collapsed="1" x14ac:dyDescent="0.25">
      <c r="B648" s="260" t="s">
        <v>189</v>
      </c>
      <c r="C648" s="230"/>
      <c r="D648" s="231"/>
      <c r="E648" s="231"/>
      <c r="F648" s="231"/>
      <c r="G648" s="231"/>
      <c r="H648" s="231"/>
      <c r="I648" s="232"/>
      <c r="J648" s="232"/>
      <c r="K648" s="232"/>
      <c r="L648" s="232"/>
      <c r="M648" s="232"/>
    </row>
    <row r="649" spans="2:13" s="9" customFormat="1" ht="15" customHeight="1" x14ac:dyDescent="0.25">
      <c r="B649" s="181">
        <v>2023</v>
      </c>
      <c r="C649" s="181"/>
      <c r="D649" s="182">
        <v>72</v>
      </c>
      <c r="E649" s="182">
        <v>1964333</v>
      </c>
      <c r="F649" s="182">
        <v>1377341</v>
      </c>
      <c r="G649" s="182">
        <v>586992</v>
      </c>
      <c r="H649" s="182">
        <v>2</v>
      </c>
      <c r="I649" s="182">
        <v>4211</v>
      </c>
      <c r="J649" s="182">
        <v>231</v>
      </c>
      <c r="K649" s="182">
        <v>724254</v>
      </c>
      <c r="L649" s="182">
        <v>365088</v>
      </c>
      <c r="M649" s="182">
        <v>120602</v>
      </c>
    </row>
    <row r="650" spans="2:13" s="9" customFormat="1" ht="15" customHeight="1" x14ac:dyDescent="0.25">
      <c r="B650" s="181">
        <v>2022</v>
      </c>
      <c r="C650" s="181"/>
      <c r="D650" s="182">
        <v>71</v>
      </c>
      <c r="E650" s="182">
        <v>1972634</v>
      </c>
      <c r="F650" s="182">
        <v>1343803</v>
      </c>
      <c r="G650" s="182">
        <v>628831</v>
      </c>
      <c r="H650" s="182">
        <v>-7</v>
      </c>
      <c r="I650" s="182">
        <v>1252</v>
      </c>
      <c r="J650" s="182">
        <v>45</v>
      </c>
      <c r="K650" s="182">
        <v>632797</v>
      </c>
      <c r="L650" s="182">
        <v>451671</v>
      </c>
      <c r="M650" s="182">
        <v>113102</v>
      </c>
    </row>
    <row r="651" spans="2:13" s="9" customFormat="1" ht="15" customHeight="1" x14ac:dyDescent="0.25">
      <c r="B651" s="181">
        <v>2021</v>
      </c>
      <c r="C651" s="181"/>
      <c r="D651" s="182">
        <v>65</v>
      </c>
      <c r="E651" s="182">
        <v>1697365</v>
      </c>
      <c r="F651" s="182">
        <v>1197331</v>
      </c>
      <c r="G651" s="182">
        <v>500034</v>
      </c>
      <c r="H651" s="182">
        <v>-22</v>
      </c>
      <c r="I651" s="182">
        <v>1266</v>
      </c>
      <c r="J651" s="182">
        <v>33</v>
      </c>
      <c r="K651" s="182">
        <v>575649</v>
      </c>
      <c r="L651" s="182">
        <v>380773</v>
      </c>
      <c r="M651" s="182">
        <v>115498</v>
      </c>
    </row>
    <row r="652" spans="2:13" s="9" customFormat="1" ht="15" customHeight="1" x14ac:dyDescent="0.25">
      <c r="B652" s="168">
        <v>2020</v>
      </c>
      <c r="C652" s="168"/>
      <c r="D652" s="169">
        <v>62</v>
      </c>
      <c r="E652" s="169">
        <v>1640213</v>
      </c>
      <c r="F652" s="169">
        <v>1158682</v>
      </c>
      <c r="G652" s="169">
        <v>481530</v>
      </c>
      <c r="H652" s="169">
        <v>29</v>
      </c>
      <c r="I652" s="169">
        <v>856</v>
      </c>
      <c r="J652" s="169">
        <v>293</v>
      </c>
      <c r="K652" s="169">
        <v>571585</v>
      </c>
      <c r="L652" s="169">
        <v>380098</v>
      </c>
      <c r="M652" s="169">
        <v>238801</v>
      </c>
    </row>
    <row r="653" spans="2:13" s="9" customFormat="1" ht="15" customHeight="1" x14ac:dyDescent="0.25">
      <c r="B653" s="168">
        <v>2019</v>
      </c>
      <c r="C653" s="168"/>
      <c r="D653" s="169">
        <v>62</v>
      </c>
      <c r="E653" s="169">
        <v>1725227</v>
      </c>
      <c r="F653" s="169">
        <v>1213616</v>
      </c>
      <c r="G653" s="169">
        <v>511612</v>
      </c>
      <c r="H653" s="169">
        <v>3</v>
      </c>
      <c r="I653" s="169">
        <v>420</v>
      </c>
      <c r="J653" s="169">
        <v>116</v>
      </c>
      <c r="K653" s="169">
        <v>471059</v>
      </c>
      <c r="L653" s="169">
        <v>467532</v>
      </c>
      <c r="M653" s="169">
        <v>207395</v>
      </c>
    </row>
    <row r="654" spans="2:13" s="9" customFormat="1" ht="15" customHeight="1" x14ac:dyDescent="0.25">
      <c r="B654" s="168">
        <v>2018</v>
      </c>
      <c r="C654" s="168"/>
      <c r="D654" s="169">
        <v>59</v>
      </c>
      <c r="E654" s="169">
        <v>1605945</v>
      </c>
      <c r="F654" s="169">
        <v>1168714</v>
      </c>
      <c r="G654" s="169">
        <v>437231</v>
      </c>
      <c r="H654" s="169">
        <v>-22</v>
      </c>
      <c r="I654" s="169">
        <v>16</v>
      </c>
      <c r="J654" s="169">
        <v>98</v>
      </c>
      <c r="K654" s="169">
        <v>496543</v>
      </c>
      <c r="L654" s="169">
        <v>407081</v>
      </c>
      <c r="M654" s="169">
        <v>200368</v>
      </c>
    </row>
    <row r="655" spans="2:13" s="9" customFormat="1" ht="15" customHeight="1" x14ac:dyDescent="0.25">
      <c r="B655" s="168">
        <v>2017</v>
      </c>
      <c r="C655" s="168"/>
      <c r="D655" s="169">
        <v>51</v>
      </c>
      <c r="E655" s="169">
        <v>1337730</v>
      </c>
      <c r="F655" s="169">
        <v>916694</v>
      </c>
      <c r="G655" s="169">
        <v>421036</v>
      </c>
      <c r="H655" s="169">
        <v>24</v>
      </c>
      <c r="I655" s="169">
        <v>772</v>
      </c>
      <c r="J655" s="169">
        <v>170</v>
      </c>
      <c r="K655" s="169">
        <v>378864</v>
      </c>
      <c r="L655" s="169">
        <v>349793</v>
      </c>
      <c r="M655" s="169">
        <v>180435</v>
      </c>
    </row>
    <row r="656" spans="2:13" s="9" customFormat="1" ht="15" customHeight="1" x14ac:dyDescent="0.25">
      <c r="B656" s="168">
        <v>2016</v>
      </c>
      <c r="C656" s="168"/>
      <c r="D656" s="169">
        <v>52</v>
      </c>
      <c r="E656" s="169">
        <v>1303351</v>
      </c>
      <c r="F656" s="169">
        <v>937067</v>
      </c>
      <c r="G656" s="169">
        <v>366283</v>
      </c>
      <c r="H656" s="169">
        <v>-1</v>
      </c>
      <c r="I656" s="169">
        <v>1040</v>
      </c>
      <c r="J656" s="169">
        <v>87</v>
      </c>
      <c r="K656" s="169">
        <v>323167</v>
      </c>
      <c r="L656" s="169">
        <v>317018</v>
      </c>
      <c r="M656" s="169">
        <v>184916</v>
      </c>
    </row>
    <row r="657" spans="2:14" ht="15" customHeight="1" x14ac:dyDescent="0.25">
      <c r="B657" s="168">
        <v>2015</v>
      </c>
      <c r="C657" s="168"/>
      <c r="D657" s="169">
        <v>47</v>
      </c>
      <c r="E657" s="169">
        <v>1282534</v>
      </c>
      <c r="F657" s="169">
        <v>971723</v>
      </c>
      <c r="G657" s="169">
        <v>310810</v>
      </c>
      <c r="H657" s="169">
        <v>0</v>
      </c>
      <c r="I657" s="169">
        <v>1572</v>
      </c>
      <c r="J657" s="169">
        <v>5</v>
      </c>
      <c r="K657" s="169">
        <v>409018</v>
      </c>
      <c r="L657" s="169">
        <v>269717</v>
      </c>
      <c r="M657" s="169">
        <v>191538</v>
      </c>
      <c r="N657" s="9"/>
    </row>
    <row r="658" spans="2:14" ht="15" customHeight="1" x14ac:dyDescent="0.25">
      <c r="B658" s="168">
        <v>2014</v>
      </c>
      <c r="C658" s="168"/>
      <c r="D658" s="169">
        <v>48</v>
      </c>
      <c r="E658" s="169">
        <v>1224656</v>
      </c>
      <c r="F658" s="169">
        <v>882956</v>
      </c>
      <c r="G658" s="169">
        <v>341700</v>
      </c>
      <c r="H658" s="169">
        <v>0</v>
      </c>
      <c r="I658" s="169">
        <v>1599</v>
      </c>
      <c r="J658" s="169">
        <v>45</v>
      </c>
      <c r="K658" s="169">
        <v>342048</v>
      </c>
      <c r="L658" s="169">
        <v>219326</v>
      </c>
      <c r="M658" s="169">
        <v>214104</v>
      </c>
    </row>
    <row r="659" spans="2:14" ht="15" customHeight="1" x14ac:dyDescent="0.25">
      <c r="B659" s="168">
        <v>2013</v>
      </c>
      <c r="C659" s="168"/>
      <c r="D659" s="169">
        <v>49</v>
      </c>
      <c r="E659" s="169">
        <v>1175848</v>
      </c>
      <c r="F659" s="169">
        <v>782964</v>
      </c>
      <c r="G659" s="169">
        <v>392884</v>
      </c>
      <c r="H659" s="169">
        <v>0</v>
      </c>
      <c r="I659" s="169">
        <v>1497</v>
      </c>
      <c r="J659" s="169">
        <v>604</v>
      </c>
      <c r="K659" s="169">
        <v>260555</v>
      </c>
      <c r="L659" s="169">
        <v>236300</v>
      </c>
      <c r="M659" s="169">
        <v>223998</v>
      </c>
    </row>
    <row r="660" spans="2:14" ht="15" customHeight="1" x14ac:dyDescent="0.25">
      <c r="B660" s="168">
        <v>2012</v>
      </c>
      <c r="C660" s="168"/>
      <c r="D660" s="169">
        <v>46</v>
      </c>
      <c r="E660" s="169">
        <v>1153211</v>
      </c>
      <c r="F660" s="169">
        <v>802998</v>
      </c>
      <c r="G660" s="169">
        <v>350213</v>
      </c>
      <c r="H660" s="169">
        <v>-234</v>
      </c>
      <c r="I660" s="169">
        <v>4579</v>
      </c>
      <c r="J660" s="169">
        <v>1339</v>
      </c>
      <c r="K660" s="169">
        <v>368065</v>
      </c>
      <c r="L660" s="169">
        <v>230209</v>
      </c>
      <c r="M660" s="169">
        <v>237494</v>
      </c>
    </row>
    <row r="661" spans="2:14" ht="15" customHeight="1" x14ac:dyDescent="0.25">
      <c r="B661" s="168">
        <v>2011</v>
      </c>
      <c r="C661" s="168"/>
      <c r="D661" s="169">
        <v>46</v>
      </c>
      <c r="E661" s="169">
        <v>1352983</v>
      </c>
      <c r="F661" s="169">
        <v>952161</v>
      </c>
      <c r="G661" s="169">
        <v>400822</v>
      </c>
      <c r="H661" s="169">
        <v>-17</v>
      </c>
      <c r="I661" s="169">
        <v>5031</v>
      </c>
      <c r="J661" s="169">
        <v>5989</v>
      </c>
      <c r="K661" s="169">
        <v>477386</v>
      </c>
      <c r="L661" s="169">
        <v>345311</v>
      </c>
      <c r="M661" s="169">
        <v>248682</v>
      </c>
    </row>
    <row r="662" spans="2:14" ht="15" customHeight="1" x14ac:dyDescent="0.25">
      <c r="B662" s="168">
        <v>2010</v>
      </c>
      <c r="C662" s="168"/>
      <c r="D662" s="169">
        <v>48</v>
      </c>
      <c r="E662" s="169">
        <v>1410580</v>
      </c>
      <c r="F662" s="169">
        <v>1034789</v>
      </c>
      <c r="G662" s="169">
        <v>375791</v>
      </c>
      <c r="H662" s="169">
        <v>-22</v>
      </c>
      <c r="I662" s="169">
        <v>3397</v>
      </c>
      <c r="J662" s="169">
        <v>13696</v>
      </c>
      <c r="K662" s="169">
        <v>524279</v>
      </c>
      <c r="L662" s="169">
        <v>328878</v>
      </c>
      <c r="M662" s="169">
        <v>200253</v>
      </c>
    </row>
    <row r="663" spans="2:14" s="8" customFormat="1" ht="15" customHeight="1" x14ac:dyDescent="0.25">
      <c r="B663" s="168">
        <v>2009</v>
      </c>
      <c r="C663" s="168"/>
      <c r="D663" s="169">
        <v>42</v>
      </c>
      <c r="E663" s="169">
        <v>1374321</v>
      </c>
      <c r="F663" s="169">
        <v>937414</v>
      </c>
      <c r="G663" s="169">
        <v>436907</v>
      </c>
      <c r="H663" s="169">
        <v>106</v>
      </c>
      <c r="I663" s="169">
        <v>2706</v>
      </c>
      <c r="J663" s="169">
        <v>12061</v>
      </c>
      <c r="K663" s="169">
        <v>518855</v>
      </c>
      <c r="L663" s="169">
        <v>385881</v>
      </c>
      <c r="M663" s="169" t="s">
        <v>66</v>
      </c>
      <c r="N663" s="5"/>
    </row>
    <row r="664" spans="2:14" s="9" customFormat="1" ht="15" customHeight="1" x14ac:dyDescent="0.25">
      <c r="B664" s="168">
        <v>2008</v>
      </c>
      <c r="C664" s="168"/>
      <c r="D664" s="169">
        <v>32</v>
      </c>
      <c r="E664" s="169">
        <v>1161377</v>
      </c>
      <c r="F664" s="169">
        <v>748916</v>
      </c>
      <c r="G664" s="169">
        <v>412461</v>
      </c>
      <c r="H664" s="169">
        <v>231</v>
      </c>
      <c r="I664" s="169">
        <v>8015</v>
      </c>
      <c r="J664" s="169">
        <v>24334</v>
      </c>
      <c r="K664" s="169">
        <v>440481</v>
      </c>
      <c r="L664" s="169">
        <v>370420</v>
      </c>
      <c r="M664" s="169" t="s">
        <v>66</v>
      </c>
    </row>
    <row r="665" spans="2:14" s="9" customFormat="1" ht="15" customHeight="1" x14ac:dyDescent="0.25">
      <c r="B665" s="187" t="s">
        <v>190</v>
      </c>
      <c r="C665" s="187"/>
      <c r="D665" s="188"/>
      <c r="E665" s="188"/>
      <c r="F665" s="188"/>
      <c r="G665" s="188"/>
      <c r="H665" s="188"/>
      <c r="I665" s="189"/>
      <c r="J665" s="189"/>
      <c r="K665" s="189"/>
      <c r="L665" s="189"/>
      <c r="M665" s="189"/>
    </row>
    <row r="666" spans="2:14" s="9" customFormat="1" ht="15" customHeight="1" x14ac:dyDescent="0.25">
      <c r="B666" s="181">
        <v>2023</v>
      </c>
      <c r="C666" s="181"/>
      <c r="D666" s="182">
        <v>26</v>
      </c>
      <c r="E666" s="182">
        <v>25393484</v>
      </c>
      <c r="F666" s="182">
        <v>18768220</v>
      </c>
      <c r="G666" s="182">
        <v>6625264</v>
      </c>
      <c r="H666" s="182">
        <v>0</v>
      </c>
      <c r="I666" s="182">
        <v>126011</v>
      </c>
      <c r="J666" s="182">
        <v>227</v>
      </c>
      <c r="K666" s="182">
        <v>18350769</v>
      </c>
      <c r="L666" s="182">
        <v>2154618</v>
      </c>
      <c r="M666" s="182">
        <v>1459508</v>
      </c>
    </row>
    <row r="667" spans="2:14" s="9" customFormat="1" ht="15" customHeight="1" x14ac:dyDescent="0.25">
      <c r="B667" s="181">
        <v>2022</v>
      </c>
      <c r="C667" s="181"/>
      <c r="D667" s="182">
        <v>27</v>
      </c>
      <c r="E667" s="182">
        <v>33039820</v>
      </c>
      <c r="F667" s="182">
        <v>27186497</v>
      </c>
      <c r="G667" s="182">
        <v>5853323</v>
      </c>
      <c r="H667" s="182">
        <v>0</v>
      </c>
      <c r="I667" s="182">
        <v>117338</v>
      </c>
      <c r="J667" s="182">
        <v>435</v>
      </c>
      <c r="K667" s="182">
        <v>29398995</v>
      </c>
      <c r="L667" s="182">
        <v>1122162</v>
      </c>
      <c r="M667" s="182">
        <v>1075678</v>
      </c>
    </row>
    <row r="668" spans="2:14" s="9" customFormat="1" ht="15" customHeight="1" x14ac:dyDescent="0.25">
      <c r="B668" s="168">
        <v>2021</v>
      </c>
      <c r="C668" s="168"/>
      <c r="D668" s="169">
        <v>25</v>
      </c>
      <c r="E668" s="169">
        <v>20246680</v>
      </c>
      <c r="F668" s="169">
        <v>16032449</v>
      </c>
      <c r="G668" s="169">
        <v>4214231</v>
      </c>
      <c r="H668" s="169">
        <v>0</v>
      </c>
      <c r="I668" s="169">
        <v>109148</v>
      </c>
      <c r="J668" s="169">
        <v>363</v>
      </c>
      <c r="K668" s="169">
        <v>16821939</v>
      </c>
      <c r="L668" s="169">
        <v>1077611</v>
      </c>
      <c r="M668" s="169">
        <v>1535056</v>
      </c>
    </row>
    <row r="669" spans="2:14" s="9" customFormat="1" ht="15" customHeight="1" x14ac:dyDescent="0.25">
      <c r="B669" s="168">
        <v>2020</v>
      </c>
      <c r="C669" s="168"/>
      <c r="D669" s="169">
        <v>22</v>
      </c>
      <c r="E669" s="169">
        <v>16606464</v>
      </c>
      <c r="F669" s="169">
        <v>11806909</v>
      </c>
      <c r="G669" s="169">
        <v>4799556</v>
      </c>
      <c r="H669" s="169">
        <v>0</v>
      </c>
      <c r="I669" s="169">
        <v>108208</v>
      </c>
      <c r="J669" s="169">
        <v>120</v>
      </c>
      <c r="K669" s="169">
        <v>12638713</v>
      </c>
      <c r="L669" s="169">
        <v>1178590</v>
      </c>
      <c r="M669" s="169">
        <v>1117332</v>
      </c>
    </row>
    <row r="670" spans="2:14" s="9" customFormat="1" ht="15" customHeight="1" x14ac:dyDescent="0.25">
      <c r="B670" s="168">
        <v>2019</v>
      </c>
      <c r="C670" s="168"/>
      <c r="D670" s="169">
        <v>22</v>
      </c>
      <c r="E670" s="169">
        <v>18609350</v>
      </c>
      <c r="F670" s="169">
        <v>13363170</v>
      </c>
      <c r="G670" s="169">
        <v>5246180</v>
      </c>
      <c r="H670" s="169">
        <v>0</v>
      </c>
      <c r="I670" s="169">
        <v>34175</v>
      </c>
      <c r="J670" s="169">
        <v>278</v>
      </c>
      <c r="K670" s="169">
        <v>14707646</v>
      </c>
      <c r="L670" s="169">
        <v>1206560</v>
      </c>
      <c r="M670" s="169">
        <v>800389</v>
      </c>
    </row>
    <row r="671" spans="2:14" s="9" customFormat="1" ht="15" customHeight="1" x14ac:dyDescent="0.25">
      <c r="B671" s="168">
        <v>2018</v>
      </c>
      <c r="C671" s="168"/>
      <c r="D671" s="169">
        <v>22</v>
      </c>
      <c r="E671" s="169">
        <v>20287252</v>
      </c>
      <c r="F671" s="169">
        <v>14244355</v>
      </c>
      <c r="G671" s="169">
        <v>6042898</v>
      </c>
      <c r="H671" s="169">
        <v>0</v>
      </c>
      <c r="I671" s="169">
        <v>27427</v>
      </c>
      <c r="J671" s="169">
        <v>19</v>
      </c>
      <c r="K671" s="169">
        <v>16394905</v>
      </c>
      <c r="L671" s="169">
        <v>1312870</v>
      </c>
      <c r="M671" s="169">
        <v>848242</v>
      </c>
    </row>
    <row r="672" spans="2:14" s="9" customFormat="1" ht="15" customHeight="1" x14ac:dyDescent="0.25">
      <c r="B672" s="168">
        <v>2017</v>
      </c>
      <c r="C672" s="168"/>
      <c r="D672" s="169">
        <v>23</v>
      </c>
      <c r="E672" s="169">
        <v>18965374</v>
      </c>
      <c r="F672" s="169">
        <v>12634174</v>
      </c>
      <c r="G672" s="169">
        <v>6331201</v>
      </c>
      <c r="H672" s="169">
        <v>-649605</v>
      </c>
      <c r="I672" s="169">
        <v>24327</v>
      </c>
      <c r="J672" s="169">
        <v>167</v>
      </c>
      <c r="K672" s="169">
        <v>14515616</v>
      </c>
      <c r="L672" s="169">
        <v>1343712</v>
      </c>
      <c r="M672" s="169">
        <v>1898402</v>
      </c>
    </row>
    <row r="673" spans="2:14" ht="15" customHeight="1" x14ac:dyDescent="0.25">
      <c r="B673" s="168">
        <v>2016</v>
      </c>
      <c r="C673" s="168"/>
      <c r="D673" s="169">
        <v>24</v>
      </c>
      <c r="E673" s="169">
        <v>18295705</v>
      </c>
      <c r="F673" s="169">
        <v>11898696</v>
      </c>
      <c r="G673" s="169">
        <v>6397009</v>
      </c>
      <c r="H673" s="169">
        <v>-439826</v>
      </c>
      <c r="I673" s="169">
        <v>23071</v>
      </c>
      <c r="J673" s="169">
        <v>20</v>
      </c>
      <c r="K673" s="169">
        <v>13446855</v>
      </c>
      <c r="L673" s="169">
        <v>1320264</v>
      </c>
      <c r="M673" s="169">
        <v>2205335</v>
      </c>
      <c r="N673" s="9"/>
    </row>
    <row r="674" spans="2:14" ht="15" customHeight="1" x14ac:dyDescent="0.25">
      <c r="B674" s="168">
        <v>2015</v>
      </c>
      <c r="C674" s="168"/>
      <c r="D674" s="169">
        <v>25</v>
      </c>
      <c r="E674" s="169">
        <v>18905931</v>
      </c>
      <c r="F674" s="169">
        <v>12359387</v>
      </c>
      <c r="G674" s="169">
        <v>6546544</v>
      </c>
      <c r="H674" s="169">
        <v>-496915</v>
      </c>
      <c r="I674" s="169">
        <v>23575</v>
      </c>
      <c r="J674" s="169">
        <v>1433</v>
      </c>
      <c r="K674" s="169">
        <v>14125781</v>
      </c>
      <c r="L674" s="169">
        <v>1337579</v>
      </c>
      <c r="M674" s="169">
        <v>1846427</v>
      </c>
    </row>
    <row r="675" spans="2:14" ht="15" customHeight="1" x14ac:dyDescent="0.25">
      <c r="B675" s="168">
        <v>2014</v>
      </c>
      <c r="C675" s="168"/>
      <c r="D675" s="169">
        <v>26</v>
      </c>
      <c r="E675" s="169">
        <v>19504428</v>
      </c>
      <c r="F675" s="169">
        <v>11552225</v>
      </c>
      <c r="G675" s="169">
        <v>7952203</v>
      </c>
      <c r="H675" s="169">
        <v>-332881</v>
      </c>
      <c r="I675" s="169">
        <v>99270</v>
      </c>
      <c r="J675" s="169">
        <v>212</v>
      </c>
      <c r="K675" s="169">
        <v>14644577</v>
      </c>
      <c r="L675" s="169">
        <v>1296661</v>
      </c>
      <c r="M675" s="169">
        <v>1927815</v>
      </c>
    </row>
    <row r="676" spans="2:14" ht="15" customHeight="1" x14ac:dyDescent="0.25">
      <c r="B676" s="168">
        <v>2013</v>
      </c>
      <c r="C676" s="168"/>
      <c r="D676" s="169">
        <v>29</v>
      </c>
      <c r="E676" s="169">
        <v>19505689</v>
      </c>
      <c r="F676" s="169">
        <v>10896376</v>
      </c>
      <c r="G676" s="169">
        <v>8609313</v>
      </c>
      <c r="H676" s="169">
        <v>-355958</v>
      </c>
      <c r="I676" s="169">
        <v>182136</v>
      </c>
      <c r="J676" s="169">
        <v>2236</v>
      </c>
      <c r="K676" s="169">
        <v>14717631</v>
      </c>
      <c r="L676" s="169">
        <v>1357619</v>
      </c>
      <c r="M676" s="169">
        <v>1731490</v>
      </c>
    </row>
    <row r="677" spans="2:14" ht="15" customHeight="1" x14ac:dyDescent="0.25">
      <c r="B677" s="168">
        <v>2012</v>
      </c>
      <c r="C677" s="168"/>
      <c r="D677" s="169">
        <v>26</v>
      </c>
      <c r="E677" s="169">
        <v>18577732</v>
      </c>
      <c r="F677" s="169">
        <v>9667705</v>
      </c>
      <c r="G677" s="169">
        <v>8910027</v>
      </c>
      <c r="H677" s="169">
        <v>-375488</v>
      </c>
      <c r="I677" s="169">
        <v>213892</v>
      </c>
      <c r="J677" s="169">
        <v>4887</v>
      </c>
      <c r="K677" s="169">
        <v>13934842</v>
      </c>
      <c r="L677" s="169">
        <v>1184349</v>
      </c>
      <c r="M677" s="169">
        <v>1442768</v>
      </c>
    </row>
    <row r="678" spans="2:14" ht="15" customHeight="1" x14ac:dyDescent="0.25">
      <c r="B678" s="168">
        <v>2011</v>
      </c>
      <c r="C678" s="168"/>
      <c r="D678" s="169">
        <v>24</v>
      </c>
      <c r="E678" s="169">
        <v>17600651</v>
      </c>
      <c r="F678" s="169">
        <v>8961104</v>
      </c>
      <c r="G678" s="169">
        <v>8639547</v>
      </c>
      <c r="H678" s="169">
        <v>0</v>
      </c>
      <c r="I678" s="169">
        <v>212602</v>
      </c>
      <c r="J678" s="169">
        <v>7929</v>
      </c>
      <c r="K678" s="169">
        <v>13442488</v>
      </c>
      <c r="L678" s="169">
        <v>1301885</v>
      </c>
      <c r="M678" s="169">
        <v>799070</v>
      </c>
    </row>
    <row r="679" spans="2:14" s="10" customFormat="1" ht="15" customHeight="1" collapsed="1" x14ac:dyDescent="0.25">
      <c r="B679" s="168">
        <v>2010</v>
      </c>
      <c r="C679" s="168"/>
      <c r="D679" s="169">
        <v>21</v>
      </c>
      <c r="E679" s="169">
        <v>15583537</v>
      </c>
      <c r="F679" s="169">
        <v>7239699</v>
      </c>
      <c r="G679" s="169">
        <v>8343837</v>
      </c>
      <c r="H679" s="169">
        <v>-430640</v>
      </c>
      <c r="I679" s="169">
        <v>44439</v>
      </c>
      <c r="J679" s="169">
        <v>3177</v>
      </c>
      <c r="K679" s="169">
        <v>11190007</v>
      </c>
      <c r="L679" s="169">
        <v>1006709</v>
      </c>
      <c r="M679" s="169">
        <v>1001447</v>
      </c>
      <c r="N679" s="5"/>
    </row>
    <row r="680" spans="2:14" s="10" customFormat="1" ht="15" customHeight="1" x14ac:dyDescent="0.25">
      <c r="B680" s="168">
        <v>2009</v>
      </c>
      <c r="C680" s="168"/>
      <c r="D680" s="169">
        <v>16</v>
      </c>
      <c r="E680" s="169">
        <v>12931486</v>
      </c>
      <c r="F680" s="169">
        <v>6165732</v>
      </c>
      <c r="G680" s="169">
        <v>6765754</v>
      </c>
      <c r="H680" s="169">
        <v>-31</v>
      </c>
      <c r="I680" s="169">
        <v>147279</v>
      </c>
      <c r="J680" s="169">
        <v>148953</v>
      </c>
      <c r="K680" s="169">
        <v>9089726</v>
      </c>
      <c r="L680" s="169">
        <v>910415</v>
      </c>
      <c r="M680" s="169" t="s">
        <v>66</v>
      </c>
      <c r="N680" s="9"/>
    </row>
    <row r="681" spans="2:14" s="10" customFormat="1" ht="15" customHeight="1" x14ac:dyDescent="0.25">
      <c r="B681" s="168">
        <v>2008</v>
      </c>
      <c r="C681" s="168"/>
      <c r="D681" s="169">
        <v>15</v>
      </c>
      <c r="E681" s="169">
        <v>16456625</v>
      </c>
      <c r="F681" s="169">
        <v>7865562</v>
      </c>
      <c r="G681" s="169">
        <v>8591063</v>
      </c>
      <c r="H681" s="169">
        <v>-159</v>
      </c>
      <c r="I681" s="169">
        <v>169069</v>
      </c>
      <c r="J681" s="169">
        <v>187495</v>
      </c>
      <c r="K681" s="169">
        <v>12706048</v>
      </c>
      <c r="L681" s="169">
        <v>922119</v>
      </c>
      <c r="M681" s="169" t="s">
        <v>66</v>
      </c>
      <c r="N681" s="9"/>
    </row>
    <row r="682" spans="2:14" ht="15" customHeight="1" x14ac:dyDescent="0.2">
      <c r="B682" s="258" t="s">
        <v>40</v>
      </c>
      <c r="C682" s="184"/>
      <c r="D682" s="185"/>
      <c r="E682" s="185"/>
      <c r="F682" s="185"/>
      <c r="G682" s="185"/>
      <c r="H682" s="185"/>
      <c r="I682" s="186"/>
      <c r="J682" s="186"/>
      <c r="K682" s="186"/>
      <c r="L682" s="186"/>
      <c r="M682" s="186"/>
      <c r="N682" s="9"/>
    </row>
    <row r="683" spans="2:14" ht="15" customHeight="1" x14ac:dyDescent="0.25">
      <c r="B683" s="187" t="s">
        <v>191</v>
      </c>
      <c r="C683" s="187"/>
      <c r="D683" s="188"/>
      <c r="E683" s="188"/>
      <c r="F683" s="188"/>
      <c r="G683" s="188"/>
      <c r="H683" s="188"/>
      <c r="I683" s="189"/>
      <c r="J683" s="189"/>
      <c r="K683" s="189"/>
      <c r="L683" s="189"/>
      <c r="M683" s="189"/>
      <c r="N683" s="9"/>
    </row>
    <row r="684" spans="2:14" ht="15" customHeight="1" x14ac:dyDescent="0.25">
      <c r="B684" s="181">
        <v>2023</v>
      </c>
      <c r="C684" s="181"/>
      <c r="D684" s="182">
        <v>1618</v>
      </c>
      <c r="E684" s="182">
        <v>3051926</v>
      </c>
      <c r="F684" s="182">
        <v>2564665</v>
      </c>
      <c r="G684" s="182">
        <v>487261</v>
      </c>
      <c r="H684" s="182">
        <v>4223</v>
      </c>
      <c r="I684" s="182">
        <v>8394</v>
      </c>
      <c r="J684" s="182">
        <v>1077</v>
      </c>
      <c r="K684" s="182">
        <v>1477515</v>
      </c>
      <c r="L684" s="182">
        <v>390557</v>
      </c>
      <c r="M684" s="182">
        <v>276979</v>
      </c>
      <c r="N684" s="9"/>
    </row>
    <row r="685" spans="2:14" ht="15" customHeight="1" x14ac:dyDescent="0.25">
      <c r="B685" s="181">
        <v>2022</v>
      </c>
      <c r="C685" s="181"/>
      <c r="D685" s="182">
        <v>1837</v>
      </c>
      <c r="E685" s="182">
        <v>3118119</v>
      </c>
      <c r="F685" s="182">
        <v>2648306</v>
      </c>
      <c r="G685" s="182">
        <v>469813</v>
      </c>
      <c r="H685" s="182">
        <v>99</v>
      </c>
      <c r="I685" s="182">
        <v>10638</v>
      </c>
      <c r="J685" s="182">
        <v>629</v>
      </c>
      <c r="K685" s="182">
        <v>1755412</v>
      </c>
      <c r="L685" s="182">
        <v>418080</v>
      </c>
      <c r="M685" s="182">
        <v>199829</v>
      </c>
      <c r="N685" s="9"/>
    </row>
    <row r="686" spans="2:14" ht="15" customHeight="1" x14ac:dyDescent="0.25">
      <c r="B686" s="168">
        <v>2021</v>
      </c>
      <c r="C686" s="168"/>
      <c r="D686" s="169">
        <v>1409</v>
      </c>
      <c r="E686" s="169">
        <v>2201630</v>
      </c>
      <c r="F686" s="169">
        <v>1776960</v>
      </c>
      <c r="G686" s="169">
        <v>424670</v>
      </c>
      <c r="H686" s="169">
        <v>55</v>
      </c>
      <c r="I686" s="169">
        <v>11849</v>
      </c>
      <c r="J686" s="169">
        <v>690</v>
      </c>
      <c r="K686" s="169">
        <v>938771</v>
      </c>
      <c r="L686" s="169">
        <v>452811</v>
      </c>
      <c r="M686" s="169">
        <v>163453</v>
      </c>
      <c r="N686" s="9"/>
    </row>
    <row r="687" spans="2:14" ht="15" customHeight="1" x14ac:dyDescent="0.25">
      <c r="B687" s="187" t="s">
        <v>192</v>
      </c>
      <c r="C687" s="187"/>
      <c r="D687" s="188"/>
      <c r="E687" s="188"/>
      <c r="F687" s="188"/>
      <c r="G687" s="188"/>
      <c r="H687" s="188"/>
      <c r="I687" s="189"/>
      <c r="J687" s="189"/>
      <c r="K687" s="189"/>
      <c r="L687" s="189"/>
      <c r="M687" s="189"/>
    </row>
    <row r="688" spans="2:14" ht="15" customHeight="1" x14ac:dyDescent="0.25">
      <c r="B688" s="181">
        <v>2023</v>
      </c>
      <c r="C688" s="181"/>
      <c r="D688" s="182">
        <v>1326</v>
      </c>
      <c r="E688" s="182">
        <v>603511</v>
      </c>
      <c r="F688" s="182">
        <v>363362</v>
      </c>
      <c r="G688" s="182">
        <v>240149</v>
      </c>
      <c r="H688" s="182">
        <v>16</v>
      </c>
      <c r="I688" s="182">
        <v>346</v>
      </c>
      <c r="J688" s="182">
        <v>189</v>
      </c>
      <c r="K688" s="182">
        <v>121375</v>
      </c>
      <c r="L688" s="182">
        <v>127676</v>
      </c>
      <c r="M688" s="182">
        <v>34019</v>
      </c>
    </row>
    <row r="689" spans="2:14" ht="15" customHeight="1" x14ac:dyDescent="0.25">
      <c r="B689" s="181">
        <v>2022</v>
      </c>
      <c r="C689" s="181"/>
      <c r="D689" s="182">
        <v>1657</v>
      </c>
      <c r="E689" s="182">
        <v>642686</v>
      </c>
      <c r="F689" s="182">
        <v>422641</v>
      </c>
      <c r="G689" s="182">
        <v>220045</v>
      </c>
      <c r="H689" s="182">
        <v>0</v>
      </c>
      <c r="I689" s="182">
        <v>391</v>
      </c>
      <c r="J689" s="182">
        <v>171</v>
      </c>
      <c r="K689" s="182">
        <v>170479</v>
      </c>
      <c r="L689" s="182">
        <v>108561</v>
      </c>
      <c r="M689" s="182">
        <v>28274</v>
      </c>
    </row>
    <row r="690" spans="2:14" ht="15" customHeight="1" x14ac:dyDescent="0.25">
      <c r="B690" s="168">
        <v>2021</v>
      </c>
      <c r="C690" s="168"/>
      <c r="D690" s="169">
        <v>1336</v>
      </c>
      <c r="E690" s="169">
        <v>542852</v>
      </c>
      <c r="F690" s="169">
        <v>344341</v>
      </c>
      <c r="G690" s="169">
        <v>198511</v>
      </c>
      <c r="H690" s="169">
        <v>0</v>
      </c>
      <c r="I690" s="169">
        <v>0</v>
      </c>
      <c r="J690" s="169">
        <v>196</v>
      </c>
      <c r="K690" s="169">
        <v>128247</v>
      </c>
      <c r="L690" s="169">
        <v>106562</v>
      </c>
      <c r="M690" s="169">
        <v>26328</v>
      </c>
    </row>
    <row r="691" spans="2:14" ht="15" customHeight="1" x14ac:dyDescent="0.25">
      <c r="B691" s="187" t="s">
        <v>591</v>
      </c>
      <c r="C691" s="187"/>
      <c r="D691" s="188"/>
      <c r="E691" s="188"/>
      <c r="F691" s="188"/>
      <c r="G691" s="188"/>
      <c r="H691" s="188"/>
      <c r="I691" s="189"/>
      <c r="J691" s="189"/>
      <c r="K691" s="189"/>
      <c r="L691" s="189"/>
      <c r="M691" s="189"/>
      <c r="N691" s="8"/>
    </row>
    <row r="692" spans="2:14" ht="15" customHeight="1" x14ac:dyDescent="0.25">
      <c r="B692" s="181">
        <v>2023</v>
      </c>
      <c r="C692" s="181"/>
      <c r="D692" s="182">
        <v>427</v>
      </c>
      <c r="E692" s="182">
        <v>79570</v>
      </c>
      <c r="F692" s="182">
        <v>22288</v>
      </c>
      <c r="G692" s="182">
        <v>57282</v>
      </c>
      <c r="H692" s="182">
        <v>-266</v>
      </c>
      <c r="I692" s="182">
        <v>3099</v>
      </c>
      <c r="J692" s="182">
        <v>4</v>
      </c>
      <c r="K692" s="182">
        <v>5052</v>
      </c>
      <c r="L692" s="182">
        <v>28975</v>
      </c>
      <c r="M692" s="182">
        <v>17591</v>
      </c>
      <c r="N692" s="8"/>
    </row>
    <row r="693" spans="2:14" ht="15" customHeight="1" x14ac:dyDescent="0.25">
      <c r="B693" s="181">
        <v>2022</v>
      </c>
      <c r="C693" s="181"/>
      <c r="D693" s="182">
        <v>582</v>
      </c>
      <c r="E693" s="182">
        <v>89616</v>
      </c>
      <c r="F693" s="182">
        <v>32117</v>
      </c>
      <c r="G693" s="182">
        <v>57499</v>
      </c>
      <c r="H693" s="182">
        <v>-143</v>
      </c>
      <c r="I693" s="182">
        <v>3553</v>
      </c>
      <c r="J693" s="182">
        <v>22</v>
      </c>
      <c r="K693" s="182">
        <v>5198</v>
      </c>
      <c r="L693" s="182">
        <v>29360</v>
      </c>
      <c r="M693" s="182">
        <v>15780</v>
      </c>
      <c r="N693" s="8"/>
    </row>
    <row r="694" spans="2:14" ht="15" customHeight="1" x14ac:dyDescent="0.25">
      <c r="B694" s="168">
        <v>2021</v>
      </c>
      <c r="C694" s="168"/>
      <c r="D694" s="169">
        <v>478</v>
      </c>
      <c r="E694" s="169">
        <v>220790</v>
      </c>
      <c r="F694" s="169">
        <v>61567</v>
      </c>
      <c r="G694" s="169">
        <v>159223</v>
      </c>
      <c r="H694" s="169">
        <v>7</v>
      </c>
      <c r="I694" s="169">
        <v>5867</v>
      </c>
      <c r="J694" s="169">
        <v>17</v>
      </c>
      <c r="K694" s="169">
        <v>28793</v>
      </c>
      <c r="L694" s="169">
        <v>64686</v>
      </c>
      <c r="M694" s="169">
        <v>15915</v>
      </c>
      <c r="N694" s="8"/>
    </row>
    <row r="695" spans="2:14" ht="15" customHeight="1" x14ac:dyDescent="0.25">
      <c r="B695" s="187" t="s">
        <v>592</v>
      </c>
      <c r="C695" s="187"/>
      <c r="D695" s="188"/>
      <c r="E695" s="188"/>
      <c r="F695" s="188"/>
      <c r="G695" s="188"/>
      <c r="H695" s="188"/>
      <c r="I695" s="189"/>
      <c r="J695" s="189"/>
      <c r="K695" s="189"/>
      <c r="L695" s="189"/>
      <c r="M695" s="189"/>
    </row>
    <row r="696" spans="2:14" ht="15" customHeight="1" x14ac:dyDescent="0.25">
      <c r="B696" s="181">
        <v>2023</v>
      </c>
      <c r="C696" s="181"/>
      <c r="D696" s="182">
        <v>1010</v>
      </c>
      <c r="E696" s="182">
        <v>24060633</v>
      </c>
      <c r="F696" s="182">
        <v>17419094</v>
      </c>
      <c r="G696" s="182">
        <v>6641539</v>
      </c>
      <c r="H696" s="182">
        <v>1358</v>
      </c>
      <c r="I696" s="182">
        <v>105256</v>
      </c>
      <c r="J696" s="182">
        <v>393</v>
      </c>
      <c r="K696" s="182">
        <v>17397832</v>
      </c>
      <c r="L696" s="182">
        <v>2209079</v>
      </c>
      <c r="M696" s="182">
        <v>1387242</v>
      </c>
    </row>
    <row r="697" spans="2:14" ht="15" customHeight="1" x14ac:dyDescent="0.25">
      <c r="B697" s="181">
        <v>2022</v>
      </c>
      <c r="C697" s="181"/>
      <c r="D697" s="182">
        <v>1093</v>
      </c>
      <c r="E697" s="182">
        <v>31793862</v>
      </c>
      <c r="F697" s="182">
        <v>25873187</v>
      </c>
      <c r="G697" s="182">
        <v>5920675</v>
      </c>
      <c r="H697" s="182">
        <v>414</v>
      </c>
      <c r="I697" s="182">
        <v>90641</v>
      </c>
      <c r="J697" s="182">
        <v>457</v>
      </c>
      <c r="K697" s="182">
        <v>28285316</v>
      </c>
      <c r="L697" s="182">
        <v>1201121</v>
      </c>
      <c r="M697" s="182">
        <v>1064072</v>
      </c>
    </row>
    <row r="698" spans="2:14" ht="15" customHeight="1" x14ac:dyDescent="0.25">
      <c r="B698" s="168">
        <v>2021</v>
      </c>
      <c r="C698" s="168"/>
      <c r="D698" s="169">
        <v>844</v>
      </c>
      <c r="E698" s="169">
        <v>19496684</v>
      </c>
      <c r="F698" s="169">
        <v>15403088</v>
      </c>
      <c r="G698" s="169">
        <v>4093596</v>
      </c>
      <c r="H698" s="169">
        <v>9</v>
      </c>
      <c r="I698" s="169">
        <v>89413</v>
      </c>
      <c r="J698" s="169">
        <v>418</v>
      </c>
      <c r="K698" s="169">
        <v>16355356</v>
      </c>
      <c r="L698" s="169">
        <v>1061222</v>
      </c>
      <c r="M698" s="169">
        <v>1561843</v>
      </c>
    </row>
    <row r="699" spans="2:14" s="8" customFormat="1" ht="15" customHeight="1" x14ac:dyDescent="0.25">
      <c r="B699" s="187" t="s">
        <v>593</v>
      </c>
      <c r="C699" s="187"/>
      <c r="D699" s="188"/>
      <c r="E699" s="188"/>
      <c r="F699" s="188"/>
      <c r="G699" s="188"/>
      <c r="H699" s="188"/>
      <c r="I699" s="189"/>
      <c r="J699" s="189"/>
      <c r="K699" s="189"/>
      <c r="L699" s="189"/>
      <c r="M699" s="189"/>
      <c r="N699" s="9"/>
    </row>
    <row r="700" spans="2:14" s="8" customFormat="1" ht="15" customHeight="1" x14ac:dyDescent="0.25">
      <c r="B700" s="181">
        <v>2023</v>
      </c>
      <c r="C700" s="181"/>
      <c r="D700" s="182">
        <v>224</v>
      </c>
      <c r="E700" s="182">
        <v>69969</v>
      </c>
      <c r="F700" s="182">
        <v>18874</v>
      </c>
      <c r="G700" s="182">
        <v>51095</v>
      </c>
      <c r="H700" s="182">
        <v>0</v>
      </c>
      <c r="I700" s="182">
        <v>34</v>
      </c>
      <c r="J700" s="182">
        <v>0</v>
      </c>
      <c r="K700" s="182">
        <v>12051</v>
      </c>
      <c r="L700" s="182">
        <v>18086</v>
      </c>
      <c r="M700" s="182">
        <v>528</v>
      </c>
      <c r="N700" s="9"/>
    </row>
    <row r="701" spans="2:14" s="8" customFormat="1" ht="15" customHeight="1" x14ac:dyDescent="0.25">
      <c r="B701" s="181">
        <v>2022</v>
      </c>
      <c r="C701" s="181"/>
      <c r="D701" s="182">
        <v>287</v>
      </c>
      <c r="E701" s="182">
        <v>69443</v>
      </c>
      <c r="F701" s="182">
        <v>23146</v>
      </c>
      <c r="G701" s="182">
        <v>46297</v>
      </c>
      <c r="H701" s="182">
        <v>-1</v>
      </c>
      <c r="I701" s="182">
        <v>10</v>
      </c>
      <c r="J701" s="182">
        <v>2</v>
      </c>
      <c r="K701" s="182">
        <v>12016</v>
      </c>
      <c r="L701" s="182">
        <v>19762</v>
      </c>
      <c r="M701" s="182">
        <v>633</v>
      </c>
      <c r="N701" s="9"/>
    </row>
    <row r="702" spans="2:14" s="8" customFormat="1" ht="15" customHeight="1" x14ac:dyDescent="0.25">
      <c r="B702" s="168">
        <v>2021</v>
      </c>
      <c r="C702" s="168"/>
      <c r="D702" s="169">
        <v>164</v>
      </c>
      <c r="E702" s="169">
        <v>49234</v>
      </c>
      <c r="F702" s="169">
        <v>24842</v>
      </c>
      <c r="G702" s="169">
        <v>24393</v>
      </c>
      <c r="H702" s="169">
        <v>-11</v>
      </c>
      <c r="I702" s="169">
        <v>11</v>
      </c>
      <c r="J702" s="169">
        <v>6</v>
      </c>
      <c r="K702" s="169">
        <v>13963</v>
      </c>
      <c r="L702" s="169">
        <v>18425</v>
      </c>
      <c r="M702" s="169">
        <v>491</v>
      </c>
      <c r="N702" s="9"/>
    </row>
    <row r="703" spans="2:14" s="9" customFormat="1" ht="15" customHeight="1" collapsed="1" x14ac:dyDescent="0.25">
      <c r="B703" s="187" t="s">
        <v>193</v>
      </c>
      <c r="C703" s="187"/>
      <c r="D703" s="188"/>
      <c r="E703" s="188"/>
      <c r="F703" s="188"/>
      <c r="G703" s="188"/>
      <c r="H703" s="188"/>
      <c r="I703" s="189"/>
      <c r="J703" s="189"/>
      <c r="K703" s="189"/>
      <c r="L703" s="189"/>
      <c r="M703" s="189"/>
      <c r="N703" s="5"/>
    </row>
    <row r="704" spans="2:14" s="9" customFormat="1" ht="15" customHeight="1" x14ac:dyDescent="0.25">
      <c r="B704" s="181">
        <v>2023</v>
      </c>
      <c r="C704" s="181"/>
      <c r="D704" s="182">
        <v>179</v>
      </c>
      <c r="E704" s="182">
        <v>150283</v>
      </c>
      <c r="F704" s="182">
        <v>146044</v>
      </c>
      <c r="G704" s="182">
        <v>4239</v>
      </c>
      <c r="H704" s="182">
        <v>0</v>
      </c>
      <c r="I704" s="182">
        <v>0</v>
      </c>
      <c r="J704" s="182">
        <v>20</v>
      </c>
      <c r="K704" s="182">
        <v>96032</v>
      </c>
      <c r="L704" s="182">
        <v>8471</v>
      </c>
      <c r="M704" s="182">
        <v>2854</v>
      </c>
      <c r="N704" s="5"/>
    </row>
    <row r="705" spans="2:14" s="9" customFormat="1" ht="15" customHeight="1" x14ac:dyDescent="0.25">
      <c r="B705" s="181">
        <v>2022</v>
      </c>
      <c r="C705" s="181"/>
      <c r="D705" s="182">
        <v>215</v>
      </c>
      <c r="E705" s="182">
        <v>93150</v>
      </c>
      <c r="F705" s="182">
        <v>88697</v>
      </c>
      <c r="G705" s="182">
        <v>4453</v>
      </c>
      <c r="H705" s="182">
        <v>0</v>
      </c>
      <c r="I705" s="182">
        <v>0</v>
      </c>
      <c r="J705" s="182">
        <v>38</v>
      </c>
      <c r="K705" s="182">
        <v>37859</v>
      </c>
      <c r="L705" s="182">
        <v>7564</v>
      </c>
      <c r="M705" s="182">
        <v>2577</v>
      </c>
      <c r="N705" s="5"/>
    </row>
    <row r="706" spans="2:14" s="9" customFormat="1" ht="15" customHeight="1" x14ac:dyDescent="0.25">
      <c r="B706" s="168">
        <v>2021</v>
      </c>
      <c r="C706" s="168"/>
      <c r="D706" s="169">
        <v>173</v>
      </c>
      <c r="E706" s="169">
        <v>47295</v>
      </c>
      <c r="F706" s="169">
        <v>43924</v>
      </c>
      <c r="G706" s="169">
        <v>3371</v>
      </c>
      <c r="H706" s="169">
        <v>0</v>
      </c>
      <c r="I706" s="169">
        <v>15</v>
      </c>
      <c r="J706" s="169">
        <v>27</v>
      </c>
      <c r="K706" s="169">
        <v>1145</v>
      </c>
      <c r="L706" s="169">
        <v>5939</v>
      </c>
      <c r="M706" s="169">
        <v>2521</v>
      </c>
      <c r="N706" s="5"/>
    </row>
    <row r="707" spans="2:14" s="9" customFormat="1" ht="15" customHeight="1" x14ac:dyDescent="0.25">
      <c r="B707" s="187" t="s">
        <v>194</v>
      </c>
      <c r="C707" s="187"/>
      <c r="D707" s="188"/>
      <c r="E707" s="188"/>
      <c r="F707" s="188"/>
      <c r="G707" s="188"/>
      <c r="H707" s="188"/>
      <c r="I707" s="189"/>
      <c r="J707" s="189"/>
      <c r="K707" s="189"/>
      <c r="L707" s="189"/>
      <c r="M707" s="189"/>
      <c r="N707" s="5"/>
    </row>
    <row r="708" spans="2:14" s="9" customFormat="1" ht="15" customHeight="1" x14ac:dyDescent="0.25">
      <c r="B708" s="181">
        <v>2023</v>
      </c>
      <c r="C708" s="181"/>
      <c r="D708" s="182">
        <v>233</v>
      </c>
      <c r="E708" s="182">
        <v>21447</v>
      </c>
      <c r="F708" s="182">
        <v>19025</v>
      </c>
      <c r="G708" s="182">
        <v>2421</v>
      </c>
      <c r="H708" s="182">
        <v>0</v>
      </c>
      <c r="I708" s="182">
        <v>8</v>
      </c>
      <c r="J708" s="182">
        <v>9</v>
      </c>
      <c r="K708" s="182">
        <v>8631</v>
      </c>
      <c r="L708" s="182">
        <v>3981</v>
      </c>
      <c r="M708" s="182">
        <v>418</v>
      </c>
      <c r="N708" s="5"/>
    </row>
    <row r="709" spans="2:14" s="9" customFormat="1" ht="15" customHeight="1" x14ac:dyDescent="0.25">
      <c r="B709" s="181">
        <v>2022</v>
      </c>
      <c r="C709" s="181"/>
      <c r="D709" s="182">
        <v>295</v>
      </c>
      <c r="E709" s="182">
        <v>25227</v>
      </c>
      <c r="F709" s="182">
        <v>22839</v>
      </c>
      <c r="G709" s="182">
        <v>2388</v>
      </c>
      <c r="H709" s="182">
        <v>0</v>
      </c>
      <c r="I709" s="182">
        <v>119</v>
      </c>
      <c r="J709" s="182">
        <v>27</v>
      </c>
      <c r="K709" s="182">
        <v>13011</v>
      </c>
      <c r="L709" s="182">
        <v>4167</v>
      </c>
      <c r="M709" s="182">
        <v>31</v>
      </c>
      <c r="N709" s="5"/>
    </row>
    <row r="710" spans="2:14" s="9" customFormat="1" ht="15" customHeight="1" x14ac:dyDescent="0.25">
      <c r="B710" s="168">
        <v>2021</v>
      </c>
      <c r="C710" s="168"/>
      <c r="D710" s="169">
        <v>212</v>
      </c>
      <c r="E710" s="169">
        <v>25261</v>
      </c>
      <c r="F710" s="169">
        <v>21953</v>
      </c>
      <c r="G710" s="169">
        <v>3308</v>
      </c>
      <c r="H710" s="169">
        <v>0</v>
      </c>
      <c r="I710" s="169">
        <v>2</v>
      </c>
      <c r="J710" s="169">
        <v>26</v>
      </c>
      <c r="K710" s="169">
        <v>12897</v>
      </c>
      <c r="L710" s="169">
        <v>5268</v>
      </c>
      <c r="M710" s="169">
        <v>467</v>
      </c>
      <c r="N710" s="5"/>
    </row>
    <row r="711" spans="2:14" ht="15" customHeight="1" x14ac:dyDescent="0.25">
      <c r="B711" s="187" t="s">
        <v>505</v>
      </c>
      <c r="C711" s="187"/>
      <c r="D711" s="188"/>
      <c r="E711" s="188"/>
      <c r="F711" s="188"/>
      <c r="G711" s="188"/>
      <c r="H711" s="188"/>
      <c r="I711" s="189"/>
      <c r="J711" s="189"/>
      <c r="K711" s="189"/>
      <c r="L711" s="189"/>
      <c r="M711" s="189"/>
    </row>
    <row r="712" spans="2:14" ht="15" customHeight="1" x14ac:dyDescent="0.25">
      <c r="B712" s="181">
        <v>2023</v>
      </c>
      <c r="C712" s="181"/>
      <c r="D712" s="182">
        <v>23</v>
      </c>
      <c r="E712" s="182">
        <v>305576</v>
      </c>
      <c r="F712" s="182">
        <v>278082</v>
      </c>
      <c r="G712" s="182">
        <v>27494</v>
      </c>
      <c r="H712" s="182">
        <v>0</v>
      </c>
      <c r="I712" s="182">
        <v>6178</v>
      </c>
      <c r="J712" s="182">
        <v>139</v>
      </c>
      <c r="K712" s="182">
        <v>130520</v>
      </c>
      <c r="L712" s="182">
        <v>39123</v>
      </c>
      <c r="M712" s="182">
        <v>14765</v>
      </c>
    </row>
    <row r="713" spans="2:14" ht="15" customHeight="1" x14ac:dyDescent="0.25">
      <c r="B713" s="181">
        <v>2022</v>
      </c>
      <c r="C713" s="181"/>
      <c r="D713" s="182">
        <v>15</v>
      </c>
      <c r="E713" s="182">
        <v>287805</v>
      </c>
      <c r="F713" s="182">
        <v>267047</v>
      </c>
      <c r="G713" s="182">
        <v>20759</v>
      </c>
      <c r="H713" s="182">
        <v>0</v>
      </c>
      <c r="I713" s="182">
        <v>4993</v>
      </c>
      <c r="J713" s="182">
        <v>218</v>
      </c>
      <c r="K713" s="182">
        <v>134121</v>
      </c>
      <c r="L713" s="182">
        <v>34225</v>
      </c>
      <c r="M713" s="182">
        <v>4873</v>
      </c>
    </row>
    <row r="714" spans="2:14" ht="15" customHeight="1" x14ac:dyDescent="0.25">
      <c r="B714" s="168">
        <v>2021</v>
      </c>
      <c r="C714" s="168"/>
      <c r="D714" s="169">
        <v>10</v>
      </c>
      <c r="E714" s="169">
        <v>242326</v>
      </c>
      <c r="F714" s="169">
        <v>198495</v>
      </c>
      <c r="G714" s="169">
        <v>43831</v>
      </c>
      <c r="H714" s="169">
        <v>0</v>
      </c>
      <c r="I714" s="169">
        <v>5101</v>
      </c>
      <c r="J714" s="169">
        <v>143</v>
      </c>
      <c r="K714" s="169">
        <v>102085</v>
      </c>
      <c r="L714" s="169">
        <v>29707</v>
      </c>
      <c r="M714" s="169">
        <v>3829</v>
      </c>
    </row>
    <row r="715" spans="2:14" ht="15" customHeight="1" x14ac:dyDescent="0.25">
      <c r="B715" s="187" t="s">
        <v>522</v>
      </c>
      <c r="C715" s="187"/>
      <c r="D715" s="188"/>
      <c r="E715" s="188"/>
      <c r="F715" s="188"/>
      <c r="G715" s="188"/>
      <c r="H715" s="188"/>
      <c r="I715" s="189"/>
      <c r="J715" s="189"/>
      <c r="K715" s="189"/>
      <c r="L715" s="189"/>
      <c r="M715" s="189"/>
    </row>
    <row r="716" spans="2:14" ht="15" customHeight="1" x14ac:dyDescent="0.25">
      <c r="B716" s="181">
        <v>2023</v>
      </c>
      <c r="C716" s="181"/>
      <c r="D716" s="182">
        <v>203</v>
      </c>
      <c r="E716" s="182">
        <v>314147</v>
      </c>
      <c r="F716" s="182">
        <v>308667</v>
      </c>
      <c r="G716" s="182">
        <v>5480</v>
      </c>
      <c r="H716" s="182">
        <v>-15</v>
      </c>
      <c r="I716" s="182">
        <v>18123</v>
      </c>
      <c r="J716" s="182">
        <v>135</v>
      </c>
      <c r="K716" s="182">
        <v>178295</v>
      </c>
      <c r="L716" s="182">
        <v>21508</v>
      </c>
      <c r="M716" s="182">
        <v>15701</v>
      </c>
    </row>
    <row r="717" spans="2:14" ht="15" customHeight="1" x14ac:dyDescent="0.25">
      <c r="B717" s="181">
        <v>2022</v>
      </c>
      <c r="C717" s="181"/>
      <c r="D717" s="182">
        <v>242</v>
      </c>
      <c r="E717" s="182">
        <v>329194</v>
      </c>
      <c r="F717" s="182">
        <v>324609</v>
      </c>
      <c r="G717" s="182">
        <v>4584</v>
      </c>
      <c r="H717" s="182">
        <v>0</v>
      </c>
      <c r="I717" s="182">
        <v>15200</v>
      </c>
      <c r="J717" s="182">
        <v>114</v>
      </c>
      <c r="K717" s="182">
        <v>201446</v>
      </c>
      <c r="L717" s="182">
        <v>20987</v>
      </c>
      <c r="M717" s="182">
        <v>5571</v>
      </c>
    </row>
    <row r="718" spans="2:14" ht="15" customHeight="1" x14ac:dyDescent="0.25">
      <c r="B718" s="168">
        <v>2021</v>
      </c>
      <c r="C718" s="168"/>
      <c r="D718" s="169">
        <v>79</v>
      </c>
      <c r="E718" s="169">
        <v>238579</v>
      </c>
      <c r="F718" s="169">
        <v>237455</v>
      </c>
      <c r="G718" s="169">
        <v>1124</v>
      </c>
      <c r="H718" s="169">
        <v>55</v>
      </c>
      <c r="I718" s="169">
        <v>14750</v>
      </c>
      <c r="J718" s="169">
        <v>131</v>
      </c>
      <c r="K718" s="169">
        <v>122314</v>
      </c>
      <c r="L718" s="169">
        <v>20874</v>
      </c>
      <c r="M718" s="169">
        <v>3760</v>
      </c>
    </row>
    <row r="719" spans="2:14" ht="15" customHeight="1" x14ac:dyDescent="0.2">
      <c r="B719" s="258" t="s">
        <v>21</v>
      </c>
      <c r="C719" s="184"/>
      <c r="D719" s="185"/>
      <c r="E719" s="185"/>
      <c r="F719" s="185"/>
      <c r="G719" s="185"/>
      <c r="H719" s="185"/>
      <c r="I719" s="186"/>
      <c r="J719" s="186"/>
      <c r="K719" s="186"/>
      <c r="L719" s="186"/>
      <c r="M719" s="186"/>
    </row>
    <row r="720" spans="2:14" s="9" customFormat="1" ht="15" customHeight="1" collapsed="1" x14ac:dyDescent="0.25">
      <c r="B720" s="187" t="s">
        <v>376</v>
      </c>
      <c r="C720" s="187"/>
      <c r="D720" s="188"/>
      <c r="E720" s="188"/>
      <c r="F720" s="188"/>
      <c r="G720" s="188"/>
      <c r="H720" s="188"/>
      <c r="I720" s="189"/>
      <c r="J720" s="189"/>
      <c r="K720" s="189"/>
      <c r="L720" s="189"/>
      <c r="M720" s="189"/>
      <c r="N720" s="5"/>
    </row>
    <row r="721" spans="2:14" s="9" customFormat="1" ht="15" customHeight="1" x14ac:dyDescent="0.25">
      <c r="B721" s="181">
        <v>2023</v>
      </c>
      <c r="C721" s="181"/>
      <c r="D721" s="182">
        <v>1285</v>
      </c>
      <c r="E721" s="182">
        <v>4967391</v>
      </c>
      <c r="F721" s="182">
        <v>2336818</v>
      </c>
      <c r="G721" s="182">
        <v>2630573</v>
      </c>
      <c r="H721" s="182">
        <v>-15038</v>
      </c>
      <c r="I721" s="182">
        <v>11722</v>
      </c>
      <c r="J721" s="182">
        <v>70793</v>
      </c>
      <c r="K721" s="182">
        <v>1284183</v>
      </c>
      <c r="L721" s="182">
        <v>1816827</v>
      </c>
      <c r="M721" s="182">
        <v>151725</v>
      </c>
      <c r="N721" s="5"/>
    </row>
    <row r="722" spans="2:14" s="9" customFormat="1" ht="15" customHeight="1" x14ac:dyDescent="0.25">
      <c r="B722" s="181">
        <v>2022</v>
      </c>
      <c r="C722" s="181"/>
      <c r="D722" s="182">
        <v>1290</v>
      </c>
      <c r="E722" s="182">
        <v>4635342</v>
      </c>
      <c r="F722" s="182">
        <v>2307715</v>
      </c>
      <c r="G722" s="182">
        <v>2327628</v>
      </c>
      <c r="H722" s="182">
        <v>-16094</v>
      </c>
      <c r="I722" s="182">
        <v>11229</v>
      </c>
      <c r="J722" s="182">
        <v>67988</v>
      </c>
      <c r="K722" s="182">
        <v>1248979</v>
      </c>
      <c r="L722" s="182">
        <v>1639217</v>
      </c>
      <c r="M722" s="182">
        <v>93168</v>
      </c>
      <c r="N722" s="5"/>
    </row>
    <row r="723" spans="2:14" s="9" customFormat="1" ht="15" customHeight="1" x14ac:dyDescent="0.25">
      <c r="B723" s="181">
        <v>2021</v>
      </c>
      <c r="C723" s="181"/>
      <c r="D723" s="182">
        <v>1288</v>
      </c>
      <c r="E723" s="182">
        <v>4287050</v>
      </c>
      <c r="F723" s="182">
        <v>2164750</v>
      </c>
      <c r="G723" s="182">
        <v>2122300</v>
      </c>
      <c r="H723" s="182">
        <v>-9867</v>
      </c>
      <c r="I723" s="182">
        <v>9841</v>
      </c>
      <c r="J723" s="182">
        <v>60286</v>
      </c>
      <c r="K723" s="182">
        <v>1156561</v>
      </c>
      <c r="L723" s="182">
        <v>1499324</v>
      </c>
      <c r="M723" s="182">
        <v>88918</v>
      </c>
      <c r="N723" s="5"/>
    </row>
    <row r="724" spans="2:14" s="9" customFormat="1" ht="15" customHeight="1" x14ac:dyDescent="0.25">
      <c r="B724" s="168">
        <v>2020</v>
      </c>
      <c r="C724" s="168"/>
      <c r="D724" s="169">
        <v>1282</v>
      </c>
      <c r="E724" s="169">
        <v>3674805</v>
      </c>
      <c r="F724" s="169">
        <v>1665090</v>
      </c>
      <c r="G724" s="169">
        <v>2009715</v>
      </c>
      <c r="H724" s="169">
        <v>-17651</v>
      </c>
      <c r="I724" s="169">
        <v>12856</v>
      </c>
      <c r="J724" s="169">
        <v>54505</v>
      </c>
      <c r="K724" s="169">
        <v>773228</v>
      </c>
      <c r="L724" s="169">
        <v>1391517</v>
      </c>
      <c r="M724" s="169">
        <v>91026</v>
      </c>
      <c r="N724" s="5"/>
    </row>
    <row r="725" spans="2:14" s="9" customFormat="1" ht="15" customHeight="1" x14ac:dyDescent="0.25">
      <c r="B725" s="168">
        <v>2019</v>
      </c>
      <c r="C725" s="168"/>
      <c r="D725" s="169">
        <v>1304</v>
      </c>
      <c r="E725" s="169">
        <v>3616748</v>
      </c>
      <c r="F725" s="169">
        <v>1728543</v>
      </c>
      <c r="G725" s="169">
        <v>1888205</v>
      </c>
      <c r="H725" s="169">
        <v>-16988</v>
      </c>
      <c r="I725" s="169">
        <v>11609</v>
      </c>
      <c r="J725" s="169">
        <v>38841</v>
      </c>
      <c r="K725" s="169">
        <v>814658</v>
      </c>
      <c r="L725" s="169">
        <v>1342589</v>
      </c>
      <c r="M725" s="169">
        <v>125974</v>
      </c>
      <c r="N725" s="5"/>
    </row>
    <row r="726" spans="2:14" s="9" customFormat="1" ht="15" customHeight="1" x14ac:dyDescent="0.25">
      <c r="B726" s="168">
        <v>2018</v>
      </c>
      <c r="C726" s="168"/>
      <c r="D726" s="169">
        <v>1280</v>
      </c>
      <c r="E726" s="169">
        <v>3601269</v>
      </c>
      <c r="F726" s="169">
        <v>1765432</v>
      </c>
      <c r="G726" s="169">
        <v>1835837</v>
      </c>
      <c r="H726" s="169">
        <v>-12711</v>
      </c>
      <c r="I726" s="169">
        <v>14485</v>
      </c>
      <c r="J726" s="169">
        <v>35206</v>
      </c>
      <c r="K726" s="169">
        <v>873130</v>
      </c>
      <c r="L726" s="169">
        <v>1299096</v>
      </c>
      <c r="M726" s="169">
        <v>110766</v>
      </c>
      <c r="N726" s="5"/>
    </row>
    <row r="727" spans="2:14" s="9" customFormat="1" ht="15" customHeight="1" x14ac:dyDescent="0.25">
      <c r="B727" s="168">
        <v>2017</v>
      </c>
      <c r="C727" s="168"/>
      <c r="D727" s="169">
        <v>1219</v>
      </c>
      <c r="E727" s="169">
        <v>3514221</v>
      </c>
      <c r="F727" s="169">
        <v>1772933</v>
      </c>
      <c r="G727" s="169">
        <v>1741288</v>
      </c>
      <c r="H727" s="169">
        <v>-16189</v>
      </c>
      <c r="I727" s="169">
        <v>17709</v>
      </c>
      <c r="J727" s="169">
        <v>27669</v>
      </c>
      <c r="K727" s="169">
        <v>866101</v>
      </c>
      <c r="L727" s="169">
        <v>1216239</v>
      </c>
      <c r="M727" s="169">
        <v>124799</v>
      </c>
      <c r="N727" s="5"/>
    </row>
    <row r="728" spans="2:14" s="9" customFormat="1" ht="15" customHeight="1" x14ac:dyDescent="0.25">
      <c r="B728" s="168">
        <v>2016</v>
      </c>
      <c r="C728" s="168"/>
      <c r="D728" s="169">
        <v>1229</v>
      </c>
      <c r="E728" s="169">
        <v>3278631</v>
      </c>
      <c r="F728" s="169">
        <v>1569582</v>
      </c>
      <c r="G728" s="169">
        <v>1709049</v>
      </c>
      <c r="H728" s="169">
        <v>-8612</v>
      </c>
      <c r="I728" s="169">
        <v>17039</v>
      </c>
      <c r="J728" s="169">
        <v>24017</v>
      </c>
      <c r="K728" s="169">
        <v>709573</v>
      </c>
      <c r="L728" s="169">
        <v>1162449</v>
      </c>
      <c r="M728" s="169">
        <v>114972</v>
      </c>
      <c r="N728" s="10"/>
    </row>
    <row r="729" spans="2:14" ht="15" customHeight="1" x14ac:dyDescent="0.25">
      <c r="B729" s="168">
        <v>2015</v>
      </c>
      <c r="C729" s="168"/>
      <c r="D729" s="169">
        <v>1262</v>
      </c>
      <c r="E729" s="169">
        <v>3273883</v>
      </c>
      <c r="F729" s="169">
        <v>1601648</v>
      </c>
      <c r="G729" s="169">
        <v>1672235</v>
      </c>
      <c r="H729" s="169">
        <v>-7992</v>
      </c>
      <c r="I729" s="169">
        <v>17464</v>
      </c>
      <c r="J729" s="169">
        <v>24359</v>
      </c>
      <c r="K729" s="169">
        <v>788388</v>
      </c>
      <c r="L729" s="169">
        <v>1125109</v>
      </c>
      <c r="M729" s="169">
        <v>133910</v>
      </c>
      <c r="N729" s="10"/>
    </row>
    <row r="730" spans="2:14" ht="15" customHeight="1" x14ac:dyDescent="0.25">
      <c r="B730" s="168">
        <v>2014</v>
      </c>
      <c r="C730" s="168"/>
      <c r="D730" s="169">
        <v>1252</v>
      </c>
      <c r="E730" s="169">
        <v>3150725</v>
      </c>
      <c r="F730" s="169">
        <v>1588990</v>
      </c>
      <c r="G730" s="169">
        <v>1561735</v>
      </c>
      <c r="H730" s="169">
        <v>4250</v>
      </c>
      <c r="I730" s="169">
        <v>9120</v>
      </c>
      <c r="J730" s="169">
        <v>27588</v>
      </c>
      <c r="K730" s="169">
        <v>806303</v>
      </c>
      <c r="L730" s="169">
        <v>1080021</v>
      </c>
      <c r="M730" s="169">
        <v>194656</v>
      </c>
      <c r="N730" s="10"/>
    </row>
    <row r="731" spans="2:14" ht="15" customHeight="1" x14ac:dyDescent="0.25">
      <c r="B731" s="168">
        <v>2013</v>
      </c>
      <c r="C731" s="168"/>
      <c r="D731" s="169">
        <v>1224</v>
      </c>
      <c r="E731" s="169">
        <v>3197399</v>
      </c>
      <c r="F731" s="169">
        <v>1671153</v>
      </c>
      <c r="G731" s="169">
        <v>1526246</v>
      </c>
      <c r="H731" s="169">
        <v>355</v>
      </c>
      <c r="I731" s="169">
        <v>29435</v>
      </c>
      <c r="J731" s="169">
        <v>22499</v>
      </c>
      <c r="K731" s="169">
        <v>869120</v>
      </c>
      <c r="L731" s="169">
        <v>1081866</v>
      </c>
      <c r="M731" s="169">
        <v>208720</v>
      </c>
      <c r="N731" s="10"/>
    </row>
    <row r="732" spans="2:14" ht="15" customHeight="1" x14ac:dyDescent="0.25">
      <c r="B732" s="168">
        <v>2012</v>
      </c>
      <c r="C732" s="168"/>
      <c r="D732" s="169">
        <v>1199</v>
      </c>
      <c r="E732" s="169">
        <v>3372128</v>
      </c>
      <c r="F732" s="169">
        <v>1835426</v>
      </c>
      <c r="G732" s="169">
        <v>1536702</v>
      </c>
      <c r="H732" s="169">
        <v>-168</v>
      </c>
      <c r="I732" s="169">
        <v>35349</v>
      </c>
      <c r="J732" s="169">
        <v>14577</v>
      </c>
      <c r="K732" s="169">
        <v>1030206</v>
      </c>
      <c r="L732" s="169">
        <v>1099357</v>
      </c>
      <c r="M732" s="169">
        <v>222903</v>
      </c>
    </row>
    <row r="733" spans="2:14" ht="15" customHeight="1" x14ac:dyDescent="0.25">
      <c r="B733" s="168">
        <v>2011</v>
      </c>
      <c r="C733" s="168"/>
      <c r="D733" s="169">
        <v>1172</v>
      </c>
      <c r="E733" s="169">
        <v>3459326</v>
      </c>
      <c r="F733" s="169">
        <v>1869289</v>
      </c>
      <c r="G733" s="169">
        <v>1590038</v>
      </c>
      <c r="H733" s="169">
        <v>5419</v>
      </c>
      <c r="I733" s="169">
        <v>33077</v>
      </c>
      <c r="J733" s="169">
        <v>24048</v>
      </c>
      <c r="K733" s="169">
        <v>1079502</v>
      </c>
      <c r="L733" s="169">
        <v>1116288</v>
      </c>
      <c r="M733" s="169">
        <v>186902</v>
      </c>
    </row>
    <row r="734" spans="2:14" ht="15" customHeight="1" x14ac:dyDescent="0.25">
      <c r="B734" s="168">
        <v>2010</v>
      </c>
      <c r="C734" s="168"/>
      <c r="D734" s="169">
        <v>1098</v>
      </c>
      <c r="E734" s="169">
        <v>3235406</v>
      </c>
      <c r="F734" s="169">
        <v>1688820</v>
      </c>
      <c r="G734" s="169">
        <v>1546586</v>
      </c>
      <c r="H734" s="169">
        <v>-1008</v>
      </c>
      <c r="I734" s="169">
        <v>28638</v>
      </c>
      <c r="J734" s="169">
        <v>24704</v>
      </c>
      <c r="K734" s="169">
        <v>913896</v>
      </c>
      <c r="L734" s="169">
        <v>1079805</v>
      </c>
      <c r="M734" s="169">
        <v>140531</v>
      </c>
    </row>
    <row r="735" spans="2:14" s="9" customFormat="1" ht="15" customHeight="1" collapsed="1" x14ac:dyDescent="0.25">
      <c r="B735" s="168">
        <v>2009</v>
      </c>
      <c r="C735" s="168"/>
      <c r="D735" s="169">
        <v>1107</v>
      </c>
      <c r="E735" s="169">
        <v>2690351</v>
      </c>
      <c r="F735" s="169">
        <v>1299279</v>
      </c>
      <c r="G735" s="169">
        <v>1391072</v>
      </c>
      <c r="H735" s="169">
        <v>4056</v>
      </c>
      <c r="I735" s="169">
        <v>50610</v>
      </c>
      <c r="J735" s="169">
        <v>32672</v>
      </c>
      <c r="K735" s="169">
        <v>634147</v>
      </c>
      <c r="L735" s="169">
        <v>935931</v>
      </c>
      <c r="M735" s="169" t="s">
        <v>66</v>
      </c>
      <c r="N735" s="5"/>
    </row>
    <row r="736" spans="2:14" s="9" customFormat="1" ht="15" customHeight="1" x14ac:dyDescent="0.25">
      <c r="B736" s="168">
        <v>2008</v>
      </c>
      <c r="C736" s="168"/>
      <c r="D736" s="169">
        <v>1083</v>
      </c>
      <c r="E736" s="169">
        <v>2905634</v>
      </c>
      <c r="F736" s="169">
        <v>1561005</v>
      </c>
      <c r="G736" s="169">
        <v>1344629</v>
      </c>
      <c r="H736" s="169">
        <v>-421</v>
      </c>
      <c r="I736" s="169">
        <v>62224</v>
      </c>
      <c r="J736" s="169">
        <v>34677</v>
      </c>
      <c r="K736" s="169">
        <v>887175</v>
      </c>
      <c r="L736" s="169">
        <v>950853</v>
      </c>
      <c r="M736" s="169" t="s">
        <v>66</v>
      </c>
      <c r="N736" s="5"/>
    </row>
    <row r="737" spans="2:14" s="9" customFormat="1" ht="15" customHeight="1" x14ac:dyDescent="0.2">
      <c r="B737" s="258" t="s">
        <v>35</v>
      </c>
      <c r="C737" s="184"/>
      <c r="D737" s="185"/>
      <c r="E737" s="185"/>
      <c r="F737" s="185"/>
      <c r="G737" s="185"/>
      <c r="H737" s="185"/>
      <c r="I737" s="186"/>
      <c r="J737" s="186"/>
      <c r="K737" s="186"/>
      <c r="L737" s="186"/>
      <c r="M737" s="186"/>
      <c r="N737" s="5"/>
    </row>
    <row r="738" spans="2:14" ht="15" customHeight="1" x14ac:dyDescent="0.25">
      <c r="B738" s="187" t="s">
        <v>195</v>
      </c>
      <c r="C738" s="187"/>
      <c r="D738" s="188"/>
      <c r="E738" s="188"/>
      <c r="F738" s="188"/>
      <c r="G738" s="188"/>
      <c r="H738" s="188"/>
      <c r="I738" s="189"/>
      <c r="J738" s="189"/>
      <c r="K738" s="189"/>
      <c r="L738" s="189"/>
      <c r="M738" s="189"/>
      <c r="N738" s="9"/>
    </row>
    <row r="739" spans="2:14" ht="15" customHeight="1" x14ac:dyDescent="0.25">
      <c r="B739" s="181">
        <v>2023</v>
      </c>
      <c r="C739" s="181"/>
      <c r="D739" s="182">
        <v>238</v>
      </c>
      <c r="E739" s="182">
        <v>5984</v>
      </c>
      <c r="F739" s="182">
        <v>5532</v>
      </c>
      <c r="G739" s="182">
        <v>452</v>
      </c>
      <c r="H739" s="182">
        <v>6</v>
      </c>
      <c r="I739" s="182">
        <v>0</v>
      </c>
      <c r="J739" s="182">
        <v>5</v>
      </c>
      <c r="K739" s="182">
        <v>2573</v>
      </c>
      <c r="L739" s="182">
        <v>1133</v>
      </c>
      <c r="M739" s="182">
        <v>5</v>
      </c>
      <c r="N739" s="9"/>
    </row>
    <row r="740" spans="2:14" ht="15" customHeight="1" x14ac:dyDescent="0.25">
      <c r="B740" s="181">
        <v>2022</v>
      </c>
      <c r="C740" s="181"/>
      <c r="D740" s="182">
        <v>246</v>
      </c>
      <c r="E740" s="182">
        <v>7340</v>
      </c>
      <c r="F740" s="182">
        <v>6849</v>
      </c>
      <c r="G740" s="182">
        <v>491</v>
      </c>
      <c r="H740" s="182">
        <v>0</v>
      </c>
      <c r="I740" s="182">
        <v>0</v>
      </c>
      <c r="J740" s="182">
        <v>27</v>
      </c>
      <c r="K740" s="182">
        <v>2841</v>
      </c>
      <c r="L740" s="182">
        <v>1365</v>
      </c>
      <c r="M740" s="182">
        <v>6</v>
      </c>
      <c r="N740" s="9"/>
    </row>
    <row r="741" spans="2:14" ht="15" customHeight="1" x14ac:dyDescent="0.25">
      <c r="B741" s="168">
        <v>2021</v>
      </c>
      <c r="C741" s="168"/>
      <c r="D741" s="169">
        <v>245</v>
      </c>
      <c r="E741" s="169">
        <v>6780</v>
      </c>
      <c r="F741" s="169">
        <v>6409</v>
      </c>
      <c r="G741" s="169">
        <v>371</v>
      </c>
      <c r="H741" s="169">
        <v>0</v>
      </c>
      <c r="I741" s="169">
        <v>0</v>
      </c>
      <c r="J741" s="169">
        <v>30</v>
      </c>
      <c r="K741" s="169">
        <v>2853</v>
      </c>
      <c r="L741" s="169">
        <v>1380</v>
      </c>
      <c r="M741" s="169">
        <v>2</v>
      </c>
      <c r="N741" s="9"/>
    </row>
    <row r="742" spans="2:14" ht="15" customHeight="1" x14ac:dyDescent="0.25">
      <c r="B742" s="168">
        <v>2020</v>
      </c>
      <c r="C742" s="168"/>
      <c r="D742" s="169">
        <v>262</v>
      </c>
      <c r="E742" s="169">
        <v>4617</v>
      </c>
      <c r="F742" s="169">
        <v>4617</v>
      </c>
      <c r="G742" s="169">
        <v>0</v>
      </c>
      <c r="H742" s="169">
        <v>15</v>
      </c>
      <c r="I742" s="169">
        <v>5</v>
      </c>
      <c r="J742" s="169">
        <v>2</v>
      </c>
      <c r="K742" s="169">
        <v>1105</v>
      </c>
      <c r="L742" s="169">
        <v>811</v>
      </c>
      <c r="M742" s="169">
        <v>29</v>
      </c>
      <c r="N742" s="9"/>
    </row>
    <row r="743" spans="2:14" ht="15" customHeight="1" x14ac:dyDescent="0.25">
      <c r="B743" s="168">
        <v>2019</v>
      </c>
      <c r="C743" s="168"/>
      <c r="D743" s="169">
        <v>284</v>
      </c>
      <c r="E743" s="169">
        <v>5319</v>
      </c>
      <c r="F743" s="169">
        <v>5319</v>
      </c>
      <c r="G743" s="169">
        <v>0</v>
      </c>
      <c r="H743" s="169">
        <v>23</v>
      </c>
      <c r="I743" s="169">
        <v>8</v>
      </c>
      <c r="J743" s="169">
        <v>3</v>
      </c>
      <c r="K743" s="169">
        <v>1285</v>
      </c>
      <c r="L743" s="169">
        <v>982</v>
      </c>
      <c r="M743" s="169">
        <v>25</v>
      </c>
      <c r="N743" s="9"/>
    </row>
    <row r="744" spans="2:14" ht="15" customHeight="1" x14ac:dyDescent="0.25">
      <c r="B744" s="168">
        <v>2018</v>
      </c>
      <c r="C744" s="168"/>
      <c r="D744" s="169">
        <v>292</v>
      </c>
      <c r="E744" s="169">
        <v>6057</v>
      </c>
      <c r="F744" s="169">
        <v>6057</v>
      </c>
      <c r="G744" s="169">
        <v>0</v>
      </c>
      <c r="H744" s="169">
        <v>23</v>
      </c>
      <c r="I744" s="169">
        <v>12</v>
      </c>
      <c r="J744" s="169">
        <v>4</v>
      </c>
      <c r="K744" s="169">
        <v>1711</v>
      </c>
      <c r="L744" s="169">
        <v>1125</v>
      </c>
      <c r="M744" s="169">
        <v>47</v>
      </c>
      <c r="N744" s="9"/>
    </row>
    <row r="745" spans="2:14" ht="15" customHeight="1" x14ac:dyDescent="0.25">
      <c r="B745" s="168">
        <v>2017</v>
      </c>
      <c r="C745" s="168"/>
      <c r="D745" s="169">
        <v>237</v>
      </c>
      <c r="E745" s="169">
        <v>5165</v>
      </c>
      <c r="F745" s="169">
        <v>5165</v>
      </c>
      <c r="G745" s="169">
        <v>0</v>
      </c>
      <c r="H745" s="169">
        <v>28</v>
      </c>
      <c r="I745" s="169">
        <v>12</v>
      </c>
      <c r="J745" s="169">
        <v>4</v>
      </c>
      <c r="K745" s="169">
        <v>1544</v>
      </c>
      <c r="L745" s="169">
        <v>1052</v>
      </c>
      <c r="M745" s="169">
        <v>42</v>
      </c>
      <c r="N745" s="9"/>
    </row>
    <row r="746" spans="2:14" ht="15" customHeight="1" x14ac:dyDescent="0.25">
      <c r="B746" s="168">
        <v>2016</v>
      </c>
      <c r="C746" s="168"/>
      <c r="D746" s="169">
        <v>243</v>
      </c>
      <c r="E746" s="169">
        <v>4690</v>
      </c>
      <c r="F746" s="169">
        <v>4690</v>
      </c>
      <c r="G746" s="169">
        <v>0</v>
      </c>
      <c r="H746" s="169">
        <v>26</v>
      </c>
      <c r="I746" s="169">
        <v>14</v>
      </c>
      <c r="J746" s="169">
        <v>5</v>
      </c>
      <c r="K746" s="169">
        <v>1329</v>
      </c>
      <c r="L746" s="169">
        <v>924</v>
      </c>
      <c r="M746" s="169">
        <v>33</v>
      </c>
      <c r="N746" s="9"/>
    </row>
    <row r="747" spans="2:14" ht="15" customHeight="1" x14ac:dyDescent="0.25">
      <c r="B747" s="168">
        <v>2015</v>
      </c>
      <c r="C747" s="168"/>
      <c r="D747" s="169">
        <v>263</v>
      </c>
      <c r="E747" s="169">
        <v>4796</v>
      </c>
      <c r="F747" s="169">
        <v>4796</v>
      </c>
      <c r="G747" s="169">
        <v>0</v>
      </c>
      <c r="H747" s="169">
        <v>34</v>
      </c>
      <c r="I747" s="169">
        <v>11</v>
      </c>
      <c r="J747" s="169">
        <v>4</v>
      </c>
      <c r="K747" s="169">
        <v>1380</v>
      </c>
      <c r="L747" s="169">
        <v>913</v>
      </c>
      <c r="M747" s="169">
        <v>31</v>
      </c>
      <c r="N747" s="9"/>
    </row>
    <row r="748" spans="2:14" ht="15" customHeight="1" x14ac:dyDescent="0.25">
      <c r="B748" s="168">
        <v>2014</v>
      </c>
      <c r="C748" s="168"/>
      <c r="D748" s="169">
        <v>216</v>
      </c>
      <c r="E748" s="169">
        <v>6447</v>
      </c>
      <c r="F748" s="169">
        <v>6447</v>
      </c>
      <c r="G748" s="169">
        <v>0</v>
      </c>
      <c r="H748" s="169">
        <v>21</v>
      </c>
      <c r="I748" s="169">
        <v>8</v>
      </c>
      <c r="J748" s="169">
        <v>3</v>
      </c>
      <c r="K748" s="169">
        <v>2713</v>
      </c>
      <c r="L748" s="169">
        <v>1004</v>
      </c>
      <c r="M748" s="169">
        <v>32</v>
      </c>
    </row>
    <row r="749" spans="2:14" ht="15" customHeight="1" x14ac:dyDescent="0.25">
      <c r="B749" s="168">
        <v>2013</v>
      </c>
      <c r="C749" s="168"/>
      <c r="D749" s="169">
        <v>208</v>
      </c>
      <c r="E749" s="169">
        <v>8493</v>
      </c>
      <c r="F749" s="169">
        <v>8493</v>
      </c>
      <c r="G749" s="169">
        <v>0</v>
      </c>
      <c r="H749" s="169">
        <v>21</v>
      </c>
      <c r="I749" s="169">
        <v>11</v>
      </c>
      <c r="J749" s="169">
        <v>4</v>
      </c>
      <c r="K749" s="169">
        <v>3943</v>
      </c>
      <c r="L749" s="169">
        <v>1474</v>
      </c>
      <c r="M749" s="169">
        <v>55</v>
      </c>
    </row>
    <row r="750" spans="2:14" s="7" customFormat="1" ht="15" customHeight="1" x14ac:dyDescent="0.25">
      <c r="B750" s="168">
        <v>2012</v>
      </c>
      <c r="C750" s="168"/>
      <c r="D750" s="169">
        <v>200</v>
      </c>
      <c r="E750" s="169">
        <v>9115</v>
      </c>
      <c r="F750" s="169">
        <v>9115</v>
      </c>
      <c r="G750" s="169">
        <v>0</v>
      </c>
      <c r="H750" s="169">
        <v>14</v>
      </c>
      <c r="I750" s="169">
        <v>8</v>
      </c>
      <c r="J750" s="169">
        <v>3</v>
      </c>
      <c r="K750" s="169">
        <v>4695</v>
      </c>
      <c r="L750" s="169">
        <v>1415</v>
      </c>
      <c r="M750" s="169">
        <v>75</v>
      </c>
      <c r="N750" s="5"/>
    </row>
    <row r="751" spans="2:14" s="8" customFormat="1" ht="15" customHeight="1" x14ac:dyDescent="0.25">
      <c r="B751" s="168">
        <v>2011</v>
      </c>
      <c r="C751" s="168"/>
      <c r="D751" s="169">
        <v>192</v>
      </c>
      <c r="E751" s="169">
        <v>17490</v>
      </c>
      <c r="F751" s="169">
        <v>17490</v>
      </c>
      <c r="G751" s="169">
        <v>0</v>
      </c>
      <c r="H751" s="169">
        <v>-8</v>
      </c>
      <c r="I751" s="169">
        <v>15</v>
      </c>
      <c r="J751" s="169">
        <v>6</v>
      </c>
      <c r="K751" s="169">
        <v>11608</v>
      </c>
      <c r="L751" s="169">
        <v>1900</v>
      </c>
      <c r="M751" s="169">
        <v>105</v>
      </c>
      <c r="N751" s="5"/>
    </row>
    <row r="752" spans="2:14" s="8" customFormat="1" ht="15" customHeight="1" x14ac:dyDescent="0.25">
      <c r="B752" s="168">
        <v>2010</v>
      </c>
      <c r="C752" s="168"/>
      <c r="D752" s="169">
        <v>169</v>
      </c>
      <c r="E752" s="169">
        <v>27593</v>
      </c>
      <c r="F752" s="169">
        <v>27581</v>
      </c>
      <c r="G752" s="169">
        <v>12</v>
      </c>
      <c r="H752" s="169">
        <v>-42</v>
      </c>
      <c r="I752" s="169">
        <v>22</v>
      </c>
      <c r="J752" s="169">
        <v>10</v>
      </c>
      <c r="K752" s="169">
        <v>21549</v>
      </c>
      <c r="L752" s="169">
        <v>2305</v>
      </c>
      <c r="M752" s="169">
        <v>124</v>
      </c>
      <c r="N752" s="5"/>
    </row>
    <row r="753" spans="2:14" s="8" customFormat="1" ht="15" customHeight="1" x14ac:dyDescent="0.25">
      <c r="B753" s="168">
        <v>2009</v>
      </c>
      <c r="C753" s="168"/>
      <c r="D753" s="169">
        <v>175</v>
      </c>
      <c r="E753" s="169">
        <v>18910</v>
      </c>
      <c r="F753" s="169">
        <v>18910</v>
      </c>
      <c r="G753" s="169">
        <v>0</v>
      </c>
      <c r="H753" s="169">
        <v>10</v>
      </c>
      <c r="I753" s="169">
        <v>5</v>
      </c>
      <c r="J753" s="169">
        <v>1</v>
      </c>
      <c r="K753" s="169">
        <v>15476</v>
      </c>
      <c r="L753" s="169">
        <v>1105</v>
      </c>
      <c r="M753" s="169" t="s">
        <v>66</v>
      </c>
      <c r="N753" s="5"/>
    </row>
    <row r="754" spans="2:14" ht="15" customHeight="1" x14ac:dyDescent="0.25">
      <c r="B754" s="168">
        <v>2008</v>
      </c>
      <c r="C754" s="168"/>
      <c r="D754" s="169">
        <v>203</v>
      </c>
      <c r="E754" s="169">
        <v>18377</v>
      </c>
      <c r="F754" s="169">
        <v>18377</v>
      </c>
      <c r="G754" s="169">
        <v>0</v>
      </c>
      <c r="H754" s="169">
        <v>-7</v>
      </c>
      <c r="I754" s="169">
        <v>10</v>
      </c>
      <c r="J754" s="169">
        <v>5</v>
      </c>
      <c r="K754" s="169">
        <v>12882</v>
      </c>
      <c r="L754" s="169">
        <v>1662</v>
      </c>
      <c r="M754" s="169" t="s">
        <v>66</v>
      </c>
      <c r="N754" s="8"/>
    </row>
    <row r="755" spans="2:14" ht="15" customHeight="1" x14ac:dyDescent="0.25">
      <c r="B755" s="187" t="s">
        <v>196</v>
      </c>
      <c r="C755" s="187"/>
      <c r="D755" s="188"/>
      <c r="E755" s="188"/>
      <c r="F755" s="188"/>
      <c r="G755" s="188"/>
      <c r="H755" s="188"/>
      <c r="I755" s="189"/>
      <c r="J755" s="189"/>
      <c r="K755" s="189"/>
      <c r="L755" s="189"/>
      <c r="M755" s="189"/>
      <c r="N755" s="9"/>
    </row>
    <row r="756" spans="2:14" ht="15" customHeight="1" x14ac:dyDescent="0.25">
      <c r="B756" s="181">
        <v>2023</v>
      </c>
      <c r="C756" s="181"/>
      <c r="D756" s="182">
        <v>1047</v>
      </c>
      <c r="E756" s="182">
        <v>4961407</v>
      </c>
      <c r="F756" s="182">
        <v>2331286</v>
      </c>
      <c r="G756" s="182">
        <v>2630122</v>
      </c>
      <c r="H756" s="182">
        <v>-15045</v>
      </c>
      <c r="I756" s="182">
        <v>11722</v>
      </c>
      <c r="J756" s="182">
        <v>70788</v>
      </c>
      <c r="K756" s="182">
        <v>1281610</v>
      </c>
      <c r="L756" s="182">
        <v>1815695</v>
      </c>
      <c r="M756" s="182">
        <v>151720</v>
      </c>
      <c r="N756" s="9"/>
    </row>
    <row r="757" spans="2:14" ht="15" customHeight="1" x14ac:dyDescent="0.25">
      <c r="B757" s="181">
        <v>2022</v>
      </c>
      <c r="C757" s="181"/>
      <c r="D757" s="182">
        <v>1044</v>
      </c>
      <c r="E757" s="182">
        <v>4628002</v>
      </c>
      <c r="F757" s="182">
        <v>2300866</v>
      </c>
      <c r="G757" s="182">
        <v>2327136</v>
      </c>
      <c r="H757" s="182">
        <v>-16094</v>
      </c>
      <c r="I757" s="182">
        <v>11229</v>
      </c>
      <c r="J757" s="182">
        <v>67962</v>
      </c>
      <c r="K757" s="182">
        <v>1246138</v>
      </c>
      <c r="L757" s="182">
        <v>1637852</v>
      </c>
      <c r="M757" s="182">
        <v>93162</v>
      </c>
      <c r="N757" s="9"/>
    </row>
    <row r="758" spans="2:14" ht="15" customHeight="1" x14ac:dyDescent="0.25">
      <c r="B758" s="168">
        <v>2021</v>
      </c>
      <c r="C758" s="168"/>
      <c r="D758" s="169">
        <v>1043</v>
      </c>
      <c r="E758" s="169">
        <v>4280270</v>
      </c>
      <c r="F758" s="169">
        <v>2158341</v>
      </c>
      <c r="G758" s="169">
        <v>2121929</v>
      </c>
      <c r="H758" s="169">
        <v>-9867</v>
      </c>
      <c r="I758" s="169">
        <v>9841</v>
      </c>
      <c r="J758" s="169">
        <v>60256</v>
      </c>
      <c r="K758" s="169">
        <v>1153708</v>
      </c>
      <c r="L758" s="169">
        <v>1497943</v>
      </c>
      <c r="M758" s="169">
        <v>88916</v>
      </c>
      <c r="N758" s="9"/>
    </row>
    <row r="759" spans="2:14" ht="15" customHeight="1" x14ac:dyDescent="0.25">
      <c r="B759" s="168">
        <v>2020</v>
      </c>
      <c r="C759" s="168"/>
      <c r="D759" s="169">
        <v>1020</v>
      </c>
      <c r="E759" s="169">
        <v>3670189</v>
      </c>
      <c r="F759" s="169">
        <v>1660474</v>
      </c>
      <c r="G759" s="169">
        <v>2009715</v>
      </c>
      <c r="H759" s="169">
        <v>-17666</v>
      </c>
      <c r="I759" s="169">
        <v>12851</v>
      </c>
      <c r="J759" s="169">
        <v>54503</v>
      </c>
      <c r="K759" s="169">
        <v>772123</v>
      </c>
      <c r="L759" s="169">
        <v>1390706</v>
      </c>
      <c r="M759" s="169">
        <v>90998</v>
      </c>
      <c r="N759" s="9"/>
    </row>
    <row r="760" spans="2:14" ht="15" customHeight="1" x14ac:dyDescent="0.25">
      <c r="B760" s="168">
        <v>2019</v>
      </c>
      <c r="C760" s="168"/>
      <c r="D760" s="169">
        <v>1020</v>
      </c>
      <c r="E760" s="169">
        <v>3611429</v>
      </c>
      <c r="F760" s="169">
        <v>1723224</v>
      </c>
      <c r="G760" s="169">
        <v>1888205</v>
      </c>
      <c r="H760" s="169">
        <v>-17011</v>
      </c>
      <c r="I760" s="169">
        <v>11601</v>
      </c>
      <c r="J760" s="169">
        <v>38838</v>
      </c>
      <c r="K760" s="169">
        <v>813372</v>
      </c>
      <c r="L760" s="169">
        <v>1341607</v>
      </c>
      <c r="M760" s="169">
        <v>125949</v>
      </c>
      <c r="N760" s="9"/>
    </row>
    <row r="761" spans="2:14" ht="15" customHeight="1" x14ac:dyDescent="0.25">
      <c r="B761" s="168">
        <v>2018</v>
      </c>
      <c r="C761" s="168"/>
      <c r="D761" s="169">
        <v>988</v>
      </c>
      <c r="E761" s="169">
        <v>3595212</v>
      </c>
      <c r="F761" s="169">
        <v>1759375</v>
      </c>
      <c r="G761" s="169">
        <v>1835837</v>
      </c>
      <c r="H761" s="169">
        <v>-12734</v>
      </c>
      <c r="I761" s="169">
        <v>14473</v>
      </c>
      <c r="J761" s="169">
        <v>35202</v>
      </c>
      <c r="K761" s="169">
        <v>871419</v>
      </c>
      <c r="L761" s="169">
        <v>1297971</v>
      </c>
      <c r="M761" s="169">
        <v>110719</v>
      </c>
      <c r="N761" s="9"/>
    </row>
    <row r="762" spans="2:14" ht="15" customHeight="1" x14ac:dyDescent="0.25">
      <c r="B762" s="168">
        <v>2017</v>
      </c>
      <c r="C762" s="168"/>
      <c r="D762" s="169">
        <v>982</v>
      </c>
      <c r="E762" s="169">
        <v>3509056</v>
      </c>
      <c r="F762" s="169">
        <v>1767768</v>
      </c>
      <c r="G762" s="169">
        <v>1741288</v>
      </c>
      <c r="H762" s="169">
        <v>-16216</v>
      </c>
      <c r="I762" s="169">
        <v>17697</v>
      </c>
      <c r="J762" s="169">
        <v>27665</v>
      </c>
      <c r="K762" s="169">
        <v>864556</v>
      </c>
      <c r="L762" s="169">
        <v>1215187</v>
      </c>
      <c r="M762" s="169">
        <v>124757</v>
      </c>
      <c r="N762" s="9"/>
    </row>
    <row r="763" spans="2:14" ht="15" customHeight="1" x14ac:dyDescent="0.25">
      <c r="B763" s="168">
        <v>2016</v>
      </c>
      <c r="C763" s="168"/>
      <c r="D763" s="169">
        <v>986</v>
      </c>
      <c r="E763" s="169">
        <v>3273941</v>
      </c>
      <c r="F763" s="169">
        <v>1564893</v>
      </c>
      <c r="G763" s="169">
        <v>1709049</v>
      </c>
      <c r="H763" s="169">
        <v>-8639</v>
      </c>
      <c r="I763" s="169">
        <v>17025</v>
      </c>
      <c r="J763" s="169">
        <v>24012</v>
      </c>
      <c r="K763" s="169">
        <v>708244</v>
      </c>
      <c r="L763" s="169">
        <v>1161525</v>
      </c>
      <c r="M763" s="169">
        <v>114939</v>
      </c>
      <c r="N763" s="9"/>
    </row>
    <row r="764" spans="2:14" ht="15" customHeight="1" x14ac:dyDescent="0.25">
      <c r="B764" s="168">
        <v>2015</v>
      </c>
      <c r="C764" s="168"/>
      <c r="D764" s="169">
        <v>999</v>
      </c>
      <c r="E764" s="169">
        <v>3269087</v>
      </c>
      <c r="F764" s="169">
        <v>1596852</v>
      </c>
      <c r="G764" s="169">
        <v>1672235</v>
      </c>
      <c r="H764" s="169">
        <v>-8026</v>
      </c>
      <c r="I764" s="169">
        <v>17453</v>
      </c>
      <c r="J764" s="169">
        <v>24355</v>
      </c>
      <c r="K764" s="169">
        <v>787008</v>
      </c>
      <c r="L764" s="169">
        <v>1124196</v>
      </c>
      <c r="M764" s="169">
        <v>133879</v>
      </c>
      <c r="N764" s="9"/>
    </row>
    <row r="765" spans="2:14" ht="15" customHeight="1" x14ac:dyDescent="0.25">
      <c r="B765" s="168">
        <v>2014</v>
      </c>
      <c r="C765" s="168"/>
      <c r="D765" s="169">
        <v>1036</v>
      </c>
      <c r="E765" s="169">
        <v>3144278</v>
      </c>
      <c r="F765" s="169">
        <v>1582543</v>
      </c>
      <c r="G765" s="169">
        <v>1561735</v>
      </c>
      <c r="H765" s="169">
        <v>4230</v>
      </c>
      <c r="I765" s="169">
        <v>9112</v>
      </c>
      <c r="J765" s="169">
        <v>27585</v>
      </c>
      <c r="K765" s="169">
        <v>803590</v>
      </c>
      <c r="L765" s="169">
        <v>1079017</v>
      </c>
      <c r="M765" s="169">
        <v>194623</v>
      </c>
    </row>
    <row r="766" spans="2:14" s="8" customFormat="1" ht="15" customHeight="1" x14ac:dyDescent="0.25">
      <c r="B766" s="168">
        <v>2013</v>
      </c>
      <c r="C766" s="168"/>
      <c r="D766" s="169">
        <v>1016</v>
      </c>
      <c r="E766" s="169">
        <v>3188905</v>
      </c>
      <c r="F766" s="169">
        <v>1662659</v>
      </c>
      <c r="G766" s="169">
        <v>1526246</v>
      </c>
      <c r="H766" s="169">
        <v>334</v>
      </c>
      <c r="I766" s="169">
        <v>29424</v>
      </c>
      <c r="J766" s="169">
        <v>22496</v>
      </c>
      <c r="K766" s="169">
        <v>865177</v>
      </c>
      <c r="L766" s="169">
        <v>1080393</v>
      </c>
      <c r="M766" s="169">
        <v>208665</v>
      </c>
      <c r="N766" s="5"/>
    </row>
    <row r="767" spans="2:14" s="9" customFormat="1" ht="15" customHeight="1" x14ac:dyDescent="0.25">
      <c r="B767" s="168">
        <v>2012</v>
      </c>
      <c r="C767" s="168"/>
      <c r="D767" s="169">
        <v>999</v>
      </c>
      <c r="E767" s="169">
        <v>3363013</v>
      </c>
      <c r="F767" s="169">
        <v>1826311</v>
      </c>
      <c r="G767" s="169">
        <v>1536702</v>
      </c>
      <c r="H767" s="169">
        <v>-182</v>
      </c>
      <c r="I767" s="169">
        <v>35342</v>
      </c>
      <c r="J767" s="169">
        <v>14575</v>
      </c>
      <c r="K767" s="169">
        <v>1025511</v>
      </c>
      <c r="L767" s="169">
        <v>1097942</v>
      </c>
      <c r="M767" s="169">
        <v>222828</v>
      </c>
      <c r="N767" s="5"/>
    </row>
    <row r="768" spans="2:14" s="9" customFormat="1" ht="15" customHeight="1" x14ac:dyDescent="0.25">
      <c r="B768" s="168">
        <v>2011</v>
      </c>
      <c r="C768" s="168"/>
      <c r="D768" s="169">
        <v>980</v>
      </c>
      <c r="E768" s="169">
        <v>3441836</v>
      </c>
      <c r="F768" s="169">
        <v>1851798</v>
      </c>
      <c r="G768" s="169">
        <v>1590038</v>
      </c>
      <c r="H768" s="169">
        <v>5428</v>
      </c>
      <c r="I768" s="169">
        <v>33062</v>
      </c>
      <c r="J768" s="169">
        <v>24042</v>
      </c>
      <c r="K768" s="169">
        <v>1067894</v>
      </c>
      <c r="L768" s="169">
        <v>1114388</v>
      </c>
      <c r="M768" s="169">
        <v>186797</v>
      </c>
      <c r="N768" s="5"/>
    </row>
    <row r="769" spans="2:14" s="9" customFormat="1" ht="15" customHeight="1" x14ac:dyDescent="0.25">
      <c r="B769" s="168">
        <v>2010</v>
      </c>
      <c r="C769" s="168"/>
      <c r="D769" s="169">
        <v>929</v>
      </c>
      <c r="E769" s="169">
        <v>3207813</v>
      </c>
      <c r="F769" s="169">
        <v>1661239</v>
      </c>
      <c r="G769" s="169">
        <v>1546574</v>
      </c>
      <c r="H769" s="169">
        <v>-966</v>
      </c>
      <c r="I769" s="169">
        <v>28616</v>
      </c>
      <c r="J769" s="169">
        <v>24694</v>
      </c>
      <c r="K769" s="169">
        <v>892348</v>
      </c>
      <c r="L769" s="169">
        <v>1077500</v>
      </c>
      <c r="M769" s="169">
        <v>140407</v>
      </c>
      <c r="N769" s="5"/>
    </row>
    <row r="770" spans="2:14" ht="15" customHeight="1" x14ac:dyDescent="0.25">
      <c r="B770" s="168">
        <v>2009</v>
      </c>
      <c r="C770" s="168"/>
      <c r="D770" s="169">
        <v>932</v>
      </c>
      <c r="E770" s="169">
        <v>2671441</v>
      </c>
      <c r="F770" s="169">
        <v>1280369</v>
      </c>
      <c r="G770" s="169">
        <v>1391072</v>
      </c>
      <c r="H770" s="169">
        <v>4047</v>
      </c>
      <c r="I770" s="169">
        <v>50605</v>
      </c>
      <c r="J770" s="169">
        <v>32671</v>
      </c>
      <c r="K770" s="169">
        <v>618671</v>
      </c>
      <c r="L770" s="169">
        <v>934826</v>
      </c>
      <c r="M770" s="169" t="s">
        <v>66</v>
      </c>
    </row>
    <row r="771" spans="2:14" ht="15" customHeight="1" x14ac:dyDescent="0.25">
      <c r="B771" s="168">
        <v>2008</v>
      </c>
      <c r="C771" s="168"/>
      <c r="D771" s="169">
        <v>880</v>
      </c>
      <c r="E771" s="169">
        <v>2887257</v>
      </c>
      <c r="F771" s="169">
        <v>1542627</v>
      </c>
      <c r="G771" s="169">
        <v>1344629</v>
      </c>
      <c r="H771" s="169">
        <v>-413</v>
      </c>
      <c r="I771" s="169">
        <v>62214</v>
      </c>
      <c r="J771" s="169">
        <v>34672</v>
      </c>
      <c r="K771" s="169">
        <v>874293</v>
      </c>
      <c r="L771" s="169">
        <v>949192</v>
      </c>
      <c r="M771" s="169" t="s">
        <v>66</v>
      </c>
      <c r="N771" s="9"/>
    </row>
    <row r="772" spans="2:14" ht="15" customHeight="1" x14ac:dyDescent="0.2">
      <c r="B772" s="258" t="s">
        <v>11</v>
      </c>
      <c r="C772" s="184"/>
      <c r="D772" s="185"/>
      <c r="E772" s="185"/>
      <c r="F772" s="185"/>
      <c r="G772" s="185"/>
      <c r="H772" s="185"/>
      <c r="I772" s="186"/>
      <c r="J772" s="186"/>
      <c r="K772" s="186"/>
      <c r="L772" s="186"/>
      <c r="M772" s="186"/>
      <c r="N772" s="9"/>
    </row>
    <row r="773" spans="2:14" ht="15" customHeight="1" x14ac:dyDescent="0.25">
      <c r="B773" s="187" t="s">
        <v>197</v>
      </c>
      <c r="C773" s="187"/>
      <c r="D773" s="188"/>
      <c r="E773" s="188"/>
      <c r="F773" s="188"/>
      <c r="G773" s="188"/>
      <c r="H773" s="188"/>
      <c r="I773" s="189"/>
      <c r="J773" s="189"/>
      <c r="K773" s="189"/>
      <c r="L773" s="189"/>
      <c r="M773" s="189"/>
      <c r="N773" s="9"/>
    </row>
    <row r="774" spans="2:14" ht="15" customHeight="1" x14ac:dyDescent="0.25">
      <c r="B774" s="181">
        <v>2023</v>
      </c>
      <c r="C774" s="181"/>
      <c r="D774" s="182">
        <v>1243</v>
      </c>
      <c r="E774" s="182">
        <v>2742632</v>
      </c>
      <c r="F774" s="182">
        <v>1424806</v>
      </c>
      <c r="G774" s="182">
        <v>1317826</v>
      </c>
      <c r="H774" s="182">
        <v>2719</v>
      </c>
      <c r="I774" s="182">
        <v>5051</v>
      </c>
      <c r="J774" s="182">
        <v>22466</v>
      </c>
      <c r="K774" s="182">
        <v>914392</v>
      </c>
      <c r="L774" s="182">
        <v>970844</v>
      </c>
      <c r="M774" s="182">
        <v>75330</v>
      </c>
      <c r="N774" s="9"/>
    </row>
    <row r="775" spans="2:14" ht="15" customHeight="1" x14ac:dyDescent="0.25">
      <c r="B775" s="181">
        <v>2022</v>
      </c>
      <c r="C775" s="181"/>
      <c r="D775" s="182">
        <v>1249</v>
      </c>
      <c r="E775" s="182">
        <v>2574818</v>
      </c>
      <c r="F775" s="182">
        <v>1392474</v>
      </c>
      <c r="G775" s="182">
        <v>1182344</v>
      </c>
      <c r="H775" s="182">
        <v>4108</v>
      </c>
      <c r="I775" s="182">
        <v>5272</v>
      </c>
      <c r="J775" s="182">
        <v>18694</v>
      </c>
      <c r="K775" s="182">
        <v>889985</v>
      </c>
      <c r="L775" s="182">
        <v>886035</v>
      </c>
      <c r="M775" s="182">
        <v>45280</v>
      </c>
      <c r="N775" s="9"/>
    </row>
    <row r="776" spans="2:14" ht="15" customHeight="1" x14ac:dyDescent="0.25">
      <c r="B776" s="168">
        <v>2021</v>
      </c>
      <c r="C776" s="168"/>
      <c r="D776" s="169">
        <v>1251</v>
      </c>
      <c r="E776" s="169">
        <v>2493758</v>
      </c>
      <c r="F776" s="169">
        <v>1354709</v>
      </c>
      <c r="G776" s="169">
        <v>1139049</v>
      </c>
      <c r="H776" s="169">
        <v>-2164</v>
      </c>
      <c r="I776" s="169">
        <v>4565</v>
      </c>
      <c r="J776" s="169">
        <v>20785</v>
      </c>
      <c r="K776" s="169">
        <v>832504</v>
      </c>
      <c r="L776" s="169">
        <v>860668</v>
      </c>
      <c r="M776" s="169">
        <v>42307</v>
      </c>
      <c r="N776" s="9"/>
    </row>
    <row r="777" spans="2:14" ht="15" customHeight="1" x14ac:dyDescent="0.25">
      <c r="B777" s="168">
        <v>2020</v>
      </c>
      <c r="C777" s="168"/>
      <c r="D777" s="169">
        <v>1245</v>
      </c>
      <c r="E777" s="169">
        <v>2060084</v>
      </c>
      <c r="F777" s="169">
        <v>977916</v>
      </c>
      <c r="G777" s="169">
        <v>1082168</v>
      </c>
      <c r="H777" s="169">
        <v>-10781</v>
      </c>
      <c r="I777" s="169">
        <v>10526</v>
      </c>
      <c r="J777" s="169">
        <v>18171</v>
      </c>
      <c r="K777" s="169">
        <v>542259</v>
      </c>
      <c r="L777" s="169">
        <v>796161</v>
      </c>
      <c r="M777" s="169">
        <v>45150</v>
      </c>
      <c r="N777" s="9"/>
    </row>
    <row r="778" spans="2:14" ht="15" customHeight="1" x14ac:dyDescent="0.25">
      <c r="B778" s="168">
        <v>2019</v>
      </c>
      <c r="C778" s="168"/>
      <c r="D778" s="169">
        <v>1268</v>
      </c>
      <c r="E778" s="169">
        <v>1980077</v>
      </c>
      <c r="F778" s="169">
        <v>1002972</v>
      </c>
      <c r="G778" s="169">
        <v>977105</v>
      </c>
      <c r="H778" s="169">
        <v>7751</v>
      </c>
      <c r="I778" s="169">
        <v>4386</v>
      </c>
      <c r="J778" s="169">
        <v>10658</v>
      </c>
      <c r="K778" s="169">
        <v>570222</v>
      </c>
      <c r="L778" s="169">
        <v>751183</v>
      </c>
      <c r="M778" s="169">
        <v>73600</v>
      </c>
      <c r="N778" s="9"/>
    </row>
    <row r="779" spans="2:14" ht="15" customHeight="1" x14ac:dyDescent="0.25">
      <c r="B779" s="168">
        <v>2018</v>
      </c>
      <c r="C779" s="168"/>
      <c r="D779" s="169">
        <v>1246</v>
      </c>
      <c r="E779" s="169">
        <v>2036975</v>
      </c>
      <c r="F779" s="169">
        <v>1072292</v>
      </c>
      <c r="G779" s="169">
        <v>964682</v>
      </c>
      <c r="H779" s="169">
        <v>3125</v>
      </c>
      <c r="I779" s="169">
        <v>12223</v>
      </c>
      <c r="J779" s="169">
        <v>14449</v>
      </c>
      <c r="K779" s="169">
        <v>630256</v>
      </c>
      <c r="L779" s="169">
        <v>743698</v>
      </c>
      <c r="M779" s="169">
        <v>57957</v>
      </c>
      <c r="N779" s="9"/>
    </row>
    <row r="780" spans="2:14" ht="15" customHeight="1" x14ac:dyDescent="0.25">
      <c r="B780" s="168">
        <v>2017</v>
      </c>
      <c r="C780" s="168"/>
      <c r="D780" s="169">
        <v>1187</v>
      </c>
      <c r="E780" s="169">
        <v>2025806</v>
      </c>
      <c r="F780" s="169">
        <v>1078978</v>
      </c>
      <c r="G780" s="169">
        <v>946828</v>
      </c>
      <c r="H780" s="169">
        <v>-2683</v>
      </c>
      <c r="I780" s="169">
        <v>15149</v>
      </c>
      <c r="J780" s="169">
        <v>9324</v>
      </c>
      <c r="K780" s="169">
        <v>625765</v>
      </c>
      <c r="L780" s="169">
        <v>715932</v>
      </c>
      <c r="M780" s="169">
        <v>69611</v>
      </c>
      <c r="N780" s="9"/>
    </row>
    <row r="781" spans="2:14" ht="15" customHeight="1" x14ac:dyDescent="0.25">
      <c r="B781" s="168">
        <v>2016</v>
      </c>
      <c r="C781" s="168"/>
      <c r="D781" s="169">
        <v>1200</v>
      </c>
      <c r="E781" s="169">
        <v>1814687</v>
      </c>
      <c r="F781" s="169">
        <v>903978</v>
      </c>
      <c r="G781" s="169">
        <v>910709</v>
      </c>
      <c r="H781" s="169">
        <v>759</v>
      </c>
      <c r="I781" s="169">
        <v>13529</v>
      </c>
      <c r="J781" s="169">
        <v>7484</v>
      </c>
      <c r="K781" s="169">
        <v>497262</v>
      </c>
      <c r="L781" s="169">
        <v>672438</v>
      </c>
      <c r="M781" s="169">
        <v>62085</v>
      </c>
    </row>
    <row r="782" spans="2:14" s="9" customFormat="1" ht="15" customHeight="1" collapsed="1" x14ac:dyDescent="0.25">
      <c r="B782" s="168">
        <v>2015</v>
      </c>
      <c r="C782" s="168"/>
      <c r="D782" s="169">
        <v>1234</v>
      </c>
      <c r="E782" s="169">
        <v>1759127</v>
      </c>
      <c r="F782" s="169">
        <v>896675</v>
      </c>
      <c r="G782" s="169">
        <v>862453</v>
      </c>
      <c r="H782" s="169">
        <v>1182</v>
      </c>
      <c r="I782" s="169">
        <v>14482</v>
      </c>
      <c r="J782" s="169">
        <v>9619</v>
      </c>
      <c r="K782" s="169">
        <v>506455</v>
      </c>
      <c r="L782" s="169">
        <v>656916</v>
      </c>
      <c r="M782" s="169">
        <v>63068</v>
      </c>
      <c r="N782" s="5"/>
    </row>
    <row r="783" spans="2:14" s="9" customFormat="1" ht="15" customHeight="1" x14ac:dyDescent="0.25">
      <c r="B783" s="168">
        <v>2014</v>
      </c>
      <c r="C783" s="168"/>
      <c r="D783" s="169">
        <v>1227</v>
      </c>
      <c r="E783" s="169">
        <v>2076481</v>
      </c>
      <c r="F783" s="169">
        <v>1082226</v>
      </c>
      <c r="G783" s="169">
        <v>994255</v>
      </c>
      <c r="H783" s="169">
        <v>4170</v>
      </c>
      <c r="I783" s="169">
        <v>6673</v>
      </c>
      <c r="J783" s="169">
        <v>8102</v>
      </c>
      <c r="K783" s="169">
        <v>621494</v>
      </c>
      <c r="L783" s="169">
        <v>716113</v>
      </c>
      <c r="M783" s="169">
        <v>124340</v>
      </c>
      <c r="N783" s="5"/>
    </row>
    <row r="784" spans="2:14" s="9" customFormat="1" ht="15" customHeight="1" x14ac:dyDescent="0.25">
      <c r="B784" s="168">
        <v>2013</v>
      </c>
      <c r="C784" s="168"/>
      <c r="D784" s="169">
        <v>1201</v>
      </c>
      <c r="E784" s="169">
        <v>2174815</v>
      </c>
      <c r="F784" s="169">
        <v>1142838</v>
      </c>
      <c r="G784" s="169">
        <v>1031977</v>
      </c>
      <c r="H784" s="169">
        <v>201</v>
      </c>
      <c r="I784" s="169">
        <v>26729</v>
      </c>
      <c r="J784" s="169">
        <v>6517</v>
      </c>
      <c r="K784" s="169">
        <v>674093</v>
      </c>
      <c r="L784" s="169">
        <v>741002</v>
      </c>
      <c r="M784" s="169">
        <v>140882</v>
      </c>
      <c r="N784" s="5"/>
    </row>
    <row r="785" spans="2:14" ht="15" customHeight="1" x14ac:dyDescent="0.25">
      <c r="B785" s="168">
        <v>2012</v>
      </c>
      <c r="C785" s="168"/>
      <c r="D785" s="169">
        <v>1174</v>
      </c>
      <c r="E785" s="169">
        <v>2274490</v>
      </c>
      <c r="F785" s="169">
        <v>1266789</v>
      </c>
      <c r="G785" s="169">
        <v>1007701</v>
      </c>
      <c r="H785" s="169">
        <v>-166</v>
      </c>
      <c r="I785" s="169">
        <v>22805</v>
      </c>
      <c r="J785" s="169">
        <v>7641</v>
      </c>
      <c r="K785" s="169">
        <v>788670</v>
      </c>
      <c r="L785" s="169">
        <v>735482</v>
      </c>
      <c r="M785" s="169">
        <v>151796</v>
      </c>
    </row>
    <row r="786" spans="2:14" ht="15" customHeight="1" x14ac:dyDescent="0.25">
      <c r="B786" s="168">
        <v>2011</v>
      </c>
      <c r="C786" s="168"/>
      <c r="D786" s="169">
        <v>1147</v>
      </c>
      <c r="E786" s="169">
        <v>2370351</v>
      </c>
      <c r="F786" s="169">
        <v>1300801</v>
      </c>
      <c r="G786" s="169">
        <v>1069550</v>
      </c>
      <c r="H786" s="169">
        <v>5506</v>
      </c>
      <c r="I786" s="169">
        <v>29547</v>
      </c>
      <c r="J786" s="169">
        <v>16068</v>
      </c>
      <c r="K786" s="169">
        <v>836323</v>
      </c>
      <c r="L786" s="169">
        <v>783599</v>
      </c>
      <c r="M786" s="169">
        <v>141970</v>
      </c>
    </row>
    <row r="787" spans="2:14" ht="15" customHeight="1" x14ac:dyDescent="0.25">
      <c r="B787" s="168">
        <v>2010</v>
      </c>
      <c r="C787" s="168"/>
      <c r="D787" s="169">
        <v>1073</v>
      </c>
      <c r="E787" s="169">
        <v>2163750</v>
      </c>
      <c r="F787" s="169">
        <v>1173848</v>
      </c>
      <c r="G787" s="169">
        <v>989903</v>
      </c>
      <c r="H787" s="169">
        <v>-994</v>
      </c>
      <c r="I787" s="169">
        <v>16238</v>
      </c>
      <c r="J787" s="169">
        <v>19580</v>
      </c>
      <c r="K787" s="169">
        <v>711123</v>
      </c>
      <c r="L787" s="169">
        <v>700885</v>
      </c>
      <c r="M787" s="169">
        <v>95230</v>
      </c>
      <c r="N787" s="9"/>
    </row>
    <row r="788" spans="2:14" ht="15" customHeight="1" x14ac:dyDescent="0.25">
      <c r="B788" s="168">
        <v>2009</v>
      </c>
      <c r="C788" s="168"/>
      <c r="D788" s="169">
        <v>1089</v>
      </c>
      <c r="E788" s="169">
        <v>1935575</v>
      </c>
      <c r="F788" s="169">
        <v>922463</v>
      </c>
      <c r="G788" s="169">
        <v>1013113</v>
      </c>
      <c r="H788" s="169">
        <v>4171</v>
      </c>
      <c r="I788" s="169">
        <v>46420</v>
      </c>
      <c r="J788" s="169">
        <v>21405</v>
      </c>
      <c r="K788" s="169">
        <v>488564</v>
      </c>
      <c r="L788" s="169">
        <v>719046</v>
      </c>
      <c r="M788" s="169" t="s">
        <v>66</v>
      </c>
      <c r="N788" s="9"/>
    </row>
    <row r="789" spans="2:14" ht="15" customHeight="1" x14ac:dyDescent="0.25">
      <c r="B789" s="168">
        <v>2008</v>
      </c>
      <c r="C789" s="168"/>
      <c r="D789" s="169">
        <v>1064</v>
      </c>
      <c r="E789" s="169">
        <v>2219011</v>
      </c>
      <c r="F789" s="169">
        <v>1247635</v>
      </c>
      <c r="G789" s="169">
        <v>971376</v>
      </c>
      <c r="H789" s="169">
        <v>-509</v>
      </c>
      <c r="I789" s="169">
        <v>55627</v>
      </c>
      <c r="J789" s="169">
        <v>23175</v>
      </c>
      <c r="K789" s="169">
        <v>789975</v>
      </c>
      <c r="L789" s="169">
        <v>739473</v>
      </c>
      <c r="M789" s="169" t="s">
        <v>66</v>
      </c>
      <c r="N789" s="9"/>
    </row>
    <row r="790" spans="2:14" ht="15" customHeight="1" x14ac:dyDescent="0.25">
      <c r="B790" s="260" t="s">
        <v>198</v>
      </c>
      <c r="C790" s="230"/>
      <c r="D790" s="231"/>
      <c r="E790" s="231"/>
      <c r="F790" s="231"/>
      <c r="G790" s="231"/>
      <c r="H790" s="231"/>
      <c r="I790" s="232"/>
      <c r="J790" s="232"/>
      <c r="K790" s="232"/>
      <c r="L790" s="232"/>
      <c r="M790" s="232"/>
      <c r="N790" s="9"/>
    </row>
    <row r="791" spans="2:14" ht="15" customHeight="1" x14ac:dyDescent="0.25">
      <c r="B791" s="181">
        <v>2023</v>
      </c>
      <c r="C791" s="181"/>
      <c r="D791" s="182">
        <v>904</v>
      </c>
      <c r="E791" s="182">
        <v>184989</v>
      </c>
      <c r="F791" s="182">
        <v>108611</v>
      </c>
      <c r="G791" s="182">
        <v>76377</v>
      </c>
      <c r="H791" s="182">
        <v>141</v>
      </c>
      <c r="I791" s="182">
        <v>229</v>
      </c>
      <c r="J791" s="182">
        <v>416</v>
      </c>
      <c r="K791" s="182">
        <v>68242</v>
      </c>
      <c r="L791" s="182">
        <v>64600</v>
      </c>
      <c r="M791" s="182">
        <v>11746</v>
      </c>
      <c r="N791" s="9"/>
    </row>
    <row r="792" spans="2:14" ht="15" customHeight="1" x14ac:dyDescent="0.25">
      <c r="B792" s="181">
        <v>2022</v>
      </c>
      <c r="C792" s="181"/>
      <c r="D792" s="182">
        <v>914</v>
      </c>
      <c r="E792" s="182">
        <v>214146</v>
      </c>
      <c r="F792" s="182">
        <v>141360</v>
      </c>
      <c r="G792" s="182">
        <v>72786</v>
      </c>
      <c r="H792" s="182">
        <v>145</v>
      </c>
      <c r="I792" s="182">
        <v>50</v>
      </c>
      <c r="J792" s="182">
        <v>259</v>
      </c>
      <c r="K792" s="182">
        <v>91434</v>
      </c>
      <c r="L792" s="182">
        <v>66277</v>
      </c>
      <c r="M792" s="182">
        <v>7908</v>
      </c>
      <c r="N792" s="9"/>
    </row>
    <row r="793" spans="2:14" ht="15" customHeight="1" x14ac:dyDescent="0.25">
      <c r="B793" s="168">
        <v>2021</v>
      </c>
      <c r="C793" s="168"/>
      <c r="D793" s="169">
        <v>932</v>
      </c>
      <c r="E793" s="169">
        <v>220309</v>
      </c>
      <c r="F793" s="169">
        <v>145660</v>
      </c>
      <c r="G793" s="169">
        <v>74649</v>
      </c>
      <c r="H793" s="169">
        <v>716</v>
      </c>
      <c r="I793" s="169">
        <v>46</v>
      </c>
      <c r="J793" s="169">
        <v>624</v>
      </c>
      <c r="K793" s="169">
        <v>93422</v>
      </c>
      <c r="L793" s="169">
        <v>67355</v>
      </c>
      <c r="M793" s="169">
        <v>6846</v>
      </c>
      <c r="N793" s="9"/>
    </row>
    <row r="794" spans="2:14" ht="15" customHeight="1" x14ac:dyDescent="0.25">
      <c r="B794" s="168">
        <v>2020</v>
      </c>
      <c r="C794" s="168"/>
      <c r="D794" s="169">
        <v>928</v>
      </c>
      <c r="E794" s="169">
        <v>164561</v>
      </c>
      <c r="F794" s="169">
        <v>108642</v>
      </c>
      <c r="G794" s="169">
        <v>55918</v>
      </c>
      <c r="H794" s="169">
        <v>120</v>
      </c>
      <c r="I794" s="169">
        <v>75</v>
      </c>
      <c r="J794" s="169">
        <v>577</v>
      </c>
      <c r="K794" s="169">
        <v>70324</v>
      </c>
      <c r="L794" s="169">
        <v>50529</v>
      </c>
      <c r="M794" s="169">
        <v>6364</v>
      </c>
      <c r="N794" s="9"/>
    </row>
    <row r="795" spans="2:14" ht="15" customHeight="1" x14ac:dyDescent="0.25">
      <c r="B795" s="168">
        <v>2019</v>
      </c>
      <c r="C795" s="168"/>
      <c r="D795" s="169">
        <v>950</v>
      </c>
      <c r="E795" s="169">
        <v>167385</v>
      </c>
      <c r="F795" s="169">
        <v>107376</v>
      </c>
      <c r="G795" s="169">
        <v>60009</v>
      </c>
      <c r="H795" s="169">
        <v>-295</v>
      </c>
      <c r="I795" s="169">
        <v>165</v>
      </c>
      <c r="J795" s="169">
        <v>147</v>
      </c>
      <c r="K795" s="169">
        <v>68865</v>
      </c>
      <c r="L795" s="169">
        <v>53255</v>
      </c>
      <c r="M795" s="169">
        <v>6954</v>
      </c>
      <c r="N795" s="9"/>
    </row>
    <row r="796" spans="2:14" ht="15" customHeight="1" x14ac:dyDescent="0.25">
      <c r="B796" s="168">
        <v>2018</v>
      </c>
      <c r="C796" s="168"/>
      <c r="D796" s="169">
        <v>932</v>
      </c>
      <c r="E796" s="169">
        <v>163780</v>
      </c>
      <c r="F796" s="169">
        <v>112343</v>
      </c>
      <c r="G796" s="169">
        <v>51437</v>
      </c>
      <c r="H796" s="169">
        <v>-141</v>
      </c>
      <c r="I796" s="169">
        <v>77</v>
      </c>
      <c r="J796" s="169">
        <v>177</v>
      </c>
      <c r="K796" s="169">
        <v>73690</v>
      </c>
      <c r="L796" s="169">
        <v>48430</v>
      </c>
      <c r="M796" s="169">
        <v>7371</v>
      </c>
      <c r="N796" s="9"/>
    </row>
    <row r="797" spans="2:14" s="8" customFormat="1" ht="15" customHeight="1" x14ac:dyDescent="0.25">
      <c r="B797" s="168">
        <v>2017</v>
      </c>
      <c r="C797" s="168"/>
      <c r="D797" s="169">
        <v>878</v>
      </c>
      <c r="E797" s="169">
        <v>169933</v>
      </c>
      <c r="F797" s="169">
        <v>125674</v>
      </c>
      <c r="G797" s="169">
        <v>44259</v>
      </c>
      <c r="H797" s="169">
        <v>560</v>
      </c>
      <c r="I797" s="169">
        <v>57</v>
      </c>
      <c r="J797" s="169">
        <v>210</v>
      </c>
      <c r="K797" s="169">
        <v>86842</v>
      </c>
      <c r="L797" s="169">
        <v>48061</v>
      </c>
      <c r="M797" s="169">
        <v>8562</v>
      </c>
      <c r="N797" s="5"/>
    </row>
    <row r="798" spans="2:14" s="9" customFormat="1" ht="15" customHeight="1" x14ac:dyDescent="0.25">
      <c r="B798" s="168">
        <v>2016</v>
      </c>
      <c r="C798" s="168"/>
      <c r="D798" s="169">
        <v>902</v>
      </c>
      <c r="E798" s="169">
        <v>170644</v>
      </c>
      <c r="F798" s="169">
        <v>116974</v>
      </c>
      <c r="G798" s="169">
        <v>53670</v>
      </c>
      <c r="H798" s="169">
        <v>-300</v>
      </c>
      <c r="I798" s="169">
        <v>31</v>
      </c>
      <c r="J798" s="169">
        <v>600</v>
      </c>
      <c r="K798" s="169">
        <v>80731</v>
      </c>
      <c r="L798" s="169">
        <v>53413</v>
      </c>
      <c r="M798" s="169">
        <v>10318</v>
      </c>
      <c r="N798" s="5"/>
    </row>
    <row r="799" spans="2:14" s="9" customFormat="1" ht="15" customHeight="1" x14ac:dyDescent="0.25">
      <c r="B799" s="168">
        <v>2015</v>
      </c>
      <c r="C799" s="168"/>
      <c r="D799" s="169">
        <v>942</v>
      </c>
      <c r="E799" s="169">
        <v>171752</v>
      </c>
      <c r="F799" s="169">
        <v>123832</v>
      </c>
      <c r="G799" s="169">
        <v>47919</v>
      </c>
      <c r="H799" s="169">
        <v>-601</v>
      </c>
      <c r="I799" s="169">
        <v>74</v>
      </c>
      <c r="J799" s="169">
        <v>583</v>
      </c>
      <c r="K799" s="169">
        <v>86716</v>
      </c>
      <c r="L799" s="169">
        <v>51046</v>
      </c>
      <c r="M799" s="169">
        <v>8312</v>
      </c>
      <c r="N799" s="5"/>
    </row>
    <row r="800" spans="2:14" s="9" customFormat="1" ht="15" customHeight="1" x14ac:dyDescent="0.25">
      <c r="B800" s="168">
        <v>2014</v>
      </c>
      <c r="C800" s="168"/>
      <c r="D800" s="169">
        <v>920</v>
      </c>
      <c r="E800" s="169">
        <v>203961</v>
      </c>
      <c r="F800" s="169">
        <v>152204</v>
      </c>
      <c r="G800" s="169">
        <v>51757</v>
      </c>
      <c r="H800" s="169">
        <v>446</v>
      </c>
      <c r="I800" s="169">
        <v>113</v>
      </c>
      <c r="J800" s="169">
        <v>500</v>
      </c>
      <c r="K800" s="169">
        <v>113946</v>
      </c>
      <c r="L800" s="169">
        <v>52223</v>
      </c>
      <c r="M800" s="169">
        <v>5879</v>
      </c>
      <c r="N800" s="5"/>
    </row>
    <row r="801" spans="2:14" ht="15" customHeight="1" x14ac:dyDescent="0.25">
      <c r="B801" s="168">
        <v>2013</v>
      </c>
      <c r="C801" s="168"/>
      <c r="D801" s="169">
        <v>903</v>
      </c>
      <c r="E801" s="169">
        <v>224425</v>
      </c>
      <c r="F801" s="169">
        <v>172235</v>
      </c>
      <c r="G801" s="169">
        <v>52191</v>
      </c>
      <c r="H801" s="169">
        <v>273</v>
      </c>
      <c r="I801" s="169">
        <v>73</v>
      </c>
      <c r="J801" s="169">
        <v>238</v>
      </c>
      <c r="K801" s="169">
        <v>130522</v>
      </c>
      <c r="L801" s="169">
        <v>57002</v>
      </c>
      <c r="M801" s="169">
        <v>5363</v>
      </c>
    </row>
    <row r="802" spans="2:14" ht="15" customHeight="1" x14ac:dyDescent="0.25">
      <c r="B802" s="168">
        <v>2012</v>
      </c>
      <c r="C802" s="168"/>
      <c r="D802" s="169">
        <v>877</v>
      </c>
      <c r="E802" s="169">
        <v>234656</v>
      </c>
      <c r="F802" s="169">
        <v>181916</v>
      </c>
      <c r="G802" s="169">
        <v>52740</v>
      </c>
      <c r="H802" s="169">
        <v>-127</v>
      </c>
      <c r="I802" s="169">
        <v>23</v>
      </c>
      <c r="J802" s="169">
        <v>179</v>
      </c>
      <c r="K802" s="169">
        <v>140074</v>
      </c>
      <c r="L802" s="169">
        <v>54008</v>
      </c>
      <c r="M802" s="169">
        <v>5849</v>
      </c>
    </row>
    <row r="803" spans="2:14" ht="15" customHeight="1" x14ac:dyDescent="0.25">
      <c r="B803" s="168">
        <v>2011</v>
      </c>
      <c r="C803" s="168"/>
      <c r="D803" s="169">
        <v>846</v>
      </c>
      <c r="E803" s="169">
        <v>225416</v>
      </c>
      <c r="F803" s="169">
        <v>171444</v>
      </c>
      <c r="G803" s="169">
        <v>53972</v>
      </c>
      <c r="H803" s="169">
        <v>3319</v>
      </c>
      <c r="I803" s="169">
        <v>16</v>
      </c>
      <c r="J803" s="169">
        <v>276</v>
      </c>
      <c r="K803" s="169">
        <v>129671</v>
      </c>
      <c r="L803" s="169">
        <v>58297</v>
      </c>
      <c r="M803" s="169">
        <v>5365</v>
      </c>
      <c r="N803" s="9"/>
    </row>
    <row r="804" spans="2:14" ht="15" customHeight="1" x14ac:dyDescent="0.25">
      <c r="B804" s="168">
        <v>2010</v>
      </c>
      <c r="C804" s="168"/>
      <c r="D804" s="169">
        <v>771</v>
      </c>
      <c r="E804" s="169">
        <v>191578</v>
      </c>
      <c r="F804" s="169">
        <v>143071</v>
      </c>
      <c r="G804" s="169">
        <v>48506</v>
      </c>
      <c r="H804" s="169">
        <v>551</v>
      </c>
      <c r="I804" s="169">
        <v>98</v>
      </c>
      <c r="J804" s="169">
        <v>678</v>
      </c>
      <c r="K804" s="169">
        <v>105053</v>
      </c>
      <c r="L804" s="169">
        <v>48468</v>
      </c>
      <c r="M804" s="169">
        <v>4871</v>
      </c>
      <c r="N804" s="9"/>
    </row>
    <row r="805" spans="2:14" ht="15" customHeight="1" x14ac:dyDescent="0.25">
      <c r="B805" s="168">
        <v>2009</v>
      </c>
      <c r="C805" s="168"/>
      <c r="D805" s="169">
        <v>790</v>
      </c>
      <c r="E805" s="169">
        <v>164212</v>
      </c>
      <c r="F805" s="169">
        <v>111335</v>
      </c>
      <c r="G805" s="169">
        <v>52877</v>
      </c>
      <c r="H805" s="169">
        <v>-74</v>
      </c>
      <c r="I805" s="169">
        <v>157</v>
      </c>
      <c r="J805" s="169">
        <v>485</v>
      </c>
      <c r="K805" s="169">
        <v>78840</v>
      </c>
      <c r="L805" s="169">
        <v>49570</v>
      </c>
      <c r="M805" s="169" t="s">
        <v>66</v>
      </c>
      <c r="N805" s="9"/>
    </row>
    <row r="806" spans="2:14" ht="15" customHeight="1" x14ac:dyDescent="0.25">
      <c r="B806" s="168">
        <v>2008</v>
      </c>
      <c r="C806" s="168"/>
      <c r="D806" s="169">
        <v>776</v>
      </c>
      <c r="E806" s="169">
        <v>197880</v>
      </c>
      <c r="F806" s="169">
        <v>147803</v>
      </c>
      <c r="G806" s="169">
        <v>50077</v>
      </c>
      <c r="H806" s="169">
        <v>-273</v>
      </c>
      <c r="I806" s="169">
        <v>1312</v>
      </c>
      <c r="J806" s="169">
        <v>526</v>
      </c>
      <c r="K806" s="169">
        <v>107669</v>
      </c>
      <c r="L806" s="169">
        <v>48494</v>
      </c>
      <c r="M806" s="169" t="s">
        <v>66</v>
      </c>
      <c r="N806" s="9"/>
    </row>
    <row r="807" spans="2:14" s="10" customFormat="1" ht="15" customHeight="1" collapsed="1" x14ac:dyDescent="0.25">
      <c r="B807" s="260" t="s">
        <v>199</v>
      </c>
      <c r="C807" s="230"/>
      <c r="D807" s="231"/>
      <c r="E807" s="231"/>
      <c r="F807" s="231"/>
      <c r="G807" s="231"/>
      <c r="H807" s="231"/>
      <c r="I807" s="232"/>
      <c r="J807" s="232"/>
      <c r="K807" s="232"/>
      <c r="L807" s="232"/>
      <c r="M807" s="232"/>
      <c r="N807" s="5"/>
    </row>
    <row r="808" spans="2:14" s="10" customFormat="1" ht="15" customHeight="1" x14ac:dyDescent="0.25">
      <c r="B808" s="181">
        <v>2023</v>
      </c>
      <c r="C808" s="181"/>
      <c r="D808" s="182">
        <v>225</v>
      </c>
      <c r="E808" s="182">
        <v>765486</v>
      </c>
      <c r="F808" s="182">
        <v>441665</v>
      </c>
      <c r="G808" s="182">
        <v>323821</v>
      </c>
      <c r="H808" s="182">
        <v>-301</v>
      </c>
      <c r="I808" s="182">
        <v>831</v>
      </c>
      <c r="J808" s="182">
        <v>2300</v>
      </c>
      <c r="K808" s="182">
        <v>269975</v>
      </c>
      <c r="L808" s="182">
        <v>266921</v>
      </c>
      <c r="M808" s="182">
        <v>30525</v>
      </c>
      <c r="N808" s="5"/>
    </row>
    <row r="809" spans="2:14" s="10" customFormat="1" ht="15" customHeight="1" x14ac:dyDescent="0.25">
      <c r="B809" s="181">
        <v>2022</v>
      </c>
      <c r="C809" s="181"/>
      <c r="D809" s="182">
        <v>229</v>
      </c>
      <c r="E809" s="182">
        <v>854683</v>
      </c>
      <c r="F809" s="182">
        <v>541992</v>
      </c>
      <c r="G809" s="182">
        <v>312690</v>
      </c>
      <c r="H809" s="182">
        <v>2144</v>
      </c>
      <c r="I809" s="182">
        <v>1371</v>
      </c>
      <c r="J809" s="182">
        <v>4353</v>
      </c>
      <c r="K809" s="182">
        <v>359142</v>
      </c>
      <c r="L809" s="182">
        <v>269854</v>
      </c>
      <c r="M809" s="182">
        <v>17802</v>
      </c>
      <c r="N809" s="5"/>
    </row>
    <row r="810" spans="2:14" s="10" customFormat="1" ht="15" customHeight="1" x14ac:dyDescent="0.25">
      <c r="B810" s="168">
        <v>2021</v>
      </c>
      <c r="C810" s="168"/>
      <c r="D810" s="169">
        <v>209</v>
      </c>
      <c r="E810" s="169">
        <v>681223</v>
      </c>
      <c r="F810" s="169">
        <v>416170</v>
      </c>
      <c r="G810" s="169">
        <v>265053</v>
      </c>
      <c r="H810" s="169">
        <v>-490</v>
      </c>
      <c r="I810" s="169">
        <v>258</v>
      </c>
      <c r="J810" s="169">
        <v>2829</v>
      </c>
      <c r="K810" s="169">
        <v>255363</v>
      </c>
      <c r="L810" s="169">
        <v>223077</v>
      </c>
      <c r="M810" s="169">
        <v>14958</v>
      </c>
      <c r="N810" s="5"/>
    </row>
    <row r="811" spans="2:14" s="10" customFormat="1" ht="15" customHeight="1" x14ac:dyDescent="0.25">
      <c r="B811" s="168">
        <v>2020</v>
      </c>
      <c r="C811" s="168"/>
      <c r="D811" s="169">
        <v>214</v>
      </c>
      <c r="E811" s="169">
        <v>559540</v>
      </c>
      <c r="F811" s="169">
        <v>284607</v>
      </c>
      <c r="G811" s="169">
        <v>274933</v>
      </c>
      <c r="H811" s="169">
        <v>103</v>
      </c>
      <c r="I811" s="169">
        <v>198</v>
      </c>
      <c r="J811" s="169">
        <v>2505</v>
      </c>
      <c r="K811" s="169">
        <v>162194</v>
      </c>
      <c r="L811" s="169">
        <v>220658</v>
      </c>
      <c r="M811" s="169">
        <v>13182</v>
      </c>
      <c r="N811" s="5"/>
    </row>
    <row r="812" spans="2:14" s="10" customFormat="1" ht="15" customHeight="1" x14ac:dyDescent="0.25">
      <c r="B812" s="168">
        <v>2019</v>
      </c>
      <c r="C812" s="168"/>
      <c r="D812" s="169">
        <v>224</v>
      </c>
      <c r="E812" s="169">
        <v>603360</v>
      </c>
      <c r="F812" s="169">
        <v>326655</v>
      </c>
      <c r="G812" s="169">
        <v>276705</v>
      </c>
      <c r="H812" s="169">
        <v>-476</v>
      </c>
      <c r="I812" s="169">
        <v>415</v>
      </c>
      <c r="J812" s="169">
        <v>1946</v>
      </c>
      <c r="K812" s="169">
        <v>199905</v>
      </c>
      <c r="L812" s="169">
        <v>229050</v>
      </c>
      <c r="M812" s="169">
        <v>17430</v>
      </c>
      <c r="N812" s="5"/>
    </row>
    <row r="813" spans="2:14" s="10" customFormat="1" ht="15" customHeight="1" x14ac:dyDescent="0.25">
      <c r="B813" s="168">
        <v>2018</v>
      </c>
      <c r="C813" s="168"/>
      <c r="D813" s="169">
        <v>219</v>
      </c>
      <c r="E813" s="169">
        <v>593024</v>
      </c>
      <c r="F813" s="169">
        <v>309258</v>
      </c>
      <c r="G813" s="169">
        <v>283766</v>
      </c>
      <c r="H813" s="169">
        <v>84</v>
      </c>
      <c r="I813" s="169">
        <v>413</v>
      </c>
      <c r="J813" s="169">
        <v>1936</v>
      </c>
      <c r="K813" s="169">
        <v>187556</v>
      </c>
      <c r="L813" s="169">
        <v>243783</v>
      </c>
      <c r="M813" s="169">
        <v>15944</v>
      </c>
      <c r="N813" s="5"/>
    </row>
    <row r="814" spans="2:14" s="10" customFormat="1" ht="15" customHeight="1" x14ac:dyDescent="0.25">
      <c r="B814" s="168">
        <v>2017</v>
      </c>
      <c r="C814" s="168"/>
      <c r="D814" s="169">
        <v>213</v>
      </c>
      <c r="E814" s="169">
        <v>621711</v>
      </c>
      <c r="F814" s="169">
        <v>348849</v>
      </c>
      <c r="G814" s="169">
        <v>272862</v>
      </c>
      <c r="H814" s="169">
        <v>2020</v>
      </c>
      <c r="I814" s="169">
        <v>1541</v>
      </c>
      <c r="J814" s="169">
        <v>3545</v>
      </c>
      <c r="K814" s="169">
        <v>224463</v>
      </c>
      <c r="L814" s="169">
        <v>245852</v>
      </c>
      <c r="M814" s="169">
        <v>18389</v>
      </c>
      <c r="N814" s="5"/>
    </row>
    <row r="815" spans="2:14" s="10" customFormat="1" ht="15" customHeight="1" x14ac:dyDescent="0.25">
      <c r="B815" s="168">
        <v>2016</v>
      </c>
      <c r="C815" s="168"/>
      <c r="D815" s="169">
        <v>207</v>
      </c>
      <c r="E815" s="169">
        <v>567590</v>
      </c>
      <c r="F815" s="169">
        <v>301891</v>
      </c>
      <c r="G815" s="169">
        <v>265699</v>
      </c>
      <c r="H815" s="169">
        <v>1438</v>
      </c>
      <c r="I815" s="169">
        <v>1731</v>
      </c>
      <c r="J815" s="169">
        <v>1550</v>
      </c>
      <c r="K815" s="169">
        <v>186680</v>
      </c>
      <c r="L815" s="169">
        <v>233272</v>
      </c>
      <c r="M815" s="169">
        <v>16538</v>
      </c>
      <c r="N815" s="5"/>
    </row>
    <row r="816" spans="2:14" ht="15" customHeight="1" x14ac:dyDescent="0.25">
      <c r="B816" s="168">
        <v>2015</v>
      </c>
      <c r="C816" s="168"/>
      <c r="D816" s="169">
        <v>199</v>
      </c>
      <c r="E816" s="169">
        <v>556664</v>
      </c>
      <c r="F816" s="169">
        <v>311207</v>
      </c>
      <c r="G816" s="169">
        <v>245457</v>
      </c>
      <c r="H816" s="169">
        <v>-837</v>
      </c>
      <c r="I816" s="169">
        <v>5432</v>
      </c>
      <c r="J816" s="169">
        <v>3745</v>
      </c>
      <c r="K816" s="169">
        <v>198414</v>
      </c>
      <c r="L816" s="169">
        <v>223609</v>
      </c>
      <c r="M816" s="169">
        <v>17175</v>
      </c>
    </row>
    <row r="817" spans="2:14" ht="15" customHeight="1" x14ac:dyDescent="0.25">
      <c r="B817" s="168">
        <v>2014</v>
      </c>
      <c r="C817" s="168"/>
      <c r="D817" s="169">
        <v>194</v>
      </c>
      <c r="E817" s="169">
        <v>538662</v>
      </c>
      <c r="F817" s="169">
        <v>291291</v>
      </c>
      <c r="G817" s="169">
        <v>247371</v>
      </c>
      <c r="H817" s="169">
        <v>-719</v>
      </c>
      <c r="I817" s="169">
        <v>813</v>
      </c>
      <c r="J817" s="169">
        <v>2699</v>
      </c>
      <c r="K817" s="169">
        <v>196414</v>
      </c>
      <c r="L817" s="169">
        <v>209625</v>
      </c>
      <c r="M817" s="169">
        <v>20598</v>
      </c>
    </row>
    <row r="818" spans="2:14" ht="15" customHeight="1" x14ac:dyDescent="0.25">
      <c r="B818" s="168">
        <v>2013</v>
      </c>
      <c r="C818" s="168"/>
      <c r="D818" s="169">
        <v>181</v>
      </c>
      <c r="E818" s="169">
        <v>492591</v>
      </c>
      <c r="F818" s="169">
        <v>281286</v>
      </c>
      <c r="G818" s="169">
        <v>211306</v>
      </c>
      <c r="H818" s="169">
        <v>-1759</v>
      </c>
      <c r="I818" s="169">
        <v>475</v>
      </c>
      <c r="J818" s="169">
        <v>2182</v>
      </c>
      <c r="K818" s="169">
        <v>180484</v>
      </c>
      <c r="L818" s="169">
        <v>178649</v>
      </c>
      <c r="M818" s="169">
        <v>24794</v>
      </c>
    </row>
    <row r="819" spans="2:14" ht="15" customHeight="1" x14ac:dyDescent="0.25">
      <c r="B819" s="168">
        <v>2012</v>
      </c>
      <c r="C819" s="168"/>
      <c r="D819" s="169">
        <v>184</v>
      </c>
      <c r="E819" s="169">
        <v>564995</v>
      </c>
      <c r="F819" s="169">
        <v>348887</v>
      </c>
      <c r="G819" s="169">
        <v>216107</v>
      </c>
      <c r="H819" s="169">
        <v>-879</v>
      </c>
      <c r="I819" s="169">
        <v>288</v>
      </c>
      <c r="J819" s="169">
        <v>2626</v>
      </c>
      <c r="K819" s="169">
        <v>232722</v>
      </c>
      <c r="L819" s="169">
        <v>187570</v>
      </c>
      <c r="M819" s="169">
        <v>30716</v>
      </c>
      <c r="N819" s="9"/>
    </row>
    <row r="820" spans="2:14" ht="15" customHeight="1" x14ac:dyDescent="0.25">
      <c r="B820" s="168">
        <v>2011</v>
      </c>
      <c r="C820" s="168"/>
      <c r="D820" s="169">
        <v>189</v>
      </c>
      <c r="E820" s="169">
        <v>612918</v>
      </c>
      <c r="F820" s="169">
        <v>370486</v>
      </c>
      <c r="G820" s="169">
        <v>242432</v>
      </c>
      <c r="H820" s="169">
        <v>1625</v>
      </c>
      <c r="I820" s="169">
        <v>517</v>
      </c>
      <c r="J820" s="169">
        <v>3128</v>
      </c>
      <c r="K820" s="169">
        <v>257946</v>
      </c>
      <c r="L820" s="169">
        <v>201751</v>
      </c>
      <c r="M820" s="169">
        <v>24227</v>
      </c>
      <c r="N820" s="9"/>
    </row>
    <row r="821" spans="2:14" ht="15" customHeight="1" x14ac:dyDescent="0.25">
      <c r="B821" s="168">
        <v>2010</v>
      </c>
      <c r="C821" s="168"/>
      <c r="D821" s="169">
        <v>190</v>
      </c>
      <c r="E821" s="169">
        <v>615999</v>
      </c>
      <c r="F821" s="169">
        <v>374987</v>
      </c>
      <c r="G821" s="169">
        <v>241012</v>
      </c>
      <c r="H821" s="169">
        <v>2335</v>
      </c>
      <c r="I821" s="169">
        <v>888</v>
      </c>
      <c r="J821" s="169">
        <v>3671</v>
      </c>
      <c r="K821" s="169">
        <v>259922</v>
      </c>
      <c r="L821" s="169">
        <v>184991</v>
      </c>
      <c r="M821" s="169">
        <v>17662</v>
      </c>
      <c r="N821" s="9"/>
    </row>
    <row r="822" spans="2:14" s="10" customFormat="1" ht="15" customHeight="1" collapsed="1" x14ac:dyDescent="0.25">
      <c r="B822" s="168">
        <v>2009</v>
      </c>
      <c r="C822" s="168"/>
      <c r="D822" s="169">
        <v>183</v>
      </c>
      <c r="E822" s="169">
        <v>523485</v>
      </c>
      <c r="F822" s="169">
        <v>286626</v>
      </c>
      <c r="G822" s="169">
        <v>236859</v>
      </c>
      <c r="H822" s="169">
        <v>4109</v>
      </c>
      <c r="I822" s="169">
        <v>807</v>
      </c>
      <c r="J822" s="169">
        <v>2204</v>
      </c>
      <c r="K822" s="169">
        <v>198105</v>
      </c>
      <c r="L822" s="169">
        <v>183519</v>
      </c>
      <c r="M822" s="169" t="s">
        <v>66</v>
      </c>
      <c r="N822" s="9"/>
    </row>
    <row r="823" spans="2:14" s="10" customFormat="1" ht="15" customHeight="1" x14ac:dyDescent="0.25">
      <c r="B823" s="168">
        <v>2008</v>
      </c>
      <c r="C823" s="168"/>
      <c r="D823" s="169">
        <v>172</v>
      </c>
      <c r="E823" s="169">
        <v>550435</v>
      </c>
      <c r="F823" s="169">
        <v>332448</v>
      </c>
      <c r="G823" s="169">
        <v>217986</v>
      </c>
      <c r="H823" s="169">
        <v>602</v>
      </c>
      <c r="I823" s="169">
        <v>2378</v>
      </c>
      <c r="J823" s="169">
        <v>3599</v>
      </c>
      <c r="K823" s="169">
        <v>239330</v>
      </c>
      <c r="L823" s="169">
        <v>174564</v>
      </c>
      <c r="M823" s="169" t="s">
        <v>66</v>
      </c>
      <c r="N823" s="5"/>
    </row>
    <row r="824" spans="2:14" s="10" customFormat="1" ht="15" customHeight="1" x14ac:dyDescent="0.25">
      <c r="B824" s="260" t="s">
        <v>200</v>
      </c>
      <c r="C824" s="230"/>
      <c r="D824" s="231"/>
      <c r="E824" s="231"/>
      <c r="F824" s="231"/>
      <c r="G824" s="231"/>
      <c r="H824" s="231"/>
      <c r="I824" s="232"/>
      <c r="J824" s="232"/>
      <c r="K824" s="232"/>
      <c r="L824" s="232"/>
      <c r="M824" s="232"/>
      <c r="N824" s="5"/>
    </row>
    <row r="825" spans="2:14" s="10" customFormat="1" ht="15" customHeight="1" x14ac:dyDescent="0.25">
      <c r="B825" s="181">
        <v>2023</v>
      </c>
      <c r="C825" s="181"/>
      <c r="D825" s="182">
        <v>114</v>
      </c>
      <c r="E825" s="182">
        <v>1792157</v>
      </c>
      <c r="F825" s="182">
        <v>874530</v>
      </c>
      <c r="G825" s="182">
        <v>917628</v>
      </c>
      <c r="H825" s="182">
        <v>2879</v>
      </c>
      <c r="I825" s="182">
        <v>3991</v>
      </c>
      <c r="J825" s="182">
        <v>19750</v>
      </c>
      <c r="K825" s="182">
        <v>576175</v>
      </c>
      <c r="L825" s="182">
        <v>639324</v>
      </c>
      <c r="M825" s="182">
        <v>33060</v>
      </c>
      <c r="N825" s="5"/>
    </row>
    <row r="826" spans="2:14" s="10" customFormat="1" ht="15" customHeight="1" x14ac:dyDescent="0.25">
      <c r="B826" s="181">
        <v>2022</v>
      </c>
      <c r="C826" s="181"/>
      <c r="D826" s="182">
        <v>106</v>
      </c>
      <c r="E826" s="182">
        <v>1505990</v>
      </c>
      <c r="F826" s="182">
        <v>709122</v>
      </c>
      <c r="G826" s="182">
        <v>796868</v>
      </c>
      <c r="H826" s="182">
        <v>1819</v>
      </c>
      <c r="I826" s="182">
        <v>3852</v>
      </c>
      <c r="J826" s="182">
        <v>14081</v>
      </c>
      <c r="K826" s="182">
        <v>439409</v>
      </c>
      <c r="L826" s="182">
        <v>549904</v>
      </c>
      <c r="M826" s="182">
        <v>19571</v>
      </c>
      <c r="N826" s="5"/>
    </row>
    <row r="827" spans="2:14" s="10" customFormat="1" ht="15" customHeight="1" x14ac:dyDescent="0.25">
      <c r="B827" s="181">
        <v>2021</v>
      </c>
      <c r="C827" s="181"/>
      <c r="D827" s="182">
        <v>110</v>
      </c>
      <c r="E827" s="182">
        <v>1592226</v>
      </c>
      <c r="F827" s="182">
        <v>792878</v>
      </c>
      <c r="G827" s="182">
        <v>799347</v>
      </c>
      <c r="H827" s="182">
        <v>-2389</v>
      </c>
      <c r="I827" s="182">
        <v>4261</v>
      </c>
      <c r="J827" s="182">
        <v>17331</v>
      </c>
      <c r="K827" s="182">
        <v>483719</v>
      </c>
      <c r="L827" s="182">
        <v>570236</v>
      </c>
      <c r="M827" s="182">
        <v>20503</v>
      </c>
      <c r="N827" s="5"/>
    </row>
    <row r="828" spans="2:14" s="10" customFormat="1" ht="15" customHeight="1" x14ac:dyDescent="0.25">
      <c r="B828" s="168">
        <v>2020</v>
      </c>
      <c r="C828" s="168"/>
      <c r="D828" s="169">
        <v>103</v>
      </c>
      <c r="E828" s="169">
        <v>1335984</v>
      </c>
      <c r="F828" s="169">
        <v>584666</v>
      </c>
      <c r="G828" s="169">
        <v>751317</v>
      </c>
      <c r="H828" s="169">
        <v>-11004</v>
      </c>
      <c r="I828" s="169">
        <v>10254</v>
      </c>
      <c r="J828" s="169">
        <v>15089</v>
      </c>
      <c r="K828" s="169">
        <v>309741</v>
      </c>
      <c r="L828" s="169">
        <v>524973</v>
      </c>
      <c r="M828" s="169">
        <v>25604</v>
      </c>
      <c r="N828" s="5"/>
    </row>
    <row r="829" spans="2:14" s="10" customFormat="1" ht="15" customHeight="1" x14ac:dyDescent="0.25">
      <c r="B829" s="168">
        <v>2019</v>
      </c>
      <c r="C829" s="168"/>
      <c r="D829" s="169">
        <v>94</v>
      </c>
      <c r="E829" s="169">
        <v>1209332</v>
      </c>
      <c r="F829" s="169">
        <v>568941</v>
      </c>
      <c r="G829" s="169">
        <v>640391</v>
      </c>
      <c r="H829" s="169">
        <v>8522</v>
      </c>
      <c r="I829" s="169">
        <v>3806</v>
      </c>
      <c r="J829" s="169">
        <v>8566</v>
      </c>
      <c r="K829" s="169">
        <v>301452</v>
      </c>
      <c r="L829" s="169">
        <v>468878</v>
      </c>
      <c r="M829" s="169">
        <v>49216</v>
      </c>
      <c r="N829" s="5"/>
    </row>
    <row r="830" spans="2:14" s="10" customFormat="1" ht="15" customHeight="1" x14ac:dyDescent="0.25">
      <c r="B830" s="168">
        <v>2018</v>
      </c>
      <c r="C830" s="168"/>
      <c r="D830" s="169">
        <v>95</v>
      </c>
      <c r="E830" s="169">
        <v>1280171</v>
      </c>
      <c r="F830" s="169">
        <v>650692</v>
      </c>
      <c r="G830" s="169">
        <v>629479</v>
      </c>
      <c r="H830" s="169">
        <v>3182</v>
      </c>
      <c r="I830" s="169">
        <v>11733</v>
      </c>
      <c r="J830" s="169">
        <v>12336</v>
      </c>
      <c r="K830" s="169">
        <v>369011</v>
      </c>
      <c r="L830" s="169">
        <v>451485</v>
      </c>
      <c r="M830" s="169">
        <v>34642</v>
      </c>
      <c r="N830" s="5"/>
    </row>
    <row r="831" spans="2:14" ht="15" customHeight="1" x14ac:dyDescent="0.25">
      <c r="B831" s="168">
        <v>2017</v>
      </c>
      <c r="C831" s="168"/>
      <c r="D831" s="169">
        <v>96</v>
      </c>
      <c r="E831" s="169">
        <v>1234162</v>
      </c>
      <c r="F831" s="169">
        <v>604455</v>
      </c>
      <c r="G831" s="169">
        <v>629707</v>
      </c>
      <c r="H831" s="169">
        <v>-5263</v>
      </c>
      <c r="I831" s="169">
        <v>13550</v>
      </c>
      <c r="J831" s="169">
        <v>5569</v>
      </c>
      <c r="K831" s="169">
        <v>314460</v>
      </c>
      <c r="L831" s="169">
        <v>422019</v>
      </c>
      <c r="M831" s="169">
        <v>42660</v>
      </c>
    </row>
    <row r="832" spans="2:14" ht="15" customHeight="1" x14ac:dyDescent="0.25">
      <c r="B832" s="168">
        <v>2016</v>
      </c>
      <c r="C832" s="168"/>
      <c r="D832" s="169">
        <v>91</v>
      </c>
      <c r="E832" s="169">
        <v>1076452</v>
      </c>
      <c r="F832" s="169">
        <v>485112</v>
      </c>
      <c r="G832" s="169">
        <v>591340</v>
      </c>
      <c r="H832" s="169">
        <v>-379</v>
      </c>
      <c r="I832" s="169">
        <v>11766</v>
      </c>
      <c r="J832" s="169">
        <v>5334</v>
      </c>
      <c r="K832" s="169">
        <v>229851</v>
      </c>
      <c r="L832" s="169">
        <v>385753</v>
      </c>
      <c r="M832" s="169">
        <v>35229</v>
      </c>
    </row>
    <row r="833" spans="2:14" ht="15" customHeight="1" x14ac:dyDescent="0.25">
      <c r="B833" s="168">
        <v>2015</v>
      </c>
      <c r="C833" s="168"/>
      <c r="D833" s="169">
        <v>93</v>
      </c>
      <c r="E833" s="169">
        <v>1030712</v>
      </c>
      <c r="F833" s="169">
        <v>461635</v>
      </c>
      <c r="G833" s="169">
        <v>569077</v>
      </c>
      <c r="H833" s="169">
        <v>2620</v>
      </c>
      <c r="I833" s="169">
        <v>8976</v>
      </c>
      <c r="J833" s="169">
        <v>5291</v>
      </c>
      <c r="K833" s="169">
        <v>221326</v>
      </c>
      <c r="L833" s="169">
        <v>382261</v>
      </c>
      <c r="M833" s="169">
        <v>37581</v>
      </c>
    </row>
    <row r="834" spans="2:14" ht="15" customHeight="1" x14ac:dyDescent="0.25">
      <c r="B834" s="168">
        <v>2014</v>
      </c>
      <c r="C834" s="168"/>
      <c r="D834" s="169">
        <v>113</v>
      </c>
      <c r="E834" s="169">
        <v>1333858</v>
      </c>
      <c r="F834" s="169">
        <v>638731</v>
      </c>
      <c r="G834" s="169">
        <v>695127</v>
      </c>
      <c r="H834" s="169">
        <v>4443</v>
      </c>
      <c r="I834" s="169">
        <v>5747</v>
      </c>
      <c r="J834" s="169">
        <v>4903</v>
      </c>
      <c r="K834" s="169">
        <v>311133</v>
      </c>
      <c r="L834" s="169">
        <v>454265</v>
      </c>
      <c r="M834" s="169">
        <v>97862</v>
      </c>
    </row>
    <row r="835" spans="2:14" ht="15" customHeight="1" x14ac:dyDescent="0.25">
      <c r="B835" s="168">
        <v>2013</v>
      </c>
      <c r="C835" s="168"/>
      <c r="D835" s="169">
        <v>117</v>
      </c>
      <c r="E835" s="169">
        <v>1457798</v>
      </c>
      <c r="F835" s="169">
        <v>689317</v>
      </c>
      <c r="G835" s="169">
        <v>768481</v>
      </c>
      <c r="H835" s="169">
        <v>1687</v>
      </c>
      <c r="I835" s="169">
        <v>26181</v>
      </c>
      <c r="J835" s="169">
        <v>4097</v>
      </c>
      <c r="K835" s="169">
        <v>363087</v>
      </c>
      <c r="L835" s="169">
        <v>505351</v>
      </c>
      <c r="M835" s="169">
        <v>110724</v>
      </c>
      <c r="N835" s="9"/>
    </row>
    <row r="836" spans="2:14" ht="15" customHeight="1" x14ac:dyDescent="0.25">
      <c r="B836" s="168">
        <v>2012</v>
      </c>
      <c r="C836" s="168"/>
      <c r="D836" s="169">
        <v>113</v>
      </c>
      <c r="E836" s="169">
        <v>1474839</v>
      </c>
      <c r="F836" s="169">
        <v>735986</v>
      </c>
      <c r="G836" s="169">
        <v>738853</v>
      </c>
      <c r="H836" s="169">
        <v>840</v>
      </c>
      <c r="I836" s="169">
        <v>22495</v>
      </c>
      <c r="J836" s="169">
        <v>4837</v>
      </c>
      <c r="K836" s="169">
        <v>415874</v>
      </c>
      <c r="L836" s="169">
        <v>493905</v>
      </c>
      <c r="M836" s="169">
        <v>115231</v>
      </c>
      <c r="N836" s="9"/>
    </row>
    <row r="837" spans="2:14" s="10" customFormat="1" ht="15" customHeight="1" collapsed="1" x14ac:dyDescent="0.25">
      <c r="B837" s="168">
        <v>2011</v>
      </c>
      <c r="C837" s="168"/>
      <c r="D837" s="169">
        <v>112</v>
      </c>
      <c r="E837" s="169">
        <v>1532017</v>
      </c>
      <c r="F837" s="169">
        <v>758871</v>
      </c>
      <c r="G837" s="169">
        <v>773146</v>
      </c>
      <c r="H837" s="169">
        <v>562</v>
      </c>
      <c r="I837" s="169">
        <v>29014</v>
      </c>
      <c r="J837" s="169">
        <v>12664</v>
      </c>
      <c r="K837" s="169">
        <v>448706</v>
      </c>
      <c r="L837" s="169">
        <v>523551</v>
      </c>
      <c r="M837" s="169">
        <v>112378</v>
      </c>
      <c r="N837" s="9"/>
    </row>
    <row r="838" spans="2:14" s="10" customFormat="1" ht="15" customHeight="1" x14ac:dyDescent="0.25">
      <c r="B838" s="168">
        <v>2010</v>
      </c>
      <c r="C838" s="168"/>
      <c r="D838" s="169">
        <v>112</v>
      </c>
      <c r="E838" s="169">
        <v>1356174</v>
      </c>
      <c r="F838" s="169">
        <v>655789</v>
      </c>
      <c r="G838" s="169">
        <v>700385</v>
      </c>
      <c r="H838" s="169">
        <v>-3880</v>
      </c>
      <c r="I838" s="169">
        <v>15252</v>
      </c>
      <c r="J838" s="169">
        <v>15231</v>
      </c>
      <c r="K838" s="169">
        <v>346148</v>
      </c>
      <c r="L838" s="169">
        <v>467426</v>
      </c>
      <c r="M838" s="169">
        <v>72697</v>
      </c>
      <c r="N838" s="9"/>
    </row>
    <row r="839" spans="2:14" s="10" customFormat="1" ht="15" customHeight="1" x14ac:dyDescent="0.25">
      <c r="B839" s="168">
        <v>2009</v>
      </c>
      <c r="C839" s="168"/>
      <c r="D839" s="169">
        <v>116</v>
      </c>
      <c r="E839" s="169">
        <v>1247879</v>
      </c>
      <c r="F839" s="169">
        <v>524502</v>
      </c>
      <c r="G839" s="169">
        <v>723377</v>
      </c>
      <c r="H839" s="169">
        <v>136</v>
      </c>
      <c r="I839" s="169">
        <v>45456</v>
      </c>
      <c r="J839" s="169">
        <v>18716</v>
      </c>
      <c r="K839" s="169">
        <v>211619</v>
      </c>
      <c r="L839" s="169">
        <v>485957</v>
      </c>
      <c r="M839" s="169" t="s">
        <v>66</v>
      </c>
      <c r="N839" s="5"/>
    </row>
    <row r="840" spans="2:14" ht="15" customHeight="1" x14ac:dyDescent="0.25">
      <c r="B840" s="168">
        <v>2008</v>
      </c>
      <c r="C840" s="168"/>
      <c r="D840" s="169">
        <v>116</v>
      </c>
      <c r="E840" s="169">
        <v>1470696</v>
      </c>
      <c r="F840" s="169">
        <v>767383</v>
      </c>
      <c r="G840" s="169">
        <v>703313</v>
      </c>
      <c r="H840" s="169">
        <v>-839</v>
      </c>
      <c r="I840" s="169">
        <v>51937</v>
      </c>
      <c r="J840" s="169">
        <v>19050</v>
      </c>
      <c r="K840" s="169">
        <v>442976</v>
      </c>
      <c r="L840" s="169">
        <v>516415</v>
      </c>
      <c r="M840" s="169" t="s">
        <v>66</v>
      </c>
    </row>
    <row r="841" spans="2:14" ht="15" customHeight="1" x14ac:dyDescent="0.25">
      <c r="B841" s="187" t="s">
        <v>201</v>
      </c>
      <c r="C841" s="187"/>
      <c r="D841" s="188"/>
      <c r="E841" s="188"/>
      <c r="F841" s="188"/>
      <c r="G841" s="188"/>
      <c r="H841" s="188"/>
      <c r="I841" s="189"/>
      <c r="J841" s="189"/>
      <c r="K841" s="189"/>
      <c r="L841" s="189"/>
      <c r="M841" s="189"/>
    </row>
    <row r="842" spans="2:14" ht="15" customHeight="1" x14ac:dyDescent="0.25">
      <c r="B842" s="181">
        <v>2023</v>
      </c>
      <c r="C842" s="181"/>
      <c r="D842" s="182">
        <v>42</v>
      </c>
      <c r="E842" s="182">
        <v>2224760</v>
      </c>
      <c r="F842" s="182">
        <v>912012</v>
      </c>
      <c r="G842" s="182">
        <v>1312748</v>
      </c>
      <c r="H842" s="182">
        <v>-17758</v>
      </c>
      <c r="I842" s="182">
        <v>6671</v>
      </c>
      <c r="J842" s="182">
        <v>48327</v>
      </c>
      <c r="K842" s="182">
        <v>369792</v>
      </c>
      <c r="L842" s="182">
        <v>845983</v>
      </c>
      <c r="M842" s="182">
        <v>76395</v>
      </c>
    </row>
    <row r="843" spans="2:14" ht="15" customHeight="1" x14ac:dyDescent="0.25">
      <c r="B843" s="181">
        <v>2022</v>
      </c>
      <c r="C843" s="181"/>
      <c r="D843" s="182">
        <v>41</v>
      </c>
      <c r="E843" s="182">
        <v>2060524</v>
      </c>
      <c r="F843" s="182">
        <v>915241</v>
      </c>
      <c r="G843" s="182">
        <v>1145284</v>
      </c>
      <c r="H843" s="182">
        <v>-20203</v>
      </c>
      <c r="I843" s="182">
        <v>5957</v>
      </c>
      <c r="J843" s="182">
        <v>49295</v>
      </c>
      <c r="K843" s="182">
        <v>358994</v>
      </c>
      <c r="L843" s="182">
        <v>753182</v>
      </c>
      <c r="M843" s="182">
        <v>47888</v>
      </c>
    </row>
    <row r="844" spans="2:14" ht="15" customHeight="1" x14ac:dyDescent="0.25">
      <c r="B844" s="168">
        <v>2021</v>
      </c>
      <c r="C844" s="168"/>
      <c r="D844" s="169">
        <v>37</v>
      </c>
      <c r="E844" s="169">
        <v>1793292</v>
      </c>
      <c r="F844" s="169">
        <v>810041</v>
      </c>
      <c r="G844" s="169">
        <v>983251</v>
      </c>
      <c r="H844" s="169">
        <v>-7703</v>
      </c>
      <c r="I844" s="169">
        <v>5276</v>
      </c>
      <c r="J844" s="169">
        <v>39501</v>
      </c>
      <c r="K844" s="169">
        <v>324057</v>
      </c>
      <c r="L844" s="169">
        <v>638656</v>
      </c>
      <c r="M844" s="169">
        <v>46612</v>
      </c>
    </row>
    <row r="845" spans="2:14" ht="15" customHeight="1" x14ac:dyDescent="0.25">
      <c r="B845" s="168">
        <v>2020</v>
      </c>
      <c r="C845" s="168"/>
      <c r="D845" s="169">
        <v>37</v>
      </c>
      <c r="E845" s="169">
        <v>1614721</v>
      </c>
      <c r="F845" s="169">
        <v>687174</v>
      </c>
      <c r="G845" s="169">
        <v>927547</v>
      </c>
      <c r="H845" s="169">
        <v>-6870</v>
      </c>
      <c r="I845" s="169">
        <v>2330</v>
      </c>
      <c r="J845" s="169">
        <v>36334</v>
      </c>
      <c r="K845" s="169">
        <v>230969</v>
      </c>
      <c r="L845" s="169">
        <v>595356</v>
      </c>
      <c r="M845" s="169">
        <v>45876</v>
      </c>
    </row>
    <row r="846" spans="2:14" ht="15" customHeight="1" x14ac:dyDescent="0.25">
      <c r="B846" s="168">
        <v>2019</v>
      </c>
      <c r="C846" s="168"/>
      <c r="D846" s="169">
        <v>36</v>
      </c>
      <c r="E846" s="169">
        <v>1636671</v>
      </c>
      <c r="F846" s="169">
        <v>725571</v>
      </c>
      <c r="G846" s="169">
        <v>911100</v>
      </c>
      <c r="H846" s="169">
        <v>-24739</v>
      </c>
      <c r="I846" s="169">
        <v>7222</v>
      </c>
      <c r="J846" s="169">
        <v>28183</v>
      </c>
      <c r="K846" s="169">
        <v>244435</v>
      </c>
      <c r="L846" s="169">
        <v>591407</v>
      </c>
      <c r="M846" s="169">
        <v>52374</v>
      </c>
    </row>
    <row r="847" spans="2:14" ht="15" customHeight="1" x14ac:dyDescent="0.25">
      <c r="B847" s="168">
        <v>2018</v>
      </c>
      <c r="C847" s="168"/>
      <c r="D847" s="169">
        <v>34</v>
      </c>
      <c r="E847" s="169">
        <v>1564294</v>
      </c>
      <c r="F847" s="169">
        <v>693140</v>
      </c>
      <c r="G847" s="169">
        <v>871155</v>
      </c>
      <c r="H847" s="169">
        <v>-15836</v>
      </c>
      <c r="I847" s="169">
        <v>2262</v>
      </c>
      <c r="J847" s="169">
        <v>20757</v>
      </c>
      <c r="K847" s="169">
        <v>242874</v>
      </c>
      <c r="L847" s="169">
        <v>555399</v>
      </c>
      <c r="M847" s="169">
        <v>52809</v>
      </c>
    </row>
    <row r="848" spans="2:14" ht="15" customHeight="1" x14ac:dyDescent="0.25">
      <c r="B848" s="168">
        <v>2017</v>
      </c>
      <c r="C848" s="168"/>
      <c r="D848" s="169">
        <v>32</v>
      </c>
      <c r="E848" s="169">
        <v>1488415</v>
      </c>
      <c r="F848" s="169">
        <v>693955</v>
      </c>
      <c r="G848" s="169">
        <v>794460</v>
      </c>
      <c r="H848" s="169">
        <v>-13506</v>
      </c>
      <c r="I848" s="169">
        <v>2560</v>
      </c>
      <c r="J848" s="169">
        <v>18345</v>
      </c>
      <c r="K848" s="169">
        <v>240335</v>
      </c>
      <c r="L848" s="169">
        <v>500307</v>
      </c>
      <c r="M848" s="169">
        <v>55189</v>
      </c>
    </row>
    <row r="849" spans="2:14" ht="15" customHeight="1" x14ac:dyDescent="0.25">
      <c r="B849" s="168">
        <v>2016</v>
      </c>
      <c r="C849" s="168"/>
      <c r="D849" s="169">
        <v>29</v>
      </c>
      <c r="E849" s="169">
        <v>1463944</v>
      </c>
      <c r="F849" s="169">
        <v>665604</v>
      </c>
      <c r="G849" s="169">
        <v>798339</v>
      </c>
      <c r="H849" s="169">
        <v>-9372</v>
      </c>
      <c r="I849" s="169">
        <v>3510</v>
      </c>
      <c r="J849" s="169">
        <v>16532</v>
      </c>
      <c r="K849" s="169">
        <v>212310</v>
      </c>
      <c r="L849" s="169">
        <v>490010</v>
      </c>
      <c r="M849" s="169">
        <v>52887</v>
      </c>
    </row>
    <row r="850" spans="2:14" ht="15" customHeight="1" x14ac:dyDescent="0.25">
      <c r="B850" s="168">
        <v>2015</v>
      </c>
      <c r="C850" s="168"/>
      <c r="D850" s="169">
        <v>28</v>
      </c>
      <c r="E850" s="169">
        <v>1514755</v>
      </c>
      <c r="F850" s="169">
        <v>704973</v>
      </c>
      <c r="G850" s="169">
        <v>809782</v>
      </c>
      <c r="H850" s="169">
        <v>-9174</v>
      </c>
      <c r="I850" s="169">
        <v>2982</v>
      </c>
      <c r="J850" s="169">
        <v>14739</v>
      </c>
      <c r="K850" s="169">
        <v>281933</v>
      </c>
      <c r="L850" s="169">
        <v>468192</v>
      </c>
      <c r="M850" s="169">
        <v>70842</v>
      </c>
    </row>
    <row r="851" spans="2:14" ht="15" customHeight="1" x14ac:dyDescent="0.25">
      <c r="B851" s="168">
        <v>2014</v>
      </c>
      <c r="C851" s="168"/>
      <c r="D851" s="169">
        <v>25</v>
      </c>
      <c r="E851" s="169">
        <v>1074244</v>
      </c>
      <c r="F851" s="169">
        <v>506764</v>
      </c>
      <c r="G851" s="169">
        <v>567480</v>
      </c>
      <c r="H851" s="169">
        <v>81</v>
      </c>
      <c r="I851" s="169">
        <v>2447</v>
      </c>
      <c r="J851" s="169">
        <v>19487</v>
      </c>
      <c r="K851" s="169">
        <v>184810</v>
      </c>
      <c r="L851" s="169">
        <v>363908</v>
      </c>
      <c r="M851" s="169">
        <v>70316</v>
      </c>
      <c r="N851" s="9"/>
    </row>
    <row r="852" spans="2:14" s="9" customFormat="1" ht="15" customHeight="1" collapsed="1" x14ac:dyDescent="0.25">
      <c r="B852" s="168">
        <v>2013</v>
      </c>
      <c r="C852" s="168"/>
      <c r="D852" s="169">
        <v>23</v>
      </c>
      <c r="E852" s="169">
        <v>1022584</v>
      </c>
      <c r="F852" s="169">
        <v>528315</v>
      </c>
      <c r="G852" s="169">
        <v>494269</v>
      </c>
      <c r="H852" s="169">
        <v>154</v>
      </c>
      <c r="I852" s="169">
        <v>2706</v>
      </c>
      <c r="J852" s="169">
        <v>15983</v>
      </c>
      <c r="K852" s="169">
        <v>195026</v>
      </c>
      <c r="L852" s="169">
        <v>340864</v>
      </c>
      <c r="M852" s="169">
        <v>67838</v>
      </c>
    </row>
    <row r="853" spans="2:14" s="9" customFormat="1" ht="15" customHeight="1" x14ac:dyDescent="0.25">
      <c r="B853" s="168">
        <v>2012</v>
      </c>
      <c r="C853" s="168"/>
      <c r="D853" s="169">
        <v>25</v>
      </c>
      <c r="E853" s="169">
        <v>1097638</v>
      </c>
      <c r="F853" s="169">
        <v>568637</v>
      </c>
      <c r="G853" s="169">
        <v>529001</v>
      </c>
      <c r="H853" s="169">
        <v>-2</v>
      </c>
      <c r="I853" s="169">
        <v>12544</v>
      </c>
      <c r="J853" s="169">
        <v>6936</v>
      </c>
      <c r="K853" s="169">
        <v>241536</v>
      </c>
      <c r="L853" s="169">
        <v>363875</v>
      </c>
      <c r="M853" s="169">
        <v>71106</v>
      </c>
    </row>
    <row r="854" spans="2:14" s="9" customFormat="1" ht="15" customHeight="1" x14ac:dyDescent="0.25">
      <c r="B854" s="168">
        <v>2011</v>
      </c>
      <c r="C854" s="168"/>
      <c r="D854" s="169">
        <v>25</v>
      </c>
      <c r="E854" s="169">
        <v>1088975</v>
      </c>
      <c r="F854" s="169">
        <v>568487</v>
      </c>
      <c r="G854" s="169">
        <v>520488</v>
      </c>
      <c r="H854" s="169">
        <v>-87</v>
      </c>
      <c r="I854" s="169">
        <v>3530</v>
      </c>
      <c r="J854" s="169">
        <v>7980</v>
      </c>
      <c r="K854" s="169">
        <v>243178</v>
      </c>
      <c r="L854" s="169">
        <v>332689</v>
      </c>
      <c r="M854" s="169">
        <v>44932</v>
      </c>
    </row>
    <row r="855" spans="2:14" ht="15" customHeight="1" x14ac:dyDescent="0.25">
      <c r="B855" s="168">
        <v>2010</v>
      </c>
      <c r="C855" s="168"/>
      <c r="D855" s="169">
        <v>25</v>
      </c>
      <c r="E855" s="169">
        <v>1071655</v>
      </c>
      <c r="F855" s="169">
        <v>514972</v>
      </c>
      <c r="G855" s="169">
        <v>556683</v>
      </c>
      <c r="H855" s="169">
        <v>-14</v>
      </c>
      <c r="I855" s="169">
        <v>12400</v>
      </c>
      <c r="J855" s="169">
        <v>5124</v>
      </c>
      <c r="K855" s="169">
        <v>202774</v>
      </c>
      <c r="L855" s="169">
        <v>378920</v>
      </c>
      <c r="M855" s="169">
        <v>45301</v>
      </c>
    </row>
    <row r="856" spans="2:14" ht="15" customHeight="1" x14ac:dyDescent="0.25">
      <c r="B856" s="168">
        <v>2009</v>
      </c>
      <c r="C856" s="168"/>
      <c r="D856" s="169">
        <v>18</v>
      </c>
      <c r="E856" s="169">
        <v>754776</v>
      </c>
      <c r="F856" s="169">
        <v>376816</v>
      </c>
      <c r="G856" s="169">
        <v>377959</v>
      </c>
      <c r="H856" s="169">
        <v>-115</v>
      </c>
      <c r="I856" s="169">
        <v>4190</v>
      </c>
      <c r="J856" s="169">
        <v>11267</v>
      </c>
      <c r="K856" s="169">
        <v>145583</v>
      </c>
      <c r="L856" s="169">
        <v>216885</v>
      </c>
      <c r="M856" s="169" t="s">
        <v>66</v>
      </c>
    </row>
    <row r="857" spans="2:14" ht="15" customHeight="1" x14ac:dyDescent="0.25">
      <c r="B857" s="168">
        <v>2008</v>
      </c>
      <c r="C857" s="168"/>
      <c r="D857" s="169">
        <v>19</v>
      </c>
      <c r="E857" s="169">
        <v>686623</v>
      </c>
      <c r="F857" s="169">
        <v>313370</v>
      </c>
      <c r="G857" s="169">
        <v>373253</v>
      </c>
      <c r="H857" s="169">
        <v>89</v>
      </c>
      <c r="I857" s="169">
        <v>6597</v>
      </c>
      <c r="J857" s="169">
        <v>11502</v>
      </c>
      <c r="K857" s="169">
        <v>97200</v>
      </c>
      <c r="L857" s="169">
        <v>211381</v>
      </c>
      <c r="M857" s="169" t="s">
        <v>66</v>
      </c>
    </row>
    <row r="858" spans="2:14" ht="15" customHeight="1" x14ac:dyDescent="0.2">
      <c r="B858" s="258" t="s">
        <v>40</v>
      </c>
      <c r="C858" s="184"/>
      <c r="D858" s="185"/>
      <c r="E858" s="185"/>
      <c r="F858" s="185"/>
      <c r="G858" s="185"/>
      <c r="H858" s="185"/>
      <c r="I858" s="186"/>
      <c r="J858" s="186"/>
      <c r="K858" s="186"/>
      <c r="L858" s="186"/>
      <c r="M858" s="186"/>
    </row>
    <row r="859" spans="2:14" ht="15" customHeight="1" x14ac:dyDescent="0.25">
      <c r="B859" s="187" t="s">
        <v>202</v>
      </c>
      <c r="C859" s="187"/>
      <c r="D859" s="188"/>
      <c r="E859" s="188"/>
      <c r="F859" s="188"/>
      <c r="G859" s="188"/>
      <c r="H859" s="188"/>
      <c r="I859" s="189"/>
      <c r="J859" s="189"/>
      <c r="K859" s="189"/>
      <c r="L859" s="189"/>
      <c r="M859" s="189"/>
    </row>
    <row r="860" spans="2:14" ht="15" customHeight="1" x14ac:dyDescent="0.25">
      <c r="B860" s="181">
        <v>2023</v>
      </c>
      <c r="C860" s="181"/>
      <c r="D860" s="182">
        <v>419</v>
      </c>
      <c r="E860" s="182">
        <v>1438806</v>
      </c>
      <c r="F860" s="182">
        <v>693629</v>
      </c>
      <c r="G860" s="182">
        <v>745177</v>
      </c>
      <c r="H860" s="182">
        <v>-47</v>
      </c>
      <c r="I860" s="182">
        <v>2519</v>
      </c>
      <c r="J860" s="182">
        <v>38970</v>
      </c>
      <c r="K860" s="182">
        <v>392089</v>
      </c>
      <c r="L860" s="182">
        <v>542933</v>
      </c>
      <c r="M860" s="182">
        <v>69229</v>
      </c>
    </row>
    <row r="861" spans="2:14" ht="15" customHeight="1" x14ac:dyDescent="0.25">
      <c r="B861" s="181">
        <v>2022</v>
      </c>
      <c r="C861" s="181"/>
      <c r="D861" s="182">
        <v>424</v>
      </c>
      <c r="E861" s="182">
        <v>1412101</v>
      </c>
      <c r="F861" s="182">
        <v>775024</v>
      </c>
      <c r="G861" s="182">
        <v>637077</v>
      </c>
      <c r="H861" s="182">
        <v>743</v>
      </c>
      <c r="I861" s="182">
        <v>2775</v>
      </c>
      <c r="J861" s="182">
        <v>29779</v>
      </c>
      <c r="K861" s="182">
        <v>455492</v>
      </c>
      <c r="L861" s="182">
        <v>482371</v>
      </c>
      <c r="M861" s="182">
        <v>37991</v>
      </c>
    </row>
    <row r="862" spans="2:14" ht="15" customHeight="1" x14ac:dyDescent="0.25">
      <c r="B862" s="168">
        <v>2021</v>
      </c>
      <c r="C862" s="168"/>
      <c r="D862" s="169">
        <v>415</v>
      </c>
      <c r="E862" s="169">
        <v>1312485</v>
      </c>
      <c r="F862" s="169">
        <v>731212</v>
      </c>
      <c r="G862" s="169">
        <v>581274</v>
      </c>
      <c r="H862" s="169">
        <v>-740</v>
      </c>
      <c r="I862" s="169">
        <v>2642</v>
      </c>
      <c r="J862" s="169">
        <v>27816</v>
      </c>
      <c r="K862" s="169">
        <v>435166</v>
      </c>
      <c r="L862" s="169">
        <v>444530</v>
      </c>
      <c r="M862" s="169">
        <v>35987</v>
      </c>
    </row>
    <row r="863" spans="2:14" ht="15" customHeight="1" x14ac:dyDescent="0.25">
      <c r="B863" s="187" t="s">
        <v>203</v>
      </c>
      <c r="C863" s="187"/>
      <c r="D863" s="188"/>
      <c r="E863" s="188"/>
      <c r="F863" s="188"/>
      <c r="G863" s="188"/>
      <c r="H863" s="188"/>
      <c r="I863" s="189"/>
      <c r="J863" s="189"/>
      <c r="K863" s="189"/>
      <c r="L863" s="189"/>
      <c r="M863" s="189"/>
    </row>
    <row r="864" spans="2:14" ht="15" customHeight="1" x14ac:dyDescent="0.25">
      <c r="B864" s="181">
        <v>2023</v>
      </c>
      <c r="C864" s="181"/>
      <c r="D864" s="182">
        <v>236</v>
      </c>
      <c r="E864" s="182">
        <v>780217</v>
      </c>
      <c r="F864" s="182">
        <v>432773</v>
      </c>
      <c r="G864" s="182">
        <v>347444</v>
      </c>
      <c r="H864" s="182">
        <v>961</v>
      </c>
      <c r="I864" s="182">
        <v>1726</v>
      </c>
      <c r="J864" s="182">
        <v>3816</v>
      </c>
      <c r="K864" s="182">
        <v>253687</v>
      </c>
      <c r="L864" s="182">
        <v>270130</v>
      </c>
      <c r="M864" s="182">
        <v>14953</v>
      </c>
    </row>
    <row r="865" spans="2:14" ht="15" customHeight="1" x14ac:dyDescent="0.25">
      <c r="B865" s="181">
        <v>2022</v>
      </c>
      <c r="C865" s="181"/>
      <c r="D865" s="182">
        <v>243</v>
      </c>
      <c r="E865" s="182">
        <v>749857</v>
      </c>
      <c r="F865" s="182">
        <v>436569</v>
      </c>
      <c r="G865" s="182">
        <v>313288</v>
      </c>
      <c r="H865" s="182">
        <v>543</v>
      </c>
      <c r="I865" s="182">
        <v>1274</v>
      </c>
      <c r="J865" s="182">
        <v>5176</v>
      </c>
      <c r="K865" s="182">
        <v>249245</v>
      </c>
      <c r="L865" s="182">
        <v>241108</v>
      </c>
      <c r="M865" s="182">
        <v>8743</v>
      </c>
    </row>
    <row r="866" spans="2:14" ht="15" customHeight="1" x14ac:dyDescent="0.25">
      <c r="B866" s="168">
        <v>2021</v>
      </c>
      <c r="C866" s="168"/>
      <c r="D866" s="169">
        <v>240</v>
      </c>
      <c r="E866" s="169">
        <v>622930</v>
      </c>
      <c r="F866" s="169">
        <v>357956</v>
      </c>
      <c r="G866" s="169">
        <v>264974</v>
      </c>
      <c r="H866" s="169">
        <v>-74</v>
      </c>
      <c r="I866" s="169">
        <v>1715</v>
      </c>
      <c r="J866" s="169">
        <v>2783</v>
      </c>
      <c r="K866" s="169">
        <v>183032</v>
      </c>
      <c r="L866" s="169">
        <v>221179</v>
      </c>
      <c r="M866" s="169">
        <v>7848</v>
      </c>
    </row>
    <row r="867" spans="2:14" s="9" customFormat="1" ht="15" customHeight="1" x14ac:dyDescent="0.25">
      <c r="B867" s="187" t="s">
        <v>594</v>
      </c>
      <c r="C867" s="187"/>
      <c r="D867" s="188"/>
      <c r="E867" s="188"/>
      <c r="F867" s="188"/>
      <c r="G867" s="188"/>
      <c r="H867" s="188"/>
      <c r="I867" s="189"/>
      <c r="J867" s="189"/>
      <c r="K867" s="189"/>
      <c r="L867" s="189"/>
      <c r="M867" s="189"/>
      <c r="N867" s="5"/>
    </row>
    <row r="868" spans="2:14" s="9" customFormat="1" ht="15" customHeight="1" x14ac:dyDescent="0.25">
      <c r="B868" s="181">
        <v>2023</v>
      </c>
      <c r="C868" s="181"/>
      <c r="D868" s="182">
        <v>163</v>
      </c>
      <c r="E868" s="182">
        <v>494158</v>
      </c>
      <c r="F868" s="182">
        <v>284346</v>
      </c>
      <c r="G868" s="182">
        <v>209812</v>
      </c>
      <c r="H868" s="182">
        <v>1396</v>
      </c>
      <c r="I868" s="182">
        <v>1801</v>
      </c>
      <c r="J868" s="182">
        <v>1917</v>
      </c>
      <c r="K868" s="182">
        <v>211802</v>
      </c>
      <c r="L868" s="182">
        <v>138495</v>
      </c>
      <c r="M868" s="182">
        <v>5509</v>
      </c>
      <c r="N868" s="5"/>
    </row>
    <row r="869" spans="2:14" s="9" customFormat="1" ht="15" customHeight="1" x14ac:dyDescent="0.25">
      <c r="B869" s="181">
        <v>2022</v>
      </c>
      <c r="C869" s="181"/>
      <c r="D869" s="182">
        <v>158</v>
      </c>
      <c r="E869" s="182">
        <v>369786</v>
      </c>
      <c r="F869" s="182">
        <v>170267</v>
      </c>
      <c r="G869" s="182">
        <v>199519</v>
      </c>
      <c r="H869" s="182">
        <v>-429</v>
      </c>
      <c r="I869" s="182">
        <v>2115</v>
      </c>
      <c r="J869" s="182">
        <v>1395</v>
      </c>
      <c r="K869" s="182">
        <v>101348</v>
      </c>
      <c r="L869" s="182">
        <v>143145</v>
      </c>
      <c r="M869" s="182">
        <v>2960</v>
      </c>
      <c r="N869" s="5"/>
    </row>
    <row r="870" spans="2:14" s="9" customFormat="1" ht="15" customHeight="1" x14ac:dyDescent="0.25">
      <c r="B870" s="168">
        <v>2021</v>
      </c>
      <c r="C870" s="168"/>
      <c r="D870" s="169">
        <v>152</v>
      </c>
      <c r="E870" s="169">
        <v>362424</v>
      </c>
      <c r="F870" s="169">
        <v>166449</v>
      </c>
      <c r="G870" s="169">
        <v>195976</v>
      </c>
      <c r="H870" s="169">
        <v>-225</v>
      </c>
      <c r="I870" s="169">
        <v>990</v>
      </c>
      <c r="J870" s="169">
        <v>2533</v>
      </c>
      <c r="K870" s="169">
        <v>97989</v>
      </c>
      <c r="L870" s="169">
        <v>136590</v>
      </c>
      <c r="M870" s="169">
        <v>3279</v>
      </c>
      <c r="N870" s="5"/>
    </row>
    <row r="871" spans="2:14" s="9" customFormat="1" ht="15" customHeight="1" x14ac:dyDescent="0.25">
      <c r="B871" s="187" t="s">
        <v>595</v>
      </c>
      <c r="C871" s="187"/>
      <c r="D871" s="188"/>
      <c r="E871" s="188"/>
      <c r="F871" s="188"/>
      <c r="G871" s="188"/>
      <c r="H871" s="188"/>
      <c r="I871" s="189"/>
      <c r="J871" s="189"/>
      <c r="K871" s="189"/>
      <c r="L871" s="189"/>
      <c r="M871" s="189"/>
      <c r="N871" s="5"/>
    </row>
    <row r="872" spans="2:14" s="9" customFormat="1" ht="15" customHeight="1" x14ac:dyDescent="0.25">
      <c r="B872" s="181">
        <v>2023</v>
      </c>
      <c r="C872" s="181"/>
      <c r="D872" s="182">
        <v>242</v>
      </c>
      <c r="E872" s="182">
        <v>1374281</v>
      </c>
      <c r="F872" s="182">
        <v>525860</v>
      </c>
      <c r="G872" s="182">
        <v>848421</v>
      </c>
      <c r="H872" s="182">
        <v>-35</v>
      </c>
      <c r="I872" s="182">
        <v>5059</v>
      </c>
      <c r="J872" s="182">
        <v>11606</v>
      </c>
      <c r="K872" s="182">
        <v>230923</v>
      </c>
      <c r="L872" s="182">
        <v>547513</v>
      </c>
      <c r="M872" s="182">
        <v>38624</v>
      </c>
      <c r="N872" s="5"/>
    </row>
    <row r="873" spans="2:14" s="9" customFormat="1" ht="15" customHeight="1" x14ac:dyDescent="0.25">
      <c r="B873" s="181">
        <v>2022</v>
      </c>
      <c r="C873" s="181"/>
      <c r="D873" s="182">
        <v>243</v>
      </c>
      <c r="E873" s="182">
        <v>1311665</v>
      </c>
      <c r="F873" s="182">
        <v>534154</v>
      </c>
      <c r="G873" s="182">
        <v>777511</v>
      </c>
      <c r="H873" s="182">
        <v>508</v>
      </c>
      <c r="I873" s="182">
        <v>4432</v>
      </c>
      <c r="J873" s="182">
        <v>19088</v>
      </c>
      <c r="K873" s="182">
        <v>233659</v>
      </c>
      <c r="L873" s="182">
        <v>506050</v>
      </c>
      <c r="M873" s="182">
        <v>25429</v>
      </c>
      <c r="N873" s="5"/>
    </row>
    <row r="874" spans="2:14" s="9" customFormat="1" ht="15" customHeight="1" x14ac:dyDescent="0.25">
      <c r="B874" s="168">
        <v>2021</v>
      </c>
      <c r="C874" s="168"/>
      <c r="D874" s="169">
        <v>245</v>
      </c>
      <c r="E874" s="169">
        <v>1205718</v>
      </c>
      <c r="F874" s="169">
        <v>478962</v>
      </c>
      <c r="G874" s="169">
        <v>726755</v>
      </c>
      <c r="H874" s="169">
        <v>162</v>
      </c>
      <c r="I874" s="169">
        <v>3934</v>
      </c>
      <c r="J874" s="169">
        <v>14369</v>
      </c>
      <c r="K874" s="169">
        <v>196731</v>
      </c>
      <c r="L874" s="169">
        <v>455822</v>
      </c>
      <c r="M874" s="169">
        <v>25094</v>
      </c>
      <c r="N874" s="5"/>
    </row>
    <row r="875" spans="2:14" s="9" customFormat="1" ht="15" customHeight="1" x14ac:dyDescent="0.25">
      <c r="B875" s="187" t="s">
        <v>596</v>
      </c>
      <c r="C875" s="187"/>
      <c r="D875" s="188"/>
      <c r="E875" s="188"/>
      <c r="F875" s="188"/>
      <c r="G875" s="188"/>
      <c r="H875" s="188"/>
      <c r="I875" s="189"/>
      <c r="J875" s="189"/>
      <c r="K875" s="189"/>
      <c r="L875" s="189"/>
      <c r="M875" s="189"/>
      <c r="N875" s="5"/>
    </row>
    <row r="876" spans="2:14" s="9" customFormat="1" ht="15" customHeight="1" x14ac:dyDescent="0.25">
      <c r="B876" s="181">
        <v>2023</v>
      </c>
      <c r="C876" s="181"/>
      <c r="D876" s="182">
        <v>75</v>
      </c>
      <c r="E876" s="182">
        <v>395409</v>
      </c>
      <c r="F876" s="182">
        <v>213926</v>
      </c>
      <c r="G876" s="182">
        <v>181483</v>
      </c>
      <c r="H876" s="182">
        <v>463</v>
      </c>
      <c r="I876" s="182">
        <v>210</v>
      </c>
      <c r="J876" s="182">
        <v>952</v>
      </c>
      <c r="K876" s="182">
        <v>143278</v>
      </c>
      <c r="L876" s="182">
        <v>124654</v>
      </c>
      <c r="M876" s="182">
        <v>7318</v>
      </c>
      <c r="N876" s="5"/>
    </row>
    <row r="877" spans="2:14" s="9" customFormat="1" ht="15" customHeight="1" x14ac:dyDescent="0.25">
      <c r="B877" s="181">
        <v>2022</v>
      </c>
      <c r="C877" s="181"/>
      <c r="D877" s="182">
        <v>70</v>
      </c>
      <c r="E877" s="182">
        <v>355377</v>
      </c>
      <c r="F877" s="182">
        <v>203328</v>
      </c>
      <c r="G877" s="182">
        <v>152050</v>
      </c>
      <c r="H877" s="182">
        <v>2567</v>
      </c>
      <c r="I877" s="182">
        <v>145</v>
      </c>
      <c r="J877" s="182">
        <v>412</v>
      </c>
      <c r="K877" s="182">
        <v>151845</v>
      </c>
      <c r="L877" s="182">
        <v>108516</v>
      </c>
      <c r="M877" s="182">
        <v>4015</v>
      </c>
      <c r="N877" s="5"/>
    </row>
    <row r="878" spans="2:14" s="9" customFormat="1" ht="15" customHeight="1" x14ac:dyDescent="0.25">
      <c r="B878" s="168">
        <v>2021</v>
      </c>
      <c r="C878" s="168"/>
      <c r="D878" s="169">
        <v>76</v>
      </c>
      <c r="E878" s="169">
        <v>386556</v>
      </c>
      <c r="F878" s="169">
        <v>250499</v>
      </c>
      <c r="G878" s="169">
        <v>136057</v>
      </c>
      <c r="H878" s="169">
        <v>-1283</v>
      </c>
      <c r="I878" s="169">
        <v>117</v>
      </c>
      <c r="J878" s="169">
        <v>395</v>
      </c>
      <c r="K878" s="169">
        <v>178387</v>
      </c>
      <c r="L878" s="169">
        <v>98598</v>
      </c>
      <c r="M878" s="169">
        <v>4921</v>
      </c>
      <c r="N878" s="5"/>
    </row>
    <row r="879" spans="2:14" ht="15" customHeight="1" x14ac:dyDescent="0.25">
      <c r="B879" s="187" t="s">
        <v>204</v>
      </c>
      <c r="C879" s="187"/>
      <c r="D879" s="188"/>
      <c r="E879" s="188"/>
      <c r="F879" s="188"/>
      <c r="G879" s="188"/>
      <c r="H879" s="188"/>
      <c r="I879" s="189"/>
      <c r="J879" s="189"/>
      <c r="K879" s="189"/>
      <c r="L879" s="189"/>
      <c r="M879" s="189"/>
    </row>
    <row r="880" spans="2:14" ht="15" customHeight="1" x14ac:dyDescent="0.25">
      <c r="B880" s="181">
        <v>2023</v>
      </c>
      <c r="C880" s="181"/>
      <c r="D880" s="182">
        <v>55</v>
      </c>
      <c r="E880" s="182">
        <v>123595</v>
      </c>
      <c r="F880" s="182">
        <v>64709</v>
      </c>
      <c r="G880" s="182">
        <v>58886</v>
      </c>
      <c r="H880" s="182">
        <v>613</v>
      </c>
      <c r="I880" s="182">
        <v>230</v>
      </c>
      <c r="J880" s="182">
        <v>478</v>
      </c>
      <c r="K880" s="182">
        <v>22179</v>
      </c>
      <c r="L880" s="182">
        <v>45379</v>
      </c>
      <c r="M880" s="182">
        <v>3829</v>
      </c>
    </row>
    <row r="881" spans="2:14" ht="15" customHeight="1" x14ac:dyDescent="0.25">
      <c r="B881" s="181">
        <v>2022</v>
      </c>
      <c r="C881" s="181"/>
      <c r="D881" s="182">
        <v>58</v>
      </c>
      <c r="E881" s="182">
        <v>120787</v>
      </c>
      <c r="F881" s="182">
        <v>70858</v>
      </c>
      <c r="G881" s="182">
        <v>49929</v>
      </c>
      <c r="H881" s="182">
        <v>392</v>
      </c>
      <c r="I881" s="182">
        <v>249</v>
      </c>
      <c r="J881" s="182">
        <v>1476</v>
      </c>
      <c r="K881" s="182">
        <v>29854</v>
      </c>
      <c r="L881" s="182">
        <v>38379</v>
      </c>
      <c r="M881" s="182">
        <v>2247</v>
      </c>
    </row>
    <row r="882" spans="2:14" ht="15" customHeight="1" x14ac:dyDescent="0.25">
      <c r="B882" s="168">
        <v>2021</v>
      </c>
      <c r="C882" s="168"/>
      <c r="D882" s="169">
        <v>60</v>
      </c>
      <c r="E882" s="169">
        <v>102745</v>
      </c>
      <c r="F882" s="169">
        <v>58154</v>
      </c>
      <c r="G882" s="169">
        <v>44591</v>
      </c>
      <c r="H882" s="169">
        <v>-255</v>
      </c>
      <c r="I882" s="169">
        <v>258</v>
      </c>
      <c r="J882" s="169">
        <v>368</v>
      </c>
      <c r="K882" s="169">
        <v>20420</v>
      </c>
      <c r="L882" s="169">
        <v>34869</v>
      </c>
      <c r="M882" s="169">
        <v>1927</v>
      </c>
    </row>
    <row r="883" spans="2:14" ht="15" customHeight="1" x14ac:dyDescent="0.25">
      <c r="B883" s="187" t="s">
        <v>205</v>
      </c>
      <c r="C883" s="187"/>
      <c r="D883" s="188"/>
      <c r="E883" s="188"/>
      <c r="F883" s="188"/>
      <c r="G883" s="188"/>
      <c r="H883" s="188"/>
      <c r="I883" s="189"/>
      <c r="J883" s="189"/>
      <c r="K883" s="189"/>
      <c r="L883" s="189"/>
      <c r="M883" s="189"/>
    </row>
    <row r="884" spans="2:14" ht="15" customHeight="1" x14ac:dyDescent="0.25">
      <c r="B884" s="181">
        <v>2023</v>
      </c>
      <c r="C884" s="181"/>
      <c r="D884" s="182">
        <v>54</v>
      </c>
      <c r="E884" s="182">
        <v>244233</v>
      </c>
      <c r="F884" s="182">
        <v>103132</v>
      </c>
      <c r="G884" s="182">
        <v>141101</v>
      </c>
      <c r="H884" s="182">
        <v>-18472</v>
      </c>
      <c r="I884" s="182">
        <v>82</v>
      </c>
      <c r="J884" s="182">
        <v>7113</v>
      </c>
      <c r="K884" s="182">
        <v>22061</v>
      </c>
      <c r="L884" s="182">
        <v>96010</v>
      </c>
      <c r="M884" s="182">
        <v>11363</v>
      </c>
    </row>
    <row r="885" spans="2:14" ht="15" customHeight="1" x14ac:dyDescent="0.25">
      <c r="B885" s="181">
        <v>2022</v>
      </c>
      <c r="C885" s="181"/>
      <c r="D885" s="182">
        <v>51</v>
      </c>
      <c r="E885" s="182">
        <v>224203</v>
      </c>
      <c r="F885" s="182">
        <v>101041</v>
      </c>
      <c r="G885" s="182">
        <v>123162</v>
      </c>
      <c r="H885" s="182">
        <v>-20478</v>
      </c>
      <c r="I885" s="182">
        <v>129</v>
      </c>
      <c r="J885" s="182">
        <v>6168</v>
      </c>
      <c r="K885" s="182">
        <v>20103</v>
      </c>
      <c r="L885" s="182">
        <v>87985</v>
      </c>
      <c r="M885" s="182">
        <v>11228</v>
      </c>
    </row>
    <row r="886" spans="2:14" ht="15" customHeight="1" x14ac:dyDescent="0.25">
      <c r="B886" s="168">
        <v>2021</v>
      </c>
      <c r="C886" s="168"/>
      <c r="D886" s="169">
        <v>56</v>
      </c>
      <c r="E886" s="169">
        <v>205961</v>
      </c>
      <c r="F886" s="169">
        <v>105110</v>
      </c>
      <c r="G886" s="169">
        <v>100851</v>
      </c>
      <c r="H886" s="169">
        <v>-7261</v>
      </c>
      <c r="I886" s="169">
        <v>108</v>
      </c>
      <c r="J886" s="169">
        <v>5367</v>
      </c>
      <c r="K886" s="169">
        <v>36413</v>
      </c>
      <c r="L886" s="169">
        <v>75089</v>
      </c>
      <c r="M886" s="169">
        <v>9209</v>
      </c>
    </row>
    <row r="887" spans="2:14" ht="15" customHeight="1" x14ac:dyDescent="0.25">
      <c r="B887" s="187" t="s">
        <v>506</v>
      </c>
      <c r="C887" s="187"/>
      <c r="D887" s="188"/>
      <c r="E887" s="188"/>
      <c r="F887" s="188"/>
      <c r="G887" s="188"/>
      <c r="H887" s="188"/>
      <c r="I887" s="189"/>
      <c r="J887" s="189"/>
      <c r="K887" s="189"/>
      <c r="L887" s="189"/>
      <c r="M887" s="189"/>
      <c r="N887" s="10"/>
    </row>
    <row r="888" spans="2:14" ht="15" customHeight="1" x14ac:dyDescent="0.25">
      <c r="B888" s="181">
        <v>2023</v>
      </c>
      <c r="C888" s="181"/>
      <c r="D888" s="182">
        <v>22</v>
      </c>
      <c r="E888" s="182">
        <v>56839</v>
      </c>
      <c r="F888" s="182">
        <v>7617</v>
      </c>
      <c r="G888" s="182">
        <v>49222</v>
      </c>
      <c r="H888" s="182">
        <v>84</v>
      </c>
      <c r="I888" s="182">
        <v>96</v>
      </c>
      <c r="J888" s="182">
        <v>915</v>
      </c>
      <c r="K888" s="182">
        <v>1837</v>
      </c>
      <c r="L888" s="182">
        <v>30765</v>
      </c>
      <c r="M888" s="182">
        <v>650</v>
      </c>
      <c r="N888" s="10"/>
    </row>
    <row r="889" spans="2:14" ht="15" customHeight="1" x14ac:dyDescent="0.25">
      <c r="B889" s="181">
        <v>2022</v>
      </c>
      <c r="C889" s="181"/>
      <c r="D889" s="182">
        <v>23</v>
      </c>
      <c r="E889" s="182">
        <v>38141</v>
      </c>
      <c r="F889" s="182">
        <v>6694</v>
      </c>
      <c r="G889" s="182">
        <v>31448</v>
      </c>
      <c r="H889" s="182">
        <v>59</v>
      </c>
      <c r="I889" s="182">
        <v>108</v>
      </c>
      <c r="J889" s="182">
        <v>972</v>
      </c>
      <c r="K889" s="182">
        <v>1862</v>
      </c>
      <c r="L889" s="182">
        <v>15715</v>
      </c>
      <c r="M889" s="182">
        <v>333</v>
      </c>
      <c r="N889" s="10"/>
    </row>
    <row r="890" spans="2:14" ht="15" customHeight="1" x14ac:dyDescent="0.25">
      <c r="B890" s="168">
        <v>2021</v>
      </c>
      <c r="C890" s="168"/>
      <c r="D890" s="169">
        <v>24</v>
      </c>
      <c r="E890" s="169">
        <v>39230</v>
      </c>
      <c r="F890" s="169">
        <v>6581</v>
      </c>
      <c r="G890" s="169">
        <v>32649</v>
      </c>
      <c r="H890" s="169">
        <v>-189</v>
      </c>
      <c r="I890" s="169">
        <v>78</v>
      </c>
      <c r="J890" s="169">
        <v>819</v>
      </c>
      <c r="K890" s="169">
        <v>2399</v>
      </c>
      <c r="L890" s="169">
        <v>14707</v>
      </c>
      <c r="M890" s="169">
        <v>481</v>
      </c>
      <c r="N890" s="10"/>
    </row>
    <row r="891" spans="2:14" s="7" customFormat="1" ht="15" customHeight="1" x14ac:dyDescent="0.25">
      <c r="B891" s="187" t="s">
        <v>523</v>
      </c>
      <c r="C891" s="187"/>
      <c r="D891" s="188"/>
      <c r="E891" s="188"/>
      <c r="F891" s="188"/>
      <c r="G891" s="188"/>
      <c r="H891" s="188"/>
      <c r="I891" s="189"/>
      <c r="J891" s="189"/>
      <c r="K891" s="189"/>
      <c r="L891" s="189"/>
      <c r="M891" s="189"/>
      <c r="N891" s="10"/>
    </row>
    <row r="892" spans="2:14" s="7" customFormat="1" ht="15" customHeight="1" x14ac:dyDescent="0.25">
      <c r="B892" s="181">
        <v>2023</v>
      </c>
      <c r="C892" s="181"/>
      <c r="D892" s="182">
        <v>19</v>
      </c>
      <c r="E892" s="182">
        <v>59853</v>
      </c>
      <c r="F892" s="182">
        <v>10825</v>
      </c>
      <c r="G892" s="182">
        <v>49027</v>
      </c>
      <c r="H892" s="182">
        <v>0</v>
      </c>
      <c r="I892" s="182">
        <v>0</v>
      </c>
      <c r="J892" s="182">
        <v>5027</v>
      </c>
      <c r="K892" s="182">
        <v>6328</v>
      </c>
      <c r="L892" s="182">
        <v>20947</v>
      </c>
      <c r="M892" s="182">
        <v>249</v>
      </c>
      <c r="N892" s="10"/>
    </row>
    <row r="893" spans="2:14" s="7" customFormat="1" ht="15" customHeight="1" x14ac:dyDescent="0.25">
      <c r="B893" s="181">
        <v>2022</v>
      </c>
      <c r="C893" s="181"/>
      <c r="D893" s="182">
        <v>20</v>
      </c>
      <c r="E893" s="182">
        <v>53426</v>
      </c>
      <c r="F893" s="182">
        <v>9781</v>
      </c>
      <c r="G893" s="182">
        <v>43644</v>
      </c>
      <c r="H893" s="182">
        <v>0</v>
      </c>
      <c r="I893" s="182">
        <v>0</v>
      </c>
      <c r="J893" s="182">
        <v>3523</v>
      </c>
      <c r="K893" s="182">
        <v>5574</v>
      </c>
      <c r="L893" s="182">
        <v>15948</v>
      </c>
      <c r="M893" s="182">
        <v>222</v>
      </c>
      <c r="N893" s="10"/>
    </row>
    <row r="894" spans="2:14" s="7" customFormat="1" ht="15" customHeight="1" x14ac:dyDescent="0.25">
      <c r="B894" s="168">
        <v>2021</v>
      </c>
      <c r="C894" s="168"/>
      <c r="D894" s="169">
        <v>20</v>
      </c>
      <c r="E894" s="169">
        <v>49002</v>
      </c>
      <c r="F894" s="169">
        <v>9828</v>
      </c>
      <c r="G894" s="169">
        <v>39174</v>
      </c>
      <c r="H894" s="169">
        <v>0</v>
      </c>
      <c r="I894" s="169">
        <v>0</v>
      </c>
      <c r="J894" s="169">
        <v>5835</v>
      </c>
      <c r="K894" s="169">
        <v>6023</v>
      </c>
      <c r="L894" s="169">
        <v>17941</v>
      </c>
      <c r="M894" s="169">
        <v>171</v>
      </c>
      <c r="N894" s="10"/>
    </row>
    <row r="895" spans="2:14" s="9" customFormat="1" ht="15" customHeight="1" x14ac:dyDescent="0.2">
      <c r="B895" s="258" t="s">
        <v>22</v>
      </c>
      <c r="C895" s="184"/>
      <c r="D895" s="185"/>
      <c r="E895" s="185"/>
      <c r="F895" s="185"/>
      <c r="G895" s="185"/>
      <c r="H895" s="185"/>
      <c r="I895" s="186"/>
      <c r="J895" s="186"/>
      <c r="K895" s="186"/>
      <c r="L895" s="186"/>
      <c r="M895" s="186"/>
    </row>
    <row r="896" spans="2:14" s="9" customFormat="1" ht="15" customHeight="1" x14ac:dyDescent="0.25">
      <c r="B896" s="187" t="s">
        <v>377</v>
      </c>
      <c r="C896" s="187"/>
      <c r="D896" s="188"/>
      <c r="E896" s="188"/>
      <c r="F896" s="188"/>
      <c r="G896" s="188"/>
      <c r="H896" s="188"/>
      <c r="I896" s="189"/>
      <c r="J896" s="189"/>
      <c r="K896" s="189"/>
      <c r="L896" s="189"/>
      <c r="M896" s="189"/>
    </row>
    <row r="897" spans="2:14" s="9" customFormat="1" ht="15" customHeight="1" x14ac:dyDescent="0.25">
      <c r="B897" s="181">
        <v>2023</v>
      </c>
      <c r="C897" s="181"/>
      <c r="D897" s="182">
        <v>107857</v>
      </c>
      <c r="E897" s="182">
        <v>35505594</v>
      </c>
      <c r="F897" s="182">
        <v>6304994</v>
      </c>
      <c r="G897" s="182">
        <v>29200600</v>
      </c>
      <c r="H897" s="182">
        <v>580029</v>
      </c>
      <c r="I897" s="182">
        <v>45299</v>
      </c>
      <c r="J897" s="182">
        <v>37142</v>
      </c>
      <c r="K897" s="182">
        <v>9747966</v>
      </c>
      <c r="L897" s="182">
        <v>15353273</v>
      </c>
      <c r="M897" s="182">
        <v>621834</v>
      </c>
    </row>
    <row r="898" spans="2:14" s="9" customFormat="1" ht="15" customHeight="1" x14ac:dyDescent="0.25">
      <c r="B898" s="181">
        <v>2022</v>
      </c>
      <c r="C898" s="181"/>
      <c r="D898" s="182">
        <v>102471</v>
      </c>
      <c r="E898" s="182">
        <v>31971517</v>
      </c>
      <c r="F898" s="182">
        <v>6306744</v>
      </c>
      <c r="G898" s="182">
        <v>25664773</v>
      </c>
      <c r="H898" s="182">
        <v>260143</v>
      </c>
      <c r="I898" s="182">
        <v>39158</v>
      </c>
      <c r="J898" s="182">
        <v>44503</v>
      </c>
      <c r="K898" s="182">
        <v>9079699</v>
      </c>
      <c r="L898" s="182">
        <v>13736430</v>
      </c>
      <c r="M898" s="182">
        <v>520237</v>
      </c>
    </row>
    <row r="899" spans="2:14" s="9" customFormat="1" ht="15" customHeight="1" x14ac:dyDescent="0.25">
      <c r="B899" s="181">
        <v>2021</v>
      </c>
      <c r="C899" s="181"/>
      <c r="D899" s="182">
        <v>97355</v>
      </c>
      <c r="E899" s="182">
        <v>27655545</v>
      </c>
      <c r="F899" s="182">
        <v>5365949</v>
      </c>
      <c r="G899" s="182">
        <v>22289597</v>
      </c>
      <c r="H899" s="182">
        <v>339969</v>
      </c>
      <c r="I899" s="182">
        <v>40801</v>
      </c>
      <c r="J899" s="182">
        <v>47268</v>
      </c>
      <c r="K899" s="182">
        <v>7978150</v>
      </c>
      <c r="L899" s="182">
        <v>11575554</v>
      </c>
      <c r="M899" s="182">
        <v>479028</v>
      </c>
    </row>
    <row r="900" spans="2:14" s="9" customFormat="1" ht="15" customHeight="1" x14ac:dyDescent="0.25">
      <c r="B900" s="168">
        <v>2020</v>
      </c>
      <c r="C900" s="168"/>
      <c r="D900" s="169">
        <v>92328</v>
      </c>
      <c r="E900" s="169">
        <v>23645337</v>
      </c>
      <c r="F900" s="169">
        <v>4442059</v>
      </c>
      <c r="G900" s="169">
        <v>19203278</v>
      </c>
      <c r="H900" s="169">
        <v>315578</v>
      </c>
      <c r="I900" s="169">
        <v>41777</v>
      </c>
      <c r="J900" s="169">
        <v>45610</v>
      </c>
      <c r="K900" s="169">
        <v>6583842</v>
      </c>
      <c r="L900" s="169">
        <v>9869102</v>
      </c>
      <c r="M900" s="169">
        <v>541012</v>
      </c>
    </row>
    <row r="901" spans="2:14" s="9" customFormat="1" ht="15" customHeight="1" x14ac:dyDescent="0.25">
      <c r="B901" s="168">
        <v>2019</v>
      </c>
      <c r="C901" s="168"/>
      <c r="D901" s="169">
        <v>90430</v>
      </c>
      <c r="E901" s="169">
        <v>23256151</v>
      </c>
      <c r="F901" s="169">
        <v>4675010</v>
      </c>
      <c r="G901" s="169">
        <v>18581141</v>
      </c>
      <c r="H901" s="169">
        <v>218822</v>
      </c>
      <c r="I901" s="169">
        <v>43717</v>
      </c>
      <c r="J901" s="169">
        <v>13032</v>
      </c>
      <c r="K901" s="169">
        <v>6483415</v>
      </c>
      <c r="L901" s="169">
        <v>9749576</v>
      </c>
      <c r="M901" s="169">
        <v>584471</v>
      </c>
    </row>
    <row r="902" spans="2:14" s="9" customFormat="1" ht="15" customHeight="1" x14ac:dyDescent="0.25">
      <c r="B902" s="168">
        <v>2018</v>
      </c>
      <c r="C902" s="168"/>
      <c r="D902" s="169">
        <v>85311</v>
      </c>
      <c r="E902" s="169">
        <v>21212518</v>
      </c>
      <c r="F902" s="169">
        <v>4434061</v>
      </c>
      <c r="G902" s="169">
        <v>16778457</v>
      </c>
      <c r="H902" s="169">
        <v>-20965</v>
      </c>
      <c r="I902" s="169">
        <v>43310</v>
      </c>
      <c r="J902" s="169">
        <v>14315</v>
      </c>
      <c r="K902" s="169">
        <v>5970449</v>
      </c>
      <c r="L902" s="169">
        <v>8789914</v>
      </c>
      <c r="M902" s="169">
        <v>560132</v>
      </c>
    </row>
    <row r="903" spans="2:14" s="9" customFormat="1" ht="15" customHeight="1" x14ac:dyDescent="0.25">
      <c r="B903" s="168">
        <v>2017</v>
      </c>
      <c r="C903" s="168"/>
      <c r="D903" s="169">
        <v>81629</v>
      </c>
      <c r="E903" s="169">
        <v>19413581</v>
      </c>
      <c r="F903" s="169">
        <v>4083632</v>
      </c>
      <c r="G903" s="169">
        <v>15329949</v>
      </c>
      <c r="H903" s="169">
        <v>-330635</v>
      </c>
      <c r="I903" s="169">
        <v>40200</v>
      </c>
      <c r="J903" s="169">
        <v>17396</v>
      </c>
      <c r="K903" s="169">
        <v>5283143</v>
      </c>
      <c r="L903" s="169">
        <v>8088562</v>
      </c>
      <c r="M903" s="169">
        <v>617021</v>
      </c>
      <c r="N903" s="5"/>
    </row>
    <row r="904" spans="2:14" ht="15" customHeight="1" x14ac:dyDescent="0.25">
      <c r="B904" s="168">
        <v>2016</v>
      </c>
      <c r="C904" s="168"/>
      <c r="D904" s="169">
        <v>78866</v>
      </c>
      <c r="E904" s="169">
        <v>17490657</v>
      </c>
      <c r="F904" s="169">
        <v>3653739</v>
      </c>
      <c r="G904" s="169">
        <v>13836918</v>
      </c>
      <c r="H904" s="169">
        <v>-647336</v>
      </c>
      <c r="I904" s="169">
        <v>36258</v>
      </c>
      <c r="J904" s="169">
        <v>18020</v>
      </c>
      <c r="K904" s="169">
        <v>4617546</v>
      </c>
      <c r="L904" s="169">
        <v>7331350</v>
      </c>
      <c r="M904" s="169">
        <v>898232</v>
      </c>
    </row>
    <row r="905" spans="2:14" ht="15" customHeight="1" x14ac:dyDescent="0.25">
      <c r="B905" s="168">
        <v>2015</v>
      </c>
      <c r="C905" s="168"/>
      <c r="D905" s="169">
        <v>77906</v>
      </c>
      <c r="E905" s="169">
        <v>17953277</v>
      </c>
      <c r="F905" s="169">
        <v>3920554</v>
      </c>
      <c r="G905" s="169">
        <v>14032723</v>
      </c>
      <c r="H905" s="169">
        <v>-780354</v>
      </c>
      <c r="I905" s="169">
        <v>34369</v>
      </c>
      <c r="J905" s="169">
        <v>21263</v>
      </c>
      <c r="K905" s="169">
        <v>4676384</v>
      </c>
      <c r="L905" s="169">
        <v>7546591</v>
      </c>
      <c r="M905" s="169">
        <v>1063826</v>
      </c>
    </row>
    <row r="906" spans="2:14" ht="15" customHeight="1" x14ac:dyDescent="0.25">
      <c r="B906" s="168">
        <v>2014</v>
      </c>
      <c r="C906" s="168"/>
      <c r="D906" s="169">
        <v>77844</v>
      </c>
      <c r="E906" s="169">
        <v>18134433</v>
      </c>
      <c r="F906" s="169">
        <v>4298990</v>
      </c>
      <c r="G906" s="169">
        <v>13835443</v>
      </c>
      <c r="H906" s="169">
        <v>-954362</v>
      </c>
      <c r="I906" s="169">
        <v>45846</v>
      </c>
      <c r="J906" s="169">
        <v>20999</v>
      </c>
      <c r="K906" s="169">
        <v>4820382</v>
      </c>
      <c r="L906" s="169">
        <v>7591904</v>
      </c>
      <c r="M906" s="169">
        <v>1176115</v>
      </c>
    </row>
    <row r="907" spans="2:14" ht="15" customHeight="1" x14ac:dyDescent="0.25">
      <c r="B907" s="168">
        <v>2013</v>
      </c>
      <c r="C907" s="168"/>
      <c r="D907" s="169">
        <v>81335</v>
      </c>
      <c r="E907" s="169">
        <v>19495745</v>
      </c>
      <c r="F907" s="169">
        <v>4366226</v>
      </c>
      <c r="G907" s="169">
        <v>15129519</v>
      </c>
      <c r="H907" s="169">
        <v>-1089538</v>
      </c>
      <c r="I907" s="169">
        <v>51019</v>
      </c>
      <c r="J907" s="169">
        <v>12467</v>
      </c>
      <c r="K907" s="169">
        <v>4936528</v>
      </c>
      <c r="L907" s="169">
        <v>8577796</v>
      </c>
      <c r="M907" s="169">
        <v>1198370</v>
      </c>
    </row>
    <row r="908" spans="2:14" ht="15" customHeight="1" x14ac:dyDescent="0.25">
      <c r="B908" s="168">
        <v>2012</v>
      </c>
      <c r="C908" s="168"/>
      <c r="D908" s="169">
        <v>87592</v>
      </c>
      <c r="E908" s="169">
        <v>22043171</v>
      </c>
      <c r="F908" s="169">
        <v>4905517</v>
      </c>
      <c r="G908" s="169">
        <v>17137654</v>
      </c>
      <c r="H908" s="169">
        <v>-931201</v>
      </c>
      <c r="I908" s="169">
        <v>146322</v>
      </c>
      <c r="J908" s="169">
        <v>13318</v>
      </c>
      <c r="K908" s="169">
        <v>5381705</v>
      </c>
      <c r="L908" s="169">
        <v>10257016</v>
      </c>
      <c r="M908" s="169">
        <v>1449959</v>
      </c>
    </row>
    <row r="909" spans="2:14" ht="15" customHeight="1" x14ac:dyDescent="0.25">
      <c r="B909" s="168">
        <v>2011</v>
      </c>
      <c r="C909" s="168"/>
      <c r="D909" s="169">
        <v>97980</v>
      </c>
      <c r="E909" s="169">
        <v>29121915</v>
      </c>
      <c r="F909" s="169">
        <v>6717573</v>
      </c>
      <c r="G909" s="169">
        <v>22404342</v>
      </c>
      <c r="H909" s="169">
        <v>-934675</v>
      </c>
      <c r="I909" s="169">
        <v>189933</v>
      </c>
      <c r="J909" s="169">
        <v>12915</v>
      </c>
      <c r="K909" s="169">
        <v>7139332</v>
      </c>
      <c r="L909" s="169">
        <v>14293711</v>
      </c>
      <c r="M909" s="169">
        <v>1419468</v>
      </c>
      <c r="N909" s="8"/>
    </row>
    <row r="910" spans="2:14" s="9" customFormat="1" ht="15" customHeight="1" collapsed="1" x14ac:dyDescent="0.25">
      <c r="B910" s="168">
        <v>2010</v>
      </c>
      <c r="C910" s="168"/>
      <c r="D910" s="169">
        <v>105463</v>
      </c>
      <c r="E910" s="169">
        <v>34863222</v>
      </c>
      <c r="F910" s="169">
        <v>9900118</v>
      </c>
      <c r="G910" s="169">
        <v>24963104</v>
      </c>
      <c r="H910" s="169">
        <v>-1901605</v>
      </c>
      <c r="I910" s="169">
        <v>158822</v>
      </c>
      <c r="J910" s="169">
        <v>18243</v>
      </c>
      <c r="K910" s="169">
        <v>8362969</v>
      </c>
      <c r="L910" s="169">
        <v>16577105</v>
      </c>
      <c r="M910" s="169">
        <v>1336797</v>
      </c>
    </row>
    <row r="911" spans="2:14" s="9" customFormat="1" ht="15" customHeight="1" x14ac:dyDescent="0.25">
      <c r="B911" s="168">
        <v>2009</v>
      </c>
      <c r="C911" s="168"/>
      <c r="D911" s="169">
        <v>116686</v>
      </c>
      <c r="E911" s="169">
        <v>34719806</v>
      </c>
      <c r="F911" s="169">
        <v>10025231</v>
      </c>
      <c r="G911" s="169">
        <v>24694575</v>
      </c>
      <c r="H911" s="169">
        <v>-1047559</v>
      </c>
      <c r="I911" s="169">
        <v>212694</v>
      </c>
      <c r="J911" s="169">
        <v>18993</v>
      </c>
      <c r="K911" s="169">
        <v>8949230</v>
      </c>
      <c r="L911" s="169">
        <v>15845978</v>
      </c>
      <c r="M911" s="169" t="s">
        <v>66</v>
      </c>
    </row>
    <row r="912" spans="2:14" s="9" customFormat="1" ht="15" customHeight="1" x14ac:dyDescent="0.25">
      <c r="B912" s="168">
        <v>2008</v>
      </c>
      <c r="C912" s="168"/>
      <c r="D912" s="169">
        <v>125045</v>
      </c>
      <c r="E912" s="169">
        <v>36276715</v>
      </c>
      <c r="F912" s="169">
        <v>10538618</v>
      </c>
      <c r="G912" s="169">
        <v>25738097</v>
      </c>
      <c r="H912" s="169">
        <v>1069419</v>
      </c>
      <c r="I912" s="169">
        <v>144192</v>
      </c>
      <c r="J912" s="169">
        <v>21778</v>
      </c>
      <c r="K912" s="169">
        <v>10987919</v>
      </c>
      <c r="L912" s="169">
        <v>16457457</v>
      </c>
      <c r="M912" s="169" t="s">
        <v>66</v>
      </c>
    </row>
    <row r="913" spans="2:14" ht="15" customHeight="1" x14ac:dyDescent="0.2">
      <c r="B913" s="258" t="s">
        <v>35</v>
      </c>
      <c r="C913" s="184"/>
      <c r="D913" s="185"/>
      <c r="E913" s="185"/>
      <c r="F913" s="185"/>
      <c r="G913" s="185"/>
      <c r="H913" s="185"/>
      <c r="I913" s="186"/>
      <c r="J913" s="186"/>
      <c r="K913" s="186"/>
      <c r="L913" s="186"/>
      <c r="M913" s="186"/>
      <c r="N913" s="9"/>
    </row>
    <row r="914" spans="2:14" ht="15" customHeight="1" x14ac:dyDescent="0.25">
      <c r="B914" s="187" t="s">
        <v>206</v>
      </c>
      <c r="C914" s="187"/>
      <c r="D914" s="188"/>
      <c r="E914" s="188"/>
      <c r="F914" s="188"/>
      <c r="G914" s="188"/>
      <c r="H914" s="188"/>
      <c r="I914" s="189"/>
      <c r="J914" s="189"/>
      <c r="K914" s="189"/>
      <c r="L914" s="189"/>
      <c r="M914" s="189"/>
    </row>
    <row r="915" spans="2:14" ht="15" customHeight="1" x14ac:dyDescent="0.25">
      <c r="B915" s="181">
        <v>2023</v>
      </c>
      <c r="C915" s="181"/>
      <c r="D915" s="182">
        <v>51842</v>
      </c>
      <c r="E915" s="182">
        <v>1199419</v>
      </c>
      <c r="F915" s="182">
        <v>178404</v>
      </c>
      <c r="G915" s="182">
        <v>1021015</v>
      </c>
      <c r="H915" s="182">
        <v>-11332</v>
      </c>
      <c r="I915" s="182">
        <v>54</v>
      </c>
      <c r="J915" s="182">
        <v>4543</v>
      </c>
      <c r="K915" s="182">
        <v>462874</v>
      </c>
      <c r="L915" s="182">
        <v>199065</v>
      </c>
      <c r="M915" s="182">
        <v>1737</v>
      </c>
    </row>
    <row r="916" spans="2:14" ht="15" customHeight="1" x14ac:dyDescent="0.25">
      <c r="B916" s="181">
        <v>2022</v>
      </c>
      <c r="C916" s="181"/>
      <c r="D916" s="182">
        <v>49538</v>
      </c>
      <c r="E916" s="182">
        <v>1137356</v>
      </c>
      <c r="F916" s="182">
        <v>183896</v>
      </c>
      <c r="G916" s="182">
        <v>953461</v>
      </c>
      <c r="H916" s="182">
        <v>-7572</v>
      </c>
      <c r="I916" s="182">
        <v>179</v>
      </c>
      <c r="J916" s="182">
        <v>5478</v>
      </c>
      <c r="K916" s="182">
        <v>473418</v>
      </c>
      <c r="L916" s="182">
        <v>191527</v>
      </c>
      <c r="M916" s="182">
        <v>1128</v>
      </c>
    </row>
    <row r="917" spans="2:14" ht="15" customHeight="1" x14ac:dyDescent="0.25">
      <c r="B917" s="168">
        <v>2021</v>
      </c>
      <c r="C917" s="168"/>
      <c r="D917" s="169">
        <v>46894</v>
      </c>
      <c r="E917" s="169">
        <v>1053757</v>
      </c>
      <c r="F917" s="169">
        <v>171249</v>
      </c>
      <c r="G917" s="169">
        <v>882508</v>
      </c>
      <c r="H917" s="169">
        <v>-13184</v>
      </c>
      <c r="I917" s="169">
        <v>58</v>
      </c>
      <c r="J917" s="169">
        <v>5550</v>
      </c>
      <c r="K917" s="169">
        <v>424970</v>
      </c>
      <c r="L917" s="169">
        <v>176624</v>
      </c>
      <c r="M917" s="169">
        <v>1072</v>
      </c>
    </row>
    <row r="918" spans="2:14" ht="15" customHeight="1" x14ac:dyDescent="0.25">
      <c r="B918" s="168">
        <v>2020</v>
      </c>
      <c r="C918" s="168"/>
      <c r="D918" s="169">
        <v>44955</v>
      </c>
      <c r="E918" s="169">
        <v>977466</v>
      </c>
      <c r="F918" s="169">
        <v>0</v>
      </c>
      <c r="G918" s="169">
        <v>977466</v>
      </c>
      <c r="H918" s="169">
        <v>-25223</v>
      </c>
      <c r="I918" s="169">
        <v>4978</v>
      </c>
      <c r="J918" s="169">
        <v>220</v>
      </c>
      <c r="K918" s="169">
        <v>323354</v>
      </c>
      <c r="L918" s="169">
        <v>149512</v>
      </c>
      <c r="M918" s="169">
        <v>7549</v>
      </c>
    </row>
    <row r="919" spans="2:14" ht="15" customHeight="1" x14ac:dyDescent="0.25">
      <c r="B919" s="168">
        <v>2019</v>
      </c>
      <c r="C919" s="168"/>
      <c r="D919" s="169">
        <v>44944</v>
      </c>
      <c r="E919" s="169">
        <v>1002758</v>
      </c>
      <c r="F919" s="169">
        <v>0</v>
      </c>
      <c r="G919" s="169">
        <v>1002758</v>
      </c>
      <c r="H919" s="169">
        <v>-27505</v>
      </c>
      <c r="I919" s="169">
        <v>5419</v>
      </c>
      <c r="J919" s="169">
        <v>240</v>
      </c>
      <c r="K919" s="169">
        <v>331539</v>
      </c>
      <c r="L919" s="169">
        <v>155950</v>
      </c>
      <c r="M919" s="169">
        <v>5311</v>
      </c>
    </row>
    <row r="920" spans="2:14" ht="15" customHeight="1" x14ac:dyDescent="0.25">
      <c r="B920" s="168">
        <v>2018</v>
      </c>
      <c r="C920" s="168"/>
      <c r="D920" s="169">
        <v>43270</v>
      </c>
      <c r="E920" s="169">
        <v>998391</v>
      </c>
      <c r="F920" s="169">
        <v>0</v>
      </c>
      <c r="G920" s="169">
        <v>998391</v>
      </c>
      <c r="H920" s="169">
        <v>-24664</v>
      </c>
      <c r="I920" s="169">
        <v>4135</v>
      </c>
      <c r="J920" s="169">
        <v>251</v>
      </c>
      <c r="K920" s="169">
        <v>332566</v>
      </c>
      <c r="L920" s="169">
        <v>157038</v>
      </c>
      <c r="M920" s="169">
        <v>6322</v>
      </c>
    </row>
    <row r="921" spans="2:14" ht="15" customHeight="1" x14ac:dyDescent="0.25">
      <c r="B921" s="168">
        <v>2017</v>
      </c>
      <c r="C921" s="168"/>
      <c r="D921" s="169">
        <v>41509</v>
      </c>
      <c r="E921" s="169">
        <v>918680</v>
      </c>
      <c r="F921" s="169">
        <v>0</v>
      </c>
      <c r="G921" s="169">
        <v>918680</v>
      </c>
      <c r="H921" s="169">
        <v>-20383</v>
      </c>
      <c r="I921" s="169">
        <v>4176</v>
      </c>
      <c r="J921" s="169">
        <v>243</v>
      </c>
      <c r="K921" s="169">
        <v>308029</v>
      </c>
      <c r="L921" s="169">
        <v>147348</v>
      </c>
      <c r="M921" s="169">
        <v>5183</v>
      </c>
    </row>
    <row r="922" spans="2:14" ht="15" customHeight="1" x14ac:dyDescent="0.25">
      <c r="B922" s="168">
        <v>2016</v>
      </c>
      <c r="C922" s="168"/>
      <c r="D922" s="169">
        <v>39844</v>
      </c>
      <c r="E922" s="169">
        <v>829523</v>
      </c>
      <c r="F922" s="169">
        <v>0</v>
      </c>
      <c r="G922" s="169">
        <v>829523</v>
      </c>
      <c r="H922" s="169">
        <v>-17535</v>
      </c>
      <c r="I922" s="169">
        <v>3745</v>
      </c>
      <c r="J922" s="169">
        <v>243</v>
      </c>
      <c r="K922" s="169">
        <v>276545</v>
      </c>
      <c r="L922" s="169">
        <v>134578</v>
      </c>
      <c r="M922" s="169">
        <v>3999</v>
      </c>
    </row>
    <row r="923" spans="2:14" ht="15" customHeight="1" x14ac:dyDescent="0.25">
      <c r="B923" s="168">
        <v>2015</v>
      </c>
      <c r="C923" s="168"/>
      <c r="D923" s="169">
        <v>39193</v>
      </c>
      <c r="E923" s="169">
        <v>811198</v>
      </c>
      <c r="F923" s="169">
        <v>0</v>
      </c>
      <c r="G923" s="169">
        <v>811198</v>
      </c>
      <c r="H923" s="169">
        <v>-15279</v>
      </c>
      <c r="I923" s="169">
        <v>4178</v>
      </c>
      <c r="J923" s="169">
        <v>245</v>
      </c>
      <c r="K923" s="169">
        <v>269389</v>
      </c>
      <c r="L923" s="169">
        <v>133730</v>
      </c>
      <c r="M923" s="169">
        <v>3984</v>
      </c>
    </row>
    <row r="924" spans="2:14" ht="15" customHeight="1" x14ac:dyDescent="0.25">
      <c r="B924" s="168">
        <v>2014</v>
      </c>
      <c r="C924" s="168"/>
      <c r="D924" s="169">
        <v>38918</v>
      </c>
      <c r="E924" s="169">
        <v>806131</v>
      </c>
      <c r="F924" s="169">
        <v>0</v>
      </c>
      <c r="G924" s="169">
        <v>806131</v>
      </c>
      <c r="H924" s="169">
        <v>-14077</v>
      </c>
      <c r="I924" s="169">
        <v>3681</v>
      </c>
      <c r="J924" s="169">
        <v>256</v>
      </c>
      <c r="K924" s="169">
        <v>268941</v>
      </c>
      <c r="L924" s="169">
        <v>137249</v>
      </c>
      <c r="M924" s="169">
        <v>4225</v>
      </c>
    </row>
    <row r="925" spans="2:14" s="8" customFormat="1" ht="15" customHeight="1" x14ac:dyDescent="0.25">
      <c r="B925" s="168">
        <v>2013</v>
      </c>
      <c r="C925" s="168"/>
      <c r="D925" s="169">
        <v>41575</v>
      </c>
      <c r="E925" s="169">
        <v>829995</v>
      </c>
      <c r="F925" s="169">
        <v>0</v>
      </c>
      <c r="G925" s="169">
        <v>829995</v>
      </c>
      <c r="H925" s="169">
        <v>-13930</v>
      </c>
      <c r="I925" s="169">
        <v>4247</v>
      </c>
      <c r="J925" s="169">
        <v>302</v>
      </c>
      <c r="K925" s="169">
        <v>280456</v>
      </c>
      <c r="L925" s="169">
        <v>142241</v>
      </c>
      <c r="M925" s="169">
        <v>3896</v>
      </c>
      <c r="N925" s="5"/>
    </row>
    <row r="926" spans="2:14" s="9" customFormat="1" ht="15" customHeight="1" x14ac:dyDescent="0.25">
      <c r="B926" s="168">
        <v>2012</v>
      </c>
      <c r="C926" s="168"/>
      <c r="D926" s="169">
        <v>45797</v>
      </c>
      <c r="E926" s="169">
        <v>967365</v>
      </c>
      <c r="F926" s="169">
        <v>0</v>
      </c>
      <c r="G926" s="169">
        <v>967365</v>
      </c>
      <c r="H926" s="169">
        <v>-20523</v>
      </c>
      <c r="I926" s="169">
        <v>4927</v>
      </c>
      <c r="J926" s="169">
        <v>342</v>
      </c>
      <c r="K926" s="169">
        <v>328361</v>
      </c>
      <c r="L926" s="169">
        <v>167667</v>
      </c>
      <c r="M926" s="169">
        <v>7207</v>
      </c>
    </row>
    <row r="927" spans="2:14" s="9" customFormat="1" ht="15" customHeight="1" x14ac:dyDescent="0.25">
      <c r="B927" s="168">
        <v>2011</v>
      </c>
      <c r="C927" s="168"/>
      <c r="D927" s="169">
        <v>53280</v>
      </c>
      <c r="E927" s="169">
        <v>1258618</v>
      </c>
      <c r="F927" s="169">
        <v>0</v>
      </c>
      <c r="G927" s="169">
        <v>1258618</v>
      </c>
      <c r="H927" s="169">
        <v>-34872</v>
      </c>
      <c r="I927" s="169">
        <v>6715</v>
      </c>
      <c r="J927" s="169">
        <v>435</v>
      </c>
      <c r="K927" s="169">
        <v>433149</v>
      </c>
      <c r="L927" s="169">
        <v>217210</v>
      </c>
      <c r="M927" s="169">
        <v>8922</v>
      </c>
    </row>
    <row r="928" spans="2:14" s="9" customFormat="1" ht="15" customHeight="1" x14ac:dyDescent="0.25">
      <c r="B928" s="168">
        <v>2010</v>
      </c>
      <c r="C928" s="168"/>
      <c r="D928" s="169">
        <v>59092</v>
      </c>
      <c r="E928" s="169">
        <v>1635888</v>
      </c>
      <c r="F928" s="169">
        <v>3379</v>
      </c>
      <c r="G928" s="169">
        <v>1632509</v>
      </c>
      <c r="H928" s="169">
        <v>-62849</v>
      </c>
      <c r="I928" s="169">
        <v>11374</v>
      </c>
      <c r="J928" s="169">
        <v>625</v>
      </c>
      <c r="K928" s="169">
        <v>559456</v>
      </c>
      <c r="L928" s="169">
        <v>278162</v>
      </c>
      <c r="M928" s="169">
        <v>11113</v>
      </c>
    </row>
    <row r="929" spans="2:14" ht="15" customHeight="1" x14ac:dyDescent="0.25">
      <c r="B929" s="168">
        <v>2009</v>
      </c>
      <c r="C929" s="168"/>
      <c r="D929" s="169">
        <v>68096</v>
      </c>
      <c r="E929" s="169">
        <v>1913268</v>
      </c>
      <c r="F929" s="169">
        <v>0</v>
      </c>
      <c r="G929" s="169">
        <v>1913268</v>
      </c>
      <c r="H929" s="169">
        <v>-66446</v>
      </c>
      <c r="I929" s="169">
        <v>11996</v>
      </c>
      <c r="J929" s="169">
        <v>586</v>
      </c>
      <c r="K929" s="169">
        <v>655982</v>
      </c>
      <c r="L929" s="169">
        <v>318588</v>
      </c>
      <c r="M929" s="169" t="s">
        <v>66</v>
      </c>
      <c r="N929" s="9"/>
    </row>
    <row r="930" spans="2:14" ht="15" customHeight="1" x14ac:dyDescent="0.25">
      <c r="B930" s="168">
        <v>2008</v>
      </c>
      <c r="C930" s="168"/>
      <c r="D930" s="169">
        <v>74971</v>
      </c>
      <c r="E930" s="169">
        <v>2250442</v>
      </c>
      <c r="F930" s="169">
        <v>0</v>
      </c>
      <c r="G930" s="169">
        <v>2250442</v>
      </c>
      <c r="H930" s="169">
        <v>-17443</v>
      </c>
      <c r="I930" s="169">
        <v>2090</v>
      </c>
      <c r="J930" s="169">
        <v>800</v>
      </c>
      <c r="K930" s="169">
        <v>810894</v>
      </c>
      <c r="L930" s="169">
        <v>410603</v>
      </c>
      <c r="M930" s="169" t="s">
        <v>66</v>
      </c>
    </row>
    <row r="931" spans="2:14" ht="15" customHeight="1" x14ac:dyDescent="0.25">
      <c r="B931" s="187" t="s">
        <v>207</v>
      </c>
      <c r="C931" s="187"/>
      <c r="D931" s="188"/>
      <c r="E931" s="188"/>
      <c r="F931" s="188"/>
      <c r="G931" s="188"/>
      <c r="H931" s="188"/>
      <c r="I931" s="189"/>
      <c r="J931" s="189"/>
      <c r="K931" s="189"/>
      <c r="L931" s="189"/>
      <c r="M931" s="189"/>
    </row>
    <row r="932" spans="2:14" ht="15" customHeight="1" x14ac:dyDescent="0.25">
      <c r="B932" s="181">
        <v>2023</v>
      </c>
      <c r="C932" s="181"/>
      <c r="D932" s="182">
        <v>56015</v>
      </c>
      <c r="E932" s="182">
        <v>34306175</v>
      </c>
      <c r="F932" s="182">
        <v>6126590</v>
      </c>
      <c r="G932" s="182">
        <v>28179585</v>
      </c>
      <c r="H932" s="182">
        <v>591361</v>
      </c>
      <c r="I932" s="182">
        <v>45245</v>
      </c>
      <c r="J932" s="182">
        <v>32599</v>
      </c>
      <c r="K932" s="182">
        <v>9285092</v>
      </c>
      <c r="L932" s="182">
        <v>15154208</v>
      </c>
      <c r="M932" s="182">
        <v>620097</v>
      </c>
    </row>
    <row r="933" spans="2:14" ht="15" customHeight="1" x14ac:dyDescent="0.25">
      <c r="B933" s="181">
        <v>2022</v>
      </c>
      <c r="C933" s="181"/>
      <c r="D933" s="182">
        <v>52933</v>
      </c>
      <c r="E933" s="182">
        <v>30834161</v>
      </c>
      <c r="F933" s="182">
        <v>6122849</v>
      </c>
      <c r="G933" s="182">
        <v>24711312</v>
      </c>
      <c r="H933" s="182">
        <v>267714</v>
      </c>
      <c r="I933" s="182">
        <v>38979</v>
      </c>
      <c r="J933" s="182">
        <v>39025</v>
      </c>
      <c r="K933" s="182">
        <v>8606281</v>
      </c>
      <c r="L933" s="182">
        <v>13544903</v>
      </c>
      <c r="M933" s="182">
        <v>519109</v>
      </c>
    </row>
    <row r="934" spans="2:14" ht="15" customHeight="1" x14ac:dyDescent="0.25">
      <c r="B934" s="168">
        <v>2021</v>
      </c>
      <c r="C934" s="168"/>
      <c r="D934" s="169">
        <v>50461</v>
      </c>
      <c r="E934" s="169">
        <v>26601788</v>
      </c>
      <c r="F934" s="169">
        <v>5194700</v>
      </c>
      <c r="G934" s="169">
        <v>21407089</v>
      </c>
      <c r="H934" s="169">
        <v>353153</v>
      </c>
      <c r="I934" s="169">
        <v>40744</v>
      </c>
      <c r="J934" s="169">
        <v>41718</v>
      </c>
      <c r="K934" s="169">
        <v>7553180</v>
      </c>
      <c r="L934" s="169">
        <v>11398930</v>
      </c>
      <c r="M934" s="169">
        <v>477956</v>
      </c>
    </row>
    <row r="935" spans="2:14" ht="15" customHeight="1" x14ac:dyDescent="0.25">
      <c r="B935" s="168">
        <v>2020</v>
      </c>
      <c r="C935" s="168"/>
      <c r="D935" s="169">
        <v>47373</v>
      </c>
      <c r="E935" s="169">
        <v>22667871</v>
      </c>
      <c r="F935" s="169">
        <v>4442059</v>
      </c>
      <c r="G935" s="169">
        <v>18225812</v>
      </c>
      <c r="H935" s="169">
        <v>340801</v>
      </c>
      <c r="I935" s="169">
        <v>36799</v>
      </c>
      <c r="J935" s="169">
        <v>45390</v>
      </c>
      <c r="K935" s="169">
        <v>6260489</v>
      </c>
      <c r="L935" s="169">
        <v>9719590</v>
      </c>
      <c r="M935" s="169">
        <v>533464</v>
      </c>
    </row>
    <row r="936" spans="2:14" ht="15" customHeight="1" x14ac:dyDescent="0.25">
      <c r="B936" s="168">
        <v>2019</v>
      </c>
      <c r="C936" s="168"/>
      <c r="D936" s="169">
        <v>45486</v>
      </c>
      <c r="E936" s="169">
        <v>22253393</v>
      </c>
      <c r="F936" s="169">
        <v>4675010</v>
      </c>
      <c r="G936" s="169">
        <v>17578383</v>
      </c>
      <c r="H936" s="169">
        <v>246327</v>
      </c>
      <c r="I936" s="169">
        <v>38297</v>
      </c>
      <c r="J936" s="169">
        <v>12791</v>
      </c>
      <c r="K936" s="169">
        <v>6151876</v>
      </c>
      <c r="L936" s="169">
        <v>9593626</v>
      </c>
      <c r="M936" s="169">
        <v>579160</v>
      </c>
    </row>
    <row r="937" spans="2:14" ht="15" customHeight="1" x14ac:dyDescent="0.25">
      <c r="B937" s="168">
        <v>2018</v>
      </c>
      <c r="C937" s="168"/>
      <c r="D937" s="169">
        <v>42041</v>
      </c>
      <c r="E937" s="169">
        <v>20214127</v>
      </c>
      <c r="F937" s="169">
        <v>4434061</v>
      </c>
      <c r="G937" s="169">
        <v>15780066</v>
      </c>
      <c r="H937" s="169">
        <v>3699</v>
      </c>
      <c r="I937" s="169">
        <v>39175</v>
      </c>
      <c r="J937" s="169">
        <v>14064</v>
      </c>
      <c r="K937" s="169">
        <v>5637883</v>
      </c>
      <c r="L937" s="169">
        <v>8632877</v>
      </c>
      <c r="M937" s="169">
        <v>553811</v>
      </c>
    </row>
    <row r="938" spans="2:14" ht="15" customHeight="1" x14ac:dyDescent="0.25">
      <c r="B938" s="168">
        <v>2017</v>
      </c>
      <c r="C938" s="168"/>
      <c r="D938" s="169">
        <v>40120</v>
      </c>
      <c r="E938" s="169">
        <v>18494901</v>
      </c>
      <c r="F938" s="169">
        <v>4083632</v>
      </c>
      <c r="G938" s="169">
        <v>14411269</v>
      </c>
      <c r="H938" s="169">
        <v>-310252</v>
      </c>
      <c r="I938" s="169">
        <v>36024</v>
      </c>
      <c r="J938" s="169">
        <v>17153</v>
      </c>
      <c r="K938" s="169">
        <v>4975114</v>
      </c>
      <c r="L938" s="169">
        <v>7941214</v>
      </c>
      <c r="M938" s="169">
        <v>611838</v>
      </c>
    </row>
    <row r="939" spans="2:14" ht="15" customHeight="1" x14ac:dyDescent="0.25">
      <c r="B939" s="168">
        <v>2016</v>
      </c>
      <c r="C939" s="168"/>
      <c r="D939" s="169">
        <v>39022</v>
      </c>
      <c r="E939" s="169">
        <v>16661134</v>
      </c>
      <c r="F939" s="169">
        <v>3653739</v>
      </c>
      <c r="G939" s="169">
        <v>13007395</v>
      </c>
      <c r="H939" s="169">
        <v>-629801</v>
      </c>
      <c r="I939" s="169">
        <v>32512</v>
      </c>
      <c r="J939" s="169">
        <v>17777</v>
      </c>
      <c r="K939" s="169">
        <v>4341001</v>
      </c>
      <c r="L939" s="169">
        <v>7196772</v>
      </c>
      <c r="M939" s="169">
        <v>894233</v>
      </c>
    </row>
    <row r="940" spans="2:14" ht="15" customHeight="1" x14ac:dyDescent="0.25">
      <c r="B940" s="168">
        <v>2015</v>
      </c>
      <c r="C940" s="168"/>
      <c r="D940" s="169">
        <v>38713</v>
      </c>
      <c r="E940" s="169">
        <v>17142079</v>
      </c>
      <c r="F940" s="169">
        <v>3920554</v>
      </c>
      <c r="G940" s="169">
        <v>13221525</v>
      </c>
      <c r="H940" s="169">
        <v>-765075</v>
      </c>
      <c r="I940" s="169">
        <v>30191</v>
      </c>
      <c r="J940" s="169">
        <v>21018</v>
      </c>
      <c r="K940" s="169">
        <v>4406994</v>
      </c>
      <c r="L940" s="169">
        <v>7412861</v>
      </c>
      <c r="M940" s="169">
        <v>1059842</v>
      </c>
    </row>
    <row r="941" spans="2:14" s="10" customFormat="1" ht="15" customHeight="1" collapsed="1" x14ac:dyDescent="0.25">
      <c r="B941" s="168">
        <v>2014</v>
      </c>
      <c r="C941" s="168"/>
      <c r="D941" s="169">
        <v>38926</v>
      </c>
      <c r="E941" s="169">
        <v>17328302</v>
      </c>
      <c r="F941" s="169">
        <v>4298990</v>
      </c>
      <c r="G941" s="169">
        <v>13029312</v>
      </c>
      <c r="H941" s="169">
        <v>-940284</v>
      </c>
      <c r="I941" s="169">
        <v>42164</v>
      </c>
      <c r="J941" s="169">
        <v>20742</v>
      </c>
      <c r="K941" s="169">
        <v>4551441</v>
      </c>
      <c r="L941" s="169">
        <v>7454656</v>
      </c>
      <c r="M941" s="169">
        <v>1171890</v>
      </c>
      <c r="N941" s="5"/>
    </row>
    <row r="942" spans="2:14" s="10" customFormat="1" ht="15" customHeight="1" x14ac:dyDescent="0.25">
      <c r="B942" s="168">
        <v>2013</v>
      </c>
      <c r="C942" s="168"/>
      <c r="D942" s="169">
        <v>39760</v>
      </c>
      <c r="E942" s="169">
        <v>18665750</v>
      </c>
      <c r="F942" s="169">
        <v>4366226</v>
      </c>
      <c r="G942" s="169">
        <v>14299524</v>
      </c>
      <c r="H942" s="169">
        <v>-1075608</v>
      </c>
      <c r="I942" s="169">
        <v>46771</v>
      </c>
      <c r="J942" s="169">
        <v>12165</v>
      </c>
      <c r="K942" s="169">
        <v>4656072</v>
      </c>
      <c r="L942" s="169">
        <v>8435555</v>
      </c>
      <c r="M942" s="169">
        <v>1194474</v>
      </c>
      <c r="N942" s="9"/>
    </row>
    <row r="943" spans="2:14" s="10" customFormat="1" ht="15" customHeight="1" x14ac:dyDescent="0.25">
      <c r="B943" s="168">
        <v>2012</v>
      </c>
      <c r="C943" s="168"/>
      <c r="D943" s="169">
        <v>41795</v>
      </c>
      <c r="E943" s="169">
        <v>21075806</v>
      </c>
      <c r="F943" s="169">
        <v>4905517</v>
      </c>
      <c r="G943" s="169">
        <v>16170289</v>
      </c>
      <c r="H943" s="169">
        <v>-910678</v>
      </c>
      <c r="I943" s="169">
        <v>141395</v>
      </c>
      <c r="J943" s="169">
        <v>12976</v>
      </c>
      <c r="K943" s="169">
        <v>5053345</v>
      </c>
      <c r="L943" s="169">
        <v>10089349</v>
      </c>
      <c r="M943" s="169">
        <v>1442752</v>
      </c>
      <c r="N943" s="9"/>
    </row>
    <row r="944" spans="2:14" ht="15" customHeight="1" x14ac:dyDescent="0.25">
      <c r="B944" s="168">
        <v>2011</v>
      </c>
      <c r="C944" s="168"/>
      <c r="D944" s="169">
        <v>44700</v>
      </c>
      <c r="E944" s="169">
        <v>27863297</v>
      </c>
      <c r="F944" s="169">
        <v>6717573</v>
      </c>
      <c r="G944" s="169">
        <v>21145724</v>
      </c>
      <c r="H944" s="169">
        <v>-899803</v>
      </c>
      <c r="I944" s="169">
        <v>183218</v>
      </c>
      <c r="J944" s="169">
        <v>12481</v>
      </c>
      <c r="K944" s="169">
        <v>6706183</v>
      </c>
      <c r="L944" s="169">
        <v>14076501</v>
      </c>
      <c r="M944" s="169">
        <v>1410546</v>
      </c>
      <c r="N944" s="9"/>
    </row>
    <row r="945" spans="2:14" ht="15" customHeight="1" x14ac:dyDescent="0.25">
      <c r="B945" s="168">
        <v>2010</v>
      </c>
      <c r="C945" s="168"/>
      <c r="D945" s="169">
        <v>46371</v>
      </c>
      <c r="E945" s="169">
        <v>33227334</v>
      </c>
      <c r="F945" s="169">
        <v>9896739</v>
      </c>
      <c r="G945" s="169">
        <v>23330595</v>
      </c>
      <c r="H945" s="169">
        <v>-1838756</v>
      </c>
      <c r="I945" s="169">
        <v>147448</v>
      </c>
      <c r="J945" s="169">
        <v>17618</v>
      </c>
      <c r="K945" s="169">
        <v>7803513</v>
      </c>
      <c r="L945" s="169">
        <v>16298943</v>
      </c>
      <c r="M945" s="169">
        <v>1325683</v>
      </c>
      <c r="N945" s="9"/>
    </row>
    <row r="946" spans="2:14" ht="15" customHeight="1" x14ac:dyDescent="0.25">
      <c r="B946" s="168">
        <v>2009</v>
      </c>
      <c r="C946" s="168"/>
      <c r="D946" s="169">
        <v>48590</v>
      </c>
      <c r="E946" s="169">
        <v>32806538</v>
      </c>
      <c r="F946" s="169">
        <v>10025231</v>
      </c>
      <c r="G946" s="169">
        <v>22781306</v>
      </c>
      <c r="H946" s="169">
        <v>-981113</v>
      </c>
      <c r="I946" s="169">
        <v>200698</v>
      </c>
      <c r="J946" s="169">
        <v>18407</v>
      </c>
      <c r="K946" s="169">
        <v>8293248</v>
      </c>
      <c r="L946" s="169">
        <v>15527391</v>
      </c>
      <c r="M946" s="169" t="s">
        <v>66</v>
      </c>
    </row>
    <row r="947" spans="2:14" ht="15" customHeight="1" x14ac:dyDescent="0.25">
      <c r="B947" s="168">
        <v>2008</v>
      </c>
      <c r="C947" s="168"/>
      <c r="D947" s="169">
        <v>50074</v>
      </c>
      <c r="E947" s="169">
        <v>34026273</v>
      </c>
      <c r="F947" s="169">
        <v>10538618</v>
      </c>
      <c r="G947" s="169">
        <v>23487655</v>
      </c>
      <c r="H947" s="169">
        <v>1086862</v>
      </c>
      <c r="I947" s="169">
        <v>142101</v>
      </c>
      <c r="J947" s="169">
        <v>20979</v>
      </c>
      <c r="K947" s="169">
        <v>10177025</v>
      </c>
      <c r="L947" s="169">
        <v>16046854</v>
      </c>
      <c r="M947" s="169" t="s">
        <v>66</v>
      </c>
    </row>
    <row r="948" spans="2:14" ht="15" customHeight="1" x14ac:dyDescent="0.2">
      <c r="B948" s="258" t="s">
        <v>11</v>
      </c>
      <c r="C948" s="184"/>
      <c r="D948" s="185"/>
      <c r="E948" s="185"/>
      <c r="F948" s="185"/>
      <c r="G948" s="185"/>
      <c r="H948" s="185"/>
      <c r="I948" s="186"/>
      <c r="J948" s="186"/>
      <c r="K948" s="186"/>
      <c r="L948" s="186"/>
      <c r="M948" s="186"/>
    </row>
    <row r="949" spans="2:14" ht="15" customHeight="1" x14ac:dyDescent="0.25">
      <c r="B949" s="187" t="s">
        <v>208</v>
      </c>
      <c r="C949" s="187"/>
      <c r="D949" s="188"/>
      <c r="E949" s="188"/>
      <c r="F949" s="188"/>
      <c r="G949" s="188"/>
      <c r="H949" s="188"/>
      <c r="I949" s="189"/>
      <c r="J949" s="189"/>
      <c r="K949" s="189"/>
      <c r="L949" s="189"/>
      <c r="M949" s="189"/>
    </row>
    <row r="950" spans="2:14" ht="15" customHeight="1" x14ac:dyDescent="0.25">
      <c r="B950" s="181">
        <v>2023</v>
      </c>
      <c r="C950" s="181"/>
      <c r="D950" s="182">
        <v>107774</v>
      </c>
      <c r="E950" s="182">
        <v>28220245</v>
      </c>
      <c r="F950" s="182">
        <v>5661496</v>
      </c>
      <c r="G950" s="182">
        <v>22558749</v>
      </c>
      <c r="H950" s="182">
        <v>618582</v>
      </c>
      <c r="I950" s="182">
        <v>31594</v>
      </c>
      <c r="J950" s="182">
        <v>31253</v>
      </c>
      <c r="K950" s="182">
        <v>7898072</v>
      </c>
      <c r="L950" s="182">
        <v>11596474</v>
      </c>
      <c r="M950" s="182">
        <v>380840</v>
      </c>
    </row>
    <row r="951" spans="2:14" ht="15" customHeight="1" x14ac:dyDescent="0.25">
      <c r="B951" s="181">
        <v>2022</v>
      </c>
      <c r="C951" s="181"/>
      <c r="D951" s="182">
        <v>102395</v>
      </c>
      <c r="E951" s="182">
        <v>25874879</v>
      </c>
      <c r="F951" s="182">
        <v>5752995</v>
      </c>
      <c r="G951" s="182">
        <v>20121884</v>
      </c>
      <c r="H951" s="182">
        <v>230401</v>
      </c>
      <c r="I951" s="182">
        <v>27589</v>
      </c>
      <c r="J951" s="182">
        <v>40785</v>
      </c>
      <c r="K951" s="182">
        <v>7618709</v>
      </c>
      <c r="L951" s="182">
        <v>10369121</v>
      </c>
      <c r="M951" s="182">
        <v>258187</v>
      </c>
    </row>
    <row r="952" spans="2:14" ht="15" customHeight="1" x14ac:dyDescent="0.25">
      <c r="B952" s="168">
        <v>2021</v>
      </c>
      <c r="C952" s="168"/>
      <c r="D952" s="169">
        <v>97289</v>
      </c>
      <c r="E952" s="169">
        <v>22814666</v>
      </c>
      <c r="F952" s="169">
        <v>4958528</v>
      </c>
      <c r="G952" s="169">
        <v>17856138</v>
      </c>
      <c r="H952" s="169">
        <v>322836</v>
      </c>
      <c r="I952" s="169">
        <v>29418</v>
      </c>
      <c r="J952" s="169">
        <v>42239</v>
      </c>
      <c r="K952" s="169">
        <v>6765827</v>
      </c>
      <c r="L952" s="169">
        <v>9072358</v>
      </c>
      <c r="M952" s="169">
        <v>280080</v>
      </c>
    </row>
    <row r="953" spans="2:14" ht="15" customHeight="1" x14ac:dyDescent="0.25">
      <c r="B953" s="168">
        <v>2020</v>
      </c>
      <c r="C953" s="168"/>
      <c r="D953" s="169">
        <v>92261</v>
      </c>
      <c r="E953" s="169">
        <v>19543793</v>
      </c>
      <c r="F953" s="169">
        <v>4016509</v>
      </c>
      <c r="G953" s="169">
        <v>15527283</v>
      </c>
      <c r="H953" s="169">
        <v>318304</v>
      </c>
      <c r="I953" s="169">
        <v>29140</v>
      </c>
      <c r="J953" s="169">
        <v>40504</v>
      </c>
      <c r="K953" s="169">
        <v>5630905</v>
      </c>
      <c r="L953" s="169">
        <v>7823443</v>
      </c>
      <c r="M953" s="169">
        <v>284824</v>
      </c>
    </row>
    <row r="954" spans="2:14" ht="15" customHeight="1" x14ac:dyDescent="0.25">
      <c r="B954" s="168">
        <v>2019</v>
      </c>
      <c r="C954" s="168"/>
      <c r="D954" s="169">
        <v>90366</v>
      </c>
      <c r="E954" s="169">
        <v>18891461</v>
      </c>
      <c r="F954" s="169">
        <v>3823278</v>
      </c>
      <c r="G954" s="169">
        <v>15068183</v>
      </c>
      <c r="H954" s="169">
        <v>216455</v>
      </c>
      <c r="I954" s="169">
        <v>34996</v>
      </c>
      <c r="J954" s="169">
        <v>12054</v>
      </c>
      <c r="K954" s="169">
        <v>5431120</v>
      </c>
      <c r="L954" s="169">
        <v>7502515</v>
      </c>
      <c r="M954" s="169">
        <v>322918</v>
      </c>
    </row>
    <row r="955" spans="2:14" ht="15" customHeight="1" x14ac:dyDescent="0.25">
      <c r="B955" s="168">
        <v>2018</v>
      </c>
      <c r="C955" s="168"/>
      <c r="D955" s="169">
        <v>85256</v>
      </c>
      <c r="E955" s="169">
        <v>16946081</v>
      </c>
      <c r="F955" s="169">
        <v>3520529</v>
      </c>
      <c r="G955" s="169">
        <v>13425552</v>
      </c>
      <c r="H955" s="169">
        <v>-24609</v>
      </c>
      <c r="I955" s="169">
        <v>31601</v>
      </c>
      <c r="J955" s="169">
        <v>13406</v>
      </c>
      <c r="K955" s="169">
        <v>4953389</v>
      </c>
      <c r="L955" s="169">
        <v>6605594</v>
      </c>
      <c r="M955" s="169">
        <v>347528</v>
      </c>
    </row>
    <row r="956" spans="2:14" s="10" customFormat="1" ht="15" customHeight="1" collapsed="1" x14ac:dyDescent="0.25">
      <c r="B956" s="168">
        <v>2017</v>
      </c>
      <c r="C956" s="168"/>
      <c r="D956" s="169">
        <v>81574</v>
      </c>
      <c r="E956" s="169">
        <v>15502823</v>
      </c>
      <c r="F956" s="169">
        <v>3356798</v>
      </c>
      <c r="G956" s="169">
        <v>12146025</v>
      </c>
      <c r="H956" s="169">
        <v>-327461</v>
      </c>
      <c r="I956" s="169">
        <v>24974</v>
      </c>
      <c r="J956" s="169">
        <v>16862</v>
      </c>
      <c r="K956" s="169">
        <v>4527930</v>
      </c>
      <c r="L956" s="169">
        <v>5898975</v>
      </c>
      <c r="M956" s="169">
        <v>399208</v>
      </c>
      <c r="N956" s="5"/>
    </row>
    <row r="957" spans="2:14" s="10" customFormat="1" ht="15" customHeight="1" x14ac:dyDescent="0.25">
      <c r="B957" s="168">
        <v>2016</v>
      </c>
      <c r="C957" s="168"/>
      <c r="D957" s="169">
        <v>78807</v>
      </c>
      <c r="E957" s="169">
        <v>13596625</v>
      </c>
      <c r="F957" s="169">
        <v>2952606</v>
      </c>
      <c r="G957" s="169">
        <v>10644019</v>
      </c>
      <c r="H957" s="169">
        <v>-650633</v>
      </c>
      <c r="I957" s="169">
        <v>24006</v>
      </c>
      <c r="J957" s="169">
        <v>17031</v>
      </c>
      <c r="K957" s="169">
        <v>3866298</v>
      </c>
      <c r="L957" s="169">
        <v>5141370</v>
      </c>
      <c r="M957" s="169">
        <v>488269</v>
      </c>
      <c r="N957" s="5"/>
    </row>
    <row r="958" spans="2:14" s="10" customFormat="1" ht="15" customHeight="1" x14ac:dyDescent="0.25">
      <c r="B958" s="168">
        <v>2015</v>
      </c>
      <c r="C958" s="168"/>
      <c r="D958" s="169">
        <v>77851</v>
      </c>
      <c r="E958" s="169">
        <v>13417320</v>
      </c>
      <c r="F958" s="169">
        <v>2913865</v>
      </c>
      <c r="G958" s="169">
        <v>10503455</v>
      </c>
      <c r="H958" s="169">
        <v>-775275</v>
      </c>
      <c r="I958" s="169">
        <v>27703</v>
      </c>
      <c r="J958" s="169">
        <v>19948</v>
      </c>
      <c r="K958" s="169">
        <v>3714982</v>
      </c>
      <c r="L958" s="169">
        <v>5037653</v>
      </c>
      <c r="M958" s="169">
        <v>580975</v>
      </c>
      <c r="N958" s="9"/>
    </row>
    <row r="959" spans="2:14" ht="15" customHeight="1" x14ac:dyDescent="0.25">
      <c r="B959" s="168">
        <v>2014</v>
      </c>
      <c r="C959" s="168"/>
      <c r="D959" s="169">
        <v>77792</v>
      </c>
      <c r="E959" s="169">
        <v>12834453</v>
      </c>
      <c r="F959" s="169">
        <v>2989050</v>
      </c>
      <c r="G959" s="169">
        <v>9845403</v>
      </c>
      <c r="H959" s="169">
        <v>-927166</v>
      </c>
      <c r="I959" s="169">
        <v>36828</v>
      </c>
      <c r="J959" s="169">
        <v>19650</v>
      </c>
      <c r="K959" s="169">
        <v>3511892</v>
      </c>
      <c r="L959" s="169">
        <v>4717941</v>
      </c>
      <c r="M959" s="169">
        <v>736790</v>
      </c>
      <c r="N959" s="9"/>
    </row>
    <row r="960" spans="2:14" ht="15" customHeight="1" x14ac:dyDescent="0.25">
      <c r="B960" s="168">
        <v>2013</v>
      </c>
      <c r="C960" s="168"/>
      <c r="D960" s="169">
        <v>81275</v>
      </c>
      <c r="E960" s="169">
        <v>13248111</v>
      </c>
      <c r="F960" s="169">
        <v>3003845</v>
      </c>
      <c r="G960" s="169">
        <v>10244266</v>
      </c>
      <c r="H960" s="169">
        <v>-1046265</v>
      </c>
      <c r="I960" s="169">
        <v>42511</v>
      </c>
      <c r="J960" s="169">
        <v>11585</v>
      </c>
      <c r="K960" s="169">
        <v>3724499</v>
      </c>
      <c r="L960" s="169">
        <v>4836944</v>
      </c>
      <c r="M960" s="169">
        <v>808120</v>
      </c>
      <c r="N960" s="9"/>
    </row>
    <row r="961" spans="2:14" ht="15" customHeight="1" x14ac:dyDescent="0.25">
      <c r="B961" s="168">
        <v>2012</v>
      </c>
      <c r="C961" s="168"/>
      <c r="D961" s="169">
        <v>87527</v>
      </c>
      <c r="E961" s="169">
        <v>14382138</v>
      </c>
      <c r="F961" s="169">
        <v>3251426</v>
      </c>
      <c r="G961" s="169">
        <v>11130712</v>
      </c>
      <c r="H961" s="169">
        <v>-895430</v>
      </c>
      <c r="I961" s="169">
        <v>129040</v>
      </c>
      <c r="J961" s="169">
        <v>12392</v>
      </c>
      <c r="K961" s="169">
        <v>4051882</v>
      </c>
      <c r="L961" s="169">
        <v>5644058</v>
      </c>
      <c r="M961" s="169">
        <v>1008233</v>
      </c>
      <c r="N961" s="9"/>
    </row>
    <row r="962" spans="2:14" ht="15" customHeight="1" x14ac:dyDescent="0.25">
      <c r="B962" s="168">
        <v>2011</v>
      </c>
      <c r="C962" s="168"/>
      <c r="D962" s="169">
        <v>97891</v>
      </c>
      <c r="E962" s="169">
        <v>19162949</v>
      </c>
      <c r="F962" s="169">
        <v>4997012</v>
      </c>
      <c r="G962" s="169">
        <v>14165937</v>
      </c>
      <c r="H962" s="169">
        <v>-872793</v>
      </c>
      <c r="I962" s="169">
        <v>167040</v>
      </c>
      <c r="J962" s="169">
        <v>11850</v>
      </c>
      <c r="K962" s="169">
        <v>5463911</v>
      </c>
      <c r="L962" s="169">
        <v>7794194</v>
      </c>
      <c r="M962" s="169">
        <v>1014116</v>
      </c>
    </row>
    <row r="963" spans="2:14" ht="15" customHeight="1" x14ac:dyDescent="0.25">
      <c r="B963" s="168">
        <v>2010</v>
      </c>
      <c r="C963" s="168"/>
      <c r="D963" s="169">
        <v>105369</v>
      </c>
      <c r="E963" s="169">
        <v>23486194</v>
      </c>
      <c r="F963" s="169">
        <v>7420984</v>
      </c>
      <c r="G963" s="169">
        <v>16065210</v>
      </c>
      <c r="H963" s="169">
        <v>-1732762</v>
      </c>
      <c r="I963" s="169">
        <v>125960</v>
      </c>
      <c r="J963" s="169">
        <v>16906</v>
      </c>
      <c r="K963" s="169">
        <v>6631493</v>
      </c>
      <c r="L963" s="169">
        <v>8938615</v>
      </c>
      <c r="M963" s="169">
        <v>966005</v>
      </c>
    </row>
    <row r="964" spans="2:14" ht="15" customHeight="1" x14ac:dyDescent="0.25">
      <c r="B964" s="168">
        <v>2009</v>
      </c>
      <c r="C964" s="168"/>
      <c r="D964" s="169">
        <v>116585</v>
      </c>
      <c r="E964" s="169">
        <v>24132061</v>
      </c>
      <c r="F964" s="169">
        <v>7452819</v>
      </c>
      <c r="G964" s="169">
        <v>16679242</v>
      </c>
      <c r="H964" s="169">
        <v>-883994</v>
      </c>
      <c r="I964" s="169">
        <v>170206</v>
      </c>
      <c r="J964" s="169">
        <v>16622</v>
      </c>
      <c r="K964" s="169">
        <v>7011592</v>
      </c>
      <c r="L964" s="169">
        <v>9313542</v>
      </c>
      <c r="M964" s="169" t="s">
        <v>66</v>
      </c>
    </row>
    <row r="965" spans="2:14" s="10" customFormat="1" ht="15" customHeight="1" collapsed="1" x14ac:dyDescent="0.25">
      <c r="B965" s="168">
        <v>2008</v>
      </c>
      <c r="C965" s="168"/>
      <c r="D965" s="169">
        <v>124943</v>
      </c>
      <c r="E965" s="169">
        <v>26427527</v>
      </c>
      <c r="F965" s="169">
        <v>8284087</v>
      </c>
      <c r="G965" s="169">
        <v>18143441</v>
      </c>
      <c r="H965" s="169">
        <v>987426</v>
      </c>
      <c r="I965" s="169">
        <v>101621</v>
      </c>
      <c r="J965" s="169">
        <v>19751</v>
      </c>
      <c r="K965" s="169">
        <v>8781798</v>
      </c>
      <c r="L965" s="169">
        <v>10610698</v>
      </c>
      <c r="M965" s="169" t="s">
        <v>66</v>
      </c>
      <c r="N965" s="5"/>
    </row>
    <row r="966" spans="2:14" s="10" customFormat="1" ht="15" customHeight="1" x14ac:dyDescent="0.25">
      <c r="B966" s="260" t="s">
        <v>209</v>
      </c>
      <c r="C966" s="230"/>
      <c r="D966" s="231"/>
      <c r="E966" s="231"/>
      <c r="F966" s="231"/>
      <c r="G966" s="231"/>
      <c r="H966" s="231"/>
      <c r="I966" s="232"/>
      <c r="J966" s="232"/>
      <c r="K966" s="232"/>
      <c r="L966" s="232"/>
      <c r="M966" s="232"/>
      <c r="N966" s="5"/>
    </row>
    <row r="967" spans="2:14" s="10" customFormat="1" ht="15" customHeight="1" x14ac:dyDescent="0.25">
      <c r="B967" s="181">
        <v>2023</v>
      </c>
      <c r="C967" s="181"/>
      <c r="D967" s="182">
        <v>99897</v>
      </c>
      <c r="E967" s="182">
        <v>8982258</v>
      </c>
      <c r="F967" s="182">
        <v>2179397</v>
      </c>
      <c r="G967" s="182">
        <v>6802861</v>
      </c>
      <c r="H967" s="182">
        <v>649201</v>
      </c>
      <c r="I967" s="182">
        <v>8948</v>
      </c>
      <c r="J967" s="182">
        <v>14754</v>
      </c>
      <c r="K967" s="182">
        <v>3229869</v>
      </c>
      <c r="L967" s="182">
        <v>3347037</v>
      </c>
      <c r="M967" s="182">
        <v>154685</v>
      </c>
      <c r="N967" s="5"/>
    </row>
    <row r="968" spans="2:14" s="10" customFormat="1" ht="15" customHeight="1" x14ac:dyDescent="0.25">
      <c r="B968" s="181">
        <v>2022</v>
      </c>
      <c r="C968" s="181"/>
      <c r="D968" s="182">
        <v>94952</v>
      </c>
      <c r="E968" s="182">
        <v>8464320</v>
      </c>
      <c r="F968" s="182">
        <v>2300771</v>
      </c>
      <c r="G968" s="182">
        <v>6163549</v>
      </c>
      <c r="H968" s="182">
        <v>435105</v>
      </c>
      <c r="I968" s="182">
        <v>8579</v>
      </c>
      <c r="J968" s="182">
        <v>19192</v>
      </c>
      <c r="K968" s="182">
        <v>3142845</v>
      </c>
      <c r="L968" s="182">
        <v>3064934</v>
      </c>
      <c r="M968" s="182">
        <v>100757</v>
      </c>
      <c r="N968" s="5"/>
    </row>
    <row r="969" spans="2:14" s="10" customFormat="1" ht="15" customHeight="1" x14ac:dyDescent="0.25">
      <c r="B969" s="168">
        <v>2021</v>
      </c>
      <c r="C969" s="168"/>
      <c r="D969" s="169">
        <v>90215</v>
      </c>
      <c r="E969" s="169">
        <v>7582055</v>
      </c>
      <c r="F969" s="169">
        <v>2072235</v>
      </c>
      <c r="G969" s="169">
        <v>5509820</v>
      </c>
      <c r="H969" s="169">
        <v>439022</v>
      </c>
      <c r="I969" s="169">
        <v>10430</v>
      </c>
      <c r="J969" s="169">
        <v>20120</v>
      </c>
      <c r="K969" s="169">
        <v>2846731</v>
      </c>
      <c r="L969" s="169">
        <v>2738349</v>
      </c>
      <c r="M969" s="169">
        <v>111011</v>
      </c>
      <c r="N969" s="5"/>
    </row>
    <row r="970" spans="2:14" s="10" customFormat="1" ht="15" customHeight="1" x14ac:dyDescent="0.25">
      <c r="B970" s="168">
        <v>2020</v>
      </c>
      <c r="C970" s="168"/>
      <c r="D970" s="169">
        <v>85556</v>
      </c>
      <c r="E970" s="169">
        <v>6641022</v>
      </c>
      <c r="F970" s="169">
        <v>1617217</v>
      </c>
      <c r="G970" s="169">
        <v>5023805</v>
      </c>
      <c r="H970" s="169">
        <v>372677</v>
      </c>
      <c r="I970" s="169">
        <v>11609</v>
      </c>
      <c r="J970" s="169">
        <v>13127</v>
      </c>
      <c r="K970" s="169">
        <v>2389325</v>
      </c>
      <c r="L970" s="169">
        <v>2411332</v>
      </c>
      <c r="M970" s="169">
        <v>124178</v>
      </c>
      <c r="N970" s="5"/>
    </row>
    <row r="971" spans="2:14" s="10" customFormat="1" ht="15" customHeight="1" x14ac:dyDescent="0.25">
      <c r="B971" s="168">
        <v>2019</v>
      </c>
      <c r="C971" s="168"/>
      <c r="D971" s="169">
        <v>83979</v>
      </c>
      <c r="E971" s="169">
        <v>6617832</v>
      </c>
      <c r="F971" s="169">
        <v>1695011</v>
      </c>
      <c r="G971" s="169">
        <v>4922820</v>
      </c>
      <c r="H971" s="169">
        <v>300564</v>
      </c>
      <c r="I971" s="169">
        <v>11754</v>
      </c>
      <c r="J971" s="169">
        <v>3663</v>
      </c>
      <c r="K971" s="169">
        <v>2419933</v>
      </c>
      <c r="L971" s="169">
        <v>2287439</v>
      </c>
      <c r="M971" s="169">
        <v>134197</v>
      </c>
      <c r="N971" s="5"/>
    </row>
    <row r="972" spans="2:14" s="10" customFormat="1" ht="15" customHeight="1" x14ac:dyDescent="0.25">
      <c r="B972" s="168">
        <v>2018</v>
      </c>
      <c r="C972" s="168"/>
      <c r="D972" s="169">
        <v>79430</v>
      </c>
      <c r="E972" s="169">
        <v>6024867</v>
      </c>
      <c r="F972" s="169">
        <v>1566860</v>
      </c>
      <c r="G972" s="169">
        <v>4458007</v>
      </c>
      <c r="H972" s="169">
        <v>122401</v>
      </c>
      <c r="I972" s="169">
        <v>16052</v>
      </c>
      <c r="J972" s="169">
        <v>4558</v>
      </c>
      <c r="K972" s="169">
        <v>2236123</v>
      </c>
      <c r="L972" s="169">
        <v>1990830</v>
      </c>
      <c r="M972" s="169">
        <v>132785</v>
      </c>
      <c r="N972" s="5"/>
    </row>
    <row r="973" spans="2:14" s="10" customFormat="1" ht="15" customHeight="1" x14ac:dyDescent="0.25">
      <c r="B973" s="168">
        <v>2017</v>
      </c>
      <c r="C973" s="168"/>
      <c r="D973" s="169">
        <v>76193</v>
      </c>
      <c r="E973" s="169">
        <v>5638485</v>
      </c>
      <c r="F973" s="169">
        <v>1583157</v>
      </c>
      <c r="G973" s="169">
        <v>4055328</v>
      </c>
      <c r="H973" s="169">
        <v>-140162</v>
      </c>
      <c r="I973" s="169">
        <v>8704</v>
      </c>
      <c r="J973" s="169">
        <v>6485</v>
      </c>
      <c r="K973" s="169">
        <v>1986292</v>
      </c>
      <c r="L973" s="169">
        <v>1794769</v>
      </c>
      <c r="M973" s="169">
        <v>141166</v>
      </c>
      <c r="N973" s="5"/>
    </row>
    <row r="974" spans="2:14" ht="15" customHeight="1" x14ac:dyDescent="0.25">
      <c r="B974" s="168">
        <v>2016</v>
      </c>
      <c r="C974" s="168"/>
      <c r="D974" s="169">
        <v>73752</v>
      </c>
      <c r="E974" s="169">
        <v>4982929</v>
      </c>
      <c r="F974" s="169">
        <v>1406736</v>
      </c>
      <c r="G974" s="169">
        <v>3576193</v>
      </c>
      <c r="H974" s="169">
        <v>-350602</v>
      </c>
      <c r="I974" s="169">
        <v>10526</v>
      </c>
      <c r="J974" s="169">
        <v>6935</v>
      </c>
      <c r="K974" s="169">
        <v>1755321</v>
      </c>
      <c r="L974" s="169">
        <v>1560118</v>
      </c>
      <c r="M974" s="169">
        <v>183611</v>
      </c>
      <c r="N974" s="9"/>
    </row>
    <row r="975" spans="2:14" ht="15" customHeight="1" x14ac:dyDescent="0.25">
      <c r="B975" s="168">
        <v>2015</v>
      </c>
      <c r="C975" s="168"/>
      <c r="D975" s="169">
        <v>72939</v>
      </c>
      <c r="E975" s="169">
        <v>4789033</v>
      </c>
      <c r="F975" s="169">
        <v>1421273</v>
      </c>
      <c r="G975" s="169">
        <v>3367761</v>
      </c>
      <c r="H975" s="169">
        <v>-428467</v>
      </c>
      <c r="I975" s="169">
        <v>8739</v>
      </c>
      <c r="J975" s="169">
        <v>9148</v>
      </c>
      <c r="K975" s="169">
        <v>1598259</v>
      </c>
      <c r="L975" s="169">
        <v>1413708</v>
      </c>
      <c r="M975" s="169">
        <v>244647</v>
      </c>
      <c r="N975" s="9"/>
    </row>
    <row r="976" spans="2:14" ht="15" customHeight="1" x14ac:dyDescent="0.25">
      <c r="B976" s="168">
        <v>2014</v>
      </c>
      <c r="C976" s="168"/>
      <c r="D976" s="169">
        <v>73050</v>
      </c>
      <c r="E976" s="169">
        <v>4628806</v>
      </c>
      <c r="F976" s="169">
        <v>1407822</v>
      </c>
      <c r="G976" s="169">
        <v>3220983</v>
      </c>
      <c r="H976" s="169">
        <v>-459529</v>
      </c>
      <c r="I976" s="169">
        <v>14918</v>
      </c>
      <c r="J976" s="169">
        <v>8121</v>
      </c>
      <c r="K976" s="169">
        <v>1568611</v>
      </c>
      <c r="L976" s="169">
        <v>1341441</v>
      </c>
      <c r="M976" s="169">
        <v>370058</v>
      </c>
      <c r="N976" s="9"/>
    </row>
    <row r="977" spans="2:14" ht="15" customHeight="1" x14ac:dyDescent="0.25">
      <c r="B977" s="168">
        <v>2013</v>
      </c>
      <c r="C977" s="168"/>
      <c r="D977" s="169">
        <v>76375</v>
      </c>
      <c r="E977" s="169">
        <v>4738574</v>
      </c>
      <c r="F977" s="169">
        <v>1526773</v>
      </c>
      <c r="G977" s="169">
        <v>3211801</v>
      </c>
      <c r="H977" s="169">
        <v>-560006</v>
      </c>
      <c r="I977" s="169">
        <v>21884</v>
      </c>
      <c r="J977" s="169">
        <v>4188</v>
      </c>
      <c r="K977" s="169">
        <v>1627004</v>
      </c>
      <c r="L977" s="169">
        <v>1326984</v>
      </c>
      <c r="M977" s="169">
        <v>404515</v>
      </c>
      <c r="N977" s="9"/>
    </row>
    <row r="978" spans="2:14" ht="15" customHeight="1" x14ac:dyDescent="0.25">
      <c r="B978" s="168">
        <v>2012</v>
      </c>
      <c r="C978" s="168"/>
      <c r="D978" s="169">
        <v>81833</v>
      </c>
      <c r="E978" s="169">
        <v>5005561</v>
      </c>
      <c r="F978" s="169">
        <v>1697911</v>
      </c>
      <c r="G978" s="169">
        <v>3307650</v>
      </c>
      <c r="H978" s="169">
        <v>-484868</v>
      </c>
      <c r="I978" s="169">
        <v>18314</v>
      </c>
      <c r="J978" s="169">
        <v>3187</v>
      </c>
      <c r="K978" s="169">
        <v>1720568</v>
      </c>
      <c r="L978" s="169">
        <v>1532337</v>
      </c>
      <c r="M978" s="169">
        <v>479578</v>
      </c>
    </row>
    <row r="979" spans="2:14" ht="15" customHeight="1" x14ac:dyDescent="0.25">
      <c r="B979" s="168">
        <v>2011</v>
      </c>
      <c r="C979" s="168"/>
      <c r="D979" s="169">
        <v>90685</v>
      </c>
      <c r="E979" s="169">
        <v>6194070</v>
      </c>
      <c r="F979" s="169">
        <v>2316059</v>
      </c>
      <c r="G979" s="169">
        <v>3878011</v>
      </c>
      <c r="H979" s="169">
        <v>-401960</v>
      </c>
      <c r="I979" s="169">
        <v>26678</v>
      </c>
      <c r="J979" s="169">
        <v>3183</v>
      </c>
      <c r="K979" s="169">
        <v>2221598</v>
      </c>
      <c r="L979" s="169">
        <v>1818327</v>
      </c>
      <c r="M979" s="169">
        <v>420596</v>
      </c>
    </row>
    <row r="980" spans="2:14" s="9" customFormat="1" ht="15" customHeight="1" collapsed="1" x14ac:dyDescent="0.25">
      <c r="B980" s="168">
        <v>2010</v>
      </c>
      <c r="C980" s="168"/>
      <c r="D980" s="169">
        <v>97094</v>
      </c>
      <c r="E980" s="169">
        <v>7562205</v>
      </c>
      <c r="F980" s="169">
        <v>3085801</v>
      </c>
      <c r="G980" s="169">
        <v>4476404</v>
      </c>
      <c r="H980" s="169">
        <v>-572082</v>
      </c>
      <c r="I980" s="169">
        <v>54019</v>
      </c>
      <c r="J980" s="169">
        <v>4334</v>
      </c>
      <c r="K980" s="169">
        <v>2655185</v>
      </c>
      <c r="L980" s="169">
        <v>2155443</v>
      </c>
      <c r="M980" s="169">
        <v>405401</v>
      </c>
      <c r="N980" s="5"/>
    </row>
    <row r="981" spans="2:14" s="9" customFormat="1" ht="15" customHeight="1" x14ac:dyDescent="0.25">
      <c r="B981" s="168">
        <v>2009</v>
      </c>
      <c r="C981" s="168"/>
      <c r="D981" s="169">
        <v>107495</v>
      </c>
      <c r="E981" s="169">
        <v>7786961</v>
      </c>
      <c r="F981" s="169">
        <v>3133254</v>
      </c>
      <c r="G981" s="169">
        <v>4653707</v>
      </c>
      <c r="H981" s="169">
        <v>-191528</v>
      </c>
      <c r="I981" s="169">
        <v>98917</v>
      </c>
      <c r="J981" s="169">
        <v>3335</v>
      </c>
      <c r="K981" s="169">
        <v>2842483</v>
      </c>
      <c r="L981" s="169">
        <v>2369833</v>
      </c>
      <c r="M981" s="169" t="s">
        <v>66</v>
      </c>
      <c r="N981" s="5"/>
    </row>
    <row r="982" spans="2:14" s="9" customFormat="1" ht="15" customHeight="1" x14ac:dyDescent="0.25">
      <c r="B982" s="168">
        <v>2008</v>
      </c>
      <c r="C982" s="168"/>
      <c r="D982" s="169">
        <v>114834</v>
      </c>
      <c r="E982" s="169">
        <v>8369246</v>
      </c>
      <c r="F982" s="169">
        <v>3214054</v>
      </c>
      <c r="G982" s="169">
        <v>5155193</v>
      </c>
      <c r="H982" s="169">
        <v>1064707</v>
      </c>
      <c r="I982" s="169">
        <v>54751</v>
      </c>
      <c r="J982" s="169">
        <v>3238</v>
      </c>
      <c r="K982" s="169">
        <v>3718790</v>
      </c>
      <c r="L982" s="169">
        <v>2901890</v>
      </c>
      <c r="M982" s="169" t="s">
        <v>66</v>
      </c>
      <c r="N982" s="5"/>
    </row>
    <row r="983" spans="2:14" ht="15" customHeight="1" x14ac:dyDescent="0.25">
      <c r="B983" s="260" t="s">
        <v>210</v>
      </c>
      <c r="C983" s="230"/>
      <c r="D983" s="231"/>
      <c r="E983" s="231"/>
      <c r="F983" s="231"/>
      <c r="G983" s="231"/>
      <c r="H983" s="231"/>
      <c r="I983" s="232"/>
      <c r="J983" s="232"/>
      <c r="K983" s="232"/>
      <c r="L983" s="232"/>
      <c r="M983" s="232"/>
    </row>
    <row r="984" spans="2:14" ht="15" customHeight="1" x14ac:dyDescent="0.25">
      <c r="B984" s="181">
        <v>2023</v>
      </c>
      <c r="C984" s="181"/>
      <c r="D984" s="182">
        <v>7058</v>
      </c>
      <c r="E984" s="182">
        <v>11027411</v>
      </c>
      <c r="F984" s="182">
        <v>2369626</v>
      </c>
      <c r="G984" s="182">
        <v>8657785</v>
      </c>
      <c r="H984" s="182">
        <v>-29712</v>
      </c>
      <c r="I984" s="182">
        <v>13869</v>
      </c>
      <c r="J984" s="182">
        <v>11794</v>
      </c>
      <c r="K984" s="182">
        <v>2993038</v>
      </c>
      <c r="L984" s="182">
        <v>4246776</v>
      </c>
      <c r="M984" s="182">
        <v>156342</v>
      </c>
    </row>
    <row r="985" spans="2:14" ht="15" customHeight="1" x14ac:dyDescent="0.25">
      <c r="B985" s="181">
        <v>2022</v>
      </c>
      <c r="C985" s="181"/>
      <c r="D985" s="182">
        <v>6672</v>
      </c>
      <c r="E985" s="182">
        <v>10049297</v>
      </c>
      <c r="F985" s="182">
        <v>2367122</v>
      </c>
      <c r="G985" s="182">
        <v>7682175</v>
      </c>
      <c r="H985" s="182">
        <v>-64034</v>
      </c>
      <c r="I985" s="182">
        <v>10673</v>
      </c>
      <c r="J985" s="182">
        <v>15336</v>
      </c>
      <c r="K985" s="182">
        <v>2915750</v>
      </c>
      <c r="L985" s="182">
        <v>3837901</v>
      </c>
      <c r="M985" s="182">
        <v>97938</v>
      </c>
    </row>
    <row r="986" spans="2:14" ht="15" customHeight="1" x14ac:dyDescent="0.25">
      <c r="B986" s="168">
        <v>2021</v>
      </c>
      <c r="C986" s="168"/>
      <c r="D986" s="169">
        <v>6354</v>
      </c>
      <c r="E986" s="169">
        <v>8928368</v>
      </c>
      <c r="F986" s="169">
        <v>1971198</v>
      </c>
      <c r="G986" s="169">
        <v>6957170</v>
      </c>
      <c r="H986" s="169">
        <v>-56635</v>
      </c>
      <c r="I986" s="169">
        <v>11567</v>
      </c>
      <c r="J986" s="169">
        <v>15790</v>
      </c>
      <c r="K986" s="169">
        <v>2549322</v>
      </c>
      <c r="L986" s="169">
        <v>3438476</v>
      </c>
      <c r="M986" s="169">
        <v>117320</v>
      </c>
    </row>
    <row r="987" spans="2:14" ht="15" customHeight="1" x14ac:dyDescent="0.25">
      <c r="B987" s="168">
        <v>2020</v>
      </c>
      <c r="C987" s="168"/>
      <c r="D987" s="169">
        <v>6069</v>
      </c>
      <c r="E987" s="169">
        <v>7751279</v>
      </c>
      <c r="F987" s="169">
        <v>1672889</v>
      </c>
      <c r="G987" s="169">
        <v>6078389</v>
      </c>
      <c r="H987" s="169">
        <v>-78479</v>
      </c>
      <c r="I987" s="169">
        <v>10672</v>
      </c>
      <c r="J987" s="169">
        <v>17325</v>
      </c>
      <c r="K987" s="169">
        <v>2110546</v>
      </c>
      <c r="L987" s="169">
        <v>2985373</v>
      </c>
      <c r="M987" s="169">
        <v>118374</v>
      </c>
    </row>
    <row r="988" spans="2:14" ht="15" customHeight="1" x14ac:dyDescent="0.25">
      <c r="B988" s="168">
        <v>2019</v>
      </c>
      <c r="C988" s="168"/>
      <c r="D988" s="169">
        <v>5801</v>
      </c>
      <c r="E988" s="169">
        <v>7262440</v>
      </c>
      <c r="F988" s="169">
        <v>1476300</v>
      </c>
      <c r="G988" s="169">
        <v>5786139</v>
      </c>
      <c r="H988" s="169">
        <v>-61104</v>
      </c>
      <c r="I988" s="169">
        <v>16399</v>
      </c>
      <c r="J988" s="169">
        <v>6222</v>
      </c>
      <c r="K988" s="169">
        <v>1989108</v>
      </c>
      <c r="L988" s="169">
        <v>2805567</v>
      </c>
      <c r="M988" s="169">
        <v>138369</v>
      </c>
    </row>
    <row r="989" spans="2:14" ht="15" customHeight="1" x14ac:dyDescent="0.25">
      <c r="B989" s="168">
        <v>2018</v>
      </c>
      <c r="C989" s="168"/>
      <c r="D989" s="169">
        <v>5264</v>
      </c>
      <c r="E989" s="169">
        <v>6350295</v>
      </c>
      <c r="F989" s="169">
        <v>1364572</v>
      </c>
      <c r="G989" s="169">
        <v>4985722</v>
      </c>
      <c r="H989" s="169">
        <v>-143938</v>
      </c>
      <c r="I989" s="169">
        <v>11552</v>
      </c>
      <c r="J989" s="169">
        <v>6826</v>
      </c>
      <c r="K989" s="169">
        <v>1746833</v>
      </c>
      <c r="L989" s="169">
        <v>2390628</v>
      </c>
      <c r="M989" s="169">
        <v>108910</v>
      </c>
    </row>
    <row r="990" spans="2:14" ht="15" customHeight="1" x14ac:dyDescent="0.25">
      <c r="B990" s="168">
        <v>2017</v>
      </c>
      <c r="C990" s="168"/>
      <c r="D990" s="169">
        <v>4872</v>
      </c>
      <c r="E990" s="169">
        <v>5685741</v>
      </c>
      <c r="F990" s="169">
        <v>1202583</v>
      </c>
      <c r="G990" s="169">
        <v>4483158</v>
      </c>
      <c r="H990" s="169">
        <v>-136428</v>
      </c>
      <c r="I990" s="169">
        <v>8990</v>
      </c>
      <c r="J990" s="169">
        <v>7946</v>
      </c>
      <c r="K990" s="169">
        <v>1594325</v>
      </c>
      <c r="L990" s="169">
        <v>2143370</v>
      </c>
      <c r="M990" s="169">
        <v>177083</v>
      </c>
      <c r="N990" s="9"/>
    </row>
    <row r="991" spans="2:14" ht="15" customHeight="1" x14ac:dyDescent="0.25">
      <c r="B991" s="168">
        <v>2016</v>
      </c>
      <c r="C991" s="168"/>
      <c r="D991" s="169">
        <v>4573</v>
      </c>
      <c r="E991" s="169">
        <v>4887555</v>
      </c>
      <c r="F991" s="169">
        <v>1022340</v>
      </c>
      <c r="G991" s="169">
        <v>3865215</v>
      </c>
      <c r="H991" s="169">
        <v>-177430</v>
      </c>
      <c r="I991" s="169">
        <v>9390</v>
      </c>
      <c r="J991" s="169">
        <v>7514</v>
      </c>
      <c r="K991" s="169">
        <v>1322083</v>
      </c>
      <c r="L991" s="169">
        <v>1818942</v>
      </c>
      <c r="M991" s="169">
        <v>195747</v>
      </c>
      <c r="N991" s="9"/>
    </row>
    <row r="992" spans="2:14" ht="15" customHeight="1" x14ac:dyDescent="0.25">
      <c r="B992" s="168">
        <v>2015</v>
      </c>
      <c r="C992" s="168"/>
      <c r="D992" s="169">
        <v>4454</v>
      </c>
      <c r="E992" s="169">
        <v>4895373</v>
      </c>
      <c r="F992" s="169">
        <v>1084708</v>
      </c>
      <c r="G992" s="169">
        <v>3810664</v>
      </c>
      <c r="H992" s="169">
        <v>-316567</v>
      </c>
      <c r="I992" s="169">
        <v>8683</v>
      </c>
      <c r="J992" s="169">
        <v>8274</v>
      </c>
      <c r="K992" s="169">
        <v>1275638</v>
      </c>
      <c r="L992" s="169">
        <v>1814438</v>
      </c>
      <c r="M992" s="169">
        <v>205901</v>
      </c>
      <c r="N992" s="9"/>
    </row>
    <row r="993" spans="2:14" ht="15" customHeight="1" x14ac:dyDescent="0.25">
      <c r="B993" s="168">
        <v>2014</v>
      </c>
      <c r="C993" s="168"/>
      <c r="D993" s="169">
        <v>4280</v>
      </c>
      <c r="E993" s="169">
        <v>4621914</v>
      </c>
      <c r="F993" s="169">
        <v>1131009</v>
      </c>
      <c r="G993" s="169">
        <v>3490905</v>
      </c>
      <c r="H993" s="169">
        <v>-366205</v>
      </c>
      <c r="I993" s="169">
        <v>11557</v>
      </c>
      <c r="J993" s="169">
        <v>8377</v>
      </c>
      <c r="K993" s="169">
        <v>1188457</v>
      </c>
      <c r="L993" s="169">
        <v>1693541</v>
      </c>
      <c r="M993" s="169">
        <v>236484</v>
      </c>
      <c r="N993" s="9"/>
    </row>
    <row r="994" spans="2:14" ht="15" customHeight="1" x14ac:dyDescent="0.25">
      <c r="B994" s="168">
        <v>2013</v>
      </c>
      <c r="C994" s="168"/>
      <c r="D994" s="169">
        <v>4415</v>
      </c>
      <c r="E994" s="169">
        <v>4684094</v>
      </c>
      <c r="F994" s="169">
        <v>1066530</v>
      </c>
      <c r="G994" s="169">
        <v>3617563</v>
      </c>
      <c r="H994" s="169">
        <v>-357628</v>
      </c>
      <c r="I994" s="169">
        <v>18281</v>
      </c>
      <c r="J994" s="169">
        <v>5278</v>
      </c>
      <c r="K994" s="169">
        <v>1252239</v>
      </c>
      <c r="L994" s="169">
        <v>1693822</v>
      </c>
      <c r="M994" s="169">
        <v>244174</v>
      </c>
    </row>
    <row r="995" spans="2:14" s="8" customFormat="1" ht="15" customHeight="1" x14ac:dyDescent="0.25">
      <c r="B995" s="168">
        <v>2012</v>
      </c>
      <c r="C995" s="168"/>
      <c r="D995" s="169">
        <v>5166</v>
      </c>
      <c r="E995" s="169">
        <v>5128075</v>
      </c>
      <c r="F995" s="169">
        <v>1141392</v>
      </c>
      <c r="G995" s="169">
        <v>3986683</v>
      </c>
      <c r="H995" s="169">
        <v>-314644</v>
      </c>
      <c r="I995" s="169">
        <v>56284</v>
      </c>
      <c r="J995" s="169">
        <v>5337</v>
      </c>
      <c r="K995" s="169">
        <v>1378733</v>
      </c>
      <c r="L995" s="169">
        <v>1916399</v>
      </c>
      <c r="M995" s="169">
        <v>261396</v>
      </c>
      <c r="N995" s="5"/>
    </row>
    <row r="996" spans="2:14" s="9" customFormat="1" ht="15" customHeight="1" collapsed="1" x14ac:dyDescent="0.25">
      <c r="B996" s="168">
        <v>2011</v>
      </c>
      <c r="C996" s="168"/>
      <c r="D996" s="169">
        <v>6543</v>
      </c>
      <c r="E996" s="169">
        <v>6903095</v>
      </c>
      <c r="F996" s="169">
        <v>1804595</v>
      </c>
      <c r="G996" s="169">
        <v>5098499</v>
      </c>
      <c r="H996" s="169">
        <v>-342488</v>
      </c>
      <c r="I996" s="169">
        <v>79417</v>
      </c>
      <c r="J996" s="169">
        <v>4431</v>
      </c>
      <c r="K996" s="169">
        <v>1942792</v>
      </c>
      <c r="L996" s="169">
        <v>2700388</v>
      </c>
      <c r="M996" s="169">
        <v>333773</v>
      </c>
      <c r="N996" s="5"/>
    </row>
    <row r="997" spans="2:14" s="9" customFormat="1" ht="15" customHeight="1" x14ac:dyDescent="0.25">
      <c r="B997" s="168">
        <v>2010</v>
      </c>
      <c r="C997" s="168"/>
      <c r="D997" s="169">
        <v>7515</v>
      </c>
      <c r="E997" s="169">
        <v>8567172</v>
      </c>
      <c r="F997" s="169">
        <v>2845767</v>
      </c>
      <c r="G997" s="169">
        <v>5721405</v>
      </c>
      <c r="H997" s="169">
        <v>-852541</v>
      </c>
      <c r="I997" s="169">
        <v>22784</v>
      </c>
      <c r="J997" s="169">
        <v>4632</v>
      </c>
      <c r="K997" s="169">
        <v>2368841</v>
      </c>
      <c r="L997" s="169">
        <v>3015949</v>
      </c>
      <c r="M997" s="169">
        <v>305437</v>
      </c>
      <c r="N997" s="5"/>
    </row>
    <row r="998" spans="2:14" s="9" customFormat="1" ht="15" customHeight="1" x14ac:dyDescent="0.25">
      <c r="B998" s="168">
        <v>2009</v>
      </c>
      <c r="C998" s="168"/>
      <c r="D998" s="169">
        <v>8249</v>
      </c>
      <c r="E998" s="169">
        <v>8797806</v>
      </c>
      <c r="F998" s="169">
        <v>2830891</v>
      </c>
      <c r="G998" s="169">
        <v>5966915</v>
      </c>
      <c r="H998" s="169">
        <v>-534432</v>
      </c>
      <c r="I998" s="169">
        <v>22081</v>
      </c>
      <c r="J998" s="169">
        <v>9352</v>
      </c>
      <c r="K998" s="169">
        <v>2429223</v>
      </c>
      <c r="L998" s="169">
        <v>3118030</v>
      </c>
      <c r="M998" s="169" t="s">
        <v>66</v>
      </c>
      <c r="N998" s="5"/>
    </row>
    <row r="999" spans="2:14" ht="15" customHeight="1" x14ac:dyDescent="0.25">
      <c r="B999" s="168">
        <v>2008</v>
      </c>
      <c r="C999" s="168"/>
      <c r="D999" s="169">
        <v>9187</v>
      </c>
      <c r="E999" s="169">
        <v>10087435</v>
      </c>
      <c r="F999" s="169">
        <v>3440262</v>
      </c>
      <c r="G999" s="169">
        <v>6647173</v>
      </c>
      <c r="H999" s="169">
        <v>59101</v>
      </c>
      <c r="I999" s="169">
        <v>16474</v>
      </c>
      <c r="J999" s="169">
        <v>13256</v>
      </c>
      <c r="K999" s="169">
        <v>3110263</v>
      </c>
      <c r="L999" s="169">
        <v>3894117</v>
      </c>
      <c r="M999" s="169" t="s">
        <v>66</v>
      </c>
    </row>
    <row r="1000" spans="2:14" ht="15" customHeight="1" x14ac:dyDescent="0.25">
      <c r="B1000" s="260" t="s">
        <v>211</v>
      </c>
      <c r="C1000" s="230"/>
      <c r="D1000" s="231"/>
      <c r="E1000" s="231"/>
      <c r="F1000" s="231"/>
      <c r="G1000" s="231"/>
      <c r="H1000" s="231"/>
      <c r="I1000" s="232"/>
      <c r="J1000" s="232"/>
      <c r="K1000" s="232"/>
      <c r="L1000" s="232"/>
      <c r="M1000" s="232"/>
      <c r="N1000" s="9"/>
    </row>
    <row r="1001" spans="2:14" ht="15" customHeight="1" x14ac:dyDescent="0.25">
      <c r="B1001" s="181">
        <v>2023</v>
      </c>
      <c r="C1001" s="181"/>
      <c r="D1001" s="182">
        <v>819</v>
      </c>
      <c r="E1001" s="182">
        <v>8210576</v>
      </c>
      <c r="F1001" s="182">
        <v>1112473</v>
      </c>
      <c r="G1001" s="182">
        <v>7098103</v>
      </c>
      <c r="H1001" s="182">
        <v>-906</v>
      </c>
      <c r="I1001" s="182">
        <v>8776</v>
      </c>
      <c r="J1001" s="182">
        <v>4705</v>
      </c>
      <c r="K1001" s="182">
        <v>1675165</v>
      </c>
      <c r="L1001" s="182">
        <v>4002661</v>
      </c>
      <c r="M1001" s="182">
        <v>69814</v>
      </c>
      <c r="N1001" s="9"/>
    </row>
    <row r="1002" spans="2:14" ht="15" customHeight="1" x14ac:dyDescent="0.25">
      <c r="B1002" s="181">
        <v>2022</v>
      </c>
      <c r="C1002" s="181"/>
      <c r="D1002" s="182">
        <v>771</v>
      </c>
      <c r="E1002" s="182">
        <v>7361262</v>
      </c>
      <c r="F1002" s="182">
        <v>1085102</v>
      </c>
      <c r="G1002" s="182">
        <v>6276160</v>
      </c>
      <c r="H1002" s="182">
        <v>-140670</v>
      </c>
      <c r="I1002" s="182">
        <v>8337</v>
      </c>
      <c r="J1002" s="182">
        <v>6257</v>
      </c>
      <c r="K1002" s="182">
        <v>1560115</v>
      </c>
      <c r="L1002" s="182">
        <v>3466287</v>
      </c>
      <c r="M1002" s="182">
        <v>59492</v>
      </c>
      <c r="N1002" s="9"/>
    </row>
    <row r="1003" spans="2:14" ht="15" customHeight="1" x14ac:dyDescent="0.25">
      <c r="B1003" s="181">
        <v>2021</v>
      </c>
      <c r="C1003" s="181"/>
      <c r="D1003" s="182">
        <v>720</v>
      </c>
      <c r="E1003" s="182">
        <v>6304243</v>
      </c>
      <c r="F1003" s="182">
        <v>915095</v>
      </c>
      <c r="G1003" s="182">
        <v>5389148</v>
      </c>
      <c r="H1003" s="182">
        <v>-59551</v>
      </c>
      <c r="I1003" s="182">
        <v>7421</v>
      </c>
      <c r="J1003" s="182">
        <v>6329</v>
      </c>
      <c r="K1003" s="182">
        <v>1369774</v>
      </c>
      <c r="L1003" s="182">
        <v>2895533</v>
      </c>
      <c r="M1003" s="182">
        <v>51749</v>
      </c>
      <c r="N1003" s="9"/>
    </row>
    <row r="1004" spans="2:14" ht="15" customHeight="1" x14ac:dyDescent="0.25">
      <c r="B1004" s="168">
        <v>2020</v>
      </c>
      <c r="C1004" s="168"/>
      <c r="D1004" s="169">
        <v>636</v>
      </c>
      <c r="E1004" s="169">
        <v>5151493</v>
      </c>
      <c r="F1004" s="169">
        <v>726404</v>
      </c>
      <c r="G1004" s="169">
        <v>4425089</v>
      </c>
      <c r="H1004" s="169">
        <v>24106</v>
      </c>
      <c r="I1004" s="169">
        <v>6859</v>
      </c>
      <c r="J1004" s="169">
        <v>10053</v>
      </c>
      <c r="K1004" s="169">
        <v>1131034</v>
      </c>
      <c r="L1004" s="169">
        <v>2426738</v>
      </c>
      <c r="M1004" s="169">
        <v>42273</v>
      </c>
      <c r="N1004" s="9"/>
    </row>
    <row r="1005" spans="2:14" ht="15" customHeight="1" x14ac:dyDescent="0.25">
      <c r="B1005" s="168">
        <v>2019</v>
      </c>
      <c r="C1005" s="168"/>
      <c r="D1005" s="169">
        <v>586</v>
      </c>
      <c r="E1005" s="169">
        <v>5011190</v>
      </c>
      <c r="F1005" s="169">
        <v>651967</v>
      </c>
      <c r="G1005" s="169">
        <v>4359223</v>
      </c>
      <c r="H1005" s="169">
        <v>-23005</v>
      </c>
      <c r="I1005" s="169">
        <v>6842</v>
      </c>
      <c r="J1005" s="169">
        <v>2170</v>
      </c>
      <c r="K1005" s="169">
        <v>1022079</v>
      </c>
      <c r="L1005" s="169">
        <v>2409509</v>
      </c>
      <c r="M1005" s="169">
        <v>50352</v>
      </c>
      <c r="N1005" s="9"/>
    </row>
    <row r="1006" spans="2:14" ht="15" customHeight="1" x14ac:dyDescent="0.25">
      <c r="B1006" s="168">
        <v>2018</v>
      </c>
      <c r="C1006" s="168"/>
      <c r="D1006" s="169">
        <v>562</v>
      </c>
      <c r="E1006" s="169">
        <v>4570920</v>
      </c>
      <c r="F1006" s="169">
        <v>589097</v>
      </c>
      <c r="G1006" s="169">
        <v>3981823</v>
      </c>
      <c r="H1006" s="169">
        <v>-3072</v>
      </c>
      <c r="I1006" s="169">
        <v>3997</v>
      </c>
      <c r="J1006" s="169">
        <v>2022</v>
      </c>
      <c r="K1006" s="169">
        <v>970433</v>
      </c>
      <c r="L1006" s="169">
        <v>2224135</v>
      </c>
      <c r="M1006" s="169">
        <v>105833</v>
      </c>
      <c r="N1006" s="9"/>
    </row>
    <row r="1007" spans="2:14" ht="15" customHeight="1" x14ac:dyDescent="0.25">
      <c r="B1007" s="168">
        <v>2017</v>
      </c>
      <c r="C1007" s="168"/>
      <c r="D1007" s="169">
        <v>509</v>
      </c>
      <c r="E1007" s="169">
        <v>4178597</v>
      </c>
      <c r="F1007" s="169">
        <v>571058</v>
      </c>
      <c r="G1007" s="169">
        <v>3607539</v>
      </c>
      <c r="H1007" s="169">
        <v>-50871</v>
      </c>
      <c r="I1007" s="169">
        <v>7280</v>
      </c>
      <c r="J1007" s="169">
        <v>2430</v>
      </c>
      <c r="K1007" s="169">
        <v>947314</v>
      </c>
      <c r="L1007" s="169">
        <v>1960836</v>
      </c>
      <c r="M1007" s="169">
        <v>80959</v>
      </c>
      <c r="N1007" s="9"/>
    </row>
    <row r="1008" spans="2:14" ht="15" customHeight="1" x14ac:dyDescent="0.25">
      <c r="B1008" s="168">
        <v>2016</v>
      </c>
      <c r="C1008" s="168"/>
      <c r="D1008" s="169">
        <v>482</v>
      </c>
      <c r="E1008" s="169">
        <v>3726141</v>
      </c>
      <c r="F1008" s="169">
        <v>523531</v>
      </c>
      <c r="G1008" s="169">
        <v>3202611</v>
      </c>
      <c r="H1008" s="169">
        <v>-122602</v>
      </c>
      <c r="I1008" s="169">
        <v>4091</v>
      </c>
      <c r="J1008" s="169">
        <v>2581</v>
      </c>
      <c r="K1008" s="169">
        <v>788894</v>
      </c>
      <c r="L1008" s="169">
        <v>1762310</v>
      </c>
      <c r="M1008" s="169">
        <v>108910</v>
      </c>
      <c r="N1008" s="9"/>
    </row>
    <row r="1009" spans="2:14" ht="15" customHeight="1" x14ac:dyDescent="0.25">
      <c r="B1009" s="168">
        <v>2015</v>
      </c>
      <c r="C1009" s="168"/>
      <c r="D1009" s="169">
        <v>458</v>
      </c>
      <c r="E1009" s="169">
        <v>3732914</v>
      </c>
      <c r="F1009" s="169">
        <v>407884</v>
      </c>
      <c r="G1009" s="169">
        <v>3325030</v>
      </c>
      <c r="H1009" s="169">
        <v>-30240</v>
      </c>
      <c r="I1009" s="169">
        <v>10282</v>
      </c>
      <c r="J1009" s="169">
        <v>2526</v>
      </c>
      <c r="K1009" s="169">
        <v>841085</v>
      </c>
      <c r="L1009" s="169">
        <v>1809507</v>
      </c>
      <c r="M1009" s="169">
        <v>130427</v>
      </c>
      <c r="N1009" s="9"/>
    </row>
    <row r="1010" spans="2:14" ht="15" customHeight="1" x14ac:dyDescent="0.25">
      <c r="B1010" s="168">
        <v>2014</v>
      </c>
      <c r="C1010" s="168"/>
      <c r="D1010" s="169">
        <v>462</v>
      </c>
      <c r="E1010" s="169">
        <v>3583734</v>
      </c>
      <c r="F1010" s="169">
        <v>450219</v>
      </c>
      <c r="G1010" s="169">
        <v>3133515</v>
      </c>
      <c r="H1010" s="169">
        <v>-101432</v>
      </c>
      <c r="I1010" s="169">
        <v>10353</v>
      </c>
      <c r="J1010" s="169">
        <v>3152</v>
      </c>
      <c r="K1010" s="169">
        <v>754824</v>
      </c>
      <c r="L1010" s="169">
        <v>1682959</v>
      </c>
      <c r="M1010" s="169">
        <v>130248</v>
      </c>
    </row>
    <row r="1011" spans="2:14" s="9" customFormat="1" ht="15" customHeight="1" collapsed="1" x14ac:dyDescent="0.25">
      <c r="B1011" s="168">
        <v>2013</v>
      </c>
      <c r="C1011" s="168"/>
      <c r="D1011" s="169">
        <v>485</v>
      </c>
      <c r="E1011" s="169">
        <v>3825444</v>
      </c>
      <c r="F1011" s="169">
        <v>410541</v>
      </c>
      <c r="G1011" s="169">
        <v>3414902</v>
      </c>
      <c r="H1011" s="169">
        <v>-128631</v>
      </c>
      <c r="I1011" s="169">
        <v>2347</v>
      </c>
      <c r="J1011" s="169">
        <v>2120</v>
      </c>
      <c r="K1011" s="169">
        <v>845256</v>
      </c>
      <c r="L1011" s="169">
        <v>1816138</v>
      </c>
      <c r="M1011" s="169">
        <v>159432</v>
      </c>
      <c r="N1011" s="5"/>
    </row>
    <row r="1012" spans="2:14" s="9" customFormat="1" ht="15" customHeight="1" x14ac:dyDescent="0.25">
      <c r="B1012" s="168">
        <v>2012</v>
      </c>
      <c r="C1012" s="168"/>
      <c r="D1012" s="169">
        <v>528</v>
      </c>
      <c r="E1012" s="169">
        <v>4248502</v>
      </c>
      <c r="F1012" s="169">
        <v>412123</v>
      </c>
      <c r="G1012" s="169">
        <v>3836379</v>
      </c>
      <c r="H1012" s="169">
        <v>-95917</v>
      </c>
      <c r="I1012" s="169">
        <v>54442</v>
      </c>
      <c r="J1012" s="169">
        <v>3868</v>
      </c>
      <c r="K1012" s="169">
        <v>952580</v>
      </c>
      <c r="L1012" s="169">
        <v>2195322</v>
      </c>
      <c r="M1012" s="169">
        <v>267258</v>
      </c>
      <c r="N1012" s="5"/>
    </row>
    <row r="1013" spans="2:14" s="9" customFormat="1" ht="15" customHeight="1" x14ac:dyDescent="0.25">
      <c r="B1013" s="168">
        <v>2011</v>
      </c>
      <c r="C1013" s="168"/>
      <c r="D1013" s="169">
        <v>663</v>
      </c>
      <c r="E1013" s="169">
        <v>6065784</v>
      </c>
      <c r="F1013" s="169">
        <v>876358</v>
      </c>
      <c r="G1013" s="169">
        <v>5189427</v>
      </c>
      <c r="H1013" s="169">
        <v>-128345</v>
      </c>
      <c r="I1013" s="169">
        <v>60945</v>
      </c>
      <c r="J1013" s="169">
        <v>4236</v>
      </c>
      <c r="K1013" s="169">
        <v>1299522</v>
      </c>
      <c r="L1013" s="169">
        <v>3275480</v>
      </c>
      <c r="M1013" s="169">
        <v>259747</v>
      </c>
      <c r="N1013" s="5"/>
    </row>
    <row r="1014" spans="2:14" ht="15" customHeight="1" x14ac:dyDescent="0.25">
      <c r="B1014" s="168">
        <v>2010</v>
      </c>
      <c r="C1014" s="168"/>
      <c r="D1014" s="169">
        <v>760</v>
      </c>
      <c r="E1014" s="169">
        <v>7356818</v>
      </c>
      <c r="F1014" s="169">
        <v>1489416</v>
      </c>
      <c r="G1014" s="169">
        <v>5867402</v>
      </c>
      <c r="H1014" s="169">
        <v>-308139</v>
      </c>
      <c r="I1014" s="169">
        <v>49157</v>
      </c>
      <c r="J1014" s="169">
        <v>7940</v>
      </c>
      <c r="K1014" s="169">
        <v>1607467</v>
      </c>
      <c r="L1014" s="169">
        <v>3767224</v>
      </c>
      <c r="M1014" s="169">
        <v>255167</v>
      </c>
    </row>
    <row r="1015" spans="2:14" ht="15" customHeight="1" x14ac:dyDescent="0.25">
      <c r="B1015" s="168">
        <v>2009</v>
      </c>
      <c r="C1015" s="168"/>
      <c r="D1015" s="169">
        <v>841</v>
      </c>
      <c r="E1015" s="169">
        <v>7547294</v>
      </c>
      <c r="F1015" s="169">
        <v>1488674</v>
      </c>
      <c r="G1015" s="169">
        <v>6058620</v>
      </c>
      <c r="H1015" s="169">
        <v>-158034</v>
      </c>
      <c r="I1015" s="169">
        <v>49208</v>
      </c>
      <c r="J1015" s="169">
        <v>3935</v>
      </c>
      <c r="K1015" s="169">
        <v>1739886</v>
      </c>
      <c r="L1015" s="169">
        <v>3825679</v>
      </c>
      <c r="M1015" s="169" t="s">
        <v>66</v>
      </c>
    </row>
    <row r="1016" spans="2:14" ht="15" customHeight="1" x14ac:dyDescent="0.25">
      <c r="B1016" s="168">
        <v>2008</v>
      </c>
      <c r="C1016" s="168"/>
      <c r="D1016" s="169">
        <v>922</v>
      </c>
      <c r="E1016" s="169">
        <v>7970846</v>
      </c>
      <c r="F1016" s="169">
        <v>1629771</v>
      </c>
      <c r="G1016" s="169">
        <v>6341075</v>
      </c>
      <c r="H1016" s="169">
        <v>-136383</v>
      </c>
      <c r="I1016" s="169">
        <v>30395</v>
      </c>
      <c r="J1016" s="169">
        <v>3257</v>
      </c>
      <c r="K1016" s="169">
        <v>1952746</v>
      </c>
      <c r="L1016" s="169">
        <v>3814691</v>
      </c>
      <c r="M1016" s="169" t="s">
        <v>66</v>
      </c>
      <c r="N1016" s="7"/>
    </row>
    <row r="1017" spans="2:14" ht="15" customHeight="1" x14ac:dyDescent="0.25">
      <c r="B1017" s="187" t="s">
        <v>212</v>
      </c>
      <c r="C1017" s="187"/>
      <c r="D1017" s="188"/>
      <c r="E1017" s="188"/>
      <c r="F1017" s="188"/>
      <c r="G1017" s="188"/>
      <c r="H1017" s="188"/>
      <c r="I1017" s="189"/>
      <c r="J1017" s="189"/>
      <c r="K1017" s="189"/>
      <c r="L1017" s="189"/>
      <c r="M1017" s="189"/>
      <c r="N1017" s="8"/>
    </row>
    <row r="1018" spans="2:14" ht="15" customHeight="1" x14ac:dyDescent="0.25">
      <c r="B1018" s="181">
        <v>2023</v>
      </c>
      <c r="C1018" s="181"/>
      <c r="D1018" s="182">
        <v>83</v>
      </c>
      <c r="E1018" s="182">
        <v>7285349</v>
      </c>
      <c r="F1018" s="182">
        <v>643498</v>
      </c>
      <c r="G1018" s="182">
        <v>6641851</v>
      </c>
      <c r="H1018" s="182">
        <v>-38553</v>
      </c>
      <c r="I1018" s="182">
        <v>13705</v>
      </c>
      <c r="J1018" s="182">
        <v>5888</v>
      </c>
      <c r="K1018" s="182">
        <v>1849895</v>
      </c>
      <c r="L1018" s="182">
        <v>3756799</v>
      </c>
      <c r="M1018" s="182">
        <v>240994</v>
      </c>
      <c r="N1018" s="8"/>
    </row>
    <row r="1019" spans="2:14" ht="15" customHeight="1" x14ac:dyDescent="0.25">
      <c r="B1019" s="181">
        <v>2022</v>
      </c>
      <c r="C1019" s="181"/>
      <c r="D1019" s="182">
        <v>76</v>
      </c>
      <c r="E1019" s="182">
        <v>6096638</v>
      </c>
      <c r="F1019" s="182">
        <v>553750</v>
      </c>
      <c r="G1019" s="182">
        <v>5542888</v>
      </c>
      <c r="H1019" s="182">
        <v>29741</v>
      </c>
      <c r="I1019" s="182">
        <v>11568</v>
      </c>
      <c r="J1019" s="182">
        <v>3718</v>
      </c>
      <c r="K1019" s="182">
        <v>1460990</v>
      </c>
      <c r="L1019" s="182">
        <v>3367308</v>
      </c>
      <c r="M1019" s="182">
        <v>262050</v>
      </c>
      <c r="N1019" s="8"/>
    </row>
    <row r="1020" spans="2:14" ht="15" customHeight="1" x14ac:dyDescent="0.25">
      <c r="B1020" s="168">
        <v>2021</v>
      </c>
      <c r="C1020" s="168"/>
      <c r="D1020" s="169">
        <v>66</v>
      </c>
      <c r="E1020" s="169">
        <v>4840879</v>
      </c>
      <c r="F1020" s="169">
        <v>407420</v>
      </c>
      <c r="G1020" s="169">
        <v>4433459</v>
      </c>
      <c r="H1020" s="169">
        <v>17133</v>
      </c>
      <c r="I1020" s="169">
        <v>11383</v>
      </c>
      <c r="J1020" s="169">
        <v>5029</v>
      </c>
      <c r="K1020" s="169">
        <v>1212323</v>
      </c>
      <c r="L1020" s="169">
        <v>2503196</v>
      </c>
      <c r="M1020" s="169">
        <v>198948</v>
      </c>
      <c r="N1020" s="8"/>
    </row>
    <row r="1021" spans="2:14" ht="15" customHeight="1" x14ac:dyDescent="0.25">
      <c r="B1021" s="168">
        <v>2020</v>
      </c>
      <c r="C1021" s="168"/>
      <c r="D1021" s="169">
        <v>67</v>
      </c>
      <c r="E1021" s="169">
        <v>4101544</v>
      </c>
      <c r="F1021" s="169">
        <v>425550</v>
      </c>
      <c r="G1021" s="169">
        <v>3675994</v>
      </c>
      <c r="H1021" s="169">
        <v>-2725</v>
      </c>
      <c r="I1021" s="169">
        <v>12637</v>
      </c>
      <c r="J1021" s="169">
        <v>5106</v>
      </c>
      <c r="K1021" s="169">
        <v>952937</v>
      </c>
      <c r="L1021" s="169">
        <v>2045659</v>
      </c>
      <c r="M1021" s="169">
        <v>256188</v>
      </c>
      <c r="N1021" s="8"/>
    </row>
    <row r="1022" spans="2:14" ht="15" customHeight="1" x14ac:dyDescent="0.25">
      <c r="B1022" s="168">
        <v>2019</v>
      </c>
      <c r="C1022" s="168"/>
      <c r="D1022" s="169">
        <v>64</v>
      </c>
      <c r="E1022" s="169">
        <v>4364690</v>
      </c>
      <c r="F1022" s="169">
        <v>851731</v>
      </c>
      <c r="G1022" s="169">
        <v>3512958</v>
      </c>
      <c r="H1022" s="169">
        <v>2366</v>
      </c>
      <c r="I1022" s="169">
        <v>8721</v>
      </c>
      <c r="J1022" s="169">
        <v>978</v>
      </c>
      <c r="K1022" s="169">
        <v>1052294</v>
      </c>
      <c r="L1022" s="169">
        <v>2247061</v>
      </c>
      <c r="M1022" s="169">
        <v>261553</v>
      </c>
      <c r="N1022" s="8"/>
    </row>
    <row r="1023" spans="2:14" ht="15" customHeight="1" x14ac:dyDescent="0.25">
      <c r="B1023" s="168">
        <v>2018</v>
      </c>
      <c r="C1023" s="168"/>
      <c r="D1023" s="169">
        <v>55</v>
      </c>
      <c r="E1023" s="169">
        <v>4266436</v>
      </c>
      <c r="F1023" s="169">
        <v>913531</v>
      </c>
      <c r="G1023" s="169">
        <v>3352905</v>
      </c>
      <c r="H1023" s="169">
        <v>3644</v>
      </c>
      <c r="I1023" s="169">
        <v>11710</v>
      </c>
      <c r="J1023" s="169">
        <v>910</v>
      </c>
      <c r="K1023" s="169">
        <v>1017060</v>
      </c>
      <c r="L1023" s="169">
        <v>2184320</v>
      </c>
      <c r="M1023" s="169">
        <v>212604</v>
      </c>
      <c r="N1023" s="8"/>
    </row>
    <row r="1024" spans="2:14" ht="15" customHeight="1" x14ac:dyDescent="0.25">
      <c r="B1024" s="168">
        <v>2017</v>
      </c>
      <c r="C1024" s="168"/>
      <c r="D1024" s="169">
        <v>55</v>
      </c>
      <c r="E1024" s="169">
        <v>3910758</v>
      </c>
      <c r="F1024" s="169">
        <v>726834</v>
      </c>
      <c r="G1024" s="169">
        <v>3183924</v>
      </c>
      <c r="H1024" s="169">
        <v>-3174</v>
      </c>
      <c r="I1024" s="169">
        <v>15227</v>
      </c>
      <c r="J1024" s="169">
        <v>534</v>
      </c>
      <c r="K1024" s="169">
        <v>755213</v>
      </c>
      <c r="L1024" s="169">
        <v>2189587</v>
      </c>
      <c r="M1024" s="169">
        <v>217813</v>
      </c>
      <c r="N1024" s="8"/>
    </row>
    <row r="1025" spans="2:14" ht="15" customHeight="1" x14ac:dyDescent="0.25">
      <c r="B1025" s="168">
        <v>2016</v>
      </c>
      <c r="C1025" s="168"/>
      <c r="D1025" s="169">
        <v>59</v>
      </c>
      <c r="E1025" s="169">
        <v>3894032</v>
      </c>
      <c r="F1025" s="169">
        <v>701133</v>
      </c>
      <c r="G1025" s="169">
        <v>3192898</v>
      </c>
      <c r="H1025" s="169">
        <v>3298</v>
      </c>
      <c r="I1025" s="169">
        <v>12251</v>
      </c>
      <c r="J1025" s="169">
        <v>989</v>
      </c>
      <c r="K1025" s="169">
        <v>751248</v>
      </c>
      <c r="L1025" s="169">
        <v>2189980</v>
      </c>
      <c r="M1025" s="169">
        <v>409963</v>
      </c>
      <c r="N1025" s="8"/>
    </row>
    <row r="1026" spans="2:14" s="9" customFormat="1" ht="15" customHeight="1" collapsed="1" x14ac:dyDescent="0.25">
      <c r="B1026" s="168">
        <v>2015</v>
      </c>
      <c r="C1026" s="168"/>
      <c r="D1026" s="169">
        <v>55</v>
      </c>
      <c r="E1026" s="169">
        <v>4535957</v>
      </c>
      <c r="F1026" s="169">
        <v>1006689</v>
      </c>
      <c r="G1026" s="169">
        <v>3529268</v>
      </c>
      <c r="H1026" s="169">
        <v>-5080</v>
      </c>
      <c r="I1026" s="169">
        <v>6666</v>
      </c>
      <c r="J1026" s="169">
        <v>1315</v>
      </c>
      <c r="K1026" s="169">
        <v>961401</v>
      </c>
      <c r="L1026" s="169">
        <v>2508938</v>
      </c>
      <c r="M1026" s="169">
        <v>482851</v>
      </c>
      <c r="N1026" s="8"/>
    </row>
    <row r="1027" spans="2:14" s="9" customFormat="1" ht="15" customHeight="1" x14ac:dyDescent="0.25">
      <c r="B1027" s="168">
        <v>2014</v>
      </c>
      <c r="C1027" s="168"/>
      <c r="D1027" s="169">
        <v>52</v>
      </c>
      <c r="E1027" s="169">
        <v>5299980</v>
      </c>
      <c r="F1027" s="169">
        <v>1309940</v>
      </c>
      <c r="G1027" s="169">
        <v>3990040</v>
      </c>
      <c r="H1027" s="169">
        <v>-27196</v>
      </c>
      <c r="I1027" s="169">
        <v>9018</v>
      </c>
      <c r="J1027" s="169">
        <v>1348</v>
      </c>
      <c r="K1027" s="169">
        <v>1308490</v>
      </c>
      <c r="L1027" s="169">
        <v>2873964</v>
      </c>
      <c r="M1027" s="169">
        <v>439325</v>
      </c>
      <c r="N1027" s="5"/>
    </row>
    <row r="1028" spans="2:14" s="9" customFormat="1" ht="15" customHeight="1" x14ac:dyDescent="0.25">
      <c r="B1028" s="168">
        <v>2013</v>
      </c>
      <c r="C1028" s="168"/>
      <c r="D1028" s="169">
        <v>60</v>
      </c>
      <c r="E1028" s="169">
        <v>6247634</v>
      </c>
      <c r="F1028" s="169">
        <v>1362381</v>
      </c>
      <c r="G1028" s="169">
        <v>4885253</v>
      </c>
      <c r="H1028" s="169">
        <v>-43273</v>
      </c>
      <c r="I1028" s="169">
        <v>8507</v>
      </c>
      <c r="J1028" s="169">
        <v>882</v>
      </c>
      <c r="K1028" s="169">
        <v>1212029</v>
      </c>
      <c r="L1028" s="169">
        <v>3740852</v>
      </c>
      <c r="M1028" s="169">
        <v>390250</v>
      </c>
      <c r="N1028" s="5"/>
    </row>
    <row r="1029" spans="2:14" ht="15" customHeight="1" x14ac:dyDescent="0.25">
      <c r="B1029" s="168">
        <v>2012</v>
      </c>
      <c r="C1029" s="168"/>
      <c r="D1029" s="169">
        <v>65</v>
      </c>
      <c r="E1029" s="169">
        <v>7661033</v>
      </c>
      <c r="F1029" s="169">
        <v>1654091</v>
      </c>
      <c r="G1029" s="169">
        <v>6006942</v>
      </c>
      <c r="H1029" s="169">
        <v>-35772</v>
      </c>
      <c r="I1029" s="169">
        <v>17283</v>
      </c>
      <c r="J1029" s="169">
        <v>926</v>
      </c>
      <c r="K1029" s="169">
        <v>1329824</v>
      </c>
      <c r="L1029" s="169">
        <v>4612958</v>
      </c>
      <c r="M1029" s="169">
        <v>441726</v>
      </c>
    </row>
    <row r="1030" spans="2:14" ht="15" customHeight="1" x14ac:dyDescent="0.25">
      <c r="B1030" s="168">
        <v>2011</v>
      </c>
      <c r="C1030" s="168"/>
      <c r="D1030" s="169">
        <v>89</v>
      </c>
      <c r="E1030" s="169">
        <v>9958966</v>
      </c>
      <c r="F1030" s="169">
        <v>1720562</v>
      </c>
      <c r="G1030" s="169">
        <v>8238405</v>
      </c>
      <c r="H1030" s="169">
        <v>-61882</v>
      </c>
      <c r="I1030" s="169">
        <v>22893</v>
      </c>
      <c r="J1030" s="169">
        <v>1066</v>
      </c>
      <c r="K1030" s="169">
        <v>1675421</v>
      </c>
      <c r="L1030" s="169">
        <v>6499516</v>
      </c>
      <c r="M1030" s="169">
        <v>405352</v>
      </c>
    </row>
    <row r="1031" spans="2:14" ht="15" customHeight="1" x14ac:dyDescent="0.25">
      <c r="B1031" s="168">
        <v>2010</v>
      </c>
      <c r="C1031" s="168"/>
      <c r="D1031" s="169">
        <v>94</v>
      </c>
      <c r="E1031" s="169">
        <v>11377028</v>
      </c>
      <c r="F1031" s="169">
        <v>2479134</v>
      </c>
      <c r="G1031" s="169">
        <v>8897894</v>
      </c>
      <c r="H1031" s="169">
        <v>-168843</v>
      </c>
      <c r="I1031" s="169">
        <v>32862</v>
      </c>
      <c r="J1031" s="169">
        <v>1337</v>
      </c>
      <c r="K1031" s="169">
        <v>1731476</v>
      </c>
      <c r="L1031" s="169">
        <v>7638489</v>
      </c>
      <c r="M1031" s="169">
        <v>370791</v>
      </c>
    </row>
    <row r="1032" spans="2:14" ht="15" customHeight="1" x14ac:dyDescent="0.25">
      <c r="B1032" s="168">
        <v>2009</v>
      </c>
      <c r="C1032" s="168"/>
      <c r="D1032" s="169">
        <v>101</v>
      </c>
      <c r="E1032" s="169">
        <v>10587745</v>
      </c>
      <c r="F1032" s="169">
        <v>2572412</v>
      </c>
      <c r="G1032" s="169">
        <v>8015332</v>
      </c>
      <c r="H1032" s="169">
        <v>-163565</v>
      </c>
      <c r="I1032" s="169">
        <v>42488</v>
      </c>
      <c r="J1032" s="169">
        <v>2371</v>
      </c>
      <c r="K1032" s="169">
        <v>1937638</v>
      </c>
      <c r="L1032" s="169">
        <v>6532436</v>
      </c>
      <c r="M1032" s="169" t="s">
        <v>66</v>
      </c>
    </row>
    <row r="1033" spans="2:14" ht="15" customHeight="1" x14ac:dyDescent="0.25">
      <c r="B1033" s="168">
        <v>2008</v>
      </c>
      <c r="C1033" s="168"/>
      <c r="D1033" s="169">
        <v>102</v>
      </c>
      <c r="E1033" s="169">
        <v>9849188</v>
      </c>
      <c r="F1033" s="169">
        <v>2254532</v>
      </c>
      <c r="G1033" s="169">
        <v>7594656</v>
      </c>
      <c r="H1033" s="169">
        <v>81994</v>
      </c>
      <c r="I1033" s="169">
        <v>42571</v>
      </c>
      <c r="J1033" s="169">
        <v>2027</v>
      </c>
      <c r="K1033" s="169">
        <v>2206121</v>
      </c>
      <c r="L1033" s="169">
        <v>5846759</v>
      </c>
      <c r="M1033" s="169" t="s">
        <v>66</v>
      </c>
      <c r="N1033" s="8"/>
    </row>
    <row r="1034" spans="2:14" ht="15" customHeight="1" x14ac:dyDescent="0.2">
      <c r="B1034" s="258" t="s">
        <v>40</v>
      </c>
      <c r="C1034" s="184"/>
      <c r="D1034" s="185"/>
      <c r="E1034" s="185"/>
      <c r="F1034" s="185"/>
      <c r="G1034" s="185"/>
      <c r="H1034" s="185"/>
      <c r="I1034" s="186"/>
      <c r="J1034" s="186"/>
      <c r="K1034" s="186"/>
      <c r="L1034" s="186"/>
      <c r="M1034" s="186"/>
      <c r="N1034" s="9"/>
    </row>
    <row r="1035" spans="2:14" s="9" customFormat="1" ht="15" customHeight="1" collapsed="1" x14ac:dyDescent="0.25">
      <c r="B1035" s="187" t="s">
        <v>213</v>
      </c>
      <c r="C1035" s="187"/>
      <c r="D1035" s="188"/>
      <c r="E1035" s="188"/>
      <c r="F1035" s="188"/>
      <c r="G1035" s="188"/>
      <c r="H1035" s="188"/>
      <c r="I1035" s="189"/>
      <c r="J1035" s="189"/>
      <c r="K1035" s="189"/>
      <c r="L1035" s="189"/>
      <c r="M1035" s="189"/>
    </row>
    <row r="1036" spans="2:14" s="9" customFormat="1" ht="15" customHeight="1" x14ac:dyDescent="0.25">
      <c r="B1036" s="181">
        <v>2023</v>
      </c>
      <c r="C1036" s="181"/>
      <c r="D1036" s="182">
        <v>36822</v>
      </c>
      <c r="E1036" s="182">
        <v>14217359</v>
      </c>
      <c r="F1036" s="182">
        <v>2124294</v>
      </c>
      <c r="G1036" s="182">
        <v>12093064</v>
      </c>
      <c r="H1036" s="182">
        <v>232990</v>
      </c>
      <c r="I1036" s="182">
        <v>13525</v>
      </c>
      <c r="J1036" s="182">
        <v>16379</v>
      </c>
      <c r="K1036" s="182">
        <v>3910249</v>
      </c>
      <c r="L1036" s="182">
        <v>6239382</v>
      </c>
      <c r="M1036" s="182">
        <v>288090</v>
      </c>
    </row>
    <row r="1037" spans="2:14" s="9" customFormat="1" ht="15" customHeight="1" x14ac:dyDescent="0.25">
      <c r="B1037" s="181">
        <v>2022</v>
      </c>
      <c r="C1037" s="181"/>
      <c r="D1037" s="182">
        <v>35115</v>
      </c>
      <c r="E1037" s="182">
        <v>12716205</v>
      </c>
      <c r="F1037" s="182">
        <v>1941451</v>
      </c>
      <c r="G1037" s="182">
        <v>10774754</v>
      </c>
      <c r="H1037" s="182">
        <v>128857</v>
      </c>
      <c r="I1037" s="182">
        <v>13076</v>
      </c>
      <c r="J1037" s="182">
        <v>17576</v>
      </c>
      <c r="K1037" s="182">
        <v>3587720</v>
      </c>
      <c r="L1037" s="182">
        <v>5666262</v>
      </c>
      <c r="M1037" s="182">
        <v>269077</v>
      </c>
    </row>
    <row r="1038" spans="2:14" s="9" customFormat="1" ht="15" customHeight="1" x14ac:dyDescent="0.25">
      <c r="B1038" s="168">
        <v>2021</v>
      </c>
      <c r="C1038" s="168"/>
      <c r="D1038" s="169">
        <v>33543</v>
      </c>
      <c r="E1038" s="169">
        <v>11297112</v>
      </c>
      <c r="F1038" s="169">
        <v>1627391</v>
      </c>
      <c r="G1038" s="169">
        <v>9669721</v>
      </c>
      <c r="H1038" s="169">
        <v>163539</v>
      </c>
      <c r="I1038" s="169">
        <v>13502</v>
      </c>
      <c r="J1038" s="169">
        <v>18851</v>
      </c>
      <c r="K1038" s="169">
        <v>3208536</v>
      </c>
      <c r="L1038" s="169">
        <v>4903849</v>
      </c>
      <c r="M1038" s="169">
        <v>218252</v>
      </c>
    </row>
    <row r="1039" spans="2:14" s="9" customFormat="1" ht="15" customHeight="1" x14ac:dyDescent="0.25">
      <c r="B1039" s="187" t="s">
        <v>214</v>
      </c>
      <c r="C1039" s="187"/>
      <c r="D1039" s="188"/>
      <c r="E1039" s="188"/>
      <c r="F1039" s="188"/>
      <c r="G1039" s="188"/>
      <c r="H1039" s="188"/>
      <c r="I1039" s="189"/>
      <c r="J1039" s="189"/>
      <c r="K1039" s="189"/>
      <c r="L1039" s="189"/>
      <c r="M1039" s="189"/>
    </row>
    <row r="1040" spans="2:14" s="9" customFormat="1" ht="15" customHeight="1" x14ac:dyDescent="0.25">
      <c r="B1040" s="181">
        <v>2023</v>
      </c>
      <c r="C1040" s="181"/>
      <c r="D1040" s="182">
        <v>19649</v>
      </c>
      <c r="E1040" s="182">
        <v>4455092</v>
      </c>
      <c r="F1040" s="182">
        <v>956893</v>
      </c>
      <c r="G1040" s="182">
        <v>3498199</v>
      </c>
      <c r="H1040" s="182">
        <v>50890</v>
      </c>
      <c r="I1040" s="182">
        <v>3438</v>
      </c>
      <c r="J1040" s="182">
        <v>6143</v>
      </c>
      <c r="K1040" s="182">
        <v>1366970</v>
      </c>
      <c r="L1040" s="182">
        <v>1660203</v>
      </c>
      <c r="M1040" s="182">
        <v>46067</v>
      </c>
    </row>
    <row r="1041" spans="2:14" s="9" customFormat="1" ht="15" customHeight="1" x14ac:dyDescent="0.25">
      <c r="B1041" s="181">
        <v>2022</v>
      </c>
      <c r="C1041" s="181"/>
      <c r="D1041" s="182">
        <v>19211</v>
      </c>
      <c r="E1041" s="182">
        <v>4123191</v>
      </c>
      <c r="F1041" s="182">
        <v>948164</v>
      </c>
      <c r="G1041" s="182">
        <v>3175027</v>
      </c>
      <c r="H1041" s="182">
        <v>53386</v>
      </c>
      <c r="I1041" s="182">
        <v>2864</v>
      </c>
      <c r="J1041" s="182">
        <v>7202</v>
      </c>
      <c r="K1041" s="182">
        <v>1312380</v>
      </c>
      <c r="L1041" s="182">
        <v>1539198</v>
      </c>
      <c r="M1041" s="182">
        <v>31768</v>
      </c>
    </row>
    <row r="1042" spans="2:14" s="9" customFormat="1" ht="15" customHeight="1" x14ac:dyDescent="0.25">
      <c r="B1042" s="168">
        <v>2021</v>
      </c>
      <c r="C1042" s="168"/>
      <c r="D1042" s="169">
        <v>18720</v>
      </c>
      <c r="E1042" s="169">
        <v>3698892</v>
      </c>
      <c r="F1042" s="169">
        <v>839874</v>
      </c>
      <c r="G1042" s="169">
        <v>2859018</v>
      </c>
      <c r="H1042" s="169">
        <v>32402</v>
      </c>
      <c r="I1042" s="169">
        <v>5453</v>
      </c>
      <c r="J1042" s="169">
        <v>7202</v>
      </c>
      <c r="K1042" s="169">
        <v>1170866</v>
      </c>
      <c r="L1042" s="169">
        <v>1374335</v>
      </c>
      <c r="M1042" s="169">
        <v>29774</v>
      </c>
    </row>
    <row r="1043" spans="2:14" ht="15" customHeight="1" x14ac:dyDescent="0.25">
      <c r="B1043" s="187" t="s">
        <v>597</v>
      </c>
      <c r="C1043" s="187"/>
      <c r="D1043" s="188"/>
      <c r="E1043" s="188"/>
      <c r="F1043" s="188"/>
      <c r="G1043" s="188"/>
      <c r="H1043" s="188"/>
      <c r="I1043" s="189"/>
      <c r="J1043" s="189"/>
      <c r="K1043" s="189"/>
      <c r="L1043" s="189"/>
      <c r="M1043" s="189"/>
      <c r="N1043" s="9"/>
    </row>
    <row r="1044" spans="2:14" ht="15" customHeight="1" x14ac:dyDescent="0.25">
      <c r="B1044" s="181">
        <v>2023</v>
      </c>
      <c r="C1044" s="181"/>
      <c r="D1044" s="182">
        <v>9084</v>
      </c>
      <c r="E1044" s="182">
        <v>1836334</v>
      </c>
      <c r="F1044" s="182">
        <v>457250</v>
      </c>
      <c r="G1044" s="182">
        <v>1379084</v>
      </c>
      <c r="H1044" s="182">
        <v>55818</v>
      </c>
      <c r="I1044" s="182">
        <v>6908</v>
      </c>
      <c r="J1044" s="182">
        <v>1180</v>
      </c>
      <c r="K1044" s="182">
        <v>586907</v>
      </c>
      <c r="L1044" s="182">
        <v>639387</v>
      </c>
      <c r="M1044" s="182">
        <v>18293</v>
      </c>
      <c r="N1044" s="9"/>
    </row>
    <row r="1045" spans="2:14" ht="15" customHeight="1" x14ac:dyDescent="0.25">
      <c r="B1045" s="181">
        <v>2022</v>
      </c>
      <c r="C1045" s="181"/>
      <c r="D1045" s="182">
        <v>8615</v>
      </c>
      <c r="E1045" s="182">
        <v>1688610</v>
      </c>
      <c r="F1045" s="182">
        <v>448093</v>
      </c>
      <c r="G1045" s="182">
        <v>1240516</v>
      </c>
      <c r="H1045" s="182">
        <v>43010</v>
      </c>
      <c r="I1045" s="182">
        <v>4985</v>
      </c>
      <c r="J1045" s="182">
        <v>1680</v>
      </c>
      <c r="K1045" s="182">
        <v>581437</v>
      </c>
      <c r="L1045" s="182">
        <v>587594</v>
      </c>
      <c r="M1045" s="182">
        <v>9426</v>
      </c>
      <c r="N1045" s="9"/>
    </row>
    <row r="1046" spans="2:14" ht="15" customHeight="1" x14ac:dyDescent="0.25">
      <c r="B1046" s="168">
        <v>2021</v>
      </c>
      <c r="C1046" s="168"/>
      <c r="D1046" s="169">
        <v>8266</v>
      </c>
      <c r="E1046" s="169">
        <v>1497980</v>
      </c>
      <c r="F1046" s="169">
        <v>413021</v>
      </c>
      <c r="G1046" s="169">
        <v>1084959</v>
      </c>
      <c r="H1046" s="169">
        <v>22173</v>
      </c>
      <c r="I1046" s="169">
        <v>4672</v>
      </c>
      <c r="J1046" s="169">
        <v>1783</v>
      </c>
      <c r="K1046" s="169">
        <v>501762</v>
      </c>
      <c r="L1046" s="169">
        <v>511273</v>
      </c>
      <c r="M1046" s="169">
        <v>9008</v>
      </c>
      <c r="N1046" s="9"/>
    </row>
    <row r="1047" spans="2:14" ht="15" customHeight="1" x14ac:dyDescent="0.25">
      <c r="B1047" s="187" t="s">
        <v>598</v>
      </c>
      <c r="C1047" s="187"/>
      <c r="D1047" s="188"/>
      <c r="E1047" s="188"/>
      <c r="F1047" s="188"/>
      <c r="G1047" s="188"/>
      <c r="H1047" s="188"/>
      <c r="I1047" s="189"/>
      <c r="J1047" s="189"/>
      <c r="K1047" s="189"/>
      <c r="L1047" s="189"/>
      <c r="M1047" s="189"/>
      <c r="N1047" s="9"/>
    </row>
    <row r="1048" spans="2:14" ht="15" customHeight="1" x14ac:dyDescent="0.25">
      <c r="B1048" s="181">
        <v>2023</v>
      </c>
      <c r="C1048" s="181"/>
      <c r="D1048" s="182">
        <v>18847</v>
      </c>
      <c r="E1048" s="182">
        <v>9536521</v>
      </c>
      <c r="F1048" s="182">
        <v>1550290</v>
      </c>
      <c r="G1048" s="182">
        <v>7986232</v>
      </c>
      <c r="H1048" s="182">
        <v>81388</v>
      </c>
      <c r="I1048" s="182">
        <v>8614</v>
      </c>
      <c r="J1048" s="182">
        <v>3195</v>
      </c>
      <c r="K1048" s="182">
        <v>2276658</v>
      </c>
      <c r="L1048" s="182">
        <v>4786788</v>
      </c>
      <c r="M1048" s="182">
        <v>226146</v>
      </c>
      <c r="N1048" s="9"/>
    </row>
    <row r="1049" spans="2:14" ht="15" customHeight="1" x14ac:dyDescent="0.25">
      <c r="B1049" s="181">
        <v>2022</v>
      </c>
      <c r="C1049" s="181"/>
      <c r="D1049" s="182">
        <v>17739</v>
      </c>
      <c r="E1049" s="182">
        <v>8543135</v>
      </c>
      <c r="F1049" s="182">
        <v>1720512</v>
      </c>
      <c r="G1049" s="182">
        <v>6822623</v>
      </c>
      <c r="H1049" s="182">
        <v>-4419</v>
      </c>
      <c r="I1049" s="182">
        <v>9674</v>
      </c>
      <c r="J1049" s="182">
        <v>3603</v>
      </c>
      <c r="K1049" s="182">
        <v>2162096</v>
      </c>
      <c r="L1049" s="182">
        <v>4193922</v>
      </c>
      <c r="M1049" s="182">
        <v>180093</v>
      </c>
      <c r="N1049" s="9"/>
    </row>
    <row r="1050" spans="2:14" ht="15" customHeight="1" x14ac:dyDescent="0.25">
      <c r="B1050" s="168">
        <v>2021</v>
      </c>
      <c r="C1050" s="168"/>
      <c r="D1050" s="169">
        <v>16747</v>
      </c>
      <c r="E1050" s="169">
        <v>6921554</v>
      </c>
      <c r="F1050" s="169">
        <v>1458654</v>
      </c>
      <c r="G1050" s="169">
        <v>5462901</v>
      </c>
      <c r="H1050" s="169">
        <v>56149</v>
      </c>
      <c r="I1050" s="169">
        <v>7711</v>
      </c>
      <c r="J1050" s="169">
        <v>5864</v>
      </c>
      <c r="K1050" s="169">
        <v>1839727</v>
      </c>
      <c r="L1050" s="169">
        <v>3263453</v>
      </c>
      <c r="M1050" s="169">
        <v>191825</v>
      </c>
      <c r="N1050" s="9"/>
    </row>
    <row r="1051" spans="2:14" ht="15" customHeight="1" x14ac:dyDescent="0.25">
      <c r="B1051" s="187" t="s">
        <v>599</v>
      </c>
      <c r="C1051" s="187"/>
      <c r="D1051" s="188"/>
      <c r="E1051" s="188"/>
      <c r="F1051" s="188"/>
      <c r="G1051" s="188"/>
      <c r="H1051" s="188"/>
      <c r="I1051" s="189"/>
      <c r="J1051" s="189"/>
      <c r="K1051" s="189"/>
      <c r="L1051" s="189"/>
      <c r="M1051" s="189"/>
      <c r="N1051" s="10"/>
    </row>
    <row r="1052" spans="2:14" ht="15" customHeight="1" x14ac:dyDescent="0.25">
      <c r="B1052" s="181">
        <v>2023</v>
      </c>
      <c r="C1052" s="181"/>
      <c r="D1052" s="182">
        <v>7345</v>
      </c>
      <c r="E1052" s="182">
        <v>1714992</v>
      </c>
      <c r="F1052" s="182">
        <v>477773</v>
      </c>
      <c r="G1052" s="182">
        <v>1237219</v>
      </c>
      <c r="H1052" s="182">
        <v>39983</v>
      </c>
      <c r="I1052" s="182">
        <v>3976</v>
      </c>
      <c r="J1052" s="182">
        <v>1411</v>
      </c>
      <c r="K1052" s="182">
        <v>506703</v>
      </c>
      <c r="L1052" s="182">
        <v>612095</v>
      </c>
      <c r="M1052" s="182">
        <v>11990</v>
      </c>
      <c r="N1052" s="10"/>
    </row>
    <row r="1053" spans="2:14" ht="15" customHeight="1" x14ac:dyDescent="0.25">
      <c r="B1053" s="181">
        <v>2022</v>
      </c>
      <c r="C1053" s="181"/>
      <c r="D1053" s="182">
        <v>6782</v>
      </c>
      <c r="E1053" s="182">
        <v>1550066</v>
      </c>
      <c r="F1053" s="182">
        <v>468041</v>
      </c>
      <c r="G1053" s="182">
        <v>1082025</v>
      </c>
      <c r="H1053" s="182">
        <v>-12924</v>
      </c>
      <c r="I1053" s="182">
        <v>3464</v>
      </c>
      <c r="J1053" s="182">
        <v>1034</v>
      </c>
      <c r="K1053" s="182">
        <v>457752</v>
      </c>
      <c r="L1053" s="182">
        <v>509560</v>
      </c>
      <c r="M1053" s="182">
        <v>8577</v>
      </c>
      <c r="N1053" s="10"/>
    </row>
    <row r="1054" spans="2:14" ht="15" customHeight="1" x14ac:dyDescent="0.25">
      <c r="B1054" s="168">
        <v>2021</v>
      </c>
      <c r="C1054" s="168"/>
      <c r="D1054" s="169">
        <v>6184</v>
      </c>
      <c r="E1054" s="169">
        <v>1333783</v>
      </c>
      <c r="F1054" s="169">
        <v>337090</v>
      </c>
      <c r="G1054" s="169">
        <v>996694</v>
      </c>
      <c r="H1054" s="169">
        <v>37404</v>
      </c>
      <c r="I1054" s="169">
        <v>5624</v>
      </c>
      <c r="J1054" s="169">
        <v>1217</v>
      </c>
      <c r="K1054" s="169">
        <v>401518</v>
      </c>
      <c r="L1054" s="169">
        <v>475126</v>
      </c>
      <c r="M1054" s="169">
        <v>10193</v>
      </c>
      <c r="N1054" s="10"/>
    </row>
    <row r="1055" spans="2:14" ht="15" customHeight="1" x14ac:dyDescent="0.25">
      <c r="B1055" s="187" t="s">
        <v>215</v>
      </c>
      <c r="C1055" s="187"/>
      <c r="D1055" s="188"/>
      <c r="E1055" s="188"/>
      <c r="F1055" s="188"/>
      <c r="G1055" s="188"/>
      <c r="H1055" s="188"/>
      <c r="I1055" s="189"/>
      <c r="J1055" s="189"/>
      <c r="K1055" s="189"/>
      <c r="L1055" s="189"/>
      <c r="M1055" s="189"/>
      <c r="N1055" s="10"/>
    </row>
    <row r="1056" spans="2:14" ht="15" customHeight="1" x14ac:dyDescent="0.25">
      <c r="B1056" s="181">
        <v>2023</v>
      </c>
      <c r="C1056" s="181"/>
      <c r="D1056" s="182">
        <v>3885</v>
      </c>
      <c r="E1056" s="182">
        <v>592900</v>
      </c>
      <c r="F1056" s="182">
        <v>96249</v>
      </c>
      <c r="G1056" s="182">
        <v>496651</v>
      </c>
      <c r="H1056" s="182">
        <v>3602</v>
      </c>
      <c r="I1056" s="182">
        <v>223</v>
      </c>
      <c r="J1056" s="182">
        <v>1574</v>
      </c>
      <c r="K1056" s="182">
        <v>165150</v>
      </c>
      <c r="L1056" s="182">
        <v>191904</v>
      </c>
      <c r="M1056" s="182">
        <v>6800</v>
      </c>
      <c r="N1056" s="10"/>
    </row>
    <row r="1057" spans="2:14" ht="15" customHeight="1" x14ac:dyDescent="0.25">
      <c r="B1057" s="181">
        <v>2022</v>
      </c>
      <c r="C1057" s="181"/>
      <c r="D1057" s="182">
        <v>3680</v>
      </c>
      <c r="E1057" s="182">
        <v>526445</v>
      </c>
      <c r="F1057" s="182">
        <v>104945</v>
      </c>
      <c r="G1057" s="182">
        <v>421500</v>
      </c>
      <c r="H1057" s="182">
        <v>-1069</v>
      </c>
      <c r="I1057" s="182">
        <v>152</v>
      </c>
      <c r="J1057" s="182">
        <v>1799</v>
      </c>
      <c r="K1057" s="182">
        <v>158852</v>
      </c>
      <c r="L1057" s="182">
        <v>166844</v>
      </c>
      <c r="M1057" s="182">
        <v>3863</v>
      </c>
      <c r="N1057" s="10"/>
    </row>
    <row r="1058" spans="2:14" ht="15" customHeight="1" x14ac:dyDescent="0.25">
      <c r="B1058" s="168">
        <v>2021</v>
      </c>
      <c r="C1058" s="168"/>
      <c r="D1058" s="169">
        <v>3459</v>
      </c>
      <c r="E1058" s="169">
        <v>480751</v>
      </c>
      <c r="F1058" s="169">
        <v>99514</v>
      </c>
      <c r="G1058" s="169">
        <v>381237</v>
      </c>
      <c r="H1058" s="169">
        <v>-177</v>
      </c>
      <c r="I1058" s="169">
        <v>588</v>
      </c>
      <c r="J1058" s="169">
        <v>1593</v>
      </c>
      <c r="K1058" s="169">
        <v>144722</v>
      </c>
      <c r="L1058" s="169">
        <v>150436</v>
      </c>
      <c r="M1058" s="169">
        <v>4607</v>
      </c>
      <c r="N1058" s="10"/>
    </row>
    <row r="1059" spans="2:14" ht="15" customHeight="1" x14ac:dyDescent="0.25">
      <c r="B1059" s="187" t="s">
        <v>216</v>
      </c>
      <c r="C1059" s="187"/>
      <c r="D1059" s="188"/>
      <c r="E1059" s="188"/>
      <c r="F1059" s="188"/>
      <c r="G1059" s="188"/>
      <c r="H1059" s="188"/>
      <c r="I1059" s="189"/>
      <c r="J1059" s="189"/>
      <c r="K1059" s="189"/>
      <c r="L1059" s="189"/>
      <c r="M1059" s="189"/>
    </row>
    <row r="1060" spans="2:14" ht="15" customHeight="1" x14ac:dyDescent="0.25">
      <c r="B1060" s="181">
        <v>2023</v>
      </c>
      <c r="C1060" s="181"/>
      <c r="D1060" s="182">
        <v>8603</v>
      </c>
      <c r="E1060" s="182">
        <v>1615138</v>
      </c>
      <c r="F1060" s="182">
        <v>325987</v>
      </c>
      <c r="G1060" s="182">
        <v>1289151</v>
      </c>
      <c r="H1060" s="182">
        <v>82256</v>
      </c>
      <c r="I1060" s="182">
        <v>3945</v>
      </c>
      <c r="J1060" s="182">
        <v>729</v>
      </c>
      <c r="K1060" s="182">
        <v>523546</v>
      </c>
      <c r="L1060" s="182">
        <v>618316</v>
      </c>
      <c r="M1060" s="182">
        <v>12851</v>
      </c>
    </row>
    <row r="1061" spans="2:14" ht="15" customHeight="1" x14ac:dyDescent="0.25">
      <c r="B1061" s="181">
        <v>2022</v>
      </c>
      <c r="C1061" s="181"/>
      <c r="D1061" s="182">
        <v>7895</v>
      </c>
      <c r="E1061" s="182">
        <v>1525836</v>
      </c>
      <c r="F1061" s="182">
        <v>415644</v>
      </c>
      <c r="G1061" s="182">
        <v>1110193</v>
      </c>
      <c r="H1061" s="182">
        <v>8193</v>
      </c>
      <c r="I1061" s="182">
        <v>1481</v>
      </c>
      <c r="J1061" s="182">
        <v>1253</v>
      </c>
      <c r="K1061" s="182">
        <v>462159</v>
      </c>
      <c r="L1061" s="182">
        <v>547972</v>
      </c>
      <c r="M1061" s="182">
        <v>10657</v>
      </c>
    </row>
    <row r="1062" spans="2:14" ht="15" customHeight="1" x14ac:dyDescent="0.25">
      <c r="B1062" s="168">
        <v>2021</v>
      </c>
      <c r="C1062" s="168"/>
      <c r="D1062" s="169">
        <v>7212</v>
      </c>
      <c r="E1062" s="169">
        <v>1306821</v>
      </c>
      <c r="F1062" s="169">
        <v>355702</v>
      </c>
      <c r="G1062" s="169">
        <v>951119</v>
      </c>
      <c r="H1062" s="169">
        <v>-509</v>
      </c>
      <c r="I1062" s="169">
        <v>1329</v>
      </c>
      <c r="J1062" s="169">
        <v>1859</v>
      </c>
      <c r="K1062" s="169">
        <v>399973</v>
      </c>
      <c r="L1062" s="169">
        <v>466620</v>
      </c>
      <c r="M1062" s="169">
        <v>9413</v>
      </c>
    </row>
    <row r="1063" spans="2:14" ht="15" customHeight="1" x14ac:dyDescent="0.25">
      <c r="B1063" s="187" t="s">
        <v>507</v>
      </c>
      <c r="C1063" s="187"/>
      <c r="D1063" s="188"/>
      <c r="E1063" s="188"/>
      <c r="F1063" s="188"/>
      <c r="G1063" s="188"/>
      <c r="H1063" s="188"/>
      <c r="I1063" s="189"/>
      <c r="J1063" s="189"/>
      <c r="K1063" s="189"/>
      <c r="L1063" s="189"/>
      <c r="M1063" s="189"/>
    </row>
    <row r="1064" spans="2:14" ht="15" customHeight="1" x14ac:dyDescent="0.25">
      <c r="B1064" s="181">
        <v>2023</v>
      </c>
      <c r="C1064" s="181"/>
      <c r="D1064" s="182">
        <v>1913</v>
      </c>
      <c r="E1064" s="182">
        <v>478195</v>
      </c>
      <c r="F1064" s="182">
        <v>113366</v>
      </c>
      <c r="G1064" s="182">
        <v>364828</v>
      </c>
      <c r="H1064" s="182">
        <v>2889</v>
      </c>
      <c r="I1064" s="182">
        <v>2387</v>
      </c>
      <c r="J1064" s="182">
        <v>3847</v>
      </c>
      <c r="K1064" s="182">
        <v>141636</v>
      </c>
      <c r="L1064" s="182">
        <v>169625</v>
      </c>
      <c r="M1064" s="182">
        <v>3373</v>
      </c>
    </row>
    <row r="1065" spans="2:14" ht="15" customHeight="1" x14ac:dyDescent="0.25">
      <c r="B1065" s="181">
        <v>2022</v>
      </c>
      <c r="C1065" s="181"/>
      <c r="D1065" s="182">
        <v>1859</v>
      </c>
      <c r="E1065" s="182">
        <v>436578</v>
      </c>
      <c r="F1065" s="182">
        <v>99845</v>
      </c>
      <c r="G1065" s="182">
        <v>336733</v>
      </c>
      <c r="H1065" s="182">
        <v>423</v>
      </c>
      <c r="I1065" s="182">
        <v>1728</v>
      </c>
      <c r="J1065" s="182">
        <v>2292</v>
      </c>
      <c r="K1065" s="182">
        <v>133393</v>
      </c>
      <c r="L1065" s="182">
        <v>160203</v>
      </c>
      <c r="M1065" s="182">
        <v>2126</v>
      </c>
    </row>
    <row r="1066" spans="2:14" ht="15" customHeight="1" x14ac:dyDescent="0.25">
      <c r="B1066" s="168">
        <v>2021</v>
      </c>
      <c r="C1066" s="168"/>
      <c r="D1066" s="169">
        <v>1758</v>
      </c>
      <c r="E1066" s="169">
        <v>363137</v>
      </c>
      <c r="F1066" s="169">
        <v>82881</v>
      </c>
      <c r="G1066" s="169">
        <v>280256</v>
      </c>
      <c r="H1066" s="169">
        <v>5153</v>
      </c>
      <c r="I1066" s="169">
        <v>928</v>
      </c>
      <c r="J1066" s="169">
        <v>3045</v>
      </c>
      <c r="K1066" s="169">
        <v>114225</v>
      </c>
      <c r="L1066" s="169">
        <v>128831</v>
      </c>
      <c r="M1066" s="169">
        <v>2045</v>
      </c>
    </row>
    <row r="1067" spans="2:14" s="9" customFormat="1" ht="15" customHeight="1" x14ac:dyDescent="0.25">
      <c r="B1067" s="187" t="s">
        <v>524</v>
      </c>
      <c r="C1067" s="187"/>
      <c r="D1067" s="188"/>
      <c r="E1067" s="188"/>
      <c r="F1067" s="188"/>
      <c r="G1067" s="188"/>
      <c r="H1067" s="188"/>
      <c r="I1067" s="189"/>
      <c r="J1067" s="189"/>
      <c r="K1067" s="189"/>
      <c r="L1067" s="189"/>
      <c r="M1067" s="189"/>
      <c r="N1067" s="5"/>
    </row>
    <row r="1068" spans="2:14" s="9" customFormat="1" ht="15" customHeight="1" x14ac:dyDescent="0.25">
      <c r="B1068" s="181">
        <v>2023</v>
      </c>
      <c r="C1068" s="181"/>
      <c r="D1068" s="182">
        <v>1709</v>
      </c>
      <c r="E1068" s="182">
        <v>1059063</v>
      </c>
      <c r="F1068" s="182">
        <v>202892</v>
      </c>
      <c r="G1068" s="182">
        <v>856172</v>
      </c>
      <c r="H1068" s="182">
        <v>30214</v>
      </c>
      <c r="I1068" s="182">
        <v>2284</v>
      </c>
      <c r="J1068" s="182">
        <v>2684</v>
      </c>
      <c r="K1068" s="182">
        <v>270148</v>
      </c>
      <c r="L1068" s="182">
        <v>435572</v>
      </c>
      <c r="M1068" s="182">
        <v>8225</v>
      </c>
      <c r="N1068" s="5"/>
    </row>
    <row r="1069" spans="2:14" s="9" customFormat="1" ht="15" customHeight="1" x14ac:dyDescent="0.25">
      <c r="B1069" s="181">
        <v>2022</v>
      </c>
      <c r="C1069" s="181"/>
      <c r="D1069" s="182">
        <v>1575</v>
      </c>
      <c r="E1069" s="182">
        <v>861452</v>
      </c>
      <c r="F1069" s="182">
        <v>160050</v>
      </c>
      <c r="G1069" s="182">
        <v>701402</v>
      </c>
      <c r="H1069" s="182">
        <v>44686</v>
      </c>
      <c r="I1069" s="182">
        <v>1733</v>
      </c>
      <c r="J1069" s="182">
        <v>8063</v>
      </c>
      <c r="K1069" s="182">
        <v>223910</v>
      </c>
      <c r="L1069" s="182">
        <v>364875</v>
      </c>
      <c r="M1069" s="182">
        <v>4651</v>
      </c>
      <c r="N1069" s="5"/>
    </row>
    <row r="1070" spans="2:14" s="9" customFormat="1" ht="15" customHeight="1" x14ac:dyDescent="0.25">
      <c r="B1070" s="168">
        <v>2021</v>
      </c>
      <c r="C1070" s="168"/>
      <c r="D1070" s="169">
        <v>1466</v>
      </c>
      <c r="E1070" s="169">
        <v>755514</v>
      </c>
      <c r="F1070" s="169">
        <v>151822</v>
      </c>
      <c r="G1070" s="169">
        <v>603692</v>
      </c>
      <c r="H1070" s="169">
        <v>23835</v>
      </c>
      <c r="I1070" s="169">
        <v>994</v>
      </c>
      <c r="J1070" s="169">
        <v>5854</v>
      </c>
      <c r="K1070" s="169">
        <v>196821</v>
      </c>
      <c r="L1070" s="169">
        <v>301632</v>
      </c>
      <c r="M1070" s="169">
        <v>3912</v>
      </c>
      <c r="N1070" s="5"/>
    </row>
    <row r="1071" spans="2:14" s="10" customFormat="1" ht="15" customHeight="1" x14ac:dyDescent="0.2">
      <c r="B1071" s="258" t="s">
        <v>23</v>
      </c>
      <c r="C1071" s="184"/>
      <c r="D1071" s="185"/>
      <c r="E1071" s="185"/>
      <c r="F1071" s="185"/>
      <c r="G1071" s="185"/>
      <c r="H1071" s="185"/>
      <c r="I1071" s="186"/>
      <c r="J1071" s="186"/>
      <c r="K1071" s="186"/>
      <c r="L1071" s="186"/>
      <c r="M1071" s="186"/>
      <c r="N1071" s="5"/>
    </row>
    <row r="1072" spans="2:14" ht="15" customHeight="1" x14ac:dyDescent="0.25">
      <c r="B1072" s="187" t="s">
        <v>378</v>
      </c>
      <c r="C1072" s="187"/>
      <c r="D1072" s="188"/>
      <c r="E1072" s="188"/>
      <c r="F1072" s="188"/>
      <c r="G1072" s="188"/>
      <c r="H1072" s="188"/>
      <c r="I1072" s="189"/>
      <c r="J1072" s="189"/>
      <c r="K1072" s="189"/>
      <c r="L1072" s="189"/>
      <c r="M1072" s="189"/>
    </row>
    <row r="1073" spans="2:14" ht="15" customHeight="1" x14ac:dyDescent="0.25">
      <c r="B1073" s="181">
        <v>2023</v>
      </c>
      <c r="C1073" s="181"/>
      <c r="D1073" s="182">
        <v>217389</v>
      </c>
      <c r="E1073" s="182">
        <v>194778517</v>
      </c>
      <c r="F1073" s="182">
        <v>185702727</v>
      </c>
      <c r="G1073" s="182">
        <v>9075790</v>
      </c>
      <c r="H1073" s="182">
        <v>34578</v>
      </c>
      <c r="I1073" s="182">
        <v>44079</v>
      </c>
      <c r="J1073" s="182">
        <v>169771</v>
      </c>
      <c r="K1073" s="182">
        <v>150419024</v>
      </c>
      <c r="L1073" s="182">
        <v>19369260</v>
      </c>
      <c r="M1073" s="182">
        <v>1062438</v>
      </c>
    </row>
    <row r="1074" spans="2:14" ht="15" customHeight="1" x14ac:dyDescent="0.25">
      <c r="B1074" s="181">
        <v>2022</v>
      </c>
      <c r="C1074" s="181"/>
      <c r="D1074" s="182">
        <v>217173</v>
      </c>
      <c r="E1074" s="182">
        <v>186142019</v>
      </c>
      <c r="F1074" s="182">
        <v>177951494</v>
      </c>
      <c r="G1074" s="182">
        <v>8190524</v>
      </c>
      <c r="H1074" s="182">
        <v>77283</v>
      </c>
      <c r="I1074" s="182">
        <v>36799</v>
      </c>
      <c r="J1074" s="182">
        <v>207740</v>
      </c>
      <c r="K1074" s="182">
        <v>144818744</v>
      </c>
      <c r="L1074" s="182">
        <v>18363616</v>
      </c>
      <c r="M1074" s="182">
        <v>616808</v>
      </c>
    </row>
    <row r="1075" spans="2:14" ht="15" customHeight="1" x14ac:dyDescent="0.25">
      <c r="B1075" s="181">
        <v>2021</v>
      </c>
      <c r="C1075" s="181"/>
      <c r="D1075" s="182">
        <v>215729</v>
      </c>
      <c r="E1075" s="182">
        <v>157840137</v>
      </c>
      <c r="F1075" s="182">
        <v>150756025</v>
      </c>
      <c r="G1075" s="182">
        <v>7084112</v>
      </c>
      <c r="H1075" s="182">
        <v>67363</v>
      </c>
      <c r="I1075" s="182">
        <v>29595</v>
      </c>
      <c r="J1075" s="182">
        <v>562744</v>
      </c>
      <c r="K1075" s="182">
        <v>121898351</v>
      </c>
      <c r="L1075" s="182">
        <v>15970356</v>
      </c>
      <c r="M1075" s="182">
        <v>594908</v>
      </c>
    </row>
    <row r="1076" spans="2:14" ht="15" customHeight="1" x14ac:dyDescent="0.25">
      <c r="B1076" s="168">
        <v>2020</v>
      </c>
      <c r="C1076" s="168"/>
      <c r="D1076" s="169">
        <v>215033</v>
      </c>
      <c r="E1076" s="169">
        <v>140635999</v>
      </c>
      <c r="F1076" s="169">
        <v>134450849</v>
      </c>
      <c r="G1076" s="169">
        <v>6185150</v>
      </c>
      <c r="H1076" s="169">
        <v>24446</v>
      </c>
      <c r="I1076" s="169">
        <v>30097</v>
      </c>
      <c r="J1076" s="169">
        <v>442871</v>
      </c>
      <c r="K1076" s="169">
        <v>108681398</v>
      </c>
      <c r="L1076" s="169">
        <v>14638554</v>
      </c>
      <c r="M1076" s="169">
        <v>568880</v>
      </c>
    </row>
    <row r="1077" spans="2:14" ht="15" customHeight="1" x14ac:dyDescent="0.25">
      <c r="B1077" s="168">
        <v>2019</v>
      </c>
      <c r="C1077" s="168"/>
      <c r="D1077" s="169">
        <v>218440</v>
      </c>
      <c r="E1077" s="169">
        <v>151009615</v>
      </c>
      <c r="F1077" s="169">
        <v>144262765</v>
      </c>
      <c r="G1077" s="169">
        <v>6746850</v>
      </c>
      <c r="H1077" s="169">
        <v>26862</v>
      </c>
      <c r="I1077" s="169">
        <v>30615</v>
      </c>
      <c r="J1077" s="169">
        <v>97490</v>
      </c>
      <c r="K1077" s="169">
        <v>117179248</v>
      </c>
      <c r="L1077" s="169">
        <v>15756045</v>
      </c>
      <c r="M1077" s="169">
        <v>625996</v>
      </c>
    </row>
    <row r="1078" spans="2:14" ht="15" customHeight="1" x14ac:dyDescent="0.25">
      <c r="B1078" s="168">
        <v>2018</v>
      </c>
      <c r="C1078" s="168"/>
      <c r="D1078" s="169">
        <v>217831</v>
      </c>
      <c r="E1078" s="169">
        <v>146250983</v>
      </c>
      <c r="F1078" s="169">
        <v>140100230</v>
      </c>
      <c r="G1078" s="169">
        <v>6150753</v>
      </c>
      <c r="H1078" s="169">
        <v>19788</v>
      </c>
      <c r="I1078" s="169">
        <v>30389</v>
      </c>
      <c r="J1078" s="169">
        <v>101340</v>
      </c>
      <c r="K1078" s="169">
        <v>113957751</v>
      </c>
      <c r="L1078" s="169">
        <v>14986626</v>
      </c>
      <c r="M1078" s="169">
        <v>543897</v>
      </c>
    </row>
    <row r="1079" spans="2:14" ht="15" customHeight="1" x14ac:dyDescent="0.25">
      <c r="B1079" s="168">
        <v>2017</v>
      </c>
      <c r="C1079" s="168"/>
      <c r="D1079" s="169">
        <v>219190</v>
      </c>
      <c r="E1079" s="169">
        <v>137458536</v>
      </c>
      <c r="F1079" s="169">
        <v>131806299</v>
      </c>
      <c r="G1079" s="169">
        <v>5652237</v>
      </c>
      <c r="H1079" s="169">
        <v>37109</v>
      </c>
      <c r="I1079" s="169">
        <v>27201</v>
      </c>
      <c r="J1079" s="169">
        <v>115318</v>
      </c>
      <c r="K1079" s="169">
        <v>107811110</v>
      </c>
      <c r="L1079" s="169">
        <v>14076872</v>
      </c>
      <c r="M1079" s="169">
        <v>586939</v>
      </c>
    </row>
    <row r="1080" spans="2:14" ht="15" customHeight="1" x14ac:dyDescent="0.25">
      <c r="B1080" s="168">
        <v>2016</v>
      </c>
      <c r="C1080" s="168"/>
      <c r="D1080" s="169">
        <v>220359</v>
      </c>
      <c r="E1080" s="169">
        <v>128087653</v>
      </c>
      <c r="F1080" s="169">
        <v>122816151</v>
      </c>
      <c r="G1080" s="169">
        <v>5271502</v>
      </c>
      <c r="H1080" s="169">
        <v>10345</v>
      </c>
      <c r="I1080" s="169">
        <v>30756</v>
      </c>
      <c r="J1080" s="169">
        <v>118194</v>
      </c>
      <c r="K1080" s="169">
        <v>100216740</v>
      </c>
      <c r="L1080" s="169">
        <v>13414663</v>
      </c>
      <c r="M1080" s="169">
        <v>638462</v>
      </c>
    </row>
    <row r="1081" spans="2:14" ht="15" customHeight="1" x14ac:dyDescent="0.25">
      <c r="B1081" s="168">
        <v>2015</v>
      </c>
      <c r="C1081" s="168"/>
      <c r="D1081" s="169">
        <v>222034</v>
      </c>
      <c r="E1081" s="169">
        <v>123744501</v>
      </c>
      <c r="F1081" s="169">
        <v>118802062</v>
      </c>
      <c r="G1081" s="169">
        <v>4942439</v>
      </c>
      <c r="H1081" s="169">
        <v>16215</v>
      </c>
      <c r="I1081" s="169">
        <v>28569</v>
      </c>
      <c r="J1081" s="169">
        <v>121710</v>
      </c>
      <c r="K1081" s="169">
        <v>97059978</v>
      </c>
      <c r="L1081" s="169">
        <v>12892514</v>
      </c>
      <c r="M1081" s="169">
        <v>732974</v>
      </c>
      <c r="N1081" s="9"/>
    </row>
    <row r="1082" spans="2:14" ht="15" customHeight="1" x14ac:dyDescent="0.25">
      <c r="B1082" s="168">
        <v>2014</v>
      </c>
      <c r="C1082" s="168"/>
      <c r="D1082" s="169">
        <v>221846</v>
      </c>
      <c r="E1082" s="169">
        <v>119578675</v>
      </c>
      <c r="F1082" s="169">
        <v>114979036</v>
      </c>
      <c r="G1082" s="169">
        <v>4599639</v>
      </c>
      <c r="H1082" s="169">
        <v>10370</v>
      </c>
      <c r="I1082" s="169">
        <v>29143</v>
      </c>
      <c r="J1082" s="169">
        <v>122158</v>
      </c>
      <c r="K1082" s="169">
        <v>94106667</v>
      </c>
      <c r="L1082" s="169">
        <v>12497393</v>
      </c>
      <c r="M1082" s="169">
        <v>826311</v>
      </c>
      <c r="N1082" s="9"/>
    </row>
    <row r="1083" spans="2:14" ht="15" customHeight="1" x14ac:dyDescent="0.25">
      <c r="B1083" s="168">
        <v>2013</v>
      </c>
      <c r="C1083" s="168"/>
      <c r="D1083" s="169">
        <v>226644</v>
      </c>
      <c r="E1083" s="169">
        <v>116784758</v>
      </c>
      <c r="F1083" s="169">
        <v>112260707</v>
      </c>
      <c r="G1083" s="169">
        <v>4524051</v>
      </c>
      <c r="H1083" s="169">
        <v>7601</v>
      </c>
      <c r="I1083" s="169">
        <v>30493</v>
      </c>
      <c r="J1083" s="169">
        <v>89630</v>
      </c>
      <c r="K1083" s="169">
        <v>92093087</v>
      </c>
      <c r="L1083" s="169">
        <v>12294946</v>
      </c>
      <c r="M1083" s="169">
        <v>908600</v>
      </c>
      <c r="N1083" s="9"/>
    </row>
    <row r="1084" spans="2:14" s="10" customFormat="1" ht="15" customHeight="1" collapsed="1" x14ac:dyDescent="0.25">
      <c r="B1084" s="168">
        <v>2012</v>
      </c>
      <c r="C1084" s="168"/>
      <c r="D1084" s="169">
        <v>232625</v>
      </c>
      <c r="E1084" s="169">
        <v>117347380</v>
      </c>
      <c r="F1084" s="169">
        <v>112841966</v>
      </c>
      <c r="G1084" s="169">
        <v>4505413</v>
      </c>
      <c r="H1084" s="169">
        <v>3949</v>
      </c>
      <c r="I1084" s="169">
        <v>26611</v>
      </c>
      <c r="J1084" s="169">
        <v>82831</v>
      </c>
      <c r="K1084" s="169">
        <v>92528576</v>
      </c>
      <c r="L1084" s="169">
        <v>12578420</v>
      </c>
      <c r="M1084" s="169">
        <v>1069015</v>
      </c>
      <c r="N1084" s="9"/>
    </row>
    <row r="1085" spans="2:14" s="10" customFormat="1" ht="15" customHeight="1" x14ac:dyDescent="0.25">
      <c r="B1085" s="168">
        <v>2011</v>
      </c>
      <c r="C1085" s="168"/>
      <c r="D1085" s="169">
        <v>243873</v>
      </c>
      <c r="E1085" s="169">
        <v>125851966</v>
      </c>
      <c r="F1085" s="169">
        <v>120976243</v>
      </c>
      <c r="G1085" s="169">
        <v>4875723</v>
      </c>
      <c r="H1085" s="169">
        <v>19416</v>
      </c>
      <c r="I1085" s="169">
        <v>25141</v>
      </c>
      <c r="J1085" s="169">
        <v>95527</v>
      </c>
      <c r="K1085" s="169">
        <v>98940667</v>
      </c>
      <c r="L1085" s="169">
        <v>13221055</v>
      </c>
      <c r="M1085" s="169">
        <v>1063898</v>
      </c>
      <c r="N1085" s="5"/>
    </row>
    <row r="1086" spans="2:14" s="10" customFormat="1" ht="15" customHeight="1" x14ac:dyDescent="0.25">
      <c r="B1086" s="168">
        <v>2010</v>
      </c>
      <c r="C1086" s="168"/>
      <c r="D1086" s="169">
        <v>251463</v>
      </c>
      <c r="E1086" s="169">
        <v>131887347</v>
      </c>
      <c r="F1086" s="169">
        <v>126823137</v>
      </c>
      <c r="G1086" s="169">
        <v>5064210</v>
      </c>
      <c r="H1086" s="169">
        <v>7491</v>
      </c>
      <c r="I1086" s="169">
        <v>24653</v>
      </c>
      <c r="J1086" s="169">
        <v>99782</v>
      </c>
      <c r="K1086" s="169">
        <v>102982575</v>
      </c>
      <c r="L1086" s="169">
        <v>13650419</v>
      </c>
      <c r="M1086" s="169">
        <v>1038331</v>
      </c>
      <c r="N1086" s="5"/>
    </row>
    <row r="1087" spans="2:14" ht="15" customHeight="1" x14ac:dyDescent="0.25">
      <c r="B1087" s="168">
        <v>2009</v>
      </c>
      <c r="C1087" s="168"/>
      <c r="D1087" s="169">
        <v>265645</v>
      </c>
      <c r="E1087" s="169">
        <v>127394434</v>
      </c>
      <c r="F1087" s="169">
        <v>122455298</v>
      </c>
      <c r="G1087" s="169">
        <v>4939136</v>
      </c>
      <c r="H1087" s="169">
        <v>-14754</v>
      </c>
      <c r="I1087" s="169">
        <v>42121</v>
      </c>
      <c r="J1087" s="169">
        <v>102501</v>
      </c>
      <c r="K1087" s="169">
        <v>98931832</v>
      </c>
      <c r="L1087" s="169">
        <v>13543026</v>
      </c>
      <c r="M1087" s="169" t="s">
        <v>66</v>
      </c>
    </row>
    <row r="1088" spans="2:14" ht="15" customHeight="1" x14ac:dyDescent="0.25">
      <c r="B1088" s="168">
        <v>2008</v>
      </c>
      <c r="C1088" s="168"/>
      <c r="D1088" s="169">
        <v>276418</v>
      </c>
      <c r="E1088" s="169">
        <v>138613083</v>
      </c>
      <c r="F1088" s="169">
        <v>133466774</v>
      </c>
      <c r="G1088" s="169">
        <v>5146308</v>
      </c>
      <c r="H1088" s="169">
        <v>28257</v>
      </c>
      <c r="I1088" s="169">
        <v>31763</v>
      </c>
      <c r="J1088" s="169">
        <v>94727</v>
      </c>
      <c r="K1088" s="169">
        <v>108874058</v>
      </c>
      <c r="L1088" s="169">
        <v>14203866</v>
      </c>
      <c r="M1088" s="169" t="s">
        <v>66</v>
      </c>
    </row>
    <row r="1089" spans="2:14" ht="15" customHeight="1" x14ac:dyDescent="0.2">
      <c r="B1089" s="258" t="s">
        <v>35</v>
      </c>
      <c r="C1089" s="184"/>
      <c r="D1089" s="185"/>
      <c r="E1089" s="185"/>
      <c r="F1089" s="185"/>
      <c r="G1089" s="185"/>
      <c r="H1089" s="185"/>
      <c r="I1089" s="186"/>
      <c r="J1089" s="186"/>
      <c r="K1089" s="186"/>
      <c r="L1089" s="186"/>
      <c r="M1089" s="186"/>
    </row>
    <row r="1090" spans="2:14" ht="15" customHeight="1" x14ac:dyDescent="0.25">
      <c r="B1090" s="187" t="s">
        <v>217</v>
      </c>
      <c r="C1090" s="187"/>
      <c r="D1090" s="188"/>
      <c r="E1090" s="188"/>
      <c r="F1090" s="188"/>
      <c r="G1090" s="188"/>
      <c r="H1090" s="188"/>
      <c r="I1090" s="189"/>
      <c r="J1090" s="189"/>
      <c r="K1090" s="189"/>
      <c r="L1090" s="189"/>
      <c r="M1090" s="189"/>
    </row>
    <row r="1091" spans="2:14" ht="15" customHeight="1" x14ac:dyDescent="0.25">
      <c r="B1091" s="181">
        <v>2023</v>
      </c>
      <c r="C1091" s="181"/>
      <c r="D1091" s="182">
        <v>111508</v>
      </c>
      <c r="E1091" s="182">
        <v>5010228</v>
      </c>
      <c r="F1091" s="182">
        <v>4826598</v>
      </c>
      <c r="G1091" s="182">
        <v>183630</v>
      </c>
      <c r="H1091" s="182">
        <v>712</v>
      </c>
      <c r="I1091" s="182">
        <v>204</v>
      </c>
      <c r="J1091" s="182">
        <v>14098</v>
      </c>
      <c r="K1091" s="182">
        <v>3804711</v>
      </c>
      <c r="L1091" s="182">
        <v>405869</v>
      </c>
      <c r="M1091" s="182">
        <v>8522</v>
      </c>
    </row>
    <row r="1092" spans="2:14" ht="15" customHeight="1" x14ac:dyDescent="0.25">
      <c r="B1092" s="181">
        <v>2022</v>
      </c>
      <c r="C1092" s="181"/>
      <c r="D1092" s="182">
        <v>112595</v>
      </c>
      <c r="E1092" s="182">
        <v>4976769</v>
      </c>
      <c r="F1092" s="182">
        <v>4799428</v>
      </c>
      <c r="G1092" s="182">
        <v>177342</v>
      </c>
      <c r="H1092" s="182">
        <v>-1411</v>
      </c>
      <c r="I1092" s="182">
        <v>192</v>
      </c>
      <c r="J1092" s="182">
        <v>19760</v>
      </c>
      <c r="K1092" s="182">
        <v>3797486</v>
      </c>
      <c r="L1092" s="182">
        <v>410589</v>
      </c>
      <c r="M1092" s="182">
        <v>6227</v>
      </c>
    </row>
    <row r="1093" spans="2:14" ht="15" customHeight="1" x14ac:dyDescent="0.25">
      <c r="B1093" s="168">
        <v>2021</v>
      </c>
      <c r="C1093" s="168"/>
      <c r="D1093" s="169">
        <v>112178</v>
      </c>
      <c r="E1093" s="169">
        <v>4666161</v>
      </c>
      <c r="F1093" s="169">
        <v>4508165</v>
      </c>
      <c r="G1093" s="169">
        <v>157996</v>
      </c>
      <c r="H1093" s="169">
        <v>-75</v>
      </c>
      <c r="I1093" s="169">
        <v>443</v>
      </c>
      <c r="J1093" s="169">
        <v>49828</v>
      </c>
      <c r="K1093" s="169">
        <v>3593587</v>
      </c>
      <c r="L1093" s="169">
        <v>382987</v>
      </c>
      <c r="M1093" s="169">
        <v>6671</v>
      </c>
    </row>
    <row r="1094" spans="2:14" ht="15" customHeight="1" x14ac:dyDescent="0.25">
      <c r="B1094" s="168">
        <v>2020</v>
      </c>
      <c r="C1094" s="168"/>
      <c r="D1094" s="169">
        <v>113238</v>
      </c>
      <c r="E1094" s="169">
        <v>4558285</v>
      </c>
      <c r="F1094" s="169">
        <v>4558285</v>
      </c>
      <c r="G1094" s="169">
        <v>0</v>
      </c>
      <c r="H1094" s="169">
        <v>453</v>
      </c>
      <c r="I1094" s="169">
        <v>281</v>
      </c>
      <c r="J1094" s="169">
        <v>2919</v>
      </c>
      <c r="K1094" s="169">
        <v>3479506</v>
      </c>
      <c r="L1094" s="169">
        <v>337793</v>
      </c>
      <c r="M1094" s="169">
        <v>23754</v>
      </c>
    </row>
    <row r="1095" spans="2:14" ht="15" customHeight="1" x14ac:dyDescent="0.25">
      <c r="B1095" s="168">
        <v>2019</v>
      </c>
      <c r="C1095" s="168"/>
      <c r="D1095" s="169">
        <v>117536</v>
      </c>
      <c r="E1095" s="169">
        <v>4997955</v>
      </c>
      <c r="F1095" s="169">
        <v>4997955</v>
      </c>
      <c r="G1095" s="169">
        <v>0</v>
      </c>
      <c r="H1095" s="169">
        <v>574</v>
      </c>
      <c r="I1095" s="169">
        <v>308</v>
      </c>
      <c r="J1095" s="169">
        <v>3200</v>
      </c>
      <c r="K1095" s="169">
        <v>3814968</v>
      </c>
      <c r="L1095" s="169">
        <v>376162</v>
      </c>
      <c r="M1095" s="169">
        <v>17662</v>
      </c>
    </row>
    <row r="1096" spans="2:14" ht="15" customHeight="1" x14ac:dyDescent="0.25">
      <c r="B1096" s="168">
        <v>2018</v>
      </c>
      <c r="C1096" s="168"/>
      <c r="D1096" s="169">
        <v>119313</v>
      </c>
      <c r="E1096" s="169">
        <v>5181794</v>
      </c>
      <c r="F1096" s="169">
        <v>5181794</v>
      </c>
      <c r="G1096" s="169">
        <v>0</v>
      </c>
      <c r="H1096" s="169">
        <v>680</v>
      </c>
      <c r="I1096" s="169">
        <v>330</v>
      </c>
      <c r="J1096" s="169">
        <v>3438</v>
      </c>
      <c r="K1096" s="169">
        <v>3960015</v>
      </c>
      <c r="L1096" s="169">
        <v>395016</v>
      </c>
      <c r="M1096" s="169">
        <v>21964</v>
      </c>
    </row>
    <row r="1097" spans="2:14" ht="15" customHeight="1" x14ac:dyDescent="0.25">
      <c r="B1097" s="168">
        <v>2017</v>
      </c>
      <c r="C1097" s="168"/>
      <c r="D1097" s="169">
        <v>121797</v>
      </c>
      <c r="E1097" s="169">
        <v>5251917</v>
      </c>
      <c r="F1097" s="169">
        <v>5251917</v>
      </c>
      <c r="G1097" s="169">
        <v>0</v>
      </c>
      <c r="H1097" s="169">
        <v>771</v>
      </c>
      <c r="I1097" s="169">
        <v>345</v>
      </c>
      <c r="J1097" s="169">
        <v>3603</v>
      </c>
      <c r="K1097" s="169">
        <v>4023076</v>
      </c>
      <c r="L1097" s="169">
        <v>403438</v>
      </c>
      <c r="M1097" s="169">
        <v>19626</v>
      </c>
      <c r="N1097" s="9"/>
    </row>
    <row r="1098" spans="2:14" ht="15" customHeight="1" x14ac:dyDescent="0.25">
      <c r="B1098" s="168">
        <v>2016</v>
      </c>
      <c r="C1098" s="168"/>
      <c r="D1098" s="169">
        <v>123625</v>
      </c>
      <c r="E1098" s="169">
        <v>5346793</v>
      </c>
      <c r="F1098" s="169">
        <v>5346793</v>
      </c>
      <c r="G1098" s="169">
        <v>0</v>
      </c>
      <c r="H1098" s="169">
        <v>833</v>
      </c>
      <c r="I1098" s="169">
        <v>358</v>
      </c>
      <c r="J1098" s="169">
        <v>3758</v>
      </c>
      <c r="K1098" s="169">
        <v>4099352</v>
      </c>
      <c r="L1098" s="169">
        <v>414347</v>
      </c>
      <c r="M1098" s="169">
        <v>17028</v>
      </c>
      <c r="N1098" s="9"/>
    </row>
    <row r="1099" spans="2:14" s="10" customFormat="1" ht="15" customHeight="1" collapsed="1" x14ac:dyDescent="0.25">
      <c r="B1099" s="168">
        <v>2015</v>
      </c>
      <c r="C1099" s="168"/>
      <c r="D1099" s="169">
        <v>125506</v>
      </c>
      <c r="E1099" s="169">
        <v>5531772</v>
      </c>
      <c r="F1099" s="169">
        <v>5531772</v>
      </c>
      <c r="G1099" s="169">
        <v>0</v>
      </c>
      <c r="H1099" s="169">
        <v>871</v>
      </c>
      <c r="I1099" s="169">
        <v>374</v>
      </c>
      <c r="J1099" s="169">
        <v>3959</v>
      </c>
      <c r="K1099" s="169">
        <v>4252713</v>
      </c>
      <c r="L1099" s="169">
        <v>429903</v>
      </c>
      <c r="M1099" s="169">
        <v>17576</v>
      </c>
      <c r="N1099" s="9"/>
    </row>
    <row r="1100" spans="2:14" s="10" customFormat="1" ht="15" customHeight="1" x14ac:dyDescent="0.25">
      <c r="B1100" s="168">
        <v>2014</v>
      </c>
      <c r="C1100" s="168"/>
      <c r="D1100" s="169">
        <v>126521</v>
      </c>
      <c r="E1100" s="169">
        <v>5653771</v>
      </c>
      <c r="F1100" s="169">
        <v>5653771</v>
      </c>
      <c r="G1100" s="169">
        <v>0</v>
      </c>
      <c r="H1100" s="169">
        <v>898</v>
      </c>
      <c r="I1100" s="169">
        <v>389</v>
      </c>
      <c r="J1100" s="169">
        <v>4140</v>
      </c>
      <c r="K1100" s="169">
        <v>4358969</v>
      </c>
      <c r="L1100" s="169">
        <v>443774</v>
      </c>
      <c r="M1100" s="169">
        <v>18668</v>
      </c>
      <c r="N1100" s="9"/>
    </row>
    <row r="1101" spans="2:14" s="10" customFormat="1" ht="15" customHeight="1" x14ac:dyDescent="0.25">
      <c r="B1101" s="168">
        <v>2013</v>
      </c>
      <c r="C1101" s="168"/>
      <c r="D1101" s="169">
        <v>132010</v>
      </c>
      <c r="E1101" s="169">
        <v>5966433</v>
      </c>
      <c r="F1101" s="169">
        <v>5966433</v>
      </c>
      <c r="G1101" s="169">
        <v>0</v>
      </c>
      <c r="H1101" s="169">
        <v>866</v>
      </c>
      <c r="I1101" s="169">
        <v>406</v>
      </c>
      <c r="J1101" s="169">
        <v>4321</v>
      </c>
      <c r="K1101" s="169">
        <v>4615622</v>
      </c>
      <c r="L1101" s="169">
        <v>466581</v>
      </c>
      <c r="M1101" s="169">
        <v>17545</v>
      </c>
      <c r="N1101" s="5"/>
    </row>
    <row r="1102" spans="2:14" ht="15" customHeight="1" x14ac:dyDescent="0.25">
      <c r="B1102" s="168">
        <v>2012</v>
      </c>
      <c r="C1102" s="168"/>
      <c r="D1102" s="169">
        <v>137873</v>
      </c>
      <c r="E1102" s="169">
        <v>6468841</v>
      </c>
      <c r="F1102" s="169">
        <v>6468827</v>
      </c>
      <c r="G1102" s="169">
        <v>14</v>
      </c>
      <c r="H1102" s="169">
        <v>866</v>
      </c>
      <c r="I1102" s="169">
        <v>431</v>
      </c>
      <c r="J1102" s="169">
        <v>4606</v>
      </c>
      <c r="K1102" s="169">
        <v>5013398</v>
      </c>
      <c r="L1102" s="169">
        <v>504409</v>
      </c>
      <c r="M1102" s="169">
        <v>29785</v>
      </c>
    </row>
    <row r="1103" spans="2:14" ht="15" customHeight="1" x14ac:dyDescent="0.25">
      <c r="B1103" s="168">
        <v>2011</v>
      </c>
      <c r="C1103" s="168"/>
      <c r="D1103" s="169">
        <v>147130</v>
      </c>
      <c r="E1103" s="169">
        <v>7371192</v>
      </c>
      <c r="F1103" s="169">
        <v>7370921</v>
      </c>
      <c r="G1103" s="169">
        <v>271</v>
      </c>
      <c r="H1103" s="169">
        <v>778</v>
      </c>
      <c r="I1103" s="169">
        <v>473</v>
      </c>
      <c r="J1103" s="169">
        <v>5129</v>
      </c>
      <c r="K1103" s="169">
        <v>5717944</v>
      </c>
      <c r="L1103" s="169">
        <v>561461</v>
      </c>
      <c r="M1103" s="169">
        <v>32016</v>
      </c>
    </row>
    <row r="1104" spans="2:14" ht="15" customHeight="1" x14ac:dyDescent="0.25">
      <c r="B1104" s="168">
        <v>2010</v>
      </c>
      <c r="C1104" s="168"/>
      <c r="D1104" s="169">
        <v>153960</v>
      </c>
      <c r="E1104" s="169">
        <v>8355638</v>
      </c>
      <c r="F1104" s="169">
        <v>8340210</v>
      </c>
      <c r="G1104" s="169">
        <v>15428</v>
      </c>
      <c r="H1104" s="169">
        <v>-1443</v>
      </c>
      <c r="I1104" s="169">
        <v>558</v>
      </c>
      <c r="J1104" s="169">
        <v>5720</v>
      </c>
      <c r="K1104" s="169">
        <v>6482921</v>
      </c>
      <c r="L1104" s="169">
        <v>617130</v>
      </c>
      <c r="M1104" s="169">
        <v>33782</v>
      </c>
    </row>
    <row r="1105" spans="2:14" ht="15" customHeight="1" x14ac:dyDescent="0.25">
      <c r="B1105" s="168">
        <v>2009</v>
      </c>
      <c r="C1105" s="168"/>
      <c r="D1105" s="169">
        <v>166220</v>
      </c>
      <c r="E1105" s="169">
        <v>8951122</v>
      </c>
      <c r="F1105" s="169">
        <v>8951103</v>
      </c>
      <c r="G1105" s="169">
        <v>19</v>
      </c>
      <c r="H1105" s="169">
        <v>-1637</v>
      </c>
      <c r="I1105" s="169">
        <v>657</v>
      </c>
      <c r="J1105" s="169">
        <v>5953</v>
      </c>
      <c r="K1105" s="169">
        <v>6937648</v>
      </c>
      <c r="L1105" s="169">
        <v>671267</v>
      </c>
      <c r="M1105" s="169" t="s">
        <v>66</v>
      </c>
    </row>
    <row r="1106" spans="2:14" ht="15" customHeight="1" x14ac:dyDescent="0.25">
      <c r="B1106" s="168">
        <v>2008</v>
      </c>
      <c r="C1106" s="168"/>
      <c r="D1106" s="169">
        <v>175493</v>
      </c>
      <c r="E1106" s="169">
        <v>10002038</v>
      </c>
      <c r="F1106" s="169">
        <v>10002020</v>
      </c>
      <c r="G1106" s="169">
        <v>18</v>
      </c>
      <c r="H1106" s="169">
        <v>-2471</v>
      </c>
      <c r="I1106" s="169">
        <v>635</v>
      </c>
      <c r="J1106" s="169">
        <v>6080</v>
      </c>
      <c r="K1106" s="169">
        <v>7807560</v>
      </c>
      <c r="L1106" s="169">
        <v>750340</v>
      </c>
      <c r="M1106" s="169" t="s">
        <v>66</v>
      </c>
    </row>
    <row r="1107" spans="2:14" ht="15" customHeight="1" x14ac:dyDescent="0.25">
      <c r="B1107" s="187" t="s">
        <v>218</v>
      </c>
      <c r="C1107" s="187"/>
      <c r="D1107" s="188"/>
      <c r="E1107" s="188"/>
      <c r="F1107" s="188"/>
      <c r="G1107" s="188"/>
      <c r="H1107" s="188"/>
      <c r="I1107" s="189"/>
      <c r="J1107" s="189"/>
      <c r="K1107" s="189"/>
      <c r="L1107" s="189"/>
      <c r="M1107" s="189"/>
      <c r="N1107" s="9"/>
    </row>
    <row r="1108" spans="2:14" ht="15" customHeight="1" x14ac:dyDescent="0.25">
      <c r="B1108" s="181">
        <v>2023</v>
      </c>
      <c r="C1108" s="181"/>
      <c r="D1108" s="182">
        <v>105881</v>
      </c>
      <c r="E1108" s="182">
        <v>189768289</v>
      </c>
      <c r="F1108" s="182">
        <v>180876129</v>
      </c>
      <c r="G1108" s="182">
        <v>8892160</v>
      </c>
      <c r="H1108" s="182">
        <v>33866</v>
      </c>
      <c r="I1108" s="182">
        <v>43874</v>
      </c>
      <c r="J1108" s="182">
        <v>155673</v>
      </c>
      <c r="K1108" s="182">
        <v>146614313</v>
      </c>
      <c r="L1108" s="182">
        <v>18963391</v>
      </c>
      <c r="M1108" s="182">
        <v>1053916</v>
      </c>
      <c r="N1108" s="9"/>
    </row>
    <row r="1109" spans="2:14" ht="15" customHeight="1" x14ac:dyDescent="0.25">
      <c r="B1109" s="181">
        <v>2022</v>
      </c>
      <c r="C1109" s="181"/>
      <c r="D1109" s="182">
        <v>104578</v>
      </c>
      <c r="E1109" s="182">
        <v>181165249</v>
      </c>
      <c r="F1109" s="182">
        <v>173152067</v>
      </c>
      <c r="G1109" s="182">
        <v>8013183</v>
      </c>
      <c r="H1109" s="182">
        <v>78694</v>
      </c>
      <c r="I1109" s="182">
        <v>36606</v>
      </c>
      <c r="J1109" s="182">
        <v>187980</v>
      </c>
      <c r="K1109" s="182">
        <v>141021257</v>
      </c>
      <c r="L1109" s="182">
        <v>17953028</v>
      </c>
      <c r="M1109" s="182">
        <v>610581</v>
      </c>
      <c r="N1109" s="9"/>
    </row>
    <row r="1110" spans="2:14" ht="15" customHeight="1" x14ac:dyDescent="0.25">
      <c r="B1110" s="168">
        <v>2021</v>
      </c>
      <c r="C1110" s="168"/>
      <c r="D1110" s="169">
        <v>103551</v>
      </c>
      <c r="E1110" s="169">
        <v>153173976</v>
      </c>
      <c r="F1110" s="169">
        <v>146247859</v>
      </c>
      <c r="G1110" s="169">
        <v>6926116</v>
      </c>
      <c r="H1110" s="169">
        <v>67438</v>
      </c>
      <c r="I1110" s="169">
        <v>29151</v>
      </c>
      <c r="J1110" s="169">
        <v>512916</v>
      </c>
      <c r="K1110" s="169">
        <v>118304764</v>
      </c>
      <c r="L1110" s="169">
        <v>15587369</v>
      </c>
      <c r="M1110" s="169">
        <v>588237</v>
      </c>
      <c r="N1110" s="9"/>
    </row>
    <row r="1111" spans="2:14" ht="15" customHeight="1" x14ac:dyDescent="0.25">
      <c r="B1111" s="168">
        <v>2020</v>
      </c>
      <c r="C1111" s="168"/>
      <c r="D1111" s="169">
        <v>101795</v>
      </c>
      <c r="E1111" s="169">
        <v>136077714</v>
      </c>
      <c r="F1111" s="169">
        <v>129892564</v>
      </c>
      <c r="G1111" s="169">
        <v>6185150</v>
      </c>
      <c r="H1111" s="169">
        <v>23993</v>
      </c>
      <c r="I1111" s="169">
        <v>29816</v>
      </c>
      <c r="J1111" s="169">
        <v>439952</v>
      </c>
      <c r="K1111" s="169">
        <v>105201892</v>
      </c>
      <c r="L1111" s="169">
        <v>14300761</v>
      </c>
      <c r="M1111" s="169">
        <v>545127</v>
      </c>
      <c r="N1111" s="9"/>
    </row>
    <row r="1112" spans="2:14" ht="15" customHeight="1" x14ac:dyDescent="0.25">
      <c r="B1112" s="168">
        <v>2019</v>
      </c>
      <c r="C1112" s="168"/>
      <c r="D1112" s="169">
        <v>100904</v>
      </c>
      <c r="E1112" s="169">
        <v>146011660</v>
      </c>
      <c r="F1112" s="169">
        <v>139264810</v>
      </c>
      <c r="G1112" s="169">
        <v>6746850</v>
      </c>
      <c r="H1112" s="169">
        <v>26288</v>
      </c>
      <c r="I1112" s="169">
        <v>30307</v>
      </c>
      <c r="J1112" s="169">
        <v>94290</v>
      </c>
      <c r="K1112" s="169">
        <v>113364280</v>
      </c>
      <c r="L1112" s="169">
        <v>15379884</v>
      </c>
      <c r="M1112" s="169">
        <v>608334</v>
      </c>
      <c r="N1112" s="9"/>
    </row>
    <row r="1113" spans="2:14" ht="15" customHeight="1" x14ac:dyDescent="0.25">
      <c r="B1113" s="168">
        <v>2018</v>
      </c>
      <c r="C1113" s="168"/>
      <c r="D1113" s="169">
        <v>98518</v>
      </c>
      <c r="E1113" s="169">
        <v>141069189</v>
      </c>
      <c r="F1113" s="169">
        <v>134918436</v>
      </c>
      <c r="G1113" s="169">
        <v>6150753</v>
      </c>
      <c r="H1113" s="169">
        <v>19109</v>
      </c>
      <c r="I1113" s="169">
        <v>30058</v>
      </c>
      <c r="J1113" s="169">
        <v>97902</v>
      </c>
      <c r="K1113" s="169">
        <v>109997736</v>
      </c>
      <c r="L1113" s="169">
        <v>14591610</v>
      </c>
      <c r="M1113" s="169">
        <v>521933</v>
      </c>
      <c r="N1113" s="9"/>
    </row>
    <row r="1114" spans="2:14" s="9" customFormat="1" ht="15" customHeight="1" collapsed="1" x14ac:dyDescent="0.25">
      <c r="B1114" s="168">
        <v>2017</v>
      </c>
      <c r="C1114" s="168"/>
      <c r="D1114" s="169">
        <v>97393</v>
      </c>
      <c r="E1114" s="169">
        <v>132206619</v>
      </c>
      <c r="F1114" s="169">
        <v>126554382</v>
      </c>
      <c r="G1114" s="169">
        <v>5652237</v>
      </c>
      <c r="H1114" s="169">
        <v>36338</v>
      </c>
      <c r="I1114" s="169">
        <v>26857</v>
      </c>
      <c r="J1114" s="169">
        <v>111716</v>
      </c>
      <c r="K1114" s="169">
        <v>103788034</v>
      </c>
      <c r="L1114" s="169">
        <v>13673434</v>
      </c>
      <c r="M1114" s="169">
        <v>567313</v>
      </c>
    </row>
    <row r="1115" spans="2:14" s="9" customFormat="1" ht="15" customHeight="1" x14ac:dyDescent="0.25">
      <c r="B1115" s="168">
        <v>2016</v>
      </c>
      <c r="C1115" s="168"/>
      <c r="D1115" s="169">
        <v>96734</v>
      </c>
      <c r="E1115" s="169">
        <v>122740860</v>
      </c>
      <c r="F1115" s="169">
        <v>117469357</v>
      </c>
      <c r="G1115" s="169">
        <v>5271502</v>
      </c>
      <c r="H1115" s="169">
        <v>9512</v>
      </c>
      <c r="I1115" s="169">
        <v>30398</v>
      </c>
      <c r="J1115" s="169">
        <v>114436</v>
      </c>
      <c r="K1115" s="169">
        <v>96117388</v>
      </c>
      <c r="L1115" s="169">
        <v>13000316</v>
      </c>
      <c r="M1115" s="169">
        <v>621434</v>
      </c>
    </row>
    <row r="1116" spans="2:14" s="9" customFormat="1" ht="15" customHeight="1" x14ac:dyDescent="0.25">
      <c r="B1116" s="168">
        <v>2015</v>
      </c>
      <c r="C1116" s="168"/>
      <c r="D1116" s="169">
        <v>96528</v>
      </c>
      <c r="E1116" s="169">
        <v>118212729</v>
      </c>
      <c r="F1116" s="169">
        <v>113270289</v>
      </c>
      <c r="G1116" s="169">
        <v>4942439</v>
      </c>
      <c r="H1116" s="169">
        <v>15344</v>
      </c>
      <c r="I1116" s="169">
        <v>28196</v>
      </c>
      <c r="J1116" s="169">
        <v>117751</v>
      </c>
      <c r="K1116" s="169">
        <v>92807265</v>
      </c>
      <c r="L1116" s="169">
        <v>12462611</v>
      </c>
      <c r="M1116" s="169">
        <v>715398</v>
      </c>
    </row>
    <row r="1117" spans="2:14" ht="15" customHeight="1" x14ac:dyDescent="0.25">
      <c r="B1117" s="168">
        <v>2014</v>
      </c>
      <c r="C1117" s="168"/>
      <c r="D1117" s="169">
        <v>95325</v>
      </c>
      <c r="E1117" s="169">
        <v>113924903</v>
      </c>
      <c r="F1117" s="169">
        <v>109325264</v>
      </c>
      <c r="G1117" s="169">
        <v>4599639</v>
      </c>
      <c r="H1117" s="169">
        <v>9472</v>
      </c>
      <c r="I1117" s="169">
        <v>28754</v>
      </c>
      <c r="J1117" s="169">
        <v>118018</v>
      </c>
      <c r="K1117" s="169">
        <v>89747698</v>
      </c>
      <c r="L1117" s="169">
        <v>12053618</v>
      </c>
      <c r="M1117" s="169">
        <v>807644</v>
      </c>
    </row>
    <row r="1118" spans="2:14" ht="15" customHeight="1" x14ac:dyDescent="0.25">
      <c r="B1118" s="168">
        <v>2013</v>
      </c>
      <c r="C1118" s="168"/>
      <c r="D1118" s="169">
        <v>94634</v>
      </c>
      <c r="E1118" s="169">
        <v>110818325</v>
      </c>
      <c r="F1118" s="169">
        <v>106294274</v>
      </c>
      <c r="G1118" s="169">
        <v>4524051</v>
      </c>
      <c r="H1118" s="169">
        <v>6734</v>
      </c>
      <c r="I1118" s="169">
        <v>30087</v>
      </c>
      <c r="J1118" s="169">
        <v>85309</v>
      </c>
      <c r="K1118" s="169">
        <v>87477465</v>
      </c>
      <c r="L1118" s="169">
        <v>11828365</v>
      </c>
      <c r="M1118" s="169">
        <v>891055</v>
      </c>
    </row>
    <row r="1119" spans="2:14" ht="15" customHeight="1" x14ac:dyDescent="0.25">
      <c r="B1119" s="168">
        <v>2012</v>
      </c>
      <c r="C1119" s="168"/>
      <c r="D1119" s="169">
        <v>94752</v>
      </c>
      <c r="E1119" s="169">
        <v>110878539</v>
      </c>
      <c r="F1119" s="169">
        <v>106373140</v>
      </c>
      <c r="G1119" s="169">
        <v>4505399</v>
      </c>
      <c r="H1119" s="169">
        <v>3082</v>
      </c>
      <c r="I1119" s="169">
        <v>26180</v>
      </c>
      <c r="J1119" s="169">
        <v>78225</v>
      </c>
      <c r="K1119" s="169">
        <v>87515178</v>
      </c>
      <c r="L1119" s="169">
        <v>12074011</v>
      </c>
      <c r="M1119" s="169">
        <v>1039230</v>
      </c>
    </row>
    <row r="1120" spans="2:14" ht="15" customHeight="1" x14ac:dyDescent="0.25">
      <c r="B1120" s="168">
        <v>2011</v>
      </c>
      <c r="C1120" s="168"/>
      <c r="D1120" s="169">
        <v>96743</v>
      </c>
      <c r="E1120" s="169">
        <v>118480774</v>
      </c>
      <c r="F1120" s="169">
        <v>113605322</v>
      </c>
      <c r="G1120" s="169">
        <v>4875452</v>
      </c>
      <c r="H1120" s="169">
        <v>18638</v>
      </c>
      <c r="I1120" s="169">
        <v>24668</v>
      </c>
      <c r="J1120" s="169">
        <v>90397</v>
      </c>
      <c r="K1120" s="169">
        <v>93222723</v>
      </c>
      <c r="L1120" s="169">
        <v>12659594</v>
      </c>
      <c r="M1120" s="169">
        <v>1031882</v>
      </c>
    </row>
    <row r="1121" spans="2:14" ht="15" customHeight="1" x14ac:dyDescent="0.25">
      <c r="B1121" s="168">
        <v>2010</v>
      </c>
      <c r="C1121" s="168"/>
      <c r="D1121" s="169">
        <v>97503</v>
      </c>
      <c r="E1121" s="169">
        <v>123531709</v>
      </c>
      <c r="F1121" s="169">
        <v>118482927</v>
      </c>
      <c r="G1121" s="169">
        <v>5048782</v>
      </c>
      <c r="H1121" s="169">
        <v>8934</v>
      </c>
      <c r="I1121" s="169">
        <v>24095</v>
      </c>
      <c r="J1121" s="169">
        <v>94062</v>
      </c>
      <c r="K1121" s="169">
        <v>96499654</v>
      </c>
      <c r="L1121" s="169">
        <v>13033289</v>
      </c>
      <c r="M1121" s="169">
        <v>1004549</v>
      </c>
    </row>
    <row r="1122" spans="2:14" ht="15" customHeight="1" x14ac:dyDescent="0.25">
      <c r="B1122" s="168">
        <v>2009</v>
      </c>
      <c r="C1122" s="168"/>
      <c r="D1122" s="169">
        <v>99425</v>
      </c>
      <c r="E1122" s="169">
        <v>118443312</v>
      </c>
      <c r="F1122" s="169">
        <v>113504195</v>
      </c>
      <c r="G1122" s="169">
        <v>4939117</v>
      </c>
      <c r="H1122" s="169">
        <v>-13117</v>
      </c>
      <c r="I1122" s="169">
        <v>41463</v>
      </c>
      <c r="J1122" s="169">
        <v>96548</v>
      </c>
      <c r="K1122" s="169">
        <v>91994184</v>
      </c>
      <c r="L1122" s="169">
        <v>12871759</v>
      </c>
      <c r="M1122" s="169" t="s">
        <v>66</v>
      </c>
    </row>
    <row r="1123" spans="2:14" s="8" customFormat="1" ht="15" customHeight="1" x14ac:dyDescent="0.25">
      <c r="B1123" s="168">
        <v>2008</v>
      </c>
      <c r="C1123" s="168"/>
      <c r="D1123" s="169">
        <v>100925</v>
      </c>
      <c r="E1123" s="169">
        <v>128611045</v>
      </c>
      <c r="F1123" s="169">
        <v>123464755</v>
      </c>
      <c r="G1123" s="169">
        <v>5146290</v>
      </c>
      <c r="H1123" s="169">
        <v>30728</v>
      </c>
      <c r="I1123" s="169">
        <v>31128</v>
      </c>
      <c r="J1123" s="169">
        <v>88647</v>
      </c>
      <c r="K1123" s="169">
        <v>101066498</v>
      </c>
      <c r="L1123" s="169">
        <v>13453526</v>
      </c>
      <c r="M1123" s="169" t="s">
        <v>66</v>
      </c>
      <c r="N1123" s="9"/>
    </row>
    <row r="1124" spans="2:14" s="9" customFormat="1" ht="15" customHeight="1" collapsed="1" x14ac:dyDescent="0.2">
      <c r="B1124" s="258" t="s">
        <v>11</v>
      </c>
      <c r="C1124" s="184"/>
      <c r="D1124" s="185"/>
      <c r="E1124" s="185"/>
      <c r="F1124" s="185"/>
      <c r="G1124" s="185"/>
      <c r="H1124" s="185"/>
      <c r="I1124" s="186"/>
      <c r="J1124" s="186"/>
      <c r="K1124" s="186"/>
      <c r="L1124" s="186"/>
      <c r="M1124" s="186"/>
    </row>
    <row r="1125" spans="2:14" s="9" customFormat="1" ht="15" customHeight="1" x14ac:dyDescent="0.25">
      <c r="B1125" s="187" t="s">
        <v>219</v>
      </c>
      <c r="C1125" s="187"/>
      <c r="D1125" s="188"/>
      <c r="E1125" s="188"/>
      <c r="F1125" s="188"/>
      <c r="G1125" s="188"/>
      <c r="H1125" s="188"/>
      <c r="I1125" s="189"/>
      <c r="J1125" s="189"/>
      <c r="K1125" s="189"/>
      <c r="L1125" s="189"/>
      <c r="M1125" s="189"/>
    </row>
    <row r="1126" spans="2:14" s="9" customFormat="1" ht="15" customHeight="1" x14ac:dyDescent="0.25">
      <c r="B1126" s="181">
        <v>2023</v>
      </c>
      <c r="C1126" s="181"/>
      <c r="D1126" s="182">
        <v>217094</v>
      </c>
      <c r="E1126" s="182">
        <v>116253287</v>
      </c>
      <c r="F1126" s="182">
        <v>109170253</v>
      </c>
      <c r="G1126" s="182">
        <v>7083034</v>
      </c>
      <c r="H1126" s="182">
        <v>49285</v>
      </c>
      <c r="I1126" s="182">
        <v>27487</v>
      </c>
      <c r="J1126" s="182">
        <v>158150</v>
      </c>
      <c r="K1126" s="182">
        <v>87442259</v>
      </c>
      <c r="L1126" s="182">
        <v>11716078</v>
      </c>
      <c r="M1126" s="182">
        <v>607748</v>
      </c>
    </row>
    <row r="1127" spans="2:14" s="9" customFormat="1" ht="15" customHeight="1" x14ac:dyDescent="0.25">
      <c r="B1127" s="181">
        <v>2022</v>
      </c>
      <c r="C1127" s="181"/>
      <c r="D1127" s="182">
        <v>216898</v>
      </c>
      <c r="E1127" s="182">
        <v>113516118</v>
      </c>
      <c r="F1127" s="182">
        <v>106972104</v>
      </c>
      <c r="G1127" s="182">
        <v>6544014</v>
      </c>
      <c r="H1127" s="182">
        <v>57581</v>
      </c>
      <c r="I1127" s="182">
        <v>22929</v>
      </c>
      <c r="J1127" s="182">
        <v>191659</v>
      </c>
      <c r="K1127" s="182">
        <v>86163481</v>
      </c>
      <c r="L1127" s="182">
        <v>11262408</v>
      </c>
      <c r="M1127" s="182">
        <v>336660</v>
      </c>
    </row>
    <row r="1128" spans="2:14" s="9" customFormat="1" ht="15" customHeight="1" x14ac:dyDescent="0.25">
      <c r="B1128" s="168">
        <v>2021</v>
      </c>
      <c r="C1128" s="168"/>
      <c r="D1128" s="169">
        <v>215493</v>
      </c>
      <c r="E1128" s="169">
        <v>100823618</v>
      </c>
      <c r="F1128" s="169">
        <v>95187767</v>
      </c>
      <c r="G1128" s="169">
        <v>5635851</v>
      </c>
      <c r="H1128" s="169">
        <v>40032</v>
      </c>
      <c r="I1128" s="169">
        <v>20759</v>
      </c>
      <c r="J1128" s="169">
        <v>503949</v>
      </c>
      <c r="K1128" s="169">
        <v>76481161</v>
      </c>
      <c r="L1128" s="169">
        <v>10022876</v>
      </c>
      <c r="M1128" s="169">
        <v>347341</v>
      </c>
    </row>
    <row r="1129" spans="2:14" s="9" customFormat="1" ht="15" customHeight="1" x14ac:dyDescent="0.25">
      <c r="B1129" s="168">
        <v>2020</v>
      </c>
      <c r="C1129" s="168"/>
      <c r="D1129" s="169">
        <v>214815</v>
      </c>
      <c r="E1129" s="169">
        <v>91113719</v>
      </c>
      <c r="F1129" s="169">
        <v>86148732</v>
      </c>
      <c r="G1129" s="169">
        <v>4964987</v>
      </c>
      <c r="H1129" s="169">
        <v>28636</v>
      </c>
      <c r="I1129" s="169">
        <v>21383</v>
      </c>
      <c r="J1129" s="169">
        <v>383725</v>
      </c>
      <c r="K1129" s="169">
        <v>69001186</v>
      </c>
      <c r="L1129" s="169">
        <v>9321185</v>
      </c>
      <c r="M1129" s="169">
        <v>360394</v>
      </c>
    </row>
    <row r="1130" spans="2:14" s="9" customFormat="1" ht="15" customHeight="1" x14ac:dyDescent="0.25">
      <c r="B1130" s="168">
        <v>2019</v>
      </c>
      <c r="C1130" s="168"/>
      <c r="D1130" s="169">
        <v>218206</v>
      </c>
      <c r="E1130" s="169">
        <v>95272512</v>
      </c>
      <c r="F1130" s="169">
        <v>89886424</v>
      </c>
      <c r="G1130" s="169">
        <v>5386089</v>
      </c>
      <c r="H1130" s="169">
        <v>28680</v>
      </c>
      <c r="I1130" s="169">
        <v>19731</v>
      </c>
      <c r="J1130" s="169">
        <v>92011</v>
      </c>
      <c r="K1130" s="169">
        <v>72206163</v>
      </c>
      <c r="L1130" s="169">
        <v>9874371</v>
      </c>
      <c r="M1130" s="169">
        <v>372700</v>
      </c>
    </row>
    <row r="1131" spans="2:14" s="9" customFormat="1" ht="15" customHeight="1" x14ac:dyDescent="0.25">
      <c r="B1131" s="168">
        <v>2018</v>
      </c>
      <c r="C1131" s="168"/>
      <c r="D1131" s="169">
        <v>217610</v>
      </c>
      <c r="E1131" s="169">
        <v>92986793</v>
      </c>
      <c r="F1131" s="169">
        <v>88043233</v>
      </c>
      <c r="G1131" s="169">
        <v>4943560</v>
      </c>
      <c r="H1131" s="169">
        <v>24324</v>
      </c>
      <c r="I1131" s="169">
        <v>20019</v>
      </c>
      <c r="J1131" s="169">
        <v>96599</v>
      </c>
      <c r="K1131" s="169">
        <v>70821761</v>
      </c>
      <c r="L1131" s="169">
        <v>9522181</v>
      </c>
      <c r="M1131" s="169">
        <v>404010</v>
      </c>
    </row>
    <row r="1132" spans="2:14" s="9" customFormat="1" ht="15" customHeight="1" x14ac:dyDescent="0.25">
      <c r="B1132" s="168">
        <v>2017</v>
      </c>
      <c r="C1132" s="168"/>
      <c r="D1132" s="169">
        <v>218980</v>
      </c>
      <c r="E1132" s="169">
        <v>89410988</v>
      </c>
      <c r="F1132" s="169">
        <v>84805753</v>
      </c>
      <c r="G1132" s="169">
        <v>4605235</v>
      </c>
      <c r="H1132" s="169">
        <v>28391</v>
      </c>
      <c r="I1132" s="169">
        <v>19322</v>
      </c>
      <c r="J1132" s="169">
        <v>110880</v>
      </c>
      <c r="K1132" s="169">
        <v>68372275</v>
      </c>
      <c r="L1132" s="169">
        <v>9099600</v>
      </c>
      <c r="M1132" s="169">
        <v>448712</v>
      </c>
    </row>
    <row r="1133" spans="2:14" ht="15" customHeight="1" x14ac:dyDescent="0.25">
      <c r="B1133" s="168">
        <v>2016</v>
      </c>
      <c r="C1133" s="168"/>
      <c r="D1133" s="169">
        <v>220173</v>
      </c>
      <c r="E1133" s="169">
        <v>85158331</v>
      </c>
      <c r="F1133" s="169">
        <v>80792244</v>
      </c>
      <c r="G1133" s="169">
        <v>4366087</v>
      </c>
      <c r="H1133" s="169">
        <v>12162</v>
      </c>
      <c r="I1133" s="169">
        <v>22821</v>
      </c>
      <c r="J1133" s="169">
        <v>112687</v>
      </c>
      <c r="K1133" s="169">
        <v>65104138</v>
      </c>
      <c r="L1133" s="169">
        <v>8879274</v>
      </c>
      <c r="M1133" s="169">
        <v>480782</v>
      </c>
    </row>
    <row r="1134" spans="2:14" ht="15" customHeight="1" x14ac:dyDescent="0.25">
      <c r="B1134" s="168">
        <v>2015</v>
      </c>
      <c r="C1134" s="168"/>
      <c r="D1134" s="169">
        <v>221854</v>
      </c>
      <c r="E1134" s="169">
        <v>82001762</v>
      </c>
      <c r="F1134" s="169">
        <v>77939485</v>
      </c>
      <c r="G1134" s="169">
        <v>4062277</v>
      </c>
      <c r="H1134" s="169">
        <v>16914</v>
      </c>
      <c r="I1134" s="169">
        <v>19420</v>
      </c>
      <c r="J1134" s="169">
        <v>116102</v>
      </c>
      <c r="K1134" s="169">
        <v>62861224</v>
      </c>
      <c r="L1134" s="169">
        <v>8420174</v>
      </c>
      <c r="M1134" s="169">
        <v>559170</v>
      </c>
    </row>
    <row r="1135" spans="2:14" ht="15" customHeight="1" x14ac:dyDescent="0.25">
      <c r="B1135" s="168">
        <v>2014</v>
      </c>
      <c r="C1135" s="168"/>
      <c r="D1135" s="169">
        <v>221673</v>
      </c>
      <c r="E1135" s="169">
        <v>79625801</v>
      </c>
      <c r="F1135" s="169">
        <v>75798185</v>
      </c>
      <c r="G1135" s="169">
        <v>3827616</v>
      </c>
      <c r="H1135" s="169">
        <v>4384</v>
      </c>
      <c r="I1135" s="169">
        <v>22584</v>
      </c>
      <c r="J1135" s="169">
        <v>115779</v>
      </c>
      <c r="K1135" s="169">
        <v>61401824</v>
      </c>
      <c r="L1135" s="169">
        <v>8275431</v>
      </c>
      <c r="M1135" s="169">
        <v>628921</v>
      </c>
    </row>
    <row r="1136" spans="2:14" ht="15" customHeight="1" x14ac:dyDescent="0.25">
      <c r="B1136" s="168">
        <v>2013</v>
      </c>
      <c r="C1136" s="168"/>
      <c r="D1136" s="169">
        <v>226476</v>
      </c>
      <c r="E1136" s="169">
        <v>78589279</v>
      </c>
      <c r="F1136" s="169">
        <v>74878890</v>
      </c>
      <c r="G1136" s="169">
        <v>3710388</v>
      </c>
      <c r="H1136" s="169">
        <v>8064</v>
      </c>
      <c r="I1136" s="169">
        <v>25179</v>
      </c>
      <c r="J1136" s="169">
        <v>82993</v>
      </c>
      <c r="K1136" s="169">
        <v>60888648</v>
      </c>
      <c r="L1136" s="169">
        <v>8144694</v>
      </c>
      <c r="M1136" s="169">
        <v>691085</v>
      </c>
    </row>
    <row r="1137" spans="2:14" ht="15" customHeight="1" x14ac:dyDescent="0.25">
      <c r="B1137" s="168">
        <v>2012</v>
      </c>
      <c r="C1137" s="168"/>
      <c r="D1137" s="169">
        <v>232453</v>
      </c>
      <c r="E1137" s="169">
        <v>79364786</v>
      </c>
      <c r="F1137" s="169">
        <v>75685207</v>
      </c>
      <c r="G1137" s="169">
        <v>3679579</v>
      </c>
      <c r="H1137" s="169">
        <v>11455</v>
      </c>
      <c r="I1137" s="169">
        <v>21742</v>
      </c>
      <c r="J1137" s="169">
        <v>73352</v>
      </c>
      <c r="K1137" s="169">
        <v>61670683</v>
      </c>
      <c r="L1137" s="169">
        <v>8365757</v>
      </c>
      <c r="M1137" s="169">
        <v>828301</v>
      </c>
    </row>
    <row r="1138" spans="2:14" ht="15" customHeight="1" x14ac:dyDescent="0.25">
      <c r="B1138" s="168">
        <v>2011</v>
      </c>
      <c r="C1138" s="168"/>
      <c r="D1138" s="169">
        <v>243687</v>
      </c>
      <c r="E1138" s="169">
        <v>84713204</v>
      </c>
      <c r="F1138" s="169">
        <v>80705717</v>
      </c>
      <c r="G1138" s="169">
        <v>4007488</v>
      </c>
      <c r="H1138" s="169">
        <v>15318</v>
      </c>
      <c r="I1138" s="169">
        <v>19468</v>
      </c>
      <c r="J1138" s="169">
        <v>84333</v>
      </c>
      <c r="K1138" s="169">
        <v>65349889</v>
      </c>
      <c r="L1138" s="169">
        <v>8923827</v>
      </c>
      <c r="M1138" s="169">
        <v>802317</v>
      </c>
    </row>
    <row r="1139" spans="2:14" s="9" customFormat="1" ht="15" customHeight="1" collapsed="1" x14ac:dyDescent="0.25">
      <c r="B1139" s="168">
        <v>2010</v>
      </c>
      <c r="C1139" s="168"/>
      <c r="D1139" s="169">
        <v>251273</v>
      </c>
      <c r="E1139" s="169">
        <v>89461586</v>
      </c>
      <c r="F1139" s="169">
        <v>85247515</v>
      </c>
      <c r="G1139" s="169">
        <v>4214071</v>
      </c>
      <c r="H1139" s="169">
        <v>11555</v>
      </c>
      <c r="I1139" s="169">
        <v>18493</v>
      </c>
      <c r="J1139" s="169">
        <v>88305</v>
      </c>
      <c r="K1139" s="169">
        <v>68610503</v>
      </c>
      <c r="L1139" s="169">
        <v>9256911</v>
      </c>
      <c r="M1139" s="169">
        <v>776428</v>
      </c>
    </row>
    <row r="1140" spans="2:14" s="9" customFormat="1" ht="15" customHeight="1" x14ac:dyDescent="0.25">
      <c r="B1140" s="168">
        <v>2009</v>
      </c>
      <c r="C1140" s="168"/>
      <c r="D1140" s="169">
        <v>265465</v>
      </c>
      <c r="E1140" s="169">
        <v>87218064</v>
      </c>
      <c r="F1140" s="169">
        <v>83177724</v>
      </c>
      <c r="G1140" s="169">
        <v>4040340</v>
      </c>
      <c r="H1140" s="169">
        <v>-7579</v>
      </c>
      <c r="I1140" s="169">
        <v>37746</v>
      </c>
      <c r="J1140" s="169">
        <v>95492</v>
      </c>
      <c r="K1140" s="169">
        <v>66436216</v>
      </c>
      <c r="L1140" s="169">
        <v>9207215</v>
      </c>
      <c r="M1140" s="169" t="s">
        <v>66</v>
      </c>
    </row>
    <row r="1141" spans="2:14" s="9" customFormat="1" ht="15" customHeight="1" x14ac:dyDescent="0.25">
      <c r="B1141" s="168">
        <v>2008</v>
      </c>
      <c r="C1141" s="168"/>
      <c r="D1141" s="169">
        <v>276213</v>
      </c>
      <c r="E1141" s="169">
        <v>93997935</v>
      </c>
      <c r="F1141" s="169">
        <v>89884342</v>
      </c>
      <c r="G1141" s="169">
        <v>4113593</v>
      </c>
      <c r="H1141" s="169">
        <v>28644</v>
      </c>
      <c r="I1141" s="169">
        <v>26024</v>
      </c>
      <c r="J1141" s="169">
        <v>86523</v>
      </c>
      <c r="K1141" s="169">
        <v>72543522</v>
      </c>
      <c r="L1141" s="169">
        <v>9583188</v>
      </c>
      <c r="M1141" s="169" t="s">
        <v>66</v>
      </c>
    </row>
    <row r="1142" spans="2:14" ht="15" customHeight="1" x14ac:dyDescent="0.25">
      <c r="B1142" s="260" t="s">
        <v>220</v>
      </c>
      <c r="C1142" s="230"/>
      <c r="D1142" s="231"/>
      <c r="E1142" s="231"/>
      <c r="F1142" s="231"/>
      <c r="G1142" s="231"/>
      <c r="H1142" s="231"/>
      <c r="I1142" s="232"/>
      <c r="J1142" s="232"/>
      <c r="K1142" s="232"/>
      <c r="L1142" s="232"/>
      <c r="M1142" s="232"/>
      <c r="N1142" s="9"/>
    </row>
    <row r="1143" spans="2:14" ht="15" customHeight="1" x14ac:dyDescent="0.25">
      <c r="B1143" s="181">
        <v>2023</v>
      </c>
      <c r="C1143" s="181"/>
      <c r="D1143" s="182">
        <v>204720</v>
      </c>
      <c r="E1143" s="182">
        <v>35292127</v>
      </c>
      <c r="F1143" s="182">
        <v>32282670</v>
      </c>
      <c r="G1143" s="182">
        <v>3009458</v>
      </c>
      <c r="H1143" s="182">
        <v>18035</v>
      </c>
      <c r="I1143" s="182">
        <v>7177</v>
      </c>
      <c r="J1143" s="182">
        <v>71597</v>
      </c>
      <c r="K1143" s="182">
        <v>25338314</v>
      </c>
      <c r="L1143" s="182">
        <v>4099725</v>
      </c>
      <c r="M1143" s="182">
        <v>170322</v>
      </c>
      <c r="N1143" s="9"/>
    </row>
    <row r="1144" spans="2:14" ht="15" customHeight="1" x14ac:dyDescent="0.25">
      <c r="B1144" s="181">
        <v>2022</v>
      </c>
      <c r="C1144" s="181"/>
      <c r="D1144" s="182">
        <v>204889</v>
      </c>
      <c r="E1144" s="182">
        <v>34670785</v>
      </c>
      <c r="F1144" s="182">
        <v>31874447</v>
      </c>
      <c r="G1144" s="182">
        <v>2796339</v>
      </c>
      <c r="H1144" s="182">
        <v>15400</v>
      </c>
      <c r="I1144" s="182">
        <v>4773</v>
      </c>
      <c r="J1144" s="182">
        <v>95977</v>
      </c>
      <c r="K1144" s="182">
        <v>25180588</v>
      </c>
      <c r="L1144" s="182">
        <v>3985518</v>
      </c>
      <c r="M1144" s="182">
        <v>104709</v>
      </c>
      <c r="N1144" s="9"/>
    </row>
    <row r="1145" spans="2:14" ht="15" customHeight="1" x14ac:dyDescent="0.25">
      <c r="B1145" s="168">
        <v>2021</v>
      </c>
      <c r="C1145" s="168"/>
      <c r="D1145" s="169">
        <v>204046</v>
      </c>
      <c r="E1145" s="169">
        <v>31747242</v>
      </c>
      <c r="F1145" s="169">
        <v>29347006</v>
      </c>
      <c r="G1145" s="169">
        <v>2400236</v>
      </c>
      <c r="H1145" s="169">
        <v>16385</v>
      </c>
      <c r="I1145" s="169">
        <v>6603</v>
      </c>
      <c r="J1145" s="169">
        <v>263699</v>
      </c>
      <c r="K1145" s="169">
        <v>23150699</v>
      </c>
      <c r="L1145" s="169">
        <v>3624344</v>
      </c>
      <c r="M1145" s="169">
        <v>106533</v>
      </c>
      <c r="N1145" s="9"/>
    </row>
    <row r="1146" spans="2:14" ht="15" customHeight="1" x14ac:dyDescent="0.25">
      <c r="B1146" s="168">
        <v>2020</v>
      </c>
      <c r="C1146" s="168"/>
      <c r="D1146" s="169">
        <v>203717</v>
      </c>
      <c r="E1146" s="169">
        <v>29551030</v>
      </c>
      <c r="F1146" s="169">
        <v>27567222</v>
      </c>
      <c r="G1146" s="169">
        <v>1983808</v>
      </c>
      <c r="H1146" s="169">
        <v>11347</v>
      </c>
      <c r="I1146" s="169">
        <v>5674</v>
      </c>
      <c r="J1146" s="169">
        <v>164021</v>
      </c>
      <c r="K1146" s="169">
        <v>21570739</v>
      </c>
      <c r="L1146" s="169">
        <v>3337955</v>
      </c>
      <c r="M1146" s="169">
        <v>122427</v>
      </c>
      <c r="N1146" s="9"/>
    </row>
    <row r="1147" spans="2:14" ht="15" customHeight="1" x14ac:dyDescent="0.25">
      <c r="B1147" s="168">
        <v>2019</v>
      </c>
      <c r="C1147" s="168"/>
      <c r="D1147" s="169">
        <v>207054</v>
      </c>
      <c r="E1147" s="169">
        <v>30771554</v>
      </c>
      <c r="F1147" s="169">
        <v>28634810</v>
      </c>
      <c r="G1147" s="169">
        <v>2136744</v>
      </c>
      <c r="H1147" s="169">
        <v>12793</v>
      </c>
      <c r="I1147" s="169">
        <v>5913</v>
      </c>
      <c r="J1147" s="169">
        <v>33939</v>
      </c>
      <c r="K1147" s="169">
        <v>22458415</v>
      </c>
      <c r="L1147" s="169">
        <v>3494288</v>
      </c>
      <c r="M1147" s="169">
        <v>125533</v>
      </c>
      <c r="N1147" s="9"/>
    </row>
    <row r="1148" spans="2:14" ht="15" customHeight="1" x14ac:dyDescent="0.25">
      <c r="B1148" s="168">
        <v>2018</v>
      </c>
      <c r="C1148" s="168"/>
      <c r="D1148" s="169">
        <v>206802</v>
      </c>
      <c r="E1148" s="169">
        <v>30289407</v>
      </c>
      <c r="F1148" s="169">
        <v>28313832</v>
      </c>
      <c r="G1148" s="169">
        <v>1975574</v>
      </c>
      <c r="H1148" s="169">
        <v>12710</v>
      </c>
      <c r="I1148" s="169">
        <v>4950</v>
      </c>
      <c r="J1148" s="169">
        <v>36017</v>
      </c>
      <c r="K1148" s="169">
        <v>22237674</v>
      </c>
      <c r="L1148" s="169">
        <v>3377938</v>
      </c>
      <c r="M1148" s="169">
        <v>148812</v>
      </c>
      <c r="N1148" s="9"/>
    </row>
    <row r="1149" spans="2:14" ht="15" customHeight="1" x14ac:dyDescent="0.25">
      <c r="B1149" s="168">
        <v>2017</v>
      </c>
      <c r="C1149" s="168"/>
      <c r="D1149" s="169">
        <v>208546</v>
      </c>
      <c r="E1149" s="169">
        <v>29777550</v>
      </c>
      <c r="F1149" s="169">
        <v>27933353</v>
      </c>
      <c r="G1149" s="169">
        <v>1844197</v>
      </c>
      <c r="H1149" s="169">
        <v>7000</v>
      </c>
      <c r="I1149" s="169">
        <v>4901</v>
      </c>
      <c r="J1149" s="169">
        <v>47062</v>
      </c>
      <c r="K1149" s="169">
        <v>21976067</v>
      </c>
      <c r="L1149" s="169">
        <v>3283522</v>
      </c>
      <c r="M1149" s="169">
        <v>154723</v>
      </c>
    </row>
    <row r="1150" spans="2:14" ht="15" customHeight="1" x14ac:dyDescent="0.25">
      <c r="B1150" s="168">
        <v>2016</v>
      </c>
      <c r="C1150" s="168"/>
      <c r="D1150" s="169">
        <v>210167</v>
      </c>
      <c r="E1150" s="169">
        <v>29000197</v>
      </c>
      <c r="F1150" s="169">
        <v>27307117</v>
      </c>
      <c r="G1150" s="169">
        <v>1693080</v>
      </c>
      <c r="H1150" s="169">
        <v>4751</v>
      </c>
      <c r="I1150" s="169">
        <v>6795</v>
      </c>
      <c r="J1150" s="169">
        <v>51679</v>
      </c>
      <c r="K1150" s="169">
        <v>21513696</v>
      </c>
      <c r="L1150" s="169">
        <v>3167384</v>
      </c>
      <c r="M1150" s="169">
        <v>171894</v>
      </c>
    </row>
    <row r="1151" spans="2:14" ht="15" customHeight="1" x14ac:dyDescent="0.25">
      <c r="B1151" s="168">
        <v>2015</v>
      </c>
      <c r="C1151" s="168"/>
      <c r="D1151" s="169">
        <v>212061</v>
      </c>
      <c r="E1151" s="169">
        <v>28824973</v>
      </c>
      <c r="F1151" s="169">
        <v>27214619</v>
      </c>
      <c r="G1151" s="169">
        <v>1610354</v>
      </c>
      <c r="H1151" s="169">
        <v>8366</v>
      </c>
      <c r="I1151" s="169">
        <v>5963</v>
      </c>
      <c r="J1151" s="169">
        <v>57244</v>
      </c>
      <c r="K1151" s="169">
        <v>21543531</v>
      </c>
      <c r="L1151" s="169">
        <v>3112624</v>
      </c>
      <c r="M1151" s="169">
        <v>200909</v>
      </c>
    </row>
    <row r="1152" spans="2:14" ht="15" customHeight="1" x14ac:dyDescent="0.25">
      <c r="B1152" s="168">
        <v>2014</v>
      </c>
      <c r="C1152" s="168"/>
      <c r="D1152" s="169">
        <v>212196</v>
      </c>
      <c r="E1152" s="169">
        <v>28592798</v>
      </c>
      <c r="F1152" s="169">
        <v>27046006</v>
      </c>
      <c r="G1152" s="169">
        <v>1546791</v>
      </c>
      <c r="H1152" s="169">
        <v>-4157</v>
      </c>
      <c r="I1152" s="169">
        <v>9149</v>
      </c>
      <c r="J1152" s="169">
        <v>55808</v>
      </c>
      <c r="K1152" s="169">
        <v>21613014</v>
      </c>
      <c r="L1152" s="169">
        <v>3108060</v>
      </c>
      <c r="M1152" s="169">
        <v>218673</v>
      </c>
    </row>
    <row r="1153" spans="2:14" ht="15" customHeight="1" x14ac:dyDescent="0.25">
      <c r="B1153" s="168">
        <v>2013</v>
      </c>
      <c r="C1153" s="168"/>
      <c r="D1153" s="169">
        <v>217008</v>
      </c>
      <c r="E1153" s="169">
        <v>28198215</v>
      </c>
      <c r="F1153" s="169">
        <v>26746436</v>
      </c>
      <c r="G1153" s="169">
        <v>1451778</v>
      </c>
      <c r="H1153" s="169">
        <v>-435</v>
      </c>
      <c r="I1153" s="169">
        <v>12298</v>
      </c>
      <c r="J1153" s="169">
        <v>34309</v>
      </c>
      <c r="K1153" s="169">
        <v>21409941</v>
      </c>
      <c r="L1153" s="169">
        <v>3060380</v>
      </c>
      <c r="M1153" s="169">
        <v>249406</v>
      </c>
    </row>
    <row r="1154" spans="2:14" s="9" customFormat="1" ht="15" customHeight="1" collapsed="1" x14ac:dyDescent="0.25">
      <c r="B1154" s="168">
        <v>2012</v>
      </c>
      <c r="C1154" s="168"/>
      <c r="D1154" s="169">
        <v>222666</v>
      </c>
      <c r="E1154" s="169">
        <v>28706289</v>
      </c>
      <c r="F1154" s="169">
        <v>27318296</v>
      </c>
      <c r="G1154" s="169">
        <v>1387993</v>
      </c>
      <c r="H1154" s="169">
        <v>1369</v>
      </c>
      <c r="I1154" s="169">
        <v>10508</v>
      </c>
      <c r="J1154" s="169">
        <v>25788</v>
      </c>
      <c r="K1154" s="169">
        <v>21903687</v>
      </c>
      <c r="L1154" s="169">
        <v>3131088</v>
      </c>
      <c r="M1154" s="169">
        <v>301375</v>
      </c>
      <c r="N1154" s="5"/>
    </row>
    <row r="1155" spans="2:14" s="9" customFormat="1" ht="15" customHeight="1" x14ac:dyDescent="0.25">
      <c r="B1155" s="168">
        <v>2011</v>
      </c>
      <c r="C1155" s="168"/>
      <c r="D1155" s="169">
        <v>233184</v>
      </c>
      <c r="E1155" s="169">
        <v>30865324</v>
      </c>
      <c r="F1155" s="169">
        <v>29355688</v>
      </c>
      <c r="G1155" s="169">
        <v>1509635</v>
      </c>
      <c r="H1155" s="169">
        <v>7111</v>
      </c>
      <c r="I1155" s="169">
        <v>8459</v>
      </c>
      <c r="J1155" s="169">
        <v>27271</v>
      </c>
      <c r="K1155" s="169">
        <v>23435817</v>
      </c>
      <c r="L1155" s="169">
        <v>3308902</v>
      </c>
      <c r="M1155" s="169">
        <v>271540</v>
      </c>
    </row>
    <row r="1156" spans="2:14" s="9" customFormat="1" ht="15" customHeight="1" x14ac:dyDescent="0.25">
      <c r="B1156" s="168">
        <v>2010</v>
      </c>
      <c r="C1156" s="168"/>
      <c r="D1156" s="169">
        <v>240328</v>
      </c>
      <c r="E1156" s="169">
        <v>32545209</v>
      </c>
      <c r="F1156" s="169">
        <v>30965136</v>
      </c>
      <c r="G1156" s="169">
        <v>1580073</v>
      </c>
      <c r="H1156" s="169">
        <v>-1040</v>
      </c>
      <c r="I1156" s="169">
        <v>4878</v>
      </c>
      <c r="J1156" s="169">
        <v>27795</v>
      </c>
      <c r="K1156" s="169">
        <v>24525320</v>
      </c>
      <c r="L1156" s="169">
        <v>3426437</v>
      </c>
      <c r="M1156" s="169">
        <v>274283</v>
      </c>
    </row>
    <row r="1157" spans="2:14" ht="15" customHeight="1" x14ac:dyDescent="0.25">
      <c r="B1157" s="168">
        <v>2009</v>
      </c>
      <c r="C1157" s="168"/>
      <c r="D1157" s="169">
        <v>254446</v>
      </c>
      <c r="E1157" s="169">
        <v>32692591</v>
      </c>
      <c r="F1157" s="169">
        <v>31176255</v>
      </c>
      <c r="G1157" s="169">
        <v>1516336</v>
      </c>
      <c r="H1157" s="169">
        <v>4301</v>
      </c>
      <c r="I1157" s="169">
        <v>8398</v>
      </c>
      <c r="J1157" s="169">
        <v>26112</v>
      </c>
      <c r="K1157" s="169">
        <v>24613855</v>
      </c>
      <c r="L1157" s="169">
        <v>3389846</v>
      </c>
      <c r="M1157" s="169" t="s">
        <v>66</v>
      </c>
      <c r="N1157" s="9"/>
    </row>
    <row r="1158" spans="2:14" ht="15" customHeight="1" x14ac:dyDescent="0.25">
      <c r="B1158" s="168">
        <v>2008</v>
      </c>
      <c r="C1158" s="168"/>
      <c r="D1158" s="169">
        <v>264825</v>
      </c>
      <c r="E1158" s="169">
        <v>35337501</v>
      </c>
      <c r="F1158" s="169">
        <v>33785317</v>
      </c>
      <c r="G1158" s="169">
        <v>1552184</v>
      </c>
      <c r="H1158" s="169">
        <v>9577</v>
      </c>
      <c r="I1158" s="169">
        <v>8742</v>
      </c>
      <c r="J1158" s="169">
        <v>22740</v>
      </c>
      <c r="K1158" s="169">
        <v>26906918</v>
      </c>
      <c r="L1158" s="169">
        <v>3605877</v>
      </c>
      <c r="M1158" s="169" t="s">
        <v>66</v>
      </c>
      <c r="N1158" s="9"/>
    </row>
    <row r="1159" spans="2:14" ht="15" customHeight="1" x14ac:dyDescent="0.25">
      <c r="B1159" s="260" t="s">
        <v>221</v>
      </c>
      <c r="C1159" s="230"/>
      <c r="D1159" s="231"/>
      <c r="E1159" s="231"/>
      <c r="F1159" s="231"/>
      <c r="G1159" s="231"/>
      <c r="H1159" s="231"/>
      <c r="I1159" s="232"/>
      <c r="J1159" s="232"/>
      <c r="K1159" s="232"/>
      <c r="L1159" s="232"/>
      <c r="M1159" s="232"/>
    </row>
    <row r="1160" spans="2:14" ht="15" customHeight="1" x14ac:dyDescent="0.25">
      <c r="B1160" s="181">
        <v>2023</v>
      </c>
      <c r="C1160" s="181"/>
      <c r="D1160" s="182">
        <v>10913</v>
      </c>
      <c r="E1160" s="182">
        <v>43116872</v>
      </c>
      <c r="F1160" s="182">
        <v>40715177</v>
      </c>
      <c r="G1160" s="182">
        <v>2401694</v>
      </c>
      <c r="H1160" s="182">
        <v>13443</v>
      </c>
      <c r="I1160" s="182">
        <v>9755</v>
      </c>
      <c r="J1160" s="182">
        <v>46491</v>
      </c>
      <c r="K1160" s="182">
        <v>32313864</v>
      </c>
      <c r="L1160" s="182">
        <v>4102214</v>
      </c>
      <c r="M1160" s="182">
        <v>235212</v>
      </c>
    </row>
    <row r="1161" spans="2:14" ht="15" customHeight="1" x14ac:dyDescent="0.25">
      <c r="B1161" s="181">
        <v>2022</v>
      </c>
      <c r="C1161" s="181"/>
      <c r="D1161" s="182">
        <v>10577</v>
      </c>
      <c r="E1161" s="182">
        <v>41428731</v>
      </c>
      <c r="F1161" s="182">
        <v>39254220</v>
      </c>
      <c r="G1161" s="182">
        <v>2174511</v>
      </c>
      <c r="H1161" s="182">
        <v>18613</v>
      </c>
      <c r="I1161" s="182">
        <v>7986</v>
      </c>
      <c r="J1161" s="182">
        <v>55549</v>
      </c>
      <c r="K1161" s="182">
        <v>31293880</v>
      </c>
      <c r="L1161" s="182">
        <v>3857577</v>
      </c>
      <c r="M1161" s="182">
        <v>125402</v>
      </c>
    </row>
    <row r="1162" spans="2:14" ht="15" customHeight="1" x14ac:dyDescent="0.25">
      <c r="B1162" s="168">
        <v>2021</v>
      </c>
      <c r="C1162" s="168"/>
      <c r="D1162" s="169">
        <v>10079</v>
      </c>
      <c r="E1162" s="169">
        <v>36395000</v>
      </c>
      <c r="F1162" s="169">
        <v>34572302</v>
      </c>
      <c r="G1162" s="169">
        <v>1822699</v>
      </c>
      <c r="H1162" s="169">
        <v>7358</v>
      </c>
      <c r="I1162" s="169">
        <v>4477</v>
      </c>
      <c r="J1162" s="169">
        <v>154105</v>
      </c>
      <c r="K1162" s="169">
        <v>27523914</v>
      </c>
      <c r="L1162" s="169">
        <v>3371655</v>
      </c>
      <c r="M1162" s="169">
        <v>117885</v>
      </c>
    </row>
    <row r="1163" spans="2:14" ht="15" customHeight="1" x14ac:dyDescent="0.25">
      <c r="B1163" s="168">
        <v>2020</v>
      </c>
      <c r="C1163" s="168"/>
      <c r="D1163" s="169">
        <v>9794</v>
      </c>
      <c r="E1163" s="169">
        <v>32105838</v>
      </c>
      <c r="F1163" s="169">
        <v>30473074</v>
      </c>
      <c r="G1163" s="169">
        <v>1632763</v>
      </c>
      <c r="H1163" s="169">
        <v>5363</v>
      </c>
      <c r="I1163" s="169">
        <v>7507</v>
      </c>
      <c r="J1163" s="169">
        <v>139948</v>
      </c>
      <c r="K1163" s="169">
        <v>24206848</v>
      </c>
      <c r="L1163" s="169">
        <v>3075967</v>
      </c>
      <c r="M1163" s="169">
        <v>116014</v>
      </c>
    </row>
    <row r="1164" spans="2:14" ht="15" customHeight="1" x14ac:dyDescent="0.25">
      <c r="B1164" s="168">
        <v>2019</v>
      </c>
      <c r="C1164" s="168"/>
      <c r="D1164" s="169">
        <v>9851</v>
      </c>
      <c r="E1164" s="169">
        <v>33720347</v>
      </c>
      <c r="F1164" s="169">
        <v>31952898</v>
      </c>
      <c r="G1164" s="169">
        <v>1767450</v>
      </c>
      <c r="H1164" s="169">
        <v>6789</v>
      </c>
      <c r="I1164" s="169">
        <v>6195</v>
      </c>
      <c r="J1164" s="169">
        <v>28462</v>
      </c>
      <c r="K1164" s="169">
        <v>25507147</v>
      </c>
      <c r="L1164" s="169">
        <v>3298772</v>
      </c>
      <c r="M1164" s="169">
        <v>124045</v>
      </c>
    </row>
    <row r="1165" spans="2:14" ht="15" customHeight="1" x14ac:dyDescent="0.25">
      <c r="B1165" s="168">
        <v>2018</v>
      </c>
      <c r="C1165" s="168"/>
      <c r="D1165" s="169">
        <v>9536</v>
      </c>
      <c r="E1165" s="169">
        <v>32316526</v>
      </c>
      <c r="F1165" s="169">
        <v>30678697</v>
      </c>
      <c r="G1165" s="169">
        <v>1637829</v>
      </c>
      <c r="H1165" s="169">
        <v>10685</v>
      </c>
      <c r="I1165" s="169">
        <v>7051</v>
      </c>
      <c r="J1165" s="169">
        <v>29414</v>
      </c>
      <c r="K1165" s="169">
        <v>24500138</v>
      </c>
      <c r="L1165" s="169">
        <v>3141504</v>
      </c>
      <c r="M1165" s="169">
        <v>131378</v>
      </c>
    </row>
    <row r="1166" spans="2:14" ht="15" customHeight="1" x14ac:dyDescent="0.25">
      <c r="B1166" s="168">
        <v>2017</v>
      </c>
      <c r="C1166" s="168"/>
      <c r="D1166" s="169">
        <v>9248</v>
      </c>
      <c r="E1166" s="169">
        <v>31230644</v>
      </c>
      <c r="F1166" s="169">
        <v>29659993</v>
      </c>
      <c r="G1166" s="169">
        <v>1570651</v>
      </c>
      <c r="H1166" s="169">
        <v>13427</v>
      </c>
      <c r="I1166" s="169">
        <v>5581</v>
      </c>
      <c r="J1166" s="169">
        <v>34066</v>
      </c>
      <c r="K1166" s="169">
        <v>23771119</v>
      </c>
      <c r="L1166" s="169">
        <v>3050379</v>
      </c>
      <c r="M1166" s="169">
        <v>150448</v>
      </c>
    </row>
    <row r="1167" spans="2:14" ht="15" customHeight="1" x14ac:dyDescent="0.25">
      <c r="B1167" s="168">
        <v>2016</v>
      </c>
      <c r="C1167" s="168"/>
      <c r="D1167" s="169">
        <v>8893</v>
      </c>
      <c r="E1167" s="169">
        <v>29163578</v>
      </c>
      <c r="F1167" s="169">
        <v>27702615</v>
      </c>
      <c r="G1167" s="169">
        <v>1460962</v>
      </c>
      <c r="H1167" s="169">
        <v>7231</v>
      </c>
      <c r="I1167" s="169">
        <v>6384</v>
      </c>
      <c r="J1167" s="169">
        <v>33706</v>
      </c>
      <c r="K1167" s="169">
        <v>22168030</v>
      </c>
      <c r="L1167" s="169">
        <v>2884394</v>
      </c>
      <c r="M1167" s="169">
        <v>159949</v>
      </c>
    </row>
    <row r="1168" spans="2:14" ht="15" customHeight="1" x14ac:dyDescent="0.25">
      <c r="B1168" s="168">
        <v>2015</v>
      </c>
      <c r="C1168" s="168"/>
      <c r="D1168" s="169">
        <v>8756</v>
      </c>
      <c r="E1168" s="169">
        <v>28931799</v>
      </c>
      <c r="F1168" s="169">
        <v>27529041</v>
      </c>
      <c r="G1168" s="169">
        <v>1402757</v>
      </c>
      <c r="H1168" s="169">
        <v>4306</v>
      </c>
      <c r="I1168" s="169">
        <v>6377</v>
      </c>
      <c r="J1168" s="169">
        <v>33681</v>
      </c>
      <c r="K1168" s="169">
        <v>22174247</v>
      </c>
      <c r="L1168" s="169">
        <v>2828826</v>
      </c>
      <c r="M1168" s="169">
        <v>194138</v>
      </c>
    </row>
    <row r="1169" spans="2:14" s="9" customFormat="1" ht="15" customHeight="1" collapsed="1" x14ac:dyDescent="0.25">
      <c r="B1169" s="168">
        <v>2014</v>
      </c>
      <c r="C1169" s="168"/>
      <c r="D1169" s="169">
        <v>8479</v>
      </c>
      <c r="E1169" s="169">
        <v>28291399</v>
      </c>
      <c r="F1169" s="169">
        <v>26928023</v>
      </c>
      <c r="G1169" s="169">
        <v>1363376</v>
      </c>
      <c r="H1169" s="169">
        <v>-602</v>
      </c>
      <c r="I1169" s="169">
        <v>8096</v>
      </c>
      <c r="J1169" s="169">
        <v>36173</v>
      </c>
      <c r="K1169" s="169">
        <v>21768524</v>
      </c>
      <c r="L1169" s="169">
        <v>2803868</v>
      </c>
      <c r="M1169" s="169">
        <v>219367</v>
      </c>
      <c r="N1169" s="5"/>
    </row>
    <row r="1170" spans="2:14" s="9" customFormat="1" ht="15" customHeight="1" x14ac:dyDescent="0.25">
      <c r="B1170" s="168">
        <v>2013</v>
      </c>
      <c r="C1170" s="168"/>
      <c r="D1170" s="169">
        <v>8445</v>
      </c>
      <c r="E1170" s="169">
        <v>27461908</v>
      </c>
      <c r="F1170" s="169">
        <v>26174773</v>
      </c>
      <c r="G1170" s="169">
        <v>1287134</v>
      </c>
      <c r="H1170" s="169">
        <v>1784</v>
      </c>
      <c r="I1170" s="169">
        <v>6260</v>
      </c>
      <c r="J1170" s="169">
        <v>30398</v>
      </c>
      <c r="K1170" s="169">
        <v>21271498</v>
      </c>
      <c r="L1170" s="169">
        <v>2686075</v>
      </c>
      <c r="M1170" s="169">
        <v>238465</v>
      </c>
      <c r="N1170" s="5"/>
    </row>
    <row r="1171" spans="2:14" s="9" customFormat="1" ht="15" customHeight="1" x14ac:dyDescent="0.25">
      <c r="B1171" s="168">
        <v>2012</v>
      </c>
      <c r="C1171" s="168"/>
      <c r="D1171" s="169">
        <v>8752</v>
      </c>
      <c r="E1171" s="169">
        <v>27714686</v>
      </c>
      <c r="F1171" s="169">
        <v>26399609</v>
      </c>
      <c r="G1171" s="169">
        <v>1315077</v>
      </c>
      <c r="H1171" s="169">
        <v>2942</v>
      </c>
      <c r="I1171" s="169">
        <v>7292</v>
      </c>
      <c r="J1171" s="169">
        <v>28488</v>
      </c>
      <c r="K1171" s="169">
        <v>21542980</v>
      </c>
      <c r="L1171" s="169">
        <v>2753991</v>
      </c>
      <c r="M1171" s="169">
        <v>317475</v>
      </c>
      <c r="N1171" s="7"/>
    </row>
    <row r="1172" spans="2:14" ht="15" customHeight="1" x14ac:dyDescent="0.25">
      <c r="B1172" s="168">
        <v>2011</v>
      </c>
      <c r="C1172" s="168"/>
      <c r="D1172" s="169">
        <v>9391</v>
      </c>
      <c r="E1172" s="169">
        <v>29531028</v>
      </c>
      <c r="F1172" s="169">
        <v>28093735</v>
      </c>
      <c r="G1172" s="169">
        <v>1437292</v>
      </c>
      <c r="H1172" s="169">
        <v>-386</v>
      </c>
      <c r="I1172" s="169">
        <v>6956</v>
      </c>
      <c r="J1172" s="169">
        <v>28461</v>
      </c>
      <c r="K1172" s="169">
        <v>22779779</v>
      </c>
      <c r="L1172" s="169">
        <v>2940567</v>
      </c>
      <c r="M1172" s="169">
        <v>322030</v>
      </c>
      <c r="N1172" s="8"/>
    </row>
    <row r="1173" spans="2:14" ht="15" customHeight="1" x14ac:dyDescent="0.25">
      <c r="B1173" s="168">
        <v>2010</v>
      </c>
      <c r="C1173" s="168"/>
      <c r="D1173" s="169">
        <v>9776</v>
      </c>
      <c r="E1173" s="169">
        <v>30928063</v>
      </c>
      <c r="F1173" s="169">
        <v>29455199</v>
      </c>
      <c r="G1173" s="169">
        <v>1472864</v>
      </c>
      <c r="H1173" s="169">
        <v>903</v>
      </c>
      <c r="I1173" s="169">
        <v>7133</v>
      </c>
      <c r="J1173" s="169">
        <v>32549</v>
      </c>
      <c r="K1173" s="169">
        <v>23782822</v>
      </c>
      <c r="L1173" s="169">
        <v>3005260</v>
      </c>
      <c r="M1173" s="169">
        <v>305065</v>
      </c>
      <c r="N1173" s="8"/>
    </row>
    <row r="1174" spans="2:14" ht="15" customHeight="1" x14ac:dyDescent="0.25">
      <c r="B1174" s="168">
        <v>2009</v>
      </c>
      <c r="C1174" s="168"/>
      <c r="D1174" s="169">
        <v>9855</v>
      </c>
      <c r="E1174" s="169">
        <v>29968532</v>
      </c>
      <c r="F1174" s="169">
        <v>28546399</v>
      </c>
      <c r="G1174" s="169">
        <v>1422132</v>
      </c>
      <c r="H1174" s="169">
        <v>-6253</v>
      </c>
      <c r="I1174" s="169">
        <v>7981</v>
      </c>
      <c r="J1174" s="169">
        <v>30557</v>
      </c>
      <c r="K1174" s="169">
        <v>22915973</v>
      </c>
      <c r="L1174" s="169">
        <v>2929582</v>
      </c>
      <c r="M1174" s="169" t="s">
        <v>66</v>
      </c>
      <c r="N1174" s="8"/>
    </row>
    <row r="1175" spans="2:14" ht="15" customHeight="1" x14ac:dyDescent="0.25">
      <c r="B1175" s="168">
        <v>2008</v>
      </c>
      <c r="C1175" s="168"/>
      <c r="D1175" s="169">
        <v>10202</v>
      </c>
      <c r="E1175" s="169">
        <v>32394305</v>
      </c>
      <c r="F1175" s="169">
        <v>30878332</v>
      </c>
      <c r="G1175" s="169">
        <v>1515973</v>
      </c>
      <c r="H1175" s="169">
        <v>15117</v>
      </c>
      <c r="I1175" s="169">
        <v>9266</v>
      </c>
      <c r="J1175" s="169">
        <v>28778</v>
      </c>
      <c r="K1175" s="169">
        <v>25012593</v>
      </c>
      <c r="L1175" s="169">
        <v>3131581</v>
      </c>
      <c r="M1175" s="169" t="s">
        <v>66</v>
      </c>
      <c r="N1175" s="8"/>
    </row>
    <row r="1176" spans="2:14" ht="15" customHeight="1" x14ac:dyDescent="0.25">
      <c r="B1176" s="260" t="s">
        <v>222</v>
      </c>
      <c r="C1176" s="230"/>
      <c r="D1176" s="231"/>
      <c r="E1176" s="231"/>
      <c r="F1176" s="231"/>
      <c r="G1176" s="231"/>
      <c r="H1176" s="231"/>
      <c r="I1176" s="232"/>
      <c r="J1176" s="232"/>
      <c r="K1176" s="232"/>
      <c r="L1176" s="232"/>
      <c r="M1176" s="232"/>
    </row>
    <row r="1177" spans="2:14" ht="15" customHeight="1" x14ac:dyDescent="0.25">
      <c r="B1177" s="181">
        <v>2023</v>
      </c>
      <c r="C1177" s="181"/>
      <c r="D1177" s="182">
        <v>1461</v>
      </c>
      <c r="E1177" s="182">
        <v>37844288</v>
      </c>
      <c r="F1177" s="182">
        <v>36172406</v>
      </c>
      <c r="G1177" s="182">
        <v>1671882</v>
      </c>
      <c r="H1177" s="182">
        <v>17808</v>
      </c>
      <c r="I1177" s="182">
        <v>10556</v>
      </c>
      <c r="J1177" s="182">
        <v>40062</v>
      </c>
      <c r="K1177" s="182">
        <v>29790080</v>
      </c>
      <c r="L1177" s="182">
        <v>3514139</v>
      </c>
      <c r="M1177" s="182">
        <v>202214</v>
      </c>
    </row>
    <row r="1178" spans="2:14" ht="15" customHeight="1" x14ac:dyDescent="0.25">
      <c r="B1178" s="181">
        <v>2022</v>
      </c>
      <c r="C1178" s="181"/>
      <c r="D1178" s="182">
        <v>1432</v>
      </c>
      <c r="E1178" s="182">
        <v>37416602</v>
      </c>
      <c r="F1178" s="182">
        <v>35843438</v>
      </c>
      <c r="G1178" s="182">
        <v>1573164</v>
      </c>
      <c r="H1178" s="182">
        <v>23568</v>
      </c>
      <c r="I1178" s="182">
        <v>10170</v>
      </c>
      <c r="J1178" s="182">
        <v>40133</v>
      </c>
      <c r="K1178" s="182">
        <v>29689014</v>
      </c>
      <c r="L1178" s="182">
        <v>3419313</v>
      </c>
      <c r="M1178" s="182">
        <v>106549</v>
      </c>
    </row>
    <row r="1179" spans="2:14" ht="15" customHeight="1" x14ac:dyDescent="0.25">
      <c r="B1179" s="181">
        <v>2021</v>
      </c>
      <c r="C1179" s="181"/>
      <c r="D1179" s="182">
        <v>1368</v>
      </c>
      <c r="E1179" s="182">
        <v>32681376</v>
      </c>
      <c r="F1179" s="182">
        <v>31268459</v>
      </c>
      <c r="G1179" s="182">
        <v>1412917</v>
      </c>
      <c r="H1179" s="182">
        <v>16289</v>
      </c>
      <c r="I1179" s="182">
        <v>9679</v>
      </c>
      <c r="J1179" s="182">
        <v>86145</v>
      </c>
      <c r="K1179" s="182">
        <v>25806548</v>
      </c>
      <c r="L1179" s="182">
        <v>3026877</v>
      </c>
      <c r="M1179" s="182">
        <v>122923</v>
      </c>
    </row>
    <row r="1180" spans="2:14" ht="15" customHeight="1" x14ac:dyDescent="0.25">
      <c r="B1180" s="168">
        <v>2020</v>
      </c>
      <c r="C1180" s="168"/>
      <c r="D1180" s="169">
        <v>1304</v>
      </c>
      <c r="E1180" s="169">
        <v>29456851</v>
      </c>
      <c r="F1180" s="169">
        <v>28108436</v>
      </c>
      <c r="G1180" s="169">
        <v>1348416</v>
      </c>
      <c r="H1180" s="169">
        <v>11926</v>
      </c>
      <c r="I1180" s="169">
        <v>8203</v>
      </c>
      <c r="J1180" s="169">
        <v>79756</v>
      </c>
      <c r="K1180" s="169">
        <v>23223598</v>
      </c>
      <c r="L1180" s="169">
        <v>2907264</v>
      </c>
      <c r="M1180" s="169">
        <v>121952</v>
      </c>
    </row>
    <row r="1181" spans="2:14" ht="15" customHeight="1" x14ac:dyDescent="0.25">
      <c r="B1181" s="168">
        <v>2019</v>
      </c>
      <c r="C1181" s="168"/>
      <c r="D1181" s="169">
        <v>1301</v>
      </c>
      <c r="E1181" s="169">
        <v>30780611</v>
      </c>
      <c r="F1181" s="169">
        <v>29298716</v>
      </c>
      <c r="G1181" s="169">
        <v>1481895</v>
      </c>
      <c r="H1181" s="169">
        <v>9098</v>
      </c>
      <c r="I1181" s="169">
        <v>7623</v>
      </c>
      <c r="J1181" s="169">
        <v>29610</v>
      </c>
      <c r="K1181" s="169">
        <v>24240601</v>
      </c>
      <c r="L1181" s="169">
        <v>3081312</v>
      </c>
      <c r="M1181" s="169">
        <v>123121</v>
      </c>
    </row>
    <row r="1182" spans="2:14" ht="15" customHeight="1" x14ac:dyDescent="0.25">
      <c r="B1182" s="168">
        <v>2018</v>
      </c>
      <c r="C1182" s="168"/>
      <c r="D1182" s="169">
        <v>1272</v>
      </c>
      <c r="E1182" s="169">
        <v>30380861</v>
      </c>
      <c r="F1182" s="169">
        <v>29050703</v>
      </c>
      <c r="G1182" s="169">
        <v>1330157</v>
      </c>
      <c r="H1182" s="169">
        <v>928</v>
      </c>
      <c r="I1182" s="169">
        <v>8018</v>
      </c>
      <c r="J1182" s="169">
        <v>31168</v>
      </c>
      <c r="K1182" s="169">
        <v>24083950</v>
      </c>
      <c r="L1182" s="169">
        <v>3002739</v>
      </c>
      <c r="M1182" s="169">
        <v>123820</v>
      </c>
    </row>
    <row r="1183" spans="2:14" ht="15" customHeight="1" x14ac:dyDescent="0.25">
      <c r="B1183" s="168">
        <v>2017</v>
      </c>
      <c r="C1183" s="168"/>
      <c r="D1183" s="169">
        <v>1186</v>
      </c>
      <c r="E1183" s="169">
        <v>28402794</v>
      </c>
      <c r="F1183" s="169">
        <v>27212406</v>
      </c>
      <c r="G1183" s="169">
        <v>1190387</v>
      </c>
      <c r="H1183" s="169">
        <v>7964</v>
      </c>
      <c r="I1183" s="169">
        <v>8840</v>
      </c>
      <c r="J1183" s="169">
        <v>29752</v>
      </c>
      <c r="K1183" s="169">
        <v>22625090</v>
      </c>
      <c r="L1183" s="169">
        <v>2765700</v>
      </c>
      <c r="M1183" s="169">
        <v>143541</v>
      </c>
    </row>
    <row r="1184" spans="2:14" s="9" customFormat="1" ht="15" customHeight="1" collapsed="1" x14ac:dyDescent="0.25">
      <c r="B1184" s="168">
        <v>2016</v>
      </c>
      <c r="C1184" s="168"/>
      <c r="D1184" s="169">
        <v>1113</v>
      </c>
      <c r="E1184" s="169">
        <v>26994557</v>
      </c>
      <c r="F1184" s="169">
        <v>25782512</v>
      </c>
      <c r="G1184" s="169">
        <v>1212044</v>
      </c>
      <c r="H1184" s="169">
        <v>180</v>
      </c>
      <c r="I1184" s="169">
        <v>9642</v>
      </c>
      <c r="J1184" s="169">
        <v>27302</v>
      </c>
      <c r="K1184" s="169">
        <v>21422411</v>
      </c>
      <c r="L1184" s="169">
        <v>2827497</v>
      </c>
      <c r="M1184" s="169">
        <v>148939</v>
      </c>
      <c r="N1184" s="5"/>
    </row>
    <row r="1185" spans="2:14" s="9" customFormat="1" ht="15" customHeight="1" x14ac:dyDescent="0.25">
      <c r="B1185" s="168">
        <v>2015</v>
      </c>
      <c r="C1185" s="168"/>
      <c r="D1185" s="169">
        <v>1037</v>
      </c>
      <c r="E1185" s="169">
        <v>24244990</v>
      </c>
      <c r="F1185" s="169">
        <v>23195825</v>
      </c>
      <c r="G1185" s="169">
        <v>1049166</v>
      </c>
      <c r="H1185" s="169">
        <v>4242</v>
      </c>
      <c r="I1185" s="169">
        <v>7079</v>
      </c>
      <c r="J1185" s="169">
        <v>25176</v>
      </c>
      <c r="K1185" s="169">
        <v>19143446</v>
      </c>
      <c r="L1185" s="169">
        <v>2478723</v>
      </c>
      <c r="M1185" s="169">
        <v>164123</v>
      </c>
      <c r="N1185" s="5"/>
    </row>
    <row r="1186" spans="2:14" s="9" customFormat="1" ht="15" customHeight="1" x14ac:dyDescent="0.25">
      <c r="B1186" s="168">
        <v>2014</v>
      </c>
      <c r="C1186" s="168"/>
      <c r="D1186" s="169">
        <v>998</v>
      </c>
      <c r="E1186" s="169">
        <v>22741603</v>
      </c>
      <c r="F1186" s="169">
        <v>21824155</v>
      </c>
      <c r="G1186" s="169">
        <v>917449</v>
      </c>
      <c r="H1186" s="169">
        <v>9143</v>
      </c>
      <c r="I1186" s="169">
        <v>5339</v>
      </c>
      <c r="J1186" s="169">
        <v>23798</v>
      </c>
      <c r="K1186" s="169">
        <v>18020286</v>
      </c>
      <c r="L1186" s="169">
        <v>2363502</v>
      </c>
      <c r="M1186" s="169">
        <v>190881</v>
      </c>
      <c r="N1186" s="5"/>
    </row>
    <row r="1187" spans="2:14" ht="15" customHeight="1" x14ac:dyDescent="0.25">
      <c r="B1187" s="168">
        <v>2013</v>
      </c>
      <c r="C1187" s="168"/>
      <c r="D1187" s="169">
        <v>1023</v>
      </c>
      <c r="E1187" s="169">
        <v>22929156</v>
      </c>
      <c r="F1187" s="169">
        <v>21957681</v>
      </c>
      <c r="G1187" s="169">
        <v>971475</v>
      </c>
      <c r="H1187" s="169">
        <v>6715</v>
      </c>
      <c r="I1187" s="169">
        <v>6622</v>
      </c>
      <c r="J1187" s="169">
        <v>18286</v>
      </c>
      <c r="K1187" s="169">
        <v>18207210</v>
      </c>
      <c r="L1187" s="169">
        <v>2398239</v>
      </c>
      <c r="M1187" s="169">
        <v>203215</v>
      </c>
    </row>
    <row r="1188" spans="2:14" ht="15" customHeight="1" x14ac:dyDescent="0.25">
      <c r="B1188" s="168">
        <v>2012</v>
      </c>
      <c r="C1188" s="168"/>
      <c r="D1188" s="169">
        <v>1035</v>
      </c>
      <c r="E1188" s="169">
        <v>22943811</v>
      </c>
      <c r="F1188" s="169">
        <v>21967303</v>
      </c>
      <c r="G1188" s="169">
        <v>976509</v>
      </c>
      <c r="H1188" s="169">
        <v>7143</v>
      </c>
      <c r="I1188" s="169">
        <v>3942</v>
      </c>
      <c r="J1188" s="169">
        <v>19077</v>
      </c>
      <c r="K1188" s="169">
        <v>18224017</v>
      </c>
      <c r="L1188" s="169">
        <v>2480678</v>
      </c>
      <c r="M1188" s="169">
        <v>209451</v>
      </c>
      <c r="N1188" s="8"/>
    </row>
    <row r="1189" spans="2:14" ht="15" customHeight="1" x14ac:dyDescent="0.25">
      <c r="B1189" s="168">
        <v>2011</v>
      </c>
      <c r="C1189" s="168"/>
      <c r="D1189" s="169">
        <v>1112</v>
      </c>
      <c r="E1189" s="169">
        <v>24316853</v>
      </c>
      <c r="F1189" s="169">
        <v>23256293</v>
      </c>
      <c r="G1189" s="169">
        <v>1060560</v>
      </c>
      <c r="H1189" s="169">
        <v>8593</v>
      </c>
      <c r="I1189" s="169">
        <v>4054</v>
      </c>
      <c r="J1189" s="169">
        <v>28601</v>
      </c>
      <c r="K1189" s="169">
        <v>19134293</v>
      </c>
      <c r="L1189" s="169">
        <v>2674358</v>
      </c>
      <c r="M1189" s="169">
        <v>208747</v>
      </c>
      <c r="N1189" s="9"/>
    </row>
    <row r="1190" spans="2:14" ht="15" customHeight="1" x14ac:dyDescent="0.25">
      <c r="B1190" s="168">
        <v>2010</v>
      </c>
      <c r="C1190" s="168"/>
      <c r="D1190" s="169">
        <v>1169</v>
      </c>
      <c r="E1190" s="169">
        <v>25988313</v>
      </c>
      <c r="F1190" s="169">
        <v>24827180</v>
      </c>
      <c r="G1190" s="169">
        <v>1161133</v>
      </c>
      <c r="H1190" s="169">
        <v>11691</v>
      </c>
      <c r="I1190" s="169">
        <v>6481</v>
      </c>
      <c r="J1190" s="169">
        <v>27960</v>
      </c>
      <c r="K1190" s="169">
        <v>20302362</v>
      </c>
      <c r="L1190" s="169">
        <v>2825214</v>
      </c>
      <c r="M1190" s="169">
        <v>197080</v>
      </c>
      <c r="N1190" s="9"/>
    </row>
    <row r="1191" spans="2:14" ht="15" customHeight="1" x14ac:dyDescent="0.25">
      <c r="B1191" s="168">
        <v>2009</v>
      </c>
      <c r="C1191" s="168"/>
      <c r="D1191" s="169">
        <v>1164</v>
      </c>
      <c r="E1191" s="169">
        <v>24556941</v>
      </c>
      <c r="F1191" s="169">
        <v>23455070</v>
      </c>
      <c r="G1191" s="169">
        <v>1101871</v>
      </c>
      <c r="H1191" s="169">
        <v>-5626</v>
      </c>
      <c r="I1191" s="169">
        <v>21367</v>
      </c>
      <c r="J1191" s="169">
        <v>38824</v>
      </c>
      <c r="K1191" s="169">
        <v>18906388</v>
      </c>
      <c r="L1191" s="169">
        <v>2887787</v>
      </c>
      <c r="M1191" s="169" t="s">
        <v>66</v>
      </c>
      <c r="N1191" s="9"/>
    </row>
    <row r="1192" spans="2:14" ht="15" customHeight="1" x14ac:dyDescent="0.25">
      <c r="B1192" s="168">
        <v>2008</v>
      </c>
      <c r="C1192" s="168"/>
      <c r="D1192" s="169">
        <v>1186</v>
      </c>
      <c r="E1192" s="169">
        <v>26266129</v>
      </c>
      <c r="F1192" s="169">
        <v>25220693</v>
      </c>
      <c r="G1192" s="169">
        <v>1045436</v>
      </c>
      <c r="H1192" s="169">
        <v>3950</v>
      </c>
      <c r="I1192" s="169">
        <v>8016</v>
      </c>
      <c r="J1192" s="169">
        <v>35005</v>
      </c>
      <c r="K1192" s="169">
        <v>20624011</v>
      </c>
      <c r="L1192" s="169">
        <v>2845730</v>
      </c>
      <c r="M1192" s="169" t="s">
        <v>66</v>
      </c>
      <c r="N1192" s="9"/>
    </row>
    <row r="1193" spans="2:14" s="9" customFormat="1" ht="15" customHeight="1" collapsed="1" x14ac:dyDescent="0.25">
      <c r="B1193" s="187" t="s">
        <v>223</v>
      </c>
      <c r="C1193" s="187"/>
      <c r="D1193" s="188"/>
      <c r="E1193" s="188"/>
      <c r="F1193" s="188"/>
      <c r="G1193" s="188"/>
      <c r="H1193" s="188"/>
      <c r="I1193" s="189"/>
      <c r="J1193" s="189"/>
      <c r="K1193" s="189"/>
      <c r="L1193" s="189"/>
      <c r="M1193" s="189"/>
      <c r="N1193" s="5"/>
    </row>
    <row r="1194" spans="2:14" s="9" customFormat="1" ht="15" customHeight="1" x14ac:dyDescent="0.25">
      <c r="B1194" s="181">
        <v>2023</v>
      </c>
      <c r="C1194" s="181"/>
      <c r="D1194" s="182">
        <v>295</v>
      </c>
      <c r="E1194" s="182">
        <v>78525230</v>
      </c>
      <c r="F1194" s="182">
        <v>76532474</v>
      </c>
      <c r="G1194" s="182">
        <v>1992756</v>
      </c>
      <c r="H1194" s="182">
        <v>-14707</v>
      </c>
      <c r="I1194" s="182">
        <v>16591</v>
      </c>
      <c r="J1194" s="182">
        <v>11621</v>
      </c>
      <c r="K1194" s="182">
        <v>62976765</v>
      </c>
      <c r="L1194" s="182">
        <v>7653182</v>
      </c>
      <c r="M1194" s="182">
        <v>454691</v>
      </c>
      <c r="N1194" s="5"/>
    </row>
    <row r="1195" spans="2:14" s="9" customFormat="1" ht="15" customHeight="1" x14ac:dyDescent="0.25">
      <c r="B1195" s="181">
        <v>2022</v>
      </c>
      <c r="C1195" s="181"/>
      <c r="D1195" s="182">
        <v>275</v>
      </c>
      <c r="E1195" s="182">
        <v>72625901</v>
      </c>
      <c r="F1195" s="182">
        <v>70979391</v>
      </c>
      <c r="G1195" s="182">
        <v>1646510</v>
      </c>
      <c r="H1195" s="182">
        <v>19702</v>
      </c>
      <c r="I1195" s="182">
        <v>13870</v>
      </c>
      <c r="J1195" s="182">
        <v>16081</v>
      </c>
      <c r="K1195" s="182">
        <v>58655263</v>
      </c>
      <c r="L1195" s="182">
        <v>7101208</v>
      </c>
      <c r="M1195" s="182">
        <v>280148</v>
      </c>
      <c r="N1195" s="5"/>
    </row>
    <row r="1196" spans="2:14" s="9" customFormat="1" ht="15" customHeight="1" x14ac:dyDescent="0.25">
      <c r="B1196" s="168">
        <v>2021</v>
      </c>
      <c r="C1196" s="168"/>
      <c r="D1196" s="169">
        <v>236</v>
      </c>
      <c r="E1196" s="169">
        <v>57016519</v>
      </c>
      <c r="F1196" s="169">
        <v>55568258</v>
      </c>
      <c r="G1196" s="169">
        <v>1448261</v>
      </c>
      <c r="H1196" s="169">
        <v>27331</v>
      </c>
      <c r="I1196" s="169">
        <v>8836</v>
      </c>
      <c r="J1196" s="169">
        <v>58795</v>
      </c>
      <c r="K1196" s="169">
        <v>45417190</v>
      </c>
      <c r="L1196" s="169">
        <v>5947480</v>
      </c>
      <c r="M1196" s="169">
        <v>247566</v>
      </c>
      <c r="N1196" s="5"/>
    </row>
    <row r="1197" spans="2:14" s="9" customFormat="1" ht="15" customHeight="1" x14ac:dyDescent="0.25">
      <c r="B1197" s="168">
        <v>2020</v>
      </c>
      <c r="C1197" s="168"/>
      <c r="D1197" s="169">
        <v>218</v>
      </c>
      <c r="E1197" s="169">
        <v>49522280</v>
      </c>
      <c r="F1197" s="169">
        <v>48302116</v>
      </c>
      <c r="G1197" s="169">
        <v>1220163</v>
      </c>
      <c r="H1197" s="169">
        <v>-4190</v>
      </c>
      <c r="I1197" s="169">
        <v>8713</v>
      </c>
      <c r="J1197" s="169">
        <v>59146</v>
      </c>
      <c r="K1197" s="169">
        <v>39680212</v>
      </c>
      <c r="L1197" s="169">
        <v>5317368</v>
      </c>
      <c r="M1197" s="169">
        <v>208486</v>
      </c>
      <c r="N1197" s="5"/>
    </row>
    <row r="1198" spans="2:14" s="9" customFormat="1" ht="15" customHeight="1" x14ac:dyDescent="0.25">
      <c r="B1198" s="168">
        <v>2019</v>
      </c>
      <c r="C1198" s="168"/>
      <c r="D1198" s="169">
        <v>234</v>
      </c>
      <c r="E1198" s="169">
        <v>55737103</v>
      </c>
      <c r="F1198" s="169">
        <v>54376341</v>
      </c>
      <c r="G1198" s="169">
        <v>1360762</v>
      </c>
      <c r="H1198" s="169">
        <v>-1818</v>
      </c>
      <c r="I1198" s="169">
        <v>10884</v>
      </c>
      <c r="J1198" s="169">
        <v>5479</v>
      </c>
      <c r="K1198" s="169">
        <v>44973085</v>
      </c>
      <c r="L1198" s="169">
        <v>5881674</v>
      </c>
      <c r="M1198" s="169">
        <v>253296</v>
      </c>
      <c r="N1198" s="5"/>
    </row>
    <row r="1199" spans="2:14" s="9" customFormat="1" ht="15" customHeight="1" x14ac:dyDescent="0.25">
      <c r="B1199" s="168">
        <v>2018</v>
      </c>
      <c r="C1199" s="168"/>
      <c r="D1199" s="169">
        <v>221</v>
      </c>
      <c r="E1199" s="169">
        <v>53264190</v>
      </c>
      <c r="F1199" s="169">
        <v>52056997</v>
      </c>
      <c r="G1199" s="169">
        <v>1207193</v>
      </c>
      <c r="H1199" s="169">
        <v>-4535</v>
      </c>
      <c r="I1199" s="169">
        <v>10369</v>
      </c>
      <c r="J1199" s="169">
        <v>4741</v>
      </c>
      <c r="K1199" s="169">
        <v>43135990</v>
      </c>
      <c r="L1199" s="169">
        <v>5464445</v>
      </c>
      <c r="M1199" s="169">
        <v>139887</v>
      </c>
      <c r="N1199" s="5"/>
    </row>
    <row r="1200" spans="2:14" s="9" customFormat="1" ht="15" customHeight="1" x14ac:dyDescent="0.25">
      <c r="B1200" s="168">
        <v>2017</v>
      </c>
      <c r="C1200" s="168"/>
      <c r="D1200" s="169">
        <v>210</v>
      </c>
      <c r="E1200" s="169">
        <v>48047548</v>
      </c>
      <c r="F1200" s="169">
        <v>47000546</v>
      </c>
      <c r="G1200" s="169">
        <v>1047002</v>
      </c>
      <c r="H1200" s="169">
        <v>8718</v>
      </c>
      <c r="I1200" s="169">
        <v>7880</v>
      </c>
      <c r="J1200" s="169">
        <v>4439</v>
      </c>
      <c r="K1200" s="169">
        <v>39438834</v>
      </c>
      <c r="L1200" s="169">
        <v>4977271</v>
      </c>
      <c r="M1200" s="169">
        <v>138227</v>
      </c>
      <c r="N1200" s="5"/>
    </row>
    <row r="1201" spans="2:14" s="9" customFormat="1" ht="15" customHeight="1" x14ac:dyDescent="0.25">
      <c r="B1201" s="168">
        <v>2016</v>
      </c>
      <c r="C1201" s="168"/>
      <c r="D1201" s="169">
        <v>186</v>
      </c>
      <c r="E1201" s="169">
        <v>42929322</v>
      </c>
      <c r="F1201" s="169">
        <v>42023906</v>
      </c>
      <c r="G1201" s="169">
        <v>905416</v>
      </c>
      <c r="H1201" s="169">
        <v>-1817</v>
      </c>
      <c r="I1201" s="169">
        <v>7935</v>
      </c>
      <c r="J1201" s="169">
        <v>5507</v>
      </c>
      <c r="K1201" s="169">
        <v>35112602</v>
      </c>
      <c r="L1201" s="169">
        <v>4535389</v>
      </c>
      <c r="M1201" s="169">
        <v>157679</v>
      </c>
      <c r="N1201" s="5"/>
    </row>
    <row r="1202" spans="2:14" ht="15" customHeight="1" x14ac:dyDescent="0.25">
      <c r="B1202" s="168">
        <v>2015</v>
      </c>
      <c r="C1202" s="168"/>
      <c r="D1202" s="169">
        <v>180</v>
      </c>
      <c r="E1202" s="169">
        <v>41742739</v>
      </c>
      <c r="F1202" s="169">
        <v>40862577</v>
      </c>
      <c r="G1202" s="169">
        <v>880162</v>
      </c>
      <c r="H1202" s="169">
        <v>-699</v>
      </c>
      <c r="I1202" s="169">
        <v>9150</v>
      </c>
      <c r="J1202" s="169">
        <v>5609</v>
      </c>
      <c r="K1202" s="169">
        <v>34198754</v>
      </c>
      <c r="L1202" s="169">
        <v>4472340</v>
      </c>
      <c r="M1202" s="169">
        <v>173804</v>
      </c>
    </row>
    <row r="1203" spans="2:14" ht="15" customHeight="1" x14ac:dyDescent="0.25">
      <c r="B1203" s="168">
        <v>2014</v>
      </c>
      <c r="C1203" s="168"/>
      <c r="D1203" s="169">
        <v>173</v>
      </c>
      <c r="E1203" s="169">
        <v>39952874</v>
      </c>
      <c r="F1203" s="169">
        <v>39180851</v>
      </c>
      <c r="G1203" s="169">
        <v>772023</v>
      </c>
      <c r="H1203" s="169">
        <v>5985</v>
      </c>
      <c r="I1203" s="169">
        <v>6559</v>
      </c>
      <c r="J1203" s="169">
        <v>6378</v>
      </c>
      <c r="K1203" s="169">
        <v>32704843</v>
      </c>
      <c r="L1203" s="169">
        <v>4221962</v>
      </c>
      <c r="M1203" s="169">
        <v>197390</v>
      </c>
    </row>
    <row r="1204" spans="2:14" ht="15" customHeight="1" x14ac:dyDescent="0.25">
      <c r="B1204" s="168">
        <v>2013</v>
      </c>
      <c r="C1204" s="168"/>
      <c r="D1204" s="169">
        <v>168</v>
      </c>
      <c r="E1204" s="169">
        <v>38195479</v>
      </c>
      <c r="F1204" s="169">
        <v>37381817</v>
      </c>
      <c r="G1204" s="169">
        <v>813663</v>
      </c>
      <c r="H1204" s="169">
        <v>-464</v>
      </c>
      <c r="I1204" s="169">
        <v>5314</v>
      </c>
      <c r="J1204" s="169">
        <v>6637</v>
      </c>
      <c r="K1204" s="169">
        <v>31204439</v>
      </c>
      <c r="L1204" s="169">
        <v>4150252</v>
      </c>
      <c r="M1204" s="169">
        <v>217514</v>
      </c>
    </row>
    <row r="1205" spans="2:14" ht="15" customHeight="1" x14ac:dyDescent="0.25">
      <c r="B1205" s="168">
        <v>2012</v>
      </c>
      <c r="C1205" s="168"/>
      <c r="D1205" s="169">
        <v>172</v>
      </c>
      <c r="E1205" s="169">
        <v>37982593</v>
      </c>
      <c r="F1205" s="169">
        <v>37156759</v>
      </c>
      <c r="G1205" s="169">
        <v>825834</v>
      </c>
      <c r="H1205" s="169">
        <v>-7506</v>
      </c>
      <c r="I1205" s="169">
        <v>4869</v>
      </c>
      <c r="J1205" s="169">
        <v>9479</v>
      </c>
      <c r="K1205" s="169">
        <v>30857893</v>
      </c>
      <c r="L1205" s="169">
        <v>4212663</v>
      </c>
      <c r="M1205" s="169">
        <v>240714</v>
      </c>
      <c r="N1205" s="9"/>
    </row>
    <row r="1206" spans="2:14" ht="15" customHeight="1" x14ac:dyDescent="0.25">
      <c r="B1206" s="168">
        <v>2011</v>
      </c>
      <c r="C1206" s="168"/>
      <c r="D1206" s="169">
        <v>186</v>
      </c>
      <c r="E1206" s="169">
        <v>41138761</v>
      </c>
      <c r="F1206" s="169">
        <v>40270526</v>
      </c>
      <c r="G1206" s="169">
        <v>868236</v>
      </c>
      <c r="H1206" s="169">
        <v>4098</v>
      </c>
      <c r="I1206" s="169">
        <v>5672</v>
      </c>
      <c r="J1206" s="169">
        <v>11194</v>
      </c>
      <c r="K1206" s="169">
        <v>33590778</v>
      </c>
      <c r="L1206" s="169">
        <v>4297229</v>
      </c>
      <c r="M1206" s="169">
        <v>261581</v>
      </c>
      <c r="N1206" s="9"/>
    </row>
    <row r="1207" spans="2:14" ht="15" customHeight="1" x14ac:dyDescent="0.25">
      <c r="B1207" s="168">
        <v>2010</v>
      </c>
      <c r="C1207" s="168"/>
      <c r="D1207" s="169">
        <v>190</v>
      </c>
      <c r="E1207" s="169">
        <v>42425761</v>
      </c>
      <c r="F1207" s="169">
        <v>41575622</v>
      </c>
      <c r="G1207" s="169">
        <v>850139</v>
      </c>
      <c r="H1207" s="169">
        <v>-4064</v>
      </c>
      <c r="I1207" s="169">
        <v>6160</v>
      </c>
      <c r="J1207" s="169">
        <v>11478</v>
      </c>
      <c r="K1207" s="169">
        <v>34372071</v>
      </c>
      <c r="L1207" s="169">
        <v>4393508</v>
      </c>
      <c r="M1207" s="169">
        <v>261903</v>
      </c>
      <c r="N1207" s="9"/>
    </row>
    <row r="1208" spans="2:14" s="9" customFormat="1" ht="15" customHeight="1" collapsed="1" x14ac:dyDescent="0.25">
      <c r="B1208" s="168">
        <v>2009</v>
      </c>
      <c r="C1208" s="168"/>
      <c r="D1208" s="169">
        <v>180</v>
      </c>
      <c r="E1208" s="169">
        <v>40176370</v>
      </c>
      <c r="F1208" s="169">
        <v>39277575</v>
      </c>
      <c r="G1208" s="169">
        <v>898795</v>
      </c>
      <c r="H1208" s="169">
        <v>-7176</v>
      </c>
      <c r="I1208" s="169">
        <v>4375</v>
      </c>
      <c r="J1208" s="169">
        <v>7009</v>
      </c>
      <c r="K1208" s="169">
        <v>32495617</v>
      </c>
      <c r="L1208" s="169">
        <v>4335810</v>
      </c>
      <c r="M1208" s="169" t="s">
        <v>66</v>
      </c>
    </row>
    <row r="1209" spans="2:14" s="9" customFormat="1" ht="15" customHeight="1" x14ac:dyDescent="0.25">
      <c r="B1209" s="168">
        <v>2008</v>
      </c>
      <c r="C1209" s="168"/>
      <c r="D1209" s="169">
        <v>205</v>
      </c>
      <c r="E1209" s="169">
        <v>44615148</v>
      </c>
      <c r="F1209" s="169">
        <v>43582433</v>
      </c>
      <c r="G1209" s="169">
        <v>1032716</v>
      </c>
      <c r="H1209" s="169">
        <v>-387</v>
      </c>
      <c r="I1209" s="169">
        <v>5738</v>
      </c>
      <c r="J1209" s="169">
        <v>8204</v>
      </c>
      <c r="K1209" s="169">
        <v>36330536</v>
      </c>
      <c r="L1209" s="169">
        <v>4620678</v>
      </c>
      <c r="M1209" s="169" t="s">
        <v>66</v>
      </c>
      <c r="N1209" s="5"/>
    </row>
    <row r="1210" spans="2:14" s="9" customFormat="1" ht="15" customHeight="1" x14ac:dyDescent="0.2">
      <c r="B1210" s="258" t="s">
        <v>40</v>
      </c>
      <c r="C1210" s="184"/>
      <c r="D1210" s="185"/>
      <c r="E1210" s="185"/>
      <c r="F1210" s="185"/>
      <c r="G1210" s="185"/>
      <c r="H1210" s="185"/>
      <c r="I1210" s="186"/>
      <c r="J1210" s="186"/>
      <c r="K1210" s="186"/>
      <c r="L1210" s="186"/>
      <c r="M1210" s="186"/>
      <c r="N1210" s="5"/>
    </row>
    <row r="1211" spans="2:14" ht="15" customHeight="1" x14ac:dyDescent="0.25">
      <c r="B1211" s="187" t="s">
        <v>224</v>
      </c>
      <c r="C1211" s="187"/>
      <c r="D1211" s="188"/>
      <c r="E1211" s="188"/>
      <c r="F1211" s="188"/>
      <c r="G1211" s="188"/>
      <c r="H1211" s="188"/>
      <c r="I1211" s="189"/>
      <c r="J1211" s="189"/>
      <c r="K1211" s="189"/>
      <c r="L1211" s="189"/>
      <c r="M1211" s="189"/>
    </row>
    <row r="1212" spans="2:14" ht="15" customHeight="1" x14ac:dyDescent="0.25">
      <c r="B1212" s="181">
        <v>2023</v>
      </c>
      <c r="C1212" s="181"/>
      <c r="D1212" s="182">
        <v>81950</v>
      </c>
      <c r="E1212" s="182">
        <v>56831434</v>
      </c>
      <c r="F1212" s="182">
        <v>54146394</v>
      </c>
      <c r="G1212" s="182">
        <v>2685040</v>
      </c>
      <c r="H1212" s="182">
        <v>4502</v>
      </c>
      <c r="I1212" s="182">
        <v>20332</v>
      </c>
      <c r="J1212" s="182">
        <v>61796</v>
      </c>
      <c r="K1212" s="182">
        <v>43803261</v>
      </c>
      <c r="L1212" s="182">
        <v>5334745</v>
      </c>
      <c r="M1212" s="182">
        <v>398262</v>
      </c>
    </row>
    <row r="1213" spans="2:14" ht="15" customHeight="1" x14ac:dyDescent="0.25">
      <c r="B1213" s="181">
        <v>2022</v>
      </c>
      <c r="C1213" s="181"/>
      <c r="D1213" s="182">
        <v>81876</v>
      </c>
      <c r="E1213" s="182">
        <v>53726766</v>
      </c>
      <c r="F1213" s="182">
        <v>51327713</v>
      </c>
      <c r="G1213" s="182">
        <v>2399053</v>
      </c>
      <c r="H1213" s="182">
        <v>35334</v>
      </c>
      <c r="I1213" s="182">
        <v>16692</v>
      </c>
      <c r="J1213" s="182">
        <v>72717</v>
      </c>
      <c r="K1213" s="182">
        <v>41553726</v>
      </c>
      <c r="L1213" s="182">
        <v>5124402</v>
      </c>
      <c r="M1213" s="182">
        <v>251332</v>
      </c>
    </row>
    <row r="1214" spans="2:14" ht="15" customHeight="1" x14ac:dyDescent="0.25">
      <c r="B1214" s="168">
        <v>2021</v>
      </c>
      <c r="C1214" s="168"/>
      <c r="D1214" s="169">
        <v>81285</v>
      </c>
      <c r="E1214" s="169">
        <v>46900364</v>
      </c>
      <c r="F1214" s="169">
        <v>44837255</v>
      </c>
      <c r="G1214" s="169">
        <v>2063109</v>
      </c>
      <c r="H1214" s="169">
        <v>14262</v>
      </c>
      <c r="I1214" s="169">
        <v>13510</v>
      </c>
      <c r="J1214" s="169">
        <v>191421</v>
      </c>
      <c r="K1214" s="169">
        <v>36179563</v>
      </c>
      <c r="L1214" s="169">
        <v>4487580</v>
      </c>
      <c r="M1214" s="169">
        <v>244065</v>
      </c>
    </row>
    <row r="1215" spans="2:14" ht="15" customHeight="1" x14ac:dyDescent="0.25">
      <c r="B1215" s="187" t="s">
        <v>225</v>
      </c>
      <c r="C1215" s="187"/>
      <c r="D1215" s="188"/>
      <c r="E1215" s="188"/>
      <c r="F1215" s="188"/>
      <c r="G1215" s="188"/>
      <c r="H1215" s="188"/>
      <c r="I1215" s="189"/>
      <c r="J1215" s="189"/>
      <c r="K1215" s="189"/>
      <c r="L1215" s="189"/>
      <c r="M1215" s="189"/>
    </row>
    <row r="1216" spans="2:14" ht="15" customHeight="1" x14ac:dyDescent="0.25">
      <c r="B1216" s="181">
        <v>2023</v>
      </c>
      <c r="C1216" s="181"/>
      <c r="D1216" s="182">
        <v>36261</v>
      </c>
      <c r="E1216" s="182">
        <v>22115309</v>
      </c>
      <c r="F1216" s="182">
        <v>21147069</v>
      </c>
      <c r="G1216" s="182">
        <v>968240</v>
      </c>
      <c r="H1216" s="182">
        <v>6116</v>
      </c>
      <c r="I1216" s="182">
        <v>3492</v>
      </c>
      <c r="J1216" s="182">
        <v>26496</v>
      </c>
      <c r="K1216" s="182">
        <v>17590726</v>
      </c>
      <c r="L1216" s="182">
        <v>1691028</v>
      </c>
      <c r="M1216" s="182">
        <v>116137</v>
      </c>
    </row>
    <row r="1217" spans="2:13" ht="15" customHeight="1" x14ac:dyDescent="0.25">
      <c r="B1217" s="181">
        <v>2022</v>
      </c>
      <c r="C1217" s="181"/>
      <c r="D1217" s="182">
        <v>36391</v>
      </c>
      <c r="E1217" s="182">
        <v>21513608</v>
      </c>
      <c r="F1217" s="182">
        <v>20626713</v>
      </c>
      <c r="G1217" s="182">
        <v>886895</v>
      </c>
      <c r="H1217" s="182">
        <v>16224</v>
      </c>
      <c r="I1217" s="182">
        <v>2965</v>
      </c>
      <c r="J1217" s="182">
        <v>27750</v>
      </c>
      <c r="K1217" s="182">
        <v>17222685</v>
      </c>
      <c r="L1217" s="182">
        <v>1609895</v>
      </c>
      <c r="M1217" s="182">
        <v>66088</v>
      </c>
    </row>
    <row r="1218" spans="2:13" ht="15" customHeight="1" x14ac:dyDescent="0.25">
      <c r="B1218" s="168">
        <v>2021</v>
      </c>
      <c r="C1218" s="168"/>
      <c r="D1218" s="169">
        <v>36514</v>
      </c>
      <c r="E1218" s="169">
        <v>18484180</v>
      </c>
      <c r="F1218" s="169">
        <v>17727659</v>
      </c>
      <c r="G1218" s="169">
        <v>756521</v>
      </c>
      <c r="H1218" s="169">
        <v>15228</v>
      </c>
      <c r="I1218" s="169">
        <v>3394</v>
      </c>
      <c r="J1218" s="169">
        <v>67457</v>
      </c>
      <c r="K1218" s="169">
        <v>14618457</v>
      </c>
      <c r="L1218" s="169">
        <v>1413644</v>
      </c>
      <c r="M1218" s="169">
        <v>59099</v>
      </c>
    </row>
    <row r="1219" spans="2:13" ht="15" customHeight="1" x14ac:dyDescent="0.25">
      <c r="B1219" s="187" t="s">
        <v>600</v>
      </c>
      <c r="C1219" s="187"/>
      <c r="D1219" s="188"/>
      <c r="E1219" s="188"/>
      <c r="F1219" s="188"/>
      <c r="G1219" s="188"/>
      <c r="H1219" s="188"/>
      <c r="I1219" s="189"/>
      <c r="J1219" s="189"/>
      <c r="K1219" s="189"/>
      <c r="L1219" s="189"/>
      <c r="M1219" s="189"/>
    </row>
    <row r="1220" spans="2:13" ht="15" customHeight="1" x14ac:dyDescent="0.25">
      <c r="B1220" s="181">
        <v>2023</v>
      </c>
      <c r="C1220" s="181"/>
      <c r="D1220" s="182">
        <v>18382</v>
      </c>
      <c r="E1220" s="182">
        <v>13988428</v>
      </c>
      <c r="F1220" s="182">
        <v>13389732</v>
      </c>
      <c r="G1220" s="182">
        <v>598696</v>
      </c>
      <c r="H1220" s="182">
        <v>5783</v>
      </c>
      <c r="I1220" s="182">
        <v>3518</v>
      </c>
      <c r="J1220" s="182">
        <v>17736</v>
      </c>
      <c r="K1220" s="182">
        <v>11362006</v>
      </c>
      <c r="L1220" s="182">
        <v>1089832</v>
      </c>
      <c r="M1220" s="182">
        <v>59235</v>
      </c>
    </row>
    <row r="1221" spans="2:13" ht="15" customHeight="1" x14ac:dyDescent="0.25">
      <c r="B1221" s="181">
        <v>2022</v>
      </c>
      <c r="C1221" s="181"/>
      <c r="D1221" s="182">
        <v>18492</v>
      </c>
      <c r="E1221" s="182">
        <v>13409198</v>
      </c>
      <c r="F1221" s="182">
        <v>12862508</v>
      </c>
      <c r="G1221" s="182">
        <v>546690</v>
      </c>
      <c r="H1221" s="182">
        <v>10948</v>
      </c>
      <c r="I1221" s="182">
        <v>4068</v>
      </c>
      <c r="J1221" s="182">
        <v>17369</v>
      </c>
      <c r="K1221" s="182">
        <v>10956013</v>
      </c>
      <c r="L1221" s="182">
        <v>1055311</v>
      </c>
      <c r="M1221" s="182">
        <v>32194</v>
      </c>
    </row>
    <row r="1222" spans="2:13" ht="15" customHeight="1" x14ac:dyDescent="0.25">
      <c r="B1222" s="168">
        <v>2021</v>
      </c>
      <c r="C1222" s="168"/>
      <c r="D1222" s="169">
        <v>18328</v>
      </c>
      <c r="E1222" s="169">
        <v>11425625</v>
      </c>
      <c r="F1222" s="169">
        <v>10985218</v>
      </c>
      <c r="G1222" s="169">
        <v>440407</v>
      </c>
      <c r="H1222" s="169">
        <v>8098</v>
      </c>
      <c r="I1222" s="169">
        <v>3087</v>
      </c>
      <c r="J1222" s="169">
        <v>34563</v>
      </c>
      <c r="K1222" s="169">
        <v>9297715</v>
      </c>
      <c r="L1222" s="169">
        <v>914273</v>
      </c>
      <c r="M1222" s="169">
        <v>28695</v>
      </c>
    </row>
    <row r="1223" spans="2:13" ht="15" customHeight="1" x14ac:dyDescent="0.25">
      <c r="B1223" s="187" t="s">
        <v>601</v>
      </c>
      <c r="C1223" s="187"/>
      <c r="D1223" s="188"/>
      <c r="E1223" s="188"/>
      <c r="F1223" s="188"/>
      <c r="G1223" s="188"/>
      <c r="H1223" s="188"/>
      <c r="I1223" s="189"/>
      <c r="J1223" s="189"/>
      <c r="K1223" s="189"/>
      <c r="L1223" s="189"/>
      <c r="M1223" s="189"/>
    </row>
    <row r="1224" spans="2:13" ht="15" customHeight="1" x14ac:dyDescent="0.25">
      <c r="B1224" s="181">
        <v>2023</v>
      </c>
      <c r="C1224" s="181"/>
      <c r="D1224" s="182">
        <v>39984</v>
      </c>
      <c r="E1224" s="182">
        <v>74788821</v>
      </c>
      <c r="F1224" s="182">
        <v>71279076</v>
      </c>
      <c r="G1224" s="182">
        <v>3509745</v>
      </c>
      <c r="H1224" s="182">
        <v>6940</v>
      </c>
      <c r="I1224" s="182">
        <v>12695</v>
      </c>
      <c r="J1224" s="182">
        <v>18287</v>
      </c>
      <c r="K1224" s="182">
        <v>56287947</v>
      </c>
      <c r="L1224" s="182">
        <v>8893050</v>
      </c>
      <c r="M1224" s="182">
        <v>311525</v>
      </c>
    </row>
    <row r="1225" spans="2:13" ht="15" customHeight="1" x14ac:dyDescent="0.25">
      <c r="B1225" s="181">
        <v>2022</v>
      </c>
      <c r="C1225" s="181"/>
      <c r="D1225" s="182">
        <v>39791</v>
      </c>
      <c r="E1225" s="182">
        <v>70494657</v>
      </c>
      <c r="F1225" s="182">
        <v>67404886</v>
      </c>
      <c r="G1225" s="182">
        <v>3089772</v>
      </c>
      <c r="H1225" s="182">
        <v>8948</v>
      </c>
      <c r="I1225" s="182">
        <v>10069</v>
      </c>
      <c r="J1225" s="182">
        <v>27923</v>
      </c>
      <c r="K1225" s="182">
        <v>53479351</v>
      </c>
      <c r="L1225" s="182">
        <v>8220923</v>
      </c>
      <c r="M1225" s="182">
        <v>159536</v>
      </c>
    </row>
    <row r="1226" spans="2:13" ht="15" customHeight="1" x14ac:dyDescent="0.25">
      <c r="B1226" s="168">
        <v>2021</v>
      </c>
      <c r="C1226" s="168"/>
      <c r="D1226" s="169">
        <v>39571</v>
      </c>
      <c r="E1226" s="169">
        <v>59441788</v>
      </c>
      <c r="F1226" s="169">
        <v>56621173</v>
      </c>
      <c r="G1226" s="169">
        <v>2820615</v>
      </c>
      <c r="H1226" s="169">
        <v>18905</v>
      </c>
      <c r="I1226" s="169">
        <v>7373</v>
      </c>
      <c r="J1226" s="169">
        <v>157523</v>
      </c>
      <c r="K1226" s="169">
        <v>44638923</v>
      </c>
      <c r="L1226" s="169">
        <v>7251112</v>
      </c>
      <c r="M1226" s="169">
        <v>158888</v>
      </c>
    </row>
    <row r="1227" spans="2:13" ht="15" customHeight="1" x14ac:dyDescent="0.25">
      <c r="B1227" s="187" t="s">
        <v>602</v>
      </c>
      <c r="C1227" s="187"/>
      <c r="D1227" s="188"/>
      <c r="E1227" s="188"/>
      <c r="F1227" s="188"/>
      <c r="G1227" s="188"/>
      <c r="H1227" s="188"/>
      <c r="I1227" s="189"/>
      <c r="J1227" s="189"/>
      <c r="K1227" s="189"/>
      <c r="L1227" s="189"/>
      <c r="M1227" s="189"/>
    </row>
    <row r="1228" spans="2:13" ht="15" customHeight="1" x14ac:dyDescent="0.25">
      <c r="B1228" s="181">
        <v>2023</v>
      </c>
      <c r="C1228" s="181"/>
      <c r="D1228" s="182">
        <v>12985</v>
      </c>
      <c r="E1228" s="182">
        <v>10896417</v>
      </c>
      <c r="F1228" s="182">
        <v>10428840</v>
      </c>
      <c r="G1228" s="182">
        <v>467577</v>
      </c>
      <c r="H1228" s="182">
        <v>-693</v>
      </c>
      <c r="I1228" s="182">
        <v>1467</v>
      </c>
      <c r="J1228" s="182">
        <v>2646</v>
      </c>
      <c r="K1228" s="182">
        <v>9026487</v>
      </c>
      <c r="L1228" s="182">
        <v>876234</v>
      </c>
      <c r="M1228" s="182">
        <v>90857</v>
      </c>
    </row>
    <row r="1229" spans="2:13" ht="15" customHeight="1" x14ac:dyDescent="0.25">
      <c r="B1229" s="181">
        <v>2022</v>
      </c>
      <c r="C1229" s="181"/>
      <c r="D1229" s="182">
        <v>12850</v>
      </c>
      <c r="E1229" s="182">
        <v>11563676</v>
      </c>
      <c r="F1229" s="182">
        <v>11106325</v>
      </c>
      <c r="G1229" s="182">
        <v>457350</v>
      </c>
      <c r="H1229" s="182">
        <v>-927</v>
      </c>
      <c r="I1229" s="182">
        <v>709</v>
      </c>
      <c r="J1229" s="182">
        <v>4488</v>
      </c>
      <c r="K1229" s="182">
        <v>9670810</v>
      </c>
      <c r="L1229" s="182">
        <v>984185</v>
      </c>
      <c r="M1229" s="182">
        <v>64225</v>
      </c>
    </row>
    <row r="1230" spans="2:13" ht="15" customHeight="1" x14ac:dyDescent="0.25">
      <c r="B1230" s="168">
        <v>2021</v>
      </c>
      <c r="C1230" s="168"/>
      <c r="D1230" s="169">
        <v>12690</v>
      </c>
      <c r="E1230" s="169">
        <v>9063082</v>
      </c>
      <c r="F1230" s="169">
        <v>8733404</v>
      </c>
      <c r="G1230" s="169">
        <v>329678</v>
      </c>
      <c r="H1230" s="169">
        <v>3132</v>
      </c>
      <c r="I1230" s="169">
        <v>506</v>
      </c>
      <c r="J1230" s="169">
        <v>19255</v>
      </c>
      <c r="K1230" s="169">
        <v>7584088</v>
      </c>
      <c r="L1230" s="169">
        <v>720926</v>
      </c>
      <c r="M1230" s="169">
        <v>64069</v>
      </c>
    </row>
    <row r="1231" spans="2:13" ht="15" customHeight="1" x14ac:dyDescent="0.25">
      <c r="B1231" s="187" t="s">
        <v>226</v>
      </c>
      <c r="C1231" s="187"/>
      <c r="D1231" s="188"/>
      <c r="E1231" s="188"/>
      <c r="F1231" s="188"/>
      <c r="G1231" s="188"/>
      <c r="H1231" s="188"/>
      <c r="I1231" s="189"/>
      <c r="J1231" s="189"/>
      <c r="K1231" s="189"/>
      <c r="L1231" s="189"/>
      <c r="M1231" s="189"/>
    </row>
    <row r="1232" spans="2:13" ht="15" customHeight="1" x14ac:dyDescent="0.25">
      <c r="B1232" s="181">
        <v>2023</v>
      </c>
      <c r="C1232" s="181"/>
      <c r="D1232" s="182">
        <v>9766</v>
      </c>
      <c r="E1232" s="182">
        <v>4452613</v>
      </c>
      <c r="F1232" s="182">
        <v>4238770</v>
      </c>
      <c r="G1232" s="182">
        <v>213843</v>
      </c>
      <c r="H1232" s="182">
        <v>17892</v>
      </c>
      <c r="I1232" s="182">
        <v>1509</v>
      </c>
      <c r="J1232" s="182">
        <v>10473</v>
      </c>
      <c r="K1232" s="182">
        <v>3435324</v>
      </c>
      <c r="L1232" s="182">
        <v>422885</v>
      </c>
      <c r="M1232" s="182">
        <v>29634</v>
      </c>
    </row>
    <row r="1233" spans="2:14" ht="15" customHeight="1" x14ac:dyDescent="0.25">
      <c r="B1233" s="181">
        <v>2022</v>
      </c>
      <c r="C1233" s="181"/>
      <c r="D1233" s="182">
        <v>9801</v>
      </c>
      <c r="E1233" s="182">
        <v>4314814</v>
      </c>
      <c r="F1233" s="182">
        <v>4121723</v>
      </c>
      <c r="G1233" s="182">
        <v>193091</v>
      </c>
      <c r="H1233" s="182">
        <v>7539</v>
      </c>
      <c r="I1233" s="182">
        <v>1646</v>
      </c>
      <c r="J1233" s="182">
        <v>13870</v>
      </c>
      <c r="K1233" s="182">
        <v>3363105</v>
      </c>
      <c r="L1233" s="182">
        <v>407280</v>
      </c>
      <c r="M1233" s="182">
        <v>15528</v>
      </c>
    </row>
    <row r="1234" spans="2:14" ht="15" customHeight="1" x14ac:dyDescent="0.25">
      <c r="B1234" s="168">
        <v>2021</v>
      </c>
      <c r="C1234" s="168"/>
      <c r="D1234" s="169">
        <v>9719</v>
      </c>
      <c r="E1234" s="169">
        <v>3846553</v>
      </c>
      <c r="F1234" s="169">
        <v>3678501</v>
      </c>
      <c r="G1234" s="169">
        <v>168052</v>
      </c>
      <c r="H1234" s="169">
        <v>2509</v>
      </c>
      <c r="I1234" s="169">
        <v>1158</v>
      </c>
      <c r="J1234" s="169">
        <v>22241</v>
      </c>
      <c r="K1234" s="169">
        <v>3009076</v>
      </c>
      <c r="L1234" s="169">
        <v>362192</v>
      </c>
      <c r="M1234" s="169">
        <v>12509</v>
      </c>
    </row>
    <row r="1235" spans="2:14" ht="15" customHeight="1" x14ac:dyDescent="0.25">
      <c r="B1235" s="187" t="s">
        <v>227</v>
      </c>
      <c r="C1235" s="187"/>
      <c r="D1235" s="188"/>
      <c r="E1235" s="188"/>
      <c r="F1235" s="188"/>
      <c r="G1235" s="188"/>
      <c r="H1235" s="188"/>
      <c r="I1235" s="189"/>
      <c r="J1235" s="189"/>
      <c r="K1235" s="189"/>
      <c r="L1235" s="189"/>
      <c r="M1235" s="189"/>
    </row>
    <row r="1236" spans="2:14" ht="15" customHeight="1" x14ac:dyDescent="0.25">
      <c r="B1236" s="181">
        <v>2023</v>
      </c>
      <c r="C1236" s="181"/>
      <c r="D1236" s="182">
        <v>10823</v>
      </c>
      <c r="E1236" s="182">
        <v>4706702</v>
      </c>
      <c r="F1236" s="182">
        <v>4431126</v>
      </c>
      <c r="G1236" s="182">
        <v>275575</v>
      </c>
      <c r="H1236" s="182">
        <v>-2398</v>
      </c>
      <c r="I1236" s="182">
        <v>323</v>
      </c>
      <c r="J1236" s="182">
        <v>13018</v>
      </c>
      <c r="K1236" s="182">
        <v>3476181</v>
      </c>
      <c r="L1236" s="182">
        <v>438775</v>
      </c>
      <c r="M1236" s="182">
        <v>19582</v>
      </c>
    </row>
    <row r="1237" spans="2:14" ht="15" customHeight="1" x14ac:dyDescent="0.25">
      <c r="B1237" s="181">
        <v>2022</v>
      </c>
      <c r="C1237" s="181"/>
      <c r="D1237" s="182">
        <v>10817</v>
      </c>
      <c r="E1237" s="182">
        <v>4349190</v>
      </c>
      <c r="F1237" s="182">
        <v>4107915</v>
      </c>
      <c r="G1237" s="182">
        <v>241275</v>
      </c>
      <c r="H1237" s="182">
        <v>-1636</v>
      </c>
      <c r="I1237" s="182">
        <v>476</v>
      </c>
      <c r="J1237" s="182">
        <v>14035</v>
      </c>
      <c r="K1237" s="182">
        <v>3242309</v>
      </c>
      <c r="L1237" s="182">
        <v>400523</v>
      </c>
      <c r="M1237" s="182">
        <v>10539</v>
      </c>
    </row>
    <row r="1238" spans="2:14" ht="15" customHeight="1" x14ac:dyDescent="0.25">
      <c r="B1238" s="168">
        <v>2021</v>
      </c>
      <c r="C1238" s="168"/>
      <c r="D1238" s="169">
        <v>10601</v>
      </c>
      <c r="E1238" s="169">
        <v>3473871</v>
      </c>
      <c r="F1238" s="169">
        <v>3277173</v>
      </c>
      <c r="G1238" s="169">
        <v>196698</v>
      </c>
      <c r="H1238" s="169">
        <v>3238</v>
      </c>
      <c r="I1238" s="169">
        <v>398</v>
      </c>
      <c r="J1238" s="169">
        <v>31492</v>
      </c>
      <c r="K1238" s="169">
        <v>2591404</v>
      </c>
      <c r="L1238" s="169">
        <v>339815</v>
      </c>
      <c r="M1238" s="169">
        <v>9884</v>
      </c>
    </row>
    <row r="1239" spans="2:14" s="10" customFormat="1" ht="15" customHeight="1" x14ac:dyDescent="0.25">
      <c r="B1239" s="187" t="s">
        <v>508</v>
      </c>
      <c r="C1239" s="187"/>
      <c r="D1239" s="188"/>
      <c r="E1239" s="188"/>
      <c r="F1239" s="188"/>
      <c r="G1239" s="188"/>
      <c r="H1239" s="188"/>
      <c r="I1239" s="189"/>
      <c r="J1239" s="189"/>
      <c r="K1239" s="189"/>
      <c r="L1239" s="189"/>
      <c r="M1239" s="189"/>
      <c r="N1239" s="8"/>
    </row>
    <row r="1240" spans="2:14" s="10" customFormat="1" ht="15" customHeight="1" x14ac:dyDescent="0.25">
      <c r="B1240" s="181">
        <v>2023</v>
      </c>
      <c r="C1240" s="181"/>
      <c r="D1240" s="182">
        <v>3526</v>
      </c>
      <c r="E1240" s="182">
        <v>3201641</v>
      </c>
      <c r="F1240" s="182">
        <v>3074999</v>
      </c>
      <c r="G1240" s="182">
        <v>126642</v>
      </c>
      <c r="H1240" s="182">
        <v>722</v>
      </c>
      <c r="I1240" s="182">
        <v>314</v>
      </c>
      <c r="J1240" s="182">
        <v>13344</v>
      </c>
      <c r="K1240" s="182">
        <v>2575320</v>
      </c>
      <c r="L1240" s="182">
        <v>216847</v>
      </c>
      <c r="M1240" s="182">
        <v>17399</v>
      </c>
      <c r="N1240" s="8"/>
    </row>
    <row r="1241" spans="2:14" s="10" customFormat="1" ht="15" customHeight="1" x14ac:dyDescent="0.25">
      <c r="B1241" s="181">
        <v>2022</v>
      </c>
      <c r="C1241" s="181"/>
      <c r="D1241" s="182">
        <v>3480</v>
      </c>
      <c r="E1241" s="182">
        <v>3018709</v>
      </c>
      <c r="F1241" s="182">
        <v>2874624</v>
      </c>
      <c r="G1241" s="182">
        <v>144084</v>
      </c>
      <c r="H1241" s="182">
        <v>209</v>
      </c>
      <c r="I1241" s="182">
        <v>169</v>
      </c>
      <c r="J1241" s="182">
        <v>14649</v>
      </c>
      <c r="K1241" s="182">
        <v>2443233</v>
      </c>
      <c r="L1241" s="182">
        <v>200900</v>
      </c>
      <c r="M1241" s="182">
        <v>8903</v>
      </c>
      <c r="N1241" s="8"/>
    </row>
    <row r="1242" spans="2:14" s="10" customFormat="1" ht="15" customHeight="1" x14ac:dyDescent="0.25">
      <c r="B1242" s="168">
        <v>2021</v>
      </c>
      <c r="C1242" s="168"/>
      <c r="D1242" s="169">
        <v>3443</v>
      </c>
      <c r="E1242" s="169">
        <v>2568764</v>
      </c>
      <c r="F1242" s="169">
        <v>2474353</v>
      </c>
      <c r="G1242" s="169">
        <v>94411</v>
      </c>
      <c r="H1242" s="169">
        <v>738</v>
      </c>
      <c r="I1242" s="169">
        <v>165</v>
      </c>
      <c r="J1242" s="169">
        <v>20149</v>
      </c>
      <c r="K1242" s="169">
        <v>2067565</v>
      </c>
      <c r="L1242" s="169">
        <v>177219</v>
      </c>
      <c r="M1242" s="169">
        <v>8187</v>
      </c>
      <c r="N1242" s="8"/>
    </row>
    <row r="1243" spans="2:14" ht="15" customHeight="1" x14ac:dyDescent="0.25">
      <c r="B1243" s="187" t="s">
        <v>525</v>
      </c>
      <c r="C1243" s="187"/>
      <c r="D1243" s="188"/>
      <c r="E1243" s="188"/>
      <c r="F1243" s="188"/>
      <c r="G1243" s="188"/>
      <c r="H1243" s="188"/>
      <c r="I1243" s="189"/>
      <c r="J1243" s="189"/>
      <c r="K1243" s="189"/>
      <c r="L1243" s="189"/>
      <c r="M1243" s="189"/>
      <c r="N1243" s="9"/>
    </row>
    <row r="1244" spans="2:14" ht="15" customHeight="1" x14ac:dyDescent="0.25">
      <c r="B1244" s="181">
        <v>2023</v>
      </c>
      <c r="C1244" s="181"/>
      <c r="D1244" s="182">
        <v>3712</v>
      </c>
      <c r="E1244" s="182">
        <v>3797153</v>
      </c>
      <c r="F1244" s="182">
        <v>3566721</v>
      </c>
      <c r="G1244" s="182">
        <v>230432</v>
      </c>
      <c r="H1244" s="182">
        <v>-4286</v>
      </c>
      <c r="I1244" s="182">
        <v>429</v>
      </c>
      <c r="J1244" s="182">
        <v>5975</v>
      </c>
      <c r="K1244" s="182">
        <v>2861770</v>
      </c>
      <c r="L1244" s="182">
        <v>405864</v>
      </c>
      <c r="M1244" s="182">
        <v>19808</v>
      </c>
      <c r="N1244" s="9"/>
    </row>
    <row r="1245" spans="2:14" ht="15" customHeight="1" x14ac:dyDescent="0.25">
      <c r="B1245" s="181">
        <v>2022</v>
      </c>
      <c r="C1245" s="181"/>
      <c r="D1245" s="182">
        <v>3675</v>
      </c>
      <c r="E1245" s="182">
        <v>3751401</v>
      </c>
      <c r="F1245" s="182">
        <v>3519088</v>
      </c>
      <c r="G1245" s="182">
        <v>232313</v>
      </c>
      <c r="H1245" s="182">
        <v>644</v>
      </c>
      <c r="I1245" s="182">
        <v>6</v>
      </c>
      <c r="J1245" s="182">
        <v>14940</v>
      </c>
      <c r="K1245" s="182">
        <v>2887512</v>
      </c>
      <c r="L1245" s="182">
        <v>360197</v>
      </c>
      <c r="M1245" s="182">
        <v>8463</v>
      </c>
      <c r="N1245" s="9"/>
    </row>
    <row r="1246" spans="2:14" ht="15" customHeight="1" x14ac:dyDescent="0.25">
      <c r="B1246" s="168">
        <v>2021</v>
      </c>
      <c r="C1246" s="168"/>
      <c r="D1246" s="169">
        <v>3578</v>
      </c>
      <c r="E1246" s="169">
        <v>2635909</v>
      </c>
      <c r="F1246" s="169">
        <v>2421287</v>
      </c>
      <c r="G1246" s="169">
        <v>214622</v>
      </c>
      <c r="H1246" s="169">
        <v>1253</v>
      </c>
      <c r="I1246" s="169">
        <v>2</v>
      </c>
      <c r="J1246" s="169">
        <v>18643</v>
      </c>
      <c r="K1246" s="169">
        <v>1911558</v>
      </c>
      <c r="L1246" s="169">
        <v>303595</v>
      </c>
      <c r="M1246" s="169">
        <v>9512</v>
      </c>
      <c r="N1246" s="9"/>
    </row>
    <row r="1247" spans="2:14" ht="15" customHeight="1" x14ac:dyDescent="0.2">
      <c r="B1247" s="258" t="s">
        <v>24</v>
      </c>
      <c r="C1247" s="184"/>
      <c r="D1247" s="185"/>
      <c r="E1247" s="185"/>
      <c r="F1247" s="185"/>
      <c r="G1247" s="185"/>
      <c r="H1247" s="185"/>
      <c r="I1247" s="186"/>
      <c r="J1247" s="186"/>
      <c r="K1247" s="186"/>
      <c r="L1247" s="186"/>
      <c r="M1247" s="186"/>
      <c r="N1247" s="9"/>
    </row>
    <row r="1248" spans="2:14" ht="15" customHeight="1" x14ac:dyDescent="0.25">
      <c r="B1248" s="187" t="s">
        <v>379</v>
      </c>
      <c r="C1248" s="187"/>
      <c r="D1248" s="188"/>
      <c r="E1248" s="188"/>
      <c r="F1248" s="188"/>
      <c r="G1248" s="188"/>
      <c r="H1248" s="188"/>
      <c r="I1248" s="189"/>
      <c r="J1248" s="189"/>
      <c r="K1248" s="189"/>
      <c r="L1248" s="189"/>
      <c r="M1248" s="189"/>
      <c r="N1248" s="9"/>
    </row>
    <row r="1249" spans="2:14" ht="15" customHeight="1" x14ac:dyDescent="0.25">
      <c r="B1249" s="181">
        <v>2023</v>
      </c>
      <c r="C1249" s="181"/>
      <c r="D1249" s="182">
        <v>54103</v>
      </c>
      <c r="E1249" s="182">
        <v>30098278</v>
      </c>
      <c r="F1249" s="182">
        <v>1883030</v>
      </c>
      <c r="G1249" s="182">
        <v>28215248</v>
      </c>
      <c r="H1249" s="182">
        <v>6381</v>
      </c>
      <c r="I1249" s="182">
        <v>15767</v>
      </c>
      <c r="J1249" s="182">
        <v>250730</v>
      </c>
      <c r="K1249" s="182">
        <v>2393747</v>
      </c>
      <c r="L1249" s="182">
        <v>17815532</v>
      </c>
      <c r="M1249" s="182">
        <v>809367</v>
      </c>
      <c r="N1249" s="9"/>
    </row>
    <row r="1250" spans="2:14" ht="15" customHeight="1" x14ac:dyDescent="0.25">
      <c r="B1250" s="181">
        <v>2022</v>
      </c>
      <c r="C1250" s="181"/>
      <c r="D1250" s="182">
        <v>42978</v>
      </c>
      <c r="E1250" s="182">
        <v>29271522</v>
      </c>
      <c r="F1250" s="182">
        <v>1964892</v>
      </c>
      <c r="G1250" s="182">
        <v>27306630</v>
      </c>
      <c r="H1250" s="182">
        <v>1639</v>
      </c>
      <c r="I1250" s="182">
        <v>12484</v>
      </c>
      <c r="J1250" s="182">
        <v>304908</v>
      </c>
      <c r="K1250" s="182">
        <v>2451036</v>
      </c>
      <c r="L1250" s="182">
        <v>18296020</v>
      </c>
      <c r="M1250" s="182">
        <v>682982</v>
      </c>
      <c r="N1250" s="9"/>
    </row>
    <row r="1251" spans="2:14" ht="15" customHeight="1" x14ac:dyDescent="0.25">
      <c r="B1251" s="181">
        <v>2021</v>
      </c>
      <c r="C1251" s="181"/>
      <c r="D1251" s="182">
        <v>36483</v>
      </c>
      <c r="E1251" s="182">
        <v>20970770</v>
      </c>
      <c r="F1251" s="182">
        <v>1444917</v>
      </c>
      <c r="G1251" s="182">
        <v>19525854</v>
      </c>
      <c r="H1251" s="182">
        <v>998</v>
      </c>
      <c r="I1251" s="182">
        <v>11987</v>
      </c>
      <c r="J1251" s="182">
        <v>328268</v>
      </c>
      <c r="K1251" s="182">
        <v>1723602</v>
      </c>
      <c r="L1251" s="182">
        <v>13157800</v>
      </c>
      <c r="M1251" s="182">
        <v>713359</v>
      </c>
      <c r="N1251" s="9"/>
    </row>
    <row r="1252" spans="2:14" ht="15" customHeight="1" x14ac:dyDescent="0.25">
      <c r="B1252" s="168">
        <v>2020</v>
      </c>
      <c r="C1252" s="168"/>
      <c r="D1252" s="169">
        <v>34237</v>
      </c>
      <c r="E1252" s="169">
        <v>17485760</v>
      </c>
      <c r="F1252" s="169">
        <v>1147146</v>
      </c>
      <c r="G1252" s="169">
        <v>16338614</v>
      </c>
      <c r="H1252" s="169">
        <v>3428</v>
      </c>
      <c r="I1252" s="169">
        <v>11996</v>
      </c>
      <c r="J1252" s="169">
        <v>251038</v>
      </c>
      <c r="K1252" s="169">
        <v>1383211</v>
      </c>
      <c r="L1252" s="169">
        <v>11183491</v>
      </c>
      <c r="M1252" s="169">
        <v>789390</v>
      </c>
      <c r="N1252" s="9"/>
    </row>
    <row r="1253" spans="2:14" ht="15" customHeight="1" x14ac:dyDescent="0.25">
      <c r="B1253" s="168">
        <v>2019</v>
      </c>
      <c r="C1253" s="168"/>
      <c r="D1253" s="169">
        <v>31331</v>
      </c>
      <c r="E1253" s="169">
        <v>23096711</v>
      </c>
      <c r="F1253" s="169">
        <v>420849</v>
      </c>
      <c r="G1253" s="169">
        <v>22675862</v>
      </c>
      <c r="H1253" s="169">
        <v>2101</v>
      </c>
      <c r="I1253" s="169">
        <v>14530</v>
      </c>
      <c r="J1253" s="169">
        <v>136182</v>
      </c>
      <c r="K1253" s="169">
        <v>1885567</v>
      </c>
      <c r="L1253" s="169">
        <v>13658468</v>
      </c>
      <c r="M1253" s="169">
        <v>617927</v>
      </c>
      <c r="N1253" s="9"/>
    </row>
    <row r="1254" spans="2:14" ht="15" customHeight="1" x14ac:dyDescent="0.25">
      <c r="B1254" s="168">
        <v>2018</v>
      </c>
      <c r="C1254" s="168"/>
      <c r="D1254" s="169">
        <v>25592</v>
      </c>
      <c r="E1254" s="169">
        <v>21863824</v>
      </c>
      <c r="F1254" s="169">
        <v>399794</v>
      </c>
      <c r="G1254" s="169">
        <v>21464030</v>
      </c>
      <c r="H1254" s="169">
        <v>217</v>
      </c>
      <c r="I1254" s="169">
        <v>13403</v>
      </c>
      <c r="J1254" s="169">
        <v>111027</v>
      </c>
      <c r="K1254" s="169">
        <v>1784938</v>
      </c>
      <c r="L1254" s="169">
        <v>12868008</v>
      </c>
      <c r="M1254" s="169">
        <v>691087</v>
      </c>
      <c r="N1254" s="9"/>
    </row>
    <row r="1255" spans="2:14" ht="15" customHeight="1" x14ac:dyDescent="0.25">
      <c r="B1255" s="168">
        <v>2017</v>
      </c>
      <c r="C1255" s="168"/>
      <c r="D1255" s="169">
        <v>22841</v>
      </c>
      <c r="E1255" s="169">
        <v>20388679</v>
      </c>
      <c r="F1255" s="169">
        <v>396320</v>
      </c>
      <c r="G1255" s="169">
        <v>19992359</v>
      </c>
      <c r="H1255" s="169">
        <v>4790</v>
      </c>
      <c r="I1255" s="169">
        <v>20152</v>
      </c>
      <c r="J1255" s="169">
        <v>87461</v>
      </c>
      <c r="K1255" s="169">
        <v>1511396</v>
      </c>
      <c r="L1255" s="169">
        <v>12014433</v>
      </c>
      <c r="M1255" s="169">
        <v>767797</v>
      </c>
      <c r="N1255" s="9"/>
    </row>
    <row r="1256" spans="2:14" ht="15" customHeight="1" x14ac:dyDescent="0.25">
      <c r="B1256" s="168">
        <v>2016</v>
      </c>
      <c r="C1256" s="168"/>
      <c r="D1256" s="169">
        <v>21799</v>
      </c>
      <c r="E1256" s="169">
        <v>18424721</v>
      </c>
      <c r="F1256" s="169">
        <v>403625</v>
      </c>
      <c r="G1256" s="169">
        <v>18021096</v>
      </c>
      <c r="H1256" s="169">
        <v>5389</v>
      </c>
      <c r="I1256" s="169">
        <v>46064</v>
      </c>
      <c r="J1256" s="169">
        <v>77931</v>
      </c>
      <c r="K1256" s="169">
        <v>1228786</v>
      </c>
      <c r="L1256" s="169">
        <v>10875059</v>
      </c>
      <c r="M1256" s="169">
        <v>786008</v>
      </c>
    </row>
    <row r="1257" spans="2:14" s="8" customFormat="1" ht="15" customHeight="1" x14ac:dyDescent="0.25">
      <c r="B1257" s="168">
        <v>2015</v>
      </c>
      <c r="C1257" s="168"/>
      <c r="D1257" s="169">
        <v>21638</v>
      </c>
      <c r="E1257" s="169">
        <v>17730549</v>
      </c>
      <c r="F1257" s="169">
        <v>424888</v>
      </c>
      <c r="G1257" s="169">
        <v>17305661</v>
      </c>
      <c r="H1257" s="169">
        <v>-8855</v>
      </c>
      <c r="I1257" s="169">
        <v>102431</v>
      </c>
      <c r="J1257" s="169">
        <v>78315</v>
      </c>
      <c r="K1257" s="169">
        <v>750841</v>
      </c>
      <c r="L1257" s="169">
        <v>11021166</v>
      </c>
      <c r="M1257" s="169">
        <v>901628</v>
      </c>
      <c r="N1257" s="5"/>
    </row>
    <row r="1258" spans="2:14" s="9" customFormat="1" ht="15" customHeight="1" collapsed="1" x14ac:dyDescent="0.25">
      <c r="B1258" s="168">
        <v>2014</v>
      </c>
      <c r="C1258" s="168"/>
      <c r="D1258" s="169">
        <v>21876</v>
      </c>
      <c r="E1258" s="169">
        <v>17861037</v>
      </c>
      <c r="F1258" s="169">
        <v>455999</v>
      </c>
      <c r="G1258" s="169">
        <v>17405038</v>
      </c>
      <c r="H1258" s="169">
        <v>7180</v>
      </c>
      <c r="I1258" s="169">
        <v>19885</v>
      </c>
      <c r="J1258" s="169">
        <v>85978</v>
      </c>
      <c r="K1258" s="169">
        <v>851669</v>
      </c>
      <c r="L1258" s="169">
        <v>11219418</v>
      </c>
      <c r="M1258" s="169">
        <v>1038863</v>
      </c>
      <c r="N1258" s="5"/>
    </row>
    <row r="1259" spans="2:14" s="9" customFormat="1" ht="15" customHeight="1" x14ac:dyDescent="0.25">
      <c r="B1259" s="168">
        <v>2013</v>
      </c>
      <c r="C1259" s="168"/>
      <c r="D1259" s="169">
        <v>22396</v>
      </c>
      <c r="E1259" s="169">
        <v>17520380</v>
      </c>
      <c r="F1259" s="169">
        <v>434280</v>
      </c>
      <c r="G1259" s="169">
        <v>17086100</v>
      </c>
      <c r="H1259" s="169">
        <v>-4198</v>
      </c>
      <c r="I1259" s="169">
        <v>13833</v>
      </c>
      <c r="J1259" s="169">
        <v>115085</v>
      </c>
      <c r="K1259" s="169">
        <v>801051</v>
      </c>
      <c r="L1259" s="169">
        <v>11046078</v>
      </c>
      <c r="M1259" s="169">
        <v>1072969</v>
      </c>
      <c r="N1259" s="5"/>
    </row>
    <row r="1260" spans="2:14" s="9" customFormat="1" ht="15" customHeight="1" x14ac:dyDescent="0.25">
      <c r="B1260" s="168">
        <v>2012</v>
      </c>
      <c r="C1260" s="168"/>
      <c r="D1260" s="169">
        <v>22882</v>
      </c>
      <c r="E1260" s="169">
        <v>17564879</v>
      </c>
      <c r="F1260" s="169">
        <v>401600</v>
      </c>
      <c r="G1260" s="169">
        <v>17163279</v>
      </c>
      <c r="H1260" s="169">
        <v>-8578</v>
      </c>
      <c r="I1260" s="169">
        <v>95324</v>
      </c>
      <c r="J1260" s="169">
        <v>109966</v>
      </c>
      <c r="K1260" s="169">
        <v>731456</v>
      </c>
      <c r="L1260" s="169">
        <v>11501090</v>
      </c>
      <c r="M1260" s="169">
        <v>1016742</v>
      </c>
      <c r="N1260" s="5"/>
    </row>
    <row r="1261" spans="2:14" ht="15" customHeight="1" x14ac:dyDescent="0.25">
      <c r="B1261" s="168">
        <v>2011</v>
      </c>
      <c r="C1261" s="168"/>
      <c r="D1261" s="169">
        <v>23750</v>
      </c>
      <c r="E1261" s="169">
        <v>17988490</v>
      </c>
      <c r="F1261" s="169">
        <v>425423</v>
      </c>
      <c r="G1261" s="169">
        <v>17563068</v>
      </c>
      <c r="H1261" s="169">
        <v>11193</v>
      </c>
      <c r="I1261" s="169">
        <v>158539</v>
      </c>
      <c r="J1261" s="169">
        <v>154699</v>
      </c>
      <c r="K1261" s="169">
        <v>738858</v>
      </c>
      <c r="L1261" s="169">
        <v>11891597</v>
      </c>
      <c r="M1261" s="169">
        <v>916661</v>
      </c>
    </row>
    <row r="1262" spans="2:14" ht="15" customHeight="1" x14ac:dyDescent="0.25">
      <c r="B1262" s="168">
        <v>2010</v>
      </c>
      <c r="C1262" s="168"/>
      <c r="D1262" s="169">
        <v>24156</v>
      </c>
      <c r="E1262" s="169">
        <v>17698528</v>
      </c>
      <c r="F1262" s="169">
        <v>422088</v>
      </c>
      <c r="G1262" s="169">
        <v>17276440</v>
      </c>
      <c r="H1262" s="169">
        <v>-868</v>
      </c>
      <c r="I1262" s="169">
        <v>107821</v>
      </c>
      <c r="J1262" s="169">
        <v>166114</v>
      </c>
      <c r="K1262" s="169">
        <v>709191</v>
      </c>
      <c r="L1262" s="169">
        <v>11659596</v>
      </c>
      <c r="M1262" s="169">
        <v>786040</v>
      </c>
      <c r="N1262" s="9"/>
    </row>
    <row r="1263" spans="2:14" ht="15" customHeight="1" x14ac:dyDescent="0.25">
      <c r="B1263" s="168">
        <v>2009</v>
      </c>
      <c r="C1263" s="168"/>
      <c r="D1263" s="169">
        <v>25095</v>
      </c>
      <c r="E1263" s="169">
        <v>16268663</v>
      </c>
      <c r="F1263" s="169">
        <v>408910</v>
      </c>
      <c r="G1263" s="169">
        <v>15859754</v>
      </c>
      <c r="H1263" s="169">
        <v>-10298</v>
      </c>
      <c r="I1263" s="169">
        <v>85636</v>
      </c>
      <c r="J1263" s="169">
        <v>165082</v>
      </c>
      <c r="K1263" s="169">
        <v>693541</v>
      </c>
      <c r="L1263" s="169">
        <v>9598850</v>
      </c>
      <c r="M1263" s="169" t="s">
        <v>66</v>
      </c>
      <c r="N1263" s="9"/>
    </row>
    <row r="1264" spans="2:14" ht="15" customHeight="1" x14ac:dyDescent="0.25">
      <c r="B1264" s="168">
        <v>2008</v>
      </c>
      <c r="C1264" s="168"/>
      <c r="D1264" s="169">
        <v>25985</v>
      </c>
      <c r="E1264" s="169">
        <v>17788092</v>
      </c>
      <c r="F1264" s="169">
        <v>501343</v>
      </c>
      <c r="G1264" s="169">
        <v>17286749</v>
      </c>
      <c r="H1264" s="169">
        <v>-5853</v>
      </c>
      <c r="I1264" s="169">
        <v>45994</v>
      </c>
      <c r="J1264" s="169">
        <v>167490</v>
      </c>
      <c r="K1264" s="169">
        <v>864376</v>
      </c>
      <c r="L1264" s="169">
        <v>10963316</v>
      </c>
      <c r="M1264" s="169" t="s">
        <v>66</v>
      </c>
      <c r="N1264" s="9"/>
    </row>
    <row r="1265" spans="2:14" ht="15" customHeight="1" x14ac:dyDescent="0.2">
      <c r="B1265" s="258" t="s">
        <v>35</v>
      </c>
      <c r="C1265" s="184"/>
      <c r="D1265" s="185"/>
      <c r="E1265" s="185"/>
      <c r="F1265" s="185"/>
      <c r="G1265" s="185"/>
      <c r="H1265" s="185"/>
      <c r="I1265" s="186"/>
      <c r="J1265" s="186"/>
      <c r="K1265" s="186"/>
      <c r="L1265" s="186"/>
      <c r="M1265" s="186"/>
      <c r="N1265" s="9"/>
    </row>
    <row r="1266" spans="2:14" ht="15" customHeight="1" x14ac:dyDescent="0.25">
      <c r="B1266" s="187" t="s">
        <v>228</v>
      </c>
      <c r="C1266" s="187"/>
      <c r="D1266" s="188"/>
      <c r="E1266" s="188"/>
      <c r="F1266" s="188"/>
      <c r="G1266" s="188"/>
      <c r="H1266" s="188"/>
      <c r="I1266" s="189"/>
      <c r="J1266" s="189"/>
      <c r="K1266" s="189"/>
      <c r="L1266" s="189"/>
      <c r="M1266" s="189"/>
    </row>
    <row r="1267" spans="2:14" ht="15" customHeight="1" x14ac:dyDescent="0.25">
      <c r="B1267" s="181">
        <v>2023</v>
      </c>
      <c r="C1267" s="181"/>
      <c r="D1267" s="182">
        <v>23948</v>
      </c>
      <c r="E1267" s="182">
        <v>180743</v>
      </c>
      <c r="F1267" s="182">
        <v>4821</v>
      </c>
      <c r="G1267" s="182">
        <v>175923</v>
      </c>
      <c r="H1267" s="182">
        <v>-23</v>
      </c>
      <c r="I1267" s="182">
        <v>0</v>
      </c>
      <c r="J1267" s="182">
        <v>717</v>
      </c>
      <c r="K1267" s="182">
        <v>3594</v>
      </c>
      <c r="L1267" s="182">
        <v>46490</v>
      </c>
      <c r="M1267" s="182">
        <v>151</v>
      </c>
    </row>
    <row r="1268" spans="2:14" ht="15" customHeight="1" x14ac:dyDescent="0.25">
      <c r="B1268" s="181">
        <v>2022</v>
      </c>
      <c r="C1268" s="181"/>
      <c r="D1268" s="182">
        <v>17154</v>
      </c>
      <c r="E1268" s="182">
        <v>138884</v>
      </c>
      <c r="F1268" s="182">
        <v>4531</v>
      </c>
      <c r="G1268" s="182">
        <v>134353</v>
      </c>
      <c r="H1268" s="182">
        <v>20</v>
      </c>
      <c r="I1268" s="182">
        <v>0</v>
      </c>
      <c r="J1268" s="182">
        <v>982</v>
      </c>
      <c r="K1268" s="182">
        <v>3435</v>
      </c>
      <c r="L1268" s="182">
        <v>42243</v>
      </c>
      <c r="M1268" s="182">
        <v>103</v>
      </c>
    </row>
    <row r="1269" spans="2:14" ht="15" customHeight="1" x14ac:dyDescent="0.25">
      <c r="B1269" s="168">
        <v>2021</v>
      </c>
      <c r="C1269" s="168"/>
      <c r="D1269" s="169">
        <v>13211</v>
      </c>
      <c r="E1269" s="169">
        <v>93910</v>
      </c>
      <c r="F1269" s="169">
        <v>5355</v>
      </c>
      <c r="G1269" s="169">
        <v>88556</v>
      </c>
      <c r="H1269" s="169">
        <v>40</v>
      </c>
      <c r="I1269" s="169">
        <v>0</v>
      </c>
      <c r="J1269" s="169">
        <v>1566</v>
      </c>
      <c r="K1269" s="169">
        <v>4232</v>
      </c>
      <c r="L1269" s="169">
        <v>27978</v>
      </c>
      <c r="M1269" s="169">
        <v>98</v>
      </c>
    </row>
    <row r="1270" spans="2:14" ht="15" customHeight="1" x14ac:dyDescent="0.25">
      <c r="B1270" s="168">
        <v>2020</v>
      </c>
      <c r="C1270" s="168"/>
      <c r="D1270" s="169">
        <v>11572</v>
      </c>
      <c r="E1270" s="169">
        <v>68832</v>
      </c>
      <c r="F1270" s="169">
        <v>0</v>
      </c>
      <c r="G1270" s="169">
        <v>68832</v>
      </c>
      <c r="H1270" s="169">
        <v>10</v>
      </c>
      <c r="I1270" s="169">
        <v>5</v>
      </c>
      <c r="J1270" s="169">
        <v>14</v>
      </c>
      <c r="K1270" s="169">
        <v>0</v>
      </c>
      <c r="L1270" s="169">
        <v>25927</v>
      </c>
      <c r="M1270" s="169">
        <v>290</v>
      </c>
    </row>
    <row r="1271" spans="2:14" ht="15" customHeight="1" x14ac:dyDescent="0.25">
      <c r="B1271" s="168">
        <v>2019</v>
      </c>
      <c r="C1271" s="168"/>
      <c r="D1271" s="169">
        <v>9444</v>
      </c>
      <c r="E1271" s="169">
        <v>79141</v>
      </c>
      <c r="F1271" s="169">
        <v>0</v>
      </c>
      <c r="G1271" s="169">
        <v>79141</v>
      </c>
      <c r="H1271" s="169">
        <v>43</v>
      </c>
      <c r="I1271" s="169">
        <v>8</v>
      </c>
      <c r="J1271" s="169">
        <v>21</v>
      </c>
      <c r="K1271" s="169">
        <v>0</v>
      </c>
      <c r="L1271" s="169">
        <v>32748</v>
      </c>
      <c r="M1271" s="169">
        <v>269</v>
      </c>
    </row>
    <row r="1272" spans="2:14" ht="15" customHeight="1" x14ac:dyDescent="0.25">
      <c r="B1272" s="168">
        <v>2018</v>
      </c>
      <c r="C1272" s="168"/>
      <c r="D1272" s="169">
        <v>6774</v>
      </c>
      <c r="E1272" s="169">
        <v>64684</v>
      </c>
      <c r="F1272" s="169">
        <v>0</v>
      </c>
      <c r="G1272" s="169">
        <v>64684</v>
      </c>
      <c r="H1272" s="169">
        <v>20</v>
      </c>
      <c r="I1272" s="169">
        <v>8</v>
      </c>
      <c r="J1272" s="169">
        <v>20</v>
      </c>
      <c r="K1272" s="169">
        <v>0</v>
      </c>
      <c r="L1272" s="169">
        <v>27615</v>
      </c>
      <c r="M1272" s="169">
        <v>348</v>
      </c>
    </row>
    <row r="1273" spans="2:14" s="9" customFormat="1" ht="15" customHeight="1" collapsed="1" x14ac:dyDescent="0.25">
      <c r="B1273" s="168">
        <v>2017</v>
      </c>
      <c r="C1273" s="168"/>
      <c r="D1273" s="169">
        <v>5403</v>
      </c>
      <c r="E1273" s="169">
        <v>53476</v>
      </c>
      <c r="F1273" s="169">
        <v>0</v>
      </c>
      <c r="G1273" s="169">
        <v>53476</v>
      </c>
      <c r="H1273" s="169">
        <v>20</v>
      </c>
      <c r="I1273" s="169">
        <v>8</v>
      </c>
      <c r="J1273" s="169">
        <v>20</v>
      </c>
      <c r="K1273" s="169">
        <v>0</v>
      </c>
      <c r="L1273" s="169">
        <v>23155</v>
      </c>
      <c r="M1273" s="169">
        <v>291</v>
      </c>
      <c r="N1273" s="5"/>
    </row>
    <row r="1274" spans="2:14" s="9" customFormat="1" ht="15" customHeight="1" x14ac:dyDescent="0.25">
      <c r="B1274" s="168">
        <v>2016</v>
      </c>
      <c r="C1274" s="168"/>
      <c r="D1274" s="169">
        <v>4660</v>
      </c>
      <c r="E1274" s="169">
        <v>48366</v>
      </c>
      <c r="F1274" s="169">
        <v>0</v>
      </c>
      <c r="G1274" s="169">
        <v>48366</v>
      </c>
      <c r="H1274" s="169">
        <v>17</v>
      </c>
      <c r="I1274" s="169">
        <v>7</v>
      </c>
      <c r="J1274" s="169">
        <v>22</v>
      </c>
      <c r="K1274" s="169">
        <v>0</v>
      </c>
      <c r="L1274" s="169">
        <v>22088</v>
      </c>
      <c r="M1274" s="169">
        <v>240</v>
      </c>
      <c r="N1274" s="5"/>
    </row>
    <row r="1275" spans="2:14" s="9" customFormat="1" ht="15" customHeight="1" x14ac:dyDescent="0.25">
      <c r="B1275" s="168">
        <v>2015</v>
      </c>
      <c r="C1275" s="168"/>
      <c r="D1275" s="169">
        <v>4410</v>
      </c>
      <c r="E1275" s="169">
        <v>45458</v>
      </c>
      <c r="F1275" s="169">
        <v>0</v>
      </c>
      <c r="G1275" s="169">
        <v>45458</v>
      </c>
      <c r="H1275" s="169">
        <v>19</v>
      </c>
      <c r="I1275" s="169">
        <v>7</v>
      </c>
      <c r="J1275" s="169">
        <v>19</v>
      </c>
      <c r="K1275" s="169">
        <v>0</v>
      </c>
      <c r="L1275" s="169">
        <v>20673</v>
      </c>
      <c r="M1275" s="169">
        <v>228</v>
      </c>
      <c r="N1275" s="5"/>
    </row>
    <row r="1276" spans="2:14" ht="15" customHeight="1" x14ac:dyDescent="0.25">
      <c r="B1276" s="168">
        <v>2014</v>
      </c>
      <c r="C1276" s="168"/>
      <c r="D1276" s="169">
        <v>4396</v>
      </c>
      <c r="E1276" s="169">
        <v>44675</v>
      </c>
      <c r="F1276" s="169">
        <v>0</v>
      </c>
      <c r="G1276" s="169">
        <v>44675</v>
      </c>
      <c r="H1276" s="169">
        <v>20</v>
      </c>
      <c r="I1276" s="169">
        <v>7</v>
      </c>
      <c r="J1276" s="169">
        <v>18</v>
      </c>
      <c r="K1276" s="169">
        <v>0</v>
      </c>
      <c r="L1276" s="169">
        <v>20787</v>
      </c>
      <c r="M1276" s="169">
        <v>240</v>
      </c>
    </row>
    <row r="1277" spans="2:14" ht="15" customHeight="1" x14ac:dyDescent="0.25">
      <c r="B1277" s="168">
        <v>2013</v>
      </c>
      <c r="C1277" s="168"/>
      <c r="D1277" s="169">
        <v>4604</v>
      </c>
      <c r="E1277" s="169">
        <v>46652</v>
      </c>
      <c r="F1277" s="169">
        <v>0</v>
      </c>
      <c r="G1277" s="169">
        <v>46652</v>
      </c>
      <c r="H1277" s="169">
        <v>20</v>
      </c>
      <c r="I1277" s="169">
        <v>7</v>
      </c>
      <c r="J1277" s="169">
        <v>18</v>
      </c>
      <c r="K1277" s="169">
        <v>0</v>
      </c>
      <c r="L1277" s="169">
        <v>21480</v>
      </c>
      <c r="M1277" s="169">
        <v>218</v>
      </c>
    </row>
    <row r="1278" spans="2:14" ht="15" customHeight="1" x14ac:dyDescent="0.25">
      <c r="B1278" s="168">
        <v>2012</v>
      </c>
      <c r="C1278" s="168"/>
      <c r="D1278" s="169">
        <v>4680</v>
      </c>
      <c r="E1278" s="169">
        <v>54196</v>
      </c>
      <c r="F1278" s="169">
        <v>0</v>
      </c>
      <c r="G1278" s="169">
        <v>54196</v>
      </c>
      <c r="H1278" s="169">
        <v>20</v>
      </c>
      <c r="I1278" s="169">
        <v>9</v>
      </c>
      <c r="J1278" s="169">
        <v>22</v>
      </c>
      <c r="K1278" s="169">
        <v>0</v>
      </c>
      <c r="L1278" s="169">
        <v>25443</v>
      </c>
      <c r="M1278" s="169">
        <v>367</v>
      </c>
      <c r="N1278" s="9"/>
    </row>
    <row r="1279" spans="2:14" ht="15" customHeight="1" x14ac:dyDescent="0.25">
      <c r="B1279" s="168">
        <v>2011</v>
      </c>
      <c r="C1279" s="168"/>
      <c r="D1279" s="169">
        <v>5061</v>
      </c>
      <c r="E1279" s="169">
        <v>64459</v>
      </c>
      <c r="F1279" s="169">
        <v>0</v>
      </c>
      <c r="G1279" s="169">
        <v>64459</v>
      </c>
      <c r="H1279" s="169">
        <v>20</v>
      </c>
      <c r="I1279" s="169">
        <v>12</v>
      </c>
      <c r="J1279" s="169">
        <v>28</v>
      </c>
      <c r="K1279" s="169">
        <v>0</v>
      </c>
      <c r="L1279" s="169">
        <v>30748</v>
      </c>
      <c r="M1279" s="169">
        <v>374</v>
      </c>
      <c r="N1279" s="9"/>
    </row>
    <row r="1280" spans="2:14" ht="15" customHeight="1" x14ac:dyDescent="0.25">
      <c r="B1280" s="168">
        <v>2010</v>
      </c>
      <c r="C1280" s="168"/>
      <c r="D1280" s="169">
        <v>5140</v>
      </c>
      <c r="E1280" s="169">
        <v>70600</v>
      </c>
      <c r="F1280" s="169">
        <v>125</v>
      </c>
      <c r="G1280" s="169">
        <v>70476</v>
      </c>
      <c r="H1280" s="169">
        <v>26</v>
      </c>
      <c r="I1280" s="169">
        <v>11</v>
      </c>
      <c r="J1280" s="169">
        <v>29</v>
      </c>
      <c r="K1280" s="169">
        <v>81</v>
      </c>
      <c r="L1280" s="169">
        <v>31985</v>
      </c>
      <c r="M1280" s="169">
        <v>366</v>
      </c>
      <c r="N1280" s="9"/>
    </row>
    <row r="1281" spans="2:14" ht="15" customHeight="1" x14ac:dyDescent="0.25">
      <c r="B1281" s="168">
        <v>2009</v>
      </c>
      <c r="C1281" s="168"/>
      <c r="D1281" s="169">
        <v>5480</v>
      </c>
      <c r="E1281" s="169">
        <v>80484</v>
      </c>
      <c r="F1281" s="169">
        <v>0</v>
      </c>
      <c r="G1281" s="169">
        <v>80484</v>
      </c>
      <c r="H1281" s="169">
        <v>-148</v>
      </c>
      <c r="I1281" s="169">
        <v>6</v>
      </c>
      <c r="J1281" s="169">
        <v>36</v>
      </c>
      <c r="K1281" s="169">
        <v>0</v>
      </c>
      <c r="L1281" s="169">
        <v>34705</v>
      </c>
      <c r="M1281" s="169" t="s">
        <v>66</v>
      </c>
      <c r="N1281" s="9"/>
    </row>
    <row r="1282" spans="2:14" s="9" customFormat="1" ht="15" customHeight="1" collapsed="1" x14ac:dyDescent="0.25">
      <c r="B1282" s="168">
        <v>2008</v>
      </c>
      <c r="C1282" s="168"/>
      <c r="D1282" s="169">
        <v>5857</v>
      </c>
      <c r="E1282" s="169">
        <v>93439</v>
      </c>
      <c r="F1282" s="169">
        <v>0</v>
      </c>
      <c r="G1282" s="169">
        <v>93439</v>
      </c>
      <c r="H1282" s="169">
        <v>-52</v>
      </c>
      <c r="I1282" s="169">
        <v>4</v>
      </c>
      <c r="J1282" s="169">
        <v>25</v>
      </c>
      <c r="K1282" s="169">
        <v>0</v>
      </c>
      <c r="L1282" s="169">
        <v>41775</v>
      </c>
      <c r="M1282" s="169" t="s">
        <v>66</v>
      </c>
      <c r="N1282" s="5"/>
    </row>
    <row r="1283" spans="2:14" s="9" customFormat="1" ht="15" customHeight="1" x14ac:dyDescent="0.25">
      <c r="B1283" s="187" t="s">
        <v>229</v>
      </c>
      <c r="C1283" s="187"/>
      <c r="D1283" s="188"/>
      <c r="E1283" s="188"/>
      <c r="F1283" s="188"/>
      <c r="G1283" s="188"/>
      <c r="H1283" s="188"/>
      <c r="I1283" s="189"/>
      <c r="J1283" s="189"/>
      <c r="K1283" s="189"/>
      <c r="L1283" s="189"/>
      <c r="M1283" s="189"/>
      <c r="N1283" s="5"/>
    </row>
    <row r="1284" spans="2:14" s="9" customFormat="1" ht="15" customHeight="1" x14ac:dyDescent="0.25">
      <c r="B1284" s="181">
        <v>2023</v>
      </c>
      <c r="C1284" s="181"/>
      <c r="D1284" s="182">
        <v>30155</v>
      </c>
      <c r="E1284" s="182">
        <v>29917534</v>
      </c>
      <c r="F1284" s="182">
        <v>1878209</v>
      </c>
      <c r="G1284" s="182">
        <v>28039325</v>
      </c>
      <c r="H1284" s="182">
        <v>6404</v>
      </c>
      <c r="I1284" s="182">
        <v>15767</v>
      </c>
      <c r="J1284" s="182">
        <v>250014</v>
      </c>
      <c r="K1284" s="182">
        <v>2390153</v>
      </c>
      <c r="L1284" s="182">
        <v>17769043</v>
      </c>
      <c r="M1284" s="182">
        <v>809216</v>
      </c>
      <c r="N1284" s="5"/>
    </row>
    <row r="1285" spans="2:14" s="9" customFormat="1" ht="15" customHeight="1" x14ac:dyDescent="0.25">
      <c r="B1285" s="181">
        <v>2022</v>
      </c>
      <c r="C1285" s="181"/>
      <c r="D1285" s="182">
        <v>25824</v>
      </c>
      <c r="E1285" s="182">
        <v>29132638</v>
      </c>
      <c r="F1285" s="182">
        <v>1960361</v>
      </c>
      <c r="G1285" s="182">
        <v>27172277</v>
      </c>
      <c r="H1285" s="182">
        <v>1619</v>
      </c>
      <c r="I1285" s="182">
        <v>12484</v>
      </c>
      <c r="J1285" s="182">
        <v>303926</v>
      </c>
      <c r="K1285" s="182">
        <v>2447600</v>
      </c>
      <c r="L1285" s="182">
        <v>18253778</v>
      </c>
      <c r="M1285" s="182">
        <v>682879</v>
      </c>
      <c r="N1285" s="5"/>
    </row>
    <row r="1286" spans="2:14" s="9" customFormat="1" ht="15" customHeight="1" x14ac:dyDescent="0.25">
      <c r="B1286" s="168">
        <v>2021</v>
      </c>
      <c r="C1286" s="168"/>
      <c r="D1286" s="169">
        <v>23272</v>
      </c>
      <c r="E1286" s="169">
        <v>20876860</v>
      </c>
      <c r="F1286" s="169">
        <v>1439562</v>
      </c>
      <c r="G1286" s="169">
        <v>19437298</v>
      </c>
      <c r="H1286" s="169">
        <v>958</v>
      </c>
      <c r="I1286" s="169">
        <v>11987</v>
      </c>
      <c r="J1286" s="169">
        <v>326701</v>
      </c>
      <c r="K1286" s="169">
        <v>1719370</v>
      </c>
      <c r="L1286" s="169">
        <v>13129822</v>
      </c>
      <c r="M1286" s="169">
        <v>713262</v>
      </c>
      <c r="N1286" s="5"/>
    </row>
    <row r="1287" spans="2:14" s="9" customFormat="1" ht="15" customHeight="1" x14ac:dyDescent="0.25">
      <c r="B1287" s="168">
        <v>2020</v>
      </c>
      <c r="C1287" s="168"/>
      <c r="D1287" s="169">
        <v>22665</v>
      </c>
      <c r="E1287" s="169">
        <v>17416928</v>
      </c>
      <c r="F1287" s="169">
        <v>1147146</v>
      </c>
      <c r="G1287" s="169">
        <v>16269782</v>
      </c>
      <c r="H1287" s="169">
        <v>3418</v>
      </c>
      <c r="I1287" s="169">
        <v>11991</v>
      </c>
      <c r="J1287" s="169">
        <v>251024</v>
      </c>
      <c r="K1287" s="169">
        <v>1383211</v>
      </c>
      <c r="L1287" s="169">
        <v>11157564</v>
      </c>
      <c r="M1287" s="169">
        <v>789100</v>
      </c>
      <c r="N1287" s="5"/>
    </row>
    <row r="1288" spans="2:14" s="9" customFormat="1" ht="15" customHeight="1" x14ac:dyDescent="0.25">
      <c r="B1288" s="168">
        <v>2019</v>
      </c>
      <c r="C1288" s="168"/>
      <c r="D1288" s="169">
        <v>21887</v>
      </c>
      <c r="E1288" s="169">
        <v>23017569</v>
      </c>
      <c r="F1288" s="169">
        <v>420849</v>
      </c>
      <c r="G1288" s="169">
        <v>22596721</v>
      </c>
      <c r="H1288" s="169">
        <v>2058</v>
      </c>
      <c r="I1288" s="169">
        <v>14522</v>
      </c>
      <c r="J1288" s="169">
        <v>136160</v>
      </c>
      <c r="K1288" s="169">
        <v>1885567</v>
      </c>
      <c r="L1288" s="169">
        <v>13625720</v>
      </c>
      <c r="M1288" s="169">
        <v>617658</v>
      </c>
      <c r="N1288" s="5"/>
    </row>
    <row r="1289" spans="2:14" s="9" customFormat="1" ht="15" customHeight="1" x14ac:dyDescent="0.25">
      <c r="B1289" s="168">
        <v>2018</v>
      </c>
      <c r="C1289" s="168"/>
      <c r="D1289" s="169">
        <v>18818</v>
      </c>
      <c r="E1289" s="169">
        <v>21799140</v>
      </c>
      <c r="F1289" s="169">
        <v>399794</v>
      </c>
      <c r="G1289" s="169">
        <v>21399346</v>
      </c>
      <c r="H1289" s="169">
        <v>197</v>
      </c>
      <c r="I1289" s="169">
        <v>13396</v>
      </c>
      <c r="J1289" s="169">
        <v>111007</v>
      </c>
      <c r="K1289" s="169">
        <v>1784938</v>
      </c>
      <c r="L1289" s="169">
        <v>12840392</v>
      </c>
      <c r="M1289" s="169">
        <v>690738</v>
      </c>
      <c r="N1289" s="5"/>
    </row>
    <row r="1290" spans="2:14" s="9" customFormat="1" ht="15" customHeight="1" x14ac:dyDescent="0.25">
      <c r="B1290" s="168">
        <v>2017</v>
      </c>
      <c r="C1290" s="168"/>
      <c r="D1290" s="169">
        <v>17438</v>
      </c>
      <c r="E1290" s="169">
        <v>20335203</v>
      </c>
      <c r="F1290" s="169">
        <v>396320</v>
      </c>
      <c r="G1290" s="169">
        <v>19938883</v>
      </c>
      <c r="H1290" s="169">
        <v>4771</v>
      </c>
      <c r="I1290" s="169">
        <v>20145</v>
      </c>
      <c r="J1290" s="169">
        <v>87441</v>
      </c>
      <c r="K1290" s="169">
        <v>1511396</v>
      </c>
      <c r="L1290" s="169">
        <v>11991278</v>
      </c>
      <c r="M1290" s="169">
        <v>767506</v>
      </c>
      <c r="N1290" s="5"/>
    </row>
    <row r="1291" spans="2:14" ht="15" customHeight="1" x14ac:dyDescent="0.25">
      <c r="B1291" s="168">
        <v>2016</v>
      </c>
      <c r="C1291" s="168"/>
      <c r="D1291" s="169">
        <v>17139</v>
      </c>
      <c r="E1291" s="169">
        <v>18376355</v>
      </c>
      <c r="F1291" s="169">
        <v>403625</v>
      </c>
      <c r="G1291" s="169">
        <v>17972730</v>
      </c>
      <c r="H1291" s="169">
        <v>5372</v>
      </c>
      <c r="I1291" s="169">
        <v>46056</v>
      </c>
      <c r="J1291" s="169">
        <v>77909</v>
      </c>
      <c r="K1291" s="169">
        <v>1228786</v>
      </c>
      <c r="L1291" s="169">
        <v>10852972</v>
      </c>
      <c r="M1291" s="169">
        <v>785769</v>
      </c>
    </row>
    <row r="1292" spans="2:14" ht="15" customHeight="1" x14ac:dyDescent="0.25">
      <c r="B1292" s="168">
        <v>2015</v>
      </c>
      <c r="C1292" s="168"/>
      <c r="D1292" s="169">
        <v>17228</v>
      </c>
      <c r="E1292" s="169">
        <v>17685091</v>
      </c>
      <c r="F1292" s="169">
        <v>424888</v>
      </c>
      <c r="G1292" s="169">
        <v>17260203</v>
      </c>
      <c r="H1292" s="169">
        <v>-8874</v>
      </c>
      <c r="I1292" s="169">
        <v>102424</v>
      </c>
      <c r="J1292" s="169">
        <v>78296</v>
      </c>
      <c r="K1292" s="169">
        <v>750841</v>
      </c>
      <c r="L1292" s="169">
        <v>11000493</v>
      </c>
      <c r="M1292" s="169">
        <v>901400</v>
      </c>
    </row>
    <row r="1293" spans="2:14" ht="15" customHeight="1" x14ac:dyDescent="0.25">
      <c r="B1293" s="168">
        <v>2014</v>
      </c>
      <c r="C1293" s="168"/>
      <c r="D1293" s="169">
        <v>17480</v>
      </c>
      <c r="E1293" s="169">
        <v>17816362</v>
      </c>
      <c r="F1293" s="169">
        <v>455999</v>
      </c>
      <c r="G1293" s="169">
        <v>17360362</v>
      </c>
      <c r="H1293" s="169">
        <v>7160</v>
      </c>
      <c r="I1293" s="169">
        <v>19879</v>
      </c>
      <c r="J1293" s="169">
        <v>85959</v>
      </c>
      <c r="K1293" s="169">
        <v>851669</v>
      </c>
      <c r="L1293" s="169">
        <v>11198632</v>
      </c>
      <c r="M1293" s="169">
        <v>1038623</v>
      </c>
    </row>
    <row r="1294" spans="2:14" ht="15" customHeight="1" x14ac:dyDescent="0.25">
      <c r="B1294" s="168">
        <v>2013</v>
      </c>
      <c r="C1294" s="168"/>
      <c r="D1294" s="169">
        <v>17792</v>
      </c>
      <c r="E1294" s="169">
        <v>17473728</v>
      </c>
      <c r="F1294" s="169">
        <v>434280</v>
      </c>
      <c r="G1294" s="169">
        <v>17039448</v>
      </c>
      <c r="H1294" s="169">
        <v>-4217</v>
      </c>
      <c r="I1294" s="169">
        <v>13825</v>
      </c>
      <c r="J1294" s="169">
        <v>115066</v>
      </c>
      <c r="K1294" s="169">
        <v>801051</v>
      </c>
      <c r="L1294" s="169">
        <v>11024598</v>
      </c>
      <c r="M1294" s="169">
        <v>1072751</v>
      </c>
      <c r="N1294" s="9"/>
    </row>
    <row r="1295" spans="2:14" ht="15" customHeight="1" x14ac:dyDescent="0.25">
      <c r="B1295" s="168">
        <v>2012</v>
      </c>
      <c r="C1295" s="168"/>
      <c r="D1295" s="169">
        <v>18202</v>
      </c>
      <c r="E1295" s="169">
        <v>17510684</v>
      </c>
      <c r="F1295" s="169">
        <v>401600</v>
      </c>
      <c r="G1295" s="169">
        <v>17109083</v>
      </c>
      <c r="H1295" s="169">
        <v>-8598</v>
      </c>
      <c r="I1295" s="169">
        <v>95316</v>
      </c>
      <c r="J1295" s="169">
        <v>109943</v>
      </c>
      <c r="K1295" s="169">
        <v>731456</v>
      </c>
      <c r="L1295" s="169">
        <v>11475647</v>
      </c>
      <c r="M1295" s="169">
        <v>1016375</v>
      </c>
      <c r="N1295" s="9"/>
    </row>
    <row r="1296" spans="2:14" ht="15" customHeight="1" x14ac:dyDescent="0.25">
      <c r="B1296" s="168">
        <v>2011</v>
      </c>
      <c r="C1296" s="168"/>
      <c r="D1296" s="169">
        <v>18689</v>
      </c>
      <c r="E1296" s="169">
        <v>17924031</v>
      </c>
      <c r="F1296" s="169">
        <v>425423</v>
      </c>
      <c r="G1296" s="169">
        <v>17498609</v>
      </c>
      <c r="H1296" s="169">
        <v>11173</v>
      </c>
      <c r="I1296" s="169">
        <v>158527</v>
      </c>
      <c r="J1296" s="169">
        <v>154671</v>
      </c>
      <c r="K1296" s="169">
        <v>738858</v>
      </c>
      <c r="L1296" s="169">
        <v>11860849</v>
      </c>
      <c r="M1296" s="169">
        <v>916287</v>
      </c>
      <c r="N1296" s="9"/>
    </row>
    <row r="1297" spans="2:14" s="9" customFormat="1" ht="15" customHeight="1" collapsed="1" x14ac:dyDescent="0.25">
      <c r="B1297" s="168">
        <v>2010</v>
      </c>
      <c r="C1297" s="168"/>
      <c r="D1297" s="169">
        <v>19016</v>
      </c>
      <c r="E1297" s="169">
        <v>17627927</v>
      </c>
      <c r="F1297" s="169">
        <v>421963</v>
      </c>
      <c r="G1297" s="169">
        <v>17205964</v>
      </c>
      <c r="H1297" s="169">
        <v>-893</v>
      </c>
      <c r="I1297" s="169">
        <v>107810</v>
      </c>
      <c r="J1297" s="169">
        <v>166085</v>
      </c>
      <c r="K1297" s="169">
        <v>709110</v>
      </c>
      <c r="L1297" s="169">
        <v>11627611</v>
      </c>
      <c r="M1297" s="169">
        <v>785674</v>
      </c>
    </row>
    <row r="1298" spans="2:14" s="9" customFormat="1" ht="15" customHeight="1" x14ac:dyDescent="0.25">
      <c r="B1298" s="168">
        <v>2009</v>
      </c>
      <c r="C1298" s="168"/>
      <c r="D1298" s="169">
        <v>19615</v>
      </c>
      <c r="E1298" s="169">
        <v>16188179</v>
      </c>
      <c r="F1298" s="169">
        <v>408910</v>
      </c>
      <c r="G1298" s="169">
        <v>15779270</v>
      </c>
      <c r="H1298" s="169">
        <v>-10150</v>
      </c>
      <c r="I1298" s="169">
        <v>85630</v>
      </c>
      <c r="J1298" s="169">
        <v>165046</v>
      </c>
      <c r="K1298" s="169">
        <v>693541</v>
      </c>
      <c r="L1298" s="169">
        <v>9564144</v>
      </c>
      <c r="M1298" s="169" t="s">
        <v>66</v>
      </c>
      <c r="N1298" s="5"/>
    </row>
    <row r="1299" spans="2:14" s="9" customFormat="1" ht="15" customHeight="1" x14ac:dyDescent="0.25">
      <c r="B1299" s="168">
        <v>2008</v>
      </c>
      <c r="C1299" s="168"/>
      <c r="D1299" s="169">
        <v>20128</v>
      </c>
      <c r="E1299" s="169">
        <v>17694653</v>
      </c>
      <c r="F1299" s="169">
        <v>501343</v>
      </c>
      <c r="G1299" s="169">
        <v>17193311</v>
      </c>
      <c r="H1299" s="169">
        <v>-5801</v>
      </c>
      <c r="I1299" s="169">
        <v>45990</v>
      </c>
      <c r="J1299" s="169">
        <v>167465</v>
      </c>
      <c r="K1299" s="169">
        <v>864376</v>
      </c>
      <c r="L1299" s="169">
        <v>10921541</v>
      </c>
      <c r="M1299" s="169" t="s">
        <v>66</v>
      </c>
      <c r="N1299" s="5"/>
    </row>
    <row r="1300" spans="2:14" ht="15" customHeight="1" x14ac:dyDescent="0.2">
      <c r="B1300" s="258" t="s">
        <v>11</v>
      </c>
      <c r="C1300" s="184"/>
      <c r="D1300" s="185"/>
      <c r="E1300" s="185"/>
      <c r="F1300" s="185"/>
      <c r="G1300" s="185"/>
      <c r="H1300" s="185"/>
      <c r="I1300" s="186"/>
      <c r="J1300" s="186"/>
      <c r="K1300" s="186"/>
      <c r="L1300" s="186"/>
      <c r="M1300" s="186"/>
    </row>
    <row r="1301" spans="2:14" ht="15" customHeight="1" x14ac:dyDescent="0.25">
      <c r="B1301" s="187" t="s">
        <v>230</v>
      </c>
      <c r="C1301" s="187"/>
      <c r="D1301" s="188"/>
      <c r="E1301" s="188"/>
      <c r="F1301" s="188"/>
      <c r="G1301" s="188"/>
      <c r="H1301" s="188"/>
      <c r="I1301" s="189"/>
      <c r="J1301" s="189"/>
      <c r="K1301" s="189"/>
      <c r="L1301" s="189"/>
      <c r="M1301" s="189"/>
    </row>
    <row r="1302" spans="2:14" ht="15" customHeight="1" x14ac:dyDescent="0.25">
      <c r="B1302" s="181">
        <v>2023</v>
      </c>
      <c r="C1302" s="181"/>
      <c r="D1302" s="182">
        <v>54009</v>
      </c>
      <c r="E1302" s="182">
        <v>14300598</v>
      </c>
      <c r="F1302" s="182">
        <v>675375</v>
      </c>
      <c r="G1302" s="182">
        <v>13625223</v>
      </c>
      <c r="H1302" s="182">
        <v>6347</v>
      </c>
      <c r="I1302" s="182">
        <v>6841</v>
      </c>
      <c r="J1302" s="182">
        <v>89613</v>
      </c>
      <c r="K1302" s="182">
        <v>690242</v>
      </c>
      <c r="L1302" s="182">
        <v>9324422</v>
      </c>
      <c r="M1302" s="182">
        <v>470224</v>
      </c>
    </row>
    <row r="1303" spans="2:14" ht="15" customHeight="1" x14ac:dyDescent="0.25">
      <c r="B1303" s="181">
        <v>2022</v>
      </c>
      <c r="C1303" s="181"/>
      <c r="D1303" s="182">
        <v>42892</v>
      </c>
      <c r="E1303" s="182">
        <v>15348680</v>
      </c>
      <c r="F1303" s="182">
        <v>603020</v>
      </c>
      <c r="G1303" s="182">
        <v>14745660</v>
      </c>
      <c r="H1303" s="182">
        <v>1639</v>
      </c>
      <c r="I1303" s="182">
        <v>3892</v>
      </c>
      <c r="J1303" s="182">
        <v>134412</v>
      </c>
      <c r="K1303" s="182">
        <v>643817</v>
      </c>
      <c r="L1303" s="182">
        <v>10383867</v>
      </c>
      <c r="M1303" s="182">
        <v>399506</v>
      </c>
    </row>
    <row r="1304" spans="2:14" ht="15" customHeight="1" x14ac:dyDescent="0.25">
      <c r="B1304" s="168">
        <v>2021</v>
      </c>
      <c r="C1304" s="168"/>
      <c r="D1304" s="169">
        <v>36400</v>
      </c>
      <c r="E1304" s="169">
        <v>11712713</v>
      </c>
      <c r="F1304" s="169">
        <v>493260</v>
      </c>
      <c r="G1304" s="169">
        <v>11219453</v>
      </c>
      <c r="H1304" s="169">
        <v>1035</v>
      </c>
      <c r="I1304" s="169">
        <v>4534</v>
      </c>
      <c r="J1304" s="169">
        <v>125988</v>
      </c>
      <c r="K1304" s="169">
        <v>509178</v>
      </c>
      <c r="L1304" s="169">
        <v>7963158</v>
      </c>
      <c r="M1304" s="169">
        <v>371702</v>
      </c>
    </row>
    <row r="1305" spans="2:14" ht="15" customHeight="1" x14ac:dyDescent="0.25">
      <c r="B1305" s="168">
        <v>2020</v>
      </c>
      <c r="C1305" s="168"/>
      <c r="D1305" s="169">
        <v>34155</v>
      </c>
      <c r="E1305" s="169">
        <v>9858692</v>
      </c>
      <c r="F1305" s="169">
        <v>391141</v>
      </c>
      <c r="G1305" s="169">
        <v>9467551</v>
      </c>
      <c r="H1305" s="169">
        <v>3452</v>
      </c>
      <c r="I1305" s="169">
        <v>3166</v>
      </c>
      <c r="J1305" s="169">
        <v>106606</v>
      </c>
      <c r="K1305" s="169">
        <v>405830</v>
      </c>
      <c r="L1305" s="169">
        <v>6588214</v>
      </c>
      <c r="M1305" s="169">
        <v>373253</v>
      </c>
    </row>
    <row r="1306" spans="2:14" ht="15" customHeight="1" x14ac:dyDescent="0.25">
      <c r="B1306" s="168">
        <v>2019</v>
      </c>
      <c r="C1306" s="168"/>
      <c r="D1306" s="169">
        <v>31238</v>
      </c>
      <c r="E1306" s="169">
        <v>10817734</v>
      </c>
      <c r="F1306" s="169">
        <v>386152</v>
      </c>
      <c r="G1306" s="169">
        <v>10431581</v>
      </c>
      <c r="H1306" s="169">
        <v>2093</v>
      </c>
      <c r="I1306" s="169">
        <v>3045</v>
      </c>
      <c r="J1306" s="169">
        <v>39564</v>
      </c>
      <c r="K1306" s="169">
        <v>430509</v>
      </c>
      <c r="L1306" s="169">
        <v>7166653</v>
      </c>
      <c r="M1306" s="169">
        <v>384315</v>
      </c>
    </row>
    <row r="1307" spans="2:14" ht="15" customHeight="1" x14ac:dyDescent="0.25">
      <c r="B1307" s="168">
        <v>2018</v>
      </c>
      <c r="C1307" s="168"/>
      <c r="D1307" s="169">
        <v>25501</v>
      </c>
      <c r="E1307" s="169">
        <v>10545158</v>
      </c>
      <c r="F1307" s="169">
        <v>371829</v>
      </c>
      <c r="G1307" s="169">
        <v>10173330</v>
      </c>
      <c r="H1307" s="169">
        <v>161</v>
      </c>
      <c r="I1307" s="169">
        <v>3598</v>
      </c>
      <c r="J1307" s="169">
        <v>37766</v>
      </c>
      <c r="K1307" s="169">
        <v>428042</v>
      </c>
      <c r="L1307" s="169">
        <v>7110044</v>
      </c>
      <c r="M1307" s="169">
        <v>417562</v>
      </c>
    </row>
    <row r="1308" spans="2:14" ht="15" customHeight="1" x14ac:dyDescent="0.25">
      <c r="B1308" s="168">
        <v>2017</v>
      </c>
      <c r="C1308" s="168"/>
      <c r="D1308" s="169">
        <v>22757</v>
      </c>
      <c r="E1308" s="169">
        <v>10120135</v>
      </c>
      <c r="F1308" s="169">
        <v>368760</v>
      </c>
      <c r="G1308" s="169">
        <v>9751374</v>
      </c>
      <c r="H1308" s="169">
        <v>2782</v>
      </c>
      <c r="I1308" s="169">
        <v>11465</v>
      </c>
      <c r="J1308" s="169">
        <v>31069</v>
      </c>
      <c r="K1308" s="169">
        <v>422678</v>
      </c>
      <c r="L1308" s="169">
        <v>6783479</v>
      </c>
      <c r="M1308" s="169">
        <v>495350</v>
      </c>
    </row>
    <row r="1309" spans="2:14" ht="15" customHeight="1" x14ac:dyDescent="0.25">
      <c r="B1309" s="168">
        <v>2016</v>
      </c>
      <c r="C1309" s="168"/>
      <c r="D1309" s="169">
        <v>21721</v>
      </c>
      <c r="E1309" s="169">
        <v>9433907</v>
      </c>
      <c r="F1309" s="169">
        <v>375967</v>
      </c>
      <c r="G1309" s="169">
        <v>9057940</v>
      </c>
      <c r="H1309" s="169">
        <v>3100</v>
      </c>
      <c r="I1309" s="169">
        <v>38192</v>
      </c>
      <c r="J1309" s="169">
        <v>25188</v>
      </c>
      <c r="K1309" s="169">
        <v>425875</v>
      </c>
      <c r="L1309" s="169">
        <v>6233417</v>
      </c>
      <c r="M1309" s="169">
        <v>490876</v>
      </c>
    </row>
    <row r="1310" spans="2:14" ht="15" customHeight="1" x14ac:dyDescent="0.25">
      <c r="B1310" s="168">
        <v>2015</v>
      </c>
      <c r="C1310" s="168"/>
      <c r="D1310" s="169">
        <v>21562</v>
      </c>
      <c r="E1310" s="169">
        <v>9391393</v>
      </c>
      <c r="F1310" s="169">
        <v>392753</v>
      </c>
      <c r="G1310" s="169">
        <v>8998640</v>
      </c>
      <c r="H1310" s="169">
        <v>-296</v>
      </c>
      <c r="I1310" s="169">
        <v>93986</v>
      </c>
      <c r="J1310" s="169">
        <v>29199</v>
      </c>
      <c r="K1310" s="169">
        <v>447222</v>
      </c>
      <c r="L1310" s="169">
        <v>6292743</v>
      </c>
      <c r="M1310" s="169">
        <v>539408</v>
      </c>
      <c r="N1310" s="9"/>
    </row>
    <row r="1311" spans="2:14" ht="15" customHeight="1" x14ac:dyDescent="0.25">
      <c r="B1311" s="168">
        <v>2014</v>
      </c>
      <c r="C1311" s="168"/>
      <c r="D1311" s="169">
        <v>21800</v>
      </c>
      <c r="E1311" s="169">
        <v>9480569</v>
      </c>
      <c r="F1311" s="169">
        <v>427486</v>
      </c>
      <c r="G1311" s="169">
        <v>9053083</v>
      </c>
      <c r="H1311" s="169">
        <v>-1682</v>
      </c>
      <c r="I1311" s="169">
        <v>11544</v>
      </c>
      <c r="J1311" s="169">
        <v>32241</v>
      </c>
      <c r="K1311" s="169">
        <v>507941</v>
      </c>
      <c r="L1311" s="169">
        <v>6358856</v>
      </c>
      <c r="M1311" s="169">
        <v>590017</v>
      </c>
      <c r="N1311" s="9"/>
    </row>
    <row r="1312" spans="2:14" s="9" customFormat="1" ht="15" customHeight="1" collapsed="1" x14ac:dyDescent="0.25">
      <c r="B1312" s="168">
        <v>2013</v>
      </c>
      <c r="C1312" s="168"/>
      <c r="D1312" s="169">
        <v>22322</v>
      </c>
      <c r="E1312" s="169">
        <v>9121354</v>
      </c>
      <c r="F1312" s="169">
        <v>401984</v>
      </c>
      <c r="G1312" s="169">
        <v>8719369</v>
      </c>
      <c r="H1312" s="169">
        <v>943</v>
      </c>
      <c r="I1312" s="169">
        <v>4680</v>
      </c>
      <c r="J1312" s="169">
        <v>27088</v>
      </c>
      <c r="K1312" s="169">
        <v>487416</v>
      </c>
      <c r="L1312" s="169">
        <v>6155245</v>
      </c>
      <c r="M1312" s="169">
        <v>510329</v>
      </c>
    </row>
    <row r="1313" spans="2:14" s="9" customFormat="1" ht="15" customHeight="1" x14ac:dyDescent="0.25">
      <c r="B1313" s="168">
        <v>2012</v>
      </c>
      <c r="C1313" s="168"/>
      <c r="D1313" s="169">
        <v>22806</v>
      </c>
      <c r="E1313" s="169">
        <v>8864946</v>
      </c>
      <c r="F1313" s="169">
        <v>366678</v>
      </c>
      <c r="G1313" s="169">
        <v>8498268</v>
      </c>
      <c r="H1313" s="169">
        <v>-695</v>
      </c>
      <c r="I1313" s="169">
        <v>87709</v>
      </c>
      <c r="J1313" s="169">
        <v>23963</v>
      </c>
      <c r="K1313" s="169">
        <v>461437</v>
      </c>
      <c r="L1313" s="169">
        <v>6063630</v>
      </c>
      <c r="M1313" s="169">
        <v>519737</v>
      </c>
    </row>
    <row r="1314" spans="2:14" s="9" customFormat="1" ht="15" customHeight="1" x14ac:dyDescent="0.25">
      <c r="B1314" s="168">
        <v>2011</v>
      </c>
      <c r="C1314" s="168"/>
      <c r="D1314" s="169">
        <v>23671</v>
      </c>
      <c r="E1314" s="169">
        <v>9209335</v>
      </c>
      <c r="F1314" s="169">
        <v>392334</v>
      </c>
      <c r="G1314" s="169">
        <v>8817001</v>
      </c>
      <c r="H1314" s="169">
        <v>743</v>
      </c>
      <c r="I1314" s="169">
        <v>134702</v>
      </c>
      <c r="J1314" s="169">
        <v>26632</v>
      </c>
      <c r="K1314" s="169">
        <v>481493</v>
      </c>
      <c r="L1314" s="169">
        <v>6437813</v>
      </c>
      <c r="M1314" s="169">
        <v>413969</v>
      </c>
      <c r="N1314" s="5"/>
    </row>
    <row r="1315" spans="2:14" ht="15" customHeight="1" x14ac:dyDescent="0.25">
      <c r="B1315" s="168">
        <v>2010</v>
      </c>
      <c r="C1315" s="168"/>
      <c r="D1315" s="169">
        <v>24079</v>
      </c>
      <c r="E1315" s="169">
        <v>9263637</v>
      </c>
      <c r="F1315" s="169">
        <v>388952</v>
      </c>
      <c r="G1315" s="169">
        <v>8874685</v>
      </c>
      <c r="H1315" s="169">
        <v>-4</v>
      </c>
      <c r="I1315" s="169">
        <v>78042</v>
      </c>
      <c r="J1315" s="169">
        <v>35947</v>
      </c>
      <c r="K1315" s="169">
        <v>460525</v>
      </c>
      <c r="L1315" s="169">
        <v>6520228</v>
      </c>
      <c r="M1315" s="169">
        <v>365176</v>
      </c>
    </row>
    <row r="1316" spans="2:14" ht="15" customHeight="1" x14ac:dyDescent="0.25">
      <c r="B1316" s="168">
        <v>2009</v>
      </c>
      <c r="C1316" s="168"/>
      <c r="D1316" s="169">
        <v>25022</v>
      </c>
      <c r="E1316" s="169">
        <v>8790677</v>
      </c>
      <c r="F1316" s="169">
        <v>374153</v>
      </c>
      <c r="G1316" s="169">
        <v>8416524</v>
      </c>
      <c r="H1316" s="169">
        <v>4379</v>
      </c>
      <c r="I1316" s="169">
        <v>64326</v>
      </c>
      <c r="J1316" s="169">
        <v>35664</v>
      </c>
      <c r="K1316" s="169">
        <v>438858</v>
      </c>
      <c r="L1316" s="169">
        <v>5726468</v>
      </c>
      <c r="M1316" s="169" t="s">
        <v>66</v>
      </c>
    </row>
    <row r="1317" spans="2:14" ht="15" customHeight="1" x14ac:dyDescent="0.25">
      <c r="B1317" s="168">
        <v>2008</v>
      </c>
      <c r="C1317" s="168"/>
      <c r="D1317" s="169">
        <v>25914</v>
      </c>
      <c r="E1317" s="169">
        <v>9728879</v>
      </c>
      <c r="F1317" s="169">
        <v>457408</v>
      </c>
      <c r="G1317" s="169">
        <v>9271472</v>
      </c>
      <c r="H1317" s="169">
        <v>174</v>
      </c>
      <c r="I1317" s="169">
        <v>30123</v>
      </c>
      <c r="J1317" s="169">
        <v>37637</v>
      </c>
      <c r="K1317" s="169">
        <v>551556</v>
      </c>
      <c r="L1317" s="169">
        <v>6433602</v>
      </c>
      <c r="M1317" s="169" t="s">
        <v>66</v>
      </c>
    </row>
    <row r="1318" spans="2:14" ht="15" customHeight="1" x14ac:dyDescent="0.25">
      <c r="B1318" s="260" t="s">
        <v>231</v>
      </c>
      <c r="C1318" s="230"/>
      <c r="D1318" s="231"/>
      <c r="E1318" s="231"/>
      <c r="F1318" s="231"/>
      <c r="G1318" s="231"/>
      <c r="H1318" s="231"/>
      <c r="I1318" s="232"/>
      <c r="J1318" s="232"/>
      <c r="K1318" s="232"/>
      <c r="L1318" s="232"/>
      <c r="M1318" s="232"/>
    </row>
    <row r="1319" spans="2:14" ht="15" customHeight="1" x14ac:dyDescent="0.25">
      <c r="B1319" s="181">
        <v>2023</v>
      </c>
      <c r="C1319" s="181"/>
      <c r="D1319" s="182">
        <v>51600</v>
      </c>
      <c r="E1319" s="182">
        <v>3441723</v>
      </c>
      <c r="F1319" s="182">
        <v>295795</v>
      </c>
      <c r="G1319" s="182">
        <v>3145929</v>
      </c>
      <c r="H1319" s="182">
        <v>2041</v>
      </c>
      <c r="I1319" s="182">
        <v>1040</v>
      </c>
      <c r="J1319" s="182">
        <v>13271</v>
      </c>
      <c r="K1319" s="182">
        <v>239141</v>
      </c>
      <c r="L1319" s="182">
        <v>2174388</v>
      </c>
      <c r="M1319" s="182">
        <v>49673</v>
      </c>
    </row>
    <row r="1320" spans="2:14" ht="15" customHeight="1" x14ac:dyDescent="0.25">
      <c r="B1320" s="181">
        <v>2022</v>
      </c>
      <c r="C1320" s="181"/>
      <c r="D1320" s="182">
        <v>40651</v>
      </c>
      <c r="E1320" s="182">
        <v>4064493</v>
      </c>
      <c r="F1320" s="182">
        <v>255275</v>
      </c>
      <c r="G1320" s="182">
        <v>3809218</v>
      </c>
      <c r="H1320" s="182">
        <v>1580</v>
      </c>
      <c r="I1320" s="182">
        <v>992</v>
      </c>
      <c r="J1320" s="182">
        <v>26146</v>
      </c>
      <c r="K1320" s="182">
        <v>197650</v>
      </c>
      <c r="L1320" s="182">
        <v>2556708</v>
      </c>
      <c r="M1320" s="182">
        <v>65199</v>
      </c>
    </row>
    <row r="1321" spans="2:14" ht="15" customHeight="1" x14ac:dyDescent="0.25">
      <c r="B1321" s="168">
        <v>2021</v>
      </c>
      <c r="C1321" s="168"/>
      <c r="D1321" s="169">
        <v>34205</v>
      </c>
      <c r="E1321" s="169">
        <v>2418481</v>
      </c>
      <c r="F1321" s="169">
        <v>219909</v>
      </c>
      <c r="G1321" s="169">
        <v>2198572</v>
      </c>
      <c r="H1321" s="169">
        <v>394</v>
      </c>
      <c r="I1321" s="169">
        <v>772</v>
      </c>
      <c r="J1321" s="169">
        <v>40946</v>
      </c>
      <c r="K1321" s="169">
        <v>169854</v>
      </c>
      <c r="L1321" s="169">
        <v>1581432</v>
      </c>
      <c r="M1321" s="169">
        <v>25585</v>
      </c>
    </row>
    <row r="1322" spans="2:14" ht="15" customHeight="1" x14ac:dyDescent="0.25">
      <c r="B1322" s="168">
        <v>2020</v>
      </c>
      <c r="C1322" s="168"/>
      <c r="D1322" s="169">
        <v>32045</v>
      </c>
      <c r="E1322" s="169">
        <v>2016682</v>
      </c>
      <c r="F1322" s="169">
        <v>176886</v>
      </c>
      <c r="G1322" s="169">
        <v>1839797</v>
      </c>
      <c r="H1322" s="169">
        <v>2633</v>
      </c>
      <c r="I1322" s="169">
        <v>645</v>
      </c>
      <c r="J1322" s="169">
        <v>28353</v>
      </c>
      <c r="K1322" s="169">
        <v>135802</v>
      </c>
      <c r="L1322" s="169">
        <v>1303938</v>
      </c>
      <c r="M1322" s="169">
        <v>23700</v>
      </c>
    </row>
    <row r="1323" spans="2:14" ht="15" customHeight="1" x14ac:dyDescent="0.25">
      <c r="B1323" s="168">
        <v>2019</v>
      </c>
      <c r="C1323" s="168"/>
      <c r="D1323" s="169">
        <v>29128</v>
      </c>
      <c r="E1323" s="169">
        <v>2380427</v>
      </c>
      <c r="F1323" s="169">
        <v>172588</v>
      </c>
      <c r="G1323" s="169">
        <v>2207839</v>
      </c>
      <c r="H1323" s="169">
        <v>1616</v>
      </c>
      <c r="I1323" s="169">
        <v>419</v>
      </c>
      <c r="J1323" s="169">
        <v>7166</v>
      </c>
      <c r="K1323" s="169">
        <v>132853</v>
      </c>
      <c r="L1323" s="169">
        <v>1539153</v>
      </c>
      <c r="M1323" s="169">
        <v>33508</v>
      </c>
    </row>
    <row r="1324" spans="2:14" ht="15" customHeight="1" x14ac:dyDescent="0.25">
      <c r="B1324" s="168">
        <v>2018</v>
      </c>
      <c r="C1324" s="168"/>
      <c r="D1324" s="169">
        <v>23397</v>
      </c>
      <c r="E1324" s="169">
        <v>2105626</v>
      </c>
      <c r="F1324" s="169">
        <v>146836</v>
      </c>
      <c r="G1324" s="169">
        <v>1958790</v>
      </c>
      <c r="H1324" s="169">
        <v>-535</v>
      </c>
      <c r="I1324" s="169">
        <v>414</v>
      </c>
      <c r="J1324" s="169">
        <v>6266</v>
      </c>
      <c r="K1324" s="169">
        <v>111484</v>
      </c>
      <c r="L1324" s="169">
        <v>1356528</v>
      </c>
      <c r="M1324" s="169">
        <v>32434</v>
      </c>
    </row>
    <row r="1325" spans="2:14" ht="15" customHeight="1" x14ac:dyDescent="0.25">
      <c r="B1325" s="168">
        <v>2017</v>
      </c>
      <c r="C1325" s="168"/>
      <c r="D1325" s="169">
        <v>20729</v>
      </c>
      <c r="E1325" s="169">
        <v>2036462</v>
      </c>
      <c r="F1325" s="169">
        <v>142116</v>
      </c>
      <c r="G1325" s="169">
        <v>1894346</v>
      </c>
      <c r="H1325" s="169">
        <v>1088</v>
      </c>
      <c r="I1325" s="169">
        <v>341</v>
      </c>
      <c r="J1325" s="169">
        <v>3426</v>
      </c>
      <c r="K1325" s="169">
        <v>111090</v>
      </c>
      <c r="L1325" s="169">
        <v>1292883</v>
      </c>
      <c r="M1325" s="169">
        <v>21277</v>
      </c>
    </row>
    <row r="1326" spans="2:14" ht="15" customHeight="1" x14ac:dyDescent="0.25">
      <c r="B1326" s="168">
        <v>2016</v>
      </c>
      <c r="C1326" s="168"/>
      <c r="D1326" s="169">
        <v>19749</v>
      </c>
      <c r="E1326" s="169">
        <v>1863073</v>
      </c>
      <c r="F1326" s="169">
        <v>134678</v>
      </c>
      <c r="G1326" s="169">
        <v>1728395</v>
      </c>
      <c r="H1326" s="169">
        <v>2299</v>
      </c>
      <c r="I1326" s="169">
        <v>35900</v>
      </c>
      <c r="J1326" s="169">
        <v>2453</v>
      </c>
      <c r="K1326" s="169">
        <v>106795</v>
      </c>
      <c r="L1326" s="169">
        <v>1192753</v>
      </c>
      <c r="M1326" s="169">
        <v>23489</v>
      </c>
      <c r="N1326" s="7"/>
    </row>
    <row r="1327" spans="2:14" s="9" customFormat="1" ht="15" customHeight="1" collapsed="1" x14ac:dyDescent="0.25">
      <c r="B1327" s="168">
        <v>2015</v>
      </c>
      <c r="C1327" s="168"/>
      <c r="D1327" s="169">
        <v>19689</v>
      </c>
      <c r="E1327" s="169">
        <v>1920419</v>
      </c>
      <c r="F1327" s="169">
        <v>143812</v>
      </c>
      <c r="G1327" s="169">
        <v>1776607</v>
      </c>
      <c r="H1327" s="169">
        <v>-542</v>
      </c>
      <c r="I1327" s="169">
        <v>90578</v>
      </c>
      <c r="J1327" s="169">
        <v>5712</v>
      </c>
      <c r="K1327" s="169">
        <v>115042</v>
      </c>
      <c r="L1327" s="169">
        <v>1303248</v>
      </c>
      <c r="M1327" s="169">
        <v>33791</v>
      </c>
      <c r="N1327" s="8"/>
    </row>
    <row r="1328" spans="2:14" s="9" customFormat="1" ht="15" customHeight="1" x14ac:dyDescent="0.25">
      <c r="B1328" s="168">
        <v>2014</v>
      </c>
      <c r="C1328" s="168"/>
      <c r="D1328" s="169">
        <v>20011</v>
      </c>
      <c r="E1328" s="169">
        <v>1983609</v>
      </c>
      <c r="F1328" s="169">
        <v>160259</v>
      </c>
      <c r="G1328" s="169">
        <v>1823350</v>
      </c>
      <c r="H1328" s="169">
        <v>-1836</v>
      </c>
      <c r="I1328" s="169">
        <v>7805</v>
      </c>
      <c r="J1328" s="169">
        <v>2194</v>
      </c>
      <c r="K1328" s="169">
        <v>135153</v>
      </c>
      <c r="L1328" s="169">
        <v>1290060</v>
      </c>
      <c r="M1328" s="169">
        <v>52860</v>
      </c>
      <c r="N1328" s="8"/>
    </row>
    <row r="1329" spans="2:14" s="9" customFormat="1" ht="15" customHeight="1" x14ac:dyDescent="0.25">
      <c r="B1329" s="168">
        <v>2013</v>
      </c>
      <c r="C1329" s="168"/>
      <c r="D1329" s="169">
        <v>20553</v>
      </c>
      <c r="E1329" s="169">
        <v>1940788</v>
      </c>
      <c r="F1329" s="169">
        <v>161425</v>
      </c>
      <c r="G1329" s="169">
        <v>1779363</v>
      </c>
      <c r="H1329" s="169">
        <v>583</v>
      </c>
      <c r="I1329" s="169">
        <v>660</v>
      </c>
      <c r="J1329" s="169">
        <v>1934</v>
      </c>
      <c r="K1329" s="169">
        <v>136312</v>
      </c>
      <c r="L1329" s="169">
        <v>1257471</v>
      </c>
      <c r="M1329" s="169">
        <v>67753</v>
      </c>
      <c r="N1329" s="8"/>
    </row>
    <row r="1330" spans="2:14" ht="15" customHeight="1" x14ac:dyDescent="0.25">
      <c r="B1330" s="168">
        <v>2012</v>
      </c>
      <c r="C1330" s="168"/>
      <c r="D1330" s="169">
        <v>21035</v>
      </c>
      <c r="E1330" s="169">
        <v>1986550</v>
      </c>
      <c r="F1330" s="169">
        <v>146305</v>
      </c>
      <c r="G1330" s="169">
        <v>1840245</v>
      </c>
      <c r="H1330" s="169">
        <v>-151</v>
      </c>
      <c r="I1330" s="169">
        <v>81258</v>
      </c>
      <c r="J1330" s="169">
        <v>863</v>
      </c>
      <c r="K1330" s="169">
        <v>122492</v>
      </c>
      <c r="L1330" s="169">
        <v>1378251</v>
      </c>
      <c r="M1330" s="169">
        <v>99597</v>
      </c>
      <c r="N1330" s="8"/>
    </row>
    <row r="1331" spans="2:14" ht="15" customHeight="1" x14ac:dyDescent="0.25">
      <c r="B1331" s="168">
        <v>2011</v>
      </c>
      <c r="C1331" s="168"/>
      <c r="D1331" s="169">
        <v>21782</v>
      </c>
      <c r="E1331" s="169">
        <v>2115417</v>
      </c>
      <c r="F1331" s="169">
        <v>168005</v>
      </c>
      <c r="G1331" s="169">
        <v>1947412</v>
      </c>
      <c r="H1331" s="169">
        <v>-330</v>
      </c>
      <c r="I1331" s="169">
        <v>124128</v>
      </c>
      <c r="J1331" s="169">
        <v>2329</v>
      </c>
      <c r="K1331" s="169">
        <v>142011</v>
      </c>
      <c r="L1331" s="169">
        <v>1474359</v>
      </c>
      <c r="M1331" s="169">
        <v>58976</v>
      </c>
    </row>
    <row r="1332" spans="2:14" ht="15" customHeight="1" x14ac:dyDescent="0.25">
      <c r="B1332" s="168">
        <v>2010</v>
      </c>
      <c r="C1332" s="168"/>
      <c r="D1332" s="169">
        <v>22177</v>
      </c>
      <c r="E1332" s="169">
        <v>2190577</v>
      </c>
      <c r="F1332" s="169">
        <v>167121</v>
      </c>
      <c r="G1332" s="169">
        <v>2023456</v>
      </c>
      <c r="H1332" s="169">
        <v>-332</v>
      </c>
      <c r="I1332" s="169">
        <v>72030</v>
      </c>
      <c r="J1332" s="169">
        <v>2157</v>
      </c>
      <c r="K1332" s="169">
        <v>140158</v>
      </c>
      <c r="L1332" s="169">
        <v>1871647</v>
      </c>
      <c r="M1332" s="169">
        <v>47970</v>
      </c>
    </row>
    <row r="1333" spans="2:14" ht="15" customHeight="1" x14ac:dyDescent="0.25">
      <c r="B1333" s="168">
        <v>2009</v>
      </c>
      <c r="C1333" s="168"/>
      <c r="D1333" s="169">
        <v>23109</v>
      </c>
      <c r="E1333" s="169">
        <v>2147408</v>
      </c>
      <c r="F1333" s="169">
        <v>149007</v>
      </c>
      <c r="G1333" s="169">
        <v>1998401</v>
      </c>
      <c r="H1333" s="169">
        <v>4610</v>
      </c>
      <c r="I1333" s="169">
        <v>41502</v>
      </c>
      <c r="J1333" s="169">
        <v>1570</v>
      </c>
      <c r="K1333" s="169">
        <v>124118</v>
      </c>
      <c r="L1333" s="169">
        <v>1365643</v>
      </c>
      <c r="M1333" s="169" t="s">
        <v>66</v>
      </c>
    </row>
    <row r="1334" spans="2:14" ht="15" customHeight="1" x14ac:dyDescent="0.25">
      <c r="B1334" s="168">
        <v>2008</v>
      </c>
      <c r="C1334" s="168"/>
      <c r="D1334" s="169">
        <v>23985</v>
      </c>
      <c r="E1334" s="169">
        <v>2354382</v>
      </c>
      <c r="F1334" s="169">
        <v>173857</v>
      </c>
      <c r="G1334" s="169">
        <v>2180525</v>
      </c>
      <c r="H1334" s="169">
        <v>38</v>
      </c>
      <c r="I1334" s="169">
        <v>5915</v>
      </c>
      <c r="J1334" s="169">
        <v>1213</v>
      </c>
      <c r="K1334" s="169">
        <v>144321</v>
      </c>
      <c r="L1334" s="169">
        <v>1510872</v>
      </c>
      <c r="M1334" s="169" t="s">
        <v>66</v>
      </c>
    </row>
    <row r="1335" spans="2:14" ht="15" customHeight="1" x14ac:dyDescent="0.25">
      <c r="B1335" s="260" t="s">
        <v>232</v>
      </c>
      <c r="C1335" s="230"/>
      <c r="D1335" s="231"/>
      <c r="E1335" s="231"/>
      <c r="F1335" s="231"/>
      <c r="G1335" s="231"/>
      <c r="H1335" s="231"/>
      <c r="I1335" s="232"/>
      <c r="J1335" s="232"/>
      <c r="K1335" s="232"/>
      <c r="L1335" s="232"/>
      <c r="M1335" s="232"/>
    </row>
    <row r="1336" spans="2:14" ht="15" customHeight="1" x14ac:dyDescent="0.25">
      <c r="B1336" s="181">
        <v>2023</v>
      </c>
      <c r="C1336" s="181"/>
      <c r="D1336" s="182">
        <v>1987</v>
      </c>
      <c r="E1336" s="182">
        <v>4701023</v>
      </c>
      <c r="F1336" s="182">
        <v>176884</v>
      </c>
      <c r="G1336" s="182">
        <v>4524139</v>
      </c>
      <c r="H1336" s="182">
        <v>825</v>
      </c>
      <c r="I1336" s="182">
        <v>845</v>
      </c>
      <c r="J1336" s="182">
        <v>26547</v>
      </c>
      <c r="K1336" s="182">
        <v>159578</v>
      </c>
      <c r="L1336" s="182">
        <v>3155079</v>
      </c>
      <c r="M1336" s="182">
        <v>62150</v>
      </c>
    </row>
    <row r="1337" spans="2:14" ht="15" customHeight="1" x14ac:dyDescent="0.25">
      <c r="B1337" s="181">
        <v>2022</v>
      </c>
      <c r="C1337" s="181"/>
      <c r="D1337" s="182">
        <v>1830</v>
      </c>
      <c r="E1337" s="182">
        <v>4807755</v>
      </c>
      <c r="F1337" s="182">
        <v>181643</v>
      </c>
      <c r="G1337" s="182">
        <v>4626112</v>
      </c>
      <c r="H1337" s="182">
        <v>-305</v>
      </c>
      <c r="I1337" s="182">
        <v>243</v>
      </c>
      <c r="J1337" s="182">
        <v>33728</v>
      </c>
      <c r="K1337" s="182">
        <v>164334</v>
      </c>
      <c r="L1337" s="182">
        <v>3428465</v>
      </c>
      <c r="M1337" s="182">
        <v>83815</v>
      </c>
    </row>
    <row r="1338" spans="2:14" ht="15" customHeight="1" x14ac:dyDescent="0.25">
      <c r="B1338" s="168">
        <v>2021</v>
      </c>
      <c r="C1338" s="168"/>
      <c r="D1338" s="169">
        <v>1803</v>
      </c>
      <c r="E1338" s="169">
        <v>4000462</v>
      </c>
      <c r="F1338" s="169">
        <v>143444</v>
      </c>
      <c r="G1338" s="169">
        <v>3857018</v>
      </c>
      <c r="H1338" s="169">
        <v>452</v>
      </c>
      <c r="I1338" s="169">
        <v>1327</v>
      </c>
      <c r="J1338" s="169">
        <v>27714</v>
      </c>
      <c r="K1338" s="169">
        <v>129005</v>
      </c>
      <c r="L1338" s="169">
        <v>2780460</v>
      </c>
      <c r="M1338" s="169">
        <v>67769</v>
      </c>
    </row>
    <row r="1339" spans="2:14" ht="15" customHeight="1" x14ac:dyDescent="0.25">
      <c r="B1339" s="168">
        <v>2020</v>
      </c>
      <c r="C1339" s="168"/>
      <c r="D1339" s="169">
        <v>1746</v>
      </c>
      <c r="E1339" s="169">
        <v>3506982</v>
      </c>
      <c r="F1339" s="169">
        <v>110684</v>
      </c>
      <c r="G1339" s="169">
        <v>3396298</v>
      </c>
      <c r="H1339" s="169">
        <v>651</v>
      </c>
      <c r="I1339" s="169">
        <v>925</v>
      </c>
      <c r="J1339" s="169">
        <v>24824</v>
      </c>
      <c r="K1339" s="169">
        <v>102778</v>
      </c>
      <c r="L1339" s="169">
        <v>2420420</v>
      </c>
      <c r="M1339" s="169">
        <v>57799</v>
      </c>
    </row>
    <row r="1340" spans="2:14" ht="15" customHeight="1" x14ac:dyDescent="0.25">
      <c r="B1340" s="168">
        <v>2019</v>
      </c>
      <c r="C1340" s="168"/>
      <c r="D1340" s="169">
        <v>1751</v>
      </c>
      <c r="E1340" s="169">
        <v>3842209</v>
      </c>
      <c r="F1340" s="169">
        <v>96704</v>
      </c>
      <c r="G1340" s="169">
        <v>3745505</v>
      </c>
      <c r="H1340" s="169">
        <v>577</v>
      </c>
      <c r="I1340" s="169">
        <v>735</v>
      </c>
      <c r="J1340" s="169">
        <v>9510</v>
      </c>
      <c r="K1340" s="169">
        <v>98164</v>
      </c>
      <c r="L1340" s="169">
        <v>2694463</v>
      </c>
      <c r="M1340" s="169">
        <v>57700</v>
      </c>
    </row>
    <row r="1341" spans="2:14" ht="15" customHeight="1" x14ac:dyDescent="0.25">
      <c r="B1341" s="168">
        <v>2018</v>
      </c>
      <c r="C1341" s="168"/>
      <c r="D1341" s="169">
        <v>1753</v>
      </c>
      <c r="E1341" s="169">
        <v>3798402</v>
      </c>
      <c r="F1341" s="169">
        <v>99100</v>
      </c>
      <c r="G1341" s="169">
        <v>3699303</v>
      </c>
      <c r="H1341" s="169">
        <v>545</v>
      </c>
      <c r="I1341" s="169">
        <v>748</v>
      </c>
      <c r="J1341" s="169">
        <v>6753</v>
      </c>
      <c r="K1341" s="169">
        <v>103079</v>
      </c>
      <c r="L1341" s="169">
        <v>2694784</v>
      </c>
      <c r="M1341" s="169">
        <v>70718</v>
      </c>
    </row>
    <row r="1342" spans="2:14" s="9" customFormat="1" ht="15" customHeight="1" collapsed="1" x14ac:dyDescent="0.25">
      <c r="B1342" s="168">
        <v>2017</v>
      </c>
      <c r="C1342" s="168"/>
      <c r="D1342" s="169">
        <v>1688</v>
      </c>
      <c r="E1342" s="169">
        <v>3673824</v>
      </c>
      <c r="F1342" s="169">
        <v>99873</v>
      </c>
      <c r="G1342" s="169">
        <v>3573951</v>
      </c>
      <c r="H1342" s="169">
        <v>1499</v>
      </c>
      <c r="I1342" s="169">
        <v>8998</v>
      </c>
      <c r="J1342" s="169">
        <v>6412</v>
      </c>
      <c r="K1342" s="169">
        <v>106218</v>
      </c>
      <c r="L1342" s="169">
        <v>2592941</v>
      </c>
      <c r="M1342" s="169">
        <v>165530</v>
      </c>
      <c r="N1342" s="5"/>
    </row>
    <row r="1343" spans="2:14" s="9" customFormat="1" ht="15" customHeight="1" x14ac:dyDescent="0.25">
      <c r="B1343" s="168">
        <v>2016</v>
      </c>
      <c r="C1343" s="168"/>
      <c r="D1343" s="169">
        <v>1648</v>
      </c>
      <c r="E1343" s="169">
        <v>3496259</v>
      </c>
      <c r="F1343" s="169">
        <v>93758</v>
      </c>
      <c r="G1343" s="169">
        <v>3402501</v>
      </c>
      <c r="H1343" s="169">
        <v>660</v>
      </c>
      <c r="I1343" s="169">
        <v>396</v>
      </c>
      <c r="J1343" s="169">
        <v>6711</v>
      </c>
      <c r="K1343" s="169">
        <v>100527</v>
      </c>
      <c r="L1343" s="169">
        <v>2471426</v>
      </c>
      <c r="M1343" s="169">
        <v>148747</v>
      </c>
      <c r="N1343" s="8"/>
    </row>
    <row r="1344" spans="2:14" s="9" customFormat="1" ht="15" customHeight="1" x14ac:dyDescent="0.25">
      <c r="B1344" s="168">
        <v>2015</v>
      </c>
      <c r="C1344" s="168"/>
      <c r="D1344" s="169">
        <v>1568</v>
      </c>
      <c r="E1344" s="169">
        <v>3527724</v>
      </c>
      <c r="F1344" s="169">
        <v>107982</v>
      </c>
      <c r="G1344" s="169">
        <v>3419742</v>
      </c>
      <c r="H1344" s="169">
        <v>31</v>
      </c>
      <c r="I1344" s="169">
        <v>1088</v>
      </c>
      <c r="J1344" s="169">
        <v>7428</v>
      </c>
      <c r="K1344" s="169">
        <v>114606</v>
      </c>
      <c r="L1344" s="169">
        <v>2531336</v>
      </c>
      <c r="M1344" s="169">
        <v>136855</v>
      </c>
    </row>
    <row r="1345" spans="2:14" ht="15" customHeight="1" x14ac:dyDescent="0.25">
      <c r="B1345" s="168">
        <v>2014</v>
      </c>
      <c r="C1345" s="168"/>
      <c r="D1345" s="169">
        <v>1493</v>
      </c>
      <c r="E1345" s="169">
        <v>3408390</v>
      </c>
      <c r="F1345" s="169">
        <v>103431</v>
      </c>
      <c r="G1345" s="169">
        <v>3304960</v>
      </c>
      <c r="H1345" s="169">
        <v>265</v>
      </c>
      <c r="I1345" s="169">
        <v>595</v>
      </c>
      <c r="J1345" s="169">
        <v>8257</v>
      </c>
      <c r="K1345" s="169">
        <v>119220</v>
      </c>
      <c r="L1345" s="169">
        <v>2461319</v>
      </c>
      <c r="M1345" s="169">
        <v>195534</v>
      </c>
      <c r="N1345" s="9"/>
    </row>
    <row r="1346" spans="2:14" ht="15" customHeight="1" x14ac:dyDescent="0.25">
      <c r="B1346" s="168">
        <v>2013</v>
      </c>
      <c r="C1346" s="168"/>
      <c r="D1346" s="169">
        <v>1483</v>
      </c>
      <c r="E1346" s="169">
        <v>3233991</v>
      </c>
      <c r="F1346" s="169">
        <v>101908</v>
      </c>
      <c r="G1346" s="169">
        <v>3132082</v>
      </c>
      <c r="H1346" s="169">
        <v>489</v>
      </c>
      <c r="I1346" s="169">
        <v>514</v>
      </c>
      <c r="J1346" s="169">
        <v>5090</v>
      </c>
      <c r="K1346" s="169">
        <v>113307</v>
      </c>
      <c r="L1346" s="169">
        <v>2340233</v>
      </c>
      <c r="M1346" s="169">
        <v>132614</v>
      </c>
      <c r="N1346" s="9"/>
    </row>
    <row r="1347" spans="2:14" ht="15" customHeight="1" x14ac:dyDescent="0.25">
      <c r="B1347" s="168">
        <v>2012</v>
      </c>
      <c r="C1347" s="168"/>
      <c r="D1347" s="169">
        <v>1495</v>
      </c>
      <c r="E1347" s="169">
        <v>3204200</v>
      </c>
      <c r="F1347" s="169">
        <v>118540</v>
      </c>
      <c r="G1347" s="169">
        <v>3085661</v>
      </c>
      <c r="H1347" s="169">
        <v>-461</v>
      </c>
      <c r="I1347" s="169">
        <v>516</v>
      </c>
      <c r="J1347" s="169">
        <v>6273</v>
      </c>
      <c r="K1347" s="169">
        <v>132389</v>
      </c>
      <c r="L1347" s="169">
        <v>2322684</v>
      </c>
      <c r="M1347" s="169">
        <v>119328</v>
      </c>
      <c r="N1347" s="9"/>
    </row>
    <row r="1348" spans="2:14" ht="15" customHeight="1" x14ac:dyDescent="0.25">
      <c r="B1348" s="168">
        <v>2011</v>
      </c>
      <c r="C1348" s="168"/>
      <c r="D1348" s="169">
        <v>1594</v>
      </c>
      <c r="E1348" s="169">
        <v>3306565</v>
      </c>
      <c r="F1348" s="169">
        <v>114126</v>
      </c>
      <c r="G1348" s="169">
        <v>3192438</v>
      </c>
      <c r="H1348" s="169">
        <v>1138</v>
      </c>
      <c r="I1348" s="169">
        <v>916</v>
      </c>
      <c r="J1348" s="169">
        <v>8681</v>
      </c>
      <c r="K1348" s="169">
        <v>127229</v>
      </c>
      <c r="L1348" s="169">
        <v>2524035</v>
      </c>
      <c r="M1348" s="169">
        <v>86632</v>
      </c>
    </row>
    <row r="1349" spans="2:14" ht="15" customHeight="1" x14ac:dyDescent="0.25">
      <c r="B1349" s="168">
        <v>2010</v>
      </c>
      <c r="C1349" s="168"/>
      <c r="D1349" s="169">
        <v>1597</v>
      </c>
      <c r="E1349" s="169">
        <v>3262775</v>
      </c>
      <c r="F1349" s="169">
        <v>112822</v>
      </c>
      <c r="G1349" s="169">
        <v>3149954</v>
      </c>
      <c r="H1349" s="169">
        <v>58</v>
      </c>
      <c r="I1349" s="169">
        <v>860</v>
      </c>
      <c r="J1349" s="169">
        <v>8671</v>
      </c>
      <c r="K1349" s="169">
        <v>125617</v>
      </c>
      <c r="L1349" s="169">
        <v>2279875</v>
      </c>
      <c r="M1349" s="169">
        <v>48302</v>
      </c>
    </row>
    <row r="1350" spans="2:14" ht="15" customHeight="1" x14ac:dyDescent="0.25">
      <c r="B1350" s="168">
        <v>2009</v>
      </c>
      <c r="C1350" s="168"/>
      <c r="D1350" s="169">
        <v>1624</v>
      </c>
      <c r="E1350" s="169">
        <v>3038577</v>
      </c>
      <c r="F1350" s="169">
        <v>106756</v>
      </c>
      <c r="G1350" s="169">
        <v>2931821</v>
      </c>
      <c r="H1350" s="169">
        <v>424</v>
      </c>
      <c r="I1350" s="169">
        <v>18837</v>
      </c>
      <c r="J1350" s="169">
        <v>7360</v>
      </c>
      <c r="K1350" s="169">
        <v>132775</v>
      </c>
      <c r="L1350" s="169">
        <v>2046751</v>
      </c>
      <c r="M1350" s="169" t="s">
        <v>66</v>
      </c>
    </row>
    <row r="1351" spans="2:14" s="7" customFormat="1" ht="15" customHeight="1" x14ac:dyDescent="0.25">
      <c r="B1351" s="168">
        <v>2008</v>
      </c>
      <c r="C1351" s="168"/>
      <c r="D1351" s="169">
        <v>1629</v>
      </c>
      <c r="E1351" s="169">
        <v>3434138</v>
      </c>
      <c r="F1351" s="169">
        <v>132109</v>
      </c>
      <c r="G1351" s="169">
        <v>3302029</v>
      </c>
      <c r="H1351" s="169">
        <v>-330</v>
      </c>
      <c r="I1351" s="169">
        <v>12415</v>
      </c>
      <c r="J1351" s="169">
        <v>3008</v>
      </c>
      <c r="K1351" s="169">
        <v>167450</v>
      </c>
      <c r="L1351" s="169">
        <v>2392798</v>
      </c>
      <c r="M1351" s="169" t="s">
        <v>66</v>
      </c>
      <c r="N1351" s="5"/>
    </row>
    <row r="1352" spans="2:14" s="8" customFormat="1" ht="15" customHeight="1" x14ac:dyDescent="0.25">
      <c r="B1352" s="260" t="s">
        <v>233</v>
      </c>
      <c r="C1352" s="230"/>
      <c r="D1352" s="231"/>
      <c r="E1352" s="231"/>
      <c r="F1352" s="231"/>
      <c r="G1352" s="231"/>
      <c r="H1352" s="231"/>
      <c r="I1352" s="232"/>
      <c r="J1352" s="232"/>
      <c r="K1352" s="232"/>
      <c r="L1352" s="232"/>
      <c r="M1352" s="232"/>
      <c r="N1352" s="5"/>
    </row>
    <row r="1353" spans="2:14" s="8" customFormat="1" ht="15" customHeight="1" x14ac:dyDescent="0.25">
      <c r="B1353" s="181">
        <v>2023</v>
      </c>
      <c r="C1353" s="181"/>
      <c r="D1353" s="182">
        <v>422</v>
      </c>
      <c r="E1353" s="182">
        <v>6157852</v>
      </c>
      <c r="F1353" s="182">
        <v>202697</v>
      </c>
      <c r="G1353" s="182">
        <v>5955156</v>
      </c>
      <c r="H1353" s="182">
        <v>3480</v>
      </c>
      <c r="I1353" s="182">
        <v>4956</v>
      </c>
      <c r="J1353" s="182">
        <v>49796</v>
      </c>
      <c r="K1353" s="182">
        <v>291523</v>
      </c>
      <c r="L1353" s="182">
        <v>3994955</v>
      </c>
      <c r="M1353" s="182">
        <v>358400</v>
      </c>
      <c r="N1353" s="5"/>
    </row>
    <row r="1354" spans="2:14" s="8" customFormat="1" ht="15" customHeight="1" x14ac:dyDescent="0.25">
      <c r="B1354" s="181">
        <v>2022</v>
      </c>
      <c r="C1354" s="181"/>
      <c r="D1354" s="182">
        <v>411</v>
      </c>
      <c r="E1354" s="182">
        <v>6476432</v>
      </c>
      <c r="F1354" s="182">
        <v>166102</v>
      </c>
      <c r="G1354" s="182">
        <v>6310330</v>
      </c>
      <c r="H1354" s="182">
        <v>364</v>
      </c>
      <c r="I1354" s="182">
        <v>2656</v>
      </c>
      <c r="J1354" s="182">
        <v>74538</v>
      </c>
      <c r="K1354" s="182">
        <v>281832</v>
      </c>
      <c r="L1354" s="182">
        <v>4398694</v>
      </c>
      <c r="M1354" s="182">
        <v>250492</v>
      </c>
      <c r="N1354" s="5"/>
    </row>
    <row r="1355" spans="2:14" s="8" customFormat="1" ht="15" customHeight="1" x14ac:dyDescent="0.25">
      <c r="B1355" s="181">
        <v>2021</v>
      </c>
      <c r="C1355" s="181"/>
      <c r="D1355" s="182">
        <v>392</v>
      </c>
      <c r="E1355" s="182">
        <v>5293770</v>
      </c>
      <c r="F1355" s="182">
        <v>129907</v>
      </c>
      <c r="G1355" s="182">
        <v>5163863</v>
      </c>
      <c r="H1355" s="182">
        <v>188</v>
      </c>
      <c r="I1355" s="182">
        <v>2435</v>
      </c>
      <c r="J1355" s="182">
        <v>57328</v>
      </c>
      <c r="K1355" s="182">
        <v>210319</v>
      </c>
      <c r="L1355" s="182">
        <v>3601265</v>
      </c>
      <c r="M1355" s="182">
        <v>278348</v>
      </c>
      <c r="N1355" s="5"/>
    </row>
    <row r="1356" spans="2:14" s="8" customFormat="1" ht="15" customHeight="1" x14ac:dyDescent="0.25">
      <c r="B1356" s="168">
        <v>2020</v>
      </c>
      <c r="C1356" s="168"/>
      <c r="D1356" s="169">
        <v>364</v>
      </c>
      <c r="E1356" s="169">
        <v>4335028</v>
      </c>
      <c r="F1356" s="169">
        <v>103571</v>
      </c>
      <c r="G1356" s="169">
        <v>4231456</v>
      </c>
      <c r="H1356" s="169">
        <v>169</v>
      </c>
      <c r="I1356" s="169">
        <v>1597</v>
      </c>
      <c r="J1356" s="169">
        <v>53429</v>
      </c>
      <c r="K1356" s="169">
        <v>167250</v>
      </c>
      <c r="L1356" s="169">
        <v>2863856</v>
      </c>
      <c r="M1356" s="169">
        <v>291754</v>
      </c>
      <c r="N1356" s="5"/>
    </row>
    <row r="1357" spans="2:14" s="8" customFormat="1" ht="15" customHeight="1" x14ac:dyDescent="0.25">
      <c r="B1357" s="168">
        <v>2019</v>
      </c>
      <c r="C1357" s="168"/>
      <c r="D1357" s="169">
        <v>359</v>
      </c>
      <c r="E1357" s="169">
        <v>4595098</v>
      </c>
      <c r="F1357" s="169">
        <v>116860</v>
      </c>
      <c r="G1357" s="169">
        <v>4478238</v>
      </c>
      <c r="H1357" s="169">
        <v>-101</v>
      </c>
      <c r="I1357" s="169">
        <v>1891</v>
      </c>
      <c r="J1357" s="169">
        <v>22887</v>
      </c>
      <c r="K1357" s="169">
        <v>199492</v>
      </c>
      <c r="L1357" s="169">
        <v>2933038</v>
      </c>
      <c r="M1357" s="169">
        <v>293107</v>
      </c>
      <c r="N1357" s="5"/>
    </row>
    <row r="1358" spans="2:14" s="8" customFormat="1" ht="15" customHeight="1" x14ac:dyDescent="0.25">
      <c r="B1358" s="168">
        <v>2018</v>
      </c>
      <c r="C1358" s="168"/>
      <c r="D1358" s="169">
        <v>351</v>
      </c>
      <c r="E1358" s="169">
        <v>4641130</v>
      </c>
      <c r="F1358" s="169">
        <v>125893</v>
      </c>
      <c r="G1358" s="169">
        <v>4515237</v>
      </c>
      <c r="H1358" s="169">
        <v>150</v>
      </c>
      <c r="I1358" s="169">
        <v>2436</v>
      </c>
      <c r="J1358" s="169">
        <v>24746</v>
      </c>
      <c r="K1358" s="169">
        <v>213479</v>
      </c>
      <c r="L1358" s="169">
        <v>3058732</v>
      </c>
      <c r="M1358" s="169">
        <v>314410</v>
      </c>
      <c r="N1358" s="5"/>
    </row>
    <row r="1359" spans="2:14" s="8" customFormat="1" ht="15" customHeight="1" x14ac:dyDescent="0.25">
      <c r="B1359" s="168">
        <v>2017</v>
      </c>
      <c r="C1359" s="168"/>
      <c r="D1359" s="169">
        <v>340</v>
      </c>
      <c r="E1359" s="169">
        <v>4409848</v>
      </c>
      <c r="F1359" s="169">
        <v>126771</v>
      </c>
      <c r="G1359" s="169">
        <v>4283077</v>
      </c>
      <c r="H1359" s="169">
        <v>195</v>
      </c>
      <c r="I1359" s="169">
        <v>2127</v>
      </c>
      <c r="J1359" s="169">
        <v>21231</v>
      </c>
      <c r="K1359" s="169">
        <v>205369</v>
      </c>
      <c r="L1359" s="169">
        <v>2897655</v>
      </c>
      <c r="M1359" s="169">
        <v>308543</v>
      </c>
      <c r="N1359" s="5"/>
    </row>
    <row r="1360" spans="2:14" s="8" customFormat="1" ht="15" customHeight="1" x14ac:dyDescent="0.25">
      <c r="B1360" s="168">
        <v>2016</v>
      </c>
      <c r="C1360" s="168"/>
      <c r="D1360" s="169">
        <v>324</v>
      </c>
      <c r="E1360" s="169">
        <v>4074575</v>
      </c>
      <c r="F1360" s="169">
        <v>147531</v>
      </c>
      <c r="G1360" s="169">
        <v>3927044</v>
      </c>
      <c r="H1360" s="169">
        <v>141</v>
      </c>
      <c r="I1360" s="169">
        <v>1896</v>
      </c>
      <c r="J1360" s="169">
        <v>16024</v>
      </c>
      <c r="K1360" s="169">
        <v>218553</v>
      </c>
      <c r="L1360" s="169">
        <v>2569237</v>
      </c>
      <c r="M1360" s="169">
        <v>318640</v>
      </c>
      <c r="N1360" s="9"/>
    </row>
    <row r="1361" spans="2:14" ht="15" customHeight="1" x14ac:dyDescent="0.25">
      <c r="B1361" s="168">
        <v>2015</v>
      </c>
      <c r="C1361" s="168"/>
      <c r="D1361" s="169">
        <v>305</v>
      </c>
      <c r="E1361" s="169">
        <v>3943249</v>
      </c>
      <c r="F1361" s="169">
        <v>140958</v>
      </c>
      <c r="G1361" s="169">
        <v>3802291</v>
      </c>
      <c r="H1361" s="169">
        <v>214</v>
      </c>
      <c r="I1361" s="169">
        <v>2320</v>
      </c>
      <c r="J1361" s="169">
        <v>16059</v>
      </c>
      <c r="K1361" s="169">
        <v>217574</v>
      </c>
      <c r="L1361" s="169">
        <v>2458160</v>
      </c>
      <c r="M1361" s="169">
        <v>368763</v>
      </c>
      <c r="N1361" s="9"/>
    </row>
    <row r="1362" spans="2:14" ht="15" customHeight="1" x14ac:dyDescent="0.25">
      <c r="B1362" s="168">
        <v>2014</v>
      </c>
      <c r="C1362" s="168"/>
      <c r="D1362" s="169">
        <v>296</v>
      </c>
      <c r="E1362" s="169">
        <v>4088570</v>
      </c>
      <c r="F1362" s="169">
        <v>163797</v>
      </c>
      <c r="G1362" s="169">
        <v>3924774</v>
      </c>
      <c r="H1362" s="169">
        <v>-111</v>
      </c>
      <c r="I1362" s="169">
        <v>3145</v>
      </c>
      <c r="J1362" s="169">
        <v>21789</v>
      </c>
      <c r="K1362" s="169">
        <v>253568</v>
      </c>
      <c r="L1362" s="169">
        <v>2607477</v>
      </c>
      <c r="M1362" s="169">
        <v>341624</v>
      </c>
      <c r="N1362" s="9"/>
    </row>
    <row r="1363" spans="2:14" ht="15" customHeight="1" x14ac:dyDescent="0.25">
      <c r="B1363" s="168">
        <v>2013</v>
      </c>
      <c r="C1363" s="168"/>
      <c r="D1363" s="169">
        <v>286</v>
      </c>
      <c r="E1363" s="169">
        <v>3946575</v>
      </c>
      <c r="F1363" s="169">
        <v>138651</v>
      </c>
      <c r="G1363" s="169">
        <v>3807924</v>
      </c>
      <c r="H1363" s="169">
        <v>-129</v>
      </c>
      <c r="I1363" s="169">
        <v>3506</v>
      </c>
      <c r="J1363" s="169">
        <v>20064</v>
      </c>
      <c r="K1363" s="169">
        <v>237797</v>
      </c>
      <c r="L1363" s="169">
        <v>2557541</v>
      </c>
      <c r="M1363" s="169">
        <v>309962</v>
      </c>
      <c r="N1363" s="9"/>
    </row>
    <row r="1364" spans="2:14" ht="15" customHeight="1" x14ac:dyDescent="0.25">
      <c r="B1364" s="168">
        <v>2012</v>
      </c>
      <c r="C1364" s="168"/>
      <c r="D1364" s="169">
        <v>276</v>
      </c>
      <c r="E1364" s="169">
        <v>3674196</v>
      </c>
      <c r="F1364" s="169">
        <v>101833</v>
      </c>
      <c r="G1364" s="169">
        <v>3572363</v>
      </c>
      <c r="H1364" s="169">
        <v>-83</v>
      </c>
      <c r="I1364" s="169">
        <v>5935</v>
      </c>
      <c r="J1364" s="169">
        <v>16827</v>
      </c>
      <c r="K1364" s="169">
        <v>206556</v>
      </c>
      <c r="L1364" s="169">
        <v>2362695</v>
      </c>
      <c r="M1364" s="169">
        <v>300812</v>
      </c>
    </row>
    <row r="1365" spans="2:14" ht="15" customHeight="1" x14ac:dyDescent="0.25">
      <c r="B1365" s="168">
        <v>2011</v>
      </c>
      <c r="C1365" s="168"/>
      <c r="D1365" s="169">
        <v>295</v>
      </c>
      <c r="E1365" s="169">
        <v>3787354</v>
      </c>
      <c r="F1365" s="169">
        <v>110203</v>
      </c>
      <c r="G1365" s="169">
        <v>3677151</v>
      </c>
      <c r="H1365" s="169">
        <v>-64</v>
      </c>
      <c r="I1365" s="169">
        <v>9658</v>
      </c>
      <c r="J1365" s="169">
        <v>15622</v>
      </c>
      <c r="K1365" s="169">
        <v>212254</v>
      </c>
      <c r="L1365" s="169">
        <v>2439419</v>
      </c>
      <c r="M1365" s="169">
        <v>268361</v>
      </c>
    </row>
    <row r="1366" spans="2:14" ht="15" customHeight="1" x14ac:dyDescent="0.25">
      <c r="B1366" s="168">
        <v>2010</v>
      </c>
      <c r="C1366" s="168"/>
      <c r="D1366" s="169">
        <v>305</v>
      </c>
      <c r="E1366" s="169">
        <v>3810285</v>
      </c>
      <c r="F1366" s="169">
        <v>109009</v>
      </c>
      <c r="G1366" s="169">
        <v>3701275</v>
      </c>
      <c r="H1366" s="169">
        <v>270</v>
      </c>
      <c r="I1366" s="169">
        <v>5152</v>
      </c>
      <c r="J1366" s="169">
        <v>25119</v>
      </c>
      <c r="K1366" s="169">
        <v>194749</v>
      </c>
      <c r="L1366" s="169">
        <v>2368705</v>
      </c>
      <c r="M1366" s="169">
        <v>268904</v>
      </c>
    </row>
    <row r="1367" spans="2:14" s="8" customFormat="1" ht="15" customHeight="1" x14ac:dyDescent="0.25">
      <c r="B1367" s="168">
        <v>2009</v>
      </c>
      <c r="C1367" s="168"/>
      <c r="D1367" s="169">
        <v>289</v>
      </c>
      <c r="E1367" s="169">
        <v>3604692</v>
      </c>
      <c r="F1367" s="169">
        <v>118390</v>
      </c>
      <c r="G1367" s="169">
        <v>3486302</v>
      </c>
      <c r="H1367" s="169">
        <v>-656</v>
      </c>
      <c r="I1367" s="169">
        <v>3986</v>
      </c>
      <c r="J1367" s="169">
        <v>26735</v>
      </c>
      <c r="K1367" s="169">
        <v>181965</v>
      </c>
      <c r="L1367" s="169">
        <v>2314074</v>
      </c>
      <c r="M1367" s="169" t="s">
        <v>66</v>
      </c>
      <c r="N1367" s="5"/>
    </row>
    <row r="1368" spans="2:14" s="9" customFormat="1" ht="15" customHeight="1" x14ac:dyDescent="0.25">
      <c r="B1368" s="168">
        <v>2008</v>
      </c>
      <c r="C1368" s="168"/>
      <c r="D1368" s="169">
        <v>300</v>
      </c>
      <c r="E1368" s="169">
        <v>3940359</v>
      </c>
      <c r="F1368" s="169">
        <v>151442</v>
      </c>
      <c r="G1368" s="169">
        <v>3788917</v>
      </c>
      <c r="H1368" s="169">
        <v>466</v>
      </c>
      <c r="I1368" s="169">
        <v>11794</v>
      </c>
      <c r="J1368" s="169">
        <v>33416</v>
      </c>
      <c r="K1368" s="169">
        <v>239786</v>
      </c>
      <c r="L1368" s="169">
        <v>2529933</v>
      </c>
      <c r="M1368" s="169" t="s">
        <v>66</v>
      </c>
      <c r="N1368" s="5"/>
    </row>
    <row r="1369" spans="2:14" s="9" customFormat="1" ht="15" customHeight="1" x14ac:dyDescent="0.25">
      <c r="B1369" s="187" t="s">
        <v>234</v>
      </c>
      <c r="C1369" s="187"/>
      <c r="D1369" s="188"/>
      <c r="E1369" s="188"/>
      <c r="F1369" s="188"/>
      <c r="G1369" s="188"/>
      <c r="H1369" s="188"/>
      <c r="I1369" s="189"/>
      <c r="J1369" s="189"/>
      <c r="K1369" s="189"/>
      <c r="L1369" s="189"/>
      <c r="M1369" s="189"/>
      <c r="N1369" s="5"/>
    </row>
    <row r="1370" spans="2:14" s="9" customFormat="1" ht="15" customHeight="1" x14ac:dyDescent="0.25">
      <c r="B1370" s="181">
        <v>2023</v>
      </c>
      <c r="C1370" s="181"/>
      <c r="D1370" s="182">
        <v>94</v>
      </c>
      <c r="E1370" s="182">
        <v>15797680</v>
      </c>
      <c r="F1370" s="182">
        <v>1207655</v>
      </c>
      <c r="G1370" s="182">
        <v>14590025</v>
      </c>
      <c r="H1370" s="182">
        <v>34</v>
      </c>
      <c r="I1370" s="182">
        <v>8926</v>
      </c>
      <c r="J1370" s="182">
        <v>161117</v>
      </c>
      <c r="K1370" s="182">
        <v>1703505</v>
      </c>
      <c r="L1370" s="182">
        <v>8491111</v>
      </c>
      <c r="M1370" s="182">
        <v>339143</v>
      </c>
      <c r="N1370" s="5"/>
    </row>
    <row r="1371" spans="2:14" s="9" customFormat="1" ht="15" customHeight="1" x14ac:dyDescent="0.25">
      <c r="B1371" s="181">
        <v>2022</v>
      </c>
      <c r="C1371" s="181"/>
      <c r="D1371" s="182">
        <v>86</v>
      </c>
      <c r="E1371" s="182">
        <v>13922842</v>
      </c>
      <c r="F1371" s="182">
        <v>1361872</v>
      </c>
      <c r="G1371" s="182">
        <v>12560970</v>
      </c>
      <c r="H1371" s="182">
        <v>0</v>
      </c>
      <c r="I1371" s="182">
        <v>8592</v>
      </c>
      <c r="J1371" s="182">
        <v>170496</v>
      </c>
      <c r="K1371" s="182">
        <v>1807219</v>
      </c>
      <c r="L1371" s="182">
        <v>7912153</v>
      </c>
      <c r="M1371" s="182">
        <v>283477</v>
      </c>
      <c r="N1371" s="5"/>
    </row>
    <row r="1372" spans="2:14" s="9" customFormat="1" ht="15" customHeight="1" x14ac:dyDescent="0.25">
      <c r="B1372" s="168">
        <v>2021</v>
      </c>
      <c r="C1372" s="168"/>
      <c r="D1372" s="169">
        <v>83</v>
      </c>
      <c r="E1372" s="169">
        <v>9258058</v>
      </c>
      <c r="F1372" s="169">
        <v>951657</v>
      </c>
      <c r="G1372" s="169">
        <v>8306401</v>
      </c>
      <c r="H1372" s="169">
        <v>-37</v>
      </c>
      <c r="I1372" s="169">
        <v>7453</v>
      </c>
      <c r="J1372" s="169">
        <v>202280</v>
      </c>
      <c r="K1372" s="169">
        <v>1214423</v>
      </c>
      <c r="L1372" s="169">
        <v>5194642</v>
      </c>
      <c r="M1372" s="169">
        <v>341657</v>
      </c>
      <c r="N1372" s="5"/>
    </row>
    <row r="1373" spans="2:14" s="9" customFormat="1" ht="15" customHeight="1" x14ac:dyDescent="0.25">
      <c r="B1373" s="168">
        <v>2020</v>
      </c>
      <c r="C1373" s="168"/>
      <c r="D1373" s="169">
        <v>82</v>
      </c>
      <c r="E1373" s="169">
        <v>7627068</v>
      </c>
      <c r="F1373" s="169">
        <v>756005</v>
      </c>
      <c r="G1373" s="169">
        <v>6871062</v>
      </c>
      <c r="H1373" s="169">
        <v>-24</v>
      </c>
      <c r="I1373" s="169">
        <v>8830</v>
      </c>
      <c r="J1373" s="169">
        <v>144432</v>
      </c>
      <c r="K1373" s="169">
        <v>977381</v>
      </c>
      <c r="L1373" s="169">
        <v>4595277</v>
      </c>
      <c r="M1373" s="169">
        <v>416137</v>
      </c>
      <c r="N1373" s="5"/>
    </row>
    <row r="1374" spans="2:14" s="9" customFormat="1" ht="15" customHeight="1" x14ac:dyDescent="0.25">
      <c r="B1374" s="168">
        <v>2019</v>
      </c>
      <c r="C1374" s="168"/>
      <c r="D1374" s="169">
        <v>93</v>
      </c>
      <c r="E1374" s="169">
        <v>12278977</v>
      </c>
      <c r="F1374" s="169">
        <v>34697</v>
      </c>
      <c r="G1374" s="169">
        <v>12244281</v>
      </c>
      <c r="H1374" s="169">
        <v>8</v>
      </c>
      <c r="I1374" s="169">
        <v>11485</v>
      </c>
      <c r="J1374" s="169">
        <v>96618</v>
      </c>
      <c r="K1374" s="169">
        <v>1455058</v>
      </c>
      <c r="L1374" s="169">
        <v>6491814</v>
      </c>
      <c r="M1374" s="169">
        <v>233612</v>
      </c>
      <c r="N1374" s="5"/>
    </row>
    <row r="1375" spans="2:14" s="9" customFormat="1" ht="15" customHeight="1" x14ac:dyDescent="0.25">
      <c r="B1375" s="168">
        <v>2018</v>
      </c>
      <c r="C1375" s="168"/>
      <c r="D1375" s="169">
        <v>91</v>
      </c>
      <c r="E1375" s="169">
        <v>11318666</v>
      </c>
      <c r="F1375" s="169">
        <v>27966</v>
      </c>
      <c r="G1375" s="169">
        <v>11290700</v>
      </c>
      <c r="H1375" s="169">
        <v>56</v>
      </c>
      <c r="I1375" s="169">
        <v>9805</v>
      </c>
      <c r="J1375" s="169">
        <v>73262</v>
      </c>
      <c r="K1375" s="169">
        <v>1356896</v>
      </c>
      <c r="L1375" s="169">
        <v>5757964</v>
      </c>
      <c r="M1375" s="169">
        <v>273525</v>
      </c>
      <c r="N1375" s="5"/>
    </row>
    <row r="1376" spans="2:14" s="9" customFormat="1" ht="15" customHeight="1" x14ac:dyDescent="0.25">
      <c r="B1376" s="168">
        <v>2017</v>
      </c>
      <c r="C1376" s="168"/>
      <c r="D1376" s="169">
        <v>84</v>
      </c>
      <c r="E1376" s="169">
        <v>10268544</v>
      </c>
      <c r="F1376" s="169">
        <v>27559</v>
      </c>
      <c r="G1376" s="169">
        <v>10240985</v>
      </c>
      <c r="H1376" s="169">
        <v>2009</v>
      </c>
      <c r="I1376" s="169">
        <v>8687</v>
      </c>
      <c r="J1376" s="169">
        <v>56391</v>
      </c>
      <c r="K1376" s="169">
        <v>1088718</v>
      </c>
      <c r="L1376" s="169">
        <v>5230954</v>
      </c>
      <c r="M1376" s="169">
        <v>272447</v>
      </c>
      <c r="N1376" s="8"/>
    </row>
    <row r="1377" spans="2:14" ht="15" customHeight="1" x14ac:dyDescent="0.25">
      <c r="B1377" s="168">
        <v>2016</v>
      </c>
      <c r="C1377" s="168"/>
      <c r="D1377" s="169">
        <v>78</v>
      </c>
      <c r="E1377" s="169">
        <v>8990814</v>
      </c>
      <c r="F1377" s="169">
        <v>27658</v>
      </c>
      <c r="G1377" s="169">
        <v>8963156</v>
      </c>
      <c r="H1377" s="169">
        <v>2289</v>
      </c>
      <c r="I1377" s="169">
        <v>7872</v>
      </c>
      <c r="J1377" s="169">
        <v>52743</v>
      </c>
      <c r="K1377" s="169">
        <v>802912</v>
      </c>
      <c r="L1377" s="169">
        <v>4641643</v>
      </c>
      <c r="M1377" s="169">
        <v>295132</v>
      </c>
      <c r="N1377" s="9"/>
    </row>
    <row r="1378" spans="2:14" ht="15" customHeight="1" x14ac:dyDescent="0.25">
      <c r="B1378" s="168">
        <v>2015</v>
      </c>
      <c r="C1378" s="168"/>
      <c r="D1378" s="169">
        <v>76</v>
      </c>
      <c r="E1378" s="169">
        <v>8339156</v>
      </c>
      <c r="F1378" s="169">
        <v>32136</v>
      </c>
      <c r="G1378" s="169">
        <v>8307021</v>
      </c>
      <c r="H1378" s="169">
        <v>-8558</v>
      </c>
      <c r="I1378" s="169">
        <v>8445</v>
      </c>
      <c r="J1378" s="169">
        <v>49117</v>
      </c>
      <c r="K1378" s="169">
        <v>303619</v>
      </c>
      <c r="L1378" s="169">
        <v>4728422</v>
      </c>
      <c r="M1378" s="169">
        <v>362219</v>
      </c>
      <c r="N1378" s="9"/>
    </row>
    <row r="1379" spans="2:14" ht="15" customHeight="1" x14ac:dyDescent="0.25">
      <c r="B1379" s="168">
        <v>2014</v>
      </c>
      <c r="C1379" s="168"/>
      <c r="D1379" s="169">
        <v>76</v>
      </c>
      <c r="E1379" s="169">
        <v>8380468</v>
      </c>
      <c r="F1379" s="169">
        <v>28514</v>
      </c>
      <c r="G1379" s="169">
        <v>8351954</v>
      </c>
      <c r="H1379" s="169">
        <v>8862</v>
      </c>
      <c r="I1379" s="169">
        <v>8341</v>
      </c>
      <c r="J1379" s="169">
        <v>53737</v>
      </c>
      <c r="K1379" s="169">
        <v>343728</v>
      </c>
      <c r="L1379" s="169">
        <v>4860562</v>
      </c>
      <c r="M1379" s="169">
        <v>448846</v>
      </c>
      <c r="N1379" s="9"/>
    </row>
    <row r="1380" spans="2:14" ht="15" customHeight="1" x14ac:dyDescent="0.25">
      <c r="B1380" s="168">
        <v>2013</v>
      </c>
      <c r="C1380" s="168"/>
      <c r="D1380" s="169">
        <v>74</v>
      </c>
      <c r="E1380" s="169">
        <v>8399026</v>
      </c>
      <c r="F1380" s="169">
        <v>32296</v>
      </c>
      <c r="G1380" s="169">
        <v>8366731</v>
      </c>
      <c r="H1380" s="169">
        <v>-5141</v>
      </c>
      <c r="I1380" s="169">
        <v>9153</v>
      </c>
      <c r="J1380" s="169">
        <v>87997</v>
      </c>
      <c r="K1380" s="169">
        <v>313635</v>
      </c>
      <c r="L1380" s="169">
        <v>4890833</v>
      </c>
      <c r="M1380" s="169">
        <v>562640</v>
      </c>
      <c r="N1380" s="9"/>
    </row>
    <row r="1381" spans="2:14" ht="15" customHeight="1" x14ac:dyDescent="0.25">
      <c r="B1381" s="168">
        <v>2012</v>
      </c>
      <c r="C1381" s="168"/>
      <c r="D1381" s="169">
        <v>76</v>
      </c>
      <c r="E1381" s="169">
        <v>8699933</v>
      </c>
      <c r="F1381" s="169">
        <v>34922</v>
      </c>
      <c r="G1381" s="169">
        <v>8665011</v>
      </c>
      <c r="H1381" s="169">
        <v>-7883</v>
      </c>
      <c r="I1381" s="169">
        <v>7615</v>
      </c>
      <c r="J1381" s="169">
        <v>86003</v>
      </c>
      <c r="K1381" s="169">
        <v>270019</v>
      </c>
      <c r="L1381" s="169">
        <v>5437460</v>
      </c>
      <c r="M1381" s="169">
        <v>497004</v>
      </c>
    </row>
    <row r="1382" spans="2:14" ht="15" customHeight="1" x14ac:dyDescent="0.25">
      <c r="B1382" s="168">
        <v>2011</v>
      </c>
      <c r="C1382" s="168"/>
      <c r="D1382" s="169">
        <v>79</v>
      </c>
      <c r="E1382" s="169">
        <v>8779155</v>
      </c>
      <c r="F1382" s="169">
        <v>33088</v>
      </c>
      <c r="G1382" s="169">
        <v>8746067</v>
      </c>
      <c r="H1382" s="169">
        <v>10450</v>
      </c>
      <c r="I1382" s="169">
        <v>23837</v>
      </c>
      <c r="J1382" s="169">
        <v>128067</v>
      </c>
      <c r="K1382" s="169">
        <v>257365</v>
      </c>
      <c r="L1382" s="169">
        <v>5453784</v>
      </c>
      <c r="M1382" s="169">
        <v>502692</v>
      </c>
    </row>
    <row r="1383" spans="2:14" s="9" customFormat="1" ht="15" customHeight="1" collapsed="1" x14ac:dyDescent="0.25">
      <c r="B1383" s="168">
        <v>2010</v>
      </c>
      <c r="C1383" s="168"/>
      <c r="D1383" s="169">
        <v>77</v>
      </c>
      <c r="E1383" s="169">
        <v>8434891</v>
      </c>
      <c r="F1383" s="169">
        <v>33136</v>
      </c>
      <c r="G1383" s="169">
        <v>8401755</v>
      </c>
      <c r="H1383" s="169">
        <v>-864</v>
      </c>
      <c r="I1383" s="169">
        <v>29779</v>
      </c>
      <c r="J1383" s="169">
        <v>130167</v>
      </c>
      <c r="K1383" s="169">
        <v>248666</v>
      </c>
      <c r="L1383" s="169">
        <v>5139368</v>
      </c>
      <c r="M1383" s="169">
        <v>420864</v>
      </c>
      <c r="N1383" s="5"/>
    </row>
    <row r="1384" spans="2:14" s="9" customFormat="1" ht="15" customHeight="1" x14ac:dyDescent="0.25">
      <c r="B1384" s="168">
        <v>2009</v>
      </c>
      <c r="C1384" s="168"/>
      <c r="D1384" s="169">
        <v>73</v>
      </c>
      <c r="E1384" s="169">
        <v>7477987</v>
      </c>
      <c r="F1384" s="169">
        <v>34757</v>
      </c>
      <c r="G1384" s="169">
        <v>7443230</v>
      </c>
      <c r="H1384" s="169">
        <v>-14677</v>
      </c>
      <c r="I1384" s="169">
        <v>21311</v>
      </c>
      <c r="J1384" s="169">
        <v>129418</v>
      </c>
      <c r="K1384" s="169">
        <v>254682</v>
      </c>
      <c r="L1384" s="169">
        <v>3872382</v>
      </c>
      <c r="M1384" s="169" t="s">
        <v>66</v>
      </c>
      <c r="N1384" s="5"/>
    </row>
    <row r="1385" spans="2:14" s="9" customFormat="1" ht="15" customHeight="1" x14ac:dyDescent="0.25">
      <c r="B1385" s="168">
        <v>2008</v>
      </c>
      <c r="C1385" s="168"/>
      <c r="D1385" s="169">
        <v>71</v>
      </c>
      <c r="E1385" s="169">
        <v>8059213</v>
      </c>
      <c r="F1385" s="169">
        <v>43935</v>
      </c>
      <c r="G1385" s="169">
        <v>8015278</v>
      </c>
      <c r="H1385" s="169">
        <v>-6027</v>
      </c>
      <c r="I1385" s="169">
        <v>15870</v>
      </c>
      <c r="J1385" s="169">
        <v>129853</v>
      </c>
      <c r="K1385" s="169">
        <v>312820</v>
      </c>
      <c r="L1385" s="169">
        <v>4529714</v>
      </c>
      <c r="M1385" s="169" t="s">
        <v>66</v>
      </c>
      <c r="N1385" s="5"/>
    </row>
    <row r="1386" spans="2:14" ht="15" customHeight="1" x14ac:dyDescent="0.2">
      <c r="B1386" s="258" t="s">
        <v>40</v>
      </c>
      <c r="C1386" s="184"/>
      <c r="D1386" s="185"/>
      <c r="E1386" s="185"/>
      <c r="F1386" s="185"/>
      <c r="G1386" s="185"/>
      <c r="H1386" s="185"/>
      <c r="I1386" s="186"/>
      <c r="J1386" s="186"/>
      <c r="K1386" s="186"/>
      <c r="L1386" s="186"/>
      <c r="M1386" s="186"/>
    </row>
    <row r="1387" spans="2:14" ht="15" customHeight="1" x14ac:dyDescent="0.25">
      <c r="B1387" s="187" t="s">
        <v>235</v>
      </c>
      <c r="C1387" s="187"/>
      <c r="D1387" s="188"/>
      <c r="E1387" s="188"/>
      <c r="F1387" s="188"/>
      <c r="G1387" s="188"/>
      <c r="H1387" s="188"/>
      <c r="I1387" s="189"/>
      <c r="J1387" s="189"/>
      <c r="K1387" s="189"/>
      <c r="L1387" s="189"/>
      <c r="M1387" s="189"/>
      <c r="N1387" s="10"/>
    </row>
    <row r="1388" spans="2:14" ht="15" customHeight="1" x14ac:dyDescent="0.25">
      <c r="B1388" s="181">
        <v>2023</v>
      </c>
      <c r="C1388" s="181"/>
      <c r="D1388" s="182">
        <v>13916</v>
      </c>
      <c r="E1388" s="182">
        <v>5332032</v>
      </c>
      <c r="F1388" s="182">
        <v>206226</v>
      </c>
      <c r="G1388" s="182">
        <v>5125806</v>
      </c>
      <c r="H1388" s="182">
        <v>1032</v>
      </c>
      <c r="I1388" s="182">
        <v>4163</v>
      </c>
      <c r="J1388" s="182">
        <v>46825</v>
      </c>
      <c r="K1388" s="182">
        <v>226158</v>
      </c>
      <c r="L1388" s="182">
        <v>3596993</v>
      </c>
      <c r="M1388" s="182">
        <v>168501</v>
      </c>
      <c r="N1388" s="10"/>
    </row>
    <row r="1389" spans="2:14" ht="15" customHeight="1" x14ac:dyDescent="0.25">
      <c r="B1389" s="181">
        <v>2022</v>
      </c>
      <c r="C1389" s="181"/>
      <c r="D1389" s="182">
        <v>11108</v>
      </c>
      <c r="E1389" s="182">
        <v>5534147</v>
      </c>
      <c r="F1389" s="182">
        <v>182100</v>
      </c>
      <c r="G1389" s="182">
        <v>5352048</v>
      </c>
      <c r="H1389" s="182">
        <v>579</v>
      </c>
      <c r="I1389" s="182">
        <v>2295</v>
      </c>
      <c r="J1389" s="182">
        <v>74102</v>
      </c>
      <c r="K1389" s="182">
        <v>216267</v>
      </c>
      <c r="L1389" s="182">
        <v>3978800</v>
      </c>
      <c r="M1389" s="182">
        <v>142576</v>
      </c>
      <c r="N1389" s="10"/>
    </row>
    <row r="1390" spans="2:14" ht="15" customHeight="1" x14ac:dyDescent="0.25">
      <c r="B1390" s="168">
        <v>2021</v>
      </c>
      <c r="C1390" s="168"/>
      <c r="D1390" s="169">
        <v>9869</v>
      </c>
      <c r="E1390" s="169">
        <v>4429119</v>
      </c>
      <c r="F1390" s="169">
        <v>157321</v>
      </c>
      <c r="G1390" s="169">
        <v>4271798</v>
      </c>
      <c r="H1390" s="169">
        <v>392</v>
      </c>
      <c r="I1390" s="169">
        <v>2643</v>
      </c>
      <c r="J1390" s="169">
        <v>62367</v>
      </c>
      <c r="K1390" s="169">
        <v>173321</v>
      </c>
      <c r="L1390" s="169">
        <v>3089970</v>
      </c>
      <c r="M1390" s="169">
        <v>121604</v>
      </c>
      <c r="N1390" s="10"/>
    </row>
    <row r="1391" spans="2:14" ht="15" customHeight="1" x14ac:dyDescent="0.25">
      <c r="B1391" s="187" t="s">
        <v>236</v>
      </c>
      <c r="C1391" s="187"/>
      <c r="D1391" s="188"/>
      <c r="E1391" s="188"/>
      <c r="F1391" s="188"/>
      <c r="G1391" s="188"/>
      <c r="H1391" s="188"/>
      <c r="I1391" s="189"/>
      <c r="J1391" s="189"/>
      <c r="K1391" s="189"/>
      <c r="L1391" s="189"/>
      <c r="M1391" s="189"/>
      <c r="N1391" s="10"/>
    </row>
    <row r="1392" spans="2:14" ht="15" customHeight="1" x14ac:dyDescent="0.25">
      <c r="B1392" s="181">
        <v>2023</v>
      </c>
      <c r="C1392" s="181"/>
      <c r="D1392" s="182">
        <v>5543</v>
      </c>
      <c r="E1392" s="182">
        <v>3734984</v>
      </c>
      <c r="F1392" s="182">
        <v>1329286</v>
      </c>
      <c r="G1392" s="182">
        <v>2405698</v>
      </c>
      <c r="H1392" s="182">
        <v>55</v>
      </c>
      <c r="I1392" s="182">
        <v>779</v>
      </c>
      <c r="J1392" s="182">
        <v>15598</v>
      </c>
      <c r="K1392" s="182">
        <v>1343061</v>
      </c>
      <c r="L1392" s="182">
        <v>1436993</v>
      </c>
      <c r="M1392" s="182">
        <v>44199</v>
      </c>
      <c r="N1392" s="10"/>
    </row>
    <row r="1393" spans="2:14" ht="15" customHeight="1" x14ac:dyDescent="0.25">
      <c r="B1393" s="181">
        <v>2022</v>
      </c>
      <c r="C1393" s="181"/>
      <c r="D1393" s="182">
        <v>4879</v>
      </c>
      <c r="E1393" s="182">
        <v>3778701</v>
      </c>
      <c r="F1393" s="182">
        <v>1463073</v>
      </c>
      <c r="G1393" s="182">
        <v>2315627</v>
      </c>
      <c r="H1393" s="182">
        <v>-660</v>
      </c>
      <c r="I1393" s="182">
        <v>700</v>
      </c>
      <c r="J1393" s="182">
        <v>27288</v>
      </c>
      <c r="K1393" s="182">
        <v>1484945</v>
      </c>
      <c r="L1393" s="182">
        <v>1432991</v>
      </c>
      <c r="M1393" s="182">
        <v>27422</v>
      </c>
      <c r="N1393" s="10"/>
    </row>
    <row r="1394" spans="2:14" ht="15" customHeight="1" x14ac:dyDescent="0.25">
      <c r="B1394" s="168">
        <v>2021</v>
      </c>
      <c r="C1394" s="168"/>
      <c r="D1394" s="169">
        <v>4490</v>
      </c>
      <c r="E1394" s="169">
        <v>2982496</v>
      </c>
      <c r="F1394" s="169">
        <v>1023157</v>
      </c>
      <c r="G1394" s="169">
        <v>1959338</v>
      </c>
      <c r="H1394" s="169">
        <v>508</v>
      </c>
      <c r="I1394" s="169">
        <v>803</v>
      </c>
      <c r="J1394" s="169">
        <v>13642</v>
      </c>
      <c r="K1394" s="169">
        <v>1024209</v>
      </c>
      <c r="L1394" s="169">
        <v>1178968</v>
      </c>
      <c r="M1394" s="169">
        <v>26932</v>
      </c>
      <c r="N1394" s="10"/>
    </row>
    <row r="1395" spans="2:14" ht="15" customHeight="1" x14ac:dyDescent="0.25">
      <c r="B1395" s="187" t="s">
        <v>603</v>
      </c>
      <c r="C1395" s="187"/>
      <c r="D1395" s="188"/>
      <c r="E1395" s="188"/>
      <c r="F1395" s="188"/>
      <c r="G1395" s="188"/>
      <c r="H1395" s="188"/>
      <c r="I1395" s="189"/>
      <c r="J1395" s="189"/>
      <c r="K1395" s="189"/>
      <c r="L1395" s="189"/>
      <c r="M1395" s="189"/>
      <c r="N1395" s="10"/>
    </row>
    <row r="1396" spans="2:14" ht="15" customHeight="1" x14ac:dyDescent="0.25">
      <c r="B1396" s="181">
        <v>2023</v>
      </c>
      <c r="C1396" s="181"/>
      <c r="D1396" s="182">
        <v>2811</v>
      </c>
      <c r="E1396" s="182">
        <v>1518778</v>
      </c>
      <c r="F1396" s="182">
        <v>59438</v>
      </c>
      <c r="G1396" s="182">
        <v>1459340</v>
      </c>
      <c r="H1396" s="182">
        <v>-99</v>
      </c>
      <c r="I1396" s="182">
        <v>340</v>
      </c>
      <c r="J1396" s="182">
        <v>12752</v>
      </c>
      <c r="K1396" s="182">
        <v>58020</v>
      </c>
      <c r="L1396" s="182">
        <v>908259</v>
      </c>
      <c r="M1396" s="182">
        <v>20374</v>
      </c>
      <c r="N1396" s="10"/>
    </row>
    <row r="1397" spans="2:14" ht="15" customHeight="1" x14ac:dyDescent="0.25">
      <c r="B1397" s="181">
        <v>2022</v>
      </c>
      <c r="C1397" s="181"/>
      <c r="D1397" s="182">
        <v>2277</v>
      </c>
      <c r="E1397" s="182">
        <v>1451297</v>
      </c>
      <c r="F1397" s="182">
        <v>55677</v>
      </c>
      <c r="G1397" s="182">
        <v>1395620</v>
      </c>
      <c r="H1397" s="182">
        <v>307</v>
      </c>
      <c r="I1397" s="182">
        <v>310</v>
      </c>
      <c r="J1397" s="182">
        <v>17749</v>
      </c>
      <c r="K1397" s="182">
        <v>56353</v>
      </c>
      <c r="L1397" s="182">
        <v>896659</v>
      </c>
      <c r="M1397" s="182">
        <v>10848</v>
      </c>
      <c r="N1397" s="10"/>
    </row>
    <row r="1398" spans="2:14" ht="15" customHeight="1" x14ac:dyDescent="0.25">
      <c r="B1398" s="168">
        <v>2021</v>
      </c>
      <c r="C1398" s="168"/>
      <c r="D1398" s="169">
        <v>2069</v>
      </c>
      <c r="E1398" s="169">
        <v>1231483</v>
      </c>
      <c r="F1398" s="169">
        <v>47820</v>
      </c>
      <c r="G1398" s="169">
        <v>1183663</v>
      </c>
      <c r="H1398" s="169">
        <v>-400</v>
      </c>
      <c r="I1398" s="169">
        <v>353</v>
      </c>
      <c r="J1398" s="169">
        <v>11702</v>
      </c>
      <c r="K1398" s="169">
        <v>46249</v>
      </c>
      <c r="L1398" s="169">
        <v>738767</v>
      </c>
      <c r="M1398" s="169">
        <v>16234</v>
      </c>
      <c r="N1398" s="10"/>
    </row>
    <row r="1399" spans="2:14" ht="15" customHeight="1" x14ac:dyDescent="0.25">
      <c r="B1399" s="187" t="s">
        <v>604</v>
      </c>
      <c r="C1399" s="187"/>
      <c r="D1399" s="188"/>
      <c r="E1399" s="188"/>
      <c r="F1399" s="188"/>
      <c r="G1399" s="188"/>
      <c r="H1399" s="188"/>
      <c r="I1399" s="189"/>
      <c r="J1399" s="189"/>
      <c r="K1399" s="189"/>
      <c r="L1399" s="189"/>
      <c r="M1399" s="189"/>
      <c r="N1399" s="10"/>
    </row>
    <row r="1400" spans="2:14" ht="15" customHeight="1" x14ac:dyDescent="0.25">
      <c r="B1400" s="181">
        <v>2023</v>
      </c>
      <c r="C1400" s="181"/>
      <c r="D1400" s="182">
        <v>20244</v>
      </c>
      <c r="E1400" s="182">
        <v>16435193</v>
      </c>
      <c r="F1400" s="182">
        <v>192257</v>
      </c>
      <c r="G1400" s="182">
        <v>16242936</v>
      </c>
      <c r="H1400" s="182">
        <v>4957</v>
      </c>
      <c r="I1400" s="182">
        <v>8613</v>
      </c>
      <c r="J1400" s="182">
        <v>88972</v>
      </c>
      <c r="K1400" s="182">
        <v>580929</v>
      </c>
      <c r="L1400" s="182">
        <v>10104842</v>
      </c>
      <c r="M1400" s="182">
        <v>447097</v>
      </c>
      <c r="N1400" s="10"/>
    </row>
    <row r="1401" spans="2:14" ht="15" customHeight="1" x14ac:dyDescent="0.25">
      <c r="B1401" s="181">
        <v>2022</v>
      </c>
      <c r="C1401" s="181"/>
      <c r="D1401" s="182">
        <v>15777</v>
      </c>
      <c r="E1401" s="182">
        <v>15706539</v>
      </c>
      <c r="F1401" s="182">
        <v>179206</v>
      </c>
      <c r="G1401" s="182">
        <v>15527333</v>
      </c>
      <c r="H1401" s="182">
        <v>798</v>
      </c>
      <c r="I1401" s="182">
        <v>8042</v>
      </c>
      <c r="J1401" s="182">
        <v>89938</v>
      </c>
      <c r="K1401" s="182">
        <v>509634</v>
      </c>
      <c r="L1401" s="182">
        <v>10300886</v>
      </c>
      <c r="M1401" s="182">
        <v>412796</v>
      </c>
      <c r="N1401" s="10"/>
    </row>
    <row r="1402" spans="2:14" ht="15" customHeight="1" x14ac:dyDescent="0.25">
      <c r="B1402" s="168">
        <v>2021</v>
      </c>
      <c r="C1402" s="168"/>
      <c r="D1402" s="169">
        <v>12658</v>
      </c>
      <c r="E1402" s="169">
        <v>10145889</v>
      </c>
      <c r="F1402" s="169">
        <v>152250</v>
      </c>
      <c r="G1402" s="169">
        <v>9993639</v>
      </c>
      <c r="H1402" s="169">
        <v>465</v>
      </c>
      <c r="I1402" s="169">
        <v>6736</v>
      </c>
      <c r="J1402" s="169">
        <v>132633</v>
      </c>
      <c r="K1402" s="169">
        <v>349288</v>
      </c>
      <c r="L1402" s="169">
        <v>6857574</v>
      </c>
      <c r="M1402" s="169">
        <v>455731</v>
      </c>
      <c r="N1402" s="10"/>
    </row>
    <row r="1403" spans="2:14" ht="15" customHeight="1" x14ac:dyDescent="0.25">
      <c r="B1403" s="187" t="s">
        <v>605</v>
      </c>
      <c r="C1403" s="187"/>
      <c r="D1403" s="188"/>
      <c r="E1403" s="188"/>
      <c r="F1403" s="188"/>
      <c r="G1403" s="188"/>
      <c r="H1403" s="188"/>
      <c r="I1403" s="189"/>
      <c r="J1403" s="189"/>
      <c r="K1403" s="189"/>
      <c r="L1403" s="189"/>
      <c r="M1403" s="189"/>
      <c r="N1403" s="9"/>
    </row>
    <row r="1404" spans="2:14" ht="15" customHeight="1" x14ac:dyDescent="0.25">
      <c r="B1404" s="181">
        <v>2023</v>
      </c>
      <c r="C1404" s="181"/>
      <c r="D1404" s="182">
        <v>4629</v>
      </c>
      <c r="E1404" s="182">
        <v>815171</v>
      </c>
      <c r="F1404" s="182">
        <v>28691</v>
      </c>
      <c r="G1404" s="182">
        <v>786481</v>
      </c>
      <c r="H1404" s="182">
        <v>421</v>
      </c>
      <c r="I1404" s="182">
        <v>108</v>
      </c>
      <c r="J1404" s="182">
        <v>11082</v>
      </c>
      <c r="K1404" s="182">
        <v>47904</v>
      </c>
      <c r="L1404" s="182">
        <v>428883</v>
      </c>
      <c r="M1404" s="182">
        <v>13310</v>
      </c>
      <c r="N1404" s="9"/>
    </row>
    <row r="1405" spans="2:14" ht="15" customHeight="1" x14ac:dyDescent="0.25">
      <c r="B1405" s="181">
        <v>2022</v>
      </c>
      <c r="C1405" s="181"/>
      <c r="D1405" s="182">
        <v>3474</v>
      </c>
      <c r="E1405" s="182">
        <v>713818</v>
      </c>
      <c r="F1405" s="182">
        <v>22244</v>
      </c>
      <c r="G1405" s="182">
        <v>691574</v>
      </c>
      <c r="H1405" s="182">
        <v>425</v>
      </c>
      <c r="I1405" s="182">
        <v>37</v>
      </c>
      <c r="J1405" s="182">
        <v>11720</v>
      </c>
      <c r="K1405" s="182">
        <v>40047</v>
      </c>
      <c r="L1405" s="182">
        <v>394737</v>
      </c>
      <c r="M1405" s="182">
        <v>6475</v>
      </c>
      <c r="N1405" s="9"/>
    </row>
    <row r="1406" spans="2:14" ht="15" customHeight="1" x14ac:dyDescent="0.25">
      <c r="B1406" s="168">
        <v>2021</v>
      </c>
      <c r="C1406" s="168"/>
      <c r="D1406" s="169">
        <v>2758</v>
      </c>
      <c r="E1406" s="169">
        <v>595758</v>
      </c>
      <c r="F1406" s="169">
        <v>18808</v>
      </c>
      <c r="G1406" s="169">
        <v>576949</v>
      </c>
      <c r="H1406" s="169">
        <v>135</v>
      </c>
      <c r="I1406" s="169">
        <v>34</v>
      </c>
      <c r="J1406" s="169">
        <v>11852</v>
      </c>
      <c r="K1406" s="169">
        <v>32720</v>
      </c>
      <c r="L1406" s="169">
        <v>325259</v>
      </c>
      <c r="M1406" s="169">
        <v>8773</v>
      </c>
      <c r="N1406" s="9"/>
    </row>
    <row r="1407" spans="2:14" s="10" customFormat="1" ht="15" customHeight="1" collapsed="1" x14ac:dyDescent="0.25">
      <c r="B1407" s="187" t="s">
        <v>237</v>
      </c>
      <c r="C1407" s="187"/>
      <c r="D1407" s="188"/>
      <c r="E1407" s="188"/>
      <c r="F1407" s="188"/>
      <c r="G1407" s="188"/>
      <c r="H1407" s="188"/>
      <c r="I1407" s="189"/>
      <c r="J1407" s="189"/>
      <c r="K1407" s="189"/>
      <c r="L1407" s="189"/>
      <c r="M1407" s="189"/>
      <c r="N1407" s="9"/>
    </row>
    <row r="1408" spans="2:14" s="10" customFormat="1" ht="15" customHeight="1" x14ac:dyDescent="0.25">
      <c r="B1408" s="181">
        <v>2023</v>
      </c>
      <c r="C1408" s="181"/>
      <c r="D1408" s="182">
        <v>1429</v>
      </c>
      <c r="E1408" s="182">
        <v>518661</v>
      </c>
      <c r="F1408" s="182">
        <v>26385</v>
      </c>
      <c r="G1408" s="182">
        <v>492276</v>
      </c>
      <c r="H1408" s="182">
        <v>99</v>
      </c>
      <c r="I1408" s="182">
        <v>1243</v>
      </c>
      <c r="J1408" s="182">
        <v>6305</v>
      </c>
      <c r="K1408" s="182">
        <v>26469</v>
      </c>
      <c r="L1408" s="182">
        <v>259928</v>
      </c>
      <c r="M1408" s="182">
        <v>14095</v>
      </c>
      <c r="N1408" s="9"/>
    </row>
    <row r="1409" spans="2:14" s="10" customFormat="1" ht="15" customHeight="1" x14ac:dyDescent="0.25">
      <c r="B1409" s="181">
        <v>2022</v>
      </c>
      <c r="C1409" s="181"/>
      <c r="D1409" s="182">
        <v>1142</v>
      </c>
      <c r="E1409" s="182">
        <v>522650</v>
      </c>
      <c r="F1409" s="182">
        <v>23857</v>
      </c>
      <c r="G1409" s="182">
        <v>498794</v>
      </c>
      <c r="H1409" s="182">
        <v>-1</v>
      </c>
      <c r="I1409" s="182">
        <v>692</v>
      </c>
      <c r="J1409" s="182">
        <v>9661</v>
      </c>
      <c r="K1409" s="182">
        <v>28345</v>
      </c>
      <c r="L1409" s="182">
        <v>289116</v>
      </c>
      <c r="M1409" s="182">
        <v>8173</v>
      </c>
      <c r="N1409" s="9"/>
    </row>
    <row r="1410" spans="2:14" s="10" customFormat="1" ht="15" customHeight="1" x14ac:dyDescent="0.25">
      <c r="B1410" s="168">
        <v>2021</v>
      </c>
      <c r="C1410" s="168"/>
      <c r="D1410" s="169">
        <v>1003</v>
      </c>
      <c r="E1410" s="169">
        <v>477680</v>
      </c>
      <c r="F1410" s="169">
        <v>16661</v>
      </c>
      <c r="G1410" s="169">
        <v>461019</v>
      </c>
      <c r="H1410" s="169">
        <v>-17</v>
      </c>
      <c r="I1410" s="169">
        <v>841</v>
      </c>
      <c r="J1410" s="169">
        <v>3467</v>
      </c>
      <c r="K1410" s="169">
        <v>19541</v>
      </c>
      <c r="L1410" s="169">
        <v>243678</v>
      </c>
      <c r="M1410" s="169">
        <v>7482</v>
      </c>
      <c r="N1410" s="9"/>
    </row>
    <row r="1411" spans="2:14" s="9" customFormat="1" ht="15" customHeight="1" x14ac:dyDescent="0.25">
      <c r="B1411" s="187" t="s">
        <v>238</v>
      </c>
      <c r="C1411" s="187"/>
      <c r="D1411" s="188"/>
      <c r="E1411" s="188"/>
      <c r="F1411" s="188"/>
      <c r="G1411" s="188"/>
      <c r="H1411" s="188"/>
      <c r="I1411" s="189"/>
      <c r="J1411" s="189"/>
      <c r="K1411" s="189"/>
      <c r="L1411" s="189"/>
      <c r="M1411" s="189"/>
    </row>
    <row r="1412" spans="2:14" s="9" customFormat="1" ht="15" customHeight="1" x14ac:dyDescent="0.25">
      <c r="B1412" s="181">
        <v>2023</v>
      </c>
      <c r="C1412" s="181"/>
      <c r="D1412" s="182">
        <v>3699</v>
      </c>
      <c r="E1412" s="182">
        <v>388327</v>
      </c>
      <c r="F1412" s="182">
        <v>18454</v>
      </c>
      <c r="G1412" s="182">
        <v>369873</v>
      </c>
      <c r="H1412" s="182">
        <v>-48</v>
      </c>
      <c r="I1412" s="182">
        <v>304</v>
      </c>
      <c r="J1412" s="182">
        <v>5005</v>
      </c>
      <c r="K1412" s="182">
        <v>28948</v>
      </c>
      <c r="L1412" s="182">
        <v>209850</v>
      </c>
      <c r="M1412" s="182">
        <v>8106</v>
      </c>
    </row>
    <row r="1413" spans="2:14" s="9" customFormat="1" ht="15" customHeight="1" x14ac:dyDescent="0.25">
      <c r="B1413" s="181">
        <v>2022</v>
      </c>
      <c r="C1413" s="181"/>
      <c r="D1413" s="182">
        <v>2589</v>
      </c>
      <c r="E1413" s="182">
        <v>330521</v>
      </c>
      <c r="F1413" s="182">
        <v>17302</v>
      </c>
      <c r="G1413" s="182">
        <v>313218</v>
      </c>
      <c r="H1413" s="182">
        <v>-35</v>
      </c>
      <c r="I1413" s="182">
        <v>8</v>
      </c>
      <c r="J1413" s="182">
        <v>9111</v>
      </c>
      <c r="K1413" s="182">
        <v>25757</v>
      </c>
      <c r="L1413" s="182">
        <v>191328</v>
      </c>
      <c r="M1413" s="182">
        <v>3727</v>
      </c>
    </row>
    <row r="1414" spans="2:14" s="9" customFormat="1" ht="15" customHeight="1" x14ac:dyDescent="0.25">
      <c r="B1414" s="168">
        <v>2021</v>
      </c>
      <c r="C1414" s="168"/>
      <c r="D1414" s="169">
        <v>2012</v>
      </c>
      <c r="E1414" s="169">
        <v>227011</v>
      </c>
      <c r="F1414" s="169">
        <v>11669</v>
      </c>
      <c r="G1414" s="169">
        <v>215341</v>
      </c>
      <c r="H1414" s="169">
        <v>-52</v>
      </c>
      <c r="I1414" s="169">
        <v>44</v>
      </c>
      <c r="J1414" s="169">
        <v>11900</v>
      </c>
      <c r="K1414" s="169">
        <v>16526</v>
      </c>
      <c r="L1414" s="169">
        <v>127743</v>
      </c>
      <c r="M1414" s="169">
        <v>2988</v>
      </c>
    </row>
    <row r="1415" spans="2:14" ht="15" customHeight="1" x14ac:dyDescent="0.25">
      <c r="B1415" s="187" t="s">
        <v>509</v>
      </c>
      <c r="C1415" s="187"/>
      <c r="D1415" s="188"/>
      <c r="E1415" s="188"/>
      <c r="F1415" s="188"/>
      <c r="G1415" s="188"/>
      <c r="H1415" s="188"/>
      <c r="I1415" s="189"/>
      <c r="J1415" s="189"/>
      <c r="K1415" s="189"/>
      <c r="L1415" s="189"/>
      <c r="M1415" s="189"/>
    </row>
    <row r="1416" spans="2:14" ht="15" customHeight="1" x14ac:dyDescent="0.25">
      <c r="B1416" s="181">
        <v>2023</v>
      </c>
      <c r="C1416" s="181"/>
      <c r="D1416" s="182">
        <v>670</v>
      </c>
      <c r="E1416" s="182">
        <v>624697</v>
      </c>
      <c r="F1416" s="182">
        <v>16145</v>
      </c>
      <c r="G1416" s="182">
        <v>608552</v>
      </c>
      <c r="H1416" s="182">
        <v>-8</v>
      </c>
      <c r="I1416" s="182">
        <v>143</v>
      </c>
      <c r="J1416" s="182">
        <v>55012</v>
      </c>
      <c r="K1416" s="182">
        <v>23074</v>
      </c>
      <c r="L1416" s="182">
        <v>436609</v>
      </c>
      <c r="M1416" s="182">
        <v>58836</v>
      </c>
    </row>
    <row r="1417" spans="2:14" ht="15" customHeight="1" x14ac:dyDescent="0.25">
      <c r="B1417" s="181">
        <v>2022</v>
      </c>
      <c r="C1417" s="181"/>
      <c r="D1417" s="182">
        <v>629</v>
      </c>
      <c r="E1417" s="182">
        <v>526179</v>
      </c>
      <c r="F1417" s="182">
        <v>16157</v>
      </c>
      <c r="G1417" s="182">
        <v>510023</v>
      </c>
      <c r="H1417" s="182">
        <v>6</v>
      </c>
      <c r="I1417" s="182">
        <v>0</v>
      </c>
      <c r="J1417" s="182">
        <v>43623</v>
      </c>
      <c r="K1417" s="182">
        <v>23678</v>
      </c>
      <c r="L1417" s="182">
        <v>374742</v>
      </c>
      <c r="M1417" s="182">
        <v>44584</v>
      </c>
    </row>
    <row r="1418" spans="2:14" ht="15" customHeight="1" x14ac:dyDescent="0.25">
      <c r="B1418" s="168">
        <v>2021</v>
      </c>
      <c r="C1418" s="168"/>
      <c r="D1418" s="169">
        <v>599</v>
      </c>
      <c r="E1418" s="169">
        <v>369910</v>
      </c>
      <c r="F1418" s="169">
        <v>13816</v>
      </c>
      <c r="G1418" s="169">
        <v>356094</v>
      </c>
      <c r="H1418" s="169">
        <v>6</v>
      </c>
      <c r="I1418" s="169">
        <v>0</v>
      </c>
      <c r="J1418" s="169">
        <v>61195</v>
      </c>
      <c r="K1418" s="169">
        <v>17462</v>
      </c>
      <c r="L1418" s="169">
        <v>266302</v>
      </c>
      <c r="M1418" s="169">
        <v>61742</v>
      </c>
    </row>
    <row r="1419" spans="2:14" ht="15" customHeight="1" x14ac:dyDescent="0.25">
      <c r="B1419" s="187" t="s">
        <v>526</v>
      </c>
      <c r="C1419" s="187"/>
      <c r="D1419" s="188"/>
      <c r="E1419" s="188"/>
      <c r="F1419" s="188"/>
      <c r="G1419" s="188"/>
      <c r="H1419" s="188"/>
      <c r="I1419" s="189"/>
      <c r="J1419" s="189"/>
      <c r="K1419" s="189"/>
      <c r="L1419" s="189"/>
      <c r="M1419" s="189"/>
    </row>
    <row r="1420" spans="2:14" ht="15" customHeight="1" x14ac:dyDescent="0.25">
      <c r="B1420" s="181">
        <v>2023</v>
      </c>
      <c r="C1420" s="181"/>
      <c r="D1420" s="182">
        <v>1162</v>
      </c>
      <c r="E1420" s="182">
        <v>730434</v>
      </c>
      <c r="F1420" s="182">
        <v>6147</v>
      </c>
      <c r="G1420" s="182">
        <v>724287</v>
      </c>
      <c r="H1420" s="182">
        <v>-28</v>
      </c>
      <c r="I1420" s="182">
        <v>73</v>
      </c>
      <c r="J1420" s="182">
        <v>9179</v>
      </c>
      <c r="K1420" s="182">
        <v>59184</v>
      </c>
      <c r="L1420" s="182">
        <v>433176</v>
      </c>
      <c r="M1420" s="182">
        <v>34847</v>
      </c>
    </row>
    <row r="1421" spans="2:14" ht="15" customHeight="1" x14ac:dyDescent="0.25">
      <c r="B1421" s="181">
        <v>2022</v>
      </c>
      <c r="C1421" s="181"/>
      <c r="D1421" s="182">
        <v>1103</v>
      </c>
      <c r="E1421" s="182">
        <v>707669</v>
      </c>
      <c r="F1421" s="182">
        <v>5277</v>
      </c>
      <c r="G1421" s="182">
        <v>702392</v>
      </c>
      <c r="H1421" s="182">
        <v>221</v>
      </c>
      <c r="I1421" s="182">
        <v>399</v>
      </c>
      <c r="J1421" s="182">
        <v>21716</v>
      </c>
      <c r="K1421" s="182">
        <v>66009</v>
      </c>
      <c r="L1421" s="182">
        <v>436761</v>
      </c>
      <c r="M1421" s="182">
        <v>26382</v>
      </c>
    </row>
    <row r="1422" spans="2:14" ht="15" customHeight="1" x14ac:dyDescent="0.25">
      <c r="B1422" s="168">
        <v>2021</v>
      </c>
      <c r="C1422" s="168"/>
      <c r="D1422" s="169">
        <v>1025</v>
      </c>
      <c r="E1422" s="169">
        <v>511425</v>
      </c>
      <c r="F1422" s="169">
        <v>3413</v>
      </c>
      <c r="G1422" s="169">
        <v>508011</v>
      </c>
      <c r="H1422" s="169">
        <v>-39</v>
      </c>
      <c r="I1422" s="169">
        <v>532</v>
      </c>
      <c r="J1422" s="169">
        <v>19508</v>
      </c>
      <c r="K1422" s="169">
        <v>44285</v>
      </c>
      <c r="L1422" s="169">
        <v>329539</v>
      </c>
      <c r="M1422" s="169">
        <v>11872</v>
      </c>
    </row>
    <row r="1423" spans="2:14" ht="15" customHeight="1" x14ac:dyDescent="0.2">
      <c r="B1423" s="258" t="s">
        <v>25</v>
      </c>
      <c r="C1423" s="184"/>
      <c r="D1423" s="185"/>
      <c r="E1423" s="185"/>
      <c r="F1423" s="185"/>
      <c r="G1423" s="185"/>
      <c r="H1423" s="185"/>
      <c r="I1423" s="186"/>
      <c r="J1423" s="186"/>
      <c r="K1423" s="186"/>
      <c r="L1423" s="186"/>
      <c r="M1423" s="186"/>
    </row>
    <row r="1424" spans="2:14" ht="15" customHeight="1" x14ac:dyDescent="0.25">
      <c r="B1424" s="187" t="s">
        <v>380</v>
      </c>
      <c r="C1424" s="187"/>
      <c r="D1424" s="188"/>
      <c r="E1424" s="188"/>
      <c r="F1424" s="188"/>
      <c r="G1424" s="188"/>
      <c r="H1424" s="188"/>
      <c r="I1424" s="189"/>
      <c r="J1424" s="189"/>
      <c r="K1424" s="189"/>
      <c r="L1424" s="189"/>
      <c r="M1424" s="189"/>
    </row>
    <row r="1425" spans="2:14" ht="15" customHeight="1" x14ac:dyDescent="0.25">
      <c r="B1425" s="181">
        <v>2023</v>
      </c>
      <c r="C1425" s="181"/>
      <c r="D1425" s="182">
        <v>125679</v>
      </c>
      <c r="E1425" s="182">
        <v>23168776</v>
      </c>
      <c r="F1425" s="182">
        <v>3532180</v>
      </c>
      <c r="G1425" s="182">
        <v>19636596</v>
      </c>
      <c r="H1425" s="182">
        <v>22100</v>
      </c>
      <c r="I1425" s="182">
        <v>30834</v>
      </c>
      <c r="J1425" s="182">
        <v>102666</v>
      </c>
      <c r="K1425" s="182">
        <v>6720544</v>
      </c>
      <c r="L1425" s="182">
        <v>6648768</v>
      </c>
      <c r="M1425" s="182">
        <v>533822</v>
      </c>
    </row>
    <row r="1426" spans="2:14" ht="15" customHeight="1" x14ac:dyDescent="0.25">
      <c r="B1426" s="181">
        <v>2022</v>
      </c>
      <c r="C1426" s="181"/>
      <c r="D1426" s="182">
        <v>118620</v>
      </c>
      <c r="E1426" s="182">
        <v>19654968</v>
      </c>
      <c r="F1426" s="182">
        <v>3180766</v>
      </c>
      <c r="G1426" s="182">
        <v>16474201</v>
      </c>
      <c r="H1426" s="182">
        <v>26258</v>
      </c>
      <c r="I1426" s="182">
        <v>18055</v>
      </c>
      <c r="J1426" s="182">
        <v>209955</v>
      </c>
      <c r="K1426" s="182">
        <v>5901123</v>
      </c>
      <c r="L1426" s="182">
        <v>5716587</v>
      </c>
      <c r="M1426" s="182">
        <v>348441</v>
      </c>
    </row>
    <row r="1427" spans="2:14" ht="15" customHeight="1" x14ac:dyDescent="0.25">
      <c r="B1427" s="181">
        <v>2021</v>
      </c>
      <c r="C1427" s="181"/>
      <c r="D1427" s="182">
        <v>111094</v>
      </c>
      <c r="E1427" s="182">
        <v>12002984</v>
      </c>
      <c r="F1427" s="182">
        <v>2151197</v>
      </c>
      <c r="G1427" s="182">
        <v>9851788</v>
      </c>
      <c r="H1427" s="182">
        <v>19538</v>
      </c>
      <c r="I1427" s="182">
        <v>8145</v>
      </c>
      <c r="J1427" s="182">
        <v>910058</v>
      </c>
      <c r="K1427" s="182">
        <v>3915147</v>
      </c>
      <c r="L1427" s="182">
        <v>3819009</v>
      </c>
      <c r="M1427" s="182">
        <v>299786</v>
      </c>
    </row>
    <row r="1428" spans="2:14" ht="15" customHeight="1" x14ac:dyDescent="0.25">
      <c r="B1428" s="168">
        <v>2020</v>
      </c>
      <c r="C1428" s="168"/>
      <c r="D1428" s="169">
        <v>112347</v>
      </c>
      <c r="E1428" s="169">
        <v>9611383</v>
      </c>
      <c r="F1428" s="169">
        <v>1717707</v>
      </c>
      <c r="G1428" s="169">
        <v>7893677</v>
      </c>
      <c r="H1428" s="169">
        <v>17598</v>
      </c>
      <c r="I1428" s="169">
        <v>18020</v>
      </c>
      <c r="J1428" s="169">
        <v>605113</v>
      </c>
      <c r="K1428" s="169">
        <v>2994577</v>
      </c>
      <c r="L1428" s="169">
        <v>3631425</v>
      </c>
      <c r="M1428" s="169">
        <v>287708</v>
      </c>
    </row>
    <row r="1429" spans="2:14" ht="15" customHeight="1" x14ac:dyDescent="0.25">
      <c r="B1429" s="168">
        <v>2019</v>
      </c>
      <c r="C1429" s="168"/>
      <c r="D1429" s="169">
        <v>118031</v>
      </c>
      <c r="E1429" s="169">
        <v>16247956</v>
      </c>
      <c r="F1429" s="169">
        <v>2276957</v>
      </c>
      <c r="G1429" s="169">
        <v>13970999</v>
      </c>
      <c r="H1429" s="169">
        <v>-17956</v>
      </c>
      <c r="I1429" s="169">
        <v>8382</v>
      </c>
      <c r="J1429" s="169">
        <v>42199</v>
      </c>
      <c r="K1429" s="169">
        <v>4376281</v>
      </c>
      <c r="L1429" s="169">
        <v>5159597</v>
      </c>
      <c r="M1429" s="169">
        <v>300927</v>
      </c>
    </row>
    <row r="1430" spans="2:14" ht="15" customHeight="1" x14ac:dyDescent="0.25">
      <c r="B1430" s="168">
        <v>2018</v>
      </c>
      <c r="C1430" s="168"/>
      <c r="D1430" s="169">
        <v>113191</v>
      </c>
      <c r="E1430" s="169">
        <v>14860667</v>
      </c>
      <c r="F1430" s="169">
        <v>2011030</v>
      </c>
      <c r="G1430" s="169">
        <v>12849637</v>
      </c>
      <c r="H1430" s="169">
        <v>23399</v>
      </c>
      <c r="I1430" s="169">
        <v>8688</v>
      </c>
      <c r="J1430" s="169">
        <v>38571</v>
      </c>
      <c r="K1430" s="169">
        <v>4049454</v>
      </c>
      <c r="L1430" s="169">
        <v>4695248</v>
      </c>
      <c r="M1430" s="169">
        <v>286090</v>
      </c>
    </row>
    <row r="1431" spans="2:14" s="9" customFormat="1" ht="15" customHeight="1" collapsed="1" x14ac:dyDescent="0.25">
      <c r="B1431" s="168">
        <v>2017</v>
      </c>
      <c r="C1431" s="168"/>
      <c r="D1431" s="169">
        <v>104826</v>
      </c>
      <c r="E1431" s="169">
        <v>13711301</v>
      </c>
      <c r="F1431" s="169">
        <v>1947284</v>
      </c>
      <c r="G1431" s="169">
        <v>11764017</v>
      </c>
      <c r="H1431" s="169">
        <v>13783</v>
      </c>
      <c r="I1431" s="169">
        <v>6661</v>
      </c>
      <c r="J1431" s="169">
        <v>41525</v>
      </c>
      <c r="K1431" s="169">
        <v>3883977</v>
      </c>
      <c r="L1431" s="169">
        <v>4282026</v>
      </c>
      <c r="M1431" s="169">
        <v>285012</v>
      </c>
      <c r="N1431" s="5"/>
    </row>
    <row r="1432" spans="2:14" s="9" customFormat="1" ht="15" customHeight="1" x14ac:dyDescent="0.25">
      <c r="B1432" s="168">
        <v>2016</v>
      </c>
      <c r="C1432" s="168"/>
      <c r="D1432" s="169">
        <v>97562</v>
      </c>
      <c r="E1432" s="169">
        <v>11614547</v>
      </c>
      <c r="F1432" s="169">
        <v>1572789</v>
      </c>
      <c r="G1432" s="169">
        <v>10041758</v>
      </c>
      <c r="H1432" s="169">
        <v>2881</v>
      </c>
      <c r="I1432" s="169">
        <v>7077</v>
      </c>
      <c r="J1432" s="169">
        <v>44295</v>
      </c>
      <c r="K1432" s="169">
        <v>3286507</v>
      </c>
      <c r="L1432" s="169">
        <v>3776604</v>
      </c>
      <c r="M1432" s="169">
        <v>283503</v>
      </c>
      <c r="N1432" s="5"/>
    </row>
    <row r="1433" spans="2:14" s="9" customFormat="1" ht="15" customHeight="1" x14ac:dyDescent="0.25">
      <c r="B1433" s="168">
        <v>2015</v>
      </c>
      <c r="C1433" s="168"/>
      <c r="D1433" s="169">
        <v>91826</v>
      </c>
      <c r="E1433" s="169">
        <v>10117768</v>
      </c>
      <c r="F1433" s="169">
        <v>1416807</v>
      </c>
      <c r="G1433" s="169">
        <v>8700961</v>
      </c>
      <c r="H1433" s="169">
        <v>-2414</v>
      </c>
      <c r="I1433" s="169">
        <v>9924</v>
      </c>
      <c r="J1433" s="169">
        <v>47634</v>
      </c>
      <c r="K1433" s="169">
        <v>2972944</v>
      </c>
      <c r="L1433" s="169">
        <v>3393819</v>
      </c>
      <c r="M1433" s="169">
        <v>268697</v>
      </c>
    </row>
    <row r="1434" spans="2:14" ht="15" customHeight="1" x14ac:dyDescent="0.25">
      <c r="B1434" s="168">
        <v>2014</v>
      </c>
      <c r="C1434" s="168"/>
      <c r="D1434" s="169">
        <v>84122</v>
      </c>
      <c r="E1434" s="169">
        <v>9189794</v>
      </c>
      <c r="F1434" s="169">
        <v>1409045</v>
      </c>
      <c r="G1434" s="169">
        <v>7780749</v>
      </c>
      <c r="H1434" s="169">
        <v>-24524</v>
      </c>
      <c r="I1434" s="169">
        <v>6050</v>
      </c>
      <c r="J1434" s="169">
        <v>44462</v>
      </c>
      <c r="K1434" s="169">
        <v>2823501</v>
      </c>
      <c r="L1434" s="169">
        <v>3131097</v>
      </c>
      <c r="M1434" s="169">
        <v>290333</v>
      </c>
      <c r="N1434" s="9"/>
    </row>
    <row r="1435" spans="2:14" ht="15" customHeight="1" x14ac:dyDescent="0.25">
      <c r="B1435" s="168">
        <v>2013</v>
      </c>
      <c r="C1435" s="168"/>
      <c r="D1435" s="169">
        <v>82211</v>
      </c>
      <c r="E1435" s="169">
        <v>8424619</v>
      </c>
      <c r="F1435" s="169">
        <v>1257331</v>
      </c>
      <c r="G1435" s="169">
        <v>7167288</v>
      </c>
      <c r="H1435" s="169">
        <v>-3839</v>
      </c>
      <c r="I1435" s="169">
        <v>20054</v>
      </c>
      <c r="J1435" s="169">
        <v>35082</v>
      </c>
      <c r="K1435" s="169">
        <v>2598228</v>
      </c>
      <c r="L1435" s="169">
        <v>2906007</v>
      </c>
      <c r="M1435" s="169">
        <v>309336</v>
      </c>
      <c r="N1435" s="9"/>
    </row>
    <row r="1436" spans="2:14" ht="15" customHeight="1" x14ac:dyDescent="0.25">
      <c r="B1436" s="168">
        <v>2012</v>
      </c>
      <c r="C1436" s="168"/>
      <c r="D1436" s="169">
        <v>83861</v>
      </c>
      <c r="E1436" s="169">
        <v>8471541</v>
      </c>
      <c r="F1436" s="169">
        <v>1271155</v>
      </c>
      <c r="G1436" s="169">
        <v>7200385</v>
      </c>
      <c r="H1436" s="169">
        <v>4706</v>
      </c>
      <c r="I1436" s="169">
        <v>30928</v>
      </c>
      <c r="J1436" s="169">
        <v>35468</v>
      </c>
      <c r="K1436" s="169">
        <v>2544581</v>
      </c>
      <c r="L1436" s="169">
        <v>2987795</v>
      </c>
      <c r="M1436" s="169">
        <v>306695</v>
      </c>
      <c r="N1436" s="9"/>
    </row>
    <row r="1437" spans="2:14" ht="15" customHeight="1" x14ac:dyDescent="0.25">
      <c r="B1437" s="168">
        <v>2011</v>
      </c>
      <c r="C1437" s="168"/>
      <c r="D1437" s="169">
        <v>85802</v>
      </c>
      <c r="E1437" s="169">
        <v>9769252</v>
      </c>
      <c r="F1437" s="169">
        <v>1480961</v>
      </c>
      <c r="G1437" s="169">
        <v>8288290</v>
      </c>
      <c r="H1437" s="169">
        <v>13465</v>
      </c>
      <c r="I1437" s="169">
        <v>35727</v>
      </c>
      <c r="J1437" s="169">
        <v>36765</v>
      </c>
      <c r="K1437" s="169">
        <v>2851146</v>
      </c>
      <c r="L1437" s="169">
        <v>3255527</v>
      </c>
      <c r="M1437" s="169">
        <v>278244</v>
      </c>
    </row>
    <row r="1438" spans="2:14" ht="15" customHeight="1" x14ac:dyDescent="0.25">
      <c r="B1438" s="168">
        <v>2010</v>
      </c>
      <c r="C1438" s="168"/>
      <c r="D1438" s="169">
        <v>85964</v>
      </c>
      <c r="E1438" s="169">
        <v>9943090</v>
      </c>
      <c r="F1438" s="169">
        <v>1590348</v>
      </c>
      <c r="G1438" s="169">
        <v>8352742</v>
      </c>
      <c r="H1438" s="169">
        <v>-4927</v>
      </c>
      <c r="I1438" s="169">
        <v>46800</v>
      </c>
      <c r="J1438" s="169">
        <v>37130</v>
      </c>
      <c r="K1438" s="169">
        <v>2899585</v>
      </c>
      <c r="L1438" s="169">
        <v>3290198</v>
      </c>
      <c r="M1438" s="169">
        <v>239605</v>
      </c>
    </row>
    <row r="1439" spans="2:14" ht="15" customHeight="1" x14ac:dyDescent="0.25">
      <c r="B1439" s="168">
        <v>2009</v>
      </c>
      <c r="C1439" s="168"/>
      <c r="D1439" s="169">
        <v>89913</v>
      </c>
      <c r="E1439" s="169">
        <v>9929810</v>
      </c>
      <c r="F1439" s="169">
        <v>1578668</v>
      </c>
      <c r="G1439" s="169">
        <v>8351141</v>
      </c>
      <c r="H1439" s="169">
        <v>42722</v>
      </c>
      <c r="I1439" s="169">
        <v>65472</v>
      </c>
      <c r="J1439" s="169">
        <v>34206</v>
      </c>
      <c r="K1439" s="169">
        <v>2846764</v>
      </c>
      <c r="L1439" s="169">
        <v>3257808</v>
      </c>
      <c r="M1439" s="169" t="s">
        <v>66</v>
      </c>
    </row>
    <row r="1440" spans="2:14" s="9" customFormat="1" ht="15" customHeight="1" collapsed="1" x14ac:dyDescent="0.25">
      <c r="B1440" s="168">
        <v>2008</v>
      </c>
      <c r="C1440" s="168"/>
      <c r="D1440" s="169">
        <v>91728</v>
      </c>
      <c r="E1440" s="169">
        <v>10194318</v>
      </c>
      <c r="F1440" s="169">
        <v>1621181</v>
      </c>
      <c r="G1440" s="169">
        <v>8573138</v>
      </c>
      <c r="H1440" s="169">
        <v>122808</v>
      </c>
      <c r="I1440" s="169">
        <v>56841</v>
      </c>
      <c r="J1440" s="169">
        <v>34133</v>
      </c>
      <c r="K1440" s="169">
        <v>2928557</v>
      </c>
      <c r="L1440" s="169">
        <v>3402601</v>
      </c>
      <c r="M1440" s="169" t="s">
        <v>66</v>
      </c>
      <c r="N1440" s="5"/>
    </row>
    <row r="1441" spans="2:14" s="9" customFormat="1" ht="15" customHeight="1" x14ac:dyDescent="0.2">
      <c r="B1441" s="258" t="s">
        <v>35</v>
      </c>
      <c r="C1441" s="184"/>
      <c r="D1441" s="185"/>
      <c r="E1441" s="185"/>
      <c r="F1441" s="185"/>
      <c r="G1441" s="185"/>
      <c r="H1441" s="185"/>
      <c r="I1441" s="186"/>
      <c r="J1441" s="186"/>
      <c r="K1441" s="186"/>
      <c r="L1441" s="186"/>
      <c r="M1441" s="186"/>
      <c r="N1441" s="5"/>
    </row>
    <row r="1442" spans="2:14" s="9" customFormat="1" ht="15" customHeight="1" x14ac:dyDescent="0.25">
      <c r="B1442" s="187" t="s">
        <v>239</v>
      </c>
      <c r="C1442" s="187"/>
      <c r="D1442" s="188"/>
      <c r="E1442" s="188"/>
      <c r="F1442" s="188"/>
      <c r="G1442" s="188"/>
      <c r="H1442" s="188"/>
      <c r="I1442" s="189"/>
      <c r="J1442" s="189"/>
      <c r="K1442" s="189"/>
      <c r="L1442" s="189"/>
      <c r="M1442" s="189"/>
      <c r="N1442" s="5"/>
    </row>
    <row r="1443" spans="2:14" s="9" customFormat="1" ht="15" customHeight="1" x14ac:dyDescent="0.25">
      <c r="B1443" s="181">
        <v>2023</v>
      </c>
      <c r="C1443" s="181"/>
      <c r="D1443" s="182">
        <v>75021</v>
      </c>
      <c r="E1443" s="182">
        <v>2547714</v>
      </c>
      <c r="F1443" s="182">
        <v>219703</v>
      </c>
      <c r="G1443" s="182">
        <v>2328011</v>
      </c>
      <c r="H1443" s="182">
        <v>-297</v>
      </c>
      <c r="I1443" s="182">
        <v>64</v>
      </c>
      <c r="J1443" s="182">
        <v>9104</v>
      </c>
      <c r="K1443" s="182">
        <v>511677</v>
      </c>
      <c r="L1443" s="182">
        <v>382107</v>
      </c>
      <c r="M1443" s="182">
        <v>4604</v>
      </c>
      <c r="N1443" s="5"/>
    </row>
    <row r="1444" spans="2:14" s="9" customFormat="1" ht="15" customHeight="1" x14ac:dyDescent="0.25">
      <c r="B1444" s="181">
        <v>2022</v>
      </c>
      <c r="C1444" s="181"/>
      <c r="D1444" s="182">
        <v>70281</v>
      </c>
      <c r="E1444" s="182">
        <v>2266043</v>
      </c>
      <c r="F1444" s="182">
        <v>203638</v>
      </c>
      <c r="G1444" s="182">
        <v>2062405</v>
      </c>
      <c r="H1444" s="182">
        <v>-74</v>
      </c>
      <c r="I1444" s="182">
        <v>142</v>
      </c>
      <c r="J1444" s="182">
        <v>17178</v>
      </c>
      <c r="K1444" s="182">
        <v>483266</v>
      </c>
      <c r="L1444" s="182">
        <v>354542</v>
      </c>
      <c r="M1444" s="182">
        <v>2606</v>
      </c>
      <c r="N1444" s="5"/>
    </row>
    <row r="1445" spans="2:14" s="9" customFormat="1" ht="15" customHeight="1" x14ac:dyDescent="0.25">
      <c r="B1445" s="168">
        <v>2021</v>
      </c>
      <c r="C1445" s="168"/>
      <c r="D1445" s="169">
        <v>64391</v>
      </c>
      <c r="E1445" s="169">
        <v>1501521</v>
      </c>
      <c r="F1445" s="169">
        <v>158360</v>
      </c>
      <c r="G1445" s="169">
        <v>1343160</v>
      </c>
      <c r="H1445" s="169">
        <v>131</v>
      </c>
      <c r="I1445" s="169">
        <v>232</v>
      </c>
      <c r="J1445" s="169">
        <v>68232</v>
      </c>
      <c r="K1445" s="169">
        <v>355315</v>
      </c>
      <c r="L1445" s="169">
        <v>273141</v>
      </c>
      <c r="M1445" s="169">
        <v>2266</v>
      </c>
      <c r="N1445" s="5"/>
    </row>
    <row r="1446" spans="2:14" s="9" customFormat="1" ht="15" customHeight="1" x14ac:dyDescent="0.25">
      <c r="B1446" s="168">
        <v>2020</v>
      </c>
      <c r="C1446" s="168"/>
      <c r="D1446" s="169">
        <v>66867</v>
      </c>
      <c r="E1446" s="169">
        <v>1363328</v>
      </c>
      <c r="F1446" s="169">
        <v>0</v>
      </c>
      <c r="G1446" s="169">
        <v>1363328</v>
      </c>
      <c r="H1446" s="169">
        <v>912</v>
      </c>
      <c r="I1446" s="169">
        <v>126</v>
      </c>
      <c r="J1446" s="169">
        <v>1793</v>
      </c>
      <c r="K1446" s="169">
        <v>0</v>
      </c>
      <c r="L1446" s="169">
        <v>614279</v>
      </c>
      <c r="M1446" s="169">
        <v>9097</v>
      </c>
      <c r="N1446" s="5"/>
    </row>
    <row r="1447" spans="2:14" s="9" customFormat="1" ht="15" customHeight="1" x14ac:dyDescent="0.25">
      <c r="B1447" s="168">
        <v>2019</v>
      </c>
      <c r="C1447" s="168"/>
      <c r="D1447" s="169">
        <v>74520</v>
      </c>
      <c r="E1447" s="169">
        <v>2134187</v>
      </c>
      <c r="F1447" s="169">
        <v>0</v>
      </c>
      <c r="G1447" s="169">
        <v>2134187</v>
      </c>
      <c r="H1447" s="169">
        <v>-399</v>
      </c>
      <c r="I1447" s="169">
        <v>161</v>
      </c>
      <c r="J1447" s="169">
        <v>2180</v>
      </c>
      <c r="K1447" s="169">
        <v>0</v>
      </c>
      <c r="L1447" s="169">
        <v>876634</v>
      </c>
      <c r="M1447" s="169">
        <v>8960</v>
      </c>
      <c r="N1447" s="5"/>
    </row>
    <row r="1448" spans="2:14" s="9" customFormat="1" ht="15" customHeight="1" x14ac:dyDescent="0.25">
      <c r="B1448" s="168">
        <v>2018</v>
      </c>
      <c r="C1448" s="168"/>
      <c r="D1448" s="169">
        <v>72248</v>
      </c>
      <c r="E1448" s="169">
        <v>2063659</v>
      </c>
      <c r="F1448" s="169">
        <v>0</v>
      </c>
      <c r="G1448" s="169">
        <v>2063659</v>
      </c>
      <c r="H1448" s="169">
        <v>-149</v>
      </c>
      <c r="I1448" s="169">
        <v>165</v>
      </c>
      <c r="J1448" s="169">
        <v>2286</v>
      </c>
      <c r="K1448" s="169">
        <v>0</v>
      </c>
      <c r="L1448" s="169">
        <v>873959</v>
      </c>
      <c r="M1448" s="169">
        <v>10653</v>
      </c>
      <c r="N1448" s="5"/>
    </row>
    <row r="1449" spans="2:14" ht="15" customHeight="1" x14ac:dyDescent="0.25">
      <c r="B1449" s="168">
        <v>2017</v>
      </c>
      <c r="C1449" s="168"/>
      <c r="D1449" s="169">
        <v>66219</v>
      </c>
      <c r="E1449" s="169">
        <v>1894638</v>
      </c>
      <c r="F1449" s="169">
        <v>0</v>
      </c>
      <c r="G1449" s="169">
        <v>1894638</v>
      </c>
      <c r="H1449" s="169">
        <v>-107</v>
      </c>
      <c r="I1449" s="169">
        <v>164</v>
      </c>
      <c r="J1449" s="169">
        <v>2305</v>
      </c>
      <c r="K1449" s="169">
        <v>0</v>
      </c>
      <c r="L1449" s="169">
        <v>837664</v>
      </c>
      <c r="M1449" s="169">
        <v>9029</v>
      </c>
      <c r="N1449" s="9"/>
    </row>
    <row r="1450" spans="2:14" ht="15" customHeight="1" x14ac:dyDescent="0.25">
      <c r="B1450" s="168">
        <v>2016</v>
      </c>
      <c r="C1450" s="168"/>
      <c r="D1450" s="169">
        <v>60946</v>
      </c>
      <c r="E1450" s="169">
        <v>1650939</v>
      </c>
      <c r="F1450" s="169">
        <v>0</v>
      </c>
      <c r="G1450" s="169">
        <v>1650939</v>
      </c>
      <c r="H1450" s="169">
        <v>752</v>
      </c>
      <c r="I1450" s="169">
        <v>155</v>
      </c>
      <c r="J1450" s="169">
        <v>2269</v>
      </c>
      <c r="K1450" s="169">
        <v>0</v>
      </c>
      <c r="L1450" s="169">
        <v>761848</v>
      </c>
      <c r="M1450" s="169">
        <v>6946</v>
      </c>
      <c r="N1450" s="9"/>
    </row>
    <row r="1451" spans="2:14" ht="15" customHeight="1" x14ac:dyDescent="0.25">
      <c r="B1451" s="168">
        <v>2015</v>
      </c>
      <c r="C1451" s="168"/>
      <c r="D1451" s="169">
        <v>56466</v>
      </c>
      <c r="E1451" s="169">
        <v>1486244</v>
      </c>
      <c r="F1451" s="169">
        <v>0</v>
      </c>
      <c r="G1451" s="169">
        <v>1486244</v>
      </c>
      <c r="H1451" s="169">
        <v>837</v>
      </c>
      <c r="I1451" s="169">
        <v>149</v>
      </c>
      <c r="J1451" s="169">
        <v>2245</v>
      </c>
      <c r="K1451" s="169">
        <v>0</v>
      </c>
      <c r="L1451" s="169">
        <v>712575</v>
      </c>
      <c r="M1451" s="169">
        <v>6419</v>
      </c>
      <c r="N1451" s="9"/>
    </row>
    <row r="1452" spans="2:14" ht="15" customHeight="1" x14ac:dyDescent="0.25">
      <c r="B1452" s="168">
        <v>2014</v>
      </c>
      <c r="C1452" s="168"/>
      <c r="D1452" s="169">
        <v>50092</v>
      </c>
      <c r="E1452" s="169">
        <v>1368930</v>
      </c>
      <c r="F1452" s="169">
        <v>0</v>
      </c>
      <c r="G1452" s="169">
        <v>1368930</v>
      </c>
      <c r="H1452" s="169">
        <v>1185</v>
      </c>
      <c r="I1452" s="169">
        <v>149</v>
      </c>
      <c r="J1452" s="169">
        <v>2286</v>
      </c>
      <c r="K1452" s="169">
        <v>0</v>
      </c>
      <c r="L1452" s="169">
        <v>689100</v>
      </c>
      <c r="M1452" s="169">
        <v>6438</v>
      </c>
      <c r="N1452" s="9"/>
    </row>
    <row r="1453" spans="2:14" ht="15" customHeight="1" x14ac:dyDescent="0.25">
      <c r="B1453" s="168">
        <v>2013</v>
      </c>
      <c r="C1453" s="168"/>
      <c r="D1453" s="169">
        <v>49425</v>
      </c>
      <c r="E1453" s="169">
        <v>1338904</v>
      </c>
      <c r="F1453" s="169">
        <v>0</v>
      </c>
      <c r="G1453" s="169">
        <v>1338904</v>
      </c>
      <c r="H1453" s="169">
        <v>1151</v>
      </c>
      <c r="I1453" s="169">
        <v>149</v>
      </c>
      <c r="J1453" s="169">
        <v>2290</v>
      </c>
      <c r="K1453" s="169">
        <v>0</v>
      </c>
      <c r="L1453" s="169">
        <v>678651</v>
      </c>
      <c r="M1453" s="169">
        <v>5658</v>
      </c>
    </row>
    <row r="1454" spans="2:14" ht="15" customHeight="1" x14ac:dyDescent="0.25">
      <c r="B1454" s="168">
        <v>2012</v>
      </c>
      <c r="C1454" s="168"/>
      <c r="D1454" s="169">
        <v>51302</v>
      </c>
      <c r="E1454" s="169">
        <v>1489080</v>
      </c>
      <c r="F1454" s="169">
        <v>0</v>
      </c>
      <c r="G1454" s="169">
        <v>1489080</v>
      </c>
      <c r="H1454" s="169">
        <v>1244</v>
      </c>
      <c r="I1454" s="169">
        <v>161</v>
      </c>
      <c r="J1454" s="169">
        <v>2339</v>
      </c>
      <c r="K1454" s="169">
        <v>0</v>
      </c>
      <c r="L1454" s="169">
        <v>737950</v>
      </c>
      <c r="M1454" s="169">
        <v>9355</v>
      </c>
    </row>
    <row r="1455" spans="2:14" s="9" customFormat="1" ht="15" customHeight="1" collapsed="1" x14ac:dyDescent="0.25">
      <c r="B1455" s="168">
        <v>2011</v>
      </c>
      <c r="C1455" s="168"/>
      <c r="D1455" s="169">
        <v>52949</v>
      </c>
      <c r="E1455" s="169">
        <v>1885891</v>
      </c>
      <c r="F1455" s="169">
        <v>0</v>
      </c>
      <c r="G1455" s="169">
        <v>1885891</v>
      </c>
      <c r="H1455" s="169">
        <v>818</v>
      </c>
      <c r="I1455" s="169">
        <v>200</v>
      </c>
      <c r="J1455" s="169">
        <v>2571</v>
      </c>
      <c r="K1455" s="169">
        <v>0</v>
      </c>
      <c r="L1455" s="169">
        <v>915892</v>
      </c>
      <c r="M1455" s="169">
        <v>10936</v>
      </c>
      <c r="N1455" s="5"/>
    </row>
    <row r="1456" spans="2:14" s="9" customFormat="1" ht="15" customHeight="1" x14ac:dyDescent="0.25">
      <c r="B1456" s="168">
        <v>2010</v>
      </c>
      <c r="C1456" s="168"/>
      <c r="D1456" s="169">
        <v>53342</v>
      </c>
      <c r="E1456" s="169">
        <v>2011533</v>
      </c>
      <c r="F1456" s="169">
        <v>9021</v>
      </c>
      <c r="G1456" s="169">
        <v>2002512</v>
      </c>
      <c r="H1456" s="169">
        <v>312</v>
      </c>
      <c r="I1456" s="169">
        <v>219</v>
      </c>
      <c r="J1456" s="169">
        <v>2775</v>
      </c>
      <c r="K1456" s="169">
        <v>6492</v>
      </c>
      <c r="L1456" s="169">
        <v>975596</v>
      </c>
      <c r="M1456" s="169">
        <v>10903</v>
      </c>
      <c r="N1456" s="5"/>
    </row>
    <row r="1457" spans="2:14" s="9" customFormat="1" ht="15" customHeight="1" x14ac:dyDescent="0.25">
      <c r="B1457" s="168">
        <v>2009</v>
      </c>
      <c r="C1457" s="168"/>
      <c r="D1457" s="169">
        <v>56966</v>
      </c>
      <c r="E1457" s="169">
        <v>2133431</v>
      </c>
      <c r="F1457" s="169">
        <v>0</v>
      </c>
      <c r="G1457" s="169">
        <v>2133431</v>
      </c>
      <c r="H1457" s="169">
        <v>157</v>
      </c>
      <c r="I1457" s="169">
        <v>224</v>
      </c>
      <c r="J1457" s="169">
        <v>3007</v>
      </c>
      <c r="K1457" s="169">
        <v>0</v>
      </c>
      <c r="L1457" s="169">
        <v>1032913</v>
      </c>
      <c r="M1457" s="169" t="s">
        <v>66</v>
      </c>
      <c r="N1457" s="5"/>
    </row>
    <row r="1458" spans="2:14" ht="15" customHeight="1" x14ac:dyDescent="0.25">
      <c r="B1458" s="168">
        <v>2008</v>
      </c>
      <c r="C1458" s="168"/>
      <c r="D1458" s="169">
        <v>58965</v>
      </c>
      <c r="E1458" s="169">
        <v>2259349</v>
      </c>
      <c r="F1458" s="169">
        <v>0</v>
      </c>
      <c r="G1458" s="169">
        <v>2259349</v>
      </c>
      <c r="H1458" s="169">
        <v>-1529</v>
      </c>
      <c r="I1458" s="169">
        <v>403</v>
      </c>
      <c r="J1458" s="169">
        <v>3265</v>
      </c>
      <c r="K1458" s="169">
        <v>0</v>
      </c>
      <c r="L1458" s="169">
        <v>1088643</v>
      </c>
      <c r="M1458" s="169" t="s">
        <v>66</v>
      </c>
    </row>
    <row r="1459" spans="2:14" ht="15" customHeight="1" x14ac:dyDescent="0.25">
      <c r="B1459" s="187" t="s">
        <v>240</v>
      </c>
      <c r="C1459" s="187"/>
      <c r="D1459" s="188"/>
      <c r="E1459" s="188"/>
      <c r="F1459" s="188"/>
      <c r="G1459" s="188"/>
      <c r="H1459" s="188"/>
      <c r="I1459" s="189"/>
      <c r="J1459" s="189"/>
      <c r="K1459" s="189"/>
      <c r="L1459" s="189"/>
      <c r="M1459" s="189"/>
      <c r="N1459" s="9"/>
    </row>
    <row r="1460" spans="2:14" ht="15" customHeight="1" x14ac:dyDescent="0.25">
      <c r="B1460" s="181">
        <v>2023</v>
      </c>
      <c r="C1460" s="181"/>
      <c r="D1460" s="182">
        <v>50658</v>
      </c>
      <c r="E1460" s="182">
        <v>20621062</v>
      </c>
      <c r="F1460" s="182">
        <v>3312478</v>
      </c>
      <c r="G1460" s="182">
        <v>17308585</v>
      </c>
      <c r="H1460" s="182">
        <v>22397</v>
      </c>
      <c r="I1460" s="182">
        <v>30769</v>
      </c>
      <c r="J1460" s="182">
        <v>93562</v>
      </c>
      <c r="K1460" s="182">
        <v>6208867</v>
      </c>
      <c r="L1460" s="182">
        <v>6266661</v>
      </c>
      <c r="M1460" s="182">
        <v>529217</v>
      </c>
      <c r="N1460" s="9"/>
    </row>
    <row r="1461" spans="2:14" ht="15" customHeight="1" x14ac:dyDescent="0.25">
      <c r="B1461" s="181">
        <v>2022</v>
      </c>
      <c r="C1461" s="181"/>
      <c r="D1461" s="182">
        <v>48339</v>
      </c>
      <c r="E1461" s="182">
        <v>17388924</v>
      </c>
      <c r="F1461" s="182">
        <v>2977128</v>
      </c>
      <c r="G1461" s="182">
        <v>14411796</v>
      </c>
      <c r="H1461" s="182">
        <v>26332</v>
      </c>
      <c r="I1461" s="182">
        <v>17913</v>
      </c>
      <c r="J1461" s="182">
        <v>192777</v>
      </c>
      <c r="K1461" s="182">
        <v>5417858</v>
      </c>
      <c r="L1461" s="182">
        <v>5362045</v>
      </c>
      <c r="M1461" s="182">
        <v>345835</v>
      </c>
      <c r="N1461" s="9"/>
    </row>
    <row r="1462" spans="2:14" ht="15" customHeight="1" x14ac:dyDescent="0.25">
      <c r="B1462" s="168">
        <v>2021</v>
      </c>
      <c r="C1462" s="168"/>
      <c r="D1462" s="169">
        <v>46703</v>
      </c>
      <c r="E1462" s="169">
        <v>10501464</v>
      </c>
      <c r="F1462" s="169">
        <v>1992836</v>
      </c>
      <c r="G1462" s="169">
        <v>8508627</v>
      </c>
      <c r="H1462" s="169">
        <v>19407</v>
      </c>
      <c r="I1462" s="169">
        <v>7913</v>
      </c>
      <c r="J1462" s="169">
        <v>841825</v>
      </c>
      <c r="K1462" s="169">
        <v>3559832</v>
      </c>
      <c r="L1462" s="169">
        <v>3545868</v>
      </c>
      <c r="M1462" s="169">
        <v>297520</v>
      </c>
      <c r="N1462" s="9"/>
    </row>
    <row r="1463" spans="2:14" ht="15" customHeight="1" x14ac:dyDescent="0.25">
      <c r="B1463" s="168">
        <v>2020</v>
      </c>
      <c r="C1463" s="168"/>
      <c r="D1463" s="169">
        <v>45480</v>
      </c>
      <c r="E1463" s="169">
        <v>8248056</v>
      </c>
      <c r="F1463" s="169">
        <v>1717707</v>
      </c>
      <c r="G1463" s="169">
        <v>6530349</v>
      </c>
      <c r="H1463" s="169">
        <v>16686</v>
      </c>
      <c r="I1463" s="169">
        <v>17894</v>
      </c>
      <c r="J1463" s="169">
        <v>603320</v>
      </c>
      <c r="K1463" s="169">
        <v>2994577</v>
      </c>
      <c r="L1463" s="169">
        <v>3017146</v>
      </c>
      <c r="M1463" s="169">
        <v>278611</v>
      </c>
      <c r="N1463" s="9"/>
    </row>
    <row r="1464" spans="2:14" ht="15" customHeight="1" x14ac:dyDescent="0.25">
      <c r="B1464" s="168">
        <v>2019</v>
      </c>
      <c r="C1464" s="168"/>
      <c r="D1464" s="169">
        <v>43511</v>
      </c>
      <c r="E1464" s="169">
        <v>14113769</v>
      </c>
      <c r="F1464" s="169">
        <v>2276957</v>
      </c>
      <c r="G1464" s="169">
        <v>11836812</v>
      </c>
      <c r="H1464" s="169">
        <v>-17557</v>
      </c>
      <c r="I1464" s="169">
        <v>8221</v>
      </c>
      <c r="J1464" s="169">
        <v>40019</v>
      </c>
      <c r="K1464" s="169">
        <v>4376281</v>
      </c>
      <c r="L1464" s="169">
        <v>4282963</v>
      </c>
      <c r="M1464" s="169">
        <v>291967</v>
      </c>
      <c r="N1464" s="9"/>
    </row>
    <row r="1465" spans="2:14" ht="15" customHeight="1" x14ac:dyDescent="0.25">
      <c r="B1465" s="168">
        <v>2018</v>
      </c>
      <c r="C1465" s="168"/>
      <c r="D1465" s="169">
        <v>40943</v>
      </c>
      <c r="E1465" s="169">
        <v>12797008</v>
      </c>
      <c r="F1465" s="169">
        <v>2011030</v>
      </c>
      <c r="G1465" s="169">
        <v>10785978</v>
      </c>
      <c r="H1465" s="169">
        <v>23547</v>
      </c>
      <c r="I1465" s="169">
        <v>8523</v>
      </c>
      <c r="J1465" s="169">
        <v>36286</v>
      </c>
      <c r="K1465" s="169">
        <v>4049454</v>
      </c>
      <c r="L1465" s="169">
        <v>3821289</v>
      </c>
      <c r="M1465" s="169">
        <v>275437</v>
      </c>
      <c r="N1465" s="9"/>
    </row>
    <row r="1466" spans="2:14" ht="15" customHeight="1" x14ac:dyDescent="0.25">
      <c r="B1466" s="168">
        <v>2017</v>
      </c>
      <c r="C1466" s="168"/>
      <c r="D1466" s="169">
        <v>38607</v>
      </c>
      <c r="E1466" s="169">
        <v>11816663</v>
      </c>
      <c r="F1466" s="169">
        <v>1947284</v>
      </c>
      <c r="G1466" s="169">
        <v>9869379</v>
      </c>
      <c r="H1466" s="169">
        <v>13890</v>
      </c>
      <c r="I1466" s="169">
        <v>6497</v>
      </c>
      <c r="J1466" s="169">
        <v>39220</v>
      </c>
      <c r="K1466" s="169">
        <v>3883977</v>
      </c>
      <c r="L1466" s="169">
        <v>3444363</v>
      </c>
      <c r="M1466" s="169">
        <v>275983</v>
      </c>
      <c r="N1466" s="9"/>
    </row>
    <row r="1467" spans="2:14" ht="15" customHeight="1" x14ac:dyDescent="0.25">
      <c r="B1467" s="168">
        <v>2016</v>
      </c>
      <c r="C1467" s="168"/>
      <c r="D1467" s="169">
        <v>36616</v>
      </c>
      <c r="E1467" s="169">
        <v>9963608</v>
      </c>
      <c r="F1467" s="169">
        <v>1572789</v>
      </c>
      <c r="G1467" s="169">
        <v>8390819</v>
      </c>
      <c r="H1467" s="169">
        <v>2129</v>
      </c>
      <c r="I1467" s="169">
        <v>6922</v>
      </c>
      <c r="J1467" s="169">
        <v>42026</v>
      </c>
      <c r="K1467" s="169">
        <v>3286507</v>
      </c>
      <c r="L1467" s="169">
        <v>3014755</v>
      </c>
      <c r="M1467" s="169">
        <v>276557</v>
      </c>
      <c r="N1467" s="9"/>
    </row>
    <row r="1468" spans="2:14" ht="15" customHeight="1" x14ac:dyDescent="0.25">
      <c r="B1468" s="168">
        <v>2015</v>
      </c>
      <c r="C1468" s="168"/>
      <c r="D1468" s="169">
        <v>35360</v>
      </c>
      <c r="E1468" s="169">
        <v>8631524</v>
      </c>
      <c r="F1468" s="169">
        <v>1416807</v>
      </c>
      <c r="G1468" s="169">
        <v>7214717</v>
      </c>
      <c r="H1468" s="169">
        <v>-3251</v>
      </c>
      <c r="I1468" s="169">
        <v>9775</v>
      </c>
      <c r="J1468" s="169">
        <v>45389</v>
      </c>
      <c r="K1468" s="169">
        <v>2972944</v>
      </c>
      <c r="L1468" s="169">
        <v>2681244</v>
      </c>
      <c r="M1468" s="169">
        <v>262278</v>
      </c>
      <c r="N1468" s="9"/>
    </row>
    <row r="1469" spans="2:14" ht="15" customHeight="1" x14ac:dyDescent="0.25">
      <c r="B1469" s="168">
        <v>2014</v>
      </c>
      <c r="C1469" s="168"/>
      <c r="D1469" s="169">
        <v>34030</v>
      </c>
      <c r="E1469" s="169">
        <v>7820865</v>
      </c>
      <c r="F1469" s="169">
        <v>1409045</v>
      </c>
      <c r="G1469" s="169">
        <v>6411820</v>
      </c>
      <c r="H1469" s="169">
        <v>-25709</v>
      </c>
      <c r="I1469" s="169">
        <v>5901</v>
      </c>
      <c r="J1469" s="169">
        <v>42176</v>
      </c>
      <c r="K1469" s="169">
        <v>2823501</v>
      </c>
      <c r="L1469" s="169">
        <v>2441998</v>
      </c>
      <c r="M1469" s="169">
        <v>283895</v>
      </c>
    </row>
    <row r="1470" spans="2:14" s="9" customFormat="1" ht="15" customHeight="1" collapsed="1" x14ac:dyDescent="0.25">
      <c r="B1470" s="168">
        <v>2013</v>
      </c>
      <c r="C1470" s="168"/>
      <c r="D1470" s="169">
        <v>32786</v>
      </c>
      <c r="E1470" s="169">
        <v>7085715</v>
      </c>
      <c r="F1470" s="169">
        <v>1257331</v>
      </c>
      <c r="G1470" s="169">
        <v>5828384</v>
      </c>
      <c r="H1470" s="169">
        <v>-4990</v>
      </c>
      <c r="I1470" s="169">
        <v>19905</v>
      </c>
      <c r="J1470" s="169">
        <v>32792</v>
      </c>
      <c r="K1470" s="169">
        <v>2598228</v>
      </c>
      <c r="L1470" s="169">
        <v>2227357</v>
      </c>
      <c r="M1470" s="169">
        <v>303678</v>
      </c>
      <c r="N1470" s="5"/>
    </row>
    <row r="1471" spans="2:14" s="9" customFormat="1" ht="15" customHeight="1" x14ac:dyDescent="0.25">
      <c r="B1471" s="168">
        <v>2012</v>
      </c>
      <c r="C1471" s="168"/>
      <c r="D1471" s="169">
        <v>32559</v>
      </c>
      <c r="E1471" s="169">
        <v>6982461</v>
      </c>
      <c r="F1471" s="169">
        <v>1271155</v>
      </c>
      <c r="G1471" s="169">
        <v>5711305</v>
      </c>
      <c r="H1471" s="169">
        <v>3462</v>
      </c>
      <c r="I1471" s="169">
        <v>30767</v>
      </c>
      <c r="J1471" s="169">
        <v>33129</v>
      </c>
      <c r="K1471" s="169">
        <v>2544581</v>
      </c>
      <c r="L1471" s="169">
        <v>2249845</v>
      </c>
      <c r="M1471" s="169">
        <v>297340</v>
      </c>
      <c r="N1471" s="5"/>
    </row>
    <row r="1472" spans="2:14" s="9" customFormat="1" ht="15" customHeight="1" x14ac:dyDescent="0.25">
      <c r="B1472" s="168">
        <v>2011</v>
      </c>
      <c r="C1472" s="168"/>
      <c r="D1472" s="169">
        <v>32853</v>
      </c>
      <c r="E1472" s="169">
        <v>7883361</v>
      </c>
      <c r="F1472" s="169">
        <v>1480961</v>
      </c>
      <c r="G1472" s="169">
        <v>6402399</v>
      </c>
      <c r="H1472" s="169">
        <v>12648</v>
      </c>
      <c r="I1472" s="169">
        <v>35527</v>
      </c>
      <c r="J1472" s="169">
        <v>34195</v>
      </c>
      <c r="K1472" s="169">
        <v>2851146</v>
      </c>
      <c r="L1472" s="169">
        <v>2339635</v>
      </c>
      <c r="M1472" s="169">
        <v>267308</v>
      </c>
      <c r="N1472" s="5"/>
    </row>
    <row r="1473" spans="2:14" ht="15" customHeight="1" x14ac:dyDescent="0.25">
      <c r="B1473" s="168">
        <v>2010</v>
      </c>
      <c r="C1473" s="168"/>
      <c r="D1473" s="169">
        <v>32622</v>
      </c>
      <c r="E1473" s="169">
        <v>7931558</v>
      </c>
      <c r="F1473" s="169">
        <v>1581327</v>
      </c>
      <c r="G1473" s="169">
        <v>6350230</v>
      </c>
      <c r="H1473" s="169">
        <v>-5239</v>
      </c>
      <c r="I1473" s="169">
        <v>46581</v>
      </c>
      <c r="J1473" s="169">
        <v>34355</v>
      </c>
      <c r="K1473" s="169">
        <v>2893093</v>
      </c>
      <c r="L1473" s="169">
        <v>2314602</v>
      </c>
      <c r="M1473" s="169">
        <v>228703</v>
      </c>
    </row>
    <row r="1474" spans="2:14" ht="15" customHeight="1" x14ac:dyDescent="0.25">
      <c r="B1474" s="168">
        <v>2009</v>
      </c>
      <c r="C1474" s="168"/>
      <c r="D1474" s="169">
        <v>32947</v>
      </c>
      <c r="E1474" s="169">
        <v>7796379</v>
      </c>
      <c r="F1474" s="169">
        <v>1578668</v>
      </c>
      <c r="G1474" s="169">
        <v>6217711</v>
      </c>
      <c r="H1474" s="169">
        <v>42565</v>
      </c>
      <c r="I1474" s="169">
        <v>65248</v>
      </c>
      <c r="J1474" s="169">
        <v>31199</v>
      </c>
      <c r="K1474" s="169">
        <v>2846764</v>
      </c>
      <c r="L1474" s="169">
        <v>2224895</v>
      </c>
      <c r="M1474" s="169" t="s">
        <v>66</v>
      </c>
    </row>
    <row r="1475" spans="2:14" ht="15" customHeight="1" x14ac:dyDescent="0.25">
      <c r="B1475" s="168">
        <v>2008</v>
      </c>
      <c r="C1475" s="168"/>
      <c r="D1475" s="169">
        <v>32763</v>
      </c>
      <c r="E1475" s="169">
        <v>7934970</v>
      </c>
      <c r="F1475" s="169">
        <v>1621181</v>
      </c>
      <c r="G1475" s="169">
        <v>6313789</v>
      </c>
      <c r="H1475" s="169">
        <v>124337</v>
      </c>
      <c r="I1475" s="169">
        <v>56438</v>
      </c>
      <c r="J1475" s="169">
        <v>30868</v>
      </c>
      <c r="K1475" s="169">
        <v>2928557</v>
      </c>
      <c r="L1475" s="169">
        <v>2313958</v>
      </c>
      <c r="M1475" s="169" t="s">
        <v>66</v>
      </c>
      <c r="N1475" s="7"/>
    </row>
    <row r="1476" spans="2:14" ht="15" customHeight="1" x14ac:dyDescent="0.2">
      <c r="B1476" s="258" t="s">
        <v>11</v>
      </c>
      <c r="C1476" s="184"/>
      <c r="D1476" s="185"/>
      <c r="E1476" s="185"/>
      <c r="F1476" s="185"/>
      <c r="G1476" s="185"/>
      <c r="H1476" s="185"/>
      <c r="I1476" s="186"/>
      <c r="J1476" s="186"/>
      <c r="K1476" s="186"/>
      <c r="L1476" s="186"/>
      <c r="M1476" s="186"/>
      <c r="N1476" s="8"/>
    </row>
    <row r="1477" spans="2:14" ht="15" customHeight="1" x14ac:dyDescent="0.25">
      <c r="B1477" s="187" t="s">
        <v>241</v>
      </c>
      <c r="C1477" s="187"/>
      <c r="D1477" s="188"/>
      <c r="E1477" s="188"/>
      <c r="F1477" s="188"/>
      <c r="G1477" s="188"/>
      <c r="H1477" s="188"/>
      <c r="I1477" s="189"/>
      <c r="J1477" s="189"/>
      <c r="K1477" s="189"/>
      <c r="L1477" s="189"/>
      <c r="M1477" s="189"/>
      <c r="N1477" s="8"/>
    </row>
    <row r="1478" spans="2:14" ht="15" customHeight="1" x14ac:dyDescent="0.25">
      <c r="B1478" s="181">
        <v>2023</v>
      </c>
      <c r="C1478" s="181"/>
      <c r="D1478" s="182">
        <v>125617</v>
      </c>
      <c r="E1478" s="182">
        <v>19800314</v>
      </c>
      <c r="F1478" s="182">
        <v>2523474</v>
      </c>
      <c r="G1478" s="182">
        <v>17276840</v>
      </c>
      <c r="H1478" s="182">
        <v>42463</v>
      </c>
      <c r="I1478" s="182">
        <v>30435</v>
      </c>
      <c r="J1478" s="182">
        <v>81718</v>
      </c>
      <c r="K1478" s="182">
        <v>5917575</v>
      </c>
      <c r="L1478" s="182">
        <v>5559801</v>
      </c>
      <c r="M1478" s="182">
        <v>468564</v>
      </c>
      <c r="N1478" s="8"/>
    </row>
    <row r="1479" spans="2:14" ht="15" customHeight="1" x14ac:dyDescent="0.25">
      <c r="B1479" s="181">
        <v>2022</v>
      </c>
      <c r="C1479" s="181"/>
      <c r="D1479" s="182">
        <v>118562</v>
      </c>
      <c r="E1479" s="182">
        <v>16949283</v>
      </c>
      <c r="F1479" s="182">
        <v>2296864</v>
      </c>
      <c r="G1479" s="182">
        <v>14652419</v>
      </c>
      <c r="H1479" s="182">
        <v>26169</v>
      </c>
      <c r="I1479" s="182">
        <v>17925</v>
      </c>
      <c r="J1479" s="182">
        <v>187365</v>
      </c>
      <c r="K1479" s="182">
        <v>5209140</v>
      </c>
      <c r="L1479" s="182">
        <v>4820308</v>
      </c>
      <c r="M1479" s="182">
        <v>317467</v>
      </c>
      <c r="N1479" s="8"/>
    </row>
    <row r="1480" spans="2:14" ht="15" customHeight="1" x14ac:dyDescent="0.25">
      <c r="B1480" s="168">
        <v>2021</v>
      </c>
      <c r="C1480" s="168"/>
      <c r="D1480" s="169">
        <v>111044</v>
      </c>
      <c r="E1480" s="169">
        <v>10461142</v>
      </c>
      <c r="F1480" s="169">
        <v>1711313</v>
      </c>
      <c r="G1480" s="169">
        <v>8749830</v>
      </c>
      <c r="H1480" s="169">
        <v>19623</v>
      </c>
      <c r="I1480" s="169">
        <v>8100</v>
      </c>
      <c r="J1480" s="169">
        <v>836892</v>
      </c>
      <c r="K1480" s="169">
        <v>3506046</v>
      </c>
      <c r="L1480" s="169">
        <v>3281875</v>
      </c>
      <c r="M1480" s="169">
        <v>274487</v>
      </c>
      <c r="N1480" s="8"/>
    </row>
    <row r="1481" spans="2:14" ht="15" customHeight="1" x14ac:dyDescent="0.25">
      <c r="B1481" s="168">
        <v>2020</v>
      </c>
      <c r="C1481" s="168"/>
      <c r="D1481" s="169">
        <v>112294</v>
      </c>
      <c r="E1481" s="169">
        <v>8300811</v>
      </c>
      <c r="F1481" s="169">
        <v>1320216</v>
      </c>
      <c r="G1481" s="169">
        <v>6980595</v>
      </c>
      <c r="H1481" s="169">
        <v>17573</v>
      </c>
      <c r="I1481" s="169">
        <v>17965</v>
      </c>
      <c r="J1481" s="169">
        <v>542046</v>
      </c>
      <c r="K1481" s="169">
        <v>2609043</v>
      </c>
      <c r="L1481" s="169">
        <v>3138817</v>
      </c>
      <c r="M1481" s="169">
        <v>266732</v>
      </c>
      <c r="N1481" s="8"/>
    </row>
    <row r="1482" spans="2:14" ht="15" customHeight="1" x14ac:dyDescent="0.25">
      <c r="B1482" s="168">
        <v>2019</v>
      </c>
      <c r="C1482" s="168"/>
      <c r="D1482" s="169">
        <v>117971</v>
      </c>
      <c r="E1482" s="169">
        <v>13762264</v>
      </c>
      <c r="F1482" s="169">
        <v>1690126</v>
      </c>
      <c r="G1482" s="169">
        <v>12072139</v>
      </c>
      <c r="H1482" s="169">
        <v>-18485</v>
      </c>
      <c r="I1482" s="169">
        <v>8074</v>
      </c>
      <c r="J1482" s="169">
        <v>26087</v>
      </c>
      <c r="K1482" s="169">
        <v>3778243</v>
      </c>
      <c r="L1482" s="169">
        <v>4296965</v>
      </c>
      <c r="M1482" s="169">
        <v>267821</v>
      </c>
      <c r="N1482" s="8"/>
    </row>
    <row r="1483" spans="2:14" ht="15" customHeight="1" x14ac:dyDescent="0.25">
      <c r="B1483" s="168">
        <v>2018</v>
      </c>
      <c r="C1483" s="168"/>
      <c r="D1483" s="169">
        <v>113135</v>
      </c>
      <c r="E1483" s="169">
        <v>12619048</v>
      </c>
      <c r="F1483" s="169">
        <v>1521756</v>
      </c>
      <c r="G1483" s="169">
        <v>11097292</v>
      </c>
      <c r="H1483" s="169">
        <v>22613</v>
      </c>
      <c r="I1483" s="169">
        <v>8283</v>
      </c>
      <c r="J1483" s="169">
        <v>23773</v>
      </c>
      <c r="K1483" s="169">
        <v>3514843</v>
      </c>
      <c r="L1483" s="169">
        <v>3923576</v>
      </c>
      <c r="M1483" s="169">
        <v>256074</v>
      </c>
      <c r="N1483" s="8"/>
    </row>
    <row r="1484" spans="2:14" ht="15" customHeight="1" x14ac:dyDescent="0.25">
      <c r="B1484" s="168">
        <v>2017</v>
      </c>
      <c r="C1484" s="168"/>
      <c r="D1484" s="169">
        <v>104773</v>
      </c>
      <c r="E1484" s="169">
        <v>11477235</v>
      </c>
      <c r="F1484" s="169">
        <v>1371240</v>
      </c>
      <c r="G1484" s="169">
        <v>10105996</v>
      </c>
      <c r="H1484" s="169">
        <v>13592</v>
      </c>
      <c r="I1484" s="169">
        <v>6070</v>
      </c>
      <c r="J1484" s="169">
        <v>28687</v>
      </c>
      <c r="K1484" s="169">
        <v>3232904</v>
      </c>
      <c r="L1484" s="169">
        <v>3569758</v>
      </c>
      <c r="M1484" s="169">
        <v>256350</v>
      </c>
      <c r="N1484" s="8"/>
    </row>
    <row r="1485" spans="2:14" s="7" customFormat="1" ht="15" customHeight="1" x14ac:dyDescent="0.25">
      <c r="B1485" s="168">
        <v>2016</v>
      </c>
      <c r="C1485" s="168"/>
      <c r="D1485" s="169">
        <v>97513</v>
      </c>
      <c r="E1485" s="169">
        <v>9876058</v>
      </c>
      <c r="F1485" s="169">
        <v>1204915</v>
      </c>
      <c r="G1485" s="169">
        <v>8671143</v>
      </c>
      <c r="H1485" s="169">
        <v>2873</v>
      </c>
      <c r="I1485" s="169">
        <v>6515</v>
      </c>
      <c r="J1485" s="169">
        <v>30605</v>
      </c>
      <c r="K1485" s="169">
        <v>2838870</v>
      </c>
      <c r="L1485" s="169">
        <v>3173969</v>
      </c>
      <c r="M1485" s="169">
        <v>265402</v>
      </c>
      <c r="N1485" s="8"/>
    </row>
    <row r="1486" spans="2:14" s="8" customFormat="1" ht="15" customHeight="1" x14ac:dyDescent="0.25">
      <c r="B1486" s="168">
        <v>2015</v>
      </c>
      <c r="C1486" s="168"/>
      <c r="D1486" s="169">
        <v>91780</v>
      </c>
      <c r="E1486" s="169">
        <v>8550957</v>
      </c>
      <c r="F1486" s="169">
        <v>1088647</v>
      </c>
      <c r="G1486" s="169">
        <v>7462310</v>
      </c>
      <c r="H1486" s="169">
        <v>-2443</v>
      </c>
      <c r="I1486" s="169">
        <v>9568</v>
      </c>
      <c r="J1486" s="169">
        <v>32605</v>
      </c>
      <c r="K1486" s="169">
        <v>2566484</v>
      </c>
      <c r="L1486" s="169">
        <v>2841614</v>
      </c>
      <c r="M1486" s="169">
        <v>248150</v>
      </c>
      <c r="N1486" s="5"/>
    </row>
    <row r="1487" spans="2:14" s="8" customFormat="1" ht="15" customHeight="1" x14ac:dyDescent="0.25">
      <c r="B1487" s="168">
        <v>2014</v>
      </c>
      <c r="C1487" s="168"/>
      <c r="D1487" s="169">
        <v>84078</v>
      </c>
      <c r="E1487" s="169">
        <v>7734561</v>
      </c>
      <c r="F1487" s="169">
        <v>1085409</v>
      </c>
      <c r="G1487" s="169">
        <v>6649152</v>
      </c>
      <c r="H1487" s="169">
        <v>-24484</v>
      </c>
      <c r="I1487" s="169">
        <v>5764</v>
      </c>
      <c r="J1487" s="169">
        <v>32631</v>
      </c>
      <c r="K1487" s="169">
        <v>2427945</v>
      </c>
      <c r="L1487" s="169">
        <v>2621583</v>
      </c>
      <c r="M1487" s="169">
        <v>264583</v>
      </c>
      <c r="N1487" s="5"/>
    </row>
    <row r="1488" spans="2:14" s="8" customFormat="1" ht="15" customHeight="1" x14ac:dyDescent="0.25">
      <c r="B1488" s="168">
        <v>2013</v>
      </c>
      <c r="C1488" s="168"/>
      <c r="D1488" s="169">
        <v>82170</v>
      </c>
      <c r="E1488" s="169">
        <v>7088916</v>
      </c>
      <c r="F1488" s="169">
        <v>961491</v>
      </c>
      <c r="G1488" s="169">
        <v>6127425</v>
      </c>
      <c r="H1488" s="169">
        <v>-3816</v>
      </c>
      <c r="I1488" s="169">
        <v>19496</v>
      </c>
      <c r="J1488" s="169">
        <v>24083</v>
      </c>
      <c r="K1488" s="169">
        <v>2220256</v>
      </c>
      <c r="L1488" s="169">
        <v>2453183</v>
      </c>
      <c r="M1488" s="169">
        <v>281798</v>
      </c>
      <c r="N1488" s="5"/>
    </row>
    <row r="1489" spans="2:14" ht="15" customHeight="1" x14ac:dyDescent="0.25">
      <c r="B1489" s="168">
        <v>2012</v>
      </c>
      <c r="C1489" s="168"/>
      <c r="D1489" s="169">
        <v>83820</v>
      </c>
      <c r="E1489" s="169">
        <v>7151845</v>
      </c>
      <c r="F1489" s="169">
        <v>986790</v>
      </c>
      <c r="G1489" s="169">
        <v>6165056</v>
      </c>
      <c r="H1489" s="169">
        <v>4831</v>
      </c>
      <c r="I1489" s="169">
        <v>29589</v>
      </c>
      <c r="J1489" s="169">
        <v>19854</v>
      </c>
      <c r="K1489" s="169">
        <v>2165949</v>
      </c>
      <c r="L1489" s="169">
        <v>2540711</v>
      </c>
      <c r="M1489" s="169">
        <v>271805</v>
      </c>
    </row>
    <row r="1490" spans="2:14" ht="15" customHeight="1" x14ac:dyDescent="0.25">
      <c r="B1490" s="168">
        <v>2011</v>
      </c>
      <c r="C1490" s="168"/>
      <c r="D1490" s="169">
        <v>85756</v>
      </c>
      <c r="E1490" s="169">
        <v>8296084</v>
      </c>
      <c r="F1490" s="169">
        <v>1147176</v>
      </c>
      <c r="G1490" s="169">
        <v>7148908</v>
      </c>
      <c r="H1490" s="169">
        <v>13781</v>
      </c>
      <c r="I1490" s="169">
        <v>35294</v>
      </c>
      <c r="J1490" s="169">
        <v>17614</v>
      </c>
      <c r="K1490" s="169">
        <v>2430594</v>
      </c>
      <c r="L1490" s="169">
        <v>2758989</v>
      </c>
      <c r="M1490" s="169">
        <v>240892</v>
      </c>
    </row>
    <row r="1491" spans="2:14" ht="15" customHeight="1" x14ac:dyDescent="0.25">
      <c r="B1491" s="168">
        <v>2010</v>
      </c>
      <c r="C1491" s="168"/>
      <c r="D1491" s="169">
        <v>85919</v>
      </c>
      <c r="E1491" s="169">
        <v>8496108</v>
      </c>
      <c r="F1491" s="169">
        <v>1240669</v>
      </c>
      <c r="G1491" s="169">
        <v>7255439</v>
      </c>
      <c r="H1491" s="169">
        <v>-5020</v>
      </c>
      <c r="I1491" s="169">
        <v>45398</v>
      </c>
      <c r="J1491" s="169">
        <v>16799</v>
      </c>
      <c r="K1491" s="169">
        <v>2485416</v>
      </c>
      <c r="L1491" s="169">
        <v>2825889</v>
      </c>
      <c r="M1491" s="169">
        <v>207404</v>
      </c>
    </row>
    <row r="1492" spans="2:14" ht="15" customHeight="1" x14ac:dyDescent="0.25">
      <c r="B1492" s="168">
        <v>2009</v>
      </c>
      <c r="C1492" s="168"/>
      <c r="D1492" s="169">
        <v>89867</v>
      </c>
      <c r="E1492" s="169">
        <v>8496894</v>
      </c>
      <c r="F1492" s="169">
        <v>1244847</v>
      </c>
      <c r="G1492" s="169">
        <v>7252047</v>
      </c>
      <c r="H1492" s="169">
        <v>42639</v>
      </c>
      <c r="I1492" s="169">
        <v>57898</v>
      </c>
      <c r="J1492" s="169">
        <v>16477</v>
      </c>
      <c r="K1492" s="169">
        <v>2453729</v>
      </c>
      <c r="L1492" s="169">
        <v>2805987</v>
      </c>
      <c r="M1492" s="169" t="s">
        <v>66</v>
      </c>
      <c r="N1492" s="8"/>
    </row>
    <row r="1493" spans="2:14" ht="15" customHeight="1" x14ac:dyDescent="0.25">
      <c r="B1493" s="168">
        <v>2008</v>
      </c>
      <c r="C1493" s="168"/>
      <c r="D1493" s="169">
        <v>91679</v>
      </c>
      <c r="E1493" s="169">
        <v>8719840</v>
      </c>
      <c r="F1493" s="169">
        <v>1305341</v>
      </c>
      <c r="G1493" s="169">
        <v>7414499</v>
      </c>
      <c r="H1493" s="169">
        <v>122851</v>
      </c>
      <c r="I1493" s="169">
        <v>42938</v>
      </c>
      <c r="J1493" s="169">
        <v>16297</v>
      </c>
      <c r="K1493" s="169">
        <v>2531178</v>
      </c>
      <c r="L1493" s="169">
        <v>2931271</v>
      </c>
      <c r="M1493" s="169" t="s">
        <v>66</v>
      </c>
      <c r="N1493" s="9"/>
    </row>
    <row r="1494" spans="2:14" ht="15" customHeight="1" x14ac:dyDescent="0.25">
      <c r="B1494" s="260" t="s">
        <v>242</v>
      </c>
      <c r="C1494" s="230"/>
      <c r="D1494" s="231"/>
      <c r="E1494" s="231"/>
      <c r="F1494" s="231"/>
      <c r="G1494" s="231"/>
      <c r="H1494" s="231"/>
      <c r="I1494" s="232"/>
      <c r="J1494" s="232"/>
      <c r="K1494" s="232"/>
      <c r="L1494" s="232"/>
      <c r="M1494" s="232"/>
      <c r="N1494" s="9"/>
    </row>
    <row r="1495" spans="2:14" ht="15" customHeight="1" x14ac:dyDescent="0.25">
      <c r="B1495" s="181">
        <v>2023</v>
      </c>
      <c r="C1495" s="181"/>
      <c r="D1495" s="182">
        <v>118010</v>
      </c>
      <c r="E1495" s="182">
        <v>7977149</v>
      </c>
      <c r="F1495" s="182">
        <v>1190758</v>
      </c>
      <c r="G1495" s="182">
        <v>6786391</v>
      </c>
      <c r="H1495" s="182">
        <v>65804</v>
      </c>
      <c r="I1495" s="182">
        <v>21471</v>
      </c>
      <c r="J1495" s="182">
        <v>41313</v>
      </c>
      <c r="K1495" s="182">
        <v>2708268</v>
      </c>
      <c r="L1495" s="182">
        <v>2046900</v>
      </c>
      <c r="M1495" s="182">
        <v>175547</v>
      </c>
      <c r="N1495" s="9"/>
    </row>
    <row r="1496" spans="2:14" ht="15" customHeight="1" x14ac:dyDescent="0.25">
      <c r="B1496" s="181">
        <v>2022</v>
      </c>
      <c r="C1496" s="181"/>
      <c r="D1496" s="182">
        <v>111789</v>
      </c>
      <c r="E1496" s="182">
        <v>7210027</v>
      </c>
      <c r="F1496" s="182">
        <v>1135245</v>
      </c>
      <c r="G1496" s="182">
        <v>6074782</v>
      </c>
      <c r="H1496" s="182">
        <v>59816</v>
      </c>
      <c r="I1496" s="182">
        <v>13103</v>
      </c>
      <c r="J1496" s="182">
        <v>88027</v>
      </c>
      <c r="K1496" s="182">
        <v>2519237</v>
      </c>
      <c r="L1496" s="182">
        <v>1861157</v>
      </c>
      <c r="M1496" s="182">
        <v>130205</v>
      </c>
      <c r="N1496" s="9"/>
    </row>
    <row r="1497" spans="2:14" ht="15" customHeight="1" x14ac:dyDescent="0.25">
      <c r="B1497" s="168">
        <v>2021</v>
      </c>
      <c r="C1497" s="168"/>
      <c r="D1497" s="169">
        <v>105376</v>
      </c>
      <c r="E1497" s="169">
        <v>5059815</v>
      </c>
      <c r="F1497" s="169">
        <v>917063</v>
      </c>
      <c r="G1497" s="169">
        <v>4142753</v>
      </c>
      <c r="H1497" s="169">
        <v>41974</v>
      </c>
      <c r="I1497" s="169">
        <v>5506</v>
      </c>
      <c r="J1497" s="169">
        <v>360311</v>
      </c>
      <c r="K1497" s="169">
        <v>1894815</v>
      </c>
      <c r="L1497" s="169">
        <v>1459831</v>
      </c>
      <c r="M1497" s="169">
        <v>128164</v>
      </c>
      <c r="N1497" s="9"/>
    </row>
    <row r="1498" spans="2:14" ht="15" customHeight="1" x14ac:dyDescent="0.25">
      <c r="B1498" s="168">
        <v>2020</v>
      </c>
      <c r="C1498" s="168"/>
      <c r="D1498" s="169">
        <v>106647</v>
      </c>
      <c r="E1498" s="169">
        <v>4213277</v>
      </c>
      <c r="F1498" s="169">
        <v>653485</v>
      </c>
      <c r="G1498" s="169">
        <v>3559792</v>
      </c>
      <c r="H1498" s="169">
        <v>28630</v>
      </c>
      <c r="I1498" s="169">
        <v>15642</v>
      </c>
      <c r="J1498" s="169">
        <v>192914</v>
      </c>
      <c r="K1498" s="169">
        <v>1333712</v>
      </c>
      <c r="L1498" s="169">
        <v>1608540</v>
      </c>
      <c r="M1498" s="169">
        <v>152449</v>
      </c>
      <c r="N1498" s="9"/>
    </row>
    <row r="1499" spans="2:14" ht="15" customHeight="1" x14ac:dyDescent="0.25">
      <c r="B1499" s="168">
        <v>2019</v>
      </c>
      <c r="C1499" s="168"/>
      <c r="D1499" s="169">
        <v>111787</v>
      </c>
      <c r="E1499" s="169">
        <v>6007058</v>
      </c>
      <c r="F1499" s="169">
        <v>781000</v>
      </c>
      <c r="G1499" s="169">
        <v>5226059</v>
      </c>
      <c r="H1499" s="169">
        <v>10413</v>
      </c>
      <c r="I1499" s="169">
        <v>5973</v>
      </c>
      <c r="J1499" s="169">
        <v>13422</v>
      </c>
      <c r="K1499" s="169">
        <v>1722875</v>
      </c>
      <c r="L1499" s="169">
        <v>1930381</v>
      </c>
      <c r="M1499" s="169">
        <v>124469</v>
      </c>
      <c r="N1499" s="9"/>
    </row>
    <row r="1500" spans="2:14" ht="15" customHeight="1" x14ac:dyDescent="0.25">
      <c r="B1500" s="168">
        <v>2018</v>
      </c>
      <c r="C1500" s="168"/>
      <c r="D1500" s="169">
        <v>107437</v>
      </c>
      <c r="E1500" s="169">
        <v>5631893</v>
      </c>
      <c r="F1500" s="169">
        <v>712023</v>
      </c>
      <c r="G1500" s="169">
        <v>4919871</v>
      </c>
      <c r="H1500" s="169">
        <v>10631</v>
      </c>
      <c r="I1500" s="169">
        <v>4404</v>
      </c>
      <c r="J1500" s="169">
        <v>11931</v>
      </c>
      <c r="K1500" s="169">
        <v>1607729</v>
      </c>
      <c r="L1500" s="169">
        <v>1827311</v>
      </c>
      <c r="M1500" s="169">
        <v>119489</v>
      </c>
      <c r="N1500" s="9"/>
    </row>
    <row r="1501" spans="2:14" s="8" customFormat="1" ht="15" customHeight="1" x14ac:dyDescent="0.25">
      <c r="B1501" s="168">
        <v>2017</v>
      </c>
      <c r="C1501" s="168"/>
      <c r="D1501" s="169">
        <v>99685</v>
      </c>
      <c r="E1501" s="169">
        <v>5254362</v>
      </c>
      <c r="F1501" s="169">
        <v>685679</v>
      </c>
      <c r="G1501" s="169">
        <v>4568683</v>
      </c>
      <c r="H1501" s="169">
        <v>6252</v>
      </c>
      <c r="I1501" s="169">
        <v>3409</v>
      </c>
      <c r="J1501" s="169">
        <v>15191</v>
      </c>
      <c r="K1501" s="169">
        <v>1557013</v>
      </c>
      <c r="L1501" s="169">
        <v>1700529</v>
      </c>
      <c r="M1501" s="169">
        <v>120329</v>
      </c>
      <c r="N1501" s="9"/>
    </row>
    <row r="1502" spans="2:14" s="9" customFormat="1" ht="15" customHeight="1" x14ac:dyDescent="0.25">
      <c r="B1502" s="168">
        <v>2016</v>
      </c>
      <c r="C1502" s="168"/>
      <c r="D1502" s="169">
        <v>92914</v>
      </c>
      <c r="E1502" s="169">
        <v>4584984</v>
      </c>
      <c r="F1502" s="169">
        <v>617925</v>
      </c>
      <c r="G1502" s="169">
        <v>3967058</v>
      </c>
      <c r="H1502" s="169">
        <v>8008</v>
      </c>
      <c r="I1502" s="169">
        <v>3998</v>
      </c>
      <c r="J1502" s="169">
        <v>17062</v>
      </c>
      <c r="K1502" s="169">
        <v>1429165</v>
      </c>
      <c r="L1502" s="169">
        <v>1540510</v>
      </c>
      <c r="M1502" s="169">
        <v>126384</v>
      </c>
    </row>
    <row r="1503" spans="2:14" s="9" customFormat="1" ht="15" customHeight="1" x14ac:dyDescent="0.25">
      <c r="B1503" s="168">
        <v>2015</v>
      </c>
      <c r="C1503" s="168"/>
      <c r="D1503" s="169">
        <v>87612</v>
      </c>
      <c r="E1503" s="169">
        <v>4084009</v>
      </c>
      <c r="F1503" s="169">
        <v>562613</v>
      </c>
      <c r="G1503" s="169">
        <v>3521396</v>
      </c>
      <c r="H1503" s="169">
        <v>3761</v>
      </c>
      <c r="I1503" s="169">
        <v>7783</v>
      </c>
      <c r="J1503" s="169">
        <v>19273</v>
      </c>
      <c r="K1503" s="169">
        <v>1338857</v>
      </c>
      <c r="L1503" s="169">
        <v>1428470</v>
      </c>
      <c r="M1503" s="169">
        <v>116593</v>
      </c>
      <c r="N1503" s="5"/>
    </row>
    <row r="1504" spans="2:14" s="9" customFormat="1" ht="15" customHeight="1" x14ac:dyDescent="0.25">
      <c r="B1504" s="168">
        <v>2014</v>
      </c>
      <c r="C1504" s="168"/>
      <c r="D1504" s="169">
        <v>80332</v>
      </c>
      <c r="E1504" s="169">
        <v>3775477</v>
      </c>
      <c r="F1504" s="169">
        <v>540879</v>
      </c>
      <c r="G1504" s="169">
        <v>3234598</v>
      </c>
      <c r="H1504" s="169">
        <v>542</v>
      </c>
      <c r="I1504" s="169">
        <v>3761</v>
      </c>
      <c r="J1504" s="169">
        <v>17255</v>
      </c>
      <c r="K1504" s="169">
        <v>1305526</v>
      </c>
      <c r="L1504" s="169">
        <v>1356402</v>
      </c>
      <c r="M1504" s="169">
        <v>136098</v>
      </c>
      <c r="N1504" s="5"/>
    </row>
    <row r="1505" spans="2:14" ht="15" customHeight="1" x14ac:dyDescent="0.25">
      <c r="B1505" s="168">
        <v>2013</v>
      </c>
      <c r="C1505" s="168"/>
      <c r="D1505" s="169">
        <v>78571</v>
      </c>
      <c r="E1505" s="169">
        <v>3542942</v>
      </c>
      <c r="F1505" s="169">
        <v>499227</v>
      </c>
      <c r="G1505" s="169">
        <v>3043714</v>
      </c>
      <c r="H1505" s="169">
        <v>600</v>
      </c>
      <c r="I1505" s="169">
        <v>7186</v>
      </c>
      <c r="J1505" s="169">
        <v>12021</v>
      </c>
      <c r="K1505" s="169">
        <v>1198963</v>
      </c>
      <c r="L1505" s="169">
        <v>1287445</v>
      </c>
      <c r="M1505" s="169">
        <v>128551</v>
      </c>
    </row>
    <row r="1506" spans="2:14" ht="15" customHeight="1" x14ac:dyDescent="0.25">
      <c r="B1506" s="168">
        <v>2012</v>
      </c>
      <c r="C1506" s="168"/>
      <c r="D1506" s="169">
        <v>80098</v>
      </c>
      <c r="E1506" s="169">
        <v>3665615</v>
      </c>
      <c r="F1506" s="169">
        <v>519599</v>
      </c>
      <c r="G1506" s="169">
        <v>3146016</v>
      </c>
      <c r="H1506" s="169">
        <v>197</v>
      </c>
      <c r="I1506" s="169">
        <v>3556</v>
      </c>
      <c r="J1506" s="169">
        <v>10200</v>
      </c>
      <c r="K1506" s="169">
        <v>1167523</v>
      </c>
      <c r="L1506" s="169">
        <v>1340157</v>
      </c>
      <c r="M1506" s="169">
        <v>83470</v>
      </c>
    </row>
    <row r="1507" spans="2:14" ht="15" customHeight="1" x14ac:dyDescent="0.25">
      <c r="B1507" s="168">
        <v>2011</v>
      </c>
      <c r="C1507" s="168"/>
      <c r="D1507" s="169">
        <v>81711</v>
      </c>
      <c r="E1507" s="169">
        <v>4414087</v>
      </c>
      <c r="F1507" s="169">
        <v>597000</v>
      </c>
      <c r="G1507" s="169">
        <v>3817088</v>
      </c>
      <c r="H1507" s="169">
        <v>4179</v>
      </c>
      <c r="I1507" s="169">
        <v>15304</v>
      </c>
      <c r="J1507" s="169">
        <v>9875</v>
      </c>
      <c r="K1507" s="169">
        <v>1286594</v>
      </c>
      <c r="L1507" s="169">
        <v>1531664</v>
      </c>
      <c r="M1507" s="169">
        <v>80403</v>
      </c>
    </row>
    <row r="1508" spans="2:14" ht="15" customHeight="1" x14ac:dyDescent="0.25">
      <c r="B1508" s="168">
        <v>2010</v>
      </c>
      <c r="C1508" s="168"/>
      <c r="D1508" s="169">
        <v>81796</v>
      </c>
      <c r="E1508" s="169">
        <v>4584073</v>
      </c>
      <c r="F1508" s="169">
        <v>637021</v>
      </c>
      <c r="G1508" s="169">
        <v>3947052</v>
      </c>
      <c r="H1508" s="169">
        <v>17896</v>
      </c>
      <c r="I1508" s="169">
        <v>16600</v>
      </c>
      <c r="J1508" s="169">
        <v>10544</v>
      </c>
      <c r="K1508" s="169">
        <v>1323960</v>
      </c>
      <c r="L1508" s="169">
        <v>1587434</v>
      </c>
      <c r="M1508" s="169">
        <v>74768</v>
      </c>
    </row>
    <row r="1509" spans="2:14" ht="15" customHeight="1" x14ac:dyDescent="0.25">
      <c r="B1509" s="168">
        <v>2009</v>
      </c>
      <c r="C1509" s="168"/>
      <c r="D1509" s="169">
        <v>85737</v>
      </c>
      <c r="E1509" s="169">
        <v>4695237</v>
      </c>
      <c r="F1509" s="169">
        <v>646502</v>
      </c>
      <c r="G1509" s="169">
        <v>4048734</v>
      </c>
      <c r="H1509" s="169">
        <v>28093</v>
      </c>
      <c r="I1509" s="169">
        <v>14154</v>
      </c>
      <c r="J1509" s="169">
        <v>10351</v>
      </c>
      <c r="K1509" s="169">
        <v>1316077</v>
      </c>
      <c r="L1509" s="169">
        <v>1624912</v>
      </c>
      <c r="M1509" s="169" t="s">
        <v>66</v>
      </c>
      <c r="N1509" s="9"/>
    </row>
    <row r="1510" spans="2:14" ht="15" customHeight="1" x14ac:dyDescent="0.25">
      <c r="B1510" s="168">
        <v>2008</v>
      </c>
      <c r="C1510" s="168"/>
      <c r="D1510" s="169">
        <v>87459</v>
      </c>
      <c r="E1510" s="169">
        <v>4800584</v>
      </c>
      <c r="F1510" s="169">
        <v>655140</v>
      </c>
      <c r="G1510" s="169">
        <v>4145444</v>
      </c>
      <c r="H1510" s="169">
        <v>64525</v>
      </c>
      <c r="I1510" s="169">
        <v>21552</v>
      </c>
      <c r="J1510" s="169">
        <v>9844</v>
      </c>
      <c r="K1510" s="169">
        <v>1328545</v>
      </c>
      <c r="L1510" s="169">
        <v>1715903</v>
      </c>
      <c r="M1510" s="169" t="s">
        <v>66</v>
      </c>
      <c r="N1510" s="9"/>
    </row>
    <row r="1511" spans="2:14" s="9" customFormat="1" ht="15" customHeight="1" collapsed="1" x14ac:dyDescent="0.25">
      <c r="B1511" s="260" t="s">
        <v>243</v>
      </c>
      <c r="C1511" s="230"/>
      <c r="D1511" s="231"/>
      <c r="E1511" s="231"/>
      <c r="F1511" s="231"/>
      <c r="G1511" s="231"/>
      <c r="H1511" s="231"/>
      <c r="I1511" s="232"/>
      <c r="J1511" s="232"/>
      <c r="K1511" s="232"/>
      <c r="L1511" s="232"/>
      <c r="M1511" s="232"/>
    </row>
    <row r="1512" spans="2:14" s="9" customFormat="1" ht="15" customHeight="1" x14ac:dyDescent="0.25">
      <c r="B1512" s="181">
        <v>2023</v>
      </c>
      <c r="C1512" s="181"/>
      <c r="D1512" s="182">
        <v>6897</v>
      </c>
      <c r="E1512" s="182">
        <v>7303782</v>
      </c>
      <c r="F1512" s="182">
        <v>884443</v>
      </c>
      <c r="G1512" s="182">
        <v>6419339</v>
      </c>
      <c r="H1512" s="182">
        <v>4526</v>
      </c>
      <c r="I1512" s="182">
        <v>5989</v>
      </c>
      <c r="J1512" s="182">
        <v>24174</v>
      </c>
      <c r="K1512" s="182">
        <v>2344371</v>
      </c>
      <c r="L1512" s="182">
        <v>1962763</v>
      </c>
      <c r="M1512" s="182">
        <v>155228</v>
      </c>
    </row>
    <row r="1513" spans="2:14" s="9" customFormat="1" ht="15" customHeight="1" x14ac:dyDescent="0.25">
      <c r="B1513" s="181">
        <v>2022</v>
      </c>
      <c r="C1513" s="181"/>
      <c r="D1513" s="182">
        <v>6131</v>
      </c>
      <c r="E1513" s="182">
        <v>6040166</v>
      </c>
      <c r="F1513" s="182">
        <v>794596</v>
      </c>
      <c r="G1513" s="182">
        <v>5245570</v>
      </c>
      <c r="H1513" s="182">
        <v>-8392</v>
      </c>
      <c r="I1513" s="182">
        <v>4531</v>
      </c>
      <c r="J1513" s="182">
        <v>73853</v>
      </c>
      <c r="K1513" s="182">
        <v>1978112</v>
      </c>
      <c r="L1513" s="182">
        <v>1649321</v>
      </c>
      <c r="M1513" s="182">
        <v>96694</v>
      </c>
    </row>
    <row r="1514" spans="2:14" s="9" customFormat="1" ht="15" customHeight="1" x14ac:dyDescent="0.25">
      <c r="B1514" s="168">
        <v>2021</v>
      </c>
      <c r="C1514" s="168"/>
      <c r="D1514" s="169">
        <v>5185</v>
      </c>
      <c r="E1514" s="169">
        <v>3578884</v>
      </c>
      <c r="F1514" s="169">
        <v>514198</v>
      </c>
      <c r="G1514" s="169">
        <v>3064686</v>
      </c>
      <c r="H1514" s="169">
        <v>-770</v>
      </c>
      <c r="I1514" s="169">
        <v>2144</v>
      </c>
      <c r="J1514" s="169">
        <v>340449</v>
      </c>
      <c r="K1514" s="169">
        <v>1214392</v>
      </c>
      <c r="L1514" s="169">
        <v>1091802</v>
      </c>
      <c r="M1514" s="169">
        <v>79437</v>
      </c>
    </row>
    <row r="1515" spans="2:14" s="9" customFormat="1" ht="15" customHeight="1" x14ac:dyDescent="0.25">
      <c r="B1515" s="168">
        <v>2020</v>
      </c>
      <c r="C1515" s="168"/>
      <c r="D1515" s="169">
        <v>5146</v>
      </c>
      <c r="E1515" s="169">
        <v>2779224</v>
      </c>
      <c r="F1515" s="169">
        <v>474061</v>
      </c>
      <c r="G1515" s="169">
        <v>2305163</v>
      </c>
      <c r="H1515" s="169">
        <v>10463</v>
      </c>
      <c r="I1515" s="169">
        <v>1778</v>
      </c>
      <c r="J1515" s="169">
        <v>250106</v>
      </c>
      <c r="K1515" s="169">
        <v>990643</v>
      </c>
      <c r="L1515" s="169">
        <v>927254</v>
      </c>
      <c r="M1515" s="169">
        <v>51923</v>
      </c>
    </row>
    <row r="1516" spans="2:14" s="9" customFormat="1" ht="15" customHeight="1" x14ac:dyDescent="0.25">
      <c r="B1516" s="168">
        <v>2019</v>
      </c>
      <c r="C1516" s="168"/>
      <c r="D1516" s="169">
        <v>5580</v>
      </c>
      <c r="E1516" s="169">
        <v>4568177</v>
      </c>
      <c r="F1516" s="169">
        <v>519326</v>
      </c>
      <c r="G1516" s="169">
        <v>4048851</v>
      </c>
      <c r="H1516" s="169">
        <v>17364</v>
      </c>
      <c r="I1516" s="169">
        <v>1410</v>
      </c>
      <c r="J1516" s="169">
        <v>8658</v>
      </c>
      <c r="K1516" s="169">
        <v>1448962</v>
      </c>
      <c r="L1516" s="169">
        <v>1255777</v>
      </c>
      <c r="M1516" s="169">
        <v>75463</v>
      </c>
    </row>
    <row r="1517" spans="2:14" s="9" customFormat="1" ht="15" customHeight="1" x14ac:dyDescent="0.25">
      <c r="B1517" s="168">
        <v>2018</v>
      </c>
      <c r="C1517" s="168"/>
      <c r="D1517" s="169">
        <v>5156</v>
      </c>
      <c r="E1517" s="169">
        <v>4214676</v>
      </c>
      <c r="F1517" s="169">
        <v>538287</v>
      </c>
      <c r="G1517" s="169">
        <v>3676389</v>
      </c>
      <c r="H1517" s="169">
        <v>11976</v>
      </c>
      <c r="I1517" s="169">
        <v>3015</v>
      </c>
      <c r="J1517" s="169">
        <v>8612</v>
      </c>
      <c r="K1517" s="169">
        <v>1373486</v>
      </c>
      <c r="L1517" s="169">
        <v>1141246</v>
      </c>
      <c r="M1517" s="169">
        <v>72810</v>
      </c>
    </row>
    <row r="1518" spans="2:14" s="9" customFormat="1" ht="15" customHeight="1" x14ac:dyDescent="0.25">
      <c r="B1518" s="168">
        <v>2017</v>
      </c>
      <c r="C1518" s="168"/>
      <c r="D1518" s="169">
        <v>4571</v>
      </c>
      <c r="E1518" s="169">
        <v>3739506</v>
      </c>
      <c r="F1518" s="169">
        <v>459014</v>
      </c>
      <c r="G1518" s="169">
        <v>3280492</v>
      </c>
      <c r="H1518" s="169">
        <v>7505</v>
      </c>
      <c r="I1518" s="169">
        <v>2181</v>
      </c>
      <c r="J1518" s="169">
        <v>9748</v>
      </c>
      <c r="K1518" s="169">
        <v>1202558</v>
      </c>
      <c r="L1518" s="169">
        <v>1015800</v>
      </c>
      <c r="M1518" s="169">
        <v>66517</v>
      </c>
    </row>
    <row r="1519" spans="2:14" s="9" customFormat="1" ht="15" customHeight="1" x14ac:dyDescent="0.25">
      <c r="B1519" s="168">
        <v>2016</v>
      </c>
      <c r="C1519" s="168"/>
      <c r="D1519" s="169">
        <v>4163</v>
      </c>
      <c r="E1519" s="169">
        <v>3163590</v>
      </c>
      <c r="F1519" s="169">
        <v>384051</v>
      </c>
      <c r="G1519" s="169">
        <v>2779539</v>
      </c>
      <c r="H1519" s="169">
        <v>-1163</v>
      </c>
      <c r="I1519" s="169">
        <v>968</v>
      </c>
      <c r="J1519" s="169">
        <v>9224</v>
      </c>
      <c r="K1519" s="169">
        <v>1020773</v>
      </c>
      <c r="L1519" s="169">
        <v>876391</v>
      </c>
      <c r="M1519" s="169">
        <v>64529</v>
      </c>
      <c r="N1519" s="5"/>
    </row>
    <row r="1520" spans="2:14" ht="15" customHeight="1" x14ac:dyDescent="0.25">
      <c r="B1520" s="168">
        <v>2015</v>
      </c>
      <c r="C1520" s="168"/>
      <c r="D1520" s="169">
        <v>3779</v>
      </c>
      <c r="E1520" s="169">
        <v>2680303</v>
      </c>
      <c r="F1520" s="169">
        <v>341745</v>
      </c>
      <c r="G1520" s="169">
        <v>2338558</v>
      </c>
      <c r="H1520" s="169">
        <v>-6677</v>
      </c>
      <c r="I1520" s="169">
        <v>1351</v>
      </c>
      <c r="J1520" s="169">
        <v>9912</v>
      </c>
      <c r="K1520" s="169">
        <v>886410</v>
      </c>
      <c r="L1520" s="169">
        <v>761189</v>
      </c>
      <c r="M1520" s="169">
        <v>61356</v>
      </c>
    </row>
    <row r="1521" spans="2:14" ht="15" customHeight="1" x14ac:dyDescent="0.25">
      <c r="B1521" s="168">
        <v>2014</v>
      </c>
      <c r="C1521" s="168"/>
      <c r="D1521" s="169">
        <v>3392</v>
      </c>
      <c r="E1521" s="169">
        <v>2359904</v>
      </c>
      <c r="F1521" s="169">
        <v>326979</v>
      </c>
      <c r="G1521" s="169">
        <v>2032925</v>
      </c>
      <c r="H1521" s="169">
        <v>-6884</v>
      </c>
      <c r="I1521" s="169">
        <v>1366</v>
      </c>
      <c r="J1521" s="169">
        <v>10959</v>
      </c>
      <c r="K1521" s="169">
        <v>801973</v>
      </c>
      <c r="L1521" s="169">
        <v>684542</v>
      </c>
      <c r="M1521" s="169">
        <v>53335</v>
      </c>
    </row>
    <row r="1522" spans="2:14" ht="15" customHeight="1" x14ac:dyDescent="0.25">
      <c r="B1522" s="168">
        <v>2013</v>
      </c>
      <c r="C1522" s="168"/>
      <c r="D1522" s="169">
        <v>3255</v>
      </c>
      <c r="E1522" s="169">
        <v>2153643</v>
      </c>
      <c r="F1522" s="169">
        <v>306562</v>
      </c>
      <c r="G1522" s="169">
        <v>1847082</v>
      </c>
      <c r="H1522" s="169">
        <v>-4158</v>
      </c>
      <c r="I1522" s="169">
        <v>3341</v>
      </c>
      <c r="J1522" s="169">
        <v>7859</v>
      </c>
      <c r="K1522" s="169">
        <v>739588</v>
      </c>
      <c r="L1522" s="169">
        <v>642521</v>
      </c>
      <c r="M1522" s="169">
        <v>79815</v>
      </c>
    </row>
    <row r="1523" spans="2:14" ht="15" customHeight="1" x14ac:dyDescent="0.25">
      <c r="B1523" s="168">
        <v>2012</v>
      </c>
      <c r="C1523" s="168"/>
      <c r="D1523" s="169">
        <v>3396</v>
      </c>
      <c r="E1523" s="169">
        <v>2152193</v>
      </c>
      <c r="F1523" s="169">
        <v>303467</v>
      </c>
      <c r="G1523" s="169">
        <v>1848725</v>
      </c>
      <c r="H1523" s="169">
        <v>12308</v>
      </c>
      <c r="I1523" s="169">
        <v>14659</v>
      </c>
      <c r="J1523" s="169">
        <v>6140</v>
      </c>
      <c r="K1523" s="169">
        <v>734720</v>
      </c>
      <c r="L1523" s="169">
        <v>688690</v>
      </c>
      <c r="M1523" s="169">
        <v>102225</v>
      </c>
    </row>
    <row r="1524" spans="2:14" ht="15" customHeight="1" x14ac:dyDescent="0.25">
      <c r="B1524" s="168">
        <v>2011</v>
      </c>
      <c r="C1524" s="168"/>
      <c r="D1524" s="169">
        <v>3686</v>
      </c>
      <c r="E1524" s="169">
        <v>2429813</v>
      </c>
      <c r="F1524" s="169">
        <v>356752</v>
      </c>
      <c r="G1524" s="169">
        <v>2073061</v>
      </c>
      <c r="H1524" s="169">
        <v>12849</v>
      </c>
      <c r="I1524" s="169">
        <v>10488</v>
      </c>
      <c r="J1524" s="169">
        <v>5644</v>
      </c>
      <c r="K1524" s="169">
        <v>830083</v>
      </c>
      <c r="L1524" s="169">
        <v>707504</v>
      </c>
      <c r="M1524" s="169">
        <v>77871</v>
      </c>
    </row>
    <row r="1525" spans="2:14" ht="15" customHeight="1" x14ac:dyDescent="0.25">
      <c r="B1525" s="168">
        <v>2010</v>
      </c>
      <c r="C1525" s="168"/>
      <c r="D1525" s="169">
        <v>3761</v>
      </c>
      <c r="E1525" s="169">
        <v>2484344</v>
      </c>
      <c r="F1525" s="169">
        <v>400779</v>
      </c>
      <c r="G1525" s="169">
        <v>2083565</v>
      </c>
      <c r="H1525" s="169">
        <v>-14369</v>
      </c>
      <c r="I1525" s="169">
        <v>24892</v>
      </c>
      <c r="J1525" s="169">
        <v>4295</v>
      </c>
      <c r="K1525" s="169">
        <v>856094</v>
      </c>
      <c r="L1525" s="169">
        <v>722241</v>
      </c>
      <c r="M1525" s="169">
        <v>68028</v>
      </c>
      <c r="N1525" s="8"/>
    </row>
    <row r="1526" spans="2:14" s="8" customFormat="1" ht="15" customHeight="1" x14ac:dyDescent="0.25">
      <c r="B1526" s="168">
        <v>2009</v>
      </c>
      <c r="C1526" s="168"/>
      <c r="D1526" s="169">
        <v>3771</v>
      </c>
      <c r="E1526" s="169">
        <v>2418902</v>
      </c>
      <c r="F1526" s="169">
        <v>375640</v>
      </c>
      <c r="G1526" s="169">
        <v>2043261</v>
      </c>
      <c r="H1526" s="169">
        <v>-19153</v>
      </c>
      <c r="I1526" s="169">
        <v>41768</v>
      </c>
      <c r="J1526" s="169">
        <v>4085</v>
      </c>
      <c r="K1526" s="169">
        <v>825161</v>
      </c>
      <c r="L1526" s="169">
        <v>665510</v>
      </c>
      <c r="M1526" s="169" t="s">
        <v>66</v>
      </c>
      <c r="N1526" s="9"/>
    </row>
    <row r="1527" spans="2:14" s="9" customFormat="1" ht="15" customHeight="1" x14ac:dyDescent="0.25">
      <c r="B1527" s="168">
        <v>2008</v>
      </c>
      <c r="C1527" s="168"/>
      <c r="D1527" s="169">
        <v>3862</v>
      </c>
      <c r="E1527" s="169">
        <v>2459711</v>
      </c>
      <c r="F1527" s="169">
        <v>415745</v>
      </c>
      <c r="G1527" s="169">
        <v>2043966</v>
      </c>
      <c r="H1527" s="169">
        <v>-3305</v>
      </c>
      <c r="I1527" s="169">
        <v>12707</v>
      </c>
      <c r="J1527" s="169">
        <v>3807</v>
      </c>
      <c r="K1527" s="169">
        <v>872169</v>
      </c>
      <c r="L1527" s="169">
        <v>654631</v>
      </c>
      <c r="M1527" s="169" t="s">
        <v>66</v>
      </c>
    </row>
    <row r="1528" spans="2:14" s="9" customFormat="1" ht="15" customHeight="1" x14ac:dyDescent="0.25">
      <c r="B1528" s="260" t="s">
        <v>244</v>
      </c>
      <c r="C1528" s="230"/>
      <c r="D1528" s="231"/>
      <c r="E1528" s="231"/>
      <c r="F1528" s="231"/>
      <c r="G1528" s="231"/>
      <c r="H1528" s="231"/>
      <c r="I1528" s="232"/>
      <c r="J1528" s="232"/>
      <c r="K1528" s="232"/>
      <c r="L1528" s="232"/>
      <c r="M1528" s="232"/>
    </row>
    <row r="1529" spans="2:14" s="9" customFormat="1" ht="15" customHeight="1" x14ac:dyDescent="0.25">
      <c r="B1529" s="181">
        <v>2023</v>
      </c>
      <c r="C1529" s="181"/>
      <c r="D1529" s="182">
        <v>710</v>
      </c>
      <c r="E1529" s="182">
        <v>4519384</v>
      </c>
      <c r="F1529" s="182">
        <v>448273</v>
      </c>
      <c r="G1529" s="182">
        <v>4071110</v>
      </c>
      <c r="H1529" s="182">
        <v>-27866</v>
      </c>
      <c r="I1529" s="182">
        <v>2975</v>
      </c>
      <c r="J1529" s="182">
        <v>16231</v>
      </c>
      <c r="K1529" s="182">
        <v>864937</v>
      </c>
      <c r="L1529" s="182">
        <v>1550137</v>
      </c>
      <c r="M1529" s="182">
        <v>137788</v>
      </c>
    </row>
    <row r="1530" spans="2:14" s="9" customFormat="1" ht="15" customHeight="1" x14ac:dyDescent="0.25">
      <c r="B1530" s="181">
        <v>2022</v>
      </c>
      <c r="C1530" s="181"/>
      <c r="D1530" s="182">
        <v>642</v>
      </c>
      <c r="E1530" s="182">
        <v>3699090</v>
      </c>
      <c r="F1530" s="182">
        <v>367023</v>
      </c>
      <c r="G1530" s="182">
        <v>3332067</v>
      </c>
      <c r="H1530" s="182">
        <v>-25255</v>
      </c>
      <c r="I1530" s="182">
        <v>291</v>
      </c>
      <c r="J1530" s="182">
        <v>25485</v>
      </c>
      <c r="K1530" s="182">
        <v>711790</v>
      </c>
      <c r="L1530" s="182">
        <v>1309830</v>
      </c>
      <c r="M1530" s="182">
        <v>90568</v>
      </c>
    </row>
    <row r="1531" spans="2:14" s="9" customFormat="1" ht="15" customHeight="1" x14ac:dyDescent="0.25">
      <c r="B1531" s="181">
        <v>2021</v>
      </c>
      <c r="C1531" s="181"/>
      <c r="D1531" s="182">
        <v>483</v>
      </c>
      <c r="E1531" s="182">
        <v>1822442</v>
      </c>
      <c r="F1531" s="182">
        <v>280052</v>
      </c>
      <c r="G1531" s="182">
        <v>1542390</v>
      </c>
      <c r="H1531" s="182">
        <v>-21582</v>
      </c>
      <c r="I1531" s="182">
        <v>450</v>
      </c>
      <c r="J1531" s="182">
        <v>136132</v>
      </c>
      <c r="K1531" s="182">
        <v>396839</v>
      </c>
      <c r="L1531" s="182">
        <v>730241</v>
      </c>
      <c r="M1531" s="182">
        <v>66886</v>
      </c>
    </row>
    <row r="1532" spans="2:14" s="9" customFormat="1" ht="15" customHeight="1" x14ac:dyDescent="0.25">
      <c r="B1532" s="168">
        <v>2020</v>
      </c>
      <c r="C1532" s="168"/>
      <c r="D1532" s="169">
        <v>501</v>
      </c>
      <c r="E1532" s="169">
        <v>1308310</v>
      </c>
      <c r="F1532" s="169">
        <v>192670</v>
      </c>
      <c r="G1532" s="169">
        <v>1115640</v>
      </c>
      <c r="H1532" s="169">
        <v>-21520</v>
      </c>
      <c r="I1532" s="169">
        <v>545</v>
      </c>
      <c r="J1532" s="169">
        <v>99025</v>
      </c>
      <c r="K1532" s="169">
        <v>284688</v>
      </c>
      <c r="L1532" s="169">
        <v>603023</v>
      </c>
      <c r="M1532" s="169">
        <v>62360</v>
      </c>
    </row>
    <row r="1533" spans="2:14" s="9" customFormat="1" ht="15" customHeight="1" x14ac:dyDescent="0.25">
      <c r="B1533" s="168">
        <v>2019</v>
      </c>
      <c r="C1533" s="168"/>
      <c r="D1533" s="169">
        <v>604</v>
      </c>
      <c r="E1533" s="169">
        <v>3187029</v>
      </c>
      <c r="F1533" s="169">
        <v>389800</v>
      </c>
      <c r="G1533" s="169">
        <v>2797229</v>
      </c>
      <c r="H1533" s="169">
        <v>-46261</v>
      </c>
      <c r="I1533" s="169">
        <v>690</v>
      </c>
      <c r="J1533" s="169">
        <v>4006</v>
      </c>
      <c r="K1533" s="169">
        <v>606407</v>
      </c>
      <c r="L1533" s="169">
        <v>1110807</v>
      </c>
      <c r="M1533" s="169">
        <v>67888</v>
      </c>
    </row>
    <row r="1534" spans="2:14" s="9" customFormat="1" ht="15" customHeight="1" x14ac:dyDescent="0.25">
      <c r="B1534" s="168">
        <v>2018</v>
      </c>
      <c r="C1534" s="168"/>
      <c r="D1534" s="169">
        <v>542</v>
      </c>
      <c r="E1534" s="169">
        <v>2772479</v>
      </c>
      <c r="F1534" s="169">
        <v>271447</v>
      </c>
      <c r="G1534" s="169">
        <v>2501032</v>
      </c>
      <c r="H1534" s="169">
        <v>6</v>
      </c>
      <c r="I1534" s="169">
        <v>864</v>
      </c>
      <c r="J1534" s="169">
        <v>3230</v>
      </c>
      <c r="K1534" s="169">
        <v>533628</v>
      </c>
      <c r="L1534" s="169">
        <v>955019</v>
      </c>
      <c r="M1534" s="169">
        <v>63775</v>
      </c>
    </row>
    <row r="1535" spans="2:14" s="9" customFormat="1" ht="15" customHeight="1" x14ac:dyDescent="0.25">
      <c r="B1535" s="168">
        <v>2017</v>
      </c>
      <c r="C1535" s="168"/>
      <c r="D1535" s="169">
        <v>517</v>
      </c>
      <c r="E1535" s="169">
        <v>2483367</v>
      </c>
      <c r="F1535" s="169">
        <v>226547</v>
      </c>
      <c r="G1535" s="169">
        <v>2256821</v>
      </c>
      <c r="H1535" s="169">
        <v>-165</v>
      </c>
      <c r="I1535" s="169">
        <v>480</v>
      </c>
      <c r="J1535" s="169">
        <v>3749</v>
      </c>
      <c r="K1535" s="169">
        <v>473333</v>
      </c>
      <c r="L1535" s="169">
        <v>853430</v>
      </c>
      <c r="M1535" s="169">
        <v>69504</v>
      </c>
    </row>
    <row r="1536" spans="2:14" ht="15" customHeight="1" x14ac:dyDescent="0.25">
      <c r="B1536" s="168">
        <v>2016</v>
      </c>
      <c r="C1536" s="168"/>
      <c r="D1536" s="169">
        <v>436</v>
      </c>
      <c r="E1536" s="169">
        <v>2127485</v>
      </c>
      <c r="F1536" s="169">
        <v>202939</v>
      </c>
      <c r="G1536" s="169">
        <v>1924545</v>
      </c>
      <c r="H1536" s="169">
        <v>-3972</v>
      </c>
      <c r="I1536" s="169">
        <v>1549</v>
      </c>
      <c r="J1536" s="169">
        <v>4319</v>
      </c>
      <c r="K1536" s="169">
        <v>388932</v>
      </c>
      <c r="L1536" s="169">
        <v>757068</v>
      </c>
      <c r="M1536" s="169">
        <v>74488</v>
      </c>
    </row>
    <row r="1537" spans="2:14" ht="15" customHeight="1" x14ac:dyDescent="0.25">
      <c r="B1537" s="168">
        <v>2015</v>
      </c>
      <c r="C1537" s="168"/>
      <c r="D1537" s="169">
        <v>389</v>
      </c>
      <c r="E1537" s="169">
        <v>1786645</v>
      </c>
      <c r="F1537" s="169">
        <v>184289</v>
      </c>
      <c r="G1537" s="169">
        <v>1602356</v>
      </c>
      <c r="H1537" s="169">
        <v>473</v>
      </c>
      <c r="I1537" s="169">
        <v>435</v>
      </c>
      <c r="J1537" s="169">
        <v>3420</v>
      </c>
      <c r="K1537" s="169">
        <v>341218</v>
      </c>
      <c r="L1537" s="169">
        <v>651955</v>
      </c>
      <c r="M1537" s="169">
        <v>70201</v>
      </c>
    </row>
    <row r="1538" spans="2:14" ht="15" customHeight="1" x14ac:dyDescent="0.25">
      <c r="B1538" s="168">
        <v>2014</v>
      </c>
      <c r="C1538" s="168"/>
      <c r="D1538" s="169">
        <v>354</v>
      </c>
      <c r="E1538" s="169">
        <v>1599180</v>
      </c>
      <c r="F1538" s="169">
        <v>217552</v>
      </c>
      <c r="G1538" s="169">
        <v>1381628</v>
      </c>
      <c r="H1538" s="169">
        <v>-18142</v>
      </c>
      <c r="I1538" s="169">
        <v>637</v>
      </c>
      <c r="J1538" s="169">
        <v>4417</v>
      </c>
      <c r="K1538" s="169">
        <v>320446</v>
      </c>
      <c r="L1538" s="169">
        <v>580640</v>
      </c>
      <c r="M1538" s="169">
        <v>75150</v>
      </c>
    </row>
    <row r="1539" spans="2:14" ht="15" customHeight="1" x14ac:dyDescent="0.25">
      <c r="B1539" s="168">
        <v>2013</v>
      </c>
      <c r="C1539" s="168"/>
      <c r="D1539" s="169">
        <v>344</v>
      </c>
      <c r="E1539" s="169">
        <v>1392331</v>
      </c>
      <c r="F1539" s="169">
        <v>155702</v>
      </c>
      <c r="G1539" s="169">
        <v>1236629</v>
      </c>
      <c r="H1539" s="169">
        <v>-259</v>
      </c>
      <c r="I1539" s="169">
        <v>8969</v>
      </c>
      <c r="J1539" s="169">
        <v>4203</v>
      </c>
      <c r="K1539" s="169">
        <v>281706</v>
      </c>
      <c r="L1539" s="169">
        <v>523217</v>
      </c>
      <c r="M1539" s="169">
        <v>73433</v>
      </c>
    </row>
    <row r="1540" spans="2:14" ht="15" customHeight="1" x14ac:dyDescent="0.25">
      <c r="B1540" s="168">
        <v>2012</v>
      </c>
      <c r="C1540" s="168"/>
      <c r="D1540" s="169">
        <v>326</v>
      </c>
      <c r="E1540" s="169">
        <v>1334037</v>
      </c>
      <c r="F1540" s="169">
        <v>163723</v>
      </c>
      <c r="G1540" s="169">
        <v>1170314</v>
      </c>
      <c r="H1540" s="169">
        <v>-7674</v>
      </c>
      <c r="I1540" s="169">
        <v>11374</v>
      </c>
      <c r="J1540" s="169">
        <v>3514</v>
      </c>
      <c r="K1540" s="169">
        <v>263706</v>
      </c>
      <c r="L1540" s="169">
        <v>511865</v>
      </c>
      <c r="M1540" s="169">
        <v>86110</v>
      </c>
    </row>
    <row r="1541" spans="2:14" ht="15" customHeight="1" x14ac:dyDescent="0.25">
      <c r="B1541" s="168">
        <v>2011</v>
      </c>
      <c r="C1541" s="168"/>
      <c r="D1541" s="169">
        <v>359</v>
      </c>
      <c r="E1541" s="169">
        <v>1452183</v>
      </c>
      <c r="F1541" s="169">
        <v>193424</v>
      </c>
      <c r="G1541" s="169">
        <v>1258759</v>
      </c>
      <c r="H1541" s="169">
        <v>-3247</v>
      </c>
      <c r="I1541" s="169">
        <v>9502</v>
      </c>
      <c r="J1541" s="169">
        <v>2095</v>
      </c>
      <c r="K1541" s="169">
        <v>313916</v>
      </c>
      <c r="L1541" s="169">
        <v>519821</v>
      </c>
      <c r="M1541" s="169">
        <v>82618</v>
      </c>
    </row>
    <row r="1542" spans="2:14" s="10" customFormat="1" ht="15" customHeight="1" collapsed="1" x14ac:dyDescent="0.25">
      <c r="B1542" s="168">
        <v>2010</v>
      </c>
      <c r="C1542" s="168"/>
      <c r="D1542" s="169">
        <v>362</v>
      </c>
      <c r="E1542" s="169">
        <v>1427690</v>
      </c>
      <c r="F1542" s="169">
        <v>202869</v>
      </c>
      <c r="G1542" s="169">
        <v>1224822</v>
      </c>
      <c r="H1542" s="169">
        <v>-8548</v>
      </c>
      <c r="I1542" s="169">
        <v>3906</v>
      </c>
      <c r="J1542" s="169">
        <v>1960</v>
      </c>
      <c r="K1542" s="169">
        <v>305361</v>
      </c>
      <c r="L1542" s="169">
        <v>516214</v>
      </c>
      <c r="M1542" s="169">
        <v>64609</v>
      </c>
    </row>
    <row r="1543" spans="2:14" s="10" customFormat="1" ht="15" customHeight="1" x14ac:dyDescent="0.25">
      <c r="B1543" s="168">
        <v>2009</v>
      </c>
      <c r="C1543" s="168"/>
      <c r="D1543" s="169">
        <v>359</v>
      </c>
      <c r="E1543" s="169">
        <v>1382756</v>
      </c>
      <c r="F1543" s="169">
        <v>222705</v>
      </c>
      <c r="G1543" s="169">
        <v>1160051</v>
      </c>
      <c r="H1543" s="169">
        <v>33699</v>
      </c>
      <c r="I1543" s="169">
        <v>1975</v>
      </c>
      <c r="J1543" s="169">
        <v>2041</v>
      </c>
      <c r="K1543" s="169">
        <v>312491</v>
      </c>
      <c r="L1543" s="169">
        <v>515565</v>
      </c>
      <c r="M1543" s="169" t="s">
        <v>66</v>
      </c>
    </row>
    <row r="1544" spans="2:14" s="10" customFormat="1" ht="15" customHeight="1" x14ac:dyDescent="0.25">
      <c r="B1544" s="168">
        <v>2008</v>
      </c>
      <c r="C1544" s="168"/>
      <c r="D1544" s="169">
        <v>358</v>
      </c>
      <c r="E1544" s="169">
        <v>1459545</v>
      </c>
      <c r="F1544" s="169">
        <v>234456</v>
      </c>
      <c r="G1544" s="169">
        <v>1225089</v>
      </c>
      <c r="H1544" s="169">
        <v>61631</v>
      </c>
      <c r="I1544" s="169">
        <v>8680</v>
      </c>
      <c r="J1544" s="169">
        <v>2646</v>
      </c>
      <c r="K1544" s="169">
        <v>330463</v>
      </c>
      <c r="L1544" s="169">
        <v>560737</v>
      </c>
      <c r="M1544" s="169" t="s">
        <v>66</v>
      </c>
    </row>
    <row r="1545" spans="2:14" ht="15" customHeight="1" x14ac:dyDescent="0.25">
      <c r="B1545" s="187" t="s">
        <v>245</v>
      </c>
      <c r="C1545" s="187"/>
      <c r="D1545" s="188"/>
      <c r="E1545" s="188"/>
      <c r="F1545" s="188"/>
      <c r="G1545" s="188"/>
      <c r="H1545" s="188"/>
      <c r="I1545" s="189"/>
      <c r="J1545" s="189"/>
      <c r="K1545" s="189"/>
      <c r="L1545" s="189"/>
      <c r="M1545" s="189"/>
      <c r="N1545" s="10"/>
    </row>
    <row r="1546" spans="2:14" ht="15" customHeight="1" x14ac:dyDescent="0.25">
      <c r="B1546" s="181">
        <v>2023</v>
      </c>
      <c r="C1546" s="181"/>
      <c r="D1546" s="182">
        <v>62</v>
      </c>
      <c r="E1546" s="182">
        <v>3368462</v>
      </c>
      <c r="F1546" s="182">
        <v>1008707</v>
      </c>
      <c r="G1546" s="182">
        <v>2359756</v>
      </c>
      <c r="H1546" s="182">
        <v>-20364</v>
      </c>
      <c r="I1546" s="182">
        <v>398</v>
      </c>
      <c r="J1546" s="182">
        <v>20948</v>
      </c>
      <c r="K1546" s="182">
        <v>802969</v>
      </c>
      <c r="L1546" s="182">
        <v>1088967</v>
      </c>
      <c r="M1546" s="182">
        <v>65258</v>
      </c>
      <c r="N1546" s="10"/>
    </row>
    <row r="1547" spans="2:14" ht="15" customHeight="1" x14ac:dyDescent="0.25">
      <c r="B1547" s="181">
        <v>2022</v>
      </c>
      <c r="C1547" s="181"/>
      <c r="D1547" s="182">
        <v>58</v>
      </c>
      <c r="E1547" s="182">
        <v>2705684</v>
      </c>
      <c r="F1547" s="182">
        <v>883902</v>
      </c>
      <c r="G1547" s="182">
        <v>1821782</v>
      </c>
      <c r="H1547" s="182">
        <v>89</v>
      </c>
      <c r="I1547" s="182">
        <v>130</v>
      </c>
      <c r="J1547" s="182">
        <v>22589</v>
      </c>
      <c r="K1547" s="182">
        <v>691984</v>
      </c>
      <c r="L1547" s="182">
        <v>896279</v>
      </c>
      <c r="M1547" s="182">
        <v>30974</v>
      </c>
      <c r="N1547" s="10"/>
    </row>
    <row r="1548" spans="2:14" ht="15" customHeight="1" x14ac:dyDescent="0.25">
      <c r="B1548" s="168">
        <v>2021</v>
      </c>
      <c r="C1548" s="168"/>
      <c r="D1548" s="169">
        <v>50</v>
      </c>
      <c r="E1548" s="169">
        <v>1541842</v>
      </c>
      <c r="F1548" s="169">
        <v>439884</v>
      </c>
      <c r="G1548" s="169">
        <v>1101958</v>
      </c>
      <c r="H1548" s="169">
        <v>-85</v>
      </c>
      <c r="I1548" s="169">
        <v>45</v>
      </c>
      <c r="J1548" s="169">
        <v>73166</v>
      </c>
      <c r="K1548" s="169">
        <v>409101</v>
      </c>
      <c r="L1548" s="169">
        <v>537134</v>
      </c>
      <c r="M1548" s="169">
        <v>25299</v>
      </c>
      <c r="N1548" s="10"/>
    </row>
    <row r="1549" spans="2:14" ht="15" customHeight="1" x14ac:dyDescent="0.25">
      <c r="B1549" s="168">
        <v>2020</v>
      </c>
      <c r="C1549" s="168"/>
      <c r="D1549" s="169">
        <v>53</v>
      </c>
      <c r="E1549" s="169">
        <v>1310572</v>
      </c>
      <c r="F1549" s="169">
        <v>397491</v>
      </c>
      <c r="G1549" s="169">
        <v>913082</v>
      </c>
      <c r="H1549" s="169">
        <v>25</v>
      </c>
      <c r="I1549" s="169">
        <v>54</v>
      </c>
      <c r="J1549" s="169">
        <v>63068</v>
      </c>
      <c r="K1549" s="169">
        <v>385534</v>
      </c>
      <c r="L1549" s="169">
        <v>492607</v>
      </c>
      <c r="M1549" s="169">
        <v>20976</v>
      </c>
      <c r="N1549" s="10"/>
    </row>
    <row r="1550" spans="2:14" ht="15" customHeight="1" x14ac:dyDescent="0.25">
      <c r="B1550" s="168">
        <v>2019</v>
      </c>
      <c r="C1550" s="168"/>
      <c r="D1550" s="169">
        <v>60</v>
      </c>
      <c r="E1550" s="169">
        <v>2485692</v>
      </c>
      <c r="F1550" s="169">
        <v>586832</v>
      </c>
      <c r="G1550" s="169">
        <v>1898860</v>
      </c>
      <c r="H1550" s="169">
        <v>529</v>
      </c>
      <c r="I1550" s="169">
        <v>308</v>
      </c>
      <c r="J1550" s="169">
        <v>16112</v>
      </c>
      <c r="K1550" s="169">
        <v>598038</v>
      </c>
      <c r="L1550" s="169">
        <v>862632</v>
      </c>
      <c r="M1550" s="169">
        <v>33106</v>
      </c>
      <c r="N1550" s="10"/>
    </row>
    <row r="1551" spans="2:14" ht="15" customHeight="1" x14ac:dyDescent="0.25">
      <c r="B1551" s="168">
        <v>2018</v>
      </c>
      <c r="C1551" s="168"/>
      <c r="D1551" s="169">
        <v>56</v>
      </c>
      <c r="E1551" s="169">
        <v>2241619</v>
      </c>
      <c r="F1551" s="169">
        <v>489273</v>
      </c>
      <c r="G1551" s="169">
        <v>1752346</v>
      </c>
      <c r="H1551" s="169">
        <v>786</v>
      </c>
      <c r="I1551" s="169">
        <v>405</v>
      </c>
      <c r="J1551" s="169">
        <v>14798</v>
      </c>
      <c r="K1551" s="169">
        <v>534612</v>
      </c>
      <c r="L1551" s="169">
        <v>771672</v>
      </c>
      <c r="M1551" s="169">
        <v>30017</v>
      </c>
      <c r="N1551" s="10"/>
    </row>
    <row r="1552" spans="2:14" ht="15" customHeight="1" x14ac:dyDescent="0.25">
      <c r="B1552" s="168">
        <v>2017</v>
      </c>
      <c r="C1552" s="168"/>
      <c r="D1552" s="169">
        <v>53</v>
      </c>
      <c r="E1552" s="169">
        <v>2234065</v>
      </c>
      <c r="F1552" s="169">
        <v>576044</v>
      </c>
      <c r="G1552" s="169">
        <v>1658021</v>
      </c>
      <c r="H1552" s="169">
        <v>192</v>
      </c>
      <c r="I1552" s="169">
        <v>591</v>
      </c>
      <c r="J1552" s="169">
        <v>12838</v>
      </c>
      <c r="K1552" s="169">
        <v>651072</v>
      </c>
      <c r="L1552" s="169">
        <v>712268</v>
      </c>
      <c r="M1552" s="169">
        <v>28662</v>
      </c>
    </row>
    <row r="1553" spans="2:14" ht="15" customHeight="1" x14ac:dyDescent="0.25">
      <c r="B1553" s="168">
        <v>2016</v>
      </c>
      <c r="C1553" s="168"/>
      <c r="D1553" s="169">
        <v>49</v>
      </c>
      <c r="E1553" s="169">
        <v>1738488</v>
      </c>
      <c r="F1553" s="169">
        <v>367874</v>
      </c>
      <c r="G1553" s="169">
        <v>1370615</v>
      </c>
      <c r="H1553" s="169">
        <v>8</v>
      </c>
      <c r="I1553" s="169">
        <v>562</v>
      </c>
      <c r="J1553" s="169">
        <v>13689</v>
      </c>
      <c r="K1553" s="169">
        <v>447637</v>
      </c>
      <c r="L1553" s="169">
        <v>602635</v>
      </c>
      <c r="M1553" s="169">
        <v>18102</v>
      </c>
    </row>
    <row r="1554" spans="2:14" ht="15" customHeight="1" x14ac:dyDescent="0.25">
      <c r="B1554" s="168">
        <v>2015</v>
      </c>
      <c r="C1554" s="168"/>
      <c r="D1554" s="169">
        <v>46</v>
      </c>
      <c r="E1554" s="169">
        <v>1566811</v>
      </c>
      <c r="F1554" s="169">
        <v>328160</v>
      </c>
      <c r="G1554" s="169">
        <v>1238651</v>
      </c>
      <c r="H1554" s="169">
        <v>29</v>
      </c>
      <c r="I1554" s="169">
        <v>355</v>
      </c>
      <c r="J1554" s="169">
        <v>15029</v>
      </c>
      <c r="K1554" s="169">
        <v>406459</v>
      </c>
      <c r="L1554" s="169">
        <v>552205</v>
      </c>
      <c r="M1554" s="169">
        <v>20547</v>
      </c>
    </row>
    <row r="1555" spans="2:14" ht="15" customHeight="1" x14ac:dyDescent="0.25">
      <c r="B1555" s="168">
        <v>2014</v>
      </c>
      <c r="C1555" s="168"/>
      <c r="D1555" s="169">
        <v>44</v>
      </c>
      <c r="E1555" s="169">
        <v>1455233</v>
      </c>
      <c r="F1555" s="169">
        <v>323636</v>
      </c>
      <c r="G1555" s="169">
        <v>1131597</v>
      </c>
      <c r="H1555" s="169">
        <v>-40</v>
      </c>
      <c r="I1555" s="169">
        <v>286</v>
      </c>
      <c r="J1555" s="169">
        <v>11831</v>
      </c>
      <c r="K1555" s="169">
        <v>395556</v>
      </c>
      <c r="L1555" s="169">
        <v>509514</v>
      </c>
      <c r="M1555" s="169">
        <v>25750</v>
      </c>
    </row>
    <row r="1556" spans="2:14" ht="15" customHeight="1" x14ac:dyDescent="0.25">
      <c r="B1556" s="168">
        <v>2013</v>
      </c>
      <c r="C1556" s="168"/>
      <c r="D1556" s="169">
        <v>41</v>
      </c>
      <c r="E1556" s="169">
        <v>1335703</v>
      </c>
      <c r="F1556" s="169">
        <v>295840</v>
      </c>
      <c r="G1556" s="169">
        <v>1039863</v>
      </c>
      <c r="H1556" s="169">
        <v>-23</v>
      </c>
      <c r="I1556" s="169">
        <v>558</v>
      </c>
      <c r="J1556" s="169">
        <v>11000</v>
      </c>
      <c r="K1556" s="169">
        <v>377971</v>
      </c>
      <c r="L1556" s="169">
        <v>452824</v>
      </c>
      <c r="M1556" s="169">
        <v>27538</v>
      </c>
    </row>
    <row r="1557" spans="2:14" s="10" customFormat="1" ht="15" customHeight="1" collapsed="1" x14ac:dyDescent="0.25">
      <c r="B1557" s="168">
        <v>2012</v>
      </c>
      <c r="C1557" s="168"/>
      <c r="D1557" s="169">
        <v>41</v>
      </c>
      <c r="E1557" s="169">
        <v>1319695</v>
      </c>
      <c r="F1557" s="169">
        <v>284366</v>
      </c>
      <c r="G1557" s="169">
        <v>1035330</v>
      </c>
      <c r="H1557" s="169">
        <v>-125</v>
      </c>
      <c r="I1557" s="169">
        <v>1339</v>
      </c>
      <c r="J1557" s="169">
        <v>15614</v>
      </c>
      <c r="K1557" s="169">
        <v>378632</v>
      </c>
      <c r="L1557" s="169">
        <v>447084</v>
      </c>
      <c r="M1557" s="169">
        <v>34890</v>
      </c>
      <c r="N1557" s="5"/>
    </row>
    <row r="1558" spans="2:14" s="10" customFormat="1" ht="15" customHeight="1" x14ac:dyDescent="0.25">
      <c r="B1558" s="168">
        <v>2011</v>
      </c>
      <c r="C1558" s="168"/>
      <c r="D1558" s="169">
        <v>46</v>
      </c>
      <c r="E1558" s="169">
        <v>1473168</v>
      </c>
      <c r="F1558" s="169">
        <v>333785</v>
      </c>
      <c r="G1558" s="169">
        <v>1139383</v>
      </c>
      <c r="H1558" s="169">
        <v>-316</v>
      </c>
      <c r="I1558" s="169">
        <v>433</v>
      </c>
      <c r="J1558" s="169">
        <v>19151</v>
      </c>
      <c r="K1558" s="169">
        <v>420552</v>
      </c>
      <c r="L1558" s="169">
        <v>496538</v>
      </c>
      <c r="M1558" s="169">
        <v>37352</v>
      </c>
    </row>
    <row r="1559" spans="2:14" s="10" customFormat="1" ht="15" customHeight="1" x14ac:dyDescent="0.25">
      <c r="B1559" s="168">
        <v>2010</v>
      </c>
      <c r="C1559" s="168"/>
      <c r="D1559" s="169">
        <v>45</v>
      </c>
      <c r="E1559" s="169">
        <v>1446982</v>
      </c>
      <c r="F1559" s="169">
        <v>349679</v>
      </c>
      <c r="G1559" s="169">
        <v>1097304</v>
      </c>
      <c r="H1559" s="169">
        <v>93</v>
      </c>
      <c r="I1559" s="169">
        <v>1402</v>
      </c>
      <c r="J1559" s="169">
        <v>20330</v>
      </c>
      <c r="K1559" s="169">
        <v>414169</v>
      </c>
      <c r="L1559" s="169">
        <v>464309</v>
      </c>
      <c r="M1559" s="169">
        <v>32201</v>
      </c>
    </row>
    <row r="1560" spans="2:14" ht="15" customHeight="1" x14ac:dyDescent="0.25">
      <c r="B1560" s="168">
        <v>2009</v>
      </c>
      <c r="C1560" s="168"/>
      <c r="D1560" s="169">
        <v>46</v>
      </c>
      <c r="E1560" s="169">
        <v>1432915</v>
      </c>
      <c r="F1560" s="169">
        <v>333821</v>
      </c>
      <c r="G1560" s="169">
        <v>1099094</v>
      </c>
      <c r="H1560" s="169">
        <v>83</v>
      </c>
      <c r="I1560" s="169">
        <v>7574</v>
      </c>
      <c r="J1560" s="169">
        <v>17730</v>
      </c>
      <c r="K1560" s="169">
        <v>393035</v>
      </c>
      <c r="L1560" s="169">
        <v>451821</v>
      </c>
      <c r="M1560" s="169" t="s">
        <v>66</v>
      </c>
      <c r="N1560" s="10"/>
    </row>
    <row r="1561" spans="2:14" ht="15" customHeight="1" x14ac:dyDescent="0.25">
      <c r="B1561" s="168">
        <v>2008</v>
      </c>
      <c r="C1561" s="168"/>
      <c r="D1561" s="169">
        <v>49</v>
      </c>
      <c r="E1561" s="169">
        <v>1474479</v>
      </c>
      <c r="F1561" s="169">
        <v>315839</v>
      </c>
      <c r="G1561" s="169">
        <v>1158639</v>
      </c>
      <c r="H1561" s="169">
        <v>-43</v>
      </c>
      <c r="I1561" s="169">
        <v>13902</v>
      </c>
      <c r="J1561" s="169">
        <v>17836</v>
      </c>
      <c r="K1561" s="169">
        <v>397379</v>
      </c>
      <c r="L1561" s="169">
        <v>471330</v>
      </c>
      <c r="M1561" s="169" t="s">
        <v>66</v>
      </c>
      <c r="N1561" s="10"/>
    </row>
    <row r="1562" spans="2:14" ht="15" customHeight="1" x14ac:dyDescent="0.2">
      <c r="B1562" s="258" t="s">
        <v>40</v>
      </c>
      <c r="C1562" s="184"/>
      <c r="D1562" s="185"/>
      <c r="E1562" s="185"/>
      <c r="F1562" s="185"/>
      <c r="G1562" s="185"/>
      <c r="H1562" s="185"/>
      <c r="I1562" s="186"/>
      <c r="J1562" s="186"/>
      <c r="K1562" s="186"/>
      <c r="L1562" s="186"/>
      <c r="M1562" s="186"/>
    </row>
    <row r="1563" spans="2:14" ht="15" customHeight="1" x14ac:dyDescent="0.25">
      <c r="B1563" s="187" t="s">
        <v>246</v>
      </c>
      <c r="C1563" s="187"/>
      <c r="D1563" s="188"/>
      <c r="E1563" s="188"/>
      <c r="F1563" s="188"/>
      <c r="G1563" s="188"/>
      <c r="H1563" s="188"/>
      <c r="I1563" s="189"/>
      <c r="J1563" s="189"/>
      <c r="K1563" s="189"/>
      <c r="L1563" s="189"/>
      <c r="M1563" s="189"/>
    </row>
    <row r="1564" spans="2:14" ht="15" customHeight="1" x14ac:dyDescent="0.25">
      <c r="B1564" s="181">
        <v>2023</v>
      </c>
      <c r="C1564" s="181"/>
      <c r="D1564" s="182">
        <v>35041</v>
      </c>
      <c r="E1564" s="182">
        <v>4938837</v>
      </c>
      <c r="F1564" s="182">
        <v>796442</v>
      </c>
      <c r="G1564" s="182">
        <v>4142395</v>
      </c>
      <c r="H1564" s="182">
        <v>28220</v>
      </c>
      <c r="I1564" s="182">
        <v>17670</v>
      </c>
      <c r="J1564" s="182">
        <v>22461</v>
      </c>
      <c r="K1564" s="182">
        <v>1654166</v>
      </c>
      <c r="L1564" s="182">
        <v>1310986</v>
      </c>
      <c r="M1564" s="182">
        <v>76707</v>
      </c>
    </row>
    <row r="1565" spans="2:14" ht="15" customHeight="1" x14ac:dyDescent="0.25">
      <c r="B1565" s="181">
        <v>2022</v>
      </c>
      <c r="C1565" s="181"/>
      <c r="D1565" s="182">
        <v>33852</v>
      </c>
      <c r="E1565" s="182">
        <v>4341624</v>
      </c>
      <c r="F1565" s="182">
        <v>844512</v>
      </c>
      <c r="G1565" s="182">
        <v>3497112</v>
      </c>
      <c r="H1565" s="182">
        <v>9710</v>
      </c>
      <c r="I1565" s="182">
        <v>9060</v>
      </c>
      <c r="J1565" s="182">
        <v>50224</v>
      </c>
      <c r="K1565" s="182">
        <v>1499904</v>
      </c>
      <c r="L1565" s="182">
        <v>1141903</v>
      </c>
      <c r="M1565" s="182">
        <v>39358</v>
      </c>
    </row>
    <row r="1566" spans="2:14" ht="15" customHeight="1" x14ac:dyDescent="0.25">
      <c r="B1566" s="168">
        <v>2021</v>
      </c>
      <c r="C1566" s="168"/>
      <c r="D1566" s="169">
        <v>34353</v>
      </c>
      <c r="E1566" s="169">
        <v>2793899</v>
      </c>
      <c r="F1566" s="169">
        <v>625728</v>
      </c>
      <c r="G1566" s="169">
        <v>2168172</v>
      </c>
      <c r="H1566" s="169">
        <v>-19</v>
      </c>
      <c r="I1566" s="169">
        <v>1689</v>
      </c>
      <c r="J1566" s="169">
        <v>215751</v>
      </c>
      <c r="K1566" s="169">
        <v>1020918</v>
      </c>
      <c r="L1566" s="169">
        <v>799582</v>
      </c>
      <c r="M1566" s="169">
        <v>28954</v>
      </c>
    </row>
    <row r="1567" spans="2:14" ht="15" customHeight="1" x14ac:dyDescent="0.25">
      <c r="B1567" s="187" t="s">
        <v>247</v>
      </c>
      <c r="C1567" s="187"/>
      <c r="D1567" s="188"/>
      <c r="E1567" s="188"/>
      <c r="F1567" s="188"/>
      <c r="G1567" s="188"/>
      <c r="H1567" s="188"/>
      <c r="I1567" s="189"/>
      <c r="J1567" s="189"/>
      <c r="K1567" s="189"/>
      <c r="L1567" s="189"/>
      <c r="M1567" s="189"/>
    </row>
    <row r="1568" spans="2:14" ht="15" customHeight="1" x14ac:dyDescent="0.25">
      <c r="B1568" s="181">
        <v>2023</v>
      </c>
      <c r="C1568" s="181"/>
      <c r="D1568" s="182">
        <v>14967</v>
      </c>
      <c r="E1568" s="182">
        <v>1899300</v>
      </c>
      <c r="F1568" s="182">
        <v>288297</v>
      </c>
      <c r="G1568" s="182">
        <v>1611003</v>
      </c>
      <c r="H1568" s="182">
        <v>-1561</v>
      </c>
      <c r="I1568" s="182">
        <v>2100</v>
      </c>
      <c r="J1568" s="182">
        <v>14565</v>
      </c>
      <c r="K1568" s="182">
        <v>704356</v>
      </c>
      <c r="L1568" s="182">
        <v>434210</v>
      </c>
      <c r="M1568" s="182">
        <v>26807</v>
      </c>
    </row>
    <row r="1569" spans="2:14" ht="15" customHeight="1" x14ac:dyDescent="0.25">
      <c r="B1569" s="181">
        <v>2022</v>
      </c>
      <c r="C1569" s="181"/>
      <c r="D1569" s="182">
        <v>14433</v>
      </c>
      <c r="E1569" s="182">
        <v>1638795</v>
      </c>
      <c r="F1569" s="182">
        <v>249521</v>
      </c>
      <c r="G1569" s="182">
        <v>1389274</v>
      </c>
      <c r="H1569" s="182">
        <v>1849</v>
      </c>
      <c r="I1569" s="182">
        <v>969</v>
      </c>
      <c r="J1569" s="182">
        <v>23145</v>
      </c>
      <c r="K1569" s="182">
        <v>615146</v>
      </c>
      <c r="L1569" s="182">
        <v>381838</v>
      </c>
      <c r="M1569" s="182">
        <v>18458</v>
      </c>
    </row>
    <row r="1570" spans="2:14" ht="15" customHeight="1" x14ac:dyDescent="0.25">
      <c r="B1570" s="168">
        <v>2021</v>
      </c>
      <c r="C1570" s="168"/>
      <c r="D1570" s="169">
        <v>14045</v>
      </c>
      <c r="E1570" s="169">
        <v>1121997</v>
      </c>
      <c r="F1570" s="169">
        <v>204285</v>
      </c>
      <c r="G1570" s="169">
        <v>917712</v>
      </c>
      <c r="H1570" s="169">
        <v>2458</v>
      </c>
      <c r="I1570" s="169">
        <v>1231</v>
      </c>
      <c r="J1570" s="169">
        <v>79984</v>
      </c>
      <c r="K1570" s="169">
        <v>431406</v>
      </c>
      <c r="L1570" s="169">
        <v>284566</v>
      </c>
      <c r="M1570" s="169">
        <v>15360</v>
      </c>
    </row>
    <row r="1571" spans="2:14" s="8" customFormat="1" ht="15" customHeight="1" x14ac:dyDescent="0.25">
      <c r="B1571" s="187" t="s">
        <v>606</v>
      </c>
      <c r="C1571" s="187"/>
      <c r="D1571" s="188"/>
      <c r="E1571" s="188"/>
      <c r="F1571" s="188"/>
      <c r="G1571" s="188"/>
      <c r="H1571" s="188"/>
      <c r="I1571" s="189"/>
      <c r="J1571" s="189"/>
      <c r="K1571" s="189"/>
      <c r="L1571" s="189"/>
      <c r="M1571" s="189"/>
      <c r="N1571" s="5"/>
    </row>
    <row r="1572" spans="2:14" s="8" customFormat="1" ht="15" customHeight="1" x14ac:dyDescent="0.25">
      <c r="B1572" s="181">
        <v>2023</v>
      </c>
      <c r="C1572" s="181"/>
      <c r="D1572" s="182">
        <v>8834</v>
      </c>
      <c r="E1572" s="182">
        <v>1066030</v>
      </c>
      <c r="F1572" s="182">
        <v>187410</v>
      </c>
      <c r="G1572" s="182">
        <v>878620</v>
      </c>
      <c r="H1572" s="182">
        <v>1843</v>
      </c>
      <c r="I1572" s="182">
        <v>349</v>
      </c>
      <c r="J1572" s="182">
        <v>4269</v>
      </c>
      <c r="K1572" s="182">
        <v>383038</v>
      </c>
      <c r="L1572" s="182">
        <v>239365</v>
      </c>
      <c r="M1572" s="182">
        <v>9962</v>
      </c>
      <c r="N1572" s="5"/>
    </row>
    <row r="1573" spans="2:14" s="8" customFormat="1" ht="15" customHeight="1" x14ac:dyDescent="0.25">
      <c r="B1573" s="181">
        <v>2022</v>
      </c>
      <c r="C1573" s="181"/>
      <c r="D1573" s="182">
        <v>8311</v>
      </c>
      <c r="E1573" s="182">
        <v>905358</v>
      </c>
      <c r="F1573" s="182">
        <v>161799</v>
      </c>
      <c r="G1573" s="182">
        <v>743559</v>
      </c>
      <c r="H1573" s="182">
        <v>-1103</v>
      </c>
      <c r="I1573" s="182">
        <v>642</v>
      </c>
      <c r="J1573" s="182">
        <v>10848</v>
      </c>
      <c r="K1573" s="182">
        <v>335344</v>
      </c>
      <c r="L1573" s="182">
        <v>208349</v>
      </c>
      <c r="M1573" s="182">
        <v>6915</v>
      </c>
      <c r="N1573" s="5"/>
    </row>
    <row r="1574" spans="2:14" s="8" customFormat="1" ht="15" customHeight="1" x14ac:dyDescent="0.25">
      <c r="B1574" s="168">
        <v>2021</v>
      </c>
      <c r="C1574" s="168"/>
      <c r="D1574" s="169">
        <v>7532</v>
      </c>
      <c r="E1574" s="169">
        <v>601000</v>
      </c>
      <c r="F1574" s="169">
        <v>116821</v>
      </c>
      <c r="G1574" s="169">
        <v>484178</v>
      </c>
      <c r="H1574" s="169">
        <v>569</v>
      </c>
      <c r="I1574" s="169">
        <v>362</v>
      </c>
      <c r="J1574" s="169">
        <v>41257</v>
      </c>
      <c r="K1574" s="169">
        <v>228964</v>
      </c>
      <c r="L1574" s="169">
        <v>155108</v>
      </c>
      <c r="M1574" s="169">
        <v>5832</v>
      </c>
      <c r="N1574" s="5"/>
    </row>
    <row r="1575" spans="2:14" s="9" customFormat="1" ht="15" customHeight="1" collapsed="1" x14ac:dyDescent="0.25">
      <c r="B1575" s="187" t="s">
        <v>607</v>
      </c>
      <c r="C1575" s="187"/>
      <c r="D1575" s="188"/>
      <c r="E1575" s="188"/>
      <c r="F1575" s="188"/>
      <c r="G1575" s="188"/>
      <c r="H1575" s="188"/>
      <c r="I1575" s="189"/>
      <c r="J1575" s="189"/>
      <c r="K1575" s="189"/>
      <c r="L1575" s="189"/>
      <c r="M1575" s="189"/>
      <c r="N1575" s="5"/>
    </row>
    <row r="1576" spans="2:14" s="9" customFormat="1" ht="15" customHeight="1" x14ac:dyDescent="0.25">
      <c r="B1576" s="181">
        <v>2023</v>
      </c>
      <c r="C1576" s="181"/>
      <c r="D1576" s="182">
        <v>25509</v>
      </c>
      <c r="E1576" s="182">
        <v>8854423</v>
      </c>
      <c r="F1576" s="182">
        <v>1627808</v>
      </c>
      <c r="G1576" s="182">
        <v>7226616</v>
      </c>
      <c r="H1576" s="182">
        <v>1235</v>
      </c>
      <c r="I1576" s="182">
        <v>5372</v>
      </c>
      <c r="J1576" s="182">
        <v>32666</v>
      </c>
      <c r="K1576" s="182">
        <v>2337968</v>
      </c>
      <c r="L1576" s="182">
        <v>2867338</v>
      </c>
      <c r="M1576" s="182">
        <v>296333</v>
      </c>
      <c r="N1576" s="5"/>
    </row>
    <row r="1577" spans="2:14" s="9" customFormat="1" ht="15" customHeight="1" x14ac:dyDescent="0.25">
      <c r="B1577" s="181">
        <v>2022</v>
      </c>
      <c r="C1577" s="181"/>
      <c r="D1577" s="182">
        <v>24119</v>
      </c>
      <c r="E1577" s="182">
        <v>7259027</v>
      </c>
      <c r="F1577" s="182">
        <v>1329645</v>
      </c>
      <c r="G1577" s="182">
        <v>5929382</v>
      </c>
      <c r="H1577" s="182">
        <v>-2792</v>
      </c>
      <c r="I1577" s="182">
        <v>2805</v>
      </c>
      <c r="J1577" s="182">
        <v>66922</v>
      </c>
      <c r="K1577" s="182">
        <v>2000351</v>
      </c>
      <c r="L1577" s="182">
        <v>2388676</v>
      </c>
      <c r="M1577" s="182">
        <v>202752</v>
      </c>
      <c r="N1577" s="5"/>
    </row>
    <row r="1578" spans="2:14" s="9" customFormat="1" ht="15" customHeight="1" x14ac:dyDescent="0.25">
      <c r="B1578" s="168">
        <v>2021</v>
      </c>
      <c r="C1578" s="168"/>
      <c r="D1578" s="169">
        <v>22943</v>
      </c>
      <c r="E1578" s="169">
        <v>4113946</v>
      </c>
      <c r="F1578" s="169">
        <v>747888</v>
      </c>
      <c r="G1578" s="169">
        <v>3366058</v>
      </c>
      <c r="H1578" s="169">
        <v>-11864</v>
      </c>
      <c r="I1578" s="169">
        <v>2586</v>
      </c>
      <c r="J1578" s="169">
        <v>333406</v>
      </c>
      <c r="K1578" s="169">
        <v>1272194</v>
      </c>
      <c r="L1578" s="169">
        <v>1488450</v>
      </c>
      <c r="M1578" s="169">
        <v>178723</v>
      </c>
      <c r="N1578" s="5"/>
    </row>
    <row r="1579" spans="2:14" s="9" customFormat="1" ht="15" customHeight="1" x14ac:dyDescent="0.25">
      <c r="B1579" s="187" t="s">
        <v>608</v>
      </c>
      <c r="C1579" s="187"/>
      <c r="D1579" s="188"/>
      <c r="E1579" s="188"/>
      <c r="F1579" s="188"/>
      <c r="G1579" s="188"/>
      <c r="H1579" s="188"/>
      <c r="I1579" s="189"/>
      <c r="J1579" s="189"/>
      <c r="K1579" s="189"/>
      <c r="L1579" s="189"/>
      <c r="M1579" s="189"/>
      <c r="N1579" s="5"/>
    </row>
    <row r="1580" spans="2:14" s="9" customFormat="1" ht="15" customHeight="1" x14ac:dyDescent="0.25">
      <c r="B1580" s="181">
        <v>2023</v>
      </c>
      <c r="C1580" s="181"/>
      <c r="D1580" s="182">
        <v>7181</v>
      </c>
      <c r="E1580" s="182">
        <v>906241</v>
      </c>
      <c r="F1580" s="182">
        <v>193877</v>
      </c>
      <c r="G1580" s="182">
        <v>712365</v>
      </c>
      <c r="H1580" s="182">
        <v>-807</v>
      </c>
      <c r="I1580" s="182">
        <v>310</v>
      </c>
      <c r="J1580" s="182">
        <v>1342</v>
      </c>
      <c r="K1580" s="182">
        <v>371721</v>
      </c>
      <c r="L1580" s="182">
        <v>210541</v>
      </c>
      <c r="M1580" s="182">
        <v>6988</v>
      </c>
      <c r="N1580" s="5"/>
    </row>
    <row r="1581" spans="2:14" s="9" customFormat="1" ht="15" customHeight="1" x14ac:dyDescent="0.25">
      <c r="B1581" s="181">
        <v>2022</v>
      </c>
      <c r="C1581" s="181"/>
      <c r="D1581" s="182">
        <v>6805</v>
      </c>
      <c r="E1581" s="182">
        <v>784717</v>
      </c>
      <c r="F1581" s="182">
        <v>186702</v>
      </c>
      <c r="G1581" s="182">
        <v>598015</v>
      </c>
      <c r="H1581" s="182">
        <v>-293</v>
      </c>
      <c r="I1581" s="182">
        <v>301</v>
      </c>
      <c r="J1581" s="182">
        <v>5062</v>
      </c>
      <c r="K1581" s="182">
        <v>332390</v>
      </c>
      <c r="L1581" s="182">
        <v>181003</v>
      </c>
      <c r="M1581" s="182">
        <v>5037</v>
      </c>
      <c r="N1581" s="5"/>
    </row>
    <row r="1582" spans="2:14" s="9" customFormat="1" ht="15" customHeight="1" x14ac:dyDescent="0.25">
      <c r="B1582" s="168">
        <v>2021</v>
      </c>
      <c r="C1582" s="168"/>
      <c r="D1582" s="169">
        <v>6434</v>
      </c>
      <c r="E1582" s="169">
        <v>560605</v>
      </c>
      <c r="F1582" s="169">
        <v>151571</v>
      </c>
      <c r="G1582" s="169">
        <v>409033</v>
      </c>
      <c r="H1582" s="169">
        <v>-58</v>
      </c>
      <c r="I1582" s="169">
        <v>219</v>
      </c>
      <c r="J1582" s="169">
        <v>24750</v>
      </c>
      <c r="K1582" s="169">
        <v>240787</v>
      </c>
      <c r="L1582" s="169">
        <v>139265</v>
      </c>
      <c r="M1582" s="169">
        <v>4463</v>
      </c>
      <c r="N1582" s="5"/>
    </row>
    <row r="1583" spans="2:14" s="9" customFormat="1" ht="15" customHeight="1" x14ac:dyDescent="0.25">
      <c r="B1583" s="187" t="s">
        <v>248</v>
      </c>
      <c r="C1583" s="187"/>
      <c r="D1583" s="188"/>
      <c r="E1583" s="188"/>
      <c r="F1583" s="188"/>
      <c r="G1583" s="188"/>
      <c r="H1583" s="188"/>
      <c r="I1583" s="189"/>
      <c r="J1583" s="189"/>
      <c r="K1583" s="189"/>
      <c r="L1583" s="189"/>
      <c r="M1583" s="189"/>
      <c r="N1583" s="5"/>
    </row>
    <row r="1584" spans="2:14" s="9" customFormat="1" ht="15" customHeight="1" x14ac:dyDescent="0.25">
      <c r="B1584" s="181">
        <v>2023</v>
      </c>
      <c r="C1584" s="181"/>
      <c r="D1584" s="182">
        <v>6213</v>
      </c>
      <c r="E1584" s="182">
        <v>688442</v>
      </c>
      <c r="F1584" s="182">
        <v>131473</v>
      </c>
      <c r="G1584" s="182">
        <v>556969</v>
      </c>
      <c r="H1584" s="182">
        <v>1430</v>
      </c>
      <c r="I1584" s="182">
        <v>2023</v>
      </c>
      <c r="J1584" s="182">
        <v>6110</v>
      </c>
      <c r="K1584" s="182">
        <v>237057</v>
      </c>
      <c r="L1584" s="182">
        <v>164757</v>
      </c>
      <c r="M1584" s="182">
        <v>18004</v>
      </c>
      <c r="N1584" s="5"/>
    </row>
    <row r="1585" spans="2:14" s="9" customFormat="1" ht="15" customHeight="1" x14ac:dyDescent="0.25">
      <c r="B1585" s="181">
        <v>2022</v>
      </c>
      <c r="C1585" s="181"/>
      <c r="D1585" s="182">
        <v>5998</v>
      </c>
      <c r="E1585" s="182">
        <v>603163</v>
      </c>
      <c r="F1585" s="182">
        <v>114486</v>
      </c>
      <c r="G1585" s="182">
        <v>488677</v>
      </c>
      <c r="H1585" s="182">
        <v>314</v>
      </c>
      <c r="I1585" s="182">
        <v>745</v>
      </c>
      <c r="J1585" s="182">
        <v>9369</v>
      </c>
      <c r="K1585" s="182">
        <v>204293</v>
      </c>
      <c r="L1585" s="182">
        <v>149103</v>
      </c>
      <c r="M1585" s="182">
        <v>10237</v>
      </c>
      <c r="N1585" s="5"/>
    </row>
    <row r="1586" spans="2:14" s="9" customFormat="1" ht="15" customHeight="1" x14ac:dyDescent="0.25">
      <c r="B1586" s="168">
        <v>2021</v>
      </c>
      <c r="C1586" s="168"/>
      <c r="D1586" s="169">
        <v>5750</v>
      </c>
      <c r="E1586" s="169">
        <v>436074</v>
      </c>
      <c r="F1586" s="169">
        <v>88281</v>
      </c>
      <c r="G1586" s="169">
        <v>347793</v>
      </c>
      <c r="H1586" s="169">
        <v>812</v>
      </c>
      <c r="I1586" s="169">
        <v>213</v>
      </c>
      <c r="J1586" s="169">
        <v>25705</v>
      </c>
      <c r="K1586" s="169">
        <v>147711</v>
      </c>
      <c r="L1586" s="169">
        <v>115584</v>
      </c>
      <c r="M1586" s="169">
        <v>11344</v>
      </c>
      <c r="N1586" s="5"/>
    </row>
    <row r="1587" spans="2:14" ht="15" customHeight="1" x14ac:dyDescent="0.25">
      <c r="B1587" s="187" t="s">
        <v>249</v>
      </c>
      <c r="C1587" s="187"/>
      <c r="D1587" s="188"/>
      <c r="E1587" s="188"/>
      <c r="F1587" s="188"/>
      <c r="G1587" s="188"/>
      <c r="H1587" s="188"/>
      <c r="I1587" s="189"/>
      <c r="J1587" s="189"/>
      <c r="K1587" s="189"/>
      <c r="L1587" s="189"/>
      <c r="M1587" s="189"/>
    </row>
    <row r="1588" spans="2:14" ht="15" customHeight="1" x14ac:dyDescent="0.25">
      <c r="B1588" s="181">
        <v>2023</v>
      </c>
      <c r="C1588" s="181"/>
      <c r="D1588" s="182">
        <v>19820</v>
      </c>
      <c r="E1588" s="182">
        <v>3054266</v>
      </c>
      <c r="F1588" s="182">
        <v>163301</v>
      </c>
      <c r="G1588" s="182">
        <v>2890965</v>
      </c>
      <c r="H1588" s="182">
        <v>11506</v>
      </c>
      <c r="I1588" s="182">
        <v>2241</v>
      </c>
      <c r="J1588" s="182">
        <v>4430</v>
      </c>
      <c r="K1588" s="182">
        <v>633129</v>
      </c>
      <c r="L1588" s="182">
        <v>957882</v>
      </c>
      <c r="M1588" s="182">
        <v>63475</v>
      </c>
    </row>
    <row r="1589" spans="2:14" ht="15" customHeight="1" x14ac:dyDescent="0.25">
      <c r="B1589" s="181">
        <v>2022</v>
      </c>
      <c r="C1589" s="181"/>
      <c r="D1589" s="182">
        <v>17784</v>
      </c>
      <c r="E1589" s="182">
        <v>2712624</v>
      </c>
      <c r="F1589" s="182">
        <v>185853</v>
      </c>
      <c r="G1589" s="182">
        <v>2526772</v>
      </c>
      <c r="H1589" s="182">
        <v>19449</v>
      </c>
      <c r="I1589" s="182">
        <v>2977</v>
      </c>
      <c r="J1589" s="182">
        <v>17979</v>
      </c>
      <c r="K1589" s="182">
        <v>573162</v>
      </c>
      <c r="L1589" s="182">
        <v>887994</v>
      </c>
      <c r="M1589" s="182">
        <v>41805</v>
      </c>
    </row>
    <row r="1590" spans="2:14" ht="15" customHeight="1" x14ac:dyDescent="0.25">
      <c r="B1590" s="168">
        <v>2021</v>
      </c>
      <c r="C1590" s="168"/>
      <c r="D1590" s="169">
        <v>13436</v>
      </c>
      <c r="E1590" s="169">
        <v>1529574</v>
      </c>
      <c r="F1590" s="169">
        <v>119395</v>
      </c>
      <c r="G1590" s="169">
        <v>1410179</v>
      </c>
      <c r="H1590" s="169">
        <v>26781</v>
      </c>
      <c r="I1590" s="169">
        <v>1319</v>
      </c>
      <c r="J1590" s="169">
        <v>106162</v>
      </c>
      <c r="K1590" s="169">
        <v>337128</v>
      </c>
      <c r="L1590" s="169">
        <v>590134</v>
      </c>
      <c r="M1590" s="169">
        <v>35735</v>
      </c>
    </row>
    <row r="1591" spans="2:14" ht="15" customHeight="1" x14ac:dyDescent="0.25">
      <c r="B1591" s="187" t="s">
        <v>510</v>
      </c>
      <c r="C1591" s="187"/>
      <c r="D1591" s="188"/>
      <c r="E1591" s="188"/>
      <c r="F1591" s="188"/>
      <c r="G1591" s="188"/>
      <c r="H1591" s="188"/>
      <c r="I1591" s="189"/>
      <c r="J1591" s="189"/>
      <c r="K1591" s="189"/>
      <c r="L1591" s="189"/>
      <c r="M1591" s="189"/>
    </row>
    <row r="1592" spans="2:14" ht="15" customHeight="1" x14ac:dyDescent="0.25">
      <c r="B1592" s="181">
        <v>2023</v>
      </c>
      <c r="C1592" s="181"/>
      <c r="D1592" s="182">
        <v>3289</v>
      </c>
      <c r="E1592" s="182">
        <v>475364</v>
      </c>
      <c r="F1592" s="182">
        <v>36426</v>
      </c>
      <c r="G1592" s="182">
        <v>438938</v>
      </c>
      <c r="H1592" s="182">
        <v>58</v>
      </c>
      <c r="I1592" s="182">
        <v>636</v>
      </c>
      <c r="J1592" s="182">
        <v>8337</v>
      </c>
      <c r="K1592" s="182">
        <v>121895</v>
      </c>
      <c r="L1592" s="182">
        <v>115952</v>
      </c>
      <c r="M1592" s="182">
        <v>10085</v>
      </c>
    </row>
    <row r="1593" spans="2:14" ht="15" customHeight="1" x14ac:dyDescent="0.25">
      <c r="B1593" s="181">
        <v>2022</v>
      </c>
      <c r="C1593" s="181"/>
      <c r="D1593" s="182">
        <v>3071</v>
      </c>
      <c r="E1593" s="182">
        <v>391999</v>
      </c>
      <c r="F1593" s="182">
        <v>37970</v>
      </c>
      <c r="G1593" s="182">
        <v>354029</v>
      </c>
      <c r="H1593" s="182">
        <v>59</v>
      </c>
      <c r="I1593" s="182">
        <v>383</v>
      </c>
      <c r="J1593" s="182">
        <v>10285</v>
      </c>
      <c r="K1593" s="182">
        <v>104992</v>
      </c>
      <c r="L1593" s="182">
        <v>96608</v>
      </c>
      <c r="M1593" s="182">
        <v>5926</v>
      </c>
    </row>
    <row r="1594" spans="2:14" ht="15" customHeight="1" x14ac:dyDescent="0.25">
      <c r="B1594" s="168">
        <v>2021</v>
      </c>
      <c r="C1594" s="168"/>
      <c r="D1594" s="169">
        <v>2815</v>
      </c>
      <c r="E1594" s="169">
        <v>270504</v>
      </c>
      <c r="F1594" s="169">
        <v>48262</v>
      </c>
      <c r="G1594" s="169">
        <v>222243</v>
      </c>
      <c r="H1594" s="169">
        <v>165</v>
      </c>
      <c r="I1594" s="169">
        <v>441</v>
      </c>
      <c r="J1594" s="169">
        <v>36093</v>
      </c>
      <c r="K1594" s="169">
        <v>86678</v>
      </c>
      <c r="L1594" s="169">
        <v>68109</v>
      </c>
      <c r="M1594" s="169">
        <v>5188</v>
      </c>
    </row>
    <row r="1595" spans="2:14" ht="15" customHeight="1" x14ac:dyDescent="0.25">
      <c r="B1595" s="187" t="s">
        <v>527</v>
      </c>
      <c r="C1595" s="187"/>
      <c r="D1595" s="188"/>
      <c r="E1595" s="188"/>
      <c r="F1595" s="188"/>
      <c r="G1595" s="188"/>
      <c r="H1595" s="188"/>
      <c r="I1595" s="189"/>
      <c r="J1595" s="189"/>
      <c r="K1595" s="189"/>
      <c r="L1595" s="189"/>
      <c r="M1595" s="189"/>
      <c r="N1595" s="9"/>
    </row>
    <row r="1596" spans="2:14" ht="15" customHeight="1" x14ac:dyDescent="0.25">
      <c r="B1596" s="181">
        <v>2023</v>
      </c>
      <c r="C1596" s="181"/>
      <c r="D1596" s="182">
        <v>4825</v>
      </c>
      <c r="E1596" s="182">
        <v>1285871</v>
      </c>
      <c r="F1596" s="182">
        <v>107146</v>
      </c>
      <c r="G1596" s="182">
        <v>1178725</v>
      </c>
      <c r="H1596" s="182">
        <v>-19825</v>
      </c>
      <c r="I1596" s="182">
        <v>133</v>
      </c>
      <c r="J1596" s="182">
        <v>8487</v>
      </c>
      <c r="K1596" s="182">
        <v>277212</v>
      </c>
      <c r="L1596" s="182">
        <v>347738</v>
      </c>
      <c r="M1596" s="182">
        <v>25462</v>
      </c>
      <c r="N1596" s="9"/>
    </row>
    <row r="1597" spans="2:14" ht="15" customHeight="1" x14ac:dyDescent="0.25">
      <c r="B1597" s="181">
        <v>2022</v>
      </c>
      <c r="C1597" s="181"/>
      <c r="D1597" s="182">
        <v>4247</v>
      </c>
      <c r="E1597" s="182">
        <v>1017661</v>
      </c>
      <c r="F1597" s="182">
        <v>70279</v>
      </c>
      <c r="G1597" s="182">
        <v>947382</v>
      </c>
      <c r="H1597" s="182">
        <v>-935</v>
      </c>
      <c r="I1597" s="182">
        <v>173</v>
      </c>
      <c r="J1597" s="182">
        <v>16122</v>
      </c>
      <c r="K1597" s="182">
        <v>235542</v>
      </c>
      <c r="L1597" s="182">
        <v>281113</v>
      </c>
      <c r="M1597" s="182">
        <v>17954</v>
      </c>
      <c r="N1597" s="9"/>
    </row>
    <row r="1598" spans="2:14" ht="15" customHeight="1" x14ac:dyDescent="0.25">
      <c r="B1598" s="168">
        <v>2021</v>
      </c>
      <c r="C1598" s="168"/>
      <c r="D1598" s="169">
        <v>3786</v>
      </c>
      <c r="E1598" s="169">
        <v>575386</v>
      </c>
      <c r="F1598" s="169">
        <v>48966</v>
      </c>
      <c r="G1598" s="169">
        <v>526420</v>
      </c>
      <c r="H1598" s="169">
        <v>692</v>
      </c>
      <c r="I1598" s="169">
        <v>84</v>
      </c>
      <c r="J1598" s="169">
        <v>46949</v>
      </c>
      <c r="K1598" s="169">
        <v>149362</v>
      </c>
      <c r="L1598" s="169">
        <v>178211</v>
      </c>
      <c r="M1598" s="169">
        <v>14188</v>
      </c>
      <c r="N1598" s="9"/>
    </row>
    <row r="1599" spans="2:14" s="9" customFormat="1" ht="15" customHeight="1" x14ac:dyDescent="0.2">
      <c r="B1599" s="258" t="s">
        <v>26</v>
      </c>
      <c r="C1599" s="184"/>
      <c r="D1599" s="185"/>
      <c r="E1599" s="185"/>
      <c r="F1599" s="185"/>
      <c r="G1599" s="185"/>
      <c r="H1599" s="185"/>
      <c r="I1599" s="186"/>
      <c r="J1599" s="186"/>
      <c r="K1599" s="186"/>
      <c r="L1599" s="186"/>
      <c r="M1599" s="186"/>
    </row>
    <row r="1600" spans="2:14" s="9" customFormat="1" ht="15" customHeight="1" x14ac:dyDescent="0.25">
      <c r="B1600" s="187" t="s">
        <v>381</v>
      </c>
      <c r="C1600" s="187"/>
      <c r="D1600" s="188"/>
      <c r="E1600" s="188"/>
      <c r="F1600" s="188"/>
      <c r="G1600" s="188"/>
      <c r="H1600" s="188"/>
      <c r="I1600" s="189"/>
      <c r="J1600" s="189"/>
      <c r="K1600" s="189"/>
      <c r="L1600" s="189"/>
      <c r="M1600" s="189"/>
    </row>
    <row r="1601" spans="2:14" s="9" customFormat="1" ht="15" customHeight="1" x14ac:dyDescent="0.25">
      <c r="B1601" s="181">
        <v>2023</v>
      </c>
      <c r="C1601" s="181"/>
      <c r="D1601" s="182">
        <v>33908</v>
      </c>
      <c r="E1601" s="182">
        <v>21919436</v>
      </c>
      <c r="F1601" s="182">
        <v>2502511</v>
      </c>
      <c r="G1601" s="182">
        <v>19416925</v>
      </c>
      <c r="H1601" s="182">
        <v>23195</v>
      </c>
      <c r="I1601" s="182">
        <v>201482</v>
      </c>
      <c r="J1601" s="182">
        <v>132666</v>
      </c>
      <c r="K1601" s="182">
        <v>1931209</v>
      </c>
      <c r="L1601" s="182">
        <v>9604007</v>
      </c>
      <c r="M1601" s="182">
        <v>588723</v>
      </c>
    </row>
    <row r="1602" spans="2:14" s="9" customFormat="1" ht="15" customHeight="1" x14ac:dyDescent="0.25">
      <c r="B1602" s="181">
        <v>2022</v>
      </c>
      <c r="C1602" s="181"/>
      <c r="D1602" s="182">
        <v>29316</v>
      </c>
      <c r="E1602" s="182">
        <v>19789409</v>
      </c>
      <c r="F1602" s="182">
        <v>2271862</v>
      </c>
      <c r="G1602" s="182">
        <v>17517546</v>
      </c>
      <c r="H1602" s="182">
        <v>20668</v>
      </c>
      <c r="I1602" s="182">
        <v>149003</v>
      </c>
      <c r="J1602" s="182">
        <v>114411</v>
      </c>
      <c r="K1602" s="182">
        <v>1776659</v>
      </c>
      <c r="L1602" s="182">
        <v>9005781</v>
      </c>
      <c r="M1602" s="182">
        <v>536531</v>
      </c>
    </row>
    <row r="1603" spans="2:14" s="9" customFormat="1" ht="15" customHeight="1" x14ac:dyDescent="0.25">
      <c r="B1603" s="181">
        <v>2021</v>
      </c>
      <c r="C1603" s="181"/>
      <c r="D1603" s="182">
        <v>24595</v>
      </c>
      <c r="E1603" s="182">
        <v>17146537</v>
      </c>
      <c r="F1603" s="182">
        <v>2015749</v>
      </c>
      <c r="G1603" s="182">
        <v>15130789</v>
      </c>
      <c r="H1603" s="182">
        <v>24413</v>
      </c>
      <c r="I1603" s="182">
        <v>133326</v>
      </c>
      <c r="J1603" s="182">
        <v>115623</v>
      </c>
      <c r="K1603" s="182">
        <v>1519731</v>
      </c>
      <c r="L1603" s="182">
        <v>7937762</v>
      </c>
      <c r="M1603" s="182">
        <v>524780</v>
      </c>
    </row>
    <row r="1604" spans="2:14" s="9" customFormat="1" ht="15" customHeight="1" x14ac:dyDescent="0.25">
      <c r="B1604" s="168">
        <v>2020</v>
      </c>
      <c r="C1604" s="168"/>
      <c r="D1604" s="169">
        <v>21312</v>
      </c>
      <c r="E1604" s="169">
        <v>15175879</v>
      </c>
      <c r="F1604" s="169">
        <v>1815373</v>
      </c>
      <c r="G1604" s="169">
        <v>13360506</v>
      </c>
      <c r="H1604" s="169">
        <v>-1819</v>
      </c>
      <c r="I1604" s="169">
        <v>124039</v>
      </c>
      <c r="J1604" s="169">
        <v>88144</v>
      </c>
      <c r="K1604" s="169">
        <v>1315655</v>
      </c>
      <c r="L1604" s="169">
        <v>6882655</v>
      </c>
      <c r="M1604" s="169">
        <v>615299</v>
      </c>
    </row>
    <row r="1605" spans="2:14" s="9" customFormat="1" ht="15" customHeight="1" x14ac:dyDescent="0.25">
      <c r="B1605" s="168">
        <v>2019</v>
      </c>
      <c r="C1605" s="168"/>
      <c r="D1605" s="169">
        <v>21004</v>
      </c>
      <c r="E1605" s="169">
        <v>14182252</v>
      </c>
      <c r="F1605" s="169">
        <v>1765013</v>
      </c>
      <c r="G1605" s="169">
        <v>12417239</v>
      </c>
      <c r="H1605" s="169">
        <v>8366</v>
      </c>
      <c r="I1605" s="169">
        <v>137614</v>
      </c>
      <c r="J1605" s="169">
        <v>67544</v>
      </c>
      <c r="K1605" s="169">
        <v>1302709</v>
      </c>
      <c r="L1605" s="169">
        <v>6515918</v>
      </c>
      <c r="M1605" s="169">
        <v>799460</v>
      </c>
    </row>
    <row r="1606" spans="2:14" s="9" customFormat="1" ht="15" customHeight="1" x14ac:dyDescent="0.25">
      <c r="B1606" s="168">
        <v>2018</v>
      </c>
      <c r="C1606" s="168"/>
      <c r="D1606" s="169">
        <v>19116</v>
      </c>
      <c r="E1606" s="169">
        <v>12941063</v>
      </c>
      <c r="F1606" s="169">
        <v>1575221</v>
      </c>
      <c r="G1606" s="169">
        <v>11365842</v>
      </c>
      <c r="H1606" s="169">
        <v>7016</v>
      </c>
      <c r="I1606" s="169">
        <v>218869</v>
      </c>
      <c r="J1606" s="169">
        <v>56309</v>
      </c>
      <c r="K1606" s="169">
        <v>1215791</v>
      </c>
      <c r="L1606" s="169">
        <v>6173643</v>
      </c>
      <c r="M1606" s="169">
        <v>759686</v>
      </c>
    </row>
    <row r="1607" spans="2:14" ht="15" customHeight="1" x14ac:dyDescent="0.25">
      <c r="B1607" s="168">
        <v>2017</v>
      </c>
      <c r="C1607" s="168"/>
      <c r="D1607" s="169">
        <v>17837</v>
      </c>
      <c r="E1607" s="169">
        <v>12481094</v>
      </c>
      <c r="F1607" s="169">
        <v>1524907</v>
      </c>
      <c r="G1607" s="169">
        <v>10956188</v>
      </c>
      <c r="H1607" s="169">
        <v>10656</v>
      </c>
      <c r="I1607" s="169">
        <v>221012</v>
      </c>
      <c r="J1607" s="169">
        <v>59889</v>
      </c>
      <c r="K1607" s="169">
        <v>1161975</v>
      </c>
      <c r="L1607" s="169">
        <v>5992856</v>
      </c>
      <c r="M1607" s="169">
        <v>789810</v>
      </c>
      <c r="N1607" s="9"/>
    </row>
    <row r="1608" spans="2:14" ht="15" customHeight="1" x14ac:dyDescent="0.25">
      <c r="B1608" s="168">
        <v>2016</v>
      </c>
      <c r="C1608" s="168"/>
      <c r="D1608" s="169">
        <v>16453</v>
      </c>
      <c r="E1608" s="169">
        <v>11898472</v>
      </c>
      <c r="F1608" s="169">
        <v>1471684</v>
      </c>
      <c r="G1608" s="169">
        <v>10426788</v>
      </c>
      <c r="H1608" s="169">
        <v>14682</v>
      </c>
      <c r="I1608" s="169">
        <v>181825</v>
      </c>
      <c r="J1608" s="169">
        <v>50759</v>
      </c>
      <c r="K1608" s="169">
        <v>1072492</v>
      </c>
      <c r="L1608" s="169">
        <v>5767275</v>
      </c>
      <c r="M1608" s="169">
        <v>851455</v>
      </c>
    </row>
    <row r="1609" spans="2:14" ht="15" customHeight="1" x14ac:dyDescent="0.25">
      <c r="B1609" s="168">
        <v>2015</v>
      </c>
      <c r="C1609" s="168"/>
      <c r="D1609" s="169">
        <v>15600</v>
      </c>
      <c r="E1609" s="169">
        <v>11394636</v>
      </c>
      <c r="F1609" s="169">
        <v>1473594</v>
      </c>
      <c r="G1609" s="169">
        <v>9921042</v>
      </c>
      <c r="H1609" s="169">
        <v>7227</v>
      </c>
      <c r="I1609" s="169">
        <v>147207</v>
      </c>
      <c r="J1609" s="169">
        <v>52476</v>
      </c>
      <c r="K1609" s="169">
        <v>1035026</v>
      </c>
      <c r="L1609" s="169">
        <v>5576241</v>
      </c>
      <c r="M1609" s="169">
        <v>664803</v>
      </c>
    </row>
    <row r="1610" spans="2:14" ht="15" customHeight="1" x14ac:dyDescent="0.25">
      <c r="B1610" s="168">
        <v>2014</v>
      </c>
      <c r="C1610" s="168"/>
      <c r="D1610" s="169">
        <v>14834</v>
      </c>
      <c r="E1610" s="169">
        <v>11333928</v>
      </c>
      <c r="F1610" s="169">
        <v>1482357</v>
      </c>
      <c r="G1610" s="169">
        <v>9851571</v>
      </c>
      <c r="H1610" s="169">
        <v>6943</v>
      </c>
      <c r="I1610" s="169">
        <v>119072</v>
      </c>
      <c r="J1610" s="169">
        <v>57965</v>
      </c>
      <c r="K1610" s="169">
        <v>1067120</v>
      </c>
      <c r="L1610" s="169">
        <v>5715816</v>
      </c>
      <c r="M1610" s="169">
        <v>530817</v>
      </c>
    </row>
    <row r="1611" spans="2:14" ht="15" customHeight="1" x14ac:dyDescent="0.25">
      <c r="B1611" s="168">
        <v>2013</v>
      </c>
      <c r="C1611" s="168"/>
      <c r="D1611" s="169">
        <v>14507</v>
      </c>
      <c r="E1611" s="169">
        <v>11653617</v>
      </c>
      <c r="F1611" s="169">
        <v>1577433</v>
      </c>
      <c r="G1611" s="169">
        <v>10076184</v>
      </c>
      <c r="H1611" s="169">
        <v>1593</v>
      </c>
      <c r="I1611" s="169">
        <v>122481</v>
      </c>
      <c r="J1611" s="169">
        <v>45840</v>
      </c>
      <c r="K1611" s="169">
        <v>1196171</v>
      </c>
      <c r="L1611" s="169">
        <v>5856683</v>
      </c>
      <c r="M1611" s="169">
        <v>586005</v>
      </c>
    </row>
    <row r="1612" spans="2:14" ht="15" customHeight="1" x14ac:dyDescent="0.25">
      <c r="B1612" s="168">
        <v>2012</v>
      </c>
      <c r="C1612" s="168"/>
      <c r="D1612" s="169">
        <v>14328</v>
      </c>
      <c r="E1612" s="169">
        <v>12072766</v>
      </c>
      <c r="F1612" s="169">
        <v>1646661</v>
      </c>
      <c r="G1612" s="169">
        <v>10426104</v>
      </c>
      <c r="H1612" s="169">
        <v>4718</v>
      </c>
      <c r="I1612" s="169">
        <v>105101</v>
      </c>
      <c r="J1612" s="169">
        <v>38189</v>
      </c>
      <c r="K1612" s="169">
        <v>1218819</v>
      </c>
      <c r="L1612" s="169">
        <v>6052587</v>
      </c>
      <c r="M1612" s="169">
        <v>538826</v>
      </c>
    </row>
    <row r="1613" spans="2:14" s="7" customFormat="1" ht="15" customHeight="1" x14ac:dyDescent="0.25">
      <c r="B1613" s="168">
        <v>2011</v>
      </c>
      <c r="C1613" s="168"/>
      <c r="D1613" s="169">
        <v>14462</v>
      </c>
      <c r="E1613" s="169">
        <v>12688102</v>
      </c>
      <c r="F1613" s="169">
        <v>1789996</v>
      </c>
      <c r="G1613" s="169">
        <v>10898106</v>
      </c>
      <c r="H1613" s="169">
        <v>14472</v>
      </c>
      <c r="I1613" s="169">
        <v>108299</v>
      </c>
      <c r="J1613" s="169">
        <v>40020</v>
      </c>
      <c r="K1613" s="169">
        <v>1298913</v>
      </c>
      <c r="L1613" s="169">
        <v>6333541</v>
      </c>
      <c r="M1613" s="169">
        <v>517841</v>
      </c>
      <c r="N1613" s="5"/>
    </row>
    <row r="1614" spans="2:14" s="8" customFormat="1" ht="15" customHeight="1" x14ac:dyDescent="0.25">
      <c r="B1614" s="168">
        <v>2010</v>
      </c>
      <c r="C1614" s="168"/>
      <c r="D1614" s="169">
        <v>14372</v>
      </c>
      <c r="E1614" s="169">
        <v>13712685</v>
      </c>
      <c r="F1614" s="169">
        <v>2037354</v>
      </c>
      <c r="G1614" s="169">
        <v>11675331</v>
      </c>
      <c r="H1614" s="169">
        <v>11360</v>
      </c>
      <c r="I1614" s="169">
        <v>103882</v>
      </c>
      <c r="J1614" s="169">
        <v>42263</v>
      </c>
      <c r="K1614" s="169">
        <v>1493094</v>
      </c>
      <c r="L1614" s="169">
        <v>7098187</v>
      </c>
      <c r="M1614" s="169">
        <v>263679</v>
      </c>
      <c r="N1614" s="9"/>
    </row>
    <row r="1615" spans="2:14" s="8" customFormat="1" ht="15" customHeight="1" x14ac:dyDescent="0.25">
      <c r="B1615" s="168">
        <v>2009</v>
      </c>
      <c r="C1615" s="168"/>
      <c r="D1615" s="169">
        <v>14968</v>
      </c>
      <c r="E1615" s="169">
        <v>13851361</v>
      </c>
      <c r="F1615" s="169">
        <v>2144555</v>
      </c>
      <c r="G1615" s="169">
        <v>11706806</v>
      </c>
      <c r="H1615" s="169">
        <v>6088</v>
      </c>
      <c r="I1615" s="169">
        <v>101575</v>
      </c>
      <c r="J1615" s="169">
        <v>36913</v>
      </c>
      <c r="K1615" s="169">
        <v>1715436</v>
      </c>
      <c r="L1615" s="169">
        <v>6941955</v>
      </c>
      <c r="M1615" s="169" t="s">
        <v>66</v>
      </c>
      <c r="N1615" s="9"/>
    </row>
    <row r="1616" spans="2:14" s="8" customFormat="1" ht="15" customHeight="1" x14ac:dyDescent="0.25">
      <c r="B1616" s="168">
        <v>2008</v>
      </c>
      <c r="C1616" s="168"/>
      <c r="D1616" s="169">
        <v>15800</v>
      </c>
      <c r="E1616" s="169">
        <v>14104086</v>
      </c>
      <c r="F1616" s="169">
        <v>2288458</v>
      </c>
      <c r="G1616" s="169">
        <v>11815628</v>
      </c>
      <c r="H1616" s="169">
        <v>14349</v>
      </c>
      <c r="I1616" s="169">
        <v>93914</v>
      </c>
      <c r="J1616" s="169">
        <v>27361</v>
      </c>
      <c r="K1616" s="169">
        <v>1782047</v>
      </c>
      <c r="L1616" s="169">
        <v>7061104</v>
      </c>
      <c r="M1616" s="169" t="s">
        <v>66</v>
      </c>
      <c r="N1616" s="9"/>
    </row>
    <row r="1617" spans="2:14" ht="15" customHeight="1" x14ac:dyDescent="0.2">
      <c r="B1617" s="258" t="s">
        <v>35</v>
      </c>
      <c r="C1617" s="184"/>
      <c r="D1617" s="185"/>
      <c r="E1617" s="185"/>
      <c r="F1617" s="185"/>
      <c r="G1617" s="185"/>
      <c r="H1617" s="185"/>
      <c r="I1617" s="186"/>
      <c r="J1617" s="186"/>
      <c r="K1617" s="186"/>
      <c r="L1617" s="186"/>
      <c r="M1617" s="186"/>
      <c r="N1617" s="9"/>
    </row>
    <row r="1618" spans="2:14" ht="15" customHeight="1" x14ac:dyDescent="0.25">
      <c r="B1618" s="187" t="s">
        <v>250</v>
      </c>
      <c r="C1618" s="187"/>
      <c r="D1618" s="188"/>
      <c r="E1618" s="188"/>
      <c r="F1618" s="188"/>
      <c r="G1618" s="188"/>
      <c r="H1618" s="188"/>
      <c r="I1618" s="189"/>
      <c r="J1618" s="189"/>
      <c r="K1618" s="189"/>
      <c r="L1618" s="189"/>
      <c r="M1618" s="189"/>
    </row>
    <row r="1619" spans="2:14" ht="15" customHeight="1" x14ac:dyDescent="0.25">
      <c r="B1619" s="181">
        <v>2023</v>
      </c>
      <c r="C1619" s="181"/>
      <c r="D1619" s="182">
        <v>15546</v>
      </c>
      <c r="E1619" s="182">
        <v>369707</v>
      </c>
      <c r="F1619" s="182">
        <v>3225</v>
      </c>
      <c r="G1619" s="182">
        <v>366483</v>
      </c>
      <c r="H1619" s="182">
        <v>-3</v>
      </c>
      <c r="I1619" s="182">
        <v>0</v>
      </c>
      <c r="J1619" s="182">
        <v>201</v>
      </c>
      <c r="K1619" s="182">
        <v>2053</v>
      </c>
      <c r="L1619" s="182">
        <v>37707</v>
      </c>
      <c r="M1619" s="182">
        <v>44</v>
      </c>
    </row>
    <row r="1620" spans="2:14" ht="15" customHeight="1" x14ac:dyDescent="0.25">
      <c r="B1620" s="181">
        <v>2022</v>
      </c>
      <c r="C1620" s="181"/>
      <c r="D1620" s="182">
        <v>12548</v>
      </c>
      <c r="E1620" s="182">
        <v>257449</v>
      </c>
      <c r="F1620" s="182">
        <v>3085</v>
      </c>
      <c r="G1620" s="182">
        <v>254365</v>
      </c>
      <c r="H1620" s="182">
        <v>3</v>
      </c>
      <c r="I1620" s="182">
        <v>2</v>
      </c>
      <c r="J1620" s="182">
        <v>278</v>
      </c>
      <c r="K1620" s="182">
        <v>1786</v>
      </c>
      <c r="L1620" s="182">
        <v>26356</v>
      </c>
      <c r="M1620" s="182">
        <v>27</v>
      </c>
    </row>
    <row r="1621" spans="2:14" ht="15" customHeight="1" x14ac:dyDescent="0.25">
      <c r="B1621" s="168">
        <v>2021</v>
      </c>
      <c r="C1621" s="168"/>
      <c r="D1621" s="169">
        <v>9449</v>
      </c>
      <c r="E1621" s="169">
        <v>168358</v>
      </c>
      <c r="F1621" s="169">
        <v>2051</v>
      </c>
      <c r="G1621" s="169">
        <v>166308</v>
      </c>
      <c r="H1621" s="169">
        <v>0</v>
      </c>
      <c r="I1621" s="169">
        <v>0</v>
      </c>
      <c r="J1621" s="169">
        <v>384</v>
      </c>
      <c r="K1621" s="169">
        <v>1657</v>
      </c>
      <c r="L1621" s="169">
        <v>18172</v>
      </c>
      <c r="M1621" s="169">
        <v>55</v>
      </c>
    </row>
    <row r="1622" spans="2:14" ht="15" customHeight="1" x14ac:dyDescent="0.25">
      <c r="B1622" s="168">
        <v>2020</v>
      </c>
      <c r="C1622" s="168"/>
      <c r="D1622" s="169">
        <v>7505</v>
      </c>
      <c r="E1622" s="169">
        <v>107945</v>
      </c>
      <c r="F1622" s="169">
        <v>0</v>
      </c>
      <c r="G1622" s="169">
        <v>107945</v>
      </c>
      <c r="H1622" s="169">
        <v>15</v>
      </c>
      <c r="I1622" s="169">
        <v>0</v>
      </c>
      <c r="J1622" s="169">
        <v>24</v>
      </c>
      <c r="K1622" s="169">
        <v>0</v>
      </c>
      <c r="L1622" s="169">
        <v>17502</v>
      </c>
      <c r="M1622" s="169">
        <v>224</v>
      </c>
    </row>
    <row r="1623" spans="2:14" ht="15" customHeight="1" x14ac:dyDescent="0.25">
      <c r="B1623" s="168">
        <v>2019</v>
      </c>
      <c r="C1623" s="168"/>
      <c r="D1623" s="169">
        <v>7776</v>
      </c>
      <c r="E1623" s="169">
        <v>109933</v>
      </c>
      <c r="F1623" s="169">
        <v>0</v>
      </c>
      <c r="G1623" s="169">
        <v>109933</v>
      </c>
      <c r="H1623" s="169">
        <v>38</v>
      </c>
      <c r="I1623" s="169">
        <v>0</v>
      </c>
      <c r="J1623" s="169">
        <v>22</v>
      </c>
      <c r="K1623" s="169">
        <v>0</v>
      </c>
      <c r="L1623" s="169">
        <v>19441</v>
      </c>
      <c r="M1623" s="169">
        <v>177</v>
      </c>
    </row>
    <row r="1624" spans="2:14" ht="15" customHeight="1" x14ac:dyDescent="0.25">
      <c r="B1624" s="168">
        <v>2018</v>
      </c>
      <c r="C1624" s="168"/>
      <c r="D1624" s="169">
        <v>7150</v>
      </c>
      <c r="E1624" s="169">
        <v>95211</v>
      </c>
      <c r="F1624" s="169">
        <v>0</v>
      </c>
      <c r="G1624" s="169">
        <v>95211</v>
      </c>
      <c r="H1624" s="169">
        <v>23</v>
      </c>
      <c r="I1624" s="169">
        <v>0</v>
      </c>
      <c r="J1624" s="169">
        <v>26</v>
      </c>
      <c r="K1624" s="169">
        <v>0</v>
      </c>
      <c r="L1624" s="169">
        <v>18008</v>
      </c>
      <c r="M1624" s="169">
        <v>208</v>
      </c>
    </row>
    <row r="1625" spans="2:14" ht="15" customHeight="1" x14ac:dyDescent="0.25">
      <c r="B1625" s="168">
        <v>2017</v>
      </c>
      <c r="C1625" s="168"/>
      <c r="D1625" s="169">
        <v>6819</v>
      </c>
      <c r="E1625" s="169">
        <v>84602</v>
      </c>
      <c r="F1625" s="169">
        <v>0</v>
      </c>
      <c r="G1625" s="169">
        <v>84602</v>
      </c>
      <c r="H1625" s="169">
        <v>56</v>
      </c>
      <c r="I1625" s="169">
        <v>0</v>
      </c>
      <c r="J1625" s="169">
        <v>26</v>
      </c>
      <c r="K1625" s="169">
        <v>0</v>
      </c>
      <c r="L1625" s="169">
        <v>15647</v>
      </c>
      <c r="M1625" s="169">
        <v>168</v>
      </c>
    </row>
    <row r="1626" spans="2:14" ht="15" customHeight="1" x14ac:dyDescent="0.25">
      <c r="B1626" s="168">
        <v>2016</v>
      </c>
      <c r="C1626" s="168"/>
      <c r="D1626" s="169">
        <v>6142</v>
      </c>
      <c r="E1626" s="169">
        <v>75292</v>
      </c>
      <c r="F1626" s="169">
        <v>0</v>
      </c>
      <c r="G1626" s="169">
        <v>75292</v>
      </c>
      <c r="H1626" s="169">
        <v>35</v>
      </c>
      <c r="I1626" s="169">
        <v>0</v>
      </c>
      <c r="J1626" s="169">
        <v>21</v>
      </c>
      <c r="K1626" s="169">
        <v>0</v>
      </c>
      <c r="L1626" s="169">
        <v>14656</v>
      </c>
      <c r="M1626" s="169">
        <v>128</v>
      </c>
    </row>
    <row r="1627" spans="2:14" ht="15" customHeight="1" x14ac:dyDescent="0.25">
      <c r="B1627" s="168">
        <v>2015</v>
      </c>
      <c r="C1627" s="168"/>
      <c r="D1627" s="169">
        <v>5753</v>
      </c>
      <c r="E1627" s="169">
        <v>67003</v>
      </c>
      <c r="F1627" s="169">
        <v>0</v>
      </c>
      <c r="G1627" s="169">
        <v>67003</v>
      </c>
      <c r="H1627" s="169">
        <v>48</v>
      </c>
      <c r="I1627" s="169">
        <v>0</v>
      </c>
      <c r="J1627" s="169">
        <v>22</v>
      </c>
      <c r="K1627" s="169">
        <v>0</v>
      </c>
      <c r="L1627" s="169">
        <v>13155</v>
      </c>
      <c r="M1627" s="169">
        <v>119</v>
      </c>
    </row>
    <row r="1628" spans="2:14" ht="15" customHeight="1" x14ac:dyDescent="0.25">
      <c r="B1628" s="168">
        <v>2014</v>
      </c>
      <c r="C1628" s="168"/>
      <c r="D1628" s="169">
        <v>5479</v>
      </c>
      <c r="E1628" s="169">
        <v>63175</v>
      </c>
      <c r="F1628" s="169">
        <v>0</v>
      </c>
      <c r="G1628" s="169">
        <v>63175</v>
      </c>
      <c r="H1628" s="169">
        <v>59</v>
      </c>
      <c r="I1628" s="169">
        <v>0</v>
      </c>
      <c r="J1628" s="169">
        <v>24</v>
      </c>
      <c r="K1628" s="169">
        <v>0</v>
      </c>
      <c r="L1628" s="169">
        <v>13047</v>
      </c>
      <c r="M1628" s="169">
        <v>127</v>
      </c>
    </row>
    <row r="1629" spans="2:14" s="8" customFormat="1" ht="15" customHeight="1" x14ac:dyDescent="0.25">
      <c r="B1629" s="168">
        <v>2013</v>
      </c>
      <c r="C1629" s="168"/>
      <c r="D1629" s="169">
        <v>5494</v>
      </c>
      <c r="E1629" s="169">
        <v>60443</v>
      </c>
      <c r="F1629" s="169">
        <v>0</v>
      </c>
      <c r="G1629" s="169">
        <v>60443</v>
      </c>
      <c r="H1629" s="169">
        <v>82</v>
      </c>
      <c r="I1629" s="169">
        <v>0</v>
      </c>
      <c r="J1629" s="169">
        <v>27</v>
      </c>
      <c r="K1629" s="169">
        <v>0</v>
      </c>
      <c r="L1629" s="169">
        <v>12825</v>
      </c>
      <c r="M1629" s="169">
        <v>118</v>
      </c>
      <c r="N1629" s="5"/>
    </row>
    <row r="1630" spans="2:14" s="9" customFormat="1" ht="15" customHeight="1" x14ac:dyDescent="0.25">
      <c r="B1630" s="168">
        <v>2012</v>
      </c>
      <c r="C1630" s="168"/>
      <c r="D1630" s="169">
        <v>5748</v>
      </c>
      <c r="E1630" s="169">
        <v>67202</v>
      </c>
      <c r="F1630" s="169">
        <v>0</v>
      </c>
      <c r="G1630" s="169">
        <v>67202</v>
      </c>
      <c r="H1630" s="169">
        <v>93</v>
      </c>
      <c r="I1630" s="169">
        <v>0</v>
      </c>
      <c r="J1630" s="169">
        <v>29</v>
      </c>
      <c r="K1630" s="169">
        <v>0</v>
      </c>
      <c r="L1630" s="169">
        <v>15152</v>
      </c>
      <c r="M1630" s="169">
        <v>198</v>
      </c>
      <c r="N1630" s="7"/>
    </row>
    <row r="1631" spans="2:14" s="9" customFormat="1" ht="15" customHeight="1" x14ac:dyDescent="0.25">
      <c r="B1631" s="168">
        <v>2011</v>
      </c>
      <c r="C1631" s="168"/>
      <c r="D1631" s="169">
        <v>6226</v>
      </c>
      <c r="E1631" s="169">
        <v>76163</v>
      </c>
      <c r="F1631" s="169">
        <v>0</v>
      </c>
      <c r="G1631" s="169">
        <v>76163</v>
      </c>
      <c r="H1631" s="169">
        <v>94</v>
      </c>
      <c r="I1631" s="169">
        <v>0</v>
      </c>
      <c r="J1631" s="169">
        <v>33</v>
      </c>
      <c r="K1631" s="169">
        <v>0</v>
      </c>
      <c r="L1631" s="169">
        <v>17246</v>
      </c>
      <c r="M1631" s="169">
        <v>226</v>
      </c>
      <c r="N1631" s="8"/>
    </row>
    <row r="1632" spans="2:14" s="9" customFormat="1" ht="15" customHeight="1" x14ac:dyDescent="0.25">
      <c r="B1632" s="168">
        <v>2010</v>
      </c>
      <c r="C1632" s="168"/>
      <c r="D1632" s="169">
        <v>6691</v>
      </c>
      <c r="E1632" s="169">
        <v>96253</v>
      </c>
      <c r="F1632" s="169">
        <v>136</v>
      </c>
      <c r="G1632" s="169">
        <v>96118</v>
      </c>
      <c r="H1632" s="169">
        <v>80</v>
      </c>
      <c r="I1632" s="169">
        <v>0</v>
      </c>
      <c r="J1632" s="169">
        <v>33</v>
      </c>
      <c r="K1632" s="169">
        <v>118</v>
      </c>
      <c r="L1632" s="169">
        <v>22165</v>
      </c>
      <c r="M1632" s="169">
        <v>260</v>
      </c>
      <c r="N1632" s="8"/>
    </row>
    <row r="1633" spans="2:14" ht="15" customHeight="1" x14ac:dyDescent="0.25">
      <c r="B1633" s="168">
        <v>2009</v>
      </c>
      <c r="C1633" s="168"/>
      <c r="D1633" s="169">
        <v>7392</v>
      </c>
      <c r="E1633" s="169">
        <v>107477</v>
      </c>
      <c r="F1633" s="169">
        <v>0</v>
      </c>
      <c r="G1633" s="169">
        <v>107477</v>
      </c>
      <c r="H1633" s="169">
        <v>140</v>
      </c>
      <c r="I1633" s="169">
        <v>0</v>
      </c>
      <c r="J1633" s="169">
        <v>28</v>
      </c>
      <c r="K1633" s="169">
        <v>0</v>
      </c>
      <c r="L1633" s="169">
        <v>25712</v>
      </c>
      <c r="M1633" s="169" t="s">
        <v>66</v>
      </c>
      <c r="N1633" s="8"/>
    </row>
    <row r="1634" spans="2:14" ht="15" customHeight="1" x14ac:dyDescent="0.25">
      <c r="B1634" s="168">
        <v>2008</v>
      </c>
      <c r="C1634" s="168"/>
      <c r="D1634" s="169">
        <v>8376</v>
      </c>
      <c r="E1634" s="169">
        <v>118175</v>
      </c>
      <c r="F1634" s="169">
        <v>0</v>
      </c>
      <c r="G1634" s="169">
        <v>118175</v>
      </c>
      <c r="H1634" s="169">
        <v>-5</v>
      </c>
      <c r="I1634" s="169">
        <v>0</v>
      </c>
      <c r="J1634" s="169">
        <v>44</v>
      </c>
      <c r="K1634" s="169">
        <v>0</v>
      </c>
      <c r="L1634" s="169">
        <v>28891</v>
      </c>
      <c r="M1634" s="169" t="s">
        <v>66</v>
      </c>
      <c r="N1634" s="8"/>
    </row>
    <row r="1635" spans="2:14" ht="15" customHeight="1" x14ac:dyDescent="0.25">
      <c r="B1635" s="187" t="s">
        <v>251</v>
      </c>
      <c r="C1635" s="187"/>
      <c r="D1635" s="188"/>
      <c r="E1635" s="188"/>
      <c r="F1635" s="188"/>
      <c r="G1635" s="188"/>
      <c r="H1635" s="188"/>
      <c r="I1635" s="189"/>
      <c r="J1635" s="189"/>
      <c r="K1635" s="189"/>
      <c r="L1635" s="189"/>
      <c r="M1635" s="189"/>
    </row>
    <row r="1636" spans="2:14" ht="15" customHeight="1" x14ac:dyDescent="0.25">
      <c r="B1636" s="181">
        <v>2023</v>
      </c>
      <c r="C1636" s="181"/>
      <c r="D1636" s="182">
        <v>18362</v>
      </c>
      <c r="E1636" s="182">
        <v>21549728</v>
      </c>
      <c r="F1636" s="182">
        <v>2499286</v>
      </c>
      <c r="G1636" s="182">
        <v>19050442</v>
      </c>
      <c r="H1636" s="182">
        <v>23199</v>
      </c>
      <c r="I1636" s="182">
        <v>201482</v>
      </c>
      <c r="J1636" s="182">
        <v>132465</v>
      </c>
      <c r="K1636" s="182">
        <v>1929155</v>
      </c>
      <c r="L1636" s="182">
        <v>9566299</v>
      </c>
      <c r="M1636" s="182">
        <v>588679</v>
      </c>
    </row>
    <row r="1637" spans="2:14" ht="15" customHeight="1" x14ac:dyDescent="0.25">
      <c r="B1637" s="181">
        <v>2022</v>
      </c>
      <c r="C1637" s="181"/>
      <c r="D1637" s="182">
        <v>16768</v>
      </c>
      <c r="E1637" s="182">
        <v>19531959</v>
      </c>
      <c r="F1637" s="182">
        <v>2268778</v>
      </c>
      <c r="G1637" s="182">
        <v>17263182</v>
      </c>
      <c r="H1637" s="182">
        <v>20665</v>
      </c>
      <c r="I1637" s="182">
        <v>149000</v>
      </c>
      <c r="J1637" s="182">
        <v>114133</v>
      </c>
      <c r="K1637" s="182">
        <v>1774873</v>
      </c>
      <c r="L1637" s="182">
        <v>8979425</v>
      </c>
      <c r="M1637" s="182">
        <v>536503</v>
      </c>
    </row>
    <row r="1638" spans="2:14" ht="15" customHeight="1" x14ac:dyDescent="0.25">
      <c r="B1638" s="168">
        <v>2021</v>
      </c>
      <c r="C1638" s="168"/>
      <c r="D1638" s="169">
        <v>15146</v>
      </c>
      <c r="E1638" s="169">
        <v>16978179</v>
      </c>
      <c r="F1638" s="169">
        <v>2013698</v>
      </c>
      <c r="G1638" s="169">
        <v>14964481</v>
      </c>
      <c r="H1638" s="169">
        <v>24413</v>
      </c>
      <c r="I1638" s="169">
        <v>133326</v>
      </c>
      <c r="J1638" s="169">
        <v>115239</v>
      </c>
      <c r="K1638" s="169">
        <v>1518073</v>
      </c>
      <c r="L1638" s="169">
        <v>7919590</v>
      </c>
      <c r="M1638" s="169">
        <v>524725</v>
      </c>
    </row>
    <row r="1639" spans="2:14" ht="15" customHeight="1" x14ac:dyDescent="0.25">
      <c r="B1639" s="168">
        <v>2020</v>
      </c>
      <c r="C1639" s="168"/>
      <c r="D1639" s="169">
        <v>13807</v>
      </c>
      <c r="E1639" s="169">
        <v>15067934</v>
      </c>
      <c r="F1639" s="169">
        <v>1815373</v>
      </c>
      <c r="G1639" s="169">
        <v>13252561</v>
      </c>
      <c r="H1639" s="169">
        <v>-1834</v>
      </c>
      <c r="I1639" s="169">
        <v>124039</v>
      </c>
      <c r="J1639" s="169">
        <v>88120</v>
      </c>
      <c r="K1639" s="169">
        <v>1315655</v>
      </c>
      <c r="L1639" s="169">
        <v>6865153</v>
      </c>
      <c r="M1639" s="169">
        <v>615075</v>
      </c>
    </row>
    <row r="1640" spans="2:14" ht="15" customHeight="1" x14ac:dyDescent="0.25">
      <c r="B1640" s="168">
        <v>2019</v>
      </c>
      <c r="C1640" s="168"/>
      <c r="D1640" s="169">
        <v>13228</v>
      </c>
      <c r="E1640" s="169">
        <v>14072319</v>
      </c>
      <c r="F1640" s="169">
        <v>1765013</v>
      </c>
      <c r="G1640" s="169">
        <v>12307306</v>
      </c>
      <c r="H1640" s="169">
        <v>8329</v>
      </c>
      <c r="I1640" s="169">
        <v>137614</v>
      </c>
      <c r="J1640" s="169">
        <v>67523</v>
      </c>
      <c r="K1640" s="169">
        <v>1302709</v>
      </c>
      <c r="L1640" s="169">
        <v>6496477</v>
      </c>
      <c r="M1640" s="169">
        <v>799282</v>
      </c>
    </row>
    <row r="1641" spans="2:14" ht="15" customHeight="1" x14ac:dyDescent="0.25">
      <c r="B1641" s="168">
        <v>2018</v>
      </c>
      <c r="C1641" s="168"/>
      <c r="D1641" s="169">
        <v>11966</v>
      </c>
      <c r="E1641" s="169">
        <v>12845852</v>
      </c>
      <c r="F1641" s="169">
        <v>1575221</v>
      </c>
      <c r="G1641" s="169">
        <v>11270631</v>
      </c>
      <c r="H1641" s="169">
        <v>6993</v>
      </c>
      <c r="I1641" s="169">
        <v>218869</v>
      </c>
      <c r="J1641" s="169">
        <v>56283</v>
      </c>
      <c r="K1641" s="169">
        <v>1215791</v>
      </c>
      <c r="L1641" s="169">
        <v>6155635</v>
      </c>
      <c r="M1641" s="169">
        <v>759479</v>
      </c>
    </row>
    <row r="1642" spans="2:14" ht="15" customHeight="1" x14ac:dyDescent="0.25">
      <c r="B1642" s="168">
        <v>2017</v>
      </c>
      <c r="C1642" s="168"/>
      <c r="D1642" s="169">
        <v>11018</v>
      </c>
      <c r="E1642" s="169">
        <v>12396492</v>
      </c>
      <c r="F1642" s="169">
        <v>1524907</v>
      </c>
      <c r="G1642" s="169">
        <v>10871585</v>
      </c>
      <c r="H1642" s="169">
        <v>10600</v>
      </c>
      <c r="I1642" s="169">
        <v>221012</v>
      </c>
      <c r="J1642" s="169">
        <v>59863</v>
      </c>
      <c r="K1642" s="169">
        <v>1161975</v>
      </c>
      <c r="L1642" s="169">
        <v>5977209</v>
      </c>
      <c r="M1642" s="169">
        <v>789642</v>
      </c>
    </row>
    <row r="1643" spans="2:14" ht="15" customHeight="1" x14ac:dyDescent="0.25">
      <c r="B1643" s="168">
        <v>2016</v>
      </c>
      <c r="C1643" s="168"/>
      <c r="D1643" s="169">
        <v>10311</v>
      </c>
      <c r="E1643" s="169">
        <v>11823180</v>
      </c>
      <c r="F1643" s="169">
        <v>1471684</v>
      </c>
      <c r="G1643" s="169">
        <v>10351496</v>
      </c>
      <c r="H1643" s="169">
        <v>14647</v>
      </c>
      <c r="I1643" s="169">
        <v>181825</v>
      </c>
      <c r="J1643" s="169">
        <v>50738</v>
      </c>
      <c r="K1643" s="169">
        <v>1072492</v>
      </c>
      <c r="L1643" s="169">
        <v>5752619</v>
      </c>
      <c r="M1643" s="169">
        <v>851327</v>
      </c>
    </row>
    <row r="1644" spans="2:14" ht="15" customHeight="1" x14ac:dyDescent="0.25">
      <c r="B1644" s="168">
        <v>2015</v>
      </c>
      <c r="C1644" s="168"/>
      <c r="D1644" s="169">
        <v>9847</v>
      </c>
      <c r="E1644" s="169">
        <v>11327633</v>
      </c>
      <c r="F1644" s="169">
        <v>1473594</v>
      </c>
      <c r="G1644" s="169">
        <v>9854039</v>
      </c>
      <c r="H1644" s="169">
        <v>7178</v>
      </c>
      <c r="I1644" s="169">
        <v>147207</v>
      </c>
      <c r="J1644" s="169">
        <v>52454</v>
      </c>
      <c r="K1644" s="169">
        <v>1035026</v>
      </c>
      <c r="L1644" s="169">
        <v>5563086</v>
      </c>
      <c r="M1644" s="169">
        <v>664684</v>
      </c>
    </row>
    <row r="1645" spans="2:14" s="9" customFormat="1" ht="15" customHeight="1" collapsed="1" x14ac:dyDescent="0.25">
      <c r="B1645" s="168">
        <v>2014</v>
      </c>
      <c r="C1645" s="168"/>
      <c r="D1645" s="169">
        <v>9355</v>
      </c>
      <c r="E1645" s="169">
        <v>11270753</v>
      </c>
      <c r="F1645" s="169">
        <v>1482357</v>
      </c>
      <c r="G1645" s="169">
        <v>9788396</v>
      </c>
      <c r="H1645" s="169">
        <v>6884</v>
      </c>
      <c r="I1645" s="169">
        <v>119072</v>
      </c>
      <c r="J1645" s="169">
        <v>57941</v>
      </c>
      <c r="K1645" s="169">
        <v>1067120</v>
      </c>
      <c r="L1645" s="169">
        <v>5702769</v>
      </c>
      <c r="M1645" s="169">
        <v>530690</v>
      </c>
      <c r="N1645" s="5"/>
    </row>
    <row r="1646" spans="2:14" s="9" customFormat="1" ht="15" customHeight="1" x14ac:dyDescent="0.25">
      <c r="B1646" s="168">
        <v>2013</v>
      </c>
      <c r="C1646" s="168"/>
      <c r="D1646" s="169">
        <v>9013</v>
      </c>
      <c r="E1646" s="169">
        <v>11593174</v>
      </c>
      <c r="F1646" s="169">
        <v>1577433</v>
      </c>
      <c r="G1646" s="169">
        <v>10015741</v>
      </c>
      <c r="H1646" s="169">
        <v>1511</v>
      </c>
      <c r="I1646" s="169">
        <v>122481</v>
      </c>
      <c r="J1646" s="169">
        <v>45813</v>
      </c>
      <c r="K1646" s="169">
        <v>1196171</v>
      </c>
      <c r="L1646" s="169">
        <v>5843858</v>
      </c>
      <c r="M1646" s="169">
        <v>585887</v>
      </c>
      <c r="N1646" s="5"/>
    </row>
    <row r="1647" spans="2:14" s="9" customFormat="1" ht="15" customHeight="1" x14ac:dyDescent="0.25">
      <c r="B1647" s="168">
        <v>2012</v>
      </c>
      <c r="C1647" s="168"/>
      <c r="D1647" s="169">
        <v>8580</v>
      </c>
      <c r="E1647" s="169">
        <v>12005563</v>
      </c>
      <c r="F1647" s="169">
        <v>1646661</v>
      </c>
      <c r="G1647" s="169">
        <v>10358902</v>
      </c>
      <c r="H1647" s="169">
        <v>4625</v>
      </c>
      <c r="I1647" s="169">
        <v>105101</v>
      </c>
      <c r="J1647" s="169">
        <v>38160</v>
      </c>
      <c r="K1647" s="169">
        <v>1218819</v>
      </c>
      <c r="L1647" s="169">
        <v>6037435</v>
      </c>
      <c r="M1647" s="169">
        <v>538627</v>
      </c>
      <c r="N1647" s="8"/>
    </row>
    <row r="1648" spans="2:14" ht="15" customHeight="1" x14ac:dyDescent="0.25">
      <c r="B1648" s="168">
        <v>2011</v>
      </c>
      <c r="C1648" s="168"/>
      <c r="D1648" s="169">
        <v>8236</v>
      </c>
      <c r="E1648" s="169">
        <v>12611939</v>
      </c>
      <c r="F1648" s="169">
        <v>1789996</v>
      </c>
      <c r="G1648" s="169">
        <v>10821943</v>
      </c>
      <c r="H1648" s="169">
        <v>14378</v>
      </c>
      <c r="I1648" s="169">
        <v>108299</v>
      </c>
      <c r="J1648" s="169">
        <v>39987</v>
      </c>
      <c r="K1648" s="169">
        <v>1298913</v>
      </c>
      <c r="L1648" s="169">
        <v>6316295</v>
      </c>
      <c r="M1648" s="169">
        <v>517615</v>
      </c>
      <c r="N1648" s="9"/>
    </row>
    <row r="1649" spans="2:14" ht="15" customHeight="1" x14ac:dyDescent="0.25">
      <c r="B1649" s="168">
        <v>2010</v>
      </c>
      <c r="C1649" s="168"/>
      <c r="D1649" s="169">
        <v>7681</v>
      </c>
      <c r="E1649" s="169">
        <v>13616432</v>
      </c>
      <c r="F1649" s="169">
        <v>2037218</v>
      </c>
      <c r="G1649" s="169">
        <v>11579213</v>
      </c>
      <c r="H1649" s="169">
        <v>11280</v>
      </c>
      <c r="I1649" s="169">
        <v>103882</v>
      </c>
      <c r="J1649" s="169">
        <v>42230</v>
      </c>
      <c r="K1649" s="169">
        <v>1492975</v>
      </c>
      <c r="L1649" s="169">
        <v>7076022</v>
      </c>
      <c r="M1649" s="169">
        <v>263419</v>
      </c>
      <c r="N1649" s="9"/>
    </row>
    <row r="1650" spans="2:14" ht="15" customHeight="1" x14ac:dyDescent="0.25">
      <c r="B1650" s="168">
        <v>2009</v>
      </c>
      <c r="C1650" s="168"/>
      <c r="D1650" s="169">
        <v>7576</v>
      </c>
      <c r="E1650" s="169">
        <v>13743884</v>
      </c>
      <c r="F1650" s="169">
        <v>2144555</v>
      </c>
      <c r="G1650" s="169">
        <v>11599328</v>
      </c>
      <c r="H1650" s="169">
        <v>5948</v>
      </c>
      <c r="I1650" s="169">
        <v>101575</v>
      </c>
      <c r="J1650" s="169">
        <v>36885</v>
      </c>
      <c r="K1650" s="169">
        <v>1715436</v>
      </c>
      <c r="L1650" s="169">
        <v>6916244</v>
      </c>
      <c r="M1650" s="169" t="s">
        <v>66</v>
      </c>
      <c r="N1650" s="9"/>
    </row>
    <row r="1651" spans="2:14" ht="15" customHeight="1" x14ac:dyDescent="0.25">
      <c r="B1651" s="168">
        <v>2008</v>
      </c>
      <c r="C1651" s="168"/>
      <c r="D1651" s="169">
        <v>7424</v>
      </c>
      <c r="E1651" s="169">
        <v>13985911</v>
      </c>
      <c r="F1651" s="169">
        <v>2288458</v>
      </c>
      <c r="G1651" s="169">
        <v>11697453</v>
      </c>
      <c r="H1651" s="169">
        <v>14354</v>
      </c>
      <c r="I1651" s="169">
        <v>93914</v>
      </c>
      <c r="J1651" s="169">
        <v>27317</v>
      </c>
      <c r="K1651" s="169">
        <v>1782047</v>
      </c>
      <c r="L1651" s="169">
        <v>7032213</v>
      </c>
      <c r="M1651" s="169" t="s">
        <v>66</v>
      </c>
      <c r="N1651" s="9"/>
    </row>
    <row r="1652" spans="2:14" ht="15" customHeight="1" x14ac:dyDescent="0.2">
      <c r="B1652" s="258" t="s">
        <v>11</v>
      </c>
      <c r="C1652" s="184"/>
      <c r="D1652" s="185"/>
      <c r="E1652" s="185"/>
      <c r="F1652" s="185"/>
      <c r="G1652" s="185"/>
      <c r="H1652" s="185"/>
      <c r="I1652" s="186"/>
      <c r="J1652" s="186"/>
      <c r="K1652" s="186"/>
      <c r="L1652" s="186"/>
      <c r="M1652" s="186"/>
    </row>
    <row r="1653" spans="2:14" ht="15" customHeight="1" x14ac:dyDescent="0.25">
      <c r="B1653" s="187" t="s">
        <v>252</v>
      </c>
      <c r="C1653" s="187"/>
      <c r="D1653" s="188"/>
      <c r="E1653" s="188"/>
      <c r="F1653" s="188"/>
      <c r="G1653" s="188"/>
      <c r="H1653" s="188"/>
      <c r="I1653" s="189"/>
      <c r="J1653" s="189"/>
      <c r="K1653" s="189"/>
      <c r="L1653" s="189"/>
      <c r="M1653" s="189"/>
    </row>
    <row r="1654" spans="2:14" ht="15" customHeight="1" x14ac:dyDescent="0.25">
      <c r="B1654" s="181">
        <v>2023</v>
      </c>
      <c r="C1654" s="181"/>
      <c r="D1654" s="182">
        <v>33801</v>
      </c>
      <c r="E1654" s="182">
        <v>9014950</v>
      </c>
      <c r="F1654" s="182">
        <v>1204391</v>
      </c>
      <c r="G1654" s="182">
        <v>7810559</v>
      </c>
      <c r="H1654" s="182">
        <v>7845</v>
      </c>
      <c r="I1654" s="182">
        <v>110019</v>
      </c>
      <c r="J1654" s="182">
        <v>112426</v>
      </c>
      <c r="K1654" s="182">
        <v>843502</v>
      </c>
      <c r="L1654" s="182">
        <v>3794002</v>
      </c>
      <c r="M1654" s="182">
        <v>305011</v>
      </c>
    </row>
    <row r="1655" spans="2:14" ht="15" customHeight="1" x14ac:dyDescent="0.25">
      <c r="B1655" s="181">
        <v>2022</v>
      </c>
      <c r="C1655" s="181"/>
      <c r="D1655" s="182">
        <v>29220</v>
      </c>
      <c r="E1655" s="182">
        <v>8235576</v>
      </c>
      <c r="F1655" s="182">
        <v>1115031</v>
      </c>
      <c r="G1655" s="182">
        <v>7120545</v>
      </c>
      <c r="H1655" s="182">
        <v>7077</v>
      </c>
      <c r="I1655" s="182">
        <v>74192</v>
      </c>
      <c r="J1655" s="182">
        <v>98690</v>
      </c>
      <c r="K1655" s="182">
        <v>747086</v>
      </c>
      <c r="L1655" s="182">
        <v>3683007</v>
      </c>
      <c r="M1655" s="182">
        <v>271802</v>
      </c>
    </row>
    <row r="1656" spans="2:14" ht="15" customHeight="1" x14ac:dyDescent="0.25">
      <c r="B1656" s="168">
        <v>2021</v>
      </c>
      <c r="C1656" s="168"/>
      <c r="D1656" s="169">
        <v>24503</v>
      </c>
      <c r="E1656" s="169">
        <v>6770824</v>
      </c>
      <c r="F1656" s="169">
        <v>1025745</v>
      </c>
      <c r="G1656" s="169">
        <v>5745078</v>
      </c>
      <c r="H1656" s="169">
        <v>9629</v>
      </c>
      <c r="I1656" s="169">
        <v>64031</v>
      </c>
      <c r="J1656" s="169">
        <v>102445</v>
      </c>
      <c r="K1656" s="169">
        <v>674960</v>
      </c>
      <c r="L1656" s="169">
        <v>2981314</v>
      </c>
      <c r="M1656" s="169">
        <v>273925</v>
      </c>
    </row>
    <row r="1657" spans="2:14" ht="15" customHeight="1" x14ac:dyDescent="0.25">
      <c r="B1657" s="168">
        <v>2020</v>
      </c>
      <c r="C1657" s="168"/>
      <c r="D1657" s="169">
        <v>21235</v>
      </c>
      <c r="E1657" s="169">
        <v>5838104</v>
      </c>
      <c r="F1657" s="169">
        <v>894274</v>
      </c>
      <c r="G1657" s="169">
        <v>4943830</v>
      </c>
      <c r="H1657" s="169">
        <v>724</v>
      </c>
      <c r="I1657" s="169">
        <v>52552</v>
      </c>
      <c r="J1657" s="169">
        <v>76356</v>
      </c>
      <c r="K1657" s="169">
        <v>581548</v>
      </c>
      <c r="L1657" s="169">
        <v>2612906</v>
      </c>
      <c r="M1657" s="169">
        <v>306434</v>
      </c>
    </row>
    <row r="1658" spans="2:14" ht="15" customHeight="1" x14ac:dyDescent="0.25">
      <c r="B1658" s="168">
        <v>2019</v>
      </c>
      <c r="C1658" s="168"/>
      <c r="D1658" s="169">
        <v>20936</v>
      </c>
      <c r="E1658" s="169">
        <v>5746914</v>
      </c>
      <c r="F1658" s="169">
        <v>905551</v>
      </c>
      <c r="G1658" s="169">
        <v>4841362</v>
      </c>
      <c r="H1658" s="169">
        <v>1748</v>
      </c>
      <c r="I1658" s="169">
        <v>49763</v>
      </c>
      <c r="J1658" s="169">
        <v>54679</v>
      </c>
      <c r="K1658" s="169">
        <v>600225</v>
      </c>
      <c r="L1658" s="169">
        <v>2623541</v>
      </c>
      <c r="M1658" s="169">
        <v>384544</v>
      </c>
    </row>
    <row r="1659" spans="2:14" ht="15" customHeight="1" x14ac:dyDescent="0.25">
      <c r="B1659" s="168">
        <v>2018</v>
      </c>
      <c r="C1659" s="168"/>
      <c r="D1659" s="169">
        <v>19054</v>
      </c>
      <c r="E1659" s="169">
        <v>5116513</v>
      </c>
      <c r="F1659" s="169">
        <v>847113</v>
      </c>
      <c r="G1659" s="169">
        <v>4269400</v>
      </c>
      <c r="H1659" s="169">
        <v>3827</v>
      </c>
      <c r="I1659" s="169">
        <v>49858</v>
      </c>
      <c r="J1659" s="169">
        <v>46018</v>
      </c>
      <c r="K1659" s="169">
        <v>523874</v>
      </c>
      <c r="L1659" s="169">
        <v>2367518</v>
      </c>
      <c r="M1659" s="169">
        <v>400494</v>
      </c>
    </row>
    <row r="1660" spans="2:14" s="8" customFormat="1" ht="15" customHeight="1" x14ac:dyDescent="0.25">
      <c r="B1660" s="168">
        <v>2017</v>
      </c>
      <c r="C1660" s="168"/>
      <c r="D1660" s="169">
        <v>17781</v>
      </c>
      <c r="E1660" s="169">
        <v>4778559</v>
      </c>
      <c r="F1660" s="169">
        <v>790803</v>
      </c>
      <c r="G1660" s="169">
        <v>3987756</v>
      </c>
      <c r="H1660" s="169">
        <v>5866</v>
      </c>
      <c r="I1660" s="169">
        <v>49921</v>
      </c>
      <c r="J1660" s="169">
        <v>49908</v>
      </c>
      <c r="K1660" s="169">
        <v>457969</v>
      </c>
      <c r="L1660" s="169">
        <v>2322126</v>
      </c>
      <c r="M1660" s="169">
        <v>404960</v>
      </c>
      <c r="N1660" s="5"/>
    </row>
    <row r="1661" spans="2:14" s="9" customFormat="1" ht="15" customHeight="1" x14ac:dyDescent="0.25">
      <c r="B1661" s="168">
        <v>2016</v>
      </c>
      <c r="C1661" s="168"/>
      <c r="D1661" s="169">
        <v>16396</v>
      </c>
      <c r="E1661" s="169">
        <v>4359272</v>
      </c>
      <c r="F1661" s="169">
        <v>846220</v>
      </c>
      <c r="G1661" s="169">
        <v>3513052</v>
      </c>
      <c r="H1661" s="169">
        <v>11586</v>
      </c>
      <c r="I1661" s="169">
        <v>46345</v>
      </c>
      <c r="J1661" s="169">
        <v>43422</v>
      </c>
      <c r="K1661" s="169">
        <v>465209</v>
      </c>
      <c r="L1661" s="169">
        <v>2132278</v>
      </c>
      <c r="M1661" s="169">
        <v>438813</v>
      </c>
      <c r="N1661" s="5"/>
    </row>
    <row r="1662" spans="2:14" s="9" customFormat="1" ht="15" customHeight="1" x14ac:dyDescent="0.25">
      <c r="B1662" s="168">
        <v>2015</v>
      </c>
      <c r="C1662" s="168"/>
      <c r="D1662" s="169">
        <v>15546</v>
      </c>
      <c r="E1662" s="169">
        <v>4191009</v>
      </c>
      <c r="F1662" s="169">
        <v>842779</v>
      </c>
      <c r="G1662" s="169">
        <v>3348230</v>
      </c>
      <c r="H1662" s="169">
        <v>6456</v>
      </c>
      <c r="I1662" s="169">
        <v>43665</v>
      </c>
      <c r="J1662" s="169">
        <v>44837</v>
      </c>
      <c r="K1662" s="169">
        <v>453597</v>
      </c>
      <c r="L1662" s="169">
        <v>2106330</v>
      </c>
      <c r="M1662" s="169">
        <v>286562</v>
      </c>
      <c r="N1662" s="5"/>
    </row>
    <row r="1663" spans="2:14" s="9" customFormat="1" ht="15" customHeight="1" x14ac:dyDescent="0.25">
      <c r="B1663" s="168">
        <v>2014</v>
      </c>
      <c r="C1663" s="168"/>
      <c r="D1663" s="169">
        <v>14785</v>
      </c>
      <c r="E1663" s="169">
        <v>4070960</v>
      </c>
      <c r="F1663" s="169">
        <v>809171</v>
      </c>
      <c r="G1663" s="169">
        <v>3261790</v>
      </c>
      <c r="H1663" s="169">
        <v>3476</v>
      </c>
      <c r="I1663" s="169">
        <v>42147</v>
      </c>
      <c r="J1663" s="169">
        <v>51806</v>
      </c>
      <c r="K1663" s="169">
        <v>443381</v>
      </c>
      <c r="L1663" s="169">
        <v>2097323</v>
      </c>
      <c r="M1663" s="169">
        <v>68846</v>
      </c>
      <c r="N1663" s="5"/>
    </row>
    <row r="1664" spans="2:14" ht="15" customHeight="1" x14ac:dyDescent="0.25">
      <c r="B1664" s="168">
        <v>2013</v>
      </c>
      <c r="C1664" s="168"/>
      <c r="D1664" s="169">
        <v>14461</v>
      </c>
      <c r="E1664" s="169">
        <v>4051926</v>
      </c>
      <c r="F1664" s="169">
        <v>902902</v>
      </c>
      <c r="G1664" s="169">
        <v>3149024</v>
      </c>
      <c r="H1664" s="169">
        <v>557</v>
      </c>
      <c r="I1664" s="169">
        <v>42295</v>
      </c>
      <c r="J1664" s="169">
        <v>40759</v>
      </c>
      <c r="K1664" s="169">
        <v>515563</v>
      </c>
      <c r="L1664" s="169">
        <v>2003051</v>
      </c>
      <c r="M1664" s="169">
        <v>76621</v>
      </c>
      <c r="N1664" s="9"/>
    </row>
    <row r="1665" spans="2:14" ht="15" customHeight="1" x14ac:dyDescent="0.25">
      <c r="B1665" s="168">
        <v>2012</v>
      </c>
      <c r="C1665" s="168"/>
      <c r="D1665" s="169">
        <v>14278</v>
      </c>
      <c r="E1665" s="169">
        <v>3913109</v>
      </c>
      <c r="F1665" s="169">
        <v>884170</v>
      </c>
      <c r="G1665" s="169">
        <v>3028938</v>
      </c>
      <c r="H1665" s="169">
        <v>1797</v>
      </c>
      <c r="I1665" s="169">
        <v>39915</v>
      </c>
      <c r="J1665" s="169">
        <v>34589</v>
      </c>
      <c r="K1665" s="169">
        <v>504658</v>
      </c>
      <c r="L1665" s="169">
        <v>1961186</v>
      </c>
      <c r="M1665" s="169">
        <v>84608</v>
      </c>
      <c r="N1665" s="9"/>
    </row>
    <row r="1666" spans="2:14" ht="15" customHeight="1" x14ac:dyDescent="0.25">
      <c r="B1666" s="168">
        <v>2011</v>
      </c>
      <c r="C1666" s="168"/>
      <c r="D1666" s="169">
        <v>14411</v>
      </c>
      <c r="E1666" s="169">
        <v>4142469</v>
      </c>
      <c r="F1666" s="169">
        <v>987164</v>
      </c>
      <c r="G1666" s="169">
        <v>3155304</v>
      </c>
      <c r="H1666" s="169">
        <v>14834</v>
      </c>
      <c r="I1666" s="169">
        <v>41182</v>
      </c>
      <c r="J1666" s="169">
        <v>36111</v>
      </c>
      <c r="K1666" s="169">
        <v>563670</v>
      </c>
      <c r="L1666" s="169">
        <v>2100349</v>
      </c>
      <c r="M1666" s="169">
        <v>76925</v>
      </c>
      <c r="N1666" s="9"/>
    </row>
    <row r="1667" spans="2:14" ht="15" customHeight="1" x14ac:dyDescent="0.25">
      <c r="B1667" s="168">
        <v>2010</v>
      </c>
      <c r="C1667" s="168"/>
      <c r="D1667" s="169">
        <v>14325</v>
      </c>
      <c r="E1667" s="169">
        <v>4395774</v>
      </c>
      <c r="F1667" s="169">
        <v>1162020</v>
      </c>
      <c r="G1667" s="169">
        <v>3233754</v>
      </c>
      <c r="H1667" s="169">
        <v>6966</v>
      </c>
      <c r="I1667" s="169">
        <v>40853</v>
      </c>
      <c r="J1667" s="169">
        <v>37519</v>
      </c>
      <c r="K1667" s="169">
        <v>673073</v>
      </c>
      <c r="L1667" s="169">
        <v>2177425</v>
      </c>
      <c r="M1667" s="169">
        <v>72275</v>
      </c>
      <c r="N1667" s="9"/>
    </row>
    <row r="1668" spans="2:14" ht="15" customHeight="1" x14ac:dyDescent="0.25">
      <c r="B1668" s="168">
        <v>2009</v>
      </c>
      <c r="C1668" s="168"/>
      <c r="D1668" s="169">
        <v>14920</v>
      </c>
      <c r="E1668" s="169">
        <v>4292967</v>
      </c>
      <c r="F1668" s="169">
        <v>1205483</v>
      </c>
      <c r="G1668" s="169">
        <v>3087485</v>
      </c>
      <c r="H1668" s="169">
        <v>3661</v>
      </c>
      <c r="I1668" s="169">
        <v>46661</v>
      </c>
      <c r="J1668" s="169">
        <v>33249</v>
      </c>
      <c r="K1668" s="169">
        <v>724188</v>
      </c>
      <c r="L1668" s="169">
        <v>2076594</v>
      </c>
      <c r="M1668" s="169" t="s">
        <v>66</v>
      </c>
    </row>
    <row r="1669" spans="2:14" ht="15" customHeight="1" x14ac:dyDescent="0.25">
      <c r="B1669" s="168">
        <v>2008</v>
      </c>
      <c r="C1669" s="168"/>
      <c r="D1669" s="169">
        <v>15757</v>
      </c>
      <c r="E1669" s="169">
        <v>4606409</v>
      </c>
      <c r="F1669" s="169">
        <v>1359951</v>
      </c>
      <c r="G1669" s="169">
        <v>3246458</v>
      </c>
      <c r="H1669" s="169">
        <v>10760</v>
      </c>
      <c r="I1669" s="169">
        <v>44725</v>
      </c>
      <c r="J1669" s="169">
        <v>24625</v>
      </c>
      <c r="K1669" s="169">
        <v>812514</v>
      </c>
      <c r="L1669" s="169">
        <v>2266248</v>
      </c>
      <c r="M1669" s="169" t="s">
        <v>66</v>
      </c>
    </row>
    <row r="1670" spans="2:14" s="10" customFormat="1" ht="15" customHeight="1" collapsed="1" x14ac:dyDescent="0.25">
      <c r="B1670" s="260" t="s">
        <v>253</v>
      </c>
      <c r="C1670" s="230"/>
      <c r="D1670" s="231"/>
      <c r="E1670" s="231"/>
      <c r="F1670" s="231"/>
      <c r="G1670" s="231"/>
      <c r="H1670" s="231"/>
      <c r="I1670" s="232"/>
      <c r="J1670" s="232"/>
      <c r="K1670" s="232"/>
      <c r="L1670" s="232"/>
      <c r="M1670" s="232"/>
      <c r="N1670" s="5"/>
    </row>
    <row r="1671" spans="2:14" s="10" customFormat="1" ht="15" customHeight="1" x14ac:dyDescent="0.25">
      <c r="B1671" s="181">
        <v>2023</v>
      </c>
      <c r="C1671" s="181"/>
      <c r="D1671" s="182">
        <v>32103</v>
      </c>
      <c r="E1671" s="182">
        <v>2370079</v>
      </c>
      <c r="F1671" s="182">
        <v>243319</v>
      </c>
      <c r="G1671" s="182">
        <v>2126760</v>
      </c>
      <c r="H1671" s="182">
        <v>230</v>
      </c>
      <c r="I1671" s="182">
        <v>23736</v>
      </c>
      <c r="J1671" s="182">
        <v>39851</v>
      </c>
      <c r="K1671" s="182">
        <v>173686</v>
      </c>
      <c r="L1671" s="182">
        <v>1042114</v>
      </c>
      <c r="M1671" s="182">
        <v>28421</v>
      </c>
      <c r="N1671" s="5"/>
    </row>
    <row r="1672" spans="2:14" s="10" customFormat="1" ht="15" customHeight="1" x14ac:dyDescent="0.25">
      <c r="B1672" s="181">
        <v>2022</v>
      </c>
      <c r="C1672" s="181"/>
      <c r="D1672" s="182">
        <v>27650</v>
      </c>
      <c r="E1672" s="182">
        <v>2114640</v>
      </c>
      <c r="F1672" s="182">
        <v>236724</v>
      </c>
      <c r="G1672" s="182">
        <v>1877916</v>
      </c>
      <c r="H1672" s="182">
        <v>1683</v>
      </c>
      <c r="I1672" s="182">
        <v>16315</v>
      </c>
      <c r="J1672" s="182">
        <v>41566</v>
      </c>
      <c r="K1672" s="182">
        <v>168384</v>
      </c>
      <c r="L1672" s="182">
        <v>982159</v>
      </c>
      <c r="M1672" s="182">
        <v>16787</v>
      </c>
      <c r="N1672" s="5"/>
    </row>
    <row r="1673" spans="2:14" s="10" customFormat="1" ht="15" customHeight="1" x14ac:dyDescent="0.25">
      <c r="B1673" s="168">
        <v>2021</v>
      </c>
      <c r="C1673" s="168"/>
      <c r="D1673" s="169">
        <v>23051</v>
      </c>
      <c r="E1673" s="169">
        <v>1721203</v>
      </c>
      <c r="F1673" s="169">
        <v>225994</v>
      </c>
      <c r="G1673" s="169">
        <v>1495209</v>
      </c>
      <c r="H1673" s="169">
        <v>3790</v>
      </c>
      <c r="I1673" s="169">
        <v>20151</v>
      </c>
      <c r="J1673" s="169">
        <v>47833</v>
      </c>
      <c r="K1673" s="169">
        <v>157335</v>
      </c>
      <c r="L1673" s="169">
        <v>795289</v>
      </c>
      <c r="M1673" s="169">
        <v>7789</v>
      </c>
      <c r="N1673" s="5"/>
    </row>
    <row r="1674" spans="2:14" s="10" customFormat="1" ht="15" customHeight="1" x14ac:dyDescent="0.25">
      <c r="B1674" s="168">
        <v>2020</v>
      </c>
      <c r="C1674" s="168"/>
      <c r="D1674" s="169">
        <v>19874</v>
      </c>
      <c r="E1674" s="169">
        <v>1384711</v>
      </c>
      <c r="F1674" s="169">
        <v>214285</v>
      </c>
      <c r="G1674" s="169">
        <v>1170426</v>
      </c>
      <c r="H1674" s="169">
        <v>-110</v>
      </c>
      <c r="I1674" s="169">
        <v>12672</v>
      </c>
      <c r="J1674" s="169">
        <v>27278</v>
      </c>
      <c r="K1674" s="169">
        <v>152383</v>
      </c>
      <c r="L1674" s="169">
        <v>621827</v>
      </c>
      <c r="M1674" s="169">
        <v>8724</v>
      </c>
      <c r="N1674" s="5"/>
    </row>
    <row r="1675" spans="2:14" s="10" customFormat="1" ht="15" customHeight="1" x14ac:dyDescent="0.25">
      <c r="B1675" s="168">
        <v>2019</v>
      </c>
      <c r="C1675" s="168"/>
      <c r="D1675" s="169">
        <v>19618</v>
      </c>
      <c r="E1675" s="169">
        <v>1379397</v>
      </c>
      <c r="F1675" s="169">
        <v>198609</v>
      </c>
      <c r="G1675" s="169">
        <v>1180788</v>
      </c>
      <c r="H1675" s="169">
        <v>-1207</v>
      </c>
      <c r="I1675" s="169">
        <v>11784</v>
      </c>
      <c r="J1675" s="169">
        <v>20912</v>
      </c>
      <c r="K1675" s="169">
        <v>137146</v>
      </c>
      <c r="L1675" s="169">
        <v>665620</v>
      </c>
      <c r="M1675" s="169">
        <v>356673</v>
      </c>
      <c r="N1675" s="5"/>
    </row>
    <row r="1676" spans="2:14" s="10" customFormat="1" ht="15" customHeight="1" x14ac:dyDescent="0.25">
      <c r="B1676" s="168">
        <v>2018</v>
      </c>
      <c r="C1676" s="168"/>
      <c r="D1676" s="169">
        <v>17881</v>
      </c>
      <c r="E1676" s="169">
        <v>1255208</v>
      </c>
      <c r="F1676" s="169">
        <v>203733</v>
      </c>
      <c r="G1676" s="169">
        <v>1051475</v>
      </c>
      <c r="H1676" s="169">
        <v>2501</v>
      </c>
      <c r="I1676" s="169">
        <v>12220</v>
      </c>
      <c r="J1676" s="169">
        <v>18251</v>
      </c>
      <c r="K1676" s="169">
        <v>136737</v>
      </c>
      <c r="L1676" s="169">
        <v>615703</v>
      </c>
      <c r="M1676" s="169">
        <v>367457</v>
      </c>
      <c r="N1676" s="5"/>
    </row>
    <row r="1677" spans="2:14" s="10" customFormat="1" ht="15" customHeight="1" x14ac:dyDescent="0.25">
      <c r="B1677" s="168">
        <v>2017</v>
      </c>
      <c r="C1677" s="168"/>
      <c r="D1677" s="169">
        <v>16691</v>
      </c>
      <c r="E1677" s="169">
        <v>1135921</v>
      </c>
      <c r="F1677" s="169">
        <v>186360</v>
      </c>
      <c r="G1677" s="169">
        <v>949561</v>
      </c>
      <c r="H1677" s="169">
        <v>1445</v>
      </c>
      <c r="I1677" s="169">
        <v>10375</v>
      </c>
      <c r="J1677" s="169">
        <v>21498</v>
      </c>
      <c r="K1677" s="169">
        <v>122336</v>
      </c>
      <c r="L1677" s="169">
        <v>564208</v>
      </c>
      <c r="M1677" s="169">
        <v>372772</v>
      </c>
      <c r="N1677" s="5"/>
    </row>
    <row r="1678" spans="2:14" s="10" customFormat="1" ht="15" customHeight="1" x14ac:dyDescent="0.25">
      <c r="B1678" s="168">
        <v>2016</v>
      </c>
      <c r="C1678" s="168"/>
      <c r="D1678" s="169">
        <v>15340</v>
      </c>
      <c r="E1678" s="169">
        <v>1011989</v>
      </c>
      <c r="F1678" s="169">
        <v>178063</v>
      </c>
      <c r="G1678" s="169">
        <v>833926</v>
      </c>
      <c r="H1678" s="169">
        <v>1809</v>
      </c>
      <c r="I1678" s="169">
        <v>7857</v>
      </c>
      <c r="J1678" s="169">
        <v>20676</v>
      </c>
      <c r="K1678" s="169">
        <v>114440</v>
      </c>
      <c r="L1678" s="169">
        <v>508629</v>
      </c>
      <c r="M1678" s="169">
        <v>404282</v>
      </c>
      <c r="N1678" s="5"/>
    </row>
    <row r="1679" spans="2:14" ht="15" customHeight="1" x14ac:dyDescent="0.25">
      <c r="B1679" s="168">
        <v>2015</v>
      </c>
      <c r="C1679" s="168"/>
      <c r="D1679" s="169">
        <v>14557</v>
      </c>
      <c r="E1679" s="169">
        <v>972723</v>
      </c>
      <c r="F1679" s="169">
        <v>174290</v>
      </c>
      <c r="G1679" s="169">
        <v>798432</v>
      </c>
      <c r="H1679" s="169">
        <v>1814</v>
      </c>
      <c r="I1679" s="169">
        <v>6865</v>
      </c>
      <c r="J1679" s="169">
        <v>22115</v>
      </c>
      <c r="K1679" s="169">
        <v>113963</v>
      </c>
      <c r="L1679" s="169">
        <v>494055</v>
      </c>
      <c r="M1679" s="169">
        <v>238669</v>
      </c>
    </row>
    <row r="1680" spans="2:14" ht="15" customHeight="1" x14ac:dyDescent="0.25">
      <c r="B1680" s="168">
        <v>2014</v>
      </c>
      <c r="C1680" s="168"/>
      <c r="D1680" s="169">
        <v>13852</v>
      </c>
      <c r="E1680" s="169">
        <v>934873</v>
      </c>
      <c r="F1680" s="169">
        <v>175520</v>
      </c>
      <c r="G1680" s="169">
        <v>759353</v>
      </c>
      <c r="H1680" s="169">
        <v>1010</v>
      </c>
      <c r="I1680" s="169">
        <v>8471</v>
      </c>
      <c r="J1680" s="169">
        <v>22446</v>
      </c>
      <c r="K1680" s="169">
        <v>114676</v>
      </c>
      <c r="L1680" s="169">
        <v>473314</v>
      </c>
      <c r="M1680" s="169">
        <v>13663</v>
      </c>
      <c r="N1680" s="8"/>
    </row>
    <row r="1681" spans="2:14" ht="15" customHeight="1" x14ac:dyDescent="0.25">
      <c r="B1681" s="168">
        <v>2013</v>
      </c>
      <c r="C1681" s="168"/>
      <c r="D1681" s="169">
        <v>13565</v>
      </c>
      <c r="E1681" s="169">
        <v>884205</v>
      </c>
      <c r="F1681" s="169">
        <v>167966</v>
      </c>
      <c r="G1681" s="169">
        <v>716239</v>
      </c>
      <c r="H1681" s="169">
        <v>22</v>
      </c>
      <c r="I1681" s="169">
        <v>9716</v>
      </c>
      <c r="J1681" s="169">
        <v>14115</v>
      </c>
      <c r="K1681" s="169">
        <v>112402</v>
      </c>
      <c r="L1681" s="169">
        <v>459840</v>
      </c>
      <c r="M1681" s="169">
        <v>17282</v>
      </c>
      <c r="N1681" s="9"/>
    </row>
    <row r="1682" spans="2:14" ht="15" customHeight="1" x14ac:dyDescent="0.25">
      <c r="B1682" s="168">
        <v>2012</v>
      </c>
      <c r="C1682" s="168"/>
      <c r="D1682" s="169">
        <v>13387</v>
      </c>
      <c r="E1682" s="169">
        <v>887743</v>
      </c>
      <c r="F1682" s="169">
        <v>180897</v>
      </c>
      <c r="G1682" s="169">
        <v>706847</v>
      </c>
      <c r="H1682" s="169">
        <v>-2175</v>
      </c>
      <c r="I1682" s="169">
        <v>8892</v>
      </c>
      <c r="J1682" s="169">
        <v>13081</v>
      </c>
      <c r="K1682" s="169">
        <v>115682</v>
      </c>
      <c r="L1682" s="169">
        <v>471565</v>
      </c>
      <c r="M1682" s="169">
        <v>17517</v>
      </c>
      <c r="N1682" s="9"/>
    </row>
    <row r="1683" spans="2:14" ht="15" customHeight="1" x14ac:dyDescent="0.25">
      <c r="B1683" s="168">
        <v>2011</v>
      </c>
      <c r="C1683" s="168"/>
      <c r="D1683" s="169">
        <v>13489</v>
      </c>
      <c r="E1683" s="169">
        <v>913655</v>
      </c>
      <c r="F1683" s="169">
        <v>186390</v>
      </c>
      <c r="G1683" s="169">
        <v>727265</v>
      </c>
      <c r="H1683" s="169">
        <v>1693</v>
      </c>
      <c r="I1683" s="169">
        <v>11311</v>
      </c>
      <c r="J1683" s="169">
        <v>14211</v>
      </c>
      <c r="K1683" s="169">
        <v>122580</v>
      </c>
      <c r="L1683" s="169">
        <v>476842</v>
      </c>
      <c r="M1683" s="169">
        <v>17212</v>
      </c>
      <c r="N1683" s="9"/>
    </row>
    <row r="1684" spans="2:14" ht="15" customHeight="1" x14ac:dyDescent="0.25">
      <c r="B1684" s="168">
        <v>2010</v>
      </c>
      <c r="C1684" s="168"/>
      <c r="D1684" s="169">
        <v>13408</v>
      </c>
      <c r="E1684" s="169">
        <v>965316</v>
      </c>
      <c r="F1684" s="169">
        <v>226296</v>
      </c>
      <c r="G1684" s="169">
        <v>739020</v>
      </c>
      <c r="H1684" s="169">
        <v>-634</v>
      </c>
      <c r="I1684" s="169">
        <v>9184</v>
      </c>
      <c r="J1684" s="169">
        <v>14675</v>
      </c>
      <c r="K1684" s="169">
        <v>145227</v>
      </c>
      <c r="L1684" s="169">
        <v>481858</v>
      </c>
      <c r="M1684" s="169">
        <v>17810</v>
      </c>
      <c r="N1684" s="9"/>
    </row>
    <row r="1685" spans="2:14" s="10" customFormat="1" ht="15" customHeight="1" collapsed="1" x14ac:dyDescent="0.25">
      <c r="B1685" s="168">
        <v>2009</v>
      </c>
      <c r="C1685" s="168"/>
      <c r="D1685" s="169">
        <v>14011</v>
      </c>
      <c r="E1685" s="169">
        <v>929190</v>
      </c>
      <c r="F1685" s="169">
        <v>206936</v>
      </c>
      <c r="G1685" s="169">
        <v>722254</v>
      </c>
      <c r="H1685" s="169">
        <v>535</v>
      </c>
      <c r="I1685" s="169">
        <v>6749</v>
      </c>
      <c r="J1685" s="169">
        <v>16250</v>
      </c>
      <c r="K1685" s="169">
        <v>135273</v>
      </c>
      <c r="L1685" s="169">
        <v>452312</v>
      </c>
      <c r="M1685" s="169" t="s">
        <v>66</v>
      </c>
      <c r="N1685" s="5"/>
    </row>
    <row r="1686" spans="2:14" s="10" customFormat="1" ht="15" customHeight="1" x14ac:dyDescent="0.25">
      <c r="B1686" s="168">
        <v>2008</v>
      </c>
      <c r="C1686" s="168"/>
      <c r="D1686" s="169">
        <v>14864</v>
      </c>
      <c r="E1686" s="169">
        <v>960822</v>
      </c>
      <c r="F1686" s="169">
        <v>239816</v>
      </c>
      <c r="G1686" s="169">
        <v>721005</v>
      </c>
      <c r="H1686" s="169">
        <v>2241</v>
      </c>
      <c r="I1686" s="169">
        <v>6840</v>
      </c>
      <c r="J1686" s="169">
        <v>12883</v>
      </c>
      <c r="K1686" s="169">
        <v>154500</v>
      </c>
      <c r="L1686" s="169">
        <v>475695</v>
      </c>
      <c r="M1686" s="169" t="s">
        <v>66</v>
      </c>
      <c r="N1686" s="5"/>
    </row>
    <row r="1687" spans="2:14" s="10" customFormat="1" ht="15" customHeight="1" x14ac:dyDescent="0.25">
      <c r="B1687" s="260" t="s">
        <v>254</v>
      </c>
      <c r="C1687" s="230"/>
      <c r="D1687" s="231"/>
      <c r="E1687" s="231"/>
      <c r="F1687" s="231"/>
      <c r="G1687" s="231"/>
      <c r="H1687" s="231"/>
      <c r="I1687" s="232"/>
      <c r="J1687" s="232"/>
      <c r="K1687" s="232"/>
      <c r="L1687" s="232"/>
      <c r="M1687" s="232"/>
      <c r="N1687" s="5"/>
    </row>
    <row r="1688" spans="2:14" s="10" customFormat="1" ht="15" customHeight="1" x14ac:dyDescent="0.25">
      <c r="B1688" s="181">
        <v>2023</v>
      </c>
      <c r="C1688" s="181"/>
      <c r="D1688" s="182">
        <v>1319</v>
      </c>
      <c r="E1688" s="182">
        <v>2416596</v>
      </c>
      <c r="F1688" s="182">
        <v>318686</v>
      </c>
      <c r="G1688" s="182">
        <v>2097910</v>
      </c>
      <c r="H1688" s="182">
        <v>2578</v>
      </c>
      <c r="I1688" s="182">
        <v>55530</v>
      </c>
      <c r="J1688" s="182">
        <v>46842</v>
      </c>
      <c r="K1688" s="182">
        <v>231104</v>
      </c>
      <c r="L1688" s="182">
        <v>1025231</v>
      </c>
      <c r="M1688" s="182">
        <v>244920</v>
      </c>
      <c r="N1688" s="5"/>
    </row>
    <row r="1689" spans="2:14" s="10" customFormat="1" ht="15" customHeight="1" x14ac:dyDescent="0.25">
      <c r="B1689" s="181">
        <v>2022</v>
      </c>
      <c r="C1689" s="181"/>
      <c r="D1689" s="182">
        <v>1205</v>
      </c>
      <c r="E1689" s="182">
        <v>2157348</v>
      </c>
      <c r="F1689" s="182">
        <v>268796</v>
      </c>
      <c r="G1689" s="182">
        <v>1888552</v>
      </c>
      <c r="H1689" s="182">
        <v>3030</v>
      </c>
      <c r="I1689" s="182">
        <v>31182</v>
      </c>
      <c r="J1689" s="182">
        <v>36196</v>
      </c>
      <c r="K1689" s="182">
        <v>182910</v>
      </c>
      <c r="L1689" s="182">
        <v>987116</v>
      </c>
      <c r="M1689" s="182">
        <v>234363</v>
      </c>
      <c r="N1689" s="5"/>
    </row>
    <row r="1690" spans="2:14" s="10" customFormat="1" ht="15" customHeight="1" x14ac:dyDescent="0.25">
      <c r="B1690" s="168">
        <v>2021</v>
      </c>
      <c r="C1690" s="168"/>
      <c r="D1690" s="169">
        <v>1139</v>
      </c>
      <c r="E1690" s="169">
        <v>1860787</v>
      </c>
      <c r="F1690" s="169">
        <v>276510</v>
      </c>
      <c r="G1690" s="169">
        <v>1584277</v>
      </c>
      <c r="H1690" s="169">
        <v>3783</v>
      </c>
      <c r="I1690" s="169">
        <v>24887</v>
      </c>
      <c r="J1690" s="169">
        <v>36058</v>
      </c>
      <c r="K1690" s="169">
        <v>177651</v>
      </c>
      <c r="L1690" s="169">
        <v>797651</v>
      </c>
      <c r="M1690" s="169">
        <v>246978</v>
      </c>
      <c r="N1690" s="5"/>
    </row>
    <row r="1691" spans="2:14" s="10" customFormat="1" ht="15" customHeight="1" x14ac:dyDescent="0.25">
      <c r="B1691" s="168">
        <v>2020</v>
      </c>
      <c r="C1691" s="168"/>
      <c r="D1691" s="169">
        <v>1075</v>
      </c>
      <c r="E1691" s="169">
        <v>1639325</v>
      </c>
      <c r="F1691" s="169">
        <v>243836</v>
      </c>
      <c r="G1691" s="169">
        <v>1395489</v>
      </c>
      <c r="H1691" s="169">
        <v>-456</v>
      </c>
      <c r="I1691" s="169">
        <v>21796</v>
      </c>
      <c r="J1691" s="169">
        <v>31751</v>
      </c>
      <c r="K1691" s="169">
        <v>164702</v>
      </c>
      <c r="L1691" s="169">
        <v>723380</v>
      </c>
      <c r="M1691" s="169">
        <v>277720</v>
      </c>
      <c r="N1691" s="5"/>
    </row>
    <row r="1692" spans="2:14" s="10" customFormat="1" ht="15" customHeight="1" x14ac:dyDescent="0.25">
      <c r="B1692" s="168">
        <v>2019</v>
      </c>
      <c r="C1692" s="168"/>
      <c r="D1692" s="169">
        <v>1050</v>
      </c>
      <c r="E1692" s="169">
        <v>1583245</v>
      </c>
      <c r="F1692" s="169">
        <v>267340</v>
      </c>
      <c r="G1692" s="169">
        <v>1315905</v>
      </c>
      <c r="H1692" s="169">
        <v>243</v>
      </c>
      <c r="I1692" s="169">
        <v>21034</v>
      </c>
      <c r="J1692" s="169">
        <v>21693</v>
      </c>
      <c r="K1692" s="169">
        <v>179830</v>
      </c>
      <c r="L1692" s="169">
        <v>704318</v>
      </c>
      <c r="M1692" s="169">
        <v>8383</v>
      </c>
      <c r="N1692" s="5"/>
    </row>
    <row r="1693" spans="2:14" s="10" customFormat="1" ht="15" customHeight="1" x14ac:dyDescent="0.25">
      <c r="B1693" s="168">
        <v>2018</v>
      </c>
      <c r="C1693" s="168"/>
      <c r="D1693" s="169">
        <v>934</v>
      </c>
      <c r="E1693" s="169">
        <v>1375278</v>
      </c>
      <c r="F1693" s="169">
        <v>225166</v>
      </c>
      <c r="G1693" s="169">
        <v>1150112</v>
      </c>
      <c r="H1693" s="169">
        <v>2326</v>
      </c>
      <c r="I1693" s="169">
        <v>18727</v>
      </c>
      <c r="J1693" s="169">
        <v>18605</v>
      </c>
      <c r="K1693" s="169">
        <v>143968</v>
      </c>
      <c r="L1693" s="169">
        <v>636756</v>
      </c>
      <c r="M1693" s="169">
        <v>9918</v>
      </c>
      <c r="N1693" s="5"/>
    </row>
    <row r="1694" spans="2:14" ht="15" customHeight="1" x14ac:dyDescent="0.25">
      <c r="B1694" s="168">
        <v>2017</v>
      </c>
      <c r="C1694" s="168"/>
      <c r="D1694" s="169">
        <v>871</v>
      </c>
      <c r="E1694" s="169">
        <v>1258694</v>
      </c>
      <c r="F1694" s="169">
        <v>226080</v>
      </c>
      <c r="G1694" s="169">
        <v>1032613</v>
      </c>
      <c r="H1694" s="169">
        <v>2603</v>
      </c>
      <c r="I1694" s="169">
        <v>22275</v>
      </c>
      <c r="J1694" s="169">
        <v>17798</v>
      </c>
      <c r="K1694" s="169">
        <v>124813</v>
      </c>
      <c r="L1694" s="169">
        <v>589203</v>
      </c>
      <c r="M1694" s="169">
        <v>11261</v>
      </c>
    </row>
    <row r="1695" spans="2:14" ht="15" customHeight="1" x14ac:dyDescent="0.25">
      <c r="B1695" s="168">
        <v>2016</v>
      </c>
      <c r="C1695" s="168"/>
      <c r="D1695" s="169">
        <v>856</v>
      </c>
      <c r="E1695" s="169">
        <v>1259434</v>
      </c>
      <c r="F1695" s="169">
        <v>248491</v>
      </c>
      <c r="G1695" s="169">
        <v>1010943</v>
      </c>
      <c r="H1695" s="169">
        <v>2054</v>
      </c>
      <c r="I1695" s="169">
        <v>19589</v>
      </c>
      <c r="J1695" s="169">
        <v>16111</v>
      </c>
      <c r="K1695" s="169">
        <v>139306</v>
      </c>
      <c r="L1695" s="169">
        <v>632493</v>
      </c>
      <c r="M1695" s="169">
        <v>12818</v>
      </c>
    </row>
    <row r="1696" spans="2:14" ht="15" customHeight="1" x14ac:dyDescent="0.25">
      <c r="B1696" s="168">
        <v>2015</v>
      </c>
      <c r="C1696" s="168"/>
      <c r="D1696" s="169">
        <v>797</v>
      </c>
      <c r="E1696" s="169">
        <v>1164760</v>
      </c>
      <c r="F1696" s="169">
        <v>257926</v>
      </c>
      <c r="G1696" s="169">
        <v>906834</v>
      </c>
      <c r="H1696" s="169">
        <v>2135</v>
      </c>
      <c r="I1696" s="169">
        <v>18134</v>
      </c>
      <c r="J1696" s="169">
        <v>16122</v>
      </c>
      <c r="K1696" s="169">
        <v>141437</v>
      </c>
      <c r="L1696" s="169">
        <v>571356</v>
      </c>
      <c r="M1696" s="169">
        <v>21514</v>
      </c>
    </row>
    <row r="1697" spans="2:14" ht="15" customHeight="1" x14ac:dyDescent="0.25">
      <c r="B1697" s="168">
        <v>2014</v>
      </c>
      <c r="C1697" s="168"/>
      <c r="D1697" s="169">
        <v>745</v>
      </c>
      <c r="E1697" s="169">
        <v>1094306</v>
      </c>
      <c r="F1697" s="169">
        <v>248451</v>
      </c>
      <c r="G1697" s="169">
        <v>845855</v>
      </c>
      <c r="H1697" s="169">
        <v>-245</v>
      </c>
      <c r="I1697" s="169">
        <v>18101</v>
      </c>
      <c r="J1697" s="169">
        <v>20677</v>
      </c>
      <c r="K1697" s="169">
        <v>128296</v>
      </c>
      <c r="L1697" s="169">
        <v>559337</v>
      </c>
      <c r="M1697" s="169">
        <v>23738</v>
      </c>
      <c r="N1697" s="10"/>
    </row>
    <row r="1698" spans="2:14" ht="15" customHeight="1" x14ac:dyDescent="0.25">
      <c r="B1698" s="168">
        <v>2013</v>
      </c>
      <c r="C1698" s="168"/>
      <c r="D1698" s="169">
        <v>713</v>
      </c>
      <c r="E1698" s="169">
        <v>1118489</v>
      </c>
      <c r="F1698" s="169">
        <v>282665</v>
      </c>
      <c r="G1698" s="169">
        <v>835824</v>
      </c>
      <c r="H1698" s="169">
        <v>-360</v>
      </c>
      <c r="I1698" s="169">
        <v>14893</v>
      </c>
      <c r="J1698" s="169">
        <v>18749</v>
      </c>
      <c r="K1698" s="169">
        <v>166187</v>
      </c>
      <c r="L1698" s="169">
        <v>522847</v>
      </c>
      <c r="M1698" s="169">
        <v>26390</v>
      </c>
      <c r="N1698" s="10"/>
    </row>
    <row r="1699" spans="2:14" ht="15" customHeight="1" x14ac:dyDescent="0.25">
      <c r="B1699" s="168">
        <v>2012</v>
      </c>
      <c r="C1699" s="168"/>
      <c r="D1699" s="169">
        <v>724</v>
      </c>
      <c r="E1699" s="169">
        <v>1151941</v>
      </c>
      <c r="F1699" s="169">
        <v>297978</v>
      </c>
      <c r="G1699" s="169">
        <v>853963</v>
      </c>
      <c r="H1699" s="169">
        <v>279</v>
      </c>
      <c r="I1699" s="169">
        <v>12563</v>
      </c>
      <c r="J1699" s="169">
        <v>14268</v>
      </c>
      <c r="K1699" s="169">
        <v>179322</v>
      </c>
      <c r="L1699" s="169">
        <v>542778</v>
      </c>
      <c r="M1699" s="169">
        <v>20105</v>
      </c>
      <c r="N1699" s="10"/>
    </row>
    <row r="1700" spans="2:14" s="10" customFormat="1" ht="15" customHeight="1" collapsed="1" x14ac:dyDescent="0.25">
      <c r="B1700" s="168">
        <v>2011</v>
      </c>
      <c r="C1700" s="168"/>
      <c r="D1700" s="169">
        <v>747</v>
      </c>
      <c r="E1700" s="169">
        <v>1225180</v>
      </c>
      <c r="F1700" s="169">
        <v>313834</v>
      </c>
      <c r="G1700" s="169">
        <v>911346</v>
      </c>
      <c r="H1700" s="169">
        <v>4008</v>
      </c>
      <c r="I1700" s="169">
        <v>12134</v>
      </c>
      <c r="J1700" s="169">
        <v>15249</v>
      </c>
      <c r="K1700" s="169">
        <v>178921</v>
      </c>
      <c r="L1700" s="169">
        <v>620703</v>
      </c>
      <c r="M1700" s="169">
        <v>16017</v>
      </c>
    </row>
    <row r="1701" spans="2:14" s="10" customFormat="1" ht="15" customHeight="1" x14ac:dyDescent="0.25">
      <c r="B1701" s="168">
        <v>2010</v>
      </c>
      <c r="C1701" s="168"/>
      <c r="D1701" s="169">
        <v>737</v>
      </c>
      <c r="E1701" s="169">
        <v>1252933</v>
      </c>
      <c r="F1701" s="169">
        <v>342424</v>
      </c>
      <c r="G1701" s="169">
        <v>910510</v>
      </c>
      <c r="H1701" s="169">
        <v>3637</v>
      </c>
      <c r="I1701" s="169">
        <v>13705</v>
      </c>
      <c r="J1701" s="169">
        <v>17367</v>
      </c>
      <c r="K1701" s="169">
        <v>194687</v>
      </c>
      <c r="L1701" s="169">
        <v>617915</v>
      </c>
      <c r="M1701" s="169">
        <v>17202</v>
      </c>
      <c r="N1701" s="5"/>
    </row>
    <row r="1702" spans="2:14" s="10" customFormat="1" ht="15" customHeight="1" x14ac:dyDescent="0.25">
      <c r="B1702" s="168">
        <v>2009</v>
      </c>
      <c r="C1702" s="168"/>
      <c r="D1702" s="169">
        <v>743</v>
      </c>
      <c r="E1702" s="169">
        <v>1248421</v>
      </c>
      <c r="F1702" s="169">
        <v>362760</v>
      </c>
      <c r="G1702" s="169">
        <v>885661</v>
      </c>
      <c r="H1702" s="169">
        <v>589</v>
      </c>
      <c r="I1702" s="169">
        <v>16906</v>
      </c>
      <c r="J1702" s="169">
        <v>12848</v>
      </c>
      <c r="K1702" s="169">
        <v>207591</v>
      </c>
      <c r="L1702" s="169">
        <v>609294</v>
      </c>
      <c r="M1702" s="169" t="s">
        <v>66</v>
      </c>
      <c r="N1702" s="5"/>
    </row>
    <row r="1703" spans="2:14" ht="15" customHeight="1" x14ac:dyDescent="0.25">
      <c r="B1703" s="168">
        <v>2008</v>
      </c>
      <c r="C1703" s="168"/>
      <c r="D1703" s="169">
        <v>720</v>
      </c>
      <c r="E1703" s="169">
        <v>1263511</v>
      </c>
      <c r="F1703" s="169">
        <v>363954</v>
      </c>
      <c r="G1703" s="169">
        <v>899557</v>
      </c>
      <c r="H1703" s="169">
        <v>3454</v>
      </c>
      <c r="I1703" s="169">
        <v>15246</v>
      </c>
      <c r="J1703" s="169">
        <v>8493</v>
      </c>
      <c r="K1703" s="169">
        <v>209443</v>
      </c>
      <c r="L1703" s="169">
        <v>635532</v>
      </c>
      <c r="M1703" s="169" t="s">
        <v>66</v>
      </c>
    </row>
    <row r="1704" spans="2:14" ht="15" customHeight="1" x14ac:dyDescent="0.25">
      <c r="B1704" s="260" t="s">
        <v>255</v>
      </c>
      <c r="C1704" s="230"/>
      <c r="D1704" s="231"/>
      <c r="E1704" s="231"/>
      <c r="F1704" s="231"/>
      <c r="G1704" s="231"/>
      <c r="H1704" s="231"/>
      <c r="I1704" s="232"/>
      <c r="J1704" s="232"/>
      <c r="K1704" s="232"/>
      <c r="L1704" s="232"/>
      <c r="M1704" s="232"/>
    </row>
    <row r="1705" spans="2:14" ht="15" customHeight="1" x14ac:dyDescent="0.25">
      <c r="B1705" s="181">
        <v>2023</v>
      </c>
      <c r="C1705" s="181"/>
      <c r="D1705" s="182">
        <v>379</v>
      </c>
      <c r="E1705" s="182">
        <v>4228274</v>
      </c>
      <c r="F1705" s="182">
        <v>642386</v>
      </c>
      <c r="G1705" s="182">
        <v>3585888</v>
      </c>
      <c r="H1705" s="182">
        <v>5036</v>
      </c>
      <c r="I1705" s="182">
        <v>30752</v>
      </c>
      <c r="J1705" s="182">
        <v>25733</v>
      </c>
      <c r="K1705" s="182">
        <v>438712</v>
      </c>
      <c r="L1705" s="182">
        <v>1726657</v>
      </c>
      <c r="M1705" s="182">
        <v>31670</v>
      </c>
    </row>
    <row r="1706" spans="2:14" ht="15" customHeight="1" x14ac:dyDescent="0.25">
      <c r="B1706" s="181">
        <v>2022</v>
      </c>
      <c r="C1706" s="181"/>
      <c r="D1706" s="182">
        <v>365</v>
      </c>
      <c r="E1706" s="182">
        <v>3963588</v>
      </c>
      <c r="F1706" s="182">
        <v>609511</v>
      </c>
      <c r="G1706" s="182">
        <v>3354077</v>
      </c>
      <c r="H1706" s="182">
        <v>2364</v>
      </c>
      <c r="I1706" s="182">
        <v>26695</v>
      </c>
      <c r="J1706" s="182">
        <v>20927</v>
      </c>
      <c r="K1706" s="182">
        <v>395792</v>
      </c>
      <c r="L1706" s="182">
        <v>1713732</v>
      </c>
      <c r="M1706" s="182">
        <v>20651</v>
      </c>
    </row>
    <row r="1707" spans="2:14" ht="15" customHeight="1" x14ac:dyDescent="0.25">
      <c r="B1707" s="181">
        <v>2021</v>
      </c>
      <c r="C1707" s="181"/>
      <c r="D1707" s="182">
        <v>313</v>
      </c>
      <c r="E1707" s="182">
        <v>3188833</v>
      </c>
      <c r="F1707" s="182">
        <v>523241</v>
      </c>
      <c r="G1707" s="182">
        <v>2665592</v>
      </c>
      <c r="H1707" s="182">
        <v>2056</v>
      </c>
      <c r="I1707" s="182">
        <v>18993</v>
      </c>
      <c r="J1707" s="182">
        <v>18554</v>
      </c>
      <c r="K1707" s="182">
        <v>339973</v>
      </c>
      <c r="L1707" s="182">
        <v>1388374</v>
      </c>
      <c r="M1707" s="182">
        <v>19158</v>
      </c>
    </row>
    <row r="1708" spans="2:14" ht="15" customHeight="1" x14ac:dyDescent="0.25">
      <c r="B1708" s="168">
        <v>2020</v>
      </c>
      <c r="C1708" s="168"/>
      <c r="D1708" s="169">
        <v>286</v>
      </c>
      <c r="E1708" s="169">
        <v>2814069</v>
      </c>
      <c r="F1708" s="169">
        <v>436153</v>
      </c>
      <c r="G1708" s="169">
        <v>2377916</v>
      </c>
      <c r="H1708" s="169">
        <v>1290</v>
      </c>
      <c r="I1708" s="169">
        <v>18084</v>
      </c>
      <c r="J1708" s="169">
        <v>17327</v>
      </c>
      <c r="K1708" s="169">
        <v>264463</v>
      </c>
      <c r="L1708" s="169">
        <v>1267699</v>
      </c>
      <c r="M1708" s="169">
        <v>19991</v>
      </c>
    </row>
    <row r="1709" spans="2:14" ht="15" customHeight="1" x14ac:dyDescent="0.25">
      <c r="B1709" s="168">
        <v>2019</v>
      </c>
      <c r="C1709" s="168"/>
      <c r="D1709" s="169">
        <v>268</v>
      </c>
      <c r="E1709" s="169">
        <v>2784271</v>
      </c>
      <c r="F1709" s="169">
        <v>439602</v>
      </c>
      <c r="G1709" s="169">
        <v>2344669</v>
      </c>
      <c r="H1709" s="169">
        <v>2712</v>
      </c>
      <c r="I1709" s="169">
        <v>16945</v>
      </c>
      <c r="J1709" s="169">
        <v>12074</v>
      </c>
      <c r="K1709" s="169">
        <v>283249</v>
      </c>
      <c r="L1709" s="169">
        <v>1253603</v>
      </c>
      <c r="M1709" s="169">
        <v>19488</v>
      </c>
    </row>
    <row r="1710" spans="2:14" ht="15" customHeight="1" x14ac:dyDescent="0.25">
      <c r="B1710" s="168">
        <v>2018</v>
      </c>
      <c r="C1710" s="168"/>
      <c r="D1710" s="169">
        <v>239</v>
      </c>
      <c r="E1710" s="169">
        <v>2486028</v>
      </c>
      <c r="F1710" s="169">
        <v>418214</v>
      </c>
      <c r="G1710" s="169">
        <v>2067814</v>
      </c>
      <c r="H1710" s="169">
        <v>-999</v>
      </c>
      <c r="I1710" s="169">
        <v>18911</v>
      </c>
      <c r="J1710" s="169">
        <v>9162</v>
      </c>
      <c r="K1710" s="169">
        <v>243169</v>
      </c>
      <c r="L1710" s="169">
        <v>1115059</v>
      </c>
      <c r="M1710" s="169">
        <v>23120</v>
      </c>
    </row>
    <row r="1711" spans="2:14" ht="15" customHeight="1" x14ac:dyDescent="0.25">
      <c r="B1711" s="168">
        <v>2017</v>
      </c>
      <c r="C1711" s="168"/>
      <c r="D1711" s="169">
        <v>219</v>
      </c>
      <c r="E1711" s="169">
        <v>2383945</v>
      </c>
      <c r="F1711" s="169">
        <v>378363</v>
      </c>
      <c r="G1711" s="169">
        <v>2005582</v>
      </c>
      <c r="H1711" s="169">
        <v>1818</v>
      </c>
      <c r="I1711" s="169">
        <v>17272</v>
      </c>
      <c r="J1711" s="169">
        <v>10612</v>
      </c>
      <c r="K1711" s="169">
        <v>210821</v>
      </c>
      <c r="L1711" s="169">
        <v>1168715</v>
      </c>
      <c r="M1711" s="169">
        <v>20927</v>
      </c>
    </row>
    <row r="1712" spans="2:14" ht="15" customHeight="1" x14ac:dyDescent="0.25">
      <c r="B1712" s="168">
        <v>2016</v>
      </c>
      <c r="C1712" s="168"/>
      <c r="D1712" s="169">
        <v>200</v>
      </c>
      <c r="E1712" s="169">
        <v>2087850</v>
      </c>
      <c r="F1712" s="169">
        <v>419666</v>
      </c>
      <c r="G1712" s="169">
        <v>1668183</v>
      </c>
      <c r="H1712" s="169">
        <v>7723</v>
      </c>
      <c r="I1712" s="169">
        <v>18899</v>
      </c>
      <c r="J1712" s="169">
        <v>6635</v>
      </c>
      <c r="K1712" s="169">
        <v>211463</v>
      </c>
      <c r="L1712" s="169">
        <v>991156</v>
      </c>
      <c r="M1712" s="169">
        <v>21713</v>
      </c>
    </row>
    <row r="1713" spans="2:14" ht="15" customHeight="1" x14ac:dyDescent="0.25">
      <c r="B1713" s="168">
        <v>2015</v>
      </c>
      <c r="C1713" s="168"/>
      <c r="D1713" s="169">
        <v>192</v>
      </c>
      <c r="E1713" s="169">
        <v>2053527</v>
      </c>
      <c r="F1713" s="169">
        <v>410562</v>
      </c>
      <c r="G1713" s="169">
        <v>1642964</v>
      </c>
      <c r="H1713" s="169">
        <v>2507</v>
      </c>
      <c r="I1713" s="169">
        <v>18666</v>
      </c>
      <c r="J1713" s="169">
        <v>6600</v>
      </c>
      <c r="K1713" s="169">
        <v>198197</v>
      </c>
      <c r="L1713" s="169">
        <v>1040919</v>
      </c>
      <c r="M1713" s="169">
        <v>26379</v>
      </c>
      <c r="N1713" s="10"/>
    </row>
    <row r="1714" spans="2:14" ht="15" customHeight="1" x14ac:dyDescent="0.25">
      <c r="B1714" s="168">
        <v>2014</v>
      </c>
      <c r="C1714" s="168"/>
      <c r="D1714" s="169">
        <v>188</v>
      </c>
      <c r="E1714" s="169">
        <v>2041781</v>
      </c>
      <c r="F1714" s="169">
        <v>385200</v>
      </c>
      <c r="G1714" s="169">
        <v>1656581</v>
      </c>
      <c r="H1714" s="169">
        <v>2711</v>
      </c>
      <c r="I1714" s="169">
        <v>15575</v>
      </c>
      <c r="J1714" s="169">
        <v>8683</v>
      </c>
      <c r="K1714" s="169">
        <v>200409</v>
      </c>
      <c r="L1714" s="169">
        <v>1064673</v>
      </c>
      <c r="M1714" s="169">
        <v>31445</v>
      </c>
      <c r="N1714" s="10"/>
    </row>
    <row r="1715" spans="2:14" s="9" customFormat="1" ht="15" customHeight="1" collapsed="1" x14ac:dyDescent="0.25">
      <c r="B1715" s="168">
        <v>2013</v>
      </c>
      <c r="C1715" s="168"/>
      <c r="D1715" s="169">
        <v>183</v>
      </c>
      <c r="E1715" s="169">
        <v>2049232</v>
      </c>
      <c r="F1715" s="169">
        <v>452271</v>
      </c>
      <c r="G1715" s="169">
        <v>1596961</v>
      </c>
      <c r="H1715" s="169">
        <v>896</v>
      </c>
      <c r="I1715" s="169">
        <v>17686</v>
      </c>
      <c r="J1715" s="169">
        <v>7896</v>
      </c>
      <c r="K1715" s="169">
        <v>236975</v>
      </c>
      <c r="L1715" s="169">
        <v>1020364</v>
      </c>
      <c r="M1715" s="169">
        <v>32948</v>
      </c>
      <c r="N1715" s="10"/>
    </row>
    <row r="1716" spans="2:14" s="9" customFormat="1" ht="15" customHeight="1" x14ac:dyDescent="0.25">
      <c r="B1716" s="168">
        <v>2012</v>
      </c>
      <c r="C1716" s="168"/>
      <c r="D1716" s="169">
        <v>167</v>
      </c>
      <c r="E1716" s="169">
        <v>1873424</v>
      </c>
      <c r="F1716" s="169">
        <v>405296</v>
      </c>
      <c r="G1716" s="169">
        <v>1468128</v>
      </c>
      <c r="H1716" s="169">
        <v>3693</v>
      </c>
      <c r="I1716" s="169">
        <v>18460</v>
      </c>
      <c r="J1716" s="169">
        <v>7240</v>
      </c>
      <c r="K1716" s="169">
        <v>209654</v>
      </c>
      <c r="L1716" s="169">
        <v>946843</v>
      </c>
      <c r="M1716" s="169">
        <v>46987</v>
      </c>
      <c r="N1716" s="10"/>
    </row>
    <row r="1717" spans="2:14" s="9" customFormat="1" ht="15" customHeight="1" x14ac:dyDescent="0.25">
      <c r="B1717" s="168">
        <v>2011</v>
      </c>
      <c r="C1717" s="168"/>
      <c r="D1717" s="169">
        <v>175</v>
      </c>
      <c r="E1717" s="169">
        <v>2003634</v>
      </c>
      <c r="F1717" s="169">
        <v>486941</v>
      </c>
      <c r="G1717" s="169">
        <v>1516694</v>
      </c>
      <c r="H1717" s="169">
        <v>9133</v>
      </c>
      <c r="I1717" s="169">
        <v>17737</v>
      </c>
      <c r="J1717" s="169">
        <v>6650</v>
      </c>
      <c r="K1717" s="169">
        <v>262169</v>
      </c>
      <c r="L1717" s="169">
        <v>1002805</v>
      </c>
      <c r="M1717" s="169">
        <v>43697</v>
      </c>
      <c r="N1717" s="5"/>
    </row>
    <row r="1718" spans="2:14" ht="15" customHeight="1" x14ac:dyDescent="0.25">
      <c r="B1718" s="168">
        <v>2010</v>
      </c>
      <c r="C1718" s="168"/>
      <c r="D1718" s="169">
        <v>180</v>
      </c>
      <c r="E1718" s="169">
        <v>2177525</v>
      </c>
      <c r="F1718" s="169">
        <v>593300</v>
      </c>
      <c r="G1718" s="169">
        <v>1584225</v>
      </c>
      <c r="H1718" s="169">
        <v>3964</v>
      </c>
      <c r="I1718" s="169">
        <v>17965</v>
      </c>
      <c r="J1718" s="169">
        <v>5477</v>
      </c>
      <c r="K1718" s="169">
        <v>333159</v>
      </c>
      <c r="L1718" s="169">
        <v>1077652</v>
      </c>
      <c r="M1718" s="169">
        <v>37264</v>
      </c>
    </row>
    <row r="1719" spans="2:14" ht="15" customHeight="1" x14ac:dyDescent="0.25">
      <c r="B1719" s="168">
        <v>2009</v>
      </c>
      <c r="C1719" s="168"/>
      <c r="D1719" s="169">
        <v>166</v>
      </c>
      <c r="E1719" s="169">
        <v>2115356</v>
      </c>
      <c r="F1719" s="169">
        <v>635787</v>
      </c>
      <c r="G1719" s="169">
        <v>1479570</v>
      </c>
      <c r="H1719" s="169">
        <v>2537</v>
      </c>
      <c r="I1719" s="169">
        <v>23006</v>
      </c>
      <c r="J1719" s="169">
        <v>4150</v>
      </c>
      <c r="K1719" s="169">
        <v>381323</v>
      </c>
      <c r="L1719" s="169">
        <v>1014988</v>
      </c>
      <c r="M1719" s="169" t="s">
        <v>66</v>
      </c>
    </row>
    <row r="1720" spans="2:14" ht="15" customHeight="1" x14ac:dyDescent="0.25">
      <c r="B1720" s="168">
        <v>2008</v>
      </c>
      <c r="C1720" s="168"/>
      <c r="D1720" s="169">
        <v>173</v>
      </c>
      <c r="E1720" s="169">
        <v>2382076</v>
      </c>
      <c r="F1720" s="169">
        <v>756181</v>
      </c>
      <c r="G1720" s="169">
        <v>1625895</v>
      </c>
      <c r="H1720" s="169">
        <v>5065</v>
      </c>
      <c r="I1720" s="169">
        <v>22640</v>
      </c>
      <c r="J1720" s="169">
        <v>3249</v>
      </c>
      <c r="K1720" s="169">
        <v>448571</v>
      </c>
      <c r="L1720" s="169">
        <v>1155020</v>
      </c>
      <c r="M1720" s="169" t="s">
        <v>66</v>
      </c>
    </row>
    <row r="1721" spans="2:14" ht="15" customHeight="1" x14ac:dyDescent="0.25">
      <c r="B1721" s="187" t="s">
        <v>256</v>
      </c>
      <c r="C1721" s="187"/>
      <c r="D1721" s="188"/>
      <c r="E1721" s="188"/>
      <c r="F1721" s="188"/>
      <c r="G1721" s="188"/>
      <c r="H1721" s="188"/>
      <c r="I1721" s="189"/>
      <c r="J1721" s="189"/>
      <c r="K1721" s="189"/>
      <c r="L1721" s="189"/>
      <c r="M1721" s="189"/>
    </row>
    <row r="1722" spans="2:14" ht="15" customHeight="1" x14ac:dyDescent="0.25">
      <c r="B1722" s="181">
        <v>2023</v>
      </c>
      <c r="C1722" s="181"/>
      <c r="D1722" s="182">
        <v>107</v>
      </c>
      <c r="E1722" s="182">
        <v>12904486</v>
      </c>
      <c r="F1722" s="182">
        <v>1298120</v>
      </c>
      <c r="G1722" s="182">
        <v>11606366</v>
      </c>
      <c r="H1722" s="182">
        <v>15350</v>
      </c>
      <c r="I1722" s="182">
        <v>91463</v>
      </c>
      <c r="J1722" s="182">
        <v>20240</v>
      </c>
      <c r="K1722" s="182">
        <v>1087707</v>
      </c>
      <c r="L1722" s="182">
        <v>5810005</v>
      </c>
      <c r="M1722" s="182">
        <v>283712</v>
      </c>
    </row>
    <row r="1723" spans="2:14" ht="15" customHeight="1" x14ac:dyDescent="0.25">
      <c r="B1723" s="181">
        <v>2022</v>
      </c>
      <c r="C1723" s="181"/>
      <c r="D1723" s="182">
        <v>96</v>
      </c>
      <c r="E1723" s="182">
        <v>11553832</v>
      </c>
      <c r="F1723" s="182">
        <v>1156832</v>
      </c>
      <c r="G1723" s="182">
        <v>10397001</v>
      </c>
      <c r="H1723" s="182">
        <v>13591</v>
      </c>
      <c r="I1723" s="182">
        <v>74811</v>
      </c>
      <c r="J1723" s="182">
        <v>15721</v>
      </c>
      <c r="K1723" s="182">
        <v>1029573</v>
      </c>
      <c r="L1723" s="182">
        <v>5322774</v>
      </c>
      <c r="M1723" s="182">
        <v>264729</v>
      </c>
    </row>
    <row r="1724" spans="2:14" ht="15" customHeight="1" x14ac:dyDescent="0.25">
      <c r="B1724" s="168">
        <v>2021</v>
      </c>
      <c r="C1724" s="168"/>
      <c r="D1724" s="169">
        <v>92</v>
      </c>
      <c r="E1724" s="169">
        <v>10375714</v>
      </c>
      <c r="F1724" s="169">
        <v>990004</v>
      </c>
      <c r="G1724" s="169">
        <v>9385710</v>
      </c>
      <c r="H1724" s="169">
        <v>14784</v>
      </c>
      <c r="I1724" s="169">
        <v>69295</v>
      </c>
      <c r="J1724" s="169">
        <v>13178</v>
      </c>
      <c r="K1724" s="169">
        <v>844771</v>
      </c>
      <c r="L1724" s="169">
        <v>4956448</v>
      </c>
      <c r="M1724" s="169">
        <v>250855</v>
      </c>
    </row>
    <row r="1725" spans="2:14" ht="15" customHeight="1" x14ac:dyDescent="0.25">
      <c r="B1725" s="168">
        <v>2020</v>
      </c>
      <c r="C1725" s="168"/>
      <c r="D1725" s="169">
        <v>77</v>
      </c>
      <c r="E1725" s="169">
        <v>9337775</v>
      </c>
      <c r="F1725" s="169">
        <v>921099</v>
      </c>
      <c r="G1725" s="169">
        <v>8416676</v>
      </c>
      <c r="H1725" s="169">
        <v>-2543</v>
      </c>
      <c r="I1725" s="169">
        <v>71487</v>
      </c>
      <c r="J1725" s="169">
        <v>11788</v>
      </c>
      <c r="K1725" s="169">
        <v>734108</v>
      </c>
      <c r="L1725" s="169">
        <v>4269749</v>
      </c>
      <c r="M1725" s="169">
        <v>308865</v>
      </c>
    </row>
    <row r="1726" spans="2:14" ht="15" customHeight="1" x14ac:dyDescent="0.25">
      <c r="B1726" s="168">
        <v>2019</v>
      </c>
      <c r="C1726" s="168"/>
      <c r="D1726" s="169">
        <v>68</v>
      </c>
      <c r="E1726" s="169">
        <v>8435338</v>
      </c>
      <c r="F1726" s="169">
        <v>859462</v>
      </c>
      <c r="G1726" s="169">
        <v>7575876</v>
      </c>
      <c r="H1726" s="169">
        <v>6618</v>
      </c>
      <c r="I1726" s="169">
        <v>87851</v>
      </c>
      <c r="J1726" s="169">
        <v>12865</v>
      </c>
      <c r="K1726" s="169">
        <v>702484</v>
      </c>
      <c r="L1726" s="169">
        <v>3892377</v>
      </c>
      <c r="M1726" s="169">
        <v>414916</v>
      </c>
    </row>
    <row r="1727" spans="2:14" ht="15" customHeight="1" x14ac:dyDescent="0.25">
      <c r="B1727" s="168">
        <v>2018</v>
      </c>
      <c r="C1727" s="168"/>
      <c r="D1727" s="169">
        <v>62</v>
      </c>
      <c r="E1727" s="169">
        <v>7824549</v>
      </c>
      <c r="F1727" s="169">
        <v>728108</v>
      </c>
      <c r="G1727" s="169">
        <v>7096442</v>
      </c>
      <c r="H1727" s="169">
        <v>3189</v>
      </c>
      <c r="I1727" s="169">
        <v>169012</v>
      </c>
      <c r="J1727" s="169">
        <v>10291</v>
      </c>
      <c r="K1727" s="169">
        <v>691917</v>
      </c>
      <c r="L1727" s="169">
        <v>3806125</v>
      </c>
      <c r="M1727" s="169">
        <v>359192</v>
      </c>
    </row>
    <row r="1728" spans="2:14" ht="15" customHeight="1" x14ac:dyDescent="0.25">
      <c r="B1728" s="168">
        <v>2017</v>
      </c>
      <c r="C1728" s="168"/>
      <c r="D1728" s="169">
        <v>56</v>
      </c>
      <c r="E1728" s="169">
        <v>7702535</v>
      </c>
      <c r="F1728" s="169">
        <v>734104</v>
      </c>
      <c r="G1728" s="169">
        <v>6968431</v>
      </c>
      <c r="H1728" s="169">
        <v>4790</v>
      </c>
      <c r="I1728" s="169">
        <v>171091</v>
      </c>
      <c r="J1728" s="169">
        <v>9980</v>
      </c>
      <c r="K1728" s="169">
        <v>704005</v>
      </c>
      <c r="L1728" s="169">
        <v>3670730</v>
      </c>
      <c r="M1728" s="169">
        <v>384850</v>
      </c>
    </row>
    <row r="1729" spans="2:14" ht="15" customHeight="1" x14ac:dyDescent="0.25">
      <c r="B1729" s="168">
        <v>2016</v>
      </c>
      <c r="C1729" s="168"/>
      <c r="D1729" s="169">
        <v>57</v>
      </c>
      <c r="E1729" s="169">
        <v>7539199</v>
      </c>
      <c r="F1729" s="169">
        <v>625463</v>
      </c>
      <c r="G1729" s="169">
        <v>6913736</v>
      </c>
      <c r="H1729" s="169">
        <v>3096</v>
      </c>
      <c r="I1729" s="169">
        <v>135481</v>
      </c>
      <c r="J1729" s="169">
        <v>7337</v>
      </c>
      <c r="K1729" s="169">
        <v>607283</v>
      </c>
      <c r="L1729" s="169">
        <v>3634997</v>
      </c>
      <c r="M1729" s="169">
        <v>412641</v>
      </c>
      <c r="N1729" s="10"/>
    </row>
    <row r="1730" spans="2:14" s="8" customFormat="1" ht="15" customHeight="1" x14ac:dyDescent="0.25">
      <c r="B1730" s="168">
        <v>2015</v>
      </c>
      <c r="C1730" s="168"/>
      <c r="D1730" s="169">
        <v>54</v>
      </c>
      <c r="E1730" s="169">
        <v>7203627</v>
      </c>
      <c r="F1730" s="169">
        <v>630815</v>
      </c>
      <c r="G1730" s="169">
        <v>6572812</v>
      </c>
      <c r="H1730" s="169">
        <v>771</v>
      </c>
      <c r="I1730" s="169">
        <v>103542</v>
      </c>
      <c r="J1730" s="169">
        <v>7639</v>
      </c>
      <c r="K1730" s="169">
        <v>581428</v>
      </c>
      <c r="L1730" s="169">
        <v>3469911</v>
      </c>
      <c r="M1730" s="169">
        <v>378242</v>
      </c>
      <c r="N1730" s="10"/>
    </row>
    <row r="1731" spans="2:14" s="9" customFormat="1" ht="15" customHeight="1" collapsed="1" x14ac:dyDescent="0.25">
      <c r="B1731" s="168">
        <v>2014</v>
      </c>
      <c r="C1731" s="168"/>
      <c r="D1731" s="169">
        <v>49</v>
      </c>
      <c r="E1731" s="169">
        <v>7262968</v>
      </c>
      <c r="F1731" s="169">
        <v>673187</v>
      </c>
      <c r="G1731" s="169">
        <v>6589781</v>
      </c>
      <c r="H1731" s="169">
        <v>3467</v>
      </c>
      <c r="I1731" s="169">
        <v>76925</v>
      </c>
      <c r="J1731" s="169">
        <v>6159</v>
      </c>
      <c r="K1731" s="169">
        <v>623739</v>
      </c>
      <c r="L1731" s="169">
        <v>3618493</v>
      </c>
      <c r="M1731" s="169">
        <v>461972</v>
      </c>
      <c r="N1731" s="10"/>
    </row>
    <row r="1732" spans="2:14" s="9" customFormat="1" ht="15" customHeight="1" x14ac:dyDescent="0.25">
      <c r="B1732" s="168">
        <v>2013</v>
      </c>
      <c r="C1732" s="168"/>
      <c r="D1732" s="169">
        <v>46</v>
      </c>
      <c r="E1732" s="169">
        <v>7601691</v>
      </c>
      <c r="F1732" s="169">
        <v>674531</v>
      </c>
      <c r="G1732" s="169">
        <v>6927160</v>
      </c>
      <c r="H1732" s="169">
        <v>1036</v>
      </c>
      <c r="I1732" s="169">
        <v>80185</v>
      </c>
      <c r="J1732" s="169">
        <v>5081</v>
      </c>
      <c r="K1732" s="169">
        <v>680608</v>
      </c>
      <c r="L1732" s="169">
        <v>3853632</v>
      </c>
      <c r="M1732" s="169">
        <v>509384</v>
      </c>
      <c r="N1732" s="10"/>
    </row>
    <row r="1733" spans="2:14" s="9" customFormat="1" ht="15" customHeight="1" x14ac:dyDescent="0.25">
      <c r="B1733" s="168">
        <v>2012</v>
      </c>
      <c r="C1733" s="168"/>
      <c r="D1733" s="169">
        <v>50</v>
      </c>
      <c r="E1733" s="169">
        <v>8159657</v>
      </c>
      <c r="F1733" s="169">
        <v>762491</v>
      </c>
      <c r="G1733" s="169">
        <v>7397166</v>
      </c>
      <c r="H1733" s="169">
        <v>2921</v>
      </c>
      <c r="I1733" s="169">
        <v>65186</v>
      </c>
      <c r="J1733" s="169">
        <v>3599</v>
      </c>
      <c r="K1733" s="169">
        <v>714161</v>
      </c>
      <c r="L1733" s="169">
        <v>4091401</v>
      </c>
      <c r="M1733" s="169">
        <v>454218</v>
      </c>
      <c r="N1733" s="5"/>
    </row>
    <row r="1734" spans="2:14" ht="15" customHeight="1" x14ac:dyDescent="0.25">
      <c r="B1734" s="168">
        <v>2011</v>
      </c>
      <c r="C1734" s="168"/>
      <c r="D1734" s="169">
        <v>51</v>
      </c>
      <c r="E1734" s="169">
        <v>8545633</v>
      </c>
      <c r="F1734" s="169">
        <v>802832</v>
      </c>
      <c r="G1734" s="169">
        <v>7742801</v>
      </c>
      <c r="H1734" s="169">
        <v>-362</v>
      </c>
      <c r="I1734" s="169">
        <v>67117</v>
      </c>
      <c r="J1734" s="169">
        <v>3909</v>
      </c>
      <c r="K1734" s="169">
        <v>735243</v>
      </c>
      <c r="L1734" s="169">
        <v>4233192</v>
      </c>
      <c r="M1734" s="169">
        <v>440916</v>
      </c>
    </row>
    <row r="1735" spans="2:14" ht="15" customHeight="1" x14ac:dyDescent="0.25">
      <c r="B1735" s="168">
        <v>2010</v>
      </c>
      <c r="C1735" s="168"/>
      <c r="D1735" s="169">
        <v>47</v>
      </c>
      <c r="E1735" s="169">
        <v>9316911</v>
      </c>
      <c r="F1735" s="169">
        <v>875334</v>
      </c>
      <c r="G1735" s="169">
        <v>8441577</v>
      </c>
      <c r="H1735" s="169">
        <v>4394</v>
      </c>
      <c r="I1735" s="169">
        <v>63029</v>
      </c>
      <c r="J1735" s="169">
        <v>4744</v>
      </c>
      <c r="K1735" s="169">
        <v>820021</v>
      </c>
      <c r="L1735" s="169">
        <v>4920763</v>
      </c>
      <c r="M1735" s="169">
        <v>191404</v>
      </c>
    </row>
    <row r="1736" spans="2:14" ht="15" customHeight="1" x14ac:dyDescent="0.25">
      <c r="B1736" s="168">
        <v>2009</v>
      </c>
      <c r="C1736" s="168"/>
      <c r="D1736" s="169">
        <v>48</v>
      </c>
      <c r="E1736" s="169">
        <v>9558394</v>
      </c>
      <c r="F1736" s="169">
        <v>939073</v>
      </c>
      <c r="G1736" s="169">
        <v>8619321</v>
      </c>
      <c r="H1736" s="169">
        <v>2427</v>
      </c>
      <c r="I1736" s="169">
        <v>54914</v>
      </c>
      <c r="J1736" s="169">
        <v>3664</v>
      </c>
      <c r="K1736" s="169">
        <v>991248</v>
      </c>
      <c r="L1736" s="169">
        <v>4865361</v>
      </c>
      <c r="M1736" s="169" t="s">
        <v>66</v>
      </c>
    </row>
    <row r="1737" spans="2:14" ht="15" customHeight="1" x14ac:dyDescent="0.25">
      <c r="B1737" s="168">
        <v>2008</v>
      </c>
      <c r="C1737" s="168"/>
      <c r="D1737" s="169">
        <v>43</v>
      </c>
      <c r="E1737" s="169">
        <v>9497678</v>
      </c>
      <c r="F1737" s="169">
        <v>928507</v>
      </c>
      <c r="G1737" s="169">
        <v>8569171</v>
      </c>
      <c r="H1737" s="169">
        <v>3589</v>
      </c>
      <c r="I1737" s="169">
        <v>49189</v>
      </c>
      <c r="J1737" s="169">
        <v>2736</v>
      </c>
      <c r="K1737" s="169">
        <v>969533</v>
      </c>
      <c r="L1737" s="169">
        <v>4794857</v>
      </c>
      <c r="M1737" s="169" t="s">
        <v>66</v>
      </c>
    </row>
    <row r="1738" spans="2:14" ht="15" customHeight="1" x14ac:dyDescent="0.2">
      <c r="B1738" s="258" t="s">
        <v>40</v>
      </c>
      <c r="C1738" s="184"/>
      <c r="D1738" s="185"/>
      <c r="E1738" s="185"/>
      <c r="F1738" s="185"/>
      <c r="G1738" s="185"/>
      <c r="H1738" s="185"/>
      <c r="I1738" s="186"/>
      <c r="J1738" s="186"/>
      <c r="K1738" s="186"/>
      <c r="L1738" s="186"/>
      <c r="M1738" s="186"/>
    </row>
    <row r="1739" spans="2:14" ht="15" customHeight="1" x14ac:dyDescent="0.25">
      <c r="B1739" s="187" t="s">
        <v>257</v>
      </c>
      <c r="C1739" s="187"/>
      <c r="D1739" s="188"/>
      <c r="E1739" s="188"/>
      <c r="F1739" s="188"/>
      <c r="G1739" s="188"/>
      <c r="H1739" s="188"/>
      <c r="I1739" s="189"/>
      <c r="J1739" s="189"/>
      <c r="K1739" s="189"/>
      <c r="L1739" s="189"/>
      <c r="M1739" s="189"/>
      <c r="N1739" s="9"/>
    </row>
    <row r="1740" spans="2:14" ht="15" customHeight="1" x14ac:dyDescent="0.25">
      <c r="B1740" s="181">
        <v>2023</v>
      </c>
      <c r="C1740" s="181"/>
      <c r="D1740" s="182">
        <v>8737</v>
      </c>
      <c r="E1740" s="182">
        <v>3732420</v>
      </c>
      <c r="F1740" s="182">
        <v>622382</v>
      </c>
      <c r="G1740" s="182">
        <v>3110038</v>
      </c>
      <c r="H1740" s="182">
        <v>6848</v>
      </c>
      <c r="I1740" s="182">
        <v>37814</v>
      </c>
      <c r="J1740" s="182">
        <v>40689</v>
      </c>
      <c r="K1740" s="182">
        <v>405046</v>
      </c>
      <c r="L1740" s="182">
        <v>1197177</v>
      </c>
      <c r="M1740" s="182">
        <v>33717</v>
      </c>
      <c r="N1740" s="9"/>
    </row>
    <row r="1741" spans="2:14" ht="15" customHeight="1" x14ac:dyDescent="0.25">
      <c r="B1741" s="181">
        <v>2022</v>
      </c>
      <c r="C1741" s="181"/>
      <c r="D1741" s="182">
        <v>7711</v>
      </c>
      <c r="E1741" s="182">
        <v>3203501</v>
      </c>
      <c r="F1741" s="182">
        <v>557409</v>
      </c>
      <c r="G1741" s="182">
        <v>2646092</v>
      </c>
      <c r="H1741" s="182">
        <v>8260</v>
      </c>
      <c r="I1741" s="182">
        <v>26321</v>
      </c>
      <c r="J1741" s="182">
        <v>30617</v>
      </c>
      <c r="K1741" s="182">
        <v>370520</v>
      </c>
      <c r="L1741" s="182">
        <v>1055801</v>
      </c>
      <c r="M1741" s="182">
        <v>20774</v>
      </c>
      <c r="N1741" s="9"/>
    </row>
    <row r="1742" spans="2:14" ht="15" customHeight="1" x14ac:dyDescent="0.25">
      <c r="B1742" s="168">
        <v>2021</v>
      </c>
      <c r="C1742" s="168"/>
      <c r="D1742" s="169">
        <v>6247</v>
      </c>
      <c r="E1742" s="169">
        <v>2653616</v>
      </c>
      <c r="F1742" s="169">
        <v>528478</v>
      </c>
      <c r="G1742" s="169">
        <v>2125138</v>
      </c>
      <c r="H1742" s="169">
        <v>6620</v>
      </c>
      <c r="I1742" s="169">
        <v>23971</v>
      </c>
      <c r="J1742" s="169">
        <v>32826</v>
      </c>
      <c r="K1742" s="169">
        <v>336596</v>
      </c>
      <c r="L1742" s="169">
        <v>883049</v>
      </c>
      <c r="M1742" s="169">
        <v>22255</v>
      </c>
      <c r="N1742" s="9"/>
    </row>
    <row r="1743" spans="2:14" s="9" customFormat="1" ht="15" customHeight="1" x14ac:dyDescent="0.25">
      <c r="B1743" s="187" t="s">
        <v>258</v>
      </c>
      <c r="C1743" s="187"/>
      <c r="D1743" s="188"/>
      <c r="E1743" s="188"/>
      <c r="F1743" s="188"/>
      <c r="G1743" s="188"/>
      <c r="H1743" s="188"/>
      <c r="I1743" s="189"/>
      <c r="J1743" s="189"/>
      <c r="K1743" s="189"/>
      <c r="L1743" s="189"/>
      <c r="M1743" s="189"/>
    </row>
    <row r="1744" spans="2:14" s="9" customFormat="1" ht="15" customHeight="1" x14ac:dyDescent="0.25">
      <c r="B1744" s="181">
        <v>2023</v>
      </c>
      <c r="C1744" s="181"/>
      <c r="D1744" s="182">
        <v>3550</v>
      </c>
      <c r="E1744" s="182">
        <v>1118795</v>
      </c>
      <c r="F1744" s="182">
        <v>406888</v>
      </c>
      <c r="G1744" s="182">
        <v>711907</v>
      </c>
      <c r="H1744" s="182">
        <v>6690</v>
      </c>
      <c r="I1744" s="182">
        <v>46836</v>
      </c>
      <c r="J1744" s="182">
        <v>15169</v>
      </c>
      <c r="K1744" s="182">
        <v>298510</v>
      </c>
      <c r="L1744" s="182">
        <v>295158</v>
      </c>
      <c r="M1744" s="182">
        <v>4752</v>
      </c>
    </row>
    <row r="1745" spans="2:14" s="9" customFormat="1" ht="15" customHeight="1" x14ac:dyDescent="0.25">
      <c r="B1745" s="181">
        <v>2022</v>
      </c>
      <c r="C1745" s="181"/>
      <c r="D1745" s="182">
        <v>3065</v>
      </c>
      <c r="E1745" s="182">
        <v>925104</v>
      </c>
      <c r="F1745" s="182">
        <v>313934</v>
      </c>
      <c r="G1745" s="182">
        <v>611170</v>
      </c>
      <c r="H1745" s="182">
        <v>6979</v>
      </c>
      <c r="I1745" s="182">
        <v>40156</v>
      </c>
      <c r="J1745" s="182">
        <v>12064</v>
      </c>
      <c r="K1745" s="182">
        <v>235827</v>
      </c>
      <c r="L1745" s="182">
        <v>254112</v>
      </c>
      <c r="M1745" s="182">
        <v>3211</v>
      </c>
    </row>
    <row r="1746" spans="2:14" s="9" customFormat="1" ht="15" customHeight="1" x14ac:dyDescent="0.25">
      <c r="B1746" s="168">
        <v>2021</v>
      </c>
      <c r="C1746" s="168"/>
      <c r="D1746" s="169">
        <v>2674</v>
      </c>
      <c r="E1746" s="169">
        <v>728365</v>
      </c>
      <c r="F1746" s="169">
        <v>223116</v>
      </c>
      <c r="G1746" s="169">
        <v>505250</v>
      </c>
      <c r="H1746" s="169">
        <v>11095</v>
      </c>
      <c r="I1746" s="169">
        <v>31268</v>
      </c>
      <c r="J1746" s="169">
        <v>13739</v>
      </c>
      <c r="K1746" s="169">
        <v>160784</v>
      </c>
      <c r="L1746" s="169">
        <v>196554</v>
      </c>
      <c r="M1746" s="169">
        <v>3070</v>
      </c>
    </row>
    <row r="1747" spans="2:14" s="9" customFormat="1" ht="15" customHeight="1" x14ac:dyDescent="0.25">
      <c r="B1747" s="187" t="s">
        <v>609</v>
      </c>
      <c r="C1747" s="187"/>
      <c r="D1747" s="188"/>
      <c r="E1747" s="188"/>
      <c r="F1747" s="188"/>
      <c r="G1747" s="188"/>
      <c r="H1747" s="188"/>
      <c r="I1747" s="189"/>
      <c r="J1747" s="189"/>
      <c r="K1747" s="189"/>
      <c r="L1747" s="189"/>
      <c r="M1747" s="189"/>
    </row>
    <row r="1748" spans="2:14" s="9" customFormat="1" ht="15" customHeight="1" x14ac:dyDescent="0.25">
      <c r="B1748" s="181">
        <v>2023</v>
      </c>
      <c r="C1748" s="181"/>
      <c r="D1748" s="182">
        <v>1729</v>
      </c>
      <c r="E1748" s="182">
        <v>221402</v>
      </c>
      <c r="F1748" s="182">
        <v>28825</v>
      </c>
      <c r="G1748" s="182">
        <v>192577</v>
      </c>
      <c r="H1748" s="182">
        <v>194</v>
      </c>
      <c r="I1748" s="182">
        <v>854</v>
      </c>
      <c r="J1748" s="182">
        <v>7882</v>
      </c>
      <c r="K1748" s="182">
        <v>21444</v>
      </c>
      <c r="L1748" s="182">
        <v>75134</v>
      </c>
      <c r="M1748" s="182">
        <v>1331</v>
      </c>
    </row>
    <row r="1749" spans="2:14" s="9" customFormat="1" ht="15" customHeight="1" x14ac:dyDescent="0.25">
      <c r="B1749" s="181">
        <v>2022</v>
      </c>
      <c r="C1749" s="181"/>
      <c r="D1749" s="182">
        <v>1446</v>
      </c>
      <c r="E1749" s="182">
        <v>241392</v>
      </c>
      <c r="F1749" s="182">
        <v>24673</v>
      </c>
      <c r="G1749" s="182">
        <v>216719</v>
      </c>
      <c r="H1749" s="182">
        <v>-165</v>
      </c>
      <c r="I1749" s="182">
        <v>508</v>
      </c>
      <c r="J1749" s="182">
        <v>6133</v>
      </c>
      <c r="K1749" s="182">
        <v>16669</v>
      </c>
      <c r="L1749" s="182">
        <v>113685</v>
      </c>
      <c r="M1749" s="182">
        <v>849</v>
      </c>
    </row>
    <row r="1750" spans="2:14" s="9" customFormat="1" ht="15" customHeight="1" x14ac:dyDescent="0.25">
      <c r="B1750" s="168">
        <v>2021</v>
      </c>
      <c r="C1750" s="168"/>
      <c r="D1750" s="169">
        <v>1264</v>
      </c>
      <c r="E1750" s="169">
        <v>179650</v>
      </c>
      <c r="F1750" s="169">
        <v>27300</v>
      </c>
      <c r="G1750" s="169">
        <v>152349</v>
      </c>
      <c r="H1750" s="169">
        <v>219</v>
      </c>
      <c r="I1750" s="169">
        <v>823</v>
      </c>
      <c r="J1750" s="169">
        <v>6009</v>
      </c>
      <c r="K1750" s="169">
        <v>15280</v>
      </c>
      <c r="L1750" s="169">
        <v>69627</v>
      </c>
      <c r="M1750" s="169">
        <v>789</v>
      </c>
    </row>
    <row r="1751" spans="2:14" ht="15" customHeight="1" x14ac:dyDescent="0.25">
      <c r="B1751" s="187" t="s">
        <v>610</v>
      </c>
      <c r="C1751" s="187"/>
      <c r="D1751" s="188"/>
      <c r="E1751" s="188"/>
      <c r="F1751" s="188"/>
      <c r="G1751" s="188"/>
      <c r="H1751" s="188"/>
      <c r="I1751" s="189"/>
      <c r="J1751" s="189"/>
      <c r="K1751" s="189"/>
      <c r="L1751" s="189"/>
      <c r="M1751" s="189"/>
      <c r="N1751" s="9"/>
    </row>
    <row r="1752" spans="2:14" ht="15" customHeight="1" x14ac:dyDescent="0.25">
      <c r="B1752" s="181">
        <v>2023</v>
      </c>
      <c r="C1752" s="181"/>
      <c r="D1752" s="182">
        <v>14239</v>
      </c>
      <c r="E1752" s="182">
        <v>15949331</v>
      </c>
      <c r="F1752" s="182">
        <v>1368452</v>
      </c>
      <c r="G1752" s="182">
        <v>14580879</v>
      </c>
      <c r="H1752" s="182">
        <v>7669</v>
      </c>
      <c r="I1752" s="182">
        <v>106170</v>
      </c>
      <c r="J1752" s="182">
        <v>59129</v>
      </c>
      <c r="K1752" s="182">
        <v>1145765</v>
      </c>
      <c r="L1752" s="182">
        <v>7682747</v>
      </c>
      <c r="M1752" s="182">
        <v>545302</v>
      </c>
      <c r="N1752" s="9"/>
    </row>
    <row r="1753" spans="2:14" ht="15" customHeight="1" x14ac:dyDescent="0.25">
      <c r="B1753" s="181">
        <v>2022</v>
      </c>
      <c r="C1753" s="181"/>
      <c r="D1753" s="182">
        <v>12330</v>
      </c>
      <c r="E1753" s="182">
        <v>14551534</v>
      </c>
      <c r="F1753" s="182">
        <v>1286495</v>
      </c>
      <c r="G1753" s="182">
        <v>13265039</v>
      </c>
      <c r="H1753" s="182">
        <v>5741</v>
      </c>
      <c r="I1753" s="182">
        <v>74477</v>
      </c>
      <c r="J1753" s="182">
        <v>55658</v>
      </c>
      <c r="K1753" s="182">
        <v>1100572</v>
      </c>
      <c r="L1753" s="182">
        <v>7218966</v>
      </c>
      <c r="M1753" s="182">
        <v>508658</v>
      </c>
      <c r="N1753" s="9"/>
    </row>
    <row r="1754" spans="2:14" ht="15" customHeight="1" x14ac:dyDescent="0.25">
      <c r="B1754" s="168">
        <v>2021</v>
      </c>
      <c r="C1754" s="168"/>
      <c r="D1754" s="169">
        <v>10443</v>
      </c>
      <c r="E1754" s="169">
        <v>12890884</v>
      </c>
      <c r="F1754" s="169">
        <v>1159626</v>
      </c>
      <c r="G1754" s="169">
        <v>11731258</v>
      </c>
      <c r="H1754" s="169">
        <v>5144</v>
      </c>
      <c r="I1754" s="169">
        <v>72961</v>
      </c>
      <c r="J1754" s="169">
        <v>54173</v>
      </c>
      <c r="K1754" s="169">
        <v>948722</v>
      </c>
      <c r="L1754" s="169">
        <v>6485984</v>
      </c>
      <c r="M1754" s="169">
        <v>495594</v>
      </c>
      <c r="N1754" s="9"/>
    </row>
    <row r="1755" spans="2:14" ht="15" customHeight="1" x14ac:dyDescent="0.25">
      <c r="B1755" s="187" t="s">
        <v>611</v>
      </c>
      <c r="C1755" s="187"/>
      <c r="D1755" s="188"/>
      <c r="E1755" s="188"/>
      <c r="F1755" s="188"/>
      <c r="G1755" s="188"/>
      <c r="H1755" s="188"/>
      <c r="I1755" s="189"/>
      <c r="J1755" s="189"/>
      <c r="K1755" s="189"/>
      <c r="L1755" s="189"/>
      <c r="M1755" s="189"/>
      <c r="N1755" s="9"/>
    </row>
    <row r="1756" spans="2:14" ht="15" customHeight="1" x14ac:dyDescent="0.25">
      <c r="B1756" s="181">
        <v>2023</v>
      </c>
      <c r="C1756" s="181"/>
      <c r="D1756" s="182">
        <v>2682</v>
      </c>
      <c r="E1756" s="182">
        <v>251395</v>
      </c>
      <c r="F1756" s="182">
        <v>21555</v>
      </c>
      <c r="G1756" s="182">
        <v>229840</v>
      </c>
      <c r="H1756" s="182">
        <v>35</v>
      </c>
      <c r="I1756" s="182">
        <v>669</v>
      </c>
      <c r="J1756" s="182">
        <v>1677</v>
      </c>
      <c r="K1756" s="182">
        <v>17309</v>
      </c>
      <c r="L1756" s="182">
        <v>78765</v>
      </c>
      <c r="M1756" s="182">
        <v>1104</v>
      </c>
      <c r="N1756" s="9"/>
    </row>
    <row r="1757" spans="2:14" ht="15" customHeight="1" x14ac:dyDescent="0.25">
      <c r="B1757" s="181">
        <v>2022</v>
      </c>
      <c r="C1757" s="181"/>
      <c r="D1757" s="182">
        <v>2240</v>
      </c>
      <c r="E1757" s="182">
        <v>226764</v>
      </c>
      <c r="F1757" s="182">
        <v>17345</v>
      </c>
      <c r="G1757" s="182">
        <v>209419</v>
      </c>
      <c r="H1757" s="182">
        <v>180</v>
      </c>
      <c r="I1757" s="182">
        <v>1148</v>
      </c>
      <c r="J1757" s="182">
        <v>1177</v>
      </c>
      <c r="K1757" s="182">
        <v>13062</v>
      </c>
      <c r="L1757" s="182">
        <v>73230</v>
      </c>
      <c r="M1757" s="182">
        <v>688</v>
      </c>
      <c r="N1757" s="9"/>
    </row>
    <row r="1758" spans="2:14" ht="15" customHeight="1" x14ac:dyDescent="0.25">
      <c r="B1758" s="168">
        <v>2021</v>
      </c>
      <c r="C1758" s="168"/>
      <c r="D1758" s="169">
        <v>1824</v>
      </c>
      <c r="E1758" s="169">
        <v>195577</v>
      </c>
      <c r="F1758" s="169">
        <v>14200</v>
      </c>
      <c r="G1758" s="169">
        <v>181378</v>
      </c>
      <c r="H1758" s="169">
        <v>134</v>
      </c>
      <c r="I1758" s="169">
        <v>917</v>
      </c>
      <c r="J1758" s="169">
        <v>1607</v>
      </c>
      <c r="K1758" s="169">
        <v>12077</v>
      </c>
      <c r="L1758" s="169">
        <v>62338</v>
      </c>
      <c r="M1758" s="169">
        <v>612</v>
      </c>
      <c r="N1758" s="9"/>
    </row>
    <row r="1759" spans="2:14" ht="15" customHeight="1" x14ac:dyDescent="0.25">
      <c r="B1759" s="187" t="s">
        <v>259</v>
      </c>
      <c r="C1759" s="187"/>
      <c r="D1759" s="188"/>
      <c r="E1759" s="188"/>
      <c r="F1759" s="188"/>
      <c r="G1759" s="188"/>
      <c r="H1759" s="188"/>
      <c r="I1759" s="189"/>
      <c r="J1759" s="189"/>
      <c r="K1759" s="189"/>
      <c r="L1759" s="189"/>
      <c r="M1759" s="189"/>
      <c r="N1759" s="9"/>
    </row>
    <row r="1760" spans="2:14" ht="15" customHeight="1" x14ac:dyDescent="0.25">
      <c r="B1760" s="181">
        <v>2023</v>
      </c>
      <c r="C1760" s="181"/>
      <c r="D1760" s="182">
        <v>610</v>
      </c>
      <c r="E1760" s="182">
        <v>90797</v>
      </c>
      <c r="F1760" s="182">
        <v>5404</v>
      </c>
      <c r="G1760" s="182">
        <v>85392</v>
      </c>
      <c r="H1760" s="182">
        <v>508</v>
      </c>
      <c r="I1760" s="182">
        <v>2100</v>
      </c>
      <c r="J1760" s="182">
        <v>3050</v>
      </c>
      <c r="K1760" s="182">
        <v>4595</v>
      </c>
      <c r="L1760" s="182">
        <v>51032</v>
      </c>
      <c r="M1760" s="182">
        <v>369</v>
      </c>
      <c r="N1760" s="9"/>
    </row>
    <row r="1761" spans="2:14" ht="15" customHeight="1" x14ac:dyDescent="0.25">
      <c r="B1761" s="181">
        <v>2022</v>
      </c>
      <c r="C1761" s="181"/>
      <c r="D1761" s="182">
        <v>551</v>
      </c>
      <c r="E1761" s="182">
        <v>86556</v>
      </c>
      <c r="F1761" s="182">
        <v>6851</v>
      </c>
      <c r="G1761" s="182">
        <v>79704</v>
      </c>
      <c r="H1761" s="182">
        <v>598</v>
      </c>
      <c r="I1761" s="182">
        <v>1025</v>
      </c>
      <c r="J1761" s="182">
        <v>1603</v>
      </c>
      <c r="K1761" s="182">
        <v>5679</v>
      </c>
      <c r="L1761" s="182">
        <v>47123</v>
      </c>
      <c r="M1761" s="182">
        <v>739</v>
      </c>
      <c r="N1761" s="9"/>
    </row>
    <row r="1762" spans="2:14" ht="15" customHeight="1" x14ac:dyDescent="0.25">
      <c r="B1762" s="168">
        <v>2021</v>
      </c>
      <c r="C1762" s="168"/>
      <c r="D1762" s="169">
        <v>498</v>
      </c>
      <c r="E1762" s="169">
        <v>77612</v>
      </c>
      <c r="F1762" s="169">
        <v>6153</v>
      </c>
      <c r="G1762" s="169">
        <v>71460</v>
      </c>
      <c r="H1762" s="169">
        <v>310</v>
      </c>
      <c r="I1762" s="169">
        <v>1192</v>
      </c>
      <c r="J1762" s="169">
        <v>1909</v>
      </c>
      <c r="K1762" s="169">
        <v>6948</v>
      </c>
      <c r="L1762" s="169">
        <v>43230</v>
      </c>
      <c r="M1762" s="169">
        <v>956</v>
      </c>
      <c r="N1762" s="9"/>
    </row>
    <row r="1763" spans="2:14" ht="15" customHeight="1" x14ac:dyDescent="0.25">
      <c r="B1763" s="187" t="s">
        <v>260</v>
      </c>
      <c r="C1763" s="187"/>
      <c r="D1763" s="188"/>
      <c r="E1763" s="188"/>
      <c r="F1763" s="188"/>
      <c r="G1763" s="188"/>
      <c r="H1763" s="188"/>
      <c r="I1763" s="189"/>
      <c r="J1763" s="189"/>
      <c r="K1763" s="189"/>
      <c r="L1763" s="189"/>
      <c r="M1763" s="189"/>
      <c r="N1763" s="9"/>
    </row>
    <row r="1764" spans="2:14" ht="15" customHeight="1" x14ac:dyDescent="0.25">
      <c r="B1764" s="181">
        <v>2023</v>
      </c>
      <c r="C1764" s="181"/>
      <c r="D1764" s="182">
        <v>1234</v>
      </c>
      <c r="E1764" s="182">
        <v>126967</v>
      </c>
      <c r="F1764" s="182">
        <v>10335</v>
      </c>
      <c r="G1764" s="182">
        <v>116632</v>
      </c>
      <c r="H1764" s="182">
        <v>1262</v>
      </c>
      <c r="I1764" s="182">
        <v>3871</v>
      </c>
      <c r="J1764" s="182">
        <v>2264</v>
      </c>
      <c r="K1764" s="182">
        <v>7310</v>
      </c>
      <c r="L1764" s="182">
        <v>41553</v>
      </c>
      <c r="M1764" s="182">
        <v>534</v>
      </c>
      <c r="N1764" s="9"/>
    </row>
    <row r="1765" spans="2:14" ht="15" customHeight="1" x14ac:dyDescent="0.25">
      <c r="B1765" s="181">
        <v>2022</v>
      </c>
      <c r="C1765" s="181"/>
      <c r="D1765" s="182">
        <v>1023</v>
      </c>
      <c r="E1765" s="182">
        <v>98371</v>
      </c>
      <c r="F1765" s="182">
        <v>8788</v>
      </c>
      <c r="G1765" s="182">
        <v>89583</v>
      </c>
      <c r="H1765" s="182">
        <v>-933</v>
      </c>
      <c r="I1765" s="182">
        <v>2761</v>
      </c>
      <c r="J1765" s="182">
        <v>4030</v>
      </c>
      <c r="K1765" s="182">
        <v>5128</v>
      </c>
      <c r="L1765" s="182">
        <v>41537</v>
      </c>
      <c r="M1765" s="182">
        <v>348</v>
      </c>
      <c r="N1765" s="9"/>
    </row>
    <row r="1766" spans="2:14" ht="15" customHeight="1" x14ac:dyDescent="0.25">
      <c r="B1766" s="168">
        <v>2021</v>
      </c>
      <c r="C1766" s="168"/>
      <c r="D1766" s="169">
        <v>824</v>
      </c>
      <c r="E1766" s="169">
        <v>76842</v>
      </c>
      <c r="F1766" s="169">
        <v>6968</v>
      </c>
      <c r="G1766" s="169">
        <v>69874</v>
      </c>
      <c r="H1766" s="169">
        <v>878</v>
      </c>
      <c r="I1766" s="169">
        <v>1673</v>
      </c>
      <c r="J1766" s="169">
        <v>2055</v>
      </c>
      <c r="K1766" s="169">
        <v>3984</v>
      </c>
      <c r="L1766" s="169">
        <v>33132</v>
      </c>
      <c r="M1766" s="169">
        <v>240</v>
      </c>
      <c r="N1766" s="9"/>
    </row>
    <row r="1767" spans="2:14" s="7" customFormat="1" ht="15" customHeight="1" x14ac:dyDescent="0.25">
      <c r="B1767" s="187" t="s">
        <v>511</v>
      </c>
      <c r="C1767" s="187"/>
      <c r="D1767" s="188"/>
      <c r="E1767" s="188"/>
      <c r="F1767" s="188"/>
      <c r="G1767" s="188"/>
      <c r="H1767" s="188"/>
      <c r="I1767" s="189"/>
      <c r="J1767" s="189"/>
      <c r="K1767" s="189"/>
      <c r="L1767" s="189"/>
      <c r="M1767" s="189"/>
      <c r="N1767" s="5"/>
    </row>
    <row r="1768" spans="2:14" s="7" customFormat="1" ht="15" customHeight="1" x14ac:dyDescent="0.25">
      <c r="B1768" s="181">
        <v>2023</v>
      </c>
      <c r="C1768" s="181"/>
      <c r="D1768" s="182">
        <v>381</v>
      </c>
      <c r="E1768" s="182">
        <v>52011</v>
      </c>
      <c r="F1768" s="182">
        <v>6534</v>
      </c>
      <c r="G1768" s="182">
        <v>45477</v>
      </c>
      <c r="H1768" s="182">
        <v>-9</v>
      </c>
      <c r="I1768" s="182">
        <v>1131</v>
      </c>
      <c r="J1768" s="182">
        <v>1126</v>
      </c>
      <c r="K1768" s="182">
        <v>3783</v>
      </c>
      <c r="L1768" s="182">
        <v>26990</v>
      </c>
      <c r="M1768" s="182">
        <v>321</v>
      </c>
      <c r="N1768" s="5"/>
    </row>
    <row r="1769" spans="2:14" s="7" customFormat="1" ht="15" customHeight="1" x14ac:dyDescent="0.25">
      <c r="B1769" s="181">
        <v>2022</v>
      </c>
      <c r="C1769" s="181"/>
      <c r="D1769" s="182">
        <v>349</v>
      </c>
      <c r="E1769" s="182">
        <v>51633</v>
      </c>
      <c r="F1769" s="182">
        <v>4073</v>
      </c>
      <c r="G1769" s="182">
        <v>47560</v>
      </c>
      <c r="H1769" s="182">
        <v>32</v>
      </c>
      <c r="I1769" s="182">
        <v>822</v>
      </c>
      <c r="J1769" s="182">
        <v>1193</v>
      </c>
      <c r="K1769" s="182">
        <v>2440</v>
      </c>
      <c r="L1769" s="182">
        <v>29414</v>
      </c>
      <c r="M1769" s="182">
        <v>257</v>
      </c>
      <c r="N1769" s="5"/>
    </row>
    <row r="1770" spans="2:14" s="7" customFormat="1" ht="15" customHeight="1" x14ac:dyDescent="0.25">
      <c r="B1770" s="168">
        <v>2021</v>
      </c>
      <c r="C1770" s="168"/>
      <c r="D1770" s="169">
        <v>323</v>
      </c>
      <c r="E1770" s="169">
        <v>55538</v>
      </c>
      <c r="F1770" s="169">
        <v>3928</v>
      </c>
      <c r="G1770" s="169">
        <v>51609</v>
      </c>
      <c r="H1770" s="169">
        <v>18</v>
      </c>
      <c r="I1770" s="169">
        <v>146</v>
      </c>
      <c r="J1770" s="169">
        <v>1524</v>
      </c>
      <c r="K1770" s="169">
        <v>2583</v>
      </c>
      <c r="L1770" s="169">
        <v>33300</v>
      </c>
      <c r="M1770" s="169">
        <v>272</v>
      </c>
      <c r="N1770" s="5"/>
    </row>
    <row r="1771" spans="2:14" s="9" customFormat="1" ht="15" customHeight="1" x14ac:dyDescent="0.25">
      <c r="B1771" s="187" t="s">
        <v>528</v>
      </c>
      <c r="C1771" s="187"/>
      <c r="D1771" s="188"/>
      <c r="E1771" s="188"/>
      <c r="F1771" s="188"/>
      <c r="G1771" s="188"/>
      <c r="H1771" s="188"/>
      <c r="I1771" s="189"/>
      <c r="J1771" s="189"/>
      <c r="K1771" s="189"/>
      <c r="L1771" s="189"/>
      <c r="M1771" s="189"/>
      <c r="N1771" s="5"/>
    </row>
    <row r="1772" spans="2:14" s="9" customFormat="1" ht="15" customHeight="1" x14ac:dyDescent="0.25">
      <c r="B1772" s="181">
        <v>2023</v>
      </c>
      <c r="C1772" s="181"/>
      <c r="D1772" s="182">
        <v>746</v>
      </c>
      <c r="E1772" s="182">
        <v>376318</v>
      </c>
      <c r="F1772" s="182">
        <v>32135</v>
      </c>
      <c r="G1772" s="182">
        <v>344182</v>
      </c>
      <c r="H1772" s="182">
        <v>-1</v>
      </c>
      <c r="I1772" s="182">
        <v>2037</v>
      </c>
      <c r="J1772" s="182">
        <v>1682</v>
      </c>
      <c r="K1772" s="182">
        <v>27447</v>
      </c>
      <c r="L1772" s="182">
        <v>155451</v>
      </c>
      <c r="M1772" s="182">
        <v>1293</v>
      </c>
      <c r="N1772" s="5"/>
    </row>
    <row r="1773" spans="2:14" s="9" customFormat="1" ht="15" customHeight="1" x14ac:dyDescent="0.25">
      <c r="B1773" s="181">
        <v>2022</v>
      </c>
      <c r="C1773" s="181"/>
      <c r="D1773" s="182">
        <v>601</v>
      </c>
      <c r="E1773" s="182">
        <v>404555</v>
      </c>
      <c r="F1773" s="182">
        <v>52295</v>
      </c>
      <c r="G1773" s="182">
        <v>352260</v>
      </c>
      <c r="H1773" s="182">
        <v>-24</v>
      </c>
      <c r="I1773" s="182">
        <v>1784</v>
      </c>
      <c r="J1773" s="182">
        <v>1936</v>
      </c>
      <c r="K1773" s="182">
        <v>26764</v>
      </c>
      <c r="L1773" s="182">
        <v>171914</v>
      </c>
      <c r="M1773" s="182">
        <v>1007</v>
      </c>
      <c r="N1773" s="5"/>
    </row>
    <row r="1774" spans="2:14" s="9" customFormat="1" ht="15" customHeight="1" x14ac:dyDescent="0.25">
      <c r="B1774" s="168">
        <v>2021</v>
      </c>
      <c r="C1774" s="168"/>
      <c r="D1774" s="169">
        <v>498</v>
      </c>
      <c r="E1774" s="169">
        <v>288453</v>
      </c>
      <c r="F1774" s="169">
        <v>45981</v>
      </c>
      <c r="G1774" s="169">
        <v>242472</v>
      </c>
      <c r="H1774" s="169">
        <v>-5</v>
      </c>
      <c r="I1774" s="169">
        <v>376</v>
      </c>
      <c r="J1774" s="169">
        <v>1781</v>
      </c>
      <c r="K1774" s="169">
        <v>32757</v>
      </c>
      <c r="L1774" s="169">
        <v>130548</v>
      </c>
      <c r="M1774" s="169">
        <v>992</v>
      </c>
      <c r="N1774" s="5"/>
    </row>
    <row r="1775" spans="2:14" s="9" customFormat="1" ht="15" customHeight="1" x14ac:dyDescent="0.2">
      <c r="B1775" s="258" t="s">
        <v>27</v>
      </c>
      <c r="C1775" s="184"/>
      <c r="D1775" s="185"/>
      <c r="E1775" s="185"/>
      <c r="F1775" s="185"/>
      <c r="G1775" s="185"/>
      <c r="H1775" s="185"/>
      <c r="I1775" s="186"/>
      <c r="J1775" s="186"/>
      <c r="K1775" s="186"/>
      <c r="L1775" s="186"/>
      <c r="M1775" s="186"/>
      <c r="N1775" s="5"/>
    </row>
    <row r="1776" spans="2:14" ht="15" customHeight="1" x14ac:dyDescent="0.25">
      <c r="B1776" s="187" t="s">
        <v>382</v>
      </c>
      <c r="C1776" s="187"/>
      <c r="D1776" s="188"/>
      <c r="E1776" s="188"/>
      <c r="F1776" s="188"/>
      <c r="G1776" s="188"/>
      <c r="H1776" s="188"/>
      <c r="I1776" s="189"/>
      <c r="J1776" s="189"/>
      <c r="K1776" s="189"/>
      <c r="L1776" s="189"/>
      <c r="M1776" s="189"/>
    </row>
    <row r="1777" spans="2:14" ht="15" customHeight="1" x14ac:dyDescent="0.25">
      <c r="B1777" s="181">
        <v>2023</v>
      </c>
      <c r="C1777" s="181"/>
      <c r="D1777" s="182">
        <v>64796</v>
      </c>
      <c r="E1777" s="182">
        <v>13010335</v>
      </c>
      <c r="F1777" s="182">
        <v>6608648</v>
      </c>
      <c r="G1777" s="182">
        <v>6401686</v>
      </c>
      <c r="H1777" s="182">
        <v>885880</v>
      </c>
      <c r="I1777" s="182">
        <v>34935</v>
      </c>
      <c r="J1777" s="182">
        <v>12633</v>
      </c>
      <c r="K1777" s="182">
        <v>4159214</v>
      </c>
      <c r="L1777" s="182">
        <v>5409812</v>
      </c>
      <c r="M1777" s="182">
        <v>1014163</v>
      </c>
    </row>
    <row r="1778" spans="2:14" ht="15" customHeight="1" x14ac:dyDescent="0.25">
      <c r="B1778" s="181">
        <v>2022</v>
      </c>
      <c r="C1778" s="181"/>
      <c r="D1778" s="182">
        <v>61548</v>
      </c>
      <c r="E1778" s="182">
        <v>12515961</v>
      </c>
      <c r="F1778" s="182">
        <v>6543144</v>
      </c>
      <c r="G1778" s="182">
        <v>5972817</v>
      </c>
      <c r="H1778" s="182">
        <v>811696</v>
      </c>
      <c r="I1778" s="182">
        <v>40806</v>
      </c>
      <c r="J1778" s="182">
        <v>15589</v>
      </c>
      <c r="K1778" s="182">
        <v>4255064</v>
      </c>
      <c r="L1778" s="182">
        <v>5009431</v>
      </c>
      <c r="M1778" s="182">
        <v>657383</v>
      </c>
    </row>
    <row r="1779" spans="2:14" ht="15" customHeight="1" x14ac:dyDescent="0.25">
      <c r="B1779" s="181">
        <v>2021</v>
      </c>
      <c r="C1779" s="181"/>
      <c r="D1779" s="182">
        <v>56739</v>
      </c>
      <c r="E1779" s="182">
        <v>10579528</v>
      </c>
      <c r="F1779" s="182">
        <v>5574376</v>
      </c>
      <c r="G1779" s="182">
        <v>5005152</v>
      </c>
      <c r="H1779" s="182">
        <v>568919</v>
      </c>
      <c r="I1779" s="182">
        <v>30696</v>
      </c>
      <c r="J1779" s="182">
        <v>22760</v>
      </c>
      <c r="K1779" s="182">
        <v>3715212</v>
      </c>
      <c r="L1779" s="182">
        <v>4151911</v>
      </c>
      <c r="M1779" s="182">
        <v>594245</v>
      </c>
    </row>
    <row r="1780" spans="2:14" ht="15" customHeight="1" x14ac:dyDescent="0.25">
      <c r="B1780" s="168">
        <v>2020</v>
      </c>
      <c r="C1780" s="168"/>
      <c r="D1780" s="169">
        <v>51940</v>
      </c>
      <c r="E1780" s="169">
        <v>8913978</v>
      </c>
      <c r="F1780" s="169">
        <v>4806982</v>
      </c>
      <c r="G1780" s="169">
        <v>4106995</v>
      </c>
      <c r="H1780" s="169">
        <v>468162</v>
      </c>
      <c r="I1780" s="169">
        <v>21574</v>
      </c>
      <c r="J1780" s="169">
        <v>17632</v>
      </c>
      <c r="K1780" s="169">
        <v>3270642</v>
      </c>
      <c r="L1780" s="169">
        <v>3429418</v>
      </c>
      <c r="M1780" s="169">
        <v>570878</v>
      </c>
    </row>
    <row r="1781" spans="2:14" ht="15" customHeight="1" x14ac:dyDescent="0.25">
      <c r="B1781" s="168">
        <v>2019</v>
      </c>
      <c r="C1781" s="168"/>
      <c r="D1781" s="169">
        <v>49830</v>
      </c>
      <c r="E1781" s="169">
        <v>9054848</v>
      </c>
      <c r="F1781" s="169">
        <v>4391262</v>
      </c>
      <c r="G1781" s="169">
        <v>4663586</v>
      </c>
      <c r="H1781" s="169">
        <v>467484</v>
      </c>
      <c r="I1781" s="169">
        <v>33780</v>
      </c>
      <c r="J1781" s="169">
        <v>5835</v>
      </c>
      <c r="K1781" s="169">
        <v>3109867</v>
      </c>
      <c r="L1781" s="169">
        <v>3431681</v>
      </c>
      <c r="M1781" s="169">
        <v>554186</v>
      </c>
    </row>
    <row r="1782" spans="2:14" ht="15" customHeight="1" x14ac:dyDescent="0.25">
      <c r="B1782" s="168">
        <v>2018</v>
      </c>
      <c r="C1782" s="168"/>
      <c r="D1782" s="169">
        <v>45510</v>
      </c>
      <c r="E1782" s="169">
        <v>8385246</v>
      </c>
      <c r="F1782" s="169">
        <v>4181068</v>
      </c>
      <c r="G1782" s="169">
        <v>4204178</v>
      </c>
      <c r="H1782" s="169">
        <v>243932</v>
      </c>
      <c r="I1782" s="169">
        <v>20571</v>
      </c>
      <c r="J1782" s="169">
        <v>5692</v>
      </c>
      <c r="K1782" s="169">
        <v>3247405</v>
      </c>
      <c r="L1782" s="169">
        <v>2895438</v>
      </c>
      <c r="M1782" s="169">
        <v>547471</v>
      </c>
    </row>
    <row r="1783" spans="2:14" ht="15" customHeight="1" x14ac:dyDescent="0.25">
      <c r="B1783" s="168">
        <v>2017</v>
      </c>
      <c r="C1783" s="168"/>
      <c r="D1783" s="169">
        <v>40792</v>
      </c>
      <c r="E1783" s="169">
        <v>7064134</v>
      </c>
      <c r="F1783" s="169">
        <v>3263816</v>
      </c>
      <c r="G1783" s="169">
        <v>3800318</v>
      </c>
      <c r="H1783" s="169">
        <v>61069</v>
      </c>
      <c r="I1783" s="169">
        <v>24395</v>
      </c>
      <c r="J1783" s="169">
        <v>6892</v>
      </c>
      <c r="K1783" s="169">
        <v>2469437</v>
      </c>
      <c r="L1783" s="169">
        <v>2455005</v>
      </c>
      <c r="M1783" s="169">
        <v>528177</v>
      </c>
    </row>
    <row r="1784" spans="2:14" ht="15" customHeight="1" x14ac:dyDescent="0.25">
      <c r="B1784" s="168">
        <v>2016</v>
      </c>
      <c r="C1784" s="168"/>
      <c r="D1784" s="169">
        <v>35787</v>
      </c>
      <c r="E1784" s="169">
        <v>5422987</v>
      </c>
      <c r="F1784" s="169">
        <v>2311887</v>
      </c>
      <c r="G1784" s="169">
        <v>3111099</v>
      </c>
      <c r="H1784" s="169">
        <v>-35629</v>
      </c>
      <c r="I1784" s="169">
        <v>8210</v>
      </c>
      <c r="J1784" s="169">
        <v>7702</v>
      </c>
      <c r="K1784" s="169">
        <v>1734082</v>
      </c>
      <c r="L1784" s="169">
        <v>1932958</v>
      </c>
      <c r="M1784" s="169">
        <v>564989</v>
      </c>
    </row>
    <row r="1785" spans="2:14" ht="15" customHeight="1" x14ac:dyDescent="0.25">
      <c r="B1785" s="168">
        <v>2015</v>
      </c>
      <c r="C1785" s="168"/>
      <c r="D1785" s="169">
        <v>32154</v>
      </c>
      <c r="E1785" s="169">
        <v>4795511</v>
      </c>
      <c r="F1785" s="169">
        <v>2049457</v>
      </c>
      <c r="G1785" s="169">
        <v>2746054</v>
      </c>
      <c r="H1785" s="169">
        <v>-192890</v>
      </c>
      <c r="I1785" s="169">
        <v>8256</v>
      </c>
      <c r="J1785" s="169">
        <v>8470</v>
      </c>
      <c r="K1785" s="169">
        <v>1510062</v>
      </c>
      <c r="L1785" s="169">
        <v>1697002</v>
      </c>
      <c r="M1785" s="169">
        <v>584428</v>
      </c>
      <c r="N1785" s="7"/>
    </row>
    <row r="1786" spans="2:14" ht="15" customHeight="1" x14ac:dyDescent="0.25">
      <c r="B1786" s="168">
        <v>2014</v>
      </c>
      <c r="C1786" s="168"/>
      <c r="D1786" s="169">
        <v>29561</v>
      </c>
      <c r="E1786" s="169">
        <v>4006152</v>
      </c>
      <c r="F1786" s="169">
        <v>1504721</v>
      </c>
      <c r="G1786" s="169">
        <v>2501432</v>
      </c>
      <c r="H1786" s="169">
        <v>-167500</v>
      </c>
      <c r="I1786" s="169">
        <v>7589</v>
      </c>
      <c r="J1786" s="169">
        <v>7441</v>
      </c>
      <c r="K1786" s="169">
        <v>1125067</v>
      </c>
      <c r="L1786" s="169">
        <v>1507153</v>
      </c>
      <c r="M1786" s="169">
        <v>648211</v>
      </c>
      <c r="N1786" s="8"/>
    </row>
    <row r="1787" spans="2:14" ht="15" customHeight="1" x14ac:dyDescent="0.25">
      <c r="B1787" s="168">
        <v>2013</v>
      </c>
      <c r="C1787" s="168"/>
      <c r="D1787" s="169">
        <v>28298</v>
      </c>
      <c r="E1787" s="169">
        <v>3729165</v>
      </c>
      <c r="F1787" s="169">
        <v>1286980</v>
      </c>
      <c r="G1787" s="169">
        <v>2442185</v>
      </c>
      <c r="H1787" s="169">
        <v>-193069</v>
      </c>
      <c r="I1787" s="169">
        <v>25444</v>
      </c>
      <c r="J1787" s="169">
        <v>5191</v>
      </c>
      <c r="K1787" s="169">
        <v>996826</v>
      </c>
      <c r="L1787" s="169">
        <v>1386573</v>
      </c>
      <c r="M1787" s="169">
        <v>690550</v>
      </c>
      <c r="N1787" s="8"/>
    </row>
    <row r="1788" spans="2:14" s="8" customFormat="1" ht="15" customHeight="1" x14ac:dyDescent="0.25">
      <c r="B1788" s="168">
        <v>2012</v>
      </c>
      <c r="C1788" s="168"/>
      <c r="D1788" s="169">
        <v>28435</v>
      </c>
      <c r="E1788" s="169">
        <v>3721213</v>
      </c>
      <c r="F1788" s="169">
        <v>1367806</v>
      </c>
      <c r="G1788" s="169">
        <v>2353406</v>
      </c>
      <c r="H1788" s="169">
        <v>-56950</v>
      </c>
      <c r="I1788" s="169">
        <v>28809</v>
      </c>
      <c r="J1788" s="169">
        <v>6532</v>
      </c>
      <c r="K1788" s="169">
        <v>1084804</v>
      </c>
      <c r="L1788" s="169">
        <v>1474174</v>
      </c>
      <c r="M1788" s="169">
        <v>841346</v>
      </c>
    </row>
    <row r="1789" spans="2:14" s="9" customFormat="1" ht="15" customHeight="1" x14ac:dyDescent="0.25">
      <c r="B1789" s="168">
        <v>2011</v>
      </c>
      <c r="C1789" s="168"/>
      <c r="D1789" s="169">
        <v>28983</v>
      </c>
      <c r="E1789" s="169">
        <v>4729780</v>
      </c>
      <c r="F1789" s="169">
        <v>2054111</v>
      </c>
      <c r="G1789" s="169">
        <v>2675669</v>
      </c>
      <c r="H1789" s="169">
        <v>-66914</v>
      </c>
      <c r="I1789" s="169">
        <v>134830</v>
      </c>
      <c r="J1789" s="169">
        <v>3893</v>
      </c>
      <c r="K1789" s="169">
        <v>1443101</v>
      </c>
      <c r="L1789" s="169">
        <v>1957276</v>
      </c>
      <c r="M1789" s="169">
        <v>908596</v>
      </c>
      <c r="N1789" s="8"/>
    </row>
    <row r="1790" spans="2:14" s="9" customFormat="1" ht="15" customHeight="1" x14ac:dyDescent="0.25">
      <c r="B1790" s="168">
        <v>2010</v>
      </c>
      <c r="C1790" s="168"/>
      <c r="D1790" s="169">
        <v>29566</v>
      </c>
      <c r="E1790" s="169">
        <v>5878297</v>
      </c>
      <c r="F1790" s="169">
        <v>3023779</v>
      </c>
      <c r="G1790" s="169">
        <v>2854519</v>
      </c>
      <c r="H1790" s="169">
        <v>-206627</v>
      </c>
      <c r="I1790" s="169">
        <v>126755</v>
      </c>
      <c r="J1790" s="169">
        <v>4731</v>
      </c>
      <c r="K1790" s="169">
        <v>2001390</v>
      </c>
      <c r="L1790" s="169">
        <v>2150582</v>
      </c>
      <c r="M1790" s="169">
        <v>799503</v>
      </c>
      <c r="N1790" s="5"/>
    </row>
    <row r="1791" spans="2:14" s="9" customFormat="1" ht="15" customHeight="1" x14ac:dyDescent="0.25">
      <c r="B1791" s="168">
        <v>2009</v>
      </c>
      <c r="C1791" s="168"/>
      <c r="D1791" s="169">
        <v>30010</v>
      </c>
      <c r="E1791" s="169">
        <v>6339164</v>
      </c>
      <c r="F1791" s="169">
        <v>3596180</v>
      </c>
      <c r="G1791" s="169">
        <v>2742984</v>
      </c>
      <c r="H1791" s="169">
        <v>-95843</v>
      </c>
      <c r="I1791" s="169">
        <v>137012</v>
      </c>
      <c r="J1791" s="169">
        <v>4423</v>
      </c>
      <c r="K1791" s="169">
        <v>2222700</v>
      </c>
      <c r="L1791" s="169">
        <v>2272447</v>
      </c>
      <c r="M1791" s="169" t="s">
        <v>66</v>
      </c>
      <c r="N1791" s="5"/>
    </row>
    <row r="1792" spans="2:14" ht="15" customHeight="1" x14ac:dyDescent="0.25">
      <c r="B1792" s="168">
        <v>2008</v>
      </c>
      <c r="C1792" s="168"/>
      <c r="D1792" s="169">
        <v>30068</v>
      </c>
      <c r="E1792" s="169">
        <v>7068293</v>
      </c>
      <c r="F1792" s="169">
        <v>4356348</v>
      </c>
      <c r="G1792" s="169">
        <v>2711945</v>
      </c>
      <c r="H1792" s="169">
        <v>618843</v>
      </c>
      <c r="I1792" s="169">
        <v>110154</v>
      </c>
      <c r="J1792" s="169">
        <v>4273</v>
      </c>
      <c r="K1792" s="169">
        <v>2871006</v>
      </c>
      <c r="L1792" s="169">
        <v>2791479</v>
      </c>
      <c r="M1792" s="169" t="s">
        <v>66</v>
      </c>
    </row>
    <row r="1793" spans="2:14" ht="15" customHeight="1" x14ac:dyDescent="0.2">
      <c r="B1793" s="258" t="s">
        <v>35</v>
      </c>
      <c r="C1793" s="184"/>
      <c r="D1793" s="185"/>
      <c r="E1793" s="185"/>
      <c r="F1793" s="185"/>
      <c r="G1793" s="185"/>
      <c r="H1793" s="185"/>
      <c r="I1793" s="186"/>
      <c r="J1793" s="186"/>
      <c r="K1793" s="186"/>
      <c r="L1793" s="186"/>
      <c r="M1793" s="186"/>
    </row>
    <row r="1794" spans="2:14" ht="15" customHeight="1" x14ac:dyDescent="0.25">
      <c r="B1794" s="187" t="s">
        <v>261</v>
      </c>
      <c r="C1794" s="187"/>
      <c r="D1794" s="188"/>
      <c r="E1794" s="188"/>
      <c r="F1794" s="188"/>
      <c r="G1794" s="188"/>
      <c r="H1794" s="188"/>
      <c r="I1794" s="189"/>
      <c r="J1794" s="189"/>
      <c r="K1794" s="189"/>
      <c r="L1794" s="189"/>
      <c r="M1794" s="189"/>
    </row>
    <row r="1795" spans="2:14" ht="15" customHeight="1" x14ac:dyDescent="0.25">
      <c r="B1795" s="181">
        <v>2023</v>
      </c>
      <c r="C1795" s="181"/>
      <c r="D1795" s="182">
        <v>11763</v>
      </c>
      <c r="E1795" s="182">
        <v>241274</v>
      </c>
      <c r="F1795" s="182">
        <v>58889</v>
      </c>
      <c r="G1795" s="182">
        <v>182385</v>
      </c>
      <c r="H1795" s="182">
        <v>242</v>
      </c>
      <c r="I1795" s="182">
        <v>3</v>
      </c>
      <c r="J1795" s="182">
        <v>537</v>
      </c>
      <c r="K1795" s="182">
        <v>35958</v>
      </c>
      <c r="L1795" s="182">
        <v>32620</v>
      </c>
      <c r="M1795" s="182">
        <v>1443</v>
      </c>
    </row>
    <row r="1796" spans="2:14" ht="15" customHeight="1" x14ac:dyDescent="0.25">
      <c r="B1796" s="181">
        <v>2022</v>
      </c>
      <c r="C1796" s="181"/>
      <c r="D1796" s="182">
        <v>11648</v>
      </c>
      <c r="E1796" s="182">
        <v>263821</v>
      </c>
      <c r="F1796" s="182">
        <v>77545</v>
      </c>
      <c r="G1796" s="182">
        <v>186276</v>
      </c>
      <c r="H1796" s="182">
        <v>-14507</v>
      </c>
      <c r="I1796" s="182">
        <v>0</v>
      </c>
      <c r="J1796" s="182">
        <v>737</v>
      </c>
      <c r="K1796" s="182">
        <v>36404</v>
      </c>
      <c r="L1796" s="182">
        <v>31982</v>
      </c>
      <c r="M1796" s="182">
        <v>812</v>
      </c>
    </row>
    <row r="1797" spans="2:14" ht="15" customHeight="1" x14ac:dyDescent="0.25">
      <c r="B1797" s="168">
        <v>2021</v>
      </c>
      <c r="C1797" s="168"/>
      <c r="D1797" s="169">
        <v>10645</v>
      </c>
      <c r="E1797" s="169">
        <v>215942</v>
      </c>
      <c r="F1797" s="169">
        <v>51597</v>
      </c>
      <c r="G1797" s="169">
        <v>164345</v>
      </c>
      <c r="H1797" s="169">
        <v>-5615</v>
      </c>
      <c r="I1797" s="169">
        <v>0</v>
      </c>
      <c r="J1797" s="169">
        <v>990</v>
      </c>
      <c r="K1797" s="169">
        <v>30501</v>
      </c>
      <c r="L1797" s="169">
        <v>22097</v>
      </c>
      <c r="M1797" s="169">
        <v>546</v>
      </c>
    </row>
    <row r="1798" spans="2:14" ht="15" customHeight="1" x14ac:dyDescent="0.25">
      <c r="B1798" s="168">
        <v>2020</v>
      </c>
      <c r="C1798" s="168"/>
      <c r="D1798" s="169">
        <v>9792</v>
      </c>
      <c r="E1798" s="169">
        <v>171068</v>
      </c>
      <c r="F1798" s="169">
        <v>0</v>
      </c>
      <c r="G1798" s="169">
        <v>171068</v>
      </c>
      <c r="H1798" s="169">
        <v>-4602</v>
      </c>
      <c r="I1798" s="169">
        <v>37</v>
      </c>
      <c r="J1798" s="169">
        <v>202</v>
      </c>
      <c r="K1798" s="169">
        <v>0</v>
      </c>
      <c r="L1798" s="169">
        <v>54034</v>
      </c>
      <c r="M1798" s="169">
        <v>1435</v>
      </c>
    </row>
    <row r="1799" spans="2:14" ht="15" customHeight="1" x14ac:dyDescent="0.25">
      <c r="B1799" s="168">
        <v>2019</v>
      </c>
      <c r="C1799" s="168"/>
      <c r="D1799" s="169">
        <v>9825</v>
      </c>
      <c r="E1799" s="169">
        <v>203384</v>
      </c>
      <c r="F1799" s="169">
        <v>0</v>
      </c>
      <c r="G1799" s="169">
        <v>203384</v>
      </c>
      <c r="H1799" s="169">
        <v>-6714</v>
      </c>
      <c r="I1799" s="169">
        <v>49</v>
      </c>
      <c r="J1799" s="169">
        <v>188</v>
      </c>
      <c r="K1799" s="169">
        <v>0</v>
      </c>
      <c r="L1799" s="169">
        <v>75449</v>
      </c>
      <c r="M1799" s="169">
        <v>1184</v>
      </c>
    </row>
    <row r="1800" spans="2:14" ht="15" customHeight="1" x14ac:dyDescent="0.25">
      <c r="B1800" s="168">
        <v>2018</v>
      </c>
      <c r="C1800" s="168"/>
      <c r="D1800" s="169">
        <v>9261</v>
      </c>
      <c r="E1800" s="169">
        <v>189828</v>
      </c>
      <c r="F1800" s="169">
        <v>0</v>
      </c>
      <c r="G1800" s="169">
        <v>189828</v>
      </c>
      <c r="H1800" s="169">
        <v>-4669</v>
      </c>
      <c r="I1800" s="169">
        <v>37</v>
      </c>
      <c r="J1800" s="169">
        <v>192</v>
      </c>
      <c r="K1800" s="169">
        <v>0</v>
      </c>
      <c r="L1800" s="169">
        <v>59423</v>
      </c>
      <c r="M1800" s="169">
        <v>1172</v>
      </c>
    </row>
    <row r="1801" spans="2:14" ht="15" customHeight="1" x14ac:dyDescent="0.25">
      <c r="B1801" s="168">
        <v>2017</v>
      </c>
      <c r="C1801" s="168"/>
      <c r="D1801" s="169">
        <v>8497</v>
      </c>
      <c r="E1801" s="169">
        <v>180755</v>
      </c>
      <c r="F1801" s="169">
        <v>0</v>
      </c>
      <c r="G1801" s="169">
        <v>180755</v>
      </c>
      <c r="H1801" s="169">
        <v>-6364</v>
      </c>
      <c r="I1801" s="169">
        <v>24</v>
      </c>
      <c r="J1801" s="169">
        <v>138</v>
      </c>
      <c r="K1801" s="169">
        <v>0</v>
      </c>
      <c r="L1801" s="169">
        <v>52229</v>
      </c>
      <c r="M1801" s="169">
        <v>1041</v>
      </c>
    </row>
    <row r="1802" spans="2:14" ht="15" customHeight="1" x14ac:dyDescent="0.25">
      <c r="B1802" s="168">
        <v>2016</v>
      </c>
      <c r="C1802" s="168"/>
      <c r="D1802" s="169">
        <v>6891</v>
      </c>
      <c r="E1802" s="169">
        <v>129124</v>
      </c>
      <c r="F1802" s="169">
        <v>0</v>
      </c>
      <c r="G1802" s="169">
        <v>129124</v>
      </c>
      <c r="H1802" s="169">
        <v>-6228</v>
      </c>
      <c r="I1802" s="169">
        <v>25</v>
      </c>
      <c r="J1802" s="169">
        <v>145</v>
      </c>
      <c r="K1802" s="169">
        <v>0</v>
      </c>
      <c r="L1802" s="169">
        <v>39405</v>
      </c>
      <c r="M1802" s="169">
        <v>813</v>
      </c>
      <c r="N1802" s="8"/>
    </row>
    <row r="1803" spans="2:14" ht="15" customHeight="1" x14ac:dyDescent="0.25">
      <c r="B1803" s="168">
        <v>2015</v>
      </c>
      <c r="C1803" s="168"/>
      <c r="D1803" s="169">
        <v>5702</v>
      </c>
      <c r="E1803" s="169">
        <v>95113</v>
      </c>
      <c r="F1803" s="169">
        <v>0</v>
      </c>
      <c r="G1803" s="169">
        <v>95113</v>
      </c>
      <c r="H1803" s="169">
        <v>-4044</v>
      </c>
      <c r="I1803" s="169">
        <v>21</v>
      </c>
      <c r="J1803" s="169">
        <v>122</v>
      </c>
      <c r="K1803" s="169">
        <v>0</v>
      </c>
      <c r="L1803" s="169">
        <v>31287</v>
      </c>
      <c r="M1803" s="169">
        <v>623</v>
      </c>
      <c r="N1803" s="9"/>
    </row>
    <row r="1804" spans="2:14" s="10" customFormat="1" ht="15" customHeight="1" collapsed="1" x14ac:dyDescent="0.25">
      <c r="B1804" s="168">
        <v>2014</v>
      </c>
      <c r="C1804" s="168"/>
      <c r="D1804" s="169">
        <v>4781</v>
      </c>
      <c r="E1804" s="169">
        <v>82505</v>
      </c>
      <c r="F1804" s="169">
        <v>0</v>
      </c>
      <c r="G1804" s="169">
        <v>82505</v>
      </c>
      <c r="H1804" s="169">
        <v>-4826</v>
      </c>
      <c r="I1804" s="169">
        <v>20</v>
      </c>
      <c r="J1804" s="169">
        <v>124</v>
      </c>
      <c r="K1804" s="169">
        <v>0</v>
      </c>
      <c r="L1804" s="169">
        <v>27547</v>
      </c>
      <c r="M1804" s="169">
        <v>569</v>
      </c>
      <c r="N1804" s="9"/>
    </row>
    <row r="1805" spans="2:14" s="10" customFormat="1" ht="15" customHeight="1" x14ac:dyDescent="0.25">
      <c r="B1805" s="168">
        <v>2013</v>
      </c>
      <c r="C1805" s="168"/>
      <c r="D1805" s="169">
        <v>4507</v>
      </c>
      <c r="E1805" s="169">
        <v>79288</v>
      </c>
      <c r="F1805" s="169">
        <v>0</v>
      </c>
      <c r="G1805" s="169">
        <v>79288</v>
      </c>
      <c r="H1805" s="169">
        <v>-3537</v>
      </c>
      <c r="I1805" s="169">
        <v>21</v>
      </c>
      <c r="J1805" s="169">
        <v>137</v>
      </c>
      <c r="K1805" s="169">
        <v>0</v>
      </c>
      <c r="L1805" s="169">
        <v>28285</v>
      </c>
      <c r="M1805" s="169">
        <v>491</v>
      </c>
      <c r="N1805" s="9"/>
    </row>
    <row r="1806" spans="2:14" s="10" customFormat="1" ht="15" customHeight="1" x14ac:dyDescent="0.25">
      <c r="B1806" s="168">
        <v>2012</v>
      </c>
      <c r="C1806" s="168"/>
      <c r="D1806" s="169">
        <v>4562</v>
      </c>
      <c r="E1806" s="169">
        <v>81680</v>
      </c>
      <c r="F1806" s="169">
        <v>0</v>
      </c>
      <c r="G1806" s="169">
        <v>81680</v>
      </c>
      <c r="H1806" s="169">
        <v>-4581</v>
      </c>
      <c r="I1806" s="169">
        <v>19</v>
      </c>
      <c r="J1806" s="169">
        <v>127</v>
      </c>
      <c r="K1806" s="169">
        <v>0</v>
      </c>
      <c r="L1806" s="169">
        <v>31322</v>
      </c>
      <c r="M1806" s="169">
        <v>810</v>
      </c>
      <c r="N1806" s="9"/>
    </row>
    <row r="1807" spans="2:14" ht="15" customHeight="1" x14ac:dyDescent="0.25">
      <c r="B1807" s="168">
        <v>2011</v>
      </c>
      <c r="C1807" s="168"/>
      <c r="D1807" s="169">
        <v>4797</v>
      </c>
      <c r="E1807" s="169">
        <v>123991</v>
      </c>
      <c r="F1807" s="169">
        <v>0</v>
      </c>
      <c r="G1807" s="169">
        <v>123991</v>
      </c>
      <c r="H1807" s="169">
        <v>-9881</v>
      </c>
      <c r="I1807" s="169">
        <v>30</v>
      </c>
      <c r="J1807" s="169">
        <v>147</v>
      </c>
      <c r="K1807" s="169">
        <v>0</v>
      </c>
      <c r="L1807" s="169">
        <v>59093</v>
      </c>
      <c r="M1807" s="169">
        <v>1232</v>
      </c>
    </row>
    <row r="1808" spans="2:14" ht="15" customHeight="1" x14ac:dyDescent="0.25">
      <c r="B1808" s="168">
        <v>2010</v>
      </c>
      <c r="C1808" s="168"/>
      <c r="D1808" s="169">
        <v>5096</v>
      </c>
      <c r="E1808" s="169">
        <v>153210</v>
      </c>
      <c r="F1808" s="169">
        <v>1931</v>
      </c>
      <c r="G1808" s="169">
        <v>151279</v>
      </c>
      <c r="H1808" s="169">
        <v>-9534</v>
      </c>
      <c r="I1808" s="169">
        <v>20</v>
      </c>
      <c r="J1808" s="169">
        <v>187</v>
      </c>
      <c r="K1808" s="169">
        <v>1474</v>
      </c>
      <c r="L1808" s="169">
        <v>57118</v>
      </c>
      <c r="M1808" s="169">
        <v>1203</v>
      </c>
    </row>
    <row r="1809" spans="2:14" ht="15" customHeight="1" x14ac:dyDescent="0.25">
      <c r="B1809" s="168">
        <v>2009</v>
      </c>
      <c r="C1809" s="168"/>
      <c r="D1809" s="169">
        <v>5061</v>
      </c>
      <c r="E1809" s="169">
        <v>159344</v>
      </c>
      <c r="F1809" s="169">
        <v>0</v>
      </c>
      <c r="G1809" s="169">
        <v>159344</v>
      </c>
      <c r="H1809" s="169">
        <v>-7204</v>
      </c>
      <c r="I1809" s="169">
        <v>15</v>
      </c>
      <c r="J1809" s="169">
        <v>115</v>
      </c>
      <c r="K1809" s="169">
        <v>0</v>
      </c>
      <c r="L1809" s="169">
        <v>73214</v>
      </c>
      <c r="M1809" s="169" t="s">
        <v>66</v>
      </c>
    </row>
    <row r="1810" spans="2:14" ht="15" customHeight="1" x14ac:dyDescent="0.25">
      <c r="B1810" s="168">
        <v>2008</v>
      </c>
      <c r="C1810" s="168"/>
      <c r="D1810" s="169">
        <v>5094</v>
      </c>
      <c r="E1810" s="169">
        <v>189849</v>
      </c>
      <c r="F1810" s="169">
        <v>0</v>
      </c>
      <c r="G1810" s="169">
        <v>189849</v>
      </c>
      <c r="H1810" s="169">
        <v>-1339</v>
      </c>
      <c r="I1810" s="169">
        <v>29</v>
      </c>
      <c r="J1810" s="169">
        <v>336</v>
      </c>
      <c r="K1810" s="169">
        <v>0</v>
      </c>
      <c r="L1810" s="169">
        <v>96035</v>
      </c>
      <c r="M1810" s="169" t="s">
        <v>66</v>
      </c>
    </row>
    <row r="1811" spans="2:14" ht="15" customHeight="1" x14ac:dyDescent="0.25">
      <c r="B1811" s="187" t="s">
        <v>262</v>
      </c>
      <c r="C1811" s="187"/>
      <c r="D1811" s="188"/>
      <c r="E1811" s="188"/>
      <c r="F1811" s="188"/>
      <c r="G1811" s="188"/>
      <c r="H1811" s="188"/>
      <c r="I1811" s="189"/>
      <c r="J1811" s="189"/>
      <c r="K1811" s="189"/>
      <c r="L1811" s="189"/>
      <c r="M1811" s="189"/>
    </row>
    <row r="1812" spans="2:14" ht="15" customHeight="1" x14ac:dyDescent="0.25">
      <c r="B1812" s="181">
        <v>2023</v>
      </c>
      <c r="C1812" s="181"/>
      <c r="D1812" s="182">
        <v>53033</v>
      </c>
      <c r="E1812" s="182">
        <v>12769061</v>
      </c>
      <c r="F1812" s="182">
        <v>6549760</v>
      </c>
      <c r="G1812" s="182">
        <v>6219301</v>
      </c>
      <c r="H1812" s="182">
        <v>885638</v>
      </c>
      <c r="I1812" s="182">
        <v>34932</v>
      </c>
      <c r="J1812" s="182">
        <v>12097</v>
      </c>
      <c r="K1812" s="182">
        <v>4123256</v>
      </c>
      <c r="L1812" s="182">
        <v>5377192</v>
      </c>
      <c r="M1812" s="182">
        <v>1012720</v>
      </c>
    </row>
    <row r="1813" spans="2:14" ht="15" customHeight="1" x14ac:dyDescent="0.25">
      <c r="B1813" s="181">
        <v>2022</v>
      </c>
      <c r="C1813" s="181"/>
      <c r="D1813" s="182">
        <v>49900</v>
      </c>
      <c r="E1813" s="182">
        <v>12252140</v>
      </c>
      <c r="F1813" s="182">
        <v>6465598</v>
      </c>
      <c r="G1813" s="182">
        <v>5786542</v>
      </c>
      <c r="H1813" s="182">
        <v>826203</v>
      </c>
      <c r="I1813" s="182">
        <v>40806</v>
      </c>
      <c r="J1813" s="182">
        <v>14853</v>
      </c>
      <c r="K1813" s="182">
        <v>4218660</v>
      </c>
      <c r="L1813" s="182">
        <v>4977449</v>
      </c>
      <c r="M1813" s="182">
        <v>656571</v>
      </c>
    </row>
    <row r="1814" spans="2:14" ht="15" customHeight="1" x14ac:dyDescent="0.25">
      <c r="B1814" s="168">
        <v>2021</v>
      </c>
      <c r="C1814" s="168"/>
      <c r="D1814" s="169">
        <v>46094</v>
      </c>
      <c r="E1814" s="169">
        <v>10363586</v>
      </c>
      <c r="F1814" s="169">
        <v>5522780</v>
      </c>
      <c r="G1814" s="169">
        <v>4840806</v>
      </c>
      <c r="H1814" s="169">
        <v>574534</v>
      </c>
      <c r="I1814" s="169">
        <v>30696</v>
      </c>
      <c r="J1814" s="169">
        <v>21770</v>
      </c>
      <c r="K1814" s="169">
        <v>3684711</v>
      </c>
      <c r="L1814" s="169">
        <v>4129813</v>
      </c>
      <c r="M1814" s="169">
        <v>593699</v>
      </c>
    </row>
    <row r="1815" spans="2:14" ht="15" customHeight="1" x14ac:dyDescent="0.25">
      <c r="B1815" s="168">
        <v>2020</v>
      </c>
      <c r="C1815" s="168"/>
      <c r="D1815" s="169">
        <v>42148</v>
      </c>
      <c r="E1815" s="169">
        <v>8742910</v>
      </c>
      <c r="F1815" s="169">
        <v>4806982</v>
      </c>
      <c r="G1815" s="169">
        <v>3935927</v>
      </c>
      <c r="H1815" s="169">
        <v>472764</v>
      </c>
      <c r="I1815" s="169">
        <v>21537</v>
      </c>
      <c r="J1815" s="169">
        <v>17430</v>
      </c>
      <c r="K1815" s="169">
        <v>3270642</v>
      </c>
      <c r="L1815" s="169">
        <v>3375384</v>
      </c>
      <c r="M1815" s="169">
        <v>569443</v>
      </c>
    </row>
    <row r="1816" spans="2:14" ht="15" customHeight="1" x14ac:dyDescent="0.25">
      <c r="B1816" s="168">
        <v>2019</v>
      </c>
      <c r="C1816" s="168"/>
      <c r="D1816" s="169">
        <v>40005</v>
      </c>
      <c r="E1816" s="169">
        <v>8851464</v>
      </c>
      <c r="F1816" s="169">
        <v>4391262</v>
      </c>
      <c r="G1816" s="169">
        <v>4460202</v>
      </c>
      <c r="H1816" s="169">
        <v>474198</v>
      </c>
      <c r="I1816" s="169">
        <v>33732</v>
      </c>
      <c r="J1816" s="169">
        <v>5647</v>
      </c>
      <c r="K1816" s="169">
        <v>3109867</v>
      </c>
      <c r="L1816" s="169">
        <v>3356232</v>
      </c>
      <c r="M1816" s="169">
        <v>553002</v>
      </c>
    </row>
    <row r="1817" spans="2:14" ht="15" customHeight="1" x14ac:dyDescent="0.25">
      <c r="B1817" s="168">
        <v>2018</v>
      </c>
      <c r="C1817" s="168"/>
      <c r="D1817" s="169">
        <v>36249</v>
      </c>
      <c r="E1817" s="169">
        <v>8195418</v>
      </c>
      <c r="F1817" s="169">
        <v>4181068</v>
      </c>
      <c r="G1817" s="169">
        <v>4014350</v>
      </c>
      <c r="H1817" s="169">
        <v>248601</v>
      </c>
      <c r="I1817" s="169">
        <v>20534</v>
      </c>
      <c r="J1817" s="169">
        <v>5500</v>
      </c>
      <c r="K1817" s="169">
        <v>3247405</v>
      </c>
      <c r="L1817" s="169">
        <v>2836015</v>
      </c>
      <c r="M1817" s="169">
        <v>546298</v>
      </c>
    </row>
    <row r="1818" spans="2:14" ht="15" customHeight="1" x14ac:dyDescent="0.25">
      <c r="B1818" s="168">
        <v>2017</v>
      </c>
      <c r="C1818" s="168"/>
      <c r="D1818" s="169">
        <v>32295</v>
      </c>
      <c r="E1818" s="169">
        <v>6883378</v>
      </c>
      <c r="F1818" s="169">
        <v>3263816</v>
      </c>
      <c r="G1818" s="169">
        <v>3619562</v>
      </c>
      <c r="H1818" s="169">
        <v>67433</v>
      </c>
      <c r="I1818" s="169">
        <v>24371</v>
      </c>
      <c r="J1818" s="169">
        <v>6754</v>
      </c>
      <c r="K1818" s="169">
        <v>2469437</v>
      </c>
      <c r="L1818" s="169">
        <v>2402776</v>
      </c>
      <c r="M1818" s="169">
        <v>527137</v>
      </c>
    </row>
    <row r="1819" spans="2:14" s="10" customFormat="1" ht="15" customHeight="1" collapsed="1" x14ac:dyDescent="0.25">
      <c r="B1819" s="168">
        <v>2016</v>
      </c>
      <c r="C1819" s="168"/>
      <c r="D1819" s="169">
        <v>28896</v>
      </c>
      <c r="E1819" s="169">
        <v>5293863</v>
      </c>
      <c r="F1819" s="169">
        <v>2311887</v>
      </c>
      <c r="G1819" s="169">
        <v>2981975</v>
      </c>
      <c r="H1819" s="169">
        <v>-29401</v>
      </c>
      <c r="I1819" s="169">
        <v>8185</v>
      </c>
      <c r="J1819" s="169">
        <v>7557</v>
      </c>
      <c r="K1819" s="169">
        <v>1734082</v>
      </c>
      <c r="L1819" s="169">
        <v>1893553</v>
      </c>
      <c r="M1819" s="169">
        <v>564176</v>
      </c>
      <c r="N1819" s="9"/>
    </row>
    <row r="1820" spans="2:14" s="10" customFormat="1" ht="15" customHeight="1" x14ac:dyDescent="0.25">
      <c r="B1820" s="168">
        <v>2015</v>
      </c>
      <c r="C1820" s="168"/>
      <c r="D1820" s="169">
        <v>26452</v>
      </c>
      <c r="E1820" s="169">
        <v>4700397</v>
      </c>
      <c r="F1820" s="169">
        <v>2049457</v>
      </c>
      <c r="G1820" s="169">
        <v>2650940</v>
      </c>
      <c r="H1820" s="169">
        <v>-188846</v>
      </c>
      <c r="I1820" s="169">
        <v>8235</v>
      </c>
      <c r="J1820" s="169">
        <v>8347</v>
      </c>
      <c r="K1820" s="169">
        <v>1510062</v>
      </c>
      <c r="L1820" s="169">
        <v>1665715</v>
      </c>
      <c r="M1820" s="169">
        <v>583805</v>
      </c>
      <c r="N1820" s="9"/>
    </row>
    <row r="1821" spans="2:14" s="10" customFormat="1" ht="15" customHeight="1" x14ac:dyDescent="0.25">
      <c r="B1821" s="168">
        <v>2014</v>
      </c>
      <c r="C1821" s="168"/>
      <c r="D1821" s="169">
        <v>24780</v>
      </c>
      <c r="E1821" s="169">
        <v>3923648</v>
      </c>
      <c r="F1821" s="169">
        <v>1504721</v>
      </c>
      <c r="G1821" s="169">
        <v>2418927</v>
      </c>
      <c r="H1821" s="169">
        <v>-162674</v>
      </c>
      <c r="I1821" s="169">
        <v>7569</v>
      </c>
      <c r="J1821" s="169">
        <v>7317</v>
      </c>
      <c r="K1821" s="169">
        <v>1125067</v>
      </c>
      <c r="L1821" s="169">
        <v>1479606</v>
      </c>
      <c r="M1821" s="169">
        <v>647642</v>
      </c>
      <c r="N1821" s="9"/>
    </row>
    <row r="1822" spans="2:14" ht="15" customHeight="1" x14ac:dyDescent="0.25">
      <c r="B1822" s="168">
        <v>2013</v>
      </c>
      <c r="C1822" s="168"/>
      <c r="D1822" s="169">
        <v>23791</v>
      </c>
      <c r="E1822" s="169">
        <v>3649876</v>
      </c>
      <c r="F1822" s="169">
        <v>1286980</v>
      </c>
      <c r="G1822" s="169">
        <v>2362897</v>
      </c>
      <c r="H1822" s="169">
        <v>-189532</v>
      </c>
      <c r="I1822" s="169">
        <v>25423</v>
      </c>
      <c r="J1822" s="169">
        <v>5054</v>
      </c>
      <c r="K1822" s="169">
        <v>996826</v>
      </c>
      <c r="L1822" s="169">
        <v>1358288</v>
      </c>
      <c r="M1822" s="169">
        <v>690059</v>
      </c>
      <c r="N1822" s="9"/>
    </row>
    <row r="1823" spans="2:14" ht="15" customHeight="1" x14ac:dyDescent="0.25">
      <c r="B1823" s="168">
        <v>2012</v>
      </c>
      <c r="C1823" s="168"/>
      <c r="D1823" s="169">
        <v>23873</v>
      </c>
      <c r="E1823" s="169">
        <v>3639532</v>
      </c>
      <c r="F1823" s="169">
        <v>1367806</v>
      </c>
      <c r="G1823" s="169">
        <v>2271726</v>
      </c>
      <c r="H1823" s="169">
        <v>-52370</v>
      </c>
      <c r="I1823" s="169">
        <v>28790</v>
      </c>
      <c r="J1823" s="169">
        <v>6405</v>
      </c>
      <c r="K1823" s="169">
        <v>1084804</v>
      </c>
      <c r="L1823" s="169">
        <v>1442851</v>
      </c>
      <c r="M1823" s="169">
        <v>840536</v>
      </c>
    </row>
    <row r="1824" spans="2:14" ht="15" customHeight="1" x14ac:dyDescent="0.25">
      <c r="B1824" s="168">
        <v>2011</v>
      </c>
      <c r="C1824" s="168"/>
      <c r="D1824" s="169">
        <v>24186</v>
      </c>
      <c r="E1824" s="169">
        <v>4605789</v>
      </c>
      <c r="F1824" s="169">
        <v>2054111</v>
      </c>
      <c r="G1824" s="169">
        <v>2551678</v>
      </c>
      <c r="H1824" s="169">
        <v>-57033</v>
      </c>
      <c r="I1824" s="169">
        <v>134800</v>
      </c>
      <c r="J1824" s="169">
        <v>3746</v>
      </c>
      <c r="K1824" s="169">
        <v>1443101</v>
      </c>
      <c r="L1824" s="169">
        <v>1898183</v>
      </c>
      <c r="M1824" s="169">
        <v>907364</v>
      </c>
    </row>
    <row r="1825" spans="2:14" ht="15" customHeight="1" x14ac:dyDescent="0.25">
      <c r="B1825" s="168">
        <v>2010</v>
      </c>
      <c r="C1825" s="168"/>
      <c r="D1825" s="169">
        <v>24470</v>
      </c>
      <c r="E1825" s="169">
        <v>5725087</v>
      </c>
      <c r="F1825" s="169">
        <v>3021848</v>
      </c>
      <c r="G1825" s="169">
        <v>2703240</v>
      </c>
      <c r="H1825" s="169">
        <v>-197093</v>
      </c>
      <c r="I1825" s="169">
        <v>126735</v>
      </c>
      <c r="J1825" s="169">
        <v>4545</v>
      </c>
      <c r="K1825" s="169">
        <v>1999916</v>
      </c>
      <c r="L1825" s="169">
        <v>2093464</v>
      </c>
      <c r="M1825" s="169">
        <v>798300</v>
      </c>
    </row>
    <row r="1826" spans="2:14" ht="15" customHeight="1" x14ac:dyDescent="0.25">
      <c r="B1826" s="168">
        <v>2009</v>
      </c>
      <c r="C1826" s="168"/>
      <c r="D1826" s="169">
        <v>24949</v>
      </c>
      <c r="E1826" s="169">
        <v>6179819</v>
      </c>
      <c r="F1826" s="169">
        <v>3596180</v>
      </c>
      <c r="G1826" s="169">
        <v>2583639</v>
      </c>
      <c r="H1826" s="169">
        <v>-88639</v>
      </c>
      <c r="I1826" s="169">
        <v>136997</v>
      </c>
      <c r="J1826" s="169">
        <v>4308</v>
      </c>
      <c r="K1826" s="169">
        <v>2222700</v>
      </c>
      <c r="L1826" s="169">
        <v>2199233</v>
      </c>
      <c r="M1826" s="169" t="s">
        <v>66</v>
      </c>
    </row>
    <row r="1827" spans="2:14" ht="15" customHeight="1" x14ac:dyDescent="0.25">
      <c r="B1827" s="168">
        <v>2008</v>
      </c>
      <c r="C1827" s="168"/>
      <c r="D1827" s="169">
        <v>24974</v>
      </c>
      <c r="E1827" s="169">
        <v>6878445</v>
      </c>
      <c r="F1827" s="169">
        <v>4356348</v>
      </c>
      <c r="G1827" s="169">
        <v>2522096</v>
      </c>
      <c r="H1827" s="169">
        <v>620183</v>
      </c>
      <c r="I1827" s="169">
        <v>110125</v>
      </c>
      <c r="J1827" s="169">
        <v>3937</v>
      </c>
      <c r="K1827" s="169">
        <v>2871006</v>
      </c>
      <c r="L1827" s="169">
        <v>2695444</v>
      </c>
      <c r="M1827" s="169" t="s">
        <v>66</v>
      </c>
    </row>
    <row r="1828" spans="2:14" s="10" customFormat="1" ht="15" customHeight="1" collapsed="1" x14ac:dyDescent="0.2">
      <c r="B1828" s="258" t="s">
        <v>11</v>
      </c>
      <c r="C1828" s="184"/>
      <c r="D1828" s="185"/>
      <c r="E1828" s="185"/>
      <c r="F1828" s="185"/>
      <c r="G1828" s="185"/>
      <c r="H1828" s="185"/>
      <c r="I1828" s="186"/>
      <c r="J1828" s="186"/>
      <c r="K1828" s="186"/>
      <c r="L1828" s="186"/>
      <c r="M1828" s="186"/>
      <c r="N1828" s="5"/>
    </row>
    <row r="1829" spans="2:14" s="10" customFormat="1" ht="15" customHeight="1" x14ac:dyDescent="0.25">
      <c r="B1829" s="187" t="s">
        <v>263</v>
      </c>
      <c r="C1829" s="187"/>
      <c r="D1829" s="188"/>
      <c r="E1829" s="188"/>
      <c r="F1829" s="188"/>
      <c r="G1829" s="188"/>
      <c r="H1829" s="188"/>
      <c r="I1829" s="189"/>
      <c r="J1829" s="189"/>
      <c r="K1829" s="189"/>
      <c r="L1829" s="189"/>
      <c r="M1829" s="189"/>
      <c r="N1829" s="8"/>
    </row>
    <row r="1830" spans="2:14" s="10" customFormat="1" ht="15" customHeight="1" x14ac:dyDescent="0.25">
      <c r="B1830" s="181">
        <v>2023</v>
      </c>
      <c r="C1830" s="181"/>
      <c r="D1830" s="182">
        <v>64787</v>
      </c>
      <c r="E1830" s="182">
        <v>12412511</v>
      </c>
      <c r="F1830" s="182">
        <v>6279150</v>
      </c>
      <c r="G1830" s="182">
        <v>6133361</v>
      </c>
      <c r="H1830" s="182">
        <v>857706</v>
      </c>
      <c r="I1830" s="182">
        <v>34712</v>
      </c>
      <c r="J1830" s="182">
        <v>12613</v>
      </c>
      <c r="K1830" s="182">
        <v>4062854</v>
      </c>
      <c r="L1830" s="182">
        <v>5205915</v>
      </c>
      <c r="M1830" s="182">
        <v>968307</v>
      </c>
      <c r="N1830" s="8"/>
    </row>
    <row r="1831" spans="2:14" s="10" customFormat="1" ht="15" customHeight="1" x14ac:dyDescent="0.25">
      <c r="B1831" s="181">
        <v>2022</v>
      </c>
      <c r="C1831" s="181"/>
      <c r="D1831" s="182">
        <v>61541</v>
      </c>
      <c r="E1831" s="182">
        <v>11893359</v>
      </c>
      <c r="F1831" s="182">
        <v>6127801</v>
      </c>
      <c r="G1831" s="182">
        <v>5765558</v>
      </c>
      <c r="H1831" s="182">
        <v>827234</v>
      </c>
      <c r="I1831" s="182">
        <v>38087</v>
      </c>
      <c r="J1831" s="182">
        <v>15570</v>
      </c>
      <c r="K1831" s="182">
        <v>4145038</v>
      </c>
      <c r="L1831" s="182">
        <v>4844110</v>
      </c>
      <c r="M1831" s="182">
        <v>629246</v>
      </c>
      <c r="N1831" s="8"/>
    </row>
    <row r="1832" spans="2:14" s="10" customFormat="1" ht="15" customHeight="1" x14ac:dyDescent="0.25">
      <c r="B1832" s="168">
        <v>2021</v>
      </c>
      <c r="C1832" s="168"/>
      <c r="D1832" s="169">
        <v>56734</v>
      </c>
      <c r="E1832" s="169">
        <v>10307198</v>
      </c>
      <c r="F1832" s="169">
        <v>5459022</v>
      </c>
      <c r="G1832" s="169">
        <v>4848176</v>
      </c>
      <c r="H1832" s="169">
        <v>602408</v>
      </c>
      <c r="I1832" s="169">
        <v>30696</v>
      </c>
      <c r="J1832" s="169">
        <v>22759</v>
      </c>
      <c r="K1832" s="169">
        <v>3678903</v>
      </c>
      <c r="L1832" s="169">
        <v>4097849</v>
      </c>
      <c r="M1832" s="169">
        <v>577108</v>
      </c>
      <c r="N1832" s="8"/>
    </row>
    <row r="1833" spans="2:14" s="10" customFormat="1" ht="15" customHeight="1" x14ac:dyDescent="0.25">
      <c r="B1833" s="168">
        <v>2020</v>
      </c>
      <c r="C1833" s="168"/>
      <c r="D1833" s="169">
        <v>51937</v>
      </c>
      <c r="E1833" s="169">
        <v>8528650</v>
      </c>
      <c r="F1833" s="169">
        <v>4465226</v>
      </c>
      <c r="G1833" s="169">
        <v>4063424</v>
      </c>
      <c r="H1833" s="169">
        <v>468162</v>
      </c>
      <c r="I1833" s="169">
        <v>21553</v>
      </c>
      <c r="J1833" s="169">
        <v>17631</v>
      </c>
      <c r="K1833" s="169">
        <v>2952127</v>
      </c>
      <c r="L1833" s="169">
        <v>3402384</v>
      </c>
      <c r="M1833" s="169">
        <v>568340</v>
      </c>
      <c r="N1833" s="8"/>
    </row>
    <row r="1834" spans="2:14" s="10" customFormat="1" ht="15" customHeight="1" x14ac:dyDescent="0.25">
      <c r="B1834" s="168">
        <v>2019</v>
      </c>
      <c r="C1834" s="168"/>
      <c r="D1834" s="169">
        <v>49826</v>
      </c>
      <c r="E1834" s="169">
        <v>8793127</v>
      </c>
      <c r="F1834" s="169">
        <v>4322682</v>
      </c>
      <c r="G1834" s="169">
        <v>4470446</v>
      </c>
      <c r="H1834" s="169">
        <v>467484</v>
      </c>
      <c r="I1834" s="169">
        <v>33780</v>
      </c>
      <c r="J1834" s="169">
        <v>5835</v>
      </c>
      <c r="K1834" s="169">
        <v>3051815</v>
      </c>
      <c r="L1834" s="169">
        <v>3380815</v>
      </c>
      <c r="M1834" s="169">
        <v>534503</v>
      </c>
      <c r="N1834" s="8"/>
    </row>
    <row r="1835" spans="2:14" s="10" customFormat="1" ht="15" customHeight="1" x14ac:dyDescent="0.25">
      <c r="B1835" s="168">
        <v>2018</v>
      </c>
      <c r="C1835" s="168"/>
      <c r="D1835" s="169">
        <v>45507</v>
      </c>
      <c r="E1835" s="169">
        <v>8194377</v>
      </c>
      <c r="F1835" s="169">
        <v>4181068</v>
      </c>
      <c r="G1835" s="169">
        <v>4013309</v>
      </c>
      <c r="H1835" s="169">
        <v>243932</v>
      </c>
      <c r="I1835" s="169">
        <v>20571</v>
      </c>
      <c r="J1835" s="169">
        <v>5692</v>
      </c>
      <c r="K1835" s="169">
        <v>3247405</v>
      </c>
      <c r="L1835" s="169">
        <v>2845636</v>
      </c>
      <c r="M1835" s="169">
        <v>532692</v>
      </c>
      <c r="N1835" s="8"/>
    </row>
    <row r="1836" spans="2:14" s="10" customFormat="1" ht="15" customHeight="1" x14ac:dyDescent="0.25">
      <c r="B1836" s="168">
        <v>2017</v>
      </c>
      <c r="C1836" s="168"/>
      <c r="D1836" s="169">
        <v>40786</v>
      </c>
      <c r="E1836" s="169">
        <v>6622871</v>
      </c>
      <c r="F1836" s="169">
        <v>3057336</v>
      </c>
      <c r="G1836" s="169">
        <v>3565534</v>
      </c>
      <c r="H1836" s="169">
        <v>61069</v>
      </c>
      <c r="I1836" s="169">
        <v>24395</v>
      </c>
      <c r="J1836" s="169">
        <v>6889</v>
      </c>
      <c r="K1836" s="169">
        <v>2234386</v>
      </c>
      <c r="L1836" s="169">
        <v>2374990</v>
      </c>
      <c r="M1836" s="169">
        <v>489532</v>
      </c>
      <c r="N1836" s="9"/>
    </row>
    <row r="1837" spans="2:14" ht="15" customHeight="1" x14ac:dyDescent="0.25">
      <c r="B1837" s="168">
        <v>2016</v>
      </c>
      <c r="C1837" s="168"/>
      <c r="D1837" s="169">
        <v>35783</v>
      </c>
      <c r="E1837" s="169">
        <v>5152179</v>
      </c>
      <c r="F1837" s="169">
        <v>2250841</v>
      </c>
      <c r="G1837" s="169">
        <v>2901338</v>
      </c>
      <c r="H1837" s="169">
        <v>-35629</v>
      </c>
      <c r="I1837" s="169">
        <v>8210</v>
      </c>
      <c r="J1837" s="169">
        <v>7702</v>
      </c>
      <c r="K1837" s="169">
        <v>1670336</v>
      </c>
      <c r="L1837" s="169">
        <v>1849745</v>
      </c>
      <c r="M1837" s="169">
        <v>537421</v>
      </c>
      <c r="N1837" s="9"/>
    </row>
    <row r="1838" spans="2:14" ht="15" customHeight="1" x14ac:dyDescent="0.25">
      <c r="B1838" s="168">
        <v>2015</v>
      </c>
      <c r="C1838" s="168"/>
      <c r="D1838" s="169">
        <v>32149</v>
      </c>
      <c r="E1838" s="169" t="s">
        <v>62</v>
      </c>
      <c r="F1838" s="169" t="s">
        <v>62</v>
      </c>
      <c r="G1838" s="169" t="s">
        <v>62</v>
      </c>
      <c r="H1838" s="169" t="s">
        <v>62</v>
      </c>
      <c r="I1838" s="169" t="s">
        <v>62</v>
      </c>
      <c r="J1838" s="169" t="s">
        <v>62</v>
      </c>
      <c r="K1838" s="169" t="s">
        <v>62</v>
      </c>
      <c r="L1838" s="169" t="s">
        <v>62</v>
      </c>
      <c r="M1838" s="169" t="s">
        <v>62</v>
      </c>
      <c r="N1838" s="9"/>
    </row>
    <row r="1839" spans="2:14" ht="15" customHeight="1" x14ac:dyDescent="0.25">
      <c r="B1839" s="168">
        <v>2014</v>
      </c>
      <c r="C1839" s="168"/>
      <c r="D1839" s="169">
        <v>29557</v>
      </c>
      <c r="E1839" s="169">
        <v>3797136</v>
      </c>
      <c r="F1839" s="169">
        <v>1504721</v>
      </c>
      <c r="G1839" s="169">
        <v>2292415</v>
      </c>
      <c r="H1839" s="169">
        <v>-167500</v>
      </c>
      <c r="I1839" s="169">
        <v>7589</v>
      </c>
      <c r="J1839" s="169">
        <v>7441</v>
      </c>
      <c r="K1839" s="169">
        <v>1125067</v>
      </c>
      <c r="L1839" s="169">
        <v>1429534</v>
      </c>
      <c r="M1839" s="169">
        <v>617168</v>
      </c>
      <c r="N1839" s="9"/>
    </row>
    <row r="1840" spans="2:14" ht="15" customHeight="1" x14ac:dyDescent="0.25">
      <c r="B1840" s="168">
        <v>2013</v>
      </c>
      <c r="C1840" s="168"/>
      <c r="D1840" s="169">
        <v>28294</v>
      </c>
      <c r="E1840" s="169">
        <v>3520517</v>
      </c>
      <c r="F1840" s="169">
        <v>1286980</v>
      </c>
      <c r="G1840" s="169">
        <v>2233537</v>
      </c>
      <c r="H1840" s="169">
        <v>-193069</v>
      </c>
      <c r="I1840" s="169">
        <v>25444</v>
      </c>
      <c r="J1840" s="169">
        <v>5191</v>
      </c>
      <c r="K1840" s="169">
        <v>996826</v>
      </c>
      <c r="L1840" s="169">
        <v>1307188</v>
      </c>
      <c r="M1840" s="169">
        <v>653620</v>
      </c>
    </row>
    <row r="1841" spans="2:14" ht="15" customHeight="1" x14ac:dyDescent="0.25">
      <c r="B1841" s="168">
        <v>2012</v>
      </c>
      <c r="C1841" s="168"/>
      <c r="D1841" s="169">
        <v>28429</v>
      </c>
      <c r="E1841" s="169">
        <v>3437414</v>
      </c>
      <c r="F1841" s="169">
        <v>1367805</v>
      </c>
      <c r="G1841" s="169">
        <v>2069609</v>
      </c>
      <c r="H1841" s="169">
        <v>-56950</v>
      </c>
      <c r="I1841" s="169">
        <v>28809</v>
      </c>
      <c r="J1841" s="169">
        <v>6532</v>
      </c>
      <c r="K1841" s="169">
        <v>1083678</v>
      </c>
      <c r="L1841" s="169">
        <v>1329106</v>
      </c>
      <c r="M1841" s="169">
        <v>799493</v>
      </c>
    </row>
    <row r="1842" spans="2:14" ht="15" customHeight="1" x14ac:dyDescent="0.25">
      <c r="B1842" s="168">
        <v>2011</v>
      </c>
      <c r="C1842" s="168"/>
      <c r="D1842" s="169">
        <v>28976</v>
      </c>
      <c r="E1842" s="169">
        <v>4334665</v>
      </c>
      <c r="F1842" s="169">
        <v>1989099</v>
      </c>
      <c r="G1842" s="169">
        <v>2345567</v>
      </c>
      <c r="H1842" s="169">
        <v>-67121</v>
      </c>
      <c r="I1842" s="169">
        <v>134795</v>
      </c>
      <c r="J1842" s="169">
        <v>3893</v>
      </c>
      <c r="K1842" s="169">
        <v>1377036</v>
      </c>
      <c r="L1842" s="169">
        <v>1792454</v>
      </c>
      <c r="M1842" s="169">
        <v>861461</v>
      </c>
    </row>
    <row r="1843" spans="2:14" s="9" customFormat="1" ht="15" customHeight="1" collapsed="1" x14ac:dyDescent="0.25">
      <c r="B1843" s="168">
        <v>2010</v>
      </c>
      <c r="C1843" s="168"/>
      <c r="D1843" s="169">
        <v>29559</v>
      </c>
      <c r="E1843" s="169">
        <v>5487495</v>
      </c>
      <c r="F1843" s="169">
        <v>2941507</v>
      </c>
      <c r="G1843" s="169">
        <v>2545988</v>
      </c>
      <c r="H1843" s="169">
        <v>-206423</v>
      </c>
      <c r="I1843" s="169">
        <v>126741</v>
      </c>
      <c r="J1843" s="169">
        <v>4662</v>
      </c>
      <c r="K1843" s="169">
        <v>1920596</v>
      </c>
      <c r="L1843" s="169">
        <v>1984971</v>
      </c>
      <c r="M1843" s="169">
        <v>752515</v>
      </c>
      <c r="N1843" s="5"/>
    </row>
    <row r="1844" spans="2:14" s="9" customFormat="1" ht="15" customHeight="1" x14ac:dyDescent="0.25">
      <c r="B1844" s="168">
        <v>2009</v>
      </c>
      <c r="C1844" s="168"/>
      <c r="D1844" s="169">
        <v>30004</v>
      </c>
      <c r="E1844" s="169">
        <v>6034506</v>
      </c>
      <c r="F1844" s="169">
        <v>3528311</v>
      </c>
      <c r="G1844" s="169">
        <v>2506196</v>
      </c>
      <c r="H1844" s="169">
        <v>-95902</v>
      </c>
      <c r="I1844" s="169">
        <v>136987</v>
      </c>
      <c r="J1844" s="169">
        <v>4417</v>
      </c>
      <c r="K1844" s="169">
        <v>2154999</v>
      </c>
      <c r="L1844" s="169">
        <v>2169137</v>
      </c>
      <c r="M1844" s="169" t="s">
        <v>66</v>
      </c>
      <c r="N1844" s="5"/>
    </row>
    <row r="1845" spans="2:14" s="9" customFormat="1" ht="15" customHeight="1" x14ac:dyDescent="0.25">
      <c r="B1845" s="168">
        <v>2008</v>
      </c>
      <c r="C1845" s="168"/>
      <c r="D1845" s="169">
        <v>30060</v>
      </c>
      <c r="E1845" s="169">
        <v>6254915</v>
      </c>
      <c r="F1845" s="169">
        <v>3780194</v>
      </c>
      <c r="G1845" s="169">
        <v>2474721</v>
      </c>
      <c r="H1845" s="169">
        <v>636576</v>
      </c>
      <c r="I1845" s="169">
        <v>110081</v>
      </c>
      <c r="J1845" s="169">
        <v>4269</v>
      </c>
      <c r="K1845" s="169">
        <v>2363820</v>
      </c>
      <c r="L1845" s="169">
        <v>2651475</v>
      </c>
      <c r="M1845" s="169" t="s">
        <v>66</v>
      </c>
      <c r="N1845" s="5"/>
    </row>
    <row r="1846" spans="2:14" ht="15" customHeight="1" x14ac:dyDescent="0.25">
      <c r="B1846" s="260" t="s">
        <v>264</v>
      </c>
      <c r="C1846" s="230"/>
      <c r="D1846" s="231"/>
      <c r="E1846" s="231"/>
      <c r="F1846" s="231"/>
      <c r="G1846" s="231"/>
      <c r="H1846" s="231"/>
      <c r="I1846" s="232"/>
      <c r="J1846" s="232"/>
      <c r="K1846" s="232"/>
      <c r="L1846" s="232"/>
      <c r="M1846" s="232"/>
      <c r="N1846" s="10"/>
    </row>
    <row r="1847" spans="2:14" ht="15" customHeight="1" x14ac:dyDescent="0.25">
      <c r="B1847" s="181">
        <v>2023</v>
      </c>
      <c r="C1847" s="181"/>
      <c r="D1847" s="182">
        <v>63512</v>
      </c>
      <c r="E1847" s="182">
        <v>6428906</v>
      </c>
      <c r="F1847" s="182">
        <v>2933214</v>
      </c>
      <c r="G1847" s="182">
        <v>3495692</v>
      </c>
      <c r="H1847" s="182">
        <v>1177971</v>
      </c>
      <c r="I1847" s="182">
        <v>20905</v>
      </c>
      <c r="J1847" s="182">
        <v>10391</v>
      </c>
      <c r="K1847" s="182">
        <v>2379952</v>
      </c>
      <c r="L1847" s="182">
        <v>3275299</v>
      </c>
      <c r="M1847" s="182">
        <v>557790</v>
      </c>
      <c r="N1847" s="10"/>
    </row>
    <row r="1848" spans="2:14" ht="15" customHeight="1" x14ac:dyDescent="0.25">
      <c r="B1848" s="181">
        <v>2022</v>
      </c>
      <c r="C1848" s="181"/>
      <c r="D1848" s="182">
        <v>60313</v>
      </c>
      <c r="E1848" s="182">
        <v>6275211</v>
      </c>
      <c r="F1848" s="182">
        <v>3049604</v>
      </c>
      <c r="G1848" s="182">
        <v>3225607</v>
      </c>
      <c r="H1848" s="182">
        <v>970081</v>
      </c>
      <c r="I1848" s="182">
        <v>30763</v>
      </c>
      <c r="J1848" s="182">
        <v>12753</v>
      </c>
      <c r="K1848" s="182">
        <v>2370492</v>
      </c>
      <c r="L1848" s="182">
        <v>3053499</v>
      </c>
      <c r="M1848" s="182">
        <v>377584</v>
      </c>
      <c r="N1848" s="10"/>
    </row>
    <row r="1849" spans="2:14" ht="15" customHeight="1" x14ac:dyDescent="0.25">
      <c r="B1849" s="168">
        <v>2021</v>
      </c>
      <c r="C1849" s="168"/>
      <c r="D1849" s="169">
        <v>55617</v>
      </c>
      <c r="E1849" s="169">
        <v>5392413</v>
      </c>
      <c r="F1849" s="169">
        <v>2642569</v>
      </c>
      <c r="G1849" s="169">
        <v>2749844</v>
      </c>
      <c r="H1849" s="169">
        <v>774318</v>
      </c>
      <c r="I1849" s="169">
        <v>26685</v>
      </c>
      <c r="J1849" s="169">
        <v>17184</v>
      </c>
      <c r="K1849" s="169">
        <v>2084313</v>
      </c>
      <c r="L1849" s="169">
        <v>2533203</v>
      </c>
      <c r="M1849" s="169">
        <v>324664</v>
      </c>
      <c r="N1849" s="10"/>
    </row>
    <row r="1850" spans="2:14" ht="15" customHeight="1" x14ac:dyDescent="0.25">
      <c r="B1850" s="168">
        <v>2020</v>
      </c>
      <c r="C1850" s="168"/>
      <c r="D1850" s="169">
        <v>50977</v>
      </c>
      <c r="E1850" s="169">
        <v>4378457</v>
      </c>
      <c r="F1850" s="169">
        <v>2088533</v>
      </c>
      <c r="G1850" s="169">
        <v>2289925</v>
      </c>
      <c r="H1850" s="169">
        <v>590482</v>
      </c>
      <c r="I1850" s="169">
        <v>20139</v>
      </c>
      <c r="J1850" s="169">
        <v>13461</v>
      </c>
      <c r="K1850" s="169">
        <v>1579373</v>
      </c>
      <c r="L1850" s="169">
        <v>2125662</v>
      </c>
      <c r="M1850" s="169">
        <v>317382</v>
      </c>
      <c r="N1850" s="10"/>
    </row>
    <row r="1851" spans="2:14" ht="15" customHeight="1" x14ac:dyDescent="0.25">
      <c r="B1851" s="168">
        <v>2019</v>
      </c>
      <c r="C1851" s="168"/>
      <c r="D1851" s="169">
        <v>48805</v>
      </c>
      <c r="E1851" s="169">
        <v>4514698</v>
      </c>
      <c r="F1851" s="169">
        <v>2144895</v>
      </c>
      <c r="G1851" s="169">
        <v>2369803</v>
      </c>
      <c r="H1851" s="169">
        <v>579443</v>
      </c>
      <c r="I1851" s="169">
        <v>28707</v>
      </c>
      <c r="J1851" s="169">
        <v>4704</v>
      </c>
      <c r="K1851" s="169">
        <v>1756031</v>
      </c>
      <c r="L1851" s="169">
        <v>2084158</v>
      </c>
      <c r="M1851" s="169">
        <v>289389</v>
      </c>
      <c r="N1851" s="10"/>
    </row>
    <row r="1852" spans="2:14" ht="15" customHeight="1" x14ac:dyDescent="0.25">
      <c r="B1852" s="168">
        <v>2018</v>
      </c>
      <c r="C1852" s="168"/>
      <c r="D1852" s="169">
        <v>44564</v>
      </c>
      <c r="E1852" s="169">
        <v>4062321</v>
      </c>
      <c r="F1852" s="169">
        <v>1950639</v>
      </c>
      <c r="G1852" s="169">
        <v>2111683</v>
      </c>
      <c r="H1852" s="169">
        <v>397267</v>
      </c>
      <c r="I1852" s="169">
        <v>18009</v>
      </c>
      <c r="J1852" s="169">
        <v>4369</v>
      </c>
      <c r="K1852" s="169">
        <v>1600546</v>
      </c>
      <c r="L1852" s="169">
        <v>1733234</v>
      </c>
      <c r="M1852" s="169">
        <v>282501</v>
      </c>
      <c r="N1852" s="10"/>
    </row>
    <row r="1853" spans="2:14" ht="15" customHeight="1" x14ac:dyDescent="0.25">
      <c r="B1853" s="168">
        <v>2017</v>
      </c>
      <c r="C1853" s="168"/>
      <c r="D1853" s="169">
        <v>40015</v>
      </c>
      <c r="E1853" s="169">
        <v>3594816</v>
      </c>
      <c r="F1853" s="169">
        <v>1714942</v>
      </c>
      <c r="G1853" s="169">
        <v>1879875</v>
      </c>
      <c r="H1853" s="169">
        <v>202288</v>
      </c>
      <c r="I1853" s="169">
        <v>16662</v>
      </c>
      <c r="J1853" s="169">
        <v>5496</v>
      </c>
      <c r="K1853" s="169">
        <v>1400370</v>
      </c>
      <c r="L1853" s="169">
        <v>1435224</v>
      </c>
      <c r="M1853" s="169">
        <v>243578</v>
      </c>
      <c r="N1853" s="10"/>
    </row>
    <row r="1854" spans="2:14" ht="15" customHeight="1" x14ac:dyDescent="0.25">
      <c r="B1854" s="168">
        <v>2016</v>
      </c>
      <c r="C1854" s="168"/>
      <c r="D1854" s="169">
        <v>35123</v>
      </c>
      <c r="E1854" s="169">
        <v>2738513</v>
      </c>
      <c r="F1854" s="169">
        <v>1215338</v>
      </c>
      <c r="G1854" s="169">
        <v>1523176</v>
      </c>
      <c r="H1854" s="169">
        <v>74531</v>
      </c>
      <c r="I1854" s="169">
        <v>7949</v>
      </c>
      <c r="J1854" s="169">
        <v>6427</v>
      </c>
      <c r="K1854" s="169">
        <v>975953</v>
      </c>
      <c r="L1854" s="169">
        <v>1111850</v>
      </c>
      <c r="M1854" s="169">
        <v>240636</v>
      </c>
      <c r="N1854" s="10"/>
    </row>
    <row r="1855" spans="2:14" ht="15" customHeight="1" x14ac:dyDescent="0.25">
      <c r="B1855" s="168">
        <v>2015</v>
      </c>
      <c r="C1855" s="168"/>
      <c r="D1855" s="169">
        <v>31569</v>
      </c>
      <c r="E1855" s="169">
        <v>2396510</v>
      </c>
      <c r="F1855" s="169">
        <v>1098836</v>
      </c>
      <c r="G1855" s="169">
        <v>1297674</v>
      </c>
      <c r="H1855" s="169">
        <v>-80771</v>
      </c>
      <c r="I1855" s="169">
        <v>7945</v>
      </c>
      <c r="J1855" s="169">
        <v>6986</v>
      </c>
      <c r="K1855" s="169">
        <v>847937</v>
      </c>
      <c r="L1855" s="169">
        <v>954520</v>
      </c>
      <c r="M1855" s="169">
        <v>287468</v>
      </c>
      <c r="N1855" s="10"/>
    </row>
    <row r="1856" spans="2:14" ht="15" customHeight="1" x14ac:dyDescent="0.25">
      <c r="B1856" s="168">
        <v>2014</v>
      </c>
      <c r="C1856" s="168"/>
      <c r="D1856" s="169">
        <v>29049</v>
      </c>
      <c r="E1856" s="169">
        <v>1992480</v>
      </c>
      <c r="F1856" s="169">
        <v>890749</v>
      </c>
      <c r="G1856" s="169">
        <v>1101730</v>
      </c>
      <c r="H1856" s="169">
        <v>-89734</v>
      </c>
      <c r="I1856" s="169">
        <v>7096</v>
      </c>
      <c r="J1856" s="169">
        <v>5971</v>
      </c>
      <c r="K1856" s="169">
        <v>706058</v>
      </c>
      <c r="L1856" s="169">
        <v>795666</v>
      </c>
      <c r="M1856" s="169">
        <v>321793</v>
      </c>
    </row>
    <row r="1857" spans="2:14" ht="15" customHeight="1" x14ac:dyDescent="0.25">
      <c r="B1857" s="168">
        <v>2013</v>
      </c>
      <c r="C1857" s="168"/>
      <c r="D1857" s="169">
        <v>27804</v>
      </c>
      <c r="E1857" s="169">
        <v>1781870</v>
      </c>
      <c r="F1857" s="169">
        <v>794025</v>
      </c>
      <c r="G1857" s="169">
        <v>987844</v>
      </c>
      <c r="H1857" s="169">
        <v>-7892</v>
      </c>
      <c r="I1857" s="169">
        <v>23128</v>
      </c>
      <c r="J1857" s="169">
        <v>3967</v>
      </c>
      <c r="K1857" s="169">
        <v>681115</v>
      </c>
      <c r="L1857" s="169">
        <v>742136</v>
      </c>
      <c r="M1857" s="169">
        <v>341233</v>
      </c>
    </row>
    <row r="1858" spans="2:14" s="8" customFormat="1" ht="15" customHeight="1" x14ac:dyDescent="0.25">
      <c r="B1858" s="168">
        <v>2012</v>
      </c>
      <c r="C1858" s="168"/>
      <c r="D1858" s="169">
        <v>27919</v>
      </c>
      <c r="E1858" s="169">
        <v>1757927</v>
      </c>
      <c r="F1858" s="169">
        <v>833832</v>
      </c>
      <c r="G1858" s="169">
        <v>924095</v>
      </c>
      <c r="H1858" s="169">
        <v>13486</v>
      </c>
      <c r="I1858" s="169">
        <v>28537</v>
      </c>
      <c r="J1858" s="169">
        <v>3560</v>
      </c>
      <c r="K1858" s="169">
        <v>655790</v>
      </c>
      <c r="L1858" s="169">
        <v>773968</v>
      </c>
      <c r="M1858" s="169">
        <v>441390</v>
      </c>
      <c r="N1858" s="5"/>
    </row>
    <row r="1859" spans="2:14" s="9" customFormat="1" ht="15" customHeight="1" collapsed="1" x14ac:dyDescent="0.25">
      <c r="B1859" s="168">
        <v>2011</v>
      </c>
      <c r="C1859" s="168"/>
      <c r="D1859" s="169">
        <v>28382</v>
      </c>
      <c r="E1859" s="169">
        <v>2109258</v>
      </c>
      <c r="F1859" s="169">
        <v>1114435</v>
      </c>
      <c r="G1859" s="169">
        <v>994823</v>
      </c>
      <c r="H1859" s="169">
        <v>44605</v>
      </c>
      <c r="I1859" s="169">
        <v>34419</v>
      </c>
      <c r="J1859" s="169">
        <v>2554</v>
      </c>
      <c r="K1859" s="169">
        <v>809765</v>
      </c>
      <c r="L1859" s="169">
        <v>919968</v>
      </c>
      <c r="M1859" s="169">
        <v>427665</v>
      </c>
      <c r="N1859" s="5"/>
    </row>
    <row r="1860" spans="2:14" s="9" customFormat="1" ht="15" customHeight="1" x14ac:dyDescent="0.25">
      <c r="B1860" s="168">
        <v>2010</v>
      </c>
      <c r="C1860" s="168"/>
      <c r="D1860" s="169">
        <v>28804</v>
      </c>
      <c r="E1860" s="169">
        <v>2554974</v>
      </c>
      <c r="F1860" s="169">
        <v>1418277</v>
      </c>
      <c r="G1860" s="169">
        <v>1136698</v>
      </c>
      <c r="H1860" s="169">
        <v>46410</v>
      </c>
      <c r="I1860" s="169">
        <v>71039</v>
      </c>
      <c r="J1860" s="169">
        <v>3161</v>
      </c>
      <c r="K1860" s="169">
        <v>1012575</v>
      </c>
      <c r="L1860" s="169">
        <v>1093531</v>
      </c>
      <c r="M1860" s="169">
        <v>370011</v>
      </c>
      <c r="N1860" s="5"/>
    </row>
    <row r="1861" spans="2:14" s="9" customFormat="1" ht="15" customHeight="1" x14ac:dyDescent="0.25">
      <c r="B1861" s="168">
        <v>2009</v>
      </c>
      <c r="C1861" s="168"/>
      <c r="D1861" s="169">
        <v>29230</v>
      </c>
      <c r="E1861" s="169">
        <v>2519865</v>
      </c>
      <c r="F1861" s="169">
        <v>1420704</v>
      </c>
      <c r="G1861" s="169">
        <v>1099160</v>
      </c>
      <c r="H1861" s="169">
        <v>293870</v>
      </c>
      <c r="I1861" s="169">
        <v>56678</v>
      </c>
      <c r="J1861" s="169">
        <v>3433</v>
      </c>
      <c r="K1861" s="169">
        <v>1063883</v>
      </c>
      <c r="L1861" s="169">
        <v>1143640</v>
      </c>
      <c r="M1861" s="169" t="s">
        <v>66</v>
      </c>
      <c r="N1861" s="5"/>
    </row>
    <row r="1862" spans="2:14" ht="15" customHeight="1" x14ac:dyDescent="0.25">
      <c r="B1862" s="168">
        <v>2008</v>
      </c>
      <c r="C1862" s="168"/>
      <c r="D1862" s="169">
        <v>29155</v>
      </c>
      <c r="E1862" s="169">
        <v>2581504</v>
      </c>
      <c r="F1862" s="169">
        <v>1467498</v>
      </c>
      <c r="G1862" s="169">
        <v>1114006</v>
      </c>
      <c r="H1862" s="169">
        <v>813974</v>
      </c>
      <c r="I1862" s="169">
        <v>68323</v>
      </c>
      <c r="J1862" s="169">
        <v>3002</v>
      </c>
      <c r="K1862" s="169">
        <v>1225342</v>
      </c>
      <c r="L1862" s="169">
        <v>1472291</v>
      </c>
      <c r="M1862" s="169" t="s">
        <v>66</v>
      </c>
      <c r="N1862" s="10"/>
    </row>
    <row r="1863" spans="2:14" ht="15" customHeight="1" x14ac:dyDescent="0.25">
      <c r="B1863" s="260" t="s">
        <v>265</v>
      </c>
      <c r="C1863" s="230"/>
      <c r="D1863" s="231"/>
      <c r="E1863" s="231"/>
      <c r="F1863" s="231"/>
      <c r="G1863" s="231"/>
      <c r="H1863" s="231"/>
      <c r="I1863" s="232"/>
      <c r="J1863" s="232"/>
      <c r="K1863" s="232"/>
      <c r="L1863" s="232"/>
      <c r="M1863" s="232"/>
      <c r="N1863" s="10"/>
    </row>
    <row r="1864" spans="2:14" ht="15" customHeight="1" x14ac:dyDescent="0.25">
      <c r="B1864" s="181">
        <v>2023</v>
      </c>
      <c r="C1864" s="181"/>
      <c r="D1864" s="182">
        <v>1160</v>
      </c>
      <c r="E1864" s="182">
        <v>3754055</v>
      </c>
      <c r="F1864" s="182">
        <v>2105010</v>
      </c>
      <c r="G1864" s="182">
        <v>1649044</v>
      </c>
      <c r="H1864" s="182">
        <v>-199402</v>
      </c>
      <c r="I1864" s="182">
        <v>13807</v>
      </c>
      <c r="J1864" s="182">
        <v>1895</v>
      </c>
      <c r="K1864" s="182">
        <v>1121991</v>
      </c>
      <c r="L1864" s="182">
        <v>1233914</v>
      </c>
      <c r="M1864" s="182">
        <v>264573</v>
      </c>
      <c r="N1864" s="10"/>
    </row>
    <row r="1865" spans="2:14" ht="15" customHeight="1" x14ac:dyDescent="0.25">
      <c r="B1865" s="181">
        <v>2022</v>
      </c>
      <c r="C1865" s="181"/>
      <c r="D1865" s="182">
        <v>1100</v>
      </c>
      <c r="E1865" s="182">
        <v>3477617</v>
      </c>
      <c r="F1865" s="182">
        <v>1900730</v>
      </c>
      <c r="G1865" s="182">
        <v>1576887</v>
      </c>
      <c r="H1865" s="182">
        <v>-122230</v>
      </c>
      <c r="I1865" s="182">
        <v>7309</v>
      </c>
      <c r="J1865" s="182">
        <v>2575</v>
      </c>
      <c r="K1865" s="182">
        <v>1071773</v>
      </c>
      <c r="L1865" s="182">
        <v>1157960</v>
      </c>
      <c r="M1865" s="182">
        <v>157754</v>
      </c>
      <c r="N1865" s="10"/>
    </row>
    <row r="1866" spans="2:14" ht="15" customHeight="1" x14ac:dyDescent="0.25">
      <c r="B1866" s="168">
        <v>2021</v>
      </c>
      <c r="C1866" s="168"/>
      <c r="D1866" s="169">
        <v>1019</v>
      </c>
      <c r="E1866" s="169">
        <v>3191639</v>
      </c>
      <c r="F1866" s="169">
        <v>1763487</v>
      </c>
      <c r="G1866" s="169">
        <v>1428153</v>
      </c>
      <c r="H1866" s="169">
        <v>-137550</v>
      </c>
      <c r="I1866" s="169">
        <v>2495</v>
      </c>
      <c r="J1866" s="169">
        <v>4555</v>
      </c>
      <c r="K1866" s="169">
        <v>948418</v>
      </c>
      <c r="L1866" s="169">
        <v>1042334</v>
      </c>
      <c r="M1866" s="169">
        <v>156140</v>
      </c>
      <c r="N1866" s="10"/>
    </row>
    <row r="1867" spans="2:14" ht="15" customHeight="1" x14ac:dyDescent="0.25">
      <c r="B1867" s="168">
        <v>2020</v>
      </c>
      <c r="C1867" s="168"/>
      <c r="D1867" s="169">
        <v>873</v>
      </c>
      <c r="E1867" s="169">
        <v>2600658</v>
      </c>
      <c r="F1867" s="169">
        <v>1499755</v>
      </c>
      <c r="G1867" s="169">
        <v>1100902</v>
      </c>
      <c r="H1867" s="169">
        <v>-124403</v>
      </c>
      <c r="I1867" s="169">
        <v>1397</v>
      </c>
      <c r="J1867" s="169">
        <v>3809</v>
      </c>
      <c r="K1867" s="169">
        <v>794568</v>
      </c>
      <c r="L1867" s="169">
        <v>833194</v>
      </c>
      <c r="M1867" s="169">
        <v>145763</v>
      </c>
      <c r="N1867" s="10"/>
    </row>
    <row r="1868" spans="2:14" ht="15" customHeight="1" x14ac:dyDescent="0.25">
      <c r="B1868" s="168">
        <v>2019</v>
      </c>
      <c r="C1868" s="168"/>
      <c r="D1868" s="169">
        <v>922</v>
      </c>
      <c r="E1868" s="169">
        <v>2694515</v>
      </c>
      <c r="F1868" s="169">
        <v>1479741</v>
      </c>
      <c r="G1868" s="169">
        <v>1214774</v>
      </c>
      <c r="H1868" s="169">
        <v>-66524</v>
      </c>
      <c r="I1868" s="169">
        <v>4683</v>
      </c>
      <c r="J1868" s="169">
        <v>1003</v>
      </c>
      <c r="K1868" s="169">
        <v>870759</v>
      </c>
      <c r="L1868" s="169">
        <v>800898</v>
      </c>
      <c r="M1868" s="169">
        <v>137122</v>
      </c>
      <c r="N1868" s="10"/>
    </row>
    <row r="1869" spans="2:14" ht="15" customHeight="1" x14ac:dyDescent="0.25">
      <c r="B1869" s="168">
        <v>2018</v>
      </c>
      <c r="C1869" s="168"/>
      <c r="D1869" s="169">
        <v>851</v>
      </c>
      <c r="E1869" s="169">
        <v>2405856</v>
      </c>
      <c r="F1869" s="169">
        <v>1277839</v>
      </c>
      <c r="G1869" s="169">
        <v>1128018</v>
      </c>
      <c r="H1869" s="169">
        <v>-104167</v>
      </c>
      <c r="I1869" s="169">
        <v>2532</v>
      </c>
      <c r="J1869" s="169">
        <v>1254</v>
      </c>
      <c r="K1869" s="169">
        <v>780292</v>
      </c>
      <c r="L1869" s="169">
        <v>702448</v>
      </c>
      <c r="M1869" s="169">
        <v>148995</v>
      </c>
      <c r="N1869" s="10"/>
    </row>
    <row r="1870" spans="2:14" ht="15" customHeight="1" x14ac:dyDescent="0.25">
      <c r="B1870" s="168">
        <v>2017</v>
      </c>
      <c r="C1870" s="168"/>
      <c r="D1870" s="169">
        <v>694</v>
      </c>
      <c r="E1870" s="169">
        <v>1945043</v>
      </c>
      <c r="F1870" s="169">
        <v>956725</v>
      </c>
      <c r="G1870" s="169">
        <v>988318</v>
      </c>
      <c r="H1870" s="169">
        <v>-119244</v>
      </c>
      <c r="I1870" s="169">
        <v>7599</v>
      </c>
      <c r="J1870" s="169">
        <v>991</v>
      </c>
      <c r="K1870" s="169">
        <v>510892</v>
      </c>
      <c r="L1870" s="169">
        <v>621766</v>
      </c>
      <c r="M1870" s="169">
        <v>151690</v>
      </c>
      <c r="N1870" s="10"/>
    </row>
    <row r="1871" spans="2:14" ht="15" customHeight="1" x14ac:dyDescent="0.25">
      <c r="B1871" s="168">
        <v>2016</v>
      </c>
      <c r="C1871" s="168"/>
      <c r="D1871" s="169">
        <v>597</v>
      </c>
      <c r="E1871" s="169">
        <v>1616036</v>
      </c>
      <c r="F1871" s="169">
        <v>795476</v>
      </c>
      <c r="G1871" s="169">
        <v>820561</v>
      </c>
      <c r="H1871" s="169">
        <v>-69036</v>
      </c>
      <c r="I1871" s="169">
        <v>78</v>
      </c>
      <c r="J1871" s="169">
        <v>1179</v>
      </c>
      <c r="K1871" s="169">
        <v>545521</v>
      </c>
      <c r="L1871" s="169">
        <v>466527</v>
      </c>
      <c r="M1871" s="169">
        <v>155295</v>
      </c>
      <c r="N1871" s="10"/>
    </row>
    <row r="1872" spans="2:14" ht="15" customHeight="1" x14ac:dyDescent="0.25">
      <c r="B1872" s="168">
        <v>2015</v>
      </c>
      <c r="C1872" s="168"/>
      <c r="D1872" s="169">
        <v>530</v>
      </c>
      <c r="E1872" s="169" t="s">
        <v>62</v>
      </c>
      <c r="F1872" s="169" t="s">
        <v>62</v>
      </c>
      <c r="G1872" s="169" t="s">
        <v>62</v>
      </c>
      <c r="H1872" s="169" t="s">
        <v>62</v>
      </c>
      <c r="I1872" s="169" t="s">
        <v>62</v>
      </c>
      <c r="J1872" s="169" t="s">
        <v>62</v>
      </c>
      <c r="K1872" s="169" t="s">
        <v>62</v>
      </c>
      <c r="L1872" s="169" t="s">
        <v>62</v>
      </c>
      <c r="M1872" s="169" t="s">
        <v>62</v>
      </c>
    </row>
    <row r="1873" spans="2:14" ht="15" customHeight="1" x14ac:dyDescent="0.25">
      <c r="B1873" s="168">
        <v>2014</v>
      </c>
      <c r="C1873" s="168"/>
      <c r="D1873" s="169">
        <v>459</v>
      </c>
      <c r="E1873" s="169">
        <v>1081939</v>
      </c>
      <c r="F1873" s="169">
        <v>376707</v>
      </c>
      <c r="G1873" s="169">
        <v>705232</v>
      </c>
      <c r="H1873" s="169">
        <v>-41940</v>
      </c>
      <c r="I1873" s="169">
        <v>483</v>
      </c>
      <c r="J1873" s="169">
        <v>1309</v>
      </c>
      <c r="K1873" s="169">
        <v>289526</v>
      </c>
      <c r="L1873" s="169">
        <v>369302</v>
      </c>
      <c r="M1873" s="169">
        <v>174185</v>
      </c>
    </row>
    <row r="1874" spans="2:14" s="9" customFormat="1" ht="15" customHeight="1" collapsed="1" x14ac:dyDescent="0.25">
      <c r="B1874" s="168">
        <v>2013</v>
      </c>
      <c r="C1874" s="168"/>
      <c r="D1874" s="169">
        <v>437</v>
      </c>
      <c r="E1874" s="169">
        <v>1023331</v>
      </c>
      <c r="F1874" s="169">
        <v>318481</v>
      </c>
      <c r="G1874" s="169">
        <v>704850</v>
      </c>
      <c r="H1874" s="169">
        <v>-111204</v>
      </c>
      <c r="I1874" s="169">
        <v>883</v>
      </c>
      <c r="J1874" s="169">
        <v>1050</v>
      </c>
      <c r="K1874" s="169">
        <v>198145</v>
      </c>
      <c r="L1874" s="169">
        <v>356426</v>
      </c>
      <c r="M1874" s="169">
        <v>177895</v>
      </c>
      <c r="N1874" s="5"/>
    </row>
    <row r="1875" spans="2:14" s="9" customFormat="1" ht="15" customHeight="1" x14ac:dyDescent="0.25">
      <c r="B1875" s="168">
        <v>2012</v>
      </c>
      <c r="C1875" s="168"/>
      <c r="D1875" s="169">
        <v>455</v>
      </c>
      <c r="E1875" s="169">
        <v>1001851</v>
      </c>
      <c r="F1875" s="169">
        <v>375948</v>
      </c>
      <c r="G1875" s="169">
        <v>625903</v>
      </c>
      <c r="H1875" s="169">
        <v>-57702</v>
      </c>
      <c r="I1875" s="169">
        <v>266</v>
      </c>
      <c r="J1875" s="169">
        <v>2831</v>
      </c>
      <c r="K1875" s="169">
        <v>294968</v>
      </c>
      <c r="L1875" s="169">
        <v>331190</v>
      </c>
      <c r="M1875" s="169">
        <v>197640</v>
      </c>
      <c r="N1875" s="5"/>
    </row>
    <row r="1876" spans="2:14" s="9" customFormat="1" ht="15" customHeight="1" x14ac:dyDescent="0.25">
      <c r="B1876" s="168">
        <v>2011</v>
      </c>
      <c r="C1876" s="168"/>
      <c r="D1876" s="169">
        <v>527</v>
      </c>
      <c r="E1876" s="169">
        <v>1257244</v>
      </c>
      <c r="F1876" s="169">
        <v>565506</v>
      </c>
      <c r="G1876" s="169">
        <v>691738</v>
      </c>
      <c r="H1876" s="169">
        <v>-89405</v>
      </c>
      <c r="I1876" s="169">
        <v>6094</v>
      </c>
      <c r="J1876" s="169">
        <v>758</v>
      </c>
      <c r="K1876" s="169">
        <v>337243</v>
      </c>
      <c r="L1876" s="169">
        <v>427064</v>
      </c>
      <c r="M1876" s="169">
        <v>266818</v>
      </c>
      <c r="N1876" s="5"/>
    </row>
    <row r="1877" spans="2:14" ht="15" customHeight="1" x14ac:dyDescent="0.25">
      <c r="B1877" s="168">
        <v>2010</v>
      </c>
      <c r="C1877" s="168"/>
      <c r="D1877" s="169">
        <v>674</v>
      </c>
      <c r="E1877" s="169">
        <v>1729652</v>
      </c>
      <c r="F1877" s="169">
        <v>982266</v>
      </c>
      <c r="G1877" s="169">
        <v>747386</v>
      </c>
      <c r="H1877" s="169">
        <v>-222447</v>
      </c>
      <c r="I1877" s="169">
        <v>2267</v>
      </c>
      <c r="J1877" s="169">
        <v>1241</v>
      </c>
      <c r="K1877" s="169">
        <v>478713</v>
      </c>
      <c r="L1877" s="169">
        <v>501145</v>
      </c>
      <c r="M1877" s="169">
        <v>213307</v>
      </c>
    </row>
    <row r="1878" spans="2:14" ht="15" customHeight="1" x14ac:dyDescent="0.25">
      <c r="B1878" s="168">
        <v>2009</v>
      </c>
      <c r="C1878" s="168"/>
      <c r="D1878" s="169">
        <v>663</v>
      </c>
      <c r="E1878" s="169">
        <v>1705914</v>
      </c>
      <c r="F1878" s="169">
        <v>949753</v>
      </c>
      <c r="G1878" s="169">
        <v>756161</v>
      </c>
      <c r="H1878" s="169">
        <v>-140067</v>
      </c>
      <c r="I1878" s="169">
        <v>5073</v>
      </c>
      <c r="J1878" s="169">
        <v>630</v>
      </c>
      <c r="K1878" s="169">
        <v>533911</v>
      </c>
      <c r="L1878" s="169">
        <v>499750</v>
      </c>
      <c r="M1878" s="169" t="s">
        <v>66</v>
      </c>
      <c r="N1878" s="10"/>
    </row>
    <row r="1879" spans="2:14" ht="15" customHeight="1" x14ac:dyDescent="0.25">
      <c r="B1879" s="168">
        <v>2008</v>
      </c>
      <c r="C1879" s="168"/>
      <c r="D1879" s="169">
        <v>784</v>
      </c>
      <c r="E1879" s="169">
        <v>2040344</v>
      </c>
      <c r="F1879" s="169">
        <v>1252004</v>
      </c>
      <c r="G1879" s="169">
        <v>788340</v>
      </c>
      <c r="H1879" s="169">
        <v>-111648</v>
      </c>
      <c r="I1879" s="169">
        <v>8641</v>
      </c>
      <c r="J1879" s="169">
        <v>916</v>
      </c>
      <c r="K1879" s="169">
        <v>602965</v>
      </c>
      <c r="L1879" s="169">
        <v>682823</v>
      </c>
      <c r="M1879" s="169" t="s">
        <v>66</v>
      </c>
      <c r="N1879" s="10"/>
    </row>
    <row r="1880" spans="2:14" ht="15" customHeight="1" x14ac:dyDescent="0.25">
      <c r="B1880" s="260" t="s">
        <v>266</v>
      </c>
      <c r="C1880" s="230"/>
      <c r="D1880" s="231"/>
      <c r="E1880" s="231"/>
      <c r="F1880" s="231"/>
      <c r="G1880" s="231"/>
      <c r="H1880" s="231"/>
      <c r="I1880" s="232"/>
      <c r="J1880" s="232"/>
      <c r="K1880" s="232"/>
      <c r="L1880" s="232"/>
      <c r="M1880" s="232"/>
      <c r="N1880" s="10"/>
    </row>
    <row r="1881" spans="2:14" ht="15" customHeight="1" x14ac:dyDescent="0.25">
      <c r="B1881" s="181">
        <v>2023</v>
      </c>
      <c r="C1881" s="181"/>
      <c r="D1881" s="182">
        <v>115</v>
      </c>
      <c r="E1881" s="182">
        <v>2229550</v>
      </c>
      <c r="F1881" s="182">
        <v>1240926</v>
      </c>
      <c r="G1881" s="182">
        <v>988625</v>
      </c>
      <c r="H1881" s="182">
        <v>-120863</v>
      </c>
      <c r="I1881" s="182">
        <v>0</v>
      </c>
      <c r="J1881" s="182">
        <v>328</v>
      </c>
      <c r="K1881" s="182">
        <v>560911</v>
      </c>
      <c r="L1881" s="182">
        <v>696702</v>
      </c>
      <c r="M1881" s="182">
        <v>145944</v>
      </c>
      <c r="N1881" s="10"/>
    </row>
    <row r="1882" spans="2:14" ht="15" customHeight="1" x14ac:dyDescent="0.25">
      <c r="B1882" s="181">
        <v>2022</v>
      </c>
      <c r="C1882" s="181"/>
      <c r="D1882" s="182">
        <v>128</v>
      </c>
      <c r="E1882" s="182">
        <v>2140530</v>
      </c>
      <c r="F1882" s="182">
        <v>1177467</v>
      </c>
      <c r="G1882" s="182">
        <v>963063</v>
      </c>
      <c r="H1882" s="182">
        <v>-20618</v>
      </c>
      <c r="I1882" s="182">
        <v>15</v>
      </c>
      <c r="J1882" s="182">
        <v>242</v>
      </c>
      <c r="K1882" s="182">
        <v>702774</v>
      </c>
      <c r="L1882" s="182">
        <v>632651</v>
      </c>
      <c r="M1882" s="182">
        <v>93908</v>
      </c>
      <c r="N1882" s="10"/>
    </row>
    <row r="1883" spans="2:14" ht="15" customHeight="1" x14ac:dyDescent="0.25">
      <c r="B1883" s="181">
        <v>2021</v>
      </c>
      <c r="C1883" s="181"/>
      <c r="D1883" s="182">
        <v>98</v>
      </c>
      <c r="E1883" s="182">
        <v>1723145</v>
      </c>
      <c r="F1883" s="182">
        <v>1052967</v>
      </c>
      <c r="G1883" s="182">
        <v>670179</v>
      </c>
      <c r="H1883" s="182">
        <v>-34359</v>
      </c>
      <c r="I1883" s="182">
        <v>1516</v>
      </c>
      <c r="J1883" s="182">
        <v>1020</v>
      </c>
      <c r="K1883" s="182">
        <v>646172</v>
      </c>
      <c r="L1883" s="182">
        <v>522311</v>
      </c>
      <c r="M1883" s="182">
        <v>96304</v>
      </c>
      <c r="N1883" s="10"/>
    </row>
    <row r="1884" spans="2:14" ht="15" customHeight="1" x14ac:dyDescent="0.25">
      <c r="B1884" s="168">
        <v>2020</v>
      </c>
      <c r="C1884" s="168"/>
      <c r="D1884" s="169">
        <v>87</v>
      </c>
      <c r="E1884" s="169">
        <v>1549536</v>
      </c>
      <c r="F1884" s="169">
        <v>876939</v>
      </c>
      <c r="G1884" s="169">
        <v>672597</v>
      </c>
      <c r="H1884" s="169">
        <v>2083</v>
      </c>
      <c r="I1884" s="169">
        <v>17</v>
      </c>
      <c r="J1884" s="169">
        <v>361</v>
      </c>
      <c r="K1884" s="169">
        <v>578186</v>
      </c>
      <c r="L1884" s="169">
        <v>443528</v>
      </c>
      <c r="M1884" s="169">
        <v>105194</v>
      </c>
      <c r="N1884" s="10"/>
    </row>
    <row r="1885" spans="2:14" ht="15" customHeight="1" x14ac:dyDescent="0.25">
      <c r="B1885" s="168">
        <v>2019</v>
      </c>
      <c r="C1885" s="168"/>
      <c r="D1885" s="169">
        <v>99</v>
      </c>
      <c r="E1885" s="169">
        <v>1583915</v>
      </c>
      <c r="F1885" s="169">
        <v>698046</v>
      </c>
      <c r="G1885" s="169">
        <v>885869</v>
      </c>
      <c r="H1885" s="169">
        <v>-45435</v>
      </c>
      <c r="I1885" s="169">
        <v>391</v>
      </c>
      <c r="J1885" s="169">
        <v>128</v>
      </c>
      <c r="K1885" s="169">
        <v>425026</v>
      </c>
      <c r="L1885" s="169">
        <v>495759</v>
      </c>
      <c r="M1885" s="169">
        <v>107992</v>
      </c>
      <c r="N1885" s="10"/>
    </row>
    <row r="1886" spans="2:14" ht="15" customHeight="1" x14ac:dyDescent="0.25">
      <c r="B1886" s="168">
        <v>2018</v>
      </c>
      <c r="C1886" s="168"/>
      <c r="D1886" s="169">
        <v>92</v>
      </c>
      <c r="E1886" s="169">
        <v>1726199</v>
      </c>
      <c r="F1886" s="169">
        <v>952590</v>
      </c>
      <c r="G1886" s="169">
        <v>773609</v>
      </c>
      <c r="H1886" s="169">
        <v>-49168</v>
      </c>
      <c r="I1886" s="169">
        <v>30</v>
      </c>
      <c r="J1886" s="169">
        <v>70</v>
      </c>
      <c r="K1886" s="169">
        <v>866567</v>
      </c>
      <c r="L1886" s="169">
        <v>409955</v>
      </c>
      <c r="M1886" s="169">
        <v>101197</v>
      </c>
      <c r="N1886" s="10"/>
    </row>
    <row r="1887" spans="2:14" ht="15" customHeight="1" x14ac:dyDescent="0.25">
      <c r="B1887" s="168">
        <v>2017</v>
      </c>
      <c r="C1887" s="168"/>
      <c r="D1887" s="169">
        <v>77</v>
      </c>
      <c r="E1887" s="169">
        <v>1083011</v>
      </c>
      <c r="F1887" s="169">
        <v>385669</v>
      </c>
      <c r="G1887" s="169">
        <v>697342</v>
      </c>
      <c r="H1887" s="169">
        <v>-21975</v>
      </c>
      <c r="I1887" s="169">
        <v>135</v>
      </c>
      <c r="J1887" s="169">
        <v>402</v>
      </c>
      <c r="K1887" s="169">
        <v>323124</v>
      </c>
      <c r="L1887" s="169">
        <v>318000</v>
      </c>
      <c r="M1887" s="169">
        <v>94265</v>
      </c>
      <c r="N1887" s="10"/>
    </row>
    <row r="1888" spans="2:14" ht="15" customHeight="1" x14ac:dyDescent="0.25">
      <c r="B1888" s="168">
        <v>2016</v>
      </c>
      <c r="C1888" s="168"/>
      <c r="D1888" s="169">
        <v>63</v>
      </c>
      <c r="E1888" s="169">
        <v>797629</v>
      </c>
      <c r="F1888" s="169">
        <v>240028</v>
      </c>
      <c r="G1888" s="169">
        <v>557602</v>
      </c>
      <c r="H1888" s="169">
        <v>-41124</v>
      </c>
      <c r="I1888" s="169">
        <v>184</v>
      </c>
      <c r="J1888" s="169">
        <v>96</v>
      </c>
      <c r="K1888" s="169">
        <v>148863</v>
      </c>
      <c r="L1888" s="169">
        <v>271368</v>
      </c>
      <c r="M1888" s="169">
        <v>141490</v>
      </c>
    </row>
    <row r="1889" spans="2:14" s="9" customFormat="1" ht="15" customHeight="1" collapsed="1" x14ac:dyDescent="0.25">
      <c r="B1889" s="168">
        <v>2015</v>
      </c>
      <c r="C1889" s="168"/>
      <c r="D1889" s="169">
        <v>50</v>
      </c>
      <c r="E1889" s="169">
        <v>750615</v>
      </c>
      <c r="F1889" s="169">
        <v>261775</v>
      </c>
      <c r="G1889" s="169">
        <v>488840</v>
      </c>
      <c r="H1889" s="169">
        <v>-25668</v>
      </c>
      <c r="I1889" s="169">
        <v>8</v>
      </c>
      <c r="J1889" s="169">
        <v>143</v>
      </c>
      <c r="K1889" s="169">
        <v>175912</v>
      </c>
      <c r="L1889" s="169">
        <v>247983</v>
      </c>
      <c r="M1889" s="169">
        <v>108733</v>
      </c>
      <c r="N1889" s="5"/>
    </row>
    <row r="1890" spans="2:14" s="9" customFormat="1" ht="15" customHeight="1" x14ac:dyDescent="0.25">
      <c r="B1890" s="168">
        <v>2014</v>
      </c>
      <c r="C1890" s="168"/>
      <c r="D1890" s="169">
        <v>49</v>
      </c>
      <c r="E1890" s="169">
        <v>722718</v>
      </c>
      <c r="F1890" s="169">
        <v>237264</v>
      </c>
      <c r="G1890" s="169">
        <v>485454</v>
      </c>
      <c r="H1890" s="169">
        <v>-35827</v>
      </c>
      <c r="I1890" s="169">
        <v>10</v>
      </c>
      <c r="J1890" s="169">
        <v>160</v>
      </c>
      <c r="K1890" s="169">
        <v>129483</v>
      </c>
      <c r="L1890" s="169">
        <v>264567</v>
      </c>
      <c r="M1890" s="169">
        <v>121190</v>
      </c>
      <c r="N1890" s="5"/>
    </row>
    <row r="1891" spans="2:14" s="9" customFormat="1" ht="15" customHeight="1" x14ac:dyDescent="0.25">
      <c r="B1891" s="168">
        <v>2013</v>
      </c>
      <c r="C1891" s="168"/>
      <c r="D1891" s="169">
        <v>53</v>
      </c>
      <c r="E1891" s="169">
        <v>715316</v>
      </c>
      <c r="F1891" s="169">
        <v>174473</v>
      </c>
      <c r="G1891" s="169">
        <v>540843</v>
      </c>
      <c r="H1891" s="169">
        <v>-73973</v>
      </c>
      <c r="I1891" s="169">
        <v>1433</v>
      </c>
      <c r="J1891" s="169">
        <v>174</v>
      </c>
      <c r="K1891" s="169">
        <v>117566</v>
      </c>
      <c r="L1891" s="169">
        <v>208626</v>
      </c>
      <c r="M1891" s="169">
        <v>134493</v>
      </c>
      <c r="N1891" s="5"/>
    </row>
    <row r="1892" spans="2:14" ht="15" customHeight="1" x14ac:dyDescent="0.25">
      <c r="B1892" s="168">
        <v>2012</v>
      </c>
      <c r="C1892" s="168"/>
      <c r="D1892" s="169">
        <v>55</v>
      </c>
      <c r="E1892" s="169">
        <v>677637</v>
      </c>
      <c r="F1892" s="169">
        <v>158025</v>
      </c>
      <c r="G1892" s="169">
        <v>519612</v>
      </c>
      <c r="H1892" s="169">
        <v>-12734</v>
      </c>
      <c r="I1892" s="169">
        <v>6</v>
      </c>
      <c r="J1892" s="169">
        <v>142</v>
      </c>
      <c r="K1892" s="169">
        <v>132920</v>
      </c>
      <c r="L1892" s="169">
        <v>223948</v>
      </c>
      <c r="M1892" s="169">
        <v>160463</v>
      </c>
    </row>
    <row r="1893" spans="2:14" ht="15" customHeight="1" x14ac:dyDescent="0.25">
      <c r="B1893" s="168">
        <v>2011</v>
      </c>
      <c r="C1893" s="168"/>
      <c r="D1893" s="169">
        <v>67</v>
      </c>
      <c r="E1893" s="169">
        <v>968164</v>
      </c>
      <c r="F1893" s="169">
        <v>309158</v>
      </c>
      <c r="G1893" s="169">
        <v>659006</v>
      </c>
      <c r="H1893" s="169">
        <v>-22321</v>
      </c>
      <c r="I1893" s="169">
        <v>94282</v>
      </c>
      <c r="J1893" s="169">
        <v>581</v>
      </c>
      <c r="K1893" s="169">
        <v>230027</v>
      </c>
      <c r="L1893" s="169">
        <v>445422</v>
      </c>
      <c r="M1893" s="169">
        <v>166977</v>
      </c>
    </row>
    <row r="1894" spans="2:14" ht="15" customHeight="1" x14ac:dyDescent="0.25">
      <c r="B1894" s="168">
        <v>2010</v>
      </c>
      <c r="C1894" s="168"/>
      <c r="D1894" s="169">
        <v>81</v>
      </c>
      <c r="E1894" s="169">
        <v>1202869</v>
      </c>
      <c r="F1894" s="169">
        <v>540964</v>
      </c>
      <c r="G1894" s="169">
        <v>661905</v>
      </c>
      <c r="H1894" s="169">
        <v>-30387</v>
      </c>
      <c r="I1894" s="169">
        <v>53435</v>
      </c>
      <c r="J1894" s="169">
        <v>260</v>
      </c>
      <c r="K1894" s="169">
        <v>429308</v>
      </c>
      <c r="L1894" s="169">
        <v>390296</v>
      </c>
      <c r="M1894" s="169">
        <v>169197</v>
      </c>
      <c r="N1894" s="9"/>
    </row>
    <row r="1895" spans="2:14" ht="15" customHeight="1" x14ac:dyDescent="0.25">
      <c r="B1895" s="168">
        <v>2009</v>
      </c>
      <c r="C1895" s="168"/>
      <c r="D1895" s="169">
        <v>111</v>
      </c>
      <c r="E1895" s="169">
        <v>1808728</v>
      </c>
      <c r="F1895" s="169">
        <v>1157853</v>
      </c>
      <c r="G1895" s="169">
        <v>650874</v>
      </c>
      <c r="H1895" s="169">
        <v>-249705</v>
      </c>
      <c r="I1895" s="169">
        <v>75237</v>
      </c>
      <c r="J1895" s="169">
        <v>355</v>
      </c>
      <c r="K1895" s="169">
        <v>557205</v>
      </c>
      <c r="L1895" s="169">
        <v>525747</v>
      </c>
      <c r="M1895" s="169" t="s">
        <v>66</v>
      </c>
      <c r="N1895" s="9"/>
    </row>
    <row r="1896" spans="2:14" ht="15" customHeight="1" x14ac:dyDescent="0.25">
      <c r="B1896" s="168">
        <v>2008</v>
      </c>
      <c r="C1896" s="168"/>
      <c r="D1896" s="169">
        <v>121</v>
      </c>
      <c r="E1896" s="169">
        <v>1633067</v>
      </c>
      <c r="F1896" s="169">
        <v>1060692</v>
      </c>
      <c r="G1896" s="169">
        <v>572375</v>
      </c>
      <c r="H1896" s="169">
        <v>-65750</v>
      </c>
      <c r="I1896" s="169">
        <v>33117</v>
      </c>
      <c r="J1896" s="169">
        <v>350</v>
      </c>
      <c r="K1896" s="169">
        <v>535513</v>
      </c>
      <c r="L1896" s="169">
        <v>496361</v>
      </c>
      <c r="M1896" s="169" t="s">
        <v>66</v>
      </c>
      <c r="N1896" s="9"/>
    </row>
    <row r="1897" spans="2:14" ht="15" customHeight="1" x14ac:dyDescent="0.25">
      <c r="B1897" s="187" t="s">
        <v>267</v>
      </c>
      <c r="C1897" s="187"/>
      <c r="D1897" s="188"/>
      <c r="E1897" s="188"/>
      <c r="F1897" s="188"/>
      <c r="G1897" s="188"/>
      <c r="H1897" s="188"/>
      <c r="I1897" s="189"/>
      <c r="J1897" s="189"/>
      <c r="K1897" s="189"/>
      <c r="L1897" s="189"/>
      <c r="M1897" s="189"/>
      <c r="N1897" s="9"/>
    </row>
    <row r="1898" spans="2:14" ht="15" customHeight="1" x14ac:dyDescent="0.25">
      <c r="B1898" s="181">
        <v>2023</v>
      </c>
      <c r="C1898" s="181"/>
      <c r="D1898" s="182">
        <v>9</v>
      </c>
      <c r="E1898" s="182">
        <v>597824</v>
      </c>
      <c r="F1898" s="182">
        <v>329499</v>
      </c>
      <c r="G1898" s="182">
        <v>268325</v>
      </c>
      <c r="H1898" s="182">
        <v>28175</v>
      </c>
      <c r="I1898" s="182">
        <v>222</v>
      </c>
      <c r="J1898" s="182">
        <v>20</v>
      </c>
      <c r="K1898" s="182">
        <v>96361</v>
      </c>
      <c r="L1898" s="182">
        <v>203897</v>
      </c>
      <c r="M1898" s="182">
        <v>45856</v>
      </c>
      <c r="N1898" s="9"/>
    </row>
    <row r="1899" spans="2:14" ht="15" customHeight="1" x14ac:dyDescent="0.25">
      <c r="B1899" s="181">
        <v>2022</v>
      </c>
      <c r="C1899" s="181"/>
      <c r="D1899" s="182">
        <v>7</v>
      </c>
      <c r="E1899" s="182">
        <v>622602</v>
      </c>
      <c r="F1899" s="182">
        <v>415343</v>
      </c>
      <c r="G1899" s="182">
        <v>207259</v>
      </c>
      <c r="H1899" s="182">
        <v>-15538</v>
      </c>
      <c r="I1899" s="182">
        <v>2719</v>
      </c>
      <c r="J1899" s="182">
        <v>19</v>
      </c>
      <c r="K1899" s="182">
        <v>110026</v>
      </c>
      <c r="L1899" s="182">
        <v>165321</v>
      </c>
      <c r="M1899" s="182">
        <v>28138</v>
      </c>
      <c r="N1899" s="9"/>
    </row>
    <row r="1900" spans="2:14" ht="15" customHeight="1" x14ac:dyDescent="0.25">
      <c r="B1900" s="168">
        <v>2021</v>
      </c>
      <c r="C1900" s="168"/>
      <c r="D1900" s="169">
        <v>5</v>
      </c>
      <c r="E1900" s="169">
        <v>272330</v>
      </c>
      <c r="F1900" s="169">
        <v>115354</v>
      </c>
      <c r="G1900" s="169">
        <v>156976</v>
      </c>
      <c r="H1900" s="169">
        <v>-33490</v>
      </c>
      <c r="I1900" s="169">
        <v>0</v>
      </c>
      <c r="J1900" s="169">
        <v>1</v>
      </c>
      <c r="K1900" s="169">
        <v>36309</v>
      </c>
      <c r="L1900" s="169">
        <v>54062</v>
      </c>
      <c r="M1900" s="169">
        <v>17136</v>
      </c>
      <c r="N1900" s="9"/>
    </row>
    <row r="1901" spans="2:14" ht="15" customHeight="1" x14ac:dyDescent="0.25">
      <c r="B1901" s="168">
        <v>2020</v>
      </c>
      <c r="C1901" s="168"/>
      <c r="D1901" s="169">
        <v>3</v>
      </c>
      <c r="E1901" s="169">
        <v>385327</v>
      </c>
      <c r="F1901" s="169">
        <v>341756</v>
      </c>
      <c r="G1901" s="169">
        <v>43571</v>
      </c>
      <c r="H1901" s="169">
        <v>0</v>
      </c>
      <c r="I1901" s="169">
        <v>21</v>
      </c>
      <c r="J1901" s="169">
        <v>1</v>
      </c>
      <c r="K1901" s="169">
        <v>318515</v>
      </c>
      <c r="L1901" s="169">
        <v>27035</v>
      </c>
      <c r="M1901" s="169">
        <v>2539</v>
      </c>
      <c r="N1901" s="9"/>
    </row>
    <row r="1902" spans="2:14" ht="15" customHeight="1" x14ac:dyDescent="0.25">
      <c r="B1902" s="168">
        <v>2019</v>
      </c>
      <c r="C1902" s="168"/>
      <c r="D1902" s="169">
        <v>4</v>
      </c>
      <c r="E1902" s="169">
        <v>261721</v>
      </c>
      <c r="F1902" s="169">
        <v>68581</v>
      </c>
      <c r="G1902" s="169">
        <v>193140</v>
      </c>
      <c r="H1902" s="169">
        <v>0</v>
      </c>
      <c r="I1902" s="169">
        <v>0</v>
      </c>
      <c r="J1902" s="169">
        <v>0</v>
      </c>
      <c r="K1902" s="169">
        <v>58052</v>
      </c>
      <c r="L1902" s="169">
        <v>50866</v>
      </c>
      <c r="M1902" s="169">
        <v>19683</v>
      </c>
      <c r="N1902" s="9"/>
    </row>
    <row r="1903" spans="2:14" ht="15" customHeight="1" x14ac:dyDescent="0.25">
      <c r="B1903" s="168">
        <v>2018</v>
      </c>
      <c r="C1903" s="168"/>
      <c r="D1903" s="169">
        <v>3</v>
      </c>
      <c r="E1903" s="169">
        <v>190869</v>
      </c>
      <c r="F1903" s="169">
        <v>0</v>
      </c>
      <c r="G1903" s="169">
        <v>190869</v>
      </c>
      <c r="H1903" s="169">
        <v>0</v>
      </c>
      <c r="I1903" s="169">
        <v>0</v>
      </c>
      <c r="J1903" s="169">
        <v>0</v>
      </c>
      <c r="K1903" s="169">
        <v>0</v>
      </c>
      <c r="L1903" s="169">
        <v>49801</v>
      </c>
      <c r="M1903" s="169">
        <v>14779</v>
      </c>
      <c r="N1903" s="9"/>
    </row>
    <row r="1904" spans="2:14" s="9" customFormat="1" ht="15" customHeight="1" collapsed="1" x14ac:dyDescent="0.25">
      <c r="B1904" s="168">
        <v>2017</v>
      </c>
      <c r="C1904" s="168"/>
      <c r="D1904" s="169">
        <v>6</v>
      </c>
      <c r="E1904" s="169">
        <v>441263</v>
      </c>
      <c r="F1904" s="169">
        <v>206480</v>
      </c>
      <c r="G1904" s="169">
        <v>234783</v>
      </c>
      <c r="H1904" s="169">
        <v>0</v>
      </c>
      <c r="I1904" s="169">
        <v>0</v>
      </c>
      <c r="J1904" s="169">
        <v>3</v>
      </c>
      <c r="K1904" s="169">
        <v>235051</v>
      </c>
      <c r="L1904" s="169">
        <v>80015</v>
      </c>
      <c r="M1904" s="169">
        <v>38645</v>
      </c>
      <c r="N1904" s="5"/>
    </row>
    <row r="1905" spans="2:14" s="9" customFormat="1" ht="15" customHeight="1" x14ac:dyDescent="0.25">
      <c r="B1905" s="168">
        <v>2016</v>
      </c>
      <c r="C1905" s="168"/>
      <c r="D1905" s="169">
        <v>4</v>
      </c>
      <c r="E1905" s="169">
        <v>270808</v>
      </c>
      <c r="F1905" s="169">
        <v>61046</v>
      </c>
      <c r="G1905" s="169">
        <v>209762</v>
      </c>
      <c r="H1905" s="169">
        <v>0</v>
      </c>
      <c r="I1905" s="169">
        <v>0</v>
      </c>
      <c r="J1905" s="169">
        <v>0</v>
      </c>
      <c r="K1905" s="169">
        <v>63746</v>
      </c>
      <c r="L1905" s="169">
        <v>83213</v>
      </c>
      <c r="M1905" s="169">
        <v>27568</v>
      </c>
      <c r="N1905" s="5"/>
    </row>
    <row r="1906" spans="2:14" s="9" customFormat="1" ht="15" customHeight="1" x14ac:dyDescent="0.25">
      <c r="B1906" s="168">
        <v>2015</v>
      </c>
      <c r="C1906" s="168"/>
      <c r="D1906" s="169">
        <v>5</v>
      </c>
      <c r="E1906" s="169" t="s">
        <v>62</v>
      </c>
      <c r="F1906" s="169" t="s">
        <v>62</v>
      </c>
      <c r="G1906" s="169" t="s">
        <v>62</v>
      </c>
      <c r="H1906" s="169" t="s">
        <v>62</v>
      </c>
      <c r="I1906" s="169" t="s">
        <v>62</v>
      </c>
      <c r="J1906" s="169" t="s">
        <v>62</v>
      </c>
      <c r="K1906" s="169" t="s">
        <v>62</v>
      </c>
      <c r="L1906" s="169" t="s">
        <v>62</v>
      </c>
      <c r="M1906" s="169" t="s">
        <v>62</v>
      </c>
      <c r="N1906" s="5"/>
    </row>
    <row r="1907" spans="2:14" ht="15" customHeight="1" x14ac:dyDescent="0.25">
      <c r="B1907" s="168">
        <v>2014</v>
      </c>
      <c r="C1907" s="168"/>
      <c r="D1907" s="169">
        <v>4</v>
      </c>
      <c r="E1907" s="169">
        <v>209016</v>
      </c>
      <c r="F1907" s="169">
        <v>0</v>
      </c>
      <c r="G1907" s="169">
        <v>209016</v>
      </c>
      <c r="H1907" s="169">
        <v>0</v>
      </c>
      <c r="I1907" s="169">
        <v>0</v>
      </c>
      <c r="J1907" s="169">
        <v>0</v>
      </c>
      <c r="K1907" s="169">
        <v>0</v>
      </c>
      <c r="L1907" s="169">
        <v>77619</v>
      </c>
      <c r="M1907" s="169">
        <v>31042</v>
      </c>
    </row>
    <row r="1908" spans="2:14" ht="15" customHeight="1" x14ac:dyDescent="0.25">
      <c r="B1908" s="168">
        <v>2013</v>
      </c>
      <c r="C1908" s="168"/>
      <c r="D1908" s="169">
        <v>4</v>
      </c>
      <c r="E1908" s="169">
        <v>208648</v>
      </c>
      <c r="F1908" s="169">
        <v>0</v>
      </c>
      <c r="G1908" s="169">
        <v>208648</v>
      </c>
      <c r="H1908" s="169">
        <v>0</v>
      </c>
      <c r="I1908" s="169">
        <v>0</v>
      </c>
      <c r="J1908" s="169">
        <v>0</v>
      </c>
      <c r="K1908" s="169">
        <v>0</v>
      </c>
      <c r="L1908" s="169">
        <v>79385</v>
      </c>
      <c r="M1908" s="169">
        <v>36930</v>
      </c>
    </row>
    <row r="1909" spans="2:14" ht="15" customHeight="1" x14ac:dyDescent="0.25">
      <c r="B1909" s="168">
        <v>2012</v>
      </c>
      <c r="C1909" s="168"/>
      <c r="D1909" s="169">
        <v>6</v>
      </c>
      <c r="E1909" s="169">
        <v>283798</v>
      </c>
      <c r="F1909" s="169">
        <v>1</v>
      </c>
      <c r="G1909" s="169">
        <v>283797</v>
      </c>
      <c r="H1909" s="169">
        <v>0</v>
      </c>
      <c r="I1909" s="169">
        <v>0</v>
      </c>
      <c r="J1909" s="169">
        <v>0</v>
      </c>
      <c r="K1909" s="169">
        <v>1126</v>
      </c>
      <c r="L1909" s="169">
        <v>145068</v>
      </c>
      <c r="M1909" s="169">
        <v>41852</v>
      </c>
    </row>
    <row r="1910" spans="2:14" ht="15" customHeight="1" x14ac:dyDescent="0.25">
      <c r="B1910" s="168">
        <v>2011</v>
      </c>
      <c r="C1910" s="168"/>
      <c r="D1910" s="169">
        <v>7</v>
      </c>
      <c r="E1910" s="169">
        <v>395115</v>
      </c>
      <c r="F1910" s="169">
        <v>65012</v>
      </c>
      <c r="G1910" s="169">
        <v>330102</v>
      </c>
      <c r="H1910" s="169">
        <v>207</v>
      </c>
      <c r="I1910" s="169">
        <v>35</v>
      </c>
      <c r="J1910" s="169">
        <v>0</v>
      </c>
      <c r="K1910" s="169">
        <v>66065</v>
      </c>
      <c r="L1910" s="169">
        <v>164821</v>
      </c>
      <c r="M1910" s="169">
        <v>47135</v>
      </c>
      <c r="N1910" s="8"/>
    </row>
    <row r="1911" spans="2:14" ht="15" customHeight="1" x14ac:dyDescent="0.25">
      <c r="B1911" s="168">
        <v>2010</v>
      </c>
      <c r="C1911" s="168"/>
      <c r="D1911" s="169">
        <v>7</v>
      </c>
      <c r="E1911" s="169">
        <v>390803</v>
      </c>
      <c r="F1911" s="169">
        <v>82272</v>
      </c>
      <c r="G1911" s="169">
        <v>308530</v>
      </c>
      <c r="H1911" s="169">
        <v>-204</v>
      </c>
      <c r="I1911" s="169">
        <v>14</v>
      </c>
      <c r="J1911" s="169">
        <v>70</v>
      </c>
      <c r="K1911" s="169">
        <v>80795</v>
      </c>
      <c r="L1911" s="169">
        <v>165611</v>
      </c>
      <c r="M1911" s="169">
        <v>46989</v>
      </c>
      <c r="N1911" s="9"/>
    </row>
    <row r="1912" spans="2:14" ht="15" customHeight="1" x14ac:dyDescent="0.25">
      <c r="B1912" s="168">
        <v>2009</v>
      </c>
      <c r="C1912" s="168"/>
      <c r="D1912" s="169">
        <v>6</v>
      </c>
      <c r="E1912" s="169">
        <v>304658</v>
      </c>
      <c r="F1912" s="169">
        <v>67869</v>
      </c>
      <c r="G1912" s="169">
        <v>236788</v>
      </c>
      <c r="H1912" s="169">
        <v>60</v>
      </c>
      <c r="I1912" s="169">
        <v>25</v>
      </c>
      <c r="J1912" s="169">
        <v>6</v>
      </c>
      <c r="K1912" s="169">
        <v>67701</v>
      </c>
      <c r="L1912" s="169">
        <v>103310</v>
      </c>
      <c r="M1912" s="169" t="s">
        <v>66</v>
      </c>
      <c r="N1912" s="9"/>
    </row>
    <row r="1913" spans="2:14" s="9" customFormat="1" ht="15" customHeight="1" collapsed="1" x14ac:dyDescent="0.25">
      <c r="B1913" s="168">
        <v>2008</v>
      </c>
      <c r="C1913" s="168"/>
      <c r="D1913" s="169">
        <v>8</v>
      </c>
      <c r="E1913" s="169">
        <v>813378</v>
      </c>
      <c r="F1913" s="169">
        <v>576155</v>
      </c>
      <c r="G1913" s="169">
        <v>237223</v>
      </c>
      <c r="H1913" s="169">
        <v>-17733</v>
      </c>
      <c r="I1913" s="169">
        <v>74</v>
      </c>
      <c r="J1913" s="169">
        <v>4</v>
      </c>
      <c r="K1913" s="169">
        <v>507186</v>
      </c>
      <c r="L1913" s="169">
        <v>140004</v>
      </c>
      <c r="M1913" s="169" t="s">
        <v>66</v>
      </c>
    </row>
    <row r="1914" spans="2:14" s="9" customFormat="1" ht="15" customHeight="1" x14ac:dyDescent="0.2">
      <c r="B1914" s="258" t="s">
        <v>40</v>
      </c>
      <c r="C1914" s="184"/>
      <c r="D1914" s="185"/>
      <c r="E1914" s="185"/>
      <c r="F1914" s="185"/>
      <c r="G1914" s="185"/>
      <c r="H1914" s="185"/>
      <c r="I1914" s="186"/>
      <c r="J1914" s="186"/>
      <c r="K1914" s="186"/>
      <c r="L1914" s="186"/>
      <c r="M1914" s="186"/>
    </row>
    <row r="1915" spans="2:14" s="9" customFormat="1" ht="15" customHeight="1" x14ac:dyDescent="0.25">
      <c r="B1915" s="187" t="s">
        <v>268</v>
      </c>
      <c r="C1915" s="187"/>
      <c r="D1915" s="188"/>
      <c r="E1915" s="188"/>
      <c r="F1915" s="188"/>
      <c r="G1915" s="188"/>
      <c r="H1915" s="188"/>
      <c r="I1915" s="189"/>
      <c r="J1915" s="189"/>
      <c r="K1915" s="189"/>
      <c r="L1915" s="189"/>
      <c r="M1915" s="189"/>
      <c r="N1915" s="5"/>
    </row>
    <row r="1916" spans="2:14" s="9" customFormat="1" ht="15" customHeight="1" x14ac:dyDescent="0.25">
      <c r="B1916" s="181">
        <v>2023</v>
      </c>
      <c r="C1916" s="181"/>
      <c r="D1916" s="182">
        <v>18743</v>
      </c>
      <c r="E1916" s="182">
        <v>3458133</v>
      </c>
      <c r="F1916" s="182">
        <v>1835693</v>
      </c>
      <c r="G1916" s="182">
        <v>1622440</v>
      </c>
      <c r="H1916" s="182">
        <v>316405</v>
      </c>
      <c r="I1916" s="182">
        <v>2891</v>
      </c>
      <c r="J1916" s="182">
        <v>4301</v>
      </c>
      <c r="K1916" s="182">
        <v>1116135</v>
      </c>
      <c r="L1916" s="182">
        <v>1433194</v>
      </c>
      <c r="M1916" s="182">
        <v>245961</v>
      </c>
      <c r="N1916" s="5"/>
    </row>
    <row r="1917" spans="2:14" s="9" customFormat="1" ht="15" customHeight="1" x14ac:dyDescent="0.25">
      <c r="B1917" s="181">
        <v>2022</v>
      </c>
      <c r="C1917" s="181"/>
      <c r="D1917" s="182">
        <v>17772</v>
      </c>
      <c r="E1917" s="182">
        <v>3266368</v>
      </c>
      <c r="F1917" s="182">
        <v>1767749</v>
      </c>
      <c r="G1917" s="182">
        <v>1498619</v>
      </c>
      <c r="H1917" s="182">
        <v>249855</v>
      </c>
      <c r="I1917" s="182">
        <v>12030</v>
      </c>
      <c r="J1917" s="182">
        <v>4653</v>
      </c>
      <c r="K1917" s="182">
        <v>1095519</v>
      </c>
      <c r="L1917" s="182">
        <v>1298768</v>
      </c>
      <c r="M1917" s="182">
        <v>155501</v>
      </c>
      <c r="N1917" s="5"/>
    </row>
    <row r="1918" spans="2:14" s="9" customFormat="1" ht="15" customHeight="1" x14ac:dyDescent="0.25">
      <c r="B1918" s="168">
        <v>2021</v>
      </c>
      <c r="C1918" s="168"/>
      <c r="D1918" s="169">
        <v>16476</v>
      </c>
      <c r="E1918" s="169">
        <v>2930965</v>
      </c>
      <c r="F1918" s="169">
        <v>1639731</v>
      </c>
      <c r="G1918" s="169">
        <v>1291234</v>
      </c>
      <c r="H1918" s="169">
        <v>104177</v>
      </c>
      <c r="I1918" s="169">
        <v>4589</v>
      </c>
      <c r="J1918" s="169">
        <v>6043</v>
      </c>
      <c r="K1918" s="169">
        <v>964535</v>
      </c>
      <c r="L1918" s="169">
        <v>1131575</v>
      </c>
      <c r="M1918" s="169">
        <v>143709</v>
      </c>
      <c r="N1918" s="5"/>
    </row>
    <row r="1919" spans="2:14" ht="15" customHeight="1" x14ac:dyDescent="0.25">
      <c r="B1919" s="187" t="s">
        <v>269</v>
      </c>
      <c r="C1919" s="187"/>
      <c r="D1919" s="188"/>
      <c r="E1919" s="188"/>
      <c r="F1919" s="188"/>
      <c r="G1919" s="188"/>
      <c r="H1919" s="188"/>
      <c r="I1919" s="189"/>
      <c r="J1919" s="189"/>
      <c r="K1919" s="189"/>
      <c r="L1919" s="189"/>
      <c r="M1919" s="189"/>
    </row>
    <row r="1920" spans="2:14" ht="15" customHeight="1" x14ac:dyDescent="0.25">
      <c r="B1920" s="181">
        <v>2023</v>
      </c>
      <c r="C1920" s="181"/>
      <c r="D1920" s="182">
        <v>6483</v>
      </c>
      <c r="E1920" s="182">
        <v>817778</v>
      </c>
      <c r="F1920" s="182">
        <v>402244</v>
      </c>
      <c r="G1920" s="182">
        <v>415534</v>
      </c>
      <c r="H1920" s="182">
        <v>25654</v>
      </c>
      <c r="I1920" s="182">
        <v>1520</v>
      </c>
      <c r="J1920" s="182">
        <v>2229</v>
      </c>
      <c r="K1920" s="182">
        <v>275398</v>
      </c>
      <c r="L1920" s="182">
        <v>302568</v>
      </c>
      <c r="M1920" s="182">
        <v>32624</v>
      </c>
    </row>
    <row r="1921" spans="2:13" ht="15" customHeight="1" x14ac:dyDescent="0.25">
      <c r="B1921" s="181">
        <v>2022</v>
      </c>
      <c r="C1921" s="181"/>
      <c r="D1921" s="182">
        <v>6033</v>
      </c>
      <c r="E1921" s="182">
        <v>767296</v>
      </c>
      <c r="F1921" s="182">
        <v>388500</v>
      </c>
      <c r="G1921" s="182">
        <v>378796</v>
      </c>
      <c r="H1921" s="182">
        <v>41738</v>
      </c>
      <c r="I1921" s="182">
        <v>1339</v>
      </c>
      <c r="J1921" s="182">
        <v>2135</v>
      </c>
      <c r="K1921" s="182">
        <v>282701</v>
      </c>
      <c r="L1921" s="182">
        <v>277205</v>
      </c>
      <c r="M1921" s="182">
        <v>19132</v>
      </c>
    </row>
    <row r="1922" spans="2:13" ht="15" customHeight="1" x14ac:dyDescent="0.25">
      <c r="B1922" s="168">
        <v>2021</v>
      </c>
      <c r="C1922" s="168"/>
      <c r="D1922" s="169">
        <v>5524</v>
      </c>
      <c r="E1922" s="169">
        <v>627505</v>
      </c>
      <c r="F1922" s="169">
        <v>306298</v>
      </c>
      <c r="G1922" s="169">
        <v>321207</v>
      </c>
      <c r="H1922" s="169">
        <v>44300</v>
      </c>
      <c r="I1922" s="169">
        <v>1295</v>
      </c>
      <c r="J1922" s="169">
        <v>2804</v>
      </c>
      <c r="K1922" s="169">
        <v>237480</v>
      </c>
      <c r="L1922" s="169">
        <v>232198</v>
      </c>
      <c r="M1922" s="169">
        <v>17196</v>
      </c>
    </row>
    <row r="1923" spans="2:13" ht="15" customHeight="1" x14ac:dyDescent="0.25">
      <c r="B1923" s="187" t="s">
        <v>612</v>
      </c>
      <c r="C1923" s="187"/>
      <c r="D1923" s="188"/>
      <c r="E1923" s="188"/>
      <c r="F1923" s="188"/>
      <c r="G1923" s="188"/>
      <c r="H1923" s="188"/>
      <c r="I1923" s="189"/>
      <c r="J1923" s="189"/>
      <c r="K1923" s="189"/>
      <c r="L1923" s="189"/>
      <c r="M1923" s="189"/>
    </row>
    <row r="1924" spans="2:13" ht="15" customHeight="1" x14ac:dyDescent="0.25">
      <c r="B1924" s="181">
        <v>2023</v>
      </c>
      <c r="C1924" s="181"/>
      <c r="D1924" s="182">
        <v>3690</v>
      </c>
      <c r="E1924" s="182">
        <v>430586</v>
      </c>
      <c r="F1924" s="182">
        <v>193270</v>
      </c>
      <c r="G1924" s="182">
        <v>237316</v>
      </c>
      <c r="H1924" s="182">
        <v>31974</v>
      </c>
      <c r="I1924" s="182">
        <v>2323</v>
      </c>
      <c r="J1924" s="182">
        <v>713</v>
      </c>
      <c r="K1924" s="182">
        <v>142376</v>
      </c>
      <c r="L1924" s="182">
        <v>162735</v>
      </c>
      <c r="M1924" s="182">
        <v>21777</v>
      </c>
    </row>
    <row r="1925" spans="2:13" ht="15" customHeight="1" x14ac:dyDescent="0.25">
      <c r="B1925" s="181">
        <v>2022</v>
      </c>
      <c r="C1925" s="181"/>
      <c r="D1925" s="182">
        <v>3489</v>
      </c>
      <c r="E1925" s="182">
        <v>459641</v>
      </c>
      <c r="F1925" s="182">
        <v>240066</v>
      </c>
      <c r="G1925" s="182">
        <v>219574</v>
      </c>
      <c r="H1925" s="182">
        <v>-2481</v>
      </c>
      <c r="I1925" s="182">
        <v>1279</v>
      </c>
      <c r="J1925" s="182">
        <v>881</v>
      </c>
      <c r="K1925" s="182">
        <v>161174</v>
      </c>
      <c r="L1925" s="182">
        <v>142635</v>
      </c>
      <c r="M1925" s="182">
        <v>9331</v>
      </c>
    </row>
    <row r="1926" spans="2:13" ht="15" customHeight="1" x14ac:dyDescent="0.25">
      <c r="B1926" s="168">
        <v>2021</v>
      </c>
      <c r="C1926" s="168"/>
      <c r="D1926" s="169">
        <v>3168</v>
      </c>
      <c r="E1926" s="169">
        <v>374036</v>
      </c>
      <c r="F1926" s="169">
        <v>187392</v>
      </c>
      <c r="G1926" s="169">
        <v>186643</v>
      </c>
      <c r="H1926" s="169">
        <v>21019</v>
      </c>
      <c r="I1926" s="169">
        <v>3448</v>
      </c>
      <c r="J1926" s="169">
        <v>1407</v>
      </c>
      <c r="K1926" s="169">
        <v>138233</v>
      </c>
      <c r="L1926" s="169">
        <v>127318</v>
      </c>
      <c r="M1926" s="169">
        <v>14614</v>
      </c>
    </row>
    <row r="1927" spans="2:13" ht="15" customHeight="1" x14ac:dyDescent="0.25">
      <c r="B1927" s="187" t="s">
        <v>613</v>
      </c>
      <c r="C1927" s="187"/>
      <c r="D1927" s="188"/>
      <c r="E1927" s="188"/>
      <c r="F1927" s="188"/>
      <c r="G1927" s="188"/>
      <c r="H1927" s="188"/>
      <c r="I1927" s="189"/>
      <c r="J1927" s="189"/>
      <c r="K1927" s="189"/>
      <c r="L1927" s="189"/>
      <c r="M1927" s="189"/>
    </row>
    <row r="1928" spans="2:13" ht="15" customHeight="1" x14ac:dyDescent="0.25">
      <c r="B1928" s="181">
        <v>2023</v>
      </c>
      <c r="C1928" s="181"/>
      <c r="D1928" s="182">
        <v>23417</v>
      </c>
      <c r="E1928" s="182">
        <v>6221277</v>
      </c>
      <c r="F1928" s="182">
        <v>3188414</v>
      </c>
      <c r="G1928" s="182">
        <v>3032863</v>
      </c>
      <c r="H1928" s="182">
        <v>343059</v>
      </c>
      <c r="I1928" s="182">
        <v>26547</v>
      </c>
      <c r="J1928" s="182">
        <v>2228</v>
      </c>
      <c r="K1928" s="182">
        <v>2037771</v>
      </c>
      <c r="L1928" s="182">
        <v>2562469</v>
      </c>
      <c r="M1928" s="182">
        <v>619174</v>
      </c>
    </row>
    <row r="1929" spans="2:13" ht="15" customHeight="1" x14ac:dyDescent="0.25">
      <c r="B1929" s="181">
        <v>2022</v>
      </c>
      <c r="C1929" s="181"/>
      <c r="D1929" s="182">
        <v>22456</v>
      </c>
      <c r="E1929" s="182">
        <v>5845286</v>
      </c>
      <c r="F1929" s="182">
        <v>3026880</v>
      </c>
      <c r="G1929" s="182">
        <v>2818407</v>
      </c>
      <c r="H1929" s="182">
        <v>389345</v>
      </c>
      <c r="I1929" s="182">
        <v>20902</v>
      </c>
      <c r="J1929" s="182">
        <v>2977</v>
      </c>
      <c r="K1929" s="182">
        <v>2126939</v>
      </c>
      <c r="L1929" s="182">
        <v>2395839</v>
      </c>
      <c r="M1929" s="182">
        <v>411313</v>
      </c>
    </row>
    <row r="1930" spans="2:13" ht="15" customHeight="1" x14ac:dyDescent="0.25">
      <c r="B1930" s="168">
        <v>2021</v>
      </c>
      <c r="C1930" s="168"/>
      <c r="D1930" s="169">
        <v>20921</v>
      </c>
      <c r="E1930" s="169">
        <v>4924921</v>
      </c>
      <c r="F1930" s="169">
        <v>2538278</v>
      </c>
      <c r="G1930" s="169">
        <v>2386643</v>
      </c>
      <c r="H1930" s="169">
        <v>372237</v>
      </c>
      <c r="I1930" s="169">
        <v>15008</v>
      </c>
      <c r="J1930" s="169">
        <v>5813</v>
      </c>
      <c r="K1930" s="169">
        <v>1871034</v>
      </c>
      <c r="L1930" s="169">
        <v>1998193</v>
      </c>
      <c r="M1930" s="169">
        <v>363169</v>
      </c>
    </row>
    <row r="1931" spans="2:13" ht="15" customHeight="1" x14ac:dyDescent="0.25">
      <c r="B1931" s="187" t="s">
        <v>614</v>
      </c>
      <c r="C1931" s="187"/>
      <c r="D1931" s="188"/>
      <c r="E1931" s="188"/>
      <c r="F1931" s="188"/>
      <c r="G1931" s="188"/>
      <c r="H1931" s="188"/>
      <c r="I1931" s="189"/>
      <c r="J1931" s="189"/>
      <c r="K1931" s="189"/>
      <c r="L1931" s="189"/>
      <c r="M1931" s="189"/>
    </row>
    <row r="1932" spans="2:13" ht="15" customHeight="1" x14ac:dyDescent="0.25">
      <c r="B1932" s="181">
        <v>2023</v>
      </c>
      <c r="C1932" s="181"/>
      <c r="D1932" s="182">
        <v>4280</v>
      </c>
      <c r="E1932" s="182">
        <v>698474</v>
      </c>
      <c r="F1932" s="182">
        <v>338448</v>
      </c>
      <c r="G1932" s="182">
        <v>360026</v>
      </c>
      <c r="H1932" s="182">
        <v>-10585</v>
      </c>
      <c r="I1932" s="182">
        <v>604</v>
      </c>
      <c r="J1932" s="182">
        <v>373</v>
      </c>
      <c r="K1932" s="182">
        <v>204120</v>
      </c>
      <c r="L1932" s="182">
        <v>246072</v>
      </c>
      <c r="M1932" s="182">
        <v>14285</v>
      </c>
    </row>
    <row r="1933" spans="2:13" ht="15" customHeight="1" x14ac:dyDescent="0.25">
      <c r="B1933" s="181">
        <v>2022</v>
      </c>
      <c r="C1933" s="181"/>
      <c r="D1933" s="182">
        <v>4137</v>
      </c>
      <c r="E1933" s="182">
        <v>670824</v>
      </c>
      <c r="F1933" s="182">
        <v>295696</v>
      </c>
      <c r="G1933" s="182">
        <v>375128</v>
      </c>
      <c r="H1933" s="182">
        <v>20293</v>
      </c>
      <c r="I1933" s="182">
        <v>1984</v>
      </c>
      <c r="J1933" s="182">
        <v>637</v>
      </c>
      <c r="K1933" s="182">
        <v>200621</v>
      </c>
      <c r="L1933" s="182">
        <v>259165</v>
      </c>
      <c r="M1933" s="182">
        <v>12192</v>
      </c>
    </row>
    <row r="1934" spans="2:13" ht="15" customHeight="1" x14ac:dyDescent="0.25">
      <c r="B1934" s="168">
        <v>2021</v>
      </c>
      <c r="C1934" s="168"/>
      <c r="D1934" s="169">
        <v>3760</v>
      </c>
      <c r="E1934" s="169">
        <v>617441</v>
      </c>
      <c r="F1934" s="169">
        <v>323893</v>
      </c>
      <c r="G1934" s="169">
        <v>293548</v>
      </c>
      <c r="H1934" s="169">
        <v>5493</v>
      </c>
      <c r="I1934" s="169">
        <v>3680</v>
      </c>
      <c r="J1934" s="169">
        <v>1032</v>
      </c>
      <c r="K1934" s="169">
        <v>198184</v>
      </c>
      <c r="L1934" s="169">
        <v>231679</v>
      </c>
      <c r="M1934" s="169">
        <v>16301</v>
      </c>
    </row>
    <row r="1935" spans="2:13" ht="15" customHeight="1" x14ac:dyDescent="0.25">
      <c r="B1935" s="187" t="s">
        <v>270</v>
      </c>
      <c r="C1935" s="187"/>
      <c r="D1935" s="188"/>
      <c r="E1935" s="188"/>
      <c r="F1935" s="188"/>
      <c r="G1935" s="188"/>
      <c r="H1935" s="188"/>
      <c r="I1935" s="189"/>
      <c r="J1935" s="189"/>
      <c r="K1935" s="189"/>
      <c r="L1935" s="189"/>
      <c r="M1935" s="189"/>
    </row>
    <row r="1936" spans="2:13" ht="15" customHeight="1" x14ac:dyDescent="0.25">
      <c r="B1936" s="181">
        <v>2023</v>
      </c>
      <c r="C1936" s="181"/>
      <c r="D1936" s="182">
        <v>1460</v>
      </c>
      <c r="E1936" s="182">
        <v>263736</v>
      </c>
      <c r="F1936" s="182">
        <v>167928</v>
      </c>
      <c r="G1936" s="182">
        <v>95808</v>
      </c>
      <c r="H1936" s="182">
        <v>30683</v>
      </c>
      <c r="I1936" s="182">
        <v>125</v>
      </c>
      <c r="J1936" s="182">
        <v>1177</v>
      </c>
      <c r="K1936" s="182">
        <v>47693</v>
      </c>
      <c r="L1936" s="182">
        <v>132041</v>
      </c>
      <c r="M1936" s="182">
        <v>10554</v>
      </c>
    </row>
    <row r="1937" spans="2:14" ht="15" customHeight="1" x14ac:dyDescent="0.25">
      <c r="B1937" s="181">
        <v>2022</v>
      </c>
      <c r="C1937" s="181"/>
      <c r="D1937" s="182">
        <v>1399</v>
      </c>
      <c r="E1937" s="182">
        <v>426926</v>
      </c>
      <c r="F1937" s="182">
        <v>337760</v>
      </c>
      <c r="G1937" s="182">
        <v>89165</v>
      </c>
      <c r="H1937" s="182">
        <v>-4305</v>
      </c>
      <c r="I1937" s="182">
        <v>2607</v>
      </c>
      <c r="J1937" s="182">
        <v>1615</v>
      </c>
      <c r="K1937" s="182">
        <v>47495</v>
      </c>
      <c r="L1937" s="182">
        <v>161385</v>
      </c>
      <c r="M1937" s="182">
        <v>5576</v>
      </c>
    </row>
    <row r="1938" spans="2:14" ht="15" customHeight="1" x14ac:dyDescent="0.25">
      <c r="B1938" s="168">
        <v>2021</v>
      </c>
      <c r="C1938" s="168"/>
      <c r="D1938" s="169">
        <v>1275</v>
      </c>
      <c r="E1938" s="169">
        <v>138567</v>
      </c>
      <c r="F1938" s="169">
        <v>65562</v>
      </c>
      <c r="G1938" s="169">
        <v>73005</v>
      </c>
      <c r="H1938" s="169">
        <v>19217</v>
      </c>
      <c r="I1938" s="169">
        <v>1740</v>
      </c>
      <c r="J1938" s="169">
        <v>1364</v>
      </c>
      <c r="K1938" s="169">
        <v>41792</v>
      </c>
      <c r="L1938" s="169">
        <v>75972</v>
      </c>
      <c r="M1938" s="169">
        <v>3593</v>
      </c>
    </row>
    <row r="1939" spans="2:14" ht="15" customHeight="1" x14ac:dyDescent="0.25">
      <c r="B1939" s="187" t="s">
        <v>271</v>
      </c>
      <c r="C1939" s="187"/>
      <c r="D1939" s="188"/>
      <c r="E1939" s="188"/>
      <c r="F1939" s="188"/>
      <c r="G1939" s="188"/>
      <c r="H1939" s="188"/>
      <c r="I1939" s="189"/>
      <c r="J1939" s="189"/>
      <c r="K1939" s="189"/>
      <c r="L1939" s="189"/>
      <c r="M1939" s="189"/>
    </row>
    <row r="1940" spans="2:14" ht="15" customHeight="1" x14ac:dyDescent="0.25">
      <c r="B1940" s="181">
        <v>2023</v>
      </c>
      <c r="C1940" s="181"/>
      <c r="D1940" s="182">
        <v>4655</v>
      </c>
      <c r="E1940" s="182">
        <v>742630</v>
      </c>
      <c r="F1940" s="182">
        <v>316349</v>
      </c>
      <c r="G1940" s="182">
        <v>426281</v>
      </c>
      <c r="H1940" s="182">
        <v>75561</v>
      </c>
      <c r="I1940" s="182">
        <v>851</v>
      </c>
      <c r="J1940" s="182">
        <v>617</v>
      </c>
      <c r="K1940" s="182">
        <v>203362</v>
      </c>
      <c r="L1940" s="182">
        <v>395256</v>
      </c>
      <c r="M1940" s="182">
        <v>42835</v>
      </c>
    </row>
    <row r="1941" spans="2:14" ht="15" customHeight="1" x14ac:dyDescent="0.25">
      <c r="B1941" s="181">
        <v>2022</v>
      </c>
      <c r="C1941" s="181"/>
      <c r="D1941" s="182">
        <v>4371</v>
      </c>
      <c r="E1941" s="182">
        <v>739086</v>
      </c>
      <c r="F1941" s="182">
        <v>329318</v>
      </c>
      <c r="G1941" s="182">
        <v>409768</v>
      </c>
      <c r="H1941" s="182">
        <v>64948</v>
      </c>
      <c r="I1941" s="182">
        <v>638</v>
      </c>
      <c r="J1941" s="182">
        <v>939</v>
      </c>
      <c r="K1941" s="182">
        <v>215836</v>
      </c>
      <c r="L1941" s="182">
        <v>339517</v>
      </c>
      <c r="M1941" s="182">
        <v>26923</v>
      </c>
    </row>
    <row r="1942" spans="2:14" ht="15" customHeight="1" x14ac:dyDescent="0.25">
      <c r="B1942" s="168">
        <v>2021</v>
      </c>
      <c r="C1942" s="168"/>
      <c r="D1942" s="169">
        <v>4006</v>
      </c>
      <c r="E1942" s="169">
        <v>662051</v>
      </c>
      <c r="F1942" s="169">
        <v>342875</v>
      </c>
      <c r="G1942" s="169">
        <v>319176</v>
      </c>
      <c r="H1942" s="169">
        <v>-8259</v>
      </c>
      <c r="I1942" s="169">
        <v>889</v>
      </c>
      <c r="J1942" s="169">
        <v>2403</v>
      </c>
      <c r="K1942" s="169">
        <v>144571</v>
      </c>
      <c r="L1942" s="169">
        <v>262340</v>
      </c>
      <c r="M1942" s="169">
        <v>20724</v>
      </c>
    </row>
    <row r="1943" spans="2:14" s="9" customFormat="1" ht="15" customHeight="1" x14ac:dyDescent="0.25">
      <c r="B1943" s="187" t="s">
        <v>512</v>
      </c>
      <c r="C1943" s="187"/>
      <c r="D1943" s="188"/>
      <c r="E1943" s="188"/>
      <c r="F1943" s="188"/>
      <c r="G1943" s="188"/>
      <c r="H1943" s="188"/>
      <c r="I1943" s="189"/>
      <c r="J1943" s="189"/>
      <c r="K1943" s="189"/>
      <c r="L1943" s="189"/>
      <c r="M1943" s="189"/>
      <c r="N1943" s="5"/>
    </row>
    <row r="1944" spans="2:14" s="9" customFormat="1" ht="15" customHeight="1" x14ac:dyDescent="0.25">
      <c r="B1944" s="181">
        <v>2023</v>
      </c>
      <c r="C1944" s="181"/>
      <c r="D1944" s="182">
        <v>561</v>
      </c>
      <c r="E1944" s="182">
        <v>79382</v>
      </c>
      <c r="F1944" s="182">
        <v>24628</v>
      </c>
      <c r="G1944" s="182">
        <v>54755</v>
      </c>
      <c r="H1944" s="182">
        <v>8146</v>
      </c>
      <c r="I1944" s="182">
        <v>71</v>
      </c>
      <c r="J1944" s="182">
        <v>508</v>
      </c>
      <c r="K1944" s="182">
        <v>20468</v>
      </c>
      <c r="L1944" s="182">
        <v>35997</v>
      </c>
      <c r="M1944" s="182">
        <v>7427</v>
      </c>
      <c r="N1944" s="5"/>
    </row>
    <row r="1945" spans="2:14" s="9" customFormat="1" ht="15" customHeight="1" x14ac:dyDescent="0.25">
      <c r="B1945" s="181">
        <v>2022</v>
      </c>
      <c r="C1945" s="181"/>
      <c r="D1945" s="182">
        <v>532</v>
      </c>
      <c r="E1945" s="182">
        <v>70373</v>
      </c>
      <c r="F1945" s="182">
        <v>17089</v>
      </c>
      <c r="G1945" s="182">
        <v>53284</v>
      </c>
      <c r="H1945" s="182">
        <v>5890</v>
      </c>
      <c r="I1945" s="182">
        <v>0</v>
      </c>
      <c r="J1945" s="182">
        <v>450</v>
      </c>
      <c r="K1945" s="182">
        <v>15396</v>
      </c>
      <c r="L1945" s="182">
        <v>31039</v>
      </c>
      <c r="M1945" s="182">
        <v>6751</v>
      </c>
      <c r="N1945" s="5"/>
    </row>
    <row r="1946" spans="2:14" s="9" customFormat="1" ht="15" customHeight="1" x14ac:dyDescent="0.25">
      <c r="B1946" s="168">
        <v>2021</v>
      </c>
      <c r="C1946" s="168"/>
      <c r="D1946" s="169">
        <v>446</v>
      </c>
      <c r="E1946" s="169">
        <v>67445</v>
      </c>
      <c r="F1946" s="169">
        <v>23828</v>
      </c>
      <c r="G1946" s="169">
        <v>43616</v>
      </c>
      <c r="H1946" s="169">
        <v>1762</v>
      </c>
      <c r="I1946" s="169">
        <v>47</v>
      </c>
      <c r="J1946" s="169">
        <v>734</v>
      </c>
      <c r="K1946" s="169">
        <v>21121</v>
      </c>
      <c r="L1946" s="169">
        <v>23506</v>
      </c>
      <c r="M1946" s="169">
        <v>6255</v>
      </c>
      <c r="N1946" s="5"/>
    </row>
    <row r="1947" spans="2:14" s="10" customFormat="1" ht="15" customHeight="1" x14ac:dyDescent="0.25">
      <c r="B1947" s="187" t="s">
        <v>529</v>
      </c>
      <c r="C1947" s="187"/>
      <c r="D1947" s="188"/>
      <c r="E1947" s="188"/>
      <c r="F1947" s="188"/>
      <c r="G1947" s="188"/>
      <c r="H1947" s="188"/>
      <c r="I1947" s="189"/>
      <c r="J1947" s="189"/>
      <c r="K1947" s="189"/>
      <c r="L1947" s="189"/>
      <c r="M1947" s="189"/>
      <c r="N1947" s="7"/>
    </row>
    <row r="1948" spans="2:14" s="10" customFormat="1" ht="15" customHeight="1" x14ac:dyDescent="0.25">
      <c r="B1948" s="181">
        <v>2023</v>
      </c>
      <c r="C1948" s="181"/>
      <c r="D1948" s="182">
        <v>1507</v>
      </c>
      <c r="E1948" s="182">
        <v>298340</v>
      </c>
      <c r="F1948" s="182">
        <v>141676</v>
      </c>
      <c r="G1948" s="182">
        <v>156664</v>
      </c>
      <c r="H1948" s="182">
        <v>64984</v>
      </c>
      <c r="I1948" s="182">
        <v>3</v>
      </c>
      <c r="J1948" s="182">
        <v>488</v>
      </c>
      <c r="K1948" s="182">
        <v>111892</v>
      </c>
      <c r="L1948" s="182">
        <v>139480</v>
      </c>
      <c r="M1948" s="182">
        <v>19525</v>
      </c>
      <c r="N1948" s="7"/>
    </row>
    <row r="1949" spans="2:14" s="10" customFormat="1" ht="15" customHeight="1" x14ac:dyDescent="0.25">
      <c r="B1949" s="181">
        <v>2022</v>
      </c>
      <c r="C1949" s="181"/>
      <c r="D1949" s="182">
        <v>1359</v>
      </c>
      <c r="E1949" s="182">
        <v>270160</v>
      </c>
      <c r="F1949" s="182">
        <v>140085</v>
      </c>
      <c r="G1949" s="182">
        <v>130076</v>
      </c>
      <c r="H1949" s="182">
        <v>46414</v>
      </c>
      <c r="I1949" s="182">
        <v>27</v>
      </c>
      <c r="J1949" s="182">
        <v>1302</v>
      </c>
      <c r="K1949" s="182">
        <v>109384</v>
      </c>
      <c r="L1949" s="182">
        <v>103878</v>
      </c>
      <c r="M1949" s="182">
        <v>10663</v>
      </c>
      <c r="N1949" s="7"/>
    </row>
    <row r="1950" spans="2:14" s="10" customFormat="1" ht="15" customHeight="1" x14ac:dyDescent="0.25">
      <c r="B1950" s="168">
        <v>2021</v>
      </c>
      <c r="C1950" s="168"/>
      <c r="D1950" s="169">
        <v>1163</v>
      </c>
      <c r="E1950" s="169">
        <v>236597</v>
      </c>
      <c r="F1950" s="169">
        <v>146519</v>
      </c>
      <c r="G1950" s="169">
        <v>90078</v>
      </c>
      <c r="H1950" s="169">
        <v>8972</v>
      </c>
      <c r="I1950" s="169">
        <v>0</v>
      </c>
      <c r="J1950" s="169">
        <v>1161</v>
      </c>
      <c r="K1950" s="169">
        <v>98262</v>
      </c>
      <c r="L1950" s="169">
        <v>69129</v>
      </c>
      <c r="M1950" s="169">
        <v>8683</v>
      </c>
      <c r="N1950" s="7"/>
    </row>
    <row r="1951" spans="2:14" ht="15" customHeight="1" x14ac:dyDescent="0.2">
      <c r="B1951" s="258" t="s">
        <v>28</v>
      </c>
      <c r="C1951" s="184"/>
      <c r="D1951" s="185"/>
      <c r="E1951" s="185"/>
      <c r="F1951" s="185"/>
      <c r="G1951" s="185"/>
      <c r="H1951" s="185"/>
      <c r="I1951" s="186"/>
      <c r="J1951" s="186"/>
      <c r="K1951" s="186"/>
      <c r="L1951" s="186"/>
      <c r="M1951" s="186"/>
      <c r="N1951" s="8"/>
    </row>
    <row r="1952" spans="2:14" ht="15" customHeight="1" x14ac:dyDescent="0.25">
      <c r="B1952" s="187" t="s">
        <v>383</v>
      </c>
      <c r="C1952" s="187"/>
      <c r="D1952" s="188"/>
      <c r="E1952" s="188"/>
      <c r="F1952" s="188"/>
      <c r="G1952" s="188"/>
      <c r="H1952" s="188"/>
      <c r="I1952" s="189"/>
      <c r="J1952" s="189"/>
      <c r="K1952" s="189"/>
      <c r="L1952" s="189"/>
      <c r="M1952" s="189"/>
      <c r="N1952" s="9"/>
    </row>
    <row r="1953" spans="2:14" ht="15" customHeight="1" x14ac:dyDescent="0.25">
      <c r="B1953" s="181">
        <v>2023</v>
      </c>
      <c r="C1953" s="181"/>
      <c r="D1953" s="182">
        <v>156131</v>
      </c>
      <c r="E1953" s="182">
        <v>21077404</v>
      </c>
      <c r="F1953" s="182">
        <v>1920991</v>
      </c>
      <c r="G1953" s="182">
        <v>19156413</v>
      </c>
      <c r="H1953" s="182">
        <v>67317</v>
      </c>
      <c r="I1953" s="182">
        <v>64596</v>
      </c>
      <c r="J1953" s="182">
        <v>256968</v>
      </c>
      <c r="K1953" s="182">
        <v>1758020</v>
      </c>
      <c r="L1953" s="182">
        <v>9095124</v>
      </c>
      <c r="M1953" s="182">
        <v>1823467</v>
      </c>
      <c r="N1953" s="9"/>
    </row>
    <row r="1954" spans="2:14" ht="15" customHeight="1" x14ac:dyDescent="0.25">
      <c r="B1954" s="181">
        <v>2022</v>
      </c>
      <c r="C1954" s="181"/>
      <c r="D1954" s="182">
        <v>149185</v>
      </c>
      <c r="E1954" s="182">
        <v>18763126</v>
      </c>
      <c r="F1954" s="182">
        <v>1933409</v>
      </c>
      <c r="G1954" s="182">
        <v>16829717</v>
      </c>
      <c r="H1954" s="182">
        <v>59323</v>
      </c>
      <c r="I1954" s="182">
        <v>71926</v>
      </c>
      <c r="J1954" s="182">
        <v>204677</v>
      </c>
      <c r="K1954" s="182">
        <v>1766384</v>
      </c>
      <c r="L1954" s="182">
        <v>8020154</v>
      </c>
      <c r="M1954" s="182">
        <v>1215662</v>
      </c>
      <c r="N1954" s="9"/>
    </row>
    <row r="1955" spans="2:14" ht="15" customHeight="1" x14ac:dyDescent="0.25">
      <c r="B1955" s="181">
        <v>2021</v>
      </c>
      <c r="C1955" s="181"/>
      <c r="D1955" s="182">
        <v>141540</v>
      </c>
      <c r="E1955" s="182">
        <v>15884400</v>
      </c>
      <c r="F1955" s="182">
        <v>1626382</v>
      </c>
      <c r="G1955" s="182">
        <v>14258018</v>
      </c>
      <c r="H1955" s="182">
        <v>34323</v>
      </c>
      <c r="I1955" s="182">
        <v>37359</v>
      </c>
      <c r="J1955" s="182">
        <v>232224</v>
      </c>
      <c r="K1955" s="182">
        <v>1453400</v>
      </c>
      <c r="L1955" s="182">
        <v>6873394</v>
      </c>
      <c r="M1955" s="182">
        <v>1124973</v>
      </c>
      <c r="N1955" s="9"/>
    </row>
    <row r="1956" spans="2:14" ht="15" customHeight="1" x14ac:dyDescent="0.25">
      <c r="B1956" s="168">
        <v>2020</v>
      </c>
      <c r="C1956" s="168"/>
      <c r="D1956" s="169">
        <v>134105</v>
      </c>
      <c r="E1956" s="169">
        <v>13909996</v>
      </c>
      <c r="F1956" s="169">
        <v>1353727</v>
      </c>
      <c r="G1956" s="169">
        <v>12556114</v>
      </c>
      <c r="H1956" s="169">
        <v>17910</v>
      </c>
      <c r="I1956" s="169">
        <v>34443</v>
      </c>
      <c r="J1956" s="169">
        <v>185140</v>
      </c>
      <c r="K1956" s="169">
        <v>1172775</v>
      </c>
      <c r="L1956" s="169">
        <v>5995696</v>
      </c>
      <c r="M1956" s="169">
        <v>1109617</v>
      </c>
      <c r="N1956" s="9"/>
    </row>
    <row r="1957" spans="2:14" ht="15" customHeight="1" x14ac:dyDescent="0.25">
      <c r="B1957" s="168">
        <v>2019</v>
      </c>
      <c r="C1957" s="168"/>
      <c r="D1957" s="169">
        <v>131886</v>
      </c>
      <c r="E1957" s="169">
        <v>14528256</v>
      </c>
      <c r="F1957" s="169">
        <v>1288023</v>
      </c>
      <c r="G1957" s="169">
        <v>13240233</v>
      </c>
      <c r="H1957" s="169">
        <v>34185</v>
      </c>
      <c r="I1957" s="169">
        <v>27492</v>
      </c>
      <c r="J1957" s="169">
        <v>137797</v>
      </c>
      <c r="K1957" s="169">
        <v>1130341</v>
      </c>
      <c r="L1957" s="169">
        <v>6604393</v>
      </c>
      <c r="M1957" s="169">
        <v>1096233</v>
      </c>
      <c r="N1957" s="9"/>
    </row>
    <row r="1958" spans="2:14" ht="15" customHeight="1" x14ac:dyDescent="0.25">
      <c r="B1958" s="168">
        <v>2018</v>
      </c>
      <c r="C1958" s="168"/>
      <c r="D1958" s="169">
        <v>128466</v>
      </c>
      <c r="E1958" s="169">
        <v>13483783</v>
      </c>
      <c r="F1958" s="169">
        <v>1125143</v>
      </c>
      <c r="G1958" s="169">
        <v>12358640</v>
      </c>
      <c r="H1958" s="169">
        <v>11173</v>
      </c>
      <c r="I1958" s="169">
        <v>22061</v>
      </c>
      <c r="J1958" s="169">
        <v>127318</v>
      </c>
      <c r="K1958" s="169">
        <v>989285</v>
      </c>
      <c r="L1958" s="169">
        <v>6238720</v>
      </c>
      <c r="M1958" s="169">
        <v>1215851</v>
      </c>
      <c r="N1958" s="9"/>
    </row>
    <row r="1959" spans="2:14" ht="15" customHeight="1" x14ac:dyDescent="0.25">
      <c r="B1959" s="168">
        <v>2017</v>
      </c>
      <c r="C1959" s="168"/>
      <c r="D1959" s="169">
        <v>125617</v>
      </c>
      <c r="E1959" s="169">
        <v>12365237</v>
      </c>
      <c r="F1959" s="169">
        <v>1052191</v>
      </c>
      <c r="G1959" s="169">
        <v>11313047</v>
      </c>
      <c r="H1959" s="169">
        <v>2866</v>
      </c>
      <c r="I1959" s="169">
        <v>24032</v>
      </c>
      <c r="J1959" s="169">
        <v>119515</v>
      </c>
      <c r="K1959" s="169">
        <v>861679</v>
      </c>
      <c r="L1959" s="169">
        <v>5832833</v>
      </c>
      <c r="M1959" s="169">
        <v>1212409</v>
      </c>
      <c r="N1959" s="9"/>
    </row>
    <row r="1960" spans="2:14" ht="15" customHeight="1" x14ac:dyDescent="0.25">
      <c r="B1960" s="168">
        <v>2016</v>
      </c>
      <c r="C1960" s="168"/>
      <c r="D1960" s="169">
        <v>120198</v>
      </c>
      <c r="E1960" s="169">
        <v>11185502</v>
      </c>
      <c r="F1960" s="169">
        <v>867668</v>
      </c>
      <c r="G1960" s="169">
        <v>10317834</v>
      </c>
      <c r="H1960" s="169">
        <v>13294</v>
      </c>
      <c r="I1960" s="169">
        <v>20089</v>
      </c>
      <c r="J1960" s="169">
        <v>102673</v>
      </c>
      <c r="K1960" s="169">
        <v>739470</v>
      </c>
      <c r="L1960" s="169">
        <v>5311290</v>
      </c>
      <c r="M1960" s="169">
        <v>1449394</v>
      </c>
      <c r="N1960" s="9"/>
    </row>
    <row r="1961" spans="2:14" ht="15" customHeight="1" x14ac:dyDescent="0.25">
      <c r="B1961" s="168">
        <v>2015</v>
      </c>
      <c r="C1961" s="168"/>
      <c r="D1961" s="169">
        <v>116705</v>
      </c>
      <c r="E1961" s="169">
        <v>10762939</v>
      </c>
      <c r="F1961" s="169">
        <v>859517</v>
      </c>
      <c r="G1961" s="169">
        <v>9903422</v>
      </c>
      <c r="H1961" s="169">
        <v>-5666</v>
      </c>
      <c r="I1961" s="169">
        <v>20970</v>
      </c>
      <c r="J1961" s="169">
        <v>114938</v>
      </c>
      <c r="K1961" s="169">
        <v>769474</v>
      </c>
      <c r="L1961" s="169">
        <v>5071463</v>
      </c>
      <c r="M1961" s="169">
        <v>1710970</v>
      </c>
      <c r="N1961" s="9"/>
    </row>
    <row r="1962" spans="2:14" s="10" customFormat="1" ht="15" customHeight="1" collapsed="1" x14ac:dyDescent="0.25">
      <c r="B1962" s="168">
        <v>2014</v>
      </c>
      <c r="C1962" s="168"/>
      <c r="D1962" s="169">
        <v>113358</v>
      </c>
      <c r="E1962" s="169">
        <v>10385707</v>
      </c>
      <c r="F1962" s="169">
        <v>715147</v>
      </c>
      <c r="G1962" s="169">
        <v>9670560</v>
      </c>
      <c r="H1962" s="169">
        <v>-2599</v>
      </c>
      <c r="I1962" s="169">
        <v>17974</v>
      </c>
      <c r="J1962" s="169">
        <v>137215</v>
      </c>
      <c r="K1962" s="169">
        <v>650270</v>
      </c>
      <c r="L1962" s="169">
        <v>4961800</v>
      </c>
      <c r="M1962" s="169">
        <v>1790605</v>
      </c>
      <c r="N1962" s="5"/>
    </row>
    <row r="1963" spans="2:14" s="10" customFormat="1" ht="15" customHeight="1" x14ac:dyDescent="0.25">
      <c r="B1963" s="168">
        <v>2013</v>
      </c>
      <c r="C1963" s="168"/>
      <c r="D1963" s="169">
        <v>111126</v>
      </c>
      <c r="E1963" s="169">
        <v>10061421</v>
      </c>
      <c r="F1963" s="169">
        <v>674580</v>
      </c>
      <c r="G1963" s="169">
        <v>9386841</v>
      </c>
      <c r="H1963" s="169">
        <v>966</v>
      </c>
      <c r="I1963" s="169">
        <v>14826</v>
      </c>
      <c r="J1963" s="169">
        <v>121362</v>
      </c>
      <c r="K1963" s="169">
        <v>620724</v>
      </c>
      <c r="L1963" s="169">
        <v>4897841</v>
      </c>
      <c r="M1963" s="169">
        <v>1857691</v>
      </c>
      <c r="N1963" s="5"/>
    </row>
    <row r="1964" spans="2:14" s="10" customFormat="1" ht="15" customHeight="1" x14ac:dyDescent="0.25">
      <c r="B1964" s="168">
        <v>2012</v>
      </c>
      <c r="C1964" s="168"/>
      <c r="D1964" s="169">
        <v>112728</v>
      </c>
      <c r="E1964" s="169">
        <v>10259293</v>
      </c>
      <c r="F1964" s="169">
        <v>612330</v>
      </c>
      <c r="G1964" s="169">
        <v>9646963</v>
      </c>
      <c r="H1964" s="169">
        <v>-1549</v>
      </c>
      <c r="I1964" s="169">
        <v>17591</v>
      </c>
      <c r="J1964" s="169">
        <v>106496</v>
      </c>
      <c r="K1964" s="169">
        <v>556143</v>
      </c>
      <c r="L1964" s="169">
        <v>5235469</v>
      </c>
      <c r="M1964" s="169">
        <v>1856991</v>
      </c>
      <c r="N1964" s="5"/>
    </row>
    <row r="1965" spans="2:14" ht="15" customHeight="1" x14ac:dyDescent="0.25">
      <c r="B1965" s="168">
        <v>2011</v>
      </c>
      <c r="C1965" s="168"/>
      <c r="D1965" s="169">
        <v>117038</v>
      </c>
      <c r="E1965" s="169">
        <v>11012609</v>
      </c>
      <c r="F1965" s="169">
        <v>630816</v>
      </c>
      <c r="G1965" s="169">
        <v>10381793</v>
      </c>
      <c r="H1965" s="169">
        <v>6587</v>
      </c>
      <c r="I1965" s="169">
        <v>20604</v>
      </c>
      <c r="J1965" s="169">
        <v>118058</v>
      </c>
      <c r="K1965" s="169">
        <v>574187</v>
      </c>
      <c r="L1965" s="169">
        <v>5761808</v>
      </c>
      <c r="M1965" s="169">
        <v>1705494</v>
      </c>
    </row>
    <row r="1966" spans="2:14" ht="15" customHeight="1" x14ac:dyDescent="0.25">
      <c r="B1966" s="168">
        <v>2010</v>
      </c>
      <c r="C1966" s="168"/>
      <c r="D1966" s="169">
        <v>121395</v>
      </c>
      <c r="E1966" s="169">
        <v>11593556</v>
      </c>
      <c r="F1966" s="169">
        <v>790021</v>
      </c>
      <c r="G1966" s="169">
        <v>10803535</v>
      </c>
      <c r="H1966" s="169">
        <v>-6543</v>
      </c>
      <c r="I1966" s="169">
        <v>19159</v>
      </c>
      <c r="J1966" s="169">
        <v>123172</v>
      </c>
      <c r="K1966" s="169">
        <v>698608</v>
      </c>
      <c r="L1966" s="169">
        <v>5910145</v>
      </c>
      <c r="M1966" s="169">
        <v>1266086</v>
      </c>
    </row>
    <row r="1967" spans="2:14" ht="15" customHeight="1" x14ac:dyDescent="0.25">
      <c r="B1967" s="168">
        <v>2009</v>
      </c>
      <c r="C1967" s="168"/>
      <c r="D1967" s="169">
        <v>125364</v>
      </c>
      <c r="E1967" s="169">
        <v>11566128</v>
      </c>
      <c r="F1967" s="169">
        <v>741715</v>
      </c>
      <c r="G1967" s="169">
        <v>10824413</v>
      </c>
      <c r="H1967" s="169">
        <v>16085</v>
      </c>
      <c r="I1967" s="169">
        <v>22073</v>
      </c>
      <c r="J1967" s="169">
        <v>102203</v>
      </c>
      <c r="K1967" s="169">
        <v>709416</v>
      </c>
      <c r="L1967" s="169">
        <v>5797593</v>
      </c>
      <c r="M1967" s="169" t="s">
        <v>66</v>
      </c>
    </row>
    <row r="1968" spans="2:14" ht="15" customHeight="1" x14ac:dyDescent="0.25">
      <c r="B1968" s="168">
        <v>2008</v>
      </c>
      <c r="C1968" s="168"/>
      <c r="D1968" s="169">
        <v>127818</v>
      </c>
      <c r="E1968" s="169">
        <v>11675292</v>
      </c>
      <c r="F1968" s="169">
        <v>785419</v>
      </c>
      <c r="G1968" s="169">
        <v>10889873</v>
      </c>
      <c r="H1968" s="169">
        <v>20083</v>
      </c>
      <c r="I1968" s="169">
        <v>20487</v>
      </c>
      <c r="J1968" s="169">
        <v>68969</v>
      </c>
      <c r="K1968" s="169">
        <v>675454</v>
      </c>
      <c r="L1968" s="169">
        <v>5857937</v>
      </c>
      <c r="M1968" s="169" t="s">
        <v>66</v>
      </c>
      <c r="N1968" s="9"/>
    </row>
    <row r="1969" spans="2:14" ht="15" customHeight="1" x14ac:dyDescent="0.2">
      <c r="B1969" s="258" t="s">
        <v>35</v>
      </c>
      <c r="C1969" s="184"/>
      <c r="D1969" s="185"/>
      <c r="E1969" s="185"/>
      <c r="F1969" s="185"/>
      <c r="G1969" s="185"/>
      <c r="H1969" s="185"/>
      <c r="I1969" s="186"/>
      <c r="J1969" s="186"/>
      <c r="K1969" s="186"/>
      <c r="L1969" s="186"/>
      <c r="M1969" s="186"/>
      <c r="N1969" s="9"/>
    </row>
    <row r="1970" spans="2:14" ht="15" customHeight="1" x14ac:dyDescent="0.25">
      <c r="B1970" s="187" t="s">
        <v>272</v>
      </c>
      <c r="C1970" s="187"/>
      <c r="D1970" s="188"/>
      <c r="E1970" s="188"/>
      <c r="F1970" s="188"/>
      <c r="G1970" s="188"/>
      <c r="H1970" s="188"/>
      <c r="I1970" s="189"/>
      <c r="J1970" s="189"/>
      <c r="K1970" s="189"/>
      <c r="L1970" s="189"/>
      <c r="M1970" s="189"/>
      <c r="N1970" s="9"/>
    </row>
    <row r="1971" spans="2:14" ht="15" customHeight="1" x14ac:dyDescent="0.25">
      <c r="B1971" s="181">
        <v>2023</v>
      </c>
      <c r="C1971" s="181"/>
      <c r="D1971" s="182">
        <v>99386</v>
      </c>
      <c r="E1971" s="182">
        <v>1932876</v>
      </c>
      <c r="F1971" s="182">
        <v>33273</v>
      </c>
      <c r="G1971" s="182">
        <v>1899603</v>
      </c>
      <c r="H1971" s="182">
        <v>564</v>
      </c>
      <c r="I1971" s="182">
        <v>3</v>
      </c>
      <c r="J1971" s="182">
        <v>8249</v>
      </c>
      <c r="K1971" s="182">
        <v>17025</v>
      </c>
      <c r="L1971" s="182">
        <v>326211</v>
      </c>
      <c r="M1971" s="182">
        <v>1783</v>
      </c>
      <c r="N1971" s="9"/>
    </row>
    <row r="1972" spans="2:14" ht="15" customHeight="1" x14ac:dyDescent="0.25">
      <c r="B1972" s="181">
        <v>2022</v>
      </c>
      <c r="C1972" s="181"/>
      <c r="D1972" s="182">
        <v>95439</v>
      </c>
      <c r="E1972" s="182">
        <v>1779033</v>
      </c>
      <c r="F1972" s="182">
        <v>35130</v>
      </c>
      <c r="G1972" s="182">
        <v>1743903</v>
      </c>
      <c r="H1972" s="182">
        <v>133</v>
      </c>
      <c r="I1972" s="182">
        <v>0</v>
      </c>
      <c r="J1972" s="182">
        <v>11450</v>
      </c>
      <c r="K1972" s="182">
        <v>20597</v>
      </c>
      <c r="L1972" s="182">
        <v>307807</v>
      </c>
      <c r="M1972" s="182">
        <v>1159</v>
      </c>
      <c r="N1972" s="9"/>
    </row>
    <row r="1973" spans="2:14" ht="15" customHeight="1" x14ac:dyDescent="0.25">
      <c r="B1973" s="168">
        <v>2021</v>
      </c>
      <c r="C1973" s="168"/>
      <c r="D1973" s="169">
        <v>90551</v>
      </c>
      <c r="E1973" s="169">
        <v>1615948</v>
      </c>
      <c r="F1973" s="169">
        <v>32674</v>
      </c>
      <c r="G1973" s="169">
        <v>1583274</v>
      </c>
      <c r="H1973" s="169">
        <v>-254</v>
      </c>
      <c r="I1973" s="169">
        <v>34</v>
      </c>
      <c r="J1973" s="169">
        <v>12446</v>
      </c>
      <c r="K1973" s="169">
        <v>19126</v>
      </c>
      <c r="L1973" s="169">
        <v>267898</v>
      </c>
      <c r="M1973" s="169">
        <v>1047</v>
      </c>
      <c r="N1973" s="9"/>
    </row>
    <row r="1974" spans="2:14" ht="15" customHeight="1" x14ac:dyDescent="0.25">
      <c r="B1974" s="168">
        <v>2020</v>
      </c>
      <c r="C1974" s="168"/>
      <c r="D1974" s="169">
        <v>85894</v>
      </c>
      <c r="E1974" s="169">
        <v>1410643</v>
      </c>
      <c r="F1974" s="169">
        <v>0</v>
      </c>
      <c r="G1974" s="169">
        <v>1410643</v>
      </c>
      <c r="H1974" s="169">
        <v>480</v>
      </c>
      <c r="I1974" s="169">
        <v>4</v>
      </c>
      <c r="J1974" s="169">
        <v>1424</v>
      </c>
      <c r="K1974" s="169">
        <v>0</v>
      </c>
      <c r="L1974" s="169">
        <v>236262</v>
      </c>
      <c r="M1974" s="169">
        <v>8808</v>
      </c>
      <c r="N1974" s="9"/>
    </row>
    <row r="1975" spans="2:14" ht="15" customHeight="1" x14ac:dyDescent="0.25">
      <c r="B1975" s="168">
        <v>2019</v>
      </c>
      <c r="C1975" s="168"/>
      <c r="D1975" s="169">
        <v>85378</v>
      </c>
      <c r="E1975" s="169">
        <v>1470604</v>
      </c>
      <c r="F1975" s="169">
        <v>0</v>
      </c>
      <c r="G1975" s="169">
        <v>1470604</v>
      </c>
      <c r="H1975" s="169">
        <v>519</v>
      </c>
      <c r="I1975" s="169">
        <v>4</v>
      </c>
      <c r="J1975" s="169">
        <v>1509</v>
      </c>
      <c r="K1975" s="169">
        <v>0</v>
      </c>
      <c r="L1975" s="169">
        <v>270551</v>
      </c>
      <c r="M1975" s="169">
        <v>6375</v>
      </c>
      <c r="N1975" s="9"/>
    </row>
    <row r="1976" spans="2:14" ht="15" customHeight="1" x14ac:dyDescent="0.25">
      <c r="B1976" s="168">
        <v>2018</v>
      </c>
      <c r="C1976" s="168"/>
      <c r="D1976" s="169">
        <v>84896</v>
      </c>
      <c r="E1976" s="169">
        <v>1443993</v>
      </c>
      <c r="F1976" s="169">
        <v>0</v>
      </c>
      <c r="G1976" s="169">
        <v>1443993</v>
      </c>
      <c r="H1976" s="169">
        <v>525</v>
      </c>
      <c r="I1976" s="169">
        <v>4</v>
      </c>
      <c r="J1976" s="169">
        <v>1518</v>
      </c>
      <c r="K1976" s="169">
        <v>0</v>
      </c>
      <c r="L1976" s="169">
        <v>267056</v>
      </c>
      <c r="M1976" s="169">
        <v>7408</v>
      </c>
      <c r="N1976" s="9"/>
    </row>
    <row r="1977" spans="2:14" s="9" customFormat="1" ht="15" customHeight="1" collapsed="1" x14ac:dyDescent="0.25">
      <c r="B1977" s="168">
        <v>2017</v>
      </c>
      <c r="C1977" s="168"/>
      <c r="D1977" s="169">
        <v>84445</v>
      </c>
      <c r="E1977" s="169">
        <v>1378132</v>
      </c>
      <c r="F1977" s="169">
        <v>0</v>
      </c>
      <c r="G1977" s="169">
        <v>1378132</v>
      </c>
      <c r="H1977" s="169">
        <v>500</v>
      </c>
      <c r="I1977" s="169">
        <v>4</v>
      </c>
      <c r="J1977" s="169">
        <v>1450</v>
      </c>
      <c r="K1977" s="169">
        <v>0</v>
      </c>
      <c r="L1977" s="169">
        <v>257297</v>
      </c>
      <c r="M1977" s="169">
        <v>6035</v>
      </c>
    </row>
    <row r="1978" spans="2:14" s="9" customFormat="1" ht="15" customHeight="1" x14ac:dyDescent="0.25">
      <c r="B1978" s="168">
        <v>2016</v>
      </c>
      <c r="C1978" s="168"/>
      <c r="D1978" s="169">
        <v>80879</v>
      </c>
      <c r="E1978" s="169">
        <v>1261850</v>
      </c>
      <c r="F1978" s="169">
        <v>0</v>
      </c>
      <c r="G1978" s="169">
        <v>1261850</v>
      </c>
      <c r="H1978" s="169">
        <v>468</v>
      </c>
      <c r="I1978" s="169">
        <v>4</v>
      </c>
      <c r="J1978" s="169">
        <v>1374</v>
      </c>
      <c r="K1978" s="169">
        <v>0</v>
      </c>
      <c r="L1978" s="169">
        <v>241540</v>
      </c>
      <c r="M1978" s="169">
        <v>4753</v>
      </c>
      <c r="N1978" s="5"/>
    </row>
    <row r="1979" spans="2:14" s="9" customFormat="1" ht="15" customHeight="1" x14ac:dyDescent="0.25">
      <c r="B1979" s="168">
        <v>2015</v>
      </c>
      <c r="C1979" s="168"/>
      <c r="D1979" s="169">
        <v>78518</v>
      </c>
      <c r="E1979" s="169">
        <v>1202097</v>
      </c>
      <c r="F1979" s="169">
        <v>0</v>
      </c>
      <c r="G1979" s="169">
        <v>1202097</v>
      </c>
      <c r="H1979" s="169">
        <v>443</v>
      </c>
      <c r="I1979" s="169">
        <v>4</v>
      </c>
      <c r="J1979" s="169">
        <v>1348</v>
      </c>
      <c r="K1979" s="169">
        <v>0</v>
      </c>
      <c r="L1979" s="169">
        <v>233217</v>
      </c>
      <c r="M1979" s="169">
        <v>4531</v>
      </c>
      <c r="N1979" s="5"/>
    </row>
    <row r="1980" spans="2:14" ht="15" customHeight="1" x14ac:dyDescent="0.25">
      <c r="B1980" s="168">
        <v>2014</v>
      </c>
      <c r="C1980" s="168"/>
      <c r="D1980" s="169">
        <v>76300</v>
      </c>
      <c r="E1980" s="169">
        <v>1141270</v>
      </c>
      <c r="F1980" s="169">
        <v>0</v>
      </c>
      <c r="G1980" s="169">
        <v>1141270</v>
      </c>
      <c r="H1980" s="169">
        <v>412</v>
      </c>
      <c r="I1980" s="169">
        <v>4</v>
      </c>
      <c r="J1980" s="169">
        <v>1327</v>
      </c>
      <c r="K1980" s="169">
        <v>0</v>
      </c>
      <c r="L1980" s="169">
        <v>224374</v>
      </c>
      <c r="M1980" s="169">
        <v>4464</v>
      </c>
    </row>
    <row r="1981" spans="2:14" ht="15" customHeight="1" x14ac:dyDescent="0.25">
      <c r="B1981" s="168">
        <v>2013</v>
      </c>
      <c r="C1981" s="168"/>
      <c r="D1981" s="169">
        <v>75267</v>
      </c>
      <c r="E1981" s="169">
        <v>1098149</v>
      </c>
      <c r="F1981" s="169">
        <v>0</v>
      </c>
      <c r="G1981" s="169">
        <v>1098149</v>
      </c>
      <c r="H1981" s="169">
        <v>394</v>
      </c>
      <c r="I1981" s="169">
        <v>4</v>
      </c>
      <c r="J1981" s="169">
        <v>1305</v>
      </c>
      <c r="K1981" s="169">
        <v>0</v>
      </c>
      <c r="L1981" s="169">
        <v>222253</v>
      </c>
      <c r="M1981" s="169">
        <v>3949</v>
      </c>
    </row>
    <row r="1982" spans="2:14" ht="15" customHeight="1" x14ac:dyDescent="0.25">
      <c r="B1982" s="168">
        <v>2012</v>
      </c>
      <c r="C1982" s="168"/>
      <c r="D1982" s="169">
        <v>77720</v>
      </c>
      <c r="E1982" s="169">
        <v>1149442</v>
      </c>
      <c r="F1982" s="169">
        <v>0</v>
      </c>
      <c r="G1982" s="169">
        <v>1149442</v>
      </c>
      <c r="H1982" s="169">
        <v>391</v>
      </c>
      <c r="I1982" s="169">
        <v>3</v>
      </c>
      <c r="J1982" s="169">
        <v>1254</v>
      </c>
      <c r="K1982" s="169">
        <v>0</v>
      </c>
      <c r="L1982" s="169">
        <v>228346</v>
      </c>
      <c r="M1982" s="169">
        <v>6064</v>
      </c>
    </row>
    <row r="1983" spans="2:14" ht="15" customHeight="1" x14ac:dyDescent="0.25">
      <c r="B1983" s="168">
        <v>2011</v>
      </c>
      <c r="C1983" s="168"/>
      <c r="D1983" s="169">
        <v>81878</v>
      </c>
      <c r="E1983" s="169">
        <v>1200083</v>
      </c>
      <c r="F1983" s="169">
        <v>0</v>
      </c>
      <c r="G1983" s="169">
        <v>1200083</v>
      </c>
      <c r="H1983" s="169">
        <v>424</v>
      </c>
      <c r="I1983" s="169">
        <v>4</v>
      </c>
      <c r="J1983" s="169">
        <v>1313</v>
      </c>
      <c r="K1983" s="169">
        <v>0</v>
      </c>
      <c r="L1983" s="169">
        <v>237020</v>
      </c>
      <c r="M1983" s="169">
        <v>6142</v>
      </c>
    </row>
    <row r="1984" spans="2:14" ht="15" customHeight="1" x14ac:dyDescent="0.25">
      <c r="B1984" s="168">
        <v>2010</v>
      </c>
      <c r="C1984" s="168"/>
      <c r="D1984" s="169">
        <v>87311</v>
      </c>
      <c r="E1984" s="169">
        <v>1386819</v>
      </c>
      <c r="F1984" s="169">
        <v>997</v>
      </c>
      <c r="G1984" s="169">
        <v>1385822</v>
      </c>
      <c r="H1984" s="169">
        <v>-32</v>
      </c>
      <c r="I1984" s="169">
        <v>6</v>
      </c>
      <c r="J1984" s="169">
        <v>1473</v>
      </c>
      <c r="K1984" s="169">
        <v>1672</v>
      </c>
      <c r="L1984" s="169">
        <v>270828</v>
      </c>
      <c r="M1984" s="169">
        <v>6728</v>
      </c>
      <c r="N1984" s="8"/>
    </row>
    <row r="1985" spans="2:14" ht="15" customHeight="1" x14ac:dyDescent="0.25">
      <c r="B1985" s="168">
        <v>2009</v>
      </c>
      <c r="C1985" s="168"/>
      <c r="D1985" s="169">
        <v>91975</v>
      </c>
      <c r="E1985" s="169">
        <v>1474833</v>
      </c>
      <c r="F1985" s="169">
        <v>0</v>
      </c>
      <c r="G1985" s="169">
        <v>1474833</v>
      </c>
      <c r="H1985" s="169">
        <v>155</v>
      </c>
      <c r="I1985" s="169">
        <v>3</v>
      </c>
      <c r="J1985" s="169">
        <v>1537</v>
      </c>
      <c r="K1985" s="169">
        <v>0</v>
      </c>
      <c r="L1985" s="169">
        <v>294567</v>
      </c>
      <c r="M1985" s="169" t="s">
        <v>66</v>
      </c>
      <c r="N1985" s="9"/>
    </row>
    <row r="1986" spans="2:14" s="8" customFormat="1" ht="15" customHeight="1" x14ac:dyDescent="0.25">
      <c r="B1986" s="168">
        <v>2008</v>
      </c>
      <c r="C1986" s="168"/>
      <c r="D1986" s="169">
        <v>95817</v>
      </c>
      <c r="E1986" s="169">
        <v>1569490</v>
      </c>
      <c r="F1986" s="169">
        <v>0</v>
      </c>
      <c r="G1986" s="169">
        <v>1569490</v>
      </c>
      <c r="H1986" s="169">
        <v>117</v>
      </c>
      <c r="I1986" s="169">
        <v>5</v>
      </c>
      <c r="J1986" s="169">
        <v>1228</v>
      </c>
      <c r="K1986" s="169">
        <v>0</v>
      </c>
      <c r="L1986" s="169">
        <v>306054</v>
      </c>
      <c r="M1986" s="169" t="s">
        <v>66</v>
      </c>
      <c r="N1986" s="9"/>
    </row>
    <row r="1987" spans="2:14" s="9" customFormat="1" ht="15" customHeight="1" collapsed="1" x14ac:dyDescent="0.25">
      <c r="B1987" s="187" t="s">
        <v>273</v>
      </c>
      <c r="C1987" s="187"/>
      <c r="D1987" s="188"/>
      <c r="E1987" s="188"/>
      <c r="F1987" s="188"/>
      <c r="G1987" s="188"/>
      <c r="H1987" s="188"/>
      <c r="I1987" s="189"/>
      <c r="J1987" s="189"/>
      <c r="K1987" s="189"/>
      <c r="L1987" s="189"/>
      <c r="M1987" s="189"/>
    </row>
    <row r="1988" spans="2:14" s="9" customFormat="1" ht="15" customHeight="1" x14ac:dyDescent="0.25">
      <c r="B1988" s="181">
        <v>2023</v>
      </c>
      <c r="C1988" s="181"/>
      <c r="D1988" s="182">
        <v>56745</v>
      </c>
      <c r="E1988" s="182">
        <v>19144529</v>
      </c>
      <c r="F1988" s="182">
        <v>1887718</v>
      </c>
      <c r="G1988" s="182">
        <v>17256810</v>
      </c>
      <c r="H1988" s="182">
        <v>66753</v>
      </c>
      <c r="I1988" s="182">
        <v>64593</v>
      </c>
      <c r="J1988" s="182">
        <v>248719</v>
      </c>
      <c r="K1988" s="182">
        <v>1740995</v>
      </c>
      <c r="L1988" s="182">
        <v>8768913</v>
      </c>
      <c r="M1988" s="182">
        <v>1821684</v>
      </c>
    </row>
    <row r="1989" spans="2:14" s="9" customFormat="1" ht="15" customHeight="1" x14ac:dyDescent="0.25">
      <c r="B1989" s="181">
        <v>2022</v>
      </c>
      <c r="C1989" s="181"/>
      <c r="D1989" s="182">
        <v>53746</v>
      </c>
      <c r="E1989" s="182">
        <v>16984093</v>
      </c>
      <c r="F1989" s="182">
        <v>1898279</v>
      </c>
      <c r="G1989" s="182">
        <v>15085814</v>
      </c>
      <c r="H1989" s="182">
        <v>59189</v>
      </c>
      <c r="I1989" s="182">
        <v>71926</v>
      </c>
      <c r="J1989" s="182">
        <v>193227</v>
      </c>
      <c r="K1989" s="182">
        <v>1745786</v>
      </c>
      <c r="L1989" s="182">
        <v>7712347</v>
      </c>
      <c r="M1989" s="182">
        <v>1214503</v>
      </c>
    </row>
    <row r="1990" spans="2:14" s="9" customFormat="1" ht="15" customHeight="1" x14ac:dyDescent="0.25">
      <c r="B1990" s="168">
        <v>2021</v>
      </c>
      <c r="C1990" s="168"/>
      <c r="D1990" s="169">
        <v>50989</v>
      </c>
      <c r="E1990" s="169">
        <v>14268452</v>
      </c>
      <c r="F1990" s="169">
        <v>1593708</v>
      </c>
      <c r="G1990" s="169">
        <v>12674744</v>
      </c>
      <c r="H1990" s="169">
        <v>34577</v>
      </c>
      <c r="I1990" s="169">
        <v>37325</v>
      </c>
      <c r="J1990" s="169">
        <v>219779</v>
      </c>
      <c r="K1990" s="169">
        <v>1434274</v>
      </c>
      <c r="L1990" s="169">
        <v>6605496</v>
      </c>
      <c r="M1990" s="169">
        <v>1123925</v>
      </c>
    </row>
    <row r="1991" spans="2:14" s="9" customFormat="1" ht="15" customHeight="1" x14ac:dyDescent="0.25">
      <c r="B1991" s="168">
        <v>2020</v>
      </c>
      <c r="C1991" s="168"/>
      <c r="D1991" s="169">
        <v>48211</v>
      </c>
      <c r="E1991" s="169">
        <v>12499354</v>
      </c>
      <c r="F1991" s="169">
        <v>1353727</v>
      </c>
      <c r="G1991" s="169">
        <v>11145471</v>
      </c>
      <c r="H1991" s="169">
        <v>17430</v>
      </c>
      <c r="I1991" s="169">
        <v>34439</v>
      </c>
      <c r="J1991" s="169">
        <v>183715</v>
      </c>
      <c r="K1991" s="169">
        <v>1172775</v>
      </c>
      <c r="L1991" s="169">
        <v>5759434</v>
      </c>
      <c r="M1991" s="169">
        <v>1100809</v>
      </c>
    </row>
    <row r="1992" spans="2:14" s="9" customFormat="1" ht="15" customHeight="1" x14ac:dyDescent="0.25">
      <c r="B1992" s="168">
        <v>2019</v>
      </c>
      <c r="C1992" s="168"/>
      <c r="D1992" s="169">
        <v>46508</v>
      </c>
      <c r="E1992" s="169">
        <v>13057652</v>
      </c>
      <c r="F1992" s="169">
        <v>1288023</v>
      </c>
      <c r="G1992" s="169">
        <v>11769629</v>
      </c>
      <c r="H1992" s="169">
        <v>33666</v>
      </c>
      <c r="I1992" s="169">
        <v>27488</v>
      </c>
      <c r="J1992" s="169">
        <v>136288</v>
      </c>
      <c r="K1992" s="169">
        <v>1130341</v>
      </c>
      <c r="L1992" s="169">
        <v>6333842</v>
      </c>
      <c r="M1992" s="169">
        <v>1089858</v>
      </c>
    </row>
    <row r="1993" spans="2:14" s="9" customFormat="1" ht="15" customHeight="1" x14ac:dyDescent="0.25">
      <c r="B1993" s="168">
        <v>2018</v>
      </c>
      <c r="C1993" s="168"/>
      <c r="D1993" s="169">
        <v>43570</v>
      </c>
      <c r="E1993" s="169">
        <v>12039790</v>
      </c>
      <c r="F1993" s="169">
        <v>1125143</v>
      </c>
      <c r="G1993" s="169">
        <v>10914647</v>
      </c>
      <c r="H1993" s="169">
        <v>10648</v>
      </c>
      <c r="I1993" s="169">
        <v>22057</v>
      </c>
      <c r="J1993" s="169">
        <v>125800</v>
      </c>
      <c r="K1993" s="169">
        <v>989285</v>
      </c>
      <c r="L1993" s="169">
        <v>5971664</v>
      </c>
      <c r="M1993" s="169">
        <v>1208443</v>
      </c>
    </row>
    <row r="1994" spans="2:14" s="9" customFormat="1" ht="15" customHeight="1" x14ac:dyDescent="0.25">
      <c r="B1994" s="168">
        <v>2017</v>
      </c>
      <c r="C1994" s="168"/>
      <c r="D1994" s="169">
        <v>41172</v>
      </c>
      <c r="E1994" s="169">
        <v>10987105</v>
      </c>
      <c r="F1994" s="169">
        <v>1052191</v>
      </c>
      <c r="G1994" s="169">
        <v>9934915</v>
      </c>
      <c r="H1994" s="169">
        <v>2366</v>
      </c>
      <c r="I1994" s="169">
        <v>24028</v>
      </c>
      <c r="J1994" s="169">
        <v>118065</v>
      </c>
      <c r="K1994" s="169">
        <v>861679</v>
      </c>
      <c r="L1994" s="169">
        <v>5575536</v>
      </c>
      <c r="M1994" s="169">
        <v>1206374</v>
      </c>
    </row>
    <row r="1995" spans="2:14" s="9" customFormat="1" ht="15" customHeight="1" x14ac:dyDescent="0.25">
      <c r="B1995" s="168">
        <v>2016</v>
      </c>
      <c r="C1995" s="168"/>
      <c r="D1995" s="169">
        <v>39319</v>
      </c>
      <c r="E1995" s="169">
        <v>9923652</v>
      </c>
      <c r="F1995" s="169">
        <v>867668</v>
      </c>
      <c r="G1995" s="169">
        <v>9055984</v>
      </c>
      <c r="H1995" s="169">
        <v>12826</v>
      </c>
      <c r="I1995" s="169">
        <v>20086</v>
      </c>
      <c r="J1995" s="169">
        <v>101299</v>
      </c>
      <c r="K1995" s="169">
        <v>739470</v>
      </c>
      <c r="L1995" s="169">
        <v>5069750</v>
      </c>
      <c r="M1995" s="169">
        <v>1444641</v>
      </c>
      <c r="N1995" s="5"/>
    </row>
    <row r="1996" spans="2:14" ht="15" customHeight="1" x14ac:dyDescent="0.25">
      <c r="B1996" s="168">
        <v>2015</v>
      </c>
      <c r="C1996" s="168"/>
      <c r="D1996" s="169">
        <v>38187</v>
      </c>
      <c r="E1996" s="169">
        <v>9560841</v>
      </c>
      <c r="F1996" s="169">
        <v>859517</v>
      </c>
      <c r="G1996" s="169">
        <v>8701325</v>
      </c>
      <c r="H1996" s="169">
        <v>-6108</v>
      </c>
      <c r="I1996" s="169">
        <v>20966</v>
      </c>
      <c r="J1996" s="169">
        <v>113590</v>
      </c>
      <c r="K1996" s="169">
        <v>769474</v>
      </c>
      <c r="L1996" s="169">
        <v>4838245</v>
      </c>
      <c r="M1996" s="169">
        <v>1706439</v>
      </c>
    </row>
    <row r="1997" spans="2:14" ht="15" customHeight="1" x14ac:dyDescent="0.25">
      <c r="B1997" s="168">
        <v>2014</v>
      </c>
      <c r="C1997" s="168"/>
      <c r="D1997" s="169">
        <v>37058</v>
      </c>
      <c r="E1997" s="169">
        <v>9244437</v>
      </c>
      <c r="F1997" s="169">
        <v>715147</v>
      </c>
      <c r="G1997" s="169">
        <v>8529290</v>
      </c>
      <c r="H1997" s="169">
        <v>-3011</v>
      </c>
      <c r="I1997" s="169">
        <v>17970</v>
      </c>
      <c r="J1997" s="169">
        <v>135888</v>
      </c>
      <c r="K1997" s="169">
        <v>650270</v>
      </c>
      <c r="L1997" s="169">
        <v>4737427</v>
      </c>
      <c r="M1997" s="169">
        <v>1786141</v>
      </c>
    </row>
    <row r="1998" spans="2:14" ht="15" customHeight="1" x14ac:dyDescent="0.25">
      <c r="B1998" s="168">
        <v>2013</v>
      </c>
      <c r="C1998" s="168"/>
      <c r="D1998" s="169">
        <v>35859</v>
      </c>
      <c r="E1998" s="169">
        <v>8963272</v>
      </c>
      <c r="F1998" s="169">
        <v>674580</v>
      </c>
      <c r="G1998" s="169">
        <v>8288692</v>
      </c>
      <c r="H1998" s="169">
        <v>572</v>
      </c>
      <c r="I1998" s="169">
        <v>14823</v>
      </c>
      <c r="J1998" s="169">
        <v>120057</v>
      </c>
      <c r="K1998" s="169">
        <v>620724</v>
      </c>
      <c r="L1998" s="169">
        <v>4675588</v>
      </c>
      <c r="M1998" s="169">
        <v>1853742</v>
      </c>
    </row>
    <row r="1999" spans="2:14" ht="15" customHeight="1" x14ac:dyDescent="0.25">
      <c r="B1999" s="168">
        <v>2012</v>
      </c>
      <c r="C1999" s="168"/>
      <c r="D1999" s="169">
        <v>35008</v>
      </c>
      <c r="E1999" s="169">
        <v>9109851</v>
      </c>
      <c r="F1999" s="169">
        <v>612330</v>
      </c>
      <c r="G1999" s="169">
        <v>8497522</v>
      </c>
      <c r="H1999" s="169">
        <v>-1940</v>
      </c>
      <c r="I1999" s="169">
        <v>17587</v>
      </c>
      <c r="J1999" s="169">
        <v>105242</v>
      </c>
      <c r="K1999" s="169">
        <v>556143</v>
      </c>
      <c r="L1999" s="169">
        <v>5007123</v>
      </c>
      <c r="M1999" s="169">
        <v>1850927</v>
      </c>
    </row>
    <row r="2000" spans="2:14" ht="15" customHeight="1" x14ac:dyDescent="0.25">
      <c r="B2000" s="168">
        <v>2011</v>
      </c>
      <c r="C2000" s="168"/>
      <c r="D2000" s="169">
        <v>35160</v>
      </c>
      <c r="E2000" s="169">
        <v>9812525</v>
      </c>
      <c r="F2000" s="169">
        <v>630816</v>
      </c>
      <c r="G2000" s="169">
        <v>9181710</v>
      </c>
      <c r="H2000" s="169">
        <v>6163</v>
      </c>
      <c r="I2000" s="169">
        <v>20601</v>
      </c>
      <c r="J2000" s="169">
        <v>116744</v>
      </c>
      <c r="K2000" s="169">
        <v>574187</v>
      </c>
      <c r="L2000" s="169">
        <v>5524789</v>
      </c>
      <c r="M2000" s="169">
        <v>1699353</v>
      </c>
    </row>
    <row r="2001" spans="2:14" ht="15" customHeight="1" x14ac:dyDescent="0.25">
      <c r="B2001" s="168">
        <v>2010</v>
      </c>
      <c r="C2001" s="168"/>
      <c r="D2001" s="169">
        <v>34084</v>
      </c>
      <c r="E2001" s="169">
        <v>10206737</v>
      </c>
      <c r="F2001" s="169">
        <v>789024</v>
      </c>
      <c r="G2001" s="169">
        <v>9417713</v>
      </c>
      <c r="H2001" s="169">
        <v>-6512</v>
      </c>
      <c r="I2001" s="169">
        <v>19154</v>
      </c>
      <c r="J2001" s="169">
        <v>121699</v>
      </c>
      <c r="K2001" s="169">
        <v>696935</v>
      </c>
      <c r="L2001" s="169">
        <v>5639317</v>
      </c>
      <c r="M2001" s="169">
        <v>1259358</v>
      </c>
      <c r="N2001" s="10"/>
    </row>
    <row r="2002" spans="2:14" s="9" customFormat="1" ht="15" customHeight="1" collapsed="1" x14ac:dyDescent="0.25">
      <c r="B2002" s="168">
        <v>2009</v>
      </c>
      <c r="C2002" s="168"/>
      <c r="D2002" s="169">
        <v>33389</v>
      </c>
      <c r="E2002" s="169">
        <v>10091295</v>
      </c>
      <c r="F2002" s="169">
        <v>741715</v>
      </c>
      <c r="G2002" s="169">
        <v>9349580</v>
      </c>
      <c r="H2002" s="169">
        <v>15930</v>
      </c>
      <c r="I2002" s="169">
        <v>22070</v>
      </c>
      <c r="J2002" s="169">
        <v>100666</v>
      </c>
      <c r="K2002" s="169">
        <v>709416</v>
      </c>
      <c r="L2002" s="169">
        <v>5503025</v>
      </c>
      <c r="M2002" s="169" t="s">
        <v>66</v>
      </c>
      <c r="N2002" s="10"/>
    </row>
    <row r="2003" spans="2:14" s="9" customFormat="1" ht="15" customHeight="1" x14ac:dyDescent="0.25">
      <c r="B2003" s="168">
        <v>2008</v>
      </c>
      <c r="C2003" s="168"/>
      <c r="D2003" s="169">
        <v>32001</v>
      </c>
      <c r="E2003" s="169">
        <v>10105802</v>
      </c>
      <c r="F2003" s="169">
        <v>785419</v>
      </c>
      <c r="G2003" s="169">
        <v>9320382</v>
      </c>
      <c r="H2003" s="169">
        <v>19966</v>
      </c>
      <c r="I2003" s="169">
        <v>20482</v>
      </c>
      <c r="J2003" s="169">
        <v>67741</v>
      </c>
      <c r="K2003" s="169">
        <v>675454</v>
      </c>
      <c r="L2003" s="169">
        <v>5551883</v>
      </c>
      <c r="M2003" s="169" t="s">
        <v>66</v>
      </c>
      <c r="N2003" s="10"/>
    </row>
    <row r="2004" spans="2:14" s="9" customFormat="1" ht="15" customHeight="1" x14ac:dyDescent="0.2">
      <c r="B2004" s="258" t="s">
        <v>11</v>
      </c>
      <c r="C2004" s="184"/>
      <c r="D2004" s="185"/>
      <c r="E2004" s="185"/>
      <c r="F2004" s="185"/>
      <c r="G2004" s="185"/>
      <c r="H2004" s="185"/>
      <c r="I2004" s="186"/>
      <c r="J2004" s="186"/>
      <c r="K2004" s="186"/>
      <c r="L2004" s="186"/>
      <c r="M2004" s="186"/>
      <c r="N2004" s="10"/>
    </row>
    <row r="2005" spans="2:14" ht="15" customHeight="1" x14ac:dyDescent="0.25">
      <c r="B2005" s="187" t="s">
        <v>274</v>
      </c>
      <c r="C2005" s="187"/>
      <c r="D2005" s="188"/>
      <c r="E2005" s="188"/>
      <c r="F2005" s="188"/>
      <c r="G2005" s="188"/>
      <c r="H2005" s="188"/>
      <c r="I2005" s="189"/>
      <c r="J2005" s="189"/>
      <c r="K2005" s="189"/>
      <c r="L2005" s="189"/>
      <c r="M2005" s="189"/>
    </row>
    <row r="2006" spans="2:14" ht="15" customHeight="1" x14ac:dyDescent="0.25">
      <c r="B2006" s="181">
        <v>2023</v>
      </c>
      <c r="C2006" s="181"/>
      <c r="D2006" s="182">
        <v>156047</v>
      </c>
      <c r="E2006" s="182">
        <v>17023737</v>
      </c>
      <c r="F2006" s="182">
        <v>1827677</v>
      </c>
      <c r="G2006" s="182">
        <v>15196060</v>
      </c>
      <c r="H2006" s="182">
        <v>53618</v>
      </c>
      <c r="I2006" s="182">
        <v>61924</v>
      </c>
      <c r="J2006" s="182">
        <v>199431</v>
      </c>
      <c r="K2006" s="182">
        <v>1654466</v>
      </c>
      <c r="L2006" s="182">
        <v>7327687</v>
      </c>
      <c r="M2006" s="182">
        <v>1735427</v>
      </c>
    </row>
    <row r="2007" spans="2:14" ht="15" customHeight="1" x14ac:dyDescent="0.25">
      <c r="B2007" s="181">
        <v>2022</v>
      </c>
      <c r="C2007" s="181"/>
      <c r="D2007" s="182">
        <v>149120</v>
      </c>
      <c r="E2007" s="182">
        <v>15796023</v>
      </c>
      <c r="F2007" s="182">
        <v>1849362</v>
      </c>
      <c r="G2007" s="182">
        <v>13946661</v>
      </c>
      <c r="H2007" s="182">
        <v>56029</v>
      </c>
      <c r="I2007" s="182">
        <v>71465</v>
      </c>
      <c r="J2007" s="182">
        <v>180075</v>
      </c>
      <c r="K2007" s="182">
        <v>1688605</v>
      </c>
      <c r="L2007" s="182">
        <v>6753970</v>
      </c>
      <c r="M2007" s="182">
        <v>1181485</v>
      </c>
    </row>
    <row r="2008" spans="2:14" ht="15" customHeight="1" x14ac:dyDescent="0.25">
      <c r="B2008" s="168">
        <v>2021</v>
      </c>
      <c r="C2008" s="168"/>
      <c r="D2008" s="169">
        <v>141485</v>
      </c>
      <c r="E2008" s="169">
        <v>13654031</v>
      </c>
      <c r="F2008" s="169">
        <v>1558807</v>
      </c>
      <c r="G2008" s="169">
        <v>12095224</v>
      </c>
      <c r="H2008" s="169">
        <v>30294</v>
      </c>
      <c r="I2008" s="169">
        <v>34637</v>
      </c>
      <c r="J2008" s="169">
        <v>210235</v>
      </c>
      <c r="K2008" s="169">
        <v>1393432</v>
      </c>
      <c r="L2008" s="169">
        <v>5860602</v>
      </c>
      <c r="M2008" s="169">
        <v>1097716</v>
      </c>
    </row>
    <row r="2009" spans="2:14" ht="15" customHeight="1" x14ac:dyDescent="0.25">
      <c r="B2009" s="168">
        <v>2020</v>
      </c>
      <c r="C2009" s="168"/>
      <c r="D2009" s="169">
        <v>134054</v>
      </c>
      <c r="E2009" s="169">
        <v>12057135</v>
      </c>
      <c r="F2009" s="169">
        <v>1297344</v>
      </c>
      <c r="G2009" s="169">
        <v>10759635</v>
      </c>
      <c r="H2009" s="169">
        <v>20562</v>
      </c>
      <c r="I2009" s="169">
        <v>30905</v>
      </c>
      <c r="J2009" s="169">
        <v>164900</v>
      </c>
      <c r="K2009" s="169">
        <v>1128276</v>
      </c>
      <c r="L2009" s="169">
        <v>5160320</v>
      </c>
      <c r="M2009" s="169">
        <v>1083076</v>
      </c>
    </row>
    <row r="2010" spans="2:14" ht="15" customHeight="1" x14ac:dyDescent="0.25">
      <c r="B2010" s="168">
        <v>2019</v>
      </c>
      <c r="C2010" s="168"/>
      <c r="D2010" s="169">
        <v>131831</v>
      </c>
      <c r="E2010" s="169">
        <v>12404187</v>
      </c>
      <c r="F2010" s="169">
        <v>1236234</v>
      </c>
      <c r="G2010" s="169">
        <v>11167953</v>
      </c>
      <c r="H2010" s="169">
        <v>29738</v>
      </c>
      <c r="I2010" s="169">
        <v>26007</v>
      </c>
      <c r="J2010" s="169">
        <v>118076</v>
      </c>
      <c r="K2010" s="169">
        <v>1076324</v>
      </c>
      <c r="L2010" s="169">
        <v>5613580</v>
      </c>
      <c r="M2010" s="169">
        <v>1067306</v>
      </c>
    </row>
    <row r="2011" spans="2:14" ht="15" customHeight="1" x14ac:dyDescent="0.25">
      <c r="B2011" s="168">
        <v>2018</v>
      </c>
      <c r="C2011" s="168"/>
      <c r="D2011" s="169">
        <v>128422</v>
      </c>
      <c r="E2011" s="169">
        <v>11512894</v>
      </c>
      <c r="F2011" s="169">
        <v>1041251</v>
      </c>
      <c r="G2011" s="169">
        <v>10471643</v>
      </c>
      <c r="H2011" s="169">
        <v>16598</v>
      </c>
      <c r="I2011" s="169">
        <v>20418</v>
      </c>
      <c r="J2011" s="169">
        <v>107240</v>
      </c>
      <c r="K2011" s="169">
        <v>897819</v>
      </c>
      <c r="L2011" s="169">
        <v>5322643</v>
      </c>
      <c r="M2011" s="169">
        <v>1205767</v>
      </c>
    </row>
    <row r="2012" spans="2:14" ht="15" customHeight="1" x14ac:dyDescent="0.25">
      <c r="B2012" s="168">
        <v>2017</v>
      </c>
      <c r="C2012" s="168"/>
      <c r="D2012" s="169">
        <v>125579</v>
      </c>
      <c r="E2012" s="169">
        <v>10621820</v>
      </c>
      <c r="F2012" s="169">
        <v>916160</v>
      </c>
      <c r="G2012" s="169">
        <v>9705660</v>
      </c>
      <c r="H2012" s="169">
        <v>4481</v>
      </c>
      <c r="I2012" s="169">
        <v>22116</v>
      </c>
      <c r="J2012" s="169">
        <v>99965</v>
      </c>
      <c r="K2012" s="169">
        <v>752299</v>
      </c>
      <c r="L2012" s="169">
        <v>4995674</v>
      </c>
      <c r="M2012" s="169">
        <v>1199003</v>
      </c>
    </row>
    <row r="2013" spans="2:14" ht="15" customHeight="1" x14ac:dyDescent="0.25">
      <c r="B2013" s="168">
        <v>2016</v>
      </c>
      <c r="C2013" s="168"/>
      <c r="D2013" s="169">
        <v>120167</v>
      </c>
      <c r="E2013" s="169">
        <v>9791047</v>
      </c>
      <c r="F2013" s="169">
        <v>760054</v>
      </c>
      <c r="G2013" s="169">
        <v>9030994</v>
      </c>
      <c r="H2013" s="169">
        <v>15305</v>
      </c>
      <c r="I2013" s="169">
        <v>19555</v>
      </c>
      <c r="J2013" s="169">
        <v>85070</v>
      </c>
      <c r="K2013" s="169">
        <v>666884</v>
      </c>
      <c r="L2013" s="169">
        <v>4622616</v>
      </c>
      <c r="M2013" s="169">
        <v>1434370</v>
      </c>
    </row>
    <row r="2014" spans="2:14" ht="15" customHeight="1" x14ac:dyDescent="0.25">
      <c r="B2014" s="168">
        <v>2015</v>
      </c>
      <c r="C2014" s="168"/>
      <c r="D2014" s="169">
        <v>116674</v>
      </c>
      <c r="E2014" s="169">
        <v>9360951</v>
      </c>
      <c r="F2014" s="169">
        <v>750072</v>
      </c>
      <c r="G2014" s="169">
        <v>8610879</v>
      </c>
      <c r="H2014" s="169">
        <v>-6185</v>
      </c>
      <c r="I2014" s="169">
        <v>20587</v>
      </c>
      <c r="J2014" s="169">
        <v>98128</v>
      </c>
      <c r="K2014" s="169">
        <v>683196</v>
      </c>
      <c r="L2014" s="169">
        <v>4426357</v>
      </c>
      <c r="M2014" s="169">
        <v>1690435</v>
      </c>
    </row>
    <row r="2015" spans="2:14" ht="15" customHeight="1" x14ac:dyDescent="0.25">
      <c r="B2015" s="168">
        <v>2014</v>
      </c>
      <c r="C2015" s="168"/>
      <c r="D2015" s="169">
        <v>113324</v>
      </c>
      <c r="E2015" s="169">
        <v>8967267</v>
      </c>
      <c r="F2015" s="169">
        <v>683709</v>
      </c>
      <c r="G2015" s="169">
        <v>8283557</v>
      </c>
      <c r="H2015" s="169">
        <v>-8306</v>
      </c>
      <c r="I2015" s="169">
        <v>15899</v>
      </c>
      <c r="J2015" s="169">
        <v>122373</v>
      </c>
      <c r="K2015" s="169">
        <v>616984</v>
      </c>
      <c r="L2015" s="169">
        <v>4268433</v>
      </c>
      <c r="M2015" s="169">
        <v>1765550</v>
      </c>
    </row>
    <row r="2016" spans="2:14" ht="15" customHeight="1" x14ac:dyDescent="0.25">
      <c r="B2016" s="168">
        <v>2013</v>
      </c>
      <c r="C2016" s="168"/>
      <c r="D2016" s="169">
        <v>111098</v>
      </c>
      <c r="E2016" s="169">
        <v>8741890</v>
      </c>
      <c r="F2016" s="169">
        <v>660727</v>
      </c>
      <c r="G2016" s="169">
        <v>8081164</v>
      </c>
      <c r="H2016" s="169">
        <v>-3286</v>
      </c>
      <c r="I2016" s="169">
        <v>14109</v>
      </c>
      <c r="J2016" s="169">
        <v>109398</v>
      </c>
      <c r="K2016" s="169">
        <v>607629</v>
      </c>
      <c r="L2016" s="169">
        <v>4194378</v>
      </c>
      <c r="M2016" s="169">
        <v>1832215</v>
      </c>
    </row>
    <row r="2017" spans="2:14" s="9" customFormat="1" ht="15" customHeight="1" collapsed="1" x14ac:dyDescent="0.25">
      <c r="B2017" s="168">
        <v>2012</v>
      </c>
      <c r="C2017" s="168"/>
      <c r="D2017" s="169">
        <v>112704</v>
      </c>
      <c r="E2017" s="169">
        <v>8855314</v>
      </c>
      <c r="F2017" s="169">
        <v>600298</v>
      </c>
      <c r="G2017" s="169">
        <v>8255016</v>
      </c>
      <c r="H2017" s="169">
        <v>-464</v>
      </c>
      <c r="I2017" s="169">
        <v>16593</v>
      </c>
      <c r="J2017" s="169">
        <v>96212</v>
      </c>
      <c r="K2017" s="169">
        <v>543580</v>
      </c>
      <c r="L2017" s="169">
        <v>4422365</v>
      </c>
      <c r="M2017" s="169">
        <v>1836229</v>
      </c>
      <c r="N2017" s="10"/>
    </row>
    <row r="2018" spans="2:14" s="9" customFormat="1" ht="15" customHeight="1" x14ac:dyDescent="0.25">
      <c r="B2018" s="168">
        <v>2011</v>
      </c>
      <c r="C2018" s="168"/>
      <c r="D2018" s="169">
        <v>117011</v>
      </c>
      <c r="E2018" s="169">
        <v>9703134</v>
      </c>
      <c r="F2018" s="169">
        <v>603817</v>
      </c>
      <c r="G2018" s="169">
        <v>9099316</v>
      </c>
      <c r="H2018" s="169">
        <v>4191</v>
      </c>
      <c r="I2018" s="169">
        <v>19253</v>
      </c>
      <c r="J2018" s="169">
        <v>105466</v>
      </c>
      <c r="K2018" s="169">
        <v>550343</v>
      </c>
      <c r="L2018" s="169">
        <v>5080366</v>
      </c>
      <c r="M2018" s="169">
        <v>1665988</v>
      </c>
      <c r="N2018" s="10"/>
    </row>
    <row r="2019" spans="2:14" s="9" customFormat="1" ht="15" customHeight="1" x14ac:dyDescent="0.25">
      <c r="B2019" s="168">
        <v>2010</v>
      </c>
      <c r="C2019" s="168"/>
      <c r="D2019" s="169">
        <v>121366</v>
      </c>
      <c r="E2019" s="169">
        <v>10183237</v>
      </c>
      <c r="F2019" s="169">
        <v>740503</v>
      </c>
      <c r="G2019" s="169">
        <v>9442734</v>
      </c>
      <c r="H2019" s="169">
        <v>-5348</v>
      </c>
      <c r="I2019" s="169">
        <v>18028</v>
      </c>
      <c r="J2019" s="169">
        <v>114640</v>
      </c>
      <c r="K2019" s="169">
        <v>650333</v>
      </c>
      <c r="L2019" s="169">
        <v>5162528</v>
      </c>
      <c r="M2019" s="169">
        <v>1143302</v>
      </c>
      <c r="N2019" s="10"/>
    </row>
    <row r="2020" spans="2:14" ht="15" customHeight="1" x14ac:dyDescent="0.25">
      <c r="B2020" s="168">
        <v>2009</v>
      </c>
      <c r="C2020" s="168"/>
      <c r="D2020" s="169">
        <v>125334</v>
      </c>
      <c r="E2020" s="169">
        <v>10109225</v>
      </c>
      <c r="F2020" s="169">
        <v>615978</v>
      </c>
      <c r="G2020" s="169">
        <v>9493247</v>
      </c>
      <c r="H2020" s="169">
        <v>12784</v>
      </c>
      <c r="I2020" s="169">
        <v>18935</v>
      </c>
      <c r="J2020" s="169">
        <v>94753</v>
      </c>
      <c r="K2020" s="169">
        <v>598922</v>
      </c>
      <c r="L2020" s="169">
        <v>5012318</v>
      </c>
      <c r="M2020" s="169" t="s">
        <v>66</v>
      </c>
      <c r="N2020" s="10"/>
    </row>
    <row r="2021" spans="2:14" ht="15" customHeight="1" x14ac:dyDescent="0.25">
      <c r="B2021" s="168">
        <v>2008</v>
      </c>
      <c r="C2021" s="168"/>
      <c r="D2021" s="169">
        <v>127793</v>
      </c>
      <c r="E2021" s="169">
        <v>10335397</v>
      </c>
      <c r="F2021" s="169">
        <v>721785</v>
      </c>
      <c r="G2021" s="169">
        <v>9613612</v>
      </c>
      <c r="H2021" s="169">
        <v>14464</v>
      </c>
      <c r="I2021" s="169">
        <v>18689</v>
      </c>
      <c r="J2021" s="169">
        <v>64760</v>
      </c>
      <c r="K2021" s="169">
        <v>673246</v>
      </c>
      <c r="L2021" s="169">
        <v>5120428</v>
      </c>
      <c r="M2021" s="169" t="s">
        <v>66</v>
      </c>
    </row>
    <row r="2022" spans="2:14" ht="15" customHeight="1" x14ac:dyDescent="0.25">
      <c r="B2022" s="260" t="s">
        <v>275</v>
      </c>
      <c r="C2022" s="230"/>
      <c r="D2022" s="231"/>
      <c r="E2022" s="231"/>
      <c r="F2022" s="231"/>
      <c r="G2022" s="231"/>
      <c r="H2022" s="231"/>
      <c r="I2022" s="232"/>
      <c r="J2022" s="232"/>
      <c r="K2022" s="232"/>
      <c r="L2022" s="232"/>
      <c r="M2022" s="232"/>
    </row>
    <row r="2023" spans="2:14" ht="15" customHeight="1" x14ac:dyDescent="0.25">
      <c r="B2023" s="181">
        <v>2023</v>
      </c>
      <c r="C2023" s="181"/>
      <c r="D2023" s="182">
        <v>152802</v>
      </c>
      <c r="E2023" s="182">
        <v>8241970</v>
      </c>
      <c r="F2023" s="182">
        <v>956258</v>
      </c>
      <c r="G2023" s="182">
        <v>7285712</v>
      </c>
      <c r="H2023" s="182">
        <v>44175</v>
      </c>
      <c r="I2023" s="182">
        <v>8971</v>
      </c>
      <c r="J2023" s="182">
        <v>75157</v>
      </c>
      <c r="K2023" s="182">
        <v>812269</v>
      </c>
      <c r="L2023" s="182">
        <v>3192546</v>
      </c>
      <c r="M2023" s="182">
        <v>896183</v>
      </c>
    </row>
    <row r="2024" spans="2:14" ht="15" customHeight="1" x14ac:dyDescent="0.25">
      <c r="B2024" s="181">
        <v>2022</v>
      </c>
      <c r="C2024" s="181"/>
      <c r="D2024" s="182">
        <v>146051</v>
      </c>
      <c r="E2024" s="182">
        <v>7657267</v>
      </c>
      <c r="F2024" s="182">
        <v>989053</v>
      </c>
      <c r="G2024" s="182">
        <v>6668214</v>
      </c>
      <c r="H2024" s="182">
        <v>31045</v>
      </c>
      <c r="I2024" s="182">
        <v>7261</v>
      </c>
      <c r="J2024" s="182">
        <v>84262</v>
      </c>
      <c r="K2024" s="182">
        <v>874674</v>
      </c>
      <c r="L2024" s="182">
        <v>2901172</v>
      </c>
      <c r="M2024" s="182">
        <v>724248</v>
      </c>
    </row>
    <row r="2025" spans="2:14" ht="15" customHeight="1" x14ac:dyDescent="0.25">
      <c r="B2025" s="168">
        <v>2021</v>
      </c>
      <c r="C2025" s="168"/>
      <c r="D2025" s="169">
        <v>138637</v>
      </c>
      <c r="E2025" s="169">
        <v>6845817</v>
      </c>
      <c r="F2025" s="169">
        <v>917982</v>
      </c>
      <c r="G2025" s="169">
        <v>5927835</v>
      </c>
      <c r="H2025" s="169">
        <v>24535</v>
      </c>
      <c r="I2025" s="169">
        <v>9366</v>
      </c>
      <c r="J2025" s="169">
        <v>105210</v>
      </c>
      <c r="K2025" s="169">
        <v>819028</v>
      </c>
      <c r="L2025" s="169">
        <v>2546149</v>
      </c>
      <c r="M2025" s="169">
        <v>678086</v>
      </c>
    </row>
    <row r="2026" spans="2:14" ht="15" customHeight="1" x14ac:dyDescent="0.25">
      <c r="B2026" s="168">
        <v>2020</v>
      </c>
      <c r="C2026" s="168"/>
      <c r="D2026" s="169">
        <v>131361</v>
      </c>
      <c r="E2026" s="169">
        <v>5897509</v>
      </c>
      <c r="F2026" s="169">
        <v>724483</v>
      </c>
      <c r="G2026" s="169">
        <v>5172870</v>
      </c>
      <c r="H2026" s="169">
        <v>29496</v>
      </c>
      <c r="I2026" s="169">
        <v>8664</v>
      </c>
      <c r="J2026" s="169">
        <v>63188</v>
      </c>
      <c r="K2026" s="169">
        <v>638189</v>
      </c>
      <c r="L2026" s="169">
        <v>2153671</v>
      </c>
      <c r="M2026" s="169">
        <v>676234</v>
      </c>
    </row>
    <row r="2027" spans="2:14" ht="15" customHeight="1" x14ac:dyDescent="0.25">
      <c r="B2027" s="168">
        <v>2019</v>
      </c>
      <c r="C2027" s="168"/>
      <c r="D2027" s="169">
        <v>129155</v>
      </c>
      <c r="E2027" s="169">
        <v>6059107</v>
      </c>
      <c r="F2027" s="169">
        <v>674394</v>
      </c>
      <c r="G2027" s="169">
        <v>5384713</v>
      </c>
      <c r="H2027" s="169">
        <v>20809</v>
      </c>
      <c r="I2027" s="169">
        <v>5285</v>
      </c>
      <c r="J2027" s="169">
        <v>37526</v>
      </c>
      <c r="K2027" s="169">
        <v>588630</v>
      </c>
      <c r="L2027" s="169">
        <v>2335736</v>
      </c>
      <c r="M2027" s="169">
        <v>637628</v>
      </c>
    </row>
    <row r="2028" spans="2:14" ht="15" customHeight="1" x14ac:dyDescent="0.25">
      <c r="B2028" s="168">
        <v>2018</v>
      </c>
      <c r="C2028" s="168"/>
      <c r="D2028" s="169">
        <v>125977</v>
      </c>
      <c r="E2028" s="169">
        <v>5585553</v>
      </c>
      <c r="F2028" s="169">
        <v>545974</v>
      </c>
      <c r="G2028" s="169">
        <v>5039579</v>
      </c>
      <c r="H2028" s="169">
        <v>18000</v>
      </c>
      <c r="I2028" s="169">
        <v>4438</v>
      </c>
      <c r="J2028" s="169">
        <v>45316</v>
      </c>
      <c r="K2028" s="169">
        <v>478405</v>
      </c>
      <c r="L2028" s="169">
        <v>2192990</v>
      </c>
      <c r="M2028" s="169">
        <v>651376</v>
      </c>
    </row>
    <row r="2029" spans="2:14" ht="15" customHeight="1" x14ac:dyDescent="0.25">
      <c r="B2029" s="168">
        <v>2017</v>
      </c>
      <c r="C2029" s="168"/>
      <c r="D2029" s="169">
        <v>123273</v>
      </c>
      <c r="E2029" s="169">
        <v>5152095</v>
      </c>
      <c r="F2029" s="169">
        <v>457546</v>
      </c>
      <c r="G2029" s="169">
        <v>4694549</v>
      </c>
      <c r="H2029" s="169">
        <v>159</v>
      </c>
      <c r="I2029" s="169">
        <v>4226</v>
      </c>
      <c r="J2029" s="169">
        <v>46200</v>
      </c>
      <c r="K2029" s="169">
        <v>381732</v>
      </c>
      <c r="L2029" s="169">
        <v>2042394</v>
      </c>
      <c r="M2029" s="169">
        <v>688834</v>
      </c>
    </row>
    <row r="2030" spans="2:14" ht="15" customHeight="1" x14ac:dyDescent="0.25">
      <c r="B2030" s="168">
        <v>2016</v>
      </c>
      <c r="C2030" s="168"/>
      <c r="D2030" s="169">
        <v>117995</v>
      </c>
      <c r="E2030" s="169">
        <v>4667215</v>
      </c>
      <c r="F2030" s="169">
        <v>374351</v>
      </c>
      <c r="G2030" s="169">
        <v>4292865</v>
      </c>
      <c r="H2030" s="169">
        <v>6956</v>
      </c>
      <c r="I2030" s="169">
        <v>5272</v>
      </c>
      <c r="J2030" s="169">
        <v>40100</v>
      </c>
      <c r="K2030" s="169">
        <v>319279</v>
      </c>
      <c r="L2030" s="169">
        <v>1859342</v>
      </c>
      <c r="M2030" s="169">
        <v>799743</v>
      </c>
    </row>
    <row r="2031" spans="2:14" ht="15" customHeight="1" x14ac:dyDescent="0.25">
      <c r="B2031" s="168">
        <v>2015</v>
      </c>
      <c r="C2031" s="168"/>
      <c r="D2031" s="169">
        <v>114553</v>
      </c>
      <c r="E2031" s="169">
        <v>4465788</v>
      </c>
      <c r="F2031" s="169">
        <v>362694</v>
      </c>
      <c r="G2031" s="169">
        <v>4103094</v>
      </c>
      <c r="H2031" s="169">
        <v>-2517</v>
      </c>
      <c r="I2031" s="169">
        <v>5520</v>
      </c>
      <c r="J2031" s="169">
        <v>44127</v>
      </c>
      <c r="K2031" s="169">
        <v>317733</v>
      </c>
      <c r="L2031" s="169">
        <v>1764488</v>
      </c>
      <c r="M2031" s="169">
        <v>914854</v>
      </c>
    </row>
    <row r="2032" spans="2:14" s="9" customFormat="1" ht="15" customHeight="1" collapsed="1" x14ac:dyDescent="0.25">
      <c r="B2032" s="168">
        <v>2014</v>
      </c>
      <c r="C2032" s="168"/>
      <c r="D2032" s="169">
        <v>111323</v>
      </c>
      <c r="E2032" s="169">
        <v>4262985</v>
      </c>
      <c r="F2032" s="169">
        <v>340061</v>
      </c>
      <c r="G2032" s="169">
        <v>3922925</v>
      </c>
      <c r="H2032" s="169">
        <v>-5863</v>
      </c>
      <c r="I2032" s="169">
        <v>5628</v>
      </c>
      <c r="J2032" s="169">
        <v>51835</v>
      </c>
      <c r="K2032" s="169">
        <v>295332</v>
      </c>
      <c r="L2032" s="169">
        <v>1729811</v>
      </c>
      <c r="M2032" s="169">
        <v>489018</v>
      </c>
      <c r="N2032" s="5"/>
    </row>
    <row r="2033" spans="2:14" s="9" customFormat="1" ht="15" customHeight="1" x14ac:dyDescent="0.25">
      <c r="B2033" s="168">
        <v>2013</v>
      </c>
      <c r="C2033" s="168"/>
      <c r="D2033" s="169">
        <v>109132</v>
      </c>
      <c r="E2033" s="169">
        <v>4087620</v>
      </c>
      <c r="F2033" s="169">
        <v>314368</v>
      </c>
      <c r="G2033" s="169">
        <v>3773253</v>
      </c>
      <c r="H2033" s="169">
        <v>-1861</v>
      </c>
      <c r="I2033" s="169">
        <v>3859</v>
      </c>
      <c r="J2033" s="169">
        <v>37703</v>
      </c>
      <c r="K2033" s="169">
        <v>276707</v>
      </c>
      <c r="L2033" s="169">
        <v>1678510</v>
      </c>
      <c r="M2033" s="169">
        <v>508778</v>
      </c>
      <c r="N2033" s="10"/>
    </row>
    <row r="2034" spans="2:14" s="9" customFormat="1" ht="15" customHeight="1" x14ac:dyDescent="0.25">
      <c r="B2034" s="168">
        <v>2012</v>
      </c>
      <c r="C2034" s="168"/>
      <c r="D2034" s="169">
        <v>110674</v>
      </c>
      <c r="E2034" s="169">
        <v>4060206</v>
      </c>
      <c r="F2034" s="169">
        <v>313909</v>
      </c>
      <c r="G2034" s="169">
        <v>3746297</v>
      </c>
      <c r="H2034" s="169">
        <v>221</v>
      </c>
      <c r="I2034" s="169">
        <v>6043</v>
      </c>
      <c r="J2034" s="169">
        <v>30094</v>
      </c>
      <c r="K2034" s="169">
        <v>273586</v>
      </c>
      <c r="L2034" s="169">
        <v>1658914</v>
      </c>
      <c r="M2034" s="169">
        <v>467221</v>
      </c>
      <c r="N2034" s="10"/>
    </row>
    <row r="2035" spans="2:14" ht="15" customHeight="1" x14ac:dyDescent="0.25">
      <c r="B2035" s="168">
        <v>2011</v>
      </c>
      <c r="C2035" s="168"/>
      <c r="D2035" s="169">
        <v>114834</v>
      </c>
      <c r="E2035" s="169">
        <v>4279452</v>
      </c>
      <c r="F2035" s="169">
        <v>312159</v>
      </c>
      <c r="G2035" s="169">
        <v>3967293</v>
      </c>
      <c r="H2035" s="169">
        <v>1734</v>
      </c>
      <c r="I2035" s="169">
        <v>6356</v>
      </c>
      <c r="J2035" s="169">
        <v>32227</v>
      </c>
      <c r="K2035" s="169">
        <v>275185</v>
      </c>
      <c r="L2035" s="169">
        <v>1888604</v>
      </c>
      <c r="M2035" s="169">
        <v>639861</v>
      </c>
      <c r="N2035" s="10"/>
    </row>
    <row r="2036" spans="2:14" ht="15" customHeight="1" x14ac:dyDescent="0.25">
      <c r="B2036" s="168">
        <v>2010</v>
      </c>
      <c r="C2036" s="168"/>
      <c r="D2036" s="169">
        <v>119134</v>
      </c>
      <c r="E2036" s="169">
        <v>4604193</v>
      </c>
      <c r="F2036" s="169">
        <v>323811</v>
      </c>
      <c r="G2036" s="169">
        <v>4280382</v>
      </c>
      <c r="H2036" s="169">
        <v>1522</v>
      </c>
      <c r="I2036" s="169">
        <v>5360</v>
      </c>
      <c r="J2036" s="169">
        <v>36344</v>
      </c>
      <c r="K2036" s="169">
        <v>286631</v>
      </c>
      <c r="L2036" s="169">
        <v>1932175</v>
      </c>
      <c r="M2036" s="169">
        <v>299949</v>
      </c>
      <c r="N2036" s="10"/>
    </row>
    <row r="2037" spans="2:14" ht="15" customHeight="1" x14ac:dyDescent="0.25">
      <c r="B2037" s="168">
        <v>2009</v>
      </c>
      <c r="C2037" s="168"/>
      <c r="D2037" s="169">
        <v>123132</v>
      </c>
      <c r="E2037" s="169">
        <v>4581068</v>
      </c>
      <c r="F2037" s="169">
        <v>320201</v>
      </c>
      <c r="G2037" s="169">
        <v>4260867</v>
      </c>
      <c r="H2037" s="169">
        <v>6949</v>
      </c>
      <c r="I2037" s="169">
        <v>4169</v>
      </c>
      <c r="J2037" s="169">
        <v>37645</v>
      </c>
      <c r="K2037" s="169">
        <v>270939</v>
      </c>
      <c r="L2037" s="169">
        <v>1834572</v>
      </c>
      <c r="M2037" s="169" t="s">
        <v>66</v>
      </c>
    </row>
    <row r="2038" spans="2:14" ht="15" customHeight="1" x14ac:dyDescent="0.25">
      <c r="B2038" s="168">
        <v>2008</v>
      </c>
      <c r="C2038" s="168"/>
      <c r="D2038" s="169">
        <v>125625</v>
      </c>
      <c r="E2038" s="169">
        <v>4672116</v>
      </c>
      <c r="F2038" s="169">
        <v>322581</v>
      </c>
      <c r="G2038" s="169">
        <v>4349535</v>
      </c>
      <c r="H2038" s="169">
        <v>14638</v>
      </c>
      <c r="I2038" s="169">
        <v>4004</v>
      </c>
      <c r="J2038" s="169">
        <v>24439</v>
      </c>
      <c r="K2038" s="169">
        <v>291317</v>
      </c>
      <c r="L2038" s="169">
        <v>1844562</v>
      </c>
      <c r="M2038" s="169" t="s">
        <v>66</v>
      </c>
    </row>
    <row r="2039" spans="2:14" ht="15" customHeight="1" x14ac:dyDescent="0.25">
      <c r="B2039" s="260" t="s">
        <v>276</v>
      </c>
      <c r="C2039" s="230"/>
      <c r="D2039" s="231"/>
      <c r="E2039" s="231"/>
      <c r="F2039" s="231"/>
      <c r="G2039" s="231"/>
      <c r="H2039" s="231"/>
      <c r="I2039" s="232"/>
      <c r="J2039" s="232"/>
      <c r="K2039" s="232"/>
      <c r="L2039" s="232"/>
      <c r="M2039" s="232"/>
    </row>
    <row r="2040" spans="2:14" ht="15" customHeight="1" x14ac:dyDescent="0.25">
      <c r="B2040" s="181">
        <v>2023</v>
      </c>
      <c r="C2040" s="181"/>
      <c r="D2040" s="182">
        <v>2835</v>
      </c>
      <c r="E2040" s="182">
        <v>4395464</v>
      </c>
      <c r="F2040" s="182">
        <v>575034</v>
      </c>
      <c r="G2040" s="182">
        <v>3820430</v>
      </c>
      <c r="H2040" s="182">
        <v>4760</v>
      </c>
      <c r="I2040" s="182">
        <v>17287</v>
      </c>
      <c r="J2040" s="182">
        <v>74062</v>
      </c>
      <c r="K2040" s="182">
        <v>553125</v>
      </c>
      <c r="L2040" s="182">
        <v>1821770</v>
      </c>
      <c r="M2040" s="182">
        <v>436978</v>
      </c>
    </row>
    <row r="2041" spans="2:14" ht="15" customHeight="1" x14ac:dyDescent="0.25">
      <c r="B2041" s="181">
        <v>2022</v>
      </c>
      <c r="C2041" s="181"/>
      <c r="D2041" s="182">
        <v>2685</v>
      </c>
      <c r="E2041" s="182">
        <v>3920309</v>
      </c>
      <c r="F2041" s="182">
        <v>569083</v>
      </c>
      <c r="G2041" s="182">
        <v>3351226</v>
      </c>
      <c r="H2041" s="182">
        <v>-3910</v>
      </c>
      <c r="I2041" s="182">
        <v>46095</v>
      </c>
      <c r="J2041" s="182">
        <v>63595</v>
      </c>
      <c r="K2041" s="182">
        <v>506807</v>
      </c>
      <c r="L2041" s="182">
        <v>1648735</v>
      </c>
      <c r="M2041" s="182">
        <v>151059</v>
      </c>
    </row>
    <row r="2042" spans="2:14" ht="15" customHeight="1" x14ac:dyDescent="0.25">
      <c r="B2042" s="168">
        <v>2021</v>
      </c>
      <c r="C2042" s="168"/>
      <c r="D2042" s="169">
        <v>2519</v>
      </c>
      <c r="E2042" s="169">
        <v>3300627</v>
      </c>
      <c r="F2042" s="169">
        <v>403863</v>
      </c>
      <c r="G2042" s="169">
        <v>2896763</v>
      </c>
      <c r="H2042" s="169">
        <v>4232</v>
      </c>
      <c r="I2042" s="169">
        <v>14425</v>
      </c>
      <c r="J2042" s="169">
        <v>72251</v>
      </c>
      <c r="K2042" s="169">
        <v>354780</v>
      </c>
      <c r="L2042" s="169">
        <v>1399504</v>
      </c>
      <c r="M2042" s="169">
        <v>198261</v>
      </c>
    </row>
    <row r="2043" spans="2:14" ht="15" customHeight="1" x14ac:dyDescent="0.25">
      <c r="B2043" s="168">
        <v>2020</v>
      </c>
      <c r="C2043" s="168"/>
      <c r="D2043" s="169">
        <v>2389</v>
      </c>
      <c r="E2043" s="169">
        <v>3043409</v>
      </c>
      <c r="F2043" s="169">
        <v>428605</v>
      </c>
      <c r="G2043" s="169">
        <v>2614804</v>
      </c>
      <c r="H2043" s="169">
        <v>-6037</v>
      </c>
      <c r="I2043" s="169">
        <v>13068</v>
      </c>
      <c r="J2043" s="169">
        <v>65011</v>
      </c>
      <c r="K2043" s="169">
        <v>355458</v>
      </c>
      <c r="L2043" s="169">
        <v>1280404</v>
      </c>
      <c r="M2043" s="169">
        <v>245868</v>
      </c>
    </row>
    <row r="2044" spans="2:14" ht="15" customHeight="1" x14ac:dyDescent="0.25">
      <c r="B2044" s="168">
        <v>2019</v>
      </c>
      <c r="C2044" s="168"/>
      <c r="D2044" s="169">
        <v>2372</v>
      </c>
      <c r="E2044" s="169">
        <v>3104827</v>
      </c>
      <c r="F2044" s="169">
        <v>359992</v>
      </c>
      <c r="G2044" s="169">
        <v>2744835</v>
      </c>
      <c r="H2044" s="169">
        <v>2936</v>
      </c>
      <c r="I2044" s="169">
        <v>11455</v>
      </c>
      <c r="J2044" s="169">
        <v>51876</v>
      </c>
      <c r="K2044" s="169">
        <v>342393</v>
      </c>
      <c r="L2044" s="169">
        <v>1394313</v>
      </c>
      <c r="M2044" s="169">
        <v>217518</v>
      </c>
    </row>
    <row r="2045" spans="2:14" ht="15" customHeight="1" x14ac:dyDescent="0.25">
      <c r="B2045" s="168">
        <v>2018</v>
      </c>
      <c r="C2045" s="168"/>
      <c r="D2045" s="169">
        <v>2177</v>
      </c>
      <c r="E2045" s="169">
        <v>2885928</v>
      </c>
      <c r="F2045" s="169">
        <v>344884</v>
      </c>
      <c r="G2045" s="169">
        <v>2541044</v>
      </c>
      <c r="H2045" s="169">
        <v>164</v>
      </c>
      <c r="I2045" s="169">
        <v>5766</v>
      </c>
      <c r="J2045" s="169">
        <v>36225</v>
      </c>
      <c r="K2045" s="169">
        <v>295800</v>
      </c>
      <c r="L2045" s="169">
        <v>1292566</v>
      </c>
      <c r="M2045" s="169">
        <v>237168</v>
      </c>
    </row>
    <row r="2046" spans="2:14" ht="15" customHeight="1" x14ac:dyDescent="0.25">
      <c r="B2046" s="168">
        <v>2017</v>
      </c>
      <c r="C2046" s="168"/>
      <c r="D2046" s="169">
        <v>2047</v>
      </c>
      <c r="E2046" s="169">
        <v>2634714</v>
      </c>
      <c r="F2046" s="169">
        <v>304008</v>
      </c>
      <c r="G2046" s="169">
        <v>2330706</v>
      </c>
      <c r="H2046" s="169">
        <v>-119</v>
      </c>
      <c r="I2046" s="169">
        <v>8752</v>
      </c>
      <c r="J2046" s="169">
        <v>33495</v>
      </c>
      <c r="K2046" s="169">
        <v>251309</v>
      </c>
      <c r="L2046" s="169">
        <v>1224675</v>
      </c>
      <c r="M2046" s="169">
        <v>284214</v>
      </c>
    </row>
    <row r="2047" spans="2:14" s="9" customFormat="1" ht="15" customHeight="1" collapsed="1" x14ac:dyDescent="0.25">
      <c r="B2047" s="168">
        <v>2016</v>
      </c>
      <c r="C2047" s="168"/>
      <c r="D2047" s="169">
        <v>1920</v>
      </c>
      <c r="E2047" s="169">
        <v>2369604</v>
      </c>
      <c r="F2047" s="169">
        <v>248690</v>
      </c>
      <c r="G2047" s="169">
        <v>2120914</v>
      </c>
      <c r="H2047" s="169">
        <v>1312</v>
      </c>
      <c r="I2047" s="169">
        <v>7280</v>
      </c>
      <c r="J2047" s="169">
        <v>27953</v>
      </c>
      <c r="K2047" s="169">
        <v>197715</v>
      </c>
      <c r="L2047" s="169">
        <v>1117336</v>
      </c>
      <c r="M2047" s="169">
        <v>351819</v>
      </c>
      <c r="N2047" s="5"/>
    </row>
    <row r="2048" spans="2:14" s="9" customFormat="1" ht="15" customHeight="1" x14ac:dyDescent="0.25">
      <c r="B2048" s="168">
        <v>2015</v>
      </c>
      <c r="C2048" s="168"/>
      <c r="D2048" s="169">
        <v>1889</v>
      </c>
      <c r="E2048" s="169">
        <v>2411236</v>
      </c>
      <c r="F2048" s="169">
        <v>268938</v>
      </c>
      <c r="G2048" s="169">
        <v>2142298</v>
      </c>
      <c r="H2048" s="169">
        <v>290</v>
      </c>
      <c r="I2048" s="169">
        <v>7792</v>
      </c>
      <c r="J2048" s="169">
        <v>36382</v>
      </c>
      <c r="K2048" s="169">
        <v>240604</v>
      </c>
      <c r="L2048" s="169">
        <v>1162428</v>
      </c>
      <c r="M2048" s="169">
        <v>412556</v>
      </c>
      <c r="N2048" s="5"/>
    </row>
    <row r="2049" spans="2:14" s="9" customFormat="1" ht="15" customHeight="1" x14ac:dyDescent="0.25">
      <c r="B2049" s="168">
        <v>2014</v>
      </c>
      <c r="C2049" s="168"/>
      <c r="D2049" s="169">
        <v>1782</v>
      </c>
      <c r="E2049" s="169">
        <v>2337107</v>
      </c>
      <c r="F2049" s="169">
        <v>215637</v>
      </c>
      <c r="G2049" s="169">
        <v>2121470</v>
      </c>
      <c r="H2049" s="169">
        <v>-2418</v>
      </c>
      <c r="I2049" s="169">
        <v>8735</v>
      </c>
      <c r="J2049" s="169">
        <v>45674</v>
      </c>
      <c r="K2049" s="169">
        <v>204513</v>
      </c>
      <c r="L2049" s="169">
        <v>1169125</v>
      </c>
      <c r="M2049" s="169">
        <v>923734</v>
      </c>
    </row>
    <row r="2050" spans="2:14" ht="15" customHeight="1" x14ac:dyDescent="0.25">
      <c r="B2050" s="168">
        <v>2013</v>
      </c>
      <c r="C2050" s="168"/>
      <c r="D2050" s="169">
        <v>1752</v>
      </c>
      <c r="E2050" s="169">
        <v>2341331</v>
      </c>
      <c r="F2050" s="169">
        <v>221020</v>
      </c>
      <c r="G2050" s="169">
        <v>2120312</v>
      </c>
      <c r="H2050" s="169">
        <v>-686</v>
      </c>
      <c r="I2050" s="169">
        <v>8765</v>
      </c>
      <c r="J2050" s="169">
        <v>47423</v>
      </c>
      <c r="K2050" s="169">
        <v>193908</v>
      </c>
      <c r="L2050" s="169">
        <v>1187669</v>
      </c>
      <c r="M2050" s="169">
        <v>940936</v>
      </c>
      <c r="N2050" s="9"/>
    </row>
    <row r="2051" spans="2:14" ht="15" customHeight="1" x14ac:dyDescent="0.25">
      <c r="B2051" s="168">
        <v>2012</v>
      </c>
      <c r="C2051" s="168"/>
      <c r="D2051" s="169">
        <v>1815</v>
      </c>
      <c r="E2051" s="169">
        <v>2453078</v>
      </c>
      <c r="F2051" s="169">
        <v>165752</v>
      </c>
      <c r="G2051" s="169">
        <v>2287326</v>
      </c>
      <c r="H2051" s="169">
        <v>-453</v>
      </c>
      <c r="I2051" s="169">
        <v>6860</v>
      </c>
      <c r="J2051" s="169">
        <v>44674</v>
      </c>
      <c r="K2051" s="169">
        <v>152859</v>
      </c>
      <c r="L2051" s="169">
        <v>1395626</v>
      </c>
      <c r="M2051" s="169">
        <v>1017674</v>
      </c>
      <c r="N2051" s="9"/>
    </row>
    <row r="2052" spans="2:14" ht="15" customHeight="1" x14ac:dyDescent="0.25">
      <c r="B2052" s="168">
        <v>2011</v>
      </c>
      <c r="C2052" s="168"/>
      <c r="D2052" s="169">
        <v>1946</v>
      </c>
      <c r="E2052" s="169">
        <v>2643592</v>
      </c>
      <c r="F2052" s="169">
        <v>176147</v>
      </c>
      <c r="G2052" s="169">
        <v>2467445</v>
      </c>
      <c r="H2052" s="169">
        <v>482</v>
      </c>
      <c r="I2052" s="169">
        <v>10165</v>
      </c>
      <c r="J2052" s="169">
        <v>46426</v>
      </c>
      <c r="K2052" s="169">
        <v>168951</v>
      </c>
      <c r="L2052" s="169">
        <v>1381593</v>
      </c>
      <c r="M2052" s="169">
        <v>696611</v>
      </c>
      <c r="N2052" s="9"/>
    </row>
    <row r="2053" spans="2:14" ht="15" customHeight="1" x14ac:dyDescent="0.25">
      <c r="B2053" s="168">
        <v>2010</v>
      </c>
      <c r="C2053" s="168"/>
      <c r="D2053" s="169">
        <v>1994</v>
      </c>
      <c r="E2053" s="169">
        <v>2662074</v>
      </c>
      <c r="F2053" s="169">
        <v>168880</v>
      </c>
      <c r="G2053" s="169">
        <v>2493194</v>
      </c>
      <c r="H2053" s="169">
        <v>-8581</v>
      </c>
      <c r="I2053" s="169">
        <v>9720</v>
      </c>
      <c r="J2053" s="169">
        <v>46755</v>
      </c>
      <c r="K2053" s="169">
        <v>163280</v>
      </c>
      <c r="L2053" s="169">
        <v>1426768</v>
      </c>
      <c r="M2053" s="169">
        <v>692053</v>
      </c>
    </row>
    <row r="2054" spans="2:14" ht="15" customHeight="1" x14ac:dyDescent="0.25">
      <c r="B2054" s="168">
        <v>2009</v>
      </c>
      <c r="C2054" s="168"/>
      <c r="D2054" s="169">
        <v>1955</v>
      </c>
      <c r="E2054" s="169">
        <v>2692564</v>
      </c>
      <c r="F2054" s="169">
        <v>193476</v>
      </c>
      <c r="G2054" s="169">
        <v>2499088</v>
      </c>
      <c r="H2054" s="169">
        <v>2450</v>
      </c>
      <c r="I2054" s="169">
        <v>10962</v>
      </c>
      <c r="J2054" s="169">
        <v>40541</v>
      </c>
      <c r="K2054" s="169">
        <v>187795</v>
      </c>
      <c r="L2054" s="169">
        <v>1405317</v>
      </c>
      <c r="M2054" s="169" t="s">
        <v>66</v>
      </c>
    </row>
    <row r="2055" spans="2:14" ht="15" customHeight="1" x14ac:dyDescent="0.25">
      <c r="B2055" s="168">
        <v>2008</v>
      </c>
      <c r="C2055" s="168"/>
      <c r="D2055" s="169">
        <v>1918</v>
      </c>
      <c r="E2055" s="169">
        <v>2689192</v>
      </c>
      <c r="F2055" s="169">
        <v>252270</v>
      </c>
      <c r="G2055" s="169">
        <v>2436922</v>
      </c>
      <c r="H2055" s="169">
        <v>-7078</v>
      </c>
      <c r="I2055" s="169">
        <v>7964</v>
      </c>
      <c r="J2055" s="169">
        <v>24458</v>
      </c>
      <c r="K2055" s="169">
        <v>221099</v>
      </c>
      <c r="L2055" s="169">
        <v>1352610</v>
      </c>
      <c r="M2055" s="169" t="s">
        <v>66</v>
      </c>
    </row>
    <row r="2056" spans="2:14" s="9" customFormat="1" ht="15" customHeight="1" collapsed="1" x14ac:dyDescent="0.25">
      <c r="B2056" s="260" t="s">
        <v>277</v>
      </c>
      <c r="C2056" s="230"/>
      <c r="D2056" s="231"/>
      <c r="E2056" s="231"/>
      <c r="F2056" s="231"/>
      <c r="G2056" s="231"/>
      <c r="H2056" s="231"/>
      <c r="I2056" s="232"/>
      <c r="J2056" s="232"/>
      <c r="K2056" s="232"/>
      <c r="L2056" s="232"/>
      <c r="M2056" s="232"/>
      <c r="N2056" s="5"/>
    </row>
    <row r="2057" spans="2:14" s="9" customFormat="1" ht="15" customHeight="1" x14ac:dyDescent="0.25">
      <c r="B2057" s="181">
        <v>2023</v>
      </c>
      <c r="C2057" s="181"/>
      <c r="D2057" s="182">
        <v>410</v>
      </c>
      <c r="E2057" s="182">
        <v>4386303</v>
      </c>
      <c r="F2057" s="182">
        <v>296386</v>
      </c>
      <c r="G2057" s="182">
        <v>4089918</v>
      </c>
      <c r="H2057" s="182">
        <v>4683</v>
      </c>
      <c r="I2057" s="182">
        <v>35665</v>
      </c>
      <c r="J2057" s="182">
        <v>50212</v>
      </c>
      <c r="K2057" s="182">
        <v>289071</v>
      </c>
      <c r="L2057" s="182">
        <v>2313372</v>
      </c>
      <c r="M2057" s="182">
        <v>402266</v>
      </c>
      <c r="N2057" s="5"/>
    </row>
    <row r="2058" spans="2:14" s="9" customFormat="1" ht="15" customHeight="1" x14ac:dyDescent="0.25">
      <c r="B2058" s="181">
        <v>2022</v>
      </c>
      <c r="C2058" s="181"/>
      <c r="D2058" s="182">
        <v>384</v>
      </c>
      <c r="E2058" s="182">
        <v>4218446</v>
      </c>
      <c r="F2058" s="182">
        <v>291226</v>
      </c>
      <c r="G2058" s="182">
        <v>3927221</v>
      </c>
      <c r="H2058" s="182">
        <v>28894</v>
      </c>
      <c r="I2058" s="182">
        <v>18108</v>
      </c>
      <c r="J2058" s="182">
        <v>32218</v>
      </c>
      <c r="K2058" s="182">
        <v>307124</v>
      </c>
      <c r="L2058" s="182">
        <v>2204062</v>
      </c>
      <c r="M2058" s="182">
        <v>306178</v>
      </c>
      <c r="N2058" s="5"/>
    </row>
    <row r="2059" spans="2:14" s="9" customFormat="1" ht="15" customHeight="1" x14ac:dyDescent="0.25">
      <c r="B2059" s="181">
        <v>2021</v>
      </c>
      <c r="C2059" s="181"/>
      <c r="D2059" s="182">
        <v>329</v>
      </c>
      <c r="E2059" s="182">
        <v>3507587</v>
      </c>
      <c r="F2059" s="182">
        <v>236961</v>
      </c>
      <c r="G2059" s="182">
        <v>3270626</v>
      </c>
      <c r="H2059" s="182">
        <v>1526</v>
      </c>
      <c r="I2059" s="182">
        <v>10846</v>
      </c>
      <c r="J2059" s="182">
        <v>32774</v>
      </c>
      <c r="K2059" s="182">
        <v>219624</v>
      </c>
      <c r="L2059" s="182">
        <v>1914949</v>
      </c>
      <c r="M2059" s="182">
        <v>221369</v>
      </c>
      <c r="N2059" s="5"/>
    </row>
    <row r="2060" spans="2:14" s="9" customFormat="1" ht="15" customHeight="1" x14ac:dyDescent="0.25">
      <c r="B2060" s="168">
        <v>2020</v>
      </c>
      <c r="C2060" s="168"/>
      <c r="D2060" s="169">
        <v>304</v>
      </c>
      <c r="E2060" s="169">
        <v>3116218</v>
      </c>
      <c r="F2060" s="169">
        <v>144256</v>
      </c>
      <c r="G2060" s="169">
        <v>2971961</v>
      </c>
      <c r="H2060" s="169">
        <v>-2897</v>
      </c>
      <c r="I2060" s="169">
        <v>9172</v>
      </c>
      <c r="J2060" s="169">
        <v>36701</v>
      </c>
      <c r="K2060" s="169">
        <v>134629</v>
      </c>
      <c r="L2060" s="169">
        <v>1726245</v>
      </c>
      <c r="M2060" s="169">
        <v>160974</v>
      </c>
      <c r="N2060" s="5"/>
    </row>
    <row r="2061" spans="2:14" s="9" customFormat="1" ht="15" customHeight="1" x14ac:dyDescent="0.25">
      <c r="B2061" s="168">
        <v>2019</v>
      </c>
      <c r="C2061" s="168"/>
      <c r="D2061" s="169">
        <v>304</v>
      </c>
      <c r="E2061" s="169">
        <v>3240252</v>
      </c>
      <c r="F2061" s="169">
        <v>201847</v>
      </c>
      <c r="G2061" s="169">
        <v>3038405</v>
      </c>
      <c r="H2061" s="169">
        <v>5994</v>
      </c>
      <c r="I2061" s="169">
        <v>9267</v>
      </c>
      <c r="J2061" s="169">
        <v>28675</v>
      </c>
      <c r="K2061" s="169">
        <v>145302</v>
      </c>
      <c r="L2061" s="169">
        <v>1883530</v>
      </c>
      <c r="M2061" s="169">
        <v>212160</v>
      </c>
      <c r="N2061" s="5"/>
    </row>
    <row r="2062" spans="2:14" s="9" customFormat="1" ht="15" customHeight="1" x14ac:dyDescent="0.25">
      <c r="B2062" s="168">
        <v>2018</v>
      </c>
      <c r="C2062" s="168"/>
      <c r="D2062" s="169">
        <v>268</v>
      </c>
      <c r="E2062" s="169">
        <v>3041412</v>
      </c>
      <c r="F2062" s="169">
        <v>150393</v>
      </c>
      <c r="G2062" s="169">
        <v>2891019</v>
      </c>
      <c r="H2062" s="169">
        <v>-1566</v>
      </c>
      <c r="I2062" s="169">
        <v>10214</v>
      </c>
      <c r="J2062" s="169">
        <v>25700</v>
      </c>
      <c r="K2062" s="169">
        <v>123614</v>
      </c>
      <c r="L2062" s="169">
        <v>1837087</v>
      </c>
      <c r="M2062" s="169">
        <v>317223</v>
      </c>
      <c r="N2062" s="5"/>
    </row>
    <row r="2063" spans="2:14" s="9" customFormat="1" ht="15" customHeight="1" x14ac:dyDescent="0.25">
      <c r="B2063" s="168">
        <v>2017</v>
      </c>
      <c r="C2063" s="168"/>
      <c r="D2063" s="169">
        <v>259</v>
      </c>
      <c r="E2063" s="169">
        <v>2835011</v>
      </c>
      <c r="F2063" s="169">
        <v>154606</v>
      </c>
      <c r="G2063" s="169">
        <v>2680406</v>
      </c>
      <c r="H2063" s="169">
        <v>4442</v>
      </c>
      <c r="I2063" s="169">
        <v>9138</v>
      </c>
      <c r="J2063" s="169">
        <v>20270</v>
      </c>
      <c r="K2063" s="169">
        <v>119258</v>
      </c>
      <c r="L2063" s="169">
        <v>1728605</v>
      </c>
      <c r="M2063" s="169">
        <v>225955</v>
      </c>
      <c r="N2063" s="5"/>
    </row>
    <row r="2064" spans="2:14" s="9" customFormat="1" ht="15" customHeight="1" x14ac:dyDescent="0.25">
      <c r="B2064" s="168">
        <v>2016</v>
      </c>
      <c r="C2064" s="168"/>
      <c r="D2064" s="169">
        <v>252</v>
      </c>
      <c r="E2064" s="169">
        <v>2754228</v>
      </c>
      <c r="F2064" s="169">
        <v>137013</v>
      </c>
      <c r="G2064" s="169">
        <v>2617215</v>
      </c>
      <c r="H2064" s="169">
        <v>7037</v>
      </c>
      <c r="I2064" s="169">
        <v>7003</v>
      </c>
      <c r="J2064" s="169">
        <v>17018</v>
      </c>
      <c r="K2064" s="169">
        <v>149890</v>
      </c>
      <c r="L2064" s="169">
        <v>1645939</v>
      </c>
      <c r="M2064" s="169">
        <v>282808</v>
      </c>
      <c r="N2064" s="5"/>
    </row>
    <row r="2065" spans="2:14" ht="15" customHeight="1" x14ac:dyDescent="0.25">
      <c r="B2065" s="168">
        <v>2015</v>
      </c>
      <c r="C2065" s="168"/>
      <c r="D2065" s="169">
        <v>232</v>
      </c>
      <c r="E2065" s="169">
        <v>2483927</v>
      </c>
      <c r="F2065" s="169">
        <v>118440</v>
      </c>
      <c r="G2065" s="169">
        <v>2365487</v>
      </c>
      <c r="H2065" s="169">
        <v>-3957</v>
      </c>
      <c r="I2065" s="169">
        <v>7274</v>
      </c>
      <c r="J2065" s="169">
        <v>17619</v>
      </c>
      <c r="K2065" s="169">
        <v>124859</v>
      </c>
      <c r="L2065" s="169">
        <v>1499440</v>
      </c>
      <c r="M2065" s="169">
        <v>363025</v>
      </c>
      <c r="N2065" s="8"/>
    </row>
    <row r="2066" spans="2:14" ht="15" customHeight="1" x14ac:dyDescent="0.25">
      <c r="B2066" s="168">
        <v>2014</v>
      </c>
      <c r="C2066" s="168"/>
      <c r="D2066" s="169">
        <v>219</v>
      </c>
      <c r="E2066" s="169">
        <v>2367175</v>
      </c>
      <c r="F2066" s="169">
        <v>128012</v>
      </c>
      <c r="G2066" s="169">
        <v>2239163</v>
      </c>
      <c r="H2066" s="169">
        <v>-26</v>
      </c>
      <c r="I2066" s="169">
        <v>1536</v>
      </c>
      <c r="J2066" s="169">
        <v>24863</v>
      </c>
      <c r="K2066" s="169">
        <v>117138</v>
      </c>
      <c r="L2066" s="169">
        <v>1369498</v>
      </c>
      <c r="M2066" s="169">
        <v>352798</v>
      </c>
      <c r="N2066" s="9"/>
    </row>
    <row r="2067" spans="2:14" ht="15" customHeight="1" x14ac:dyDescent="0.25">
      <c r="B2067" s="168">
        <v>2013</v>
      </c>
      <c r="C2067" s="168"/>
      <c r="D2067" s="169">
        <v>214</v>
      </c>
      <c r="E2067" s="169">
        <v>2312939</v>
      </c>
      <c r="F2067" s="169">
        <v>125339</v>
      </c>
      <c r="G2067" s="169">
        <v>2187599</v>
      </c>
      <c r="H2067" s="169">
        <v>-739</v>
      </c>
      <c r="I2067" s="169">
        <v>1485</v>
      </c>
      <c r="J2067" s="169">
        <v>24272</v>
      </c>
      <c r="K2067" s="169">
        <v>137015</v>
      </c>
      <c r="L2067" s="169">
        <v>1328198</v>
      </c>
      <c r="M2067" s="169">
        <v>382500</v>
      </c>
      <c r="N2067" s="9"/>
    </row>
    <row r="2068" spans="2:14" ht="15" customHeight="1" x14ac:dyDescent="0.25">
      <c r="B2068" s="168">
        <v>2012</v>
      </c>
      <c r="C2068" s="168"/>
      <c r="D2068" s="169">
        <v>215</v>
      </c>
      <c r="E2068" s="169">
        <v>2342030</v>
      </c>
      <c r="F2068" s="169">
        <v>120637</v>
      </c>
      <c r="G2068" s="169">
        <v>2221393</v>
      </c>
      <c r="H2068" s="169">
        <v>-232</v>
      </c>
      <c r="I2068" s="169">
        <v>3690</v>
      </c>
      <c r="J2068" s="169">
        <v>21444</v>
      </c>
      <c r="K2068" s="169">
        <v>117135</v>
      </c>
      <c r="L2068" s="169">
        <v>1367825</v>
      </c>
      <c r="M2068" s="169">
        <v>351333</v>
      </c>
      <c r="N2068" s="9"/>
    </row>
    <row r="2069" spans="2:14" ht="15" customHeight="1" x14ac:dyDescent="0.25">
      <c r="B2069" s="168">
        <v>2011</v>
      </c>
      <c r="C2069" s="168"/>
      <c r="D2069" s="169">
        <v>231</v>
      </c>
      <c r="E2069" s="169">
        <v>2780090</v>
      </c>
      <c r="F2069" s="169">
        <v>115511</v>
      </c>
      <c r="G2069" s="169">
        <v>2664579</v>
      </c>
      <c r="H2069" s="169">
        <v>1975</v>
      </c>
      <c r="I2069" s="169">
        <v>2732</v>
      </c>
      <c r="J2069" s="169">
        <v>26813</v>
      </c>
      <c r="K2069" s="169">
        <v>106207</v>
      </c>
      <c r="L2069" s="169">
        <v>1810169</v>
      </c>
      <c r="M2069" s="169">
        <v>329516</v>
      </c>
      <c r="N2069" s="9"/>
    </row>
    <row r="2070" spans="2:14" ht="15" customHeight="1" x14ac:dyDescent="0.25">
      <c r="B2070" s="168">
        <v>2010</v>
      </c>
      <c r="C2070" s="168"/>
      <c r="D2070" s="169">
        <v>238</v>
      </c>
      <c r="E2070" s="169">
        <v>2916970</v>
      </c>
      <c r="F2070" s="169">
        <v>247812</v>
      </c>
      <c r="G2070" s="169">
        <v>2669158</v>
      </c>
      <c r="H2070" s="169">
        <v>1711</v>
      </c>
      <c r="I2070" s="169">
        <v>2948</v>
      </c>
      <c r="J2070" s="169">
        <v>31541</v>
      </c>
      <c r="K2070" s="169">
        <v>200422</v>
      </c>
      <c r="L2070" s="169">
        <v>1803585</v>
      </c>
      <c r="M2070" s="169">
        <v>151300</v>
      </c>
    </row>
    <row r="2071" spans="2:14" s="9" customFormat="1" ht="15" customHeight="1" collapsed="1" x14ac:dyDescent="0.25">
      <c r="B2071" s="168">
        <v>2009</v>
      </c>
      <c r="C2071" s="168"/>
      <c r="D2071" s="169">
        <v>247</v>
      </c>
      <c r="E2071" s="169">
        <v>2835592</v>
      </c>
      <c r="F2071" s="169">
        <v>102301</v>
      </c>
      <c r="G2071" s="169">
        <v>2733291</v>
      </c>
      <c r="H2071" s="169">
        <v>3385</v>
      </c>
      <c r="I2071" s="169">
        <v>3804</v>
      </c>
      <c r="J2071" s="169">
        <v>16567</v>
      </c>
      <c r="K2071" s="169">
        <v>140188</v>
      </c>
      <c r="L2071" s="169">
        <v>1772429</v>
      </c>
      <c r="M2071" s="169" t="s">
        <v>66</v>
      </c>
      <c r="N2071" s="5"/>
    </row>
    <row r="2072" spans="2:14" s="9" customFormat="1" ht="15" customHeight="1" x14ac:dyDescent="0.25">
      <c r="B2072" s="168">
        <v>2008</v>
      </c>
      <c r="C2072" s="168"/>
      <c r="D2072" s="169">
        <v>250</v>
      </c>
      <c r="E2072" s="169">
        <v>2974089</v>
      </c>
      <c r="F2072" s="169">
        <v>146934</v>
      </c>
      <c r="G2072" s="169">
        <v>2827155</v>
      </c>
      <c r="H2072" s="169">
        <v>6904</v>
      </c>
      <c r="I2072" s="169">
        <v>6721</v>
      </c>
      <c r="J2072" s="169">
        <v>15862</v>
      </c>
      <c r="K2072" s="169">
        <v>160830</v>
      </c>
      <c r="L2072" s="169">
        <v>1923255</v>
      </c>
      <c r="M2072" s="169" t="s">
        <v>66</v>
      </c>
      <c r="N2072" s="5"/>
    </row>
    <row r="2073" spans="2:14" s="9" customFormat="1" ht="15" customHeight="1" x14ac:dyDescent="0.25">
      <c r="B2073" s="187" t="s">
        <v>278</v>
      </c>
      <c r="C2073" s="187"/>
      <c r="D2073" s="188"/>
      <c r="E2073" s="188"/>
      <c r="F2073" s="188"/>
      <c r="G2073" s="188"/>
      <c r="H2073" s="188"/>
      <c r="I2073" s="189"/>
      <c r="J2073" s="189"/>
      <c r="K2073" s="189"/>
      <c r="L2073" s="189"/>
      <c r="M2073" s="189"/>
      <c r="N2073" s="5"/>
    </row>
    <row r="2074" spans="2:14" s="9" customFormat="1" ht="15" customHeight="1" x14ac:dyDescent="0.25">
      <c r="B2074" s="181">
        <v>2023</v>
      </c>
      <c r="C2074" s="181"/>
      <c r="D2074" s="182">
        <v>84</v>
      </c>
      <c r="E2074" s="182">
        <v>4053667</v>
      </c>
      <c r="F2074" s="182">
        <v>93314</v>
      </c>
      <c r="G2074" s="182">
        <v>3960353</v>
      </c>
      <c r="H2074" s="182">
        <v>13699</v>
      </c>
      <c r="I2074" s="182">
        <v>2672</v>
      </c>
      <c r="J2074" s="182">
        <v>57537</v>
      </c>
      <c r="K2074" s="182">
        <v>103554</v>
      </c>
      <c r="L2074" s="182">
        <v>1767437</v>
      </c>
      <c r="M2074" s="182">
        <v>88040</v>
      </c>
      <c r="N2074" s="5"/>
    </row>
    <row r="2075" spans="2:14" s="9" customFormat="1" ht="15" customHeight="1" x14ac:dyDescent="0.25">
      <c r="B2075" s="181">
        <v>2022</v>
      </c>
      <c r="C2075" s="181"/>
      <c r="D2075" s="182">
        <v>65</v>
      </c>
      <c r="E2075" s="182">
        <v>2967102</v>
      </c>
      <c r="F2075" s="182">
        <v>84047</v>
      </c>
      <c r="G2075" s="182">
        <v>2883056</v>
      </c>
      <c r="H2075" s="182">
        <v>3294</v>
      </c>
      <c r="I2075" s="182">
        <v>461</v>
      </c>
      <c r="J2075" s="182">
        <v>24602</v>
      </c>
      <c r="K2075" s="182">
        <v>77778</v>
      </c>
      <c r="L2075" s="182">
        <v>1266184</v>
      </c>
      <c r="M2075" s="182">
        <v>34177</v>
      </c>
      <c r="N2075" s="5"/>
    </row>
    <row r="2076" spans="2:14" s="9" customFormat="1" ht="15" customHeight="1" x14ac:dyDescent="0.25">
      <c r="B2076" s="168">
        <v>2021</v>
      </c>
      <c r="C2076" s="168"/>
      <c r="D2076" s="169">
        <v>55</v>
      </c>
      <c r="E2076" s="169">
        <v>2230369</v>
      </c>
      <c r="F2076" s="169">
        <v>67575</v>
      </c>
      <c r="G2076" s="169">
        <v>2162794</v>
      </c>
      <c r="H2076" s="169">
        <v>4030</v>
      </c>
      <c r="I2076" s="169">
        <v>2722</v>
      </c>
      <c r="J2076" s="169">
        <v>21990</v>
      </c>
      <c r="K2076" s="169">
        <v>59968</v>
      </c>
      <c r="L2076" s="169">
        <v>1012792</v>
      </c>
      <c r="M2076" s="169">
        <v>27257</v>
      </c>
      <c r="N2076" s="5"/>
    </row>
    <row r="2077" spans="2:14" s="9" customFormat="1" ht="15" customHeight="1" x14ac:dyDescent="0.25">
      <c r="B2077" s="168">
        <v>2020</v>
      </c>
      <c r="C2077" s="168"/>
      <c r="D2077" s="169">
        <v>51</v>
      </c>
      <c r="E2077" s="169">
        <v>1852861</v>
      </c>
      <c r="F2077" s="169">
        <v>56383</v>
      </c>
      <c r="G2077" s="169">
        <v>1796479</v>
      </c>
      <c r="H2077" s="169">
        <v>-2652</v>
      </c>
      <c r="I2077" s="169">
        <v>3539</v>
      </c>
      <c r="J2077" s="169">
        <v>20240</v>
      </c>
      <c r="K2077" s="169">
        <v>44499</v>
      </c>
      <c r="L2077" s="169">
        <v>835376</v>
      </c>
      <c r="M2077" s="169">
        <v>26541</v>
      </c>
      <c r="N2077" s="5"/>
    </row>
    <row r="2078" spans="2:14" s="9" customFormat="1" ht="15" customHeight="1" x14ac:dyDescent="0.25">
      <c r="B2078" s="168">
        <v>2019</v>
      </c>
      <c r="C2078" s="168"/>
      <c r="D2078" s="169">
        <v>55</v>
      </c>
      <c r="E2078" s="169">
        <v>2124069</v>
      </c>
      <c r="F2078" s="169">
        <v>51790</v>
      </c>
      <c r="G2078" s="169">
        <v>2072279</v>
      </c>
      <c r="H2078" s="169">
        <v>4447</v>
      </c>
      <c r="I2078" s="169">
        <v>1485</v>
      </c>
      <c r="J2078" s="169">
        <v>19721</v>
      </c>
      <c r="K2078" s="169">
        <v>54017</v>
      </c>
      <c r="L2078" s="169">
        <v>990813</v>
      </c>
      <c r="M2078" s="169">
        <v>28927</v>
      </c>
      <c r="N2078" s="5"/>
    </row>
    <row r="2079" spans="2:14" s="9" customFormat="1" ht="15" customHeight="1" x14ac:dyDescent="0.25">
      <c r="B2079" s="168">
        <v>2018</v>
      </c>
      <c r="C2079" s="168"/>
      <c r="D2079" s="169">
        <v>44</v>
      </c>
      <c r="E2079" s="169">
        <v>1970889</v>
      </c>
      <c r="F2079" s="169">
        <v>83892</v>
      </c>
      <c r="G2079" s="169">
        <v>1886998</v>
      </c>
      <c r="H2079" s="169">
        <v>-5425</v>
      </c>
      <c r="I2079" s="169">
        <v>1643</v>
      </c>
      <c r="J2079" s="169">
        <v>20077</v>
      </c>
      <c r="K2079" s="169">
        <v>91466</v>
      </c>
      <c r="L2079" s="169">
        <v>916077</v>
      </c>
      <c r="M2079" s="169">
        <v>10084</v>
      </c>
      <c r="N2079" s="5"/>
    </row>
    <row r="2080" spans="2:14" ht="15" customHeight="1" x14ac:dyDescent="0.25">
      <c r="B2080" s="168">
        <v>2017</v>
      </c>
      <c r="C2080" s="168"/>
      <c r="D2080" s="169">
        <v>38</v>
      </c>
      <c r="E2080" s="169">
        <v>1743418</v>
      </c>
      <c r="F2080" s="169">
        <v>136031</v>
      </c>
      <c r="G2080" s="169">
        <v>1607387</v>
      </c>
      <c r="H2080" s="169">
        <v>-1615</v>
      </c>
      <c r="I2080" s="169">
        <v>1915</v>
      </c>
      <c r="J2080" s="169">
        <v>19550</v>
      </c>
      <c r="K2080" s="169">
        <v>109380</v>
      </c>
      <c r="L2080" s="169">
        <v>837159</v>
      </c>
      <c r="M2080" s="169">
        <v>13405</v>
      </c>
    </row>
    <row r="2081" spans="2:14" ht="15" customHeight="1" x14ac:dyDescent="0.25">
      <c r="B2081" s="168">
        <v>2016</v>
      </c>
      <c r="C2081" s="168"/>
      <c r="D2081" s="169">
        <v>31</v>
      </c>
      <c r="E2081" s="169">
        <v>1394455</v>
      </c>
      <c r="F2081" s="169">
        <v>107615</v>
      </c>
      <c r="G2081" s="169">
        <v>1286840</v>
      </c>
      <c r="H2081" s="169">
        <v>-2011</v>
      </c>
      <c r="I2081" s="169">
        <v>534</v>
      </c>
      <c r="J2081" s="169">
        <v>17603</v>
      </c>
      <c r="K2081" s="169">
        <v>72585</v>
      </c>
      <c r="L2081" s="169">
        <v>688674</v>
      </c>
      <c r="M2081" s="169">
        <v>15024</v>
      </c>
    </row>
    <row r="2082" spans="2:14" ht="15" customHeight="1" x14ac:dyDescent="0.25">
      <c r="B2082" s="168">
        <v>2015</v>
      </c>
      <c r="C2082" s="168"/>
      <c r="D2082" s="169">
        <v>31</v>
      </c>
      <c r="E2082" s="169">
        <v>1401988</v>
      </c>
      <c r="F2082" s="169">
        <v>109445</v>
      </c>
      <c r="G2082" s="169">
        <v>1292543</v>
      </c>
      <c r="H2082" s="169">
        <v>519</v>
      </c>
      <c r="I2082" s="169">
        <v>383</v>
      </c>
      <c r="J2082" s="169">
        <v>16810</v>
      </c>
      <c r="K2082" s="169">
        <v>86278</v>
      </c>
      <c r="L2082" s="169">
        <v>645105</v>
      </c>
      <c r="M2082" s="169">
        <v>20535</v>
      </c>
      <c r="N2082" s="9"/>
    </row>
    <row r="2083" spans="2:14" ht="15" customHeight="1" x14ac:dyDescent="0.25">
      <c r="B2083" s="168">
        <v>2014</v>
      </c>
      <c r="C2083" s="168"/>
      <c r="D2083" s="169">
        <v>34</v>
      </c>
      <c r="E2083" s="169">
        <v>1418441</v>
      </c>
      <c r="F2083" s="169">
        <v>31438</v>
      </c>
      <c r="G2083" s="169">
        <v>1387003</v>
      </c>
      <c r="H2083" s="169">
        <v>5707</v>
      </c>
      <c r="I2083" s="169">
        <v>2076</v>
      </c>
      <c r="J2083" s="169">
        <v>14842</v>
      </c>
      <c r="K2083" s="169">
        <v>33286</v>
      </c>
      <c r="L2083" s="169">
        <v>693367</v>
      </c>
      <c r="M2083" s="169">
        <v>25055</v>
      </c>
      <c r="N2083" s="9"/>
    </row>
    <row r="2084" spans="2:14" ht="15" customHeight="1" x14ac:dyDescent="0.25">
      <c r="B2084" s="168">
        <v>2013</v>
      </c>
      <c r="C2084" s="168"/>
      <c r="D2084" s="169">
        <v>28</v>
      </c>
      <c r="E2084" s="169">
        <v>1319531</v>
      </c>
      <c r="F2084" s="169">
        <v>13853</v>
      </c>
      <c r="G2084" s="169">
        <v>1305678</v>
      </c>
      <c r="H2084" s="169">
        <v>4252</v>
      </c>
      <c r="I2084" s="169">
        <v>717</v>
      </c>
      <c r="J2084" s="169">
        <v>11964</v>
      </c>
      <c r="K2084" s="169">
        <v>13095</v>
      </c>
      <c r="L2084" s="169">
        <v>703463</v>
      </c>
      <c r="M2084" s="169">
        <v>25476</v>
      </c>
      <c r="N2084" s="9"/>
    </row>
    <row r="2085" spans="2:14" ht="15" customHeight="1" x14ac:dyDescent="0.25">
      <c r="B2085" s="168">
        <v>2012</v>
      </c>
      <c r="C2085" s="168"/>
      <c r="D2085" s="169">
        <v>24</v>
      </c>
      <c r="E2085" s="169">
        <v>1403979</v>
      </c>
      <c r="F2085" s="169">
        <v>12032</v>
      </c>
      <c r="G2085" s="169">
        <v>1391947</v>
      </c>
      <c r="H2085" s="169">
        <v>-1084</v>
      </c>
      <c r="I2085" s="169">
        <v>998</v>
      </c>
      <c r="J2085" s="169">
        <v>10284</v>
      </c>
      <c r="K2085" s="169">
        <v>12564</v>
      </c>
      <c r="L2085" s="169">
        <v>813104</v>
      </c>
      <c r="M2085" s="169">
        <v>20763</v>
      </c>
      <c r="N2085" s="9"/>
    </row>
    <row r="2086" spans="2:14" s="7" customFormat="1" ht="15" customHeight="1" x14ac:dyDescent="0.25">
      <c r="B2086" s="168">
        <v>2011</v>
      </c>
      <c r="C2086" s="168"/>
      <c r="D2086" s="169">
        <v>27</v>
      </c>
      <c r="E2086" s="169">
        <v>1309475</v>
      </c>
      <c r="F2086" s="169">
        <v>26999</v>
      </c>
      <c r="G2086" s="169">
        <v>1282477</v>
      </c>
      <c r="H2086" s="169">
        <v>2396</v>
      </c>
      <c r="I2086" s="169">
        <v>1352</v>
      </c>
      <c r="J2086" s="169">
        <v>12592</v>
      </c>
      <c r="K2086" s="169">
        <v>23844</v>
      </c>
      <c r="L2086" s="169">
        <v>681442</v>
      </c>
      <c r="M2086" s="169">
        <v>39506</v>
      </c>
      <c r="N2086" s="5"/>
    </row>
    <row r="2087" spans="2:14" s="8" customFormat="1" ht="15" customHeight="1" x14ac:dyDescent="0.25">
      <c r="B2087" s="168">
        <v>2010</v>
      </c>
      <c r="C2087" s="168"/>
      <c r="D2087" s="169">
        <v>29</v>
      </c>
      <c r="E2087" s="169">
        <v>1410319</v>
      </c>
      <c r="F2087" s="169">
        <v>49519</v>
      </c>
      <c r="G2087" s="169">
        <v>1360800</v>
      </c>
      <c r="H2087" s="169">
        <v>-1196</v>
      </c>
      <c r="I2087" s="169">
        <v>1132</v>
      </c>
      <c r="J2087" s="169">
        <v>8531</v>
      </c>
      <c r="K2087" s="169">
        <v>48274</v>
      </c>
      <c r="L2087" s="169">
        <v>747617</v>
      </c>
      <c r="M2087" s="169">
        <v>122784</v>
      </c>
      <c r="N2087" s="5"/>
    </row>
    <row r="2088" spans="2:14" s="8" customFormat="1" ht="15" customHeight="1" x14ac:dyDescent="0.25">
      <c r="B2088" s="168">
        <v>2009</v>
      </c>
      <c r="C2088" s="168"/>
      <c r="D2088" s="169">
        <v>30</v>
      </c>
      <c r="E2088" s="169">
        <v>1456903</v>
      </c>
      <c r="F2088" s="169">
        <v>125737</v>
      </c>
      <c r="G2088" s="169">
        <v>1331167</v>
      </c>
      <c r="H2088" s="169">
        <v>3301</v>
      </c>
      <c r="I2088" s="169">
        <v>3138</v>
      </c>
      <c r="J2088" s="169">
        <v>7450</v>
      </c>
      <c r="K2088" s="169">
        <v>110493</v>
      </c>
      <c r="L2088" s="169">
        <v>785275</v>
      </c>
      <c r="M2088" s="169" t="s">
        <v>66</v>
      </c>
      <c r="N2088" s="5"/>
    </row>
    <row r="2089" spans="2:14" s="8" customFormat="1" ht="15" customHeight="1" x14ac:dyDescent="0.25">
      <c r="B2089" s="168">
        <v>2008</v>
      </c>
      <c r="C2089" s="168"/>
      <c r="D2089" s="169">
        <v>25</v>
      </c>
      <c r="E2089" s="169">
        <v>1339895</v>
      </c>
      <c r="F2089" s="169">
        <v>63635</v>
      </c>
      <c r="G2089" s="169">
        <v>1276260</v>
      </c>
      <c r="H2089" s="169">
        <v>5619</v>
      </c>
      <c r="I2089" s="169">
        <v>1797</v>
      </c>
      <c r="J2089" s="169">
        <v>4209</v>
      </c>
      <c r="K2089" s="169">
        <v>2207</v>
      </c>
      <c r="L2089" s="169">
        <v>737509</v>
      </c>
      <c r="M2089" s="169" t="s">
        <v>66</v>
      </c>
      <c r="N2089" s="5"/>
    </row>
    <row r="2090" spans="2:14" ht="15" customHeight="1" x14ac:dyDescent="0.2">
      <c r="B2090" s="258" t="s">
        <v>40</v>
      </c>
      <c r="C2090" s="184"/>
      <c r="D2090" s="185"/>
      <c r="E2090" s="185"/>
      <c r="F2090" s="185"/>
      <c r="G2090" s="185"/>
      <c r="H2090" s="185"/>
      <c r="I2090" s="186"/>
      <c r="J2090" s="186"/>
      <c r="K2090" s="186"/>
      <c r="L2090" s="186"/>
      <c r="M2090" s="186"/>
    </row>
    <row r="2091" spans="2:14" ht="15" customHeight="1" x14ac:dyDescent="0.25">
      <c r="B2091" s="187" t="s">
        <v>279</v>
      </c>
      <c r="C2091" s="187"/>
      <c r="D2091" s="188"/>
      <c r="E2091" s="188"/>
      <c r="F2091" s="188"/>
      <c r="G2091" s="188"/>
      <c r="H2091" s="188"/>
      <c r="I2091" s="189"/>
      <c r="J2091" s="189"/>
      <c r="K2091" s="189"/>
      <c r="L2091" s="189"/>
      <c r="M2091" s="189"/>
    </row>
    <row r="2092" spans="2:14" ht="15" customHeight="1" x14ac:dyDescent="0.25">
      <c r="B2092" s="181">
        <v>2023</v>
      </c>
      <c r="C2092" s="181"/>
      <c r="D2092" s="182">
        <v>49267</v>
      </c>
      <c r="E2092" s="182">
        <v>4878020</v>
      </c>
      <c r="F2092" s="182">
        <v>736820</v>
      </c>
      <c r="G2092" s="182">
        <v>4141200</v>
      </c>
      <c r="H2092" s="182">
        <v>23290</v>
      </c>
      <c r="I2092" s="182">
        <v>20510</v>
      </c>
      <c r="J2092" s="182">
        <v>123525</v>
      </c>
      <c r="K2092" s="182">
        <v>622682</v>
      </c>
      <c r="L2092" s="182">
        <v>1894909</v>
      </c>
      <c r="M2092" s="182">
        <v>402077</v>
      </c>
    </row>
    <row r="2093" spans="2:14" ht="15" customHeight="1" x14ac:dyDescent="0.25">
      <c r="B2093" s="181">
        <v>2022</v>
      </c>
      <c r="C2093" s="181"/>
      <c r="D2093" s="182">
        <v>47268</v>
      </c>
      <c r="E2093" s="182">
        <v>4381379</v>
      </c>
      <c r="F2093" s="182">
        <v>695840</v>
      </c>
      <c r="G2093" s="182">
        <v>3685539</v>
      </c>
      <c r="H2093" s="182">
        <v>24458</v>
      </c>
      <c r="I2093" s="182">
        <v>17047</v>
      </c>
      <c r="J2093" s="182">
        <v>78349</v>
      </c>
      <c r="K2093" s="182">
        <v>607478</v>
      </c>
      <c r="L2093" s="182">
        <v>1704728</v>
      </c>
      <c r="M2093" s="182">
        <v>236783</v>
      </c>
    </row>
    <row r="2094" spans="2:14" ht="15" customHeight="1" x14ac:dyDescent="0.25">
      <c r="B2094" s="168">
        <v>2021</v>
      </c>
      <c r="C2094" s="168"/>
      <c r="D2094" s="169">
        <v>44826</v>
      </c>
      <c r="E2094" s="169">
        <v>3682837</v>
      </c>
      <c r="F2094" s="169">
        <v>590166</v>
      </c>
      <c r="G2094" s="169">
        <v>3092671</v>
      </c>
      <c r="H2094" s="169">
        <v>11846</v>
      </c>
      <c r="I2094" s="169">
        <v>14391</v>
      </c>
      <c r="J2094" s="169">
        <v>84434</v>
      </c>
      <c r="K2094" s="169">
        <v>484461</v>
      </c>
      <c r="L2094" s="169">
        <v>1427748</v>
      </c>
      <c r="M2094" s="169">
        <v>216322</v>
      </c>
    </row>
    <row r="2095" spans="2:14" ht="15" customHeight="1" x14ac:dyDescent="0.25">
      <c r="B2095" s="187" t="s">
        <v>280</v>
      </c>
      <c r="C2095" s="187"/>
      <c r="D2095" s="188"/>
      <c r="E2095" s="188"/>
      <c r="F2095" s="188"/>
      <c r="G2095" s="188"/>
      <c r="H2095" s="188"/>
      <c r="I2095" s="189"/>
      <c r="J2095" s="189"/>
      <c r="K2095" s="189"/>
      <c r="L2095" s="189"/>
      <c r="M2095" s="189"/>
      <c r="N2095" s="9"/>
    </row>
    <row r="2096" spans="2:14" ht="15" customHeight="1" x14ac:dyDescent="0.25">
      <c r="B2096" s="181">
        <v>2023</v>
      </c>
      <c r="C2096" s="181"/>
      <c r="D2096" s="182">
        <v>21638</v>
      </c>
      <c r="E2096" s="182">
        <v>1443528</v>
      </c>
      <c r="F2096" s="182">
        <v>197007</v>
      </c>
      <c r="G2096" s="182">
        <v>1246521</v>
      </c>
      <c r="H2096" s="182">
        <v>3096</v>
      </c>
      <c r="I2096" s="182">
        <v>7439</v>
      </c>
      <c r="J2096" s="182">
        <v>36463</v>
      </c>
      <c r="K2096" s="182">
        <v>155523</v>
      </c>
      <c r="L2096" s="182">
        <v>510688</v>
      </c>
      <c r="M2096" s="182">
        <v>108188</v>
      </c>
      <c r="N2096" s="9"/>
    </row>
    <row r="2097" spans="2:14" ht="15" customHeight="1" x14ac:dyDescent="0.25">
      <c r="B2097" s="181">
        <v>2022</v>
      </c>
      <c r="C2097" s="181"/>
      <c r="D2097" s="182">
        <v>20867</v>
      </c>
      <c r="E2097" s="182">
        <v>1284308</v>
      </c>
      <c r="F2097" s="182">
        <v>173516</v>
      </c>
      <c r="G2097" s="182">
        <v>1110792</v>
      </c>
      <c r="H2097" s="182">
        <v>2980</v>
      </c>
      <c r="I2097" s="182">
        <v>5373</v>
      </c>
      <c r="J2097" s="182">
        <v>35991</v>
      </c>
      <c r="K2097" s="182">
        <v>137210</v>
      </c>
      <c r="L2097" s="182">
        <v>432246</v>
      </c>
      <c r="M2097" s="182">
        <v>60063</v>
      </c>
      <c r="N2097" s="9"/>
    </row>
    <row r="2098" spans="2:14" ht="15" customHeight="1" x14ac:dyDescent="0.25">
      <c r="B2098" s="168">
        <v>2021</v>
      </c>
      <c r="C2098" s="168"/>
      <c r="D2098" s="169">
        <v>20016</v>
      </c>
      <c r="E2098" s="169">
        <v>1116409</v>
      </c>
      <c r="F2098" s="169">
        <v>160305</v>
      </c>
      <c r="G2098" s="169">
        <v>956104</v>
      </c>
      <c r="H2098" s="169">
        <v>-266</v>
      </c>
      <c r="I2098" s="169">
        <v>5037</v>
      </c>
      <c r="J2098" s="169">
        <v>42555</v>
      </c>
      <c r="K2098" s="169">
        <v>123865</v>
      </c>
      <c r="L2098" s="169">
        <v>373263</v>
      </c>
      <c r="M2098" s="169">
        <v>56539</v>
      </c>
      <c r="N2098" s="9"/>
    </row>
    <row r="2099" spans="2:14" ht="15" customHeight="1" x14ac:dyDescent="0.25">
      <c r="B2099" s="187" t="s">
        <v>615</v>
      </c>
      <c r="C2099" s="187"/>
      <c r="D2099" s="188"/>
      <c r="E2099" s="188"/>
      <c r="F2099" s="188"/>
      <c r="G2099" s="188"/>
      <c r="H2099" s="188"/>
      <c r="I2099" s="189"/>
      <c r="J2099" s="189"/>
      <c r="K2099" s="189"/>
      <c r="L2099" s="189"/>
      <c r="M2099" s="189"/>
      <c r="N2099" s="9"/>
    </row>
    <row r="2100" spans="2:14" ht="15" customHeight="1" x14ac:dyDescent="0.25">
      <c r="B2100" s="181">
        <v>2023</v>
      </c>
      <c r="C2100" s="181"/>
      <c r="D2100" s="182">
        <v>8855</v>
      </c>
      <c r="E2100" s="182">
        <v>563438</v>
      </c>
      <c r="F2100" s="182">
        <v>79333</v>
      </c>
      <c r="G2100" s="182">
        <v>484105</v>
      </c>
      <c r="H2100" s="182">
        <v>4490</v>
      </c>
      <c r="I2100" s="182">
        <v>1017</v>
      </c>
      <c r="J2100" s="182">
        <v>7055</v>
      </c>
      <c r="K2100" s="182">
        <v>58817</v>
      </c>
      <c r="L2100" s="182">
        <v>200561</v>
      </c>
      <c r="M2100" s="182">
        <v>14254</v>
      </c>
      <c r="N2100" s="9"/>
    </row>
    <row r="2101" spans="2:14" ht="15" customHeight="1" x14ac:dyDescent="0.25">
      <c r="B2101" s="181">
        <v>2022</v>
      </c>
      <c r="C2101" s="181"/>
      <c r="D2101" s="182">
        <v>8486</v>
      </c>
      <c r="E2101" s="182">
        <v>499751</v>
      </c>
      <c r="F2101" s="182">
        <v>68574</v>
      </c>
      <c r="G2101" s="182">
        <v>431177</v>
      </c>
      <c r="H2101" s="182">
        <v>1869</v>
      </c>
      <c r="I2101" s="182">
        <v>1181</v>
      </c>
      <c r="J2101" s="182">
        <v>7133</v>
      </c>
      <c r="K2101" s="182">
        <v>53754</v>
      </c>
      <c r="L2101" s="182">
        <v>181100</v>
      </c>
      <c r="M2101" s="182">
        <v>10954</v>
      </c>
      <c r="N2101" s="9"/>
    </row>
    <row r="2102" spans="2:14" ht="15" customHeight="1" x14ac:dyDescent="0.25">
      <c r="B2102" s="168">
        <v>2021</v>
      </c>
      <c r="C2102" s="168"/>
      <c r="D2102" s="169">
        <v>8046</v>
      </c>
      <c r="E2102" s="169">
        <v>451013</v>
      </c>
      <c r="F2102" s="169">
        <v>62122</v>
      </c>
      <c r="G2102" s="169">
        <v>388891</v>
      </c>
      <c r="H2102" s="169">
        <v>-277</v>
      </c>
      <c r="I2102" s="169">
        <v>1023</v>
      </c>
      <c r="J2102" s="169">
        <v>7963</v>
      </c>
      <c r="K2102" s="169">
        <v>47954</v>
      </c>
      <c r="L2102" s="169">
        <v>161292</v>
      </c>
      <c r="M2102" s="169">
        <v>6882</v>
      </c>
      <c r="N2102" s="9"/>
    </row>
    <row r="2103" spans="2:14" ht="15" customHeight="1" x14ac:dyDescent="0.25">
      <c r="B2103" s="187" t="s">
        <v>616</v>
      </c>
      <c r="C2103" s="187"/>
      <c r="D2103" s="188"/>
      <c r="E2103" s="188"/>
      <c r="F2103" s="188"/>
      <c r="G2103" s="188"/>
      <c r="H2103" s="188"/>
      <c r="I2103" s="189"/>
      <c r="J2103" s="189"/>
      <c r="K2103" s="189"/>
      <c r="L2103" s="189"/>
      <c r="M2103" s="189"/>
      <c r="N2103" s="9"/>
    </row>
    <row r="2104" spans="2:14" ht="15" customHeight="1" x14ac:dyDescent="0.25">
      <c r="B2104" s="181">
        <v>2023</v>
      </c>
      <c r="C2104" s="181"/>
      <c r="D2104" s="182">
        <v>49525</v>
      </c>
      <c r="E2104" s="182">
        <v>11833627</v>
      </c>
      <c r="F2104" s="182">
        <v>531109</v>
      </c>
      <c r="G2104" s="182">
        <v>11302518</v>
      </c>
      <c r="H2104" s="182">
        <v>34041</v>
      </c>
      <c r="I2104" s="182">
        <v>33149</v>
      </c>
      <c r="J2104" s="182">
        <v>63114</v>
      </c>
      <c r="K2104" s="182">
        <v>567762</v>
      </c>
      <c r="L2104" s="182">
        <v>5687912</v>
      </c>
      <c r="M2104" s="182">
        <v>1265140</v>
      </c>
      <c r="N2104" s="9"/>
    </row>
    <row r="2105" spans="2:14" ht="15" customHeight="1" x14ac:dyDescent="0.25">
      <c r="B2105" s="181">
        <v>2022</v>
      </c>
      <c r="C2105" s="181"/>
      <c r="D2105" s="182">
        <v>47258</v>
      </c>
      <c r="E2105" s="182">
        <v>10543810</v>
      </c>
      <c r="F2105" s="182">
        <v>571521</v>
      </c>
      <c r="G2105" s="182">
        <v>9972289</v>
      </c>
      <c r="H2105" s="182">
        <v>25179</v>
      </c>
      <c r="I2105" s="182">
        <v>45698</v>
      </c>
      <c r="J2105" s="182">
        <v>53090</v>
      </c>
      <c r="K2105" s="182">
        <v>571073</v>
      </c>
      <c r="L2105" s="182">
        <v>5071282</v>
      </c>
      <c r="M2105" s="182">
        <v>888873</v>
      </c>
      <c r="N2105" s="9"/>
    </row>
    <row r="2106" spans="2:14" ht="15" customHeight="1" x14ac:dyDescent="0.25">
      <c r="B2106" s="168">
        <v>2021</v>
      </c>
      <c r="C2106" s="168"/>
      <c r="D2106" s="169">
        <v>44745</v>
      </c>
      <c r="E2106" s="169">
        <v>8948906</v>
      </c>
      <c r="F2106" s="169">
        <v>454734</v>
      </c>
      <c r="G2106" s="169">
        <v>8494173</v>
      </c>
      <c r="H2106" s="169">
        <v>18931</v>
      </c>
      <c r="I2106" s="169">
        <v>14412</v>
      </c>
      <c r="J2106" s="169">
        <v>68053</v>
      </c>
      <c r="K2106" s="169">
        <v>452319</v>
      </c>
      <c r="L2106" s="169">
        <v>4405517</v>
      </c>
      <c r="M2106" s="169">
        <v>827811</v>
      </c>
      <c r="N2106" s="9"/>
    </row>
    <row r="2107" spans="2:14" ht="15" customHeight="1" x14ac:dyDescent="0.25">
      <c r="B2107" s="187" t="s">
        <v>617</v>
      </c>
      <c r="C2107" s="187"/>
      <c r="D2107" s="188"/>
      <c r="E2107" s="188"/>
      <c r="F2107" s="188"/>
      <c r="G2107" s="188"/>
      <c r="H2107" s="188"/>
      <c r="I2107" s="189"/>
      <c r="J2107" s="189"/>
      <c r="K2107" s="189"/>
      <c r="L2107" s="189"/>
      <c r="M2107" s="189"/>
      <c r="N2107" s="9"/>
    </row>
    <row r="2108" spans="2:14" ht="15" customHeight="1" x14ac:dyDescent="0.25">
      <c r="B2108" s="181">
        <v>2023</v>
      </c>
      <c r="C2108" s="181"/>
      <c r="D2108" s="182">
        <v>9602</v>
      </c>
      <c r="E2108" s="182">
        <v>723368</v>
      </c>
      <c r="F2108" s="182">
        <v>84900</v>
      </c>
      <c r="G2108" s="182">
        <v>638467</v>
      </c>
      <c r="H2108" s="182">
        <v>695</v>
      </c>
      <c r="I2108" s="182">
        <v>888</v>
      </c>
      <c r="J2108" s="182">
        <v>4692</v>
      </c>
      <c r="K2108" s="182">
        <v>80409</v>
      </c>
      <c r="L2108" s="182">
        <v>272258</v>
      </c>
      <c r="M2108" s="182">
        <v>7970</v>
      </c>
      <c r="N2108" s="9"/>
    </row>
    <row r="2109" spans="2:14" ht="15" customHeight="1" x14ac:dyDescent="0.25">
      <c r="B2109" s="181">
        <v>2022</v>
      </c>
      <c r="C2109" s="181"/>
      <c r="D2109" s="182">
        <v>9085</v>
      </c>
      <c r="E2109" s="182">
        <v>626933</v>
      </c>
      <c r="F2109" s="182">
        <v>99852</v>
      </c>
      <c r="G2109" s="182">
        <v>527080</v>
      </c>
      <c r="H2109" s="182">
        <v>2107</v>
      </c>
      <c r="I2109" s="182">
        <v>1154</v>
      </c>
      <c r="J2109" s="182">
        <v>5677</v>
      </c>
      <c r="K2109" s="182">
        <v>92332</v>
      </c>
      <c r="L2109" s="182">
        <v>221779</v>
      </c>
      <c r="M2109" s="182">
        <v>2804</v>
      </c>
      <c r="N2109" s="9"/>
    </row>
    <row r="2110" spans="2:14" ht="15" customHeight="1" x14ac:dyDescent="0.25">
      <c r="B2110" s="168">
        <v>2021</v>
      </c>
      <c r="C2110" s="168"/>
      <c r="D2110" s="169">
        <v>8578</v>
      </c>
      <c r="E2110" s="169">
        <v>556990</v>
      </c>
      <c r="F2110" s="169">
        <v>97809</v>
      </c>
      <c r="G2110" s="169">
        <v>459180</v>
      </c>
      <c r="H2110" s="169">
        <v>1577</v>
      </c>
      <c r="I2110" s="169">
        <v>1468</v>
      </c>
      <c r="J2110" s="169">
        <v>6312</v>
      </c>
      <c r="K2110" s="169">
        <v>90745</v>
      </c>
      <c r="L2110" s="169">
        <v>190544</v>
      </c>
      <c r="M2110" s="169">
        <v>2683</v>
      </c>
      <c r="N2110" s="9"/>
    </row>
    <row r="2111" spans="2:14" ht="15" customHeight="1" x14ac:dyDescent="0.25">
      <c r="B2111" s="187" t="s">
        <v>281</v>
      </c>
      <c r="C2111" s="187"/>
      <c r="D2111" s="188"/>
      <c r="E2111" s="188"/>
      <c r="F2111" s="188"/>
      <c r="G2111" s="188"/>
      <c r="H2111" s="188"/>
      <c r="I2111" s="189"/>
      <c r="J2111" s="189"/>
      <c r="K2111" s="189"/>
      <c r="L2111" s="189"/>
      <c r="M2111" s="189"/>
      <c r="N2111" s="9"/>
    </row>
    <row r="2112" spans="2:14" ht="15" customHeight="1" x14ac:dyDescent="0.25">
      <c r="B2112" s="181">
        <v>2023</v>
      </c>
      <c r="C2112" s="181"/>
      <c r="D2112" s="182">
        <v>4820</v>
      </c>
      <c r="E2112" s="182">
        <v>532173</v>
      </c>
      <c r="F2112" s="182">
        <v>199509</v>
      </c>
      <c r="G2112" s="182">
        <v>332664</v>
      </c>
      <c r="H2112" s="182">
        <v>518</v>
      </c>
      <c r="I2112" s="182">
        <v>827</v>
      </c>
      <c r="J2112" s="182">
        <v>9071</v>
      </c>
      <c r="K2112" s="182">
        <v>192717</v>
      </c>
      <c r="L2112" s="182">
        <v>140462</v>
      </c>
      <c r="M2112" s="182">
        <v>7994</v>
      </c>
      <c r="N2112" s="9"/>
    </row>
    <row r="2113" spans="2:14" ht="15" customHeight="1" x14ac:dyDescent="0.25">
      <c r="B2113" s="181">
        <v>2022</v>
      </c>
      <c r="C2113" s="181"/>
      <c r="D2113" s="182">
        <v>4631</v>
      </c>
      <c r="E2113" s="182">
        <v>486038</v>
      </c>
      <c r="F2113" s="182">
        <v>233551</v>
      </c>
      <c r="G2113" s="182">
        <v>252488</v>
      </c>
      <c r="H2113" s="182">
        <v>315</v>
      </c>
      <c r="I2113" s="182">
        <v>347</v>
      </c>
      <c r="J2113" s="182">
        <v>10791</v>
      </c>
      <c r="K2113" s="182">
        <v>222694</v>
      </c>
      <c r="L2113" s="182">
        <v>101093</v>
      </c>
      <c r="M2113" s="182">
        <v>2573</v>
      </c>
      <c r="N2113" s="9"/>
    </row>
    <row r="2114" spans="2:14" ht="15" customHeight="1" x14ac:dyDescent="0.25">
      <c r="B2114" s="168">
        <v>2021</v>
      </c>
      <c r="C2114" s="168"/>
      <c r="D2114" s="169">
        <v>4439</v>
      </c>
      <c r="E2114" s="169">
        <v>399001</v>
      </c>
      <c r="F2114" s="169">
        <v>188833</v>
      </c>
      <c r="G2114" s="169">
        <v>210168</v>
      </c>
      <c r="H2114" s="169">
        <v>-755</v>
      </c>
      <c r="I2114" s="169">
        <v>371</v>
      </c>
      <c r="J2114" s="169">
        <v>8776</v>
      </c>
      <c r="K2114" s="169">
        <v>180381</v>
      </c>
      <c r="L2114" s="169">
        <v>81398</v>
      </c>
      <c r="M2114" s="169">
        <v>2942</v>
      </c>
      <c r="N2114" s="9"/>
    </row>
    <row r="2115" spans="2:14" s="10" customFormat="1" ht="15" customHeight="1" x14ac:dyDescent="0.25">
      <c r="B2115" s="187" t="s">
        <v>282</v>
      </c>
      <c r="C2115" s="187"/>
      <c r="D2115" s="188"/>
      <c r="E2115" s="188"/>
      <c r="F2115" s="188"/>
      <c r="G2115" s="188"/>
      <c r="H2115" s="188"/>
      <c r="I2115" s="189"/>
      <c r="J2115" s="189"/>
      <c r="K2115" s="189"/>
      <c r="L2115" s="189"/>
      <c r="M2115" s="189"/>
      <c r="N2115" s="9"/>
    </row>
    <row r="2116" spans="2:14" s="10" customFormat="1" ht="15" customHeight="1" x14ac:dyDescent="0.25">
      <c r="B2116" s="181">
        <v>2023</v>
      </c>
      <c r="C2116" s="181"/>
      <c r="D2116" s="182">
        <v>6938</v>
      </c>
      <c r="E2116" s="182">
        <v>470488</v>
      </c>
      <c r="F2116" s="182">
        <v>49101</v>
      </c>
      <c r="G2116" s="182">
        <v>421387</v>
      </c>
      <c r="H2116" s="182">
        <v>10</v>
      </c>
      <c r="I2116" s="182">
        <v>304</v>
      </c>
      <c r="J2116" s="182">
        <v>6003</v>
      </c>
      <c r="K2116" s="182">
        <v>40340</v>
      </c>
      <c r="L2116" s="182">
        <v>138743</v>
      </c>
      <c r="M2116" s="182">
        <v>4775</v>
      </c>
      <c r="N2116" s="9"/>
    </row>
    <row r="2117" spans="2:14" s="10" customFormat="1" ht="15" customHeight="1" x14ac:dyDescent="0.25">
      <c r="B2117" s="181">
        <v>2022</v>
      </c>
      <c r="C2117" s="181"/>
      <c r="D2117" s="182">
        <v>6404</v>
      </c>
      <c r="E2117" s="182">
        <v>414041</v>
      </c>
      <c r="F2117" s="182">
        <v>42621</v>
      </c>
      <c r="G2117" s="182">
        <v>371420</v>
      </c>
      <c r="H2117" s="182">
        <v>1031</v>
      </c>
      <c r="I2117" s="182">
        <v>372</v>
      </c>
      <c r="J2117" s="182">
        <v>5325</v>
      </c>
      <c r="K2117" s="182">
        <v>40115</v>
      </c>
      <c r="L2117" s="182">
        <v>118027</v>
      </c>
      <c r="M2117" s="182">
        <v>3397</v>
      </c>
      <c r="N2117" s="9"/>
    </row>
    <row r="2118" spans="2:14" s="10" customFormat="1" ht="15" customHeight="1" x14ac:dyDescent="0.25">
      <c r="B2118" s="168">
        <v>2021</v>
      </c>
      <c r="C2118" s="168"/>
      <c r="D2118" s="169">
        <v>5942</v>
      </c>
      <c r="E2118" s="169">
        <v>352902</v>
      </c>
      <c r="F2118" s="169">
        <v>36594</v>
      </c>
      <c r="G2118" s="169">
        <v>316307</v>
      </c>
      <c r="H2118" s="169">
        <v>-1773</v>
      </c>
      <c r="I2118" s="169">
        <v>324</v>
      </c>
      <c r="J2118" s="169">
        <v>5890</v>
      </c>
      <c r="K2118" s="169">
        <v>36245</v>
      </c>
      <c r="L2118" s="169">
        <v>98170</v>
      </c>
      <c r="M2118" s="169">
        <v>2913</v>
      </c>
      <c r="N2118" s="9"/>
    </row>
    <row r="2119" spans="2:14" ht="15" customHeight="1" x14ac:dyDescent="0.25">
      <c r="B2119" s="187" t="s">
        <v>513</v>
      </c>
      <c r="C2119" s="187"/>
      <c r="D2119" s="188"/>
      <c r="E2119" s="188"/>
      <c r="F2119" s="188"/>
      <c r="G2119" s="188"/>
      <c r="H2119" s="188"/>
      <c r="I2119" s="189"/>
      <c r="J2119" s="189"/>
      <c r="K2119" s="189"/>
      <c r="L2119" s="189"/>
      <c r="M2119" s="189"/>
      <c r="N2119" s="8"/>
    </row>
    <row r="2120" spans="2:14" ht="15" customHeight="1" x14ac:dyDescent="0.25">
      <c r="B2120" s="181">
        <v>2023</v>
      </c>
      <c r="C2120" s="181"/>
      <c r="D2120" s="182">
        <v>2373</v>
      </c>
      <c r="E2120" s="182">
        <v>151583</v>
      </c>
      <c r="F2120" s="182">
        <v>12513</v>
      </c>
      <c r="G2120" s="182">
        <v>139069</v>
      </c>
      <c r="H2120" s="182">
        <v>-261</v>
      </c>
      <c r="I2120" s="182">
        <v>92</v>
      </c>
      <c r="J2120" s="182">
        <v>2935</v>
      </c>
      <c r="K2120" s="182">
        <v>13113</v>
      </c>
      <c r="L2120" s="182">
        <v>49794</v>
      </c>
      <c r="M2120" s="182">
        <v>3592</v>
      </c>
      <c r="N2120" s="8"/>
    </row>
    <row r="2121" spans="2:14" ht="15" customHeight="1" x14ac:dyDescent="0.25">
      <c r="B2121" s="181">
        <v>2022</v>
      </c>
      <c r="C2121" s="181"/>
      <c r="D2121" s="182">
        <v>2255</v>
      </c>
      <c r="E2121" s="182">
        <v>141955</v>
      </c>
      <c r="F2121" s="182">
        <v>16376</v>
      </c>
      <c r="G2121" s="182">
        <v>125580</v>
      </c>
      <c r="H2121" s="182">
        <v>1</v>
      </c>
      <c r="I2121" s="182">
        <v>95</v>
      </c>
      <c r="J2121" s="182">
        <v>3058</v>
      </c>
      <c r="K2121" s="182">
        <v>14542</v>
      </c>
      <c r="L2121" s="182">
        <v>45049</v>
      </c>
      <c r="M2121" s="182">
        <v>2427</v>
      </c>
      <c r="N2121" s="8"/>
    </row>
    <row r="2122" spans="2:14" ht="15" customHeight="1" x14ac:dyDescent="0.25">
      <c r="B2122" s="168">
        <v>2021</v>
      </c>
      <c r="C2122" s="168"/>
      <c r="D2122" s="169">
        <v>2176</v>
      </c>
      <c r="E2122" s="169">
        <v>117820</v>
      </c>
      <c r="F2122" s="169">
        <v>11553</v>
      </c>
      <c r="G2122" s="169">
        <v>106267</v>
      </c>
      <c r="H2122" s="169">
        <v>535</v>
      </c>
      <c r="I2122" s="169">
        <v>83</v>
      </c>
      <c r="J2122" s="169">
        <v>2965</v>
      </c>
      <c r="K2122" s="169">
        <v>11679</v>
      </c>
      <c r="L2122" s="169">
        <v>36553</v>
      </c>
      <c r="M2122" s="169">
        <v>1920</v>
      </c>
      <c r="N2122" s="8"/>
    </row>
    <row r="2123" spans="2:14" ht="15" customHeight="1" x14ac:dyDescent="0.25">
      <c r="B2123" s="187" t="s">
        <v>530</v>
      </c>
      <c r="C2123" s="187"/>
      <c r="D2123" s="188"/>
      <c r="E2123" s="188"/>
      <c r="F2123" s="188"/>
      <c r="G2123" s="188"/>
      <c r="H2123" s="188"/>
      <c r="I2123" s="189"/>
      <c r="J2123" s="189"/>
      <c r="K2123" s="189"/>
      <c r="L2123" s="189"/>
      <c r="M2123" s="189"/>
      <c r="N2123" s="9"/>
    </row>
    <row r="2124" spans="2:14" ht="15" customHeight="1" x14ac:dyDescent="0.25">
      <c r="B2124" s="181">
        <v>2023</v>
      </c>
      <c r="C2124" s="181"/>
      <c r="D2124" s="182">
        <v>3113</v>
      </c>
      <c r="E2124" s="182">
        <v>481181</v>
      </c>
      <c r="F2124" s="182">
        <v>30699</v>
      </c>
      <c r="G2124" s="182">
        <v>450482</v>
      </c>
      <c r="H2124" s="182">
        <v>1438</v>
      </c>
      <c r="I2124" s="182">
        <v>371</v>
      </c>
      <c r="J2124" s="182">
        <v>4109</v>
      </c>
      <c r="K2124" s="182">
        <v>26657</v>
      </c>
      <c r="L2124" s="182">
        <v>199797</v>
      </c>
      <c r="M2124" s="182">
        <v>9478</v>
      </c>
      <c r="N2124" s="9"/>
    </row>
    <row r="2125" spans="2:14" ht="15" customHeight="1" x14ac:dyDescent="0.25">
      <c r="B2125" s="181">
        <v>2022</v>
      </c>
      <c r="C2125" s="181"/>
      <c r="D2125" s="182">
        <v>2931</v>
      </c>
      <c r="E2125" s="182">
        <v>384910</v>
      </c>
      <c r="F2125" s="182">
        <v>31558</v>
      </c>
      <c r="G2125" s="182">
        <v>353352</v>
      </c>
      <c r="H2125" s="182">
        <v>1382</v>
      </c>
      <c r="I2125" s="182">
        <v>658</v>
      </c>
      <c r="J2125" s="182">
        <v>5263</v>
      </c>
      <c r="K2125" s="182">
        <v>27186</v>
      </c>
      <c r="L2125" s="182">
        <v>144850</v>
      </c>
      <c r="M2125" s="182">
        <v>7788</v>
      </c>
      <c r="N2125" s="9"/>
    </row>
    <row r="2126" spans="2:14" ht="15" customHeight="1" x14ac:dyDescent="0.25">
      <c r="B2126" s="168">
        <v>2021</v>
      </c>
      <c r="C2126" s="168"/>
      <c r="D2126" s="169">
        <v>2772</v>
      </c>
      <c r="E2126" s="169">
        <v>258522</v>
      </c>
      <c r="F2126" s="169">
        <v>24266</v>
      </c>
      <c r="G2126" s="169">
        <v>234257</v>
      </c>
      <c r="H2126" s="169">
        <v>4505</v>
      </c>
      <c r="I2126" s="169">
        <v>251</v>
      </c>
      <c r="J2126" s="169">
        <v>5277</v>
      </c>
      <c r="K2126" s="169">
        <v>25750</v>
      </c>
      <c r="L2126" s="169">
        <v>98908</v>
      </c>
      <c r="M2126" s="169">
        <v>6961</v>
      </c>
      <c r="N2126" s="9"/>
    </row>
    <row r="2127" spans="2:14" ht="15" customHeight="1" x14ac:dyDescent="0.2">
      <c r="B2127" s="258" t="s">
        <v>29</v>
      </c>
      <c r="C2127" s="184"/>
      <c r="D2127" s="185"/>
      <c r="E2127" s="185"/>
      <c r="F2127" s="185"/>
      <c r="G2127" s="185"/>
      <c r="H2127" s="185"/>
      <c r="I2127" s="186"/>
      <c r="J2127" s="186"/>
      <c r="K2127" s="186"/>
      <c r="L2127" s="186"/>
      <c r="M2127" s="186"/>
    </row>
    <row r="2128" spans="2:14" ht="15" customHeight="1" x14ac:dyDescent="0.25">
      <c r="B2128" s="187" t="s">
        <v>391</v>
      </c>
      <c r="C2128" s="187"/>
      <c r="D2128" s="188"/>
      <c r="E2128" s="188"/>
      <c r="F2128" s="188"/>
      <c r="G2128" s="188"/>
      <c r="H2128" s="188"/>
      <c r="I2128" s="189"/>
      <c r="J2128" s="189"/>
      <c r="K2128" s="189"/>
      <c r="L2128" s="189"/>
      <c r="M2128" s="189"/>
    </row>
    <row r="2129" spans="2:14" ht="15" customHeight="1" x14ac:dyDescent="0.25">
      <c r="B2129" s="181">
        <v>2023</v>
      </c>
      <c r="C2129" s="181"/>
      <c r="D2129" s="182">
        <v>244933</v>
      </c>
      <c r="E2129" s="182">
        <v>19779483</v>
      </c>
      <c r="F2129" s="182">
        <v>1717034</v>
      </c>
      <c r="G2129" s="182">
        <v>18062450</v>
      </c>
      <c r="H2129" s="182">
        <v>-5305</v>
      </c>
      <c r="I2129" s="182">
        <v>33890</v>
      </c>
      <c r="J2129" s="182">
        <v>81589</v>
      </c>
      <c r="K2129" s="182">
        <v>1741926</v>
      </c>
      <c r="L2129" s="182">
        <v>7864517</v>
      </c>
      <c r="M2129" s="182">
        <v>308198</v>
      </c>
    </row>
    <row r="2130" spans="2:14" ht="15" customHeight="1" x14ac:dyDescent="0.25">
      <c r="B2130" s="181">
        <v>2022</v>
      </c>
      <c r="C2130" s="181"/>
      <c r="D2130" s="182">
        <v>221148</v>
      </c>
      <c r="E2130" s="182">
        <v>16925272</v>
      </c>
      <c r="F2130" s="182">
        <v>1562961</v>
      </c>
      <c r="G2130" s="182">
        <v>15362311</v>
      </c>
      <c r="H2130" s="182">
        <v>7455</v>
      </c>
      <c r="I2130" s="182">
        <v>26460</v>
      </c>
      <c r="J2130" s="182">
        <v>94596</v>
      </c>
      <c r="K2130" s="182">
        <v>1559207</v>
      </c>
      <c r="L2130" s="182">
        <v>6569261</v>
      </c>
      <c r="M2130" s="182">
        <v>171201</v>
      </c>
    </row>
    <row r="2131" spans="2:14" ht="15" customHeight="1" x14ac:dyDescent="0.25">
      <c r="B2131" s="181">
        <v>2021</v>
      </c>
      <c r="C2131" s="181"/>
      <c r="D2131" s="182">
        <v>186484</v>
      </c>
      <c r="E2131" s="182">
        <v>13039753</v>
      </c>
      <c r="F2131" s="182">
        <v>1451691</v>
      </c>
      <c r="G2131" s="182">
        <v>11588062</v>
      </c>
      <c r="H2131" s="182">
        <v>3421</v>
      </c>
      <c r="I2131" s="182">
        <v>21370</v>
      </c>
      <c r="J2131" s="182">
        <v>174012</v>
      </c>
      <c r="K2131" s="182">
        <v>1456987</v>
      </c>
      <c r="L2131" s="182">
        <v>4320441</v>
      </c>
      <c r="M2131" s="182">
        <v>152703</v>
      </c>
    </row>
    <row r="2132" spans="2:14" ht="15" customHeight="1" x14ac:dyDescent="0.25">
      <c r="B2132" s="168">
        <v>2020</v>
      </c>
      <c r="C2132" s="168"/>
      <c r="D2132" s="169">
        <v>176636</v>
      </c>
      <c r="E2132" s="169">
        <v>11057533</v>
      </c>
      <c r="F2132" s="169">
        <v>1277344</v>
      </c>
      <c r="G2132" s="169">
        <v>9780189</v>
      </c>
      <c r="H2132" s="169">
        <v>1272</v>
      </c>
      <c r="I2132" s="169">
        <v>21224</v>
      </c>
      <c r="J2132" s="169">
        <v>123135</v>
      </c>
      <c r="K2132" s="169">
        <v>1299366</v>
      </c>
      <c r="L2132" s="169">
        <v>3599862</v>
      </c>
      <c r="M2132" s="169">
        <v>152329</v>
      </c>
    </row>
    <row r="2133" spans="2:14" ht="15" customHeight="1" x14ac:dyDescent="0.25">
      <c r="B2133" s="168">
        <v>2019</v>
      </c>
      <c r="C2133" s="168"/>
      <c r="D2133" s="169">
        <v>188846</v>
      </c>
      <c r="E2133" s="169">
        <v>14422904</v>
      </c>
      <c r="F2133" s="169">
        <v>1518344</v>
      </c>
      <c r="G2133" s="169">
        <v>12904560</v>
      </c>
      <c r="H2133" s="169">
        <v>6048</v>
      </c>
      <c r="I2133" s="169">
        <v>25569</v>
      </c>
      <c r="J2133" s="169">
        <v>40120</v>
      </c>
      <c r="K2133" s="169">
        <v>1539142</v>
      </c>
      <c r="L2133" s="169">
        <v>5907169</v>
      </c>
      <c r="M2133" s="169">
        <v>153993</v>
      </c>
    </row>
    <row r="2134" spans="2:14" ht="15" customHeight="1" x14ac:dyDescent="0.25">
      <c r="B2134" s="168">
        <v>2018</v>
      </c>
      <c r="C2134" s="168"/>
      <c r="D2134" s="169">
        <v>181109</v>
      </c>
      <c r="E2134" s="169">
        <v>13579334</v>
      </c>
      <c r="F2134" s="169">
        <v>1422210</v>
      </c>
      <c r="G2134" s="169">
        <v>12157124</v>
      </c>
      <c r="H2134" s="169">
        <v>1730</v>
      </c>
      <c r="I2134" s="169">
        <v>23854</v>
      </c>
      <c r="J2134" s="169">
        <v>16650</v>
      </c>
      <c r="K2134" s="169">
        <v>1445758</v>
      </c>
      <c r="L2134" s="169">
        <v>5445585</v>
      </c>
      <c r="M2134" s="169">
        <v>137657</v>
      </c>
    </row>
    <row r="2135" spans="2:14" ht="15" customHeight="1" x14ac:dyDescent="0.25">
      <c r="B2135" s="168">
        <v>2017</v>
      </c>
      <c r="C2135" s="168"/>
      <c r="D2135" s="169">
        <v>176535</v>
      </c>
      <c r="E2135" s="169">
        <v>12460498</v>
      </c>
      <c r="F2135" s="169">
        <v>1185338</v>
      </c>
      <c r="G2135" s="169">
        <v>11275160</v>
      </c>
      <c r="H2135" s="169">
        <v>1060</v>
      </c>
      <c r="I2135" s="169">
        <v>23006</v>
      </c>
      <c r="J2135" s="169">
        <v>17660</v>
      </c>
      <c r="K2135" s="169">
        <v>1184078</v>
      </c>
      <c r="L2135" s="169">
        <v>5076307</v>
      </c>
      <c r="M2135" s="169">
        <v>131488</v>
      </c>
    </row>
    <row r="2136" spans="2:14" s="9" customFormat="1" ht="15" customHeight="1" collapsed="1" x14ac:dyDescent="0.25">
      <c r="B2136" s="168">
        <v>2016</v>
      </c>
      <c r="C2136" s="168"/>
      <c r="D2136" s="169">
        <v>163936</v>
      </c>
      <c r="E2136" s="169">
        <v>10952099</v>
      </c>
      <c r="F2136" s="169">
        <v>917288</v>
      </c>
      <c r="G2136" s="169">
        <v>10034812</v>
      </c>
      <c r="H2136" s="169">
        <v>1991</v>
      </c>
      <c r="I2136" s="169">
        <v>23990</v>
      </c>
      <c r="J2136" s="169">
        <v>17382</v>
      </c>
      <c r="K2136" s="169">
        <v>947134</v>
      </c>
      <c r="L2136" s="169">
        <v>4464679</v>
      </c>
      <c r="M2136" s="169">
        <v>159443</v>
      </c>
      <c r="N2136" s="5"/>
    </row>
    <row r="2137" spans="2:14" s="9" customFormat="1" ht="15" customHeight="1" x14ac:dyDescent="0.25">
      <c r="B2137" s="168">
        <v>2015</v>
      </c>
      <c r="C2137" s="168"/>
      <c r="D2137" s="169">
        <v>154178</v>
      </c>
      <c r="E2137" s="169">
        <v>10111778</v>
      </c>
      <c r="F2137" s="169">
        <v>659997</v>
      </c>
      <c r="G2137" s="169">
        <v>9451781</v>
      </c>
      <c r="H2137" s="169">
        <v>-136</v>
      </c>
      <c r="I2137" s="169">
        <v>22333</v>
      </c>
      <c r="J2137" s="169">
        <v>23936</v>
      </c>
      <c r="K2137" s="169">
        <v>696685</v>
      </c>
      <c r="L2137" s="169">
        <v>4249554</v>
      </c>
      <c r="M2137" s="169">
        <v>188500</v>
      </c>
      <c r="N2137" s="5"/>
    </row>
    <row r="2138" spans="2:14" s="9" customFormat="1" ht="15" customHeight="1" x14ac:dyDescent="0.25">
      <c r="B2138" s="168">
        <v>2014</v>
      </c>
      <c r="C2138" s="168"/>
      <c r="D2138" s="169">
        <v>144987</v>
      </c>
      <c r="E2138" s="169">
        <v>9628766</v>
      </c>
      <c r="F2138" s="169">
        <v>622184</v>
      </c>
      <c r="G2138" s="169">
        <v>9006582</v>
      </c>
      <c r="H2138" s="169">
        <v>-896</v>
      </c>
      <c r="I2138" s="169">
        <v>14501</v>
      </c>
      <c r="J2138" s="169">
        <v>24675</v>
      </c>
      <c r="K2138" s="169">
        <v>646048</v>
      </c>
      <c r="L2138" s="169">
        <v>4103576</v>
      </c>
      <c r="M2138" s="169">
        <v>162683</v>
      </c>
      <c r="N2138" s="5"/>
    </row>
    <row r="2139" spans="2:14" ht="15" customHeight="1" x14ac:dyDescent="0.25">
      <c r="B2139" s="168">
        <v>2013</v>
      </c>
      <c r="C2139" s="168"/>
      <c r="D2139" s="169">
        <v>136269</v>
      </c>
      <c r="E2139" s="169">
        <v>9180002</v>
      </c>
      <c r="F2139" s="169">
        <v>623631</v>
      </c>
      <c r="G2139" s="169">
        <v>8556372</v>
      </c>
      <c r="H2139" s="169">
        <v>-1144</v>
      </c>
      <c r="I2139" s="169">
        <v>10295</v>
      </c>
      <c r="J2139" s="169">
        <v>18922</v>
      </c>
      <c r="K2139" s="169">
        <v>660972</v>
      </c>
      <c r="L2139" s="169">
        <v>4013477</v>
      </c>
      <c r="M2139" s="169">
        <v>185983</v>
      </c>
      <c r="N2139" s="8"/>
    </row>
    <row r="2140" spans="2:14" ht="15" customHeight="1" x14ac:dyDescent="0.25">
      <c r="B2140" s="168">
        <v>2012</v>
      </c>
      <c r="C2140" s="168"/>
      <c r="D2140" s="169">
        <v>134904</v>
      </c>
      <c r="E2140" s="169">
        <v>9342676</v>
      </c>
      <c r="F2140" s="169">
        <v>776363</v>
      </c>
      <c r="G2140" s="169">
        <v>8566313</v>
      </c>
      <c r="H2140" s="169">
        <v>-3551</v>
      </c>
      <c r="I2140" s="169">
        <v>10586</v>
      </c>
      <c r="J2140" s="169">
        <v>18784</v>
      </c>
      <c r="K2140" s="169">
        <v>786771</v>
      </c>
      <c r="L2140" s="169">
        <v>3999940</v>
      </c>
      <c r="M2140" s="169">
        <v>226322</v>
      </c>
      <c r="N2140" s="9"/>
    </row>
    <row r="2141" spans="2:14" ht="15" customHeight="1" x14ac:dyDescent="0.25">
      <c r="B2141" s="168">
        <v>2011</v>
      </c>
      <c r="C2141" s="168"/>
      <c r="D2141" s="169">
        <v>140038</v>
      </c>
      <c r="E2141" s="169">
        <v>9995967</v>
      </c>
      <c r="F2141" s="169">
        <v>776017</v>
      </c>
      <c r="G2141" s="169">
        <v>9219950</v>
      </c>
      <c r="H2141" s="169">
        <v>546</v>
      </c>
      <c r="I2141" s="169">
        <v>11445</v>
      </c>
      <c r="J2141" s="169">
        <v>18154</v>
      </c>
      <c r="K2141" s="169">
        <v>784931</v>
      </c>
      <c r="L2141" s="169">
        <v>4244848</v>
      </c>
      <c r="M2141" s="169">
        <v>242375</v>
      </c>
      <c r="N2141" s="9"/>
    </row>
    <row r="2142" spans="2:14" ht="15" customHeight="1" x14ac:dyDescent="0.25">
      <c r="B2142" s="168">
        <v>2010</v>
      </c>
      <c r="C2142" s="168"/>
      <c r="D2142" s="169">
        <v>146893</v>
      </c>
      <c r="E2142" s="169">
        <v>10516595</v>
      </c>
      <c r="F2142" s="169">
        <v>895471</v>
      </c>
      <c r="G2142" s="169">
        <v>9621125</v>
      </c>
      <c r="H2142" s="169">
        <v>639</v>
      </c>
      <c r="I2142" s="169">
        <v>10946</v>
      </c>
      <c r="J2142" s="169">
        <v>27374</v>
      </c>
      <c r="K2142" s="169">
        <v>890129</v>
      </c>
      <c r="L2142" s="169">
        <v>4396648</v>
      </c>
      <c r="M2142" s="169">
        <v>236542</v>
      </c>
      <c r="N2142" s="9"/>
    </row>
    <row r="2143" spans="2:14" ht="15" customHeight="1" x14ac:dyDescent="0.25">
      <c r="B2143" s="168">
        <v>2009</v>
      </c>
      <c r="C2143" s="168"/>
      <c r="D2143" s="169">
        <v>153346</v>
      </c>
      <c r="E2143" s="169">
        <v>10545540</v>
      </c>
      <c r="F2143" s="169">
        <v>1132885</v>
      </c>
      <c r="G2143" s="169">
        <v>9412655</v>
      </c>
      <c r="H2143" s="169">
        <v>-1341</v>
      </c>
      <c r="I2143" s="169">
        <v>11696</v>
      </c>
      <c r="J2143" s="169">
        <v>27140</v>
      </c>
      <c r="K2143" s="169">
        <v>1120571</v>
      </c>
      <c r="L2143" s="169">
        <v>4389149</v>
      </c>
      <c r="M2143" s="169" t="s">
        <v>66</v>
      </c>
      <c r="N2143" s="9"/>
    </row>
    <row r="2144" spans="2:14" ht="15" customHeight="1" x14ac:dyDescent="0.25">
      <c r="B2144" s="168">
        <v>2008</v>
      </c>
      <c r="C2144" s="168"/>
      <c r="D2144" s="169">
        <v>159464</v>
      </c>
      <c r="E2144" s="169">
        <v>11319923</v>
      </c>
      <c r="F2144" s="169">
        <v>1389566</v>
      </c>
      <c r="G2144" s="169">
        <v>9930357</v>
      </c>
      <c r="H2144" s="169">
        <v>155</v>
      </c>
      <c r="I2144" s="169">
        <v>17512</v>
      </c>
      <c r="J2144" s="169">
        <v>17962</v>
      </c>
      <c r="K2144" s="169">
        <v>1378313</v>
      </c>
      <c r="L2144" s="169">
        <v>4810530</v>
      </c>
      <c r="M2144" s="169" t="s">
        <v>66</v>
      </c>
    </row>
    <row r="2145" spans="2:14" s="9" customFormat="1" ht="15" customHeight="1" collapsed="1" x14ac:dyDescent="0.2">
      <c r="B2145" s="258" t="s">
        <v>35</v>
      </c>
      <c r="C2145" s="184"/>
      <c r="D2145" s="185"/>
      <c r="E2145" s="185"/>
      <c r="F2145" s="185"/>
      <c r="G2145" s="185"/>
      <c r="H2145" s="185"/>
      <c r="I2145" s="186"/>
      <c r="J2145" s="186"/>
      <c r="K2145" s="186"/>
      <c r="L2145" s="186"/>
      <c r="M2145" s="186"/>
      <c r="N2145" s="5"/>
    </row>
    <row r="2146" spans="2:14" s="9" customFormat="1" ht="15" customHeight="1" x14ac:dyDescent="0.25">
      <c r="B2146" s="187" t="s">
        <v>283</v>
      </c>
      <c r="C2146" s="187"/>
      <c r="D2146" s="188"/>
      <c r="E2146" s="188"/>
      <c r="F2146" s="188"/>
      <c r="G2146" s="188"/>
      <c r="H2146" s="188"/>
      <c r="I2146" s="189"/>
      <c r="J2146" s="189"/>
      <c r="K2146" s="189"/>
      <c r="L2146" s="189"/>
      <c r="M2146" s="189"/>
      <c r="N2146" s="5"/>
    </row>
    <row r="2147" spans="2:14" s="9" customFormat="1" ht="15" customHeight="1" x14ac:dyDescent="0.25">
      <c r="B2147" s="181">
        <v>2023</v>
      </c>
      <c r="C2147" s="181"/>
      <c r="D2147" s="182">
        <v>225622</v>
      </c>
      <c r="E2147" s="182">
        <v>1772115</v>
      </c>
      <c r="F2147" s="182">
        <v>38758</v>
      </c>
      <c r="G2147" s="182">
        <v>1733357</v>
      </c>
      <c r="H2147" s="182">
        <v>-110</v>
      </c>
      <c r="I2147" s="182">
        <v>19</v>
      </c>
      <c r="J2147" s="182">
        <v>5566</v>
      </c>
      <c r="K2147" s="182">
        <v>34544</v>
      </c>
      <c r="L2147" s="182">
        <v>317036</v>
      </c>
      <c r="M2147" s="182">
        <v>743</v>
      </c>
      <c r="N2147" s="5"/>
    </row>
    <row r="2148" spans="2:14" s="9" customFormat="1" ht="15" customHeight="1" x14ac:dyDescent="0.25">
      <c r="B2148" s="181">
        <v>2022</v>
      </c>
      <c r="C2148" s="181"/>
      <c r="D2148" s="182">
        <v>203114</v>
      </c>
      <c r="E2148" s="182">
        <v>1562699</v>
      </c>
      <c r="F2148" s="182">
        <v>33790</v>
      </c>
      <c r="G2148" s="182">
        <v>1528909</v>
      </c>
      <c r="H2148" s="182">
        <v>161</v>
      </c>
      <c r="I2148" s="182">
        <v>5</v>
      </c>
      <c r="J2148" s="182">
        <v>6875</v>
      </c>
      <c r="K2148" s="182">
        <v>31162</v>
      </c>
      <c r="L2148" s="182">
        <v>251940</v>
      </c>
      <c r="M2148" s="182">
        <v>516</v>
      </c>
      <c r="N2148" s="5"/>
    </row>
    <row r="2149" spans="2:14" s="9" customFormat="1" ht="15" customHeight="1" x14ac:dyDescent="0.25">
      <c r="B2149" s="168">
        <v>2021</v>
      </c>
      <c r="C2149" s="168"/>
      <c r="D2149" s="169">
        <v>169454</v>
      </c>
      <c r="E2149" s="169">
        <v>1211562</v>
      </c>
      <c r="F2149" s="169">
        <v>31083</v>
      </c>
      <c r="G2149" s="169">
        <v>1180479</v>
      </c>
      <c r="H2149" s="169">
        <v>135</v>
      </c>
      <c r="I2149" s="169">
        <v>27</v>
      </c>
      <c r="J2149" s="169">
        <v>8896</v>
      </c>
      <c r="K2149" s="169">
        <v>28520</v>
      </c>
      <c r="L2149" s="169">
        <v>212451</v>
      </c>
      <c r="M2149" s="169">
        <v>443</v>
      </c>
      <c r="N2149" s="5"/>
    </row>
    <row r="2150" spans="2:14" s="9" customFormat="1" ht="15" customHeight="1" x14ac:dyDescent="0.25">
      <c r="B2150" s="168">
        <v>2020</v>
      </c>
      <c r="C2150" s="168"/>
      <c r="D2150" s="169">
        <v>160237</v>
      </c>
      <c r="E2150" s="169">
        <v>991934</v>
      </c>
      <c r="F2150" s="169">
        <v>0</v>
      </c>
      <c r="G2150" s="169">
        <v>991934</v>
      </c>
      <c r="H2150" s="169">
        <v>-7</v>
      </c>
      <c r="I2150" s="169">
        <v>19</v>
      </c>
      <c r="J2150" s="169">
        <v>523</v>
      </c>
      <c r="K2150" s="169">
        <v>0</v>
      </c>
      <c r="L2150" s="169">
        <v>151280</v>
      </c>
      <c r="M2150" s="169">
        <v>2413</v>
      </c>
      <c r="N2150" s="5"/>
    </row>
    <row r="2151" spans="2:14" s="9" customFormat="1" ht="15" customHeight="1" x14ac:dyDescent="0.25">
      <c r="B2151" s="168">
        <v>2019</v>
      </c>
      <c r="C2151" s="168"/>
      <c r="D2151" s="169">
        <v>172688</v>
      </c>
      <c r="E2151" s="169">
        <v>1188110</v>
      </c>
      <c r="F2151" s="169">
        <v>0</v>
      </c>
      <c r="G2151" s="169">
        <v>1188110</v>
      </c>
      <c r="H2151" s="169">
        <v>-5</v>
      </c>
      <c r="I2151" s="169">
        <v>25</v>
      </c>
      <c r="J2151" s="169">
        <v>682</v>
      </c>
      <c r="K2151" s="169">
        <v>0</v>
      </c>
      <c r="L2151" s="169">
        <v>183383</v>
      </c>
      <c r="M2151" s="169">
        <v>2167</v>
      </c>
      <c r="N2151" s="5"/>
    </row>
    <row r="2152" spans="2:14" s="9" customFormat="1" ht="15" customHeight="1" x14ac:dyDescent="0.25">
      <c r="B2152" s="168">
        <v>2018</v>
      </c>
      <c r="C2152" s="168"/>
      <c r="D2152" s="169">
        <v>166114</v>
      </c>
      <c r="E2152" s="169">
        <v>1147001</v>
      </c>
      <c r="F2152" s="169">
        <v>0</v>
      </c>
      <c r="G2152" s="169">
        <v>1147001</v>
      </c>
      <c r="H2152" s="169">
        <v>-12</v>
      </c>
      <c r="I2152" s="169">
        <v>25</v>
      </c>
      <c r="J2152" s="169">
        <v>713</v>
      </c>
      <c r="K2152" s="169">
        <v>0</v>
      </c>
      <c r="L2152" s="169">
        <v>177743</v>
      </c>
      <c r="M2152" s="169">
        <v>2610</v>
      </c>
      <c r="N2152" s="5"/>
    </row>
    <row r="2153" spans="2:14" s="9" customFormat="1" ht="15" customHeight="1" x14ac:dyDescent="0.25">
      <c r="B2153" s="168">
        <v>2017</v>
      </c>
      <c r="C2153" s="168"/>
      <c r="D2153" s="169">
        <v>162497</v>
      </c>
      <c r="E2153" s="169">
        <v>1067537</v>
      </c>
      <c r="F2153" s="169">
        <v>0</v>
      </c>
      <c r="G2153" s="169">
        <v>1067537</v>
      </c>
      <c r="H2153" s="169">
        <v>-29</v>
      </c>
      <c r="I2153" s="169">
        <v>28</v>
      </c>
      <c r="J2153" s="169">
        <v>672</v>
      </c>
      <c r="K2153" s="169">
        <v>0</v>
      </c>
      <c r="L2153" s="169">
        <v>168182</v>
      </c>
      <c r="M2153" s="169">
        <v>2031</v>
      </c>
      <c r="N2153" s="5"/>
    </row>
    <row r="2154" spans="2:14" ht="15" customHeight="1" x14ac:dyDescent="0.25">
      <c r="B2154" s="168">
        <v>2016</v>
      </c>
      <c r="C2154" s="168"/>
      <c r="D2154" s="169">
        <v>150627</v>
      </c>
      <c r="E2154" s="169">
        <v>943080</v>
      </c>
      <c r="F2154" s="169">
        <v>0</v>
      </c>
      <c r="G2154" s="169">
        <v>943080</v>
      </c>
      <c r="H2154" s="169">
        <v>-15</v>
      </c>
      <c r="I2154" s="169">
        <v>20</v>
      </c>
      <c r="J2154" s="169">
        <v>634</v>
      </c>
      <c r="K2154" s="169">
        <v>0</v>
      </c>
      <c r="L2154" s="169">
        <v>144494</v>
      </c>
      <c r="M2154" s="169">
        <v>1567</v>
      </c>
    </row>
    <row r="2155" spans="2:14" ht="15" customHeight="1" x14ac:dyDescent="0.25">
      <c r="B2155" s="168">
        <v>2015</v>
      </c>
      <c r="C2155" s="168"/>
      <c r="D2155" s="169">
        <v>141419</v>
      </c>
      <c r="E2155" s="169">
        <v>860409</v>
      </c>
      <c r="F2155" s="169">
        <v>0</v>
      </c>
      <c r="G2155" s="169">
        <v>860409</v>
      </c>
      <c r="H2155" s="169">
        <v>-34</v>
      </c>
      <c r="I2155" s="169">
        <v>24</v>
      </c>
      <c r="J2155" s="169">
        <v>617</v>
      </c>
      <c r="K2155" s="169">
        <v>0</v>
      </c>
      <c r="L2155" s="169">
        <v>137130</v>
      </c>
      <c r="M2155" s="169">
        <v>1444</v>
      </c>
    </row>
    <row r="2156" spans="2:14" ht="15" customHeight="1" x14ac:dyDescent="0.25">
      <c r="B2156" s="168">
        <v>2014</v>
      </c>
      <c r="C2156" s="168"/>
      <c r="D2156" s="169">
        <v>132715</v>
      </c>
      <c r="E2156" s="169">
        <v>788667</v>
      </c>
      <c r="F2156" s="169">
        <v>0</v>
      </c>
      <c r="G2156" s="169">
        <v>788667</v>
      </c>
      <c r="H2156" s="169">
        <v>8</v>
      </c>
      <c r="I2156" s="169">
        <v>18</v>
      </c>
      <c r="J2156" s="169">
        <v>619</v>
      </c>
      <c r="K2156" s="169">
        <v>1</v>
      </c>
      <c r="L2156" s="169">
        <v>126213</v>
      </c>
      <c r="M2156" s="169">
        <v>1438</v>
      </c>
      <c r="N2156" s="10"/>
    </row>
    <row r="2157" spans="2:14" ht="15" customHeight="1" x14ac:dyDescent="0.25">
      <c r="B2157" s="168">
        <v>2013</v>
      </c>
      <c r="C2157" s="168"/>
      <c r="D2157" s="169">
        <v>124462</v>
      </c>
      <c r="E2157" s="169">
        <v>726050</v>
      </c>
      <c r="F2157" s="169">
        <v>0</v>
      </c>
      <c r="G2157" s="169">
        <v>726050</v>
      </c>
      <c r="H2157" s="169">
        <v>-6</v>
      </c>
      <c r="I2157" s="169">
        <v>17</v>
      </c>
      <c r="J2157" s="169">
        <v>590</v>
      </c>
      <c r="K2157" s="169">
        <v>0</v>
      </c>
      <c r="L2157" s="169">
        <v>121451</v>
      </c>
      <c r="M2157" s="169">
        <v>1252</v>
      </c>
      <c r="N2157" s="10"/>
    </row>
    <row r="2158" spans="2:14" ht="15" customHeight="1" x14ac:dyDescent="0.25">
      <c r="B2158" s="168">
        <v>2012</v>
      </c>
      <c r="C2158" s="168"/>
      <c r="D2158" s="169">
        <v>123231</v>
      </c>
      <c r="E2158" s="169">
        <v>719973</v>
      </c>
      <c r="F2158" s="169">
        <v>0</v>
      </c>
      <c r="G2158" s="169">
        <v>719973</v>
      </c>
      <c r="H2158" s="169">
        <v>-11</v>
      </c>
      <c r="I2158" s="169">
        <v>16</v>
      </c>
      <c r="J2158" s="169">
        <v>565</v>
      </c>
      <c r="K2158" s="169">
        <v>0</v>
      </c>
      <c r="L2158" s="169">
        <v>123836</v>
      </c>
      <c r="M2158" s="169">
        <v>1878</v>
      </c>
      <c r="N2158" s="10"/>
    </row>
    <row r="2159" spans="2:14" ht="15" customHeight="1" x14ac:dyDescent="0.25">
      <c r="B2159" s="168">
        <v>2011</v>
      </c>
      <c r="C2159" s="168"/>
      <c r="D2159" s="169">
        <v>128180</v>
      </c>
      <c r="E2159" s="169">
        <v>763824</v>
      </c>
      <c r="F2159" s="169">
        <v>0</v>
      </c>
      <c r="G2159" s="169">
        <v>763824</v>
      </c>
      <c r="H2159" s="169">
        <v>-14</v>
      </c>
      <c r="I2159" s="169">
        <v>21</v>
      </c>
      <c r="J2159" s="169">
        <v>630</v>
      </c>
      <c r="K2159" s="169">
        <v>0</v>
      </c>
      <c r="L2159" s="169">
        <v>132707</v>
      </c>
      <c r="M2159" s="169">
        <v>2031</v>
      </c>
      <c r="N2159" s="10"/>
    </row>
    <row r="2160" spans="2:14" s="9" customFormat="1" ht="15" customHeight="1" collapsed="1" x14ac:dyDescent="0.25">
      <c r="B2160" s="168">
        <v>2010</v>
      </c>
      <c r="C2160" s="168"/>
      <c r="D2160" s="169">
        <v>135216</v>
      </c>
      <c r="E2160" s="169">
        <v>894794</v>
      </c>
      <c r="F2160" s="169">
        <v>1567</v>
      </c>
      <c r="G2160" s="169">
        <v>893227</v>
      </c>
      <c r="H2160" s="169">
        <v>-15</v>
      </c>
      <c r="I2160" s="169">
        <v>28</v>
      </c>
      <c r="J2160" s="169">
        <v>715</v>
      </c>
      <c r="K2160" s="169">
        <v>1236</v>
      </c>
      <c r="L2160" s="169">
        <v>155406</v>
      </c>
      <c r="M2160" s="169">
        <v>2257</v>
      </c>
      <c r="N2160" s="5"/>
    </row>
    <row r="2161" spans="2:14" s="9" customFormat="1" ht="15" customHeight="1" x14ac:dyDescent="0.25">
      <c r="B2161" s="168">
        <v>2009</v>
      </c>
      <c r="C2161" s="168"/>
      <c r="D2161" s="169">
        <v>141470</v>
      </c>
      <c r="E2161" s="169">
        <v>958279</v>
      </c>
      <c r="F2161" s="169">
        <v>0</v>
      </c>
      <c r="G2161" s="169">
        <v>958279</v>
      </c>
      <c r="H2161" s="169">
        <v>-33</v>
      </c>
      <c r="I2161" s="169">
        <v>21</v>
      </c>
      <c r="J2161" s="169">
        <v>789</v>
      </c>
      <c r="K2161" s="169">
        <v>0</v>
      </c>
      <c r="L2161" s="169">
        <v>177080</v>
      </c>
      <c r="M2161" s="169" t="s">
        <v>66</v>
      </c>
      <c r="N2161" s="5"/>
    </row>
    <row r="2162" spans="2:14" s="9" customFormat="1" ht="15" customHeight="1" x14ac:dyDescent="0.25">
      <c r="B2162" s="168">
        <v>2008</v>
      </c>
      <c r="C2162" s="168"/>
      <c r="D2162" s="169">
        <v>147593</v>
      </c>
      <c r="E2162" s="169">
        <v>1010821</v>
      </c>
      <c r="F2162" s="169">
        <v>0</v>
      </c>
      <c r="G2162" s="169">
        <v>1010821</v>
      </c>
      <c r="H2162" s="169">
        <v>106</v>
      </c>
      <c r="I2162" s="169">
        <v>49</v>
      </c>
      <c r="J2162" s="169">
        <v>574</v>
      </c>
      <c r="K2162" s="169">
        <v>0</v>
      </c>
      <c r="L2162" s="169">
        <v>191756</v>
      </c>
      <c r="M2162" s="169" t="s">
        <v>66</v>
      </c>
      <c r="N2162" s="5"/>
    </row>
    <row r="2163" spans="2:14" ht="15" customHeight="1" x14ac:dyDescent="0.25">
      <c r="B2163" s="187" t="s">
        <v>284</v>
      </c>
      <c r="C2163" s="187"/>
      <c r="D2163" s="188"/>
      <c r="E2163" s="188"/>
      <c r="F2163" s="188"/>
      <c r="G2163" s="188"/>
      <c r="H2163" s="188"/>
      <c r="I2163" s="189"/>
      <c r="J2163" s="189"/>
      <c r="K2163" s="189"/>
      <c r="L2163" s="189"/>
      <c r="M2163" s="189"/>
    </row>
    <row r="2164" spans="2:14" ht="15" customHeight="1" x14ac:dyDescent="0.25">
      <c r="B2164" s="181">
        <v>2023</v>
      </c>
      <c r="C2164" s="181"/>
      <c r="D2164" s="182">
        <v>19311</v>
      </c>
      <c r="E2164" s="182">
        <v>18007369</v>
      </c>
      <c r="F2164" s="182">
        <v>1678276</v>
      </c>
      <c r="G2164" s="182">
        <v>16329093</v>
      </c>
      <c r="H2164" s="182">
        <v>-5195</v>
      </c>
      <c r="I2164" s="182">
        <v>33871</v>
      </c>
      <c r="J2164" s="182">
        <v>76023</v>
      </c>
      <c r="K2164" s="182">
        <v>1707382</v>
      </c>
      <c r="L2164" s="182">
        <v>7547481</v>
      </c>
      <c r="M2164" s="182">
        <v>307456</v>
      </c>
    </row>
    <row r="2165" spans="2:14" ht="15" customHeight="1" x14ac:dyDescent="0.25">
      <c r="B2165" s="181">
        <v>2022</v>
      </c>
      <c r="C2165" s="181"/>
      <c r="D2165" s="182">
        <v>18034</v>
      </c>
      <c r="E2165" s="182">
        <v>15362573</v>
      </c>
      <c r="F2165" s="182">
        <v>1529172</v>
      </c>
      <c r="G2165" s="182">
        <v>13833402</v>
      </c>
      <c r="H2165" s="182">
        <v>7294</v>
      </c>
      <c r="I2165" s="182">
        <v>26455</v>
      </c>
      <c r="J2165" s="182">
        <v>87721</v>
      </c>
      <c r="K2165" s="182">
        <v>1528046</v>
      </c>
      <c r="L2165" s="182">
        <v>6317320</v>
      </c>
      <c r="M2165" s="182">
        <v>170685</v>
      </c>
    </row>
    <row r="2166" spans="2:14" ht="15" customHeight="1" x14ac:dyDescent="0.25">
      <c r="B2166" s="168">
        <v>2021</v>
      </c>
      <c r="C2166" s="168"/>
      <c r="D2166" s="169">
        <v>17030</v>
      </c>
      <c r="E2166" s="169">
        <v>11828191</v>
      </c>
      <c r="F2166" s="169">
        <v>1420608</v>
      </c>
      <c r="G2166" s="169">
        <v>10407583</v>
      </c>
      <c r="H2166" s="169">
        <v>3287</v>
      </c>
      <c r="I2166" s="169">
        <v>21342</v>
      </c>
      <c r="J2166" s="169">
        <v>165116</v>
      </c>
      <c r="K2166" s="169">
        <v>1428467</v>
      </c>
      <c r="L2166" s="169">
        <v>4107990</v>
      </c>
      <c r="M2166" s="169">
        <v>152260</v>
      </c>
    </row>
    <row r="2167" spans="2:14" ht="15" customHeight="1" x14ac:dyDescent="0.25">
      <c r="B2167" s="168">
        <v>2020</v>
      </c>
      <c r="C2167" s="168"/>
      <c r="D2167" s="169">
        <v>16399</v>
      </c>
      <c r="E2167" s="169">
        <v>10065599</v>
      </c>
      <c r="F2167" s="169">
        <v>1277344</v>
      </c>
      <c r="G2167" s="169">
        <v>8788256</v>
      </c>
      <c r="H2167" s="169">
        <v>1279</v>
      </c>
      <c r="I2167" s="169">
        <v>21205</v>
      </c>
      <c r="J2167" s="169">
        <v>122611</v>
      </c>
      <c r="K2167" s="169">
        <v>1299366</v>
      </c>
      <c r="L2167" s="169">
        <v>3448582</v>
      </c>
      <c r="M2167" s="169">
        <v>149916</v>
      </c>
    </row>
    <row r="2168" spans="2:14" ht="15" customHeight="1" x14ac:dyDescent="0.25">
      <c r="B2168" s="168">
        <v>2019</v>
      </c>
      <c r="C2168" s="168"/>
      <c r="D2168" s="169">
        <v>16158</v>
      </c>
      <c r="E2168" s="169">
        <v>13234794</v>
      </c>
      <c r="F2168" s="169">
        <v>1518344</v>
      </c>
      <c r="G2168" s="169">
        <v>11716450</v>
      </c>
      <c r="H2168" s="169">
        <v>6053</v>
      </c>
      <c r="I2168" s="169">
        <v>25544</v>
      </c>
      <c r="J2168" s="169">
        <v>39438</v>
      </c>
      <c r="K2168" s="169">
        <v>1539142</v>
      </c>
      <c r="L2168" s="169">
        <v>5723786</v>
      </c>
      <c r="M2168" s="169">
        <v>151826</v>
      </c>
    </row>
    <row r="2169" spans="2:14" ht="15" customHeight="1" x14ac:dyDescent="0.25">
      <c r="B2169" s="168">
        <v>2018</v>
      </c>
      <c r="C2169" s="168"/>
      <c r="D2169" s="169">
        <v>14995</v>
      </c>
      <c r="E2169" s="169">
        <v>12432333</v>
      </c>
      <c r="F2169" s="169">
        <v>1422210</v>
      </c>
      <c r="G2169" s="169">
        <v>11010123</v>
      </c>
      <c r="H2169" s="169">
        <v>1742</v>
      </c>
      <c r="I2169" s="169">
        <v>23829</v>
      </c>
      <c r="J2169" s="169">
        <v>15937</v>
      </c>
      <c r="K2169" s="169">
        <v>1445758</v>
      </c>
      <c r="L2169" s="169">
        <v>5267843</v>
      </c>
      <c r="M2169" s="169">
        <v>135047</v>
      </c>
    </row>
    <row r="2170" spans="2:14" ht="15" customHeight="1" x14ac:dyDescent="0.25">
      <c r="B2170" s="168">
        <v>2017</v>
      </c>
      <c r="C2170" s="168"/>
      <c r="D2170" s="169">
        <v>14038</v>
      </c>
      <c r="E2170" s="169">
        <v>11392961</v>
      </c>
      <c r="F2170" s="169">
        <v>1185338</v>
      </c>
      <c r="G2170" s="169">
        <v>10207623</v>
      </c>
      <c r="H2170" s="169">
        <v>1088</v>
      </c>
      <c r="I2170" s="169">
        <v>22978</v>
      </c>
      <c r="J2170" s="169">
        <v>16988</v>
      </c>
      <c r="K2170" s="169">
        <v>1184078</v>
      </c>
      <c r="L2170" s="169">
        <v>4908125</v>
      </c>
      <c r="M2170" s="169">
        <v>129458</v>
      </c>
    </row>
    <row r="2171" spans="2:14" ht="15" customHeight="1" x14ac:dyDescent="0.25">
      <c r="B2171" s="168">
        <v>2016</v>
      </c>
      <c r="C2171" s="168"/>
      <c r="D2171" s="169">
        <v>13309</v>
      </c>
      <c r="E2171" s="169">
        <v>10009020</v>
      </c>
      <c r="F2171" s="169">
        <v>917288</v>
      </c>
      <c r="G2171" s="169">
        <v>9091732</v>
      </c>
      <c r="H2171" s="169">
        <v>2006</v>
      </c>
      <c r="I2171" s="169">
        <v>23970</v>
      </c>
      <c r="J2171" s="169">
        <v>16748</v>
      </c>
      <c r="K2171" s="169">
        <v>947134</v>
      </c>
      <c r="L2171" s="169">
        <v>4320185</v>
      </c>
      <c r="M2171" s="169">
        <v>157876</v>
      </c>
    </row>
    <row r="2172" spans="2:14" ht="15" customHeight="1" x14ac:dyDescent="0.25">
      <c r="B2172" s="168">
        <v>2015</v>
      </c>
      <c r="C2172" s="168"/>
      <c r="D2172" s="169">
        <v>12759</v>
      </c>
      <c r="E2172" s="169">
        <v>9251369</v>
      </c>
      <c r="F2172" s="169">
        <v>659997</v>
      </c>
      <c r="G2172" s="169">
        <v>8591372</v>
      </c>
      <c r="H2172" s="169">
        <v>-102</v>
      </c>
      <c r="I2172" s="169">
        <v>22310</v>
      </c>
      <c r="J2172" s="169">
        <v>23319</v>
      </c>
      <c r="K2172" s="169">
        <v>696685</v>
      </c>
      <c r="L2172" s="169">
        <v>4112424</v>
      </c>
      <c r="M2172" s="169">
        <v>187056</v>
      </c>
      <c r="N2172" s="10"/>
    </row>
    <row r="2173" spans="2:14" ht="15" customHeight="1" x14ac:dyDescent="0.25">
      <c r="B2173" s="168">
        <v>2014</v>
      </c>
      <c r="C2173" s="168"/>
      <c r="D2173" s="169">
        <v>12272</v>
      </c>
      <c r="E2173" s="169">
        <v>8840100</v>
      </c>
      <c r="F2173" s="169">
        <v>622184</v>
      </c>
      <c r="G2173" s="169">
        <v>8217916</v>
      </c>
      <c r="H2173" s="169">
        <v>-904</v>
      </c>
      <c r="I2173" s="169">
        <v>14483</v>
      </c>
      <c r="J2173" s="169">
        <v>24056</v>
      </c>
      <c r="K2173" s="169">
        <v>646047</v>
      </c>
      <c r="L2173" s="169">
        <v>3977363</v>
      </c>
      <c r="M2173" s="169">
        <v>161245</v>
      </c>
      <c r="N2173" s="10"/>
    </row>
    <row r="2174" spans="2:14" ht="15" customHeight="1" x14ac:dyDescent="0.25">
      <c r="B2174" s="168">
        <v>2013</v>
      </c>
      <c r="C2174" s="168"/>
      <c r="D2174" s="169">
        <v>11807</v>
      </c>
      <c r="E2174" s="169">
        <v>8453952</v>
      </c>
      <c r="F2174" s="169">
        <v>623631</v>
      </c>
      <c r="G2174" s="169">
        <v>7830321</v>
      </c>
      <c r="H2174" s="169">
        <v>-1138</v>
      </c>
      <c r="I2174" s="169">
        <v>10278</v>
      </c>
      <c r="J2174" s="169">
        <v>18331</v>
      </c>
      <c r="K2174" s="169">
        <v>660972</v>
      </c>
      <c r="L2174" s="169">
        <v>3892025</v>
      </c>
      <c r="M2174" s="169">
        <v>184731</v>
      </c>
      <c r="N2174" s="10"/>
    </row>
    <row r="2175" spans="2:14" s="9" customFormat="1" ht="15" customHeight="1" collapsed="1" x14ac:dyDescent="0.25">
      <c r="B2175" s="168">
        <v>2012</v>
      </c>
      <c r="C2175" s="168"/>
      <c r="D2175" s="169">
        <v>11673</v>
      </c>
      <c r="E2175" s="169">
        <v>8622703</v>
      </c>
      <c r="F2175" s="169">
        <v>776363</v>
      </c>
      <c r="G2175" s="169">
        <v>7846339</v>
      </c>
      <c r="H2175" s="169">
        <v>-3540</v>
      </c>
      <c r="I2175" s="169">
        <v>10569</v>
      </c>
      <c r="J2175" s="169">
        <v>18219</v>
      </c>
      <c r="K2175" s="169">
        <v>786771</v>
      </c>
      <c r="L2175" s="169">
        <v>3876104</v>
      </c>
      <c r="M2175" s="169">
        <v>224443</v>
      </c>
      <c r="N2175" s="10"/>
    </row>
    <row r="2176" spans="2:14" s="9" customFormat="1" ht="15" customHeight="1" x14ac:dyDescent="0.25">
      <c r="B2176" s="168">
        <v>2011</v>
      </c>
      <c r="C2176" s="168"/>
      <c r="D2176" s="169">
        <v>11858</v>
      </c>
      <c r="E2176" s="169">
        <v>9232143</v>
      </c>
      <c r="F2176" s="169">
        <v>776017</v>
      </c>
      <c r="G2176" s="169">
        <v>8456126</v>
      </c>
      <c r="H2176" s="169">
        <v>561</v>
      </c>
      <c r="I2176" s="169">
        <v>11425</v>
      </c>
      <c r="J2176" s="169">
        <v>17523</v>
      </c>
      <c r="K2176" s="169">
        <v>784931</v>
      </c>
      <c r="L2176" s="169">
        <v>4112140</v>
      </c>
      <c r="M2176" s="169">
        <v>240344</v>
      </c>
      <c r="N2176" s="5"/>
    </row>
    <row r="2177" spans="2:14" s="9" customFormat="1" ht="15" customHeight="1" x14ac:dyDescent="0.25">
      <c r="B2177" s="168">
        <v>2010</v>
      </c>
      <c r="C2177" s="168"/>
      <c r="D2177" s="169">
        <v>11677</v>
      </c>
      <c r="E2177" s="169">
        <v>9621801</v>
      </c>
      <c r="F2177" s="169">
        <v>893904</v>
      </c>
      <c r="G2177" s="169">
        <v>8727898</v>
      </c>
      <c r="H2177" s="169">
        <v>654</v>
      </c>
      <c r="I2177" s="169">
        <v>10919</v>
      </c>
      <c r="J2177" s="169">
        <v>26660</v>
      </c>
      <c r="K2177" s="169">
        <v>888893</v>
      </c>
      <c r="L2177" s="169">
        <v>4241241</v>
      </c>
      <c r="M2177" s="169">
        <v>234285</v>
      </c>
      <c r="N2177" s="5"/>
    </row>
    <row r="2178" spans="2:14" ht="15" customHeight="1" x14ac:dyDescent="0.25">
      <c r="B2178" s="168">
        <v>2009</v>
      </c>
      <c r="C2178" s="168"/>
      <c r="D2178" s="169">
        <v>11876</v>
      </c>
      <c r="E2178" s="169">
        <v>9587261</v>
      </c>
      <c r="F2178" s="169">
        <v>1132885</v>
      </c>
      <c r="G2178" s="169">
        <v>8454376</v>
      </c>
      <c r="H2178" s="169">
        <v>-1307</v>
      </c>
      <c r="I2178" s="169">
        <v>11675</v>
      </c>
      <c r="J2178" s="169">
        <v>26351</v>
      </c>
      <c r="K2178" s="169">
        <v>1120571</v>
      </c>
      <c r="L2178" s="169">
        <v>4212068</v>
      </c>
      <c r="M2178" s="169" t="s">
        <v>66</v>
      </c>
    </row>
    <row r="2179" spans="2:14" ht="15" customHeight="1" x14ac:dyDescent="0.25">
      <c r="B2179" s="168">
        <v>2008</v>
      </c>
      <c r="C2179" s="168"/>
      <c r="D2179" s="169">
        <v>11871</v>
      </c>
      <c r="E2179" s="169">
        <v>10309103</v>
      </c>
      <c r="F2179" s="169">
        <v>1389566</v>
      </c>
      <c r="G2179" s="169">
        <v>8919536</v>
      </c>
      <c r="H2179" s="169">
        <v>49</v>
      </c>
      <c r="I2179" s="169">
        <v>17463</v>
      </c>
      <c r="J2179" s="169">
        <v>17389</v>
      </c>
      <c r="K2179" s="169">
        <v>1378313</v>
      </c>
      <c r="L2179" s="169">
        <v>4618774</v>
      </c>
      <c r="M2179" s="169" t="s">
        <v>66</v>
      </c>
    </row>
    <row r="2180" spans="2:14" ht="15" customHeight="1" x14ac:dyDescent="0.2">
      <c r="B2180" s="258" t="s">
        <v>11</v>
      </c>
      <c r="C2180" s="184"/>
      <c r="D2180" s="185"/>
      <c r="E2180" s="185"/>
      <c r="F2180" s="185"/>
      <c r="G2180" s="185"/>
      <c r="H2180" s="185"/>
      <c r="I2180" s="186"/>
      <c r="J2180" s="186"/>
      <c r="K2180" s="186"/>
      <c r="L2180" s="186"/>
      <c r="M2180" s="186"/>
    </row>
    <row r="2181" spans="2:14" ht="15" customHeight="1" x14ac:dyDescent="0.25">
      <c r="B2181" s="187" t="s">
        <v>285</v>
      </c>
      <c r="C2181" s="187"/>
      <c r="D2181" s="188"/>
      <c r="E2181" s="188"/>
      <c r="F2181" s="188"/>
      <c r="G2181" s="188"/>
      <c r="H2181" s="188"/>
      <c r="I2181" s="189"/>
      <c r="J2181" s="189"/>
      <c r="K2181" s="189"/>
      <c r="L2181" s="189"/>
      <c r="M2181" s="189"/>
    </row>
    <row r="2182" spans="2:14" ht="15" customHeight="1" x14ac:dyDescent="0.25">
      <c r="B2182" s="181">
        <v>2023</v>
      </c>
      <c r="C2182" s="181"/>
      <c r="D2182" s="182">
        <v>244708</v>
      </c>
      <c r="E2182" s="182">
        <v>11806655</v>
      </c>
      <c r="F2182" s="182">
        <v>1178762</v>
      </c>
      <c r="G2182" s="182">
        <v>10627893</v>
      </c>
      <c r="H2182" s="182">
        <v>-4912</v>
      </c>
      <c r="I2182" s="182">
        <v>7233</v>
      </c>
      <c r="J2182" s="182">
        <v>39003</v>
      </c>
      <c r="K2182" s="182">
        <v>1228267</v>
      </c>
      <c r="L2182" s="182">
        <v>5641877</v>
      </c>
      <c r="M2182" s="182">
        <v>208900</v>
      </c>
    </row>
    <row r="2183" spans="2:14" ht="15" customHeight="1" x14ac:dyDescent="0.25">
      <c r="B2183" s="181">
        <v>2022</v>
      </c>
      <c r="C2183" s="181"/>
      <c r="D2183" s="182">
        <v>220948</v>
      </c>
      <c r="E2183" s="182">
        <v>10258981</v>
      </c>
      <c r="F2183" s="182">
        <v>1150777</v>
      </c>
      <c r="G2183" s="182">
        <v>9108203</v>
      </c>
      <c r="H2183" s="182">
        <v>6272</v>
      </c>
      <c r="I2183" s="182">
        <v>3980</v>
      </c>
      <c r="J2183" s="182">
        <v>82927</v>
      </c>
      <c r="K2183" s="182">
        <v>1131946</v>
      </c>
      <c r="L2183" s="182">
        <v>4791887</v>
      </c>
      <c r="M2183" s="182">
        <v>125651</v>
      </c>
    </row>
    <row r="2184" spans="2:14" ht="15" customHeight="1" x14ac:dyDescent="0.25">
      <c r="B2184" s="168">
        <v>2021</v>
      </c>
      <c r="C2184" s="168"/>
      <c r="D2184" s="169">
        <v>186303</v>
      </c>
      <c r="E2184" s="169">
        <v>7406665</v>
      </c>
      <c r="F2184" s="169">
        <v>981999</v>
      </c>
      <c r="G2184" s="169">
        <v>6424666</v>
      </c>
      <c r="H2184" s="169">
        <v>2952</v>
      </c>
      <c r="I2184" s="169">
        <v>2845</v>
      </c>
      <c r="J2184" s="169">
        <v>154403</v>
      </c>
      <c r="K2184" s="169">
        <v>931136</v>
      </c>
      <c r="L2184" s="169">
        <v>3093858</v>
      </c>
      <c r="M2184" s="169">
        <v>117802</v>
      </c>
    </row>
    <row r="2185" spans="2:14" ht="15" customHeight="1" x14ac:dyDescent="0.25">
      <c r="B2185" s="168">
        <v>2020</v>
      </c>
      <c r="C2185" s="168"/>
      <c r="D2185" s="169">
        <v>176465</v>
      </c>
      <c r="E2185" s="169">
        <v>6046375</v>
      </c>
      <c r="F2185" s="169">
        <v>734579</v>
      </c>
      <c r="G2185" s="169">
        <v>5311796</v>
      </c>
      <c r="H2185" s="169">
        <v>1676</v>
      </c>
      <c r="I2185" s="169">
        <v>5241</v>
      </c>
      <c r="J2185" s="169">
        <v>95549</v>
      </c>
      <c r="K2185" s="169">
        <v>686024</v>
      </c>
      <c r="L2185" s="169">
        <v>2584200</v>
      </c>
      <c r="M2185" s="169">
        <v>115880</v>
      </c>
    </row>
    <row r="2186" spans="2:14" ht="15" customHeight="1" x14ac:dyDescent="0.25">
      <c r="B2186" s="168">
        <v>2019</v>
      </c>
      <c r="C2186" s="168"/>
      <c r="D2186" s="169">
        <v>188664</v>
      </c>
      <c r="E2186" s="169">
        <v>8793852</v>
      </c>
      <c r="F2186" s="169">
        <v>989990</v>
      </c>
      <c r="G2186" s="169">
        <v>7803862</v>
      </c>
      <c r="H2186" s="169">
        <v>5499</v>
      </c>
      <c r="I2186" s="169">
        <v>6190</v>
      </c>
      <c r="J2186" s="169">
        <v>38709</v>
      </c>
      <c r="K2186" s="169">
        <v>957992</v>
      </c>
      <c r="L2186" s="169">
        <v>4418235</v>
      </c>
      <c r="M2186" s="169">
        <v>115249</v>
      </c>
    </row>
    <row r="2187" spans="2:14" ht="15" customHeight="1" x14ac:dyDescent="0.25">
      <c r="B2187" s="168">
        <v>2018</v>
      </c>
      <c r="C2187" s="168"/>
      <c r="D2187" s="169">
        <v>180945</v>
      </c>
      <c r="E2187" s="169">
        <v>8144374</v>
      </c>
      <c r="F2187" s="169">
        <v>855988</v>
      </c>
      <c r="G2187" s="169">
        <v>7288386</v>
      </c>
      <c r="H2187" s="169">
        <v>1773</v>
      </c>
      <c r="I2187" s="169">
        <v>5348</v>
      </c>
      <c r="J2187" s="169">
        <v>15791</v>
      </c>
      <c r="K2187" s="169">
        <v>847930</v>
      </c>
      <c r="L2187" s="169">
        <v>4011834</v>
      </c>
      <c r="M2187" s="169">
        <v>98206</v>
      </c>
    </row>
    <row r="2188" spans="2:14" ht="15" customHeight="1" x14ac:dyDescent="0.25">
      <c r="B2188" s="168">
        <v>2017</v>
      </c>
      <c r="C2188" s="168"/>
      <c r="D2188" s="169">
        <v>176367</v>
      </c>
      <c r="E2188" s="169">
        <v>7529266</v>
      </c>
      <c r="F2188" s="169">
        <v>747372</v>
      </c>
      <c r="G2188" s="169">
        <v>6781893</v>
      </c>
      <c r="H2188" s="169">
        <v>975</v>
      </c>
      <c r="I2188" s="169">
        <v>3900</v>
      </c>
      <c r="J2188" s="169">
        <v>16107</v>
      </c>
      <c r="K2188" s="169">
        <v>752535</v>
      </c>
      <c r="L2188" s="169">
        <v>3732044</v>
      </c>
      <c r="M2188" s="169">
        <v>91129</v>
      </c>
      <c r="N2188" s="10"/>
    </row>
    <row r="2189" spans="2:14" ht="15" customHeight="1" x14ac:dyDescent="0.25">
      <c r="B2189" s="168">
        <v>2016</v>
      </c>
      <c r="C2189" s="168"/>
      <c r="D2189" s="169">
        <v>163796</v>
      </c>
      <c r="E2189" s="169">
        <v>6809848</v>
      </c>
      <c r="F2189" s="169">
        <v>636953</v>
      </c>
      <c r="G2189" s="169">
        <v>6172894</v>
      </c>
      <c r="H2189" s="169">
        <v>2075</v>
      </c>
      <c r="I2189" s="169">
        <v>4742</v>
      </c>
      <c r="J2189" s="169">
        <v>16314</v>
      </c>
      <c r="K2189" s="169">
        <v>662075</v>
      </c>
      <c r="L2189" s="169">
        <v>3339319</v>
      </c>
      <c r="M2189" s="169">
        <v>117473</v>
      </c>
      <c r="N2189" s="10"/>
    </row>
    <row r="2190" spans="2:14" s="9" customFormat="1" ht="15" customHeight="1" collapsed="1" x14ac:dyDescent="0.25">
      <c r="B2190" s="168">
        <v>2015</v>
      </c>
      <c r="C2190" s="168"/>
      <c r="D2190" s="169">
        <v>154035</v>
      </c>
      <c r="E2190" s="169">
        <v>6384070</v>
      </c>
      <c r="F2190" s="169">
        <v>606957</v>
      </c>
      <c r="G2190" s="169">
        <v>5777112</v>
      </c>
      <c r="H2190" s="169">
        <v>133</v>
      </c>
      <c r="I2190" s="169">
        <v>5761</v>
      </c>
      <c r="J2190" s="169">
        <v>17387</v>
      </c>
      <c r="K2190" s="169">
        <v>615130</v>
      </c>
      <c r="L2190" s="169">
        <v>3169879</v>
      </c>
      <c r="M2190" s="169">
        <v>128375</v>
      </c>
      <c r="N2190" s="10"/>
    </row>
    <row r="2191" spans="2:14" s="9" customFormat="1" ht="15" customHeight="1" x14ac:dyDescent="0.25">
      <c r="B2191" s="168">
        <v>2014</v>
      </c>
      <c r="C2191" s="168"/>
      <c r="D2191" s="169">
        <v>144850</v>
      </c>
      <c r="E2191" s="169">
        <v>5894317</v>
      </c>
      <c r="F2191" s="169">
        <v>574050</v>
      </c>
      <c r="G2191" s="169">
        <v>5320267</v>
      </c>
      <c r="H2191" s="169">
        <v>-2328</v>
      </c>
      <c r="I2191" s="169">
        <v>3949</v>
      </c>
      <c r="J2191" s="169">
        <v>18775</v>
      </c>
      <c r="K2191" s="169">
        <v>566445</v>
      </c>
      <c r="L2191" s="169">
        <v>2907134</v>
      </c>
      <c r="M2191" s="169">
        <v>103150</v>
      </c>
      <c r="N2191" s="10"/>
    </row>
    <row r="2192" spans="2:14" s="9" customFormat="1" ht="15" customHeight="1" x14ac:dyDescent="0.25">
      <c r="B2192" s="168">
        <v>2013</v>
      </c>
      <c r="C2192" s="168"/>
      <c r="D2192" s="169">
        <v>136133</v>
      </c>
      <c r="E2192" s="169">
        <v>5774356</v>
      </c>
      <c r="F2192" s="169">
        <v>585155</v>
      </c>
      <c r="G2192" s="169">
        <v>5189201</v>
      </c>
      <c r="H2192" s="169">
        <v>-1022</v>
      </c>
      <c r="I2192" s="169">
        <v>2451</v>
      </c>
      <c r="J2192" s="169">
        <v>17006</v>
      </c>
      <c r="K2192" s="169">
        <v>589056</v>
      </c>
      <c r="L2192" s="169">
        <v>2930962</v>
      </c>
      <c r="M2192" s="169">
        <v>116697</v>
      </c>
      <c r="N2192" s="5"/>
    </row>
    <row r="2193" spans="2:14" ht="15" customHeight="1" x14ac:dyDescent="0.25">
      <c r="B2193" s="168">
        <v>2012</v>
      </c>
      <c r="C2193" s="168"/>
      <c r="D2193" s="169">
        <v>134773</v>
      </c>
      <c r="E2193" s="169">
        <v>5918081</v>
      </c>
      <c r="F2193" s="169">
        <v>620790</v>
      </c>
      <c r="G2193" s="169">
        <v>5297291</v>
      </c>
      <c r="H2193" s="169">
        <v>-2654</v>
      </c>
      <c r="I2193" s="169">
        <v>3855</v>
      </c>
      <c r="J2193" s="169">
        <v>16356</v>
      </c>
      <c r="K2193" s="169">
        <v>601063</v>
      </c>
      <c r="L2193" s="169">
        <v>2957543</v>
      </c>
      <c r="M2193" s="169">
        <v>150413</v>
      </c>
    </row>
    <row r="2194" spans="2:14" ht="15" customHeight="1" x14ac:dyDescent="0.25">
      <c r="B2194" s="168">
        <v>2011</v>
      </c>
      <c r="C2194" s="168"/>
      <c r="D2194" s="169">
        <v>139888</v>
      </c>
      <c r="E2194" s="169">
        <v>6465517</v>
      </c>
      <c r="F2194" s="169">
        <v>681644</v>
      </c>
      <c r="G2194" s="169">
        <v>5783873</v>
      </c>
      <c r="H2194" s="169">
        <v>902</v>
      </c>
      <c r="I2194" s="169">
        <v>3711</v>
      </c>
      <c r="J2194" s="169">
        <v>16135</v>
      </c>
      <c r="K2194" s="169">
        <v>645409</v>
      </c>
      <c r="L2194" s="169">
        <v>3214617</v>
      </c>
      <c r="M2194" s="169">
        <v>169298</v>
      </c>
    </row>
    <row r="2195" spans="2:14" ht="15" customHeight="1" x14ac:dyDescent="0.25">
      <c r="B2195" s="168">
        <v>2010</v>
      </c>
      <c r="C2195" s="168"/>
      <c r="D2195" s="169">
        <v>146739</v>
      </c>
      <c r="E2195" s="169">
        <v>7023170</v>
      </c>
      <c r="F2195" s="169">
        <v>829836</v>
      </c>
      <c r="G2195" s="169">
        <v>6193334</v>
      </c>
      <c r="H2195" s="169">
        <v>153</v>
      </c>
      <c r="I2195" s="169">
        <v>3908</v>
      </c>
      <c r="J2195" s="169">
        <v>17603</v>
      </c>
      <c r="K2195" s="169">
        <v>786377</v>
      </c>
      <c r="L2195" s="169">
        <v>3433144</v>
      </c>
      <c r="M2195" s="169">
        <v>157363</v>
      </c>
    </row>
    <row r="2196" spans="2:14" ht="15" customHeight="1" x14ac:dyDescent="0.25">
      <c r="B2196" s="168">
        <v>2009</v>
      </c>
      <c r="C2196" s="168"/>
      <c r="D2196" s="169">
        <v>153186</v>
      </c>
      <c r="E2196" s="169">
        <v>6970527</v>
      </c>
      <c r="F2196" s="169">
        <v>807889</v>
      </c>
      <c r="G2196" s="169">
        <v>6162638</v>
      </c>
      <c r="H2196" s="169">
        <v>-1488</v>
      </c>
      <c r="I2196" s="169">
        <v>4288</v>
      </c>
      <c r="J2196" s="169">
        <v>15142</v>
      </c>
      <c r="K2196" s="169">
        <v>760214</v>
      </c>
      <c r="L2196" s="169">
        <v>3457272</v>
      </c>
      <c r="M2196" s="169" t="s">
        <v>66</v>
      </c>
    </row>
    <row r="2197" spans="2:14" ht="15" customHeight="1" x14ac:dyDescent="0.25">
      <c r="B2197" s="168">
        <v>2008</v>
      </c>
      <c r="C2197" s="168"/>
      <c r="D2197" s="169">
        <v>159291</v>
      </c>
      <c r="E2197" s="169">
        <v>7539596</v>
      </c>
      <c r="F2197" s="169">
        <v>882339</v>
      </c>
      <c r="G2197" s="169">
        <v>6657257</v>
      </c>
      <c r="H2197" s="169">
        <v>3862</v>
      </c>
      <c r="I2197" s="169">
        <v>9152</v>
      </c>
      <c r="J2197" s="169">
        <v>10504</v>
      </c>
      <c r="K2197" s="169">
        <v>840221</v>
      </c>
      <c r="L2197" s="169">
        <v>3889979</v>
      </c>
      <c r="M2197" s="169" t="s">
        <v>66</v>
      </c>
    </row>
    <row r="2198" spans="2:14" ht="15" customHeight="1" x14ac:dyDescent="0.25">
      <c r="B2198" s="260" t="s">
        <v>286</v>
      </c>
      <c r="C2198" s="230"/>
      <c r="D2198" s="231"/>
      <c r="E2198" s="231"/>
      <c r="F2198" s="231"/>
      <c r="G2198" s="231"/>
      <c r="H2198" s="231"/>
      <c r="I2198" s="232"/>
      <c r="J2198" s="232"/>
      <c r="K2198" s="232"/>
      <c r="L2198" s="232"/>
      <c r="M2198" s="232"/>
      <c r="N2198" s="9"/>
    </row>
    <row r="2199" spans="2:14" ht="15" customHeight="1" x14ac:dyDescent="0.25">
      <c r="B2199" s="181">
        <v>2023</v>
      </c>
      <c r="C2199" s="181"/>
      <c r="D2199" s="182">
        <v>242491</v>
      </c>
      <c r="E2199" s="182">
        <v>4680687</v>
      </c>
      <c r="F2199" s="182">
        <v>362352</v>
      </c>
      <c r="G2199" s="182">
        <v>4318335</v>
      </c>
      <c r="H2199" s="182">
        <v>3477</v>
      </c>
      <c r="I2199" s="182">
        <v>885</v>
      </c>
      <c r="J2199" s="182">
        <v>21364</v>
      </c>
      <c r="K2199" s="182">
        <v>361872</v>
      </c>
      <c r="L2199" s="182">
        <v>2084178</v>
      </c>
      <c r="M2199" s="182">
        <v>36949</v>
      </c>
      <c r="N2199" s="9"/>
    </row>
    <row r="2200" spans="2:14" ht="15" customHeight="1" x14ac:dyDescent="0.25">
      <c r="B2200" s="181">
        <v>2022</v>
      </c>
      <c r="C2200" s="181"/>
      <c r="D2200" s="182">
        <v>218858</v>
      </c>
      <c r="E2200" s="182">
        <v>4126401</v>
      </c>
      <c r="F2200" s="182">
        <v>340811</v>
      </c>
      <c r="G2200" s="182">
        <v>3785590</v>
      </c>
      <c r="H2200" s="182">
        <v>1672</v>
      </c>
      <c r="I2200" s="182">
        <v>683</v>
      </c>
      <c r="J2200" s="182">
        <v>35230</v>
      </c>
      <c r="K2200" s="182">
        <v>340437</v>
      </c>
      <c r="L2200" s="182">
        <v>1812000</v>
      </c>
      <c r="M2200" s="182">
        <v>27974</v>
      </c>
      <c r="N2200" s="9"/>
    </row>
    <row r="2201" spans="2:14" ht="15" customHeight="1" x14ac:dyDescent="0.25">
      <c r="B2201" s="168">
        <v>2021</v>
      </c>
      <c r="C2201" s="168"/>
      <c r="D2201" s="169">
        <v>184312</v>
      </c>
      <c r="E2201" s="169">
        <v>2969156</v>
      </c>
      <c r="F2201" s="169">
        <v>301199</v>
      </c>
      <c r="G2201" s="169">
        <v>2667958</v>
      </c>
      <c r="H2201" s="169">
        <v>566</v>
      </c>
      <c r="I2201" s="169">
        <v>741</v>
      </c>
      <c r="J2201" s="169">
        <v>71967</v>
      </c>
      <c r="K2201" s="169">
        <v>304226</v>
      </c>
      <c r="L2201" s="169">
        <v>1157254</v>
      </c>
      <c r="M2201" s="169">
        <v>26711</v>
      </c>
      <c r="N2201" s="9"/>
    </row>
    <row r="2202" spans="2:14" ht="15" customHeight="1" x14ac:dyDescent="0.25">
      <c r="B2202" s="168">
        <v>2020</v>
      </c>
      <c r="C2202" s="168"/>
      <c r="D2202" s="169">
        <v>174507</v>
      </c>
      <c r="E2202" s="169">
        <v>2357122</v>
      </c>
      <c r="F2202" s="169">
        <v>215230</v>
      </c>
      <c r="G2202" s="169">
        <v>2141892</v>
      </c>
      <c r="H2202" s="169">
        <v>-755</v>
      </c>
      <c r="I2202" s="169">
        <v>1156</v>
      </c>
      <c r="J2202" s="169">
        <v>38505</v>
      </c>
      <c r="K2202" s="169">
        <v>196723</v>
      </c>
      <c r="L2202" s="169">
        <v>889824</v>
      </c>
      <c r="M2202" s="169">
        <v>26111</v>
      </c>
      <c r="N2202" s="9"/>
    </row>
    <row r="2203" spans="2:14" ht="15" customHeight="1" x14ac:dyDescent="0.25">
      <c r="B2203" s="168">
        <v>2019</v>
      </c>
      <c r="C2203" s="168"/>
      <c r="D2203" s="169">
        <v>186705</v>
      </c>
      <c r="E2203" s="169">
        <v>3351996</v>
      </c>
      <c r="F2203" s="169">
        <v>256363</v>
      </c>
      <c r="G2203" s="169">
        <v>3095633</v>
      </c>
      <c r="H2203" s="169">
        <v>3125</v>
      </c>
      <c r="I2203" s="169">
        <v>945</v>
      </c>
      <c r="J2203" s="169">
        <v>9823</v>
      </c>
      <c r="K2203" s="169">
        <v>239684</v>
      </c>
      <c r="L2203" s="169">
        <v>1526305</v>
      </c>
      <c r="M2203" s="169">
        <v>24856</v>
      </c>
      <c r="N2203" s="9"/>
    </row>
    <row r="2204" spans="2:14" ht="15" customHeight="1" x14ac:dyDescent="0.25">
      <c r="B2204" s="168">
        <v>2018</v>
      </c>
      <c r="C2204" s="168"/>
      <c r="D2204" s="169">
        <v>179031</v>
      </c>
      <c r="E2204" s="169">
        <v>3093260</v>
      </c>
      <c r="F2204" s="169">
        <v>232042</v>
      </c>
      <c r="G2204" s="169">
        <v>2861218</v>
      </c>
      <c r="H2204" s="169">
        <v>2996</v>
      </c>
      <c r="I2204" s="169">
        <v>815</v>
      </c>
      <c r="J2204" s="169">
        <v>8223</v>
      </c>
      <c r="K2204" s="169">
        <v>224780</v>
      </c>
      <c r="L2204" s="169">
        <v>1392619</v>
      </c>
      <c r="M2204" s="169">
        <v>20722</v>
      </c>
      <c r="N2204" s="9"/>
    </row>
    <row r="2205" spans="2:14" s="9" customFormat="1" ht="15" customHeight="1" collapsed="1" x14ac:dyDescent="0.25">
      <c r="B2205" s="168">
        <v>2017</v>
      </c>
      <c r="C2205" s="168"/>
      <c r="D2205" s="169">
        <v>174544</v>
      </c>
      <c r="E2205" s="169">
        <v>2883597</v>
      </c>
      <c r="F2205" s="169">
        <v>210802</v>
      </c>
      <c r="G2205" s="169">
        <v>2672796</v>
      </c>
      <c r="H2205" s="169">
        <v>-109</v>
      </c>
      <c r="I2205" s="169">
        <v>1126</v>
      </c>
      <c r="J2205" s="169">
        <v>8977</v>
      </c>
      <c r="K2205" s="169">
        <v>206415</v>
      </c>
      <c r="L2205" s="169">
        <v>1299487</v>
      </c>
      <c r="M2205" s="169">
        <v>20772</v>
      </c>
    </row>
    <row r="2206" spans="2:14" s="9" customFormat="1" ht="15" customHeight="1" x14ac:dyDescent="0.25">
      <c r="B2206" s="168">
        <v>2016</v>
      </c>
      <c r="C2206" s="168"/>
      <c r="D2206" s="169">
        <v>162029</v>
      </c>
      <c r="E2206" s="169">
        <v>2590228</v>
      </c>
      <c r="F2206" s="169">
        <v>194494</v>
      </c>
      <c r="G2206" s="169">
        <v>2395734</v>
      </c>
      <c r="H2206" s="169">
        <v>421</v>
      </c>
      <c r="I2206" s="169">
        <v>1401</v>
      </c>
      <c r="J2206" s="169">
        <v>9110</v>
      </c>
      <c r="K2206" s="169">
        <v>190411</v>
      </c>
      <c r="L2206" s="169">
        <v>1170770</v>
      </c>
      <c r="M2206" s="169">
        <v>25555</v>
      </c>
    </row>
    <row r="2207" spans="2:14" s="9" customFormat="1" ht="15" customHeight="1" x14ac:dyDescent="0.25">
      <c r="B2207" s="168">
        <v>2015</v>
      </c>
      <c r="C2207" s="168"/>
      <c r="D2207" s="169">
        <v>152355</v>
      </c>
      <c r="E2207" s="169">
        <v>2458635</v>
      </c>
      <c r="F2207" s="169">
        <v>182383</v>
      </c>
      <c r="G2207" s="169">
        <v>2276252</v>
      </c>
      <c r="H2207" s="169">
        <v>411</v>
      </c>
      <c r="I2207" s="169">
        <v>1062</v>
      </c>
      <c r="J2207" s="169">
        <v>9571</v>
      </c>
      <c r="K2207" s="169">
        <v>183785</v>
      </c>
      <c r="L2207" s="169">
        <v>1168304</v>
      </c>
      <c r="M2207" s="169">
        <v>26215</v>
      </c>
    </row>
    <row r="2208" spans="2:14" ht="15" customHeight="1" x14ac:dyDescent="0.25">
      <c r="B2208" s="168">
        <v>2014</v>
      </c>
      <c r="C2208" s="168"/>
      <c r="D2208" s="169">
        <v>143240</v>
      </c>
      <c r="E2208" s="169">
        <v>2243786</v>
      </c>
      <c r="F2208" s="169">
        <v>171929</v>
      </c>
      <c r="G2208" s="169">
        <v>2071857</v>
      </c>
      <c r="H2208" s="169">
        <v>-973</v>
      </c>
      <c r="I2208" s="169">
        <v>810</v>
      </c>
      <c r="J2208" s="169">
        <v>9984</v>
      </c>
      <c r="K2208" s="169">
        <v>181687</v>
      </c>
      <c r="L2208" s="169">
        <v>1040209</v>
      </c>
      <c r="M2208" s="169">
        <v>26302</v>
      </c>
    </row>
    <row r="2209" spans="2:14" ht="15" customHeight="1" x14ac:dyDescent="0.25">
      <c r="B2209" s="168">
        <v>2013</v>
      </c>
      <c r="C2209" s="168"/>
      <c r="D2209" s="169">
        <v>134564</v>
      </c>
      <c r="E2209" s="169">
        <v>2057371</v>
      </c>
      <c r="F2209" s="169">
        <v>162389</v>
      </c>
      <c r="G2209" s="169">
        <v>1894982</v>
      </c>
      <c r="H2209" s="169">
        <v>-378</v>
      </c>
      <c r="I2209" s="169">
        <v>1136</v>
      </c>
      <c r="J2209" s="169">
        <v>7223</v>
      </c>
      <c r="K2209" s="169">
        <v>164339</v>
      </c>
      <c r="L2209" s="169">
        <v>958662</v>
      </c>
      <c r="M2209" s="169">
        <v>23149</v>
      </c>
    </row>
    <row r="2210" spans="2:14" ht="15" customHeight="1" x14ac:dyDescent="0.25">
      <c r="B2210" s="168">
        <v>2012</v>
      </c>
      <c r="C2210" s="168"/>
      <c r="D2210" s="169">
        <v>133144</v>
      </c>
      <c r="E2210" s="169">
        <v>2039392</v>
      </c>
      <c r="F2210" s="169">
        <v>171807</v>
      </c>
      <c r="G2210" s="169">
        <v>1867585</v>
      </c>
      <c r="H2210" s="169">
        <v>238</v>
      </c>
      <c r="I2210" s="169">
        <v>808</v>
      </c>
      <c r="J2210" s="169">
        <v>5604</v>
      </c>
      <c r="K2210" s="169">
        <v>173810</v>
      </c>
      <c r="L2210" s="169">
        <v>948518</v>
      </c>
      <c r="M2210" s="169">
        <v>34452</v>
      </c>
    </row>
    <row r="2211" spans="2:14" ht="15" customHeight="1" x14ac:dyDescent="0.25">
      <c r="B2211" s="168">
        <v>2011</v>
      </c>
      <c r="C2211" s="168"/>
      <c r="D2211" s="169">
        <v>138135</v>
      </c>
      <c r="E2211" s="169">
        <v>2158687</v>
      </c>
      <c r="F2211" s="169">
        <v>179942</v>
      </c>
      <c r="G2211" s="169">
        <v>1978745</v>
      </c>
      <c r="H2211" s="169">
        <v>-3070</v>
      </c>
      <c r="I2211" s="169">
        <v>1739</v>
      </c>
      <c r="J2211" s="169">
        <v>5894</v>
      </c>
      <c r="K2211" s="169">
        <v>171779</v>
      </c>
      <c r="L2211" s="169">
        <v>1007306</v>
      </c>
      <c r="M2211" s="169">
        <v>36300</v>
      </c>
    </row>
    <row r="2212" spans="2:14" ht="15" customHeight="1" x14ac:dyDescent="0.25">
      <c r="B2212" s="168">
        <v>2010</v>
      </c>
      <c r="C2212" s="168"/>
      <c r="D2212" s="169">
        <v>144951</v>
      </c>
      <c r="E2212" s="169">
        <v>2416429</v>
      </c>
      <c r="F2212" s="169">
        <v>223672</v>
      </c>
      <c r="G2212" s="169">
        <v>2192756</v>
      </c>
      <c r="H2212" s="169">
        <v>-900</v>
      </c>
      <c r="I2212" s="169">
        <v>1286</v>
      </c>
      <c r="J2212" s="169">
        <v>6846</v>
      </c>
      <c r="K2212" s="169">
        <v>216423</v>
      </c>
      <c r="L2212" s="169">
        <v>1089952</v>
      </c>
      <c r="M2212" s="169">
        <v>32929</v>
      </c>
    </row>
    <row r="2213" spans="2:14" ht="15" customHeight="1" x14ac:dyDescent="0.25">
      <c r="B2213" s="168">
        <v>2009</v>
      </c>
      <c r="C2213" s="168"/>
      <c r="D2213" s="169">
        <v>151344</v>
      </c>
      <c r="E2213" s="169">
        <v>2449020</v>
      </c>
      <c r="F2213" s="169">
        <v>225545</v>
      </c>
      <c r="G2213" s="169">
        <v>2223475</v>
      </c>
      <c r="H2213" s="169">
        <v>3035</v>
      </c>
      <c r="I2213" s="169">
        <v>1570</v>
      </c>
      <c r="J2213" s="169">
        <v>6329</v>
      </c>
      <c r="K2213" s="169">
        <v>218811</v>
      </c>
      <c r="L2213" s="169">
        <v>1091570</v>
      </c>
      <c r="M2213" s="169" t="s">
        <v>66</v>
      </c>
    </row>
    <row r="2214" spans="2:14" s="7" customFormat="1" ht="15" customHeight="1" x14ac:dyDescent="0.25">
      <c r="B2214" s="168">
        <v>2008</v>
      </c>
      <c r="C2214" s="168"/>
      <c r="D2214" s="169">
        <v>157448</v>
      </c>
      <c r="E2214" s="169">
        <v>2690996</v>
      </c>
      <c r="F2214" s="169">
        <v>258657</v>
      </c>
      <c r="G2214" s="169">
        <v>2432338</v>
      </c>
      <c r="H2214" s="169">
        <v>3804</v>
      </c>
      <c r="I2214" s="169">
        <v>5027</v>
      </c>
      <c r="J2214" s="169">
        <v>5298</v>
      </c>
      <c r="K2214" s="169">
        <v>253326</v>
      </c>
      <c r="L2214" s="169">
        <v>1238476</v>
      </c>
      <c r="M2214" s="169" t="s">
        <v>66</v>
      </c>
      <c r="N2214" s="8"/>
    </row>
    <row r="2215" spans="2:14" s="8" customFormat="1" ht="15" customHeight="1" x14ac:dyDescent="0.25">
      <c r="B2215" s="260" t="s">
        <v>287</v>
      </c>
      <c r="C2215" s="230"/>
      <c r="D2215" s="231"/>
      <c r="E2215" s="231"/>
      <c r="F2215" s="231"/>
      <c r="G2215" s="231"/>
      <c r="H2215" s="231"/>
      <c r="I2215" s="232"/>
      <c r="J2215" s="232"/>
      <c r="K2215" s="232"/>
      <c r="L2215" s="232"/>
      <c r="M2215" s="232"/>
      <c r="N2215" s="9"/>
    </row>
    <row r="2216" spans="2:14" s="8" customFormat="1" ht="15" customHeight="1" x14ac:dyDescent="0.25">
      <c r="B2216" s="181">
        <v>2023</v>
      </c>
      <c r="C2216" s="181"/>
      <c r="D2216" s="182">
        <v>1713</v>
      </c>
      <c r="E2216" s="182">
        <v>3271137</v>
      </c>
      <c r="F2216" s="182">
        <v>375071</v>
      </c>
      <c r="G2216" s="182">
        <v>2896066</v>
      </c>
      <c r="H2216" s="182">
        <v>-8495</v>
      </c>
      <c r="I2216" s="182">
        <v>1664</v>
      </c>
      <c r="J2216" s="182">
        <v>12956</v>
      </c>
      <c r="K2216" s="182">
        <v>389774</v>
      </c>
      <c r="L2216" s="182">
        <v>1806099</v>
      </c>
      <c r="M2216" s="182">
        <v>59616</v>
      </c>
      <c r="N2216" s="9"/>
    </row>
    <row r="2217" spans="2:14" s="8" customFormat="1" ht="15" customHeight="1" x14ac:dyDescent="0.25">
      <c r="B2217" s="181">
        <v>2022</v>
      </c>
      <c r="C2217" s="181"/>
      <c r="D2217" s="182">
        <v>1626</v>
      </c>
      <c r="E2217" s="182">
        <v>2867697</v>
      </c>
      <c r="F2217" s="182">
        <v>406239</v>
      </c>
      <c r="G2217" s="182">
        <v>2461459</v>
      </c>
      <c r="H2217" s="182">
        <v>3785</v>
      </c>
      <c r="I2217" s="182">
        <v>677</v>
      </c>
      <c r="J2217" s="182">
        <v>17840</v>
      </c>
      <c r="K2217" s="182">
        <v>402076</v>
      </c>
      <c r="L2217" s="182">
        <v>1489049</v>
      </c>
      <c r="M2217" s="182">
        <v>30807</v>
      </c>
      <c r="N2217" s="9"/>
    </row>
    <row r="2218" spans="2:14" s="8" customFormat="1" ht="15" customHeight="1" x14ac:dyDescent="0.25">
      <c r="B2218" s="168">
        <v>2021</v>
      </c>
      <c r="C2218" s="168"/>
      <c r="D2218" s="169">
        <v>1552</v>
      </c>
      <c r="E2218" s="169">
        <v>1990575</v>
      </c>
      <c r="F2218" s="169">
        <v>302852</v>
      </c>
      <c r="G2218" s="169">
        <v>1687723</v>
      </c>
      <c r="H2218" s="169">
        <v>1564</v>
      </c>
      <c r="I2218" s="169">
        <v>1461</v>
      </c>
      <c r="J2218" s="169">
        <v>51628</v>
      </c>
      <c r="K2218" s="169">
        <v>295988</v>
      </c>
      <c r="L2218" s="169">
        <v>937689</v>
      </c>
      <c r="M2218" s="169">
        <v>38533</v>
      </c>
      <c r="N2218" s="9"/>
    </row>
    <row r="2219" spans="2:14" s="8" customFormat="1" ht="15" customHeight="1" x14ac:dyDescent="0.25">
      <c r="B2219" s="168">
        <v>2020</v>
      </c>
      <c r="C2219" s="168"/>
      <c r="D2219" s="169">
        <v>1542</v>
      </c>
      <c r="E2219" s="169">
        <v>1652847</v>
      </c>
      <c r="F2219" s="169">
        <v>279629</v>
      </c>
      <c r="G2219" s="169">
        <v>1373218</v>
      </c>
      <c r="H2219" s="169">
        <v>1787</v>
      </c>
      <c r="I2219" s="169">
        <v>1097</v>
      </c>
      <c r="J2219" s="169">
        <v>37629</v>
      </c>
      <c r="K2219" s="169">
        <v>273398</v>
      </c>
      <c r="L2219" s="169">
        <v>754023</v>
      </c>
      <c r="M2219" s="169">
        <v>38872</v>
      </c>
      <c r="N2219" s="9"/>
    </row>
    <row r="2220" spans="2:14" s="8" customFormat="1" ht="15" customHeight="1" x14ac:dyDescent="0.25">
      <c r="B2220" s="168">
        <v>2019</v>
      </c>
      <c r="C2220" s="168"/>
      <c r="D2220" s="169">
        <v>1531</v>
      </c>
      <c r="E2220" s="169">
        <v>2662322</v>
      </c>
      <c r="F2220" s="169">
        <v>407882</v>
      </c>
      <c r="G2220" s="169">
        <v>2254440</v>
      </c>
      <c r="H2220" s="169">
        <v>73</v>
      </c>
      <c r="I2220" s="169">
        <v>992</v>
      </c>
      <c r="J2220" s="169">
        <v>5723</v>
      </c>
      <c r="K2220" s="169">
        <v>410058</v>
      </c>
      <c r="L2220" s="169">
        <v>1474348</v>
      </c>
      <c r="M2220" s="169">
        <v>37399</v>
      </c>
      <c r="N2220" s="9"/>
    </row>
    <row r="2221" spans="2:14" s="8" customFormat="1" ht="15" customHeight="1" x14ac:dyDescent="0.25">
      <c r="B2221" s="168">
        <v>2018</v>
      </c>
      <c r="C2221" s="168"/>
      <c r="D2221" s="169">
        <v>1502</v>
      </c>
      <c r="E2221" s="169">
        <v>2642275</v>
      </c>
      <c r="F2221" s="169">
        <v>419230</v>
      </c>
      <c r="G2221" s="169">
        <v>2223045</v>
      </c>
      <c r="H2221" s="169">
        <v>-924</v>
      </c>
      <c r="I2221" s="169">
        <v>1440</v>
      </c>
      <c r="J2221" s="169">
        <v>5783</v>
      </c>
      <c r="K2221" s="169">
        <v>402366</v>
      </c>
      <c r="L2221" s="169">
        <v>1452529</v>
      </c>
      <c r="M2221" s="169">
        <v>31714</v>
      </c>
      <c r="N2221" s="9"/>
    </row>
    <row r="2222" spans="2:14" s="8" customFormat="1" ht="15" customHeight="1" x14ac:dyDescent="0.25">
      <c r="B2222" s="168">
        <v>2017</v>
      </c>
      <c r="C2222" s="168"/>
      <c r="D2222" s="169">
        <v>1438</v>
      </c>
      <c r="E2222" s="169">
        <v>2422162</v>
      </c>
      <c r="F2222" s="169">
        <v>336163</v>
      </c>
      <c r="G2222" s="169">
        <v>2085999</v>
      </c>
      <c r="H2222" s="169">
        <v>475</v>
      </c>
      <c r="I2222" s="169">
        <v>619</v>
      </c>
      <c r="J2222" s="169">
        <v>5438</v>
      </c>
      <c r="K2222" s="169">
        <v>325915</v>
      </c>
      <c r="L2222" s="169">
        <v>1390610</v>
      </c>
      <c r="M2222" s="169">
        <v>29714</v>
      </c>
      <c r="N2222" s="9"/>
    </row>
    <row r="2223" spans="2:14" s="8" customFormat="1" ht="15" customHeight="1" x14ac:dyDescent="0.25">
      <c r="B2223" s="168">
        <v>2016</v>
      </c>
      <c r="C2223" s="168"/>
      <c r="D2223" s="169">
        <v>1395</v>
      </c>
      <c r="E2223" s="169">
        <v>2242761</v>
      </c>
      <c r="F2223" s="169">
        <v>279584</v>
      </c>
      <c r="G2223" s="169">
        <v>1963177</v>
      </c>
      <c r="H2223" s="169">
        <v>896</v>
      </c>
      <c r="I2223" s="169">
        <v>935</v>
      </c>
      <c r="J2223" s="169">
        <v>5371</v>
      </c>
      <c r="K2223" s="169">
        <v>277576</v>
      </c>
      <c r="L2223" s="169">
        <v>1268029</v>
      </c>
      <c r="M2223" s="169">
        <v>33028</v>
      </c>
      <c r="N2223" s="9"/>
    </row>
    <row r="2224" spans="2:14" ht="15" customHeight="1" x14ac:dyDescent="0.25">
      <c r="B2224" s="168">
        <v>2015</v>
      </c>
      <c r="C2224" s="168"/>
      <c r="D2224" s="169">
        <v>1319</v>
      </c>
      <c r="E2224" s="169">
        <v>2000197</v>
      </c>
      <c r="F2224" s="169">
        <v>233654</v>
      </c>
      <c r="G2224" s="169">
        <v>1766544</v>
      </c>
      <c r="H2224" s="169">
        <v>-599</v>
      </c>
      <c r="I2224" s="169">
        <v>798</v>
      </c>
      <c r="J2224" s="169">
        <v>6004</v>
      </c>
      <c r="K2224" s="169">
        <v>233692</v>
      </c>
      <c r="L2224" s="169">
        <v>1132708</v>
      </c>
      <c r="M2224" s="169">
        <v>36132</v>
      </c>
      <c r="N2224" s="9"/>
    </row>
    <row r="2225" spans="2:14" ht="15" customHeight="1" x14ac:dyDescent="0.25">
      <c r="B2225" s="168">
        <v>2014</v>
      </c>
      <c r="C2225" s="168"/>
      <c r="D2225" s="169">
        <v>1277</v>
      </c>
      <c r="E2225" s="169">
        <v>1926862</v>
      </c>
      <c r="F2225" s="169">
        <v>231628</v>
      </c>
      <c r="G2225" s="169">
        <v>1695234</v>
      </c>
      <c r="H2225" s="169">
        <v>-2134</v>
      </c>
      <c r="I2225" s="169">
        <v>830</v>
      </c>
      <c r="J2225" s="169">
        <v>6436</v>
      </c>
      <c r="K2225" s="169">
        <v>216219</v>
      </c>
      <c r="L2225" s="169">
        <v>1088518</v>
      </c>
      <c r="M2225" s="169">
        <v>35891</v>
      </c>
    </row>
    <row r="2226" spans="2:14" ht="15" customHeight="1" x14ac:dyDescent="0.25">
      <c r="B2226" s="168">
        <v>2013</v>
      </c>
      <c r="C2226" s="168"/>
      <c r="D2226" s="169">
        <v>1243</v>
      </c>
      <c r="E2226" s="169">
        <v>1982751</v>
      </c>
      <c r="F2226" s="169">
        <v>252828</v>
      </c>
      <c r="G2226" s="169">
        <v>1729923</v>
      </c>
      <c r="H2226" s="169">
        <v>-856</v>
      </c>
      <c r="I2226" s="169">
        <v>546</v>
      </c>
      <c r="J2226" s="169">
        <v>7003</v>
      </c>
      <c r="K2226" s="169">
        <v>265576</v>
      </c>
      <c r="L2226" s="169">
        <v>1139391</v>
      </c>
      <c r="M2226" s="169">
        <v>43322</v>
      </c>
    </row>
    <row r="2227" spans="2:14" ht="15" customHeight="1" x14ac:dyDescent="0.25">
      <c r="B2227" s="168">
        <v>2012</v>
      </c>
      <c r="C2227" s="168"/>
      <c r="D2227" s="169">
        <v>1267</v>
      </c>
      <c r="E2227" s="169">
        <v>1911395</v>
      </c>
      <c r="F2227" s="169">
        <v>205539</v>
      </c>
      <c r="G2227" s="169">
        <v>1705856</v>
      </c>
      <c r="H2227" s="169">
        <v>-2391</v>
      </c>
      <c r="I2227" s="169">
        <v>821</v>
      </c>
      <c r="J2227" s="169">
        <v>6532</v>
      </c>
      <c r="K2227" s="169">
        <v>185331</v>
      </c>
      <c r="L2227" s="169">
        <v>1109433</v>
      </c>
      <c r="M2227" s="169">
        <v>48317</v>
      </c>
    </row>
    <row r="2228" spans="2:14" ht="15" customHeight="1" x14ac:dyDescent="0.25">
      <c r="B2228" s="168">
        <v>2011</v>
      </c>
      <c r="C2228" s="168"/>
      <c r="D2228" s="169">
        <v>1373</v>
      </c>
      <c r="E2228" s="169">
        <v>2239689</v>
      </c>
      <c r="F2228" s="169">
        <v>324378</v>
      </c>
      <c r="G2228" s="169">
        <v>1915311</v>
      </c>
      <c r="H2228" s="169">
        <v>4040</v>
      </c>
      <c r="I2228" s="169">
        <v>1050</v>
      </c>
      <c r="J2228" s="169">
        <v>6697</v>
      </c>
      <c r="K2228" s="169">
        <v>300686</v>
      </c>
      <c r="L2228" s="169">
        <v>1268244</v>
      </c>
      <c r="M2228" s="169">
        <v>52801</v>
      </c>
    </row>
    <row r="2229" spans="2:14" ht="15" customHeight="1" x14ac:dyDescent="0.25">
      <c r="B2229" s="168">
        <v>2010</v>
      </c>
      <c r="C2229" s="168"/>
      <c r="D2229" s="169">
        <v>1391</v>
      </c>
      <c r="E2229" s="169">
        <v>2350990</v>
      </c>
      <c r="F2229" s="169">
        <v>358973</v>
      </c>
      <c r="G2229" s="169">
        <v>1992016</v>
      </c>
      <c r="H2229" s="169">
        <v>1958</v>
      </c>
      <c r="I2229" s="169">
        <v>842</v>
      </c>
      <c r="J2229" s="169">
        <v>6757</v>
      </c>
      <c r="K2229" s="169">
        <v>328270</v>
      </c>
      <c r="L2229" s="169">
        <v>1321840</v>
      </c>
      <c r="M2229" s="169">
        <v>53198</v>
      </c>
    </row>
    <row r="2230" spans="2:14" s="8" customFormat="1" ht="15" customHeight="1" x14ac:dyDescent="0.25">
      <c r="B2230" s="168">
        <v>2009</v>
      </c>
      <c r="C2230" s="168"/>
      <c r="D2230" s="169">
        <v>1427</v>
      </c>
      <c r="E2230" s="169">
        <v>2301810</v>
      </c>
      <c r="F2230" s="169">
        <v>383851</v>
      </c>
      <c r="G2230" s="169">
        <v>1917959</v>
      </c>
      <c r="H2230" s="169">
        <v>-2867</v>
      </c>
      <c r="I2230" s="169">
        <v>2043</v>
      </c>
      <c r="J2230" s="169">
        <v>6230</v>
      </c>
      <c r="K2230" s="169">
        <v>360067</v>
      </c>
      <c r="L2230" s="169">
        <v>1281912</v>
      </c>
      <c r="M2230" s="169" t="s">
        <v>66</v>
      </c>
      <c r="N2230" s="5"/>
    </row>
    <row r="2231" spans="2:14" s="9" customFormat="1" ht="15" customHeight="1" x14ac:dyDescent="0.25">
      <c r="B2231" s="168">
        <v>2008</v>
      </c>
      <c r="C2231" s="168"/>
      <c r="D2231" s="169">
        <v>1433</v>
      </c>
      <c r="E2231" s="169">
        <v>2449199</v>
      </c>
      <c r="F2231" s="169">
        <v>432367</v>
      </c>
      <c r="G2231" s="169">
        <v>2016831</v>
      </c>
      <c r="H2231" s="169">
        <v>-1981</v>
      </c>
      <c r="I2231" s="169">
        <v>3101</v>
      </c>
      <c r="J2231" s="169">
        <v>3150</v>
      </c>
      <c r="K2231" s="169">
        <v>403789</v>
      </c>
      <c r="L2231" s="169">
        <v>1394162</v>
      </c>
      <c r="M2231" s="169" t="s">
        <v>66</v>
      </c>
    </row>
    <row r="2232" spans="2:14" s="9" customFormat="1" ht="15" customHeight="1" x14ac:dyDescent="0.25">
      <c r="B2232" s="260" t="s">
        <v>288</v>
      </c>
      <c r="C2232" s="230"/>
      <c r="D2232" s="231"/>
      <c r="E2232" s="231"/>
      <c r="F2232" s="231"/>
      <c r="G2232" s="231"/>
      <c r="H2232" s="231"/>
      <c r="I2232" s="232"/>
      <c r="J2232" s="232"/>
      <c r="K2232" s="232"/>
      <c r="L2232" s="232"/>
      <c r="M2232" s="232"/>
    </row>
    <row r="2233" spans="2:14" s="9" customFormat="1" ht="15" customHeight="1" x14ac:dyDescent="0.25">
      <c r="B2233" s="181">
        <v>2023</v>
      </c>
      <c r="C2233" s="181"/>
      <c r="D2233" s="182">
        <v>504</v>
      </c>
      <c r="E2233" s="182">
        <v>3854831</v>
      </c>
      <c r="F2233" s="182">
        <v>441339</v>
      </c>
      <c r="G2233" s="182">
        <v>3413492</v>
      </c>
      <c r="H2233" s="182">
        <v>105</v>
      </c>
      <c r="I2233" s="182">
        <v>4684</v>
      </c>
      <c r="J2233" s="182">
        <v>4682</v>
      </c>
      <c r="K2233" s="182">
        <v>476621</v>
      </c>
      <c r="L2233" s="182">
        <v>1751601</v>
      </c>
      <c r="M2233" s="182">
        <v>112335</v>
      </c>
    </row>
    <row r="2234" spans="2:14" s="9" customFormat="1" ht="15" customHeight="1" x14ac:dyDescent="0.25">
      <c r="B2234" s="181">
        <v>2022</v>
      </c>
      <c r="C2234" s="181"/>
      <c r="D2234" s="182">
        <v>464</v>
      </c>
      <c r="E2234" s="182">
        <v>3264882</v>
      </c>
      <c r="F2234" s="182">
        <v>403728</v>
      </c>
      <c r="G2234" s="182">
        <v>2861154</v>
      </c>
      <c r="H2234" s="182">
        <v>815</v>
      </c>
      <c r="I2234" s="182">
        <v>2620</v>
      </c>
      <c r="J2234" s="182">
        <v>29857</v>
      </c>
      <c r="K2234" s="182">
        <v>389433</v>
      </c>
      <c r="L2234" s="182">
        <v>1490838</v>
      </c>
      <c r="M2234" s="182">
        <v>66869</v>
      </c>
    </row>
    <row r="2235" spans="2:14" s="9" customFormat="1" ht="15" customHeight="1" x14ac:dyDescent="0.25">
      <c r="B2235" s="181">
        <v>2021</v>
      </c>
      <c r="C2235" s="181"/>
      <c r="D2235" s="182">
        <v>439</v>
      </c>
      <c r="E2235" s="182">
        <v>2446934</v>
      </c>
      <c r="F2235" s="182">
        <v>377948</v>
      </c>
      <c r="G2235" s="182">
        <v>2068985</v>
      </c>
      <c r="H2235" s="182">
        <v>822</v>
      </c>
      <c r="I2235" s="182">
        <v>643</v>
      </c>
      <c r="J2235" s="182">
        <v>30808</v>
      </c>
      <c r="K2235" s="182">
        <v>330921</v>
      </c>
      <c r="L2235" s="182">
        <v>998916</v>
      </c>
      <c r="M2235" s="182">
        <v>52557</v>
      </c>
    </row>
    <row r="2236" spans="2:14" s="9" customFormat="1" ht="15" customHeight="1" x14ac:dyDescent="0.25">
      <c r="B2236" s="168">
        <v>2020</v>
      </c>
      <c r="C2236" s="168"/>
      <c r="D2236" s="169">
        <v>416</v>
      </c>
      <c r="E2236" s="169">
        <v>2036406</v>
      </c>
      <c r="F2236" s="169">
        <v>239720</v>
      </c>
      <c r="G2236" s="169">
        <v>1796686</v>
      </c>
      <c r="H2236" s="169">
        <v>644</v>
      </c>
      <c r="I2236" s="169">
        <v>2989</v>
      </c>
      <c r="J2236" s="169">
        <v>19415</v>
      </c>
      <c r="K2236" s="169">
        <v>215903</v>
      </c>
      <c r="L2236" s="169">
        <v>940353</v>
      </c>
      <c r="M2236" s="169">
        <v>50897</v>
      </c>
    </row>
    <row r="2237" spans="2:14" s="9" customFormat="1" ht="15" customHeight="1" x14ac:dyDescent="0.25">
      <c r="B2237" s="168">
        <v>2019</v>
      </c>
      <c r="C2237" s="168"/>
      <c r="D2237" s="169">
        <v>428</v>
      </c>
      <c r="E2237" s="169">
        <v>2779534</v>
      </c>
      <c r="F2237" s="169">
        <v>325745</v>
      </c>
      <c r="G2237" s="169">
        <v>2453789</v>
      </c>
      <c r="H2237" s="169">
        <v>2301</v>
      </c>
      <c r="I2237" s="169">
        <v>4254</v>
      </c>
      <c r="J2237" s="169">
        <v>23162</v>
      </c>
      <c r="K2237" s="169">
        <v>308250</v>
      </c>
      <c r="L2237" s="169">
        <v>1417582</v>
      </c>
      <c r="M2237" s="169">
        <v>52995</v>
      </c>
    </row>
    <row r="2238" spans="2:14" s="9" customFormat="1" ht="15" customHeight="1" x14ac:dyDescent="0.25">
      <c r="B2238" s="168">
        <v>2018</v>
      </c>
      <c r="C2238" s="168"/>
      <c r="D2238" s="169">
        <v>412</v>
      </c>
      <c r="E2238" s="169">
        <v>2408839</v>
      </c>
      <c r="F2238" s="169">
        <v>204716</v>
      </c>
      <c r="G2238" s="169">
        <v>2204122</v>
      </c>
      <c r="H2238" s="169">
        <v>-300</v>
      </c>
      <c r="I2238" s="169">
        <v>3093</v>
      </c>
      <c r="J2238" s="169">
        <v>1785</v>
      </c>
      <c r="K2238" s="169">
        <v>220784</v>
      </c>
      <c r="L2238" s="169">
        <v>1166687</v>
      </c>
      <c r="M2238" s="169">
        <v>45770</v>
      </c>
    </row>
    <row r="2239" spans="2:14" s="9" customFormat="1" ht="15" customHeight="1" x14ac:dyDescent="0.25">
      <c r="B2239" s="168">
        <v>2017</v>
      </c>
      <c r="C2239" s="168"/>
      <c r="D2239" s="169">
        <v>385</v>
      </c>
      <c r="E2239" s="169">
        <v>2223506</v>
      </c>
      <c r="F2239" s="169">
        <v>200407</v>
      </c>
      <c r="G2239" s="169">
        <v>2023099</v>
      </c>
      <c r="H2239" s="169">
        <v>609</v>
      </c>
      <c r="I2239" s="169">
        <v>2155</v>
      </c>
      <c r="J2239" s="169">
        <v>1692</v>
      </c>
      <c r="K2239" s="169">
        <v>220205</v>
      </c>
      <c r="L2239" s="169">
        <v>1041948</v>
      </c>
      <c r="M2239" s="169">
        <v>40643</v>
      </c>
    </row>
    <row r="2240" spans="2:14" ht="15" customHeight="1" x14ac:dyDescent="0.25">
      <c r="B2240" s="168">
        <v>2016</v>
      </c>
      <c r="C2240" s="168"/>
      <c r="D2240" s="169">
        <v>372</v>
      </c>
      <c r="E2240" s="169">
        <v>1976859</v>
      </c>
      <c r="F2240" s="169">
        <v>162876</v>
      </c>
      <c r="G2240" s="169">
        <v>1813983</v>
      </c>
      <c r="H2240" s="169">
        <v>758</v>
      </c>
      <c r="I2240" s="169">
        <v>2406</v>
      </c>
      <c r="J2240" s="169">
        <v>1832</v>
      </c>
      <c r="K2240" s="169">
        <v>194088</v>
      </c>
      <c r="L2240" s="169">
        <v>900521</v>
      </c>
      <c r="M2240" s="169">
        <v>58889</v>
      </c>
      <c r="N2240" s="9"/>
    </row>
    <row r="2241" spans="2:14" ht="15" customHeight="1" x14ac:dyDescent="0.25">
      <c r="B2241" s="168">
        <v>2015</v>
      </c>
      <c r="C2241" s="168"/>
      <c r="D2241" s="169">
        <v>361</v>
      </c>
      <c r="E2241" s="169">
        <v>1925238</v>
      </c>
      <c r="F2241" s="169">
        <v>190921</v>
      </c>
      <c r="G2241" s="169">
        <v>1734317</v>
      </c>
      <c r="H2241" s="169">
        <v>322</v>
      </c>
      <c r="I2241" s="169">
        <v>3900</v>
      </c>
      <c r="J2241" s="169">
        <v>1813</v>
      </c>
      <c r="K2241" s="169">
        <v>197653</v>
      </c>
      <c r="L2241" s="169">
        <v>868866</v>
      </c>
      <c r="M2241" s="169">
        <v>66028</v>
      </c>
    </row>
    <row r="2242" spans="2:14" ht="15" customHeight="1" x14ac:dyDescent="0.25">
      <c r="B2242" s="168">
        <v>2014</v>
      </c>
      <c r="C2242" s="168"/>
      <c r="D2242" s="169">
        <v>333</v>
      </c>
      <c r="E2242" s="169">
        <v>1723668</v>
      </c>
      <c r="F2242" s="169">
        <v>170492</v>
      </c>
      <c r="G2242" s="169">
        <v>1553176</v>
      </c>
      <c r="H2242" s="169">
        <v>779</v>
      </c>
      <c r="I2242" s="169">
        <v>2309</v>
      </c>
      <c r="J2242" s="169">
        <v>2355</v>
      </c>
      <c r="K2242" s="169">
        <v>168539</v>
      </c>
      <c r="L2242" s="169">
        <v>778407</v>
      </c>
      <c r="M2242" s="169">
        <v>40957</v>
      </c>
    </row>
    <row r="2243" spans="2:14" ht="15" customHeight="1" x14ac:dyDescent="0.25">
      <c r="B2243" s="168">
        <v>2013</v>
      </c>
      <c r="C2243" s="168"/>
      <c r="D2243" s="169">
        <v>326</v>
      </c>
      <c r="E2243" s="169">
        <v>1734235</v>
      </c>
      <c r="F2243" s="169">
        <v>169938</v>
      </c>
      <c r="G2243" s="169">
        <v>1564297</v>
      </c>
      <c r="H2243" s="169">
        <v>212</v>
      </c>
      <c r="I2243" s="169">
        <v>769</v>
      </c>
      <c r="J2243" s="169">
        <v>2781</v>
      </c>
      <c r="K2243" s="169">
        <v>159141</v>
      </c>
      <c r="L2243" s="169">
        <v>832909</v>
      </c>
      <c r="M2243" s="169">
        <v>50226</v>
      </c>
    </row>
    <row r="2244" spans="2:14" ht="15" customHeight="1" x14ac:dyDescent="0.25">
      <c r="B2244" s="168">
        <v>2012</v>
      </c>
      <c r="C2244" s="168"/>
      <c r="D2244" s="169">
        <v>362</v>
      </c>
      <c r="E2244" s="169">
        <v>1967294</v>
      </c>
      <c r="F2244" s="169">
        <v>243445</v>
      </c>
      <c r="G2244" s="169">
        <v>1723850</v>
      </c>
      <c r="H2244" s="169">
        <v>-501</v>
      </c>
      <c r="I2244" s="169">
        <v>2226</v>
      </c>
      <c r="J2244" s="169">
        <v>4220</v>
      </c>
      <c r="K2244" s="169">
        <v>241923</v>
      </c>
      <c r="L2244" s="169">
        <v>899592</v>
      </c>
      <c r="M2244" s="169">
        <v>67644</v>
      </c>
    </row>
    <row r="2245" spans="2:14" ht="15" customHeight="1" x14ac:dyDescent="0.25">
      <c r="B2245" s="168">
        <v>2011</v>
      </c>
      <c r="C2245" s="168"/>
      <c r="D2245" s="169">
        <v>380</v>
      </c>
      <c r="E2245" s="169">
        <v>2067140</v>
      </c>
      <c r="F2245" s="169">
        <v>177323</v>
      </c>
      <c r="G2245" s="169">
        <v>1889817</v>
      </c>
      <c r="H2245" s="169">
        <v>-67</v>
      </c>
      <c r="I2245" s="169">
        <v>921</v>
      </c>
      <c r="J2245" s="169">
        <v>3545</v>
      </c>
      <c r="K2245" s="169">
        <v>172944</v>
      </c>
      <c r="L2245" s="169">
        <v>939067</v>
      </c>
      <c r="M2245" s="169">
        <v>80197</v>
      </c>
    </row>
    <row r="2246" spans="2:14" s="9" customFormat="1" ht="15" customHeight="1" collapsed="1" x14ac:dyDescent="0.25">
      <c r="B2246" s="168">
        <v>2010</v>
      </c>
      <c r="C2246" s="168"/>
      <c r="D2246" s="169">
        <v>397</v>
      </c>
      <c r="E2246" s="169">
        <v>2255752</v>
      </c>
      <c r="F2246" s="169">
        <v>247191</v>
      </c>
      <c r="G2246" s="169">
        <v>2008561</v>
      </c>
      <c r="H2246" s="169">
        <v>-905</v>
      </c>
      <c r="I2246" s="169">
        <v>1780</v>
      </c>
      <c r="J2246" s="169">
        <v>4000</v>
      </c>
      <c r="K2246" s="169">
        <v>241684</v>
      </c>
      <c r="L2246" s="169">
        <v>1021352</v>
      </c>
      <c r="M2246" s="169">
        <v>71236</v>
      </c>
      <c r="N2246" s="5"/>
    </row>
    <row r="2247" spans="2:14" s="9" customFormat="1" ht="15" customHeight="1" x14ac:dyDescent="0.25">
      <c r="B2247" s="168">
        <v>2009</v>
      </c>
      <c r="C2247" s="168"/>
      <c r="D2247" s="169">
        <v>415</v>
      </c>
      <c r="E2247" s="169">
        <v>2219697</v>
      </c>
      <c r="F2247" s="169">
        <v>198492</v>
      </c>
      <c r="G2247" s="169">
        <v>2021204</v>
      </c>
      <c r="H2247" s="169">
        <v>-1656</v>
      </c>
      <c r="I2247" s="169">
        <v>674</v>
      </c>
      <c r="J2247" s="169">
        <v>2582</v>
      </c>
      <c r="K2247" s="169">
        <v>181336</v>
      </c>
      <c r="L2247" s="169">
        <v>1083790</v>
      </c>
      <c r="M2247" s="169" t="s">
        <v>66</v>
      </c>
    </row>
    <row r="2248" spans="2:14" s="9" customFormat="1" ht="15" customHeight="1" x14ac:dyDescent="0.25">
      <c r="B2248" s="168">
        <v>2008</v>
      </c>
      <c r="C2248" s="168"/>
      <c r="D2248" s="169">
        <v>410</v>
      </c>
      <c r="E2248" s="169">
        <v>2399401</v>
      </c>
      <c r="F2248" s="169">
        <v>191314</v>
      </c>
      <c r="G2248" s="169">
        <v>2208087</v>
      </c>
      <c r="H2248" s="169">
        <v>2039</v>
      </c>
      <c r="I2248" s="169">
        <v>1024</v>
      </c>
      <c r="J2248" s="169">
        <v>2056</v>
      </c>
      <c r="K2248" s="169">
        <v>183106</v>
      </c>
      <c r="L2248" s="169">
        <v>1257341</v>
      </c>
      <c r="M2248" s="169" t="s">
        <v>66</v>
      </c>
    </row>
    <row r="2249" spans="2:14" ht="15" customHeight="1" x14ac:dyDescent="0.25">
      <c r="B2249" s="187" t="s">
        <v>289</v>
      </c>
      <c r="C2249" s="187"/>
      <c r="D2249" s="188"/>
      <c r="E2249" s="188"/>
      <c r="F2249" s="188"/>
      <c r="G2249" s="188"/>
      <c r="H2249" s="188"/>
      <c r="I2249" s="189"/>
      <c r="J2249" s="189"/>
      <c r="K2249" s="189"/>
      <c r="L2249" s="189"/>
      <c r="M2249" s="189"/>
      <c r="N2249" s="9"/>
    </row>
    <row r="2250" spans="2:14" ht="15" customHeight="1" x14ac:dyDescent="0.25">
      <c r="B2250" s="181">
        <v>2023</v>
      </c>
      <c r="C2250" s="181"/>
      <c r="D2250" s="182">
        <v>225</v>
      </c>
      <c r="E2250" s="182">
        <v>7972829</v>
      </c>
      <c r="F2250" s="182">
        <v>538272</v>
      </c>
      <c r="G2250" s="182">
        <v>7434557</v>
      </c>
      <c r="H2250" s="182">
        <v>-393</v>
      </c>
      <c r="I2250" s="182">
        <v>26657</v>
      </c>
      <c r="J2250" s="182">
        <v>42586</v>
      </c>
      <c r="K2250" s="182">
        <v>513660</v>
      </c>
      <c r="L2250" s="182">
        <v>2222640</v>
      </c>
      <c r="M2250" s="182">
        <v>99298</v>
      </c>
      <c r="N2250" s="9"/>
    </row>
    <row r="2251" spans="2:14" ht="15" customHeight="1" x14ac:dyDescent="0.25">
      <c r="B2251" s="181">
        <v>2022</v>
      </c>
      <c r="C2251" s="181"/>
      <c r="D2251" s="182">
        <v>200</v>
      </c>
      <c r="E2251" s="182">
        <v>6666291</v>
      </c>
      <c r="F2251" s="182">
        <v>412184</v>
      </c>
      <c r="G2251" s="182">
        <v>6254107</v>
      </c>
      <c r="H2251" s="182">
        <v>1183</v>
      </c>
      <c r="I2251" s="182">
        <v>22480</v>
      </c>
      <c r="J2251" s="182">
        <v>11669</v>
      </c>
      <c r="K2251" s="182">
        <v>427261</v>
      </c>
      <c r="L2251" s="182">
        <v>1777373</v>
      </c>
      <c r="M2251" s="182">
        <v>45550</v>
      </c>
      <c r="N2251" s="9"/>
    </row>
    <row r="2252" spans="2:14" ht="15" customHeight="1" x14ac:dyDescent="0.25">
      <c r="B2252" s="168">
        <v>2021</v>
      </c>
      <c r="C2252" s="168"/>
      <c r="D2252" s="169">
        <v>181</v>
      </c>
      <c r="E2252" s="169">
        <v>5633088</v>
      </c>
      <c r="F2252" s="169">
        <v>469693</v>
      </c>
      <c r="G2252" s="169">
        <v>5163396</v>
      </c>
      <c r="H2252" s="169">
        <v>469</v>
      </c>
      <c r="I2252" s="169">
        <v>18525</v>
      </c>
      <c r="J2252" s="169">
        <v>19609</v>
      </c>
      <c r="K2252" s="169">
        <v>525851</v>
      </c>
      <c r="L2252" s="169">
        <v>1226583</v>
      </c>
      <c r="M2252" s="169">
        <v>34901</v>
      </c>
      <c r="N2252" s="9"/>
    </row>
    <row r="2253" spans="2:14" ht="15" customHeight="1" x14ac:dyDescent="0.25">
      <c r="B2253" s="168">
        <v>2020</v>
      </c>
      <c r="C2253" s="168"/>
      <c r="D2253" s="169">
        <v>171</v>
      </c>
      <c r="E2253" s="169">
        <v>5011158</v>
      </c>
      <c r="F2253" s="169">
        <v>542765</v>
      </c>
      <c r="G2253" s="169">
        <v>4468393</v>
      </c>
      <c r="H2253" s="169">
        <v>-404</v>
      </c>
      <c r="I2253" s="169">
        <v>15982</v>
      </c>
      <c r="J2253" s="169">
        <v>27585</v>
      </c>
      <c r="K2253" s="169">
        <v>613342</v>
      </c>
      <c r="L2253" s="169">
        <v>1015662</v>
      </c>
      <c r="M2253" s="169">
        <v>36449</v>
      </c>
      <c r="N2253" s="9"/>
    </row>
    <row r="2254" spans="2:14" ht="15" customHeight="1" x14ac:dyDescent="0.25">
      <c r="B2254" s="168">
        <v>2019</v>
      </c>
      <c r="C2254" s="168"/>
      <c r="D2254" s="169">
        <v>182</v>
      </c>
      <c r="E2254" s="169">
        <v>5629052</v>
      </c>
      <c r="F2254" s="169">
        <v>528354</v>
      </c>
      <c r="G2254" s="169">
        <v>5100698</v>
      </c>
      <c r="H2254" s="169">
        <v>549</v>
      </c>
      <c r="I2254" s="169">
        <v>19379</v>
      </c>
      <c r="J2254" s="169">
        <v>1411</v>
      </c>
      <c r="K2254" s="169">
        <v>581150</v>
      </c>
      <c r="L2254" s="169">
        <v>1488934</v>
      </c>
      <c r="M2254" s="169">
        <v>38743</v>
      </c>
      <c r="N2254" s="9"/>
    </row>
    <row r="2255" spans="2:14" ht="15" customHeight="1" x14ac:dyDescent="0.25">
      <c r="B2255" s="168">
        <v>2018</v>
      </c>
      <c r="C2255" s="168"/>
      <c r="D2255" s="169">
        <v>164</v>
      </c>
      <c r="E2255" s="169">
        <v>5434960</v>
      </c>
      <c r="F2255" s="169">
        <v>566222</v>
      </c>
      <c r="G2255" s="169">
        <v>4868738</v>
      </c>
      <c r="H2255" s="169">
        <v>-43</v>
      </c>
      <c r="I2255" s="169">
        <v>18507</v>
      </c>
      <c r="J2255" s="169">
        <v>860</v>
      </c>
      <c r="K2255" s="169">
        <v>597828</v>
      </c>
      <c r="L2255" s="169">
        <v>1433751</v>
      </c>
      <c r="M2255" s="169">
        <v>39451</v>
      </c>
      <c r="N2255" s="9"/>
    </row>
    <row r="2256" spans="2:14" ht="15" customHeight="1" x14ac:dyDescent="0.25">
      <c r="B2256" s="168">
        <v>2017</v>
      </c>
      <c r="C2256" s="168"/>
      <c r="D2256" s="169">
        <v>168</v>
      </c>
      <c r="E2256" s="169">
        <v>4931232</v>
      </c>
      <c r="F2256" s="169">
        <v>437966</v>
      </c>
      <c r="G2256" s="169">
        <v>4493267</v>
      </c>
      <c r="H2256" s="169">
        <v>85</v>
      </c>
      <c r="I2256" s="169">
        <v>19107</v>
      </c>
      <c r="J2256" s="169">
        <v>1553</v>
      </c>
      <c r="K2256" s="169">
        <v>431544</v>
      </c>
      <c r="L2256" s="169">
        <v>1344263</v>
      </c>
      <c r="M2256" s="169">
        <v>40359</v>
      </c>
      <c r="N2256" s="9"/>
    </row>
    <row r="2257" spans="2:14" ht="15" customHeight="1" x14ac:dyDescent="0.25">
      <c r="B2257" s="168">
        <v>2016</v>
      </c>
      <c r="C2257" s="168"/>
      <c r="D2257" s="169">
        <v>140</v>
      </c>
      <c r="E2257" s="169">
        <v>4142252</v>
      </c>
      <c r="F2257" s="169">
        <v>280334</v>
      </c>
      <c r="G2257" s="169">
        <v>3861917</v>
      </c>
      <c r="H2257" s="169">
        <v>-85</v>
      </c>
      <c r="I2257" s="169">
        <v>19247</v>
      </c>
      <c r="J2257" s="169">
        <v>1069</v>
      </c>
      <c r="K2257" s="169">
        <v>285059</v>
      </c>
      <c r="L2257" s="169">
        <v>1125360</v>
      </c>
      <c r="M2257" s="169">
        <v>41971</v>
      </c>
    </row>
    <row r="2258" spans="2:14" ht="15" customHeight="1" x14ac:dyDescent="0.25">
      <c r="B2258" s="168">
        <v>2015</v>
      </c>
      <c r="C2258" s="168"/>
      <c r="D2258" s="169">
        <v>143</v>
      </c>
      <c r="E2258" s="169">
        <v>3727708</v>
      </c>
      <c r="F2258" s="169">
        <v>53040</v>
      </c>
      <c r="G2258" s="169">
        <v>3674669</v>
      </c>
      <c r="H2258" s="169">
        <v>-270</v>
      </c>
      <c r="I2258" s="169">
        <v>16573</v>
      </c>
      <c r="J2258" s="169">
        <v>6549</v>
      </c>
      <c r="K2258" s="169">
        <v>81555</v>
      </c>
      <c r="L2258" s="169">
        <v>1079675</v>
      </c>
      <c r="M2258" s="169">
        <v>60125</v>
      </c>
    </row>
    <row r="2259" spans="2:14" ht="15" customHeight="1" x14ac:dyDescent="0.25">
      <c r="B2259" s="168">
        <v>2014</v>
      </c>
      <c r="C2259" s="168"/>
      <c r="D2259" s="169">
        <v>137</v>
      </c>
      <c r="E2259" s="169">
        <v>3734450</v>
      </c>
      <c r="F2259" s="169">
        <v>48134</v>
      </c>
      <c r="G2259" s="169">
        <v>3686315</v>
      </c>
      <c r="H2259" s="169">
        <v>1432</v>
      </c>
      <c r="I2259" s="169">
        <v>10552</v>
      </c>
      <c r="J2259" s="169">
        <v>5900</v>
      </c>
      <c r="K2259" s="169">
        <v>79603</v>
      </c>
      <c r="L2259" s="169">
        <v>1196442</v>
      </c>
      <c r="M2259" s="169">
        <v>59533</v>
      </c>
    </row>
    <row r="2260" spans="2:14" ht="15" customHeight="1" x14ac:dyDescent="0.25">
      <c r="B2260" s="168">
        <v>2013</v>
      </c>
      <c r="C2260" s="168"/>
      <c r="D2260" s="169">
        <v>136</v>
      </c>
      <c r="E2260" s="169">
        <v>3405646</v>
      </c>
      <c r="F2260" s="169">
        <v>38475</v>
      </c>
      <c r="G2260" s="169">
        <v>3367171</v>
      </c>
      <c r="H2260" s="169">
        <v>-122</v>
      </c>
      <c r="I2260" s="169">
        <v>7844</v>
      </c>
      <c r="J2260" s="169">
        <v>1915</v>
      </c>
      <c r="K2260" s="169">
        <v>71916</v>
      </c>
      <c r="L2260" s="169">
        <v>1082515</v>
      </c>
      <c r="M2260" s="169">
        <v>69286</v>
      </c>
    </row>
    <row r="2261" spans="2:14" s="8" customFormat="1" ht="15" customHeight="1" x14ac:dyDescent="0.25">
      <c r="B2261" s="168">
        <v>2012</v>
      </c>
      <c r="C2261" s="168"/>
      <c r="D2261" s="169">
        <v>131</v>
      </c>
      <c r="E2261" s="169">
        <v>3424595</v>
      </c>
      <c r="F2261" s="169">
        <v>155573</v>
      </c>
      <c r="G2261" s="169">
        <v>3269022</v>
      </c>
      <c r="H2261" s="169">
        <v>-897</v>
      </c>
      <c r="I2261" s="169">
        <v>6731</v>
      </c>
      <c r="J2261" s="169">
        <v>2428</v>
      </c>
      <c r="K2261" s="169">
        <v>185707</v>
      </c>
      <c r="L2261" s="169">
        <v>1042396</v>
      </c>
      <c r="M2261" s="169">
        <v>75909</v>
      </c>
      <c r="N2261" s="5"/>
    </row>
    <row r="2262" spans="2:14" s="9" customFormat="1" ht="15" customHeight="1" x14ac:dyDescent="0.25">
      <c r="B2262" s="168">
        <v>2011</v>
      </c>
      <c r="C2262" s="168"/>
      <c r="D2262" s="169">
        <v>150</v>
      </c>
      <c r="E2262" s="169">
        <v>3530450</v>
      </c>
      <c r="F2262" s="169">
        <v>94374</v>
      </c>
      <c r="G2262" s="169">
        <v>3436077</v>
      </c>
      <c r="H2262" s="169">
        <v>-356</v>
      </c>
      <c r="I2262" s="169">
        <v>7734</v>
      </c>
      <c r="J2262" s="169">
        <v>2019</v>
      </c>
      <c r="K2262" s="169">
        <v>139523</v>
      </c>
      <c r="L2262" s="169">
        <v>1030231</v>
      </c>
      <c r="M2262" s="169">
        <v>73077</v>
      </c>
      <c r="N2262" s="5"/>
    </row>
    <row r="2263" spans="2:14" s="9" customFormat="1" ht="15" customHeight="1" x14ac:dyDescent="0.25">
      <c r="B2263" s="168">
        <v>2010</v>
      </c>
      <c r="C2263" s="168"/>
      <c r="D2263" s="169">
        <v>154</v>
      </c>
      <c r="E2263" s="169">
        <v>3493425</v>
      </c>
      <c r="F2263" s="169">
        <v>65635</v>
      </c>
      <c r="G2263" s="169">
        <v>3427791</v>
      </c>
      <c r="H2263" s="169">
        <v>486</v>
      </c>
      <c r="I2263" s="169">
        <v>7039</v>
      </c>
      <c r="J2263" s="169">
        <v>9771</v>
      </c>
      <c r="K2263" s="169">
        <v>103751</v>
      </c>
      <c r="L2263" s="169">
        <v>963504</v>
      </c>
      <c r="M2263" s="169">
        <v>79179</v>
      </c>
    </row>
    <row r="2264" spans="2:14" s="9" customFormat="1" ht="15" customHeight="1" x14ac:dyDescent="0.25">
      <c r="B2264" s="168">
        <v>2009</v>
      </c>
      <c r="C2264" s="168"/>
      <c r="D2264" s="169">
        <v>160</v>
      </c>
      <c r="E2264" s="169">
        <v>3575013</v>
      </c>
      <c r="F2264" s="169">
        <v>324996</v>
      </c>
      <c r="G2264" s="169">
        <v>3250017</v>
      </c>
      <c r="H2264" s="169">
        <v>148</v>
      </c>
      <c r="I2264" s="169">
        <v>7408</v>
      </c>
      <c r="J2264" s="169">
        <v>11999</v>
      </c>
      <c r="K2264" s="169">
        <v>360357</v>
      </c>
      <c r="L2264" s="169">
        <v>931877</v>
      </c>
      <c r="M2264" s="169" t="s">
        <v>66</v>
      </c>
    </row>
    <row r="2265" spans="2:14" ht="15" customHeight="1" x14ac:dyDescent="0.25">
      <c r="B2265" s="168">
        <v>2008</v>
      </c>
      <c r="C2265" s="168"/>
      <c r="D2265" s="169">
        <v>173</v>
      </c>
      <c r="E2265" s="169">
        <v>3780328</v>
      </c>
      <c r="F2265" s="169">
        <v>507227</v>
      </c>
      <c r="G2265" s="169">
        <v>3273100</v>
      </c>
      <c r="H2265" s="169">
        <v>-3707</v>
      </c>
      <c r="I2265" s="169">
        <v>8360</v>
      </c>
      <c r="J2265" s="169">
        <v>7458</v>
      </c>
      <c r="K2265" s="169">
        <v>538092</v>
      </c>
      <c r="L2265" s="169">
        <v>920551</v>
      </c>
      <c r="M2265" s="169" t="s">
        <v>66</v>
      </c>
      <c r="N2265" s="9"/>
    </row>
    <row r="2266" spans="2:14" ht="15" customHeight="1" x14ac:dyDescent="0.2">
      <c r="B2266" s="258" t="s">
        <v>40</v>
      </c>
      <c r="C2266" s="184"/>
      <c r="D2266" s="185"/>
      <c r="E2266" s="185"/>
      <c r="F2266" s="185"/>
      <c r="G2266" s="185"/>
      <c r="H2266" s="185"/>
      <c r="I2266" s="186"/>
      <c r="J2266" s="186"/>
      <c r="K2266" s="186"/>
      <c r="L2266" s="186"/>
      <c r="M2266" s="186"/>
      <c r="N2266" s="9"/>
    </row>
    <row r="2267" spans="2:14" ht="15" customHeight="1" x14ac:dyDescent="0.25">
      <c r="B2267" s="187" t="s">
        <v>290</v>
      </c>
      <c r="C2267" s="187"/>
      <c r="D2267" s="188"/>
      <c r="E2267" s="188"/>
      <c r="F2267" s="188"/>
      <c r="G2267" s="188"/>
      <c r="H2267" s="188"/>
      <c r="I2267" s="189"/>
      <c r="J2267" s="189"/>
      <c r="K2267" s="189"/>
      <c r="L2267" s="189"/>
      <c r="M2267" s="189"/>
    </row>
    <row r="2268" spans="2:14" ht="15" customHeight="1" x14ac:dyDescent="0.25">
      <c r="B2268" s="181">
        <v>2023</v>
      </c>
      <c r="C2268" s="181"/>
      <c r="D2268" s="182">
        <v>69471</v>
      </c>
      <c r="E2268" s="182">
        <v>4415909</v>
      </c>
      <c r="F2268" s="182">
        <v>456247</v>
      </c>
      <c r="G2268" s="182">
        <v>3959662</v>
      </c>
      <c r="H2268" s="182">
        <v>-6236</v>
      </c>
      <c r="I2268" s="182">
        <v>9364</v>
      </c>
      <c r="J2268" s="182">
        <v>12820</v>
      </c>
      <c r="K2268" s="182">
        <v>441705</v>
      </c>
      <c r="L2268" s="182">
        <v>1934643</v>
      </c>
      <c r="M2268" s="182">
        <v>60495</v>
      </c>
    </row>
    <row r="2269" spans="2:14" ht="15" customHeight="1" x14ac:dyDescent="0.25">
      <c r="B2269" s="181">
        <v>2022</v>
      </c>
      <c r="C2269" s="181"/>
      <c r="D2269" s="182">
        <v>63050</v>
      </c>
      <c r="E2269" s="182">
        <v>3723926</v>
      </c>
      <c r="F2269" s="182">
        <v>387677</v>
      </c>
      <c r="G2269" s="182">
        <v>3336249</v>
      </c>
      <c r="H2269" s="182">
        <v>2081</v>
      </c>
      <c r="I2269" s="182">
        <v>8351</v>
      </c>
      <c r="J2269" s="182">
        <v>22342</v>
      </c>
      <c r="K2269" s="182">
        <v>369261</v>
      </c>
      <c r="L2269" s="182">
        <v>1627252</v>
      </c>
      <c r="M2269" s="182">
        <v>35658</v>
      </c>
    </row>
    <row r="2270" spans="2:14" ht="15" customHeight="1" x14ac:dyDescent="0.25">
      <c r="B2270" s="168">
        <v>2021</v>
      </c>
      <c r="C2270" s="168"/>
      <c r="D2270" s="169">
        <v>51105</v>
      </c>
      <c r="E2270" s="169">
        <v>2630365</v>
      </c>
      <c r="F2270" s="169">
        <v>352701</v>
      </c>
      <c r="G2270" s="169">
        <v>2277664</v>
      </c>
      <c r="H2270" s="169">
        <v>1640</v>
      </c>
      <c r="I2270" s="169">
        <v>5965</v>
      </c>
      <c r="J2270" s="169">
        <v>46234</v>
      </c>
      <c r="K2270" s="169">
        <v>303658</v>
      </c>
      <c r="L2270" s="169">
        <v>942304</v>
      </c>
      <c r="M2270" s="169">
        <v>31253</v>
      </c>
    </row>
    <row r="2271" spans="2:14" ht="15" customHeight="1" x14ac:dyDescent="0.25">
      <c r="B2271" s="187" t="s">
        <v>291</v>
      </c>
      <c r="C2271" s="187"/>
      <c r="D2271" s="188"/>
      <c r="E2271" s="188"/>
      <c r="F2271" s="188"/>
      <c r="G2271" s="188"/>
      <c r="H2271" s="188"/>
      <c r="I2271" s="189"/>
      <c r="J2271" s="189"/>
      <c r="K2271" s="189"/>
      <c r="L2271" s="189"/>
      <c r="M2271" s="189"/>
    </row>
    <row r="2272" spans="2:14" ht="15" customHeight="1" x14ac:dyDescent="0.25">
      <c r="B2272" s="181">
        <v>2023</v>
      </c>
      <c r="C2272" s="181"/>
      <c r="D2272" s="182">
        <v>30249</v>
      </c>
      <c r="E2272" s="182">
        <v>1040611</v>
      </c>
      <c r="F2272" s="182">
        <v>108492</v>
      </c>
      <c r="G2272" s="182">
        <v>932120</v>
      </c>
      <c r="H2272" s="182">
        <v>638</v>
      </c>
      <c r="I2272" s="182">
        <v>496</v>
      </c>
      <c r="J2272" s="182">
        <v>5145</v>
      </c>
      <c r="K2272" s="182">
        <v>106859</v>
      </c>
      <c r="L2272" s="182">
        <v>322634</v>
      </c>
      <c r="M2272" s="182">
        <v>10448</v>
      </c>
    </row>
    <row r="2273" spans="2:14" ht="15" customHeight="1" x14ac:dyDescent="0.25">
      <c r="B2273" s="181">
        <v>2022</v>
      </c>
      <c r="C2273" s="181"/>
      <c r="D2273" s="182">
        <v>27134</v>
      </c>
      <c r="E2273" s="182">
        <v>958799</v>
      </c>
      <c r="F2273" s="182">
        <v>121469</v>
      </c>
      <c r="G2273" s="182">
        <v>837330</v>
      </c>
      <c r="H2273" s="182">
        <v>-406</v>
      </c>
      <c r="I2273" s="182">
        <v>264</v>
      </c>
      <c r="J2273" s="182">
        <v>7270</v>
      </c>
      <c r="K2273" s="182">
        <v>105787</v>
      </c>
      <c r="L2273" s="182">
        <v>285647</v>
      </c>
      <c r="M2273" s="182">
        <v>8423</v>
      </c>
    </row>
    <row r="2274" spans="2:14" ht="15" customHeight="1" x14ac:dyDescent="0.25">
      <c r="B2274" s="168">
        <v>2021</v>
      </c>
      <c r="C2274" s="168"/>
      <c r="D2274" s="169">
        <v>23569</v>
      </c>
      <c r="E2274" s="169">
        <v>768266</v>
      </c>
      <c r="F2274" s="169">
        <v>116191</v>
      </c>
      <c r="G2274" s="169">
        <v>652076</v>
      </c>
      <c r="H2274" s="169">
        <v>-78</v>
      </c>
      <c r="I2274" s="169">
        <v>231</v>
      </c>
      <c r="J2274" s="169">
        <v>14345</v>
      </c>
      <c r="K2274" s="169">
        <v>104826</v>
      </c>
      <c r="L2274" s="169">
        <v>213031</v>
      </c>
      <c r="M2274" s="169">
        <v>5753</v>
      </c>
    </row>
    <row r="2275" spans="2:14" ht="15" customHeight="1" x14ac:dyDescent="0.25">
      <c r="B2275" s="187" t="s">
        <v>618</v>
      </c>
      <c r="C2275" s="187"/>
      <c r="D2275" s="188"/>
      <c r="E2275" s="188"/>
      <c r="F2275" s="188"/>
      <c r="G2275" s="188"/>
      <c r="H2275" s="188"/>
      <c r="I2275" s="189"/>
      <c r="J2275" s="189"/>
      <c r="K2275" s="189"/>
      <c r="L2275" s="189"/>
      <c r="M2275" s="189"/>
    </row>
    <row r="2276" spans="2:14" ht="15" customHeight="1" x14ac:dyDescent="0.25">
      <c r="B2276" s="181">
        <v>2023</v>
      </c>
      <c r="C2276" s="181"/>
      <c r="D2276" s="182">
        <v>14710</v>
      </c>
      <c r="E2276" s="182">
        <v>705830</v>
      </c>
      <c r="F2276" s="182">
        <v>72426</v>
      </c>
      <c r="G2276" s="182">
        <v>633403</v>
      </c>
      <c r="H2276" s="182">
        <v>566</v>
      </c>
      <c r="I2276" s="182">
        <v>396</v>
      </c>
      <c r="J2276" s="182">
        <v>1665</v>
      </c>
      <c r="K2276" s="182">
        <v>66412</v>
      </c>
      <c r="L2276" s="182">
        <v>272324</v>
      </c>
      <c r="M2276" s="182">
        <v>7999</v>
      </c>
    </row>
    <row r="2277" spans="2:14" ht="15" customHeight="1" x14ac:dyDescent="0.25">
      <c r="B2277" s="181">
        <v>2022</v>
      </c>
      <c r="C2277" s="181"/>
      <c r="D2277" s="182">
        <v>13358</v>
      </c>
      <c r="E2277" s="182">
        <v>587745</v>
      </c>
      <c r="F2277" s="182">
        <v>62195</v>
      </c>
      <c r="G2277" s="182">
        <v>525550</v>
      </c>
      <c r="H2277" s="182">
        <v>442</v>
      </c>
      <c r="I2277" s="182">
        <v>63</v>
      </c>
      <c r="J2277" s="182">
        <v>3242</v>
      </c>
      <c r="K2277" s="182">
        <v>61816</v>
      </c>
      <c r="L2277" s="182">
        <v>232856</v>
      </c>
      <c r="M2277" s="182">
        <v>3098</v>
      </c>
    </row>
    <row r="2278" spans="2:14" ht="15" customHeight="1" x14ac:dyDescent="0.25">
      <c r="B2278" s="168">
        <v>2021</v>
      </c>
      <c r="C2278" s="168"/>
      <c r="D2278" s="169">
        <v>11612</v>
      </c>
      <c r="E2278" s="169">
        <v>497715</v>
      </c>
      <c r="F2278" s="169">
        <v>59652</v>
      </c>
      <c r="G2278" s="169">
        <v>438063</v>
      </c>
      <c r="H2278" s="169">
        <v>365</v>
      </c>
      <c r="I2278" s="169">
        <v>165</v>
      </c>
      <c r="J2278" s="169">
        <v>6026</v>
      </c>
      <c r="K2278" s="169">
        <v>60188</v>
      </c>
      <c r="L2278" s="169">
        <v>189306</v>
      </c>
      <c r="M2278" s="169">
        <v>3056</v>
      </c>
    </row>
    <row r="2279" spans="2:14" s="10" customFormat="1" ht="15" customHeight="1" collapsed="1" x14ac:dyDescent="0.25">
      <c r="B2279" s="187" t="s">
        <v>619</v>
      </c>
      <c r="C2279" s="187"/>
      <c r="D2279" s="188"/>
      <c r="E2279" s="188"/>
      <c r="F2279" s="188"/>
      <c r="G2279" s="188"/>
      <c r="H2279" s="188"/>
      <c r="I2279" s="189"/>
      <c r="J2279" s="189"/>
      <c r="K2279" s="189"/>
      <c r="L2279" s="189"/>
      <c r="M2279" s="189"/>
      <c r="N2279" s="5"/>
    </row>
    <row r="2280" spans="2:14" s="10" customFormat="1" ht="15" customHeight="1" x14ac:dyDescent="0.25">
      <c r="B2280" s="181">
        <v>2023</v>
      </c>
      <c r="C2280" s="181"/>
      <c r="D2280" s="182">
        <v>77605</v>
      </c>
      <c r="E2280" s="182">
        <v>11041479</v>
      </c>
      <c r="F2280" s="182">
        <v>961634</v>
      </c>
      <c r="G2280" s="182">
        <v>10079844</v>
      </c>
      <c r="H2280" s="182">
        <v>-1199</v>
      </c>
      <c r="I2280" s="182">
        <v>22962</v>
      </c>
      <c r="J2280" s="182">
        <v>49088</v>
      </c>
      <c r="K2280" s="182">
        <v>984133</v>
      </c>
      <c r="L2280" s="182">
        <v>4282809</v>
      </c>
      <c r="M2280" s="182">
        <v>209531</v>
      </c>
      <c r="N2280" s="5"/>
    </row>
    <row r="2281" spans="2:14" s="10" customFormat="1" ht="15" customHeight="1" x14ac:dyDescent="0.25">
      <c r="B2281" s="181">
        <v>2022</v>
      </c>
      <c r="C2281" s="181"/>
      <c r="D2281" s="182">
        <v>69858</v>
      </c>
      <c r="E2281" s="182">
        <v>9416491</v>
      </c>
      <c r="F2281" s="182">
        <v>884044</v>
      </c>
      <c r="G2281" s="182">
        <v>8532448</v>
      </c>
      <c r="H2281" s="182">
        <v>3269</v>
      </c>
      <c r="I2281" s="182">
        <v>17157</v>
      </c>
      <c r="J2281" s="182">
        <v>45331</v>
      </c>
      <c r="K2281" s="182">
        <v>896811</v>
      </c>
      <c r="L2281" s="182">
        <v>3523698</v>
      </c>
      <c r="M2281" s="182">
        <v>113742</v>
      </c>
      <c r="N2281" s="5"/>
    </row>
    <row r="2282" spans="2:14" s="10" customFormat="1" ht="15" customHeight="1" x14ac:dyDescent="0.25">
      <c r="B2282" s="168">
        <v>2021</v>
      </c>
      <c r="C2282" s="168"/>
      <c r="D2282" s="169">
        <v>58890</v>
      </c>
      <c r="E2282" s="169">
        <v>7621973</v>
      </c>
      <c r="F2282" s="169">
        <v>817700</v>
      </c>
      <c r="G2282" s="169">
        <v>6804274</v>
      </c>
      <c r="H2282" s="169">
        <v>218</v>
      </c>
      <c r="I2282" s="169">
        <v>14441</v>
      </c>
      <c r="J2282" s="169">
        <v>69521</v>
      </c>
      <c r="K2282" s="169">
        <v>866722</v>
      </c>
      <c r="L2282" s="169">
        <v>2443180</v>
      </c>
      <c r="M2282" s="169">
        <v>101677</v>
      </c>
      <c r="N2282" s="5"/>
    </row>
    <row r="2283" spans="2:14" s="9" customFormat="1" ht="15" customHeight="1" x14ac:dyDescent="0.25">
      <c r="B2283" s="187" t="s">
        <v>620</v>
      </c>
      <c r="C2283" s="187"/>
      <c r="D2283" s="188"/>
      <c r="E2283" s="188"/>
      <c r="F2283" s="188"/>
      <c r="G2283" s="188"/>
      <c r="H2283" s="188"/>
      <c r="I2283" s="189"/>
      <c r="J2283" s="189"/>
      <c r="K2283" s="189"/>
      <c r="L2283" s="189"/>
      <c r="M2283" s="189"/>
      <c r="N2283" s="5"/>
    </row>
    <row r="2284" spans="2:14" s="9" customFormat="1" ht="15" customHeight="1" x14ac:dyDescent="0.25">
      <c r="B2284" s="181">
        <v>2023</v>
      </c>
      <c r="C2284" s="181"/>
      <c r="D2284" s="182">
        <v>22445</v>
      </c>
      <c r="E2284" s="182">
        <v>695767</v>
      </c>
      <c r="F2284" s="182">
        <v>32458</v>
      </c>
      <c r="G2284" s="182">
        <v>663309</v>
      </c>
      <c r="H2284" s="182">
        <v>-379</v>
      </c>
      <c r="I2284" s="182">
        <v>362</v>
      </c>
      <c r="J2284" s="182">
        <v>652</v>
      </c>
      <c r="K2284" s="182">
        <v>35530</v>
      </c>
      <c r="L2284" s="182">
        <v>208864</v>
      </c>
      <c r="M2284" s="182">
        <v>4167</v>
      </c>
      <c r="N2284" s="5"/>
    </row>
    <row r="2285" spans="2:14" s="9" customFormat="1" ht="15" customHeight="1" x14ac:dyDescent="0.25">
      <c r="B2285" s="181">
        <v>2022</v>
      </c>
      <c r="C2285" s="181"/>
      <c r="D2285" s="182">
        <v>19602</v>
      </c>
      <c r="E2285" s="182">
        <v>591249</v>
      </c>
      <c r="F2285" s="182">
        <v>27421</v>
      </c>
      <c r="G2285" s="182">
        <v>563827</v>
      </c>
      <c r="H2285" s="182">
        <v>1126</v>
      </c>
      <c r="I2285" s="182">
        <v>241</v>
      </c>
      <c r="J2285" s="182">
        <v>1713</v>
      </c>
      <c r="K2285" s="182">
        <v>32833</v>
      </c>
      <c r="L2285" s="182">
        <v>175309</v>
      </c>
      <c r="M2285" s="182">
        <v>2158</v>
      </c>
      <c r="N2285" s="5"/>
    </row>
    <row r="2286" spans="2:14" s="9" customFormat="1" ht="15" customHeight="1" x14ac:dyDescent="0.25">
      <c r="B2286" s="168">
        <v>2021</v>
      </c>
      <c r="C2286" s="168"/>
      <c r="D2286" s="169">
        <v>16186</v>
      </c>
      <c r="E2286" s="169">
        <v>475258</v>
      </c>
      <c r="F2286" s="169">
        <v>31428</v>
      </c>
      <c r="G2286" s="169">
        <v>443830</v>
      </c>
      <c r="H2286" s="169">
        <v>544</v>
      </c>
      <c r="I2286" s="169">
        <v>177</v>
      </c>
      <c r="J2286" s="169">
        <v>4016</v>
      </c>
      <c r="K2286" s="169">
        <v>30067</v>
      </c>
      <c r="L2286" s="169">
        <v>131661</v>
      </c>
      <c r="M2286" s="169">
        <v>1810</v>
      </c>
      <c r="N2286" s="5"/>
    </row>
    <row r="2287" spans="2:14" s="9" customFormat="1" ht="15" customHeight="1" x14ac:dyDescent="0.25">
      <c r="B2287" s="187" t="s">
        <v>292</v>
      </c>
      <c r="C2287" s="187"/>
      <c r="D2287" s="188"/>
      <c r="E2287" s="188"/>
      <c r="F2287" s="188"/>
      <c r="G2287" s="188"/>
      <c r="H2287" s="188"/>
      <c r="I2287" s="189"/>
      <c r="J2287" s="189"/>
      <c r="K2287" s="189"/>
      <c r="L2287" s="189"/>
      <c r="M2287" s="189"/>
      <c r="N2287" s="5"/>
    </row>
    <row r="2288" spans="2:14" s="9" customFormat="1" ht="15" customHeight="1" x14ac:dyDescent="0.25">
      <c r="B2288" s="181">
        <v>2023</v>
      </c>
      <c r="C2288" s="181"/>
      <c r="D2288" s="182">
        <v>7073</v>
      </c>
      <c r="E2288" s="182">
        <v>314718</v>
      </c>
      <c r="F2288" s="182">
        <v>19674</v>
      </c>
      <c r="G2288" s="182">
        <v>295044</v>
      </c>
      <c r="H2288" s="182">
        <v>385</v>
      </c>
      <c r="I2288" s="182">
        <v>112</v>
      </c>
      <c r="J2288" s="182">
        <v>3103</v>
      </c>
      <c r="K2288" s="182">
        <v>18407</v>
      </c>
      <c r="L2288" s="182">
        <v>115173</v>
      </c>
      <c r="M2288" s="182">
        <v>2013</v>
      </c>
      <c r="N2288" s="5"/>
    </row>
    <row r="2289" spans="2:14" s="9" customFormat="1" ht="15" customHeight="1" x14ac:dyDescent="0.25">
      <c r="B2289" s="181">
        <v>2022</v>
      </c>
      <c r="C2289" s="181"/>
      <c r="D2289" s="182">
        <v>6635</v>
      </c>
      <c r="E2289" s="182">
        <v>271938</v>
      </c>
      <c r="F2289" s="182">
        <v>18374</v>
      </c>
      <c r="G2289" s="182">
        <v>253564</v>
      </c>
      <c r="H2289" s="182">
        <v>281</v>
      </c>
      <c r="I2289" s="182">
        <v>53</v>
      </c>
      <c r="J2289" s="182">
        <v>3866</v>
      </c>
      <c r="K2289" s="182">
        <v>17798</v>
      </c>
      <c r="L2289" s="182">
        <v>98318</v>
      </c>
      <c r="M2289" s="182">
        <v>1022</v>
      </c>
      <c r="N2289" s="5"/>
    </row>
    <row r="2290" spans="2:14" s="9" customFormat="1" ht="15" customHeight="1" x14ac:dyDescent="0.25">
      <c r="B2290" s="168">
        <v>2021</v>
      </c>
      <c r="C2290" s="168"/>
      <c r="D2290" s="169">
        <v>6065</v>
      </c>
      <c r="E2290" s="169">
        <v>201856</v>
      </c>
      <c r="F2290" s="169">
        <v>12553</v>
      </c>
      <c r="G2290" s="169">
        <v>189303</v>
      </c>
      <c r="H2290" s="169">
        <v>199</v>
      </c>
      <c r="I2290" s="169">
        <v>1</v>
      </c>
      <c r="J2290" s="169">
        <v>5665</v>
      </c>
      <c r="K2290" s="169">
        <v>10651</v>
      </c>
      <c r="L2290" s="169">
        <v>58910</v>
      </c>
      <c r="M2290" s="169">
        <v>873</v>
      </c>
      <c r="N2290" s="5"/>
    </row>
    <row r="2291" spans="2:14" ht="15" customHeight="1" x14ac:dyDescent="0.25">
      <c r="B2291" s="187" t="s">
        <v>293</v>
      </c>
      <c r="C2291" s="187"/>
      <c r="D2291" s="188"/>
      <c r="E2291" s="188"/>
      <c r="F2291" s="188"/>
      <c r="G2291" s="188"/>
      <c r="H2291" s="188"/>
      <c r="I2291" s="189"/>
      <c r="J2291" s="189"/>
      <c r="K2291" s="189"/>
      <c r="L2291" s="189"/>
      <c r="M2291" s="189"/>
    </row>
    <row r="2292" spans="2:14" ht="15" customHeight="1" x14ac:dyDescent="0.25">
      <c r="B2292" s="181">
        <v>2023</v>
      </c>
      <c r="C2292" s="181"/>
      <c r="D2292" s="182">
        <v>14020</v>
      </c>
      <c r="E2292" s="182">
        <v>931080</v>
      </c>
      <c r="F2292" s="182">
        <v>25285</v>
      </c>
      <c r="G2292" s="182">
        <v>905794</v>
      </c>
      <c r="H2292" s="182">
        <v>923</v>
      </c>
      <c r="I2292" s="182">
        <v>186</v>
      </c>
      <c r="J2292" s="182">
        <v>2086</v>
      </c>
      <c r="K2292" s="182">
        <v>42569</v>
      </c>
      <c r="L2292" s="182">
        <v>436318</v>
      </c>
      <c r="M2292" s="182">
        <v>6888</v>
      </c>
    </row>
    <row r="2293" spans="2:14" ht="15" customHeight="1" x14ac:dyDescent="0.25">
      <c r="B2293" s="181">
        <v>2022</v>
      </c>
      <c r="C2293" s="181"/>
      <c r="D2293" s="182">
        <v>12716</v>
      </c>
      <c r="E2293" s="182">
        <v>849269</v>
      </c>
      <c r="F2293" s="182">
        <v>27445</v>
      </c>
      <c r="G2293" s="182">
        <v>821824</v>
      </c>
      <c r="H2293" s="182">
        <v>571</v>
      </c>
      <c r="I2293" s="182">
        <v>317</v>
      </c>
      <c r="J2293" s="182">
        <v>3458</v>
      </c>
      <c r="K2293" s="182">
        <v>38164</v>
      </c>
      <c r="L2293" s="182">
        <v>397209</v>
      </c>
      <c r="M2293" s="182">
        <v>3490</v>
      </c>
    </row>
    <row r="2294" spans="2:14" ht="15" customHeight="1" x14ac:dyDescent="0.25">
      <c r="B2294" s="168">
        <v>2021</v>
      </c>
      <c r="C2294" s="168"/>
      <c r="D2294" s="169">
        <v>10947</v>
      </c>
      <c r="E2294" s="169">
        <v>476373</v>
      </c>
      <c r="F2294" s="169">
        <v>22020</v>
      </c>
      <c r="G2294" s="169">
        <v>454353</v>
      </c>
      <c r="H2294" s="169">
        <v>570</v>
      </c>
      <c r="I2294" s="169">
        <v>90</v>
      </c>
      <c r="J2294" s="169">
        <v>12474</v>
      </c>
      <c r="K2294" s="169">
        <v>31824</v>
      </c>
      <c r="L2294" s="169">
        <v>203587</v>
      </c>
      <c r="M2294" s="169">
        <v>2600</v>
      </c>
    </row>
    <row r="2295" spans="2:14" ht="15" customHeight="1" x14ac:dyDescent="0.25">
      <c r="B2295" s="187" t="s">
        <v>514</v>
      </c>
      <c r="C2295" s="187"/>
      <c r="D2295" s="188"/>
      <c r="E2295" s="188"/>
      <c r="F2295" s="188"/>
      <c r="G2295" s="188"/>
      <c r="H2295" s="188"/>
      <c r="I2295" s="189"/>
      <c r="J2295" s="189"/>
      <c r="K2295" s="189"/>
      <c r="L2295" s="189"/>
      <c r="M2295" s="189"/>
    </row>
    <row r="2296" spans="2:14" ht="15" customHeight="1" x14ac:dyDescent="0.25">
      <c r="B2296" s="181">
        <v>2023</v>
      </c>
      <c r="C2296" s="181"/>
      <c r="D2296" s="182">
        <v>4343</v>
      </c>
      <c r="E2296" s="182">
        <v>224330</v>
      </c>
      <c r="F2296" s="182">
        <v>14839</v>
      </c>
      <c r="G2296" s="182">
        <v>209491</v>
      </c>
      <c r="H2296" s="182">
        <v>-154</v>
      </c>
      <c r="I2296" s="182">
        <v>10</v>
      </c>
      <c r="J2296" s="182">
        <v>2771</v>
      </c>
      <c r="K2296" s="182">
        <v>21430</v>
      </c>
      <c r="L2296" s="182">
        <v>102226</v>
      </c>
      <c r="M2296" s="182">
        <v>2351</v>
      </c>
    </row>
    <row r="2297" spans="2:14" ht="15" customHeight="1" x14ac:dyDescent="0.25">
      <c r="B2297" s="181">
        <v>2022</v>
      </c>
      <c r="C2297" s="181"/>
      <c r="D2297" s="182">
        <v>4020</v>
      </c>
      <c r="E2297" s="182">
        <v>177655</v>
      </c>
      <c r="F2297" s="182">
        <v>11029</v>
      </c>
      <c r="G2297" s="182">
        <v>166626</v>
      </c>
      <c r="H2297" s="182">
        <v>23</v>
      </c>
      <c r="I2297" s="182">
        <v>1</v>
      </c>
      <c r="J2297" s="182">
        <v>3215</v>
      </c>
      <c r="K2297" s="182">
        <v>14367</v>
      </c>
      <c r="L2297" s="182">
        <v>78717</v>
      </c>
      <c r="M2297" s="182">
        <v>1353</v>
      </c>
    </row>
    <row r="2298" spans="2:14" ht="15" customHeight="1" x14ac:dyDescent="0.25">
      <c r="B2298" s="168">
        <v>2021</v>
      </c>
      <c r="C2298" s="168"/>
      <c r="D2298" s="169">
        <v>3726</v>
      </c>
      <c r="E2298" s="169">
        <v>110616</v>
      </c>
      <c r="F2298" s="169">
        <v>11392</v>
      </c>
      <c r="G2298" s="169">
        <v>99224</v>
      </c>
      <c r="H2298" s="169">
        <v>11</v>
      </c>
      <c r="I2298" s="169">
        <v>26</v>
      </c>
      <c r="J2298" s="169">
        <v>8021</v>
      </c>
      <c r="K2298" s="169">
        <v>11871</v>
      </c>
      <c r="L2298" s="169">
        <v>43314</v>
      </c>
      <c r="M2298" s="169">
        <v>1331</v>
      </c>
    </row>
    <row r="2299" spans="2:14" ht="15" customHeight="1" x14ac:dyDescent="0.25">
      <c r="B2299" s="187" t="s">
        <v>531</v>
      </c>
      <c r="C2299" s="187"/>
      <c r="D2299" s="188"/>
      <c r="E2299" s="188"/>
      <c r="F2299" s="188"/>
      <c r="G2299" s="188"/>
      <c r="H2299" s="188"/>
      <c r="I2299" s="189"/>
      <c r="J2299" s="189"/>
      <c r="K2299" s="189"/>
      <c r="L2299" s="189"/>
      <c r="M2299" s="189"/>
    </row>
    <row r="2300" spans="2:14" ht="15" customHeight="1" x14ac:dyDescent="0.25">
      <c r="B2300" s="181">
        <v>2023</v>
      </c>
      <c r="C2300" s="181"/>
      <c r="D2300" s="182">
        <v>5017</v>
      </c>
      <c r="E2300" s="182">
        <v>409760</v>
      </c>
      <c r="F2300" s="182">
        <v>25977</v>
      </c>
      <c r="G2300" s="182">
        <v>383783</v>
      </c>
      <c r="H2300" s="182">
        <v>150</v>
      </c>
      <c r="I2300" s="182">
        <v>0</v>
      </c>
      <c r="J2300" s="182">
        <v>4258</v>
      </c>
      <c r="K2300" s="182">
        <v>24882</v>
      </c>
      <c r="L2300" s="182">
        <v>189526</v>
      </c>
      <c r="M2300" s="182">
        <v>4307</v>
      </c>
    </row>
    <row r="2301" spans="2:14" ht="15" customHeight="1" x14ac:dyDescent="0.25">
      <c r="B2301" s="181">
        <v>2022</v>
      </c>
      <c r="C2301" s="181"/>
      <c r="D2301" s="182">
        <v>4775</v>
      </c>
      <c r="E2301" s="182">
        <v>348200</v>
      </c>
      <c r="F2301" s="182">
        <v>23307</v>
      </c>
      <c r="G2301" s="182">
        <v>324893</v>
      </c>
      <c r="H2301" s="182">
        <v>67</v>
      </c>
      <c r="I2301" s="182">
        <v>13</v>
      </c>
      <c r="J2301" s="182">
        <v>4158</v>
      </c>
      <c r="K2301" s="182">
        <v>22371</v>
      </c>
      <c r="L2301" s="182">
        <v>150256</v>
      </c>
      <c r="M2301" s="182">
        <v>2257</v>
      </c>
    </row>
    <row r="2302" spans="2:14" ht="15" customHeight="1" x14ac:dyDescent="0.25">
      <c r="B2302" s="168">
        <v>2021</v>
      </c>
      <c r="C2302" s="168"/>
      <c r="D2302" s="169">
        <v>4384</v>
      </c>
      <c r="E2302" s="169">
        <v>257329</v>
      </c>
      <c r="F2302" s="169">
        <v>28053</v>
      </c>
      <c r="G2302" s="169">
        <v>229275</v>
      </c>
      <c r="H2302" s="169">
        <v>-48</v>
      </c>
      <c r="I2302" s="169">
        <v>275</v>
      </c>
      <c r="J2302" s="169">
        <v>7709</v>
      </c>
      <c r="K2302" s="169">
        <v>37180</v>
      </c>
      <c r="L2302" s="169">
        <v>95148</v>
      </c>
      <c r="M2302" s="169">
        <v>4349</v>
      </c>
    </row>
    <row r="2303" spans="2:14" s="9" customFormat="1" ht="15" customHeight="1" collapsed="1" x14ac:dyDescent="0.2">
      <c r="B2303" s="258" t="s">
        <v>30</v>
      </c>
      <c r="C2303" s="184"/>
      <c r="D2303" s="185"/>
      <c r="E2303" s="185"/>
      <c r="F2303" s="185"/>
      <c r="G2303" s="185"/>
      <c r="H2303" s="185"/>
      <c r="I2303" s="186"/>
      <c r="J2303" s="186"/>
      <c r="K2303" s="186"/>
      <c r="L2303" s="186"/>
      <c r="M2303" s="186"/>
      <c r="N2303" s="5"/>
    </row>
    <row r="2304" spans="2:14" s="9" customFormat="1" ht="15" customHeight="1" x14ac:dyDescent="0.25">
      <c r="B2304" s="187" t="s">
        <v>390</v>
      </c>
      <c r="C2304" s="187"/>
      <c r="D2304" s="188"/>
      <c r="E2304" s="188"/>
      <c r="F2304" s="188"/>
      <c r="G2304" s="188"/>
      <c r="H2304" s="188"/>
      <c r="I2304" s="189"/>
      <c r="J2304" s="189"/>
      <c r="K2304" s="189"/>
      <c r="L2304" s="189"/>
      <c r="M2304" s="189"/>
      <c r="N2304" s="5"/>
    </row>
    <row r="2305" spans="2:14" s="9" customFormat="1" ht="15" customHeight="1" x14ac:dyDescent="0.25">
      <c r="B2305" s="181">
        <v>2023</v>
      </c>
      <c r="C2305" s="181"/>
      <c r="D2305" s="182">
        <v>66065</v>
      </c>
      <c r="E2305" s="182">
        <v>2610264</v>
      </c>
      <c r="F2305" s="182">
        <v>61422</v>
      </c>
      <c r="G2305" s="182">
        <v>2548842</v>
      </c>
      <c r="H2305" s="182">
        <v>-678</v>
      </c>
      <c r="I2305" s="182">
        <v>1376</v>
      </c>
      <c r="J2305" s="182">
        <v>356189</v>
      </c>
      <c r="K2305" s="182">
        <v>75663</v>
      </c>
      <c r="L2305" s="182">
        <v>1002804</v>
      </c>
      <c r="M2305" s="182">
        <v>39035</v>
      </c>
      <c r="N2305" s="5"/>
    </row>
    <row r="2306" spans="2:14" s="9" customFormat="1" ht="15" customHeight="1" x14ac:dyDescent="0.25">
      <c r="B2306" s="181">
        <v>2022</v>
      </c>
      <c r="C2306" s="181"/>
      <c r="D2306" s="182">
        <v>63563</v>
      </c>
      <c r="E2306" s="182">
        <v>2176250</v>
      </c>
      <c r="F2306" s="182">
        <v>45018</v>
      </c>
      <c r="G2306" s="182">
        <v>2131232</v>
      </c>
      <c r="H2306" s="182">
        <v>1928</v>
      </c>
      <c r="I2306" s="182">
        <v>685</v>
      </c>
      <c r="J2306" s="182">
        <v>353362</v>
      </c>
      <c r="K2306" s="182">
        <v>58357</v>
      </c>
      <c r="L2306" s="182">
        <v>873324</v>
      </c>
      <c r="M2306" s="182">
        <v>23416</v>
      </c>
      <c r="N2306" s="5"/>
    </row>
    <row r="2307" spans="2:14" s="9" customFormat="1" ht="15" customHeight="1" x14ac:dyDescent="0.25">
      <c r="B2307" s="181">
        <v>2021</v>
      </c>
      <c r="C2307" s="181"/>
      <c r="D2307" s="182">
        <v>58588</v>
      </c>
      <c r="E2307" s="182">
        <v>1838330</v>
      </c>
      <c r="F2307" s="182">
        <v>42143</v>
      </c>
      <c r="G2307" s="182">
        <v>1796187</v>
      </c>
      <c r="H2307" s="182">
        <v>208</v>
      </c>
      <c r="I2307" s="182">
        <v>639</v>
      </c>
      <c r="J2307" s="182">
        <v>343941</v>
      </c>
      <c r="K2307" s="182">
        <v>48810</v>
      </c>
      <c r="L2307" s="182">
        <v>711259</v>
      </c>
      <c r="M2307" s="182">
        <v>20639</v>
      </c>
      <c r="N2307" s="5"/>
    </row>
    <row r="2308" spans="2:14" s="9" customFormat="1" ht="15" customHeight="1" x14ac:dyDescent="0.25">
      <c r="B2308" s="168">
        <v>2020</v>
      </c>
      <c r="C2308" s="168"/>
      <c r="D2308" s="169">
        <v>57503</v>
      </c>
      <c r="E2308" s="169">
        <v>1601802</v>
      </c>
      <c r="F2308" s="169">
        <v>27056</v>
      </c>
      <c r="G2308" s="169">
        <v>1574746</v>
      </c>
      <c r="H2308" s="169">
        <v>1155</v>
      </c>
      <c r="I2308" s="169">
        <v>753</v>
      </c>
      <c r="J2308" s="169">
        <v>304160</v>
      </c>
      <c r="K2308" s="169">
        <v>35386</v>
      </c>
      <c r="L2308" s="169">
        <v>611387</v>
      </c>
      <c r="M2308" s="169">
        <v>18721</v>
      </c>
      <c r="N2308" s="5"/>
    </row>
    <row r="2309" spans="2:14" s="9" customFormat="1" ht="15" customHeight="1" x14ac:dyDescent="0.25">
      <c r="B2309" s="168">
        <v>2019</v>
      </c>
      <c r="C2309" s="168"/>
      <c r="D2309" s="169">
        <v>58407</v>
      </c>
      <c r="E2309" s="169">
        <v>1803512</v>
      </c>
      <c r="F2309" s="169">
        <v>36681</v>
      </c>
      <c r="G2309" s="169">
        <v>1766831</v>
      </c>
      <c r="H2309" s="169">
        <v>263</v>
      </c>
      <c r="I2309" s="169">
        <v>872</v>
      </c>
      <c r="J2309" s="169">
        <v>294976</v>
      </c>
      <c r="K2309" s="169">
        <v>42526</v>
      </c>
      <c r="L2309" s="169">
        <v>724631</v>
      </c>
      <c r="M2309" s="169">
        <v>19725</v>
      </c>
      <c r="N2309" s="5"/>
    </row>
    <row r="2310" spans="2:14" s="9" customFormat="1" ht="15" customHeight="1" x14ac:dyDescent="0.25">
      <c r="B2310" s="168">
        <v>2018</v>
      </c>
      <c r="C2310" s="168"/>
      <c r="D2310" s="169">
        <v>57895</v>
      </c>
      <c r="E2310" s="169">
        <v>1697953</v>
      </c>
      <c r="F2310" s="169">
        <v>28941</v>
      </c>
      <c r="G2310" s="169">
        <v>1669012</v>
      </c>
      <c r="H2310" s="169">
        <v>1209</v>
      </c>
      <c r="I2310" s="169">
        <v>1837</v>
      </c>
      <c r="J2310" s="169">
        <v>272742</v>
      </c>
      <c r="K2310" s="169">
        <v>39555</v>
      </c>
      <c r="L2310" s="169">
        <v>679892</v>
      </c>
      <c r="M2310" s="169">
        <v>16876</v>
      </c>
      <c r="N2310" s="5"/>
    </row>
    <row r="2311" spans="2:14" s="9" customFormat="1" ht="15" customHeight="1" x14ac:dyDescent="0.25">
      <c r="B2311" s="168">
        <v>2017</v>
      </c>
      <c r="C2311" s="168"/>
      <c r="D2311" s="169">
        <v>56577</v>
      </c>
      <c r="E2311" s="169">
        <v>1544220</v>
      </c>
      <c r="F2311" s="169">
        <v>27033</v>
      </c>
      <c r="G2311" s="169">
        <v>1517186</v>
      </c>
      <c r="H2311" s="169">
        <v>238</v>
      </c>
      <c r="I2311" s="169">
        <v>926</v>
      </c>
      <c r="J2311" s="169">
        <v>248681</v>
      </c>
      <c r="K2311" s="169">
        <v>38359</v>
      </c>
      <c r="L2311" s="169">
        <v>607692</v>
      </c>
      <c r="M2311" s="169">
        <v>17751</v>
      </c>
      <c r="N2311" s="10"/>
    </row>
    <row r="2312" spans="2:14" ht="15" customHeight="1" x14ac:dyDescent="0.25">
      <c r="B2312" s="168">
        <v>2016</v>
      </c>
      <c r="C2312" s="168"/>
      <c r="D2312" s="169">
        <v>54647</v>
      </c>
      <c r="E2312" s="169">
        <v>1470705</v>
      </c>
      <c r="F2312" s="169">
        <v>28675</v>
      </c>
      <c r="G2312" s="169">
        <v>1442030</v>
      </c>
      <c r="H2312" s="169">
        <v>309</v>
      </c>
      <c r="I2312" s="169">
        <v>1613</v>
      </c>
      <c r="J2312" s="169">
        <v>255282</v>
      </c>
      <c r="K2312" s="169">
        <v>39845</v>
      </c>
      <c r="L2312" s="169">
        <v>583586</v>
      </c>
      <c r="M2312" s="169">
        <v>20058</v>
      </c>
      <c r="N2312" s="10"/>
    </row>
    <row r="2313" spans="2:14" ht="15" customHeight="1" x14ac:dyDescent="0.25">
      <c r="B2313" s="168">
        <v>2015</v>
      </c>
      <c r="C2313" s="168"/>
      <c r="D2313" s="169">
        <v>54626</v>
      </c>
      <c r="E2313" s="169">
        <v>1455969</v>
      </c>
      <c r="F2313" s="169">
        <v>30781</v>
      </c>
      <c r="G2313" s="169">
        <v>1425188</v>
      </c>
      <c r="H2313" s="169">
        <v>698</v>
      </c>
      <c r="I2313" s="169">
        <v>817</v>
      </c>
      <c r="J2313" s="169">
        <v>266617</v>
      </c>
      <c r="K2313" s="169">
        <v>43389</v>
      </c>
      <c r="L2313" s="169">
        <v>569984</v>
      </c>
      <c r="M2313" s="169">
        <v>22329</v>
      </c>
      <c r="N2313" s="10"/>
    </row>
    <row r="2314" spans="2:14" ht="15" customHeight="1" x14ac:dyDescent="0.25">
      <c r="B2314" s="168">
        <v>2014</v>
      </c>
      <c r="C2314" s="168"/>
      <c r="D2314" s="169">
        <v>55324</v>
      </c>
      <c r="E2314" s="169">
        <v>1420393</v>
      </c>
      <c r="F2314" s="169">
        <v>29642</v>
      </c>
      <c r="G2314" s="169">
        <v>1390751</v>
      </c>
      <c r="H2314" s="169">
        <v>101</v>
      </c>
      <c r="I2314" s="169">
        <v>571</v>
      </c>
      <c r="J2314" s="169">
        <v>290902</v>
      </c>
      <c r="K2314" s="169">
        <v>42189</v>
      </c>
      <c r="L2314" s="169">
        <v>576644</v>
      </c>
      <c r="M2314" s="169">
        <v>22973</v>
      </c>
      <c r="N2314" s="10"/>
    </row>
    <row r="2315" spans="2:14" ht="15" customHeight="1" x14ac:dyDescent="0.25">
      <c r="B2315" s="168">
        <v>2013</v>
      </c>
      <c r="C2315" s="168"/>
      <c r="D2315" s="169">
        <v>55354</v>
      </c>
      <c r="E2315" s="169">
        <v>1400582</v>
      </c>
      <c r="F2315" s="169">
        <v>29001</v>
      </c>
      <c r="G2315" s="169">
        <v>1371582</v>
      </c>
      <c r="H2315" s="169">
        <v>15</v>
      </c>
      <c r="I2315" s="169">
        <v>268</v>
      </c>
      <c r="J2315" s="169">
        <v>305373</v>
      </c>
      <c r="K2315" s="169">
        <v>40490</v>
      </c>
      <c r="L2315" s="169">
        <v>586995</v>
      </c>
      <c r="M2315" s="169">
        <v>23535</v>
      </c>
    </row>
    <row r="2316" spans="2:14" ht="15" customHeight="1" x14ac:dyDescent="0.25">
      <c r="B2316" s="168">
        <v>2012</v>
      </c>
      <c r="C2316" s="168"/>
      <c r="D2316" s="169">
        <v>56802</v>
      </c>
      <c r="E2316" s="169">
        <v>1454333</v>
      </c>
      <c r="F2316" s="169">
        <v>26999</v>
      </c>
      <c r="G2316" s="169">
        <v>1427334</v>
      </c>
      <c r="H2316" s="169">
        <v>122</v>
      </c>
      <c r="I2316" s="169">
        <v>645</v>
      </c>
      <c r="J2316" s="169">
        <v>299467</v>
      </c>
      <c r="K2316" s="169">
        <v>39234</v>
      </c>
      <c r="L2316" s="169">
        <v>599572</v>
      </c>
      <c r="M2316" s="169">
        <v>25339</v>
      </c>
    </row>
    <row r="2317" spans="2:14" ht="15" customHeight="1" x14ac:dyDescent="0.25">
      <c r="B2317" s="168">
        <v>2011</v>
      </c>
      <c r="C2317" s="168"/>
      <c r="D2317" s="169">
        <v>61683</v>
      </c>
      <c r="E2317" s="169">
        <v>1612581</v>
      </c>
      <c r="F2317" s="169">
        <v>28755</v>
      </c>
      <c r="G2317" s="169">
        <v>1583826</v>
      </c>
      <c r="H2317" s="169">
        <v>179</v>
      </c>
      <c r="I2317" s="169">
        <v>383</v>
      </c>
      <c r="J2317" s="169">
        <v>349088</v>
      </c>
      <c r="K2317" s="169">
        <v>41904</v>
      </c>
      <c r="L2317" s="169">
        <v>671764</v>
      </c>
      <c r="M2317" s="169">
        <v>26047</v>
      </c>
    </row>
    <row r="2318" spans="2:14" s="9" customFormat="1" ht="15" customHeight="1" collapsed="1" x14ac:dyDescent="0.25">
      <c r="B2318" s="168">
        <v>2010</v>
      </c>
      <c r="C2318" s="168"/>
      <c r="D2318" s="169">
        <v>65325</v>
      </c>
      <c r="E2318" s="169">
        <v>1724993</v>
      </c>
      <c r="F2318" s="169">
        <v>41466</v>
      </c>
      <c r="G2318" s="169">
        <v>1683526</v>
      </c>
      <c r="H2318" s="169">
        <v>-184</v>
      </c>
      <c r="I2318" s="169">
        <v>3654</v>
      </c>
      <c r="J2318" s="169">
        <v>369617</v>
      </c>
      <c r="K2318" s="169">
        <v>51383</v>
      </c>
      <c r="L2318" s="169">
        <v>703984</v>
      </c>
      <c r="M2318" s="169">
        <v>25341</v>
      </c>
      <c r="N2318" s="5"/>
    </row>
    <row r="2319" spans="2:14" s="9" customFormat="1" ht="15" customHeight="1" x14ac:dyDescent="0.25">
      <c r="B2319" s="168">
        <v>2009</v>
      </c>
      <c r="C2319" s="168"/>
      <c r="D2319" s="169">
        <v>66673</v>
      </c>
      <c r="E2319" s="169">
        <v>1693157</v>
      </c>
      <c r="F2319" s="169">
        <v>32744</v>
      </c>
      <c r="G2319" s="169">
        <v>1660413</v>
      </c>
      <c r="H2319" s="169">
        <v>-62</v>
      </c>
      <c r="I2319" s="169">
        <v>686</v>
      </c>
      <c r="J2319" s="169">
        <v>342766</v>
      </c>
      <c r="K2319" s="169">
        <v>43221</v>
      </c>
      <c r="L2319" s="169">
        <v>681986</v>
      </c>
      <c r="M2319" s="169" t="s">
        <v>66</v>
      </c>
      <c r="N2319" s="5"/>
    </row>
    <row r="2320" spans="2:14" s="9" customFormat="1" ht="15" customHeight="1" x14ac:dyDescent="0.25">
      <c r="B2320" s="168">
        <v>2008</v>
      </c>
      <c r="C2320" s="168"/>
      <c r="D2320" s="169">
        <v>63924</v>
      </c>
      <c r="E2320" s="169">
        <v>1577857</v>
      </c>
      <c r="F2320" s="169">
        <v>32409</v>
      </c>
      <c r="G2320" s="169">
        <v>1545448</v>
      </c>
      <c r="H2320" s="169">
        <v>673</v>
      </c>
      <c r="I2320" s="169">
        <v>1042</v>
      </c>
      <c r="J2320" s="169">
        <v>248639</v>
      </c>
      <c r="K2320" s="169">
        <v>44427</v>
      </c>
      <c r="L2320" s="169">
        <v>607242</v>
      </c>
      <c r="M2320" s="169" t="s">
        <v>66</v>
      </c>
      <c r="N2320" s="5"/>
    </row>
    <row r="2321" spans="2:14" ht="15" customHeight="1" x14ac:dyDescent="0.2">
      <c r="B2321" s="258" t="s">
        <v>35</v>
      </c>
      <c r="C2321" s="184"/>
      <c r="D2321" s="185"/>
      <c r="E2321" s="185"/>
      <c r="F2321" s="185"/>
      <c r="G2321" s="185"/>
      <c r="H2321" s="185"/>
      <c r="I2321" s="186"/>
      <c r="J2321" s="186"/>
      <c r="K2321" s="186"/>
      <c r="L2321" s="186"/>
      <c r="M2321" s="186"/>
      <c r="N2321" s="10"/>
    </row>
    <row r="2322" spans="2:14" ht="15" customHeight="1" x14ac:dyDescent="0.25">
      <c r="B2322" s="187" t="s">
        <v>294</v>
      </c>
      <c r="C2322" s="187"/>
      <c r="D2322" s="188"/>
      <c r="E2322" s="188"/>
      <c r="F2322" s="188"/>
      <c r="G2322" s="188"/>
      <c r="H2322" s="188"/>
      <c r="I2322" s="189"/>
      <c r="J2322" s="189"/>
      <c r="K2322" s="189"/>
      <c r="L2322" s="189"/>
      <c r="M2322" s="189"/>
      <c r="N2322" s="10"/>
    </row>
    <row r="2323" spans="2:14" ht="15" customHeight="1" x14ac:dyDescent="0.25">
      <c r="B2323" s="181">
        <v>2023</v>
      </c>
      <c r="C2323" s="181"/>
      <c r="D2323" s="182">
        <v>59744</v>
      </c>
      <c r="E2323" s="182">
        <v>441429</v>
      </c>
      <c r="F2323" s="182">
        <v>7227</v>
      </c>
      <c r="G2323" s="182">
        <v>434202</v>
      </c>
      <c r="H2323" s="182">
        <v>-113</v>
      </c>
      <c r="I2323" s="182">
        <v>0</v>
      </c>
      <c r="J2323" s="182">
        <v>2432</v>
      </c>
      <c r="K2323" s="182">
        <v>5092</v>
      </c>
      <c r="L2323" s="182">
        <v>78983</v>
      </c>
      <c r="M2323" s="182">
        <v>182</v>
      </c>
      <c r="N2323" s="10"/>
    </row>
    <row r="2324" spans="2:14" ht="15" customHeight="1" x14ac:dyDescent="0.25">
      <c r="B2324" s="181">
        <v>2022</v>
      </c>
      <c r="C2324" s="181"/>
      <c r="D2324" s="182">
        <v>57482</v>
      </c>
      <c r="E2324" s="182">
        <v>413438</v>
      </c>
      <c r="F2324" s="182">
        <v>7723</v>
      </c>
      <c r="G2324" s="182">
        <v>405715</v>
      </c>
      <c r="H2324" s="182">
        <v>-145</v>
      </c>
      <c r="I2324" s="182">
        <v>6</v>
      </c>
      <c r="J2324" s="182">
        <v>3450</v>
      </c>
      <c r="K2324" s="182">
        <v>5517</v>
      </c>
      <c r="L2324" s="182">
        <v>77516</v>
      </c>
      <c r="M2324" s="182">
        <v>128</v>
      </c>
      <c r="N2324" s="10"/>
    </row>
    <row r="2325" spans="2:14" ht="15" customHeight="1" x14ac:dyDescent="0.25">
      <c r="B2325" s="168">
        <v>2021</v>
      </c>
      <c r="C2325" s="168"/>
      <c r="D2325" s="169">
        <v>52573</v>
      </c>
      <c r="E2325" s="169">
        <v>341880</v>
      </c>
      <c r="F2325" s="169">
        <v>6918</v>
      </c>
      <c r="G2325" s="169">
        <v>334962</v>
      </c>
      <c r="H2325" s="169">
        <v>-165</v>
      </c>
      <c r="I2325" s="169">
        <v>1</v>
      </c>
      <c r="J2325" s="169">
        <v>4463</v>
      </c>
      <c r="K2325" s="169">
        <v>4956</v>
      </c>
      <c r="L2325" s="169">
        <v>74881</v>
      </c>
      <c r="M2325" s="169">
        <v>115</v>
      </c>
      <c r="N2325" s="10"/>
    </row>
    <row r="2326" spans="2:14" ht="15" customHeight="1" x14ac:dyDescent="0.25">
      <c r="B2326" s="168">
        <v>2020</v>
      </c>
      <c r="C2326" s="168"/>
      <c r="D2326" s="169">
        <v>51589</v>
      </c>
      <c r="E2326" s="169">
        <v>284117</v>
      </c>
      <c r="F2326" s="169">
        <v>0</v>
      </c>
      <c r="G2326" s="169">
        <v>284117</v>
      </c>
      <c r="H2326" s="169">
        <v>16</v>
      </c>
      <c r="I2326" s="169">
        <v>56</v>
      </c>
      <c r="J2326" s="169">
        <v>1357</v>
      </c>
      <c r="K2326" s="169">
        <v>0</v>
      </c>
      <c r="L2326" s="169">
        <v>54455</v>
      </c>
      <c r="M2326" s="169">
        <v>759</v>
      </c>
      <c r="N2326" s="10"/>
    </row>
    <row r="2327" spans="2:14" ht="15" customHeight="1" x14ac:dyDescent="0.25">
      <c r="B2327" s="168">
        <v>2019</v>
      </c>
      <c r="C2327" s="168"/>
      <c r="D2327" s="169">
        <v>52701</v>
      </c>
      <c r="E2327" s="169">
        <v>348602</v>
      </c>
      <c r="F2327" s="169">
        <v>0</v>
      </c>
      <c r="G2327" s="169">
        <v>348602</v>
      </c>
      <c r="H2327" s="169">
        <v>23</v>
      </c>
      <c r="I2327" s="169">
        <v>61</v>
      </c>
      <c r="J2327" s="169">
        <v>1568</v>
      </c>
      <c r="K2327" s="169">
        <v>0</v>
      </c>
      <c r="L2327" s="169">
        <v>71483</v>
      </c>
      <c r="M2327" s="169">
        <v>632</v>
      </c>
      <c r="N2327" s="10"/>
    </row>
    <row r="2328" spans="2:14" ht="15" customHeight="1" x14ac:dyDescent="0.25">
      <c r="B2328" s="168">
        <v>2018</v>
      </c>
      <c r="C2328" s="168"/>
      <c r="D2328" s="169">
        <v>52395</v>
      </c>
      <c r="E2328" s="169">
        <v>341117</v>
      </c>
      <c r="F2328" s="169">
        <v>0</v>
      </c>
      <c r="G2328" s="169">
        <v>341117</v>
      </c>
      <c r="H2328" s="169">
        <v>23</v>
      </c>
      <c r="I2328" s="169">
        <v>61</v>
      </c>
      <c r="J2328" s="169">
        <v>1512</v>
      </c>
      <c r="K2328" s="169">
        <v>0</v>
      </c>
      <c r="L2328" s="169">
        <v>70130</v>
      </c>
      <c r="M2328" s="169">
        <v>712</v>
      </c>
      <c r="N2328" s="10"/>
    </row>
    <row r="2329" spans="2:14" ht="15" customHeight="1" x14ac:dyDescent="0.25">
      <c r="B2329" s="168">
        <v>2017</v>
      </c>
      <c r="C2329" s="168"/>
      <c r="D2329" s="169">
        <v>51204</v>
      </c>
      <c r="E2329" s="169">
        <v>313555</v>
      </c>
      <c r="F2329" s="169">
        <v>0</v>
      </c>
      <c r="G2329" s="169">
        <v>313555</v>
      </c>
      <c r="H2329" s="169">
        <v>21</v>
      </c>
      <c r="I2329" s="169">
        <v>62</v>
      </c>
      <c r="J2329" s="169">
        <v>1476</v>
      </c>
      <c r="K2329" s="169">
        <v>0</v>
      </c>
      <c r="L2329" s="169">
        <v>65590</v>
      </c>
      <c r="M2329" s="169">
        <v>588</v>
      </c>
      <c r="N2329" s="10"/>
    </row>
    <row r="2330" spans="2:14" ht="15" customHeight="1" x14ac:dyDescent="0.25">
      <c r="B2330" s="168">
        <v>2016</v>
      </c>
      <c r="C2330" s="168"/>
      <c r="D2330" s="169">
        <v>49265</v>
      </c>
      <c r="E2330" s="169">
        <v>287862</v>
      </c>
      <c r="F2330" s="169">
        <v>0</v>
      </c>
      <c r="G2330" s="169">
        <v>287862</v>
      </c>
      <c r="H2330" s="169">
        <v>18</v>
      </c>
      <c r="I2330" s="169">
        <v>57</v>
      </c>
      <c r="J2330" s="169">
        <v>1424</v>
      </c>
      <c r="K2330" s="169">
        <v>0</v>
      </c>
      <c r="L2330" s="169">
        <v>59303</v>
      </c>
      <c r="M2330" s="169">
        <v>453</v>
      </c>
      <c r="N2330" s="10"/>
    </row>
    <row r="2331" spans="2:14" ht="15" customHeight="1" x14ac:dyDescent="0.25">
      <c r="B2331" s="168">
        <v>2015</v>
      </c>
      <c r="C2331" s="168"/>
      <c r="D2331" s="169">
        <v>49259</v>
      </c>
      <c r="E2331" s="169">
        <v>285878</v>
      </c>
      <c r="F2331" s="169">
        <v>0</v>
      </c>
      <c r="G2331" s="169">
        <v>285878</v>
      </c>
      <c r="H2331" s="169">
        <v>16</v>
      </c>
      <c r="I2331" s="169">
        <v>54</v>
      </c>
      <c r="J2331" s="169">
        <v>1361</v>
      </c>
      <c r="K2331" s="169">
        <v>0</v>
      </c>
      <c r="L2331" s="169">
        <v>58771</v>
      </c>
      <c r="M2331" s="169">
        <v>406</v>
      </c>
    </row>
    <row r="2332" spans="2:14" ht="15" customHeight="1" x14ac:dyDescent="0.25">
      <c r="B2332" s="168">
        <v>2014</v>
      </c>
      <c r="C2332" s="168"/>
      <c r="D2332" s="169">
        <v>50159</v>
      </c>
      <c r="E2332" s="169">
        <v>286820</v>
      </c>
      <c r="F2332" s="169">
        <v>0</v>
      </c>
      <c r="G2332" s="169">
        <v>286820</v>
      </c>
      <c r="H2332" s="169">
        <v>16</v>
      </c>
      <c r="I2332" s="169">
        <v>50</v>
      </c>
      <c r="J2332" s="169">
        <v>1318</v>
      </c>
      <c r="K2332" s="169">
        <v>0</v>
      </c>
      <c r="L2332" s="169">
        <v>61013</v>
      </c>
      <c r="M2332" s="169">
        <v>385</v>
      </c>
    </row>
    <row r="2333" spans="2:14" s="9" customFormat="1" ht="15" customHeight="1" collapsed="1" x14ac:dyDescent="0.25">
      <c r="B2333" s="168">
        <v>2013</v>
      </c>
      <c r="C2333" s="168"/>
      <c r="D2333" s="169">
        <v>50450</v>
      </c>
      <c r="E2333" s="169">
        <v>283808</v>
      </c>
      <c r="F2333" s="169">
        <v>0</v>
      </c>
      <c r="G2333" s="169">
        <v>283808</v>
      </c>
      <c r="H2333" s="169">
        <v>15</v>
      </c>
      <c r="I2333" s="169">
        <v>43</v>
      </c>
      <c r="J2333" s="169">
        <v>1183</v>
      </c>
      <c r="K2333" s="169">
        <v>0</v>
      </c>
      <c r="L2333" s="169">
        <v>61059</v>
      </c>
      <c r="M2333" s="169">
        <v>326</v>
      </c>
      <c r="N2333" s="5"/>
    </row>
    <row r="2334" spans="2:14" s="9" customFormat="1" ht="15" customHeight="1" x14ac:dyDescent="0.25">
      <c r="B2334" s="168">
        <v>2012</v>
      </c>
      <c r="C2334" s="168"/>
      <c r="D2334" s="169">
        <v>51897</v>
      </c>
      <c r="E2334" s="169">
        <v>294197</v>
      </c>
      <c r="F2334" s="169">
        <v>0</v>
      </c>
      <c r="G2334" s="169">
        <v>294197</v>
      </c>
      <c r="H2334" s="169">
        <v>15</v>
      </c>
      <c r="I2334" s="169">
        <v>41</v>
      </c>
      <c r="J2334" s="169">
        <v>1081</v>
      </c>
      <c r="K2334" s="169">
        <v>0</v>
      </c>
      <c r="L2334" s="169">
        <v>60772</v>
      </c>
      <c r="M2334" s="169">
        <v>511</v>
      </c>
      <c r="N2334" s="5"/>
    </row>
    <row r="2335" spans="2:14" s="9" customFormat="1" ht="15" customHeight="1" x14ac:dyDescent="0.25">
      <c r="B2335" s="168">
        <v>2011</v>
      </c>
      <c r="C2335" s="168"/>
      <c r="D2335" s="169">
        <v>56769</v>
      </c>
      <c r="E2335" s="169">
        <v>343031</v>
      </c>
      <c r="F2335" s="169">
        <v>0</v>
      </c>
      <c r="G2335" s="169">
        <v>343031</v>
      </c>
      <c r="H2335" s="169">
        <v>16</v>
      </c>
      <c r="I2335" s="169">
        <v>44</v>
      </c>
      <c r="J2335" s="169">
        <v>1214</v>
      </c>
      <c r="K2335" s="169">
        <v>0</v>
      </c>
      <c r="L2335" s="169">
        <v>70638</v>
      </c>
      <c r="M2335" s="169">
        <v>546</v>
      </c>
      <c r="N2335" s="5"/>
    </row>
    <row r="2336" spans="2:14" ht="15" customHeight="1" x14ac:dyDescent="0.25">
      <c r="B2336" s="168">
        <v>2010</v>
      </c>
      <c r="C2336" s="168"/>
      <c r="D2336" s="169">
        <v>60488</v>
      </c>
      <c r="E2336" s="169">
        <v>405950</v>
      </c>
      <c r="F2336" s="169">
        <v>223</v>
      </c>
      <c r="G2336" s="169">
        <v>405727</v>
      </c>
      <c r="H2336" s="169">
        <v>23</v>
      </c>
      <c r="I2336" s="169">
        <v>46</v>
      </c>
      <c r="J2336" s="169">
        <v>1404</v>
      </c>
      <c r="K2336" s="169">
        <v>185</v>
      </c>
      <c r="L2336" s="169">
        <v>80171</v>
      </c>
      <c r="M2336" s="169">
        <v>609</v>
      </c>
    </row>
    <row r="2337" spans="2:14" ht="15" customHeight="1" x14ac:dyDescent="0.25">
      <c r="B2337" s="168">
        <v>2009</v>
      </c>
      <c r="C2337" s="168"/>
      <c r="D2337" s="169">
        <v>61849</v>
      </c>
      <c r="E2337" s="169">
        <v>418152</v>
      </c>
      <c r="F2337" s="169">
        <v>0</v>
      </c>
      <c r="G2337" s="169">
        <v>418152</v>
      </c>
      <c r="H2337" s="169">
        <v>-99</v>
      </c>
      <c r="I2337" s="169">
        <v>32</v>
      </c>
      <c r="J2337" s="169">
        <v>1514</v>
      </c>
      <c r="K2337" s="169">
        <v>0</v>
      </c>
      <c r="L2337" s="169">
        <v>89833</v>
      </c>
      <c r="M2337" s="169" t="s">
        <v>66</v>
      </c>
      <c r="N2337" s="10"/>
    </row>
    <row r="2338" spans="2:14" ht="15" customHeight="1" x14ac:dyDescent="0.25">
      <c r="B2338" s="168">
        <v>2008</v>
      </c>
      <c r="C2338" s="168"/>
      <c r="D2338" s="169">
        <v>59204</v>
      </c>
      <c r="E2338" s="169">
        <v>372681</v>
      </c>
      <c r="F2338" s="169">
        <v>0</v>
      </c>
      <c r="G2338" s="169">
        <v>372681</v>
      </c>
      <c r="H2338" s="169">
        <v>-34</v>
      </c>
      <c r="I2338" s="169">
        <v>83</v>
      </c>
      <c r="J2338" s="169">
        <v>1618</v>
      </c>
      <c r="K2338" s="169">
        <v>0</v>
      </c>
      <c r="L2338" s="169">
        <v>79320</v>
      </c>
      <c r="M2338" s="169" t="s">
        <v>66</v>
      </c>
      <c r="N2338" s="10"/>
    </row>
    <row r="2339" spans="2:14" ht="15" customHeight="1" x14ac:dyDescent="0.25">
      <c r="B2339" s="187" t="s">
        <v>295</v>
      </c>
      <c r="C2339" s="187"/>
      <c r="D2339" s="188"/>
      <c r="E2339" s="188"/>
      <c r="F2339" s="188"/>
      <c r="G2339" s="188"/>
      <c r="H2339" s="188"/>
      <c r="I2339" s="189"/>
      <c r="J2339" s="189"/>
      <c r="K2339" s="189"/>
      <c r="L2339" s="189"/>
      <c r="M2339" s="189"/>
      <c r="N2339" s="10"/>
    </row>
    <row r="2340" spans="2:14" ht="15" customHeight="1" x14ac:dyDescent="0.25">
      <c r="B2340" s="181">
        <v>2023</v>
      </c>
      <c r="C2340" s="181"/>
      <c r="D2340" s="182">
        <v>6321</v>
      </c>
      <c r="E2340" s="182">
        <v>2168835</v>
      </c>
      <c r="F2340" s="182">
        <v>54195</v>
      </c>
      <c r="G2340" s="182">
        <v>2114640</v>
      </c>
      <c r="H2340" s="182">
        <v>-565</v>
      </c>
      <c r="I2340" s="182">
        <v>1375</v>
      </c>
      <c r="J2340" s="182">
        <v>353757</v>
      </c>
      <c r="K2340" s="182">
        <v>70571</v>
      </c>
      <c r="L2340" s="182">
        <v>923821</v>
      </c>
      <c r="M2340" s="182">
        <v>38853</v>
      </c>
      <c r="N2340" s="10"/>
    </row>
    <row r="2341" spans="2:14" ht="15" customHeight="1" x14ac:dyDescent="0.25">
      <c r="B2341" s="181">
        <v>2022</v>
      </c>
      <c r="C2341" s="181"/>
      <c r="D2341" s="182">
        <v>6081</v>
      </c>
      <c r="E2341" s="182">
        <v>1762812</v>
      </c>
      <c r="F2341" s="182">
        <v>37295</v>
      </c>
      <c r="G2341" s="182">
        <v>1725517</v>
      </c>
      <c r="H2341" s="182">
        <v>2073</v>
      </c>
      <c r="I2341" s="182">
        <v>680</v>
      </c>
      <c r="J2341" s="182">
        <v>349911</v>
      </c>
      <c r="K2341" s="182">
        <v>52840</v>
      </c>
      <c r="L2341" s="182">
        <v>795808</v>
      </c>
      <c r="M2341" s="182">
        <v>23288</v>
      </c>
      <c r="N2341" s="10"/>
    </row>
    <row r="2342" spans="2:14" ht="15" customHeight="1" x14ac:dyDescent="0.25">
      <c r="B2342" s="168">
        <v>2021</v>
      </c>
      <c r="C2342" s="168"/>
      <c r="D2342" s="169">
        <v>6015</v>
      </c>
      <c r="E2342" s="169">
        <v>1496451</v>
      </c>
      <c r="F2342" s="169">
        <v>35226</v>
      </c>
      <c r="G2342" s="169">
        <v>1461225</v>
      </c>
      <c r="H2342" s="169">
        <v>372</v>
      </c>
      <c r="I2342" s="169">
        <v>638</v>
      </c>
      <c r="J2342" s="169">
        <v>339479</v>
      </c>
      <c r="K2342" s="169">
        <v>43853</v>
      </c>
      <c r="L2342" s="169">
        <v>636378</v>
      </c>
      <c r="M2342" s="169">
        <v>20524</v>
      </c>
      <c r="N2342" s="10"/>
    </row>
    <row r="2343" spans="2:14" ht="15" customHeight="1" x14ac:dyDescent="0.25">
      <c r="B2343" s="168">
        <v>2020</v>
      </c>
      <c r="C2343" s="168"/>
      <c r="D2343" s="169">
        <v>5914</v>
      </c>
      <c r="E2343" s="169">
        <v>1317685</v>
      </c>
      <c r="F2343" s="169">
        <v>27056</v>
      </c>
      <c r="G2343" s="169">
        <v>1290629</v>
      </c>
      <c r="H2343" s="169">
        <v>1138</v>
      </c>
      <c r="I2343" s="169">
        <v>697</v>
      </c>
      <c r="J2343" s="169">
        <v>302802</v>
      </c>
      <c r="K2343" s="169">
        <v>35386</v>
      </c>
      <c r="L2343" s="169">
        <v>556932</v>
      </c>
      <c r="M2343" s="169">
        <v>17962</v>
      </c>
      <c r="N2343" s="10"/>
    </row>
    <row r="2344" spans="2:14" ht="15" customHeight="1" x14ac:dyDescent="0.25">
      <c r="B2344" s="168">
        <v>2019</v>
      </c>
      <c r="C2344" s="168"/>
      <c r="D2344" s="169">
        <v>5706</v>
      </c>
      <c r="E2344" s="169">
        <v>1454909</v>
      </c>
      <c r="F2344" s="169">
        <v>36681</v>
      </c>
      <c r="G2344" s="169">
        <v>1418229</v>
      </c>
      <c r="H2344" s="169">
        <v>240</v>
      </c>
      <c r="I2344" s="169">
        <v>812</v>
      </c>
      <c r="J2344" s="169">
        <v>293408</v>
      </c>
      <c r="K2344" s="169">
        <v>42526</v>
      </c>
      <c r="L2344" s="169">
        <v>653148</v>
      </c>
      <c r="M2344" s="169">
        <v>19093</v>
      </c>
      <c r="N2344" s="10"/>
    </row>
    <row r="2345" spans="2:14" ht="15" customHeight="1" x14ac:dyDescent="0.25">
      <c r="B2345" s="168">
        <v>2018</v>
      </c>
      <c r="C2345" s="168"/>
      <c r="D2345" s="169">
        <v>5500</v>
      </c>
      <c r="E2345" s="169">
        <v>1356836</v>
      </c>
      <c r="F2345" s="169">
        <v>28941</v>
      </c>
      <c r="G2345" s="169">
        <v>1327895</v>
      </c>
      <c r="H2345" s="169">
        <v>1185</v>
      </c>
      <c r="I2345" s="169">
        <v>1776</v>
      </c>
      <c r="J2345" s="169">
        <v>271229</v>
      </c>
      <c r="K2345" s="169">
        <v>39555</v>
      </c>
      <c r="L2345" s="169">
        <v>609761</v>
      </c>
      <c r="M2345" s="169">
        <v>16164</v>
      </c>
      <c r="N2345" s="10"/>
    </row>
    <row r="2346" spans="2:14" ht="15" customHeight="1" x14ac:dyDescent="0.25">
      <c r="B2346" s="168">
        <v>2017</v>
      </c>
      <c r="C2346" s="168"/>
      <c r="D2346" s="169">
        <v>5373</v>
      </c>
      <c r="E2346" s="169">
        <v>1230665</v>
      </c>
      <c r="F2346" s="169">
        <v>27033</v>
      </c>
      <c r="G2346" s="169">
        <v>1203631</v>
      </c>
      <c r="H2346" s="169">
        <v>217</v>
      </c>
      <c r="I2346" s="169">
        <v>864</v>
      </c>
      <c r="J2346" s="169">
        <v>247205</v>
      </c>
      <c r="K2346" s="169">
        <v>38359</v>
      </c>
      <c r="L2346" s="169">
        <v>542102</v>
      </c>
      <c r="M2346" s="169">
        <v>17163</v>
      </c>
      <c r="N2346" s="10"/>
    </row>
    <row r="2347" spans="2:14" ht="15" customHeight="1" x14ac:dyDescent="0.25">
      <c r="B2347" s="168">
        <v>2016</v>
      </c>
      <c r="C2347" s="168"/>
      <c r="D2347" s="169">
        <v>5382</v>
      </c>
      <c r="E2347" s="169">
        <v>1182842</v>
      </c>
      <c r="F2347" s="169">
        <v>28675</v>
      </c>
      <c r="G2347" s="169">
        <v>1154168</v>
      </c>
      <c r="H2347" s="169">
        <v>290</v>
      </c>
      <c r="I2347" s="169">
        <v>1556</v>
      </c>
      <c r="J2347" s="169">
        <v>253858</v>
      </c>
      <c r="K2347" s="169">
        <v>39845</v>
      </c>
      <c r="L2347" s="169">
        <v>524283</v>
      </c>
      <c r="M2347" s="169">
        <v>19604</v>
      </c>
    </row>
    <row r="2348" spans="2:14" s="7" customFormat="1" ht="15" customHeight="1" x14ac:dyDescent="0.25">
      <c r="B2348" s="168">
        <v>2015</v>
      </c>
      <c r="C2348" s="168"/>
      <c r="D2348" s="169">
        <v>5367</v>
      </c>
      <c r="E2348" s="169">
        <v>1170091</v>
      </c>
      <c r="F2348" s="169">
        <v>30781</v>
      </c>
      <c r="G2348" s="169">
        <v>1139310</v>
      </c>
      <c r="H2348" s="169">
        <v>682</v>
      </c>
      <c r="I2348" s="169">
        <v>763</v>
      </c>
      <c r="J2348" s="169">
        <v>265256</v>
      </c>
      <c r="K2348" s="169">
        <v>43389</v>
      </c>
      <c r="L2348" s="169">
        <v>511214</v>
      </c>
      <c r="M2348" s="169">
        <v>21923</v>
      </c>
      <c r="N2348" s="5"/>
    </row>
    <row r="2349" spans="2:14" s="8" customFormat="1" ht="15" customHeight="1" x14ac:dyDescent="0.25">
      <c r="B2349" s="168">
        <v>2014</v>
      </c>
      <c r="C2349" s="168"/>
      <c r="D2349" s="169">
        <v>5165</v>
      </c>
      <c r="E2349" s="169">
        <v>1133573</v>
      </c>
      <c r="F2349" s="169">
        <v>29642</v>
      </c>
      <c r="G2349" s="169">
        <v>1103931</v>
      </c>
      <c r="H2349" s="169">
        <v>86</v>
      </c>
      <c r="I2349" s="169">
        <v>520</v>
      </c>
      <c r="J2349" s="169">
        <v>289584</v>
      </c>
      <c r="K2349" s="169">
        <v>42189</v>
      </c>
      <c r="L2349" s="169">
        <v>515631</v>
      </c>
      <c r="M2349" s="169">
        <v>22588</v>
      </c>
      <c r="N2349" s="5"/>
    </row>
    <row r="2350" spans="2:14" s="8" customFormat="1" ht="15" customHeight="1" x14ac:dyDescent="0.25">
      <c r="B2350" s="168">
        <v>2013</v>
      </c>
      <c r="C2350" s="168"/>
      <c r="D2350" s="169">
        <v>4904</v>
      </c>
      <c r="E2350" s="169">
        <v>1116775</v>
      </c>
      <c r="F2350" s="169">
        <v>29001</v>
      </c>
      <c r="G2350" s="169">
        <v>1087774</v>
      </c>
      <c r="H2350" s="169">
        <v>0</v>
      </c>
      <c r="I2350" s="169">
        <v>225</v>
      </c>
      <c r="J2350" s="169">
        <v>304190</v>
      </c>
      <c r="K2350" s="169">
        <v>40490</v>
      </c>
      <c r="L2350" s="169">
        <v>525936</v>
      </c>
      <c r="M2350" s="169">
        <v>23208</v>
      </c>
      <c r="N2350" s="5"/>
    </row>
    <row r="2351" spans="2:14" s="8" customFormat="1" ht="15" customHeight="1" x14ac:dyDescent="0.25">
      <c r="B2351" s="168">
        <v>2012</v>
      </c>
      <c r="C2351" s="168"/>
      <c r="D2351" s="169">
        <v>4905</v>
      </c>
      <c r="E2351" s="169">
        <v>1160136</v>
      </c>
      <c r="F2351" s="169">
        <v>26999</v>
      </c>
      <c r="G2351" s="169">
        <v>1133137</v>
      </c>
      <c r="H2351" s="169">
        <v>107</v>
      </c>
      <c r="I2351" s="169">
        <v>604</v>
      </c>
      <c r="J2351" s="169">
        <v>298386</v>
      </c>
      <c r="K2351" s="169">
        <v>39234</v>
      </c>
      <c r="L2351" s="169">
        <v>538800</v>
      </c>
      <c r="M2351" s="169">
        <v>24828</v>
      </c>
      <c r="N2351" s="5"/>
    </row>
    <row r="2352" spans="2:14" ht="15" customHeight="1" x14ac:dyDescent="0.25">
      <c r="B2352" s="168">
        <v>2011</v>
      </c>
      <c r="C2352" s="168"/>
      <c r="D2352" s="169">
        <v>4914</v>
      </c>
      <c r="E2352" s="169">
        <v>1269550</v>
      </c>
      <c r="F2352" s="169">
        <v>28755</v>
      </c>
      <c r="G2352" s="169">
        <v>1240795</v>
      </c>
      <c r="H2352" s="169">
        <v>163</v>
      </c>
      <c r="I2352" s="169">
        <v>339</v>
      </c>
      <c r="J2352" s="169">
        <v>347874</v>
      </c>
      <c r="K2352" s="169">
        <v>41904</v>
      </c>
      <c r="L2352" s="169">
        <v>601126</v>
      </c>
      <c r="M2352" s="169">
        <v>25501</v>
      </c>
    </row>
    <row r="2353" spans="2:14" ht="15" customHeight="1" x14ac:dyDescent="0.25">
      <c r="B2353" s="168">
        <v>2010</v>
      </c>
      <c r="C2353" s="168"/>
      <c r="D2353" s="169">
        <v>4837</v>
      </c>
      <c r="E2353" s="169">
        <v>1319043</v>
      </c>
      <c r="F2353" s="169">
        <v>41243</v>
      </c>
      <c r="G2353" s="169">
        <v>1277799</v>
      </c>
      <c r="H2353" s="169">
        <v>-207</v>
      </c>
      <c r="I2353" s="169">
        <v>3608</v>
      </c>
      <c r="J2353" s="169">
        <v>368213</v>
      </c>
      <c r="K2353" s="169">
        <v>51199</v>
      </c>
      <c r="L2353" s="169">
        <v>623813</v>
      </c>
      <c r="M2353" s="169">
        <v>24733</v>
      </c>
      <c r="N2353" s="9"/>
    </row>
    <row r="2354" spans="2:14" ht="15" customHeight="1" x14ac:dyDescent="0.25">
      <c r="B2354" s="168">
        <v>2009</v>
      </c>
      <c r="C2354" s="168"/>
      <c r="D2354" s="169">
        <v>4824</v>
      </c>
      <c r="E2354" s="169">
        <v>1275005</v>
      </c>
      <c r="F2354" s="169">
        <v>32744</v>
      </c>
      <c r="G2354" s="169">
        <v>1242261</v>
      </c>
      <c r="H2354" s="169">
        <v>38</v>
      </c>
      <c r="I2354" s="169">
        <v>653</v>
      </c>
      <c r="J2354" s="169">
        <v>341252</v>
      </c>
      <c r="K2354" s="169">
        <v>43221</v>
      </c>
      <c r="L2354" s="169">
        <v>592153</v>
      </c>
      <c r="M2354" s="169" t="s">
        <v>66</v>
      </c>
      <c r="N2354" s="9"/>
    </row>
    <row r="2355" spans="2:14" ht="15" customHeight="1" x14ac:dyDescent="0.25">
      <c r="B2355" s="168">
        <v>2008</v>
      </c>
      <c r="C2355" s="168"/>
      <c r="D2355" s="169">
        <v>4720</v>
      </c>
      <c r="E2355" s="169">
        <v>1205176</v>
      </c>
      <c r="F2355" s="169">
        <v>32409</v>
      </c>
      <c r="G2355" s="169">
        <v>1172767</v>
      </c>
      <c r="H2355" s="169">
        <v>707</v>
      </c>
      <c r="I2355" s="169">
        <v>959</v>
      </c>
      <c r="J2355" s="169">
        <v>247021</v>
      </c>
      <c r="K2355" s="169">
        <v>44427</v>
      </c>
      <c r="L2355" s="169">
        <v>527922</v>
      </c>
      <c r="M2355" s="169" t="s">
        <v>66</v>
      </c>
      <c r="N2355" s="9"/>
    </row>
    <row r="2356" spans="2:14" ht="15" customHeight="1" x14ac:dyDescent="0.2">
      <c r="B2356" s="258" t="s">
        <v>11</v>
      </c>
      <c r="C2356" s="184"/>
      <c r="D2356" s="185"/>
      <c r="E2356" s="185"/>
      <c r="F2356" s="185"/>
      <c r="G2356" s="185"/>
      <c r="H2356" s="185"/>
      <c r="I2356" s="186"/>
      <c r="J2356" s="186"/>
      <c r="K2356" s="186"/>
      <c r="L2356" s="186"/>
      <c r="M2356" s="186"/>
      <c r="N2356" s="9"/>
    </row>
    <row r="2357" spans="2:14" ht="15" customHeight="1" x14ac:dyDescent="0.25">
      <c r="B2357" s="187" t="s">
        <v>296</v>
      </c>
      <c r="C2357" s="187"/>
      <c r="D2357" s="188"/>
      <c r="E2357" s="188"/>
      <c r="F2357" s="188"/>
      <c r="G2357" s="188"/>
      <c r="H2357" s="188"/>
      <c r="I2357" s="189"/>
      <c r="J2357" s="189"/>
      <c r="K2357" s="189"/>
      <c r="L2357" s="189"/>
      <c r="M2357" s="189"/>
    </row>
    <row r="2358" spans="2:14" ht="15" customHeight="1" x14ac:dyDescent="0.25">
      <c r="B2358" s="181">
        <v>2023</v>
      </c>
      <c r="C2358" s="181"/>
      <c r="D2358" s="182">
        <v>66048</v>
      </c>
      <c r="E2358" s="182">
        <v>2142528</v>
      </c>
      <c r="F2358" s="182">
        <v>52512</v>
      </c>
      <c r="G2358" s="182">
        <v>2090016</v>
      </c>
      <c r="H2358" s="182">
        <v>-678</v>
      </c>
      <c r="I2358" s="182">
        <v>1359</v>
      </c>
      <c r="J2358" s="182">
        <v>307868</v>
      </c>
      <c r="K2358" s="182">
        <v>66917</v>
      </c>
      <c r="L2358" s="182">
        <v>857583</v>
      </c>
      <c r="M2358" s="182">
        <v>34438</v>
      </c>
    </row>
    <row r="2359" spans="2:14" ht="15" customHeight="1" x14ac:dyDescent="0.25">
      <c r="B2359" s="181">
        <v>2022</v>
      </c>
      <c r="C2359" s="181"/>
      <c r="D2359" s="182">
        <v>63550</v>
      </c>
      <c r="E2359" s="182">
        <v>1863928</v>
      </c>
      <c r="F2359" s="182">
        <v>43124</v>
      </c>
      <c r="G2359" s="182">
        <v>1820804</v>
      </c>
      <c r="H2359" s="182">
        <v>1928</v>
      </c>
      <c r="I2359" s="182">
        <v>685</v>
      </c>
      <c r="J2359" s="182">
        <v>316012</v>
      </c>
      <c r="K2359" s="182">
        <v>55875</v>
      </c>
      <c r="L2359" s="182">
        <v>769735</v>
      </c>
      <c r="M2359" s="182">
        <v>21775</v>
      </c>
    </row>
    <row r="2360" spans="2:14" ht="15" customHeight="1" x14ac:dyDescent="0.25">
      <c r="B2360" s="168">
        <v>2021</v>
      </c>
      <c r="C2360" s="168"/>
      <c r="D2360" s="169">
        <v>58575</v>
      </c>
      <c r="E2360" s="169">
        <v>1552016</v>
      </c>
      <c r="F2360" s="169">
        <v>40117</v>
      </c>
      <c r="G2360" s="169">
        <v>1511899</v>
      </c>
      <c r="H2360" s="169">
        <v>208</v>
      </c>
      <c r="I2360" s="169">
        <v>639</v>
      </c>
      <c r="J2360" s="169">
        <v>309886</v>
      </c>
      <c r="K2360" s="169">
        <v>46824</v>
      </c>
      <c r="L2360" s="169">
        <v>622359</v>
      </c>
      <c r="M2360" s="169">
        <v>19197</v>
      </c>
    </row>
    <row r="2361" spans="2:14" ht="15" customHeight="1" x14ac:dyDescent="0.25">
      <c r="B2361" s="168">
        <v>2020</v>
      </c>
      <c r="C2361" s="168"/>
      <c r="D2361" s="169">
        <v>57488</v>
      </c>
      <c r="E2361" s="169">
        <v>1329836</v>
      </c>
      <c r="F2361" s="169">
        <v>25022</v>
      </c>
      <c r="G2361" s="169">
        <v>1304814</v>
      </c>
      <c r="H2361" s="169">
        <v>1155</v>
      </c>
      <c r="I2361" s="169">
        <v>753</v>
      </c>
      <c r="J2361" s="169">
        <v>275701</v>
      </c>
      <c r="K2361" s="169">
        <v>33239</v>
      </c>
      <c r="L2361" s="169">
        <v>533251</v>
      </c>
      <c r="M2361" s="169">
        <v>16981</v>
      </c>
    </row>
    <row r="2362" spans="2:14" ht="15" customHeight="1" x14ac:dyDescent="0.25">
      <c r="B2362" s="168">
        <v>2019</v>
      </c>
      <c r="C2362" s="168"/>
      <c r="D2362" s="169">
        <v>58396</v>
      </c>
      <c r="E2362" s="169">
        <v>1554535</v>
      </c>
      <c r="F2362" s="169">
        <v>34571</v>
      </c>
      <c r="G2362" s="169">
        <v>1519963</v>
      </c>
      <c r="H2362" s="169">
        <v>263</v>
      </c>
      <c r="I2362" s="169">
        <v>872</v>
      </c>
      <c r="J2362" s="169">
        <v>276665</v>
      </c>
      <c r="K2362" s="169">
        <v>40728</v>
      </c>
      <c r="L2362" s="169">
        <v>643932</v>
      </c>
      <c r="M2362" s="169">
        <v>18124</v>
      </c>
    </row>
    <row r="2363" spans="2:14" ht="15" customHeight="1" x14ac:dyDescent="0.25">
      <c r="B2363" s="168">
        <v>2018</v>
      </c>
      <c r="C2363" s="168"/>
      <c r="D2363" s="169">
        <v>57884</v>
      </c>
      <c r="E2363" s="169">
        <v>1464412</v>
      </c>
      <c r="F2363" s="169">
        <v>26935</v>
      </c>
      <c r="G2363" s="169">
        <v>1437477</v>
      </c>
      <c r="H2363" s="169">
        <v>1209</v>
      </c>
      <c r="I2363" s="169">
        <v>1837</v>
      </c>
      <c r="J2363" s="169">
        <v>259170</v>
      </c>
      <c r="K2363" s="169">
        <v>37805</v>
      </c>
      <c r="L2363" s="169">
        <v>605250</v>
      </c>
      <c r="M2363" s="169">
        <v>15662</v>
      </c>
    </row>
    <row r="2364" spans="2:14" s="8" customFormat="1" ht="15" customHeight="1" x14ac:dyDescent="0.25">
      <c r="B2364" s="168">
        <v>2017</v>
      </c>
      <c r="C2364" s="168"/>
      <c r="D2364" s="169">
        <v>56568</v>
      </c>
      <c r="E2364" s="169">
        <v>1371429</v>
      </c>
      <c r="F2364" s="169">
        <v>24849</v>
      </c>
      <c r="G2364" s="169">
        <v>1346580</v>
      </c>
      <c r="H2364" s="169">
        <v>238</v>
      </c>
      <c r="I2364" s="169">
        <v>926</v>
      </c>
      <c r="J2364" s="169">
        <v>231261</v>
      </c>
      <c r="K2364" s="169">
        <v>36276</v>
      </c>
      <c r="L2364" s="169">
        <v>552881</v>
      </c>
      <c r="M2364" s="169">
        <v>16543</v>
      </c>
      <c r="N2364" s="5"/>
    </row>
    <row r="2365" spans="2:14" s="9" customFormat="1" ht="15" customHeight="1" x14ac:dyDescent="0.25">
      <c r="B2365" s="168">
        <v>2016</v>
      </c>
      <c r="C2365" s="168"/>
      <c r="D2365" s="169">
        <v>54638</v>
      </c>
      <c r="E2365" s="169">
        <v>1326263</v>
      </c>
      <c r="F2365" s="169">
        <v>26424</v>
      </c>
      <c r="G2365" s="169">
        <v>1299839</v>
      </c>
      <c r="H2365" s="169">
        <v>309</v>
      </c>
      <c r="I2365" s="169">
        <v>1613</v>
      </c>
      <c r="J2365" s="169">
        <v>237033</v>
      </c>
      <c r="K2365" s="169">
        <v>37129</v>
      </c>
      <c r="L2365" s="169">
        <v>538435</v>
      </c>
      <c r="M2365" s="169">
        <v>18869</v>
      </c>
      <c r="N2365" s="5"/>
    </row>
    <row r="2366" spans="2:14" s="9" customFormat="1" ht="15" customHeight="1" x14ac:dyDescent="0.25">
      <c r="B2366" s="168">
        <v>2015</v>
      </c>
      <c r="C2366" s="168"/>
      <c r="D2366" s="169">
        <v>54616</v>
      </c>
      <c r="E2366" s="169">
        <v>1280826</v>
      </c>
      <c r="F2366" s="169">
        <v>28610</v>
      </c>
      <c r="G2366" s="169">
        <v>1252216</v>
      </c>
      <c r="H2366" s="169">
        <v>698</v>
      </c>
      <c r="I2366" s="169">
        <v>817</v>
      </c>
      <c r="J2366" s="169">
        <v>244829</v>
      </c>
      <c r="K2366" s="169">
        <v>39692</v>
      </c>
      <c r="L2366" s="169">
        <v>519079</v>
      </c>
      <c r="M2366" s="169">
        <v>19659</v>
      </c>
      <c r="N2366" s="5"/>
    </row>
    <row r="2367" spans="2:14" s="9" customFormat="1" ht="15" customHeight="1" x14ac:dyDescent="0.25">
      <c r="B2367" s="168">
        <v>2014</v>
      </c>
      <c r="C2367" s="168"/>
      <c r="D2367" s="169">
        <v>55314</v>
      </c>
      <c r="E2367" s="169" t="s">
        <v>62</v>
      </c>
      <c r="F2367" s="169" t="s">
        <v>62</v>
      </c>
      <c r="G2367" s="169" t="s">
        <v>62</v>
      </c>
      <c r="H2367" s="169" t="s">
        <v>62</v>
      </c>
      <c r="I2367" s="169" t="s">
        <v>62</v>
      </c>
      <c r="J2367" s="169" t="s">
        <v>62</v>
      </c>
      <c r="K2367" s="169" t="s">
        <v>62</v>
      </c>
      <c r="L2367" s="169" t="s">
        <v>62</v>
      </c>
      <c r="M2367" s="169" t="s">
        <v>62</v>
      </c>
      <c r="N2367" s="5"/>
    </row>
    <row r="2368" spans="2:14" ht="15" customHeight="1" x14ac:dyDescent="0.25">
      <c r="B2368" s="168">
        <v>2013</v>
      </c>
      <c r="C2368" s="168"/>
      <c r="D2368" s="169">
        <v>55345</v>
      </c>
      <c r="E2368" s="169" t="s">
        <v>62</v>
      </c>
      <c r="F2368" s="169" t="s">
        <v>62</v>
      </c>
      <c r="G2368" s="169" t="s">
        <v>62</v>
      </c>
      <c r="H2368" s="169" t="s">
        <v>62</v>
      </c>
      <c r="I2368" s="169" t="s">
        <v>62</v>
      </c>
      <c r="J2368" s="169" t="s">
        <v>62</v>
      </c>
      <c r="K2368" s="169" t="s">
        <v>62</v>
      </c>
      <c r="L2368" s="169" t="s">
        <v>62</v>
      </c>
      <c r="M2368" s="169" t="s">
        <v>62</v>
      </c>
    </row>
    <row r="2369" spans="2:14" ht="15" customHeight="1" x14ac:dyDescent="0.25">
      <c r="B2369" s="168">
        <v>2012</v>
      </c>
      <c r="C2369" s="168"/>
      <c r="D2369" s="169">
        <v>56793</v>
      </c>
      <c r="E2369" s="169" t="s">
        <v>62</v>
      </c>
      <c r="F2369" s="169" t="s">
        <v>62</v>
      </c>
      <c r="G2369" s="169" t="s">
        <v>62</v>
      </c>
      <c r="H2369" s="169" t="s">
        <v>62</v>
      </c>
      <c r="I2369" s="169" t="s">
        <v>62</v>
      </c>
      <c r="J2369" s="169" t="s">
        <v>62</v>
      </c>
      <c r="K2369" s="169" t="s">
        <v>62</v>
      </c>
      <c r="L2369" s="169" t="s">
        <v>62</v>
      </c>
      <c r="M2369" s="169" t="s">
        <v>62</v>
      </c>
      <c r="N2369" s="8"/>
    </row>
    <row r="2370" spans="2:14" ht="15" customHeight="1" x14ac:dyDescent="0.25">
      <c r="B2370" s="168">
        <v>2011</v>
      </c>
      <c r="C2370" s="168"/>
      <c r="D2370" s="169">
        <v>61674</v>
      </c>
      <c r="E2370" s="169">
        <v>1403681</v>
      </c>
      <c r="F2370" s="169">
        <v>26047</v>
      </c>
      <c r="G2370" s="169">
        <v>1377634</v>
      </c>
      <c r="H2370" s="169">
        <v>195</v>
      </c>
      <c r="I2370" s="169">
        <v>383</v>
      </c>
      <c r="J2370" s="169">
        <v>319063</v>
      </c>
      <c r="K2370" s="169">
        <v>38715</v>
      </c>
      <c r="L2370" s="169">
        <v>609635</v>
      </c>
      <c r="M2370" s="169">
        <v>22791</v>
      </c>
      <c r="N2370" s="9"/>
    </row>
    <row r="2371" spans="2:14" ht="15" customHeight="1" x14ac:dyDescent="0.25">
      <c r="B2371" s="168">
        <v>2010</v>
      </c>
      <c r="C2371" s="168"/>
      <c r="D2371" s="169">
        <v>65315</v>
      </c>
      <c r="E2371" s="169">
        <v>1504247</v>
      </c>
      <c r="F2371" s="169">
        <v>34477</v>
      </c>
      <c r="G2371" s="169">
        <v>1469770</v>
      </c>
      <c r="H2371" s="169">
        <v>-166</v>
      </c>
      <c r="I2371" s="169">
        <v>3654</v>
      </c>
      <c r="J2371" s="169">
        <v>335221</v>
      </c>
      <c r="K2371" s="169">
        <v>47812</v>
      </c>
      <c r="L2371" s="169">
        <v>636981</v>
      </c>
      <c r="M2371" s="169">
        <v>21418</v>
      </c>
      <c r="N2371" s="9"/>
    </row>
    <row r="2372" spans="2:14" ht="15" customHeight="1" x14ac:dyDescent="0.25">
      <c r="B2372" s="168">
        <v>2009</v>
      </c>
      <c r="C2372" s="168"/>
      <c r="D2372" s="169">
        <v>66662</v>
      </c>
      <c r="E2372" s="169">
        <v>1481100</v>
      </c>
      <c r="F2372" s="169">
        <v>26093</v>
      </c>
      <c r="G2372" s="169">
        <v>1455007</v>
      </c>
      <c r="H2372" s="169">
        <v>-62</v>
      </c>
      <c r="I2372" s="169">
        <v>507</v>
      </c>
      <c r="J2372" s="169">
        <v>310230</v>
      </c>
      <c r="K2372" s="169">
        <v>39944</v>
      </c>
      <c r="L2372" s="169">
        <v>616772</v>
      </c>
      <c r="M2372" s="169" t="s">
        <v>66</v>
      </c>
      <c r="N2372" s="9"/>
    </row>
    <row r="2373" spans="2:14" ht="15" customHeight="1" x14ac:dyDescent="0.25">
      <c r="B2373" s="168">
        <v>2008</v>
      </c>
      <c r="C2373" s="168"/>
      <c r="D2373" s="169">
        <v>63915</v>
      </c>
      <c r="E2373" s="169">
        <v>1379801</v>
      </c>
      <c r="F2373" s="169">
        <v>26351</v>
      </c>
      <c r="G2373" s="169">
        <v>1353450</v>
      </c>
      <c r="H2373" s="169">
        <v>732</v>
      </c>
      <c r="I2373" s="169">
        <v>1042</v>
      </c>
      <c r="J2373" s="169">
        <v>218942</v>
      </c>
      <c r="K2373" s="169">
        <v>41003</v>
      </c>
      <c r="L2373" s="169">
        <v>545055</v>
      </c>
      <c r="M2373" s="169" t="s">
        <v>66</v>
      </c>
      <c r="N2373" s="9"/>
    </row>
    <row r="2374" spans="2:14" s="9" customFormat="1" ht="15" customHeight="1" collapsed="1" x14ac:dyDescent="0.25">
      <c r="B2374" s="260" t="s">
        <v>297</v>
      </c>
      <c r="C2374" s="230"/>
      <c r="D2374" s="231"/>
      <c r="E2374" s="231"/>
      <c r="F2374" s="231"/>
      <c r="G2374" s="231"/>
      <c r="H2374" s="231"/>
      <c r="I2374" s="232"/>
      <c r="J2374" s="232"/>
      <c r="K2374" s="232"/>
      <c r="L2374" s="232"/>
      <c r="M2374" s="232"/>
      <c r="N2374" s="5"/>
    </row>
    <row r="2375" spans="2:14" s="9" customFormat="1" ht="15" customHeight="1" x14ac:dyDescent="0.25">
      <c r="B2375" s="181">
        <v>2023</v>
      </c>
      <c r="C2375" s="181"/>
      <c r="D2375" s="182">
        <v>65059</v>
      </c>
      <c r="E2375" s="182">
        <v>916274</v>
      </c>
      <c r="F2375" s="182">
        <v>31053</v>
      </c>
      <c r="G2375" s="182">
        <v>885221</v>
      </c>
      <c r="H2375" s="182">
        <v>-534</v>
      </c>
      <c r="I2375" s="182">
        <v>341</v>
      </c>
      <c r="J2375" s="182">
        <v>48348</v>
      </c>
      <c r="K2375" s="182">
        <v>23551</v>
      </c>
      <c r="L2375" s="182">
        <v>367224</v>
      </c>
      <c r="M2375" s="182">
        <v>15451</v>
      </c>
      <c r="N2375" s="5"/>
    </row>
    <row r="2376" spans="2:14" s="9" customFormat="1" ht="15" customHeight="1" x14ac:dyDescent="0.25">
      <c r="B2376" s="181">
        <v>2022</v>
      </c>
      <c r="C2376" s="181"/>
      <c r="D2376" s="182">
        <v>62633</v>
      </c>
      <c r="E2376" s="182">
        <v>839634</v>
      </c>
      <c r="F2376" s="182">
        <v>24355</v>
      </c>
      <c r="G2376" s="182">
        <v>815279</v>
      </c>
      <c r="H2376" s="182">
        <v>1955</v>
      </c>
      <c r="I2376" s="182">
        <v>236</v>
      </c>
      <c r="J2376" s="182">
        <v>56113</v>
      </c>
      <c r="K2376" s="182">
        <v>21455</v>
      </c>
      <c r="L2376" s="182">
        <v>333741</v>
      </c>
      <c r="M2376" s="182">
        <v>10438</v>
      </c>
      <c r="N2376" s="5"/>
    </row>
    <row r="2377" spans="2:14" s="9" customFormat="1" ht="15" customHeight="1" x14ac:dyDescent="0.25">
      <c r="B2377" s="168">
        <v>2021</v>
      </c>
      <c r="C2377" s="168"/>
      <c r="D2377" s="169">
        <v>57706</v>
      </c>
      <c r="E2377" s="169">
        <v>701244</v>
      </c>
      <c r="F2377" s="169">
        <v>25054</v>
      </c>
      <c r="G2377" s="169">
        <v>676190</v>
      </c>
      <c r="H2377" s="169">
        <v>218</v>
      </c>
      <c r="I2377" s="169">
        <v>348</v>
      </c>
      <c r="J2377" s="169">
        <v>61254</v>
      </c>
      <c r="K2377" s="169">
        <v>21309</v>
      </c>
      <c r="L2377" s="169">
        <v>281586</v>
      </c>
      <c r="M2377" s="169">
        <v>8998</v>
      </c>
      <c r="N2377" s="5"/>
    </row>
    <row r="2378" spans="2:14" s="9" customFormat="1" ht="15" customHeight="1" x14ac:dyDescent="0.25">
      <c r="B2378" s="168">
        <v>2020</v>
      </c>
      <c r="C2378" s="168"/>
      <c r="D2378" s="169">
        <v>56610</v>
      </c>
      <c r="E2378" s="169">
        <v>591644</v>
      </c>
      <c r="F2378" s="169">
        <v>13080</v>
      </c>
      <c r="G2378" s="169">
        <v>578564</v>
      </c>
      <c r="H2378" s="169">
        <v>1197</v>
      </c>
      <c r="I2378" s="169">
        <v>198</v>
      </c>
      <c r="J2378" s="169">
        <v>43801</v>
      </c>
      <c r="K2378" s="169">
        <v>12255</v>
      </c>
      <c r="L2378" s="169">
        <v>232564</v>
      </c>
      <c r="M2378" s="169">
        <v>8174</v>
      </c>
      <c r="N2378" s="5"/>
    </row>
    <row r="2379" spans="2:14" s="9" customFormat="1" ht="15" customHeight="1" x14ac:dyDescent="0.25">
      <c r="B2379" s="168">
        <v>2019</v>
      </c>
      <c r="C2379" s="168"/>
      <c r="D2379" s="169">
        <v>57528</v>
      </c>
      <c r="E2379" s="169">
        <v>712029</v>
      </c>
      <c r="F2379" s="169">
        <v>14057</v>
      </c>
      <c r="G2379" s="169">
        <v>697971</v>
      </c>
      <c r="H2379" s="169">
        <v>269</v>
      </c>
      <c r="I2379" s="169">
        <v>113</v>
      </c>
      <c r="J2379" s="169">
        <v>34839</v>
      </c>
      <c r="K2379" s="169">
        <v>13234</v>
      </c>
      <c r="L2379" s="169">
        <v>284763</v>
      </c>
      <c r="M2379" s="169">
        <v>6527</v>
      </c>
      <c r="N2379" s="5"/>
    </row>
    <row r="2380" spans="2:14" s="9" customFormat="1" ht="15" customHeight="1" x14ac:dyDescent="0.25">
      <c r="B2380" s="168">
        <v>2018</v>
      </c>
      <c r="C2380" s="168"/>
      <c r="D2380" s="169">
        <v>57045</v>
      </c>
      <c r="E2380" s="169">
        <v>681905</v>
      </c>
      <c r="F2380" s="169">
        <v>11445</v>
      </c>
      <c r="G2380" s="169">
        <v>670460</v>
      </c>
      <c r="H2380" s="169">
        <v>1208</v>
      </c>
      <c r="I2380" s="169">
        <v>223</v>
      </c>
      <c r="J2380" s="169">
        <v>29630</v>
      </c>
      <c r="K2380" s="169">
        <v>11950</v>
      </c>
      <c r="L2380" s="169">
        <v>271377</v>
      </c>
      <c r="M2380" s="169">
        <v>4141</v>
      </c>
      <c r="N2380" s="5"/>
    </row>
    <row r="2381" spans="2:14" s="9" customFormat="1" ht="15" customHeight="1" x14ac:dyDescent="0.25">
      <c r="B2381" s="168">
        <v>2017</v>
      </c>
      <c r="C2381" s="168"/>
      <c r="D2381" s="169">
        <v>55753</v>
      </c>
      <c r="E2381" s="169">
        <v>628153</v>
      </c>
      <c r="F2381" s="169">
        <v>10260</v>
      </c>
      <c r="G2381" s="169">
        <v>617893</v>
      </c>
      <c r="H2381" s="169">
        <v>212</v>
      </c>
      <c r="I2381" s="169">
        <v>272</v>
      </c>
      <c r="J2381" s="169">
        <v>23147</v>
      </c>
      <c r="K2381" s="169">
        <v>10746</v>
      </c>
      <c r="L2381" s="169">
        <v>246839</v>
      </c>
      <c r="M2381" s="169">
        <v>3953</v>
      </c>
      <c r="N2381" s="5"/>
    </row>
    <row r="2382" spans="2:14" s="9" customFormat="1" ht="15" customHeight="1" x14ac:dyDescent="0.25">
      <c r="B2382" s="168">
        <v>2016</v>
      </c>
      <c r="C2382" s="168"/>
      <c r="D2382" s="169">
        <v>53839</v>
      </c>
      <c r="E2382" s="169">
        <v>589711</v>
      </c>
      <c r="F2382" s="169">
        <v>10197</v>
      </c>
      <c r="G2382" s="169">
        <v>579514</v>
      </c>
      <c r="H2382" s="169">
        <v>315</v>
      </c>
      <c r="I2382" s="169">
        <v>611</v>
      </c>
      <c r="J2382" s="169">
        <v>18602</v>
      </c>
      <c r="K2382" s="169">
        <v>10723</v>
      </c>
      <c r="L2382" s="169">
        <v>230490</v>
      </c>
      <c r="M2382" s="169">
        <v>4102</v>
      </c>
      <c r="N2382" s="5"/>
    </row>
    <row r="2383" spans="2:14" ht="15" customHeight="1" x14ac:dyDescent="0.25">
      <c r="B2383" s="168">
        <v>2015</v>
      </c>
      <c r="C2383" s="168"/>
      <c r="D2383" s="169">
        <v>53832</v>
      </c>
      <c r="E2383" s="169">
        <v>572056</v>
      </c>
      <c r="F2383" s="169">
        <v>11282</v>
      </c>
      <c r="G2383" s="169">
        <v>560774</v>
      </c>
      <c r="H2383" s="169">
        <v>463</v>
      </c>
      <c r="I2383" s="169">
        <v>464</v>
      </c>
      <c r="J2383" s="169">
        <v>24011</v>
      </c>
      <c r="K2383" s="169">
        <v>11615</v>
      </c>
      <c r="L2383" s="169">
        <v>221090</v>
      </c>
      <c r="M2383" s="169">
        <v>4129</v>
      </c>
    </row>
    <row r="2384" spans="2:14" ht="15" customHeight="1" x14ac:dyDescent="0.25">
      <c r="B2384" s="168">
        <v>2014</v>
      </c>
      <c r="C2384" s="168"/>
      <c r="D2384" s="169">
        <v>54540</v>
      </c>
      <c r="E2384" s="169">
        <v>562134</v>
      </c>
      <c r="F2384" s="169">
        <v>10189</v>
      </c>
      <c r="G2384" s="169">
        <v>551946</v>
      </c>
      <c r="H2384" s="169">
        <v>105</v>
      </c>
      <c r="I2384" s="169">
        <v>215</v>
      </c>
      <c r="J2384" s="169">
        <v>37006</v>
      </c>
      <c r="K2384" s="169">
        <v>11639</v>
      </c>
      <c r="L2384" s="169">
        <v>225182</v>
      </c>
      <c r="M2384" s="169">
        <v>4279</v>
      </c>
    </row>
    <row r="2385" spans="2:14" ht="15" customHeight="1" x14ac:dyDescent="0.25">
      <c r="B2385" s="168">
        <v>2013</v>
      </c>
      <c r="C2385" s="168"/>
      <c r="D2385" s="169">
        <v>54583</v>
      </c>
      <c r="E2385" s="169">
        <v>535733</v>
      </c>
      <c r="F2385" s="169">
        <v>8169</v>
      </c>
      <c r="G2385" s="169">
        <v>527564</v>
      </c>
      <c r="H2385" s="169">
        <v>118</v>
      </c>
      <c r="I2385" s="169">
        <v>124</v>
      </c>
      <c r="J2385" s="169">
        <v>45570</v>
      </c>
      <c r="K2385" s="169">
        <v>9673</v>
      </c>
      <c r="L2385" s="169">
        <v>223214</v>
      </c>
      <c r="M2385" s="169">
        <v>4006</v>
      </c>
    </row>
    <row r="2386" spans="2:14" ht="15" customHeight="1" x14ac:dyDescent="0.25">
      <c r="B2386" s="168">
        <v>2012</v>
      </c>
      <c r="C2386" s="168"/>
      <c r="D2386" s="169">
        <v>56007</v>
      </c>
      <c r="E2386" s="169">
        <v>553019</v>
      </c>
      <c r="F2386" s="169">
        <v>7118</v>
      </c>
      <c r="G2386" s="169">
        <v>545901</v>
      </c>
      <c r="H2386" s="169">
        <v>95</v>
      </c>
      <c r="I2386" s="169">
        <v>94</v>
      </c>
      <c r="J2386" s="169">
        <v>36204</v>
      </c>
      <c r="K2386" s="169">
        <v>9163</v>
      </c>
      <c r="L2386" s="169">
        <v>227876</v>
      </c>
      <c r="M2386" s="169">
        <v>4914</v>
      </c>
      <c r="N2386" s="9"/>
    </row>
    <row r="2387" spans="2:14" ht="15" customHeight="1" x14ac:dyDescent="0.25">
      <c r="B2387" s="168">
        <v>2011</v>
      </c>
      <c r="C2387" s="168"/>
      <c r="D2387" s="169">
        <v>60846</v>
      </c>
      <c r="E2387" s="169">
        <v>624443</v>
      </c>
      <c r="F2387" s="169">
        <v>7612</v>
      </c>
      <c r="G2387" s="169">
        <v>616831</v>
      </c>
      <c r="H2387" s="169">
        <v>197</v>
      </c>
      <c r="I2387" s="169">
        <v>210</v>
      </c>
      <c r="J2387" s="169">
        <v>53460</v>
      </c>
      <c r="K2387" s="169">
        <v>9967</v>
      </c>
      <c r="L2387" s="169">
        <v>259127</v>
      </c>
      <c r="M2387" s="169">
        <v>4839</v>
      </c>
      <c r="N2387" s="9"/>
    </row>
    <row r="2388" spans="2:14" ht="15" customHeight="1" x14ac:dyDescent="0.25">
      <c r="B2388" s="168">
        <v>2010</v>
      </c>
      <c r="C2388" s="168"/>
      <c r="D2388" s="169">
        <v>64452</v>
      </c>
      <c r="E2388" s="169">
        <v>707809</v>
      </c>
      <c r="F2388" s="169">
        <v>13732</v>
      </c>
      <c r="G2388" s="169">
        <v>694078</v>
      </c>
      <c r="H2388" s="169">
        <v>-69</v>
      </c>
      <c r="I2388" s="169">
        <v>237</v>
      </c>
      <c r="J2388" s="169">
        <v>62874</v>
      </c>
      <c r="K2388" s="169">
        <v>15154</v>
      </c>
      <c r="L2388" s="169">
        <v>275604</v>
      </c>
      <c r="M2388" s="169">
        <v>5716</v>
      </c>
      <c r="N2388" s="9"/>
    </row>
    <row r="2389" spans="2:14" s="8" customFormat="1" ht="15" customHeight="1" x14ac:dyDescent="0.25">
      <c r="B2389" s="168">
        <v>2009</v>
      </c>
      <c r="C2389" s="168"/>
      <c r="D2389" s="169">
        <v>65814</v>
      </c>
      <c r="E2389" s="169">
        <v>712799</v>
      </c>
      <c r="F2389" s="169">
        <v>8177</v>
      </c>
      <c r="G2389" s="169">
        <v>704622</v>
      </c>
      <c r="H2389" s="169">
        <v>-66</v>
      </c>
      <c r="I2389" s="169">
        <v>131</v>
      </c>
      <c r="J2389" s="169">
        <v>70646</v>
      </c>
      <c r="K2389" s="169">
        <v>10368</v>
      </c>
      <c r="L2389" s="169">
        <v>287790</v>
      </c>
      <c r="M2389" s="169" t="s">
        <v>66</v>
      </c>
      <c r="N2389" s="9"/>
    </row>
    <row r="2390" spans="2:14" s="9" customFormat="1" ht="15" customHeight="1" x14ac:dyDescent="0.25">
      <c r="B2390" s="168">
        <v>2008</v>
      </c>
      <c r="C2390" s="168"/>
      <c r="D2390" s="169">
        <v>63076</v>
      </c>
      <c r="E2390" s="169">
        <v>644268</v>
      </c>
      <c r="F2390" s="169">
        <v>9396</v>
      </c>
      <c r="G2390" s="169">
        <v>634872</v>
      </c>
      <c r="H2390" s="169">
        <v>744</v>
      </c>
      <c r="I2390" s="169">
        <v>394</v>
      </c>
      <c r="J2390" s="169">
        <v>31016</v>
      </c>
      <c r="K2390" s="169">
        <v>11578</v>
      </c>
      <c r="L2390" s="169">
        <v>245282</v>
      </c>
      <c r="M2390" s="169" t="s">
        <v>66</v>
      </c>
      <c r="N2390" s="5"/>
    </row>
    <row r="2391" spans="2:14" s="9" customFormat="1" ht="15" customHeight="1" x14ac:dyDescent="0.25">
      <c r="B2391" s="260" t="s">
        <v>298</v>
      </c>
      <c r="C2391" s="230"/>
      <c r="D2391" s="231"/>
      <c r="E2391" s="231"/>
      <c r="F2391" s="231"/>
      <c r="G2391" s="231"/>
      <c r="H2391" s="231"/>
      <c r="I2391" s="232"/>
      <c r="J2391" s="232"/>
      <c r="K2391" s="232"/>
      <c r="L2391" s="232"/>
      <c r="M2391" s="232"/>
      <c r="N2391" s="5"/>
    </row>
    <row r="2392" spans="2:14" s="9" customFormat="1" ht="15" customHeight="1" x14ac:dyDescent="0.25">
      <c r="B2392" s="181">
        <v>2023</v>
      </c>
      <c r="C2392" s="181"/>
      <c r="D2392" s="182">
        <v>825</v>
      </c>
      <c r="E2392" s="182">
        <v>563874</v>
      </c>
      <c r="F2392" s="182">
        <v>11420</v>
      </c>
      <c r="G2392" s="182">
        <v>552454</v>
      </c>
      <c r="H2392" s="182">
        <v>-139</v>
      </c>
      <c r="I2392" s="182">
        <v>478</v>
      </c>
      <c r="J2392" s="182">
        <v>152200</v>
      </c>
      <c r="K2392" s="182">
        <v>25881</v>
      </c>
      <c r="L2392" s="182">
        <v>264449</v>
      </c>
      <c r="M2392" s="182">
        <v>8475</v>
      </c>
      <c r="N2392" s="5"/>
    </row>
    <row r="2393" spans="2:14" s="9" customFormat="1" ht="15" customHeight="1" x14ac:dyDescent="0.25">
      <c r="B2393" s="181">
        <v>2022</v>
      </c>
      <c r="C2393" s="181"/>
      <c r="D2393" s="182">
        <v>771</v>
      </c>
      <c r="E2393" s="182">
        <v>495831</v>
      </c>
      <c r="F2393" s="182">
        <v>10104</v>
      </c>
      <c r="G2393" s="182">
        <v>485727</v>
      </c>
      <c r="H2393" s="182">
        <v>-40</v>
      </c>
      <c r="I2393" s="182">
        <v>85</v>
      </c>
      <c r="J2393" s="182">
        <v>156324</v>
      </c>
      <c r="K2393" s="182">
        <v>18528</v>
      </c>
      <c r="L2393" s="182">
        <v>244671</v>
      </c>
      <c r="M2393" s="182">
        <v>5318</v>
      </c>
      <c r="N2393" s="5"/>
    </row>
    <row r="2394" spans="2:14" s="9" customFormat="1" ht="15" customHeight="1" x14ac:dyDescent="0.25">
      <c r="B2394" s="168">
        <v>2021</v>
      </c>
      <c r="C2394" s="168"/>
      <c r="D2394" s="169">
        <v>731</v>
      </c>
      <c r="E2394" s="169">
        <v>419602</v>
      </c>
      <c r="F2394" s="169">
        <v>7843</v>
      </c>
      <c r="G2394" s="169">
        <v>411758</v>
      </c>
      <c r="H2394" s="169">
        <v>-12</v>
      </c>
      <c r="I2394" s="169">
        <v>5</v>
      </c>
      <c r="J2394" s="169">
        <v>149545</v>
      </c>
      <c r="K2394" s="169">
        <v>13996</v>
      </c>
      <c r="L2394" s="169">
        <v>199992</v>
      </c>
      <c r="M2394" s="169">
        <v>4968</v>
      </c>
      <c r="N2394" s="5"/>
    </row>
    <row r="2395" spans="2:14" s="9" customFormat="1" ht="15" customHeight="1" x14ac:dyDescent="0.25">
      <c r="B2395" s="168">
        <v>2020</v>
      </c>
      <c r="C2395" s="168"/>
      <c r="D2395" s="169">
        <v>740</v>
      </c>
      <c r="E2395" s="169">
        <v>362319</v>
      </c>
      <c r="F2395" s="169">
        <v>7197</v>
      </c>
      <c r="G2395" s="169">
        <v>355121</v>
      </c>
      <c r="H2395" s="169">
        <v>-42</v>
      </c>
      <c r="I2395" s="169">
        <v>293</v>
      </c>
      <c r="J2395" s="169">
        <v>131528</v>
      </c>
      <c r="K2395" s="169">
        <v>12516</v>
      </c>
      <c r="L2395" s="169">
        <v>170589</v>
      </c>
      <c r="M2395" s="169">
        <v>4316</v>
      </c>
      <c r="N2395" s="5"/>
    </row>
    <row r="2396" spans="2:14" s="9" customFormat="1" ht="15" customHeight="1" x14ac:dyDescent="0.25">
      <c r="B2396" s="168">
        <v>2019</v>
      </c>
      <c r="C2396" s="168"/>
      <c r="D2396" s="169">
        <v>738</v>
      </c>
      <c r="E2396" s="169">
        <v>427087</v>
      </c>
      <c r="F2396" s="169">
        <v>10060</v>
      </c>
      <c r="G2396" s="169">
        <v>417026</v>
      </c>
      <c r="H2396" s="169">
        <v>-2</v>
      </c>
      <c r="I2396" s="169">
        <v>352</v>
      </c>
      <c r="J2396" s="169">
        <v>129534</v>
      </c>
      <c r="K2396" s="169">
        <v>15330</v>
      </c>
      <c r="L2396" s="169">
        <v>200507</v>
      </c>
      <c r="M2396" s="169">
        <v>5827</v>
      </c>
      <c r="N2396" s="5"/>
    </row>
    <row r="2397" spans="2:14" s="9" customFormat="1" ht="15" customHeight="1" x14ac:dyDescent="0.25">
      <c r="B2397" s="168">
        <v>2018</v>
      </c>
      <c r="C2397" s="168"/>
      <c r="D2397" s="169">
        <v>721</v>
      </c>
      <c r="E2397" s="169">
        <v>395188</v>
      </c>
      <c r="F2397" s="169">
        <v>6802</v>
      </c>
      <c r="G2397" s="169">
        <v>388386</v>
      </c>
      <c r="H2397" s="169">
        <v>0</v>
      </c>
      <c r="I2397" s="169">
        <v>144</v>
      </c>
      <c r="J2397" s="169">
        <v>130621</v>
      </c>
      <c r="K2397" s="169">
        <v>14623</v>
      </c>
      <c r="L2397" s="169">
        <v>188828</v>
      </c>
      <c r="M2397" s="169">
        <v>5251</v>
      </c>
      <c r="N2397" s="5"/>
    </row>
    <row r="2398" spans="2:14" s="9" customFormat="1" ht="15" customHeight="1" x14ac:dyDescent="0.25">
      <c r="B2398" s="168">
        <v>2017</v>
      </c>
      <c r="C2398" s="168"/>
      <c r="D2398" s="169">
        <v>694</v>
      </c>
      <c r="E2398" s="169">
        <v>357545</v>
      </c>
      <c r="F2398" s="169">
        <v>6524</v>
      </c>
      <c r="G2398" s="169">
        <v>351020</v>
      </c>
      <c r="H2398" s="169">
        <v>26</v>
      </c>
      <c r="I2398" s="169">
        <v>181</v>
      </c>
      <c r="J2398" s="169">
        <v>119734</v>
      </c>
      <c r="K2398" s="169">
        <v>14186</v>
      </c>
      <c r="L2398" s="169">
        <v>174244</v>
      </c>
      <c r="M2398" s="169">
        <v>5342</v>
      </c>
      <c r="N2398" s="5"/>
    </row>
    <row r="2399" spans="2:14" ht="15" customHeight="1" x14ac:dyDescent="0.25">
      <c r="B2399" s="168">
        <v>2016</v>
      </c>
      <c r="C2399" s="168"/>
      <c r="D2399" s="169">
        <v>678</v>
      </c>
      <c r="E2399" s="169">
        <v>344688</v>
      </c>
      <c r="F2399" s="169">
        <v>7618</v>
      </c>
      <c r="G2399" s="169">
        <v>337070</v>
      </c>
      <c r="H2399" s="169">
        <v>-6</v>
      </c>
      <c r="I2399" s="169">
        <v>262</v>
      </c>
      <c r="J2399" s="169">
        <v>114699</v>
      </c>
      <c r="K2399" s="169">
        <v>14742</v>
      </c>
      <c r="L2399" s="169">
        <v>164780</v>
      </c>
      <c r="M2399" s="169">
        <v>6168</v>
      </c>
    </row>
    <row r="2400" spans="2:14" ht="15" customHeight="1" x14ac:dyDescent="0.25">
      <c r="B2400" s="168">
        <v>2015</v>
      </c>
      <c r="C2400" s="168"/>
      <c r="D2400" s="169">
        <v>667</v>
      </c>
      <c r="E2400" s="169">
        <v>337144</v>
      </c>
      <c r="F2400" s="169">
        <v>7936</v>
      </c>
      <c r="G2400" s="169">
        <v>329208</v>
      </c>
      <c r="H2400" s="169">
        <v>217</v>
      </c>
      <c r="I2400" s="169">
        <v>294</v>
      </c>
      <c r="J2400" s="169">
        <v>125236</v>
      </c>
      <c r="K2400" s="169">
        <v>14785</v>
      </c>
      <c r="L2400" s="169">
        <v>166120</v>
      </c>
      <c r="M2400" s="169">
        <v>7515</v>
      </c>
    </row>
    <row r="2401" spans="2:14" ht="15" customHeight="1" x14ac:dyDescent="0.25">
      <c r="B2401" s="168">
        <v>2014</v>
      </c>
      <c r="C2401" s="168"/>
      <c r="D2401" s="169">
        <v>654</v>
      </c>
      <c r="E2401" s="169">
        <v>336890</v>
      </c>
      <c r="F2401" s="169">
        <v>8011</v>
      </c>
      <c r="G2401" s="169">
        <v>328879</v>
      </c>
      <c r="H2401" s="169">
        <v>-4</v>
      </c>
      <c r="I2401" s="169">
        <v>300</v>
      </c>
      <c r="J2401" s="169">
        <v>131556</v>
      </c>
      <c r="K2401" s="169">
        <v>14928</v>
      </c>
      <c r="L2401" s="169">
        <v>168649</v>
      </c>
      <c r="M2401" s="169">
        <v>7872</v>
      </c>
    </row>
    <row r="2402" spans="2:14" ht="15" customHeight="1" x14ac:dyDescent="0.25">
      <c r="B2402" s="168">
        <v>2013</v>
      </c>
      <c r="C2402" s="168"/>
      <c r="D2402" s="169">
        <v>640</v>
      </c>
      <c r="E2402" s="169">
        <v>353248</v>
      </c>
      <c r="F2402" s="169">
        <v>8825</v>
      </c>
      <c r="G2402" s="169">
        <v>344423</v>
      </c>
      <c r="H2402" s="169">
        <v>-27</v>
      </c>
      <c r="I2402" s="169">
        <v>133</v>
      </c>
      <c r="J2402" s="169">
        <v>128163</v>
      </c>
      <c r="K2402" s="169">
        <v>15126</v>
      </c>
      <c r="L2402" s="169">
        <v>184918</v>
      </c>
      <c r="M2402" s="169">
        <v>8058</v>
      </c>
      <c r="N2402" s="9"/>
    </row>
    <row r="2403" spans="2:14" ht="15" customHeight="1" x14ac:dyDescent="0.25">
      <c r="B2403" s="168">
        <v>2012</v>
      </c>
      <c r="C2403" s="168"/>
      <c r="D2403" s="169">
        <v>664</v>
      </c>
      <c r="E2403" s="169">
        <v>373898</v>
      </c>
      <c r="F2403" s="169">
        <v>6766</v>
      </c>
      <c r="G2403" s="169">
        <v>367133</v>
      </c>
      <c r="H2403" s="169">
        <v>26</v>
      </c>
      <c r="I2403" s="169">
        <v>475</v>
      </c>
      <c r="J2403" s="169">
        <v>126593</v>
      </c>
      <c r="K2403" s="169">
        <v>14404</v>
      </c>
      <c r="L2403" s="169">
        <v>186804</v>
      </c>
      <c r="M2403" s="169">
        <v>8638</v>
      </c>
      <c r="N2403" s="9"/>
    </row>
    <row r="2404" spans="2:14" ht="15" customHeight="1" x14ac:dyDescent="0.25">
      <c r="B2404" s="168">
        <v>2011</v>
      </c>
      <c r="C2404" s="168"/>
      <c r="D2404" s="169">
        <v>690</v>
      </c>
      <c r="E2404" s="169">
        <v>399233</v>
      </c>
      <c r="F2404" s="169">
        <v>7800</v>
      </c>
      <c r="G2404" s="169">
        <v>391433</v>
      </c>
      <c r="H2404" s="169">
        <v>-2</v>
      </c>
      <c r="I2404" s="169">
        <v>172</v>
      </c>
      <c r="J2404" s="169">
        <v>138889</v>
      </c>
      <c r="K2404" s="169">
        <v>15354</v>
      </c>
      <c r="L2404" s="169">
        <v>212007</v>
      </c>
      <c r="M2404" s="169">
        <v>8826</v>
      </c>
      <c r="N2404" s="9"/>
    </row>
    <row r="2405" spans="2:14" s="10" customFormat="1" ht="15" customHeight="1" collapsed="1" x14ac:dyDescent="0.25">
      <c r="B2405" s="168">
        <v>2010</v>
      </c>
      <c r="C2405" s="168"/>
      <c r="D2405" s="169">
        <v>725</v>
      </c>
      <c r="E2405" s="169">
        <v>417163</v>
      </c>
      <c r="F2405" s="169">
        <v>10027</v>
      </c>
      <c r="G2405" s="169">
        <v>407137</v>
      </c>
      <c r="H2405" s="169">
        <v>-97</v>
      </c>
      <c r="I2405" s="169">
        <v>552</v>
      </c>
      <c r="J2405" s="169">
        <v>136567</v>
      </c>
      <c r="K2405" s="169">
        <v>17826</v>
      </c>
      <c r="L2405" s="169">
        <v>221809</v>
      </c>
      <c r="M2405" s="169">
        <v>7416</v>
      </c>
      <c r="N2405" s="9"/>
    </row>
    <row r="2406" spans="2:14" s="10" customFormat="1" ht="15" customHeight="1" x14ac:dyDescent="0.25">
      <c r="B2406" s="168">
        <v>2009</v>
      </c>
      <c r="C2406" s="168"/>
      <c r="D2406" s="169">
        <v>710</v>
      </c>
      <c r="E2406" s="169">
        <v>402411</v>
      </c>
      <c r="F2406" s="169">
        <v>8312</v>
      </c>
      <c r="G2406" s="169">
        <v>394098</v>
      </c>
      <c r="H2406" s="169">
        <v>5</v>
      </c>
      <c r="I2406" s="169">
        <v>352</v>
      </c>
      <c r="J2406" s="169">
        <v>112180</v>
      </c>
      <c r="K2406" s="169">
        <v>15598</v>
      </c>
      <c r="L2406" s="169">
        <v>198315</v>
      </c>
      <c r="M2406" s="169" t="s">
        <v>66</v>
      </c>
      <c r="N2406" s="5"/>
    </row>
    <row r="2407" spans="2:14" s="10" customFormat="1" ht="15" customHeight="1" x14ac:dyDescent="0.25">
      <c r="B2407" s="168">
        <v>2008</v>
      </c>
      <c r="C2407" s="168"/>
      <c r="D2407" s="169">
        <v>714</v>
      </c>
      <c r="E2407" s="169">
        <v>392542</v>
      </c>
      <c r="F2407" s="169">
        <v>9995</v>
      </c>
      <c r="G2407" s="169">
        <v>382547</v>
      </c>
      <c r="H2407" s="169">
        <v>-15</v>
      </c>
      <c r="I2407" s="169">
        <v>551</v>
      </c>
      <c r="J2407" s="169">
        <v>86135</v>
      </c>
      <c r="K2407" s="169">
        <v>16271</v>
      </c>
      <c r="L2407" s="169">
        <v>185302</v>
      </c>
      <c r="M2407" s="169" t="s">
        <v>66</v>
      </c>
      <c r="N2407" s="5"/>
    </row>
    <row r="2408" spans="2:14" ht="15" customHeight="1" x14ac:dyDescent="0.25">
      <c r="B2408" s="260" t="s">
        <v>299</v>
      </c>
      <c r="C2408" s="230"/>
      <c r="D2408" s="231"/>
      <c r="E2408" s="231"/>
      <c r="F2408" s="231"/>
      <c r="G2408" s="231"/>
      <c r="H2408" s="231"/>
      <c r="I2408" s="232"/>
      <c r="J2408" s="232"/>
      <c r="K2408" s="232"/>
      <c r="L2408" s="232"/>
      <c r="M2408" s="232"/>
    </row>
    <row r="2409" spans="2:14" ht="15" customHeight="1" x14ac:dyDescent="0.25">
      <c r="B2409" s="181">
        <v>2023</v>
      </c>
      <c r="C2409" s="181"/>
      <c r="D2409" s="182">
        <v>164</v>
      </c>
      <c r="E2409" s="182">
        <v>662380</v>
      </c>
      <c r="F2409" s="182">
        <v>10039</v>
      </c>
      <c r="G2409" s="182">
        <v>652341</v>
      </c>
      <c r="H2409" s="182">
        <v>-4</v>
      </c>
      <c r="I2409" s="182">
        <v>540</v>
      </c>
      <c r="J2409" s="182">
        <v>107320</v>
      </c>
      <c r="K2409" s="182">
        <v>17485</v>
      </c>
      <c r="L2409" s="182">
        <v>225910</v>
      </c>
      <c r="M2409" s="182">
        <v>10512</v>
      </c>
    </row>
    <row r="2410" spans="2:14" ht="15" customHeight="1" x14ac:dyDescent="0.25">
      <c r="B2410" s="181">
        <v>2022</v>
      </c>
      <c r="C2410" s="181"/>
      <c r="D2410" s="182">
        <v>146</v>
      </c>
      <c r="E2410" s="182">
        <v>528463</v>
      </c>
      <c r="F2410" s="182">
        <v>8665</v>
      </c>
      <c r="G2410" s="182">
        <v>519797</v>
      </c>
      <c r="H2410" s="182">
        <v>13</v>
      </c>
      <c r="I2410" s="182">
        <v>365</v>
      </c>
      <c r="J2410" s="182">
        <v>103576</v>
      </c>
      <c r="K2410" s="182">
        <v>15892</v>
      </c>
      <c r="L2410" s="182">
        <v>191324</v>
      </c>
      <c r="M2410" s="182">
        <v>6020</v>
      </c>
    </row>
    <row r="2411" spans="2:14" ht="15" customHeight="1" x14ac:dyDescent="0.25">
      <c r="B2411" s="181">
        <v>2021</v>
      </c>
      <c r="C2411" s="181"/>
      <c r="D2411" s="182">
        <v>138</v>
      </c>
      <c r="E2411" s="182">
        <v>431170</v>
      </c>
      <c r="F2411" s="182">
        <v>7219</v>
      </c>
      <c r="G2411" s="182">
        <v>423951</v>
      </c>
      <c r="H2411" s="182">
        <v>1</v>
      </c>
      <c r="I2411" s="182">
        <v>286</v>
      </c>
      <c r="J2411" s="182">
        <v>99088</v>
      </c>
      <c r="K2411" s="182">
        <v>11519</v>
      </c>
      <c r="L2411" s="182">
        <v>140781</v>
      </c>
      <c r="M2411" s="182">
        <v>5231</v>
      </c>
    </row>
    <row r="2412" spans="2:14" ht="15" customHeight="1" x14ac:dyDescent="0.25">
      <c r="B2412" s="168">
        <v>2020</v>
      </c>
      <c r="C2412" s="168"/>
      <c r="D2412" s="169">
        <v>138</v>
      </c>
      <c r="E2412" s="169">
        <v>375874</v>
      </c>
      <c r="F2412" s="169">
        <v>4745</v>
      </c>
      <c r="G2412" s="169">
        <v>371129</v>
      </c>
      <c r="H2412" s="169">
        <v>0</v>
      </c>
      <c r="I2412" s="169">
        <v>262</v>
      </c>
      <c r="J2412" s="169">
        <v>100373</v>
      </c>
      <c r="K2412" s="169">
        <v>8467</v>
      </c>
      <c r="L2412" s="169">
        <v>130099</v>
      </c>
      <c r="M2412" s="169">
        <v>4491</v>
      </c>
    </row>
    <row r="2413" spans="2:14" ht="15" customHeight="1" x14ac:dyDescent="0.25">
      <c r="B2413" s="168">
        <v>2019</v>
      </c>
      <c r="C2413" s="168"/>
      <c r="D2413" s="169">
        <v>130</v>
      </c>
      <c r="E2413" s="169">
        <v>415420</v>
      </c>
      <c r="F2413" s="169">
        <v>10454</v>
      </c>
      <c r="G2413" s="169">
        <v>404966</v>
      </c>
      <c r="H2413" s="169">
        <v>-5</v>
      </c>
      <c r="I2413" s="169">
        <v>408</v>
      </c>
      <c r="J2413" s="169">
        <v>112293</v>
      </c>
      <c r="K2413" s="169">
        <v>12164</v>
      </c>
      <c r="L2413" s="169">
        <v>158662</v>
      </c>
      <c r="M2413" s="169">
        <v>5770</v>
      </c>
    </row>
    <row r="2414" spans="2:14" ht="15" customHeight="1" x14ac:dyDescent="0.25">
      <c r="B2414" s="168">
        <v>2018</v>
      </c>
      <c r="C2414" s="168"/>
      <c r="D2414" s="169">
        <v>118</v>
      </c>
      <c r="E2414" s="169">
        <v>387318</v>
      </c>
      <c r="F2414" s="169">
        <v>8688</v>
      </c>
      <c r="G2414" s="169">
        <v>378631</v>
      </c>
      <c r="H2414" s="169">
        <v>0</v>
      </c>
      <c r="I2414" s="169">
        <v>1469</v>
      </c>
      <c r="J2414" s="169">
        <v>98919</v>
      </c>
      <c r="K2414" s="169">
        <v>11232</v>
      </c>
      <c r="L2414" s="169">
        <v>145044</v>
      </c>
      <c r="M2414" s="169">
        <v>6269</v>
      </c>
    </row>
    <row r="2415" spans="2:14" ht="15" customHeight="1" x14ac:dyDescent="0.25">
      <c r="B2415" s="168">
        <v>2017</v>
      </c>
      <c r="C2415" s="168"/>
      <c r="D2415" s="169">
        <v>121</v>
      </c>
      <c r="E2415" s="169">
        <v>385731</v>
      </c>
      <c r="F2415" s="169">
        <v>8064</v>
      </c>
      <c r="G2415" s="169">
        <v>377667</v>
      </c>
      <c r="H2415" s="169">
        <v>0</v>
      </c>
      <c r="I2415" s="169">
        <v>473</v>
      </c>
      <c r="J2415" s="169">
        <v>88379</v>
      </c>
      <c r="K2415" s="169">
        <v>11344</v>
      </c>
      <c r="L2415" s="169">
        <v>131799</v>
      </c>
      <c r="M2415" s="169">
        <v>7248</v>
      </c>
    </row>
    <row r="2416" spans="2:14" ht="15" customHeight="1" x14ac:dyDescent="0.25">
      <c r="B2416" s="168">
        <v>2016</v>
      </c>
      <c r="C2416" s="168"/>
      <c r="D2416" s="169">
        <v>121</v>
      </c>
      <c r="E2416" s="169">
        <v>391864</v>
      </c>
      <c r="F2416" s="169">
        <v>8610</v>
      </c>
      <c r="G2416" s="169">
        <v>383255</v>
      </c>
      <c r="H2416" s="169">
        <v>0</v>
      </c>
      <c r="I2416" s="169">
        <v>739</v>
      </c>
      <c r="J2416" s="169">
        <v>103732</v>
      </c>
      <c r="K2416" s="169">
        <v>11664</v>
      </c>
      <c r="L2416" s="169">
        <v>143165</v>
      </c>
      <c r="M2416" s="169">
        <v>8599</v>
      </c>
    </row>
    <row r="2417" spans="2:14" ht="15" customHeight="1" x14ac:dyDescent="0.25">
      <c r="B2417" s="168">
        <v>2015</v>
      </c>
      <c r="C2417" s="168"/>
      <c r="D2417" s="169">
        <v>117</v>
      </c>
      <c r="E2417" s="169">
        <v>371626</v>
      </c>
      <c r="F2417" s="169">
        <v>9392</v>
      </c>
      <c r="G2417" s="169">
        <v>362234</v>
      </c>
      <c r="H2417" s="169">
        <v>18</v>
      </c>
      <c r="I2417" s="169">
        <v>60</v>
      </c>
      <c r="J2417" s="169">
        <v>95582</v>
      </c>
      <c r="K2417" s="169">
        <v>13292</v>
      </c>
      <c r="L2417" s="169">
        <v>131869</v>
      </c>
      <c r="M2417" s="169">
        <v>8015</v>
      </c>
    </row>
    <row r="2418" spans="2:14" ht="15" customHeight="1" x14ac:dyDescent="0.25">
      <c r="B2418" s="168">
        <v>2014</v>
      </c>
      <c r="C2418" s="168"/>
      <c r="D2418" s="169">
        <v>120</v>
      </c>
      <c r="E2418" s="169" t="s">
        <v>62</v>
      </c>
      <c r="F2418" s="169" t="s">
        <v>62</v>
      </c>
      <c r="G2418" s="169" t="s">
        <v>62</v>
      </c>
      <c r="H2418" s="169" t="s">
        <v>62</v>
      </c>
      <c r="I2418" s="169" t="s">
        <v>62</v>
      </c>
      <c r="J2418" s="169" t="s">
        <v>62</v>
      </c>
      <c r="K2418" s="169" t="s">
        <v>62</v>
      </c>
      <c r="L2418" s="169" t="s">
        <v>62</v>
      </c>
      <c r="M2418" s="169" t="s">
        <v>62</v>
      </c>
      <c r="N2418" s="9"/>
    </row>
    <row r="2419" spans="2:14" ht="15" customHeight="1" x14ac:dyDescent="0.25">
      <c r="B2419" s="168">
        <v>2013</v>
      </c>
      <c r="C2419" s="168"/>
      <c r="D2419" s="169">
        <v>122</v>
      </c>
      <c r="E2419" s="169" t="s">
        <v>62</v>
      </c>
      <c r="F2419" s="169" t="s">
        <v>62</v>
      </c>
      <c r="G2419" s="169" t="s">
        <v>62</v>
      </c>
      <c r="H2419" s="169" t="s">
        <v>62</v>
      </c>
      <c r="I2419" s="169" t="s">
        <v>62</v>
      </c>
      <c r="J2419" s="169" t="s">
        <v>62</v>
      </c>
      <c r="K2419" s="169" t="s">
        <v>62</v>
      </c>
      <c r="L2419" s="169" t="s">
        <v>62</v>
      </c>
      <c r="M2419" s="169" t="s">
        <v>62</v>
      </c>
      <c r="N2419" s="9"/>
    </row>
    <row r="2420" spans="2:14" s="10" customFormat="1" ht="15" customHeight="1" collapsed="1" x14ac:dyDescent="0.25">
      <c r="B2420" s="168">
        <v>2012</v>
      </c>
      <c r="C2420" s="168"/>
      <c r="D2420" s="169">
        <v>122</v>
      </c>
      <c r="E2420" s="169" t="s">
        <v>62</v>
      </c>
      <c r="F2420" s="169" t="s">
        <v>62</v>
      </c>
      <c r="G2420" s="169" t="s">
        <v>62</v>
      </c>
      <c r="H2420" s="169" t="s">
        <v>62</v>
      </c>
      <c r="I2420" s="169" t="s">
        <v>62</v>
      </c>
      <c r="J2420" s="169" t="s">
        <v>62</v>
      </c>
      <c r="K2420" s="169" t="s">
        <v>62</v>
      </c>
      <c r="L2420" s="169" t="s">
        <v>62</v>
      </c>
      <c r="M2420" s="169" t="s">
        <v>62</v>
      </c>
      <c r="N2420" s="9"/>
    </row>
    <row r="2421" spans="2:14" s="10" customFormat="1" ht="15" customHeight="1" x14ac:dyDescent="0.25">
      <c r="B2421" s="168">
        <v>2011</v>
      </c>
      <c r="C2421" s="168"/>
      <c r="D2421" s="169">
        <v>138</v>
      </c>
      <c r="E2421" s="169">
        <v>380005</v>
      </c>
      <c r="F2421" s="169">
        <v>10635</v>
      </c>
      <c r="G2421" s="169">
        <v>369370</v>
      </c>
      <c r="H2421" s="169">
        <v>0</v>
      </c>
      <c r="I2421" s="169">
        <v>0</v>
      </c>
      <c r="J2421" s="169">
        <v>126715</v>
      </c>
      <c r="K2421" s="169">
        <v>13394</v>
      </c>
      <c r="L2421" s="169">
        <v>138500</v>
      </c>
      <c r="M2421" s="169">
        <v>9125</v>
      </c>
      <c r="N2421" s="9"/>
    </row>
    <row r="2422" spans="2:14" s="10" customFormat="1" ht="15" customHeight="1" x14ac:dyDescent="0.25">
      <c r="B2422" s="168">
        <v>2010</v>
      </c>
      <c r="C2422" s="168"/>
      <c r="D2422" s="169">
        <v>138</v>
      </c>
      <c r="E2422" s="169">
        <v>379274</v>
      </c>
      <c r="F2422" s="169">
        <v>10719</v>
      </c>
      <c r="G2422" s="169">
        <v>368555</v>
      </c>
      <c r="H2422" s="169">
        <v>0</v>
      </c>
      <c r="I2422" s="169">
        <v>2866</v>
      </c>
      <c r="J2422" s="169">
        <v>135780</v>
      </c>
      <c r="K2422" s="169">
        <v>14832</v>
      </c>
      <c r="L2422" s="169">
        <v>139568</v>
      </c>
      <c r="M2422" s="169">
        <v>8287</v>
      </c>
      <c r="N2422" s="5"/>
    </row>
    <row r="2423" spans="2:14" ht="15" customHeight="1" x14ac:dyDescent="0.25">
      <c r="B2423" s="168">
        <v>2009</v>
      </c>
      <c r="C2423" s="168"/>
      <c r="D2423" s="169">
        <v>138</v>
      </c>
      <c r="E2423" s="169">
        <v>365890</v>
      </c>
      <c r="F2423" s="169">
        <v>9604</v>
      </c>
      <c r="G2423" s="169">
        <v>356287</v>
      </c>
      <c r="H2423" s="169">
        <v>0</v>
      </c>
      <c r="I2423" s="169">
        <v>24</v>
      </c>
      <c r="J2423" s="169">
        <v>127404</v>
      </c>
      <c r="K2423" s="169">
        <v>13979</v>
      </c>
      <c r="L2423" s="169">
        <v>130668</v>
      </c>
      <c r="M2423" s="169" t="s">
        <v>66</v>
      </c>
    </row>
    <row r="2424" spans="2:14" ht="15" customHeight="1" x14ac:dyDescent="0.25">
      <c r="B2424" s="168">
        <v>2008</v>
      </c>
      <c r="C2424" s="168"/>
      <c r="D2424" s="169">
        <v>125</v>
      </c>
      <c r="E2424" s="169">
        <v>342990</v>
      </c>
      <c r="F2424" s="169">
        <v>6959</v>
      </c>
      <c r="G2424" s="169">
        <v>336031</v>
      </c>
      <c r="H2424" s="169">
        <v>2</v>
      </c>
      <c r="I2424" s="169">
        <v>97</v>
      </c>
      <c r="J2424" s="169">
        <v>101792</v>
      </c>
      <c r="K2424" s="169">
        <v>13154</v>
      </c>
      <c r="L2424" s="169">
        <v>114471</v>
      </c>
      <c r="M2424" s="169" t="s">
        <v>66</v>
      </c>
    </row>
    <row r="2425" spans="2:14" ht="15" customHeight="1" x14ac:dyDescent="0.25">
      <c r="B2425" s="187" t="s">
        <v>300</v>
      </c>
      <c r="C2425" s="187"/>
      <c r="D2425" s="188"/>
      <c r="E2425" s="188"/>
      <c r="F2425" s="188"/>
      <c r="G2425" s="188"/>
      <c r="H2425" s="188"/>
      <c r="I2425" s="189"/>
      <c r="J2425" s="189"/>
      <c r="K2425" s="189"/>
      <c r="L2425" s="189"/>
      <c r="M2425" s="189"/>
    </row>
    <row r="2426" spans="2:14" ht="15" customHeight="1" x14ac:dyDescent="0.25">
      <c r="B2426" s="181">
        <v>2023</v>
      </c>
      <c r="C2426" s="181"/>
      <c r="D2426" s="182">
        <v>17</v>
      </c>
      <c r="E2426" s="182">
        <v>467736</v>
      </c>
      <c r="F2426" s="182">
        <v>8910</v>
      </c>
      <c r="G2426" s="182">
        <v>458826</v>
      </c>
      <c r="H2426" s="182">
        <v>0</v>
      </c>
      <c r="I2426" s="182">
        <v>16</v>
      </c>
      <c r="J2426" s="182">
        <v>48321</v>
      </c>
      <c r="K2426" s="182">
        <v>8746</v>
      </c>
      <c r="L2426" s="182">
        <v>145221</v>
      </c>
      <c r="M2426" s="182">
        <v>4597</v>
      </c>
    </row>
    <row r="2427" spans="2:14" ht="15" customHeight="1" x14ac:dyDescent="0.25">
      <c r="B2427" s="181">
        <v>2022</v>
      </c>
      <c r="C2427" s="181"/>
      <c r="D2427" s="182">
        <v>13</v>
      </c>
      <c r="E2427" s="182">
        <v>312323</v>
      </c>
      <c r="F2427" s="182">
        <v>1895</v>
      </c>
      <c r="G2427" s="182">
        <v>310428</v>
      </c>
      <c r="H2427" s="182">
        <v>0</v>
      </c>
      <c r="I2427" s="182">
        <v>0</v>
      </c>
      <c r="J2427" s="182">
        <v>37349</v>
      </c>
      <c r="K2427" s="182">
        <v>2482</v>
      </c>
      <c r="L2427" s="182">
        <v>103589</v>
      </c>
      <c r="M2427" s="182">
        <v>1641</v>
      </c>
    </row>
    <row r="2428" spans="2:14" ht="15" customHeight="1" x14ac:dyDescent="0.25">
      <c r="B2428" s="168">
        <v>2021</v>
      </c>
      <c r="C2428" s="168"/>
      <c r="D2428" s="169">
        <v>13</v>
      </c>
      <c r="E2428" s="169">
        <v>286314</v>
      </c>
      <c r="F2428" s="169">
        <v>2027</v>
      </c>
      <c r="G2428" s="169">
        <v>284287</v>
      </c>
      <c r="H2428" s="169">
        <v>0</v>
      </c>
      <c r="I2428" s="169">
        <v>0</v>
      </c>
      <c r="J2428" s="169">
        <v>34055</v>
      </c>
      <c r="K2428" s="169">
        <v>1986</v>
      </c>
      <c r="L2428" s="169">
        <v>88900</v>
      </c>
      <c r="M2428" s="169">
        <v>1443</v>
      </c>
    </row>
    <row r="2429" spans="2:14" ht="15" customHeight="1" x14ac:dyDescent="0.25">
      <c r="B2429" s="168">
        <v>2020</v>
      </c>
      <c r="C2429" s="168"/>
      <c r="D2429" s="169">
        <v>15</v>
      </c>
      <c r="E2429" s="169">
        <v>271965</v>
      </c>
      <c r="F2429" s="169">
        <v>2034</v>
      </c>
      <c r="G2429" s="169">
        <v>269932</v>
      </c>
      <c r="H2429" s="169">
        <v>0</v>
      </c>
      <c r="I2429" s="169">
        <v>0</v>
      </c>
      <c r="J2429" s="169">
        <v>28458</v>
      </c>
      <c r="K2429" s="169">
        <v>2147</v>
      </c>
      <c r="L2429" s="169">
        <v>78136</v>
      </c>
      <c r="M2429" s="169">
        <v>1740</v>
      </c>
    </row>
    <row r="2430" spans="2:14" ht="15" customHeight="1" x14ac:dyDescent="0.25">
      <c r="B2430" s="168">
        <v>2019</v>
      </c>
      <c r="C2430" s="168"/>
      <c r="D2430" s="169">
        <v>11</v>
      </c>
      <c r="E2430" s="169">
        <v>248977</v>
      </c>
      <c r="F2430" s="169">
        <v>2109</v>
      </c>
      <c r="G2430" s="169">
        <v>246868</v>
      </c>
      <c r="H2430" s="169">
        <v>0</v>
      </c>
      <c r="I2430" s="169">
        <v>0</v>
      </c>
      <c r="J2430" s="169">
        <v>18311</v>
      </c>
      <c r="K2430" s="169">
        <v>1798</v>
      </c>
      <c r="L2430" s="169">
        <v>80699</v>
      </c>
      <c r="M2430" s="169">
        <v>1601</v>
      </c>
    </row>
    <row r="2431" spans="2:14" ht="15" customHeight="1" x14ac:dyDescent="0.25">
      <c r="B2431" s="168">
        <v>2018</v>
      </c>
      <c r="C2431" s="168"/>
      <c r="D2431" s="169">
        <v>11</v>
      </c>
      <c r="E2431" s="169">
        <v>233541</v>
      </c>
      <c r="F2431" s="169">
        <v>2006</v>
      </c>
      <c r="G2431" s="169">
        <v>231535</v>
      </c>
      <c r="H2431" s="169">
        <v>0</v>
      </c>
      <c r="I2431" s="169">
        <v>0</v>
      </c>
      <c r="J2431" s="169">
        <v>13572</v>
      </c>
      <c r="K2431" s="169">
        <v>1750</v>
      </c>
      <c r="L2431" s="169">
        <v>74642</v>
      </c>
      <c r="M2431" s="169">
        <v>1214</v>
      </c>
    </row>
    <row r="2432" spans="2:14" ht="15" customHeight="1" x14ac:dyDescent="0.25">
      <c r="B2432" s="168">
        <v>2017</v>
      </c>
      <c r="C2432" s="168"/>
      <c r="D2432" s="169">
        <v>9</v>
      </c>
      <c r="E2432" s="169">
        <v>172791</v>
      </c>
      <c r="F2432" s="169">
        <v>2185</v>
      </c>
      <c r="G2432" s="169">
        <v>170606</v>
      </c>
      <c r="H2432" s="169">
        <v>0</v>
      </c>
      <c r="I2432" s="169">
        <v>0</v>
      </c>
      <c r="J2432" s="169">
        <v>17420</v>
      </c>
      <c r="K2432" s="169">
        <v>2083</v>
      </c>
      <c r="L2432" s="169">
        <v>54811</v>
      </c>
      <c r="M2432" s="169">
        <v>1208</v>
      </c>
    </row>
    <row r="2433" spans="2:14" ht="15" customHeight="1" x14ac:dyDescent="0.25">
      <c r="B2433" s="168">
        <v>2016</v>
      </c>
      <c r="C2433" s="168"/>
      <c r="D2433" s="169">
        <v>9</v>
      </c>
      <c r="E2433" s="169">
        <v>144442</v>
      </c>
      <c r="F2433" s="169">
        <v>2250</v>
      </c>
      <c r="G2433" s="169">
        <v>142191</v>
      </c>
      <c r="H2433" s="169">
        <v>0</v>
      </c>
      <c r="I2433" s="169">
        <v>0</v>
      </c>
      <c r="J2433" s="169">
        <v>18250</v>
      </c>
      <c r="K2433" s="169">
        <v>2716</v>
      </c>
      <c r="L2433" s="169">
        <v>45151</v>
      </c>
      <c r="M2433" s="169">
        <v>1188</v>
      </c>
    </row>
    <row r="2434" spans="2:14" ht="15" customHeight="1" x14ac:dyDescent="0.25">
      <c r="B2434" s="168">
        <v>2015</v>
      </c>
      <c r="C2434" s="168"/>
      <c r="D2434" s="169">
        <v>10</v>
      </c>
      <c r="E2434" s="169">
        <v>175143</v>
      </c>
      <c r="F2434" s="169">
        <v>2171</v>
      </c>
      <c r="G2434" s="169">
        <v>172972</v>
      </c>
      <c r="H2434" s="169">
        <v>0</v>
      </c>
      <c r="I2434" s="169">
        <v>0</v>
      </c>
      <c r="J2434" s="169">
        <v>21788</v>
      </c>
      <c r="K2434" s="169">
        <v>3697</v>
      </c>
      <c r="L2434" s="169">
        <v>50905</v>
      </c>
      <c r="M2434" s="169">
        <v>2670</v>
      </c>
      <c r="N2434" s="9"/>
    </row>
    <row r="2435" spans="2:14" s="10" customFormat="1" ht="15" customHeight="1" collapsed="1" x14ac:dyDescent="0.25">
      <c r="B2435" s="168">
        <v>2014</v>
      </c>
      <c r="C2435" s="168"/>
      <c r="D2435" s="169">
        <v>10</v>
      </c>
      <c r="E2435" s="169" t="s">
        <v>62</v>
      </c>
      <c r="F2435" s="169" t="s">
        <v>62</v>
      </c>
      <c r="G2435" s="169" t="s">
        <v>62</v>
      </c>
      <c r="H2435" s="169" t="s">
        <v>62</v>
      </c>
      <c r="I2435" s="169" t="s">
        <v>62</v>
      </c>
      <c r="J2435" s="169" t="s">
        <v>62</v>
      </c>
      <c r="K2435" s="169" t="s">
        <v>62</v>
      </c>
      <c r="L2435" s="169" t="s">
        <v>62</v>
      </c>
      <c r="M2435" s="169" t="s">
        <v>62</v>
      </c>
      <c r="N2435" s="9"/>
    </row>
    <row r="2436" spans="2:14" s="10" customFormat="1" ht="15" customHeight="1" x14ac:dyDescent="0.25">
      <c r="B2436" s="168">
        <v>2013</v>
      </c>
      <c r="C2436" s="168"/>
      <c r="D2436" s="169">
        <v>9</v>
      </c>
      <c r="E2436" s="169" t="s">
        <v>62</v>
      </c>
      <c r="F2436" s="169" t="s">
        <v>62</v>
      </c>
      <c r="G2436" s="169" t="s">
        <v>62</v>
      </c>
      <c r="H2436" s="169" t="s">
        <v>62</v>
      </c>
      <c r="I2436" s="169" t="s">
        <v>62</v>
      </c>
      <c r="J2436" s="169" t="s">
        <v>62</v>
      </c>
      <c r="K2436" s="169" t="s">
        <v>62</v>
      </c>
      <c r="L2436" s="169" t="s">
        <v>62</v>
      </c>
      <c r="M2436" s="169" t="s">
        <v>62</v>
      </c>
      <c r="N2436" s="9"/>
    </row>
    <row r="2437" spans="2:14" s="10" customFormat="1" ht="15" customHeight="1" x14ac:dyDescent="0.25">
      <c r="B2437" s="168">
        <v>2012</v>
      </c>
      <c r="C2437" s="168"/>
      <c r="D2437" s="169">
        <v>9</v>
      </c>
      <c r="E2437" s="169" t="s">
        <v>62</v>
      </c>
      <c r="F2437" s="169" t="s">
        <v>62</v>
      </c>
      <c r="G2437" s="169" t="s">
        <v>62</v>
      </c>
      <c r="H2437" s="169" t="s">
        <v>62</v>
      </c>
      <c r="I2437" s="169" t="s">
        <v>62</v>
      </c>
      <c r="J2437" s="169" t="s">
        <v>62</v>
      </c>
      <c r="K2437" s="169" t="s">
        <v>62</v>
      </c>
      <c r="L2437" s="169" t="s">
        <v>62</v>
      </c>
      <c r="M2437" s="169" t="s">
        <v>62</v>
      </c>
      <c r="N2437" s="9"/>
    </row>
    <row r="2438" spans="2:14" ht="15" customHeight="1" x14ac:dyDescent="0.25">
      <c r="B2438" s="168">
        <v>2011</v>
      </c>
      <c r="C2438" s="168"/>
      <c r="D2438" s="169">
        <v>9</v>
      </c>
      <c r="E2438" s="169">
        <v>208900</v>
      </c>
      <c r="F2438" s="169">
        <v>2708</v>
      </c>
      <c r="G2438" s="169">
        <v>206192</v>
      </c>
      <c r="H2438" s="169">
        <v>-16</v>
      </c>
      <c r="I2438" s="169">
        <v>0</v>
      </c>
      <c r="J2438" s="169">
        <v>30025</v>
      </c>
      <c r="K2438" s="169">
        <v>3188</v>
      </c>
      <c r="L2438" s="169">
        <v>62130</v>
      </c>
      <c r="M2438" s="169">
        <v>3256</v>
      </c>
    </row>
    <row r="2439" spans="2:14" ht="15" customHeight="1" x14ac:dyDescent="0.25">
      <c r="B2439" s="168">
        <v>2010</v>
      </c>
      <c r="C2439" s="168"/>
      <c r="D2439" s="169">
        <v>10</v>
      </c>
      <c r="E2439" s="169">
        <v>220746</v>
      </c>
      <c r="F2439" s="169">
        <v>6989</v>
      </c>
      <c r="G2439" s="169">
        <v>213757</v>
      </c>
      <c r="H2439" s="169">
        <v>-18</v>
      </c>
      <c r="I2439" s="169">
        <v>0</v>
      </c>
      <c r="J2439" s="169">
        <v>34396</v>
      </c>
      <c r="K2439" s="169">
        <v>3571</v>
      </c>
      <c r="L2439" s="169">
        <v>67004</v>
      </c>
      <c r="M2439" s="169">
        <v>3923</v>
      </c>
    </row>
    <row r="2440" spans="2:14" ht="15" customHeight="1" x14ac:dyDescent="0.25">
      <c r="B2440" s="168">
        <v>2009</v>
      </c>
      <c r="C2440" s="168"/>
      <c r="D2440" s="169">
        <v>11</v>
      </c>
      <c r="E2440" s="169">
        <v>212057</v>
      </c>
      <c r="F2440" s="169">
        <v>6651</v>
      </c>
      <c r="G2440" s="169">
        <v>205405</v>
      </c>
      <c r="H2440" s="169">
        <v>0</v>
      </c>
      <c r="I2440" s="169">
        <v>179</v>
      </c>
      <c r="J2440" s="169">
        <v>32536</v>
      </c>
      <c r="K2440" s="169">
        <v>3277</v>
      </c>
      <c r="L2440" s="169">
        <v>65214</v>
      </c>
      <c r="M2440" s="169" t="s">
        <v>66</v>
      </c>
    </row>
    <row r="2441" spans="2:14" ht="15" customHeight="1" x14ac:dyDescent="0.25">
      <c r="B2441" s="168">
        <v>2008</v>
      </c>
      <c r="C2441" s="168"/>
      <c r="D2441" s="169">
        <v>9</v>
      </c>
      <c r="E2441" s="169">
        <v>198056</v>
      </c>
      <c r="F2441" s="169">
        <v>6059</v>
      </c>
      <c r="G2441" s="169">
        <v>191998</v>
      </c>
      <c r="H2441" s="169">
        <v>-59</v>
      </c>
      <c r="I2441" s="169">
        <v>0</v>
      </c>
      <c r="J2441" s="169">
        <v>29697</v>
      </c>
      <c r="K2441" s="169">
        <v>3425</v>
      </c>
      <c r="L2441" s="169">
        <v>62187</v>
      </c>
      <c r="M2441" s="169" t="s">
        <v>66</v>
      </c>
    </row>
    <row r="2442" spans="2:14" ht="15" customHeight="1" x14ac:dyDescent="0.2">
      <c r="B2442" s="258" t="s">
        <v>40</v>
      </c>
      <c r="C2442" s="184"/>
      <c r="D2442" s="185"/>
      <c r="E2442" s="185"/>
      <c r="F2442" s="185"/>
      <c r="G2442" s="185"/>
      <c r="H2442" s="185"/>
      <c r="I2442" s="186"/>
      <c r="J2442" s="186"/>
      <c r="K2442" s="186"/>
      <c r="L2442" s="186"/>
      <c r="M2442" s="186"/>
    </row>
    <row r="2443" spans="2:14" ht="15" customHeight="1" x14ac:dyDescent="0.25">
      <c r="B2443" s="187" t="s">
        <v>301</v>
      </c>
      <c r="C2443" s="187"/>
      <c r="D2443" s="188"/>
      <c r="E2443" s="188"/>
      <c r="F2443" s="188"/>
      <c r="G2443" s="188"/>
      <c r="H2443" s="188"/>
      <c r="I2443" s="189"/>
      <c r="J2443" s="189"/>
      <c r="K2443" s="189"/>
      <c r="L2443" s="189"/>
      <c r="M2443" s="189"/>
    </row>
    <row r="2444" spans="2:14" ht="15" customHeight="1" x14ac:dyDescent="0.25">
      <c r="B2444" s="181">
        <v>2023</v>
      </c>
      <c r="C2444" s="181"/>
      <c r="D2444" s="182">
        <v>23678</v>
      </c>
      <c r="E2444" s="182">
        <v>687954</v>
      </c>
      <c r="F2444" s="182">
        <v>11464</v>
      </c>
      <c r="G2444" s="182">
        <v>676490</v>
      </c>
      <c r="H2444" s="182">
        <v>103</v>
      </c>
      <c r="I2444" s="182">
        <v>556</v>
      </c>
      <c r="J2444" s="182">
        <v>134078</v>
      </c>
      <c r="K2444" s="182">
        <v>22613</v>
      </c>
      <c r="L2444" s="182">
        <v>285802</v>
      </c>
      <c r="M2444" s="182">
        <v>7183</v>
      </c>
    </row>
    <row r="2445" spans="2:14" ht="15" customHeight="1" x14ac:dyDescent="0.25">
      <c r="B2445" s="181">
        <v>2022</v>
      </c>
      <c r="C2445" s="181"/>
      <c r="D2445" s="182">
        <v>22928</v>
      </c>
      <c r="E2445" s="182">
        <v>577709</v>
      </c>
      <c r="F2445" s="182">
        <v>10177</v>
      </c>
      <c r="G2445" s="182">
        <v>567532</v>
      </c>
      <c r="H2445" s="182">
        <v>25</v>
      </c>
      <c r="I2445" s="182">
        <v>164</v>
      </c>
      <c r="J2445" s="182">
        <v>141794</v>
      </c>
      <c r="K2445" s="182">
        <v>14999</v>
      </c>
      <c r="L2445" s="182">
        <v>263756</v>
      </c>
      <c r="M2445" s="182">
        <v>3853</v>
      </c>
    </row>
    <row r="2446" spans="2:14" ht="15" customHeight="1" x14ac:dyDescent="0.25">
      <c r="B2446" s="168">
        <v>2021</v>
      </c>
      <c r="C2446" s="168"/>
      <c r="D2446" s="169">
        <v>21062</v>
      </c>
      <c r="E2446" s="169">
        <v>490875</v>
      </c>
      <c r="F2446" s="169">
        <v>9845</v>
      </c>
      <c r="G2446" s="169">
        <v>481030</v>
      </c>
      <c r="H2446" s="169">
        <v>304</v>
      </c>
      <c r="I2446" s="169">
        <v>137</v>
      </c>
      <c r="J2446" s="169">
        <v>136135</v>
      </c>
      <c r="K2446" s="169">
        <v>12069</v>
      </c>
      <c r="L2446" s="169">
        <v>219025</v>
      </c>
      <c r="M2446" s="169">
        <v>3422</v>
      </c>
    </row>
    <row r="2447" spans="2:14" s="9" customFormat="1" ht="15" customHeight="1" collapsed="1" x14ac:dyDescent="0.25">
      <c r="B2447" s="187" t="s">
        <v>302</v>
      </c>
      <c r="C2447" s="187"/>
      <c r="D2447" s="188"/>
      <c r="E2447" s="188"/>
      <c r="F2447" s="188"/>
      <c r="G2447" s="188"/>
      <c r="H2447" s="188"/>
      <c r="I2447" s="189"/>
      <c r="J2447" s="189"/>
      <c r="K2447" s="189"/>
      <c r="L2447" s="189"/>
      <c r="M2447" s="189"/>
    </row>
    <row r="2448" spans="2:14" s="9" customFormat="1" ht="15" customHeight="1" x14ac:dyDescent="0.25">
      <c r="B2448" s="181">
        <v>2023</v>
      </c>
      <c r="C2448" s="181"/>
      <c r="D2448" s="182">
        <v>11265</v>
      </c>
      <c r="E2448" s="182">
        <v>188258</v>
      </c>
      <c r="F2448" s="182">
        <v>6388</v>
      </c>
      <c r="G2448" s="182">
        <v>181870</v>
      </c>
      <c r="H2448" s="182">
        <v>-18</v>
      </c>
      <c r="I2448" s="182">
        <v>51</v>
      </c>
      <c r="J2448" s="182">
        <v>69407</v>
      </c>
      <c r="K2448" s="182">
        <v>6216</v>
      </c>
      <c r="L2448" s="182">
        <v>85770</v>
      </c>
      <c r="M2448" s="182">
        <v>2543</v>
      </c>
    </row>
    <row r="2449" spans="2:14" s="9" customFormat="1" ht="15" customHeight="1" x14ac:dyDescent="0.25">
      <c r="B2449" s="181">
        <v>2022</v>
      </c>
      <c r="C2449" s="181"/>
      <c r="D2449" s="182">
        <v>10914</v>
      </c>
      <c r="E2449" s="182">
        <v>173986</v>
      </c>
      <c r="F2449" s="182">
        <v>5779</v>
      </c>
      <c r="G2449" s="182">
        <v>168207</v>
      </c>
      <c r="H2449" s="182">
        <v>936</v>
      </c>
      <c r="I2449" s="182">
        <v>1</v>
      </c>
      <c r="J2449" s="182">
        <v>71502</v>
      </c>
      <c r="K2449" s="182">
        <v>6533</v>
      </c>
      <c r="L2449" s="182">
        <v>82446</v>
      </c>
      <c r="M2449" s="182">
        <v>1469</v>
      </c>
    </row>
    <row r="2450" spans="2:14" s="9" customFormat="1" ht="15" customHeight="1" x14ac:dyDescent="0.25">
      <c r="B2450" s="168">
        <v>2021</v>
      </c>
      <c r="C2450" s="168"/>
      <c r="D2450" s="169">
        <v>10144</v>
      </c>
      <c r="E2450" s="169">
        <v>147018</v>
      </c>
      <c r="F2450" s="169">
        <v>4622</v>
      </c>
      <c r="G2450" s="169">
        <v>142396</v>
      </c>
      <c r="H2450" s="169">
        <v>-80</v>
      </c>
      <c r="I2450" s="169">
        <v>10</v>
      </c>
      <c r="J2450" s="169">
        <v>61210</v>
      </c>
      <c r="K2450" s="169">
        <v>4223</v>
      </c>
      <c r="L2450" s="169">
        <v>66237</v>
      </c>
      <c r="M2450" s="169">
        <v>1340</v>
      </c>
    </row>
    <row r="2451" spans="2:14" s="9" customFormat="1" ht="15" customHeight="1" x14ac:dyDescent="0.25">
      <c r="B2451" s="187" t="s">
        <v>621</v>
      </c>
      <c r="C2451" s="187"/>
      <c r="D2451" s="188"/>
      <c r="E2451" s="188"/>
      <c r="F2451" s="188"/>
      <c r="G2451" s="188"/>
      <c r="H2451" s="188"/>
      <c r="I2451" s="189"/>
      <c r="J2451" s="189"/>
      <c r="K2451" s="189"/>
      <c r="L2451" s="189"/>
      <c r="M2451" s="189"/>
      <c r="N2451" s="7"/>
    </row>
    <row r="2452" spans="2:14" s="9" customFormat="1" ht="15" customHeight="1" x14ac:dyDescent="0.25">
      <c r="B2452" s="181">
        <v>2023</v>
      </c>
      <c r="C2452" s="181"/>
      <c r="D2452" s="182">
        <v>4652</v>
      </c>
      <c r="E2452" s="182">
        <v>102922</v>
      </c>
      <c r="F2452" s="182">
        <v>5589</v>
      </c>
      <c r="G2452" s="182">
        <v>97333</v>
      </c>
      <c r="H2452" s="182">
        <v>7</v>
      </c>
      <c r="I2452" s="182">
        <v>487</v>
      </c>
      <c r="J2452" s="182">
        <v>24441</v>
      </c>
      <c r="K2452" s="182">
        <v>4839</v>
      </c>
      <c r="L2452" s="182">
        <v>43840</v>
      </c>
      <c r="M2452" s="182">
        <v>1284</v>
      </c>
      <c r="N2452" s="7"/>
    </row>
    <row r="2453" spans="2:14" s="9" customFormat="1" ht="15" customHeight="1" x14ac:dyDescent="0.25">
      <c r="B2453" s="181">
        <v>2022</v>
      </c>
      <c r="C2453" s="181"/>
      <c r="D2453" s="182">
        <v>4483</v>
      </c>
      <c r="E2453" s="182">
        <v>90134</v>
      </c>
      <c r="F2453" s="182">
        <v>3700</v>
      </c>
      <c r="G2453" s="182">
        <v>86434</v>
      </c>
      <c r="H2453" s="182">
        <v>40</v>
      </c>
      <c r="I2453" s="182">
        <v>1</v>
      </c>
      <c r="J2453" s="182">
        <v>23019</v>
      </c>
      <c r="K2453" s="182">
        <v>2987</v>
      </c>
      <c r="L2453" s="182">
        <v>39028</v>
      </c>
      <c r="M2453" s="182">
        <v>797</v>
      </c>
      <c r="N2453" s="7"/>
    </row>
    <row r="2454" spans="2:14" s="9" customFormat="1" ht="15" customHeight="1" x14ac:dyDescent="0.25">
      <c r="B2454" s="168">
        <v>2021</v>
      </c>
      <c r="C2454" s="168"/>
      <c r="D2454" s="169">
        <v>4099</v>
      </c>
      <c r="E2454" s="169">
        <v>74805</v>
      </c>
      <c r="F2454" s="169">
        <v>2639</v>
      </c>
      <c r="G2454" s="169">
        <v>72166</v>
      </c>
      <c r="H2454" s="169">
        <v>-24</v>
      </c>
      <c r="I2454" s="169">
        <v>98</v>
      </c>
      <c r="J2454" s="169">
        <v>22231</v>
      </c>
      <c r="K2454" s="169">
        <v>2671</v>
      </c>
      <c r="L2454" s="169">
        <v>31860</v>
      </c>
      <c r="M2454" s="169">
        <v>547</v>
      </c>
      <c r="N2454" s="7"/>
    </row>
    <row r="2455" spans="2:14" s="9" customFormat="1" ht="15" customHeight="1" x14ac:dyDescent="0.25">
      <c r="B2455" s="187" t="s">
        <v>622</v>
      </c>
      <c r="C2455" s="187"/>
      <c r="D2455" s="188"/>
      <c r="E2455" s="188"/>
      <c r="F2455" s="188"/>
      <c r="G2455" s="188"/>
      <c r="H2455" s="188"/>
      <c r="I2455" s="189"/>
      <c r="J2455" s="189"/>
      <c r="K2455" s="189"/>
      <c r="L2455" s="189"/>
      <c r="M2455" s="189"/>
      <c r="N2455" s="8"/>
    </row>
    <row r="2456" spans="2:14" s="9" customFormat="1" ht="15" customHeight="1" x14ac:dyDescent="0.25">
      <c r="B2456" s="181">
        <v>2023</v>
      </c>
      <c r="C2456" s="181"/>
      <c r="D2456" s="182">
        <v>13645</v>
      </c>
      <c r="E2456" s="182">
        <v>1256524</v>
      </c>
      <c r="F2456" s="182">
        <v>30020</v>
      </c>
      <c r="G2456" s="182">
        <v>1226504</v>
      </c>
      <c r="H2456" s="182">
        <v>-650</v>
      </c>
      <c r="I2456" s="182">
        <v>155</v>
      </c>
      <c r="J2456" s="182">
        <v>92459</v>
      </c>
      <c r="K2456" s="182">
        <v>29781</v>
      </c>
      <c r="L2456" s="182">
        <v>449415</v>
      </c>
      <c r="M2456" s="182">
        <v>22550</v>
      </c>
      <c r="N2456" s="8"/>
    </row>
    <row r="2457" spans="2:14" s="9" customFormat="1" ht="15" customHeight="1" x14ac:dyDescent="0.25">
      <c r="B2457" s="181">
        <v>2022</v>
      </c>
      <c r="C2457" s="181"/>
      <c r="D2457" s="182">
        <v>13040</v>
      </c>
      <c r="E2457" s="182">
        <v>1002640</v>
      </c>
      <c r="F2457" s="182">
        <v>16642</v>
      </c>
      <c r="G2457" s="182">
        <v>985998</v>
      </c>
      <c r="H2457" s="182">
        <v>1038</v>
      </c>
      <c r="I2457" s="182">
        <v>459</v>
      </c>
      <c r="J2457" s="182">
        <v>82449</v>
      </c>
      <c r="K2457" s="182">
        <v>21447</v>
      </c>
      <c r="L2457" s="182">
        <v>378187</v>
      </c>
      <c r="M2457" s="182">
        <v>14526</v>
      </c>
      <c r="N2457" s="8"/>
    </row>
    <row r="2458" spans="2:14" s="9" customFormat="1" ht="15" customHeight="1" x14ac:dyDescent="0.25">
      <c r="B2458" s="168">
        <v>2021</v>
      </c>
      <c r="C2458" s="168"/>
      <c r="D2458" s="169">
        <v>12100</v>
      </c>
      <c r="E2458" s="169">
        <v>854259</v>
      </c>
      <c r="F2458" s="169">
        <v>17135</v>
      </c>
      <c r="G2458" s="169">
        <v>837125</v>
      </c>
      <c r="H2458" s="169">
        <v>32</v>
      </c>
      <c r="I2458" s="169">
        <v>389</v>
      </c>
      <c r="J2458" s="169">
        <v>86608</v>
      </c>
      <c r="K2458" s="169">
        <v>19831</v>
      </c>
      <c r="L2458" s="169">
        <v>306913</v>
      </c>
      <c r="M2458" s="169">
        <v>12778</v>
      </c>
      <c r="N2458" s="8"/>
    </row>
    <row r="2459" spans="2:14" ht="15" customHeight="1" x14ac:dyDescent="0.25">
      <c r="B2459" s="187" t="s">
        <v>623</v>
      </c>
      <c r="C2459" s="187"/>
      <c r="D2459" s="188"/>
      <c r="E2459" s="188"/>
      <c r="F2459" s="188"/>
      <c r="G2459" s="188"/>
      <c r="H2459" s="188"/>
      <c r="I2459" s="189"/>
      <c r="J2459" s="189"/>
      <c r="K2459" s="189"/>
      <c r="L2459" s="189"/>
      <c r="M2459" s="189"/>
      <c r="N2459" s="8"/>
    </row>
    <row r="2460" spans="2:14" ht="15" customHeight="1" x14ac:dyDescent="0.25">
      <c r="B2460" s="181">
        <v>2023</v>
      </c>
      <c r="C2460" s="181"/>
      <c r="D2460" s="182">
        <v>4917</v>
      </c>
      <c r="E2460" s="182">
        <v>200881</v>
      </c>
      <c r="F2460" s="182">
        <v>3296</v>
      </c>
      <c r="G2460" s="182">
        <v>197584</v>
      </c>
      <c r="H2460" s="182">
        <v>-108</v>
      </c>
      <c r="I2460" s="182">
        <v>110</v>
      </c>
      <c r="J2460" s="182">
        <v>10428</v>
      </c>
      <c r="K2460" s="182">
        <v>6961</v>
      </c>
      <c r="L2460" s="182">
        <v>75587</v>
      </c>
      <c r="M2460" s="182">
        <v>2214</v>
      </c>
      <c r="N2460" s="8"/>
    </row>
    <row r="2461" spans="2:14" ht="15" customHeight="1" x14ac:dyDescent="0.25">
      <c r="B2461" s="181">
        <v>2022</v>
      </c>
      <c r="C2461" s="181"/>
      <c r="D2461" s="182">
        <v>4604</v>
      </c>
      <c r="E2461" s="182">
        <v>179013</v>
      </c>
      <c r="F2461" s="182">
        <v>3785</v>
      </c>
      <c r="G2461" s="182">
        <v>175228</v>
      </c>
      <c r="H2461" s="182">
        <v>158</v>
      </c>
      <c r="I2461" s="182">
        <v>5</v>
      </c>
      <c r="J2461" s="182">
        <v>8711</v>
      </c>
      <c r="K2461" s="182">
        <v>7581</v>
      </c>
      <c r="L2461" s="182">
        <v>53750</v>
      </c>
      <c r="M2461" s="182">
        <v>1354</v>
      </c>
      <c r="N2461" s="8"/>
    </row>
    <row r="2462" spans="2:14" ht="15" customHeight="1" x14ac:dyDescent="0.25">
      <c r="B2462" s="168">
        <v>2021</v>
      </c>
      <c r="C2462" s="168"/>
      <c r="D2462" s="169">
        <v>4259</v>
      </c>
      <c r="E2462" s="169">
        <v>147936</v>
      </c>
      <c r="F2462" s="169">
        <v>2689</v>
      </c>
      <c r="G2462" s="169">
        <v>145247</v>
      </c>
      <c r="H2462" s="169">
        <v>-11</v>
      </c>
      <c r="I2462" s="169">
        <v>0</v>
      </c>
      <c r="J2462" s="169">
        <v>10065</v>
      </c>
      <c r="K2462" s="169">
        <v>5620</v>
      </c>
      <c r="L2462" s="169">
        <v>40479</v>
      </c>
      <c r="M2462" s="169">
        <v>1271</v>
      </c>
      <c r="N2462" s="8"/>
    </row>
    <row r="2463" spans="2:14" ht="15" customHeight="1" x14ac:dyDescent="0.25">
      <c r="B2463" s="187" t="s">
        <v>303</v>
      </c>
      <c r="C2463" s="187"/>
      <c r="D2463" s="188"/>
      <c r="E2463" s="188"/>
      <c r="F2463" s="188"/>
      <c r="G2463" s="188"/>
      <c r="H2463" s="188"/>
      <c r="I2463" s="189"/>
      <c r="J2463" s="189"/>
      <c r="K2463" s="189"/>
      <c r="L2463" s="189"/>
      <c r="M2463" s="189"/>
      <c r="N2463" s="9"/>
    </row>
    <row r="2464" spans="2:14" ht="15" customHeight="1" x14ac:dyDescent="0.25">
      <c r="B2464" s="181">
        <v>2023</v>
      </c>
      <c r="C2464" s="181"/>
      <c r="D2464" s="182">
        <v>2497</v>
      </c>
      <c r="E2464" s="182">
        <v>37270</v>
      </c>
      <c r="F2464" s="182">
        <v>1352</v>
      </c>
      <c r="G2464" s="182">
        <v>35918</v>
      </c>
      <c r="H2464" s="182">
        <v>114</v>
      </c>
      <c r="I2464" s="182">
        <v>0</v>
      </c>
      <c r="J2464" s="182">
        <v>7073</v>
      </c>
      <c r="K2464" s="182">
        <v>1599</v>
      </c>
      <c r="L2464" s="182">
        <v>14428</v>
      </c>
      <c r="M2464" s="182">
        <v>423</v>
      </c>
      <c r="N2464" s="9"/>
    </row>
    <row r="2465" spans="2:14" ht="15" customHeight="1" x14ac:dyDescent="0.25">
      <c r="B2465" s="181">
        <v>2022</v>
      </c>
      <c r="C2465" s="181"/>
      <c r="D2465" s="182">
        <v>2494</v>
      </c>
      <c r="E2465" s="182">
        <v>34116</v>
      </c>
      <c r="F2465" s="182">
        <v>1744</v>
      </c>
      <c r="G2465" s="182">
        <v>32372</v>
      </c>
      <c r="H2465" s="182">
        <v>3</v>
      </c>
      <c r="I2465" s="182">
        <v>0</v>
      </c>
      <c r="J2465" s="182">
        <v>7696</v>
      </c>
      <c r="K2465" s="182">
        <v>1540</v>
      </c>
      <c r="L2465" s="182">
        <v>13393</v>
      </c>
      <c r="M2465" s="182">
        <v>250</v>
      </c>
      <c r="N2465" s="9"/>
    </row>
    <row r="2466" spans="2:14" ht="15" customHeight="1" x14ac:dyDescent="0.25">
      <c r="B2466" s="168">
        <v>2021</v>
      </c>
      <c r="C2466" s="168"/>
      <c r="D2466" s="169">
        <v>2281</v>
      </c>
      <c r="E2466" s="169">
        <v>27724</v>
      </c>
      <c r="F2466" s="169">
        <v>1783</v>
      </c>
      <c r="G2466" s="169">
        <v>25941</v>
      </c>
      <c r="H2466" s="169">
        <v>18</v>
      </c>
      <c r="I2466" s="169">
        <v>0</v>
      </c>
      <c r="J2466" s="169">
        <v>8319</v>
      </c>
      <c r="K2466" s="169">
        <v>1340</v>
      </c>
      <c r="L2466" s="169">
        <v>10984</v>
      </c>
      <c r="M2466" s="169">
        <v>227</v>
      </c>
      <c r="N2466" s="9"/>
    </row>
    <row r="2467" spans="2:14" ht="15" customHeight="1" x14ac:dyDescent="0.25">
      <c r="B2467" s="187" t="s">
        <v>304</v>
      </c>
      <c r="C2467" s="187"/>
      <c r="D2467" s="188"/>
      <c r="E2467" s="188"/>
      <c r="F2467" s="188"/>
      <c r="G2467" s="188"/>
      <c r="H2467" s="188"/>
      <c r="I2467" s="189"/>
      <c r="J2467" s="189"/>
      <c r="K2467" s="189"/>
      <c r="L2467" s="189"/>
      <c r="M2467" s="189"/>
      <c r="N2467" s="9"/>
    </row>
    <row r="2468" spans="2:14" ht="15" customHeight="1" x14ac:dyDescent="0.25">
      <c r="B2468" s="181">
        <v>2023</v>
      </c>
      <c r="C2468" s="181"/>
      <c r="D2468" s="182">
        <v>3090</v>
      </c>
      <c r="E2468" s="182">
        <v>88650</v>
      </c>
      <c r="F2468" s="182">
        <v>1605</v>
      </c>
      <c r="G2468" s="182">
        <v>87044</v>
      </c>
      <c r="H2468" s="182">
        <v>-124</v>
      </c>
      <c r="I2468" s="182">
        <v>0</v>
      </c>
      <c r="J2468" s="182">
        <v>1793</v>
      </c>
      <c r="K2468" s="182">
        <v>2348</v>
      </c>
      <c r="L2468" s="182">
        <v>27117</v>
      </c>
      <c r="M2468" s="182">
        <v>1933</v>
      </c>
      <c r="N2468" s="9"/>
    </row>
    <row r="2469" spans="2:14" ht="15" customHeight="1" x14ac:dyDescent="0.25">
      <c r="B2469" s="181">
        <v>2022</v>
      </c>
      <c r="C2469" s="181"/>
      <c r="D2469" s="182">
        <v>2896</v>
      </c>
      <c r="E2469" s="182">
        <v>77210</v>
      </c>
      <c r="F2469" s="182">
        <v>1894</v>
      </c>
      <c r="G2469" s="182">
        <v>75316</v>
      </c>
      <c r="H2469" s="182">
        <v>-119</v>
      </c>
      <c r="I2469" s="182">
        <v>0</v>
      </c>
      <c r="J2469" s="182">
        <v>1750</v>
      </c>
      <c r="K2469" s="182">
        <v>1886</v>
      </c>
      <c r="L2469" s="182">
        <v>23858</v>
      </c>
      <c r="M2469" s="182">
        <v>656</v>
      </c>
      <c r="N2469" s="9"/>
    </row>
    <row r="2470" spans="2:14" ht="15" customHeight="1" x14ac:dyDescent="0.25">
      <c r="B2470" s="168">
        <v>2021</v>
      </c>
      <c r="C2470" s="168"/>
      <c r="D2470" s="169">
        <v>2589</v>
      </c>
      <c r="E2470" s="169">
        <v>59897</v>
      </c>
      <c r="F2470" s="169">
        <v>1475</v>
      </c>
      <c r="G2470" s="169">
        <v>58421</v>
      </c>
      <c r="H2470" s="169">
        <v>-85</v>
      </c>
      <c r="I2470" s="169">
        <v>0</v>
      </c>
      <c r="J2470" s="169">
        <v>2981</v>
      </c>
      <c r="K2470" s="169">
        <v>1464</v>
      </c>
      <c r="L2470" s="169">
        <v>18470</v>
      </c>
      <c r="M2470" s="169">
        <v>534</v>
      </c>
      <c r="N2470" s="9"/>
    </row>
    <row r="2471" spans="2:14" ht="15" customHeight="1" x14ac:dyDescent="0.25">
      <c r="B2471" s="187" t="s">
        <v>515</v>
      </c>
      <c r="C2471" s="187"/>
      <c r="D2471" s="188"/>
      <c r="E2471" s="188"/>
      <c r="F2471" s="188"/>
      <c r="G2471" s="188"/>
      <c r="H2471" s="188"/>
      <c r="I2471" s="189"/>
      <c r="J2471" s="189"/>
      <c r="K2471" s="189"/>
      <c r="L2471" s="189"/>
      <c r="M2471" s="189"/>
      <c r="N2471" s="9"/>
    </row>
    <row r="2472" spans="2:14" ht="15" customHeight="1" x14ac:dyDescent="0.25">
      <c r="B2472" s="181">
        <v>2023</v>
      </c>
      <c r="C2472" s="181"/>
      <c r="D2472" s="182">
        <v>1310</v>
      </c>
      <c r="E2472" s="182">
        <v>23119</v>
      </c>
      <c r="F2472" s="182">
        <v>420</v>
      </c>
      <c r="G2472" s="182">
        <v>22699</v>
      </c>
      <c r="H2472" s="182">
        <v>0</v>
      </c>
      <c r="I2472" s="182">
        <v>0</v>
      </c>
      <c r="J2472" s="182">
        <v>2269</v>
      </c>
      <c r="K2472" s="182">
        <v>644</v>
      </c>
      <c r="L2472" s="182">
        <v>9067</v>
      </c>
      <c r="M2472" s="182">
        <v>515</v>
      </c>
      <c r="N2472" s="9"/>
    </row>
    <row r="2473" spans="2:14" ht="15" customHeight="1" x14ac:dyDescent="0.25">
      <c r="B2473" s="181">
        <v>2022</v>
      </c>
      <c r="C2473" s="181"/>
      <c r="D2473" s="182">
        <v>1255</v>
      </c>
      <c r="E2473" s="182">
        <v>20025</v>
      </c>
      <c r="F2473" s="182">
        <v>1018</v>
      </c>
      <c r="G2473" s="182">
        <v>19007</v>
      </c>
      <c r="H2473" s="182">
        <v>-114</v>
      </c>
      <c r="I2473" s="182">
        <v>55</v>
      </c>
      <c r="J2473" s="182">
        <v>1929</v>
      </c>
      <c r="K2473" s="182">
        <v>664</v>
      </c>
      <c r="L2473" s="182">
        <v>7624</v>
      </c>
      <c r="M2473" s="182">
        <v>274</v>
      </c>
      <c r="N2473" s="9"/>
    </row>
    <row r="2474" spans="2:14" ht="15" customHeight="1" x14ac:dyDescent="0.25">
      <c r="B2474" s="168">
        <v>2021</v>
      </c>
      <c r="C2474" s="168"/>
      <c r="D2474" s="169">
        <v>1188</v>
      </c>
      <c r="E2474" s="169">
        <v>19058</v>
      </c>
      <c r="F2474" s="169">
        <v>1576</v>
      </c>
      <c r="G2474" s="169">
        <v>17482</v>
      </c>
      <c r="H2474" s="169">
        <v>21</v>
      </c>
      <c r="I2474" s="169">
        <v>4</v>
      </c>
      <c r="J2474" s="169">
        <v>2234</v>
      </c>
      <c r="K2474" s="169">
        <v>947</v>
      </c>
      <c r="L2474" s="169">
        <v>7938</v>
      </c>
      <c r="M2474" s="169">
        <v>282</v>
      </c>
      <c r="N2474" s="9"/>
    </row>
    <row r="2475" spans="2:14" s="9" customFormat="1" ht="15" customHeight="1" x14ac:dyDescent="0.25">
      <c r="B2475" s="187" t="s">
        <v>532</v>
      </c>
      <c r="C2475" s="187"/>
      <c r="D2475" s="188"/>
      <c r="E2475" s="188"/>
      <c r="F2475" s="188"/>
      <c r="G2475" s="188"/>
      <c r="H2475" s="188"/>
      <c r="I2475" s="189"/>
      <c r="J2475" s="189"/>
      <c r="K2475" s="189"/>
      <c r="L2475" s="189"/>
      <c r="M2475" s="189"/>
      <c r="N2475" s="10"/>
    </row>
    <row r="2476" spans="2:14" s="9" customFormat="1" ht="15" customHeight="1" x14ac:dyDescent="0.25">
      <c r="B2476" s="181">
        <v>2023</v>
      </c>
      <c r="C2476" s="181"/>
      <c r="D2476" s="182">
        <v>1011</v>
      </c>
      <c r="E2476" s="182">
        <v>24687</v>
      </c>
      <c r="F2476" s="182">
        <v>1288</v>
      </c>
      <c r="G2476" s="182">
        <v>23399</v>
      </c>
      <c r="H2476" s="182">
        <v>0</v>
      </c>
      <c r="I2476" s="182">
        <v>16</v>
      </c>
      <c r="J2476" s="182">
        <v>14242</v>
      </c>
      <c r="K2476" s="182">
        <v>663</v>
      </c>
      <c r="L2476" s="182">
        <v>11777</v>
      </c>
      <c r="M2476" s="182">
        <v>391</v>
      </c>
      <c r="N2476" s="10"/>
    </row>
    <row r="2477" spans="2:14" s="9" customFormat="1" ht="15" customHeight="1" x14ac:dyDescent="0.25">
      <c r="B2477" s="181">
        <v>2022</v>
      </c>
      <c r="C2477" s="181"/>
      <c r="D2477" s="182">
        <v>949</v>
      </c>
      <c r="E2477" s="182">
        <v>21416</v>
      </c>
      <c r="F2477" s="182">
        <v>278</v>
      </c>
      <c r="G2477" s="182">
        <v>21139</v>
      </c>
      <c r="H2477" s="182">
        <v>-37</v>
      </c>
      <c r="I2477" s="182">
        <v>0</v>
      </c>
      <c r="J2477" s="182">
        <v>14512</v>
      </c>
      <c r="K2477" s="182">
        <v>721</v>
      </c>
      <c r="L2477" s="182">
        <v>11283</v>
      </c>
      <c r="M2477" s="182">
        <v>237</v>
      </c>
      <c r="N2477" s="10"/>
    </row>
    <row r="2478" spans="2:14" s="9" customFormat="1" ht="15" customHeight="1" x14ac:dyDescent="0.25">
      <c r="B2478" s="168">
        <v>2021</v>
      </c>
      <c r="C2478" s="168"/>
      <c r="D2478" s="169">
        <v>866</v>
      </c>
      <c r="E2478" s="169">
        <v>16759</v>
      </c>
      <c r="F2478" s="169">
        <v>379</v>
      </c>
      <c r="G2478" s="169">
        <v>16380</v>
      </c>
      <c r="H2478" s="169">
        <v>33</v>
      </c>
      <c r="I2478" s="169">
        <v>0</v>
      </c>
      <c r="J2478" s="169">
        <v>14159</v>
      </c>
      <c r="K2478" s="169">
        <v>645</v>
      </c>
      <c r="L2478" s="169">
        <v>9353</v>
      </c>
      <c r="M2478" s="169">
        <v>239</v>
      </c>
      <c r="N2478" s="10"/>
    </row>
    <row r="2479" spans="2:14" s="8" customFormat="1" ht="15" customHeight="1" x14ac:dyDescent="0.2">
      <c r="B2479" s="258" t="s">
        <v>31</v>
      </c>
      <c r="C2479" s="184"/>
      <c r="D2479" s="185"/>
      <c r="E2479" s="185"/>
      <c r="F2479" s="185"/>
      <c r="G2479" s="185"/>
      <c r="H2479" s="185"/>
      <c r="I2479" s="186"/>
      <c r="J2479" s="186"/>
      <c r="K2479" s="186"/>
      <c r="L2479" s="186"/>
      <c r="M2479" s="186"/>
      <c r="N2479" s="10"/>
    </row>
    <row r="2480" spans="2:14" s="8" customFormat="1" ht="15" customHeight="1" x14ac:dyDescent="0.25">
      <c r="B2480" s="187" t="s">
        <v>392</v>
      </c>
      <c r="C2480" s="187"/>
      <c r="D2480" s="188"/>
      <c r="E2480" s="188"/>
      <c r="F2480" s="188"/>
      <c r="G2480" s="188"/>
      <c r="H2480" s="188"/>
      <c r="I2480" s="189"/>
      <c r="J2480" s="189"/>
      <c r="K2480" s="189"/>
      <c r="L2480" s="189"/>
      <c r="M2480" s="189"/>
      <c r="N2480" s="5"/>
    </row>
    <row r="2481" spans="2:14" s="8" customFormat="1" ht="15" customHeight="1" x14ac:dyDescent="0.25">
      <c r="B2481" s="181">
        <v>2023</v>
      </c>
      <c r="C2481" s="181"/>
      <c r="D2481" s="182">
        <v>118558</v>
      </c>
      <c r="E2481" s="182">
        <v>10919082</v>
      </c>
      <c r="F2481" s="182">
        <v>115621</v>
      </c>
      <c r="G2481" s="182">
        <v>10803461</v>
      </c>
      <c r="H2481" s="182">
        <v>1865</v>
      </c>
      <c r="I2481" s="182">
        <v>1706</v>
      </c>
      <c r="J2481" s="182">
        <v>76094</v>
      </c>
      <c r="K2481" s="182">
        <v>867272</v>
      </c>
      <c r="L2481" s="182">
        <v>5011594</v>
      </c>
      <c r="M2481" s="182">
        <v>210498</v>
      </c>
      <c r="N2481" s="5"/>
    </row>
    <row r="2482" spans="2:14" s="8" customFormat="1" ht="15" customHeight="1" x14ac:dyDescent="0.25">
      <c r="B2482" s="181">
        <v>2022</v>
      </c>
      <c r="C2482" s="181"/>
      <c r="D2482" s="182">
        <v>116039</v>
      </c>
      <c r="E2482" s="182">
        <v>9887108</v>
      </c>
      <c r="F2482" s="182">
        <v>158140</v>
      </c>
      <c r="G2482" s="182">
        <v>9728969</v>
      </c>
      <c r="H2482" s="182">
        <v>460</v>
      </c>
      <c r="I2482" s="182">
        <v>1123</v>
      </c>
      <c r="J2482" s="182">
        <v>82375</v>
      </c>
      <c r="K2482" s="182">
        <v>824808</v>
      </c>
      <c r="L2482" s="182">
        <v>4499038</v>
      </c>
      <c r="M2482" s="182">
        <v>136278</v>
      </c>
      <c r="N2482" s="5"/>
    </row>
    <row r="2483" spans="2:14" s="8" customFormat="1" ht="15" customHeight="1" x14ac:dyDescent="0.25">
      <c r="B2483" s="181">
        <v>2021</v>
      </c>
      <c r="C2483" s="181"/>
      <c r="D2483" s="182">
        <v>109474</v>
      </c>
      <c r="E2483" s="182">
        <v>9363291</v>
      </c>
      <c r="F2483" s="182">
        <v>114586</v>
      </c>
      <c r="G2483" s="182">
        <v>9248706</v>
      </c>
      <c r="H2483" s="182">
        <v>2196</v>
      </c>
      <c r="I2483" s="182">
        <v>1568</v>
      </c>
      <c r="J2483" s="182">
        <v>107089</v>
      </c>
      <c r="K2483" s="182">
        <v>882700</v>
      </c>
      <c r="L2483" s="182">
        <v>4131973</v>
      </c>
      <c r="M2483" s="182">
        <v>125026</v>
      </c>
      <c r="N2483" s="5"/>
    </row>
    <row r="2484" spans="2:14" s="8" customFormat="1" ht="15" customHeight="1" x14ac:dyDescent="0.25">
      <c r="B2484" s="168">
        <v>2020</v>
      </c>
      <c r="C2484" s="168"/>
      <c r="D2484" s="169">
        <v>103397</v>
      </c>
      <c r="E2484" s="169">
        <v>7540349</v>
      </c>
      <c r="F2484" s="169">
        <v>85453</v>
      </c>
      <c r="G2484" s="169">
        <v>7454896</v>
      </c>
      <c r="H2484" s="169">
        <v>1678</v>
      </c>
      <c r="I2484" s="169">
        <v>1343</v>
      </c>
      <c r="J2484" s="169">
        <v>106148</v>
      </c>
      <c r="K2484" s="169">
        <v>709870</v>
      </c>
      <c r="L2484" s="169">
        <v>3436280</v>
      </c>
      <c r="M2484" s="169">
        <v>112868</v>
      </c>
      <c r="N2484" s="5"/>
    </row>
    <row r="2485" spans="2:14" s="8" customFormat="1" ht="15" customHeight="1" x14ac:dyDescent="0.25">
      <c r="B2485" s="168">
        <v>2019</v>
      </c>
      <c r="C2485" s="168"/>
      <c r="D2485" s="169">
        <v>101008</v>
      </c>
      <c r="E2485" s="169">
        <v>8291302</v>
      </c>
      <c r="F2485" s="169">
        <v>116478</v>
      </c>
      <c r="G2485" s="169">
        <v>8174824</v>
      </c>
      <c r="H2485" s="169">
        <v>706</v>
      </c>
      <c r="I2485" s="169">
        <v>1745</v>
      </c>
      <c r="J2485" s="169">
        <v>49730</v>
      </c>
      <c r="K2485" s="169">
        <v>750230</v>
      </c>
      <c r="L2485" s="169">
        <v>3671790</v>
      </c>
      <c r="M2485" s="169">
        <v>108766</v>
      </c>
      <c r="N2485" s="5"/>
    </row>
    <row r="2486" spans="2:14" s="8" customFormat="1" ht="15" customHeight="1" x14ac:dyDescent="0.25">
      <c r="B2486" s="168">
        <v>2018</v>
      </c>
      <c r="C2486" s="168"/>
      <c r="D2486" s="169">
        <v>98006</v>
      </c>
      <c r="E2486" s="169">
        <v>7687485</v>
      </c>
      <c r="F2486" s="169">
        <v>99657</v>
      </c>
      <c r="G2486" s="169">
        <v>7587828</v>
      </c>
      <c r="H2486" s="169">
        <v>1313</v>
      </c>
      <c r="I2486" s="169">
        <v>857</v>
      </c>
      <c r="J2486" s="169">
        <v>47542</v>
      </c>
      <c r="K2486" s="169">
        <v>688302</v>
      </c>
      <c r="L2486" s="169">
        <v>3413963</v>
      </c>
      <c r="M2486" s="169">
        <v>81766</v>
      </c>
      <c r="N2486" s="5"/>
    </row>
    <row r="2487" spans="2:14" ht="15" customHeight="1" x14ac:dyDescent="0.25">
      <c r="B2487" s="168">
        <v>2017</v>
      </c>
      <c r="C2487" s="168"/>
      <c r="D2487" s="169">
        <v>94740</v>
      </c>
      <c r="E2487" s="169">
        <v>7204789</v>
      </c>
      <c r="F2487" s="169">
        <v>87949</v>
      </c>
      <c r="G2487" s="169">
        <v>7116839</v>
      </c>
      <c r="H2487" s="169">
        <v>2924</v>
      </c>
      <c r="I2487" s="169">
        <v>1539</v>
      </c>
      <c r="J2487" s="169">
        <v>72020</v>
      </c>
      <c r="K2487" s="169">
        <v>631432</v>
      </c>
      <c r="L2487" s="169">
        <v>3204413</v>
      </c>
      <c r="M2487" s="169">
        <v>80090</v>
      </c>
    </row>
    <row r="2488" spans="2:14" ht="15" customHeight="1" x14ac:dyDescent="0.25">
      <c r="B2488" s="168">
        <v>2016</v>
      </c>
      <c r="C2488" s="168"/>
      <c r="D2488" s="169">
        <v>90728</v>
      </c>
      <c r="E2488" s="169">
        <v>6788353</v>
      </c>
      <c r="F2488" s="169">
        <v>76530</v>
      </c>
      <c r="G2488" s="169">
        <v>6711823</v>
      </c>
      <c r="H2488" s="169">
        <v>1452</v>
      </c>
      <c r="I2488" s="169">
        <v>1624</v>
      </c>
      <c r="J2488" s="169">
        <v>73307</v>
      </c>
      <c r="K2488" s="169">
        <v>596587</v>
      </c>
      <c r="L2488" s="169">
        <v>3042623</v>
      </c>
      <c r="M2488" s="169">
        <v>77902</v>
      </c>
    </row>
    <row r="2489" spans="2:14" ht="15" customHeight="1" x14ac:dyDescent="0.25">
      <c r="B2489" s="168">
        <v>2015</v>
      </c>
      <c r="C2489" s="168"/>
      <c r="D2489" s="169">
        <v>86978</v>
      </c>
      <c r="E2489" s="169">
        <v>6442785</v>
      </c>
      <c r="F2489" s="169">
        <v>68760</v>
      </c>
      <c r="G2489" s="169">
        <v>6374025</v>
      </c>
      <c r="H2489" s="169">
        <v>698</v>
      </c>
      <c r="I2489" s="169">
        <v>1531</v>
      </c>
      <c r="J2489" s="169">
        <v>70632</v>
      </c>
      <c r="K2489" s="169">
        <v>554946</v>
      </c>
      <c r="L2489" s="169">
        <v>2901061</v>
      </c>
      <c r="M2489" s="169">
        <v>91090</v>
      </c>
    </row>
    <row r="2490" spans="2:14" ht="15" customHeight="1" x14ac:dyDescent="0.25">
      <c r="B2490" s="168">
        <v>2014</v>
      </c>
      <c r="C2490" s="168"/>
      <c r="D2490" s="169">
        <v>83703</v>
      </c>
      <c r="E2490" s="169">
        <v>6115188</v>
      </c>
      <c r="F2490" s="169">
        <v>66928</v>
      </c>
      <c r="G2490" s="169">
        <v>6048260</v>
      </c>
      <c r="H2490" s="169">
        <v>6</v>
      </c>
      <c r="I2490" s="169">
        <v>973</v>
      </c>
      <c r="J2490" s="169">
        <v>75505</v>
      </c>
      <c r="K2490" s="169">
        <v>520744</v>
      </c>
      <c r="L2490" s="169">
        <v>2778485</v>
      </c>
      <c r="M2490" s="169">
        <v>102371</v>
      </c>
    </row>
    <row r="2491" spans="2:14" ht="15" customHeight="1" x14ac:dyDescent="0.25">
      <c r="B2491" s="168">
        <v>2013</v>
      </c>
      <c r="C2491" s="168"/>
      <c r="D2491" s="169">
        <v>81530</v>
      </c>
      <c r="E2491" s="169">
        <v>5880915</v>
      </c>
      <c r="F2491" s="169">
        <v>59822</v>
      </c>
      <c r="G2491" s="169">
        <v>5821093</v>
      </c>
      <c r="H2491" s="169">
        <v>379</v>
      </c>
      <c r="I2491" s="169">
        <v>1220</v>
      </c>
      <c r="J2491" s="169">
        <v>56403</v>
      </c>
      <c r="K2491" s="169">
        <v>494302</v>
      </c>
      <c r="L2491" s="169">
        <v>2661722</v>
      </c>
      <c r="M2491" s="169">
        <v>109348</v>
      </c>
    </row>
    <row r="2492" spans="2:14" ht="15" customHeight="1" x14ac:dyDescent="0.25">
      <c r="B2492" s="168">
        <v>2012</v>
      </c>
      <c r="C2492" s="168"/>
      <c r="D2492" s="169">
        <v>81883</v>
      </c>
      <c r="E2492" s="169">
        <v>5842286</v>
      </c>
      <c r="F2492" s="169">
        <v>65248</v>
      </c>
      <c r="G2492" s="169">
        <v>5777038</v>
      </c>
      <c r="H2492" s="169">
        <v>33</v>
      </c>
      <c r="I2492" s="169">
        <v>2943</v>
      </c>
      <c r="J2492" s="169">
        <v>51847</v>
      </c>
      <c r="K2492" s="169">
        <v>479128</v>
      </c>
      <c r="L2492" s="169">
        <v>2637702</v>
      </c>
      <c r="M2492" s="169">
        <v>129054</v>
      </c>
      <c r="N2492" s="10"/>
    </row>
    <row r="2493" spans="2:14" s="8" customFormat="1" ht="15" customHeight="1" x14ac:dyDescent="0.25">
      <c r="B2493" s="168">
        <v>2011</v>
      </c>
      <c r="C2493" s="168"/>
      <c r="D2493" s="169">
        <v>83323</v>
      </c>
      <c r="E2493" s="169">
        <v>5958703</v>
      </c>
      <c r="F2493" s="169">
        <v>81936</v>
      </c>
      <c r="G2493" s="169">
        <v>5876767</v>
      </c>
      <c r="H2493" s="169">
        <v>423</v>
      </c>
      <c r="I2493" s="169">
        <v>2911</v>
      </c>
      <c r="J2493" s="169">
        <v>50935</v>
      </c>
      <c r="K2493" s="169">
        <v>491420</v>
      </c>
      <c r="L2493" s="169">
        <v>2651610</v>
      </c>
      <c r="M2493" s="169">
        <v>124730</v>
      </c>
      <c r="N2493" s="10"/>
    </row>
    <row r="2494" spans="2:14" s="9" customFormat="1" ht="15" customHeight="1" x14ac:dyDescent="0.25">
      <c r="B2494" s="168">
        <v>2010</v>
      </c>
      <c r="C2494" s="168"/>
      <c r="D2494" s="169">
        <v>82897</v>
      </c>
      <c r="E2494" s="169">
        <v>6022245</v>
      </c>
      <c r="F2494" s="169">
        <v>84543</v>
      </c>
      <c r="G2494" s="169">
        <v>5937702</v>
      </c>
      <c r="H2494" s="169">
        <v>104</v>
      </c>
      <c r="I2494" s="169">
        <v>1731</v>
      </c>
      <c r="J2494" s="169">
        <v>52205</v>
      </c>
      <c r="K2494" s="169">
        <v>488563</v>
      </c>
      <c r="L2494" s="169">
        <v>2633057</v>
      </c>
      <c r="M2494" s="169">
        <v>99000</v>
      </c>
      <c r="N2494" s="10"/>
    </row>
    <row r="2495" spans="2:14" s="9" customFormat="1" ht="15" customHeight="1" x14ac:dyDescent="0.25">
      <c r="B2495" s="168">
        <v>2009</v>
      </c>
      <c r="C2495" s="168"/>
      <c r="D2495" s="169">
        <v>82028</v>
      </c>
      <c r="E2495" s="169">
        <v>5759720</v>
      </c>
      <c r="F2495" s="169">
        <v>100609</v>
      </c>
      <c r="G2495" s="169">
        <v>5659111</v>
      </c>
      <c r="H2495" s="169">
        <v>-6233</v>
      </c>
      <c r="I2495" s="169">
        <v>3366</v>
      </c>
      <c r="J2495" s="169">
        <v>50010</v>
      </c>
      <c r="K2495" s="169">
        <v>453864</v>
      </c>
      <c r="L2495" s="169">
        <v>2500221</v>
      </c>
      <c r="M2495" s="169" t="s">
        <v>66</v>
      </c>
      <c r="N2495" s="10"/>
    </row>
    <row r="2496" spans="2:14" s="9" customFormat="1" ht="15" customHeight="1" x14ac:dyDescent="0.25">
      <c r="B2496" s="168">
        <v>2008</v>
      </c>
      <c r="C2496" s="168"/>
      <c r="D2496" s="169">
        <v>79151</v>
      </c>
      <c r="E2496" s="169">
        <v>5477470</v>
      </c>
      <c r="F2496" s="169">
        <v>120558</v>
      </c>
      <c r="G2496" s="169">
        <v>5356912</v>
      </c>
      <c r="H2496" s="169">
        <v>2318</v>
      </c>
      <c r="I2496" s="169">
        <v>4379</v>
      </c>
      <c r="J2496" s="169">
        <v>43304</v>
      </c>
      <c r="K2496" s="169">
        <v>454643</v>
      </c>
      <c r="L2496" s="169">
        <v>2378873</v>
      </c>
      <c r="M2496" s="169" t="s">
        <v>66</v>
      </c>
      <c r="N2496" s="5"/>
    </row>
    <row r="2497" spans="2:14" ht="15" customHeight="1" x14ac:dyDescent="0.2">
      <c r="B2497" s="258" t="s">
        <v>35</v>
      </c>
      <c r="C2497" s="184"/>
      <c r="D2497" s="185"/>
      <c r="E2497" s="185"/>
      <c r="F2497" s="185"/>
      <c r="G2497" s="185"/>
      <c r="H2497" s="185"/>
      <c r="I2497" s="186"/>
      <c r="J2497" s="186"/>
      <c r="K2497" s="186"/>
      <c r="L2497" s="186"/>
      <c r="M2497" s="186"/>
    </row>
    <row r="2498" spans="2:14" ht="15" customHeight="1" x14ac:dyDescent="0.25">
      <c r="B2498" s="187" t="s">
        <v>305</v>
      </c>
      <c r="C2498" s="187"/>
      <c r="D2498" s="188"/>
      <c r="E2498" s="188"/>
      <c r="F2498" s="188"/>
      <c r="G2498" s="188"/>
      <c r="H2498" s="188"/>
      <c r="I2498" s="189"/>
      <c r="J2498" s="189"/>
      <c r="K2498" s="189"/>
      <c r="L2498" s="189"/>
      <c r="M2498" s="189"/>
    </row>
    <row r="2499" spans="2:14" ht="15" customHeight="1" x14ac:dyDescent="0.25">
      <c r="B2499" s="181">
        <v>2023</v>
      </c>
      <c r="C2499" s="181"/>
      <c r="D2499" s="182">
        <v>88790</v>
      </c>
      <c r="E2499" s="182">
        <v>1068444</v>
      </c>
      <c r="F2499" s="182">
        <v>6307</v>
      </c>
      <c r="G2499" s="182">
        <v>1062137</v>
      </c>
      <c r="H2499" s="182">
        <v>90</v>
      </c>
      <c r="I2499" s="182">
        <v>0</v>
      </c>
      <c r="J2499" s="182">
        <v>2475</v>
      </c>
      <c r="K2499" s="182">
        <v>7614</v>
      </c>
      <c r="L2499" s="182">
        <v>227959</v>
      </c>
      <c r="M2499" s="182">
        <v>418</v>
      </c>
    </row>
    <row r="2500" spans="2:14" ht="15" customHeight="1" x14ac:dyDescent="0.25">
      <c r="B2500" s="181">
        <v>2022</v>
      </c>
      <c r="C2500" s="181"/>
      <c r="D2500" s="182">
        <v>87856</v>
      </c>
      <c r="E2500" s="182">
        <v>1003814</v>
      </c>
      <c r="F2500" s="182">
        <v>6308</v>
      </c>
      <c r="G2500" s="182">
        <v>997506</v>
      </c>
      <c r="H2500" s="182">
        <v>-16</v>
      </c>
      <c r="I2500" s="182">
        <v>1</v>
      </c>
      <c r="J2500" s="182">
        <v>3234</v>
      </c>
      <c r="K2500" s="182">
        <v>7427</v>
      </c>
      <c r="L2500" s="182">
        <v>220557</v>
      </c>
      <c r="M2500" s="182">
        <v>253</v>
      </c>
    </row>
    <row r="2501" spans="2:14" ht="15" customHeight="1" x14ac:dyDescent="0.25">
      <c r="B2501" s="168">
        <v>2021</v>
      </c>
      <c r="C2501" s="168"/>
      <c r="D2501" s="169">
        <v>82681</v>
      </c>
      <c r="E2501" s="169">
        <v>920253</v>
      </c>
      <c r="F2501" s="169">
        <v>6523</v>
      </c>
      <c r="G2501" s="169">
        <v>913730</v>
      </c>
      <c r="H2501" s="169">
        <v>356</v>
      </c>
      <c r="I2501" s="169">
        <v>0</v>
      </c>
      <c r="J2501" s="169">
        <v>3856</v>
      </c>
      <c r="K2501" s="169">
        <v>7824</v>
      </c>
      <c r="L2501" s="169">
        <v>192904</v>
      </c>
      <c r="M2501" s="169">
        <v>271</v>
      </c>
    </row>
    <row r="2502" spans="2:14" ht="15" customHeight="1" x14ac:dyDescent="0.25">
      <c r="B2502" s="168">
        <v>2020</v>
      </c>
      <c r="C2502" s="168"/>
      <c r="D2502" s="169">
        <v>77688</v>
      </c>
      <c r="E2502" s="169">
        <v>769706</v>
      </c>
      <c r="F2502" s="169">
        <v>0</v>
      </c>
      <c r="G2502" s="169">
        <v>769706</v>
      </c>
      <c r="H2502" s="169">
        <v>-63</v>
      </c>
      <c r="I2502" s="169">
        <v>4</v>
      </c>
      <c r="J2502" s="169">
        <v>105</v>
      </c>
      <c r="K2502" s="169">
        <v>0</v>
      </c>
      <c r="L2502" s="169">
        <v>124609</v>
      </c>
      <c r="M2502" s="169">
        <v>1866</v>
      </c>
    </row>
    <row r="2503" spans="2:14" ht="15" customHeight="1" x14ac:dyDescent="0.25">
      <c r="B2503" s="168">
        <v>2019</v>
      </c>
      <c r="C2503" s="168"/>
      <c r="D2503" s="169">
        <v>76022</v>
      </c>
      <c r="E2503" s="169">
        <v>862217</v>
      </c>
      <c r="F2503" s="169">
        <v>0</v>
      </c>
      <c r="G2503" s="169">
        <v>862217</v>
      </c>
      <c r="H2503" s="169">
        <v>-61</v>
      </c>
      <c r="I2503" s="169">
        <v>5</v>
      </c>
      <c r="J2503" s="169">
        <v>118</v>
      </c>
      <c r="K2503" s="169">
        <v>0</v>
      </c>
      <c r="L2503" s="169">
        <v>142064</v>
      </c>
      <c r="M2503" s="169">
        <v>1441</v>
      </c>
    </row>
    <row r="2504" spans="2:14" ht="15" customHeight="1" x14ac:dyDescent="0.25">
      <c r="B2504" s="168">
        <v>2018</v>
      </c>
      <c r="C2504" s="168"/>
      <c r="D2504" s="169">
        <v>74653</v>
      </c>
      <c r="E2504" s="169">
        <v>888895</v>
      </c>
      <c r="F2504" s="169">
        <v>0</v>
      </c>
      <c r="G2504" s="169">
        <v>888895</v>
      </c>
      <c r="H2504" s="169">
        <v>-65</v>
      </c>
      <c r="I2504" s="169">
        <v>5</v>
      </c>
      <c r="J2504" s="169">
        <v>130</v>
      </c>
      <c r="K2504" s="169">
        <v>0</v>
      </c>
      <c r="L2504" s="169">
        <v>147976</v>
      </c>
      <c r="M2504" s="169">
        <v>1815</v>
      </c>
    </row>
    <row r="2505" spans="2:14" ht="15" customHeight="1" x14ac:dyDescent="0.25">
      <c r="B2505" s="168">
        <v>2017</v>
      </c>
      <c r="C2505" s="168"/>
      <c r="D2505" s="169">
        <v>72655</v>
      </c>
      <c r="E2505" s="169">
        <v>875493</v>
      </c>
      <c r="F2505" s="169">
        <v>0</v>
      </c>
      <c r="G2505" s="169">
        <v>875493</v>
      </c>
      <c r="H2505" s="169">
        <v>-63</v>
      </c>
      <c r="I2505" s="169">
        <v>5</v>
      </c>
      <c r="J2505" s="169">
        <v>128</v>
      </c>
      <c r="K2505" s="169">
        <v>0</v>
      </c>
      <c r="L2505" s="169">
        <v>145892</v>
      </c>
      <c r="M2505" s="169">
        <v>1524</v>
      </c>
    </row>
    <row r="2506" spans="2:14" ht="15" customHeight="1" x14ac:dyDescent="0.25">
      <c r="B2506" s="168">
        <v>2016</v>
      </c>
      <c r="C2506" s="168"/>
      <c r="D2506" s="169">
        <v>69375</v>
      </c>
      <c r="E2506" s="169">
        <v>833559</v>
      </c>
      <c r="F2506" s="169">
        <v>0</v>
      </c>
      <c r="G2506" s="169">
        <v>833559</v>
      </c>
      <c r="H2506" s="169">
        <v>-68</v>
      </c>
      <c r="I2506" s="169">
        <v>5</v>
      </c>
      <c r="J2506" s="169">
        <v>124</v>
      </c>
      <c r="K2506" s="169">
        <v>0</v>
      </c>
      <c r="L2506" s="169">
        <v>141478</v>
      </c>
      <c r="M2506" s="169">
        <v>1251</v>
      </c>
    </row>
    <row r="2507" spans="2:14" ht="15" customHeight="1" x14ac:dyDescent="0.25">
      <c r="B2507" s="168">
        <v>2015</v>
      </c>
      <c r="C2507" s="168"/>
      <c r="D2507" s="169">
        <v>66129</v>
      </c>
      <c r="E2507" s="169">
        <v>793534</v>
      </c>
      <c r="F2507" s="169">
        <v>0</v>
      </c>
      <c r="G2507" s="169">
        <v>793534</v>
      </c>
      <c r="H2507" s="169">
        <v>-62</v>
      </c>
      <c r="I2507" s="169">
        <v>5</v>
      </c>
      <c r="J2507" s="169">
        <v>121</v>
      </c>
      <c r="K2507" s="169">
        <v>0</v>
      </c>
      <c r="L2507" s="169">
        <v>135758</v>
      </c>
      <c r="M2507" s="169">
        <v>1208</v>
      </c>
    </row>
    <row r="2508" spans="2:14" ht="15" customHeight="1" x14ac:dyDescent="0.25">
      <c r="B2508" s="168">
        <v>2014</v>
      </c>
      <c r="C2508" s="168"/>
      <c r="D2508" s="169">
        <v>63363</v>
      </c>
      <c r="E2508" s="169">
        <v>765360</v>
      </c>
      <c r="F2508" s="169">
        <v>0</v>
      </c>
      <c r="G2508" s="169">
        <v>765360</v>
      </c>
      <c r="H2508" s="169">
        <v>-49</v>
      </c>
      <c r="I2508" s="169">
        <v>5</v>
      </c>
      <c r="J2508" s="169">
        <v>123</v>
      </c>
      <c r="K2508" s="169">
        <v>0</v>
      </c>
      <c r="L2508" s="169">
        <v>133509</v>
      </c>
      <c r="M2508" s="169">
        <v>1210</v>
      </c>
      <c r="N2508" s="9"/>
    </row>
    <row r="2509" spans="2:14" s="9" customFormat="1" ht="15" customHeight="1" x14ac:dyDescent="0.25">
      <c r="B2509" s="168">
        <v>2013</v>
      </c>
      <c r="C2509" s="168"/>
      <c r="D2509" s="169">
        <v>61789</v>
      </c>
      <c r="E2509" s="169">
        <v>756782</v>
      </c>
      <c r="F2509" s="169">
        <v>0</v>
      </c>
      <c r="G2509" s="169">
        <v>756782</v>
      </c>
      <c r="H2509" s="169">
        <v>-52</v>
      </c>
      <c r="I2509" s="169">
        <v>5</v>
      </c>
      <c r="J2509" s="169">
        <v>129</v>
      </c>
      <c r="K2509" s="169">
        <v>0</v>
      </c>
      <c r="L2509" s="169">
        <v>136110</v>
      </c>
      <c r="M2509" s="169">
        <v>1142</v>
      </c>
    </row>
    <row r="2510" spans="2:14" s="9" customFormat="1" ht="15" customHeight="1" x14ac:dyDescent="0.25">
      <c r="B2510" s="168">
        <v>2012</v>
      </c>
      <c r="C2510" s="168"/>
      <c r="D2510" s="169">
        <v>62921</v>
      </c>
      <c r="E2510" s="169">
        <v>839845</v>
      </c>
      <c r="F2510" s="169">
        <v>0</v>
      </c>
      <c r="G2510" s="169">
        <v>839845</v>
      </c>
      <c r="H2510" s="169">
        <v>-59</v>
      </c>
      <c r="I2510" s="169">
        <v>4</v>
      </c>
      <c r="J2510" s="169">
        <v>137</v>
      </c>
      <c r="K2510" s="169">
        <v>0</v>
      </c>
      <c r="L2510" s="169">
        <v>149211</v>
      </c>
      <c r="M2510" s="169">
        <v>1956</v>
      </c>
    </row>
    <row r="2511" spans="2:14" s="9" customFormat="1" ht="15" customHeight="1" x14ac:dyDescent="0.25">
      <c r="B2511" s="168">
        <v>2011</v>
      </c>
      <c r="C2511" s="168"/>
      <c r="D2511" s="169">
        <v>64742</v>
      </c>
      <c r="E2511" s="169">
        <v>894293</v>
      </c>
      <c r="F2511" s="169">
        <v>0</v>
      </c>
      <c r="G2511" s="169">
        <v>894293</v>
      </c>
      <c r="H2511" s="169">
        <v>-89</v>
      </c>
      <c r="I2511" s="169">
        <v>5</v>
      </c>
      <c r="J2511" s="169">
        <v>161</v>
      </c>
      <c r="K2511" s="169">
        <v>0</v>
      </c>
      <c r="L2511" s="169">
        <v>155850</v>
      </c>
      <c r="M2511" s="169">
        <v>2229</v>
      </c>
    </row>
    <row r="2512" spans="2:14" ht="15" customHeight="1" x14ac:dyDescent="0.25">
      <c r="B2512" s="168">
        <v>2010</v>
      </c>
      <c r="C2512" s="168"/>
      <c r="D2512" s="169">
        <v>65587</v>
      </c>
      <c r="E2512" s="169">
        <v>1010289</v>
      </c>
      <c r="F2512" s="169">
        <v>358</v>
      </c>
      <c r="G2512" s="169">
        <v>1009932</v>
      </c>
      <c r="H2512" s="169">
        <v>-321</v>
      </c>
      <c r="I2512" s="169">
        <v>62</v>
      </c>
      <c r="J2512" s="169">
        <v>221</v>
      </c>
      <c r="K2512" s="169">
        <v>628</v>
      </c>
      <c r="L2512" s="169">
        <v>175243</v>
      </c>
      <c r="M2512" s="169">
        <v>2751</v>
      </c>
    </row>
    <row r="2513" spans="2:14" ht="15" customHeight="1" x14ac:dyDescent="0.25">
      <c r="B2513" s="168">
        <v>2009</v>
      </c>
      <c r="C2513" s="168"/>
      <c r="D2513" s="169">
        <v>65180</v>
      </c>
      <c r="E2513" s="169">
        <v>1035728</v>
      </c>
      <c r="F2513" s="169">
        <v>0</v>
      </c>
      <c r="G2513" s="169">
        <v>1035728</v>
      </c>
      <c r="H2513" s="169">
        <v>-148</v>
      </c>
      <c r="I2513" s="169">
        <v>4</v>
      </c>
      <c r="J2513" s="169">
        <v>209</v>
      </c>
      <c r="K2513" s="169">
        <v>0</v>
      </c>
      <c r="L2513" s="169">
        <v>187528</v>
      </c>
      <c r="M2513" s="169" t="s">
        <v>66</v>
      </c>
    </row>
    <row r="2514" spans="2:14" ht="15" customHeight="1" x14ac:dyDescent="0.25">
      <c r="B2514" s="168">
        <v>2008</v>
      </c>
      <c r="C2514" s="168"/>
      <c r="D2514" s="169">
        <v>63018</v>
      </c>
      <c r="E2514" s="169">
        <v>1023562</v>
      </c>
      <c r="F2514" s="169">
        <v>0</v>
      </c>
      <c r="G2514" s="169">
        <v>1023562</v>
      </c>
      <c r="H2514" s="169">
        <v>4</v>
      </c>
      <c r="I2514" s="169">
        <v>0</v>
      </c>
      <c r="J2514" s="169">
        <v>160</v>
      </c>
      <c r="K2514" s="169">
        <v>0</v>
      </c>
      <c r="L2514" s="169">
        <v>188461</v>
      </c>
      <c r="M2514" s="169" t="s">
        <v>66</v>
      </c>
    </row>
    <row r="2515" spans="2:14" ht="15" customHeight="1" x14ac:dyDescent="0.25">
      <c r="B2515" s="187" t="s">
        <v>306</v>
      </c>
      <c r="C2515" s="187"/>
      <c r="D2515" s="188"/>
      <c r="E2515" s="188"/>
      <c r="F2515" s="188"/>
      <c r="G2515" s="188"/>
      <c r="H2515" s="188"/>
      <c r="I2515" s="189"/>
      <c r="J2515" s="189"/>
      <c r="K2515" s="189"/>
      <c r="L2515" s="189"/>
      <c r="M2515" s="189"/>
    </row>
    <row r="2516" spans="2:14" ht="15" customHeight="1" x14ac:dyDescent="0.25">
      <c r="B2516" s="181">
        <v>2023</v>
      </c>
      <c r="C2516" s="181"/>
      <c r="D2516" s="182">
        <v>29768</v>
      </c>
      <c r="E2516" s="182">
        <v>9850638</v>
      </c>
      <c r="F2516" s="182">
        <v>109314</v>
      </c>
      <c r="G2516" s="182">
        <v>9741324</v>
      </c>
      <c r="H2516" s="182">
        <v>1775</v>
      </c>
      <c r="I2516" s="182">
        <v>1706</v>
      </c>
      <c r="J2516" s="182">
        <v>73619</v>
      </c>
      <c r="K2516" s="182">
        <v>859658</v>
      </c>
      <c r="L2516" s="182">
        <v>4783635</v>
      </c>
      <c r="M2516" s="182">
        <v>210080</v>
      </c>
    </row>
    <row r="2517" spans="2:14" ht="15" customHeight="1" x14ac:dyDescent="0.25">
      <c r="B2517" s="181">
        <v>2022</v>
      </c>
      <c r="C2517" s="181"/>
      <c r="D2517" s="182">
        <v>28183</v>
      </c>
      <c r="E2517" s="182">
        <v>8883294</v>
      </c>
      <c r="F2517" s="182">
        <v>151831</v>
      </c>
      <c r="G2517" s="182">
        <v>8731463</v>
      </c>
      <c r="H2517" s="182">
        <v>476</v>
      </c>
      <c r="I2517" s="182">
        <v>1122</v>
      </c>
      <c r="J2517" s="182">
        <v>79140</v>
      </c>
      <c r="K2517" s="182">
        <v>817382</v>
      </c>
      <c r="L2517" s="182">
        <v>4278482</v>
      </c>
      <c r="M2517" s="182">
        <v>136026</v>
      </c>
    </row>
    <row r="2518" spans="2:14" ht="15" customHeight="1" x14ac:dyDescent="0.25">
      <c r="B2518" s="168">
        <v>2021</v>
      </c>
      <c r="C2518" s="168"/>
      <c r="D2518" s="169">
        <v>26793</v>
      </c>
      <c r="E2518" s="169">
        <v>8443038</v>
      </c>
      <c r="F2518" s="169">
        <v>108062</v>
      </c>
      <c r="G2518" s="169">
        <v>8334976</v>
      </c>
      <c r="H2518" s="169">
        <v>1840</v>
      </c>
      <c r="I2518" s="169">
        <v>1568</v>
      </c>
      <c r="J2518" s="169">
        <v>103233</v>
      </c>
      <c r="K2518" s="169">
        <v>874875</v>
      </c>
      <c r="L2518" s="169">
        <v>3939070</v>
      </c>
      <c r="M2518" s="169">
        <v>124755</v>
      </c>
    </row>
    <row r="2519" spans="2:14" ht="15" customHeight="1" x14ac:dyDescent="0.25">
      <c r="B2519" s="168">
        <v>2020</v>
      </c>
      <c r="C2519" s="168"/>
      <c r="D2519" s="169">
        <v>25709</v>
      </c>
      <c r="E2519" s="169">
        <v>6770642</v>
      </c>
      <c r="F2519" s="169">
        <v>85453</v>
      </c>
      <c r="G2519" s="169">
        <v>6685190</v>
      </c>
      <c r="H2519" s="169">
        <v>1742</v>
      </c>
      <c r="I2519" s="169">
        <v>1339</v>
      </c>
      <c r="J2519" s="169">
        <v>106043</v>
      </c>
      <c r="K2519" s="169">
        <v>709870</v>
      </c>
      <c r="L2519" s="169">
        <v>3311671</v>
      </c>
      <c r="M2519" s="169">
        <v>111002</v>
      </c>
    </row>
    <row r="2520" spans="2:14" ht="15" customHeight="1" x14ac:dyDescent="0.25">
      <c r="B2520" s="168">
        <v>2019</v>
      </c>
      <c r="C2520" s="168"/>
      <c r="D2520" s="169">
        <v>24986</v>
      </c>
      <c r="E2520" s="169">
        <v>7429086</v>
      </c>
      <c r="F2520" s="169">
        <v>116478</v>
      </c>
      <c r="G2520" s="169">
        <v>7312608</v>
      </c>
      <c r="H2520" s="169">
        <v>767</v>
      </c>
      <c r="I2520" s="169">
        <v>1741</v>
      </c>
      <c r="J2520" s="169">
        <v>49612</v>
      </c>
      <c r="K2520" s="169">
        <v>750230</v>
      </c>
      <c r="L2520" s="169">
        <v>3529726</v>
      </c>
      <c r="M2520" s="169">
        <v>107324</v>
      </c>
    </row>
    <row r="2521" spans="2:14" ht="15" customHeight="1" x14ac:dyDescent="0.25">
      <c r="B2521" s="168">
        <v>2018</v>
      </c>
      <c r="C2521" s="168"/>
      <c r="D2521" s="169">
        <v>23353</v>
      </c>
      <c r="E2521" s="169">
        <v>6798591</v>
      </c>
      <c r="F2521" s="169">
        <v>99657</v>
      </c>
      <c r="G2521" s="169">
        <v>6698934</v>
      </c>
      <c r="H2521" s="169">
        <v>1378</v>
      </c>
      <c r="I2521" s="169">
        <v>853</v>
      </c>
      <c r="J2521" s="169">
        <v>47412</v>
      </c>
      <c r="K2521" s="169">
        <v>688302</v>
      </c>
      <c r="L2521" s="169">
        <v>3265987</v>
      </c>
      <c r="M2521" s="169">
        <v>79951</v>
      </c>
    </row>
    <row r="2522" spans="2:14" ht="15" customHeight="1" x14ac:dyDescent="0.25">
      <c r="B2522" s="168">
        <v>2017</v>
      </c>
      <c r="C2522" s="168"/>
      <c r="D2522" s="169">
        <v>22085</v>
      </c>
      <c r="E2522" s="169">
        <v>6329296</v>
      </c>
      <c r="F2522" s="169">
        <v>87949</v>
      </c>
      <c r="G2522" s="169">
        <v>6241346</v>
      </c>
      <c r="H2522" s="169">
        <v>2988</v>
      </c>
      <c r="I2522" s="169">
        <v>1535</v>
      </c>
      <c r="J2522" s="169">
        <v>71892</v>
      </c>
      <c r="K2522" s="169">
        <v>631432</v>
      </c>
      <c r="L2522" s="169">
        <v>3058521</v>
      </c>
      <c r="M2522" s="169">
        <v>78566</v>
      </c>
    </row>
    <row r="2523" spans="2:14" ht="15" customHeight="1" x14ac:dyDescent="0.25">
      <c r="B2523" s="168">
        <v>2016</v>
      </c>
      <c r="C2523" s="168"/>
      <c r="D2523" s="169">
        <v>21353</v>
      </c>
      <c r="E2523" s="169">
        <v>5954794</v>
      </c>
      <c r="F2523" s="169">
        <v>76530</v>
      </c>
      <c r="G2523" s="169">
        <v>5878264</v>
      </c>
      <c r="H2523" s="169">
        <v>1520</v>
      </c>
      <c r="I2523" s="169">
        <v>1619</v>
      </c>
      <c r="J2523" s="169">
        <v>73183</v>
      </c>
      <c r="K2523" s="169">
        <v>596587</v>
      </c>
      <c r="L2523" s="169">
        <v>2901145</v>
      </c>
      <c r="M2523" s="169">
        <v>76651</v>
      </c>
    </row>
    <row r="2524" spans="2:14" s="8" customFormat="1" ht="15" customHeight="1" x14ac:dyDescent="0.25">
      <c r="B2524" s="168">
        <v>2015</v>
      </c>
      <c r="C2524" s="168"/>
      <c r="D2524" s="169">
        <v>20849</v>
      </c>
      <c r="E2524" s="169">
        <v>5649251</v>
      </c>
      <c r="F2524" s="169">
        <v>68760</v>
      </c>
      <c r="G2524" s="169">
        <v>5580491</v>
      </c>
      <c r="H2524" s="169">
        <v>760</v>
      </c>
      <c r="I2524" s="169">
        <v>1526</v>
      </c>
      <c r="J2524" s="169">
        <v>70511</v>
      </c>
      <c r="K2524" s="169">
        <v>554946</v>
      </c>
      <c r="L2524" s="169">
        <v>2765304</v>
      </c>
      <c r="M2524" s="169">
        <v>89883</v>
      </c>
    </row>
    <row r="2525" spans="2:14" s="9" customFormat="1" ht="15" customHeight="1" x14ac:dyDescent="0.25">
      <c r="B2525" s="168">
        <v>2014</v>
      </c>
      <c r="C2525" s="168"/>
      <c r="D2525" s="169">
        <v>20340</v>
      </c>
      <c r="E2525" s="169">
        <v>5349827</v>
      </c>
      <c r="F2525" s="169">
        <v>66928</v>
      </c>
      <c r="G2525" s="169">
        <v>5282900</v>
      </c>
      <c r="H2525" s="169">
        <v>56</v>
      </c>
      <c r="I2525" s="169">
        <v>969</v>
      </c>
      <c r="J2525" s="169">
        <v>75382</v>
      </c>
      <c r="K2525" s="169">
        <v>520744</v>
      </c>
      <c r="L2525" s="169">
        <v>2644976</v>
      </c>
      <c r="M2525" s="169">
        <v>101161</v>
      </c>
    </row>
    <row r="2526" spans="2:14" s="9" customFormat="1" ht="15" customHeight="1" x14ac:dyDescent="0.25">
      <c r="B2526" s="168">
        <v>2013</v>
      </c>
      <c r="C2526" s="168"/>
      <c r="D2526" s="169">
        <v>19741</v>
      </c>
      <c r="E2526" s="169">
        <v>5124133</v>
      </c>
      <c r="F2526" s="169">
        <v>59822</v>
      </c>
      <c r="G2526" s="169">
        <v>5064311</v>
      </c>
      <c r="H2526" s="169">
        <v>431</v>
      </c>
      <c r="I2526" s="169">
        <v>1216</v>
      </c>
      <c r="J2526" s="169">
        <v>56273</v>
      </c>
      <c r="K2526" s="169">
        <v>494302</v>
      </c>
      <c r="L2526" s="169">
        <v>2525612</v>
      </c>
      <c r="M2526" s="169">
        <v>108207</v>
      </c>
    </row>
    <row r="2527" spans="2:14" s="9" customFormat="1" ht="15" customHeight="1" x14ac:dyDescent="0.25">
      <c r="B2527" s="168">
        <v>2012</v>
      </c>
      <c r="C2527" s="168"/>
      <c r="D2527" s="169">
        <v>18962</v>
      </c>
      <c r="E2527" s="169">
        <v>5002442</v>
      </c>
      <c r="F2527" s="169">
        <v>65248</v>
      </c>
      <c r="G2527" s="169">
        <v>4937193</v>
      </c>
      <c r="H2527" s="169">
        <v>91</v>
      </c>
      <c r="I2527" s="169">
        <v>2939</v>
      </c>
      <c r="J2527" s="169">
        <v>51710</v>
      </c>
      <c r="K2527" s="169">
        <v>479128</v>
      </c>
      <c r="L2527" s="169">
        <v>2488492</v>
      </c>
      <c r="M2527" s="169">
        <v>127098</v>
      </c>
    </row>
    <row r="2528" spans="2:14" ht="15" customHeight="1" x14ac:dyDescent="0.25">
      <c r="B2528" s="168">
        <v>2011</v>
      </c>
      <c r="C2528" s="168"/>
      <c r="D2528" s="169">
        <v>18581</v>
      </c>
      <c r="E2528" s="169">
        <v>5064410</v>
      </c>
      <c r="F2528" s="169">
        <v>81936</v>
      </c>
      <c r="G2528" s="169">
        <v>4982474</v>
      </c>
      <c r="H2528" s="169">
        <v>512</v>
      </c>
      <c r="I2528" s="169">
        <v>2907</v>
      </c>
      <c r="J2528" s="169">
        <v>50774</v>
      </c>
      <c r="K2528" s="169">
        <v>491420</v>
      </c>
      <c r="L2528" s="169">
        <v>2495761</v>
      </c>
      <c r="M2528" s="169">
        <v>122500</v>
      </c>
      <c r="N2528" s="9"/>
    </row>
    <row r="2529" spans="2:14" ht="15" customHeight="1" x14ac:dyDescent="0.25">
      <c r="B2529" s="168">
        <v>2010</v>
      </c>
      <c r="C2529" s="168"/>
      <c r="D2529" s="169">
        <v>17310</v>
      </c>
      <c r="E2529" s="169">
        <v>5011955</v>
      </c>
      <c r="F2529" s="169">
        <v>84185</v>
      </c>
      <c r="G2529" s="169">
        <v>4927770</v>
      </c>
      <c r="H2529" s="169">
        <v>425</v>
      </c>
      <c r="I2529" s="169">
        <v>1669</v>
      </c>
      <c r="J2529" s="169">
        <v>51984</v>
      </c>
      <c r="K2529" s="169">
        <v>487935</v>
      </c>
      <c r="L2529" s="169">
        <v>2457814</v>
      </c>
      <c r="M2529" s="169">
        <v>96249</v>
      </c>
    </row>
    <row r="2530" spans="2:14" ht="15" customHeight="1" x14ac:dyDescent="0.25">
      <c r="B2530" s="168">
        <v>2009</v>
      </c>
      <c r="C2530" s="168"/>
      <c r="D2530" s="169">
        <v>16848</v>
      </c>
      <c r="E2530" s="169">
        <v>4723992</v>
      </c>
      <c r="F2530" s="169">
        <v>100609</v>
      </c>
      <c r="G2530" s="169">
        <v>4623383</v>
      </c>
      <c r="H2530" s="169">
        <v>-6084</v>
      </c>
      <c r="I2530" s="169">
        <v>3362</v>
      </c>
      <c r="J2530" s="169">
        <v>49801</v>
      </c>
      <c r="K2530" s="169">
        <v>453864</v>
      </c>
      <c r="L2530" s="169">
        <v>2312694</v>
      </c>
      <c r="M2530" s="169" t="s">
        <v>66</v>
      </c>
    </row>
    <row r="2531" spans="2:14" ht="15" customHeight="1" x14ac:dyDescent="0.25">
      <c r="B2531" s="168">
        <v>2008</v>
      </c>
      <c r="C2531" s="168"/>
      <c r="D2531" s="169">
        <v>16133</v>
      </c>
      <c r="E2531" s="169">
        <v>4453908</v>
      </c>
      <c r="F2531" s="169">
        <v>120558</v>
      </c>
      <c r="G2531" s="169">
        <v>4333350</v>
      </c>
      <c r="H2531" s="169">
        <v>2314</v>
      </c>
      <c r="I2531" s="169">
        <v>4379</v>
      </c>
      <c r="J2531" s="169">
        <v>43144</v>
      </c>
      <c r="K2531" s="169">
        <v>454643</v>
      </c>
      <c r="L2531" s="169">
        <v>2190411</v>
      </c>
      <c r="M2531" s="169" t="s">
        <v>66</v>
      </c>
    </row>
    <row r="2532" spans="2:14" ht="15" customHeight="1" x14ac:dyDescent="0.2">
      <c r="B2532" s="258" t="s">
        <v>11</v>
      </c>
      <c r="C2532" s="184"/>
      <c r="D2532" s="185"/>
      <c r="E2532" s="185"/>
      <c r="F2532" s="185"/>
      <c r="G2532" s="185"/>
      <c r="H2532" s="185"/>
      <c r="I2532" s="186"/>
      <c r="J2532" s="186"/>
      <c r="K2532" s="186"/>
      <c r="L2532" s="186"/>
      <c r="M2532" s="186"/>
    </row>
    <row r="2533" spans="2:14" ht="15" customHeight="1" x14ac:dyDescent="0.25">
      <c r="B2533" s="187" t="s">
        <v>307</v>
      </c>
      <c r="C2533" s="187"/>
      <c r="D2533" s="188"/>
      <c r="E2533" s="188"/>
      <c r="F2533" s="188"/>
      <c r="G2533" s="188"/>
      <c r="H2533" s="188"/>
      <c r="I2533" s="189"/>
      <c r="J2533" s="189"/>
      <c r="K2533" s="189"/>
      <c r="L2533" s="189"/>
      <c r="M2533" s="189"/>
    </row>
    <row r="2534" spans="2:14" ht="15" customHeight="1" x14ac:dyDescent="0.25">
      <c r="B2534" s="181">
        <v>2023</v>
      </c>
      <c r="C2534" s="181"/>
      <c r="D2534" s="182">
        <v>118517</v>
      </c>
      <c r="E2534" s="182">
        <v>8088699</v>
      </c>
      <c r="F2534" s="182">
        <v>103170</v>
      </c>
      <c r="G2534" s="182">
        <v>7985529</v>
      </c>
      <c r="H2534" s="182">
        <v>1865</v>
      </c>
      <c r="I2534" s="182">
        <v>1706</v>
      </c>
      <c r="J2534" s="182">
        <v>75297</v>
      </c>
      <c r="K2534" s="182">
        <v>473773</v>
      </c>
      <c r="L2534" s="182">
        <v>3585747</v>
      </c>
      <c r="M2534" s="182">
        <v>116104</v>
      </c>
    </row>
    <row r="2535" spans="2:14" ht="15" customHeight="1" x14ac:dyDescent="0.25">
      <c r="B2535" s="181">
        <v>2022</v>
      </c>
      <c r="C2535" s="181"/>
      <c r="D2535" s="182">
        <v>116004</v>
      </c>
      <c r="E2535" s="182">
        <v>7393576</v>
      </c>
      <c r="F2535" s="182">
        <v>97514</v>
      </c>
      <c r="G2535" s="182">
        <v>7296062</v>
      </c>
      <c r="H2535" s="182">
        <v>460</v>
      </c>
      <c r="I2535" s="182">
        <v>1123</v>
      </c>
      <c r="J2535" s="182">
        <v>81309</v>
      </c>
      <c r="K2535" s="182">
        <v>462635</v>
      </c>
      <c r="L2535" s="182">
        <v>3295348</v>
      </c>
      <c r="M2535" s="182">
        <v>63240</v>
      </c>
    </row>
    <row r="2536" spans="2:14" ht="15" customHeight="1" x14ac:dyDescent="0.25">
      <c r="B2536" s="168">
        <v>2021</v>
      </c>
      <c r="C2536" s="168"/>
      <c r="D2536" s="169">
        <v>109438</v>
      </c>
      <c r="E2536" s="169">
        <v>6810014</v>
      </c>
      <c r="F2536" s="169">
        <v>100155</v>
      </c>
      <c r="G2536" s="169">
        <v>6709859</v>
      </c>
      <c r="H2536" s="169">
        <v>2196</v>
      </c>
      <c r="I2536" s="169">
        <v>1464</v>
      </c>
      <c r="J2536" s="169">
        <v>95395</v>
      </c>
      <c r="K2536" s="169">
        <v>465954</v>
      </c>
      <c r="L2536" s="169">
        <v>2951153</v>
      </c>
      <c r="M2536" s="169">
        <v>54871</v>
      </c>
    </row>
    <row r="2537" spans="2:14" ht="15" customHeight="1" x14ac:dyDescent="0.25">
      <c r="B2537" s="168">
        <v>2020</v>
      </c>
      <c r="C2537" s="168"/>
      <c r="D2537" s="169">
        <v>103358</v>
      </c>
      <c r="E2537" s="169">
        <v>5519073</v>
      </c>
      <c r="F2537" s="169">
        <v>73422</v>
      </c>
      <c r="G2537" s="169">
        <v>5445651</v>
      </c>
      <c r="H2537" s="169">
        <v>1685</v>
      </c>
      <c r="I2537" s="169">
        <v>1162</v>
      </c>
      <c r="J2537" s="169">
        <v>99300</v>
      </c>
      <c r="K2537" s="169">
        <v>357329</v>
      </c>
      <c r="L2537" s="169">
        <v>2457645</v>
      </c>
      <c r="M2537" s="169">
        <v>53676</v>
      </c>
    </row>
    <row r="2538" spans="2:14" ht="15" customHeight="1" x14ac:dyDescent="0.25">
      <c r="B2538" s="168">
        <v>2019</v>
      </c>
      <c r="C2538" s="168"/>
      <c r="D2538" s="169">
        <v>100969</v>
      </c>
      <c r="E2538" s="169">
        <v>5915156</v>
      </c>
      <c r="F2538" s="169">
        <v>103315</v>
      </c>
      <c r="G2538" s="169">
        <v>5811841</v>
      </c>
      <c r="H2538" s="169">
        <v>706</v>
      </c>
      <c r="I2538" s="169">
        <v>1531</v>
      </c>
      <c r="J2538" s="169">
        <v>49078</v>
      </c>
      <c r="K2538" s="169">
        <v>354621</v>
      </c>
      <c r="L2538" s="169">
        <v>2594623</v>
      </c>
      <c r="M2538" s="169">
        <v>52432</v>
      </c>
    </row>
    <row r="2539" spans="2:14" ht="15" customHeight="1" x14ac:dyDescent="0.25">
      <c r="B2539" s="168">
        <v>2018</v>
      </c>
      <c r="C2539" s="168"/>
      <c r="D2539" s="169">
        <v>97972</v>
      </c>
      <c r="E2539" s="169">
        <v>5673637</v>
      </c>
      <c r="F2539" s="169">
        <v>87111</v>
      </c>
      <c r="G2539" s="169">
        <v>5586526</v>
      </c>
      <c r="H2539" s="169">
        <v>1313</v>
      </c>
      <c r="I2539" s="169">
        <v>857</v>
      </c>
      <c r="J2539" s="169">
        <v>47097</v>
      </c>
      <c r="K2539" s="169">
        <v>345857</v>
      </c>
      <c r="L2539" s="169">
        <v>2515095</v>
      </c>
      <c r="M2539" s="169">
        <v>52640</v>
      </c>
    </row>
    <row r="2540" spans="2:14" s="10" customFormat="1" ht="15" customHeight="1" collapsed="1" x14ac:dyDescent="0.25">
      <c r="B2540" s="168">
        <v>2017</v>
      </c>
      <c r="C2540" s="168"/>
      <c r="D2540" s="169">
        <v>94711</v>
      </c>
      <c r="E2540" s="169">
        <v>5437238</v>
      </c>
      <c r="F2540" s="169">
        <v>75355</v>
      </c>
      <c r="G2540" s="169">
        <v>5361883</v>
      </c>
      <c r="H2540" s="169">
        <v>2931</v>
      </c>
      <c r="I2540" s="169">
        <v>1291</v>
      </c>
      <c r="J2540" s="169">
        <v>65660</v>
      </c>
      <c r="K2540" s="169">
        <v>336664</v>
      </c>
      <c r="L2540" s="169">
        <v>2435422</v>
      </c>
      <c r="M2540" s="169">
        <v>51825</v>
      </c>
      <c r="N2540" s="5"/>
    </row>
    <row r="2541" spans="2:14" s="10" customFormat="1" ht="15" customHeight="1" x14ac:dyDescent="0.25">
      <c r="B2541" s="168">
        <v>2016</v>
      </c>
      <c r="C2541" s="168"/>
      <c r="D2541" s="169">
        <v>90703</v>
      </c>
      <c r="E2541" s="169">
        <v>5199089</v>
      </c>
      <c r="F2541" s="169">
        <v>63842</v>
      </c>
      <c r="G2541" s="169">
        <v>5135247</v>
      </c>
      <c r="H2541" s="169">
        <v>1459</v>
      </c>
      <c r="I2541" s="169">
        <v>1375</v>
      </c>
      <c r="J2541" s="169">
        <v>66955</v>
      </c>
      <c r="K2541" s="169">
        <v>319182</v>
      </c>
      <c r="L2541" s="169">
        <v>2363076</v>
      </c>
      <c r="M2541" s="169">
        <v>52461</v>
      </c>
      <c r="N2541" s="9"/>
    </row>
    <row r="2542" spans="2:14" s="10" customFormat="1" ht="15" customHeight="1" x14ac:dyDescent="0.25">
      <c r="B2542" s="168">
        <v>2015</v>
      </c>
      <c r="C2542" s="168"/>
      <c r="D2542" s="169">
        <v>86956</v>
      </c>
      <c r="E2542" s="169">
        <v>5005742</v>
      </c>
      <c r="F2542" s="169">
        <v>57123</v>
      </c>
      <c r="G2542" s="169">
        <v>4948619</v>
      </c>
      <c r="H2542" s="169">
        <v>686</v>
      </c>
      <c r="I2542" s="169">
        <v>1238</v>
      </c>
      <c r="J2542" s="169">
        <v>64993</v>
      </c>
      <c r="K2542" s="169">
        <v>304874</v>
      </c>
      <c r="L2542" s="169">
        <v>2286755</v>
      </c>
      <c r="M2542" s="169">
        <v>61257</v>
      </c>
      <c r="N2542" s="9"/>
    </row>
    <row r="2543" spans="2:14" ht="15" customHeight="1" x14ac:dyDescent="0.25">
      <c r="B2543" s="168">
        <v>2014</v>
      </c>
      <c r="C2543" s="168"/>
      <c r="D2543" s="169">
        <v>83682</v>
      </c>
      <c r="E2543" s="169">
        <v>4707821</v>
      </c>
      <c r="F2543" s="169">
        <v>56997</v>
      </c>
      <c r="G2543" s="169">
        <v>4650824</v>
      </c>
      <c r="H2543" s="169">
        <v>174</v>
      </c>
      <c r="I2543" s="169">
        <v>678</v>
      </c>
      <c r="J2543" s="169">
        <v>69889</v>
      </c>
      <c r="K2543" s="169">
        <v>290805</v>
      </c>
      <c r="L2543" s="169">
        <v>2140802</v>
      </c>
      <c r="M2543" s="169">
        <v>73254</v>
      </c>
      <c r="N2543" s="9"/>
    </row>
    <row r="2544" spans="2:14" ht="15" customHeight="1" x14ac:dyDescent="0.25">
      <c r="B2544" s="168">
        <v>2013</v>
      </c>
      <c r="C2544" s="168"/>
      <c r="D2544" s="169">
        <v>81508</v>
      </c>
      <c r="E2544" s="169">
        <v>4559618</v>
      </c>
      <c r="F2544" s="169">
        <v>52206</v>
      </c>
      <c r="G2544" s="169">
        <v>4507411</v>
      </c>
      <c r="H2544" s="169">
        <v>465</v>
      </c>
      <c r="I2544" s="169">
        <v>784</v>
      </c>
      <c r="J2544" s="169">
        <v>52772</v>
      </c>
      <c r="K2544" s="169">
        <v>276572</v>
      </c>
      <c r="L2544" s="169">
        <v>2062830</v>
      </c>
      <c r="M2544" s="169">
        <v>75791</v>
      </c>
      <c r="N2544" s="9"/>
    </row>
    <row r="2545" spans="2:14" ht="15" customHeight="1" x14ac:dyDescent="0.25">
      <c r="B2545" s="168">
        <v>2012</v>
      </c>
      <c r="C2545" s="168"/>
      <c r="D2545" s="169">
        <v>81861</v>
      </c>
      <c r="E2545" s="169">
        <v>4603763</v>
      </c>
      <c r="F2545" s="169">
        <v>56844</v>
      </c>
      <c r="G2545" s="169">
        <v>4546919</v>
      </c>
      <c r="H2545" s="169">
        <v>-120</v>
      </c>
      <c r="I2545" s="169">
        <v>2212</v>
      </c>
      <c r="J2545" s="169">
        <v>48096</v>
      </c>
      <c r="K2545" s="169">
        <v>275099</v>
      </c>
      <c r="L2545" s="169">
        <v>2066285</v>
      </c>
      <c r="M2545" s="169">
        <v>88974</v>
      </c>
    </row>
    <row r="2546" spans="2:14" ht="15" customHeight="1" x14ac:dyDescent="0.25">
      <c r="B2546" s="168">
        <v>2011</v>
      </c>
      <c r="C2546" s="168"/>
      <c r="D2546" s="169">
        <v>83299</v>
      </c>
      <c r="E2546" s="169">
        <v>4704658</v>
      </c>
      <c r="F2546" s="169">
        <v>47356</v>
      </c>
      <c r="G2546" s="169">
        <v>4657302</v>
      </c>
      <c r="H2546" s="169">
        <v>391</v>
      </c>
      <c r="I2546" s="169">
        <v>2082</v>
      </c>
      <c r="J2546" s="169">
        <v>47695</v>
      </c>
      <c r="K2546" s="169">
        <v>279688</v>
      </c>
      <c r="L2546" s="169">
        <v>2067688</v>
      </c>
      <c r="M2546" s="169">
        <v>89225</v>
      </c>
    </row>
    <row r="2547" spans="2:14" ht="15" customHeight="1" x14ac:dyDescent="0.25">
      <c r="B2547" s="168">
        <v>2010</v>
      </c>
      <c r="C2547" s="168"/>
      <c r="D2547" s="169">
        <v>82877</v>
      </c>
      <c r="E2547" s="169">
        <v>4874855</v>
      </c>
      <c r="F2547" s="169">
        <v>50537</v>
      </c>
      <c r="G2547" s="169">
        <v>4824318</v>
      </c>
      <c r="H2547" s="169">
        <v>-8</v>
      </c>
      <c r="I2547" s="169">
        <v>1062</v>
      </c>
      <c r="J2547" s="169">
        <v>49363</v>
      </c>
      <c r="K2547" s="169">
        <v>291692</v>
      </c>
      <c r="L2547" s="169">
        <v>2115454</v>
      </c>
      <c r="M2547" s="169">
        <v>70206</v>
      </c>
    </row>
    <row r="2548" spans="2:14" ht="15" customHeight="1" x14ac:dyDescent="0.25">
      <c r="B2548" s="168">
        <v>2009</v>
      </c>
      <c r="C2548" s="168"/>
      <c r="D2548" s="169">
        <v>82010</v>
      </c>
      <c r="E2548" s="169">
        <v>4834652</v>
      </c>
      <c r="F2548" s="169">
        <v>57096</v>
      </c>
      <c r="G2548" s="169">
        <v>4777556</v>
      </c>
      <c r="H2548" s="169">
        <v>-6166</v>
      </c>
      <c r="I2548" s="169">
        <v>2497</v>
      </c>
      <c r="J2548" s="169">
        <v>46988</v>
      </c>
      <c r="K2548" s="169">
        <v>303650</v>
      </c>
      <c r="L2548" s="169">
        <v>2044565</v>
      </c>
      <c r="M2548" s="169" t="s">
        <v>66</v>
      </c>
    </row>
    <row r="2549" spans="2:14" s="10" customFormat="1" ht="15" customHeight="1" collapsed="1" x14ac:dyDescent="0.25">
      <c r="B2549" s="168">
        <v>2008</v>
      </c>
      <c r="C2549" s="168"/>
      <c r="D2549" s="169">
        <v>79136</v>
      </c>
      <c r="E2549" s="169">
        <v>4645287</v>
      </c>
      <c r="F2549" s="169">
        <v>101667</v>
      </c>
      <c r="G2549" s="169">
        <v>4543620</v>
      </c>
      <c r="H2549" s="169">
        <v>2258</v>
      </c>
      <c r="I2549" s="169">
        <v>3221</v>
      </c>
      <c r="J2549" s="169">
        <v>40066</v>
      </c>
      <c r="K2549" s="169">
        <v>317304</v>
      </c>
      <c r="L2549" s="169">
        <v>1961012</v>
      </c>
      <c r="M2549" s="169" t="s">
        <v>66</v>
      </c>
      <c r="N2549" s="5"/>
    </row>
    <row r="2550" spans="2:14" s="10" customFormat="1" ht="15" customHeight="1" x14ac:dyDescent="0.25">
      <c r="B2550" s="260" t="s">
        <v>308</v>
      </c>
      <c r="C2550" s="230"/>
      <c r="D2550" s="231"/>
      <c r="E2550" s="231"/>
      <c r="F2550" s="231"/>
      <c r="G2550" s="231"/>
      <c r="H2550" s="231"/>
      <c r="I2550" s="232"/>
      <c r="J2550" s="232"/>
      <c r="K2550" s="232"/>
      <c r="L2550" s="232"/>
      <c r="M2550" s="232"/>
      <c r="N2550" s="5"/>
    </row>
    <row r="2551" spans="2:14" s="10" customFormat="1" ht="15" customHeight="1" x14ac:dyDescent="0.25">
      <c r="B2551" s="181">
        <v>2023</v>
      </c>
      <c r="C2551" s="181"/>
      <c r="D2551" s="182">
        <v>116395</v>
      </c>
      <c r="E2551" s="182">
        <v>4491752</v>
      </c>
      <c r="F2551" s="182">
        <v>67879</v>
      </c>
      <c r="G2551" s="182">
        <v>4423873</v>
      </c>
      <c r="H2551" s="182">
        <v>283</v>
      </c>
      <c r="I2551" s="182">
        <v>1024</v>
      </c>
      <c r="J2551" s="182">
        <v>15017</v>
      </c>
      <c r="K2551" s="182">
        <v>178498</v>
      </c>
      <c r="L2551" s="182">
        <v>1784607</v>
      </c>
      <c r="M2551" s="182">
        <v>42077</v>
      </c>
      <c r="N2551" s="5"/>
    </row>
    <row r="2552" spans="2:14" s="10" customFormat="1" ht="15" customHeight="1" x14ac:dyDescent="0.25">
      <c r="B2552" s="181">
        <v>2022</v>
      </c>
      <c r="C2552" s="181"/>
      <c r="D2552" s="182">
        <v>114011</v>
      </c>
      <c r="E2552" s="182">
        <v>4118869</v>
      </c>
      <c r="F2552" s="182">
        <v>68427</v>
      </c>
      <c r="G2552" s="182">
        <v>4050442</v>
      </c>
      <c r="H2552" s="182">
        <v>846</v>
      </c>
      <c r="I2552" s="182">
        <v>307</v>
      </c>
      <c r="J2552" s="182">
        <v>19943</v>
      </c>
      <c r="K2552" s="182">
        <v>172276</v>
      </c>
      <c r="L2552" s="182">
        <v>1645090</v>
      </c>
      <c r="M2552" s="182">
        <v>22047</v>
      </c>
      <c r="N2552" s="5"/>
    </row>
    <row r="2553" spans="2:14" s="10" customFormat="1" ht="15" customHeight="1" x14ac:dyDescent="0.25">
      <c r="B2553" s="168">
        <v>2021</v>
      </c>
      <c r="C2553" s="168"/>
      <c r="D2553" s="169">
        <v>107557</v>
      </c>
      <c r="E2553" s="169">
        <v>3767378</v>
      </c>
      <c r="F2553" s="169">
        <v>63425</v>
      </c>
      <c r="G2553" s="169">
        <v>3703953</v>
      </c>
      <c r="H2553" s="169">
        <v>2542</v>
      </c>
      <c r="I2553" s="169">
        <v>493</v>
      </c>
      <c r="J2553" s="169">
        <v>28380</v>
      </c>
      <c r="K2553" s="169">
        <v>162727</v>
      </c>
      <c r="L2553" s="169">
        <v>1473430</v>
      </c>
      <c r="M2553" s="169">
        <v>19100</v>
      </c>
      <c r="N2553" s="5"/>
    </row>
    <row r="2554" spans="2:14" s="10" customFormat="1" ht="15" customHeight="1" x14ac:dyDescent="0.25">
      <c r="B2554" s="168">
        <v>2020</v>
      </c>
      <c r="C2554" s="168"/>
      <c r="D2554" s="169">
        <v>101573</v>
      </c>
      <c r="E2554" s="169">
        <v>3123130</v>
      </c>
      <c r="F2554" s="169">
        <v>42446</v>
      </c>
      <c r="G2554" s="169">
        <v>3080684</v>
      </c>
      <c r="H2554" s="169">
        <v>1577</v>
      </c>
      <c r="I2554" s="169">
        <v>822</v>
      </c>
      <c r="J2554" s="169">
        <v>35303</v>
      </c>
      <c r="K2554" s="169">
        <v>122680</v>
      </c>
      <c r="L2554" s="169">
        <v>1217844</v>
      </c>
      <c r="M2554" s="169">
        <v>17869</v>
      </c>
      <c r="N2554" s="5"/>
    </row>
    <row r="2555" spans="2:14" s="10" customFormat="1" ht="15" customHeight="1" x14ac:dyDescent="0.25">
      <c r="B2555" s="168">
        <v>2019</v>
      </c>
      <c r="C2555" s="168"/>
      <c r="D2555" s="169">
        <v>99201</v>
      </c>
      <c r="E2555" s="169">
        <v>3461269</v>
      </c>
      <c r="F2555" s="169">
        <v>49360</v>
      </c>
      <c r="G2555" s="169">
        <v>3411909</v>
      </c>
      <c r="H2555" s="169">
        <v>507</v>
      </c>
      <c r="I2555" s="169">
        <v>1187</v>
      </c>
      <c r="J2555" s="169">
        <v>6949</v>
      </c>
      <c r="K2555" s="169">
        <v>137619</v>
      </c>
      <c r="L2555" s="169">
        <v>1342307</v>
      </c>
      <c r="M2555" s="169">
        <v>18460</v>
      </c>
      <c r="N2555" s="5"/>
    </row>
    <row r="2556" spans="2:14" s="10" customFormat="1" ht="15" customHeight="1" x14ac:dyDescent="0.25">
      <c r="B2556" s="168">
        <v>2018</v>
      </c>
      <c r="C2556" s="168"/>
      <c r="D2556" s="169">
        <v>96328</v>
      </c>
      <c r="E2556" s="169">
        <v>3271169</v>
      </c>
      <c r="F2556" s="169">
        <v>41933</v>
      </c>
      <c r="G2556" s="169">
        <v>3229237</v>
      </c>
      <c r="H2556" s="169">
        <v>932</v>
      </c>
      <c r="I2556" s="169">
        <v>600</v>
      </c>
      <c r="J2556" s="169">
        <v>5846</v>
      </c>
      <c r="K2556" s="169">
        <v>121163</v>
      </c>
      <c r="L2556" s="169">
        <v>1278157</v>
      </c>
      <c r="M2556" s="169">
        <v>17992</v>
      </c>
      <c r="N2556" s="5"/>
    </row>
    <row r="2557" spans="2:14" s="10" customFormat="1" ht="15" customHeight="1" x14ac:dyDescent="0.25">
      <c r="B2557" s="168">
        <v>2017</v>
      </c>
      <c r="C2557" s="168"/>
      <c r="D2557" s="169">
        <v>93116</v>
      </c>
      <c r="E2557" s="169">
        <v>3113341</v>
      </c>
      <c r="F2557" s="169">
        <v>36235</v>
      </c>
      <c r="G2557" s="169">
        <v>3077106</v>
      </c>
      <c r="H2557" s="169">
        <v>2824</v>
      </c>
      <c r="I2557" s="169">
        <v>347</v>
      </c>
      <c r="J2557" s="169">
        <v>7562</v>
      </c>
      <c r="K2557" s="169">
        <v>114380</v>
      </c>
      <c r="L2557" s="169">
        <v>1216385</v>
      </c>
      <c r="M2557" s="169">
        <v>18662</v>
      </c>
      <c r="N2557" s="9"/>
    </row>
    <row r="2558" spans="2:14" ht="15" customHeight="1" x14ac:dyDescent="0.25">
      <c r="B2558" s="168">
        <v>2016</v>
      </c>
      <c r="C2558" s="168"/>
      <c r="D2558" s="169">
        <v>89191</v>
      </c>
      <c r="E2558" s="169">
        <v>2976834</v>
      </c>
      <c r="F2558" s="169">
        <v>39564</v>
      </c>
      <c r="G2558" s="169">
        <v>2937270</v>
      </c>
      <c r="H2558" s="169">
        <v>1275</v>
      </c>
      <c r="I2558" s="169">
        <v>453</v>
      </c>
      <c r="J2558" s="169">
        <v>8106</v>
      </c>
      <c r="K2558" s="169">
        <v>112960</v>
      </c>
      <c r="L2558" s="169">
        <v>1169310</v>
      </c>
      <c r="M2558" s="169">
        <v>19825</v>
      </c>
      <c r="N2558" s="9"/>
    </row>
    <row r="2559" spans="2:14" ht="15" customHeight="1" x14ac:dyDescent="0.25">
      <c r="B2559" s="168">
        <v>2015</v>
      </c>
      <c r="C2559" s="168"/>
      <c r="D2559" s="169">
        <v>85543</v>
      </c>
      <c r="E2559" s="169">
        <v>2883047</v>
      </c>
      <c r="F2559" s="169">
        <v>32179</v>
      </c>
      <c r="G2559" s="169">
        <v>2850868</v>
      </c>
      <c r="H2559" s="169">
        <v>1321</v>
      </c>
      <c r="I2559" s="169">
        <v>287</v>
      </c>
      <c r="J2559" s="169">
        <v>11487</v>
      </c>
      <c r="K2559" s="169">
        <v>102340</v>
      </c>
      <c r="L2559" s="169">
        <v>1143669</v>
      </c>
      <c r="M2559" s="169">
        <v>23593</v>
      </c>
      <c r="N2559" s="9"/>
    </row>
    <row r="2560" spans="2:14" ht="15" customHeight="1" x14ac:dyDescent="0.25">
      <c r="B2560" s="168">
        <v>2014</v>
      </c>
      <c r="C2560" s="168"/>
      <c r="D2560" s="169">
        <v>82380</v>
      </c>
      <c r="E2560" s="169">
        <v>2769013</v>
      </c>
      <c r="F2560" s="169">
        <v>30306</v>
      </c>
      <c r="G2560" s="169">
        <v>2738706</v>
      </c>
      <c r="H2560" s="169">
        <v>-102</v>
      </c>
      <c r="I2560" s="169">
        <v>318</v>
      </c>
      <c r="J2560" s="169">
        <v>10615</v>
      </c>
      <c r="K2560" s="169">
        <v>99329</v>
      </c>
      <c r="L2560" s="169">
        <v>1098931</v>
      </c>
      <c r="M2560" s="169">
        <v>26447</v>
      </c>
      <c r="N2560" s="9"/>
    </row>
    <row r="2561" spans="2:14" ht="15" customHeight="1" x14ac:dyDescent="0.25">
      <c r="B2561" s="168">
        <v>2013</v>
      </c>
      <c r="C2561" s="168"/>
      <c r="D2561" s="169">
        <v>80212</v>
      </c>
      <c r="E2561" s="169">
        <v>2706539</v>
      </c>
      <c r="F2561" s="169">
        <v>27177</v>
      </c>
      <c r="G2561" s="169">
        <v>2679362</v>
      </c>
      <c r="H2561" s="169">
        <v>269</v>
      </c>
      <c r="I2561" s="169">
        <v>424</v>
      </c>
      <c r="J2561" s="169">
        <v>6773</v>
      </c>
      <c r="K2561" s="169">
        <v>95976</v>
      </c>
      <c r="L2561" s="169">
        <v>1082351</v>
      </c>
      <c r="M2561" s="169">
        <v>27527</v>
      </c>
    </row>
    <row r="2562" spans="2:14" ht="15" customHeight="1" x14ac:dyDescent="0.25">
      <c r="B2562" s="168">
        <v>2012</v>
      </c>
      <c r="C2562" s="168"/>
      <c r="D2562" s="169">
        <v>80529</v>
      </c>
      <c r="E2562" s="169">
        <v>2757485</v>
      </c>
      <c r="F2562" s="169">
        <v>25967</v>
      </c>
      <c r="G2562" s="169">
        <v>2731518</v>
      </c>
      <c r="H2562" s="169">
        <v>296</v>
      </c>
      <c r="I2562" s="169">
        <v>1060</v>
      </c>
      <c r="J2562" s="169">
        <v>4425</v>
      </c>
      <c r="K2562" s="169">
        <v>94641</v>
      </c>
      <c r="L2562" s="169">
        <v>1083171</v>
      </c>
      <c r="M2562" s="169">
        <v>33708</v>
      </c>
    </row>
    <row r="2563" spans="2:14" ht="15" customHeight="1" x14ac:dyDescent="0.25">
      <c r="B2563" s="168">
        <v>2011</v>
      </c>
      <c r="C2563" s="168"/>
      <c r="D2563" s="169">
        <v>81929</v>
      </c>
      <c r="E2563" s="169">
        <v>2896928</v>
      </c>
      <c r="F2563" s="169">
        <v>27645</v>
      </c>
      <c r="G2563" s="169">
        <v>2869284</v>
      </c>
      <c r="H2563" s="169">
        <v>132</v>
      </c>
      <c r="I2563" s="169">
        <v>1481</v>
      </c>
      <c r="J2563" s="169">
        <v>4837</v>
      </c>
      <c r="K2563" s="169">
        <v>98918</v>
      </c>
      <c r="L2563" s="169">
        <v>1123317</v>
      </c>
      <c r="M2563" s="169">
        <v>36225</v>
      </c>
    </row>
    <row r="2564" spans="2:14" s="10" customFormat="1" ht="15" customHeight="1" collapsed="1" x14ac:dyDescent="0.25">
      <c r="B2564" s="168">
        <v>2010</v>
      </c>
      <c r="C2564" s="168"/>
      <c r="D2564" s="169">
        <v>81519</v>
      </c>
      <c r="E2564" s="169">
        <v>3003388</v>
      </c>
      <c r="F2564" s="169">
        <v>29048</v>
      </c>
      <c r="G2564" s="169">
        <v>2974340</v>
      </c>
      <c r="H2564" s="169">
        <v>-413</v>
      </c>
      <c r="I2564" s="169">
        <v>525</v>
      </c>
      <c r="J2564" s="169">
        <v>5837</v>
      </c>
      <c r="K2564" s="169">
        <v>103031</v>
      </c>
      <c r="L2564" s="169">
        <v>1146127</v>
      </c>
      <c r="M2564" s="169">
        <v>29839</v>
      </c>
      <c r="N2564" s="5"/>
    </row>
    <row r="2565" spans="2:14" s="10" customFormat="1" ht="15" customHeight="1" x14ac:dyDescent="0.25">
      <c r="B2565" s="168">
        <v>2009</v>
      </c>
      <c r="C2565" s="168"/>
      <c r="D2565" s="169">
        <v>80709</v>
      </c>
      <c r="E2565" s="169">
        <v>3004735</v>
      </c>
      <c r="F2565" s="169">
        <v>33369</v>
      </c>
      <c r="G2565" s="169">
        <v>2971366</v>
      </c>
      <c r="H2565" s="169">
        <v>-6233</v>
      </c>
      <c r="I2565" s="169">
        <v>384</v>
      </c>
      <c r="J2565" s="169">
        <v>5379</v>
      </c>
      <c r="K2565" s="169">
        <v>106201</v>
      </c>
      <c r="L2565" s="169">
        <v>1120813</v>
      </c>
      <c r="M2565" s="169" t="s">
        <v>66</v>
      </c>
      <c r="N2565" s="5"/>
    </row>
    <row r="2566" spans="2:14" s="10" customFormat="1" ht="15" customHeight="1" x14ac:dyDescent="0.25">
      <c r="B2566" s="168">
        <v>2008</v>
      </c>
      <c r="C2566" s="168"/>
      <c r="D2566" s="169">
        <v>77894</v>
      </c>
      <c r="E2566" s="169">
        <v>2870007</v>
      </c>
      <c r="F2566" s="169">
        <v>26396</v>
      </c>
      <c r="G2566" s="169">
        <v>2843612</v>
      </c>
      <c r="H2566" s="169">
        <v>2244</v>
      </c>
      <c r="I2566" s="169">
        <v>429</v>
      </c>
      <c r="J2566" s="169">
        <v>3837</v>
      </c>
      <c r="K2566" s="169">
        <v>99764</v>
      </c>
      <c r="L2566" s="169">
        <v>1073315</v>
      </c>
      <c r="M2566" s="169" t="s">
        <v>66</v>
      </c>
      <c r="N2566" s="5"/>
    </row>
    <row r="2567" spans="2:14" ht="15" customHeight="1" x14ac:dyDescent="0.25">
      <c r="B2567" s="260" t="s">
        <v>309</v>
      </c>
      <c r="C2567" s="230"/>
      <c r="D2567" s="231"/>
      <c r="E2567" s="231"/>
      <c r="F2567" s="231"/>
      <c r="G2567" s="231"/>
      <c r="H2567" s="231"/>
      <c r="I2567" s="232"/>
      <c r="J2567" s="232"/>
      <c r="K2567" s="232"/>
      <c r="L2567" s="232"/>
      <c r="M2567" s="232"/>
      <c r="N2567" s="9"/>
    </row>
    <row r="2568" spans="2:14" ht="15" customHeight="1" x14ac:dyDescent="0.25">
      <c r="B2568" s="181">
        <v>2023</v>
      </c>
      <c r="C2568" s="181"/>
      <c r="D2568" s="182">
        <v>1878</v>
      </c>
      <c r="E2568" s="182">
        <v>1909475</v>
      </c>
      <c r="F2568" s="182">
        <v>27420</v>
      </c>
      <c r="G2568" s="182">
        <v>1882054</v>
      </c>
      <c r="H2568" s="182">
        <v>1029</v>
      </c>
      <c r="I2568" s="182">
        <v>100</v>
      </c>
      <c r="J2568" s="182">
        <v>22914</v>
      </c>
      <c r="K2568" s="182">
        <v>149097</v>
      </c>
      <c r="L2568" s="182">
        <v>880277</v>
      </c>
      <c r="M2568" s="182">
        <v>30373</v>
      </c>
      <c r="N2568" s="9"/>
    </row>
    <row r="2569" spans="2:14" ht="15" customHeight="1" x14ac:dyDescent="0.25">
      <c r="B2569" s="181">
        <v>2022</v>
      </c>
      <c r="C2569" s="181"/>
      <c r="D2569" s="182">
        <v>1765</v>
      </c>
      <c r="E2569" s="182">
        <v>1770966</v>
      </c>
      <c r="F2569" s="182">
        <v>22419</v>
      </c>
      <c r="G2569" s="182">
        <v>1748547</v>
      </c>
      <c r="H2569" s="182">
        <v>-377</v>
      </c>
      <c r="I2569" s="182">
        <v>116</v>
      </c>
      <c r="J2569" s="182">
        <v>21406</v>
      </c>
      <c r="K2569" s="182">
        <v>146167</v>
      </c>
      <c r="L2569" s="182">
        <v>827594</v>
      </c>
      <c r="M2569" s="182">
        <v>17107</v>
      </c>
      <c r="N2569" s="9"/>
    </row>
    <row r="2570" spans="2:14" ht="15" customHeight="1" x14ac:dyDescent="0.25">
      <c r="B2570" s="168">
        <v>2021</v>
      </c>
      <c r="C2570" s="168"/>
      <c r="D2570" s="169">
        <v>1663</v>
      </c>
      <c r="E2570" s="169">
        <v>1609362</v>
      </c>
      <c r="F2570" s="169">
        <v>22918</v>
      </c>
      <c r="G2570" s="169">
        <v>1586444</v>
      </c>
      <c r="H2570" s="169">
        <v>-512</v>
      </c>
      <c r="I2570" s="169">
        <v>531</v>
      </c>
      <c r="J2570" s="169">
        <v>25707</v>
      </c>
      <c r="K2570" s="169">
        <v>137665</v>
      </c>
      <c r="L2570" s="169">
        <v>742634</v>
      </c>
      <c r="M2570" s="169">
        <v>15169</v>
      </c>
      <c r="N2570" s="9"/>
    </row>
    <row r="2571" spans="2:14" ht="15" customHeight="1" x14ac:dyDescent="0.25">
      <c r="B2571" s="168">
        <v>2020</v>
      </c>
      <c r="C2571" s="168"/>
      <c r="D2571" s="169">
        <v>1594</v>
      </c>
      <c r="E2571" s="169">
        <v>1366588</v>
      </c>
      <c r="F2571" s="169">
        <v>22092</v>
      </c>
      <c r="G2571" s="169">
        <v>1344496</v>
      </c>
      <c r="H2571" s="169">
        <v>71</v>
      </c>
      <c r="I2571" s="169">
        <v>113</v>
      </c>
      <c r="J2571" s="169">
        <v>28975</v>
      </c>
      <c r="K2571" s="169">
        <v>124113</v>
      </c>
      <c r="L2571" s="169">
        <v>669324</v>
      </c>
      <c r="M2571" s="169">
        <v>15347</v>
      </c>
      <c r="N2571" s="9"/>
    </row>
    <row r="2572" spans="2:14" ht="15" customHeight="1" x14ac:dyDescent="0.25">
      <c r="B2572" s="168">
        <v>2019</v>
      </c>
      <c r="C2572" s="168"/>
      <c r="D2572" s="169">
        <v>1583</v>
      </c>
      <c r="E2572" s="169">
        <v>1454465</v>
      </c>
      <c r="F2572" s="169">
        <v>42785</v>
      </c>
      <c r="G2572" s="169">
        <v>1411680</v>
      </c>
      <c r="H2572" s="169">
        <v>112</v>
      </c>
      <c r="I2572" s="169">
        <v>270</v>
      </c>
      <c r="J2572" s="169">
        <v>11320</v>
      </c>
      <c r="K2572" s="169">
        <v>129999</v>
      </c>
      <c r="L2572" s="169">
        <v>694023</v>
      </c>
      <c r="M2572" s="169">
        <v>17544</v>
      </c>
      <c r="N2572" s="9"/>
    </row>
    <row r="2573" spans="2:14" ht="15" customHeight="1" x14ac:dyDescent="0.25">
      <c r="B2573" s="168">
        <v>2018</v>
      </c>
      <c r="C2573" s="168"/>
      <c r="D2573" s="169">
        <v>1473</v>
      </c>
      <c r="E2573" s="169">
        <v>1336334</v>
      </c>
      <c r="F2573" s="169">
        <v>35160</v>
      </c>
      <c r="G2573" s="169">
        <v>1301174</v>
      </c>
      <c r="H2573" s="169">
        <v>282</v>
      </c>
      <c r="I2573" s="169">
        <v>186</v>
      </c>
      <c r="J2573" s="169">
        <v>12021</v>
      </c>
      <c r="K2573" s="169">
        <v>119752</v>
      </c>
      <c r="L2573" s="169">
        <v>644382</v>
      </c>
      <c r="M2573" s="169">
        <v>17427</v>
      </c>
      <c r="N2573" s="9"/>
    </row>
    <row r="2574" spans="2:14" ht="15" customHeight="1" x14ac:dyDescent="0.25">
      <c r="B2574" s="168">
        <v>2017</v>
      </c>
      <c r="C2574" s="168"/>
      <c r="D2574" s="169">
        <v>1446</v>
      </c>
      <c r="E2574" s="169">
        <v>1355046</v>
      </c>
      <c r="F2574" s="169">
        <v>28751</v>
      </c>
      <c r="G2574" s="169">
        <v>1326295</v>
      </c>
      <c r="H2574" s="169">
        <v>98</v>
      </c>
      <c r="I2574" s="169">
        <v>770</v>
      </c>
      <c r="J2574" s="169">
        <v>15574</v>
      </c>
      <c r="K2574" s="169">
        <v>114900</v>
      </c>
      <c r="L2574" s="169">
        <v>682086</v>
      </c>
      <c r="M2574" s="169">
        <v>17977</v>
      </c>
      <c r="N2574" s="9"/>
    </row>
    <row r="2575" spans="2:14" ht="15" customHeight="1" x14ac:dyDescent="0.25">
      <c r="B2575" s="168">
        <v>2016</v>
      </c>
      <c r="C2575" s="168"/>
      <c r="D2575" s="169">
        <v>1376</v>
      </c>
      <c r="E2575" s="169">
        <v>1284604</v>
      </c>
      <c r="F2575" s="169">
        <v>15202</v>
      </c>
      <c r="G2575" s="169">
        <v>1269403</v>
      </c>
      <c r="H2575" s="169">
        <v>171</v>
      </c>
      <c r="I2575" s="169">
        <v>215</v>
      </c>
      <c r="J2575" s="169">
        <v>15030</v>
      </c>
      <c r="K2575" s="169">
        <v>105928</v>
      </c>
      <c r="L2575" s="169">
        <v>657796</v>
      </c>
      <c r="M2575" s="169">
        <v>17855</v>
      </c>
      <c r="N2575" s="9"/>
    </row>
    <row r="2576" spans="2:14" ht="15" customHeight="1" x14ac:dyDescent="0.25">
      <c r="B2576" s="168">
        <v>2015</v>
      </c>
      <c r="C2576" s="168"/>
      <c r="D2576" s="169">
        <v>1282</v>
      </c>
      <c r="E2576" s="169">
        <v>1173466</v>
      </c>
      <c r="F2576" s="169">
        <v>13418</v>
      </c>
      <c r="G2576" s="169">
        <v>1160048</v>
      </c>
      <c r="H2576" s="169">
        <v>-826</v>
      </c>
      <c r="I2576" s="169">
        <v>158</v>
      </c>
      <c r="J2576" s="169">
        <v>14652</v>
      </c>
      <c r="K2576" s="169">
        <v>96814</v>
      </c>
      <c r="L2576" s="169">
        <v>597804</v>
      </c>
      <c r="M2576" s="169">
        <v>19215</v>
      </c>
      <c r="N2576" s="9"/>
    </row>
    <row r="2577" spans="2:14" ht="15" customHeight="1" x14ac:dyDescent="0.25">
      <c r="B2577" s="168">
        <v>2014</v>
      </c>
      <c r="C2577" s="168"/>
      <c r="D2577" s="169">
        <v>1186</v>
      </c>
      <c r="E2577" s="169">
        <v>1084923</v>
      </c>
      <c r="F2577" s="169">
        <v>16266</v>
      </c>
      <c r="G2577" s="169">
        <v>1068657</v>
      </c>
      <c r="H2577" s="169">
        <v>150</v>
      </c>
      <c r="I2577" s="169">
        <v>115</v>
      </c>
      <c r="J2577" s="169">
        <v>16590</v>
      </c>
      <c r="K2577" s="169">
        <v>90656</v>
      </c>
      <c r="L2577" s="169">
        <v>562017</v>
      </c>
      <c r="M2577" s="169">
        <v>25206</v>
      </c>
    </row>
    <row r="2578" spans="2:14" ht="15" customHeight="1" x14ac:dyDescent="0.25">
      <c r="B2578" s="168">
        <v>2013</v>
      </c>
      <c r="C2578" s="168"/>
      <c r="D2578" s="169">
        <v>1180</v>
      </c>
      <c r="E2578" s="169">
        <v>1022400</v>
      </c>
      <c r="F2578" s="169">
        <v>14376</v>
      </c>
      <c r="G2578" s="169">
        <v>1008024</v>
      </c>
      <c r="H2578" s="169">
        <v>185</v>
      </c>
      <c r="I2578" s="169">
        <v>105</v>
      </c>
      <c r="J2578" s="169">
        <v>12652</v>
      </c>
      <c r="K2578" s="169">
        <v>87922</v>
      </c>
      <c r="L2578" s="169">
        <v>510319</v>
      </c>
      <c r="M2578" s="169">
        <v>25488</v>
      </c>
    </row>
    <row r="2579" spans="2:14" s="9" customFormat="1" ht="15" customHeight="1" collapsed="1" x14ac:dyDescent="0.25">
      <c r="B2579" s="168">
        <v>2012</v>
      </c>
      <c r="C2579" s="168"/>
      <c r="D2579" s="169">
        <v>1218</v>
      </c>
      <c r="E2579" s="169">
        <v>1048982</v>
      </c>
      <c r="F2579" s="169">
        <v>15329</v>
      </c>
      <c r="G2579" s="169">
        <v>1033653</v>
      </c>
      <c r="H2579" s="169">
        <v>171</v>
      </c>
      <c r="I2579" s="169">
        <v>101</v>
      </c>
      <c r="J2579" s="169">
        <v>11494</v>
      </c>
      <c r="K2579" s="169">
        <v>92955</v>
      </c>
      <c r="L2579" s="169">
        <v>521021</v>
      </c>
      <c r="M2579" s="169">
        <v>28126</v>
      </c>
      <c r="N2579" s="5"/>
    </row>
    <row r="2580" spans="2:14" s="9" customFormat="1" ht="15" customHeight="1" x14ac:dyDescent="0.25">
      <c r="B2580" s="168">
        <v>2011</v>
      </c>
      <c r="C2580" s="168"/>
      <c r="D2580" s="169">
        <v>1262</v>
      </c>
      <c r="E2580" s="169">
        <v>1116789</v>
      </c>
      <c r="F2580" s="169">
        <v>12848</v>
      </c>
      <c r="G2580" s="169">
        <v>1103941</v>
      </c>
      <c r="H2580" s="169">
        <v>244</v>
      </c>
      <c r="I2580" s="169">
        <v>76</v>
      </c>
      <c r="J2580" s="169">
        <v>14994</v>
      </c>
      <c r="K2580" s="169">
        <v>104148</v>
      </c>
      <c r="L2580" s="169">
        <v>541814</v>
      </c>
      <c r="M2580" s="169">
        <v>26280</v>
      </c>
      <c r="N2580" s="5"/>
    </row>
    <row r="2581" spans="2:14" s="9" customFormat="1" ht="15" customHeight="1" x14ac:dyDescent="0.25">
      <c r="B2581" s="168">
        <v>2010</v>
      </c>
      <c r="C2581" s="168"/>
      <c r="D2581" s="169">
        <v>1249</v>
      </c>
      <c r="E2581" s="169">
        <v>1169880</v>
      </c>
      <c r="F2581" s="169">
        <v>11813</v>
      </c>
      <c r="G2581" s="169">
        <v>1158067</v>
      </c>
      <c r="H2581" s="169">
        <v>87</v>
      </c>
      <c r="I2581" s="169">
        <v>130</v>
      </c>
      <c r="J2581" s="169">
        <v>15257</v>
      </c>
      <c r="K2581" s="169">
        <v>110581</v>
      </c>
      <c r="L2581" s="169">
        <v>563795</v>
      </c>
      <c r="M2581" s="169">
        <v>21421</v>
      </c>
      <c r="N2581" s="5"/>
    </row>
    <row r="2582" spans="2:14" ht="15" customHeight="1" x14ac:dyDescent="0.25">
      <c r="B2582" s="168">
        <v>2009</v>
      </c>
      <c r="C2582" s="168"/>
      <c r="D2582" s="169">
        <v>1200</v>
      </c>
      <c r="E2582" s="169">
        <v>1156122</v>
      </c>
      <c r="F2582" s="169">
        <v>12946</v>
      </c>
      <c r="G2582" s="169">
        <v>1143176</v>
      </c>
      <c r="H2582" s="169">
        <v>179</v>
      </c>
      <c r="I2582" s="169">
        <v>686</v>
      </c>
      <c r="J2582" s="169">
        <v>15124</v>
      </c>
      <c r="K2582" s="169">
        <v>118089</v>
      </c>
      <c r="L2582" s="169">
        <v>545502</v>
      </c>
      <c r="M2582" s="169" t="s">
        <v>66</v>
      </c>
    </row>
    <row r="2583" spans="2:14" ht="15" customHeight="1" x14ac:dyDescent="0.25">
      <c r="B2583" s="168">
        <v>2008</v>
      </c>
      <c r="C2583" s="168"/>
      <c r="D2583" s="169">
        <v>1143</v>
      </c>
      <c r="E2583" s="169">
        <v>1141632</v>
      </c>
      <c r="F2583" s="169">
        <v>19761</v>
      </c>
      <c r="G2583" s="169">
        <v>1121871</v>
      </c>
      <c r="H2583" s="169">
        <v>-68</v>
      </c>
      <c r="I2583" s="169">
        <v>2456</v>
      </c>
      <c r="J2583" s="169">
        <v>13231</v>
      </c>
      <c r="K2583" s="169">
        <v>133504</v>
      </c>
      <c r="L2583" s="169">
        <v>528206</v>
      </c>
      <c r="M2583" s="169" t="s">
        <v>66</v>
      </c>
      <c r="N2583" s="9"/>
    </row>
    <row r="2584" spans="2:14" ht="15" customHeight="1" x14ac:dyDescent="0.25">
      <c r="B2584" s="260" t="s">
        <v>310</v>
      </c>
      <c r="C2584" s="230"/>
      <c r="D2584" s="231"/>
      <c r="E2584" s="231"/>
      <c r="F2584" s="231"/>
      <c r="G2584" s="231"/>
      <c r="H2584" s="231"/>
      <c r="I2584" s="232"/>
      <c r="J2584" s="232"/>
      <c r="K2584" s="232"/>
      <c r="L2584" s="232"/>
      <c r="M2584" s="232"/>
      <c r="N2584" s="9"/>
    </row>
    <row r="2585" spans="2:14" ht="15" customHeight="1" x14ac:dyDescent="0.25">
      <c r="B2585" s="181">
        <v>2023</v>
      </c>
      <c r="C2585" s="181"/>
      <c r="D2585" s="182">
        <v>244</v>
      </c>
      <c r="E2585" s="182">
        <v>1687472</v>
      </c>
      <c r="F2585" s="182">
        <v>7871</v>
      </c>
      <c r="G2585" s="182">
        <v>1679601</v>
      </c>
      <c r="H2585" s="182">
        <v>553</v>
      </c>
      <c r="I2585" s="182">
        <v>581</v>
      </c>
      <c r="J2585" s="182">
        <v>37367</v>
      </c>
      <c r="K2585" s="182">
        <v>146178</v>
      </c>
      <c r="L2585" s="182">
        <v>920862</v>
      </c>
      <c r="M2585" s="182">
        <v>43654</v>
      </c>
      <c r="N2585" s="9"/>
    </row>
    <row r="2586" spans="2:14" ht="15" customHeight="1" x14ac:dyDescent="0.25">
      <c r="B2586" s="181">
        <v>2022</v>
      </c>
      <c r="C2586" s="181"/>
      <c r="D2586" s="182">
        <v>228</v>
      </c>
      <c r="E2586" s="182">
        <v>1503741</v>
      </c>
      <c r="F2586" s="182">
        <v>6668</v>
      </c>
      <c r="G2586" s="182">
        <v>1497073</v>
      </c>
      <c r="H2586" s="182">
        <v>-9</v>
      </c>
      <c r="I2586" s="182">
        <v>700</v>
      </c>
      <c r="J2586" s="182">
        <v>39961</v>
      </c>
      <c r="K2586" s="182">
        <v>144192</v>
      </c>
      <c r="L2586" s="182">
        <v>822664</v>
      </c>
      <c r="M2586" s="182">
        <v>24086</v>
      </c>
      <c r="N2586" s="9"/>
    </row>
    <row r="2587" spans="2:14" ht="15" customHeight="1" x14ac:dyDescent="0.25">
      <c r="B2587" s="181">
        <v>2021</v>
      </c>
      <c r="C2587" s="181"/>
      <c r="D2587" s="182">
        <v>218</v>
      </c>
      <c r="E2587" s="182">
        <v>1433274</v>
      </c>
      <c r="F2587" s="182">
        <v>13812</v>
      </c>
      <c r="G2587" s="182">
        <v>1419462</v>
      </c>
      <c r="H2587" s="182">
        <v>165</v>
      </c>
      <c r="I2587" s="182">
        <v>440</v>
      </c>
      <c r="J2587" s="182">
        <v>41309</v>
      </c>
      <c r="K2587" s="182">
        <v>165562</v>
      </c>
      <c r="L2587" s="182">
        <v>735090</v>
      </c>
      <c r="M2587" s="182">
        <v>20602</v>
      </c>
      <c r="N2587" s="9"/>
    </row>
    <row r="2588" spans="2:14" ht="15" customHeight="1" x14ac:dyDescent="0.25">
      <c r="B2588" s="168">
        <v>2020</v>
      </c>
      <c r="C2588" s="168"/>
      <c r="D2588" s="169">
        <v>191</v>
      </c>
      <c r="E2588" s="169">
        <v>1029354</v>
      </c>
      <c r="F2588" s="169">
        <v>8884</v>
      </c>
      <c r="G2588" s="169">
        <v>1020471</v>
      </c>
      <c r="H2588" s="169">
        <v>38</v>
      </c>
      <c r="I2588" s="169">
        <v>227</v>
      </c>
      <c r="J2588" s="169">
        <v>35023</v>
      </c>
      <c r="K2588" s="169">
        <v>110536</v>
      </c>
      <c r="L2588" s="169">
        <v>570477</v>
      </c>
      <c r="M2588" s="169">
        <v>20460</v>
      </c>
      <c r="N2588" s="9"/>
    </row>
    <row r="2589" spans="2:14" ht="15" customHeight="1" x14ac:dyDescent="0.25">
      <c r="B2589" s="168">
        <v>2019</v>
      </c>
      <c r="C2589" s="168"/>
      <c r="D2589" s="169">
        <v>185</v>
      </c>
      <c r="E2589" s="169">
        <v>999423</v>
      </c>
      <c r="F2589" s="169">
        <v>11170</v>
      </c>
      <c r="G2589" s="169">
        <v>988252</v>
      </c>
      <c r="H2589" s="169">
        <v>86</v>
      </c>
      <c r="I2589" s="169">
        <v>74</v>
      </c>
      <c r="J2589" s="169">
        <v>30809</v>
      </c>
      <c r="K2589" s="169">
        <v>87002</v>
      </c>
      <c r="L2589" s="169">
        <v>558293</v>
      </c>
      <c r="M2589" s="169">
        <v>16428</v>
      </c>
      <c r="N2589" s="9"/>
    </row>
    <row r="2590" spans="2:14" ht="15" customHeight="1" x14ac:dyDescent="0.25">
      <c r="B2590" s="168">
        <v>2018</v>
      </c>
      <c r="C2590" s="168"/>
      <c r="D2590" s="169">
        <v>171</v>
      </c>
      <c r="E2590" s="169">
        <v>1066133</v>
      </c>
      <c r="F2590" s="169">
        <v>10018</v>
      </c>
      <c r="G2590" s="169">
        <v>1056115</v>
      </c>
      <c r="H2590" s="169">
        <v>99</v>
      </c>
      <c r="I2590" s="169">
        <v>71</v>
      </c>
      <c r="J2590" s="169">
        <v>29230</v>
      </c>
      <c r="K2590" s="169">
        <v>104943</v>
      </c>
      <c r="L2590" s="169">
        <v>592556</v>
      </c>
      <c r="M2590" s="169">
        <v>17221</v>
      </c>
      <c r="N2590" s="9"/>
    </row>
    <row r="2591" spans="2:14" ht="15" customHeight="1" x14ac:dyDescent="0.25">
      <c r="B2591" s="168">
        <v>2017</v>
      </c>
      <c r="C2591" s="168"/>
      <c r="D2591" s="169">
        <v>149</v>
      </c>
      <c r="E2591" s="169">
        <v>968851</v>
      </c>
      <c r="F2591" s="169">
        <v>10369</v>
      </c>
      <c r="G2591" s="169">
        <v>958482</v>
      </c>
      <c r="H2591" s="169">
        <v>9</v>
      </c>
      <c r="I2591" s="169">
        <v>173</v>
      </c>
      <c r="J2591" s="169">
        <v>42523</v>
      </c>
      <c r="K2591" s="169">
        <v>107384</v>
      </c>
      <c r="L2591" s="169">
        <v>536951</v>
      </c>
      <c r="M2591" s="169">
        <v>15186</v>
      </c>
      <c r="N2591" s="9"/>
    </row>
    <row r="2592" spans="2:14" ht="15" customHeight="1" x14ac:dyDescent="0.25">
      <c r="B2592" s="168">
        <v>2016</v>
      </c>
      <c r="C2592" s="168"/>
      <c r="D2592" s="169">
        <v>136</v>
      </c>
      <c r="E2592" s="169">
        <v>937650</v>
      </c>
      <c r="F2592" s="169">
        <v>9076</v>
      </c>
      <c r="G2592" s="169">
        <v>928574</v>
      </c>
      <c r="H2592" s="169">
        <v>13</v>
      </c>
      <c r="I2592" s="169">
        <v>707</v>
      </c>
      <c r="J2592" s="169">
        <v>43819</v>
      </c>
      <c r="K2592" s="169">
        <v>100294</v>
      </c>
      <c r="L2592" s="169">
        <v>535970</v>
      </c>
      <c r="M2592" s="169">
        <v>14782</v>
      </c>
      <c r="N2592" s="9"/>
    </row>
    <row r="2593" spans="2:14" ht="15" customHeight="1" x14ac:dyDescent="0.25">
      <c r="B2593" s="168">
        <v>2015</v>
      </c>
      <c r="C2593" s="168"/>
      <c r="D2593" s="169">
        <v>131</v>
      </c>
      <c r="E2593" s="169">
        <v>949230</v>
      </c>
      <c r="F2593" s="169">
        <v>11526</v>
      </c>
      <c r="G2593" s="169">
        <v>937704</v>
      </c>
      <c r="H2593" s="169">
        <v>191</v>
      </c>
      <c r="I2593" s="169">
        <v>794</v>
      </c>
      <c r="J2593" s="169">
        <v>38853</v>
      </c>
      <c r="K2593" s="169">
        <v>105720</v>
      </c>
      <c r="L2593" s="169">
        <v>545282</v>
      </c>
      <c r="M2593" s="169">
        <v>18448</v>
      </c>
    </row>
    <row r="2594" spans="2:14" s="7" customFormat="1" ht="15" customHeight="1" x14ac:dyDescent="0.25">
      <c r="B2594" s="168">
        <v>2014</v>
      </c>
      <c r="C2594" s="168"/>
      <c r="D2594" s="169">
        <v>116</v>
      </c>
      <c r="E2594" s="169">
        <v>853886</v>
      </c>
      <c r="F2594" s="169">
        <v>10425</v>
      </c>
      <c r="G2594" s="169">
        <v>843461</v>
      </c>
      <c r="H2594" s="169">
        <v>126</v>
      </c>
      <c r="I2594" s="169">
        <v>244</v>
      </c>
      <c r="J2594" s="169">
        <v>42684</v>
      </c>
      <c r="K2594" s="169">
        <v>100819</v>
      </c>
      <c r="L2594" s="169">
        <v>479854</v>
      </c>
      <c r="M2594" s="169">
        <v>21601</v>
      </c>
      <c r="N2594" s="5"/>
    </row>
    <row r="2595" spans="2:14" s="8" customFormat="1" ht="15" customHeight="1" x14ac:dyDescent="0.25">
      <c r="B2595" s="168">
        <v>2013</v>
      </c>
      <c r="C2595" s="168"/>
      <c r="D2595" s="169">
        <v>116</v>
      </c>
      <c r="E2595" s="169">
        <v>830679</v>
      </c>
      <c r="F2595" s="169">
        <v>10653</v>
      </c>
      <c r="G2595" s="169">
        <v>820026</v>
      </c>
      <c r="H2595" s="169">
        <v>11</v>
      </c>
      <c r="I2595" s="169">
        <v>255</v>
      </c>
      <c r="J2595" s="169">
        <v>33346</v>
      </c>
      <c r="K2595" s="169">
        <v>92674</v>
      </c>
      <c r="L2595" s="169">
        <v>470160</v>
      </c>
      <c r="M2595" s="169">
        <v>22776</v>
      </c>
      <c r="N2595" s="5"/>
    </row>
    <row r="2596" spans="2:14" s="8" customFormat="1" ht="15" customHeight="1" x14ac:dyDescent="0.25">
      <c r="B2596" s="168">
        <v>2012</v>
      </c>
      <c r="C2596" s="168"/>
      <c r="D2596" s="169">
        <v>114</v>
      </c>
      <c r="E2596" s="169">
        <v>797295</v>
      </c>
      <c r="F2596" s="169">
        <v>15548</v>
      </c>
      <c r="G2596" s="169">
        <v>781747</v>
      </c>
      <c r="H2596" s="169">
        <v>-587</v>
      </c>
      <c r="I2596" s="169">
        <v>1051</v>
      </c>
      <c r="J2596" s="169">
        <v>32178</v>
      </c>
      <c r="K2596" s="169">
        <v>87503</v>
      </c>
      <c r="L2596" s="169">
        <v>462092</v>
      </c>
      <c r="M2596" s="169">
        <v>27140</v>
      </c>
      <c r="N2596" s="5"/>
    </row>
    <row r="2597" spans="2:14" s="8" customFormat="1" ht="15" customHeight="1" x14ac:dyDescent="0.25">
      <c r="B2597" s="168">
        <v>2011</v>
      </c>
      <c r="C2597" s="168"/>
      <c r="D2597" s="169">
        <v>108</v>
      </c>
      <c r="E2597" s="169">
        <v>690941</v>
      </c>
      <c r="F2597" s="169">
        <v>6863</v>
      </c>
      <c r="G2597" s="169">
        <v>684078</v>
      </c>
      <c r="H2597" s="169">
        <v>15</v>
      </c>
      <c r="I2597" s="169">
        <v>525</v>
      </c>
      <c r="J2597" s="169">
        <v>27865</v>
      </c>
      <c r="K2597" s="169">
        <v>76622</v>
      </c>
      <c r="L2597" s="169">
        <v>402557</v>
      </c>
      <c r="M2597" s="169">
        <v>26721</v>
      </c>
      <c r="N2597" s="5"/>
    </row>
    <row r="2598" spans="2:14" ht="15" customHeight="1" x14ac:dyDescent="0.25">
      <c r="B2598" s="168">
        <v>2010</v>
      </c>
      <c r="C2598" s="168"/>
      <c r="D2598" s="169">
        <v>109</v>
      </c>
      <c r="E2598" s="169">
        <v>701587</v>
      </c>
      <c r="F2598" s="169">
        <v>9676</v>
      </c>
      <c r="G2598" s="169">
        <v>691911</v>
      </c>
      <c r="H2598" s="169">
        <v>318</v>
      </c>
      <c r="I2598" s="169">
        <v>408</v>
      </c>
      <c r="J2598" s="169">
        <v>28269</v>
      </c>
      <c r="K2598" s="169">
        <v>78080</v>
      </c>
      <c r="L2598" s="169">
        <v>405533</v>
      </c>
      <c r="M2598" s="169">
        <v>18946</v>
      </c>
    </row>
    <row r="2599" spans="2:14" ht="15" customHeight="1" x14ac:dyDescent="0.25">
      <c r="B2599" s="168">
        <v>2009</v>
      </c>
      <c r="C2599" s="168"/>
      <c r="D2599" s="169">
        <v>101</v>
      </c>
      <c r="E2599" s="169">
        <v>673795</v>
      </c>
      <c r="F2599" s="169">
        <v>10781</v>
      </c>
      <c r="G2599" s="169">
        <v>663014</v>
      </c>
      <c r="H2599" s="169">
        <v>-112</v>
      </c>
      <c r="I2599" s="169">
        <v>1426</v>
      </c>
      <c r="J2599" s="169">
        <v>26485</v>
      </c>
      <c r="K2599" s="169">
        <v>79359</v>
      </c>
      <c r="L2599" s="169">
        <v>378250</v>
      </c>
      <c r="M2599" s="169" t="s">
        <v>66</v>
      </c>
      <c r="N2599" s="9"/>
    </row>
    <row r="2600" spans="2:14" ht="15" customHeight="1" x14ac:dyDescent="0.25">
      <c r="B2600" s="168">
        <v>2008</v>
      </c>
      <c r="C2600" s="168"/>
      <c r="D2600" s="169">
        <v>99</v>
      </c>
      <c r="E2600" s="169">
        <v>633648</v>
      </c>
      <c r="F2600" s="169">
        <v>55510</v>
      </c>
      <c r="G2600" s="169">
        <v>578137</v>
      </c>
      <c r="H2600" s="169">
        <v>82</v>
      </c>
      <c r="I2600" s="169">
        <v>336</v>
      </c>
      <c r="J2600" s="169">
        <v>22998</v>
      </c>
      <c r="K2600" s="169">
        <v>84036</v>
      </c>
      <c r="L2600" s="169">
        <v>359491</v>
      </c>
      <c r="M2600" s="169" t="s">
        <v>66</v>
      </c>
      <c r="N2600" s="9"/>
    </row>
    <row r="2601" spans="2:14" ht="15" customHeight="1" x14ac:dyDescent="0.25">
      <c r="B2601" s="187" t="s">
        <v>311</v>
      </c>
      <c r="C2601" s="187"/>
      <c r="D2601" s="188"/>
      <c r="E2601" s="188"/>
      <c r="F2601" s="188"/>
      <c r="G2601" s="188"/>
      <c r="H2601" s="188"/>
      <c r="I2601" s="189"/>
      <c r="J2601" s="189"/>
      <c r="K2601" s="189"/>
      <c r="L2601" s="189"/>
      <c r="M2601" s="189"/>
      <c r="N2601" s="9"/>
    </row>
    <row r="2602" spans="2:14" ht="15" customHeight="1" x14ac:dyDescent="0.25">
      <c r="B2602" s="181">
        <v>2023</v>
      </c>
      <c r="C2602" s="181"/>
      <c r="D2602" s="182">
        <v>41</v>
      </c>
      <c r="E2602" s="182">
        <v>2830384</v>
      </c>
      <c r="F2602" s="182">
        <v>12451</v>
      </c>
      <c r="G2602" s="182">
        <v>2817933</v>
      </c>
      <c r="H2602" s="182">
        <v>0</v>
      </c>
      <c r="I2602" s="182">
        <v>0</v>
      </c>
      <c r="J2602" s="182">
        <v>796</v>
      </c>
      <c r="K2602" s="182">
        <v>393499</v>
      </c>
      <c r="L2602" s="182">
        <v>1425848</v>
      </c>
      <c r="M2602" s="182">
        <v>94394</v>
      </c>
      <c r="N2602" s="9"/>
    </row>
    <row r="2603" spans="2:14" ht="15" customHeight="1" x14ac:dyDescent="0.25">
      <c r="B2603" s="181">
        <v>2022</v>
      </c>
      <c r="C2603" s="181"/>
      <c r="D2603" s="182">
        <v>35</v>
      </c>
      <c r="E2603" s="182">
        <v>2493532</v>
      </c>
      <c r="F2603" s="182">
        <v>60626</v>
      </c>
      <c r="G2603" s="182">
        <v>2432906</v>
      </c>
      <c r="H2603" s="182">
        <v>0</v>
      </c>
      <c r="I2603" s="182">
        <v>0</v>
      </c>
      <c r="J2603" s="182">
        <v>1066</v>
      </c>
      <c r="K2603" s="182">
        <v>362173</v>
      </c>
      <c r="L2603" s="182">
        <v>1203691</v>
      </c>
      <c r="M2603" s="182">
        <v>73038</v>
      </c>
      <c r="N2603" s="9"/>
    </row>
    <row r="2604" spans="2:14" ht="15" customHeight="1" x14ac:dyDescent="0.25">
      <c r="B2604" s="168">
        <v>2021</v>
      </c>
      <c r="C2604" s="168"/>
      <c r="D2604" s="169">
        <v>36</v>
      </c>
      <c r="E2604" s="169">
        <v>2553277</v>
      </c>
      <c r="F2604" s="169">
        <v>14431</v>
      </c>
      <c r="G2604" s="169">
        <v>2538847</v>
      </c>
      <c r="H2604" s="169">
        <v>0</v>
      </c>
      <c r="I2604" s="169">
        <v>104</v>
      </c>
      <c r="J2604" s="169">
        <v>11694</v>
      </c>
      <c r="K2604" s="169">
        <v>416746</v>
      </c>
      <c r="L2604" s="169">
        <v>1180820</v>
      </c>
      <c r="M2604" s="169">
        <v>70155</v>
      </c>
      <c r="N2604" s="9"/>
    </row>
    <row r="2605" spans="2:14" ht="15" customHeight="1" x14ac:dyDescent="0.25">
      <c r="B2605" s="168">
        <v>2020</v>
      </c>
      <c r="C2605" s="168"/>
      <c r="D2605" s="169">
        <v>39</v>
      </c>
      <c r="E2605" s="169">
        <v>2021275</v>
      </c>
      <c r="F2605" s="169">
        <v>12031</v>
      </c>
      <c r="G2605" s="169">
        <v>2009245</v>
      </c>
      <c r="H2605" s="169">
        <v>-7</v>
      </c>
      <c r="I2605" s="169">
        <v>181</v>
      </c>
      <c r="J2605" s="169">
        <v>6847</v>
      </c>
      <c r="K2605" s="169">
        <v>352541</v>
      </c>
      <c r="L2605" s="169">
        <v>978635</v>
      </c>
      <c r="M2605" s="169">
        <v>59192</v>
      </c>
      <c r="N2605" s="9"/>
    </row>
    <row r="2606" spans="2:14" ht="15" customHeight="1" x14ac:dyDescent="0.25">
      <c r="B2606" s="168">
        <v>2019</v>
      </c>
      <c r="C2606" s="168"/>
      <c r="D2606" s="169">
        <v>39</v>
      </c>
      <c r="E2606" s="169">
        <v>2376146</v>
      </c>
      <c r="F2606" s="169">
        <v>13163</v>
      </c>
      <c r="G2606" s="169">
        <v>2362983</v>
      </c>
      <c r="H2606" s="169">
        <v>0</v>
      </c>
      <c r="I2606" s="169">
        <v>214</v>
      </c>
      <c r="J2606" s="169">
        <v>652</v>
      </c>
      <c r="K2606" s="169">
        <v>395609</v>
      </c>
      <c r="L2606" s="169">
        <v>1077167</v>
      </c>
      <c r="M2606" s="169">
        <v>56334</v>
      </c>
      <c r="N2606" s="9"/>
    </row>
    <row r="2607" spans="2:14" ht="15" customHeight="1" x14ac:dyDescent="0.25">
      <c r="B2607" s="168">
        <v>2018</v>
      </c>
      <c r="C2607" s="168"/>
      <c r="D2607" s="169">
        <v>34</v>
      </c>
      <c r="E2607" s="169">
        <v>2013848</v>
      </c>
      <c r="F2607" s="169">
        <v>12546</v>
      </c>
      <c r="G2607" s="169">
        <v>2001302</v>
      </c>
      <c r="H2607" s="169">
        <v>0</v>
      </c>
      <c r="I2607" s="169">
        <v>0</v>
      </c>
      <c r="J2607" s="169">
        <v>444</v>
      </c>
      <c r="K2607" s="169">
        <v>342445</v>
      </c>
      <c r="L2607" s="169">
        <v>898868</v>
      </c>
      <c r="M2607" s="169">
        <v>29126</v>
      </c>
      <c r="N2607" s="9"/>
    </row>
    <row r="2608" spans="2:14" ht="15" customHeight="1" x14ac:dyDescent="0.25">
      <c r="B2608" s="168">
        <v>2017</v>
      </c>
      <c r="C2608" s="168"/>
      <c r="D2608" s="169">
        <v>29</v>
      </c>
      <c r="E2608" s="169">
        <v>1767550</v>
      </c>
      <c r="F2608" s="169">
        <v>12594</v>
      </c>
      <c r="G2608" s="169">
        <v>1754956</v>
      </c>
      <c r="H2608" s="169">
        <v>-6</v>
      </c>
      <c r="I2608" s="169">
        <v>249</v>
      </c>
      <c r="J2608" s="169">
        <v>6360</v>
      </c>
      <c r="K2608" s="169">
        <v>294769</v>
      </c>
      <c r="L2608" s="169">
        <v>768991</v>
      </c>
      <c r="M2608" s="169">
        <v>28265</v>
      </c>
      <c r="N2608" s="9"/>
    </row>
    <row r="2609" spans="2:14" ht="15" customHeight="1" x14ac:dyDescent="0.25">
      <c r="B2609" s="168">
        <v>2016</v>
      </c>
      <c r="C2609" s="168"/>
      <c r="D2609" s="169">
        <v>25</v>
      </c>
      <c r="E2609" s="169">
        <v>1589265</v>
      </c>
      <c r="F2609" s="169">
        <v>12688</v>
      </c>
      <c r="G2609" s="169">
        <v>1576576</v>
      </c>
      <c r="H2609" s="169">
        <v>-6</v>
      </c>
      <c r="I2609" s="169">
        <v>249</v>
      </c>
      <c r="J2609" s="169">
        <v>6352</v>
      </c>
      <c r="K2609" s="169">
        <v>277404</v>
      </c>
      <c r="L2609" s="169">
        <v>679547</v>
      </c>
      <c r="M2609" s="169">
        <v>25441</v>
      </c>
    </row>
    <row r="2610" spans="2:14" s="8" customFormat="1" ht="15" customHeight="1" x14ac:dyDescent="0.25">
      <c r="B2610" s="168">
        <v>2015</v>
      </c>
      <c r="C2610" s="168"/>
      <c r="D2610" s="169">
        <v>22</v>
      </c>
      <c r="E2610" s="169">
        <v>1437043</v>
      </c>
      <c r="F2610" s="169">
        <v>11637</v>
      </c>
      <c r="G2610" s="169">
        <v>1425406</v>
      </c>
      <c r="H2610" s="169">
        <v>12</v>
      </c>
      <c r="I2610" s="169">
        <v>293</v>
      </c>
      <c r="J2610" s="169">
        <v>5640</v>
      </c>
      <c r="K2610" s="169">
        <v>250072</v>
      </c>
      <c r="L2610" s="169">
        <v>614307</v>
      </c>
      <c r="M2610" s="169">
        <v>29834</v>
      </c>
      <c r="N2610" s="5"/>
    </row>
    <row r="2611" spans="2:14" s="9" customFormat="1" ht="15" customHeight="1" x14ac:dyDescent="0.25">
      <c r="B2611" s="168">
        <v>2014</v>
      </c>
      <c r="C2611" s="168"/>
      <c r="D2611" s="169">
        <v>21</v>
      </c>
      <c r="E2611" s="169">
        <v>1407366</v>
      </c>
      <c r="F2611" s="169">
        <v>9930</v>
      </c>
      <c r="G2611" s="169">
        <v>1397436</v>
      </c>
      <c r="H2611" s="169">
        <v>-168</v>
      </c>
      <c r="I2611" s="169">
        <v>295</v>
      </c>
      <c r="J2611" s="169">
        <v>5616</v>
      </c>
      <c r="K2611" s="169">
        <v>229939</v>
      </c>
      <c r="L2611" s="169">
        <v>637683</v>
      </c>
      <c r="M2611" s="169">
        <v>29117</v>
      </c>
      <c r="N2611" s="5"/>
    </row>
    <row r="2612" spans="2:14" s="9" customFormat="1" ht="15" customHeight="1" x14ac:dyDescent="0.25">
      <c r="B2612" s="168">
        <v>2013</v>
      </c>
      <c r="C2612" s="168"/>
      <c r="D2612" s="169">
        <v>22</v>
      </c>
      <c r="E2612" s="169">
        <v>1321298</v>
      </c>
      <c r="F2612" s="169">
        <v>7616</v>
      </c>
      <c r="G2612" s="169">
        <v>1313682</v>
      </c>
      <c r="H2612" s="169">
        <v>-86</v>
      </c>
      <c r="I2612" s="169">
        <v>436</v>
      </c>
      <c r="J2612" s="169">
        <v>3631</v>
      </c>
      <c r="K2612" s="169">
        <v>217730</v>
      </c>
      <c r="L2612" s="169">
        <v>598892</v>
      </c>
      <c r="M2612" s="169">
        <v>33557</v>
      </c>
      <c r="N2612" s="5"/>
    </row>
    <row r="2613" spans="2:14" s="9" customFormat="1" ht="15" customHeight="1" x14ac:dyDescent="0.25">
      <c r="B2613" s="168">
        <v>2012</v>
      </c>
      <c r="C2613" s="168"/>
      <c r="D2613" s="169">
        <v>22</v>
      </c>
      <c r="E2613" s="169">
        <v>1238524</v>
      </c>
      <c r="F2613" s="169">
        <v>8404</v>
      </c>
      <c r="G2613" s="169">
        <v>1230119</v>
      </c>
      <c r="H2613" s="169">
        <v>152</v>
      </c>
      <c r="I2613" s="169">
        <v>732</v>
      </c>
      <c r="J2613" s="169">
        <v>3750</v>
      </c>
      <c r="K2613" s="169">
        <v>204029</v>
      </c>
      <c r="L2613" s="169">
        <v>571418</v>
      </c>
      <c r="M2613" s="169">
        <v>40081</v>
      </c>
      <c r="N2613" s="5"/>
    </row>
    <row r="2614" spans="2:14" ht="15" customHeight="1" x14ac:dyDescent="0.25">
      <c r="B2614" s="168">
        <v>2011</v>
      </c>
      <c r="C2614" s="168"/>
      <c r="D2614" s="169">
        <v>24</v>
      </c>
      <c r="E2614" s="169">
        <v>1254045</v>
      </c>
      <c r="F2614" s="169">
        <v>34580</v>
      </c>
      <c r="G2614" s="169">
        <v>1219465</v>
      </c>
      <c r="H2614" s="169">
        <v>31</v>
      </c>
      <c r="I2614" s="169">
        <v>829</v>
      </c>
      <c r="J2614" s="169">
        <v>3240</v>
      </c>
      <c r="K2614" s="169">
        <v>211732</v>
      </c>
      <c r="L2614" s="169">
        <v>583923</v>
      </c>
      <c r="M2614" s="169">
        <v>35504</v>
      </c>
    </row>
    <row r="2615" spans="2:14" ht="15" customHeight="1" x14ac:dyDescent="0.25">
      <c r="B2615" s="168">
        <v>2010</v>
      </c>
      <c r="C2615" s="168"/>
      <c r="D2615" s="169">
        <v>20</v>
      </c>
      <c r="E2615" s="169">
        <v>1147389</v>
      </c>
      <c r="F2615" s="169">
        <v>34006</v>
      </c>
      <c r="G2615" s="169">
        <v>1113384</v>
      </c>
      <c r="H2615" s="169">
        <v>112</v>
      </c>
      <c r="I2615" s="169">
        <v>669</v>
      </c>
      <c r="J2615" s="169">
        <v>2842</v>
      </c>
      <c r="K2615" s="169">
        <v>196871</v>
      </c>
      <c r="L2615" s="169">
        <v>517603</v>
      </c>
      <c r="M2615" s="169">
        <v>28794</v>
      </c>
      <c r="N2615" s="9"/>
    </row>
    <row r="2616" spans="2:14" ht="15" customHeight="1" x14ac:dyDescent="0.25">
      <c r="B2616" s="168">
        <v>2009</v>
      </c>
      <c r="C2616" s="168"/>
      <c r="D2616" s="169">
        <v>18</v>
      </c>
      <c r="E2616" s="169">
        <v>925068</v>
      </c>
      <c r="F2616" s="169">
        <v>43513</v>
      </c>
      <c r="G2616" s="169">
        <v>881555</v>
      </c>
      <c r="H2616" s="169">
        <v>-67</v>
      </c>
      <c r="I2616" s="169">
        <v>869</v>
      </c>
      <c r="J2616" s="169">
        <v>3022</v>
      </c>
      <c r="K2616" s="169">
        <v>150215</v>
      </c>
      <c r="L2616" s="169">
        <v>455656</v>
      </c>
      <c r="M2616" s="169" t="s">
        <v>66</v>
      </c>
      <c r="N2616" s="9"/>
    </row>
    <row r="2617" spans="2:14" ht="15" customHeight="1" x14ac:dyDescent="0.25">
      <c r="B2617" s="168">
        <v>2008</v>
      </c>
      <c r="C2617" s="168"/>
      <c r="D2617" s="169">
        <v>15</v>
      </c>
      <c r="E2617" s="169">
        <v>832183</v>
      </c>
      <c r="F2617" s="169">
        <v>18891</v>
      </c>
      <c r="G2617" s="169">
        <v>813292</v>
      </c>
      <c r="H2617" s="169">
        <v>60</v>
      </c>
      <c r="I2617" s="169">
        <v>1158</v>
      </c>
      <c r="J2617" s="169">
        <v>3238</v>
      </c>
      <c r="K2617" s="169">
        <v>137339</v>
      </c>
      <c r="L2617" s="169">
        <v>417860</v>
      </c>
      <c r="M2617" s="169" t="s">
        <v>66</v>
      </c>
      <c r="N2617" s="9"/>
    </row>
    <row r="2618" spans="2:14" ht="15" customHeight="1" x14ac:dyDescent="0.2">
      <c r="B2618" s="258" t="s">
        <v>40</v>
      </c>
      <c r="C2618" s="184"/>
      <c r="D2618" s="185"/>
      <c r="E2618" s="185"/>
      <c r="F2618" s="185"/>
      <c r="G2618" s="185"/>
      <c r="H2618" s="185"/>
      <c r="I2618" s="186"/>
      <c r="J2618" s="186"/>
      <c r="K2618" s="186"/>
      <c r="L2618" s="186"/>
      <c r="M2618" s="186"/>
      <c r="N2618" s="9"/>
    </row>
    <row r="2619" spans="2:14" ht="15" customHeight="1" x14ac:dyDescent="0.25">
      <c r="B2619" s="187" t="s">
        <v>312</v>
      </c>
      <c r="C2619" s="187"/>
      <c r="D2619" s="188"/>
      <c r="E2619" s="188"/>
      <c r="F2619" s="188"/>
      <c r="G2619" s="188"/>
      <c r="H2619" s="188"/>
      <c r="I2619" s="189"/>
      <c r="J2619" s="189"/>
      <c r="K2619" s="189"/>
      <c r="L2619" s="189"/>
      <c r="M2619" s="189"/>
    </row>
    <row r="2620" spans="2:14" ht="15" customHeight="1" x14ac:dyDescent="0.25">
      <c r="B2620" s="181">
        <v>2023</v>
      </c>
      <c r="C2620" s="181"/>
      <c r="D2620" s="182">
        <v>42292</v>
      </c>
      <c r="E2620" s="182">
        <v>3200672</v>
      </c>
      <c r="F2620" s="182">
        <v>24189</v>
      </c>
      <c r="G2620" s="182">
        <v>3176483</v>
      </c>
      <c r="H2620" s="182">
        <v>1067</v>
      </c>
      <c r="I2620" s="182">
        <v>141</v>
      </c>
      <c r="J2620" s="182">
        <v>26111</v>
      </c>
      <c r="K2620" s="182">
        <v>217992</v>
      </c>
      <c r="L2620" s="182">
        <v>1447522</v>
      </c>
      <c r="M2620" s="182">
        <v>58514</v>
      </c>
    </row>
    <row r="2621" spans="2:14" ht="15" customHeight="1" x14ac:dyDescent="0.25">
      <c r="B2621" s="181">
        <v>2022</v>
      </c>
      <c r="C2621" s="181"/>
      <c r="D2621" s="182">
        <v>41521</v>
      </c>
      <c r="E2621" s="182">
        <v>2974403</v>
      </c>
      <c r="F2621" s="182">
        <v>76109</v>
      </c>
      <c r="G2621" s="182">
        <v>2898294</v>
      </c>
      <c r="H2621" s="182">
        <v>-1586</v>
      </c>
      <c r="I2621" s="182">
        <v>307</v>
      </c>
      <c r="J2621" s="182">
        <v>28405</v>
      </c>
      <c r="K2621" s="182">
        <v>228266</v>
      </c>
      <c r="L2621" s="182">
        <v>1302710</v>
      </c>
      <c r="M2621" s="182">
        <v>38773</v>
      </c>
    </row>
    <row r="2622" spans="2:14" ht="15" customHeight="1" x14ac:dyDescent="0.25">
      <c r="B2622" s="168">
        <v>2021</v>
      </c>
      <c r="C2622" s="168"/>
      <c r="D2622" s="169">
        <v>39059</v>
      </c>
      <c r="E2622" s="169">
        <v>2775547</v>
      </c>
      <c r="F2622" s="169">
        <v>24523</v>
      </c>
      <c r="G2622" s="169">
        <v>2751025</v>
      </c>
      <c r="H2622" s="169">
        <v>404</v>
      </c>
      <c r="I2622" s="169">
        <v>247</v>
      </c>
      <c r="J2622" s="169">
        <v>31847</v>
      </c>
      <c r="K2622" s="169">
        <v>239493</v>
      </c>
      <c r="L2622" s="169">
        <v>1189446</v>
      </c>
      <c r="M2622" s="169">
        <v>35395</v>
      </c>
    </row>
    <row r="2623" spans="2:14" s="9" customFormat="1" ht="15" customHeight="1" x14ac:dyDescent="0.25">
      <c r="B2623" s="187" t="s">
        <v>313</v>
      </c>
      <c r="C2623" s="187"/>
      <c r="D2623" s="188"/>
      <c r="E2623" s="188"/>
      <c r="F2623" s="188"/>
      <c r="G2623" s="188"/>
      <c r="H2623" s="188"/>
      <c r="I2623" s="189"/>
      <c r="J2623" s="189"/>
      <c r="K2623" s="189"/>
      <c r="L2623" s="189"/>
      <c r="M2623" s="189"/>
      <c r="N2623" s="5"/>
    </row>
    <row r="2624" spans="2:14" s="9" customFormat="1" ht="15" customHeight="1" x14ac:dyDescent="0.25">
      <c r="B2624" s="181">
        <v>2023</v>
      </c>
      <c r="C2624" s="181"/>
      <c r="D2624" s="182">
        <v>18643</v>
      </c>
      <c r="E2624" s="182">
        <v>1261174</v>
      </c>
      <c r="F2624" s="182">
        <v>20156</v>
      </c>
      <c r="G2624" s="182">
        <v>1241018</v>
      </c>
      <c r="H2624" s="182">
        <v>625</v>
      </c>
      <c r="I2624" s="182">
        <v>253</v>
      </c>
      <c r="J2624" s="182">
        <v>9163</v>
      </c>
      <c r="K2624" s="182">
        <v>97945</v>
      </c>
      <c r="L2624" s="182">
        <v>522631</v>
      </c>
      <c r="M2624" s="182">
        <v>26915</v>
      </c>
      <c r="N2624" s="5"/>
    </row>
    <row r="2625" spans="2:14" s="9" customFormat="1" ht="15" customHeight="1" x14ac:dyDescent="0.25">
      <c r="B2625" s="181">
        <v>2022</v>
      </c>
      <c r="C2625" s="181"/>
      <c r="D2625" s="182">
        <v>18359</v>
      </c>
      <c r="E2625" s="182">
        <v>1137778</v>
      </c>
      <c r="F2625" s="182">
        <v>14389</v>
      </c>
      <c r="G2625" s="182">
        <v>1123388</v>
      </c>
      <c r="H2625" s="182">
        <v>-38</v>
      </c>
      <c r="I2625" s="182">
        <v>80</v>
      </c>
      <c r="J2625" s="182">
        <v>10199</v>
      </c>
      <c r="K2625" s="182">
        <v>88556</v>
      </c>
      <c r="L2625" s="182">
        <v>476084</v>
      </c>
      <c r="M2625" s="182">
        <v>13939</v>
      </c>
      <c r="N2625" s="5"/>
    </row>
    <row r="2626" spans="2:14" s="9" customFormat="1" ht="15" customHeight="1" x14ac:dyDescent="0.25">
      <c r="B2626" s="168">
        <v>2021</v>
      </c>
      <c r="C2626" s="168"/>
      <c r="D2626" s="169">
        <v>17225</v>
      </c>
      <c r="E2626" s="169">
        <v>1072837</v>
      </c>
      <c r="F2626" s="169">
        <v>14781</v>
      </c>
      <c r="G2626" s="169">
        <v>1058056</v>
      </c>
      <c r="H2626" s="169">
        <v>28</v>
      </c>
      <c r="I2626" s="169">
        <v>95</v>
      </c>
      <c r="J2626" s="169">
        <v>13037</v>
      </c>
      <c r="K2626" s="169">
        <v>90553</v>
      </c>
      <c r="L2626" s="169">
        <v>434863</v>
      </c>
      <c r="M2626" s="169">
        <v>12749</v>
      </c>
      <c r="N2626" s="5"/>
    </row>
    <row r="2627" spans="2:14" s="10" customFormat="1" ht="15" customHeight="1" x14ac:dyDescent="0.25">
      <c r="B2627" s="187" t="s">
        <v>624</v>
      </c>
      <c r="C2627" s="187"/>
      <c r="D2627" s="188"/>
      <c r="E2627" s="188"/>
      <c r="F2627" s="188"/>
      <c r="G2627" s="188"/>
      <c r="H2627" s="188"/>
      <c r="I2627" s="189"/>
      <c r="J2627" s="189"/>
      <c r="K2627" s="189"/>
      <c r="L2627" s="189"/>
      <c r="M2627" s="189"/>
      <c r="N2627" s="9"/>
    </row>
    <row r="2628" spans="2:14" s="10" customFormat="1" ht="15" customHeight="1" x14ac:dyDescent="0.25">
      <c r="B2628" s="181">
        <v>2023</v>
      </c>
      <c r="C2628" s="181"/>
      <c r="D2628" s="182">
        <v>7034</v>
      </c>
      <c r="E2628" s="182">
        <v>427300</v>
      </c>
      <c r="F2628" s="182">
        <v>6868</v>
      </c>
      <c r="G2628" s="182">
        <v>420431</v>
      </c>
      <c r="H2628" s="182">
        <v>10</v>
      </c>
      <c r="I2628" s="182">
        <v>306</v>
      </c>
      <c r="J2628" s="182">
        <v>3267</v>
      </c>
      <c r="K2628" s="182">
        <v>25998</v>
      </c>
      <c r="L2628" s="182">
        <v>177565</v>
      </c>
      <c r="M2628" s="182">
        <v>5883</v>
      </c>
      <c r="N2628" s="9"/>
    </row>
    <row r="2629" spans="2:14" s="10" customFormat="1" ht="15" customHeight="1" x14ac:dyDescent="0.25">
      <c r="B2629" s="181">
        <v>2022</v>
      </c>
      <c r="C2629" s="181"/>
      <c r="D2629" s="182">
        <v>6867</v>
      </c>
      <c r="E2629" s="182">
        <v>373618</v>
      </c>
      <c r="F2629" s="182">
        <v>5905</v>
      </c>
      <c r="G2629" s="182">
        <v>367713</v>
      </c>
      <c r="H2629" s="182">
        <v>67</v>
      </c>
      <c r="I2629" s="182">
        <v>45</v>
      </c>
      <c r="J2629" s="182">
        <v>4452</v>
      </c>
      <c r="K2629" s="182">
        <v>24065</v>
      </c>
      <c r="L2629" s="182">
        <v>155836</v>
      </c>
      <c r="M2629" s="182">
        <v>3578</v>
      </c>
      <c r="N2629" s="9"/>
    </row>
    <row r="2630" spans="2:14" s="10" customFormat="1" ht="15" customHeight="1" x14ac:dyDescent="0.25">
      <c r="B2630" s="168">
        <v>2021</v>
      </c>
      <c r="C2630" s="168"/>
      <c r="D2630" s="169">
        <v>6430</v>
      </c>
      <c r="E2630" s="169">
        <v>340051</v>
      </c>
      <c r="F2630" s="169">
        <v>4605</v>
      </c>
      <c r="G2630" s="169">
        <v>335446</v>
      </c>
      <c r="H2630" s="169">
        <v>55</v>
      </c>
      <c r="I2630" s="169">
        <v>110</v>
      </c>
      <c r="J2630" s="169">
        <v>5104</v>
      </c>
      <c r="K2630" s="169">
        <v>24020</v>
      </c>
      <c r="L2630" s="169">
        <v>137906</v>
      </c>
      <c r="M2630" s="169">
        <v>2694</v>
      </c>
      <c r="N2630" s="9"/>
    </row>
    <row r="2631" spans="2:14" s="10" customFormat="1" ht="15" customHeight="1" x14ac:dyDescent="0.25">
      <c r="B2631" s="187" t="s">
        <v>625</v>
      </c>
      <c r="C2631" s="187"/>
      <c r="D2631" s="188"/>
      <c r="E2631" s="188"/>
      <c r="F2631" s="188"/>
      <c r="G2631" s="188"/>
      <c r="H2631" s="188"/>
      <c r="I2631" s="189"/>
      <c r="J2631" s="189"/>
      <c r="K2631" s="189"/>
      <c r="L2631" s="189"/>
      <c r="M2631" s="189"/>
      <c r="N2631" s="5"/>
    </row>
    <row r="2632" spans="2:14" s="10" customFormat="1" ht="15" customHeight="1" x14ac:dyDescent="0.25">
      <c r="B2632" s="181">
        <v>2023</v>
      </c>
      <c r="C2632" s="181"/>
      <c r="D2632" s="182">
        <v>28765</v>
      </c>
      <c r="E2632" s="182">
        <v>4628639</v>
      </c>
      <c r="F2632" s="182">
        <v>45401</v>
      </c>
      <c r="G2632" s="182">
        <v>4583238</v>
      </c>
      <c r="H2632" s="182">
        <v>1847</v>
      </c>
      <c r="I2632" s="182">
        <v>908</v>
      </c>
      <c r="J2632" s="182">
        <v>18854</v>
      </c>
      <c r="K2632" s="182">
        <v>439454</v>
      </c>
      <c r="L2632" s="182">
        <v>2255044</v>
      </c>
      <c r="M2632" s="182">
        <v>100700</v>
      </c>
      <c r="N2632" s="5"/>
    </row>
    <row r="2633" spans="2:14" s="10" customFormat="1" ht="15" customHeight="1" x14ac:dyDescent="0.25">
      <c r="B2633" s="181">
        <v>2022</v>
      </c>
      <c r="C2633" s="181"/>
      <c r="D2633" s="182">
        <v>27965</v>
      </c>
      <c r="E2633" s="182">
        <v>4122226</v>
      </c>
      <c r="F2633" s="182">
        <v>46692</v>
      </c>
      <c r="G2633" s="182">
        <v>4075534</v>
      </c>
      <c r="H2633" s="182">
        <v>947</v>
      </c>
      <c r="I2633" s="182">
        <v>542</v>
      </c>
      <c r="J2633" s="182">
        <v>17709</v>
      </c>
      <c r="K2633" s="182">
        <v>402529</v>
      </c>
      <c r="L2633" s="182">
        <v>2000656</v>
      </c>
      <c r="M2633" s="182">
        <v>71231</v>
      </c>
      <c r="N2633" s="5"/>
    </row>
    <row r="2634" spans="2:14" s="10" customFormat="1" ht="15" customHeight="1" x14ac:dyDescent="0.25">
      <c r="B2634" s="168">
        <v>2021</v>
      </c>
      <c r="C2634" s="168"/>
      <c r="D2634" s="169">
        <v>26633</v>
      </c>
      <c r="E2634" s="169">
        <v>3992102</v>
      </c>
      <c r="F2634" s="169">
        <v>53276</v>
      </c>
      <c r="G2634" s="169">
        <v>3938826</v>
      </c>
      <c r="H2634" s="169">
        <v>802</v>
      </c>
      <c r="I2634" s="169">
        <v>822</v>
      </c>
      <c r="J2634" s="169">
        <v>33571</v>
      </c>
      <c r="K2634" s="169">
        <v>446569</v>
      </c>
      <c r="L2634" s="169">
        <v>1861953</v>
      </c>
      <c r="M2634" s="169">
        <v>66504</v>
      </c>
      <c r="N2634" s="5"/>
    </row>
    <row r="2635" spans="2:14" ht="15" customHeight="1" x14ac:dyDescent="0.25">
      <c r="B2635" s="187" t="s">
        <v>626</v>
      </c>
      <c r="C2635" s="187"/>
      <c r="D2635" s="188"/>
      <c r="E2635" s="188"/>
      <c r="F2635" s="188"/>
      <c r="G2635" s="188"/>
      <c r="H2635" s="188"/>
      <c r="I2635" s="189"/>
      <c r="J2635" s="189"/>
      <c r="K2635" s="189"/>
      <c r="L2635" s="189"/>
      <c r="M2635" s="189"/>
    </row>
    <row r="2636" spans="2:14" ht="15" customHeight="1" x14ac:dyDescent="0.25">
      <c r="B2636" s="181">
        <v>2023</v>
      </c>
      <c r="C2636" s="181"/>
      <c r="D2636" s="182">
        <v>8340</v>
      </c>
      <c r="E2636" s="182">
        <v>456071</v>
      </c>
      <c r="F2636" s="182">
        <v>7947</v>
      </c>
      <c r="G2636" s="182">
        <v>448125</v>
      </c>
      <c r="H2636" s="182">
        <v>-303</v>
      </c>
      <c r="I2636" s="182">
        <v>27</v>
      </c>
      <c r="J2636" s="182">
        <v>4579</v>
      </c>
      <c r="K2636" s="182">
        <v>22690</v>
      </c>
      <c r="L2636" s="182">
        <v>189650</v>
      </c>
      <c r="M2636" s="182">
        <v>5865</v>
      </c>
    </row>
    <row r="2637" spans="2:14" ht="15" customHeight="1" x14ac:dyDescent="0.25">
      <c r="B2637" s="181">
        <v>2022</v>
      </c>
      <c r="C2637" s="181"/>
      <c r="D2637" s="182">
        <v>8213</v>
      </c>
      <c r="E2637" s="182">
        <v>417200</v>
      </c>
      <c r="F2637" s="182">
        <v>5613</v>
      </c>
      <c r="G2637" s="182">
        <v>411586</v>
      </c>
      <c r="H2637" s="182">
        <v>117</v>
      </c>
      <c r="I2637" s="182">
        <v>3</v>
      </c>
      <c r="J2637" s="182">
        <v>5720</v>
      </c>
      <c r="K2637" s="182">
        <v>22522</v>
      </c>
      <c r="L2637" s="182">
        <v>175060</v>
      </c>
      <c r="M2637" s="182">
        <v>2198</v>
      </c>
    </row>
    <row r="2638" spans="2:14" ht="15" customHeight="1" x14ac:dyDescent="0.25">
      <c r="B2638" s="168">
        <v>2021</v>
      </c>
      <c r="C2638" s="168"/>
      <c r="D2638" s="169">
        <v>7763</v>
      </c>
      <c r="E2638" s="169">
        <v>382050</v>
      </c>
      <c r="F2638" s="169">
        <v>8206</v>
      </c>
      <c r="G2638" s="169">
        <v>373844</v>
      </c>
      <c r="H2638" s="169">
        <v>-1089</v>
      </c>
      <c r="I2638" s="169">
        <v>88</v>
      </c>
      <c r="J2638" s="169">
        <v>7514</v>
      </c>
      <c r="K2638" s="169">
        <v>22603</v>
      </c>
      <c r="L2638" s="169">
        <v>156560</v>
      </c>
      <c r="M2638" s="169">
        <v>1896</v>
      </c>
    </row>
    <row r="2639" spans="2:14" ht="15" customHeight="1" x14ac:dyDescent="0.25">
      <c r="B2639" s="187" t="s">
        <v>314</v>
      </c>
      <c r="C2639" s="187"/>
      <c r="D2639" s="188"/>
      <c r="E2639" s="188"/>
      <c r="F2639" s="188"/>
      <c r="G2639" s="188"/>
      <c r="H2639" s="188"/>
      <c r="I2639" s="189"/>
      <c r="J2639" s="189"/>
      <c r="K2639" s="189"/>
      <c r="L2639" s="189"/>
      <c r="M2639" s="189"/>
    </row>
    <row r="2640" spans="2:14" ht="15" customHeight="1" x14ac:dyDescent="0.25">
      <c r="B2640" s="181">
        <v>2023</v>
      </c>
      <c r="C2640" s="181"/>
      <c r="D2640" s="182">
        <v>3989</v>
      </c>
      <c r="E2640" s="182">
        <v>203564</v>
      </c>
      <c r="F2640" s="182">
        <v>3392</v>
      </c>
      <c r="G2640" s="182">
        <v>200171</v>
      </c>
      <c r="H2640" s="182">
        <v>-311</v>
      </c>
      <c r="I2640" s="182">
        <v>69</v>
      </c>
      <c r="J2640" s="182">
        <v>3866</v>
      </c>
      <c r="K2640" s="182">
        <v>10017</v>
      </c>
      <c r="L2640" s="182">
        <v>88731</v>
      </c>
      <c r="M2640" s="182">
        <v>3035</v>
      </c>
    </row>
    <row r="2641" spans="2:14" ht="15" customHeight="1" x14ac:dyDescent="0.25">
      <c r="B2641" s="181">
        <v>2022</v>
      </c>
      <c r="C2641" s="181"/>
      <c r="D2641" s="182">
        <v>3921</v>
      </c>
      <c r="E2641" s="182">
        <v>174603</v>
      </c>
      <c r="F2641" s="182">
        <v>3211</v>
      </c>
      <c r="G2641" s="182">
        <v>171392</v>
      </c>
      <c r="H2641" s="182">
        <v>357</v>
      </c>
      <c r="I2641" s="182">
        <v>31</v>
      </c>
      <c r="J2641" s="182">
        <v>3688</v>
      </c>
      <c r="K2641" s="182">
        <v>8669</v>
      </c>
      <c r="L2641" s="182">
        <v>78770</v>
      </c>
      <c r="M2641" s="182">
        <v>1712</v>
      </c>
    </row>
    <row r="2642" spans="2:14" ht="15" customHeight="1" x14ac:dyDescent="0.25">
      <c r="B2642" s="168">
        <v>2021</v>
      </c>
      <c r="C2642" s="168"/>
      <c r="D2642" s="169">
        <v>3706</v>
      </c>
      <c r="E2642" s="169">
        <v>165363</v>
      </c>
      <c r="F2642" s="169">
        <v>2911</v>
      </c>
      <c r="G2642" s="169">
        <v>162452</v>
      </c>
      <c r="H2642" s="169">
        <v>246</v>
      </c>
      <c r="I2642" s="169">
        <v>205</v>
      </c>
      <c r="J2642" s="169">
        <v>3886</v>
      </c>
      <c r="K2642" s="169">
        <v>8093</v>
      </c>
      <c r="L2642" s="169">
        <v>73579</v>
      </c>
      <c r="M2642" s="169">
        <v>1520</v>
      </c>
    </row>
    <row r="2643" spans="2:14" ht="15" customHeight="1" x14ac:dyDescent="0.25">
      <c r="B2643" s="187" t="s">
        <v>315</v>
      </c>
      <c r="C2643" s="187"/>
      <c r="D2643" s="188"/>
      <c r="E2643" s="188"/>
      <c r="F2643" s="188"/>
      <c r="G2643" s="188"/>
      <c r="H2643" s="188"/>
      <c r="I2643" s="189"/>
      <c r="J2643" s="189"/>
      <c r="K2643" s="189"/>
      <c r="L2643" s="189"/>
      <c r="M2643" s="189"/>
    </row>
    <row r="2644" spans="2:14" ht="15" customHeight="1" x14ac:dyDescent="0.25">
      <c r="B2644" s="181">
        <v>2023</v>
      </c>
      <c r="C2644" s="181"/>
      <c r="D2644" s="182">
        <v>4602</v>
      </c>
      <c r="E2644" s="182">
        <v>424741</v>
      </c>
      <c r="F2644" s="182">
        <v>3060</v>
      </c>
      <c r="G2644" s="182">
        <v>421680</v>
      </c>
      <c r="H2644" s="182">
        <v>-1379</v>
      </c>
      <c r="I2644" s="182">
        <v>1</v>
      </c>
      <c r="J2644" s="182">
        <v>1654</v>
      </c>
      <c r="K2644" s="182">
        <v>33863</v>
      </c>
      <c r="L2644" s="182">
        <v>185172</v>
      </c>
      <c r="M2644" s="182">
        <v>4468</v>
      </c>
    </row>
    <row r="2645" spans="2:14" ht="15" customHeight="1" x14ac:dyDescent="0.25">
      <c r="B2645" s="181">
        <v>2022</v>
      </c>
      <c r="C2645" s="181"/>
      <c r="D2645" s="182">
        <v>4403</v>
      </c>
      <c r="E2645" s="182">
        <v>390795</v>
      </c>
      <c r="F2645" s="182">
        <v>1614</v>
      </c>
      <c r="G2645" s="182">
        <v>389181</v>
      </c>
      <c r="H2645" s="182">
        <v>122</v>
      </c>
      <c r="I2645" s="182">
        <v>1</v>
      </c>
      <c r="J2645" s="182">
        <v>1873</v>
      </c>
      <c r="K2645" s="182">
        <v>30713</v>
      </c>
      <c r="L2645" s="182">
        <v>174569</v>
      </c>
      <c r="M2645" s="182">
        <v>2046</v>
      </c>
    </row>
    <row r="2646" spans="2:14" ht="15" customHeight="1" x14ac:dyDescent="0.25">
      <c r="B2646" s="168">
        <v>2021</v>
      </c>
      <c r="C2646" s="168"/>
      <c r="D2646" s="169">
        <v>4191</v>
      </c>
      <c r="E2646" s="169">
        <v>363993</v>
      </c>
      <c r="F2646" s="169">
        <v>1958</v>
      </c>
      <c r="G2646" s="169">
        <v>362035</v>
      </c>
      <c r="H2646" s="169">
        <v>1091</v>
      </c>
      <c r="I2646" s="169">
        <v>0</v>
      </c>
      <c r="J2646" s="169">
        <v>2407</v>
      </c>
      <c r="K2646" s="169">
        <v>32227</v>
      </c>
      <c r="L2646" s="169">
        <v>156994</v>
      </c>
      <c r="M2646" s="169">
        <v>1975</v>
      </c>
    </row>
    <row r="2647" spans="2:14" ht="15" customHeight="1" x14ac:dyDescent="0.25">
      <c r="B2647" s="187" t="s">
        <v>516</v>
      </c>
      <c r="C2647" s="187"/>
      <c r="D2647" s="188"/>
      <c r="E2647" s="188"/>
      <c r="F2647" s="188"/>
      <c r="G2647" s="188"/>
      <c r="H2647" s="188"/>
      <c r="I2647" s="189"/>
      <c r="J2647" s="189"/>
      <c r="K2647" s="189"/>
      <c r="L2647" s="189"/>
      <c r="M2647" s="189"/>
    </row>
    <row r="2648" spans="2:14" ht="15" customHeight="1" x14ac:dyDescent="0.25">
      <c r="B2648" s="181">
        <v>2023</v>
      </c>
      <c r="C2648" s="181"/>
      <c r="D2648" s="182">
        <v>2248</v>
      </c>
      <c r="E2648" s="182">
        <v>130384</v>
      </c>
      <c r="F2648" s="182">
        <v>2458</v>
      </c>
      <c r="G2648" s="182">
        <v>127926</v>
      </c>
      <c r="H2648" s="182">
        <v>30</v>
      </c>
      <c r="I2648" s="182">
        <v>0</v>
      </c>
      <c r="J2648" s="182">
        <v>5405</v>
      </c>
      <c r="K2648" s="182">
        <v>8121</v>
      </c>
      <c r="L2648" s="182">
        <v>57039</v>
      </c>
      <c r="M2648" s="182">
        <v>2092</v>
      </c>
    </row>
    <row r="2649" spans="2:14" ht="15" customHeight="1" x14ac:dyDescent="0.25">
      <c r="B2649" s="181">
        <v>2022</v>
      </c>
      <c r="C2649" s="181"/>
      <c r="D2649" s="182">
        <v>2142</v>
      </c>
      <c r="E2649" s="182">
        <v>118765</v>
      </c>
      <c r="F2649" s="182">
        <v>2122</v>
      </c>
      <c r="G2649" s="182">
        <v>116642</v>
      </c>
      <c r="H2649" s="182">
        <v>24</v>
      </c>
      <c r="I2649" s="182">
        <v>0</v>
      </c>
      <c r="J2649" s="182">
        <v>5571</v>
      </c>
      <c r="K2649" s="182">
        <v>7988</v>
      </c>
      <c r="L2649" s="182">
        <v>51620</v>
      </c>
      <c r="M2649" s="182">
        <v>1199</v>
      </c>
    </row>
    <row r="2650" spans="2:14" ht="15" customHeight="1" x14ac:dyDescent="0.25">
      <c r="B2650" s="168">
        <v>2021</v>
      </c>
      <c r="C2650" s="168"/>
      <c r="D2650" s="169">
        <v>1979</v>
      </c>
      <c r="E2650" s="169">
        <v>109778</v>
      </c>
      <c r="F2650" s="169">
        <v>2169</v>
      </c>
      <c r="G2650" s="169">
        <v>107609</v>
      </c>
      <c r="H2650" s="169">
        <v>72</v>
      </c>
      <c r="I2650" s="169">
        <v>0</v>
      </c>
      <c r="J2650" s="169">
        <v>5861</v>
      </c>
      <c r="K2650" s="169">
        <v>7933</v>
      </c>
      <c r="L2650" s="169">
        <v>45611</v>
      </c>
      <c r="M2650" s="169">
        <v>995</v>
      </c>
    </row>
    <row r="2651" spans="2:14" s="8" customFormat="1" ht="15" customHeight="1" x14ac:dyDescent="0.25">
      <c r="B2651" s="187" t="s">
        <v>533</v>
      </c>
      <c r="C2651" s="187"/>
      <c r="D2651" s="188"/>
      <c r="E2651" s="188"/>
      <c r="F2651" s="188"/>
      <c r="G2651" s="188"/>
      <c r="H2651" s="188"/>
      <c r="I2651" s="189"/>
      <c r="J2651" s="189"/>
      <c r="K2651" s="189"/>
      <c r="L2651" s="189"/>
      <c r="M2651" s="189"/>
      <c r="N2651" s="5"/>
    </row>
    <row r="2652" spans="2:14" s="8" customFormat="1" ht="15" customHeight="1" x14ac:dyDescent="0.25">
      <c r="B2652" s="181">
        <v>2023</v>
      </c>
      <c r="C2652" s="181"/>
      <c r="D2652" s="182">
        <v>2645</v>
      </c>
      <c r="E2652" s="182">
        <v>186539</v>
      </c>
      <c r="F2652" s="182">
        <v>2149</v>
      </c>
      <c r="G2652" s="182">
        <v>184390</v>
      </c>
      <c r="H2652" s="182">
        <v>280</v>
      </c>
      <c r="I2652" s="182">
        <v>0</v>
      </c>
      <c r="J2652" s="182">
        <v>3194</v>
      </c>
      <c r="K2652" s="182">
        <v>11193</v>
      </c>
      <c r="L2652" s="182">
        <v>88241</v>
      </c>
      <c r="M2652" s="182">
        <v>3026</v>
      </c>
      <c r="N2652" s="5"/>
    </row>
    <row r="2653" spans="2:14" s="8" customFormat="1" ht="15" customHeight="1" x14ac:dyDescent="0.25">
      <c r="B2653" s="181">
        <v>2022</v>
      </c>
      <c r="C2653" s="181"/>
      <c r="D2653" s="182">
        <v>2648</v>
      </c>
      <c r="E2653" s="182">
        <v>177722</v>
      </c>
      <c r="F2653" s="182">
        <v>2485</v>
      </c>
      <c r="G2653" s="182">
        <v>175237</v>
      </c>
      <c r="H2653" s="182">
        <v>451</v>
      </c>
      <c r="I2653" s="182">
        <v>113</v>
      </c>
      <c r="J2653" s="182">
        <v>4757</v>
      </c>
      <c r="K2653" s="182">
        <v>11501</v>
      </c>
      <c r="L2653" s="182">
        <v>83732</v>
      </c>
      <c r="M2653" s="182">
        <v>1602</v>
      </c>
      <c r="N2653" s="5"/>
    </row>
    <row r="2654" spans="2:14" s="8" customFormat="1" ht="15" customHeight="1" x14ac:dyDescent="0.25">
      <c r="B2654" s="168">
        <v>2021</v>
      </c>
      <c r="C2654" s="168"/>
      <c r="D2654" s="169">
        <v>2488</v>
      </c>
      <c r="E2654" s="169">
        <v>161570</v>
      </c>
      <c r="F2654" s="169">
        <v>2156</v>
      </c>
      <c r="G2654" s="169">
        <v>159414</v>
      </c>
      <c r="H2654" s="169">
        <v>588</v>
      </c>
      <c r="I2654" s="169">
        <v>0</v>
      </c>
      <c r="J2654" s="169">
        <v>3862</v>
      </c>
      <c r="K2654" s="169">
        <v>11209</v>
      </c>
      <c r="L2654" s="169">
        <v>75061</v>
      </c>
      <c r="M2654" s="169">
        <v>1299</v>
      </c>
      <c r="N2654" s="5"/>
    </row>
    <row r="2655" spans="2:14" s="9" customFormat="1" ht="15" customHeight="1" x14ac:dyDescent="0.2">
      <c r="B2655" s="258" t="s">
        <v>32</v>
      </c>
      <c r="C2655" s="184"/>
      <c r="D2655" s="185"/>
      <c r="E2655" s="185"/>
      <c r="F2655" s="185"/>
      <c r="G2655" s="185"/>
      <c r="H2655" s="185"/>
      <c r="I2655" s="186"/>
      <c r="J2655" s="186"/>
      <c r="K2655" s="186"/>
      <c r="L2655" s="186"/>
      <c r="M2655" s="186"/>
      <c r="N2655" s="5"/>
    </row>
    <row r="2656" spans="2:14" s="9" customFormat="1" ht="15" customHeight="1" x14ac:dyDescent="0.25">
      <c r="B2656" s="187" t="s">
        <v>389</v>
      </c>
      <c r="C2656" s="187"/>
      <c r="D2656" s="188"/>
      <c r="E2656" s="188"/>
      <c r="F2656" s="188"/>
      <c r="G2656" s="188"/>
      <c r="H2656" s="188"/>
      <c r="I2656" s="189"/>
      <c r="J2656" s="189"/>
      <c r="K2656" s="189"/>
      <c r="L2656" s="189"/>
      <c r="M2656" s="189"/>
      <c r="N2656" s="5"/>
    </row>
    <row r="2657" spans="2:14" s="9" customFormat="1" ht="15" customHeight="1" x14ac:dyDescent="0.25">
      <c r="B2657" s="181">
        <v>2023</v>
      </c>
      <c r="C2657" s="181"/>
      <c r="D2657" s="182">
        <v>47478</v>
      </c>
      <c r="E2657" s="182">
        <v>4595859</v>
      </c>
      <c r="F2657" s="182">
        <v>651207</v>
      </c>
      <c r="G2657" s="182">
        <v>3944652</v>
      </c>
      <c r="H2657" s="182">
        <v>6204</v>
      </c>
      <c r="I2657" s="182">
        <v>2171</v>
      </c>
      <c r="J2657" s="182">
        <v>76262</v>
      </c>
      <c r="K2657" s="182">
        <v>419288</v>
      </c>
      <c r="L2657" s="182">
        <v>2065893</v>
      </c>
      <c r="M2657" s="182">
        <v>129637</v>
      </c>
      <c r="N2657" s="5"/>
    </row>
    <row r="2658" spans="2:14" s="9" customFormat="1" ht="15" customHeight="1" x14ac:dyDescent="0.25">
      <c r="B2658" s="181">
        <v>2022</v>
      </c>
      <c r="C2658" s="181"/>
      <c r="D2658" s="182">
        <v>44294</v>
      </c>
      <c r="E2658" s="182">
        <v>3854455</v>
      </c>
      <c r="F2658" s="182">
        <v>570708</v>
      </c>
      <c r="G2658" s="182">
        <v>3283747</v>
      </c>
      <c r="H2658" s="182">
        <v>-7083</v>
      </c>
      <c r="I2658" s="182">
        <v>2107</v>
      </c>
      <c r="J2658" s="182">
        <v>100253</v>
      </c>
      <c r="K2658" s="182">
        <v>369343</v>
      </c>
      <c r="L2658" s="182">
        <v>1733155</v>
      </c>
      <c r="M2658" s="182">
        <v>100957</v>
      </c>
      <c r="N2658" s="5"/>
    </row>
    <row r="2659" spans="2:14" s="9" customFormat="1" ht="15" customHeight="1" x14ac:dyDescent="0.25">
      <c r="B2659" s="181">
        <v>2021</v>
      </c>
      <c r="C2659" s="181"/>
      <c r="D2659" s="182">
        <v>38608</v>
      </c>
      <c r="E2659" s="182">
        <v>2538145</v>
      </c>
      <c r="F2659" s="182">
        <v>464654</v>
      </c>
      <c r="G2659" s="182">
        <v>2073491</v>
      </c>
      <c r="H2659" s="182">
        <v>911</v>
      </c>
      <c r="I2659" s="182">
        <v>2436</v>
      </c>
      <c r="J2659" s="182">
        <v>177885</v>
      </c>
      <c r="K2659" s="182">
        <v>289468</v>
      </c>
      <c r="L2659" s="182">
        <v>1124345</v>
      </c>
      <c r="M2659" s="182">
        <v>92490</v>
      </c>
      <c r="N2659" s="5"/>
    </row>
    <row r="2660" spans="2:14" s="9" customFormat="1" ht="15" customHeight="1" x14ac:dyDescent="0.25">
      <c r="B2660" s="168">
        <v>2020</v>
      </c>
      <c r="C2660" s="168"/>
      <c r="D2660" s="169">
        <v>37113</v>
      </c>
      <c r="E2660" s="169">
        <v>2146183</v>
      </c>
      <c r="F2660" s="169">
        <v>435432</v>
      </c>
      <c r="G2660" s="169">
        <v>1710751</v>
      </c>
      <c r="H2660" s="169">
        <v>486</v>
      </c>
      <c r="I2660" s="169">
        <v>4716</v>
      </c>
      <c r="J2660" s="169">
        <v>120625</v>
      </c>
      <c r="K2660" s="169">
        <v>236094</v>
      </c>
      <c r="L2660" s="169">
        <v>1049644</v>
      </c>
      <c r="M2660" s="169">
        <v>89756</v>
      </c>
      <c r="N2660" s="5"/>
    </row>
    <row r="2661" spans="2:14" s="9" customFormat="1" ht="15" customHeight="1" x14ac:dyDescent="0.25">
      <c r="B2661" s="168">
        <v>2019</v>
      </c>
      <c r="C2661" s="168"/>
      <c r="D2661" s="169">
        <v>38287</v>
      </c>
      <c r="E2661" s="169">
        <v>3139889</v>
      </c>
      <c r="F2661" s="169">
        <v>308644</v>
      </c>
      <c r="G2661" s="169">
        <v>2831244</v>
      </c>
      <c r="H2661" s="169">
        <v>504</v>
      </c>
      <c r="I2661" s="169">
        <v>3533</v>
      </c>
      <c r="J2661" s="169">
        <v>47971</v>
      </c>
      <c r="K2661" s="169">
        <v>308371</v>
      </c>
      <c r="L2661" s="169">
        <v>1406203</v>
      </c>
      <c r="M2661" s="169">
        <v>87057</v>
      </c>
      <c r="N2661" s="5"/>
    </row>
    <row r="2662" spans="2:14" s="9" customFormat="1" ht="15" customHeight="1" x14ac:dyDescent="0.25">
      <c r="B2662" s="168">
        <v>2018</v>
      </c>
      <c r="C2662" s="168"/>
      <c r="D2662" s="169">
        <v>36689</v>
      </c>
      <c r="E2662" s="169">
        <v>2732342</v>
      </c>
      <c r="F2662" s="169">
        <v>478251</v>
      </c>
      <c r="G2662" s="169">
        <v>2254091</v>
      </c>
      <c r="H2662" s="169">
        <v>2977</v>
      </c>
      <c r="I2662" s="169">
        <v>2882</v>
      </c>
      <c r="J2662" s="169">
        <v>47762</v>
      </c>
      <c r="K2662" s="169">
        <v>286499</v>
      </c>
      <c r="L2662" s="169">
        <v>1219864</v>
      </c>
      <c r="M2662" s="169">
        <v>82840</v>
      </c>
      <c r="N2662" s="5"/>
    </row>
    <row r="2663" spans="2:14" ht="15" customHeight="1" x14ac:dyDescent="0.25">
      <c r="B2663" s="168">
        <v>2017</v>
      </c>
      <c r="C2663" s="168"/>
      <c r="D2663" s="169">
        <v>35742</v>
      </c>
      <c r="E2663" s="169">
        <v>2498237</v>
      </c>
      <c r="F2663" s="169">
        <v>432708</v>
      </c>
      <c r="G2663" s="169">
        <v>2065529</v>
      </c>
      <c r="H2663" s="169">
        <v>-871</v>
      </c>
      <c r="I2663" s="169">
        <v>1782</v>
      </c>
      <c r="J2663" s="169">
        <v>44317</v>
      </c>
      <c r="K2663" s="169">
        <v>271908</v>
      </c>
      <c r="L2663" s="169">
        <v>1075007</v>
      </c>
      <c r="M2663" s="169">
        <v>77548</v>
      </c>
      <c r="N2663" s="9"/>
    </row>
    <row r="2664" spans="2:14" ht="15" customHeight="1" x14ac:dyDescent="0.25">
      <c r="B2664" s="168">
        <v>2016</v>
      </c>
      <c r="C2664" s="168"/>
      <c r="D2664" s="169">
        <v>32815</v>
      </c>
      <c r="E2664" s="169">
        <v>2197962</v>
      </c>
      <c r="F2664" s="169">
        <v>438365</v>
      </c>
      <c r="G2664" s="169">
        <v>1759597</v>
      </c>
      <c r="H2664" s="169">
        <v>-7206</v>
      </c>
      <c r="I2664" s="169">
        <v>1289</v>
      </c>
      <c r="J2664" s="169">
        <v>38942</v>
      </c>
      <c r="K2664" s="169">
        <v>255288</v>
      </c>
      <c r="L2664" s="169">
        <v>962186</v>
      </c>
      <c r="M2664" s="169">
        <v>78488</v>
      </c>
      <c r="N2664" s="9"/>
    </row>
    <row r="2665" spans="2:14" ht="15" customHeight="1" x14ac:dyDescent="0.25">
      <c r="B2665" s="168">
        <v>2015</v>
      </c>
      <c r="C2665" s="168"/>
      <c r="D2665" s="169">
        <v>30471</v>
      </c>
      <c r="E2665" s="169">
        <v>1920416</v>
      </c>
      <c r="F2665" s="169">
        <v>338089</v>
      </c>
      <c r="G2665" s="169">
        <v>1582327</v>
      </c>
      <c r="H2665" s="169">
        <v>181</v>
      </c>
      <c r="I2665" s="169">
        <v>1207</v>
      </c>
      <c r="J2665" s="169">
        <v>35276</v>
      </c>
      <c r="K2665" s="169">
        <v>242231</v>
      </c>
      <c r="L2665" s="169">
        <v>827908</v>
      </c>
      <c r="M2665" s="169">
        <v>81605</v>
      </c>
      <c r="N2665" s="9"/>
    </row>
    <row r="2666" spans="2:14" ht="15" customHeight="1" x14ac:dyDescent="0.25">
      <c r="B2666" s="168">
        <v>2014</v>
      </c>
      <c r="C2666" s="168"/>
      <c r="D2666" s="169">
        <v>28844</v>
      </c>
      <c r="E2666" s="169">
        <v>1713761</v>
      </c>
      <c r="F2666" s="169">
        <v>284147</v>
      </c>
      <c r="G2666" s="169">
        <v>1429614</v>
      </c>
      <c r="H2666" s="169">
        <v>-400</v>
      </c>
      <c r="I2666" s="169">
        <v>1831</v>
      </c>
      <c r="J2666" s="169">
        <v>33023</v>
      </c>
      <c r="K2666" s="169">
        <v>210011</v>
      </c>
      <c r="L2666" s="169">
        <v>781074</v>
      </c>
      <c r="M2666" s="169">
        <v>82098</v>
      </c>
      <c r="N2666" s="9"/>
    </row>
    <row r="2667" spans="2:14" ht="15" customHeight="1" x14ac:dyDescent="0.25">
      <c r="B2667" s="168">
        <v>2013</v>
      </c>
      <c r="C2667" s="168"/>
      <c r="D2667" s="169">
        <v>27898</v>
      </c>
      <c r="E2667" s="169">
        <v>1568939</v>
      </c>
      <c r="F2667" s="169">
        <v>249931</v>
      </c>
      <c r="G2667" s="169">
        <v>1319007</v>
      </c>
      <c r="H2667" s="169">
        <v>-98</v>
      </c>
      <c r="I2667" s="169">
        <v>1446</v>
      </c>
      <c r="J2667" s="169">
        <v>29195</v>
      </c>
      <c r="K2667" s="169">
        <v>188547</v>
      </c>
      <c r="L2667" s="169">
        <v>710032</v>
      </c>
      <c r="M2667" s="169">
        <v>94685</v>
      </c>
    </row>
    <row r="2668" spans="2:14" ht="15" customHeight="1" x14ac:dyDescent="0.25">
      <c r="B2668" s="168">
        <v>2012</v>
      </c>
      <c r="C2668" s="168"/>
      <c r="D2668" s="169">
        <v>28243</v>
      </c>
      <c r="E2668" s="169">
        <v>1610435</v>
      </c>
      <c r="F2668" s="169">
        <v>259815</v>
      </c>
      <c r="G2668" s="169">
        <v>1350620</v>
      </c>
      <c r="H2668" s="169">
        <v>1089</v>
      </c>
      <c r="I2668" s="169">
        <v>1487</v>
      </c>
      <c r="J2668" s="169">
        <v>25155</v>
      </c>
      <c r="K2668" s="169">
        <v>174942</v>
      </c>
      <c r="L2668" s="169">
        <v>742774</v>
      </c>
      <c r="M2668" s="169">
        <v>99451</v>
      </c>
    </row>
    <row r="2669" spans="2:14" s="8" customFormat="1" ht="15" customHeight="1" x14ac:dyDescent="0.25">
      <c r="B2669" s="168">
        <v>2011</v>
      </c>
      <c r="C2669" s="168"/>
      <c r="D2669" s="169">
        <v>29626</v>
      </c>
      <c r="E2669" s="169">
        <v>1708474</v>
      </c>
      <c r="F2669" s="169">
        <v>291197</v>
      </c>
      <c r="G2669" s="169">
        <v>1417277</v>
      </c>
      <c r="H2669" s="169">
        <v>1754</v>
      </c>
      <c r="I2669" s="169">
        <v>1737</v>
      </c>
      <c r="J2669" s="169">
        <v>29145</v>
      </c>
      <c r="K2669" s="169">
        <v>175333</v>
      </c>
      <c r="L2669" s="169">
        <v>777367</v>
      </c>
      <c r="M2669" s="169">
        <v>102424</v>
      </c>
      <c r="N2669" s="5"/>
    </row>
    <row r="2670" spans="2:14" s="9" customFormat="1" ht="15" customHeight="1" x14ac:dyDescent="0.25">
      <c r="B2670" s="168">
        <v>2010</v>
      </c>
      <c r="C2670" s="168"/>
      <c r="D2670" s="169">
        <v>29346</v>
      </c>
      <c r="E2670" s="169">
        <v>1803403</v>
      </c>
      <c r="F2670" s="169">
        <v>246147</v>
      </c>
      <c r="G2670" s="169">
        <v>1557257</v>
      </c>
      <c r="H2670" s="169">
        <v>-1151</v>
      </c>
      <c r="I2670" s="169">
        <v>1689</v>
      </c>
      <c r="J2670" s="169">
        <v>35606</v>
      </c>
      <c r="K2670" s="169">
        <v>169551</v>
      </c>
      <c r="L2670" s="169">
        <v>865254</v>
      </c>
      <c r="M2670" s="169">
        <v>96654</v>
      </c>
      <c r="N2670" s="5"/>
    </row>
    <row r="2671" spans="2:14" s="9" customFormat="1" ht="15" customHeight="1" x14ac:dyDescent="0.25">
      <c r="B2671" s="168">
        <v>2009</v>
      </c>
      <c r="C2671" s="168"/>
      <c r="D2671" s="169">
        <v>31007</v>
      </c>
      <c r="E2671" s="169">
        <v>1778787</v>
      </c>
      <c r="F2671" s="169">
        <v>264046</v>
      </c>
      <c r="G2671" s="169">
        <v>1514741</v>
      </c>
      <c r="H2671" s="169">
        <v>-2730</v>
      </c>
      <c r="I2671" s="169">
        <v>2678</v>
      </c>
      <c r="J2671" s="169">
        <v>47840</v>
      </c>
      <c r="K2671" s="169">
        <v>171051</v>
      </c>
      <c r="L2671" s="169">
        <v>851249</v>
      </c>
      <c r="M2671" s="169" t="s">
        <v>66</v>
      </c>
      <c r="N2671" s="5"/>
    </row>
    <row r="2672" spans="2:14" s="9" customFormat="1" ht="15" customHeight="1" x14ac:dyDescent="0.25">
      <c r="B2672" s="168">
        <v>2008</v>
      </c>
      <c r="C2672" s="168"/>
      <c r="D2672" s="169">
        <v>31446</v>
      </c>
      <c r="E2672" s="169">
        <v>1845248</v>
      </c>
      <c r="F2672" s="169">
        <v>282518</v>
      </c>
      <c r="G2672" s="169">
        <v>1562730</v>
      </c>
      <c r="H2672" s="169">
        <v>740</v>
      </c>
      <c r="I2672" s="169">
        <v>4198</v>
      </c>
      <c r="J2672" s="169">
        <v>45307</v>
      </c>
      <c r="K2672" s="169">
        <v>177391</v>
      </c>
      <c r="L2672" s="169">
        <v>870104</v>
      </c>
      <c r="M2672" s="169" t="s">
        <v>66</v>
      </c>
      <c r="N2672" s="5"/>
    </row>
    <row r="2673" spans="2:14" ht="15" customHeight="1" x14ac:dyDescent="0.2">
      <c r="B2673" s="258" t="s">
        <v>35</v>
      </c>
      <c r="C2673" s="184"/>
      <c r="D2673" s="185"/>
      <c r="E2673" s="185"/>
      <c r="F2673" s="185"/>
      <c r="G2673" s="185"/>
      <c r="H2673" s="185"/>
      <c r="I2673" s="186"/>
      <c r="J2673" s="186"/>
      <c r="K2673" s="186"/>
      <c r="L2673" s="186"/>
      <c r="M2673" s="186"/>
      <c r="N2673" s="8"/>
    </row>
    <row r="2674" spans="2:14" ht="15" customHeight="1" x14ac:dyDescent="0.25">
      <c r="B2674" s="187" t="s">
        <v>316</v>
      </c>
      <c r="C2674" s="187"/>
      <c r="D2674" s="188"/>
      <c r="E2674" s="188"/>
      <c r="F2674" s="188"/>
      <c r="G2674" s="188"/>
      <c r="H2674" s="188"/>
      <c r="I2674" s="189"/>
      <c r="J2674" s="189"/>
      <c r="K2674" s="189"/>
      <c r="L2674" s="189"/>
      <c r="M2674" s="189"/>
      <c r="N2674" s="9"/>
    </row>
    <row r="2675" spans="2:14" ht="15" customHeight="1" x14ac:dyDescent="0.25">
      <c r="B2675" s="181">
        <v>2023</v>
      </c>
      <c r="C2675" s="181"/>
      <c r="D2675" s="182">
        <v>37440</v>
      </c>
      <c r="E2675" s="182">
        <v>378602</v>
      </c>
      <c r="F2675" s="182">
        <v>12369</v>
      </c>
      <c r="G2675" s="182">
        <v>366233</v>
      </c>
      <c r="H2675" s="182">
        <v>182</v>
      </c>
      <c r="I2675" s="182">
        <v>0</v>
      </c>
      <c r="J2675" s="182">
        <v>1810</v>
      </c>
      <c r="K2675" s="182">
        <v>5687</v>
      </c>
      <c r="L2675" s="182">
        <v>54254</v>
      </c>
      <c r="M2675" s="182">
        <v>189</v>
      </c>
      <c r="N2675" s="9"/>
    </row>
    <row r="2676" spans="2:14" ht="15" customHeight="1" x14ac:dyDescent="0.25">
      <c r="B2676" s="181">
        <v>2022</v>
      </c>
      <c r="C2676" s="181"/>
      <c r="D2676" s="182">
        <v>34795</v>
      </c>
      <c r="E2676" s="182">
        <v>326024</v>
      </c>
      <c r="F2676" s="182">
        <v>9655</v>
      </c>
      <c r="G2676" s="182">
        <v>316369</v>
      </c>
      <c r="H2676" s="182">
        <v>25</v>
      </c>
      <c r="I2676" s="182">
        <v>0</v>
      </c>
      <c r="J2676" s="182">
        <v>3257</v>
      </c>
      <c r="K2676" s="182">
        <v>5581</v>
      </c>
      <c r="L2676" s="182">
        <v>45803</v>
      </c>
      <c r="M2676" s="182">
        <v>109</v>
      </c>
      <c r="N2676" s="9"/>
    </row>
    <row r="2677" spans="2:14" ht="15" customHeight="1" x14ac:dyDescent="0.25">
      <c r="B2677" s="168">
        <v>2021</v>
      </c>
      <c r="C2677" s="168"/>
      <c r="D2677" s="169">
        <v>29509</v>
      </c>
      <c r="E2677" s="169">
        <v>238566</v>
      </c>
      <c r="F2677" s="169">
        <v>6316</v>
      </c>
      <c r="G2677" s="169">
        <v>232250</v>
      </c>
      <c r="H2677" s="169">
        <v>-11</v>
      </c>
      <c r="I2677" s="169">
        <v>1</v>
      </c>
      <c r="J2677" s="169">
        <v>4640</v>
      </c>
      <c r="K2677" s="169">
        <v>3840</v>
      </c>
      <c r="L2677" s="169">
        <v>32795</v>
      </c>
      <c r="M2677" s="169">
        <v>135</v>
      </c>
      <c r="N2677" s="9"/>
    </row>
    <row r="2678" spans="2:14" ht="15" customHeight="1" x14ac:dyDescent="0.25">
      <c r="B2678" s="168">
        <v>2020</v>
      </c>
      <c r="C2678" s="168"/>
      <c r="D2678" s="169">
        <v>28122</v>
      </c>
      <c r="E2678" s="169">
        <v>169096</v>
      </c>
      <c r="F2678" s="169">
        <v>0</v>
      </c>
      <c r="G2678" s="169">
        <v>169096</v>
      </c>
      <c r="H2678" s="169">
        <v>47</v>
      </c>
      <c r="I2678" s="169">
        <v>5</v>
      </c>
      <c r="J2678" s="169">
        <v>84</v>
      </c>
      <c r="K2678" s="169">
        <v>0</v>
      </c>
      <c r="L2678" s="169">
        <v>45560</v>
      </c>
      <c r="M2678" s="169">
        <v>565</v>
      </c>
      <c r="N2678" s="9"/>
    </row>
    <row r="2679" spans="2:14" ht="15" customHeight="1" x14ac:dyDescent="0.25">
      <c r="B2679" s="168">
        <v>2019</v>
      </c>
      <c r="C2679" s="168"/>
      <c r="D2679" s="169">
        <v>29634</v>
      </c>
      <c r="E2679" s="169">
        <v>237691</v>
      </c>
      <c r="F2679" s="169">
        <v>0</v>
      </c>
      <c r="G2679" s="169">
        <v>237691</v>
      </c>
      <c r="H2679" s="169">
        <v>44</v>
      </c>
      <c r="I2679" s="169">
        <v>7</v>
      </c>
      <c r="J2679" s="169">
        <v>116</v>
      </c>
      <c r="K2679" s="169">
        <v>0</v>
      </c>
      <c r="L2679" s="169">
        <v>60023</v>
      </c>
      <c r="M2679" s="169">
        <v>532</v>
      </c>
      <c r="N2679" s="9"/>
    </row>
    <row r="2680" spans="2:14" ht="15" customHeight="1" x14ac:dyDescent="0.25">
      <c r="B2680" s="168">
        <v>2018</v>
      </c>
      <c r="C2680" s="168"/>
      <c r="D2680" s="169">
        <v>28707</v>
      </c>
      <c r="E2680" s="169">
        <v>223060</v>
      </c>
      <c r="F2680" s="169">
        <v>0</v>
      </c>
      <c r="G2680" s="169">
        <v>223060</v>
      </c>
      <c r="H2680" s="169">
        <v>67</v>
      </c>
      <c r="I2680" s="169">
        <v>0</v>
      </c>
      <c r="J2680" s="169">
        <v>107</v>
      </c>
      <c r="K2680" s="169">
        <v>0</v>
      </c>
      <c r="L2680" s="169">
        <v>53225</v>
      </c>
      <c r="M2680" s="169">
        <v>606</v>
      </c>
      <c r="N2680" s="9"/>
    </row>
    <row r="2681" spans="2:14" ht="15" customHeight="1" x14ac:dyDescent="0.25">
      <c r="B2681" s="168">
        <v>2017</v>
      </c>
      <c r="C2681" s="168"/>
      <c r="D2681" s="169">
        <v>28617</v>
      </c>
      <c r="E2681" s="169">
        <v>217983</v>
      </c>
      <c r="F2681" s="169">
        <v>0</v>
      </c>
      <c r="G2681" s="169">
        <v>217983</v>
      </c>
      <c r="H2681" s="169">
        <v>52</v>
      </c>
      <c r="I2681" s="169">
        <v>0</v>
      </c>
      <c r="J2681" s="169">
        <v>110</v>
      </c>
      <c r="K2681" s="169">
        <v>0</v>
      </c>
      <c r="L2681" s="169">
        <v>53999</v>
      </c>
      <c r="M2681" s="169">
        <v>527</v>
      </c>
      <c r="N2681" s="9"/>
    </row>
    <row r="2682" spans="2:14" ht="15" customHeight="1" x14ac:dyDescent="0.25">
      <c r="B2682" s="168">
        <v>2016</v>
      </c>
      <c r="C2682" s="168"/>
      <c r="D2682" s="169">
        <v>26704</v>
      </c>
      <c r="E2682" s="169">
        <v>193268</v>
      </c>
      <c r="F2682" s="169">
        <v>0</v>
      </c>
      <c r="G2682" s="169">
        <v>193268</v>
      </c>
      <c r="H2682" s="169">
        <v>63</v>
      </c>
      <c r="I2682" s="169">
        <v>0</v>
      </c>
      <c r="J2682" s="169">
        <v>95</v>
      </c>
      <c r="K2682" s="169">
        <v>0</v>
      </c>
      <c r="L2682" s="169">
        <v>47483</v>
      </c>
      <c r="M2682" s="169">
        <v>381</v>
      </c>
      <c r="N2682" s="9"/>
    </row>
    <row r="2683" spans="2:14" ht="15" customHeight="1" x14ac:dyDescent="0.25">
      <c r="B2683" s="168">
        <v>2015</v>
      </c>
      <c r="C2683" s="168"/>
      <c r="D2683" s="169">
        <v>25047</v>
      </c>
      <c r="E2683" s="169">
        <v>176467</v>
      </c>
      <c r="F2683" s="169">
        <v>0</v>
      </c>
      <c r="G2683" s="169">
        <v>176467</v>
      </c>
      <c r="H2683" s="169">
        <v>60</v>
      </c>
      <c r="I2683" s="169">
        <v>0</v>
      </c>
      <c r="J2683" s="169">
        <v>96</v>
      </c>
      <c r="K2683" s="169">
        <v>0</v>
      </c>
      <c r="L2683" s="169">
        <v>43796</v>
      </c>
      <c r="M2683" s="169">
        <v>355</v>
      </c>
      <c r="N2683" s="9"/>
    </row>
    <row r="2684" spans="2:14" ht="15" customHeight="1" x14ac:dyDescent="0.25">
      <c r="B2684" s="168">
        <v>2014</v>
      </c>
      <c r="C2684" s="168"/>
      <c r="D2684" s="169">
        <v>23857</v>
      </c>
      <c r="E2684" s="169">
        <v>164959</v>
      </c>
      <c r="F2684" s="169">
        <v>0</v>
      </c>
      <c r="G2684" s="169">
        <v>164959</v>
      </c>
      <c r="H2684" s="169">
        <v>67</v>
      </c>
      <c r="I2684" s="169">
        <v>0</v>
      </c>
      <c r="J2684" s="169">
        <v>92</v>
      </c>
      <c r="K2684" s="169">
        <v>0</v>
      </c>
      <c r="L2684" s="169">
        <v>39030</v>
      </c>
      <c r="M2684" s="169">
        <v>329</v>
      </c>
    </row>
    <row r="2685" spans="2:14" s="10" customFormat="1" ht="15" customHeight="1" collapsed="1" x14ac:dyDescent="0.25">
      <c r="B2685" s="168">
        <v>2013</v>
      </c>
      <c r="C2685" s="168"/>
      <c r="D2685" s="169">
        <v>23171</v>
      </c>
      <c r="E2685" s="169">
        <v>156842</v>
      </c>
      <c r="F2685" s="169">
        <v>0</v>
      </c>
      <c r="G2685" s="169">
        <v>156842</v>
      </c>
      <c r="H2685" s="169">
        <v>71</v>
      </c>
      <c r="I2685" s="169">
        <v>0</v>
      </c>
      <c r="J2685" s="169">
        <v>94</v>
      </c>
      <c r="K2685" s="169">
        <v>0</v>
      </c>
      <c r="L2685" s="169">
        <v>38972</v>
      </c>
      <c r="M2685" s="169">
        <v>288</v>
      </c>
      <c r="N2685" s="5"/>
    </row>
    <row r="2686" spans="2:14" s="10" customFormat="1" ht="15" customHeight="1" x14ac:dyDescent="0.25">
      <c r="B2686" s="168">
        <v>2012</v>
      </c>
      <c r="C2686" s="168"/>
      <c r="D2686" s="169">
        <v>23696</v>
      </c>
      <c r="E2686" s="169">
        <v>168122</v>
      </c>
      <c r="F2686" s="169">
        <v>0</v>
      </c>
      <c r="G2686" s="169">
        <v>168122</v>
      </c>
      <c r="H2686" s="169">
        <v>69</v>
      </c>
      <c r="I2686" s="169">
        <v>0</v>
      </c>
      <c r="J2686" s="169">
        <v>101</v>
      </c>
      <c r="K2686" s="169">
        <v>0</v>
      </c>
      <c r="L2686" s="169">
        <v>42840</v>
      </c>
      <c r="M2686" s="169">
        <v>428</v>
      </c>
      <c r="N2686" s="5"/>
    </row>
    <row r="2687" spans="2:14" s="10" customFormat="1" ht="15" customHeight="1" x14ac:dyDescent="0.25">
      <c r="B2687" s="168">
        <v>2011</v>
      </c>
      <c r="C2687" s="168"/>
      <c r="D2687" s="169">
        <v>25183</v>
      </c>
      <c r="E2687" s="169">
        <v>182405</v>
      </c>
      <c r="F2687" s="169">
        <v>0</v>
      </c>
      <c r="G2687" s="169">
        <v>182405</v>
      </c>
      <c r="H2687" s="169">
        <v>69</v>
      </c>
      <c r="I2687" s="169">
        <v>0</v>
      </c>
      <c r="J2687" s="169">
        <v>108</v>
      </c>
      <c r="K2687" s="169">
        <v>0</v>
      </c>
      <c r="L2687" s="169">
        <v>47225</v>
      </c>
      <c r="M2687" s="169">
        <v>463</v>
      </c>
      <c r="N2687" s="5"/>
    </row>
    <row r="2688" spans="2:14" ht="15" customHeight="1" x14ac:dyDescent="0.25">
      <c r="B2688" s="168">
        <v>2010</v>
      </c>
      <c r="C2688" s="168"/>
      <c r="D2688" s="169">
        <v>25077</v>
      </c>
      <c r="E2688" s="169">
        <v>206291</v>
      </c>
      <c r="F2688" s="169">
        <v>217</v>
      </c>
      <c r="G2688" s="169">
        <v>206074</v>
      </c>
      <c r="H2688" s="169">
        <v>65</v>
      </c>
      <c r="I2688" s="169">
        <v>0</v>
      </c>
      <c r="J2688" s="169">
        <v>112</v>
      </c>
      <c r="K2688" s="169">
        <v>179</v>
      </c>
      <c r="L2688" s="169">
        <v>53289</v>
      </c>
      <c r="M2688" s="169">
        <v>507</v>
      </c>
    </row>
    <row r="2689" spans="2:14" ht="15" customHeight="1" x14ac:dyDescent="0.25">
      <c r="B2689" s="168">
        <v>2009</v>
      </c>
      <c r="C2689" s="168"/>
      <c r="D2689" s="169">
        <v>26818</v>
      </c>
      <c r="E2689" s="169">
        <v>235908</v>
      </c>
      <c r="F2689" s="169">
        <v>0</v>
      </c>
      <c r="G2689" s="169">
        <v>235908</v>
      </c>
      <c r="H2689" s="169">
        <v>43</v>
      </c>
      <c r="I2689" s="169">
        <v>15</v>
      </c>
      <c r="J2689" s="169">
        <v>112</v>
      </c>
      <c r="K2689" s="169">
        <v>0</v>
      </c>
      <c r="L2689" s="169">
        <v>64959</v>
      </c>
      <c r="M2689" s="169" t="s">
        <v>66</v>
      </c>
    </row>
    <row r="2690" spans="2:14" ht="15" customHeight="1" x14ac:dyDescent="0.25">
      <c r="B2690" s="168">
        <v>2008</v>
      </c>
      <c r="C2690" s="168"/>
      <c r="D2690" s="169">
        <v>27449</v>
      </c>
      <c r="E2690" s="169">
        <v>251536</v>
      </c>
      <c r="F2690" s="169">
        <v>0</v>
      </c>
      <c r="G2690" s="169">
        <v>251536</v>
      </c>
      <c r="H2690" s="169">
        <v>13</v>
      </c>
      <c r="I2690" s="169">
        <v>11</v>
      </c>
      <c r="J2690" s="169">
        <v>116</v>
      </c>
      <c r="K2690" s="169">
        <v>0</v>
      </c>
      <c r="L2690" s="169">
        <v>67665</v>
      </c>
      <c r="M2690" s="169" t="s">
        <v>66</v>
      </c>
      <c r="N2690" s="9"/>
    </row>
    <row r="2691" spans="2:14" ht="15" customHeight="1" x14ac:dyDescent="0.25">
      <c r="B2691" s="187" t="s">
        <v>317</v>
      </c>
      <c r="C2691" s="187"/>
      <c r="D2691" s="188"/>
      <c r="E2691" s="188"/>
      <c r="F2691" s="188"/>
      <c r="G2691" s="188"/>
      <c r="H2691" s="188"/>
      <c r="I2691" s="189"/>
      <c r="J2691" s="189"/>
      <c r="K2691" s="189"/>
      <c r="L2691" s="189"/>
      <c r="M2691" s="189"/>
      <c r="N2691" s="9"/>
    </row>
    <row r="2692" spans="2:14" ht="15" customHeight="1" x14ac:dyDescent="0.25">
      <c r="B2692" s="181">
        <v>2023</v>
      </c>
      <c r="C2692" s="181"/>
      <c r="D2692" s="182">
        <v>10038</v>
      </c>
      <c r="E2692" s="182">
        <v>4217258</v>
      </c>
      <c r="F2692" s="182">
        <v>638838</v>
      </c>
      <c r="G2692" s="182">
        <v>3578419</v>
      </c>
      <c r="H2692" s="182">
        <v>6022</v>
      </c>
      <c r="I2692" s="182">
        <v>2171</v>
      </c>
      <c r="J2692" s="182">
        <v>74453</v>
      </c>
      <c r="K2692" s="182">
        <v>413601</v>
      </c>
      <c r="L2692" s="182">
        <v>2011639</v>
      </c>
      <c r="M2692" s="182">
        <v>129448</v>
      </c>
      <c r="N2692" s="9"/>
    </row>
    <row r="2693" spans="2:14" ht="15" customHeight="1" x14ac:dyDescent="0.25">
      <c r="B2693" s="181">
        <v>2022</v>
      </c>
      <c r="C2693" s="181"/>
      <c r="D2693" s="182">
        <v>9499</v>
      </c>
      <c r="E2693" s="182">
        <v>3528431</v>
      </c>
      <c r="F2693" s="182">
        <v>561053</v>
      </c>
      <c r="G2693" s="182">
        <v>2967378</v>
      </c>
      <c r="H2693" s="182">
        <v>-7108</v>
      </c>
      <c r="I2693" s="182">
        <v>2107</v>
      </c>
      <c r="J2693" s="182">
        <v>96996</v>
      </c>
      <c r="K2693" s="182">
        <v>363762</v>
      </c>
      <c r="L2693" s="182">
        <v>1687352</v>
      </c>
      <c r="M2693" s="182">
        <v>100848</v>
      </c>
      <c r="N2693" s="9"/>
    </row>
    <row r="2694" spans="2:14" ht="15" customHeight="1" x14ac:dyDescent="0.25">
      <c r="B2694" s="168">
        <v>2021</v>
      </c>
      <c r="C2694" s="168"/>
      <c r="D2694" s="169">
        <v>9099</v>
      </c>
      <c r="E2694" s="169">
        <v>2299579</v>
      </c>
      <c r="F2694" s="169">
        <v>458338</v>
      </c>
      <c r="G2694" s="169">
        <v>1841241</v>
      </c>
      <c r="H2694" s="169">
        <v>923</v>
      </c>
      <c r="I2694" s="169">
        <v>2436</v>
      </c>
      <c r="J2694" s="169">
        <v>173245</v>
      </c>
      <c r="K2694" s="169">
        <v>285628</v>
      </c>
      <c r="L2694" s="169">
        <v>1091550</v>
      </c>
      <c r="M2694" s="169">
        <v>92355</v>
      </c>
      <c r="N2694" s="9"/>
    </row>
    <row r="2695" spans="2:14" ht="15" customHeight="1" x14ac:dyDescent="0.25">
      <c r="B2695" s="168">
        <v>2020</v>
      </c>
      <c r="C2695" s="168"/>
      <c r="D2695" s="169">
        <v>8991</v>
      </c>
      <c r="E2695" s="169">
        <v>1977087</v>
      </c>
      <c r="F2695" s="169">
        <v>435432</v>
      </c>
      <c r="G2695" s="169">
        <v>1541656</v>
      </c>
      <c r="H2695" s="169">
        <v>440</v>
      </c>
      <c r="I2695" s="169">
        <v>4711</v>
      </c>
      <c r="J2695" s="169">
        <v>120541</v>
      </c>
      <c r="K2695" s="169">
        <v>236094</v>
      </c>
      <c r="L2695" s="169">
        <v>1004084</v>
      </c>
      <c r="M2695" s="169">
        <v>89191</v>
      </c>
      <c r="N2695" s="9"/>
    </row>
    <row r="2696" spans="2:14" ht="15" customHeight="1" x14ac:dyDescent="0.25">
      <c r="B2696" s="168">
        <v>2019</v>
      </c>
      <c r="C2696" s="168"/>
      <c r="D2696" s="169">
        <v>8653</v>
      </c>
      <c r="E2696" s="169">
        <v>2902197</v>
      </c>
      <c r="F2696" s="169">
        <v>308644</v>
      </c>
      <c r="G2696" s="169">
        <v>2593553</v>
      </c>
      <c r="H2696" s="169">
        <v>461</v>
      </c>
      <c r="I2696" s="169">
        <v>3526</v>
      </c>
      <c r="J2696" s="169">
        <v>47856</v>
      </c>
      <c r="K2696" s="169">
        <v>308371</v>
      </c>
      <c r="L2696" s="169">
        <v>1346180</v>
      </c>
      <c r="M2696" s="169">
        <v>86525</v>
      </c>
      <c r="N2696" s="9"/>
    </row>
    <row r="2697" spans="2:14" ht="15" customHeight="1" x14ac:dyDescent="0.25">
      <c r="B2697" s="168">
        <v>2018</v>
      </c>
      <c r="C2697" s="168"/>
      <c r="D2697" s="169">
        <v>7982</v>
      </c>
      <c r="E2697" s="169">
        <v>2509282</v>
      </c>
      <c r="F2697" s="169">
        <v>478251</v>
      </c>
      <c r="G2697" s="169">
        <v>2031031</v>
      </c>
      <c r="H2697" s="169">
        <v>2911</v>
      </c>
      <c r="I2697" s="169">
        <v>2882</v>
      </c>
      <c r="J2697" s="169">
        <v>47654</v>
      </c>
      <c r="K2697" s="169">
        <v>286499</v>
      </c>
      <c r="L2697" s="169">
        <v>1166639</v>
      </c>
      <c r="M2697" s="169">
        <v>82234</v>
      </c>
      <c r="N2697" s="9"/>
    </row>
    <row r="2698" spans="2:14" ht="15" customHeight="1" x14ac:dyDescent="0.25">
      <c r="B2698" s="168">
        <v>2017</v>
      </c>
      <c r="C2698" s="168"/>
      <c r="D2698" s="169">
        <v>7125</v>
      </c>
      <c r="E2698" s="169">
        <v>2280253</v>
      </c>
      <c r="F2698" s="169">
        <v>432708</v>
      </c>
      <c r="G2698" s="169">
        <v>1847546</v>
      </c>
      <c r="H2698" s="169">
        <v>-922</v>
      </c>
      <c r="I2698" s="169">
        <v>1782</v>
      </c>
      <c r="J2698" s="169">
        <v>44207</v>
      </c>
      <c r="K2698" s="169">
        <v>271908</v>
      </c>
      <c r="L2698" s="169">
        <v>1021007</v>
      </c>
      <c r="M2698" s="169">
        <v>77021</v>
      </c>
      <c r="N2698" s="9"/>
    </row>
    <row r="2699" spans="2:14" ht="15" customHeight="1" x14ac:dyDescent="0.25">
      <c r="B2699" s="168">
        <v>2016</v>
      </c>
      <c r="C2699" s="168"/>
      <c r="D2699" s="169">
        <v>6111</v>
      </c>
      <c r="E2699" s="169">
        <v>2004694</v>
      </c>
      <c r="F2699" s="169">
        <v>438365</v>
      </c>
      <c r="G2699" s="169">
        <v>1566329</v>
      </c>
      <c r="H2699" s="169">
        <v>-7269</v>
      </c>
      <c r="I2699" s="169">
        <v>1289</v>
      </c>
      <c r="J2699" s="169">
        <v>38847</v>
      </c>
      <c r="K2699" s="169">
        <v>255288</v>
      </c>
      <c r="L2699" s="169">
        <v>914703</v>
      </c>
      <c r="M2699" s="169">
        <v>78108</v>
      </c>
      <c r="N2699" s="9"/>
    </row>
    <row r="2700" spans="2:14" s="10" customFormat="1" ht="15" customHeight="1" collapsed="1" x14ac:dyDescent="0.25">
      <c r="B2700" s="168">
        <v>2015</v>
      </c>
      <c r="C2700" s="168"/>
      <c r="D2700" s="169">
        <v>5424</v>
      </c>
      <c r="E2700" s="169">
        <v>1743949</v>
      </c>
      <c r="F2700" s="169">
        <v>338089</v>
      </c>
      <c r="G2700" s="169">
        <v>1405860</v>
      </c>
      <c r="H2700" s="169">
        <v>121</v>
      </c>
      <c r="I2700" s="169">
        <v>1207</v>
      </c>
      <c r="J2700" s="169">
        <v>35181</v>
      </c>
      <c r="K2700" s="169">
        <v>242231</v>
      </c>
      <c r="L2700" s="169">
        <v>784112</v>
      </c>
      <c r="M2700" s="169">
        <v>81251</v>
      </c>
      <c r="N2700" s="5"/>
    </row>
    <row r="2701" spans="2:14" s="10" customFormat="1" ht="15" customHeight="1" x14ac:dyDescent="0.25">
      <c r="B2701" s="168">
        <v>2014</v>
      </c>
      <c r="C2701" s="168"/>
      <c r="D2701" s="169">
        <v>4987</v>
      </c>
      <c r="E2701" s="169">
        <v>1548802</v>
      </c>
      <c r="F2701" s="169">
        <v>284147</v>
      </c>
      <c r="G2701" s="169">
        <v>1264655</v>
      </c>
      <c r="H2701" s="169">
        <v>-467</v>
      </c>
      <c r="I2701" s="169">
        <v>1831</v>
      </c>
      <c r="J2701" s="169">
        <v>32931</v>
      </c>
      <c r="K2701" s="169">
        <v>210011</v>
      </c>
      <c r="L2701" s="169">
        <v>742044</v>
      </c>
      <c r="M2701" s="169">
        <v>81769</v>
      </c>
      <c r="N2701" s="5"/>
    </row>
    <row r="2702" spans="2:14" s="10" customFormat="1" ht="15" customHeight="1" x14ac:dyDescent="0.25">
      <c r="B2702" s="168">
        <v>2013</v>
      </c>
      <c r="C2702" s="168"/>
      <c r="D2702" s="169">
        <v>4727</v>
      </c>
      <c r="E2702" s="169">
        <v>1412096</v>
      </c>
      <c r="F2702" s="169">
        <v>249931</v>
      </c>
      <c r="G2702" s="169">
        <v>1162165</v>
      </c>
      <c r="H2702" s="169">
        <v>-170</v>
      </c>
      <c r="I2702" s="169">
        <v>1446</v>
      </c>
      <c r="J2702" s="169">
        <v>29101</v>
      </c>
      <c r="K2702" s="169">
        <v>188547</v>
      </c>
      <c r="L2702" s="169">
        <v>671061</v>
      </c>
      <c r="M2702" s="169">
        <v>94396</v>
      </c>
      <c r="N2702" s="5"/>
    </row>
    <row r="2703" spans="2:14" ht="15" customHeight="1" x14ac:dyDescent="0.25">
      <c r="B2703" s="168">
        <v>2012</v>
      </c>
      <c r="C2703" s="168"/>
      <c r="D2703" s="169">
        <v>4547</v>
      </c>
      <c r="E2703" s="169">
        <v>1442313</v>
      </c>
      <c r="F2703" s="169">
        <v>259815</v>
      </c>
      <c r="G2703" s="169">
        <v>1182498</v>
      </c>
      <c r="H2703" s="169">
        <v>1020</v>
      </c>
      <c r="I2703" s="169">
        <v>1487</v>
      </c>
      <c r="J2703" s="169">
        <v>25055</v>
      </c>
      <c r="K2703" s="169">
        <v>174942</v>
      </c>
      <c r="L2703" s="169">
        <v>699934</v>
      </c>
      <c r="M2703" s="169">
        <v>99022</v>
      </c>
    </row>
    <row r="2704" spans="2:14" ht="15" customHeight="1" x14ac:dyDescent="0.25">
      <c r="B2704" s="168">
        <v>2011</v>
      </c>
      <c r="C2704" s="168"/>
      <c r="D2704" s="169">
        <v>4443</v>
      </c>
      <c r="E2704" s="169">
        <v>1526069</v>
      </c>
      <c r="F2704" s="169">
        <v>291197</v>
      </c>
      <c r="G2704" s="169">
        <v>1234872</v>
      </c>
      <c r="H2704" s="169">
        <v>1685</v>
      </c>
      <c r="I2704" s="169">
        <v>1737</v>
      </c>
      <c r="J2704" s="169">
        <v>29036</v>
      </c>
      <c r="K2704" s="169">
        <v>175333</v>
      </c>
      <c r="L2704" s="169">
        <v>730142</v>
      </c>
      <c r="M2704" s="169">
        <v>101961</v>
      </c>
    </row>
    <row r="2705" spans="2:14" ht="15" customHeight="1" x14ac:dyDescent="0.25">
      <c r="B2705" s="168">
        <v>2010</v>
      </c>
      <c r="C2705" s="168"/>
      <c r="D2705" s="169">
        <v>4269</v>
      </c>
      <c r="E2705" s="169">
        <v>1597112</v>
      </c>
      <c r="F2705" s="169">
        <v>245929</v>
      </c>
      <c r="G2705" s="169">
        <v>1351183</v>
      </c>
      <c r="H2705" s="169">
        <v>-1216</v>
      </c>
      <c r="I2705" s="169">
        <v>1689</v>
      </c>
      <c r="J2705" s="169">
        <v>35494</v>
      </c>
      <c r="K2705" s="169">
        <v>169372</v>
      </c>
      <c r="L2705" s="169">
        <v>811965</v>
      </c>
      <c r="M2705" s="169">
        <v>96147</v>
      </c>
    </row>
    <row r="2706" spans="2:14" ht="15" customHeight="1" x14ac:dyDescent="0.25">
      <c r="B2706" s="168">
        <v>2009</v>
      </c>
      <c r="C2706" s="168"/>
      <c r="D2706" s="169">
        <v>4189</v>
      </c>
      <c r="E2706" s="169">
        <v>1542879</v>
      </c>
      <c r="F2706" s="169">
        <v>264046</v>
      </c>
      <c r="G2706" s="169">
        <v>1278833</v>
      </c>
      <c r="H2706" s="169">
        <v>-2773</v>
      </c>
      <c r="I2706" s="169">
        <v>2663</v>
      </c>
      <c r="J2706" s="169">
        <v>47728</v>
      </c>
      <c r="K2706" s="169">
        <v>171051</v>
      </c>
      <c r="L2706" s="169">
        <v>786290</v>
      </c>
      <c r="M2706" s="169" t="s">
        <v>66</v>
      </c>
      <c r="N2706" s="9"/>
    </row>
    <row r="2707" spans="2:14" ht="15" customHeight="1" x14ac:dyDescent="0.25">
      <c r="B2707" s="168">
        <v>2008</v>
      </c>
      <c r="C2707" s="168"/>
      <c r="D2707" s="169">
        <v>3997</v>
      </c>
      <c r="E2707" s="169">
        <v>1593712</v>
      </c>
      <c r="F2707" s="169">
        <v>282518</v>
      </c>
      <c r="G2707" s="169">
        <v>1311194</v>
      </c>
      <c r="H2707" s="169">
        <v>727</v>
      </c>
      <c r="I2707" s="169">
        <v>4187</v>
      </c>
      <c r="J2707" s="169">
        <v>45191</v>
      </c>
      <c r="K2707" s="169">
        <v>177391</v>
      </c>
      <c r="L2707" s="169">
        <v>802439</v>
      </c>
      <c r="M2707" s="169" t="s">
        <v>66</v>
      </c>
      <c r="N2707" s="9"/>
    </row>
    <row r="2708" spans="2:14" ht="15" customHeight="1" x14ac:dyDescent="0.2">
      <c r="B2708" s="258" t="s">
        <v>11</v>
      </c>
      <c r="C2708" s="184"/>
      <c r="D2708" s="185"/>
      <c r="E2708" s="185"/>
      <c r="F2708" s="185"/>
      <c r="G2708" s="185"/>
      <c r="H2708" s="185"/>
      <c r="I2708" s="186"/>
      <c r="J2708" s="186"/>
      <c r="K2708" s="186"/>
      <c r="L2708" s="186"/>
      <c r="M2708" s="186"/>
      <c r="N2708" s="9"/>
    </row>
    <row r="2709" spans="2:14" s="10" customFormat="1" ht="15" customHeight="1" collapsed="1" x14ac:dyDescent="0.25">
      <c r="B2709" s="187" t="s">
        <v>318</v>
      </c>
      <c r="C2709" s="187"/>
      <c r="D2709" s="188"/>
      <c r="E2709" s="188"/>
      <c r="F2709" s="188"/>
      <c r="G2709" s="188"/>
      <c r="H2709" s="188"/>
      <c r="I2709" s="189"/>
      <c r="J2709" s="189"/>
      <c r="K2709" s="189"/>
      <c r="L2709" s="189"/>
      <c r="M2709" s="189"/>
      <c r="N2709" s="9"/>
    </row>
    <row r="2710" spans="2:14" s="10" customFormat="1" ht="15" customHeight="1" x14ac:dyDescent="0.25">
      <c r="B2710" s="181">
        <v>2023</v>
      </c>
      <c r="C2710" s="181"/>
      <c r="D2710" s="182">
        <v>47461</v>
      </c>
      <c r="E2710" s="182">
        <v>3371970</v>
      </c>
      <c r="F2710" s="182">
        <v>402169</v>
      </c>
      <c r="G2710" s="182">
        <v>2969801</v>
      </c>
      <c r="H2710" s="182">
        <v>6204</v>
      </c>
      <c r="I2710" s="182">
        <v>1928</v>
      </c>
      <c r="J2710" s="182">
        <v>64272</v>
      </c>
      <c r="K2710" s="182">
        <v>362549</v>
      </c>
      <c r="L2710" s="182">
        <v>1633917</v>
      </c>
      <c r="M2710" s="182">
        <v>62368</v>
      </c>
      <c r="N2710" s="9"/>
    </row>
    <row r="2711" spans="2:14" s="10" customFormat="1" ht="15" customHeight="1" x14ac:dyDescent="0.25">
      <c r="B2711" s="181">
        <v>2022</v>
      </c>
      <c r="C2711" s="181"/>
      <c r="D2711" s="182">
        <v>44277</v>
      </c>
      <c r="E2711" s="182">
        <v>2881251</v>
      </c>
      <c r="F2711" s="182">
        <v>371103</v>
      </c>
      <c r="G2711" s="182">
        <v>2510148</v>
      </c>
      <c r="H2711" s="182">
        <v>-7083</v>
      </c>
      <c r="I2711" s="182">
        <v>1625</v>
      </c>
      <c r="J2711" s="182">
        <v>82249</v>
      </c>
      <c r="K2711" s="182">
        <v>327266</v>
      </c>
      <c r="L2711" s="182">
        <v>1375288</v>
      </c>
      <c r="M2711" s="182">
        <v>43010</v>
      </c>
      <c r="N2711" s="9"/>
    </row>
    <row r="2712" spans="2:14" s="10" customFormat="1" ht="15" customHeight="1" x14ac:dyDescent="0.25">
      <c r="B2712" s="168">
        <v>2021</v>
      </c>
      <c r="C2712" s="168"/>
      <c r="D2712" s="169">
        <v>38594</v>
      </c>
      <c r="E2712" s="169">
        <v>1832122</v>
      </c>
      <c r="F2712" s="169">
        <v>281089</v>
      </c>
      <c r="G2712" s="169">
        <v>1551033</v>
      </c>
      <c r="H2712" s="169">
        <v>911</v>
      </c>
      <c r="I2712" s="169">
        <v>2131</v>
      </c>
      <c r="J2712" s="169">
        <v>145223</v>
      </c>
      <c r="K2712" s="169">
        <v>261756</v>
      </c>
      <c r="L2712" s="169">
        <v>869101</v>
      </c>
      <c r="M2712" s="169">
        <v>36608</v>
      </c>
      <c r="N2712" s="9"/>
    </row>
    <row r="2713" spans="2:14" s="10" customFormat="1" ht="15" customHeight="1" x14ac:dyDescent="0.25">
      <c r="B2713" s="168">
        <v>2020</v>
      </c>
      <c r="C2713" s="168"/>
      <c r="D2713" s="169">
        <v>37100</v>
      </c>
      <c r="E2713" s="169">
        <v>1553212</v>
      </c>
      <c r="F2713" s="169">
        <v>254011</v>
      </c>
      <c r="G2713" s="169">
        <v>1299201</v>
      </c>
      <c r="H2713" s="169">
        <v>486</v>
      </c>
      <c r="I2713" s="169">
        <v>4238</v>
      </c>
      <c r="J2713" s="169">
        <v>92398</v>
      </c>
      <c r="K2713" s="169">
        <v>210117</v>
      </c>
      <c r="L2713" s="169">
        <v>758442</v>
      </c>
      <c r="M2713" s="169">
        <v>33544</v>
      </c>
      <c r="N2713" s="9"/>
    </row>
    <row r="2714" spans="2:14" s="10" customFormat="1" ht="15" customHeight="1" x14ac:dyDescent="0.25">
      <c r="B2714" s="168">
        <v>2019</v>
      </c>
      <c r="C2714" s="168"/>
      <c r="D2714" s="169">
        <v>38272</v>
      </c>
      <c r="E2714" s="169">
        <v>2217777</v>
      </c>
      <c r="F2714" s="169">
        <v>285552</v>
      </c>
      <c r="G2714" s="169">
        <v>1932225</v>
      </c>
      <c r="H2714" s="169">
        <v>504</v>
      </c>
      <c r="I2714" s="169">
        <v>2761</v>
      </c>
      <c r="J2714" s="169">
        <v>38829</v>
      </c>
      <c r="K2714" s="169">
        <v>267536</v>
      </c>
      <c r="L2714" s="169">
        <v>1080166</v>
      </c>
      <c r="M2714" s="169">
        <v>35669</v>
      </c>
      <c r="N2714" s="9"/>
    </row>
    <row r="2715" spans="2:14" s="10" customFormat="1" ht="15" customHeight="1" x14ac:dyDescent="0.25">
      <c r="B2715" s="168">
        <v>2018</v>
      </c>
      <c r="C2715" s="168"/>
      <c r="D2715" s="169">
        <v>36675</v>
      </c>
      <c r="E2715" s="169">
        <v>1943945</v>
      </c>
      <c r="F2715" s="169">
        <v>266815</v>
      </c>
      <c r="G2715" s="169">
        <v>1677130</v>
      </c>
      <c r="H2715" s="169">
        <v>2977</v>
      </c>
      <c r="I2715" s="169">
        <v>1982</v>
      </c>
      <c r="J2715" s="169">
        <v>38638</v>
      </c>
      <c r="K2715" s="169">
        <v>248083</v>
      </c>
      <c r="L2715" s="169">
        <v>958361</v>
      </c>
      <c r="M2715" s="169">
        <v>36059</v>
      </c>
      <c r="N2715" s="9"/>
    </row>
    <row r="2716" spans="2:14" s="10" customFormat="1" ht="15" customHeight="1" x14ac:dyDescent="0.25">
      <c r="B2716" s="168">
        <v>2017</v>
      </c>
      <c r="C2716" s="168"/>
      <c r="D2716" s="169">
        <v>35730</v>
      </c>
      <c r="E2716" s="169">
        <v>1793327</v>
      </c>
      <c r="F2716" s="169">
        <v>243033</v>
      </c>
      <c r="G2716" s="169">
        <v>1550294</v>
      </c>
      <c r="H2716" s="169">
        <v>-871</v>
      </c>
      <c r="I2716" s="169">
        <v>1073</v>
      </c>
      <c r="J2716" s="169">
        <v>34690</v>
      </c>
      <c r="K2716" s="169">
        <v>234207</v>
      </c>
      <c r="L2716" s="169">
        <v>843926</v>
      </c>
      <c r="M2716" s="169">
        <v>36008</v>
      </c>
      <c r="N2716" s="5"/>
    </row>
    <row r="2717" spans="2:14" s="10" customFormat="1" ht="15" customHeight="1" x14ac:dyDescent="0.25">
      <c r="B2717" s="168">
        <v>2016</v>
      </c>
      <c r="C2717" s="168"/>
      <c r="D2717" s="169">
        <v>32805</v>
      </c>
      <c r="E2717" s="169">
        <v>1594773</v>
      </c>
      <c r="F2717" s="169">
        <v>248747</v>
      </c>
      <c r="G2717" s="169">
        <v>1346026</v>
      </c>
      <c r="H2717" s="169">
        <v>-7206</v>
      </c>
      <c r="I2717" s="169">
        <v>755</v>
      </c>
      <c r="J2717" s="169">
        <v>31716</v>
      </c>
      <c r="K2717" s="169">
        <v>222046</v>
      </c>
      <c r="L2717" s="169">
        <v>757916</v>
      </c>
      <c r="M2717" s="169">
        <v>53467</v>
      </c>
      <c r="N2717" s="5"/>
    </row>
    <row r="2718" spans="2:14" ht="15" customHeight="1" x14ac:dyDescent="0.25">
      <c r="B2718" s="168">
        <v>2015</v>
      </c>
      <c r="C2718" s="168"/>
      <c r="D2718" s="169">
        <v>30462</v>
      </c>
      <c r="E2718" s="169">
        <v>1361116</v>
      </c>
      <c r="F2718" s="169">
        <v>167133</v>
      </c>
      <c r="G2718" s="169">
        <v>1193982</v>
      </c>
      <c r="H2718" s="169">
        <v>181</v>
      </c>
      <c r="I2718" s="169">
        <v>620</v>
      </c>
      <c r="J2718" s="169">
        <v>34777</v>
      </c>
      <c r="K2718" s="169">
        <v>164811</v>
      </c>
      <c r="L2718" s="169">
        <v>652022</v>
      </c>
      <c r="M2718" s="169">
        <v>36754</v>
      </c>
    </row>
    <row r="2719" spans="2:14" ht="15" customHeight="1" x14ac:dyDescent="0.25">
      <c r="B2719" s="168">
        <v>2014</v>
      </c>
      <c r="C2719" s="168"/>
      <c r="D2719" s="169">
        <v>28837</v>
      </c>
      <c r="E2719" s="169">
        <v>1316133</v>
      </c>
      <c r="F2719" s="169">
        <v>138418</v>
      </c>
      <c r="G2719" s="169">
        <v>1177715</v>
      </c>
      <c r="H2719" s="169">
        <v>-400</v>
      </c>
      <c r="I2719" s="169">
        <v>1831</v>
      </c>
      <c r="J2719" s="169">
        <v>32978</v>
      </c>
      <c r="K2719" s="169">
        <v>139050</v>
      </c>
      <c r="L2719" s="169">
        <v>655302</v>
      </c>
      <c r="M2719" s="169">
        <v>50586</v>
      </c>
    </row>
    <row r="2720" spans="2:14" ht="15" customHeight="1" x14ac:dyDescent="0.25">
      <c r="B2720" s="168">
        <v>2013</v>
      </c>
      <c r="C2720" s="168"/>
      <c r="D2720" s="169">
        <v>27888</v>
      </c>
      <c r="E2720" s="169">
        <v>1142272</v>
      </c>
      <c r="F2720" s="169">
        <v>116752</v>
      </c>
      <c r="G2720" s="169">
        <v>1025520</v>
      </c>
      <c r="H2720" s="169">
        <v>-98</v>
      </c>
      <c r="I2720" s="169">
        <v>945</v>
      </c>
      <c r="J2720" s="169">
        <v>28406</v>
      </c>
      <c r="K2720" s="169">
        <v>116226</v>
      </c>
      <c r="L2720" s="169">
        <v>576743</v>
      </c>
      <c r="M2720" s="169">
        <v>66825</v>
      </c>
    </row>
    <row r="2721" spans="2:14" ht="15" customHeight="1" x14ac:dyDescent="0.25">
      <c r="B2721" s="168">
        <v>2012</v>
      </c>
      <c r="C2721" s="168"/>
      <c r="D2721" s="169">
        <v>28237</v>
      </c>
      <c r="E2721" s="169">
        <v>1303949</v>
      </c>
      <c r="F2721" s="169">
        <v>161551</v>
      </c>
      <c r="G2721" s="169">
        <v>1142398</v>
      </c>
      <c r="H2721" s="169">
        <v>1089</v>
      </c>
      <c r="I2721" s="169">
        <v>1487</v>
      </c>
      <c r="J2721" s="169">
        <v>24644</v>
      </c>
      <c r="K2721" s="169">
        <v>159111</v>
      </c>
      <c r="L2721" s="169">
        <v>636491</v>
      </c>
      <c r="M2721" s="169">
        <v>87540</v>
      </c>
    </row>
    <row r="2722" spans="2:14" ht="15" customHeight="1" x14ac:dyDescent="0.25">
      <c r="B2722" s="168">
        <v>2011</v>
      </c>
      <c r="C2722" s="168"/>
      <c r="D2722" s="169">
        <v>29617</v>
      </c>
      <c r="E2722" s="169">
        <v>1240834</v>
      </c>
      <c r="F2722" s="169">
        <v>162379</v>
      </c>
      <c r="G2722" s="169">
        <v>1078456</v>
      </c>
      <c r="H2722" s="169">
        <v>1754</v>
      </c>
      <c r="I2722" s="169">
        <v>1737</v>
      </c>
      <c r="J2722" s="169">
        <v>28689</v>
      </c>
      <c r="K2722" s="169">
        <v>156500</v>
      </c>
      <c r="L2722" s="169">
        <v>622727</v>
      </c>
      <c r="M2722" s="169">
        <v>72930</v>
      </c>
      <c r="N2722" s="9"/>
    </row>
    <row r="2723" spans="2:14" ht="15" customHeight="1" x14ac:dyDescent="0.25">
      <c r="B2723" s="168">
        <v>2010</v>
      </c>
      <c r="C2723" s="168"/>
      <c r="D2723" s="169">
        <v>29337</v>
      </c>
      <c r="E2723" s="169">
        <v>1359658</v>
      </c>
      <c r="F2723" s="169">
        <v>162474</v>
      </c>
      <c r="G2723" s="169">
        <v>1197184</v>
      </c>
      <c r="H2723" s="169">
        <v>-1151</v>
      </c>
      <c r="I2723" s="169">
        <v>1687</v>
      </c>
      <c r="J2723" s="169">
        <v>34971</v>
      </c>
      <c r="K2723" s="169">
        <v>151340</v>
      </c>
      <c r="L2723" s="169">
        <v>710106</v>
      </c>
      <c r="M2723" s="169">
        <v>71615</v>
      </c>
      <c r="N2723" s="9"/>
    </row>
    <row r="2724" spans="2:14" s="9" customFormat="1" ht="15" customHeight="1" collapsed="1" x14ac:dyDescent="0.25">
      <c r="B2724" s="168">
        <v>2009</v>
      </c>
      <c r="C2724" s="168"/>
      <c r="D2724" s="169">
        <v>30997</v>
      </c>
      <c r="E2724" s="169">
        <v>1352869</v>
      </c>
      <c r="F2724" s="169">
        <v>158750</v>
      </c>
      <c r="G2724" s="169">
        <v>1194118</v>
      </c>
      <c r="H2724" s="169">
        <v>-2730</v>
      </c>
      <c r="I2724" s="169">
        <v>2658</v>
      </c>
      <c r="J2724" s="169">
        <v>46347</v>
      </c>
      <c r="K2724" s="169">
        <v>154121</v>
      </c>
      <c r="L2724" s="169">
        <v>703827</v>
      </c>
      <c r="M2724" s="169" t="s">
        <v>66</v>
      </c>
    </row>
    <row r="2725" spans="2:14" s="9" customFormat="1" ht="15" customHeight="1" x14ac:dyDescent="0.25">
      <c r="B2725" s="168">
        <v>2008</v>
      </c>
      <c r="C2725" s="168"/>
      <c r="D2725" s="169">
        <v>31437</v>
      </c>
      <c r="E2725" s="169">
        <v>1412216</v>
      </c>
      <c r="F2725" s="169">
        <v>174537</v>
      </c>
      <c r="G2725" s="169">
        <v>1237679</v>
      </c>
      <c r="H2725" s="169">
        <v>740</v>
      </c>
      <c r="I2725" s="169">
        <v>4165</v>
      </c>
      <c r="J2725" s="169">
        <v>43815</v>
      </c>
      <c r="K2725" s="169">
        <v>156936</v>
      </c>
      <c r="L2725" s="169">
        <v>736800</v>
      </c>
      <c r="M2725" s="169" t="s">
        <v>66</v>
      </c>
    </row>
    <row r="2726" spans="2:14" s="9" customFormat="1" ht="15" customHeight="1" x14ac:dyDescent="0.25">
      <c r="B2726" s="260" t="s">
        <v>319</v>
      </c>
      <c r="C2726" s="230"/>
      <c r="D2726" s="231"/>
      <c r="E2726" s="231"/>
      <c r="F2726" s="231"/>
      <c r="G2726" s="231"/>
      <c r="H2726" s="231"/>
      <c r="I2726" s="232"/>
      <c r="J2726" s="232"/>
      <c r="K2726" s="232"/>
      <c r="L2726" s="232"/>
      <c r="M2726" s="232"/>
      <c r="N2726" s="5"/>
    </row>
    <row r="2727" spans="2:14" s="9" customFormat="1" ht="15" customHeight="1" x14ac:dyDescent="0.25">
      <c r="B2727" s="181">
        <v>2023</v>
      </c>
      <c r="C2727" s="181"/>
      <c r="D2727" s="182">
        <v>46869</v>
      </c>
      <c r="E2727" s="182">
        <v>1621331</v>
      </c>
      <c r="F2727" s="182">
        <v>233473</v>
      </c>
      <c r="G2727" s="182">
        <v>1387858</v>
      </c>
      <c r="H2727" s="182">
        <v>2764</v>
      </c>
      <c r="I2727" s="182">
        <v>780</v>
      </c>
      <c r="J2727" s="182">
        <v>22100</v>
      </c>
      <c r="K2727" s="182">
        <v>200402</v>
      </c>
      <c r="L2727" s="182">
        <v>787271</v>
      </c>
      <c r="M2727" s="182">
        <v>21226</v>
      </c>
      <c r="N2727" s="5"/>
    </row>
    <row r="2728" spans="2:14" s="9" customFormat="1" ht="15" customHeight="1" x14ac:dyDescent="0.25">
      <c r="B2728" s="181">
        <v>2022</v>
      </c>
      <c r="C2728" s="181"/>
      <c r="D2728" s="182">
        <v>43774</v>
      </c>
      <c r="E2728" s="182">
        <v>1415842</v>
      </c>
      <c r="F2728" s="182">
        <v>209574</v>
      </c>
      <c r="G2728" s="182">
        <v>1206268</v>
      </c>
      <c r="H2728" s="182">
        <v>-344</v>
      </c>
      <c r="I2728" s="182">
        <v>375</v>
      </c>
      <c r="J2728" s="182">
        <v>34343</v>
      </c>
      <c r="K2728" s="182">
        <v>185257</v>
      </c>
      <c r="L2728" s="182">
        <v>688796</v>
      </c>
      <c r="M2728" s="182">
        <v>7774</v>
      </c>
      <c r="N2728" s="5"/>
    </row>
    <row r="2729" spans="2:14" s="9" customFormat="1" ht="15" customHeight="1" x14ac:dyDescent="0.25">
      <c r="B2729" s="168">
        <v>2021</v>
      </c>
      <c r="C2729" s="168"/>
      <c r="D2729" s="169">
        <v>38139</v>
      </c>
      <c r="E2729" s="169">
        <v>926118</v>
      </c>
      <c r="F2729" s="169">
        <v>163111</v>
      </c>
      <c r="G2729" s="169">
        <v>763006</v>
      </c>
      <c r="H2729" s="169">
        <v>998</v>
      </c>
      <c r="I2729" s="169">
        <v>395</v>
      </c>
      <c r="J2729" s="169">
        <v>71218</v>
      </c>
      <c r="K2729" s="169">
        <v>147513</v>
      </c>
      <c r="L2729" s="169">
        <v>442877</v>
      </c>
      <c r="M2729" s="169">
        <v>8161</v>
      </c>
      <c r="N2729" s="5"/>
    </row>
    <row r="2730" spans="2:14" s="9" customFormat="1" ht="15" customHeight="1" x14ac:dyDescent="0.25">
      <c r="B2730" s="168">
        <v>2020</v>
      </c>
      <c r="C2730" s="168"/>
      <c r="D2730" s="169">
        <v>36664</v>
      </c>
      <c r="E2730" s="169">
        <v>709218</v>
      </c>
      <c r="F2730" s="169">
        <v>128449</v>
      </c>
      <c r="G2730" s="169">
        <v>580769</v>
      </c>
      <c r="H2730" s="169">
        <v>300</v>
      </c>
      <c r="I2730" s="169">
        <v>514</v>
      </c>
      <c r="J2730" s="169">
        <v>38592</v>
      </c>
      <c r="K2730" s="169">
        <v>117798</v>
      </c>
      <c r="L2730" s="169">
        <v>355675</v>
      </c>
      <c r="M2730" s="169">
        <v>6459</v>
      </c>
      <c r="N2730" s="5"/>
    </row>
    <row r="2731" spans="2:14" s="9" customFormat="1" ht="15" customHeight="1" x14ac:dyDescent="0.25">
      <c r="B2731" s="168">
        <v>2019</v>
      </c>
      <c r="C2731" s="168"/>
      <c r="D2731" s="169">
        <v>37816</v>
      </c>
      <c r="E2731" s="169">
        <v>1061889</v>
      </c>
      <c r="F2731" s="169">
        <v>141447</v>
      </c>
      <c r="G2731" s="169">
        <v>920443</v>
      </c>
      <c r="H2731" s="169">
        <v>1152</v>
      </c>
      <c r="I2731" s="169">
        <v>512</v>
      </c>
      <c r="J2731" s="169">
        <v>11358</v>
      </c>
      <c r="K2731" s="169">
        <v>127536</v>
      </c>
      <c r="L2731" s="169">
        <v>534084</v>
      </c>
      <c r="M2731" s="169">
        <v>6060</v>
      </c>
      <c r="N2731" s="5"/>
    </row>
    <row r="2732" spans="2:14" s="9" customFormat="1" ht="15" customHeight="1" x14ac:dyDescent="0.25">
      <c r="B2732" s="168">
        <v>2018</v>
      </c>
      <c r="C2732" s="168"/>
      <c r="D2732" s="169">
        <v>36257</v>
      </c>
      <c r="E2732" s="169">
        <v>929080</v>
      </c>
      <c r="F2732" s="169">
        <v>122353</v>
      </c>
      <c r="G2732" s="169">
        <v>806727</v>
      </c>
      <c r="H2732" s="169">
        <v>944</v>
      </c>
      <c r="I2732" s="169">
        <v>386</v>
      </c>
      <c r="J2732" s="169">
        <v>9474</v>
      </c>
      <c r="K2732" s="169">
        <v>113118</v>
      </c>
      <c r="L2732" s="169">
        <v>475527</v>
      </c>
      <c r="M2732" s="169">
        <v>5392</v>
      </c>
      <c r="N2732" s="5"/>
    </row>
    <row r="2733" spans="2:14" ht="15" customHeight="1" x14ac:dyDescent="0.25">
      <c r="B2733" s="168">
        <v>2017</v>
      </c>
      <c r="C2733" s="168"/>
      <c r="D2733" s="169">
        <v>35336</v>
      </c>
      <c r="E2733" s="169">
        <v>831833</v>
      </c>
      <c r="F2733" s="169">
        <v>117831</v>
      </c>
      <c r="G2733" s="169">
        <v>714001</v>
      </c>
      <c r="H2733" s="169">
        <v>-50</v>
      </c>
      <c r="I2733" s="169">
        <v>532</v>
      </c>
      <c r="J2733" s="169">
        <v>8991</v>
      </c>
      <c r="K2733" s="169">
        <v>105381</v>
      </c>
      <c r="L2733" s="169">
        <v>416608</v>
      </c>
      <c r="M2733" s="169">
        <v>5215</v>
      </c>
    </row>
    <row r="2734" spans="2:14" ht="15" customHeight="1" x14ac:dyDescent="0.25">
      <c r="B2734" s="168">
        <v>2016</v>
      </c>
      <c r="C2734" s="168"/>
      <c r="D2734" s="169">
        <v>32470</v>
      </c>
      <c r="E2734" s="169">
        <v>704837</v>
      </c>
      <c r="F2734" s="169">
        <v>99501</v>
      </c>
      <c r="G2734" s="169">
        <v>605336</v>
      </c>
      <c r="H2734" s="169">
        <v>595</v>
      </c>
      <c r="I2734" s="169">
        <v>251</v>
      </c>
      <c r="J2734" s="169">
        <v>8163</v>
      </c>
      <c r="K2734" s="169">
        <v>92662</v>
      </c>
      <c r="L2734" s="169">
        <v>338260</v>
      </c>
      <c r="M2734" s="169">
        <v>4818</v>
      </c>
    </row>
    <row r="2735" spans="2:14" ht="15" customHeight="1" x14ac:dyDescent="0.25">
      <c r="B2735" s="168">
        <v>2015</v>
      </c>
      <c r="C2735" s="168"/>
      <c r="D2735" s="169">
        <v>30159</v>
      </c>
      <c r="E2735" s="169">
        <v>639928</v>
      </c>
      <c r="F2735" s="169">
        <v>93400</v>
      </c>
      <c r="G2735" s="169">
        <v>546527</v>
      </c>
      <c r="H2735" s="169">
        <v>47</v>
      </c>
      <c r="I2735" s="169">
        <v>113</v>
      </c>
      <c r="J2735" s="169">
        <v>10482</v>
      </c>
      <c r="K2735" s="169">
        <v>88607</v>
      </c>
      <c r="L2735" s="169">
        <v>315488</v>
      </c>
      <c r="M2735" s="169">
        <v>5623</v>
      </c>
    </row>
    <row r="2736" spans="2:14" ht="15" customHeight="1" x14ac:dyDescent="0.25">
      <c r="B2736" s="168">
        <v>2014</v>
      </c>
      <c r="C2736" s="168"/>
      <c r="D2736" s="169">
        <v>28555</v>
      </c>
      <c r="E2736" s="169">
        <v>568137</v>
      </c>
      <c r="F2736" s="169">
        <v>68065</v>
      </c>
      <c r="G2736" s="169">
        <v>500072</v>
      </c>
      <c r="H2736" s="169">
        <v>-451</v>
      </c>
      <c r="I2736" s="169">
        <v>755</v>
      </c>
      <c r="J2736" s="169">
        <v>7787</v>
      </c>
      <c r="K2736" s="169">
        <v>68594</v>
      </c>
      <c r="L2736" s="169">
        <v>291053</v>
      </c>
      <c r="M2736" s="169">
        <v>6220</v>
      </c>
    </row>
    <row r="2737" spans="2:14" ht="15" customHeight="1" x14ac:dyDescent="0.25">
      <c r="B2737" s="168">
        <v>2013</v>
      </c>
      <c r="C2737" s="168"/>
      <c r="D2737" s="169">
        <v>27637</v>
      </c>
      <c r="E2737" s="169">
        <v>506296</v>
      </c>
      <c r="F2737" s="169">
        <v>57384</v>
      </c>
      <c r="G2737" s="169">
        <v>448912</v>
      </c>
      <c r="H2737" s="169">
        <v>-114</v>
      </c>
      <c r="I2737" s="169">
        <v>568</v>
      </c>
      <c r="J2737" s="169">
        <v>7701</v>
      </c>
      <c r="K2737" s="169">
        <v>55640</v>
      </c>
      <c r="L2737" s="169">
        <v>262134</v>
      </c>
      <c r="M2737" s="169">
        <v>6026</v>
      </c>
    </row>
    <row r="2738" spans="2:14" ht="15" customHeight="1" x14ac:dyDescent="0.25">
      <c r="B2738" s="168">
        <v>2012</v>
      </c>
      <c r="C2738" s="168"/>
      <c r="D2738" s="169">
        <v>27992</v>
      </c>
      <c r="E2738" s="169">
        <v>511839</v>
      </c>
      <c r="F2738" s="169">
        <v>50479</v>
      </c>
      <c r="G2738" s="169">
        <v>461360</v>
      </c>
      <c r="H2738" s="169">
        <v>391</v>
      </c>
      <c r="I2738" s="169">
        <v>155</v>
      </c>
      <c r="J2738" s="169">
        <v>4965</v>
      </c>
      <c r="K2738" s="169">
        <v>50379</v>
      </c>
      <c r="L2738" s="169">
        <v>271215</v>
      </c>
      <c r="M2738" s="169">
        <v>8105</v>
      </c>
      <c r="N2738" s="9"/>
    </row>
    <row r="2739" spans="2:14" s="7" customFormat="1" ht="15" customHeight="1" x14ac:dyDescent="0.25">
      <c r="B2739" s="168">
        <v>2011</v>
      </c>
      <c r="C2739" s="168"/>
      <c r="D2739" s="169">
        <v>29377</v>
      </c>
      <c r="E2739" s="169">
        <v>545556</v>
      </c>
      <c r="F2739" s="169">
        <v>54264</v>
      </c>
      <c r="G2739" s="169">
        <v>491292</v>
      </c>
      <c r="H2739" s="169">
        <v>954</v>
      </c>
      <c r="I2739" s="169">
        <v>589</v>
      </c>
      <c r="J2739" s="169">
        <v>6787</v>
      </c>
      <c r="K2739" s="169">
        <v>53592</v>
      </c>
      <c r="L2739" s="169">
        <v>285412</v>
      </c>
      <c r="M2739" s="169">
        <v>7354</v>
      </c>
      <c r="N2739" s="9"/>
    </row>
    <row r="2740" spans="2:14" s="8" customFormat="1" ht="15" customHeight="1" x14ac:dyDescent="0.25">
      <c r="B2740" s="168">
        <v>2010</v>
      </c>
      <c r="C2740" s="168"/>
      <c r="D2740" s="169">
        <v>29083</v>
      </c>
      <c r="E2740" s="169">
        <v>613812</v>
      </c>
      <c r="F2740" s="169">
        <v>60897</v>
      </c>
      <c r="G2740" s="169">
        <v>552915</v>
      </c>
      <c r="H2740" s="169">
        <v>-1340</v>
      </c>
      <c r="I2740" s="169">
        <v>504</v>
      </c>
      <c r="J2740" s="169">
        <v>7561</v>
      </c>
      <c r="K2740" s="169">
        <v>56516</v>
      </c>
      <c r="L2740" s="169">
        <v>315140</v>
      </c>
      <c r="M2740" s="169">
        <v>7341</v>
      </c>
      <c r="N2740" s="9"/>
    </row>
    <row r="2741" spans="2:14" s="8" customFormat="1" ht="15" customHeight="1" x14ac:dyDescent="0.25">
      <c r="B2741" s="168">
        <v>2009</v>
      </c>
      <c r="C2741" s="168"/>
      <c r="D2741" s="169">
        <v>30753</v>
      </c>
      <c r="E2741" s="169">
        <v>634717</v>
      </c>
      <c r="F2741" s="169">
        <v>51468</v>
      </c>
      <c r="G2741" s="169">
        <v>583249</v>
      </c>
      <c r="H2741" s="169">
        <v>-655</v>
      </c>
      <c r="I2741" s="169">
        <v>855</v>
      </c>
      <c r="J2741" s="169">
        <v>8430</v>
      </c>
      <c r="K2741" s="169">
        <v>55099</v>
      </c>
      <c r="L2741" s="169">
        <v>328185</v>
      </c>
      <c r="M2741" s="169" t="s">
        <v>66</v>
      </c>
      <c r="N2741" s="9"/>
    </row>
    <row r="2742" spans="2:14" s="8" customFormat="1" ht="15" customHeight="1" x14ac:dyDescent="0.25">
      <c r="B2742" s="168">
        <v>2008</v>
      </c>
      <c r="C2742" s="168"/>
      <c r="D2742" s="169">
        <v>31184</v>
      </c>
      <c r="E2742" s="169">
        <v>644868</v>
      </c>
      <c r="F2742" s="169">
        <v>58407</v>
      </c>
      <c r="G2742" s="169">
        <v>586462</v>
      </c>
      <c r="H2742" s="169">
        <v>1684</v>
      </c>
      <c r="I2742" s="169">
        <v>1294</v>
      </c>
      <c r="J2742" s="169">
        <v>6886</v>
      </c>
      <c r="K2742" s="169">
        <v>58650</v>
      </c>
      <c r="L2742" s="169">
        <v>327892</v>
      </c>
      <c r="M2742" s="169" t="s">
        <v>66</v>
      </c>
      <c r="N2742" s="5"/>
    </row>
    <row r="2743" spans="2:14" ht="15" customHeight="1" x14ac:dyDescent="0.25">
      <c r="B2743" s="260" t="s">
        <v>320</v>
      </c>
      <c r="C2743" s="230"/>
      <c r="D2743" s="231"/>
      <c r="E2743" s="231"/>
      <c r="F2743" s="231"/>
      <c r="G2743" s="231"/>
      <c r="H2743" s="231"/>
      <c r="I2743" s="232"/>
      <c r="J2743" s="232"/>
      <c r="K2743" s="232"/>
      <c r="L2743" s="232"/>
      <c r="M2743" s="232"/>
    </row>
    <row r="2744" spans="2:14" ht="15" customHeight="1" x14ac:dyDescent="0.25">
      <c r="B2744" s="181">
        <v>2023</v>
      </c>
      <c r="C2744" s="181"/>
      <c r="D2744" s="182">
        <v>488</v>
      </c>
      <c r="E2744" s="182">
        <v>864499</v>
      </c>
      <c r="F2744" s="182">
        <v>81111</v>
      </c>
      <c r="G2744" s="182">
        <v>783387</v>
      </c>
      <c r="H2744" s="182">
        <v>395</v>
      </c>
      <c r="I2744" s="182">
        <v>773</v>
      </c>
      <c r="J2744" s="182">
        <v>16723</v>
      </c>
      <c r="K2744" s="182">
        <v>65666</v>
      </c>
      <c r="L2744" s="182">
        <v>457920</v>
      </c>
      <c r="M2744" s="182">
        <v>15510</v>
      </c>
    </row>
    <row r="2745" spans="2:14" ht="15" customHeight="1" x14ac:dyDescent="0.25">
      <c r="B2745" s="181">
        <v>2022</v>
      </c>
      <c r="C2745" s="181"/>
      <c r="D2745" s="182">
        <v>414</v>
      </c>
      <c r="E2745" s="182">
        <v>696775</v>
      </c>
      <c r="F2745" s="182">
        <v>77878</v>
      </c>
      <c r="G2745" s="182">
        <v>618897</v>
      </c>
      <c r="H2745" s="182">
        <v>-4643</v>
      </c>
      <c r="I2745" s="182">
        <v>666</v>
      </c>
      <c r="J2745" s="182">
        <v>18788</v>
      </c>
      <c r="K2745" s="182">
        <v>64349</v>
      </c>
      <c r="L2745" s="182">
        <v>362294</v>
      </c>
      <c r="M2745" s="182">
        <v>10123</v>
      </c>
    </row>
    <row r="2746" spans="2:14" ht="15" customHeight="1" x14ac:dyDescent="0.25">
      <c r="B2746" s="168">
        <v>2021</v>
      </c>
      <c r="C2746" s="168"/>
      <c r="D2746" s="169">
        <v>385</v>
      </c>
      <c r="E2746" s="169">
        <v>439150</v>
      </c>
      <c r="F2746" s="169">
        <v>42197</v>
      </c>
      <c r="G2746" s="169">
        <v>396953</v>
      </c>
      <c r="H2746" s="169">
        <v>-51</v>
      </c>
      <c r="I2746" s="169">
        <v>767</v>
      </c>
      <c r="J2746" s="169">
        <v>37146</v>
      </c>
      <c r="K2746" s="169">
        <v>42306</v>
      </c>
      <c r="L2746" s="169">
        <v>217654</v>
      </c>
      <c r="M2746" s="169">
        <v>8338</v>
      </c>
    </row>
    <row r="2747" spans="2:14" ht="15" customHeight="1" x14ac:dyDescent="0.25">
      <c r="B2747" s="168">
        <v>2020</v>
      </c>
      <c r="C2747" s="168"/>
      <c r="D2747" s="169">
        <v>359</v>
      </c>
      <c r="E2747" s="169">
        <v>336600</v>
      </c>
      <c r="F2747" s="169">
        <v>24483</v>
      </c>
      <c r="G2747" s="169">
        <v>312117</v>
      </c>
      <c r="H2747" s="169">
        <v>175</v>
      </c>
      <c r="I2747" s="169">
        <v>383</v>
      </c>
      <c r="J2747" s="169">
        <v>25710</v>
      </c>
      <c r="K2747" s="169">
        <v>21999</v>
      </c>
      <c r="L2747" s="169">
        <v>191441</v>
      </c>
      <c r="M2747" s="169">
        <v>7098</v>
      </c>
    </row>
    <row r="2748" spans="2:14" ht="15" customHeight="1" x14ac:dyDescent="0.25">
      <c r="B2748" s="168">
        <v>2019</v>
      </c>
      <c r="C2748" s="168"/>
      <c r="D2748" s="169">
        <v>380</v>
      </c>
      <c r="E2748" s="169">
        <v>513384</v>
      </c>
      <c r="F2748" s="169">
        <v>39251</v>
      </c>
      <c r="G2748" s="169">
        <v>474133</v>
      </c>
      <c r="H2748" s="169">
        <v>-586</v>
      </c>
      <c r="I2748" s="169">
        <v>1546</v>
      </c>
      <c r="J2748" s="169">
        <v>12738</v>
      </c>
      <c r="K2748" s="169">
        <v>37997</v>
      </c>
      <c r="L2748" s="169">
        <v>299298</v>
      </c>
      <c r="M2748" s="169">
        <v>7013</v>
      </c>
    </row>
    <row r="2749" spans="2:14" ht="15" customHeight="1" x14ac:dyDescent="0.25">
      <c r="B2749" s="168">
        <v>2018</v>
      </c>
      <c r="C2749" s="168"/>
      <c r="D2749" s="169">
        <v>349</v>
      </c>
      <c r="E2749" s="169">
        <v>470453</v>
      </c>
      <c r="F2749" s="169">
        <v>35829</v>
      </c>
      <c r="G2749" s="169">
        <v>434625</v>
      </c>
      <c r="H2749" s="169">
        <v>366</v>
      </c>
      <c r="I2749" s="169">
        <v>1150</v>
      </c>
      <c r="J2749" s="169">
        <v>17839</v>
      </c>
      <c r="K2749" s="169">
        <v>33434</v>
      </c>
      <c r="L2749" s="169">
        <v>272998</v>
      </c>
      <c r="M2749" s="169">
        <v>7215</v>
      </c>
    </row>
    <row r="2750" spans="2:14" ht="15" customHeight="1" x14ac:dyDescent="0.25">
      <c r="B2750" s="168">
        <v>2017</v>
      </c>
      <c r="C2750" s="168"/>
      <c r="D2750" s="169">
        <v>324</v>
      </c>
      <c r="E2750" s="169">
        <v>400386</v>
      </c>
      <c r="F2750" s="169">
        <v>26197</v>
      </c>
      <c r="G2750" s="169">
        <v>374189</v>
      </c>
      <c r="H2750" s="169">
        <v>-47</v>
      </c>
      <c r="I2750" s="169">
        <v>252</v>
      </c>
      <c r="J2750" s="169">
        <v>14008</v>
      </c>
      <c r="K2750" s="169">
        <v>38462</v>
      </c>
      <c r="L2750" s="169">
        <v>205839</v>
      </c>
      <c r="M2750" s="169">
        <v>9111</v>
      </c>
    </row>
    <row r="2751" spans="2:14" ht="15" customHeight="1" x14ac:dyDescent="0.25">
      <c r="B2751" s="168">
        <v>2016</v>
      </c>
      <c r="C2751" s="168"/>
      <c r="D2751" s="169">
        <v>276</v>
      </c>
      <c r="E2751" s="169">
        <v>406649</v>
      </c>
      <c r="F2751" s="169">
        <v>25563</v>
      </c>
      <c r="G2751" s="169">
        <v>381086</v>
      </c>
      <c r="H2751" s="169">
        <v>112</v>
      </c>
      <c r="I2751" s="169">
        <v>30</v>
      </c>
      <c r="J2751" s="169">
        <v>13994</v>
      </c>
      <c r="K2751" s="169">
        <v>34815</v>
      </c>
      <c r="L2751" s="169">
        <v>240401</v>
      </c>
      <c r="M2751" s="169">
        <v>11538</v>
      </c>
    </row>
    <row r="2752" spans="2:14" ht="15" customHeight="1" x14ac:dyDescent="0.25">
      <c r="B2752" s="168">
        <v>2015</v>
      </c>
      <c r="C2752" s="168"/>
      <c r="D2752" s="169">
        <v>244</v>
      </c>
      <c r="E2752" s="169">
        <v>288704</v>
      </c>
      <c r="F2752" s="169">
        <v>17622</v>
      </c>
      <c r="G2752" s="169">
        <v>271081</v>
      </c>
      <c r="H2752" s="169">
        <v>55</v>
      </c>
      <c r="I2752" s="169">
        <v>47</v>
      </c>
      <c r="J2752" s="169">
        <v>12419</v>
      </c>
      <c r="K2752" s="169">
        <v>24762</v>
      </c>
      <c r="L2752" s="169">
        <v>166974</v>
      </c>
      <c r="M2752" s="169">
        <v>10755</v>
      </c>
    </row>
    <row r="2753" spans="2:14" ht="15" customHeight="1" x14ac:dyDescent="0.25">
      <c r="B2753" s="168">
        <v>2014</v>
      </c>
      <c r="C2753" s="168"/>
      <c r="D2753" s="169">
        <v>233</v>
      </c>
      <c r="E2753" s="169">
        <v>307038</v>
      </c>
      <c r="F2753" s="169">
        <v>22611</v>
      </c>
      <c r="G2753" s="169">
        <v>284426</v>
      </c>
      <c r="H2753" s="169">
        <v>52</v>
      </c>
      <c r="I2753" s="169">
        <v>282</v>
      </c>
      <c r="J2753" s="169">
        <v>12665</v>
      </c>
      <c r="K2753" s="169">
        <v>24373</v>
      </c>
      <c r="L2753" s="169">
        <v>183545</v>
      </c>
      <c r="M2753" s="169">
        <v>11037</v>
      </c>
    </row>
    <row r="2754" spans="2:14" ht="15" customHeight="1" x14ac:dyDescent="0.25">
      <c r="B2754" s="168">
        <v>2013</v>
      </c>
      <c r="C2754" s="168"/>
      <c r="D2754" s="169">
        <v>206</v>
      </c>
      <c r="E2754" s="169">
        <v>263520</v>
      </c>
      <c r="F2754" s="169">
        <v>19396</v>
      </c>
      <c r="G2754" s="169">
        <v>244124</v>
      </c>
      <c r="H2754" s="169">
        <v>16</v>
      </c>
      <c r="I2754" s="169">
        <v>110</v>
      </c>
      <c r="J2754" s="169">
        <v>8269</v>
      </c>
      <c r="K2754" s="169">
        <v>22197</v>
      </c>
      <c r="L2754" s="169">
        <v>156254</v>
      </c>
      <c r="M2754" s="169">
        <v>13415</v>
      </c>
      <c r="N2754" s="9"/>
    </row>
    <row r="2755" spans="2:14" s="8" customFormat="1" ht="15" customHeight="1" x14ac:dyDescent="0.25">
      <c r="B2755" s="168">
        <v>2012</v>
      </c>
      <c r="C2755" s="168"/>
      <c r="D2755" s="169">
        <v>196</v>
      </c>
      <c r="E2755" s="169">
        <v>289409</v>
      </c>
      <c r="F2755" s="169">
        <v>14065</v>
      </c>
      <c r="G2755" s="169">
        <v>275345</v>
      </c>
      <c r="H2755" s="169">
        <v>686</v>
      </c>
      <c r="I2755" s="169">
        <v>146</v>
      </c>
      <c r="J2755" s="169">
        <v>9423</v>
      </c>
      <c r="K2755" s="169">
        <v>18283</v>
      </c>
      <c r="L2755" s="169">
        <v>185268</v>
      </c>
      <c r="M2755" s="169">
        <v>12329</v>
      </c>
      <c r="N2755" s="9"/>
    </row>
    <row r="2756" spans="2:14" s="9" customFormat="1" ht="15" customHeight="1" x14ac:dyDescent="0.25">
      <c r="B2756" s="168">
        <v>2011</v>
      </c>
      <c r="C2756" s="168"/>
      <c r="D2756" s="169">
        <v>194</v>
      </c>
      <c r="E2756" s="169">
        <v>274171</v>
      </c>
      <c r="F2756" s="169">
        <v>16308</v>
      </c>
      <c r="G2756" s="169">
        <v>257864</v>
      </c>
      <c r="H2756" s="169">
        <v>798</v>
      </c>
      <c r="I2756" s="169">
        <v>183</v>
      </c>
      <c r="J2756" s="169">
        <v>14794</v>
      </c>
      <c r="K2756" s="169">
        <v>18023</v>
      </c>
      <c r="L2756" s="169">
        <v>178861</v>
      </c>
      <c r="M2756" s="169">
        <v>13216</v>
      </c>
    </row>
    <row r="2757" spans="2:14" s="9" customFormat="1" ht="15" customHeight="1" x14ac:dyDescent="0.25">
      <c r="B2757" s="168">
        <v>2010</v>
      </c>
      <c r="C2757" s="168"/>
      <c r="D2757" s="169">
        <v>208</v>
      </c>
      <c r="E2757" s="169">
        <v>331341</v>
      </c>
      <c r="F2757" s="169">
        <v>22340</v>
      </c>
      <c r="G2757" s="169">
        <v>309001</v>
      </c>
      <c r="H2757" s="169">
        <v>-1431</v>
      </c>
      <c r="I2757" s="169">
        <v>45</v>
      </c>
      <c r="J2757" s="169">
        <v>15093</v>
      </c>
      <c r="K2757" s="169">
        <v>19135</v>
      </c>
      <c r="L2757" s="169">
        <v>233060</v>
      </c>
      <c r="M2757" s="169">
        <v>10919</v>
      </c>
    </row>
    <row r="2758" spans="2:14" s="9" customFormat="1" ht="15" customHeight="1" x14ac:dyDescent="0.25">
      <c r="B2758" s="168">
        <v>2009</v>
      </c>
      <c r="C2758" s="168"/>
      <c r="D2758" s="169">
        <v>198</v>
      </c>
      <c r="E2758" s="169">
        <v>308919</v>
      </c>
      <c r="F2758" s="169">
        <v>26062</v>
      </c>
      <c r="G2758" s="169">
        <v>282856</v>
      </c>
      <c r="H2758" s="169">
        <v>730</v>
      </c>
      <c r="I2758" s="169">
        <v>891</v>
      </c>
      <c r="J2758" s="169">
        <v>10178</v>
      </c>
      <c r="K2758" s="169">
        <v>26189</v>
      </c>
      <c r="L2758" s="169">
        <v>204565</v>
      </c>
      <c r="M2758" s="169" t="s">
        <v>66</v>
      </c>
      <c r="N2758" s="5"/>
    </row>
    <row r="2759" spans="2:14" ht="15" customHeight="1" x14ac:dyDescent="0.25">
      <c r="B2759" s="168">
        <v>2008</v>
      </c>
      <c r="C2759" s="168"/>
      <c r="D2759" s="169">
        <v>206</v>
      </c>
      <c r="E2759" s="169">
        <v>333984</v>
      </c>
      <c r="F2759" s="169">
        <v>28159</v>
      </c>
      <c r="G2759" s="169">
        <v>305825</v>
      </c>
      <c r="H2759" s="169">
        <v>-533</v>
      </c>
      <c r="I2759" s="169">
        <v>1043</v>
      </c>
      <c r="J2759" s="169">
        <v>14356</v>
      </c>
      <c r="K2759" s="169">
        <v>23401</v>
      </c>
      <c r="L2759" s="169">
        <v>224841</v>
      </c>
      <c r="M2759" s="169" t="s">
        <v>66</v>
      </c>
    </row>
    <row r="2760" spans="2:14" ht="15" customHeight="1" x14ac:dyDescent="0.25">
      <c r="B2760" s="260" t="s">
        <v>321</v>
      </c>
      <c r="C2760" s="230"/>
      <c r="D2760" s="231"/>
      <c r="E2760" s="231"/>
      <c r="F2760" s="231"/>
      <c r="G2760" s="231"/>
      <c r="H2760" s="231"/>
      <c r="I2760" s="232"/>
      <c r="J2760" s="232"/>
      <c r="K2760" s="232"/>
      <c r="L2760" s="232"/>
      <c r="M2760" s="232"/>
    </row>
    <row r="2761" spans="2:14" ht="15" customHeight="1" x14ac:dyDescent="0.25">
      <c r="B2761" s="181">
        <v>2023</v>
      </c>
      <c r="C2761" s="181"/>
      <c r="D2761" s="182">
        <v>104</v>
      </c>
      <c r="E2761" s="182">
        <v>886140</v>
      </c>
      <c r="F2761" s="182">
        <v>87584</v>
      </c>
      <c r="G2761" s="182">
        <v>798556</v>
      </c>
      <c r="H2761" s="182">
        <v>3045</v>
      </c>
      <c r="I2761" s="182">
        <v>375</v>
      </c>
      <c r="J2761" s="182">
        <v>25450</v>
      </c>
      <c r="K2761" s="182">
        <v>96482</v>
      </c>
      <c r="L2761" s="182">
        <v>388726</v>
      </c>
      <c r="M2761" s="182">
        <v>25632</v>
      </c>
    </row>
    <row r="2762" spans="2:14" ht="15" customHeight="1" x14ac:dyDescent="0.25">
      <c r="B2762" s="181">
        <v>2022</v>
      </c>
      <c r="C2762" s="181"/>
      <c r="D2762" s="182">
        <v>89</v>
      </c>
      <c r="E2762" s="182">
        <v>768633</v>
      </c>
      <c r="F2762" s="182">
        <v>83651</v>
      </c>
      <c r="G2762" s="182">
        <v>684982</v>
      </c>
      <c r="H2762" s="182">
        <v>-2096</v>
      </c>
      <c r="I2762" s="182">
        <v>583</v>
      </c>
      <c r="J2762" s="182">
        <v>29117</v>
      </c>
      <c r="K2762" s="182">
        <v>77660</v>
      </c>
      <c r="L2762" s="182">
        <v>324198</v>
      </c>
      <c r="M2762" s="182">
        <v>25113</v>
      </c>
    </row>
    <row r="2763" spans="2:14" ht="15" customHeight="1" x14ac:dyDescent="0.25">
      <c r="B2763" s="181">
        <v>2021</v>
      </c>
      <c r="C2763" s="181"/>
      <c r="D2763" s="182">
        <v>70</v>
      </c>
      <c r="E2763" s="182">
        <v>466854</v>
      </c>
      <c r="F2763" s="182">
        <v>75781</v>
      </c>
      <c r="G2763" s="182">
        <v>391073</v>
      </c>
      <c r="H2763" s="182">
        <v>-36</v>
      </c>
      <c r="I2763" s="182">
        <v>970</v>
      </c>
      <c r="J2763" s="182">
        <v>36859</v>
      </c>
      <c r="K2763" s="182">
        <v>71938</v>
      </c>
      <c r="L2763" s="182">
        <v>208570</v>
      </c>
      <c r="M2763" s="182">
        <v>20109</v>
      </c>
    </row>
    <row r="2764" spans="2:14" ht="15" customHeight="1" x14ac:dyDescent="0.25">
      <c r="B2764" s="168">
        <v>2020</v>
      </c>
      <c r="C2764" s="168"/>
      <c r="D2764" s="169">
        <v>77</v>
      </c>
      <c r="E2764" s="169">
        <v>507394</v>
      </c>
      <c r="F2764" s="169">
        <v>101078</v>
      </c>
      <c r="G2764" s="169">
        <v>406316</v>
      </c>
      <c r="H2764" s="169">
        <v>12</v>
      </c>
      <c r="I2764" s="169">
        <v>3340</v>
      </c>
      <c r="J2764" s="169">
        <v>28096</v>
      </c>
      <c r="K2764" s="169">
        <v>70320</v>
      </c>
      <c r="L2764" s="169">
        <v>211326</v>
      </c>
      <c r="M2764" s="169">
        <v>19987</v>
      </c>
    </row>
    <row r="2765" spans="2:14" ht="15" customHeight="1" x14ac:dyDescent="0.25">
      <c r="B2765" s="168">
        <v>2019</v>
      </c>
      <c r="C2765" s="168"/>
      <c r="D2765" s="169">
        <v>76</v>
      </c>
      <c r="E2765" s="169">
        <v>642504</v>
      </c>
      <c r="F2765" s="169">
        <v>104855</v>
      </c>
      <c r="G2765" s="169">
        <v>537650</v>
      </c>
      <c r="H2765" s="169">
        <v>-62</v>
      </c>
      <c r="I2765" s="169">
        <v>703</v>
      </c>
      <c r="J2765" s="169">
        <v>14732</v>
      </c>
      <c r="K2765" s="169">
        <v>102003</v>
      </c>
      <c r="L2765" s="169">
        <v>246784</v>
      </c>
      <c r="M2765" s="169">
        <v>22595</v>
      </c>
    </row>
    <row r="2766" spans="2:14" ht="15" customHeight="1" x14ac:dyDescent="0.25">
      <c r="B2766" s="168">
        <v>2018</v>
      </c>
      <c r="C2766" s="168"/>
      <c r="D2766" s="169">
        <v>69</v>
      </c>
      <c r="E2766" s="169">
        <v>544411</v>
      </c>
      <c r="F2766" s="169">
        <v>108633</v>
      </c>
      <c r="G2766" s="169">
        <v>435778</v>
      </c>
      <c r="H2766" s="169">
        <v>1667</v>
      </c>
      <c r="I2766" s="169">
        <v>446</v>
      </c>
      <c r="J2766" s="169">
        <v>11326</v>
      </c>
      <c r="K2766" s="169">
        <v>101531</v>
      </c>
      <c r="L2766" s="169">
        <v>209836</v>
      </c>
      <c r="M2766" s="169">
        <v>23453</v>
      </c>
    </row>
    <row r="2767" spans="2:14" ht="15" customHeight="1" x14ac:dyDescent="0.25">
      <c r="B2767" s="168">
        <v>2017</v>
      </c>
      <c r="C2767" s="168"/>
      <c r="D2767" s="169">
        <v>70</v>
      </c>
      <c r="E2767" s="169">
        <v>561109</v>
      </c>
      <c r="F2767" s="169">
        <v>99005</v>
      </c>
      <c r="G2767" s="169">
        <v>462104</v>
      </c>
      <c r="H2767" s="169">
        <v>-774</v>
      </c>
      <c r="I2767" s="169">
        <v>289</v>
      </c>
      <c r="J2767" s="169">
        <v>11691</v>
      </c>
      <c r="K2767" s="169">
        <v>90365</v>
      </c>
      <c r="L2767" s="169">
        <v>221479</v>
      </c>
      <c r="M2767" s="169">
        <v>21682</v>
      </c>
    </row>
    <row r="2768" spans="2:14" ht="15" customHeight="1" x14ac:dyDescent="0.25">
      <c r="B2768" s="168">
        <v>2016</v>
      </c>
      <c r="C2768" s="168"/>
      <c r="D2768" s="169">
        <v>59</v>
      </c>
      <c r="E2768" s="169">
        <v>483287</v>
      </c>
      <c r="F2768" s="169">
        <v>123684</v>
      </c>
      <c r="G2768" s="169">
        <v>359603</v>
      </c>
      <c r="H2768" s="169">
        <v>-7913</v>
      </c>
      <c r="I2768" s="169">
        <v>474</v>
      </c>
      <c r="J2768" s="169">
        <v>9558</v>
      </c>
      <c r="K2768" s="169">
        <v>94570</v>
      </c>
      <c r="L2768" s="169">
        <v>179254</v>
      </c>
      <c r="M2768" s="169">
        <v>37110</v>
      </c>
    </row>
    <row r="2769" spans="2:14" ht="15" customHeight="1" x14ac:dyDescent="0.25">
      <c r="B2769" s="168">
        <v>2015</v>
      </c>
      <c r="C2769" s="168"/>
      <c r="D2769" s="169">
        <v>59</v>
      </c>
      <c r="E2769" s="169">
        <v>432484</v>
      </c>
      <c r="F2769" s="169">
        <v>56111</v>
      </c>
      <c r="G2769" s="169">
        <v>376374</v>
      </c>
      <c r="H2769" s="169">
        <v>80</v>
      </c>
      <c r="I2769" s="169">
        <v>460</v>
      </c>
      <c r="J2769" s="169">
        <v>11876</v>
      </c>
      <c r="K2769" s="169">
        <v>51443</v>
      </c>
      <c r="L2769" s="169">
        <v>169559</v>
      </c>
      <c r="M2769" s="169">
        <v>20375</v>
      </c>
    </row>
    <row r="2770" spans="2:14" ht="15" customHeight="1" x14ac:dyDescent="0.25">
      <c r="B2770" s="168">
        <v>2014</v>
      </c>
      <c r="C2770" s="168"/>
      <c r="D2770" s="169">
        <v>49</v>
      </c>
      <c r="E2770" s="169">
        <v>440959</v>
      </c>
      <c r="F2770" s="169">
        <v>47742</v>
      </c>
      <c r="G2770" s="169">
        <v>393217</v>
      </c>
      <c r="H2770" s="169">
        <v>0</v>
      </c>
      <c r="I2770" s="169">
        <v>794</v>
      </c>
      <c r="J2770" s="169">
        <v>12525</v>
      </c>
      <c r="K2770" s="169">
        <v>46083</v>
      </c>
      <c r="L2770" s="169">
        <v>180703</v>
      </c>
      <c r="M2770" s="169">
        <v>33328</v>
      </c>
      <c r="N2770" s="9"/>
    </row>
    <row r="2771" spans="2:14" s="9" customFormat="1" ht="15" customHeight="1" x14ac:dyDescent="0.25">
      <c r="B2771" s="168">
        <v>2013</v>
      </c>
      <c r="C2771" s="168"/>
      <c r="D2771" s="169">
        <v>45</v>
      </c>
      <c r="E2771" s="169">
        <v>372456</v>
      </c>
      <c r="F2771" s="169">
        <v>39972</v>
      </c>
      <c r="G2771" s="169">
        <v>332484</v>
      </c>
      <c r="H2771" s="169">
        <v>0</v>
      </c>
      <c r="I2771" s="169">
        <v>266</v>
      </c>
      <c r="J2771" s="169">
        <v>12435</v>
      </c>
      <c r="K2771" s="169">
        <v>38389</v>
      </c>
      <c r="L2771" s="169">
        <v>158355</v>
      </c>
      <c r="M2771" s="169">
        <v>47384</v>
      </c>
    </row>
    <row r="2772" spans="2:14" s="9" customFormat="1" ht="15" customHeight="1" x14ac:dyDescent="0.25">
      <c r="B2772" s="168">
        <v>2012</v>
      </c>
      <c r="C2772" s="168"/>
      <c r="D2772" s="169">
        <v>49</v>
      </c>
      <c r="E2772" s="169">
        <v>502700</v>
      </c>
      <c r="F2772" s="169">
        <v>97007</v>
      </c>
      <c r="G2772" s="169">
        <v>405693</v>
      </c>
      <c r="H2772" s="169">
        <v>12</v>
      </c>
      <c r="I2772" s="169">
        <v>1186</v>
      </c>
      <c r="J2772" s="169">
        <v>10255</v>
      </c>
      <c r="K2772" s="169">
        <v>90450</v>
      </c>
      <c r="L2772" s="169">
        <v>180008</v>
      </c>
      <c r="M2772" s="169">
        <v>67106</v>
      </c>
    </row>
    <row r="2773" spans="2:14" s="9" customFormat="1" ht="15" customHeight="1" x14ac:dyDescent="0.25">
      <c r="B2773" s="168">
        <v>2011</v>
      </c>
      <c r="C2773" s="168"/>
      <c r="D2773" s="169">
        <v>46</v>
      </c>
      <c r="E2773" s="169">
        <v>421107</v>
      </c>
      <c r="F2773" s="169">
        <v>91807</v>
      </c>
      <c r="G2773" s="169">
        <v>329300</v>
      </c>
      <c r="H2773" s="169">
        <v>1</v>
      </c>
      <c r="I2773" s="169">
        <v>965</v>
      </c>
      <c r="J2773" s="169">
        <v>7108</v>
      </c>
      <c r="K2773" s="169">
        <v>84885</v>
      </c>
      <c r="L2773" s="169">
        <v>158454</v>
      </c>
      <c r="M2773" s="169">
        <v>52360</v>
      </c>
    </row>
    <row r="2774" spans="2:14" ht="15" customHeight="1" x14ac:dyDescent="0.25">
      <c r="B2774" s="168">
        <v>2010</v>
      </c>
      <c r="C2774" s="168"/>
      <c r="D2774" s="169">
        <v>46</v>
      </c>
      <c r="E2774" s="169">
        <v>414506</v>
      </c>
      <c r="F2774" s="169">
        <v>79237</v>
      </c>
      <c r="G2774" s="169">
        <v>335269</v>
      </c>
      <c r="H2774" s="169">
        <v>1621</v>
      </c>
      <c r="I2774" s="169">
        <v>1138</v>
      </c>
      <c r="J2774" s="169">
        <v>12317</v>
      </c>
      <c r="K2774" s="169">
        <v>75688</v>
      </c>
      <c r="L2774" s="169">
        <v>161905</v>
      </c>
      <c r="M2774" s="169">
        <v>53355</v>
      </c>
    </row>
    <row r="2775" spans="2:14" ht="15" customHeight="1" x14ac:dyDescent="0.25">
      <c r="B2775" s="168">
        <v>2009</v>
      </c>
      <c r="C2775" s="168"/>
      <c r="D2775" s="169">
        <v>46</v>
      </c>
      <c r="E2775" s="169">
        <v>409233</v>
      </c>
      <c r="F2775" s="169">
        <v>81220</v>
      </c>
      <c r="G2775" s="169">
        <v>328013</v>
      </c>
      <c r="H2775" s="169">
        <v>-2806</v>
      </c>
      <c r="I2775" s="169">
        <v>912</v>
      </c>
      <c r="J2775" s="169">
        <v>27739</v>
      </c>
      <c r="K2775" s="169">
        <v>72833</v>
      </c>
      <c r="L2775" s="169">
        <v>171077</v>
      </c>
      <c r="M2775" s="169" t="s">
        <v>66</v>
      </c>
    </row>
    <row r="2776" spans="2:14" ht="15" customHeight="1" x14ac:dyDescent="0.25">
      <c r="B2776" s="168">
        <v>2008</v>
      </c>
      <c r="C2776" s="168"/>
      <c r="D2776" s="169">
        <v>47</v>
      </c>
      <c r="E2776" s="169">
        <v>433364</v>
      </c>
      <c r="F2776" s="169">
        <v>87971</v>
      </c>
      <c r="G2776" s="169">
        <v>345393</v>
      </c>
      <c r="H2776" s="169">
        <v>-411</v>
      </c>
      <c r="I2776" s="169">
        <v>1828</v>
      </c>
      <c r="J2776" s="169">
        <v>22572</v>
      </c>
      <c r="K2776" s="169">
        <v>74885</v>
      </c>
      <c r="L2776" s="169">
        <v>184067</v>
      </c>
      <c r="M2776" s="169" t="s">
        <v>66</v>
      </c>
    </row>
    <row r="2777" spans="2:14" ht="15" customHeight="1" x14ac:dyDescent="0.25">
      <c r="B2777" s="187" t="s">
        <v>322</v>
      </c>
      <c r="C2777" s="187"/>
      <c r="D2777" s="188"/>
      <c r="E2777" s="188"/>
      <c r="F2777" s="188"/>
      <c r="G2777" s="188"/>
      <c r="H2777" s="188"/>
      <c r="I2777" s="189"/>
      <c r="J2777" s="189"/>
      <c r="K2777" s="189"/>
      <c r="L2777" s="189"/>
      <c r="M2777" s="189"/>
    </row>
    <row r="2778" spans="2:14" ht="15" customHeight="1" x14ac:dyDescent="0.25">
      <c r="B2778" s="181">
        <v>2023</v>
      </c>
      <c r="C2778" s="181"/>
      <c r="D2778" s="182">
        <v>17</v>
      </c>
      <c r="E2778" s="182">
        <v>1223889</v>
      </c>
      <c r="F2778" s="182">
        <v>249038</v>
      </c>
      <c r="G2778" s="182">
        <v>974851</v>
      </c>
      <c r="H2778" s="182">
        <v>0</v>
      </c>
      <c r="I2778" s="182">
        <v>243</v>
      </c>
      <c r="J2778" s="182">
        <v>11990</v>
      </c>
      <c r="K2778" s="182">
        <v>56738</v>
      </c>
      <c r="L2778" s="182">
        <v>431977</v>
      </c>
      <c r="M2778" s="182">
        <v>67269</v>
      </c>
    </row>
    <row r="2779" spans="2:14" ht="15" customHeight="1" x14ac:dyDescent="0.25">
      <c r="B2779" s="181">
        <v>2022</v>
      </c>
      <c r="C2779" s="181"/>
      <c r="D2779" s="182">
        <v>17</v>
      </c>
      <c r="E2779" s="182">
        <v>973204</v>
      </c>
      <c r="F2779" s="182">
        <v>199605</v>
      </c>
      <c r="G2779" s="182">
        <v>773599</v>
      </c>
      <c r="H2779" s="182">
        <v>0</v>
      </c>
      <c r="I2779" s="182">
        <v>483</v>
      </c>
      <c r="J2779" s="182">
        <v>18004</v>
      </c>
      <c r="K2779" s="182">
        <v>42078</v>
      </c>
      <c r="L2779" s="182">
        <v>357866</v>
      </c>
      <c r="M2779" s="182">
        <v>57948</v>
      </c>
    </row>
    <row r="2780" spans="2:14" ht="15" customHeight="1" x14ac:dyDescent="0.25">
      <c r="B2780" s="168">
        <v>2021</v>
      </c>
      <c r="C2780" s="168"/>
      <c r="D2780" s="169">
        <v>14</v>
      </c>
      <c r="E2780" s="169">
        <v>706023</v>
      </c>
      <c r="F2780" s="169">
        <v>183565</v>
      </c>
      <c r="G2780" s="169">
        <v>522458</v>
      </c>
      <c r="H2780" s="169">
        <v>0</v>
      </c>
      <c r="I2780" s="169">
        <v>305</v>
      </c>
      <c r="J2780" s="169">
        <v>32662</v>
      </c>
      <c r="K2780" s="169">
        <v>27711</v>
      </c>
      <c r="L2780" s="169">
        <v>255245</v>
      </c>
      <c r="M2780" s="169">
        <v>55882</v>
      </c>
    </row>
    <row r="2781" spans="2:14" ht="15" customHeight="1" x14ac:dyDescent="0.25">
      <c r="B2781" s="168">
        <v>2020</v>
      </c>
      <c r="C2781" s="168"/>
      <c r="D2781" s="169">
        <v>13</v>
      </c>
      <c r="E2781" s="169">
        <v>592971</v>
      </c>
      <c r="F2781" s="169">
        <v>181421</v>
      </c>
      <c r="G2781" s="169">
        <v>411550</v>
      </c>
      <c r="H2781" s="169">
        <v>0</v>
      </c>
      <c r="I2781" s="169">
        <v>478</v>
      </c>
      <c r="J2781" s="169">
        <v>28227</v>
      </c>
      <c r="K2781" s="169">
        <v>25976</v>
      </c>
      <c r="L2781" s="169">
        <v>291202</v>
      </c>
      <c r="M2781" s="169">
        <v>56213</v>
      </c>
    </row>
    <row r="2782" spans="2:14" ht="15" customHeight="1" x14ac:dyDescent="0.25">
      <c r="B2782" s="168">
        <v>2019</v>
      </c>
      <c r="C2782" s="168"/>
      <c r="D2782" s="169">
        <v>15</v>
      </c>
      <c r="E2782" s="169">
        <v>922111</v>
      </c>
      <c r="F2782" s="169">
        <v>23092</v>
      </c>
      <c r="G2782" s="169">
        <v>899019</v>
      </c>
      <c r="H2782" s="169">
        <v>0</v>
      </c>
      <c r="I2782" s="169">
        <v>772</v>
      </c>
      <c r="J2782" s="169">
        <v>9142</v>
      </c>
      <c r="K2782" s="169">
        <v>40835</v>
      </c>
      <c r="L2782" s="169">
        <v>326037</v>
      </c>
      <c r="M2782" s="169">
        <v>51388</v>
      </c>
    </row>
    <row r="2783" spans="2:14" ht="15" customHeight="1" x14ac:dyDescent="0.25">
      <c r="B2783" s="168">
        <v>2018</v>
      </c>
      <c r="C2783" s="168"/>
      <c r="D2783" s="169">
        <v>14</v>
      </c>
      <c r="E2783" s="169">
        <v>788397</v>
      </c>
      <c r="F2783" s="169">
        <v>211436</v>
      </c>
      <c r="G2783" s="169">
        <v>576961</v>
      </c>
      <c r="H2783" s="169">
        <v>0</v>
      </c>
      <c r="I2783" s="169">
        <v>901</v>
      </c>
      <c r="J2783" s="169">
        <v>9123</v>
      </c>
      <c r="K2783" s="169">
        <v>38416</v>
      </c>
      <c r="L2783" s="169">
        <v>261504</v>
      </c>
      <c r="M2783" s="169">
        <v>46781</v>
      </c>
    </row>
    <row r="2784" spans="2:14" ht="15" customHeight="1" x14ac:dyDescent="0.25">
      <c r="B2784" s="168">
        <v>2017</v>
      </c>
      <c r="C2784" s="168"/>
      <c r="D2784" s="169">
        <v>12</v>
      </c>
      <c r="E2784" s="169">
        <v>704909</v>
      </c>
      <c r="F2784" s="169">
        <v>189674</v>
      </c>
      <c r="G2784" s="169">
        <v>515235</v>
      </c>
      <c r="H2784" s="169">
        <v>0</v>
      </c>
      <c r="I2784" s="169">
        <v>709</v>
      </c>
      <c r="J2784" s="169">
        <v>9627</v>
      </c>
      <c r="K2784" s="169">
        <v>37700</v>
      </c>
      <c r="L2784" s="169">
        <v>231080</v>
      </c>
      <c r="M2784" s="169">
        <v>41540</v>
      </c>
    </row>
    <row r="2785" spans="2:14" ht="15" customHeight="1" x14ac:dyDescent="0.25">
      <c r="B2785" s="168">
        <v>2016</v>
      </c>
      <c r="C2785" s="168"/>
      <c r="D2785" s="169">
        <v>10</v>
      </c>
      <c r="E2785" s="169">
        <v>603189</v>
      </c>
      <c r="F2785" s="169">
        <v>189618</v>
      </c>
      <c r="G2785" s="169">
        <v>413571</v>
      </c>
      <c r="H2785" s="169">
        <v>0</v>
      </c>
      <c r="I2785" s="169">
        <v>534</v>
      </c>
      <c r="J2785" s="169">
        <v>7226</v>
      </c>
      <c r="K2785" s="169">
        <v>33242</v>
      </c>
      <c r="L2785" s="169">
        <v>204270</v>
      </c>
      <c r="M2785" s="169">
        <v>25022</v>
      </c>
    </row>
    <row r="2786" spans="2:14" s="8" customFormat="1" ht="15" customHeight="1" x14ac:dyDescent="0.25">
      <c r="B2786" s="168">
        <v>2015</v>
      </c>
      <c r="C2786" s="168"/>
      <c r="D2786" s="169">
        <v>9</v>
      </c>
      <c r="E2786" s="169">
        <v>559300</v>
      </c>
      <c r="F2786" s="169">
        <v>170956</v>
      </c>
      <c r="G2786" s="169">
        <v>388344</v>
      </c>
      <c r="H2786" s="169">
        <v>0</v>
      </c>
      <c r="I2786" s="169">
        <v>587</v>
      </c>
      <c r="J2786" s="169">
        <v>500</v>
      </c>
      <c r="K2786" s="169">
        <v>77419</v>
      </c>
      <c r="L2786" s="169">
        <v>175886</v>
      </c>
      <c r="M2786" s="169">
        <v>44851</v>
      </c>
      <c r="N2786" s="5"/>
    </row>
    <row r="2787" spans="2:14" s="9" customFormat="1" ht="15" customHeight="1" x14ac:dyDescent="0.25">
      <c r="B2787" s="168">
        <v>2014</v>
      </c>
      <c r="C2787" s="168"/>
      <c r="D2787" s="169">
        <v>7</v>
      </c>
      <c r="E2787" s="169">
        <v>397628</v>
      </c>
      <c r="F2787" s="169">
        <v>145729</v>
      </c>
      <c r="G2787" s="169">
        <v>251899</v>
      </c>
      <c r="H2787" s="169">
        <v>0</v>
      </c>
      <c r="I2787" s="169">
        <v>0</v>
      </c>
      <c r="J2787" s="169">
        <v>45</v>
      </c>
      <c r="K2787" s="169">
        <v>70961</v>
      </c>
      <c r="L2787" s="169">
        <v>125772</v>
      </c>
      <c r="M2787" s="169">
        <v>31513</v>
      </c>
      <c r="N2787" s="7"/>
    </row>
    <row r="2788" spans="2:14" s="9" customFormat="1" ht="15" customHeight="1" x14ac:dyDescent="0.25">
      <c r="B2788" s="168">
        <v>2013</v>
      </c>
      <c r="C2788" s="168"/>
      <c r="D2788" s="169">
        <v>10</v>
      </c>
      <c r="E2788" s="169">
        <v>426666</v>
      </c>
      <c r="F2788" s="169">
        <v>133179</v>
      </c>
      <c r="G2788" s="169">
        <v>293487</v>
      </c>
      <c r="H2788" s="169">
        <v>0</v>
      </c>
      <c r="I2788" s="169">
        <v>501</v>
      </c>
      <c r="J2788" s="169">
        <v>789</v>
      </c>
      <c r="K2788" s="169">
        <v>72321</v>
      </c>
      <c r="L2788" s="169">
        <v>133290</v>
      </c>
      <c r="M2788" s="169">
        <v>27860</v>
      </c>
      <c r="N2788" s="8"/>
    </row>
    <row r="2789" spans="2:14" s="9" customFormat="1" ht="15" customHeight="1" x14ac:dyDescent="0.25">
      <c r="B2789" s="168">
        <v>2012</v>
      </c>
      <c r="C2789" s="168"/>
      <c r="D2789" s="169">
        <v>6</v>
      </c>
      <c r="E2789" s="169">
        <v>306486</v>
      </c>
      <c r="F2789" s="169">
        <v>98264</v>
      </c>
      <c r="G2789" s="169">
        <v>208222</v>
      </c>
      <c r="H2789" s="169">
        <v>0</v>
      </c>
      <c r="I2789" s="169">
        <v>0</v>
      </c>
      <c r="J2789" s="169">
        <v>512</v>
      </c>
      <c r="K2789" s="169">
        <v>15831</v>
      </c>
      <c r="L2789" s="169">
        <v>106283</v>
      </c>
      <c r="M2789" s="169">
        <v>11911</v>
      </c>
      <c r="N2789" s="8"/>
    </row>
    <row r="2790" spans="2:14" ht="15" customHeight="1" x14ac:dyDescent="0.25">
      <c r="B2790" s="168">
        <v>2011</v>
      </c>
      <c r="C2790" s="168"/>
      <c r="D2790" s="169">
        <v>9</v>
      </c>
      <c r="E2790" s="169">
        <v>467640</v>
      </c>
      <c r="F2790" s="169">
        <v>128818</v>
      </c>
      <c r="G2790" s="169">
        <v>338822</v>
      </c>
      <c r="H2790" s="169">
        <v>0</v>
      </c>
      <c r="I2790" s="169">
        <v>0</v>
      </c>
      <c r="J2790" s="169">
        <v>456</v>
      </c>
      <c r="K2790" s="169">
        <v>18833</v>
      </c>
      <c r="L2790" s="169">
        <v>154641</v>
      </c>
      <c r="M2790" s="169">
        <v>29494</v>
      </c>
      <c r="N2790" s="8"/>
    </row>
    <row r="2791" spans="2:14" ht="15" customHeight="1" x14ac:dyDescent="0.25">
      <c r="B2791" s="168">
        <v>2010</v>
      </c>
      <c r="C2791" s="168"/>
      <c r="D2791" s="169">
        <v>9</v>
      </c>
      <c r="E2791" s="169">
        <v>443745</v>
      </c>
      <c r="F2791" s="169">
        <v>83672</v>
      </c>
      <c r="G2791" s="169">
        <v>360073</v>
      </c>
      <c r="H2791" s="169">
        <v>0</v>
      </c>
      <c r="I2791" s="169">
        <v>2</v>
      </c>
      <c r="J2791" s="169">
        <v>635</v>
      </c>
      <c r="K2791" s="169">
        <v>18211</v>
      </c>
      <c r="L2791" s="169">
        <v>155148</v>
      </c>
      <c r="M2791" s="169">
        <v>25039</v>
      </c>
      <c r="N2791" s="8"/>
    </row>
    <row r="2792" spans="2:14" ht="15" customHeight="1" x14ac:dyDescent="0.25">
      <c r="B2792" s="168">
        <v>2009</v>
      </c>
      <c r="C2792" s="168"/>
      <c r="D2792" s="169">
        <v>10</v>
      </c>
      <c r="E2792" s="169">
        <v>425918</v>
      </c>
      <c r="F2792" s="169">
        <v>105296</v>
      </c>
      <c r="G2792" s="169">
        <v>320622</v>
      </c>
      <c r="H2792" s="169">
        <v>0</v>
      </c>
      <c r="I2792" s="169">
        <v>20</v>
      </c>
      <c r="J2792" s="169">
        <v>1494</v>
      </c>
      <c r="K2792" s="169">
        <v>16930</v>
      </c>
      <c r="L2792" s="169">
        <v>147422</v>
      </c>
      <c r="M2792" s="169" t="s">
        <v>66</v>
      </c>
    </row>
    <row r="2793" spans="2:14" ht="15" customHeight="1" x14ac:dyDescent="0.25">
      <c r="B2793" s="168">
        <v>2008</v>
      </c>
      <c r="C2793" s="168"/>
      <c r="D2793" s="169">
        <v>9</v>
      </c>
      <c r="E2793" s="169">
        <v>433032</v>
      </c>
      <c r="F2793" s="169">
        <v>107981</v>
      </c>
      <c r="G2793" s="169">
        <v>325051</v>
      </c>
      <c r="H2793" s="169">
        <v>0</v>
      </c>
      <c r="I2793" s="169">
        <v>33</v>
      </c>
      <c r="J2793" s="169">
        <v>1492</v>
      </c>
      <c r="K2793" s="169">
        <v>20455</v>
      </c>
      <c r="L2793" s="169">
        <v>133304</v>
      </c>
      <c r="M2793" s="169" t="s">
        <v>66</v>
      </c>
    </row>
    <row r="2794" spans="2:14" ht="15" customHeight="1" x14ac:dyDescent="0.2">
      <c r="B2794" s="258" t="s">
        <v>40</v>
      </c>
      <c r="C2794" s="184"/>
      <c r="D2794" s="185"/>
      <c r="E2794" s="185"/>
      <c r="F2794" s="185"/>
      <c r="G2794" s="185"/>
      <c r="H2794" s="185"/>
      <c r="I2794" s="186"/>
      <c r="J2794" s="186"/>
      <c r="K2794" s="186"/>
      <c r="L2794" s="186"/>
      <c r="M2794" s="186"/>
    </row>
    <row r="2795" spans="2:14" ht="15" customHeight="1" x14ac:dyDescent="0.25">
      <c r="B2795" s="187" t="s">
        <v>323</v>
      </c>
      <c r="C2795" s="187"/>
      <c r="D2795" s="188"/>
      <c r="E2795" s="188"/>
      <c r="F2795" s="188"/>
      <c r="G2795" s="188"/>
      <c r="H2795" s="188"/>
      <c r="I2795" s="189"/>
      <c r="J2795" s="189"/>
      <c r="K2795" s="189"/>
      <c r="L2795" s="189"/>
      <c r="M2795" s="189"/>
    </row>
    <row r="2796" spans="2:14" ht="15" customHeight="1" x14ac:dyDescent="0.25">
      <c r="B2796" s="181">
        <v>2023</v>
      </c>
      <c r="C2796" s="181"/>
      <c r="D2796" s="182">
        <v>13083</v>
      </c>
      <c r="E2796" s="182">
        <v>1225753</v>
      </c>
      <c r="F2796" s="182">
        <v>117360</v>
      </c>
      <c r="G2796" s="182">
        <v>1108393</v>
      </c>
      <c r="H2796" s="182">
        <v>363</v>
      </c>
      <c r="I2796" s="182">
        <v>332</v>
      </c>
      <c r="J2796" s="182">
        <v>22678</v>
      </c>
      <c r="K2796" s="182">
        <v>116270</v>
      </c>
      <c r="L2796" s="182">
        <v>533060</v>
      </c>
      <c r="M2796" s="182">
        <v>47605</v>
      </c>
    </row>
    <row r="2797" spans="2:14" ht="15" customHeight="1" x14ac:dyDescent="0.25">
      <c r="B2797" s="181">
        <v>2022</v>
      </c>
      <c r="C2797" s="181"/>
      <c r="D2797" s="182">
        <v>12100</v>
      </c>
      <c r="E2797" s="182">
        <v>1066313</v>
      </c>
      <c r="F2797" s="182">
        <v>108552</v>
      </c>
      <c r="G2797" s="182">
        <v>957762</v>
      </c>
      <c r="H2797" s="182">
        <v>112</v>
      </c>
      <c r="I2797" s="182">
        <v>539</v>
      </c>
      <c r="J2797" s="182">
        <v>25995</v>
      </c>
      <c r="K2797" s="182">
        <v>109782</v>
      </c>
      <c r="L2797" s="182">
        <v>455901</v>
      </c>
      <c r="M2797" s="182">
        <v>44879</v>
      </c>
    </row>
    <row r="2798" spans="2:14" ht="15" customHeight="1" x14ac:dyDescent="0.25">
      <c r="B2798" s="168">
        <v>2021</v>
      </c>
      <c r="C2798" s="168"/>
      <c r="D2798" s="169">
        <v>10225</v>
      </c>
      <c r="E2798" s="169">
        <v>703211</v>
      </c>
      <c r="F2798" s="169">
        <v>75178</v>
      </c>
      <c r="G2798" s="169">
        <v>628033</v>
      </c>
      <c r="H2798" s="169">
        <v>112</v>
      </c>
      <c r="I2798" s="169">
        <v>373</v>
      </c>
      <c r="J2798" s="169">
        <v>42819</v>
      </c>
      <c r="K2798" s="169">
        <v>73972</v>
      </c>
      <c r="L2798" s="169">
        <v>280525</v>
      </c>
      <c r="M2798" s="169">
        <v>40030</v>
      </c>
    </row>
    <row r="2799" spans="2:14" s="10" customFormat="1" ht="15" customHeight="1" x14ac:dyDescent="0.25">
      <c r="B2799" s="187" t="s">
        <v>324</v>
      </c>
      <c r="C2799" s="187"/>
      <c r="D2799" s="188"/>
      <c r="E2799" s="188"/>
      <c r="F2799" s="188"/>
      <c r="G2799" s="188"/>
      <c r="H2799" s="188"/>
      <c r="I2799" s="189"/>
      <c r="J2799" s="189"/>
      <c r="K2799" s="189"/>
      <c r="L2799" s="189"/>
      <c r="M2799" s="189"/>
      <c r="N2799" s="5"/>
    </row>
    <row r="2800" spans="2:14" s="10" customFormat="1" ht="15" customHeight="1" x14ac:dyDescent="0.25">
      <c r="B2800" s="181">
        <v>2023</v>
      </c>
      <c r="C2800" s="181"/>
      <c r="D2800" s="182">
        <v>5791</v>
      </c>
      <c r="E2800" s="182">
        <v>284270</v>
      </c>
      <c r="F2800" s="182">
        <v>60665</v>
      </c>
      <c r="G2800" s="182">
        <v>223605</v>
      </c>
      <c r="H2800" s="182">
        <v>150</v>
      </c>
      <c r="I2800" s="182">
        <v>215</v>
      </c>
      <c r="J2800" s="182">
        <v>3636</v>
      </c>
      <c r="K2800" s="182">
        <v>54365</v>
      </c>
      <c r="L2800" s="182">
        <v>122334</v>
      </c>
      <c r="M2800" s="182">
        <v>11095</v>
      </c>
      <c r="N2800" s="5"/>
    </row>
    <row r="2801" spans="2:14" s="10" customFormat="1" ht="15" customHeight="1" x14ac:dyDescent="0.25">
      <c r="B2801" s="181">
        <v>2022</v>
      </c>
      <c r="C2801" s="181"/>
      <c r="D2801" s="182">
        <v>5451</v>
      </c>
      <c r="E2801" s="182">
        <v>230086</v>
      </c>
      <c r="F2801" s="182">
        <v>34776</v>
      </c>
      <c r="G2801" s="182">
        <v>195310</v>
      </c>
      <c r="H2801" s="182">
        <v>-128</v>
      </c>
      <c r="I2801" s="182">
        <v>179</v>
      </c>
      <c r="J2801" s="182">
        <v>4938</v>
      </c>
      <c r="K2801" s="182">
        <v>33079</v>
      </c>
      <c r="L2801" s="182">
        <v>97824</v>
      </c>
      <c r="M2801" s="182">
        <v>2337</v>
      </c>
      <c r="N2801" s="5"/>
    </row>
    <row r="2802" spans="2:14" s="10" customFormat="1" ht="15" customHeight="1" x14ac:dyDescent="0.25">
      <c r="B2802" s="168">
        <v>2021</v>
      </c>
      <c r="C2802" s="168"/>
      <c r="D2802" s="169">
        <v>4711</v>
      </c>
      <c r="E2802" s="169">
        <v>135310</v>
      </c>
      <c r="F2802" s="169">
        <v>21989</v>
      </c>
      <c r="G2802" s="169">
        <v>113321</v>
      </c>
      <c r="H2802" s="169">
        <v>5</v>
      </c>
      <c r="I2802" s="169">
        <v>169</v>
      </c>
      <c r="J2802" s="169">
        <v>10158</v>
      </c>
      <c r="K2802" s="169">
        <v>19976</v>
      </c>
      <c r="L2802" s="169">
        <v>54821</v>
      </c>
      <c r="M2802" s="169">
        <v>1990</v>
      </c>
      <c r="N2802" s="5"/>
    </row>
    <row r="2803" spans="2:14" s="10" customFormat="1" ht="15" customHeight="1" x14ac:dyDescent="0.25">
      <c r="B2803" s="187" t="s">
        <v>581</v>
      </c>
      <c r="C2803" s="187"/>
      <c r="D2803" s="188"/>
      <c r="E2803" s="188"/>
      <c r="F2803" s="188"/>
      <c r="G2803" s="188"/>
      <c r="H2803" s="188"/>
      <c r="I2803" s="189"/>
      <c r="J2803" s="189"/>
      <c r="K2803" s="189"/>
      <c r="L2803" s="189"/>
      <c r="M2803" s="189"/>
      <c r="N2803" s="5"/>
    </row>
    <row r="2804" spans="2:14" s="10" customFormat="1" ht="15" customHeight="1" x14ac:dyDescent="0.25">
      <c r="B2804" s="181">
        <v>2023</v>
      </c>
      <c r="C2804" s="181"/>
      <c r="D2804" s="182">
        <v>2945</v>
      </c>
      <c r="E2804" s="182">
        <v>142116</v>
      </c>
      <c r="F2804" s="182">
        <v>30248</v>
      </c>
      <c r="G2804" s="182">
        <v>111868</v>
      </c>
      <c r="H2804" s="182">
        <v>94</v>
      </c>
      <c r="I2804" s="182">
        <v>48</v>
      </c>
      <c r="J2804" s="182">
        <v>4613</v>
      </c>
      <c r="K2804" s="182">
        <v>29806</v>
      </c>
      <c r="L2804" s="182">
        <v>62672</v>
      </c>
      <c r="M2804" s="182">
        <v>1245</v>
      </c>
      <c r="N2804" s="5"/>
    </row>
    <row r="2805" spans="2:14" s="10" customFormat="1" ht="15" customHeight="1" x14ac:dyDescent="0.25">
      <c r="B2805" s="181">
        <v>2022</v>
      </c>
      <c r="C2805" s="181"/>
      <c r="D2805" s="182">
        <v>2685</v>
      </c>
      <c r="E2805" s="182">
        <v>111159</v>
      </c>
      <c r="F2805" s="182">
        <v>28569</v>
      </c>
      <c r="G2805" s="182">
        <v>82590</v>
      </c>
      <c r="H2805" s="182">
        <v>428</v>
      </c>
      <c r="I2805" s="182">
        <v>22</v>
      </c>
      <c r="J2805" s="182">
        <v>4004</v>
      </c>
      <c r="K2805" s="182">
        <v>27944</v>
      </c>
      <c r="L2805" s="182">
        <v>48028</v>
      </c>
      <c r="M2805" s="182">
        <v>647</v>
      </c>
      <c r="N2805" s="5"/>
    </row>
    <row r="2806" spans="2:14" s="10" customFormat="1" ht="15" customHeight="1" x14ac:dyDescent="0.25">
      <c r="B2806" s="168">
        <v>2021</v>
      </c>
      <c r="C2806" s="168"/>
      <c r="D2806" s="169">
        <v>2341</v>
      </c>
      <c r="E2806" s="169">
        <v>73448</v>
      </c>
      <c r="F2806" s="169">
        <v>23027</v>
      </c>
      <c r="G2806" s="169">
        <v>50421</v>
      </c>
      <c r="H2806" s="169">
        <v>315</v>
      </c>
      <c r="I2806" s="169">
        <v>69</v>
      </c>
      <c r="J2806" s="169">
        <v>6940</v>
      </c>
      <c r="K2806" s="169">
        <v>21857</v>
      </c>
      <c r="L2806" s="169">
        <v>29598</v>
      </c>
      <c r="M2806" s="169">
        <v>544</v>
      </c>
      <c r="N2806" s="5"/>
    </row>
    <row r="2807" spans="2:14" ht="15" customHeight="1" x14ac:dyDescent="0.25">
      <c r="B2807" s="187" t="s">
        <v>580</v>
      </c>
      <c r="C2807" s="187"/>
      <c r="D2807" s="188"/>
      <c r="E2807" s="188"/>
      <c r="F2807" s="188"/>
      <c r="G2807" s="188"/>
      <c r="H2807" s="188"/>
      <c r="I2807" s="189"/>
      <c r="J2807" s="189"/>
      <c r="K2807" s="189"/>
      <c r="L2807" s="189"/>
      <c r="M2807" s="189"/>
    </row>
    <row r="2808" spans="2:14" ht="15" customHeight="1" x14ac:dyDescent="0.25">
      <c r="B2808" s="181">
        <v>2023</v>
      </c>
      <c r="C2808" s="181"/>
      <c r="D2808" s="182">
        <v>15117</v>
      </c>
      <c r="E2808" s="182">
        <v>2193805</v>
      </c>
      <c r="F2808" s="182">
        <v>355385</v>
      </c>
      <c r="G2808" s="182">
        <v>1838419</v>
      </c>
      <c r="H2808" s="182">
        <v>5120</v>
      </c>
      <c r="I2808" s="182">
        <v>1229</v>
      </c>
      <c r="J2808" s="182">
        <v>30531</v>
      </c>
      <c r="K2808" s="182">
        <v>134810</v>
      </c>
      <c r="L2808" s="182">
        <v>1034337</v>
      </c>
      <c r="M2808" s="182">
        <v>55518</v>
      </c>
    </row>
    <row r="2809" spans="2:14" ht="15" customHeight="1" x14ac:dyDescent="0.25">
      <c r="B2809" s="181">
        <v>2022</v>
      </c>
      <c r="C2809" s="181"/>
      <c r="D2809" s="182">
        <v>14364</v>
      </c>
      <c r="E2809" s="182">
        <v>1810950</v>
      </c>
      <c r="F2809" s="182">
        <v>305115</v>
      </c>
      <c r="G2809" s="182">
        <v>1505835</v>
      </c>
      <c r="H2809" s="182">
        <v>-1083</v>
      </c>
      <c r="I2809" s="182">
        <v>1225</v>
      </c>
      <c r="J2809" s="182">
        <v>43102</v>
      </c>
      <c r="K2809" s="182">
        <v>122621</v>
      </c>
      <c r="L2809" s="182">
        <v>861754</v>
      </c>
      <c r="M2809" s="182">
        <v>43191</v>
      </c>
    </row>
    <row r="2810" spans="2:14" ht="15" customHeight="1" x14ac:dyDescent="0.25">
      <c r="B2810" s="168">
        <v>2021</v>
      </c>
      <c r="C2810" s="168"/>
      <c r="D2810" s="169">
        <v>12910</v>
      </c>
      <c r="E2810" s="169">
        <v>1224381</v>
      </c>
      <c r="F2810" s="169">
        <v>286074</v>
      </c>
      <c r="G2810" s="169">
        <v>938307</v>
      </c>
      <c r="H2810" s="169">
        <v>897</v>
      </c>
      <c r="I2810" s="169">
        <v>1774</v>
      </c>
      <c r="J2810" s="169">
        <v>77110</v>
      </c>
      <c r="K2810" s="169">
        <v>118448</v>
      </c>
      <c r="L2810" s="169">
        <v>578474</v>
      </c>
      <c r="M2810" s="169">
        <v>42735</v>
      </c>
    </row>
    <row r="2811" spans="2:14" ht="15" customHeight="1" x14ac:dyDescent="0.25">
      <c r="B2811" s="187" t="s">
        <v>579</v>
      </c>
      <c r="C2811" s="187"/>
      <c r="D2811" s="188"/>
      <c r="E2811" s="188"/>
      <c r="F2811" s="188"/>
      <c r="G2811" s="188"/>
      <c r="H2811" s="188"/>
      <c r="I2811" s="189"/>
      <c r="J2811" s="189"/>
      <c r="K2811" s="189"/>
      <c r="L2811" s="189"/>
      <c r="M2811" s="189"/>
    </row>
    <row r="2812" spans="2:14" ht="15" customHeight="1" x14ac:dyDescent="0.25">
      <c r="B2812" s="181">
        <v>2023</v>
      </c>
      <c r="C2812" s="181"/>
      <c r="D2812" s="182">
        <v>3513</v>
      </c>
      <c r="E2812" s="182">
        <v>180001</v>
      </c>
      <c r="F2812" s="182">
        <v>28280</v>
      </c>
      <c r="G2812" s="182">
        <v>151720</v>
      </c>
      <c r="H2812" s="182">
        <v>193</v>
      </c>
      <c r="I2812" s="182">
        <v>341</v>
      </c>
      <c r="J2812" s="182">
        <v>4123</v>
      </c>
      <c r="K2812" s="182">
        <v>24556</v>
      </c>
      <c r="L2812" s="182">
        <v>75721</v>
      </c>
      <c r="M2812" s="182">
        <v>1177</v>
      </c>
    </row>
    <row r="2813" spans="2:14" ht="15" customHeight="1" x14ac:dyDescent="0.25">
      <c r="B2813" s="181">
        <v>2022</v>
      </c>
      <c r="C2813" s="181"/>
      <c r="D2813" s="182">
        <v>3259</v>
      </c>
      <c r="E2813" s="182">
        <v>149994</v>
      </c>
      <c r="F2813" s="182">
        <v>29944</v>
      </c>
      <c r="G2813" s="182">
        <v>120050</v>
      </c>
      <c r="H2813" s="182">
        <v>378</v>
      </c>
      <c r="I2813" s="182">
        <v>143</v>
      </c>
      <c r="J2813" s="182">
        <v>4751</v>
      </c>
      <c r="K2813" s="182">
        <v>24163</v>
      </c>
      <c r="L2813" s="182">
        <v>65835</v>
      </c>
      <c r="M2813" s="182">
        <v>928</v>
      </c>
    </row>
    <row r="2814" spans="2:14" ht="15" customHeight="1" x14ac:dyDescent="0.25">
      <c r="B2814" s="168">
        <v>2021</v>
      </c>
      <c r="C2814" s="168"/>
      <c r="D2814" s="169">
        <v>2863</v>
      </c>
      <c r="E2814" s="169">
        <v>99895</v>
      </c>
      <c r="F2814" s="169">
        <v>21293</v>
      </c>
      <c r="G2814" s="169">
        <v>78602</v>
      </c>
      <c r="H2814" s="169">
        <v>105</v>
      </c>
      <c r="I2814" s="169">
        <v>1</v>
      </c>
      <c r="J2814" s="169">
        <v>7564</v>
      </c>
      <c r="K2814" s="169">
        <v>18954</v>
      </c>
      <c r="L2814" s="169">
        <v>41428</v>
      </c>
      <c r="M2814" s="169">
        <v>646</v>
      </c>
    </row>
    <row r="2815" spans="2:14" ht="15" customHeight="1" x14ac:dyDescent="0.25">
      <c r="B2815" s="187" t="s">
        <v>325</v>
      </c>
      <c r="C2815" s="187"/>
      <c r="D2815" s="188"/>
      <c r="E2815" s="188"/>
      <c r="F2815" s="188"/>
      <c r="G2815" s="188"/>
      <c r="H2815" s="188"/>
      <c r="I2815" s="189"/>
      <c r="J2815" s="189"/>
      <c r="K2815" s="189"/>
      <c r="L2815" s="189"/>
      <c r="M2815" s="189"/>
    </row>
    <row r="2816" spans="2:14" ht="15" customHeight="1" x14ac:dyDescent="0.25">
      <c r="B2816" s="181">
        <v>2023</v>
      </c>
      <c r="C2816" s="181"/>
      <c r="D2816" s="182">
        <v>1679</v>
      </c>
      <c r="E2816" s="182">
        <v>71943</v>
      </c>
      <c r="F2816" s="182">
        <v>14081</v>
      </c>
      <c r="G2816" s="182">
        <v>57862</v>
      </c>
      <c r="H2816" s="182">
        <v>71</v>
      </c>
      <c r="I2816" s="182">
        <v>2</v>
      </c>
      <c r="J2816" s="182">
        <v>1466</v>
      </c>
      <c r="K2816" s="182">
        <v>14697</v>
      </c>
      <c r="L2816" s="182">
        <v>24623</v>
      </c>
      <c r="M2816" s="182">
        <v>1804</v>
      </c>
    </row>
    <row r="2817" spans="2:14" ht="15" customHeight="1" x14ac:dyDescent="0.25">
      <c r="B2817" s="181">
        <v>2022</v>
      </c>
      <c r="C2817" s="181"/>
      <c r="D2817" s="182">
        <v>1563</v>
      </c>
      <c r="E2817" s="182">
        <v>60462</v>
      </c>
      <c r="F2817" s="182">
        <v>13231</v>
      </c>
      <c r="G2817" s="182">
        <v>47231</v>
      </c>
      <c r="H2817" s="182">
        <v>5</v>
      </c>
      <c r="I2817" s="182">
        <v>0</v>
      </c>
      <c r="J2817" s="182">
        <v>1814</v>
      </c>
      <c r="K2817" s="182">
        <v>11090</v>
      </c>
      <c r="L2817" s="182">
        <v>20239</v>
      </c>
      <c r="M2817" s="182">
        <v>1081</v>
      </c>
    </row>
    <row r="2818" spans="2:14" ht="15" customHeight="1" x14ac:dyDescent="0.25">
      <c r="B2818" s="168">
        <v>2021</v>
      </c>
      <c r="C2818" s="168"/>
      <c r="D2818" s="169">
        <v>1337</v>
      </c>
      <c r="E2818" s="169">
        <v>43725</v>
      </c>
      <c r="F2818" s="169">
        <v>11307</v>
      </c>
      <c r="G2818" s="169">
        <v>32418</v>
      </c>
      <c r="H2818" s="169">
        <v>36</v>
      </c>
      <c r="I2818" s="169">
        <v>0</v>
      </c>
      <c r="J2818" s="169">
        <v>3127</v>
      </c>
      <c r="K2818" s="169">
        <v>9682</v>
      </c>
      <c r="L2818" s="169">
        <v>13380</v>
      </c>
      <c r="M2818" s="169">
        <v>686</v>
      </c>
    </row>
    <row r="2819" spans="2:14" ht="15" customHeight="1" x14ac:dyDescent="0.25">
      <c r="B2819" s="187" t="s">
        <v>326</v>
      </c>
      <c r="C2819" s="187"/>
      <c r="D2819" s="188"/>
      <c r="E2819" s="188"/>
      <c r="F2819" s="188"/>
      <c r="G2819" s="188"/>
      <c r="H2819" s="188"/>
      <c r="I2819" s="189"/>
      <c r="J2819" s="189"/>
      <c r="K2819" s="189"/>
      <c r="L2819" s="189"/>
      <c r="M2819" s="189"/>
    </row>
    <row r="2820" spans="2:14" ht="15" customHeight="1" x14ac:dyDescent="0.25">
      <c r="B2820" s="181">
        <v>2023</v>
      </c>
      <c r="C2820" s="181"/>
      <c r="D2820" s="182">
        <v>2901</v>
      </c>
      <c r="E2820" s="182">
        <v>306470</v>
      </c>
      <c r="F2820" s="182">
        <v>24089</v>
      </c>
      <c r="G2820" s="182">
        <v>282381</v>
      </c>
      <c r="H2820" s="182">
        <v>209</v>
      </c>
      <c r="I2820" s="182">
        <v>3</v>
      </c>
      <c r="J2820" s="182">
        <v>2293</v>
      </c>
      <c r="K2820" s="182">
        <v>29394</v>
      </c>
      <c r="L2820" s="182">
        <v>134342</v>
      </c>
      <c r="M2820" s="182">
        <v>9250</v>
      </c>
    </row>
    <row r="2821" spans="2:14" ht="15" customHeight="1" x14ac:dyDescent="0.25">
      <c r="B2821" s="181">
        <v>2022</v>
      </c>
      <c r="C2821" s="181"/>
      <c r="D2821" s="182">
        <v>2608</v>
      </c>
      <c r="E2821" s="182">
        <v>272400</v>
      </c>
      <c r="F2821" s="182">
        <v>34584</v>
      </c>
      <c r="G2821" s="182">
        <v>237816</v>
      </c>
      <c r="H2821" s="182">
        <v>-6791</v>
      </c>
      <c r="I2821" s="182">
        <v>0</v>
      </c>
      <c r="J2821" s="182">
        <v>7120</v>
      </c>
      <c r="K2821" s="182">
        <v>27643</v>
      </c>
      <c r="L2821" s="182">
        <v>116138</v>
      </c>
      <c r="M2821" s="182">
        <v>6225</v>
      </c>
    </row>
    <row r="2822" spans="2:14" ht="15" customHeight="1" x14ac:dyDescent="0.25">
      <c r="B2822" s="168">
        <v>2021</v>
      </c>
      <c r="C2822" s="168"/>
      <c r="D2822" s="169">
        <v>2285</v>
      </c>
      <c r="E2822" s="169">
        <v>160090</v>
      </c>
      <c r="F2822" s="169">
        <v>15793</v>
      </c>
      <c r="G2822" s="169">
        <v>144297</v>
      </c>
      <c r="H2822" s="169">
        <v>-568</v>
      </c>
      <c r="I2822" s="169">
        <v>50</v>
      </c>
      <c r="J2822" s="169">
        <v>15923</v>
      </c>
      <c r="K2822" s="169">
        <v>19137</v>
      </c>
      <c r="L2822" s="169">
        <v>81965</v>
      </c>
      <c r="M2822" s="169">
        <v>4678</v>
      </c>
    </row>
    <row r="2823" spans="2:14" ht="15" customHeight="1" x14ac:dyDescent="0.25">
      <c r="B2823" s="187" t="s">
        <v>517</v>
      </c>
      <c r="C2823" s="187"/>
      <c r="D2823" s="188"/>
      <c r="E2823" s="188"/>
      <c r="F2823" s="188"/>
      <c r="G2823" s="188"/>
      <c r="H2823" s="188"/>
      <c r="I2823" s="189"/>
      <c r="J2823" s="189"/>
      <c r="K2823" s="189"/>
      <c r="L2823" s="189"/>
      <c r="M2823" s="189"/>
      <c r="N2823" s="10"/>
    </row>
    <row r="2824" spans="2:14" ht="15" customHeight="1" x14ac:dyDescent="0.25">
      <c r="B2824" s="181">
        <v>2023</v>
      </c>
      <c r="C2824" s="181"/>
      <c r="D2824" s="182">
        <v>1132</v>
      </c>
      <c r="E2824" s="182">
        <v>66288</v>
      </c>
      <c r="F2824" s="182">
        <v>4140</v>
      </c>
      <c r="G2824" s="182">
        <v>62148</v>
      </c>
      <c r="H2824" s="182">
        <v>4</v>
      </c>
      <c r="I2824" s="182">
        <v>0</v>
      </c>
      <c r="J2824" s="182">
        <v>2259</v>
      </c>
      <c r="K2824" s="182">
        <v>3962</v>
      </c>
      <c r="L2824" s="182">
        <v>27458</v>
      </c>
      <c r="M2824" s="182">
        <v>1031</v>
      </c>
      <c r="N2824" s="10"/>
    </row>
    <row r="2825" spans="2:14" ht="15" customHeight="1" x14ac:dyDescent="0.25">
      <c r="B2825" s="181">
        <v>2022</v>
      </c>
      <c r="C2825" s="181"/>
      <c r="D2825" s="182">
        <v>1066</v>
      </c>
      <c r="E2825" s="182">
        <v>52918</v>
      </c>
      <c r="F2825" s="182">
        <v>2926</v>
      </c>
      <c r="G2825" s="182">
        <v>49992</v>
      </c>
      <c r="H2825" s="182">
        <v>3</v>
      </c>
      <c r="I2825" s="182">
        <v>0</v>
      </c>
      <c r="J2825" s="182">
        <v>3029</v>
      </c>
      <c r="K2825" s="182">
        <v>3724</v>
      </c>
      <c r="L2825" s="182">
        <v>22219</v>
      </c>
      <c r="M2825" s="182">
        <v>1080</v>
      </c>
      <c r="N2825" s="10"/>
    </row>
    <row r="2826" spans="2:14" ht="15" customHeight="1" x14ac:dyDescent="0.25">
      <c r="B2826" s="168">
        <v>2021</v>
      </c>
      <c r="C2826" s="168"/>
      <c r="D2826" s="169">
        <v>910</v>
      </c>
      <c r="E2826" s="169">
        <v>31760</v>
      </c>
      <c r="F2826" s="169">
        <v>2133</v>
      </c>
      <c r="G2826" s="169">
        <v>29627</v>
      </c>
      <c r="H2826" s="169">
        <v>3</v>
      </c>
      <c r="I2826" s="169">
        <v>0</v>
      </c>
      <c r="J2826" s="169">
        <v>5797</v>
      </c>
      <c r="K2826" s="169">
        <v>2567</v>
      </c>
      <c r="L2826" s="169">
        <v>12340</v>
      </c>
      <c r="M2826" s="169">
        <v>508</v>
      </c>
      <c r="N2826" s="10"/>
    </row>
    <row r="2827" spans="2:14" s="8" customFormat="1" ht="15" customHeight="1" x14ac:dyDescent="0.25">
      <c r="B2827" s="187" t="s">
        <v>534</v>
      </c>
      <c r="C2827" s="187"/>
      <c r="D2827" s="188"/>
      <c r="E2827" s="188"/>
      <c r="F2827" s="188"/>
      <c r="G2827" s="188"/>
      <c r="H2827" s="188"/>
      <c r="I2827" s="189"/>
      <c r="J2827" s="189"/>
      <c r="K2827" s="189"/>
      <c r="L2827" s="189"/>
      <c r="M2827" s="189"/>
      <c r="N2827" s="9"/>
    </row>
    <row r="2828" spans="2:14" s="8" customFormat="1" ht="15" customHeight="1" x14ac:dyDescent="0.25">
      <c r="B2828" s="181">
        <v>2023</v>
      </c>
      <c r="C2828" s="181"/>
      <c r="D2828" s="182">
        <v>1317</v>
      </c>
      <c r="E2828" s="182">
        <v>125213</v>
      </c>
      <c r="F2828" s="182">
        <v>16957</v>
      </c>
      <c r="G2828" s="182">
        <v>108256</v>
      </c>
      <c r="H2828" s="182">
        <v>1</v>
      </c>
      <c r="I2828" s="182">
        <v>0</v>
      </c>
      <c r="J2828" s="182">
        <v>4662</v>
      </c>
      <c r="K2828" s="182">
        <v>11430</v>
      </c>
      <c r="L2828" s="182">
        <v>51347</v>
      </c>
      <c r="M2828" s="182">
        <v>911</v>
      </c>
      <c r="N2828" s="9"/>
    </row>
    <row r="2829" spans="2:14" s="8" customFormat="1" ht="15" customHeight="1" x14ac:dyDescent="0.25">
      <c r="B2829" s="181">
        <v>2022</v>
      </c>
      <c r="C2829" s="181"/>
      <c r="D2829" s="182">
        <v>1198</v>
      </c>
      <c r="E2829" s="182">
        <v>100173</v>
      </c>
      <c r="F2829" s="182">
        <v>13012</v>
      </c>
      <c r="G2829" s="182">
        <v>87161</v>
      </c>
      <c r="H2829" s="182">
        <v>-8</v>
      </c>
      <c r="I2829" s="182">
        <v>0</v>
      </c>
      <c r="J2829" s="182">
        <v>5500</v>
      </c>
      <c r="K2829" s="182">
        <v>9297</v>
      </c>
      <c r="L2829" s="182">
        <v>45217</v>
      </c>
      <c r="M2829" s="182">
        <v>590</v>
      </c>
      <c r="N2829" s="9"/>
    </row>
    <row r="2830" spans="2:14" s="8" customFormat="1" ht="15" customHeight="1" x14ac:dyDescent="0.25">
      <c r="B2830" s="168">
        <v>2021</v>
      </c>
      <c r="C2830" s="168"/>
      <c r="D2830" s="169">
        <v>1026</v>
      </c>
      <c r="E2830" s="169">
        <v>66325</v>
      </c>
      <c r="F2830" s="169">
        <v>7859</v>
      </c>
      <c r="G2830" s="169">
        <v>58465</v>
      </c>
      <c r="H2830" s="169">
        <v>8</v>
      </c>
      <c r="I2830" s="169">
        <v>0</v>
      </c>
      <c r="J2830" s="169">
        <v>8447</v>
      </c>
      <c r="K2830" s="169">
        <v>4875</v>
      </c>
      <c r="L2830" s="169">
        <v>31815</v>
      </c>
      <c r="M2830" s="169">
        <v>672</v>
      </c>
      <c r="N2830" s="9"/>
    </row>
    <row r="2831" spans="2:14" s="10" customFormat="1" ht="15" customHeight="1" x14ac:dyDescent="0.2">
      <c r="B2831" s="258" t="s">
        <v>33</v>
      </c>
      <c r="C2831" s="184"/>
      <c r="D2831" s="185"/>
      <c r="E2831" s="185"/>
      <c r="F2831" s="185"/>
      <c r="G2831" s="185"/>
      <c r="H2831" s="185"/>
      <c r="I2831" s="186"/>
      <c r="J2831" s="186"/>
      <c r="K2831" s="186"/>
      <c r="L2831" s="186"/>
      <c r="M2831" s="186"/>
      <c r="N2831" s="8"/>
    </row>
    <row r="2832" spans="2:14" s="10" customFormat="1" ht="15" customHeight="1" x14ac:dyDescent="0.25">
      <c r="B2832" s="187" t="s">
        <v>388</v>
      </c>
      <c r="C2832" s="187"/>
      <c r="D2832" s="188"/>
      <c r="E2832" s="188"/>
      <c r="F2832" s="188"/>
      <c r="G2832" s="188"/>
      <c r="H2832" s="188"/>
      <c r="I2832" s="189"/>
      <c r="J2832" s="189"/>
      <c r="K2832" s="189"/>
      <c r="L2832" s="189"/>
      <c r="M2832" s="189"/>
      <c r="N2832" s="8"/>
    </row>
    <row r="2833" spans="2:14" s="10" customFormat="1" ht="15" customHeight="1" x14ac:dyDescent="0.25">
      <c r="B2833" s="181">
        <v>2023</v>
      </c>
      <c r="C2833" s="181"/>
      <c r="D2833" s="182">
        <v>76073</v>
      </c>
      <c r="E2833" s="182">
        <v>2409982</v>
      </c>
      <c r="F2833" s="182">
        <v>455918</v>
      </c>
      <c r="G2833" s="182">
        <v>1954065</v>
      </c>
      <c r="H2833" s="182">
        <v>718</v>
      </c>
      <c r="I2833" s="182">
        <v>812</v>
      </c>
      <c r="J2833" s="182">
        <v>155550</v>
      </c>
      <c r="K2833" s="182">
        <v>430415</v>
      </c>
      <c r="L2833" s="182">
        <v>985309</v>
      </c>
      <c r="M2833" s="182">
        <v>17722</v>
      </c>
      <c r="N2833" s="8"/>
    </row>
    <row r="2834" spans="2:14" s="10" customFormat="1" ht="15" customHeight="1" x14ac:dyDescent="0.25">
      <c r="B2834" s="181">
        <v>2022</v>
      </c>
      <c r="C2834" s="181"/>
      <c r="D2834" s="182">
        <v>70544</v>
      </c>
      <c r="E2834" s="182">
        <v>2113999</v>
      </c>
      <c r="F2834" s="182">
        <v>435325</v>
      </c>
      <c r="G2834" s="182">
        <v>1678674</v>
      </c>
      <c r="H2834" s="182">
        <v>759</v>
      </c>
      <c r="I2834" s="182">
        <v>1361</v>
      </c>
      <c r="J2834" s="182">
        <v>194598</v>
      </c>
      <c r="K2834" s="182">
        <v>409030</v>
      </c>
      <c r="L2834" s="182">
        <v>858345</v>
      </c>
      <c r="M2834" s="182">
        <v>12661</v>
      </c>
      <c r="N2834" s="8"/>
    </row>
    <row r="2835" spans="2:14" s="10" customFormat="1" ht="15" customHeight="1" x14ac:dyDescent="0.25">
      <c r="B2835" s="181">
        <v>2021</v>
      </c>
      <c r="C2835" s="181"/>
      <c r="D2835" s="182">
        <v>65113</v>
      </c>
      <c r="E2835" s="182">
        <v>1704018</v>
      </c>
      <c r="F2835" s="182">
        <v>344978</v>
      </c>
      <c r="G2835" s="182">
        <v>1359040</v>
      </c>
      <c r="H2835" s="182">
        <v>568</v>
      </c>
      <c r="I2835" s="182">
        <v>520</v>
      </c>
      <c r="J2835" s="182">
        <v>204238</v>
      </c>
      <c r="K2835" s="182">
        <v>349306</v>
      </c>
      <c r="L2835" s="182">
        <v>708135</v>
      </c>
      <c r="M2835" s="182">
        <v>11484</v>
      </c>
      <c r="N2835" s="8"/>
    </row>
    <row r="2836" spans="2:14" s="10" customFormat="1" ht="15" customHeight="1" x14ac:dyDescent="0.25">
      <c r="B2836" s="168">
        <v>2020</v>
      </c>
      <c r="C2836" s="168"/>
      <c r="D2836" s="169">
        <v>64478</v>
      </c>
      <c r="E2836" s="169">
        <v>1506908</v>
      </c>
      <c r="F2836" s="169">
        <v>289759</v>
      </c>
      <c r="G2836" s="169">
        <v>1217150</v>
      </c>
      <c r="H2836" s="169">
        <v>597</v>
      </c>
      <c r="I2836" s="169">
        <v>897</v>
      </c>
      <c r="J2836" s="169">
        <v>166832</v>
      </c>
      <c r="K2836" s="169">
        <v>273782</v>
      </c>
      <c r="L2836" s="169">
        <v>618456</v>
      </c>
      <c r="M2836" s="169">
        <v>12626</v>
      </c>
      <c r="N2836" s="8"/>
    </row>
    <row r="2837" spans="2:14" s="10" customFormat="1" ht="15" customHeight="1" x14ac:dyDescent="0.25">
      <c r="B2837" s="168">
        <v>2019</v>
      </c>
      <c r="C2837" s="168"/>
      <c r="D2837" s="169">
        <v>64823</v>
      </c>
      <c r="E2837" s="169">
        <v>1810859</v>
      </c>
      <c r="F2837" s="169">
        <v>292293</v>
      </c>
      <c r="G2837" s="169">
        <v>1518566</v>
      </c>
      <c r="H2837" s="169">
        <v>-333</v>
      </c>
      <c r="I2837" s="169">
        <v>720</v>
      </c>
      <c r="J2837" s="169">
        <v>134021</v>
      </c>
      <c r="K2837" s="169">
        <v>292856</v>
      </c>
      <c r="L2837" s="169">
        <v>747241</v>
      </c>
      <c r="M2837" s="169">
        <v>13495</v>
      </c>
      <c r="N2837" s="8"/>
    </row>
    <row r="2838" spans="2:14" s="10" customFormat="1" ht="15" customHeight="1" x14ac:dyDescent="0.25">
      <c r="B2838" s="168">
        <v>2018</v>
      </c>
      <c r="C2838" s="168"/>
      <c r="D2838" s="169">
        <v>61680</v>
      </c>
      <c r="E2838" s="169">
        <v>1733482</v>
      </c>
      <c r="F2838" s="169">
        <v>288887</v>
      </c>
      <c r="G2838" s="169">
        <v>1444596</v>
      </c>
      <c r="H2838" s="169">
        <v>-1848</v>
      </c>
      <c r="I2838" s="169">
        <v>1246</v>
      </c>
      <c r="J2838" s="169">
        <v>130735</v>
      </c>
      <c r="K2838" s="169">
        <v>291217</v>
      </c>
      <c r="L2838" s="169">
        <v>719802</v>
      </c>
      <c r="M2838" s="169">
        <v>9458</v>
      </c>
      <c r="N2838" s="8"/>
    </row>
    <row r="2839" spans="2:14" ht="15" customHeight="1" x14ac:dyDescent="0.25">
      <c r="B2839" s="168">
        <v>2017</v>
      </c>
      <c r="C2839" s="168"/>
      <c r="D2839" s="169">
        <v>59541</v>
      </c>
      <c r="E2839" s="169">
        <v>1624656</v>
      </c>
      <c r="F2839" s="169">
        <v>263067</v>
      </c>
      <c r="G2839" s="169">
        <v>1361589</v>
      </c>
      <c r="H2839" s="169">
        <v>-612</v>
      </c>
      <c r="I2839" s="169">
        <v>722</v>
      </c>
      <c r="J2839" s="169">
        <v>130825</v>
      </c>
      <c r="K2839" s="169">
        <v>264225</v>
      </c>
      <c r="L2839" s="169">
        <v>688012</v>
      </c>
      <c r="M2839" s="169">
        <v>8962</v>
      </c>
      <c r="N2839" s="8"/>
    </row>
    <row r="2840" spans="2:14" ht="15" customHeight="1" x14ac:dyDescent="0.25">
      <c r="B2840" s="168">
        <v>2016</v>
      </c>
      <c r="C2840" s="168"/>
      <c r="D2840" s="169">
        <v>56904</v>
      </c>
      <c r="E2840" s="169">
        <v>1530721</v>
      </c>
      <c r="F2840" s="169">
        <v>232829</v>
      </c>
      <c r="G2840" s="169">
        <v>1297892</v>
      </c>
      <c r="H2840" s="169">
        <v>-432</v>
      </c>
      <c r="I2840" s="169">
        <v>787</v>
      </c>
      <c r="J2840" s="169">
        <v>120172</v>
      </c>
      <c r="K2840" s="169">
        <v>231384</v>
      </c>
      <c r="L2840" s="169">
        <v>655355</v>
      </c>
      <c r="M2840" s="169">
        <v>11254</v>
      </c>
    </row>
    <row r="2841" spans="2:14" ht="15" customHeight="1" x14ac:dyDescent="0.25">
      <c r="B2841" s="168">
        <v>2015</v>
      </c>
      <c r="C2841" s="168"/>
      <c r="D2841" s="169">
        <v>55273</v>
      </c>
      <c r="E2841" s="169">
        <v>1466332</v>
      </c>
      <c r="F2841" s="169">
        <v>221306</v>
      </c>
      <c r="G2841" s="169">
        <v>1245026</v>
      </c>
      <c r="H2841" s="169">
        <v>-651</v>
      </c>
      <c r="I2841" s="169">
        <v>1557</v>
      </c>
      <c r="J2841" s="169">
        <v>161550</v>
      </c>
      <c r="K2841" s="169">
        <v>221808</v>
      </c>
      <c r="L2841" s="169">
        <v>673625</v>
      </c>
      <c r="M2841" s="169">
        <v>11678</v>
      </c>
    </row>
    <row r="2842" spans="2:14" ht="15" customHeight="1" x14ac:dyDescent="0.25">
      <c r="B2842" s="168">
        <v>2014</v>
      </c>
      <c r="C2842" s="168"/>
      <c r="D2842" s="169">
        <v>53698</v>
      </c>
      <c r="E2842" s="169">
        <v>1357557</v>
      </c>
      <c r="F2842" s="169">
        <v>209435</v>
      </c>
      <c r="G2842" s="169">
        <v>1148122</v>
      </c>
      <c r="H2842" s="169">
        <v>284</v>
      </c>
      <c r="I2842" s="169">
        <v>2146</v>
      </c>
      <c r="J2842" s="169">
        <v>173066</v>
      </c>
      <c r="K2842" s="169">
        <v>203464</v>
      </c>
      <c r="L2842" s="169">
        <v>632984</v>
      </c>
      <c r="M2842" s="169">
        <v>14016</v>
      </c>
    </row>
    <row r="2843" spans="2:14" ht="15" customHeight="1" x14ac:dyDescent="0.25">
      <c r="B2843" s="168">
        <v>2013</v>
      </c>
      <c r="C2843" s="168"/>
      <c r="D2843" s="169">
        <v>53138</v>
      </c>
      <c r="E2843" s="169">
        <v>1299036</v>
      </c>
      <c r="F2843" s="169">
        <v>196870</v>
      </c>
      <c r="G2843" s="169">
        <v>1102166</v>
      </c>
      <c r="H2843" s="169">
        <v>357</v>
      </c>
      <c r="I2843" s="169">
        <v>1402</v>
      </c>
      <c r="J2843" s="169">
        <v>178439</v>
      </c>
      <c r="K2843" s="169">
        <v>193084</v>
      </c>
      <c r="L2843" s="169">
        <v>626398</v>
      </c>
      <c r="M2843" s="169">
        <v>13460</v>
      </c>
    </row>
    <row r="2844" spans="2:14" ht="15" customHeight="1" x14ac:dyDescent="0.25">
      <c r="B2844" s="168">
        <v>2012</v>
      </c>
      <c r="C2844" s="168"/>
      <c r="D2844" s="169">
        <v>53674</v>
      </c>
      <c r="E2844" s="169">
        <v>1307073</v>
      </c>
      <c r="F2844" s="169">
        <v>182344</v>
      </c>
      <c r="G2844" s="169">
        <v>1124729</v>
      </c>
      <c r="H2844" s="169">
        <v>-276</v>
      </c>
      <c r="I2844" s="169">
        <v>1570</v>
      </c>
      <c r="J2844" s="169">
        <v>157590</v>
      </c>
      <c r="K2844" s="169">
        <v>177660</v>
      </c>
      <c r="L2844" s="169">
        <v>621569</v>
      </c>
      <c r="M2844" s="169">
        <v>14630</v>
      </c>
    </row>
    <row r="2845" spans="2:14" s="10" customFormat="1" ht="15" customHeight="1" collapsed="1" x14ac:dyDescent="0.25">
      <c r="B2845" s="168">
        <v>2011</v>
      </c>
      <c r="C2845" s="168"/>
      <c r="D2845" s="169">
        <v>56583</v>
      </c>
      <c r="E2845" s="169">
        <v>1432623</v>
      </c>
      <c r="F2845" s="169">
        <v>210408</v>
      </c>
      <c r="G2845" s="169">
        <v>1222215</v>
      </c>
      <c r="H2845" s="169">
        <v>-3455</v>
      </c>
      <c r="I2845" s="169">
        <v>1429</v>
      </c>
      <c r="J2845" s="169">
        <v>197590</v>
      </c>
      <c r="K2845" s="169">
        <v>199373</v>
      </c>
      <c r="L2845" s="169">
        <v>682899</v>
      </c>
      <c r="M2845" s="169">
        <v>18160</v>
      </c>
      <c r="N2845" s="5"/>
    </row>
    <row r="2846" spans="2:14" s="10" customFormat="1" ht="15" customHeight="1" x14ac:dyDescent="0.25">
      <c r="B2846" s="168">
        <v>2010</v>
      </c>
      <c r="C2846" s="168"/>
      <c r="D2846" s="169">
        <v>59313</v>
      </c>
      <c r="E2846" s="169">
        <v>1545877</v>
      </c>
      <c r="F2846" s="169">
        <v>222305</v>
      </c>
      <c r="G2846" s="169">
        <v>1323572</v>
      </c>
      <c r="H2846" s="169">
        <v>-5074</v>
      </c>
      <c r="I2846" s="169">
        <v>2569</v>
      </c>
      <c r="J2846" s="169">
        <v>225612</v>
      </c>
      <c r="K2846" s="169">
        <v>209148</v>
      </c>
      <c r="L2846" s="169">
        <v>729360</v>
      </c>
      <c r="M2846" s="169">
        <v>18206</v>
      </c>
      <c r="N2846" s="8"/>
    </row>
    <row r="2847" spans="2:14" s="10" customFormat="1" ht="15" customHeight="1" x14ac:dyDescent="0.25">
      <c r="B2847" s="168">
        <v>2009</v>
      </c>
      <c r="C2847" s="168"/>
      <c r="D2847" s="169">
        <v>63489</v>
      </c>
      <c r="E2847" s="169">
        <v>1574870</v>
      </c>
      <c r="F2847" s="169">
        <v>235856</v>
      </c>
      <c r="G2847" s="169">
        <v>1339014</v>
      </c>
      <c r="H2847" s="169">
        <v>9248</v>
      </c>
      <c r="I2847" s="169">
        <v>949</v>
      </c>
      <c r="J2847" s="169">
        <v>200278</v>
      </c>
      <c r="K2847" s="169">
        <v>221419</v>
      </c>
      <c r="L2847" s="169">
        <v>721121</v>
      </c>
      <c r="M2847" s="169" t="s">
        <v>66</v>
      </c>
      <c r="N2847" s="9"/>
    </row>
    <row r="2848" spans="2:14" ht="15" customHeight="1" x14ac:dyDescent="0.25">
      <c r="B2848" s="168">
        <v>2008</v>
      </c>
      <c r="C2848" s="168"/>
      <c r="D2848" s="169">
        <v>67788</v>
      </c>
      <c r="E2848" s="169">
        <v>1580038</v>
      </c>
      <c r="F2848" s="169">
        <v>210545</v>
      </c>
      <c r="G2848" s="169">
        <v>1369493</v>
      </c>
      <c r="H2848" s="169">
        <v>18323</v>
      </c>
      <c r="I2848" s="169">
        <v>1949</v>
      </c>
      <c r="J2848" s="169">
        <v>141374</v>
      </c>
      <c r="K2848" s="169">
        <v>212272</v>
      </c>
      <c r="L2848" s="169">
        <v>693741</v>
      </c>
      <c r="M2848" s="169" t="s">
        <v>66</v>
      </c>
      <c r="N2848" s="9"/>
    </row>
    <row r="2849" spans="2:14" ht="15" customHeight="1" x14ac:dyDescent="0.2">
      <c r="B2849" s="258" t="s">
        <v>35</v>
      </c>
      <c r="C2849" s="184"/>
      <c r="D2849" s="185"/>
      <c r="E2849" s="185"/>
      <c r="F2849" s="185"/>
      <c r="G2849" s="185"/>
      <c r="H2849" s="185"/>
      <c r="I2849" s="186"/>
      <c r="J2849" s="186"/>
      <c r="K2849" s="186"/>
      <c r="L2849" s="186"/>
      <c r="M2849" s="186"/>
      <c r="N2849" s="9"/>
    </row>
    <row r="2850" spans="2:14" ht="15" customHeight="1" x14ac:dyDescent="0.25">
      <c r="B2850" s="187" t="s">
        <v>327</v>
      </c>
      <c r="C2850" s="187"/>
      <c r="D2850" s="188"/>
      <c r="E2850" s="188"/>
      <c r="F2850" s="188"/>
      <c r="G2850" s="188"/>
      <c r="H2850" s="188"/>
      <c r="I2850" s="189"/>
      <c r="J2850" s="189"/>
      <c r="K2850" s="189"/>
      <c r="L2850" s="189"/>
      <c r="M2850" s="189"/>
      <c r="N2850" s="9"/>
    </row>
    <row r="2851" spans="2:14" ht="15" customHeight="1" x14ac:dyDescent="0.25">
      <c r="B2851" s="181">
        <v>2023</v>
      </c>
      <c r="C2851" s="181"/>
      <c r="D2851" s="182">
        <v>64947</v>
      </c>
      <c r="E2851" s="182">
        <v>558869</v>
      </c>
      <c r="F2851" s="182">
        <v>25326</v>
      </c>
      <c r="G2851" s="182">
        <v>533544</v>
      </c>
      <c r="H2851" s="182">
        <v>-70</v>
      </c>
      <c r="I2851" s="182">
        <v>10</v>
      </c>
      <c r="J2851" s="182">
        <v>2842</v>
      </c>
      <c r="K2851" s="182">
        <v>30149</v>
      </c>
      <c r="L2851" s="182">
        <v>136071</v>
      </c>
      <c r="M2851" s="182">
        <v>532</v>
      </c>
      <c r="N2851" s="9"/>
    </row>
    <row r="2852" spans="2:14" ht="15" customHeight="1" x14ac:dyDescent="0.25">
      <c r="B2852" s="181">
        <v>2022</v>
      </c>
      <c r="C2852" s="181"/>
      <c r="D2852" s="182">
        <v>59747</v>
      </c>
      <c r="E2852" s="182">
        <v>503913</v>
      </c>
      <c r="F2852" s="182">
        <v>25081</v>
      </c>
      <c r="G2852" s="182">
        <v>478831</v>
      </c>
      <c r="H2852" s="182">
        <v>109</v>
      </c>
      <c r="I2852" s="182">
        <v>0</v>
      </c>
      <c r="J2852" s="182">
        <v>4411</v>
      </c>
      <c r="K2852" s="182">
        <v>31763</v>
      </c>
      <c r="L2852" s="182">
        <v>126611</v>
      </c>
      <c r="M2852" s="182">
        <v>390</v>
      </c>
      <c r="N2852" s="9"/>
    </row>
    <row r="2853" spans="2:14" ht="15" customHeight="1" x14ac:dyDescent="0.25">
      <c r="B2853" s="168">
        <v>2021</v>
      </c>
      <c r="C2853" s="168"/>
      <c r="D2853" s="169">
        <v>54531</v>
      </c>
      <c r="E2853" s="169">
        <v>390927</v>
      </c>
      <c r="F2853" s="169">
        <v>21999</v>
      </c>
      <c r="G2853" s="169">
        <v>368928</v>
      </c>
      <c r="H2853" s="169">
        <v>88</v>
      </c>
      <c r="I2853" s="169">
        <v>7</v>
      </c>
      <c r="J2853" s="169">
        <v>13942</v>
      </c>
      <c r="K2853" s="169">
        <v>28062</v>
      </c>
      <c r="L2853" s="169">
        <v>110734</v>
      </c>
      <c r="M2853" s="169">
        <v>350</v>
      </c>
      <c r="N2853" s="9"/>
    </row>
    <row r="2854" spans="2:14" ht="15" customHeight="1" x14ac:dyDescent="0.25">
      <c r="B2854" s="168">
        <v>2020</v>
      </c>
      <c r="C2854" s="168"/>
      <c r="D2854" s="169">
        <v>53989</v>
      </c>
      <c r="E2854" s="169">
        <v>357713</v>
      </c>
      <c r="F2854" s="169">
        <v>0</v>
      </c>
      <c r="G2854" s="169">
        <v>357713</v>
      </c>
      <c r="H2854" s="169">
        <v>-11</v>
      </c>
      <c r="I2854" s="169">
        <v>20</v>
      </c>
      <c r="J2854" s="169">
        <v>658</v>
      </c>
      <c r="K2854" s="169">
        <v>0</v>
      </c>
      <c r="L2854" s="169">
        <v>103455</v>
      </c>
      <c r="M2854" s="169">
        <v>1894</v>
      </c>
      <c r="N2854" s="9"/>
    </row>
    <row r="2855" spans="2:14" ht="15" customHeight="1" x14ac:dyDescent="0.25">
      <c r="B2855" s="168">
        <v>2019</v>
      </c>
      <c r="C2855" s="168"/>
      <c r="D2855" s="169">
        <v>54571</v>
      </c>
      <c r="E2855" s="169">
        <v>461237</v>
      </c>
      <c r="F2855" s="169">
        <v>0</v>
      </c>
      <c r="G2855" s="169">
        <v>461237</v>
      </c>
      <c r="H2855" s="169">
        <v>-37</v>
      </c>
      <c r="I2855" s="169">
        <v>25</v>
      </c>
      <c r="J2855" s="169">
        <v>786</v>
      </c>
      <c r="K2855" s="169">
        <v>0</v>
      </c>
      <c r="L2855" s="169">
        <v>133351</v>
      </c>
      <c r="M2855" s="169">
        <v>1630</v>
      </c>
      <c r="N2855" s="9"/>
    </row>
    <row r="2856" spans="2:14" ht="15" customHeight="1" x14ac:dyDescent="0.25">
      <c r="B2856" s="168">
        <v>2018</v>
      </c>
      <c r="C2856" s="168"/>
      <c r="D2856" s="169">
        <v>51901</v>
      </c>
      <c r="E2856" s="169">
        <v>445155</v>
      </c>
      <c r="F2856" s="169">
        <v>0</v>
      </c>
      <c r="G2856" s="169">
        <v>445155</v>
      </c>
      <c r="H2856" s="169">
        <v>-31</v>
      </c>
      <c r="I2856" s="169">
        <v>26</v>
      </c>
      <c r="J2856" s="169">
        <v>822</v>
      </c>
      <c r="K2856" s="169">
        <v>0</v>
      </c>
      <c r="L2856" s="169">
        <v>132047</v>
      </c>
      <c r="M2856" s="169">
        <v>1957</v>
      </c>
      <c r="N2856" s="9"/>
    </row>
    <row r="2857" spans="2:14" ht="15" customHeight="1" x14ac:dyDescent="0.25">
      <c r="B2857" s="168">
        <v>2017</v>
      </c>
      <c r="C2857" s="168"/>
      <c r="D2857" s="169">
        <v>49984</v>
      </c>
      <c r="E2857" s="169">
        <v>422046</v>
      </c>
      <c r="F2857" s="169">
        <v>0</v>
      </c>
      <c r="G2857" s="169">
        <v>422046</v>
      </c>
      <c r="H2857" s="169">
        <v>-1069</v>
      </c>
      <c r="I2857" s="169">
        <v>26</v>
      </c>
      <c r="J2857" s="169">
        <v>820</v>
      </c>
      <c r="K2857" s="169">
        <v>0</v>
      </c>
      <c r="L2857" s="169">
        <v>128005</v>
      </c>
      <c r="M2857" s="169">
        <v>1658</v>
      </c>
    </row>
    <row r="2858" spans="2:14" ht="15" customHeight="1" x14ac:dyDescent="0.25">
      <c r="B2858" s="168">
        <v>2016</v>
      </c>
      <c r="C2858" s="168"/>
      <c r="D2858" s="169">
        <v>47510</v>
      </c>
      <c r="E2858" s="169">
        <v>392394</v>
      </c>
      <c r="F2858" s="169">
        <v>0</v>
      </c>
      <c r="G2858" s="169">
        <v>392394</v>
      </c>
      <c r="H2858" s="169">
        <v>-478</v>
      </c>
      <c r="I2858" s="169">
        <v>26</v>
      </c>
      <c r="J2858" s="169">
        <v>807</v>
      </c>
      <c r="K2858" s="169">
        <v>0</v>
      </c>
      <c r="L2858" s="169">
        <v>123822</v>
      </c>
      <c r="M2858" s="169">
        <v>1343</v>
      </c>
    </row>
    <row r="2859" spans="2:14" ht="15" customHeight="1" x14ac:dyDescent="0.25">
      <c r="B2859" s="168">
        <v>2015</v>
      </c>
      <c r="C2859" s="168"/>
      <c r="D2859" s="169">
        <v>45895</v>
      </c>
      <c r="E2859" s="169">
        <v>374177</v>
      </c>
      <c r="F2859" s="169">
        <v>0</v>
      </c>
      <c r="G2859" s="169">
        <v>374177</v>
      </c>
      <c r="H2859" s="169">
        <v>-469</v>
      </c>
      <c r="I2859" s="169">
        <v>26</v>
      </c>
      <c r="J2859" s="169">
        <v>798</v>
      </c>
      <c r="K2859" s="169">
        <v>0</v>
      </c>
      <c r="L2859" s="169">
        <v>120635</v>
      </c>
      <c r="M2859" s="169">
        <v>1282</v>
      </c>
    </row>
    <row r="2860" spans="2:14" s="10" customFormat="1" ht="15" customHeight="1" collapsed="1" x14ac:dyDescent="0.25">
      <c r="B2860" s="168">
        <v>2014</v>
      </c>
      <c r="C2860" s="168"/>
      <c r="D2860" s="169">
        <v>44442</v>
      </c>
      <c r="E2860" s="169">
        <v>364685</v>
      </c>
      <c r="F2860" s="169">
        <v>0</v>
      </c>
      <c r="G2860" s="169">
        <v>364685</v>
      </c>
      <c r="H2860" s="169">
        <v>-480</v>
      </c>
      <c r="I2860" s="169">
        <v>26</v>
      </c>
      <c r="J2860" s="169">
        <v>792</v>
      </c>
      <c r="K2860" s="169">
        <v>0</v>
      </c>
      <c r="L2860" s="169">
        <v>119890</v>
      </c>
      <c r="M2860" s="169">
        <v>1294</v>
      </c>
      <c r="N2860" s="5"/>
    </row>
    <row r="2861" spans="2:14" s="10" customFormat="1" ht="15" customHeight="1" x14ac:dyDescent="0.25">
      <c r="B2861" s="168">
        <v>2013</v>
      </c>
      <c r="C2861" s="168"/>
      <c r="D2861" s="169">
        <v>44061</v>
      </c>
      <c r="E2861" s="169">
        <v>365023</v>
      </c>
      <c r="F2861" s="169">
        <v>0</v>
      </c>
      <c r="G2861" s="169">
        <v>365023</v>
      </c>
      <c r="H2861" s="169">
        <v>-538</v>
      </c>
      <c r="I2861" s="169">
        <v>25</v>
      </c>
      <c r="J2861" s="169">
        <v>786</v>
      </c>
      <c r="K2861" s="169">
        <v>0</v>
      </c>
      <c r="L2861" s="169">
        <v>119809</v>
      </c>
      <c r="M2861" s="169">
        <v>1146</v>
      </c>
      <c r="N2861" s="5"/>
    </row>
    <row r="2862" spans="2:14" s="10" customFormat="1" ht="15" customHeight="1" x14ac:dyDescent="0.25">
      <c r="B2862" s="168">
        <v>2012</v>
      </c>
      <c r="C2862" s="168"/>
      <c r="D2862" s="169">
        <v>44549</v>
      </c>
      <c r="E2862" s="169">
        <v>387901</v>
      </c>
      <c r="F2862" s="169">
        <v>0</v>
      </c>
      <c r="G2862" s="169">
        <v>387901</v>
      </c>
      <c r="H2862" s="169">
        <v>-503</v>
      </c>
      <c r="I2862" s="169">
        <v>26</v>
      </c>
      <c r="J2862" s="169">
        <v>801</v>
      </c>
      <c r="K2862" s="169">
        <v>0</v>
      </c>
      <c r="L2862" s="169">
        <v>125885</v>
      </c>
      <c r="M2862" s="169">
        <v>1862</v>
      </c>
      <c r="N2862" s="5"/>
    </row>
    <row r="2863" spans="2:14" ht="15" customHeight="1" x14ac:dyDescent="0.25">
      <c r="B2863" s="168">
        <v>2011</v>
      </c>
      <c r="C2863" s="168"/>
      <c r="D2863" s="169">
        <v>47085</v>
      </c>
      <c r="E2863" s="169">
        <v>432801</v>
      </c>
      <c r="F2863" s="169">
        <v>0</v>
      </c>
      <c r="G2863" s="169">
        <v>432801</v>
      </c>
      <c r="H2863" s="169">
        <v>-30</v>
      </c>
      <c r="I2863" s="169">
        <v>28</v>
      </c>
      <c r="J2863" s="169">
        <v>871</v>
      </c>
      <c r="K2863" s="169">
        <v>0</v>
      </c>
      <c r="L2863" s="169">
        <v>141485</v>
      </c>
      <c r="M2863" s="169">
        <v>1983</v>
      </c>
      <c r="N2863" s="9"/>
    </row>
    <row r="2864" spans="2:14" ht="15" customHeight="1" x14ac:dyDescent="0.25">
      <c r="B2864" s="168">
        <v>2010</v>
      </c>
      <c r="C2864" s="168"/>
      <c r="D2864" s="169">
        <v>49879</v>
      </c>
      <c r="E2864" s="169">
        <v>496758</v>
      </c>
      <c r="F2864" s="169">
        <v>1072</v>
      </c>
      <c r="G2864" s="169">
        <v>495686</v>
      </c>
      <c r="H2864" s="169">
        <v>-996</v>
      </c>
      <c r="I2864" s="169">
        <v>127</v>
      </c>
      <c r="J2864" s="169">
        <v>930</v>
      </c>
      <c r="K2864" s="169">
        <v>1521</v>
      </c>
      <c r="L2864" s="169">
        <v>154133</v>
      </c>
      <c r="M2864" s="169">
        <v>2083</v>
      </c>
      <c r="N2864" s="9"/>
    </row>
    <row r="2865" spans="2:14" ht="15" customHeight="1" x14ac:dyDescent="0.25">
      <c r="B2865" s="168">
        <v>2009</v>
      </c>
      <c r="C2865" s="168"/>
      <c r="D2865" s="169">
        <v>54189</v>
      </c>
      <c r="E2865" s="169">
        <v>542524</v>
      </c>
      <c r="F2865" s="169">
        <v>0</v>
      </c>
      <c r="G2865" s="169">
        <v>542524</v>
      </c>
      <c r="H2865" s="169">
        <v>-39</v>
      </c>
      <c r="I2865" s="169">
        <v>32</v>
      </c>
      <c r="J2865" s="169">
        <v>1001</v>
      </c>
      <c r="K2865" s="169">
        <v>0</v>
      </c>
      <c r="L2865" s="169">
        <v>173430</v>
      </c>
      <c r="M2865" s="169" t="s">
        <v>66</v>
      </c>
      <c r="N2865" s="9"/>
    </row>
    <row r="2866" spans="2:14" ht="15" customHeight="1" x14ac:dyDescent="0.25">
      <c r="B2866" s="168">
        <v>2008</v>
      </c>
      <c r="C2866" s="168"/>
      <c r="D2866" s="169">
        <v>58718</v>
      </c>
      <c r="E2866" s="169">
        <v>584989</v>
      </c>
      <c r="F2866" s="169">
        <v>0</v>
      </c>
      <c r="G2866" s="169">
        <v>584989</v>
      </c>
      <c r="H2866" s="169">
        <v>388</v>
      </c>
      <c r="I2866" s="169">
        <v>20</v>
      </c>
      <c r="J2866" s="169">
        <v>762</v>
      </c>
      <c r="K2866" s="169">
        <v>0</v>
      </c>
      <c r="L2866" s="169">
        <v>185041</v>
      </c>
      <c r="M2866" s="169" t="s">
        <v>66</v>
      </c>
      <c r="N2866" s="9"/>
    </row>
    <row r="2867" spans="2:14" ht="15" customHeight="1" x14ac:dyDescent="0.25">
      <c r="B2867" s="187" t="s">
        <v>328</v>
      </c>
      <c r="C2867" s="187"/>
      <c r="D2867" s="188"/>
      <c r="E2867" s="188"/>
      <c r="F2867" s="188"/>
      <c r="G2867" s="188"/>
      <c r="H2867" s="188"/>
      <c r="I2867" s="189"/>
      <c r="J2867" s="189"/>
      <c r="K2867" s="189"/>
      <c r="L2867" s="189"/>
      <c r="M2867" s="189"/>
    </row>
    <row r="2868" spans="2:14" ht="15" customHeight="1" x14ac:dyDescent="0.25">
      <c r="B2868" s="181">
        <v>2023</v>
      </c>
      <c r="C2868" s="181"/>
      <c r="D2868" s="182">
        <v>11126</v>
      </c>
      <c r="E2868" s="182">
        <v>1851113</v>
      </c>
      <c r="F2868" s="182">
        <v>430592</v>
      </c>
      <c r="G2868" s="182">
        <v>1420521</v>
      </c>
      <c r="H2868" s="182">
        <v>788</v>
      </c>
      <c r="I2868" s="182">
        <v>803</v>
      </c>
      <c r="J2868" s="182">
        <v>152708</v>
      </c>
      <c r="K2868" s="182">
        <v>400266</v>
      </c>
      <c r="L2868" s="182">
        <v>849237</v>
      </c>
      <c r="M2868" s="182">
        <v>17190</v>
      </c>
    </row>
    <row r="2869" spans="2:14" ht="15" customHeight="1" x14ac:dyDescent="0.25">
      <c r="B2869" s="181">
        <v>2022</v>
      </c>
      <c r="C2869" s="181"/>
      <c r="D2869" s="182">
        <v>10797</v>
      </c>
      <c r="E2869" s="182">
        <v>1610086</v>
      </c>
      <c r="F2869" s="182">
        <v>410244</v>
      </c>
      <c r="G2869" s="182">
        <v>1199843</v>
      </c>
      <c r="H2869" s="182">
        <v>650</v>
      </c>
      <c r="I2869" s="182">
        <v>1361</v>
      </c>
      <c r="J2869" s="182">
        <v>190187</v>
      </c>
      <c r="K2869" s="182">
        <v>377268</v>
      </c>
      <c r="L2869" s="182">
        <v>731735</v>
      </c>
      <c r="M2869" s="182">
        <v>12271</v>
      </c>
    </row>
    <row r="2870" spans="2:14" ht="15" customHeight="1" x14ac:dyDescent="0.25">
      <c r="B2870" s="168">
        <v>2021</v>
      </c>
      <c r="C2870" s="168"/>
      <c r="D2870" s="169">
        <v>10582</v>
      </c>
      <c r="E2870" s="169">
        <v>1313091</v>
      </c>
      <c r="F2870" s="169">
        <v>322979</v>
      </c>
      <c r="G2870" s="169">
        <v>990113</v>
      </c>
      <c r="H2870" s="169">
        <v>481</v>
      </c>
      <c r="I2870" s="169">
        <v>513</v>
      </c>
      <c r="J2870" s="169">
        <v>190296</v>
      </c>
      <c r="K2870" s="169">
        <v>321244</v>
      </c>
      <c r="L2870" s="169">
        <v>597401</v>
      </c>
      <c r="M2870" s="169">
        <v>11134</v>
      </c>
    </row>
    <row r="2871" spans="2:14" ht="15" customHeight="1" x14ac:dyDescent="0.25">
      <c r="B2871" s="168">
        <v>2020</v>
      </c>
      <c r="C2871" s="168"/>
      <c r="D2871" s="169">
        <v>10489</v>
      </c>
      <c r="E2871" s="169">
        <v>1149195</v>
      </c>
      <c r="F2871" s="169">
        <v>289759</v>
      </c>
      <c r="G2871" s="169">
        <v>859437</v>
      </c>
      <c r="H2871" s="169">
        <v>608</v>
      </c>
      <c r="I2871" s="169">
        <v>876</v>
      </c>
      <c r="J2871" s="169">
        <v>166174</v>
      </c>
      <c r="K2871" s="169">
        <v>273782</v>
      </c>
      <c r="L2871" s="169">
        <v>515001</v>
      </c>
      <c r="M2871" s="169">
        <v>10732</v>
      </c>
    </row>
    <row r="2872" spans="2:14" ht="15" customHeight="1" x14ac:dyDescent="0.25">
      <c r="B2872" s="168">
        <v>2019</v>
      </c>
      <c r="C2872" s="168"/>
      <c r="D2872" s="169">
        <v>10252</v>
      </c>
      <c r="E2872" s="169">
        <v>1349622</v>
      </c>
      <c r="F2872" s="169">
        <v>292293</v>
      </c>
      <c r="G2872" s="169">
        <v>1057329</v>
      </c>
      <c r="H2872" s="169">
        <v>-296</v>
      </c>
      <c r="I2872" s="169">
        <v>695</v>
      </c>
      <c r="J2872" s="169">
        <v>133234</v>
      </c>
      <c r="K2872" s="169">
        <v>292856</v>
      </c>
      <c r="L2872" s="169">
        <v>613890</v>
      </c>
      <c r="M2872" s="169">
        <v>11865</v>
      </c>
    </row>
    <row r="2873" spans="2:14" ht="15" customHeight="1" x14ac:dyDescent="0.25">
      <c r="B2873" s="168">
        <v>2018</v>
      </c>
      <c r="C2873" s="168"/>
      <c r="D2873" s="169">
        <v>9779</v>
      </c>
      <c r="E2873" s="169">
        <v>1288328</v>
      </c>
      <c r="F2873" s="169">
        <v>288887</v>
      </c>
      <c r="G2873" s="169">
        <v>999441</v>
      </c>
      <c r="H2873" s="169">
        <v>-1817</v>
      </c>
      <c r="I2873" s="169">
        <v>1220</v>
      </c>
      <c r="J2873" s="169">
        <v>129913</v>
      </c>
      <c r="K2873" s="169">
        <v>291217</v>
      </c>
      <c r="L2873" s="169">
        <v>587755</v>
      </c>
      <c r="M2873" s="169">
        <v>7500</v>
      </c>
    </row>
    <row r="2874" spans="2:14" ht="15" customHeight="1" x14ac:dyDescent="0.25">
      <c r="B2874" s="168">
        <v>2017</v>
      </c>
      <c r="C2874" s="168"/>
      <c r="D2874" s="169">
        <v>9557</v>
      </c>
      <c r="E2874" s="169">
        <v>1202610</v>
      </c>
      <c r="F2874" s="169">
        <v>263067</v>
      </c>
      <c r="G2874" s="169">
        <v>939543</v>
      </c>
      <c r="H2874" s="169">
        <v>457</v>
      </c>
      <c r="I2874" s="169">
        <v>696</v>
      </c>
      <c r="J2874" s="169">
        <v>130005</v>
      </c>
      <c r="K2874" s="169">
        <v>264225</v>
      </c>
      <c r="L2874" s="169">
        <v>560007</v>
      </c>
      <c r="M2874" s="169">
        <v>7305</v>
      </c>
    </row>
    <row r="2875" spans="2:14" s="9" customFormat="1" ht="15" customHeight="1" collapsed="1" x14ac:dyDescent="0.25">
      <c r="B2875" s="168">
        <v>2016</v>
      </c>
      <c r="C2875" s="168"/>
      <c r="D2875" s="169">
        <v>9394</v>
      </c>
      <c r="E2875" s="169">
        <v>1138327</v>
      </c>
      <c r="F2875" s="169">
        <v>232829</v>
      </c>
      <c r="G2875" s="169">
        <v>905498</v>
      </c>
      <c r="H2875" s="169">
        <v>47</v>
      </c>
      <c r="I2875" s="169">
        <v>761</v>
      </c>
      <c r="J2875" s="169">
        <v>119365</v>
      </c>
      <c r="K2875" s="169">
        <v>231384</v>
      </c>
      <c r="L2875" s="169">
        <v>531533</v>
      </c>
      <c r="M2875" s="169">
        <v>9912</v>
      </c>
      <c r="N2875" s="5"/>
    </row>
    <row r="2876" spans="2:14" s="9" customFormat="1" ht="15" customHeight="1" x14ac:dyDescent="0.25">
      <c r="B2876" s="168">
        <v>2015</v>
      </c>
      <c r="C2876" s="168"/>
      <c r="D2876" s="169">
        <v>9378</v>
      </c>
      <c r="E2876" s="169">
        <v>1092155</v>
      </c>
      <c r="F2876" s="169">
        <v>221306</v>
      </c>
      <c r="G2876" s="169">
        <v>870849</v>
      </c>
      <c r="H2876" s="169">
        <v>-182</v>
      </c>
      <c r="I2876" s="169">
        <v>1531</v>
      </c>
      <c r="J2876" s="169">
        <v>160752</v>
      </c>
      <c r="K2876" s="169">
        <v>221808</v>
      </c>
      <c r="L2876" s="169">
        <v>552990</v>
      </c>
      <c r="M2876" s="169">
        <v>10396</v>
      </c>
      <c r="N2876" s="5"/>
    </row>
    <row r="2877" spans="2:14" s="9" customFormat="1" ht="15" customHeight="1" x14ac:dyDescent="0.25">
      <c r="B2877" s="168">
        <v>2014</v>
      </c>
      <c r="C2877" s="168"/>
      <c r="D2877" s="169">
        <v>9256</v>
      </c>
      <c r="E2877" s="169">
        <v>992873</v>
      </c>
      <c r="F2877" s="169">
        <v>209435</v>
      </c>
      <c r="G2877" s="169">
        <v>783438</v>
      </c>
      <c r="H2877" s="169">
        <v>763</v>
      </c>
      <c r="I2877" s="169">
        <v>2120</v>
      </c>
      <c r="J2877" s="169">
        <v>172274</v>
      </c>
      <c r="K2877" s="169">
        <v>203464</v>
      </c>
      <c r="L2877" s="169">
        <v>513095</v>
      </c>
      <c r="M2877" s="169">
        <v>12722</v>
      </c>
      <c r="N2877" s="5"/>
    </row>
    <row r="2878" spans="2:14" ht="15" customHeight="1" x14ac:dyDescent="0.25">
      <c r="B2878" s="168">
        <v>2013</v>
      </c>
      <c r="C2878" s="168"/>
      <c r="D2878" s="169">
        <v>9077</v>
      </c>
      <c r="E2878" s="169">
        <v>934013</v>
      </c>
      <c r="F2878" s="169">
        <v>196870</v>
      </c>
      <c r="G2878" s="169">
        <v>737143</v>
      </c>
      <c r="H2878" s="169">
        <v>894</v>
      </c>
      <c r="I2878" s="169">
        <v>1377</v>
      </c>
      <c r="J2878" s="169">
        <v>177653</v>
      </c>
      <c r="K2878" s="169">
        <v>193084</v>
      </c>
      <c r="L2878" s="169">
        <v>506589</v>
      </c>
      <c r="M2878" s="169">
        <v>12314</v>
      </c>
    </row>
    <row r="2879" spans="2:14" ht="15" customHeight="1" x14ac:dyDescent="0.25">
      <c r="B2879" s="168">
        <v>2012</v>
      </c>
      <c r="C2879" s="168"/>
      <c r="D2879" s="169">
        <v>9125</v>
      </c>
      <c r="E2879" s="169">
        <v>919172</v>
      </c>
      <c r="F2879" s="169">
        <v>182344</v>
      </c>
      <c r="G2879" s="169">
        <v>736828</v>
      </c>
      <c r="H2879" s="169">
        <v>228</v>
      </c>
      <c r="I2879" s="169">
        <v>1544</v>
      </c>
      <c r="J2879" s="169">
        <v>156789</v>
      </c>
      <c r="K2879" s="169">
        <v>177660</v>
      </c>
      <c r="L2879" s="169">
        <v>495685</v>
      </c>
      <c r="M2879" s="169">
        <v>12767</v>
      </c>
      <c r="N2879" s="8"/>
    </row>
    <row r="2880" spans="2:14" ht="15" customHeight="1" x14ac:dyDescent="0.25">
      <c r="B2880" s="168">
        <v>2011</v>
      </c>
      <c r="C2880" s="168"/>
      <c r="D2880" s="169">
        <v>9498</v>
      </c>
      <c r="E2880" s="169">
        <v>999823</v>
      </c>
      <c r="F2880" s="169">
        <v>210408</v>
      </c>
      <c r="G2880" s="169">
        <v>789415</v>
      </c>
      <c r="H2880" s="169">
        <v>-3425</v>
      </c>
      <c r="I2880" s="169">
        <v>1401</v>
      </c>
      <c r="J2880" s="169">
        <v>196719</v>
      </c>
      <c r="K2880" s="169">
        <v>199373</v>
      </c>
      <c r="L2880" s="169">
        <v>541415</v>
      </c>
      <c r="M2880" s="169">
        <v>16177</v>
      </c>
      <c r="N2880" s="9"/>
    </row>
    <row r="2881" spans="2:14" ht="15" customHeight="1" x14ac:dyDescent="0.25">
      <c r="B2881" s="168">
        <v>2010</v>
      </c>
      <c r="C2881" s="168"/>
      <c r="D2881" s="169">
        <v>9434</v>
      </c>
      <c r="E2881" s="169">
        <v>1049119</v>
      </c>
      <c r="F2881" s="169">
        <v>221233</v>
      </c>
      <c r="G2881" s="169">
        <v>827886</v>
      </c>
      <c r="H2881" s="169">
        <v>-4078</v>
      </c>
      <c r="I2881" s="169">
        <v>2442</v>
      </c>
      <c r="J2881" s="169">
        <v>224682</v>
      </c>
      <c r="K2881" s="169">
        <v>207627</v>
      </c>
      <c r="L2881" s="169">
        <v>575227</v>
      </c>
      <c r="M2881" s="169">
        <v>16122</v>
      </c>
      <c r="N2881" s="9"/>
    </row>
    <row r="2882" spans="2:14" ht="15" customHeight="1" x14ac:dyDescent="0.25">
      <c r="B2882" s="168">
        <v>2009</v>
      </c>
      <c r="C2882" s="168"/>
      <c r="D2882" s="169">
        <v>9300</v>
      </c>
      <c r="E2882" s="169">
        <v>1032347</v>
      </c>
      <c r="F2882" s="169">
        <v>235856</v>
      </c>
      <c r="G2882" s="169">
        <v>796491</v>
      </c>
      <c r="H2882" s="169">
        <v>9287</v>
      </c>
      <c r="I2882" s="169">
        <v>916</v>
      </c>
      <c r="J2882" s="169">
        <v>199276</v>
      </c>
      <c r="K2882" s="169">
        <v>221419</v>
      </c>
      <c r="L2882" s="169">
        <v>547691</v>
      </c>
      <c r="M2882" s="169" t="s">
        <v>66</v>
      </c>
      <c r="N2882" s="9"/>
    </row>
    <row r="2883" spans="2:14" ht="15" customHeight="1" x14ac:dyDescent="0.25">
      <c r="B2883" s="168">
        <v>2008</v>
      </c>
      <c r="C2883" s="168"/>
      <c r="D2883" s="169">
        <v>9070</v>
      </c>
      <c r="E2883" s="169">
        <v>995049</v>
      </c>
      <c r="F2883" s="169">
        <v>210545</v>
      </c>
      <c r="G2883" s="169">
        <v>784504</v>
      </c>
      <c r="H2883" s="169">
        <v>17935</v>
      </c>
      <c r="I2883" s="169">
        <v>1930</v>
      </c>
      <c r="J2883" s="169">
        <v>140612</v>
      </c>
      <c r="K2883" s="169">
        <v>212272</v>
      </c>
      <c r="L2883" s="169">
        <v>508700</v>
      </c>
      <c r="M2883" s="169" t="s">
        <v>66</v>
      </c>
      <c r="N2883" s="9"/>
    </row>
    <row r="2884" spans="2:14" s="7" customFormat="1" ht="15" customHeight="1" x14ac:dyDescent="0.2">
      <c r="B2884" s="258" t="s">
        <v>11</v>
      </c>
      <c r="C2884" s="184"/>
      <c r="D2884" s="185"/>
      <c r="E2884" s="185"/>
      <c r="F2884" s="185"/>
      <c r="G2884" s="185"/>
      <c r="H2884" s="185"/>
      <c r="I2884" s="186"/>
      <c r="J2884" s="186"/>
      <c r="K2884" s="186"/>
      <c r="L2884" s="186"/>
      <c r="M2884" s="186"/>
      <c r="N2884" s="5"/>
    </row>
    <row r="2885" spans="2:14" s="8" customFormat="1" ht="15" customHeight="1" x14ac:dyDescent="0.25">
      <c r="B2885" s="187" t="s">
        <v>329</v>
      </c>
      <c r="C2885" s="187"/>
      <c r="D2885" s="188"/>
      <c r="E2885" s="188"/>
      <c r="F2885" s="188"/>
      <c r="G2885" s="188"/>
      <c r="H2885" s="188"/>
      <c r="I2885" s="189"/>
      <c r="J2885" s="189"/>
      <c r="K2885" s="189"/>
      <c r="L2885" s="189"/>
      <c r="M2885" s="189"/>
      <c r="N2885" s="5"/>
    </row>
    <row r="2886" spans="2:14" s="8" customFormat="1" ht="15" customHeight="1" x14ac:dyDescent="0.25">
      <c r="B2886" s="181">
        <v>2023</v>
      </c>
      <c r="C2886" s="181"/>
      <c r="D2886" s="182">
        <v>76067</v>
      </c>
      <c r="E2886" s="182">
        <v>2223567</v>
      </c>
      <c r="F2886" s="182">
        <v>439350</v>
      </c>
      <c r="G2886" s="182">
        <v>1784218</v>
      </c>
      <c r="H2886" s="182">
        <v>718</v>
      </c>
      <c r="I2886" s="182">
        <v>812</v>
      </c>
      <c r="J2886" s="182">
        <v>154697</v>
      </c>
      <c r="K2886" s="182">
        <v>417925</v>
      </c>
      <c r="L2886" s="182">
        <v>889762</v>
      </c>
      <c r="M2886" s="182">
        <v>14031</v>
      </c>
      <c r="N2886" s="5"/>
    </row>
    <row r="2887" spans="2:14" s="8" customFormat="1" ht="15" customHeight="1" x14ac:dyDescent="0.25">
      <c r="B2887" s="181">
        <v>2022</v>
      </c>
      <c r="C2887" s="181"/>
      <c r="D2887" s="182">
        <v>70540</v>
      </c>
      <c r="E2887" s="182">
        <v>1988532</v>
      </c>
      <c r="F2887" s="182">
        <v>421019</v>
      </c>
      <c r="G2887" s="182">
        <v>1567512</v>
      </c>
      <c r="H2887" s="182">
        <v>759</v>
      </c>
      <c r="I2887" s="182">
        <v>1361</v>
      </c>
      <c r="J2887" s="182">
        <v>180045</v>
      </c>
      <c r="K2887" s="182">
        <v>399607</v>
      </c>
      <c r="L2887" s="182">
        <v>809940</v>
      </c>
      <c r="M2887" s="182">
        <v>8779</v>
      </c>
      <c r="N2887" s="5"/>
    </row>
    <row r="2888" spans="2:14" s="8" customFormat="1" ht="15" customHeight="1" x14ac:dyDescent="0.25">
      <c r="B2888" s="168">
        <v>2021</v>
      </c>
      <c r="C2888" s="168"/>
      <c r="D2888" s="169">
        <v>65109</v>
      </c>
      <c r="E2888" s="169">
        <v>1614353</v>
      </c>
      <c r="F2888" s="169">
        <v>329407</v>
      </c>
      <c r="G2888" s="169">
        <v>1284946</v>
      </c>
      <c r="H2888" s="169">
        <v>568</v>
      </c>
      <c r="I2888" s="169">
        <v>520</v>
      </c>
      <c r="J2888" s="169">
        <v>202956</v>
      </c>
      <c r="K2888" s="169">
        <v>339994</v>
      </c>
      <c r="L2888" s="169">
        <v>673325</v>
      </c>
      <c r="M2888" s="169">
        <v>7769</v>
      </c>
      <c r="N2888" s="5"/>
    </row>
    <row r="2889" spans="2:14" s="8" customFormat="1" ht="15" customHeight="1" x14ac:dyDescent="0.25">
      <c r="B2889" s="168">
        <v>2020</v>
      </c>
      <c r="C2889" s="168"/>
      <c r="D2889" s="169">
        <v>64473</v>
      </c>
      <c r="E2889" s="169">
        <v>1415915</v>
      </c>
      <c r="F2889" s="169">
        <v>271878</v>
      </c>
      <c r="G2889" s="169">
        <v>1144037</v>
      </c>
      <c r="H2889" s="169">
        <v>597</v>
      </c>
      <c r="I2889" s="169">
        <v>897</v>
      </c>
      <c r="J2889" s="169">
        <v>164751</v>
      </c>
      <c r="K2889" s="169">
        <v>262980</v>
      </c>
      <c r="L2889" s="169">
        <v>584367</v>
      </c>
      <c r="M2889" s="169">
        <v>8780</v>
      </c>
      <c r="N2889" s="5"/>
    </row>
    <row r="2890" spans="2:14" s="8" customFormat="1" ht="15" customHeight="1" x14ac:dyDescent="0.25">
      <c r="B2890" s="168">
        <v>2019</v>
      </c>
      <c r="C2890" s="168"/>
      <c r="D2890" s="169">
        <v>64819</v>
      </c>
      <c r="E2890" s="169">
        <v>1698124</v>
      </c>
      <c r="F2890" s="169">
        <v>280460</v>
      </c>
      <c r="G2890" s="169">
        <v>1417664</v>
      </c>
      <c r="H2890" s="169">
        <v>-333</v>
      </c>
      <c r="I2890" s="169">
        <v>720</v>
      </c>
      <c r="J2890" s="169">
        <v>133500</v>
      </c>
      <c r="K2890" s="169">
        <v>284361</v>
      </c>
      <c r="L2890" s="169">
        <v>707799</v>
      </c>
      <c r="M2890" s="169">
        <v>9670</v>
      </c>
      <c r="N2890" s="5"/>
    </row>
    <row r="2891" spans="2:14" s="8" customFormat="1" ht="15" customHeight="1" x14ac:dyDescent="0.25">
      <c r="B2891" s="168">
        <v>2018</v>
      </c>
      <c r="C2891" s="168"/>
      <c r="D2891" s="169">
        <v>61676</v>
      </c>
      <c r="E2891" s="169">
        <v>1631081</v>
      </c>
      <c r="F2891" s="169">
        <v>277501</v>
      </c>
      <c r="G2891" s="169">
        <v>1353581</v>
      </c>
      <c r="H2891" s="169">
        <v>-1848</v>
      </c>
      <c r="I2891" s="169">
        <v>1246</v>
      </c>
      <c r="J2891" s="169">
        <v>130243</v>
      </c>
      <c r="K2891" s="169">
        <v>283078</v>
      </c>
      <c r="L2891" s="169">
        <v>682824</v>
      </c>
      <c r="M2891" s="169">
        <v>8743</v>
      </c>
      <c r="N2891" s="5"/>
    </row>
    <row r="2892" spans="2:14" s="8" customFormat="1" ht="15" customHeight="1" x14ac:dyDescent="0.25">
      <c r="B2892" s="168">
        <v>2017</v>
      </c>
      <c r="C2892" s="168"/>
      <c r="D2892" s="169">
        <v>59538</v>
      </c>
      <c r="E2892" s="169">
        <v>1536157</v>
      </c>
      <c r="F2892" s="169">
        <v>253166</v>
      </c>
      <c r="G2892" s="169">
        <v>1282991</v>
      </c>
      <c r="H2892" s="169">
        <v>-612</v>
      </c>
      <c r="I2892" s="169">
        <v>722</v>
      </c>
      <c r="J2892" s="169">
        <v>130655</v>
      </c>
      <c r="K2892" s="169">
        <v>257170</v>
      </c>
      <c r="L2892" s="169">
        <v>657147</v>
      </c>
      <c r="M2892" s="169">
        <v>8533</v>
      </c>
      <c r="N2892" s="5"/>
    </row>
    <row r="2893" spans="2:14" s="8" customFormat="1" ht="15" customHeight="1" x14ac:dyDescent="0.25">
      <c r="B2893" s="168">
        <v>2016</v>
      </c>
      <c r="C2893" s="168"/>
      <c r="D2893" s="169">
        <v>56900</v>
      </c>
      <c r="E2893" s="169">
        <v>1448780</v>
      </c>
      <c r="F2893" s="169">
        <v>222637</v>
      </c>
      <c r="G2893" s="169">
        <v>1226142</v>
      </c>
      <c r="H2893" s="169">
        <v>-432</v>
      </c>
      <c r="I2893" s="169">
        <v>787</v>
      </c>
      <c r="J2893" s="169">
        <v>119970</v>
      </c>
      <c r="K2893" s="169">
        <v>224311</v>
      </c>
      <c r="L2893" s="169">
        <v>628055</v>
      </c>
      <c r="M2893" s="169">
        <v>10757</v>
      </c>
      <c r="N2893" s="5"/>
    </row>
    <row r="2894" spans="2:14" ht="15" customHeight="1" x14ac:dyDescent="0.25">
      <c r="B2894" s="168">
        <v>2015</v>
      </c>
      <c r="C2894" s="168"/>
      <c r="D2894" s="169">
        <v>55271</v>
      </c>
      <c r="E2894" s="169" t="s">
        <v>62</v>
      </c>
      <c r="F2894" s="169" t="s">
        <v>62</v>
      </c>
      <c r="G2894" s="169" t="s">
        <v>62</v>
      </c>
      <c r="H2894" s="169" t="s">
        <v>62</v>
      </c>
      <c r="I2894" s="169" t="s">
        <v>62</v>
      </c>
      <c r="J2894" s="169" t="s">
        <v>62</v>
      </c>
      <c r="K2894" s="169" t="s">
        <v>62</v>
      </c>
      <c r="L2894" s="169" t="s">
        <v>62</v>
      </c>
      <c r="M2894" s="169" t="s">
        <v>62</v>
      </c>
    </row>
    <row r="2895" spans="2:14" ht="15" customHeight="1" x14ac:dyDescent="0.25">
      <c r="B2895" s="168">
        <v>2014</v>
      </c>
      <c r="C2895" s="168"/>
      <c r="D2895" s="169">
        <v>53696</v>
      </c>
      <c r="E2895" s="169" t="s">
        <v>62</v>
      </c>
      <c r="F2895" s="169" t="s">
        <v>62</v>
      </c>
      <c r="G2895" s="169" t="s">
        <v>62</v>
      </c>
      <c r="H2895" s="169" t="s">
        <v>62</v>
      </c>
      <c r="I2895" s="169" t="s">
        <v>62</v>
      </c>
      <c r="J2895" s="169" t="s">
        <v>62</v>
      </c>
      <c r="K2895" s="169" t="s">
        <v>62</v>
      </c>
      <c r="L2895" s="169" t="s">
        <v>62</v>
      </c>
      <c r="M2895" s="169" t="s">
        <v>62</v>
      </c>
    </row>
    <row r="2896" spans="2:14" ht="15" customHeight="1" x14ac:dyDescent="0.25">
      <c r="B2896" s="168">
        <v>2013</v>
      </c>
      <c r="C2896" s="168"/>
      <c r="D2896" s="169">
        <v>53136</v>
      </c>
      <c r="E2896" s="169" t="s">
        <v>62</v>
      </c>
      <c r="F2896" s="169" t="s">
        <v>62</v>
      </c>
      <c r="G2896" s="169" t="s">
        <v>62</v>
      </c>
      <c r="H2896" s="169" t="s">
        <v>62</v>
      </c>
      <c r="I2896" s="169" t="s">
        <v>62</v>
      </c>
      <c r="J2896" s="169" t="s">
        <v>62</v>
      </c>
      <c r="K2896" s="169" t="s">
        <v>62</v>
      </c>
      <c r="L2896" s="169" t="s">
        <v>62</v>
      </c>
      <c r="M2896" s="169" t="s">
        <v>62</v>
      </c>
      <c r="N2896" s="10"/>
    </row>
    <row r="2897" spans="2:14" ht="15" customHeight="1" x14ac:dyDescent="0.25">
      <c r="B2897" s="168">
        <v>2012</v>
      </c>
      <c r="C2897" s="168"/>
      <c r="D2897" s="169">
        <v>53672</v>
      </c>
      <c r="E2897" s="169" t="s">
        <v>62</v>
      </c>
      <c r="F2897" s="169" t="s">
        <v>62</v>
      </c>
      <c r="G2897" s="169" t="s">
        <v>62</v>
      </c>
      <c r="H2897" s="169" t="s">
        <v>62</v>
      </c>
      <c r="I2897" s="169" t="s">
        <v>62</v>
      </c>
      <c r="J2897" s="169" t="s">
        <v>62</v>
      </c>
      <c r="K2897" s="169" t="s">
        <v>62</v>
      </c>
      <c r="L2897" s="169" t="s">
        <v>62</v>
      </c>
      <c r="M2897" s="169" t="s">
        <v>62</v>
      </c>
      <c r="N2897" s="10"/>
    </row>
    <row r="2898" spans="2:14" ht="15" customHeight="1" x14ac:dyDescent="0.25">
      <c r="B2898" s="168">
        <v>2011</v>
      </c>
      <c r="C2898" s="168"/>
      <c r="D2898" s="169">
        <v>56581</v>
      </c>
      <c r="E2898" s="169" t="s">
        <v>62</v>
      </c>
      <c r="F2898" s="169" t="s">
        <v>62</v>
      </c>
      <c r="G2898" s="169" t="s">
        <v>62</v>
      </c>
      <c r="H2898" s="169" t="s">
        <v>62</v>
      </c>
      <c r="I2898" s="169" t="s">
        <v>62</v>
      </c>
      <c r="J2898" s="169" t="s">
        <v>62</v>
      </c>
      <c r="K2898" s="169" t="s">
        <v>62</v>
      </c>
      <c r="L2898" s="169" t="s">
        <v>62</v>
      </c>
      <c r="M2898" s="169" t="s">
        <v>62</v>
      </c>
      <c r="N2898" s="10"/>
    </row>
    <row r="2899" spans="2:14" ht="15" customHeight="1" x14ac:dyDescent="0.25">
      <c r="B2899" s="168">
        <v>2010</v>
      </c>
      <c r="C2899" s="168"/>
      <c r="D2899" s="169">
        <v>59312</v>
      </c>
      <c r="E2899" s="169" t="s">
        <v>62</v>
      </c>
      <c r="F2899" s="169" t="s">
        <v>62</v>
      </c>
      <c r="G2899" s="169" t="s">
        <v>62</v>
      </c>
      <c r="H2899" s="169" t="s">
        <v>62</v>
      </c>
      <c r="I2899" s="169" t="s">
        <v>62</v>
      </c>
      <c r="J2899" s="169" t="s">
        <v>62</v>
      </c>
      <c r="K2899" s="169" t="s">
        <v>62</v>
      </c>
      <c r="L2899" s="169" t="s">
        <v>62</v>
      </c>
      <c r="M2899" s="169" t="s">
        <v>62</v>
      </c>
      <c r="N2899" s="10"/>
    </row>
    <row r="2900" spans="2:14" s="8" customFormat="1" ht="15" customHeight="1" x14ac:dyDescent="0.25">
      <c r="B2900" s="168">
        <v>2009</v>
      </c>
      <c r="C2900" s="168"/>
      <c r="D2900" s="169">
        <v>63488</v>
      </c>
      <c r="E2900" s="169" t="s">
        <v>62</v>
      </c>
      <c r="F2900" s="169" t="s">
        <v>62</v>
      </c>
      <c r="G2900" s="169" t="s">
        <v>62</v>
      </c>
      <c r="H2900" s="169" t="s">
        <v>62</v>
      </c>
      <c r="I2900" s="169" t="s">
        <v>62</v>
      </c>
      <c r="J2900" s="169" t="s">
        <v>62</v>
      </c>
      <c r="K2900" s="169" t="s">
        <v>62</v>
      </c>
      <c r="L2900" s="169" t="s">
        <v>62</v>
      </c>
      <c r="M2900" s="169" t="s">
        <v>66</v>
      </c>
      <c r="N2900" s="5"/>
    </row>
    <row r="2901" spans="2:14" s="9" customFormat="1" ht="15" customHeight="1" x14ac:dyDescent="0.25">
      <c r="B2901" s="168">
        <v>2008</v>
      </c>
      <c r="C2901" s="168"/>
      <c r="D2901" s="169">
        <v>67786</v>
      </c>
      <c r="E2901" s="169" t="s">
        <v>62</v>
      </c>
      <c r="F2901" s="169" t="s">
        <v>62</v>
      </c>
      <c r="G2901" s="169" t="s">
        <v>62</v>
      </c>
      <c r="H2901" s="169" t="s">
        <v>62</v>
      </c>
      <c r="I2901" s="169" t="s">
        <v>62</v>
      </c>
      <c r="J2901" s="169" t="s">
        <v>62</v>
      </c>
      <c r="K2901" s="169" t="s">
        <v>62</v>
      </c>
      <c r="L2901" s="169" t="s">
        <v>62</v>
      </c>
      <c r="M2901" s="169" t="s">
        <v>66</v>
      </c>
      <c r="N2901" s="5"/>
    </row>
    <row r="2902" spans="2:14" s="9" customFormat="1" ht="15" customHeight="1" x14ac:dyDescent="0.25">
      <c r="B2902" s="260" t="s">
        <v>330</v>
      </c>
      <c r="C2902" s="230"/>
      <c r="D2902" s="231"/>
      <c r="E2902" s="231"/>
      <c r="F2902" s="231"/>
      <c r="G2902" s="231"/>
      <c r="H2902" s="231"/>
      <c r="I2902" s="232"/>
      <c r="J2902" s="232"/>
      <c r="K2902" s="232"/>
      <c r="L2902" s="232"/>
      <c r="M2902" s="232"/>
      <c r="N2902" s="5"/>
    </row>
    <row r="2903" spans="2:14" s="9" customFormat="1" ht="15" customHeight="1" x14ac:dyDescent="0.25">
      <c r="B2903" s="181">
        <v>2023</v>
      </c>
      <c r="C2903" s="181"/>
      <c r="D2903" s="182">
        <v>75507</v>
      </c>
      <c r="E2903" s="182">
        <v>1379032</v>
      </c>
      <c r="F2903" s="182">
        <v>207737</v>
      </c>
      <c r="G2903" s="182">
        <v>1171295</v>
      </c>
      <c r="H2903" s="182">
        <v>390</v>
      </c>
      <c r="I2903" s="182">
        <v>401</v>
      </c>
      <c r="J2903" s="182">
        <v>56138</v>
      </c>
      <c r="K2903" s="182">
        <v>208215</v>
      </c>
      <c r="L2903" s="182">
        <v>508796</v>
      </c>
      <c r="M2903" s="182">
        <v>7424</v>
      </c>
      <c r="N2903" s="5"/>
    </row>
    <row r="2904" spans="2:14" s="9" customFormat="1" ht="15" customHeight="1" x14ac:dyDescent="0.25">
      <c r="B2904" s="181">
        <v>2022</v>
      </c>
      <c r="C2904" s="181"/>
      <c r="D2904" s="182">
        <v>69993</v>
      </c>
      <c r="E2904" s="182">
        <v>1260263</v>
      </c>
      <c r="F2904" s="182">
        <v>213727</v>
      </c>
      <c r="G2904" s="182">
        <v>1046536</v>
      </c>
      <c r="H2904" s="182">
        <v>1112</v>
      </c>
      <c r="I2904" s="182">
        <v>312</v>
      </c>
      <c r="J2904" s="182">
        <v>72270</v>
      </c>
      <c r="K2904" s="182">
        <v>208491</v>
      </c>
      <c r="L2904" s="182">
        <v>458427</v>
      </c>
      <c r="M2904" s="182">
        <v>4580</v>
      </c>
      <c r="N2904" s="5"/>
    </row>
    <row r="2905" spans="2:14" s="9" customFormat="1" ht="15" customHeight="1" x14ac:dyDescent="0.25">
      <c r="B2905" s="168">
        <v>2021</v>
      </c>
      <c r="C2905" s="168"/>
      <c r="D2905" s="169">
        <v>64589</v>
      </c>
      <c r="E2905" s="169">
        <v>1058427</v>
      </c>
      <c r="F2905" s="169">
        <v>200525</v>
      </c>
      <c r="G2905" s="169">
        <v>857902</v>
      </c>
      <c r="H2905" s="169">
        <v>1841</v>
      </c>
      <c r="I2905" s="169">
        <v>222</v>
      </c>
      <c r="J2905" s="169">
        <v>91026</v>
      </c>
      <c r="K2905" s="169">
        <v>194761</v>
      </c>
      <c r="L2905" s="169">
        <v>399684</v>
      </c>
      <c r="M2905" s="169">
        <v>4197</v>
      </c>
      <c r="N2905" s="5"/>
    </row>
    <row r="2906" spans="2:14" s="9" customFormat="1" ht="15" customHeight="1" x14ac:dyDescent="0.25">
      <c r="B2906" s="168">
        <v>2020</v>
      </c>
      <c r="C2906" s="168"/>
      <c r="D2906" s="169">
        <v>63959</v>
      </c>
      <c r="E2906" s="169">
        <v>956798</v>
      </c>
      <c r="F2906" s="169">
        <v>155597</v>
      </c>
      <c r="G2906" s="169">
        <v>801201</v>
      </c>
      <c r="H2906" s="169">
        <v>676</v>
      </c>
      <c r="I2906" s="169">
        <v>547</v>
      </c>
      <c r="J2906" s="169">
        <v>60503</v>
      </c>
      <c r="K2906" s="169">
        <v>144480</v>
      </c>
      <c r="L2906" s="169">
        <v>360602</v>
      </c>
      <c r="M2906" s="169">
        <v>5258</v>
      </c>
      <c r="N2906" s="5"/>
    </row>
    <row r="2907" spans="2:14" s="9" customFormat="1" ht="15" customHeight="1" x14ac:dyDescent="0.25">
      <c r="B2907" s="168">
        <v>2019</v>
      </c>
      <c r="C2907" s="168"/>
      <c r="D2907" s="169">
        <v>64239</v>
      </c>
      <c r="E2907" s="169">
        <v>1110995</v>
      </c>
      <c r="F2907" s="169">
        <v>152243</v>
      </c>
      <c r="G2907" s="169">
        <v>958753</v>
      </c>
      <c r="H2907" s="169">
        <v>-196</v>
      </c>
      <c r="I2907" s="169">
        <v>308</v>
      </c>
      <c r="J2907" s="169">
        <v>49683</v>
      </c>
      <c r="K2907" s="169">
        <v>156125</v>
      </c>
      <c r="L2907" s="169">
        <v>409121</v>
      </c>
      <c r="M2907" s="169">
        <v>5563</v>
      </c>
      <c r="N2907" s="5"/>
    </row>
    <row r="2908" spans="2:14" s="9" customFormat="1" ht="15" customHeight="1" x14ac:dyDescent="0.25">
      <c r="B2908" s="168">
        <v>2018</v>
      </c>
      <c r="C2908" s="168"/>
      <c r="D2908" s="169">
        <v>61116</v>
      </c>
      <c r="E2908" s="169">
        <v>1077725</v>
      </c>
      <c r="F2908" s="169">
        <v>161045</v>
      </c>
      <c r="G2908" s="169">
        <v>916680</v>
      </c>
      <c r="H2908" s="169">
        <v>-1998</v>
      </c>
      <c r="I2908" s="169">
        <v>887</v>
      </c>
      <c r="J2908" s="169">
        <v>53400</v>
      </c>
      <c r="K2908" s="169">
        <v>162382</v>
      </c>
      <c r="L2908" s="169">
        <v>398512</v>
      </c>
      <c r="M2908" s="169">
        <v>5696</v>
      </c>
      <c r="N2908" s="5"/>
    </row>
    <row r="2909" spans="2:14" s="9" customFormat="1" ht="15" customHeight="1" x14ac:dyDescent="0.25">
      <c r="B2909" s="168">
        <v>2017</v>
      </c>
      <c r="C2909" s="168"/>
      <c r="D2909" s="169">
        <v>59021</v>
      </c>
      <c r="E2909" s="169">
        <v>1008041</v>
      </c>
      <c r="F2909" s="169">
        <v>138910</v>
      </c>
      <c r="G2909" s="169">
        <v>869131</v>
      </c>
      <c r="H2909" s="169">
        <v>276</v>
      </c>
      <c r="I2909" s="169">
        <v>288</v>
      </c>
      <c r="J2909" s="169">
        <v>38765</v>
      </c>
      <c r="K2909" s="169">
        <v>137508</v>
      </c>
      <c r="L2909" s="169">
        <v>377737</v>
      </c>
      <c r="M2909" s="169">
        <v>5645</v>
      </c>
      <c r="N2909" s="5"/>
    </row>
    <row r="2910" spans="2:14" ht="15" customHeight="1" x14ac:dyDescent="0.25">
      <c r="B2910" s="168">
        <v>2016</v>
      </c>
      <c r="C2910" s="168"/>
      <c r="D2910" s="169">
        <v>56404</v>
      </c>
      <c r="E2910" s="169">
        <v>945113</v>
      </c>
      <c r="F2910" s="169">
        <v>128873</v>
      </c>
      <c r="G2910" s="169">
        <v>816240</v>
      </c>
      <c r="H2910" s="169">
        <v>-10</v>
      </c>
      <c r="I2910" s="169">
        <v>324</v>
      </c>
      <c r="J2910" s="169">
        <v>34707</v>
      </c>
      <c r="K2910" s="169">
        <v>126996</v>
      </c>
      <c r="L2910" s="169">
        <v>357651</v>
      </c>
      <c r="M2910" s="169">
        <v>5824</v>
      </c>
    </row>
    <row r="2911" spans="2:14" ht="15" customHeight="1" x14ac:dyDescent="0.25">
      <c r="B2911" s="168">
        <v>2015</v>
      </c>
      <c r="C2911" s="168"/>
      <c r="D2911" s="169">
        <v>54801</v>
      </c>
      <c r="E2911" s="169">
        <v>906722</v>
      </c>
      <c r="F2911" s="169">
        <v>122910</v>
      </c>
      <c r="G2911" s="169">
        <v>783812</v>
      </c>
      <c r="H2911" s="169">
        <v>9</v>
      </c>
      <c r="I2911" s="169">
        <v>330</v>
      </c>
      <c r="J2911" s="169">
        <v>43726</v>
      </c>
      <c r="K2911" s="169">
        <v>124109</v>
      </c>
      <c r="L2911" s="169">
        <v>354423</v>
      </c>
      <c r="M2911" s="169">
        <v>6380</v>
      </c>
    </row>
    <row r="2912" spans="2:14" ht="15" customHeight="1" x14ac:dyDescent="0.25">
      <c r="B2912" s="168">
        <v>2014</v>
      </c>
      <c r="C2912" s="168"/>
      <c r="D2912" s="169">
        <v>53240</v>
      </c>
      <c r="E2912" s="169">
        <v>877735</v>
      </c>
      <c r="F2912" s="169">
        <v>122118</v>
      </c>
      <c r="G2912" s="169">
        <v>755617</v>
      </c>
      <c r="H2912" s="169">
        <v>388</v>
      </c>
      <c r="I2912" s="169">
        <v>177</v>
      </c>
      <c r="J2912" s="169">
        <v>60962</v>
      </c>
      <c r="K2912" s="169">
        <v>122506</v>
      </c>
      <c r="L2912" s="169">
        <v>363017</v>
      </c>
      <c r="M2912" s="169">
        <v>7309</v>
      </c>
      <c r="N2912" s="10"/>
    </row>
    <row r="2913" spans="2:14" ht="15" customHeight="1" x14ac:dyDescent="0.25">
      <c r="B2913" s="168">
        <v>2013</v>
      </c>
      <c r="C2913" s="168"/>
      <c r="D2913" s="169">
        <v>52688</v>
      </c>
      <c r="E2913" s="169">
        <v>871234</v>
      </c>
      <c r="F2913" s="169">
        <v>124096</v>
      </c>
      <c r="G2913" s="169">
        <v>747137</v>
      </c>
      <c r="H2913" s="169">
        <v>-142</v>
      </c>
      <c r="I2913" s="169">
        <v>131</v>
      </c>
      <c r="J2913" s="169">
        <v>48522</v>
      </c>
      <c r="K2913" s="169">
        <v>122281</v>
      </c>
      <c r="L2913" s="169">
        <v>356438</v>
      </c>
      <c r="M2913" s="169">
        <v>7539</v>
      </c>
      <c r="N2913" s="10"/>
    </row>
    <row r="2914" spans="2:14" ht="15" customHeight="1" x14ac:dyDescent="0.25">
      <c r="B2914" s="168">
        <v>2012</v>
      </c>
      <c r="C2914" s="168"/>
      <c r="D2914" s="169">
        <v>53198</v>
      </c>
      <c r="E2914" s="169">
        <v>897627</v>
      </c>
      <c r="F2914" s="169">
        <v>122681</v>
      </c>
      <c r="G2914" s="169">
        <v>774946</v>
      </c>
      <c r="H2914" s="169">
        <v>-546</v>
      </c>
      <c r="I2914" s="169">
        <v>597</v>
      </c>
      <c r="J2914" s="169">
        <v>53390</v>
      </c>
      <c r="K2914" s="169">
        <v>120995</v>
      </c>
      <c r="L2914" s="169">
        <v>373231</v>
      </c>
      <c r="M2914" s="169">
        <v>9616</v>
      </c>
      <c r="N2914" s="10"/>
    </row>
    <row r="2915" spans="2:14" ht="15" customHeight="1" x14ac:dyDescent="0.25">
      <c r="B2915" s="168">
        <v>2011</v>
      </c>
      <c r="C2915" s="168"/>
      <c r="D2915" s="169">
        <v>56045</v>
      </c>
      <c r="E2915" s="169">
        <v>973186</v>
      </c>
      <c r="F2915" s="169">
        <v>122187</v>
      </c>
      <c r="G2915" s="169">
        <v>850999</v>
      </c>
      <c r="H2915" s="169">
        <v>-294</v>
      </c>
      <c r="I2915" s="169">
        <v>942</v>
      </c>
      <c r="J2915" s="169">
        <v>71470</v>
      </c>
      <c r="K2915" s="169">
        <v>119597</v>
      </c>
      <c r="L2915" s="169">
        <v>418177</v>
      </c>
      <c r="M2915" s="169">
        <v>11161</v>
      </c>
      <c r="N2915" s="10"/>
    </row>
    <row r="2916" spans="2:14" s="9" customFormat="1" ht="15" customHeight="1" x14ac:dyDescent="0.25">
      <c r="B2916" s="168">
        <v>2010</v>
      </c>
      <c r="C2916" s="168"/>
      <c r="D2916" s="169">
        <v>58772</v>
      </c>
      <c r="E2916" s="169">
        <v>1068204</v>
      </c>
      <c r="F2916" s="169">
        <v>129332</v>
      </c>
      <c r="G2916" s="169">
        <v>938872</v>
      </c>
      <c r="H2916" s="169">
        <v>154</v>
      </c>
      <c r="I2916" s="169">
        <v>576</v>
      </c>
      <c r="J2916" s="169">
        <v>83813</v>
      </c>
      <c r="K2916" s="169">
        <v>128916</v>
      </c>
      <c r="L2916" s="169">
        <v>446478</v>
      </c>
      <c r="M2916" s="169">
        <v>11213</v>
      </c>
      <c r="N2916" s="5"/>
    </row>
    <row r="2917" spans="2:14" s="9" customFormat="1" ht="15" customHeight="1" x14ac:dyDescent="0.25">
      <c r="B2917" s="168">
        <v>2009</v>
      </c>
      <c r="C2917" s="168"/>
      <c r="D2917" s="169">
        <v>62931</v>
      </c>
      <c r="E2917" s="169">
        <v>1092572</v>
      </c>
      <c r="F2917" s="169">
        <v>123214</v>
      </c>
      <c r="G2917" s="169">
        <v>969358</v>
      </c>
      <c r="H2917" s="169">
        <v>225</v>
      </c>
      <c r="I2917" s="169">
        <v>482</v>
      </c>
      <c r="J2917" s="169">
        <v>85402</v>
      </c>
      <c r="K2917" s="169">
        <v>127059</v>
      </c>
      <c r="L2917" s="169">
        <v>451574</v>
      </c>
      <c r="M2917" s="169" t="s">
        <v>66</v>
      </c>
      <c r="N2917" s="5"/>
    </row>
    <row r="2918" spans="2:14" s="9" customFormat="1" ht="15" customHeight="1" x14ac:dyDescent="0.25">
      <c r="B2918" s="168">
        <v>2008</v>
      </c>
      <c r="C2918" s="168"/>
      <c r="D2918" s="169">
        <v>67221</v>
      </c>
      <c r="E2918" s="169">
        <v>1136167</v>
      </c>
      <c r="F2918" s="169">
        <v>125072</v>
      </c>
      <c r="G2918" s="169">
        <v>1011095</v>
      </c>
      <c r="H2918" s="169">
        <v>6067</v>
      </c>
      <c r="I2918" s="169">
        <v>924</v>
      </c>
      <c r="J2918" s="169">
        <v>61028</v>
      </c>
      <c r="K2918" s="169">
        <v>129048</v>
      </c>
      <c r="L2918" s="169">
        <v>450445</v>
      </c>
      <c r="M2918" s="169" t="s">
        <v>66</v>
      </c>
      <c r="N2918" s="5"/>
    </row>
    <row r="2919" spans="2:14" ht="15" customHeight="1" x14ac:dyDescent="0.25">
      <c r="B2919" s="260" t="s">
        <v>331</v>
      </c>
      <c r="C2919" s="230"/>
      <c r="D2919" s="231"/>
      <c r="E2919" s="231"/>
      <c r="F2919" s="231"/>
      <c r="G2919" s="231"/>
      <c r="H2919" s="231"/>
      <c r="I2919" s="232"/>
      <c r="J2919" s="232"/>
      <c r="K2919" s="232"/>
      <c r="L2919" s="232"/>
      <c r="M2919" s="232"/>
    </row>
    <row r="2920" spans="2:14" ht="15" customHeight="1" x14ac:dyDescent="0.25">
      <c r="B2920" s="181">
        <v>2023</v>
      </c>
      <c r="C2920" s="181"/>
      <c r="D2920" s="182">
        <v>507</v>
      </c>
      <c r="E2920" s="182">
        <v>492870</v>
      </c>
      <c r="F2920" s="182">
        <v>122185</v>
      </c>
      <c r="G2920" s="182">
        <v>370684</v>
      </c>
      <c r="H2920" s="182">
        <v>329</v>
      </c>
      <c r="I2920" s="182">
        <v>153</v>
      </c>
      <c r="J2920" s="182">
        <v>66553</v>
      </c>
      <c r="K2920" s="182">
        <v>111186</v>
      </c>
      <c r="L2920" s="182">
        <v>243327</v>
      </c>
      <c r="M2920" s="182">
        <v>3883</v>
      </c>
    </row>
    <row r="2921" spans="2:14" ht="15" customHeight="1" x14ac:dyDescent="0.25">
      <c r="B2921" s="181">
        <v>2022</v>
      </c>
      <c r="C2921" s="181"/>
      <c r="D2921" s="182">
        <v>500</v>
      </c>
      <c r="E2921" s="182">
        <v>444934</v>
      </c>
      <c r="F2921" s="182">
        <v>122702</v>
      </c>
      <c r="G2921" s="182">
        <v>322232</v>
      </c>
      <c r="H2921" s="182">
        <v>-117</v>
      </c>
      <c r="I2921" s="182">
        <v>868</v>
      </c>
      <c r="J2921" s="182">
        <v>74284</v>
      </c>
      <c r="K2921" s="182">
        <v>112067</v>
      </c>
      <c r="L2921" s="182">
        <v>225909</v>
      </c>
      <c r="M2921" s="182">
        <v>2506</v>
      </c>
    </row>
    <row r="2922" spans="2:14" ht="15" customHeight="1" x14ac:dyDescent="0.25">
      <c r="B2922" s="168">
        <v>2021</v>
      </c>
      <c r="C2922" s="168"/>
      <c r="D2922" s="169">
        <v>476</v>
      </c>
      <c r="E2922" s="169">
        <v>334891</v>
      </c>
      <c r="F2922" s="169">
        <v>90713</v>
      </c>
      <c r="G2922" s="169">
        <v>244178</v>
      </c>
      <c r="H2922" s="169">
        <v>606</v>
      </c>
      <c r="I2922" s="169">
        <v>167</v>
      </c>
      <c r="J2922" s="169">
        <v>76789</v>
      </c>
      <c r="K2922" s="169">
        <v>83647</v>
      </c>
      <c r="L2922" s="169">
        <v>172179</v>
      </c>
      <c r="M2922" s="169">
        <v>2025</v>
      </c>
    </row>
    <row r="2923" spans="2:14" ht="15" customHeight="1" x14ac:dyDescent="0.25">
      <c r="B2923" s="168">
        <v>2020</v>
      </c>
      <c r="C2923" s="168"/>
      <c r="D2923" s="169">
        <v>469</v>
      </c>
      <c r="E2923" s="169">
        <v>284155</v>
      </c>
      <c r="F2923" s="169">
        <v>69281</v>
      </c>
      <c r="G2923" s="169">
        <v>214874</v>
      </c>
      <c r="H2923" s="169">
        <v>-79</v>
      </c>
      <c r="I2923" s="169">
        <v>195</v>
      </c>
      <c r="J2923" s="169">
        <v>66112</v>
      </c>
      <c r="K2923" s="169">
        <v>65988</v>
      </c>
      <c r="L2923" s="169">
        <v>151482</v>
      </c>
      <c r="M2923" s="169">
        <v>1922</v>
      </c>
    </row>
    <row r="2924" spans="2:14" ht="15" customHeight="1" x14ac:dyDescent="0.25">
      <c r="B2924" s="168">
        <v>2019</v>
      </c>
      <c r="C2924" s="168"/>
      <c r="D2924" s="169">
        <v>526</v>
      </c>
      <c r="E2924" s="169">
        <v>390080</v>
      </c>
      <c r="F2924" s="169">
        <v>85602</v>
      </c>
      <c r="G2924" s="169">
        <v>304478</v>
      </c>
      <c r="H2924" s="169">
        <v>-142</v>
      </c>
      <c r="I2924" s="169">
        <v>285</v>
      </c>
      <c r="J2924" s="169">
        <v>50072</v>
      </c>
      <c r="K2924" s="169">
        <v>83205</v>
      </c>
      <c r="L2924" s="169">
        <v>209624</v>
      </c>
      <c r="M2924" s="169">
        <v>2423</v>
      </c>
    </row>
    <row r="2925" spans="2:14" ht="15" customHeight="1" x14ac:dyDescent="0.25">
      <c r="B2925" s="168">
        <v>2018</v>
      </c>
      <c r="C2925" s="168"/>
      <c r="D2925" s="169">
        <v>511</v>
      </c>
      <c r="E2925" s="169">
        <v>372010</v>
      </c>
      <c r="F2925" s="169">
        <v>74900</v>
      </c>
      <c r="G2925" s="169">
        <v>297110</v>
      </c>
      <c r="H2925" s="169">
        <v>187</v>
      </c>
      <c r="I2925" s="169">
        <v>206</v>
      </c>
      <c r="J2925" s="169">
        <v>44270</v>
      </c>
      <c r="K2925" s="169">
        <v>73140</v>
      </c>
      <c r="L2925" s="169">
        <v>203930</v>
      </c>
      <c r="M2925" s="169">
        <v>2153</v>
      </c>
    </row>
    <row r="2926" spans="2:14" ht="15" customHeight="1" x14ac:dyDescent="0.25">
      <c r="B2926" s="168">
        <v>2017</v>
      </c>
      <c r="C2926" s="168"/>
      <c r="D2926" s="169">
        <v>468</v>
      </c>
      <c r="E2926" s="169">
        <v>347753</v>
      </c>
      <c r="F2926" s="169">
        <v>75328</v>
      </c>
      <c r="G2926" s="169">
        <v>272425</v>
      </c>
      <c r="H2926" s="169">
        <v>-904</v>
      </c>
      <c r="I2926" s="169">
        <v>334</v>
      </c>
      <c r="J2926" s="169">
        <v>50479</v>
      </c>
      <c r="K2926" s="169">
        <v>72569</v>
      </c>
      <c r="L2926" s="169">
        <v>191873</v>
      </c>
      <c r="M2926" s="169">
        <v>2148</v>
      </c>
    </row>
    <row r="2927" spans="2:14" ht="15" customHeight="1" x14ac:dyDescent="0.25">
      <c r="B2927" s="168">
        <v>2016</v>
      </c>
      <c r="C2927" s="168"/>
      <c r="D2927" s="169">
        <v>447</v>
      </c>
      <c r="E2927" s="169">
        <v>310290</v>
      </c>
      <c r="F2927" s="169">
        <v>63309</v>
      </c>
      <c r="G2927" s="169">
        <v>246981</v>
      </c>
      <c r="H2927" s="169">
        <v>-421</v>
      </c>
      <c r="I2927" s="169">
        <v>336</v>
      </c>
      <c r="J2927" s="169">
        <v>47671</v>
      </c>
      <c r="K2927" s="169">
        <v>62377</v>
      </c>
      <c r="L2927" s="169">
        <v>173630</v>
      </c>
      <c r="M2927" s="169">
        <v>2407</v>
      </c>
    </row>
    <row r="2928" spans="2:14" ht="15" customHeight="1" x14ac:dyDescent="0.25">
      <c r="B2928" s="168">
        <v>2015</v>
      </c>
      <c r="C2928" s="168"/>
      <c r="D2928" s="169">
        <v>421</v>
      </c>
      <c r="E2928" s="169" t="s">
        <v>62</v>
      </c>
      <c r="F2928" s="169" t="s">
        <v>62</v>
      </c>
      <c r="G2928" s="169" t="s">
        <v>62</v>
      </c>
      <c r="H2928" s="169" t="s">
        <v>62</v>
      </c>
      <c r="I2928" s="169" t="s">
        <v>62</v>
      </c>
      <c r="J2928" s="169" t="s">
        <v>62</v>
      </c>
      <c r="K2928" s="169" t="s">
        <v>62</v>
      </c>
      <c r="L2928" s="169" t="s">
        <v>62</v>
      </c>
      <c r="M2928" s="169" t="s">
        <v>62</v>
      </c>
      <c r="N2928" s="10"/>
    </row>
    <row r="2929" spans="2:14" ht="15" customHeight="1" x14ac:dyDescent="0.25">
      <c r="B2929" s="168">
        <v>2014</v>
      </c>
      <c r="C2929" s="168"/>
      <c r="D2929" s="169">
        <v>406</v>
      </c>
      <c r="E2929" s="169">
        <v>261332</v>
      </c>
      <c r="F2929" s="169">
        <v>47230</v>
      </c>
      <c r="G2929" s="169">
        <v>214102</v>
      </c>
      <c r="H2929" s="169">
        <v>-322</v>
      </c>
      <c r="I2929" s="169">
        <v>1368</v>
      </c>
      <c r="J2929" s="169">
        <v>73879</v>
      </c>
      <c r="K2929" s="169">
        <v>45625</v>
      </c>
      <c r="L2929" s="169">
        <v>164291</v>
      </c>
      <c r="M2929" s="169">
        <v>3459</v>
      </c>
      <c r="N2929" s="10"/>
    </row>
    <row r="2930" spans="2:14" ht="15" customHeight="1" x14ac:dyDescent="0.25">
      <c r="B2930" s="168">
        <v>2013</v>
      </c>
      <c r="C2930" s="168"/>
      <c r="D2930" s="169">
        <v>403</v>
      </c>
      <c r="E2930" s="169">
        <v>224429</v>
      </c>
      <c r="F2930" s="169">
        <v>35100</v>
      </c>
      <c r="G2930" s="169">
        <v>189330</v>
      </c>
      <c r="H2930" s="169">
        <v>246</v>
      </c>
      <c r="I2930" s="169">
        <v>117</v>
      </c>
      <c r="J2930" s="169">
        <v>88425</v>
      </c>
      <c r="K2930" s="169">
        <v>34469</v>
      </c>
      <c r="L2930" s="169">
        <v>166285</v>
      </c>
      <c r="M2930" s="169">
        <v>4036</v>
      </c>
      <c r="N2930" s="10"/>
    </row>
    <row r="2931" spans="2:14" s="8" customFormat="1" ht="15" customHeight="1" x14ac:dyDescent="0.25">
      <c r="B2931" s="168">
        <v>2012</v>
      </c>
      <c r="C2931" s="168"/>
      <c r="D2931" s="169">
        <v>429</v>
      </c>
      <c r="E2931" s="169">
        <v>220550</v>
      </c>
      <c r="F2931" s="169">
        <v>35079</v>
      </c>
      <c r="G2931" s="169">
        <v>185471</v>
      </c>
      <c r="H2931" s="169">
        <v>275</v>
      </c>
      <c r="I2931" s="169">
        <v>312</v>
      </c>
      <c r="J2931" s="169">
        <v>74495</v>
      </c>
      <c r="K2931" s="169">
        <v>34957</v>
      </c>
      <c r="L2931" s="169">
        <v>155572</v>
      </c>
      <c r="M2931" s="169">
        <v>3415</v>
      </c>
      <c r="N2931" s="10"/>
    </row>
    <row r="2932" spans="2:14" s="9" customFormat="1" ht="15" customHeight="1" x14ac:dyDescent="0.25">
      <c r="B2932" s="168">
        <v>2011</v>
      </c>
      <c r="C2932" s="168"/>
      <c r="D2932" s="169">
        <v>486</v>
      </c>
      <c r="E2932" s="169">
        <v>254586</v>
      </c>
      <c r="F2932" s="169">
        <v>53157</v>
      </c>
      <c r="G2932" s="169">
        <v>201430</v>
      </c>
      <c r="H2932" s="169">
        <v>-3158</v>
      </c>
      <c r="I2932" s="169">
        <v>217</v>
      </c>
      <c r="J2932" s="169">
        <v>84616</v>
      </c>
      <c r="K2932" s="169">
        <v>47957</v>
      </c>
      <c r="L2932" s="169">
        <v>163124</v>
      </c>
      <c r="M2932" s="169">
        <v>4942</v>
      </c>
      <c r="N2932" s="5"/>
    </row>
    <row r="2933" spans="2:14" s="9" customFormat="1" ht="15" customHeight="1" x14ac:dyDescent="0.25">
      <c r="B2933" s="168">
        <v>2010</v>
      </c>
      <c r="C2933" s="168"/>
      <c r="D2933" s="169">
        <v>499</v>
      </c>
      <c r="E2933" s="169">
        <v>293032</v>
      </c>
      <c r="F2933" s="169">
        <v>59048</v>
      </c>
      <c r="G2933" s="169">
        <v>233984</v>
      </c>
      <c r="H2933" s="169">
        <v>-5227</v>
      </c>
      <c r="I2933" s="169">
        <v>1972</v>
      </c>
      <c r="J2933" s="169">
        <v>104634</v>
      </c>
      <c r="K2933" s="169">
        <v>50187</v>
      </c>
      <c r="L2933" s="169">
        <v>192461</v>
      </c>
      <c r="M2933" s="169">
        <v>5195</v>
      </c>
      <c r="N2933" s="5"/>
    </row>
    <row r="2934" spans="2:14" s="9" customFormat="1" ht="15" customHeight="1" x14ac:dyDescent="0.25">
      <c r="B2934" s="168">
        <v>2009</v>
      </c>
      <c r="C2934" s="168"/>
      <c r="D2934" s="169">
        <v>514</v>
      </c>
      <c r="E2934" s="169">
        <v>299625</v>
      </c>
      <c r="F2934" s="169">
        <v>83614</v>
      </c>
      <c r="G2934" s="169">
        <v>216010</v>
      </c>
      <c r="H2934" s="169">
        <v>9025</v>
      </c>
      <c r="I2934" s="169">
        <v>459</v>
      </c>
      <c r="J2934" s="169">
        <v>79197</v>
      </c>
      <c r="K2934" s="169">
        <v>68629</v>
      </c>
      <c r="L2934" s="169">
        <v>183050</v>
      </c>
      <c r="M2934" s="169" t="s">
        <v>66</v>
      </c>
      <c r="N2934" s="5"/>
    </row>
    <row r="2935" spans="2:14" ht="15" customHeight="1" x14ac:dyDescent="0.25">
      <c r="B2935" s="168">
        <v>2008</v>
      </c>
      <c r="C2935" s="168"/>
      <c r="D2935" s="169">
        <v>520</v>
      </c>
      <c r="E2935" s="169">
        <v>265260</v>
      </c>
      <c r="F2935" s="169">
        <v>55455</v>
      </c>
      <c r="G2935" s="169">
        <v>209805</v>
      </c>
      <c r="H2935" s="169">
        <v>12269</v>
      </c>
      <c r="I2935" s="169">
        <v>424</v>
      </c>
      <c r="J2935" s="169">
        <v>53696</v>
      </c>
      <c r="K2935" s="169">
        <v>55872</v>
      </c>
      <c r="L2935" s="169">
        <v>160126</v>
      </c>
      <c r="M2935" s="169" t="s">
        <v>66</v>
      </c>
    </row>
    <row r="2936" spans="2:14" ht="15" customHeight="1" x14ac:dyDescent="0.25">
      <c r="B2936" s="260" t="s">
        <v>332</v>
      </c>
      <c r="C2936" s="230"/>
      <c r="D2936" s="231"/>
      <c r="E2936" s="231"/>
      <c r="F2936" s="231"/>
      <c r="G2936" s="231"/>
      <c r="H2936" s="231"/>
      <c r="I2936" s="232"/>
      <c r="J2936" s="232"/>
      <c r="K2936" s="232"/>
      <c r="L2936" s="232"/>
      <c r="M2936" s="232"/>
    </row>
    <row r="2937" spans="2:14" ht="15" customHeight="1" x14ac:dyDescent="0.25">
      <c r="B2937" s="181">
        <v>2023</v>
      </c>
      <c r="C2937" s="181"/>
      <c r="D2937" s="182">
        <v>53</v>
      </c>
      <c r="E2937" s="182">
        <v>351666</v>
      </c>
      <c r="F2937" s="182">
        <v>109427</v>
      </c>
      <c r="G2937" s="182">
        <v>242238</v>
      </c>
      <c r="H2937" s="182">
        <v>0</v>
      </c>
      <c r="I2937" s="182">
        <v>259</v>
      </c>
      <c r="J2937" s="182">
        <v>32005</v>
      </c>
      <c r="K2937" s="182">
        <v>98525</v>
      </c>
      <c r="L2937" s="182">
        <v>137639</v>
      </c>
      <c r="M2937" s="182">
        <v>2724</v>
      </c>
    </row>
    <row r="2938" spans="2:14" ht="15" customHeight="1" x14ac:dyDescent="0.25">
      <c r="B2938" s="181">
        <v>2022</v>
      </c>
      <c r="C2938" s="181"/>
      <c r="D2938" s="182">
        <v>47</v>
      </c>
      <c r="E2938" s="182">
        <v>283334</v>
      </c>
      <c r="F2938" s="182">
        <v>84591</v>
      </c>
      <c r="G2938" s="182">
        <v>198744</v>
      </c>
      <c r="H2938" s="182">
        <v>-237</v>
      </c>
      <c r="I2938" s="182">
        <v>181</v>
      </c>
      <c r="J2938" s="182">
        <v>33491</v>
      </c>
      <c r="K2938" s="182">
        <v>79050</v>
      </c>
      <c r="L2938" s="182">
        <v>125604</v>
      </c>
      <c r="M2938" s="182">
        <v>1693</v>
      </c>
    </row>
    <row r="2939" spans="2:14" ht="15" customHeight="1" x14ac:dyDescent="0.25">
      <c r="B2939" s="181">
        <v>2021</v>
      </c>
      <c r="C2939" s="181"/>
      <c r="D2939" s="182">
        <v>44</v>
      </c>
      <c r="E2939" s="182">
        <v>221035</v>
      </c>
      <c r="F2939" s="182">
        <v>38169</v>
      </c>
      <c r="G2939" s="182">
        <v>182866</v>
      </c>
      <c r="H2939" s="182">
        <v>-1879</v>
      </c>
      <c r="I2939" s="182">
        <v>131</v>
      </c>
      <c r="J2939" s="182">
        <v>35141</v>
      </c>
      <c r="K2939" s="182">
        <v>61586</v>
      </c>
      <c r="L2939" s="182">
        <v>101462</v>
      </c>
      <c r="M2939" s="182">
        <v>1547</v>
      </c>
    </row>
    <row r="2940" spans="2:14" ht="15" customHeight="1" x14ac:dyDescent="0.25">
      <c r="B2940" s="168">
        <v>2020</v>
      </c>
      <c r="C2940" s="168"/>
      <c r="D2940" s="169">
        <v>45</v>
      </c>
      <c r="E2940" s="169">
        <v>174962</v>
      </c>
      <c r="F2940" s="169">
        <v>47000</v>
      </c>
      <c r="G2940" s="169">
        <v>127962</v>
      </c>
      <c r="H2940" s="169">
        <v>0</v>
      </c>
      <c r="I2940" s="169">
        <v>155</v>
      </c>
      <c r="J2940" s="169">
        <v>38135</v>
      </c>
      <c r="K2940" s="169">
        <v>52512</v>
      </c>
      <c r="L2940" s="169">
        <v>72284</v>
      </c>
      <c r="M2940" s="169">
        <v>1600</v>
      </c>
    </row>
    <row r="2941" spans="2:14" ht="15" customHeight="1" x14ac:dyDescent="0.25">
      <c r="B2941" s="168">
        <v>2019</v>
      </c>
      <c r="C2941" s="168"/>
      <c r="D2941" s="169">
        <v>54</v>
      </c>
      <c r="E2941" s="169">
        <v>197048</v>
      </c>
      <c r="F2941" s="169">
        <v>42616</v>
      </c>
      <c r="G2941" s="169">
        <v>154433</v>
      </c>
      <c r="H2941" s="169">
        <v>5</v>
      </c>
      <c r="I2941" s="169">
        <v>128</v>
      </c>
      <c r="J2941" s="169">
        <v>33745</v>
      </c>
      <c r="K2941" s="169">
        <v>45030</v>
      </c>
      <c r="L2941" s="169">
        <v>89054</v>
      </c>
      <c r="M2941" s="169">
        <v>1685</v>
      </c>
    </row>
    <row r="2942" spans="2:14" ht="15" customHeight="1" x14ac:dyDescent="0.25">
      <c r="B2942" s="168">
        <v>2018</v>
      </c>
      <c r="C2942" s="168"/>
      <c r="D2942" s="169">
        <v>49</v>
      </c>
      <c r="E2942" s="169">
        <v>181346</v>
      </c>
      <c r="F2942" s="169">
        <v>41556</v>
      </c>
      <c r="G2942" s="169">
        <v>139790</v>
      </c>
      <c r="H2942" s="169">
        <v>-37</v>
      </c>
      <c r="I2942" s="169">
        <v>152</v>
      </c>
      <c r="J2942" s="169">
        <v>32573</v>
      </c>
      <c r="K2942" s="169">
        <v>47557</v>
      </c>
      <c r="L2942" s="169">
        <v>80382</v>
      </c>
      <c r="M2942" s="169">
        <v>893</v>
      </c>
    </row>
    <row r="2943" spans="2:14" ht="15" customHeight="1" x14ac:dyDescent="0.25">
      <c r="B2943" s="168">
        <v>2017</v>
      </c>
      <c r="C2943" s="168"/>
      <c r="D2943" s="169">
        <v>49</v>
      </c>
      <c r="E2943" s="169">
        <v>180363</v>
      </c>
      <c r="F2943" s="169">
        <v>38928</v>
      </c>
      <c r="G2943" s="169">
        <v>141435</v>
      </c>
      <c r="H2943" s="169">
        <v>16</v>
      </c>
      <c r="I2943" s="169">
        <v>100</v>
      </c>
      <c r="J2943" s="169">
        <v>41411</v>
      </c>
      <c r="K2943" s="169">
        <v>47093</v>
      </c>
      <c r="L2943" s="169">
        <v>87537</v>
      </c>
      <c r="M2943" s="169">
        <v>739</v>
      </c>
    </row>
    <row r="2944" spans="2:14" ht="15" customHeight="1" x14ac:dyDescent="0.25">
      <c r="B2944" s="168">
        <v>2016</v>
      </c>
      <c r="C2944" s="168"/>
      <c r="D2944" s="169">
        <v>49</v>
      </c>
      <c r="E2944" s="169">
        <v>193376</v>
      </c>
      <c r="F2944" s="169">
        <v>30456</v>
      </c>
      <c r="G2944" s="169">
        <v>162921</v>
      </c>
      <c r="H2944" s="169">
        <v>0</v>
      </c>
      <c r="I2944" s="169">
        <v>127</v>
      </c>
      <c r="J2944" s="169">
        <v>37592</v>
      </c>
      <c r="K2944" s="169">
        <v>34938</v>
      </c>
      <c r="L2944" s="169">
        <v>96774</v>
      </c>
      <c r="M2944" s="169">
        <v>2526</v>
      </c>
      <c r="N2944" s="9"/>
    </row>
    <row r="2945" spans="2:14" ht="15" customHeight="1" x14ac:dyDescent="0.25">
      <c r="B2945" s="168">
        <v>2015</v>
      </c>
      <c r="C2945" s="168"/>
      <c r="D2945" s="169">
        <v>49</v>
      </c>
      <c r="E2945" s="169">
        <v>214541</v>
      </c>
      <c r="F2945" s="169">
        <v>33917</v>
      </c>
      <c r="G2945" s="169">
        <v>180623</v>
      </c>
      <c r="H2945" s="169">
        <v>14</v>
      </c>
      <c r="I2945" s="169">
        <v>1001</v>
      </c>
      <c r="J2945" s="169">
        <v>50685</v>
      </c>
      <c r="K2945" s="169">
        <v>37253</v>
      </c>
      <c r="L2945" s="169">
        <v>120270</v>
      </c>
      <c r="M2945" s="169">
        <v>1860</v>
      </c>
      <c r="N2945" s="9"/>
    </row>
    <row r="2946" spans="2:14" ht="15" customHeight="1" x14ac:dyDescent="0.25">
      <c r="B2946" s="168">
        <v>2014</v>
      </c>
      <c r="C2946" s="168"/>
      <c r="D2946" s="169">
        <v>50</v>
      </c>
      <c r="E2946" s="169" t="s">
        <v>62</v>
      </c>
      <c r="F2946" s="169" t="s">
        <v>62</v>
      </c>
      <c r="G2946" s="169" t="s">
        <v>62</v>
      </c>
      <c r="H2946" s="169" t="s">
        <v>62</v>
      </c>
      <c r="I2946" s="169" t="s">
        <v>62</v>
      </c>
      <c r="J2946" s="169" t="s">
        <v>62</v>
      </c>
      <c r="K2946" s="169" t="s">
        <v>62</v>
      </c>
      <c r="L2946" s="169" t="s">
        <v>62</v>
      </c>
      <c r="M2946" s="169" t="s">
        <v>62</v>
      </c>
      <c r="N2946" s="9"/>
    </row>
    <row r="2947" spans="2:14" s="10" customFormat="1" ht="15" customHeight="1" collapsed="1" x14ac:dyDescent="0.25">
      <c r="B2947" s="168">
        <v>2013</v>
      </c>
      <c r="C2947" s="168"/>
      <c r="D2947" s="169">
        <v>45</v>
      </c>
      <c r="E2947" s="169" t="s">
        <v>62</v>
      </c>
      <c r="F2947" s="169" t="s">
        <v>62</v>
      </c>
      <c r="G2947" s="169" t="s">
        <v>62</v>
      </c>
      <c r="H2947" s="169" t="s">
        <v>62</v>
      </c>
      <c r="I2947" s="169" t="s">
        <v>62</v>
      </c>
      <c r="J2947" s="169" t="s">
        <v>62</v>
      </c>
      <c r="K2947" s="169" t="s">
        <v>62</v>
      </c>
      <c r="L2947" s="169" t="s">
        <v>62</v>
      </c>
      <c r="M2947" s="169" t="s">
        <v>62</v>
      </c>
      <c r="N2947" s="9"/>
    </row>
    <row r="2948" spans="2:14" s="10" customFormat="1" ht="15" customHeight="1" x14ac:dyDescent="0.25">
      <c r="B2948" s="168">
        <v>2012</v>
      </c>
      <c r="C2948" s="168"/>
      <c r="D2948" s="169">
        <v>45</v>
      </c>
      <c r="E2948" s="169" t="s">
        <v>62</v>
      </c>
      <c r="F2948" s="169" t="s">
        <v>62</v>
      </c>
      <c r="G2948" s="169" t="s">
        <v>62</v>
      </c>
      <c r="H2948" s="169" t="s">
        <v>62</v>
      </c>
      <c r="I2948" s="169" t="s">
        <v>62</v>
      </c>
      <c r="J2948" s="169" t="s">
        <v>62</v>
      </c>
      <c r="K2948" s="169" t="s">
        <v>62</v>
      </c>
      <c r="L2948" s="169" t="s">
        <v>62</v>
      </c>
      <c r="M2948" s="169" t="s">
        <v>62</v>
      </c>
      <c r="N2948" s="5"/>
    </row>
    <row r="2949" spans="2:14" s="10" customFormat="1" ht="15" customHeight="1" x14ac:dyDescent="0.25">
      <c r="B2949" s="168">
        <v>2011</v>
      </c>
      <c r="C2949" s="168"/>
      <c r="D2949" s="169">
        <v>50</v>
      </c>
      <c r="E2949" s="169" t="s">
        <v>62</v>
      </c>
      <c r="F2949" s="169" t="s">
        <v>62</v>
      </c>
      <c r="G2949" s="169" t="s">
        <v>62</v>
      </c>
      <c r="H2949" s="169" t="s">
        <v>62</v>
      </c>
      <c r="I2949" s="169" t="s">
        <v>62</v>
      </c>
      <c r="J2949" s="169" t="s">
        <v>62</v>
      </c>
      <c r="K2949" s="169" t="s">
        <v>62</v>
      </c>
      <c r="L2949" s="169" t="s">
        <v>62</v>
      </c>
      <c r="M2949" s="169" t="s">
        <v>62</v>
      </c>
      <c r="N2949" s="5"/>
    </row>
    <row r="2950" spans="2:14" ht="15" customHeight="1" x14ac:dyDescent="0.25">
      <c r="B2950" s="168">
        <v>2010</v>
      </c>
      <c r="C2950" s="168"/>
      <c r="D2950" s="169">
        <v>41</v>
      </c>
      <c r="E2950" s="169" t="s">
        <v>62</v>
      </c>
      <c r="F2950" s="169" t="s">
        <v>62</v>
      </c>
      <c r="G2950" s="169" t="s">
        <v>62</v>
      </c>
      <c r="H2950" s="169" t="s">
        <v>62</v>
      </c>
      <c r="I2950" s="169" t="s">
        <v>62</v>
      </c>
      <c r="J2950" s="169" t="s">
        <v>62</v>
      </c>
      <c r="K2950" s="169" t="s">
        <v>62</v>
      </c>
      <c r="L2950" s="169" t="s">
        <v>62</v>
      </c>
      <c r="M2950" s="169" t="s">
        <v>62</v>
      </c>
    </row>
    <row r="2951" spans="2:14" ht="15" customHeight="1" x14ac:dyDescent="0.25">
      <c r="B2951" s="168">
        <v>2009</v>
      </c>
      <c r="C2951" s="168"/>
      <c r="D2951" s="169">
        <v>43</v>
      </c>
      <c r="E2951" s="169" t="s">
        <v>62</v>
      </c>
      <c r="F2951" s="169" t="s">
        <v>62</v>
      </c>
      <c r="G2951" s="169" t="s">
        <v>62</v>
      </c>
      <c r="H2951" s="169" t="s">
        <v>62</v>
      </c>
      <c r="I2951" s="169" t="s">
        <v>62</v>
      </c>
      <c r="J2951" s="169" t="s">
        <v>62</v>
      </c>
      <c r="K2951" s="169" t="s">
        <v>62</v>
      </c>
      <c r="L2951" s="169" t="s">
        <v>62</v>
      </c>
      <c r="M2951" s="169" t="s">
        <v>66</v>
      </c>
    </row>
    <row r="2952" spans="2:14" ht="15" customHeight="1" x14ac:dyDescent="0.25">
      <c r="B2952" s="168">
        <v>2008</v>
      </c>
      <c r="C2952" s="168"/>
      <c r="D2952" s="169">
        <v>45</v>
      </c>
      <c r="E2952" s="169" t="s">
        <v>62</v>
      </c>
      <c r="F2952" s="169" t="s">
        <v>62</v>
      </c>
      <c r="G2952" s="169" t="s">
        <v>62</v>
      </c>
      <c r="H2952" s="169" t="s">
        <v>62</v>
      </c>
      <c r="I2952" s="169" t="s">
        <v>62</v>
      </c>
      <c r="J2952" s="169" t="s">
        <v>62</v>
      </c>
      <c r="K2952" s="169" t="s">
        <v>62</v>
      </c>
      <c r="L2952" s="169" t="s">
        <v>62</v>
      </c>
      <c r="M2952" s="169" t="s">
        <v>66</v>
      </c>
    </row>
    <row r="2953" spans="2:14" ht="15" customHeight="1" x14ac:dyDescent="0.25">
      <c r="B2953" s="187" t="s">
        <v>333</v>
      </c>
      <c r="C2953" s="187"/>
      <c r="D2953" s="188"/>
      <c r="E2953" s="188"/>
      <c r="F2953" s="188"/>
      <c r="G2953" s="188"/>
      <c r="H2953" s="188"/>
      <c r="I2953" s="189"/>
      <c r="J2953" s="189"/>
      <c r="K2953" s="189"/>
      <c r="L2953" s="189"/>
      <c r="M2953" s="189"/>
    </row>
    <row r="2954" spans="2:14" ht="15" customHeight="1" x14ac:dyDescent="0.25">
      <c r="B2954" s="181">
        <v>2023</v>
      </c>
      <c r="C2954" s="181"/>
      <c r="D2954" s="182">
        <v>6</v>
      </c>
      <c r="E2954" s="182">
        <v>186415</v>
      </c>
      <c r="F2954" s="182">
        <v>16568</v>
      </c>
      <c r="G2954" s="182">
        <v>169847</v>
      </c>
      <c r="H2954" s="182">
        <v>0</v>
      </c>
      <c r="I2954" s="182">
        <v>0</v>
      </c>
      <c r="J2954" s="182">
        <v>853</v>
      </c>
      <c r="K2954" s="182">
        <v>12490</v>
      </c>
      <c r="L2954" s="182">
        <v>95547</v>
      </c>
      <c r="M2954" s="182">
        <v>3691</v>
      </c>
    </row>
    <row r="2955" spans="2:14" ht="15" customHeight="1" x14ac:dyDescent="0.25">
      <c r="B2955" s="181">
        <v>2022</v>
      </c>
      <c r="C2955" s="181"/>
      <c r="D2955" s="182">
        <v>4</v>
      </c>
      <c r="E2955" s="182">
        <v>125467</v>
      </c>
      <c r="F2955" s="182">
        <v>14306</v>
      </c>
      <c r="G2955" s="182">
        <v>111162</v>
      </c>
      <c r="H2955" s="182">
        <v>0</v>
      </c>
      <c r="I2955" s="182">
        <v>0</v>
      </c>
      <c r="J2955" s="182">
        <v>14553</v>
      </c>
      <c r="K2955" s="182">
        <v>9423</v>
      </c>
      <c r="L2955" s="182">
        <v>48405</v>
      </c>
      <c r="M2955" s="182">
        <v>3882</v>
      </c>
    </row>
    <row r="2956" spans="2:14" ht="15" customHeight="1" x14ac:dyDescent="0.25">
      <c r="B2956" s="168">
        <v>2021</v>
      </c>
      <c r="C2956" s="168"/>
      <c r="D2956" s="169">
        <v>4</v>
      </c>
      <c r="E2956" s="169">
        <v>89665</v>
      </c>
      <c r="F2956" s="169">
        <v>15571</v>
      </c>
      <c r="G2956" s="169">
        <v>74094</v>
      </c>
      <c r="H2956" s="169">
        <v>0</v>
      </c>
      <c r="I2956" s="169">
        <v>0</v>
      </c>
      <c r="J2956" s="169">
        <v>1282</v>
      </c>
      <c r="K2956" s="169">
        <v>9312</v>
      </c>
      <c r="L2956" s="169">
        <v>34810</v>
      </c>
      <c r="M2956" s="169">
        <v>3715</v>
      </c>
    </row>
    <row r="2957" spans="2:14" ht="15" customHeight="1" x14ac:dyDescent="0.25">
      <c r="B2957" s="168">
        <v>2020</v>
      </c>
      <c r="C2957" s="168"/>
      <c r="D2957" s="169">
        <v>5</v>
      </c>
      <c r="E2957" s="169">
        <v>90993</v>
      </c>
      <c r="F2957" s="169">
        <v>17881</v>
      </c>
      <c r="G2957" s="169">
        <v>73113</v>
      </c>
      <c r="H2957" s="169">
        <v>0</v>
      </c>
      <c r="I2957" s="169">
        <v>0</v>
      </c>
      <c r="J2957" s="169">
        <v>2081</v>
      </c>
      <c r="K2957" s="169">
        <v>10802</v>
      </c>
      <c r="L2957" s="169">
        <v>34089</v>
      </c>
      <c r="M2957" s="169">
        <v>3846</v>
      </c>
    </row>
    <row r="2958" spans="2:14" ht="15" customHeight="1" x14ac:dyDescent="0.25">
      <c r="B2958" s="168">
        <v>2019</v>
      </c>
      <c r="C2958" s="168"/>
      <c r="D2958" s="169">
        <v>4</v>
      </c>
      <c r="E2958" s="169">
        <v>112735</v>
      </c>
      <c r="F2958" s="169">
        <v>11833</v>
      </c>
      <c r="G2958" s="169">
        <v>100902</v>
      </c>
      <c r="H2958" s="169">
        <v>0</v>
      </c>
      <c r="I2958" s="169">
        <v>0</v>
      </c>
      <c r="J2958" s="169">
        <v>521</v>
      </c>
      <c r="K2958" s="169">
        <v>8496</v>
      </c>
      <c r="L2958" s="169">
        <v>39442</v>
      </c>
      <c r="M2958" s="169">
        <v>3825</v>
      </c>
    </row>
    <row r="2959" spans="2:14" ht="15" customHeight="1" x14ac:dyDescent="0.25">
      <c r="B2959" s="168">
        <v>2018</v>
      </c>
      <c r="C2959" s="168"/>
      <c r="D2959" s="169">
        <v>4</v>
      </c>
      <c r="E2959" s="169">
        <v>102401</v>
      </c>
      <c r="F2959" s="169">
        <v>11386</v>
      </c>
      <c r="G2959" s="169">
        <v>91015</v>
      </c>
      <c r="H2959" s="169">
        <v>0</v>
      </c>
      <c r="I2959" s="169">
        <v>0</v>
      </c>
      <c r="J2959" s="169">
        <v>492</v>
      </c>
      <c r="K2959" s="169">
        <v>8139</v>
      </c>
      <c r="L2959" s="169">
        <v>36978</v>
      </c>
      <c r="M2959" s="169">
        <v>715</v>
      </c>
    </row>
    <row r="2960" spans="2:14" ht="15" customHeight="1" x14ac:dyDescent="0.25">
      <c r="B2960" s="168">
        <v>2017</v>
      </c>
      <c r="C2960" s="168"/>
      <c r="D2960" s="169">
        <v>3</v>
      </c>
      <c r="E2960" s="169">
        <v>88499</v>
      </c>
      <c r="F2960" s="169">
        <v>9902</v>
      </c>
      <c r="G2960" s="169">
        <v>78598</v>
      </c>
      <c r="H2960" s="169">
        <v>0</v>
      </c>
      <c r="I2960" s="169">
        <v>0</v>
      </c>
      <c r="J2960" s="169">
        <v>169</v>
      </c>
      <c r="K2960" s="169">
        <v>7055</v>
      </c>
      <c r="L2960" s="169">
        <v>30865</v>
      </c>
      <c r="M2960" s="169">
        <v>430</v>
      </c>
      <c r="N2960" s="7"/>
    </row>
    <row r="2961" spans="2:14" ht="15" customHeight="1" x14ac:dyDescent="0.25">
      <c r="B2961" s="168">
        <v>2016</v>
      </c>
      <c r="C2961" s="168"/>
      <c r="D2961" s="169">
        <v>4</v>
      </c>
      <c r="E2961" s="169">
        <v>81941</v>
      </c>
      <c r="F2961" s="169">
        <v>10191</v>
      </c>
      <c r="G2961" s="169">
        <v>71750</v>
      </c>
      <c r="H2961" s="169">
        <v>0</v>
      </c>
      <c r="I2961" s="169">
        <v>0</v>
      </c>
      <c r="J2961" s="169">
        <v>202</v>
      </c>
      <c r="K2961" s="169">
        <v>7073</v>
      </c>
      <c r="L2961" s="169">
        <v>27300</v>
      </c>
      <c r="M2961" s="169">
        <v>497</v>
      </c>
      <c r="N2961" s="8"/>
    </row>
    <row r="2962" spans="2:14" s="10" customFormat="1" ht="15" customHeight="1" collapsed="1" x14ac:dyDescent="0.25">
      <c r="B2962" s="168">
        <v>2015</v>
      </c>
      <c r="C2962" s="168"/>
      <c r="D2962" s="169">
        <v>2</v>
      </c>
      <c r="E2962" s="169" t="s">
        <v>62</v>
      </c>
      <c r="F2962" s="169" t="s">
        <v>62</v>
      </c>
      <c r="G2962" s="169" t="s">
        <v>62</v>
      </c>
      <c r="H2962" s="169" t="s">
        <v>62</v>
      </c>
      <c r="I2962" s="169" t="s">
        <v>62</v>
      </c>
      <c r="J2962" s="169" t="s">
        <v>62</v>
      </c>
      <c r="K2962" s="169" t="s">
        <v>62</v>
      </c>
      <c r="L2962" s="169" t="s">
        <v>62</v>
      </c>
      <c r="M2962" s="169" t="s">
        <v>62</v>
      </c>
      <c r="N2962" s="8"/>
    </row>
    <row r="2963" spans="2:14" s="10" customFormat="1" ht="15" customHeight="1" x14ac:dyDescent="0.25">
      <c r="B2963" s="168">
        <v>2014</v>
      </c>
      <c r="C2963" s="168"/>
      <c r="D2963" s="169">
        <v>2</v>
      </c>
      <c r="E2963" s="169" t="s">
        <v>62</v>
      </c>
      <c r="F2963" s="169" t="s">
        <v>62</v>
      </c>
      <c r="G2963" s="169" t="s">
        <v>62</v>
      </c>
      <c r="H2963" s="169" t="s">
        <v>62</v>
      </c>
      <c r="I2963" s="169" t="s">
        <v>62</v>
      </c>
      <c r="J2963" s="169" t="s">
        <v>62</v>
      </c>
      <c r="K2963" s="169" t="s">
        <v>62</v>
      </c>
      <c r="L2963" s="169" t="s">
        <v>62</v>
      </c>
      <c r="M2963" s="169" t="s">
        <v>62</v>
      </c>
      <c r="N2963" s="8"/>
    </row>
    <row r="2964" spans="2:14" s="10" customFormat="1" ht="15" customHeight="1" x14ac:dyDescent="0.25">
      <c r="B2964" s="168">
        <v>2013</v>
      </c>
      <c r="C2964" s="168"/>
      <c r="D2964" s="169">
        <v>2</v>
      </c>
      <c r="E2964" s="169" t="s">
        <v>62</v>
      </c>
      <c r="F2964" s="169" t="s">
        <v>62</v>
      </c>
      <c r="G2964" s="169" t="s">
        <v>62</v>
      </c>
      <c r="H2964" s="169" t="s">
        <v>62</v>
      </c>
      <c r="I2964" s="169" t="s">
        <v>62</v>
      </c>
      <c r="J2964" s="169" t="s">
        <v>62</v>
      </c>
      <c r="K2964" s="169" t="s">
        <v>62</v>
      </c>
      <c r="L2964" s="169" t="s">
        <v>62</v>
      </c>
      <c r="M2964" s="169" t="s">
        <v>62</v>
      </c>
      <c r="N2964" s="8"/>
    </row>
    <row r="2965" spans="2:14" ht="15" customHeight="1" x14ac:dyDescent="0.25">
      <c r="B2965" s="168">
        <v>2012</v>
      </c>
      <c r="C2965" s="168"/>
      <c r="D2965" s="169">
        <v>2</v>
      </c>
      <c r="E2965" s="169" t="s">
        <v>62</v>
      </c>
      <c r="F2965" s="169" t="s">
        <v>62</v>
      </c>
      <c r="G2965" s="169" t="s">
        <v>62</v>
      </c>
      <c r="H2965" s="169" t="s">
        <v>62</v>
      </c>
      <c r="I2965" s="169" t="s">
        <v>62</v>
      </c>
      <c r="J2965" s="169" t="s">
        <v>62</v>
      </c>
      <c r="K2965" s="169" t="s">
        <v>62</v>
      </c>
      <c r="L2965" s="169" t="s">
        <v>62</v>
      </c>
      <c r="M2965" s="169" t="s">
        <v>62</v>
      </c>
    </row>
    <row r="2966" spans="2:14" ht="15" customHeight="1" x14ac:dyDescent="0.25">
      <c r="B2966" s="168">
        <v>2011</v>
      </c>
      <c r="C2966" s="168"/>
      <c r="D2966" s="169">
        <v>2</v>
      </c>
      <c r="E2966" s="169" t="s">
        <v>62</v>
      </c>
      <c r="F2966" s="169" t="s">
        <v>62</v>
      </c>
      <c r="G2966" s="169" t="s">
        <v>62</v>
      </c>
      <c r="H2966" s="169" t="s">
        <v>62</v>
      </c>
      <c r="I2966" s="169" t="s">
        <v>62</v>
      </c>
      <c r="J2966" s="169" t="s">
        <v>62</v>
      </c>
      <c r="K2966" s="169" t="s">
        <v>62</v>
      </c>
      <c r="L2966" s="169" t="s">
        <v>62</v>
      </c>
      <c r="M2966" s="169" t="s">
        <v>62</v>
      </c>
    </row>
    <row r="2967" spans="2:14" ht="15" customHeight="1" x14ac:dyDescent="0.25">
      <c r="B2967" s="168">
        <v>2010</v>
      </c>
      <c r="C2967" s="168"/>
      <c r="D2967" s="169">
        <v>1</v>
      </c>
      <c r="E2967" s="169" t="s">
        <v>62</v>
      </c>
      <c r="F2967" s="169" t="s">
        <v>62</v>
      </c>
      <c r="G2967" s="169" t="s">
        <v>62</v>
      </c>
      <c r="H2967" s="169" t="s">
        <v>62</v>
      </c>
      <c r="I2967" s="169" t="s">
        <v>62</v>
      </c>
      <c r="J2967" s="169" t="s">
        <v>62</v>
      </c>
      <c r="K2967" s="169" t="s">
        <v>62</v>
      </c>
      <c r="L2967" s="169" t="s">
        <v>62</v>
      </c>
      <c r="M2967" s="169" t="s">
        <v>62</v>
      </c>
    </row>
    <row r="2968" spans="2:14" ht="15" customHeight="1" x14ac:dyDescent="0.25">
      <c r="B2968" s="168">
        <v>2009</v>
      </c>
      <c r="C2968" s="168"/>
      <c r="D2968" s="169">
        <v>1</v>
      </c>
      <c r="E2968" s="169" t="s">
        <v>62</v>
      </c>
      <c r="F2968" s="169" t="s">
        <v>62</v>
      </c>
      <c r="G2968" s="169" t="s">
        <v>62</v>
      </c>
      <c r="H2968" s="169" t="s">
        <v>62</v>
      </c>
      <c r="I2968" s="169" t="s">
        <v>62</v>
      </c>
      <c r="J2968" s="169" t="s">
        <v>62</v>
      </c>
      <c r="K2968" s="169" t="s">
        <v>62</v>
      </c>
      <c r="L2968" s="169" t="s">
        <v>62</v>
      </c>
      <c r="M2968" s="169" t="s">
        <v>66</v>
      </c>
    </row>
    <row r="2969" spans="2:14" ht="15" customHeight="1" x14ac:dyDescent="0.25">
      <c r="B2969" s="168">
        <v>2008</v>
      </c>
      <c r="C2969" s="168"/>
      <c r="D2969" s="169">
        <v>2</v>
      </c>
      <c r="E2969" s="169" t="s">
        <v>62</v>
      </c>
      <c r="F2969" s="169" t="s">
        <v>62</v>
      </c>
      <c r="G2969" s="169" t="s">
        <v>62</v>
      </c>
      <c r="H2969" s="169" t="s">
        <v>62</v>
      </c>
      <c r="I2969" s="169" t="s">
        <v>62</v>
      </c>
      <c r="J2969" s="169" t="s">
        <v>62</v>
      </c>
      <c r="K2969" s="169" t="s">
        <v>62</v>
      </c>
      <c r="L2969" s="169" t="s">
        <v>62</v>
      </c>
      <c r="M2969" s="169" t="s">
        <v>66</v>
      </c>
    </row>
    <row r="2970" spans="2:14" ht="15" customHeight="1" x14ac:dyDescent="0.2">
      <c r="B2970" s="258" t="s">
        <v>40</v>
      </c>
      <c r="C2970" s="184"/>
      <c r="D2970" s="185"/>
      <c r="E2970" s="185"/>
      <c r="F2970" s="185"/>
      <c r="G2970" s="185"/>
      <c r="H2970" s="185"/>
      <c r="I2970" s="186"/>
      <c r="J2970" s="186"/>
      <c r="K2970" s="186"/>
      <c r="L2970" s="186"/>
      <c r="M2970" s="186"/>
    </row>
    <row r="2971" spans="2:14" s="10" customFormat="1" ht="15" customHeight="1" collapsed="1" x14ac:dyDescent="0.25">
      <c r="B2971" s="187" t="s">
        <v>334</v>
      </c>
      <c r="C2971" s="187"/>
      <c r="D2971" s="188"/>
      <c r="E2971" s="188"/>
      <c r="F2971" s="188"/>
      <c r="G2971" s="188"/>
      <c r="H2971" s="188"/>
      <c r="I2971" s="189"/>
      <c r="J2971" s="189"/>
      <c r="K2971" s="189"/>
      <c r="L2971" s="189"/>
      <c r="M2971" s="189"/>
      <c r="N2971" s="8"/>
    </row>
    <row r="2972" spans="2:14" s="10" customFormat="1" ht="15" customHeight="1" x14ac:dyDescent="0.25">
      <c r="B2972" s="181">
        <v>2023</v>
      </c>
      <c r="C2972" s="181"/>
      <c r="D2972" s="182">
        <v>25588</v>
      </c>
      <c r="E2972" s="182">
        <v>708920</v>
      </c>
      <c r="F2972" s="182">
        <v>145857</v>
      </c>
      <c r="G2972" s="182">
        <v>563064</v>
      </c>
      <c r="H2972" s="182">
        <v>229</v>
      </c>
      <c r="I2972" s="182">
        <v>91</v>
      </c>
      <c r="J2972" s="182">
        <v>51017</v>
      </c>
      <c r="K2972" s="182">
        <v>143670</v>
      </c>
      <c r="L2972" s="182">
        <v>270829</v>
      </c>
      <c r="M2972" s="182">
        <v>6776</v>
      </c>
      <c r="N2972" s="8"/>
    </row>
    <row r="2973" spans="2:14" s="10" customFormat="1" ht="15" customHeight="1" x14ac:dyDescent="0.25">
      <c r="B2973" s="181">
        <v>2022</v>
      </c>
      <c r="C2973" s="181"/>
      <c r="D2973" s="182">
        <v>23882</v>
      </c>
      <c r="E2973" s="182">
        <v>626807</v>
      </c>
      <c r="F2973" s="182">
        <v>130003</v>
      </c>
      <c r="G2973" s="182">
        <v>496803</v>
      </c>
      <c r="H2973" s="182">
        <v>-16</v>
      </c>
      <c r="I2973" s="182">
        <v>830</v>
      </c>
      <c r="J2973" s="182">
        <v>73428</v>
      </c>
      <c r="K2973" s="182">
        <v>131496</v>
      </c>
      <c r="L2973" s="182">
        <v>256518</v>
      </c>
      <c r="M2973" s="182">
        <v>5513</v>
      </c>
      <c r="N2973" s="8"/>
    </row>
    <row r="2974" spans="2:14" s="10" customFormat="1" ht="15" customHeight="1" x14ac:dyDescent="0.25">
      <c r="B2974" s="168">
        <v>2021</v>
      </c>
      <c r="C2974" s="168"/>
      <c r="D2974" s="169">
        <v>21922</v>
      </c>
      <c r="E2974" s="169">
        <v>486862</v>
      </c>
      <c r="F2974" s="169">
        <v>91666</v>
      </c>
      <c r="G2974" s="169">
        <v>395196</v>
      </c>
      <c r="H2974" s="169">
        <v>-1307</v>
      </c>
      <c r="I2974" s="169">
        <v>90</v>
      </c>
      <c r="J2974" s="169">
        <v>67767</v>
      </c>
      <c r="K2974" s="169">
        <v>104959</v>
      </c>
      <c r="L2974" s="169">
        <v>204901</v>
      </c>
      <c r="M2974" s="169">
        <v>4924</v>
      </c>
      <c r="N2974" s="8"/>
    </row>
    <row r="2975" spans="2:14" s="9" customFormat="1" ht="15" customHeight="1" x14ac:dyDescent="0.25">
      <c r="B2975" s="187" t="s">
        <v>335</v>
      </c>
      <c r="C2975" s="187"/>
      <c r="D2975" s="188"/>
      <c r="E2975" s="188"/>
      <c r="F2975" s="188"/>
      <c r="G2975" s="188"/>
      <c r="H2975" s="188"/>
      <c r="I2975" s="189"/>
      <c r="J2975" s="189"/>
      <c r="K2975" s="189"/>
      <c r="L2975" s="189"/>
      <c r="M2975" s="189"/>
    </row>
    <row r="2976" spans="2:14" s="9" customFormat="1" ht="15" customHeight="1" x14ac:dyDescent="0.25">
      <c r="B2976" s="181">
        <v>2023</v>
      </c>
      <c r="C2976" s="181"/>
      <c r="D2976" s="182">
        <v>11105</v>
      </c>
      <c r="E2976" s="182">
        <v>278845</v>
      </c>
      <c r="F2976" s="182">
        <v>57434</v>
      </c>
      <c r="G2976" s="182">
        <v>221412</v>
      </c>
      <c r="H2976" s="182">
        <v>281</v>
      </c>
      <c r="I2976" s="182">
        <v>59</v>
      </c>
      <c r="J2976" s="182">
        <v>21133</v>
      </c>
      <c r="K2976" s="182">
        <v>51847</v>
      </c>
      <c r="L2976" s="182">
        <v>119038</v>
      </c>
      <c r="M2976" s="182">
        <v>1873</v>
      </c>
    </row>
    <row r="2977" spans="2:14" s="9" customFormat="1" ht="15" customHeight="1" x14ac:dyDescent="0.25">
      <c r="B2977" s="181">
        <v>2022</v>
      </c>
      <c r="C2977" s="181"/>
      <c r="D2977" s="182">
        <v>10282</v>
      </c>
      <c r="E2977" s="182">
        <v>260058</v>
      </c>
      <c r="F2977" s="182">
        <v>59185</v>
      </c>
      <c r="G2977" s="182">
        <v>200873</v>
      </c>
      <c r="H2977" s="182">
        <v>33</v>
      </c>
      <c r="I2977" s="182">
        <v>71</v>
      </c>
      <c r="J2977" s="182">
        <v>20630</v>
      </c>
      <c r="K2977" s="182">
        <v>54776</v>
      </c>
      <c r="L2977" s="182">
        <v>92756</v>
      </c>
      <c r="M2977" s="182">
        <v>1101</v>
      </c>
    </row>
    <row r="2978" spans="2:14" s="9" customFormat="1" ht="15" customHeight="1" x14ac:dyDescent="0.25">
      <c r="B2978" s="168">
        <v>2021</v>
      </c>
      <c r="C2978" s="168"/>
      <c r="D2978" s="169">
        <v>9619</v>
      </c>
      <c r="E2978" s="169">
        <v>220350</v>
      </c>
      <c r="F2978" s="169">
        <v>56429</v>
      </c>
      <c r="G2978" s="169">
        <v>163921</v>
      </c>
      <c r="H2978" s="169">
        <v>1247</v>
      </c>
      <c r="I2978" s="169">
        <v>55</v>
      </c>
      <c r="J2978" s="169">
        <v>22718</v>
      </c>
      <c r="K2978" s="169">
        <v>51029</v>
      </c>
      <c r="L2978" s="169">
        <v>79628</v>
      </c>
      <c r="M2978" s="169">
        <v>963</v>
      </c>
    </row>
    <row r="2979" spans="2:14" s="8" customFormat="1" ht="15" customHeight="1" x14ac:dyDescent="0.25">
      <c r="B2979" s="187" t="s">
        <v>578</v>
      </c>
      <c r="C2979" s="187"/>
      <c r="D2979" s="188"/>
      <c r="E2979" s="188"/>
      <c r="F2979" s="188"/>
      <c r="G2979" s="188"/>
      <c r="H2979" s="188"/>
      <c r="I2979" s="189"/>
      <c r="J2979" s="189"/>
      <c r="K2979" s="189"/>
      <c r="L2979" s="189"/>
      <c r="M2979" s="189"/>
    </row>
    <row r="2980" spans="2:14" s="8" customFormat="1" ht="15" customHeight="1" x14ac:dyDescent="0.25">
      <c r="B2980" s="181">
        <v>2023</v>
      </c>
      <c r="C2980" s="181"/>
      <c r="D2980" s="182">
        <v>5657</v>
      </c>
      <c r="E2980" s="182">
        <v>196064</v>
      </c>
      <c r="F2980" s="182">
        <v>25223</v>
      </c>
      <c r="G2980" s="182">
        <v>170842</v>
      </c>
      <c r="H2980" s="182">
        <v>8</v>
      </c>
      <c r="I2980" s="182">
        <v>186</v>
      </c>
      <c r="J2980" s="182">
        <v>5783</v>
      </c>
      <c r="K2980" s="182">
        <v>26993</v>
      </c>
      <c r="L2980" s="182">
        <v>58657</v>
      </c>
      <c r="M2980" s="182">
        <v>1605</v>
      </c>
    </row>
    <row r="2981" spans="2:14" s="8" customFormat="1" ht="15" customHeight="1" x14ac:dyDescent="0.25">
      <c r="B2981" s="181">
        <v>2022</v>
      </c>
      <c r="C2981" s="181"/>
      <c r="D2981" s="182">
        <v>5308</v>
      </c>
      <c r="E2981" s="182">
        <v>177382</v>
      </c>
      <c r="F2981" s="182">
        <v>24106</v>
      </c>
      <c r="G2981" s="182">
        <v>153276</v>
      </c>
      <c r="H2981" s="182">
        <v>-15</v>
      </c>
      <c r="I2981" s="182">
        <v>145</v>
      </c>
      <c r="J2981" s="182">
        <v>7268</v>
      </c>
      <c r="K2981" s="182">
        <v>26026</v>
      </c>
      <c r="L2981" s="182">
        <v>56302</v>
      </c>
      <c r="M2981" s="182">
        <v>1296</v>
      </c>
    </row>
    <row r="2982" spans="2:14" s="8" customFormat="1" ht="15" customHeight="1" x14ac:dyDescent="0.25">
      <c r="B2982" s="168">
        <v>2021</v>
      </c>
      <c r="C2982" s="168"/>
      <c r="D2982" s="169">
        <v>4949</v>
      </c>
      <c r="E2982" s="169">
        <v>140723</v>
      </c>
      <c r="F2982" s="169">
        <v>23792</v>
      </c>
      <c r="G2982" s="169">
        <v>116931</v>
      </c>
      <c r="H2982" s="169">
        <v>-44</v>
      </c>
      <c r="I2982" s="169">
        <v>114</v>
      </c>
      <c r="J2982" s="169">
        <v>7170</v>
      </c>
      <c r="K2982" s="169">
        <v>23720</v>
      </c>
      <c r="L2982" s="169">
        <v>44199</v>
      </c>
      <c r="M2982" s="169">
        <v>1290</v>
      </c>
    </row>
    <row r="2983" spans="2:14" ht="15" customHeight="1" x14ac:dyDescent="0.25">
      <c r="B2983" s="187" t="s">
        <v>577</v>
      </c>
      <c r="C2983" s="187"/>
      <c r="D2983" s="188"/>
      <c r="E2983" s="188"/>
      <c r="F2983" s="188"/>
      <c r="G2983" s="188"/>
      <c r="H2983" s="188"/>
      <c r="I2983" s="189"/>
      <c r="J2983" s="189"/>
      <c r="K2983" s="189"/>
      <c r="L2983" s="189"/>
      <c r="M2983" s="189"/>
      <c r="N2983" s="9"/>
    </row>
    <row r="2984" spans="2:14" ht="15" customHeight="1" x14ac:dyDescent="0.25">
      <c r="B2984" s="181">
        <v>2023</v>
      </c>
      <c r="C2984" s="181"/>
      <c r="D2984" s="182">
        <v>16412</v>
      </c>
      <c r="E2984" s="182">
        <v>813662</v>
      </c>
      <c r="F2984" s="182">
        <v>141636</v>
      </c>
      <c r="G2984" s="182">
        <v>672026</v>
      </c>
      <c r="H2984" s="182">
        <v>83</v>
      </c>
      <c r="I2984" s="182">
        <v>391</v>
      </c>
      <c r="J2984" s="182">
        <v>61329</v>
      </c>
      <c r="K2984" s="182">
        <v>120782</v>
      </c>
      <c r="L2984" s="182">
        <v>407281</v>
      </c>
      <c r="M2984" s="182">
        <v>3689</v>
      </c>
      <c r="N2984" s="9"/>
    </row>
    <row r="2985" spans="2:14" ht="15" customHeight="1" x14ac:dyDescent="0.25">
      <c r="B2985" s="181">
        <v>2022</v>
      </c>
      <c r="C2985" s="181"/>
      <c r="D2985" s="182">
        <v>15189</v>
      </c>
      <c r="E2985" s="182">
        <v>673644</v>
      </c>
      <c r="F2985" s="182">
        <v>137616</v>
      </c>
      <c r="G2985" s="182">
        <v>536027</v>
      </c>
      <c r="H2985" s="182">
        <v>641</v>
      </c>
      <c r="I2985" s="182">
        <v>247</v>
      </c>
      <c r="J2985" s="182">
        <v>69124</v>
      </c>
      <c r="K2985" s="182">
        <v>111914</v>
      </c>
      <c r="L2985" s="182">
        <v>325113</v>
      </c>
      <c r="M2985" s="182">
        <v>2255</v>
      </c>
      <c r="N2985" s="9"/>
    </row>
    <row r="2986" spans="2:14" ht="15" customHeight="1" x14ac:dyDescent="0.25">
      <c r="B2986" s="168">
        <v>2021</v>
      </c>
      <c r="C2986" s="168"/>
      <c r="D2986" s="169">
        <v>13969</v>
      </c>
      <c r="E2986" s="169">
        <v>548727</v>
      </c>
      <c r="F2986" s="169">
        <v>94808</v>
      </c>
      <c r="G2986" s="169">
        <v>453919</v>
      </c>
      <c r="H2986" s="169">
        <v>258</v>
      </c>
      <c r="I2986" s="169">
        <v>217</v>
      </c>
      <c r="J2986" s="169">
        <v>76910</v>
      </c>
      <c r="K2986" s="169">
        <v>93310</v>
      </c>
      <c r="L2986" s="169">
        <v>271345</v>
      </c>
      <c r="M2986" s="169">
        <v>1897</v>
      </c>
      <c r="N2986" s="9"/>
    </row>
    <row r="2987" spans="2:14" ht="15" customHeight="1" x14ac:dyDescent="0.25">
      <c r="B2987" s="187" t="s">
        <v>576</v>
      </c>
      <c r="C2987" s="187"/>
      <c r="D2987" s="188"/>
      <c r="E2987" s="188"/>
      <c r="F2987" s="188"/>
      <c r="G2987" s="188"/>
      <c r="H2987" s="188"/>
      <c r="I2987" s="189"/>
      <c r="J2987" s="189"/>
      <c r="K2987" s="189"/>
      <c r="L2987" s="189"/>
      <c r="M2987" s="189"/>
      <c r="N2987" s="10"/>
    </row>
    <row r="2988" spans="2:14" ht="15" customHeight="1" x14ac:dyDescent="0.25">
      <c r="B2988" s="181">
        <v>2023</v>
      </c>
      <c r="C2988" s="181"/>
      <c r="D2988" s="182">
        <v>6408</v>
      </c>
      <c r="E2988" s="182">
        <v>121656</v>
      </c>
      <c r="F2988" s="182">
        <v>13279</v>
      </c>
      <c r="G2988" s="182">
        <v>108377</v>
      </c>
      <c r="H2988" s="182">
        <v>0</v>
      </c>
      <c r="I2988" s="182">
        <v>1</v>
      </c>
      <c r="J2988" s="182">
        <v>641</v>
      </c>
      <c r="K2988" s="182">
        <v>14673</v>
      </c>
      <c r="L2988" s="182">
        <v>43071</v>
      </c>
      <c r="M2988" s="182">
        <v>2001</v>
      </c>
      <c r="N2988" s="10"/>
    </row>
    <row r="2989" spans="2:14" ht="15" customHeight="1" x14ac:dyDescent="0.25">
      <c r="B2989" s="181">
        <v>2022</v>
      </c>
      <c r="C2989" s="181"/>
      <c r="D2989" s="182">
        <v>5975</v>
      </c>
      <c r="E2989" s="182">
        <v>108629</v>
      </c>
      <c r="F2989" s="182">
        <v>13368</v>
      </c>
      <c r="G2989" s="182">
        <v>95261</v>
      </c>
      <c r="H2989" s="182">
        <v>0</v>
      </c>
      <c r="I2989" s="182">
        <v>1</v>
      </c>
      <c r="J2989" s="182">
        <v>1646</v>
      </c>
      <c r="K2989" s="182">
        <v>14057</v>
      </c>
      <c r="L2989" s="182">
        <v>40525</v>
      </c>
      <c r="M2989" s="182">
        <v>1362</v>
      </c>
      <c r="N2989" s="10"/>
    </row>
    <row r="2990" spans="2:14" ht="15" customHeight="1" x14ac:dyDescent="0.25">
      <c r="B2990" s="168">
        <v>2021</v>
      </c>
      <c r="C2990" s="168"/>
      <c r="D2990" s="169">
        <v>5558</v>
      </c>
      <c r="E2990" s="169">
        <v>86293</v>
      </c>
      <c r="F2990" s="169">
        <v>14196</v>
      </c>
      <c r="G2990" s="169">
        <v>72097</v>
      </c>
      <c r="H2990" s="169">
        <v>202</v>
      </c>
      <c r="I2990" s="169">
        <v>20</v>
      </c>
      <c r="J2990" s="169">
        <v>4314</v>
      </c>
      <c r="K2990" s="169">
        <v>13911</v>
      </c>
      <c r="L2990" s="169">
        <v>34045</v>
      </c>
      <c r="M2990" s="169">
        <v>1157</v>
      </c>
      <c r="N2990" s="10"/>
    </row>
    <row r="2991" spans="2:14" ht="15" customHeight="1" x14ac:dyDescent="0.25">
      <c r="B2991" s="187" t="s">
        <v>336</v>
      </c>
      <c r="C2991" s="187"/>
      <c r="D2991" s="188"/>
      <c r="E2991" s="188"/>
      <c r="F2991" s="188"/>
      <c r="G2991" s="188"/>
      <c r="H2991" s="188"/>
      <c r="I2991" s="189"/>
      <c r="J2991" s="189"/>
      <c r="K2991" s="189"/>
      <c r="L2991" s="189"/>
      <c r="M2991" s="189"/>
      <c r="N2991" s="10"/>
    </row>
    <row r="2992" spans="2:14" ht="15" customHeight="1" x14ac:dyDescent="0.25">
      <c r="B2992" s="181">
        <v>2023</v>
      </c>
      <c r="C2992" s="181"/>
      <c r="D2992" s="182">
        <v>3006</v>
      </c>
      <c r="E2992" s="182">
        <v>109803</v>
      </c>
      <c r="F2992" s="182">
        <v>48421</v>
      </c>
      <c r="G2992" s="182">
        <v>61382</v>
      </c>
      <c r="H2992" s="182">
        <v>113</v>
      </c>
      <c r="I2992" s="182">
        <v>19</v>
      </c>
      <c r="J2992" s="182">
        <v>9224</v>
      </c>
      <c r="K2992" s="182">
        <v>46095</v>
      </c>
      <c r="L2992" s="182">
        <v>30133</v>
      </c>
      <c r="M2992" s="182">
        <v>416</v>
      </c>
      <c r="N2992" s="10"/>
    </row>
    <row r="2993" spans="2:14" ht="15" customHeight="1" x14ac:dyDescent="0.25">
      <c r="B2993" s="181">
        <v>2022</v>
      </c>
      <c r="C2993" s="181"/>
      <c r="D2993" s="182">
        <v>2816</v>
      </c>
      <c r="E2993" s="182">
        <v>104712</v>
      </c>
      <c r="F2993" s="182">
        <v>48868</v>
      </c>
      <c r="G2993" s="182">
        <v>55844</v>
      </c>
      <c r="H2993" s="182">
        <v>106</v>
      </c>
      <c r="I2993" s="182">
        <v>20</v>
      </c>
      <c r="J2993" s="182">
        <v>8045</v>
      </c>
      <c r="K2993" s="182">
        <v>45770</v>
      </c>
      <c r="L2993" s="182">
        <v>27689</v>
      </c>
      <c r="M2993" s="182">
        <v>260</v>
      </c>
      <c r="N2993" s="10"/>
    </row>
    <row r="2994" spans="2:14" ht="15" customHeight="1" x14ac:dyDescent="0.25">
      <c r="B2994" s="168">
        <v>2021</v>
      </c>
      <c r="C2994" s="168"/>
      <c r="D2994" s="169">
        <v>2680</v>
      </c>
      <c r="E2994" s="169">
        <v>91731</v>
      </c>
      <c r="F2994" s="169">
        <v>44851</v>
      </c>
      <c r="G2994" s="169">
        <v>46880</v>
      </c>
      <c r="H2994" s="169">
        <v>451</v>
      </c>
      <c r="I2994" s="169">
        <v>24</v>
      </c>
      <c r="J2994" s="169">
        <v>9223</v>
      </c>
      <c r="K2994" s="169">
        <v>41205</v>
      </c>
      <c r="L2994" s="169">
        <v>24235</v>
      </c>
      <c r="M2994" s="169">
        <v>246</v>
      </c>
      <c r="N2994" s="10"/>
    </row>
    <row r="2995" spans="2:14" ht="15" customHeight="1" x14ac:dyDescent="0.25">
      <c r="B2995" s="187" t="s">
        <v>337</v>
      </c>
      <c r="C2995" s="187"/>
      <c r="D2995" s="188"/>
      <c r="E2995" s="188"/>
      <c r="F2995" s="188"/>
      <c r="G2995" s="188"/>
      <c r="H2995" s="188"/>
      <c r="I2995" s="189"/>
      <c r="J2995" s="189"/>
      <c r="K2995" s="189"/>
      <c r="L2995" s="189"/>
      <c r="M2995" s="189"/>
      <c r="N2995" s="10"/>
    </row>
    <row r="2996" spans="2:14" ht="15" customHeight="1" x14ac:dyDescent="0.25">
      <c r="B2996" s="181">
        <v>2023</v>
      </c>
      <c r="C2996" s="181"/>
      <c r="D2996" s="182">
        <v>5075</v>
      </c>
      <c r="E2996" s="182">
        <v>95944</v>
      </c>
      <c r="F2996" s="182">
        <v>10757</v>
      </c>
      <c r="G2996" s="182">
        <v>85188</v>
      </c>
      <c r="H2996" s="182">
        <v>2</v>
      </c>
      <c r="I2996" s="182">
        <v>12</v>
      </c>
      <c r="J2996" s="182">
        <v>831</v>
      </c>
      <c r="K2996" s="182">
        <v>12362</v>
      </c>
      <c r="L2996" s="182">
        <v>29130</v>
      </c>
      <c r="M2996" s="182">
        <v>610</v>
      </c>
      <c r="N2996" s="10"/>
    </row>
    <row r="2997" spans="2:14" ht="15" customHeight="1" x14ac:dyDescent="0.25">
      <c r="B2997" s="181">
        <v>2022</v>
      </c>
      <c r="C2997" s="181"/>
      <c r="D2997" s="182">
        <v>4500</v>
      </c>
      <c r="E2997" s="182">
        <v>87232</v>
      </c>
      <c r="F2997" s="182">
        <v>9741</v>
      </c>
      <c r="G2997" s="182">
        <v>77491</v>
      </c>
      <c r="H2997" s="182">
        <v>22</v>
      </c>
      <c r="I2997" s="182">
        <v>23</v>
      </c>
      <c r="J2997" s="182">
        <v>8471</v>
      </c>
      <c r="K2997" s="182">
        <v>11573</v>
      </c>
      <c r="L2997" s="182">
        <v>34088</v>
      </c>
      <c r="M2997" s="182">
        <v>396</v>
      </c>
      <c r="N2997" s="10"/>
    </row>
    <row r="2998" spans="2:14" ht="15" customHeight="1" x14ac:dyDescent="0.25">
      <c r="B2998" s="168">
        <v>2021</v>
      </c>
      <c r="C2998" s="168"/>
      <c r="D2998" s="169">
        <v>3998</v>
      </c>
      <c r="E2998" s="169">
        <v>66559</v>
      </c>
      <c r="F2998" s="169">
        <v>8762</v>
      </c>
      <c r="G2998" s="169">
        <v>57797</v>
      </c>
      <c r="H2998" s="169">
        <v>-241</v>
      </c>
      <c r="I2998" s="169">
        <v>0</v>
      </c>
      <c r="J2998" s="169">
        <v>10237</v>
      </c>
      <c r="K2998" s="169">
        <v>9789</v>
      </c>
      <c r="L2998" s="169">
        <v>28904</v>
      </c>
      <c r="M2998" s="169">
        <v>395</v>
      </c>
      <c r="N2998" s="10"/>
    </row>
    <row r="2999" spans="2:14" ht="15" customHeight="1" x14ac:dyDescent="0.25">
      <c r="B2999" s="187" t="s">
        <v>518</v>
      </c>
      <c r="C2999" s="187"/>
      <c r="D2999" s="188"/>
      <c r="E2999" s="188"/>
      <c r="F2999" s="188"/>
      <c r="G2999" s="188"/>
      <c r="H2999" s="188"/>
      <c r="I2999" s="189"/>
      <c r="J2999" s="189"/>
      <c r="K2999" s="189"/>
      <c r="L2999" s="189"/>
      <c r="M2999" s="189"/>
      <c r="N2999" s="10"/>
    </row>
    <row r="3000" spans="2:14" ht="15" customHeight="1" x14ac:dyDescent="0.25">
      <c r="B3000" s="181">
        <v>2023</v>
      </c>
      <c r="C3000" s="181"/>
      <c r="D3000" s="182">
        <v>1423</v>
      </c>
      <c r="E3000" s="182">
        <v>37023</v>
      </c>
      <c r="F3000" s="182">
        <v>8082</v>
      </c>
      <c r="G3000" s="182">
        <v>28940</v>
      </c>
      <c r="H3000" s="182">
        <v>0</v>
      </c>
      <c r="I3000" s="182">
        <v>4</v>
      </c>
      <c r="J3000" s="182">
        <v>3404</v>
      </c>
      <c r="K3000" s="182">
        <v>6958</v>
      </c>
      <c r="L3000" s="182">
        <v>10749</v>
      </c>
      <c r="M3000" s="182">
        <v>313</v>
      </c>
      <c r="N3000" s="10"/>
    </row>
    <row r="3001" spans="2:14" ht="15" customHeight="1" x14ac:dyDescent="0.25">
      <c r="B3001" s="181">
        <v>2022</v>
      </c>
      <c r="C3001" s="181"/>
      <c r="D3001" s="182">
        <v>1327</v>
      </c>
      <c r="E3001" s="182">
        <v>32864</v>
      </c>
      <c r="F3001" s="182">
        <v>7527</v>
      </c>
      <c r="G3001" s="182">
        <v>25337</v>
      </c>
      <c r="H3001" s="182">
        <v>-7</v>
      </c>
      <c r="I3001" s="182">
        <v>25</v>
      </c>
      <c r="J3001" s="182">
        <v>3439</v>
      </c>
      <c r="K3001" s="182">
        <v>6489</v>
      </c>
      <c r="L3001" s="182">
        <v>10827</v>
      </c>
      <c r="M3001" s="182">
        <v>172</v>
      </c>
      <c r="N3001" s="10"/>
    </row>
    <row r="3002" spans="2:14" ht="15" customHeight="1" x14ac:dyDescent="0.25">
      <c r="B3002" s="168">
        <v>2021</v>
      </c>
      <c r="C3002" s="168"/>
      <c r="D3002" s="169">
        <v>1269</v>
      </c>
      <c r="E3002" s="169">
        <v>26774</v>
      </c>
      <c r="F3002" s="169">
        <v>6249</v>
      </c>
      <c r="G3002" s="169">
        <v>20525</v>
      </c>
      <c r="H3002" s="169">
        <v>-7</v>
      </c>
      <c r="I3002" s="169">
        <v>0</v>
      </c>
      <c r="J3002" s="169">
        <v>2387</v>
      </c>
      <c r="K3002" s="169">
        <v>5229</v>
      </c>
      <c r="L3002" s="169">
        <v>8044</v>
      </c>
      <c r="M3002" s="169">
        <v>136</v>
      </c>
      <c r="N3002" s="10"/>
    </row>
    <row r="3003" spans="2:14" s="10" customFormat="1" ht="15" customHeight="1" collapsed="1" x14ac:dyDescent="0.25">
      <c r="B3003" s="187" t="s">
        <v>535</v>
      </c>
      <c r="C3003" s="187"/>
      <c r="D3003" s="188"/>
      <c r="E3003" s="188"/>
      <c r="F3003" s="188"/>
      <c r="G3003" s="188"/>
      <c r="H3003" s="188"/>
      <c r="I3003" s="189"/>
      <c r="J3003" s="189"/>
      <c r="K3003" s="189"/>
      <c r="L3003" s="189"/>
      <c r="M3003" s="189"/>
      <c r="N3003" s="5"/>
    </row>
    <row r="3004" spans="2:14" s="10" customFormat="1" ht="15" customHeight="1" x14ac:dyDescent="0.25">
      <c r="B3004" s="181">
        <v>2023</v>
      </c>
      <c r="C3004" s="181"/>
      <c r="D3004" s="182">
        <v>1399</v>
      </c>
      <c r="E3004" s="182">
        <v>48065</v>
      </c>
      <c r="F3004" s="182">
        <v>5230</v>
      </c>
      <c r="G3004" s="182">
        <v>42834</v>
      </c>
      <c r="H3004" s="182">
        <v>2</v>
      </c>
      <c r="I3004" s="182">
        <v>49</v>
      </c>
      <c r="J3004" s="182">
        <v>2187</v>
      </c>
      <c r="K3004" s="182">
        <v>7033</v>
      </c>
      <c r="L3004" s="182">
        <v>16422</v>
      </c>
      <c r="M3004" s="182">
        <v>438</v>
      </c>
      <c r="N3004" s="5"/>
    </row>
    <row r="3005" spans="2:14" s="10" customFormat="1" ht="15" customHeight="1" x14ac:dyDescent="0.25">
      <c r="B3005" s="181">
        <v>2022</v>
      </c>
      <c r="C3005" s="181"/>
      <c r="D3005" s="182">
        <v>1265</v>
      </c>
      <c r="E3005" s="182">
        <v>42672</v>
      </c>
      <c r="F3005" s="182">
        <v>4911</v>
      </c>
      <c r="G3005" s="182">
        <v>37761</v>
      </c>
      <c r="H3005" s="182">
        <v>-3</v>
      </c>
      <c r="I3005" s="182">
        <v>0</v>
      </c>
      <c r="J3005" s="182">
        <v>2547</v>
      </c>
      <c r="K3005" s="182">
        <v>6930</v>
      </c>
      <c r="L3005" s="182">
        <v>14529</v>
      </c>
      <c r="M3005" s="182">
        <v>306</v>
      </c>
      <c r="N3005" s="5"/>
    </row>
    <row r="3006" spans="2:14" s="10" customFormat="1" ht="15" customHeight="1" x14ac:dyDescent="0.25">
      <c r="B3006" s="168">
        <v>2021</v>
      </c>
      <c r="C3006" s="168"/>
      <c r="D3006" s="169">
        <v>1149</v>
      </c>
      <c r="E3006" s="169">
        <v>35999</v>
      </c>
      <c r="F3006" s="169">
        <v>4224</v>
      </c>
      <c r="G3006" s="169">
        <v>31776</v>
      </c>
      <c r="H3006" s="169">
        <v>9</v>
      </c>
      <c r="I3006" s="169">
        <v>0</v>
      </c>
      <c r="J3006" s="169">
        <v>3510</v>
      </c>
      <c r="K3006" s="169">
        <v>6153</v>
      </c>
      <c r="L3006" s="169">
        <v>12833</v>
      </c>
      <c r="M3006" s="169">
        <v>477</v>
      </c>
      <c r="N3006" s="5"/>
    </row>
    <row r="3007" spans="2:14" s="10" customFormat="1" ht="15" customHeight="1" x14ac:dyDescent="0.25">
      <c r="B3007" s="177" t="s">
        <v>40</v>
      </c>
      <c r="C3007" s="177"/>
      <c r="D3007" s="178"/>
      <c r="E3007" s="178"/>
      <c r="F3007" s="178"/>
      <c r="G3007" s="178"/>
      <c r="H3007" s="178"/>
      <c r="I3007" s="179"/>
      <c r="J3007" s="179"/>
      <c r="K3007" s="179"/>
      <c r="L3007" s="179"/>
      <c r="M3007" s="179"/>
      <c r="N3007" s="5"/>
    </row>
    <row r="3008" spans="2:14" ht="15" customHeight="1" x14ac:dyDescent="0.2">
      <c r="B3008" s="258" t="s">
        <v>124</v>
      </c>
      <c r="C3008" s="184"/>
      <c r="D3008" s="185"/>
      <c r="E3008" s="185"/>
      <c r="F3008" s="185"/>
      <c r="G3008" s="185"/>
      <c r="H3008" s="185"/>
      <c r="I3008" s="186"/>
      <c r="J3008" s="186"/>
      <c r="K3008" s="186"/>
      <c r="L3008" s="186"/>
      <c r="M3008" s="186"/>
    </row>
    <row r="3009" spans="2:13" ht="15" customHeight="1" x14ac:dyDescent="0.25">
      <c r="B3009" s="187" t="s">
        <v>384</v>
      </c>
      <c r="C3009" s="187"/>
      <c r="D3009" s="188"/>
      <c r="E3009" s="188"/>
      <c r="F3009" s="188"/>
      <c r="G3009" s="188"/>
      <c r="H3009" s="188"/>
      <c r="I3009" s="189"/>
      <c r="J3009" s="189"/>
      <c r="K3009" s="189"/>
      <c r="L3009" s="189"/>
      <c r="M3009" s="189"/>
    </row>
    <row r="3010" spans="2:13" ht="15" customHeight="1" x14ac:dyDescent="0.25">
      <c r="B3010" s="181">
        <v>2023</v>
      </c>
      <c r="C3010" s="181"/>
      <c r="D3010" s="182">
        <v>502112</v>
      </c>
      <c r="E3010" s="182">
        <v>155457966</v>
      </c>
      <c r="F3010" s="182">
        <v>106500694</v>
      </c>
      <c r="G3010" s="182">
        <v>48957272</v>
      </c>
      <c r="H3010" s="182">
        <v>758574</v>
      </c>
      <c r="I3010" s="182">
        <v>190737</v>
      </c>
      <c r="J3010" s="182">
        <v>946477</v>
      </c>
      <c r="K3010" s="182">
        <v>79502456</v>
      </c>
      <c r="L3010" s="182">
        <v>35680732</v>
      </c>
      <c r="M3010" s="182">
        <v>2694848</v>
      </c>
    </row>
    <row r="3011" spans="2:13" ht="15" customHeight="1" x14ac:dyDescent="0.25">
      <c r="B3011" s="181">
        <v>2022</v>
      </c>
      <c r="C3011" s="181"/>
      <c r="D3011" s="182">
        <v>483345</v>
      </c>
      <c r="E3011" s="182">
        <v>147730701</v>
      </c>
      <c r="F3011" s="182">
        <v>103574373</v>
      </c>
      <c r="G3011" s="182">
        <v>44156328</v>
      </c>
      <c r="H3011" s="182">
        <v>937560</v>
      </c>
      <c r="I3011" s="182">
        <v>167324</v>
      </c>
      <c r="J3011" s="182">
        <v>1033321</v>
      </c>
      <c r="K3011" s="182">
        <v>77769039</v>
      </c>
      <c r="L3011" s="182">
        <v>34205454</v>
      </c>
      <c r="M3011" s="182">
        <v>1777488</v>
      </c>
    </row>
    <row r="3012" spans="2:13" ht="15" customHeight="1" x14ac:dyDescent="0.25">
      <c r="B3012" s="168">
        <v>2021</v>
      </c>
      <c r="C3012" s="168"/>
      <c r="D3012" s="169">
        <v>456034</v>
      </c>
      <c r="E3012" s="169">
        <v>125726297</v>
      </c>
      <c r="F3012" s="169">
        <v>89122535</v>
      </c>
      <c r="G3012" s="169">
        <v>36603762</v>
      </c>
      <c r="H3012" s="169">
        <v>620971</v>
      </c>
      <c r="I3012" s="169">
        <v>147809</v>
      </c>
      <c r="J3012" s="169">
        <v>1331840</v>
      </c>
      <c r="K3012" s="169">
        <v>65859399</v>
      </c>
      <c r="L3012" s="169">
        <v>28570171</v>
      </c>
      <c r="M3012" s="169">
        <v>1551626</v>
      </c>
    </row>
    <row r="3013" spans="2:13" ht="15" customHeight="1" x14ac:dyDescent="0.2">
      <c r="B3013" s="258" t="s">
        <v>35</v>
      </c>
      <c r="C3013" s="184"/>
      <c r="D3013" s="185"/>
      <c r="E3013" s="185"/>
      <c r="F3013" s="185"/>
      <c r="G3013" s="185"/>
      <c r="H3013" s="185"/>
      <c r="I3013" s="186"/>
      <c r="J3013" s="186"/>
      <c r="K3013" s="186"/>
      <c r="L3013" s="186"/>
      <c r="M3013" s="186"/>
    </row>
    <row r="3014" spans="2:13" ht="15" customHeight="1" x14ac:dyDescent="0.25">
      <c r="B3014" s="187" t="s">
        <v>128</v>
      </c>
      <c r="C3014" s="187"/>
      <c r="D3014" s="188"/>
      <c r="E3014" s="188"/>
      <c r="F3014" s="188"/>
      <c r="G3014" s="188"/>
      <c r="H3014" s="188"/>
      <c r="I3014" s="189"/>
      <c r="J3014" s="189"/>
      <c r="K3014" s="189"/>
      <c r="L3014" s="189"/>
      <c r="M3014" s="189"/>
    </row>
    <row r="3015" spans="2:13" ht="15" customHeight="1" x14ac:dyDescent="0.25">
      <c r="B3015" s="181">
        <v>2023</v>
      </c>
      <c r="C3015" s="181"/>
      <c r="D3015" s="182">
        <v>333315</v>
      </c>
      <c r="E3015" s="182">
        <v>5777378</v>
      </c>
      <c r="F3015" s="182">
        <v>2798171</v>
      </c>
      <c r="G3015" s="182">
        <v>2979208</v>
      </c>
      <c r="H3015" s="182">
        <v>2282</v>
      </c>
      <c r="I3015" s="182">
        <v>2629</v>
      </c>
      <c r="J3015" s="182">
        <v>125107</v>
      </c>
      <c r="K3015" s="182">
        <v>2121757</v>
      </c>
      <c r="L3015" s="182">
        <v>838621</v>
      </c>
      <c r="M3015" s="182">
        <v>8063</v>
      </c>
    </row>
    <row r="3016" spans="2:13" ht="15" customHeight="1" x14ac:dyDescent="0.25">
      <c r="B3016" s="181">
        <v>2022</v>
      </c>
      <c r="C3016" s="181"/>
      <c r="D3016" s="182">
        <v>321417</v>
      </c>
      <c r="E3016" s="182">
        <v>5469176</v>
      </c>
      <c r="F3016" s="182">
        <v>2765837</v>
      </c>
      <c r="G3016" s="182">
        <v>2703339</v>
      </c>
      <c r="H3016" s="182">
        <v>-5238</v>
      </c>
      <c r="I3016" s="182">
        <v>2790</v>
      </c>
      <c r="J3016" s="182">
        <v>173484</v>
      </c>
      <c r="K3016" s="182">
        <v>2120501</v>
      </c>
      <c r="L3016" s="182">
        <v>804305</v>
      </c>
      <c r="M3016" s="182">
        <v>5584</v>
      </c>
    </row>
    <row r="3017" spans="2:13" ht="15" customHeight="1" x14ac:dyDescent="0.25">
      <c r="B3017" s="168">
        <v>2021</v>
      </c>
      <c r="C3017" s="168"/>
      <c r="D3017" s="169">
        <v>300038</v>
      </c>
      <c r="E3017" s="169">
        <v>4802613</v>
      </c>
      <c r="F3017" s="169">
        <v>2569413</v>
      </c>
      <c r="G3017" s="169">
        <v>2233201</v>
      </c>
      <c r="H3017" s="169">
        <v>-4093</v>
      </c>
      <c r="I3017" s="169">
        <v>2788</v>
      </c>
      <c r="J3017" s="169">
        <v>202682</v>
      </c>
      <c r="K3017" s="169">
        <v>1965529</v>
      </c>
      <c r="L3017" s="169">
        <v>712418</v>
      </c>
      <c r="M3017" s="169">
        <v>5895</v>
      </c>
    </row>
    <row r="3018" spans="2:13" x14ac:dyDescent="0.25">
      <c r="B3018" s="187" t="s">
        <v>129</v>
      </c>
      <c r="C3018" s="187"/>
      <c r="D3018" s="188"/>
      <c r="E3018" s="188"/>
      <c r="F3018" s="188"/>
      <c r="G3018" s="188"/>
      <c r="H3018" s="188"/>
      <c r="I3018" s="189"/>
      <c r="J3018" s="189"/>
      <c r="K3018" s="189"/>
      <c r="L3018" s="189"/>
      <c r="M3018" s="189"/>
    </row>
    <row r="3019" spans="2:13" x14ac:dyDescent="0.25">
      <c r="B3019" s="181">
        <v>2023</v>
      </c>
      <c r="C3019" s="181"/>
      <c r="D3019" s="182">
        <v>168797</v>
      </c>
      <c r="E3019" s="182">
        <v>149680588</v>
      </c>
      <c r="F3019" s="182">
        <v>103702523</v>
      </c>
      <c r="G3019" s="182">
        <v>45978064</v>
      </c>
      <c r="H3019" s="182">
        <v>756293</v>
      </c>
      <c r="I3019" s="182">
        <v>188109</v>
      </c>
      <c r="J3019" s="182">
        <v>821370</v>
      </c>
      <c r="K3019" s="182">
        <v>77380698</v>
      </c>
      <c r="L3019" s="182">
        <v>34842111</v>
      </c>
      <c r="M3019" s="182">
        <v>2686785</v>
      </c>
    </row>
    <row r="3020" spans="2:13" x14ac:dyDescent="0.25">
      <c r="B3020" s="181">
        <v>2022</v>
      </c>
      <c r="C3020" s="181"/>
      <c r="D3020" s="182">
        <v>161928</v>
      </c>
      <c r="E3020" s="182">
        <v>142261525</v>
      </c>
      <c r="F3020" s="182">
        <v>100808536</v>
      </c>
      <c r="G3020" s="182">
        <v>41452989</v>
      </c>
      <c r="H3020" s="182">
        <v>942798</v>
      </c>
      <c r="I3020" s="182">
        <v>164534</v>
      </c>
      <c r="J3020" s="182">
        <v>859837</v>
      </c>
      <c r="K3020" s="182">
        <v>75648538</v>
      </c>
      <c r="L3020" s="182">
        <v>33401148</v>
      </c>
      <c r="M3020" s="182">
        <v>1771904</v>
      </c>
    </row>
    <row r="3021" spans="2:13" x14ac:dyDescent="0.25">
      <c r="B3021" s="168">
        <v>2021</v>
      </c>
      <c r="C3021" s="168"/>
      <c r="D3021" s="169">
        <v>155996</v>
      </c>
      <c r="E3021" s="169">
        <v>120923684</v>
      </c>
      <c r="F3021" s="169">
        <v>86553122</v>
      </c>
      <c r="G3021" s="169">
        <v>34370562</v>
      </c>
      <c r="H3021" s="169">
        <v>625064</v>
      </c>
      <c r="I3021" s="169">
        <v>145020</v>
      </c>
      <c r="J3021" s="169">
        <v>1129157</v>
      </c>
      <c r="K3021" s="169">
        <v>63893870</v>
      </c>
      <c r="L3021" s="169">
        <v>27857753</v>
      </c>
      <c r="M3021" s="169">
        <v>1545731</v>
      </c>
    </row>
    <row r="3022" spans="2:13" x14ac:dyDescent="0.2">
      <c r="B3022" s="258" t="s">
        <v>11</v>
      </c>
      <c r="C3022" s="184"/>
      <c r="D3022" s="185"/>
      <c r="E3022" s="185"/>
      <c r="F3022" s="185"/>
      <c r="G3022" s="185"/>
      <c r="H3022" s="185"/>
      <c r="I3022" s="186"/>
      <c r="J3022" s="186"/>
      <c r="K3022" s="186"/>
      <c r="L3022" s="186"/>
      <c r="M3022" s="186"/>
    </row>
    <row r="3023" spans="2:13" x14ac:dyDescent="0.25">
      <c r="B3023" s="187" t="s">
        <v>130</v>
      </c>
      <c r="C3023" s="187"/>
      <c r="D3023" s="188"/>
      <c r="E3023" s="188"/>
      <c r="F3023" s="188"/>
      <c r="G3023" s="188"/>
      <c r="H3023" s="188"/>
      <c r="I3023" s="189"/>
      <c r="J3023" s="189"/>
      <c r="K3023" s="189"/>
      <c r="L3023" s="189"/>
      <c r="M3023" s="189"/>
    </row>
    <row r="3024" spans="2:13" x14ac:dyDescent="0.25">
      <c r="B3024" s="181">
        <v>2023</v>
      </c>
      <c r="C3024" s="181"/>
      <c r="D3024" s="182">
        <v>501688</v>
      </c>
      <c r="E3024" s="182">
        <v>106084441</v>
      </c>
      <c r="F3024" s="182">
        <v>67553565</v>
      </c>
      <c r="G3024" s="182">
        <v>38530876</v>
      </c>
      <c r="H3024" s="182">
        <v>754200</v>
      </c>
      <c r="I3024" s="182">
        <v>138969</v>
      </c>
      <c r="J3024" s="182">
        <v>786931</v>
      </c>
      <c r="K3024" s="182">
        <v>50645330</v>
      </c>
      <c r="L3024" s="182">
        <v>25868098</v>
      </c>
      <c r="M3024" s="182">
        <v>1779496</v>
      </c>
    </row>
    <row r="3025" spans="2:14" x14ac:dyDescent="0.25">
      <c r="B3025" s="181">
        <v>2022</v>
      </c>
      <c r="C3025" s="181"/>
      <c r="D3025" s="182">
        <v>482949</v>
      </c>
      <c r="E3025" s="182">
        <v>102115395</v>
      </c>
      <c r="F3025" s="182">
        <v>66814706</v>
      </c>
      <c r="G3025" s="182">
        <v>35300689</v>
      </c>
      <c r="H3025" s="182">
        <v>675137</v>
      </c>
      <c r="I3025" s="182">
        <v>120140</v>
      </c>
      <c r="J3025" s="182">
        <v>878027</v>
      </c>
      <c r="K3025" s="182">
        <v>50458651</v>
      </c>
      <c r="L3025" s="182">
        <v>24823000</v>
      </c>
      <c r="M3025" s="182">
        <v>1156666</v>
      </c>
    </row>
    <row r="3026" spans="2:14" x14ac:dyDescent="0.25">
      <c r="B3026" s="168">
        <v>2021</v>
      </c>
      <c r="C3026" s="168"/>
      <c r="D3026" s="169">
        <v>455686</v>
      </c>
      <c r="E3026" s="169">
        <v>88471782</v>
      </c>
      <c r="F3026" s="169">
        <v>58954978</v>
      </c>
      <c r="G3026" s="169">
        <v>29516804</v>
      </c>
      <c r="H3026" s="169">
        <v>490779</v>
      </c>
      <c r="I3026" s="169">
        <v>103678</v>
      </c>
      <c r="J3026" s="169">
        <v>1188648</v>
      </c>
      <c r="K3026" s="169">
        <v>43890678</v>
      </c>
      <c r="L3026" s="169">
        <v>21161478</v>
      </c>
      <c r="M3026" s="169">
        <v>1080031</v>
      </c>
    </row>
    <row r="3027" spans="2:14" x14ac:dyDescent="0.25">
      <c r="B3027" s="260" t="s">
        <v>131</v>
      </c>
      <c r="C3027" s="230"/>
      <c r="D3027" s="231"/>
      <c r="E3027" s="231"/>
      <c r="F3027" s="231"/>
      <c r="G3027" s="231"/>
      <c r="H3027" s="231"/>
      <c r="I3027" s="232"/>
      <c r="J3027" s="232"/>
      <c r="K3027" s="232"/>
      <c r="L3027" s="232"/>
      <c r="M3027" s="232"/>
      <c r="N3027" s="10"/>
    </row>
    <row r="3028" spans="2:14" x14ac:dyDescent="0.25">
      <c r="B3028" s="181">
        <v>2023</v>
      </c>
      <c r="C3028" s="181"/>
      <c r="D3028" s="182">
        <v>480160</v>
      </c>
      <c r="E3028" s="182">
        <v>32457866</v>
      </c>
      <c r="F3028" s="182">
        <v>18209797</v>
      </c>
      <c r="G3028" s="182">
        <v>14248068</v>
      </c>
      <c r="H3028" s="182">
        <v>731429</v>
      </c>
      <c r="I3028" s="182">
        <v>43064</v>
      </c>
      <c r="J3028" s="182">
        <v>308434</v>
      </c>
      <c r="K3028" s="182">
        <v>14866981</v>
      </c>
      <c r="L3028" s="182">
        <v>8261230</v>
      </c>
      <c r="M3028" s="182">
        <v>523794</v>
      </c>
      <c r="N3028" s="10"/>
    </row>
    <row r="3029" spans="2:14" x14ac:dyDescent="0.25">
      <c r="B3029" s="181">
        <v>2022</v>
      </c>
      <c r="C3029" s="181"/>
      <c r="D3029" s="182">
        <v>461991</v>
      </c>
      <c r="E3029" s="182">
        <v>31076450</v>
      </c>
      <c r="F3029" s="182">
        <v>18068343</v>
      </c>
      <c r="G3029" s="182">
        <v>13008108</v>
      </c>
      <c r="H3029" s="182">
        <v>451485</v>
      </c>
      <c r="I3029" s="182">
        <v>39810</v>
      </c>
      <c r="J3029" s="182">
        <v>418973</v>
      </c>
      <c r="K3029" s="182">
        <v>14656758</v>
      </c>
      <c r="L3029" s="182">
        <v>7738338</v>
      </c>
      <c r="M3029" s="182">
        <v>335956</v>
      </c>
      <c r="N3029" s="10"/>
    </row>
    <row r="3030" spans="2:14" x14ac:dyDescent="0.25">
      <c r="B3030" s="168">
        <v>2021</v>
      </c>
      <c r="C3030" s="168"/>
      <c r="D3030" s="169">
        <v>435704</v>
      </c>
      <c r="E3030" s="169">
        <v>27260110</v>
      </c>
      <c r="F3030" s="169">
        <v>16422315</v>
      </c>
      <c r="G3030" s="169">
        <v>10837796</v>
      </c>
      <c r="H3030" s="169">
        <v>397555</v>
      </c>
      <c r="I3030" s="169">
        <v>25514</v>
      </c>
      <c r="J3030" s="169">
        <v>579792</v>
      </c>
      <c r="K3030" s="169">
        <v>13203708</v>
      </c>
      <c r="L3030" s="169">
        <v>6585316</v>
      </c>
      <c r="M3030" s="169">
        <v>277540</v>
      </c>
      <c r="N3030" s="10"/>
    </row>
    <row r="3031" spans="2:14" x14ac:dyDescent="0.25">
      <c r="B3031" s="260" t="s">
        <v>132</v>
      </c>
      <c r="C3031" s="230"/>
      <c r="D3031" s="231"/>
      <c r="E3031" s="231"/>
      <c r="F3031" s="231"/>
      <c r="G3031" s="231"/>
      <c r="H3031" s="231"/>
      <c r="I3031" s="232"/>
      <c r="J3031" s="232"/>
      <c r="K3031" s="232"/>
      <c r="L3031" s="232"/>
      <c r="M3031" s="232"/>
      <c r="N3031" s="10"/>
    </row>
    <row r="3032" spans="2:14" x14ac:dyDescent="0.25">
      <c r="B3032" s="181">
        <v>2023</v>
      </c>
      <c r="C3032" s="181"/>
      <c r="D3032" s="182">
        <v>18448</v>
      </c>
      <c r="E3032" s="182">
        <v>36464173</v>
      </c>
      <c r="F3032" s="182">
        <v>23901914</v>
      </c>
      <c r="G3032" s="182">
        <v>12562258</v>
      </c>
      <c r="H3032" s="182">
        <v>-55853</v>
      </c>
      <c r="I3032" s="182">
        <v>41332</v>
      </c>
      <c r="J3032" s="182">
        <v>236456</v>
      </c>
      <c r="K3032" s="182">
        <v>17944046</v>
      </c>
      <c r="L3032" s="182">
        <v>8337570</v>
      </c>
      <c r="M3032" s="182">
        <v>502253</v>
      </c>
      <c r="N3032" s="10"/>
    </row>
    <row r="3033" spans="2:14" x14ac:dyDescent="0.25">
      <c r="B3033" s="181">
        <v>2022</v>
      </c>
      <c r="C3033" s="181"/>
      <c r="D3033" s="182">
        <v>17993</v>
      </c>
      <c r="E3033" s="182">
        <v>35367980</v>
      </c>
      <c r="F3033" s="182">
        <v>23741781</v>
      </c>
      <c r="G3033" s="182">
        <v>11626198</v>
      </c>
      <c r="H3033" s="182">
        <v>66779</v>
      </c>
      <c r="I3033" s="182">
        <v>32496</v>
      </c>
      <c r="J3033" s="182">
        <v>238984</v>
      </c>
      <c r="K3033" s="182">
        <v>17994039</v>
      </c>
      <c r="L3033" s="182">
        <v>8130138</v>
      </c>
      <c r="M3033" s="182">
        <v>331020</v>
      </c>
      <c r="N3033" s="10"/>
    </row>
    <row r="3034" spans="2:14" x14ac:dyDescent="0.25">
      <c r="B3034" s="168">
        <v>2021</v>
      </c>
      <c r="C3034" s="168"/>
      <c r="D3034" s="169">
        <v>17179</v>
      </c>
      <c r="E3034" s="169">
        <v>30236849</v>
      </c>
      <c r="F3034" s="169">
        <v>20496158</v>
      </c>
      <c r="G3034" s="169">
        <v>9740692</v>
      </c>
      <c r="H3034" s="169">
        <v>-1838</v>
      </c>
      <c r="I3034" s="169">
        <v>40225</v>
      </c>
      <c r="J3034" s="169">
        <v>375389</v>
      </c>
      <c r="K3034" s="169">
        <v>15249713</v>
      </c>
      <c r="L3034" s="169">
        <v>6891090</v>
      </c>
      <c r="M3034" s="169">
        <v>334544</v>
      </c>
      <c r="N3034" s="10"/>
    </row>
    <row r="3035" spans="2:14" x14ac:dyDescent="0.25">
      <c r="B3035" s="260" t="s">
        <v>133</v>
      </c>
      <c r="C3035" s="230"/>
      <c r="D3035" s="231"/>
      <c r="E3035" s="231"/>
      <c r="F3035" s="231"/>
      <c r="G3035" s="231"/>
      <c r="H3035" s="231"/>
      <c r="I3035" s="232"/>
      <c r="J3035" s="232"/>
      <c r="K3035" s="232"/>
      <c r="L3035" s="232"/>
      <c r="M3035" s="232"/>
      <c r="N3035" s="9"/>
    </row>
    <row r="3036" spans="2:14" x14ac:dyDescent="0.25">
      <c r="B3036" s="181">
        <v>2023</v>
      </c>
      <c r="C3036" s="181"/>
      <c r="D3036" s="182">
        <v>3080</v>
      </c>
      <c r="E3036" s="182">
        <v>37162402</v>
      </c>
      <c r="F3036" s="182">
        <v>25441853</v>
      </c>
      <c r="G3036" s="182">
        <v>11720549</v>
      </c>
      <c r="H3036" s="182">
        <v>78624</v>
      </c>
      <c r="I3036" s="182">
        <v>54573</v>
      </c>
      <c r="J3036" s="182">
        <v>242041</v>
      </c>
      <c r="K3036" s="182">
        <v>17834302</v>
      </c>
      <c r="L3036" s="182">
        <v>9269297</v>
      </c>
      <c r="M3036" s="182">
        <v>753449</v>
      </c>
      <c r="N3036" s="9"/>
    </row>
    <row r="3037" spans="2:14" x14ac:dyDescent="0.25">
      <c r="B3037" s="181">
        <v>2022</v>
      </c>
      <c r="C3037" s="181"/>
      <c r="D3037" s="182">
        <v>2965</v>
      </c>
      <c r="E3037" s="182">
        <v>35670965</v>
      </c>
      <c r="F3037" s="182">
        <v>25004581</v>
      </c>
      <c r="G3037" s="182">
        <v>10666384</v>
      </c>
      <c r="H3037" s="182">
        <v>156874</v>
      </c>
      <c r="I3037" s="182">
        <v>47834</v>
      </c>
      <c r="J3037" s="182">
        <v>220070</v>
      </c>
      <c r="K3037" s="182">
        <v>17807853</v>
      </c>
      <c r="L3037" s="182">
        <v>8954524</v>
      </c>
      <c r="M3037" s="182">
        <v>489690</v>
      </c>
      <c r="N3037" s="9"/>
    </row>
    <row r="3038" spans="2:14" x14ac:dyDescent="0.25">
      <c r="B3038" s="181">
        <v>2021</v>
      </c>
      <c r="C3038" s="181"/>
      <c r="D3038" s="182">
        <v>2803</v>
      </c>
      <c r="E3038" s="182">
        <v>30974823</v>
      </c>
      <c r="F3038" s="182">
        <v>22036506</v>
      </c>
      <c r="G3038" s="182">
        <v>8938317</v>
      </c>
      <c r="H3038" s="182">
        <v>95061</v>
      </c>
      <c r="I3038" s="182">
        <v>37939</v>
      </c>
      <c r="J3038" s="182">
        <v>233467</v>
      </c>
      <c r="K3038" s="182">
        <v>15437257</v>
      </c>
      <c r="L3038" s="182">
        <v>7685072</v>
      </c>
      <c r="M3038" s="182">
        <v>467946</v>
      </c>
      <c r="N3038" s="9"/>
    </row>
    <row r="3039" spans="2:14" x14ac:dyDescent="0.25">
      <c r="B3039" s="187" t="s">
        <v>134</v>
      </c>
      <c r="C3039" s="187"/>
      <c r="D3039" s="188"/>
      <c r="E3039" s="188"/>
      <c r="F3039" s="188"/>
      <c r="G3039" s="188"/>
      <c r="H3039" s="188"/>
      <c r="I3039" s="189"/>
      <c r="J3039" s="189"/>
      <c r="K3039" s="189"/>
      <c r="L3039" s="189"/>
      <c r="M3039" s="189"/>
      <c r="N3039" s="8"/>
    </row>
    <row r="3040" spans="2:14" x14ac:dyDescent="0.25">
      <c r="B3040" s="181">
        <v>2023</v>
      </c>
      <c r="C3040" s="181"/>
      <c r="D3040" s="182">
        <v>424</v>
      </c>
      <c r="E3040" s="182">
        <v>49373525</v>
      </c>
      <c r="F3040" s="182">
        <v>38947129</v>
      </c>
      <c r="G3040" s="182">
        <v>10426396</v>
      </c>
      <c r="H3040" s="182">
        <v>4374</v>
      </c>
      <c r="I3040" s="182">
        <v>51768</v>
      </c>
      <c r="J3040" s="182">
        <v>159546</v>
      </c>
      <c r="K3040" s="182">
        <v>28857126</v>
      </c>
      <c r="L3040" s="182">
        <v>9812634</v>
      </c>
      <c r="M3040" s="182">
        <v>915352</v>
      </c>
      <c r="N3040" s="8"/>
    </row>
    <row r="3041" spans="2:14" x14ac:dyDescent="0.25">
      <c r="B3041" s="181">
        <v>2022</v>
      </c>
      <c r="C3041" s="181"/>
      <c r="D3041" s="182">
        <v>396</v>
      </c>
      <c r="E3041" s="182">
        <v>45615306</v>
      </c>
      <c r="F3041" s="182">
        <v>36759668</v>
      </c>
      <c r="G3041" s="182">
        <v>8855639</v>
      </c>
      <c r="H3041" s="182">
        <v>262423</v>
      </c>
      <c r="I3041" s="182">
        <v>47183</v>
      </c>
      <c r="J3041" s="182">
        <v>155294</v>
      </c>
      <c r="K3041" s="182">
        <v>27310388</v>
      </c>
      <c r="L3041" s="182">
        <v>9382453</v>
      </c>
      <c r="M3041" s="182">
        <v>620822</v>
      </c>
      <c r="N3041" s="8"/>
    </row>
    <row r="3042" spans="2:14" x14ac:dyDescent="0.25">
      <c r="B3042" s="168">
        <v>2021</v>
      </c>
      <c r="C3042" s="168"/>
      <c r="D3042" s="169">
        <v>348</v>
      </c>
      <c r="E3042" s="169">
        <v>37254514</v>
      </c>
      <c r="F3042" s="169">
        <v>30167556</v>
      </c>
      <c r="G3042" s="169">
        <v>7086958</v>
      </c>
      <c r="H3042" s="169">
        <v>130192</v>
      </c>
      <c r="I3042" s="169">
        <v>44130</v>
      </c>
      <c r="J3042" s="169">
        <v>143192</v>
      </c>
      <c r="K3042" s="169">
        <v>21968720</v>
      </c>
      <c r="L3042" s="169">
        <v>7408693</v>
      </c>
      <c r="M3042" s="169">
        <v>471595</v>
      </c>
      <c r="N3042" s="8"/>
    </row>
    <row r="3043" spans="2:14" x14ac:dyDescent="0.2">
      <c r="B3043" s="258" t="s">
        <v>125</v>
      </c>
      <c r="C3043" s="184"/>
      <c r="D3043" s="185"/>
      <c r="E3043" s="185"/>
      <c r="F3043" s="185"/>
      <c r="G3043" s="185"/>
      <c r="H3043" s="185"/>
      <c r="I3043" s="186"/>
      <c r="J3043" s="186"/>
      <c r="K3043" s="186"/>
      <c r="L3043" s="186"/>
      <c r="M3043" s="186"/>
      <c r="N3043" s="9"/>
    </row>
    <row r="3044" spans="2:14" x14ac:dyDescent="0.25">
      <c r="B3044" s="187" t="s">
        <v>387</v>
      </c>
      <c r="C3044" s="187"/>
      <c r="D3044" s="188"/>
      <c r="E3044" s="188"/>
      <c r="F3044" s="188"/>
      <c r="G3044" s="188"/>
      <c r="H3044" s="188"/>
      <c r="I3044" s="189"/>
      <c r="J3044" s="189"/>
      <c r="K3044" s="189"/>
      <c r="L3044" s="189"/>
      <c r="M3044" s="189"/>
      <c r="N3044" s="9"/>
    </row>
    <row r="3045" spans="2:14" x14ac:dyDescent="0.25">
      <c r="B3045" s="181">
        <v>2023</v>
      </c>
      <c r="C3045" s="181"/>
      <c r="D3045" s="182">
        <v>220083</v>
      </c>
      <c r="E3045" s="182">
        <v>67913225</v>
      </c>
      <c r="F3045" s="182">
        <v>51149752</v>
      </c>
      <c r="G3045" s="182">
        <v>16763473</v>
      </c>
      <c r="H3045" s="182">
        <v>80836</v>
      </c>
      <c r="I3045" s="182">
        <v>101502</v>
      </c>
      <c r="J3045" s="182">
        <v>437813</v>
      </c>
      <c r="K3045" s="182">
        <v>38358804</v>
      </c>
      <c r="L3045" s="182">
        <v>12775040</v>
      </c>
      <c r="M3045" s="182">
        <v>798362</v>
      </c>
      <c r="N3045" s="9"/>
    </row>
    <row r="3046" spans="2:14" x14ac:dyDescent="0.25">
      <c r="B3046" s="181">
        <v>2022</v>
      </c>
      <c r="C3046" s="181"/>
      <c r="D3046" s="182">
        <v>212648</v>
      </c>
      <c r="E3046" s="182">
        <v>65861269</v>
      </c>
      <c r="F3046" s="182">
        <v>50538254</v>
      </c>
      <c r="G3046" s="182">
        <v>15323015</v>
      </c>
      <c r="H3046" s="182">
        <v>517740</v>
      </c>
      <c r="I3046" s="182">
        <v>89906</v>
      </c>
      <c r="J3046" s="182">
        <v>468441</v>
      </c>
      <c r="K3046" s="182">
        <v>38319020</v>
      </c>
      <c r="L3046" s="182">
        <v>12415397</v>
      </c>
      <c r="M3046" s="182">
        <v>487718</v>
      </c>
      <c r="N3046" s="9"/>
    </row>
    <row r="3047" spans="2:14" x14ac:dyDescent="0.25">
      <c r="B3047" s="168">
        <v>2021</v>
      </c>
      <c r="C3047" s="168"/>
      <c r="D3047" s="169">
        <v>202841</v>
      </c>
      <c r="E3047" s="169">
        <v>55350199</v>
      </c>
      <c r="F3047" s="169">
        <v>42459047</v>
      </c>
      <c r="G3047" s="169">
        <v>12891151</v>
      </c>
      <c r="H3047" s="169">
        <v>253232</v>
      </c>
      <c r="I3047" s="169">
        <v>83742</v>
      </c>
      <c r="J3047" s="169">
        <v>542155</v>
      </c>
      <c r="K3047" s="169">
        <v>31413250</v>
      </c>
      <c r="L3047" s="169">
        <v>10488909</v>
      </c>
      <c r="M3047" s="169">
        <v>433518</v>
      </c>
      <c r="N3047" s="9"/>
    </row>
    <row r="3048" spans="2:14" x14ac:dyDescent="0.2">
      <c r="B3048" s="258" t="s">
        <v>35</v>
      </c>
      <c r="C3048" s="184"/>
      <c r="D3048" s="185"/>
      <c r="E3048" s="185"/>
      <c r="F3048" s="185"/>
      <c r="G3048" s="185"/>
      <c r="H3048" s="185"/>
      <c r="I3048" s="186"/>
      <c r="J3048" s="186"/>
      <c r="K3048" s="186"/>
      <c r="L3048" s="186"/>
      <c r="M3048" s="186"/>
    </row>
    <row r="3049" spans="2:14" x14ac:dyDescent="0.25">
      <c r="B3049" s="187" t="s">
        <v>135</v>
      </c>
      <c r="C3049" s="187"/>
      <c r="D3049" s="188"/>
      <c r="E3049" s="188"/>
      <c r="F3049" s="188"/>
      <c r="G3049" s="188"/>
      <c r="H3049" s="188"/>
      <c r="I3049" s="189"/>
      <c r="J3049" s="189"/>
      <c r="K3049" s="189"/>
      <c r="L3049" s="189"/>
      <c r="M3049" s="189"/>
    </row>
    <row r="3050" spans="2:14" x14ac:dyDescent="0.25">
      <c r="B3050" s="181">
        <v>2023</v>
      </c>
      <c r="C3050" s="181"/>
      <c r="D3050" s="182">
        <v>150680</v>
      </c>
      <c r="E3050" s="182">
        <v>2824963</v>
      </c>
      <c r="F3050" s="182">
        <v>1401181</v>
      </c>
      <c r="G3050" s="182">
        <v>1423782</v>
      </c>
      <c r="H3050" s="182">
        <v>-6562</v>
      </c>
      <c r="I3050" s="182">
        <v>284</v>
      </c>
      <c r="J3050" s="182">
        <v>53508</v>
      </c>
      <c r="K3050" s="182">
        <v>1108104</v>
      </c>
      <c r="L3050" s="182">
        <v>410846</v>
      </c>
      <c r="M3050" s="182">
        <v>5011</v>
      </c>
    </row>
    <row r="3051" spans="2:14" x14ac:dyDescent="0.25">
      <c r="B3051" s="181">
        <v>2022</v>
      </c>
      <c r="C3051" s="181"/>
      <c r="D3051" s="182">
        <v>145666</v>
      </c>
      <c r="E3051" s="182">
        <v>2686035</v>
      </c>
      <c r="F3051" s="182">
        <v>1367110</v>
      </c>
      <c r="G3051" s="182">
        <v>1318925</v>
      </c>
      <c r="H3051" s="182">
        <v>-309</v>
      </c>
      <c r="I3051" s="182">
        <v>475</v>
      </c>
      <c r="J3051" s="182">
        <v>77841</v>
      </c>
      <c r="K3051" s="182">
        <v>1104359</v>
      </c>
      <c r="L3051" s="182">
        <v>401557</v>
      </c>
      <c r="M3051" s="182">
        <v>3328</v>
      </c>
    </row>
    <row r="3052" spans="2:14" x14ac:dyDescent="0.25">
      <c r="B3052" s="168">
        <v>2021</v>
      </c>
      <c r="C3052" s="168"/>
      <c r="D3052" s="169">
        <v>137865</v>
      </c>
      <c r="E3052" s="169">
        <v>2418574</v>
      </c>
      <c r="F3052" s="169">
        <v>1303557</v>
      </c>
      <c r="G3052" s="169">
        <v>1115017</v>
      </c>
      <c r="H3052" s="169">
        <v>-8349</v>
      </c>
      <c r="I3052" s="169">
        <v>385</v>
      </c>
      <c r="J3052" s="169">
        <v>91710</v>
      </c>
      <c r="K3052" s="169">
        <v>1032623</v>
      </c>
      <c r="L3052" s="169">
        <v>363236</v>
      </c>
      <c r="M3052" s="169">
        <v>3217</v>
      </c>
    </row>
    <row r="3053" spans="2:14" x14ac:dyDescent="0.25">
      <c r="B3053" s="187" t="s">
        <v>136</v>
      </c>
      <c r="C3053" s="187"/>
      <c r="D3053" s="188"/>
      <c r="E3053" s="188"/>
      <c r="F3053" s="188"/>
      <c r="G3053" s="188"/>
      <c r="H3053" s="188"/>
      <c r="I3053" s="189"/>
      <c r="J3053" s="189"/>
      <c r="K3053" s="189"/>
      <c r="L3053" s="189"/>
      <c r="M3053" s="189"/>
    </row>
    <row r="3054" spans="2:14" x14ac:dyDescent="0.25">
      <c r="B3054" s="181">
        <v>2023</v>
      </c>
      <c r="C3054" s="181"/>
      <c r="D3054" s="182">
        <v>69403</v>
      </c>
      <c r="E3054" s="182">
        <v>65088262</v>
      </c>
      <c r="F3054" s="182">
        <v>49748571</v>
      </c>
      <c r="G3054" s="182">
        <v>15339691</v>
      </c>
      <c r="H3054" s="182">
        <v>87398</v>
      </c>
      <c r="I3054" s="182">
        <v>101218</v>
      </c>
      <c r="J3054" s="182">
        <v>384305</v>
      </c>
      <c r="K3054" s="182">
        <v>37250699</v>
      </c>
      <c r="L3054" s="182">
        <v>12364194</v>
      </c>
      <c r="M3054" s="182">
        <v>793351</v>
      </c>
    </row>
    <row r="3055" spans="2:14" x14ac:dyDescent="0.25">
      <c r="B3055" s="181">
        <v>2022</v>
      </c>
      <c r="C3055" s="181"/>
      <c r="D3055" s="182">
        <v>66982</v>
      </c>
      <c r="E3055" s="182">
        <v>63175235</v>
      </c>
      <c r="F3055" s="182">
        <v>49171144</v>
      </c>
      <c r="G3055" s="182">
        <v>14004091</v>
      </c>
      <c r="H3055" s="182">
        <v>518049</v>
      </c>
      <c r="I3055" s="182">
        <v>89431</v>
      </c>
      <c r="J3055" s="182">
        <v>390600</v>
      </c>
      <c r="K3055" s="182">
        <v>37214661</v>
      </c>
      <c r="L3055" s="182">
        <v>12013841</v>
      </c>
      <c r="M3055" s="182">
        <v>484390</v>
      </c>
    </row>
    <row r="3056" spans="2:14" x14ac:dyDescent="0.25">
      <c r="B3056" s="168">
        <v>2021</v>
      </c>
      <c r="C3056" s="168"/>
      <c r="D3056" s="169">
        <v>64976</v>
      </c>
      <c r="E3056" s="169">
        <v>52931625</v>
      </c>
      <c r="F3056" s="169">
        <v>41155490</v>
      </c>
      <c r="G3056" s="169">
        <v>11776135</v>
      </c>
      <c r="H3056" s="169">
        <v>261581</v>
      </c>
      <c r="I3056" s="169">
        <v>83357</v>
      </c>
      <c r="J3056" s="169">
        <v>450445</v>
      </c>
      <c r="K3056" s="169">
        <v>30380627</v>
      </c>
      <c r="L3056" s="169">
        <v>10125674</v>
      </c>
      <c r="M3056" s="169">
        <v>430301</v>
      </c>
    </row>
    <row r="3057" spans="2:14" x14ac:dyDescent="0.2">
      <c r="B3057" s="258" t="s">
        <v>11</v>
      </c>
      <c r="C3057" s="184"/>
      <c r="D3057" s="185"/>
      <c r="E3057" s="185"/>
      <c r="F3057" s="185"/>
      <c r="G3057" s="185"/>
      <c r="H3057" s="185"/>
      <c r="I3057" s="186"/>
      <c r="J3057" s="186"/>
      <c r="K3057" s="186"/>
      <c r="L3057" s="186"/>
      <c r="M3057" s="186"/>
    </row>
    <row r="3058" spans="2:14" x14ac:dyDescent="0.25">
      <c r="B3058" s="187" t="s">
        <v>137</v>
      </c>
      <c r="C3058" s="187"/>
      <c r="D3058" s="188"/>
      <c r="E3058" s="188"/>
      <c r="F3058" s="188"/>
      <c r="G3058" s="188"/>
      <c r="H3058" s="188"/>
      <c r="I3058" s="189"/>
      <c r="J3058" s="189"/>
      <c r="K3058" s="189"/>
      <c r="L3058" s="189"/>
      <c r="M3058" s="189"/>
    </row>
    <row r="3059" spans="2:14" x14ac:dyDescent="0.25">
      <c r="B3059" s="181">
        <v>2023</v>
      </c>
      <c r="C3059" s="181"/>
      <c r="D3059" s="182">
        <v>219902</v>
      </c>
      <c r="E3059" s="182">
        <v>47725595</v>
      </c>
      <c r="F3059" s="182">
        <v>33545370</v>
      </c>
      <c r="G3059" s="182">
        <v>14180225</v>
      </c>
      <c r="H3059" s="182">
        <v>100807</v>
      </c>
      <c r="I3059" s="182">
        <v>55949</v>
      </c>
      <c r="J3059" s="182">
        <v>379967</v>
      </c>
      <c r="K3059" s="182">
        <v>25171207</v>
      </c>
      <c r="L3059" s="182">
        <v>9686599</v>
      </c>
      <c r="M3059" s="182">
        <v>590680</v>
      </c>
    </row>
    <row r="3060" spans="2:14" x14ac:dyDescent="0.25">
      <c r="B3060" s="181">
        <v>2022</v>
      </c>
      <c r="C3060" s="181"/>
      <c r="D3060" s="182">
        <v>212477</v>
      </c>
      <c r="E3060" s="182">
        <v>45747769</v>
      </c>
      <c r="F3060" s="182">
        <v>32539848</v>
      </c>
      <c r="G3060" s="182">
        <v>13207921</v>
      </c>
      <c r="H3060" s="182">
        <v>283282</v>
      </c>
      <c r="I3060" s="182">
        <v>45623</v>
      </c>
      <c r="J3060" s="182">
        <v>426845</v>
      </c>
      <c r="K3060" s="182">
        <v>24800153</v>
      </c>
      <c r="L3060" s="182">
        <v>9306725</v>
      </c>
      <c r="M3060" s="182">
        <v>336989</v>
      </c>
    </row>
    <row r="3061" spans="2:14" x14ac:dyDescent="0.25">
      <c r="B3061" s="168">
        <v>2021</v>
      </c>
      <c r="C3061" s="168"/>
      <c r="D3061" s="169">
        <v>202673</v>
      </c>
      <c r="E3061" s="169">
        <v>39713059</v>
      </c>
      <c r="F3061" s="169">
        <v>28622994</v>
      </c>
      <c r="G3061" s="169">
        <v>11090065</v>
      </c>
      <c r="H3061" s="169">
        <v>183876</v>
      </c>
      <c r="I3061" s="169">
        <v>50481</v>
      </c>
      <c r="J3061" s="169">
        <v>513809</v>
      </c>
      <c r="K3061" s="169">
        <v>21443534</v>
      </c>
      <c r="L3061" s="169">
        <v>7999080</v>
      </c>
      <c r="M3061" s="169">
        <v>310322</v>
      </c>
    </row>
    <row r="3062" spans="2:14" x14ac:dyDescent="0.25">
      <c r="B3062" s="260" t="s">
        <v>138</v>
      </c>
      <c r="C3062" s="230"/>
      <c r="D3062" s="231"/>
      <c r="E3062" s="231"/>
      <c r="F3062" s="231"/>
      <c r="G3062" s="231"/>
      <c r="H3062" s="231"/>
      <c r="I3062" s="232"/>
      <c r="J3062" s="232"/>
      <c r="K3062" s="232"/>
      <c r="L3062" s="232"/>
      <c r="M3062" s="232"/>
    </row>
    <row r="3063" spans="2:14" x14ac:dyDescent="0.25">
      <c r="B3063" s="181">
        <v>2023</v>
      </c>
      <c r="C3063" s="181"/>
      <c r="D3063" s="182">
        <v>211729</v>
      </c>
      <c r="E3063" s="182">
        <v>14333289</v>
      </c>
      <c r="F3063" s="182">
        <v>8348474</v>
      </c>
      <c r="G3063" s="182">
        <v>5984815</v>
      </c>
      <c r="H3063" s="182">
        <v>133545</v>
      </c>
      <c r="I3063" s="182">
        <v>13917</v>
      </c>
      <c r="J3063" s="182">
        <v>157715</v>
      </c>
      <c r="K3063" s="182">
        <v>6708892</v>
      </c>
      <c r="L3063" s="182">
        <v>3353100</v>
      </c>
      <c r="M3063" s="182">
        <v>209743</v>
      </c>
    </row>
    <row r="3064" spans="2:14" x14ac:dyDescent="0.25">
      <c r="B3064" s="181">
        <v>2022</v>
      </c>
      <c r="C3064" s="181"/>
      <c r="D3064" s="182">
        <v>204652</v>
      </c>
      <c r="E3064" s="182">
        <v>13699410</v>
      </c>
      <c r="F3064" s="182">
        <v>8180294</v>
      </c>
      <c r="G3064" s="182">
        <v>5519116</v>
      </c>
      <c r="H3064" s="182">
        <v>153589</v>
      </c>
      <c r="I3064" s="182">
        <v>11339</v>
      </c>
      <c r="J3064" s="182">
        <v>201058</v>
      </c>
      <c r="K3064" s="182">
        <v>6647007</v>
      </c>
      <c r="L3064" s="182">
        <v>3136389</v>
      </c>
      <c r="M3064" s="182">
        <v>109893</v>
      </c>
    </row>
    <row r="3065" spans="2:14" x14ac:dyDescent="0.25">
      <c r="B3065" s="168">
        <v>2021</v>
      </c>
      <c r="C3065" s="168"/>
      <c r="D3065" s="169">
        <v>195234</v>
      </c>
      <c r="E3065" s="169">
        <v>12369786</v>
      </c>
      <c r="F3065" s="169">
        <v>7645190</v>
      </c>
      <c r="G3065" s="169">
        <v>4724596</v>
      </c>
      <c r="H3065" s="169">
        <v>98184</v>
      </c>
      <c r="I3065" s="169">
        <v>14099</v>
      </c>
      <c r="J3065" s="169">
        <v>271514</v>
      </c>
      <c r="K3065" s="169">
        <v>6104333</v>
      </c>
      <c r="L3065" s="169">
        <v>2778047</v>
      </c>
      <c r="M3065" s="169">
        <v>99769</v>
      </c>
    </row>
    <row r="3066" spans="2:14" x14ac:dyDescent="0.25">
      <c r="B3066" s="260" t="s">
        <v>139</v>
      </c>
      <c r="C3066" s="230"/>
      <c r="D3066" s="231"/>
      <c r="E3066" s="231"/>
      <c r="F3066" s="231"/>
      <c r="G3066" s="231"/>
      <c r="H3066" s="231"/>
      <c r="I3066" s="232"/>
      <c r="J3066" s="232"/>
      <c r="K3066" s="232"/>
      <c r="L3066" s="232"/>
      <c r="M3066" s="232"/>
    </row>
    <row r="3067" spans="2:14" x14ac:dyDescent="0.25">
      <c r="B3067" s="181">
        <v>2023</v>
      </c>
      <c r="C3067" s="181"/>
      <c r="D3067" s="182">
        <v>7041</v>
      </c>
      <c r="E3067" s="182">
        <v>15878173</v>
      </c>
      <c r="F3067" s="182">
        <v>11095719</v>
      </c>
      <c r="G3067" s="182">
        <v>4782454</v>
      </c>
      <c r="H3067" s="182">
        <v>-12484</v>
      </c>
      <c r="I3067" s="182">
        <v>23586</v>
      </c>
      <c r="J3067" s="182">
        <v>130713</v>
      </c>
      <c r="K3067" s="182">
        <v>8353608</v>
      </c>
      <c r="L3067" s="182">
        <v>3229798</v>
      </c>
      <c r="M3067" s="182">
        <v>162008</v>
      </c>
    </row>
    <row r="3068" spans="2:14" x14ac:dyDescent="0.25">
      <c r="B3068" s="181">
        <v>2022</v>
      </c>
      <c r="C3068" s="181"/>
      <c r="D3068" s="182">
        <v>6738</v>
      </c>
      <c r="E3068" s="182">
        <v>15042608</v>
      </c>
      <c r="F3068" s="182">
        <v>10668074</v>
      </c>
      <c r="G3068" s="182">
        <v>4374534</v>
      </c>
      <c r="H3068" s="182">
        <v>30166</v>
      </c>
      <c r="I3068" s="182">
        <v>17910</v>
      </c>
      <c r="J3068" s="182">
        <v>134970</v>
      </c>
      <c r="K3068" s="182">
        <v>8087311</v>
      </c>
      <c r="L3068" s="182">
        <v>3109982</v>
      </c>
      <c r="M3068" s="182">
        <v>93793</v>
      </c>
    </row>
    <row r="3069" spans="2:14" x14ac:dyDescent="0.25">
      <c r="B3069" s="168">
        <v>2021</v>
      </c>
      <c r="C3069" s="168"/>
      <c r="D3069" s="169">
        <v>6405</v>
      </c>
      <c r="E3069" s="169">
        <v>13104400</v>
      </c>
      <c r="F3069" s="169">
        <v>9474845</v>
      </c>
      <c r="G3069" s="169">
        <v>3629555</v>
      </c>
      <c r="H3069" s="169">
        <v>11683</v>
      </c>
      <c r="I3069" s="169">
        <v>15975</v>
      </c>
      <c r="J3069" s="169">
        <v>155142</v>
      </c>
      <c r="K3069" s="169">
        <v>7072181</v>
      </c>
      <c r="L3069" s="169">
        <v>2632853</v>
      </c>
      <c r="M3069" s="169">
        <v>90619</v>
      </c>
    </row>
    <row r="3070" spans="2:14" x14ac:dyDescent="0.25">
      <c r="B3070" s="260" t="s">
        <v>140</v>
      </c>
      <c r="C3070" s="230"/>
      <c r="D3070" s="231"/>
      <c r="E3070" s="231"/>
      <c r="F3070" s="231"/>
      <c r="G3070" s="231"/>
      <c r="H3070" s="231"/>
      <c r="I3070" s="232"/>
      <c r="J3070" s="232"/>
      <c r="K3070" s="232"/>
      <c r="L3070" s="232"/>
      <c r="M3070" s="232"/>
      <c r="N3070" s="7"/>
    </row>
    <row r="3071" spans="2:14" x14ac:dyDescent="0.25">
      <c r="B3071" s="181">
        <v>2023</v>
      </c>
      <c r="C3071" s="181"/>
      <c r="D3071" s="182">
        <v>1132</v>
      </c>
      <c r="E3071" s="182">
        <v>17514134</v>
      </c>
      <c r="F3071" s="182">
        <v>14101177</v>
      </c>
      <c r="G3071" s="182">
        <v>3412957</v>
      </c>
      <c r="H3071" s="182">
        <v>-20255</v>
      </c>
      <c r="I3071" s="182">
        <v>18446</v>
      </c>
      <c r="J3071" s="182">
        <v>91540</v>
      </c>
      <c r="K3071" s="182">
        <v>10108707</v>
      </c>
      <c r="L3071" s="182">
        <v>3103701</v>
      </c>
      <c r="M3071" s="182">
        <v>218929</v>
      </c>
      <c r="N3071" s="7"/>
    </row>
    <row r="3072" spans="2:14" x14ac:dyDescent="0.25">
      <c r="B3072" s="181">
        <v>2022</v>
      </c>
      <c r="C3072" s="181"/>
      <c r="D3072" s="182">
        <v>1087</v>
      </c>
      <c r="E3072" s="182">
        <v>17005751</v>
      </c>
      <c r="F3072" s="182">
        <v>13691480</v>
      </c>
      <c r="G3072" s="182">
        <v>3314271</v>
      </c>
      <c r="H3072" s="182">
        <v>99526</v>
      </c>
      <c r="I3072" s="182">
        <v>16373</v>
      </c>
      <c r="J3072" s="182">
        <v>90816</v>
      </c>
      <c r="K3072" s="182">
        <v>10065834</v>
      </c>
      <c r="L3072" s="182">
        <v>3060353</v>
      </c>
      <c r="M3072" s="182">
        <v>133303</v>
      </c>
      <c r="N3072" s="7"/>
    </row>
    <row r="3073" spans="2:14" x14ac:dyDescent="0.25">
      <c r="B3073" s="181">
        <v>2021</v>
      </c>
      <c r="C3073" s="181"/>
      <c r="D3073" s="182">
        <v>1034</v>
      </c>
      <c r="E3073" s="182">
        <v>14238873</v>
      </c>
      <c r="F3073" s="182">
        <v>11502960</v>
      </c>
      <c r="G3073" s="182">
        <v>2735913</v>
      </c>
      <c r="H3073" s="182">
        <v>74009</v>
      </c>
      <c r="I3073" s="182">
        <v>20407</v>
      </c>
      <c r="J3073" s="182">
        <v>87153</v>
      </c>
      <c r="K3073" s="182">
        <v>8267021</v>
      </c>
      <c r="L3073" s="182">
        <v>2588180</v>
      </c>
      <c r="M3073" s="182">
        <v>119934</v>
      </c>
      <c r="N3073" s="7"/>
    </row>
    <row r="3074" spans="2:14" x14ac:dyDescent="0.25">
      <c r="B3074" s="187" t="s">
        <v>141</v>
      </c>
      <c r="C3074" s="187"/>
      <c r="D3074" s="188"/>
      <c r="E3074" s="188"/>
      <c r="F3074" s="188"/>
      <c r="G3074" s="188"/>
      <c r="H3074" s="188"/>
      <c r="I3074" s="189"/>
      <c r="J3074" s="189"/>
      <c r="K3074" s="189"/>
      <c r="L3074" s="189"/>
      <c r="M3074" s="189"/>
      <c r="N3074" s="8"/>
    </row>
    <row r="3075" spans="2:14" x14ac:dyDescent="0.25">
      <c r="B3075" s="181">
        <v>2023</v>
      </c>
      <c r="C3075" s="181"/>
      <c r="D3075" s="182">
        <v>181</v>
      </c>
      <c r="E3075" s="182">
        <v>20187630</v>
      </c>
      <c r="F3075" s="182">
        <v>17604382</v>
      </c>
      <c r="G3075" s="182">
        <v>2583248</v>
      </c>
      <c r="H3075" s="182">
        <v>-19970</v>
      </c>
      <c r="I3075" s="182">
        <v>45553</v>
      </c>
      <c r="J3075" s="182">
        <v>57846</v>
      </c>
      <c r="K3075" s="182">
        <v>13187596</v>
      </c>
      <c r="L3075" s="182">
        <v>3088441</v>
      </c>
      <c r="M3075" s="182">
        <v>207682</v>
      </c>
      <c r="N3075" s="8"/>
    </row>
    <row r="3076" spans="2:14" x14ac:dyDescent="0.25">
      <c r="B3076" s="181">
        <v>2022</v>
      </c>
      <c r="C3076" s="181"/>
      <c r="D3076" s="182">
        <v>171</v>
      </c>
      <c r="E3076" s="182">
        <v>20113500</v>
      </c>
      <c r="F3076" s="182">
        <v>17998406</v>
      </c>
      <c r="G3076" s="182">
        <v>2115094</v>
      </c>
      <c r="H3076" s="182">
        <v>234458</v>
      </c>
      <c r="I3076" s="182">
        <v>44284</v>
      </c>
      <c r="J3076" s="182">
        <v>41596</v>
      </c>
      <c r="K3076" s="182">
        <v>13518868</v>
      </c>
      <c r="L3076" s="182">
        <v>3108672</v>
      </c>
      <c r="M3076" s="182">
        <v>150729</v>
      </c>
      <c r="N3076" s="8"/>
    </row>
    <row r="3077" spans="2:14" x14ac:dyDescent="0.25">
      <c r="B3077" s="168">
        <v>2021</v>
      </c>
      <c r="C3077" s="168"/>
      <c r="D3077" s="169">
        <v>168</v>
      </c>
      <c r="E3077" s="169">
        <v>15637140</v>
      </c>
      <c r="F3077" s="169">
        <v>13836053</v>
      </c>
      <c r="G3077" s="169">
        <v>1801087</v>
      </c>
      <c r="H3077" s="169">
        <v>69357</v>
      </c>
      <c r="I3077" s="169">
        <v>33261</v>
      </c>
      <c r="J3077" s="169">
        <v>28346</v>
      </c>
      <c r="K3077" s="169">
        <v>9969716</v>
      </c>
      <c r="L3077" s="169">
        <v>2489829</v>
      </c>
      <c r="M3077" s="169">
        <v>123196</v>
      </c>
      <c r="N3077" s="8"/>
    </row>
    <row r="3078" spans="2:14" x14ac:dyDescent="0.2">
      <c r="B3078" s="258" t="s">
        <v>567</v>
      </c>
      <c r="C3078" s="184"/>
      <c r="D3078" s="185"/>
      <c r="E3078" s="185"/>
      <c r="F3078" s="185"/>
      <c r="G3078" s="185"/>
      <c r="H3078" s="185"/>
      <c r="I3078" s="186"/>
      <c r="J3078" s="186"/>
      <c r="K3078" s="186"/>
      <c r="L3078" s="186"/>
      <c r="M3078" s="186"/>
    </row>
    <row r="3079" spans="2:14" x14ac:dyDescent="0.25">
      <c r="B3079" s="187" t="s">
        <v>568</v>
      </c>
      <c r="C3079" s="187"/>
      <c r="D3079" s="188"/>
      <c r="E3079" s="188"/>
      <c r="F3079" s="188"/>
      <c r="G3079" s="188"/>
      <c r="H3079" s="188"/>
      <c r="I3079" s="189"/>
      <c r="J3079" s="189"/>
      <c r="K3079" s="189"/>
      <c r="L3079" s="189"/>
      <c r="M3079" s="189"/>
    </row>
    <row r="3080" spans="2:14" x14ac:dyDescent="0.25">
      <c r="B3080" s="181">
        <v>2023</v>
      </c>
      <c r="C3080" s="181"/>
      <c r="D3080" s="182">
        <v>105574</v>
      </c>
      <c r="E3080" s="182">
        <v>33962169</v>
      </c>
      <c r="F3080" s="182">
        <v>25926132</v>
      </c>
      <c r="G3080" s="182">
        <v>8036037</v>
      </c>
      <c r="H3080" s="182">
        <v>183673</v>
      </c>
      <c r="I3080" s="182">
        <v>29276</v>
      </c>
      <c r="J3080" s="182">
        <v>194668</v>
      </c>
      <c r="K3080" s="182">
        <v>20258510</v>
      </c>
      <c r="L3080" s="182">
        <v>6162868</v>
      </c>
      <c r="M3080" s="182">
        <v>307579</v>
      </c>
    </row>
    <row r="3081" spans="2:14" x14ac:dyDescent="0.25">
      <c r="B3081" s="181">
        <v>2022</v>
      </c>
      <c r="C3081" s="181"/>
      <c r="D3081" s="182">
        <v>101298</v>
      </c>
      <c r="E3081" s="182">
        <v>31957138</v>
      </c>
      <c r="F3081" s="182">
        <v>24736975</v>
      </c>
      <c r="G3081" s="182">
        <v>7220163</v>
      </c>
      <c r="H3081" s="182">
        <v>189745</v>
      </c>
      <c r="I3081" s="182">
        <v>28451</v>
      </c>
      <c r="J3081" s="182">
        <v>223852</v>
      </c>
      <c r="K3081" s="182">
        <v>19642637</v>
      </c>
      <c r="L3081" s="182">
        <v>5935869</v>
      </c>
      <c r="M3081" s="182">
        <v>178277</v>
      </c>
    </row>
    <row r="3082" spans="2:14" x14ac:dyDescent="0.25">
      <c r="B3082" s="168">
        <v>2021</v>
      </c>
      <c r="C3082" s="168"/>
      <c r="D3082" s="169">
        <v>95623</v>
      </c>
      <c r="E3082" s="169">
        <v>26967257</v>
      </c>
      <c r="F3082" s="169">
        <v>20791714</v>
      </c>
      <c r="G3082" s="169">
        <v>6175542</v>
      </c>
      <c r="H3082" s="169">
        <v>209279</v>
      </c>
      <c r="I3082" s="169">
        <v>33679</v>
      </c>
      <c r="J3082" s="169">
        <v>265453</v>
      </c>
      <c r="K3082" s="169">
        <v>16315081</v>
      </c>
      <c r="L3082" s="169">
        <v>5091258</v>
      </c>
      <c r="M3082" s="169">
        <v>170887</v>
      </c>
    </row>
    <row r="3083" spans="2:14" x14ac:dyDescent="0.2">
      <c r="B3083" s="258" t="s">
        <v>35</v>
      </c>
      <c r="C3083" s="184"/>
      <c r="D3083" s="185"/>
      <c r="E3083" s="185"/>
      <c r="F3083" s="185"/>
      <c r="G3083" s="185"/>
      <c r="H3083" s="185"/>
      <c r="I3083" s="186"/>
      <c r="J3083" s="186"/>
      <c r="K3083" s="186"/>
      <c r="L3083" s="186"/>
      <c r="M3083" s="186"/>
    </row>
    <row r="3084" spans="2:14" x14ac:dyDescent="0.25">
      <c r="B3084" s="187" t="s">
        <v>569</v>
      </c>
      <c r="C3084" s="187"/>
      <c r="D3084" s="188"/>
      <c r="E3084" s="188"/>
      <c r="F3084" s="188"/>
      <c r="G3084" s="188"/>
      <c r="H3084" s="188"/>
      <c r="I3084" s="189"/>
      <c r="J3084" s="189"/>
      <c r="K3084" s="189"/>
      <c r="L3084" s="189"/>
      <c r="M3084" s="189"/>
    </row>
    <row r="3085" spans="2:14" x14ac:dyDescent="0.25">
      <c r="B3085" s="181">
        <v>2023</v>
      </c>
      <c r="C3085" s="181"/>
      <c r="D3085" s="182">
        <v>71089</v>
      </c>
      <c r="E3085" s="182">
        <v>1735950</v>
      </c>
      <c r="F3085" s="182">
        <v>1006329</v>
      </c>
      <c r="G3085" s="182">
        <v>729621</v>
      </c>
      <c r="H3085" s="182">
        <v>-7008</v>
      </c>
      <c r="I3085" s="182">
        <v>191</v>
      </c>
      <c r="J3085" s="182">
        <v>15291</v>
      </c>
      <c r="K3085" s="182">
        <v>718166</v>
      </c>
      <c r="L3085" s="182">
        <v>272482</v>
      </c>
      <c r="M3085" s="182">
        <v>4775</v>
      </c>
    </row>
    <row r="3086" spans="2:14" x14ac:dyDescent="0.25">
      <c r="B3086" s="181">
        <v>2022</v>
      </c>
      <c r="C3086" s="181"/>
      <c r="D3086" s="182">
        <v>68225</v>
      </c>
      <c r="E3086" s="182">
        <v>1619445</v>
      </c>
      <c r="F3086" s="182">
        <v>957631</v>
      </c>
      <c r="G3086" s="182">
        <v>661814</v>
      </c>
      <c r="H3086" s="182">
        <v>-1555</v>
      </c>
      <c r="I3086" s="182">
        <v>108</v>
      </c>
      <c r="J3086" s="182">
        <v>23258</v>
      </c>
      <c r="K3086" s="182">
        <v>705589</v>
      </c>
      <c r="L3086" s="182">
        <v>261027</v>
      </c>
      <c r="M3086" s="182">
        <v>3361</v>
      </c>
    </row>
    <row r="3087" spans="2:14" x14ac:dyDescent="0.25">
      <c r="B3087" s="168">
        <v>2021</v>
      </c>
      <c r="C3087" s="168"/>
      <c r="D3087" s="169">
        <v>63912</v>
      </c>
      <c r="E3087" s="169">
        <v>1425287</v>
      </c>
      <c r="F3087" s="169">
        <v>884619</v>
      </c>
      <c r="G3087" s="169">
        <v>540668</v>
      </c>
      <c r="H3087" s="169">
        <v>-2290</v>
      </c>
      <c r="I3087" s="169">
        <v>384</v>
      </c>
      <c r="J3087" s="169">
        <v>31427</v>
      </c>
      <c r="K3087" s="169">
        <v>641573</v>
      </c>
      <c r="L3087" s="169">
        <v>232569</v>
      </c>
      <c r="M3087" s="169">
        <v>3216</v>
      </c>
    </row>
    <row r="3088" spans="2:14" x14ac:dyDescent="0.25">
      <c r="B3088" s="187" t="s">
        <v>570</v>
      </c>
      <c r="C3088" s="187"/>
      <c r="D3088" s="188"/>
      <c r="E3088" s="188"/>
      <c r="F3088" s="188"/>
      <c r="G3088" s="188"/>
      <c r="H3088" s="188"/>
      <c r="I3088" s="189"/>
      <c r="J3088" s="189"/>
      <c r="K3088" s="189"/>
      <c r="L3088" s="189"/>
      <c r="M3088" s="189"/>
    </row>
    <row r="3089" spans="2:13" x14ac:dyDescent="0.25">
      <c r="B3089" s="181">
        <v>2023</v>
      </c>
      <c r="C3089" s="181"/>
      <c r="D3089" s="182">
        <v>34485</v>
      </c>
      <c r="E3089" s="182">
        <v>32226219</v>
      </c>
      <c r="F3089" s="182">
        <v>24919803</v>
      </c>
      <c r="G3089" s="182">
        <v>7306416</v>
      </c>
      <c r="H3089" s="182">
        <v>190681</v>
      </c>
      <c r="I3089" s="182">
        <v>29085</v>
      </c>
      <c r="J3089" s="182">
        <v>179377</v>
      </c>
      <c r="K3089" s="182">
        <v>19540344</v>
      </c>
      <c r="L3089" s="182">
        <v>5890386</v>
      </c>
      <c r="M3089" s="182">
        <v>302804</v>
      </c>
    </row>
    <row r="3090" spans="2:13" x14ac:dyDescent="0.25">
      <c r="B3090" s="181">
        <v>2022</v>
      </c>
      <c r="C3090" s="181"/>
      <c r="D3090" s="182">
        <v>33073</v>
      </c>
      <c r="E3090" s="182">
        <v>30337693</v>
      </c>
      <c r="F3090" s="182">
        <v>23779344</v>
      </c>
      <c r="G3090" s="182">
        <v>6558349</v>
      </c>
      <c r="H3090" s="182">
        <v>191300</v>
      </c>
      <c r="I3090" s="182">
        <v>28343</v>
      </c>
      <c r="J3090" s="182">
        <v>200594</v>
      </c>
      <c r="K3090" s="182">
        <v>18937049</v>
      </c>
      <c r="L3090" s="182">
        <v>5674843</v>
      </c>
      <c r="M3090" s="182">
        <v>174916</v>
      </c>
    </row>
    <row r="3091" spans="2:13" x14ac:dyDescent="0.25">
      <c r="B3091" s="168">
        <v>2021</v>
      </c>
      <c r="C3091" s="168"/>
      <c r="D3091" s="169">
        <v>31711</v>
      </c>
      <c r="E3091" s="169">
        <v>25541969</v>
      </c>
      <c r="F3091" s="169">
        <v>19907096</v>
      </c>
      <c r="G3091" s="169">
        <v>5634874</v>
      </c>
      <c r="H3091" s="169">
        <v>211570</v>
      </c>
      <c r="I3091" s="169">
        <v>33295</v>
      </c>
      <c r="J3091" s="169">
        <v>234025</v>
      </c>
      <c r="K3091" s="169">
        <v>15673507</v>
      </c>
      <c r="L3091" s="169">
        <v>4858689</v>
      </c>
      <c r="M3091" s="169">
        <v>167672</v>
      </c>
    </row>
    <row r="3092" spans="2:13" x14ac:dyDescent="0.2">
      <c r="B3092" s="258" t="s">
        <v>11</v>
      </c>
      <c r="C3092" s="184"/>
      <c r="D3092" s="185"/>
      <c r="E3092" s="185"/>
      <c r="F3092" s="185"/>
      <c r="G3092" s="185"/>
      <c r="H3092" s="185"/>
      <c r="I3092" s="186"/>
      <c r="J3092" s="186"/>
      <c r="K3092" s="186"/>
      <c r="L3092" s="186"/>
      <c r="M3092" s="186"/>
    </row>
    <row r="3093" spans="2:13" x14ac:dyDescent="0.25">
      <c r="B3093" s="187" t="s">
        <v>571</v>
      </c>
      <c r="C3093" s="187"/>
      <c r="D3093" s="188"/>
      <c r="E3093" s="188"/>
      <c r="F3093" s="188"/>
      <c r="G3093" s="188"/>
      <c r="H3093" s="188"/>
      <c r="I3093" s="189"/>
      <c r="J3093" s="189"/>
      <c r="K3093" s="189"/>
      <c r="L3093" s="189"/>
      <c r="M3093" s="189"/>
    </row>
    <row r="3094" spans="2:13" x14ac:dyDescent="0.25">
      <c r="B3094" s="181">
        <v>2023</v>
      </c>
      <c r="C3094" s="181"/>
      <c r="D3094" s="182">
        <v>105496</v>
      </c>
      <c r="E3094" s="182">
        <v>25495834</v>
      </c>
      <c r="F3094" s="182">
        <v>18497256</v>
      </c>
      <c r="G3094" s="182">
        <v>6998578</v>
      </c>
      <c r="H3094" s="182">
        <v>148059</v>
      </c>
      <c r="I3094" s="182">
        <v>28568</v>
      </c>
      <c r="J3094" s="182">
        <v>186226</v>
      </c>
      <c r="K3094" s="182">
        <v>14091309</v>
      </c>
      <c r="L3094" s="182">
        <v>5138055</v>
      </c>
      <c r="M3094" s="182">
        <v>265875</v>
      </c>
    </row>
    <row r="3095" spans="2:13" x14ac:dyDescent="0.25">
      <c r="B3095" s="181">
        <v>2022</v>
      </c>
      <c r="C3095" s="181"/>
      <c r="D3095" s="182">
        <v>101229</v>
      </c>
      <c r="E3095" s="182">
        <v>24496438</v>
      </c>
      <c r="F3095" s="182">
        <v>18164046</v>
      </c>
      <c r="G3095" s="182">
        <v>6332392</v>
      </c>
      <c r="H3095" s="182">
        <v>141587</v>
      </c>
      <c r="I3095" s="182">
        <v>27364</v>
      </c>
      <c r="J3095" s="182">
        <v>214532</v>
      </c>
      <c r="K3095" s="182">
        <v>14148022</v>
      </c>
      <c r="L3095" s="182">
        <v>4961831</v>
      </c>
      <c r="M3095" s="182">
        <v>155385</v>
      </c>
    </row>
    <row r="3096" spans="2:13" x14ac:dyDescent="0.25">
      <c r="B3096" s="168">
        <v>2021</v>
      </c>
      <c r="C3096" s="168"/>
      <c r="D3096" s="169">
        <v>95559</v>
      </c>
      <c r="E3096" s="169">
        <v>21093006</v>
      </c>
      <c r="F3096" s="169">
        <v>15750867</v>
      </c>
      <c r="G3096" s="169">
        <v>5342139</v>
      </c>
      <c r="H3096" s="169">
        <v>142533</v>
      </c>
      <c r="I3096" s="169">
        <v>33202</v>
      </c>
      <c r="J3096" s="169">
        <v>261867</v>
      </c>
      <c r="K3096" s="169">
        <v>12064721</v>
      </c>
      <c r="L3096" s="169">
        <v>4298995</v>
      </c>
      <c r="M3096" s="169">
        <v>147341</v>
      </c>
    </row>
    <row r="3097" spans="2:13" x14ac:dyDescent="0.25">
      <c r="B3097" s="260" t="s">
        <v>572</v>
      </c>
      <c r="C3097" s="230"/>
      <c r="D3097" s="231"/>
      <c r="E3097" s="231"/>
      <c r="F3097" s="231"/>
      <c r="G3097" s="231"/>
      <c r="H3097" s="231"/>
      <c r="I3097" s="232"/>
      <c r="J3097" s="232"/>
      <c r="K3097" s="232"/>
      <c r="L3097" s="232"/>
      <c r="M3097" s="232"/>
    </row>
    <row r="3098" spans="2:13" x14ac:dyDescent="0.25">
      <c r="B3098" s="181">
        <v>2023</v>
      </c>
      <c r="C3098" s="181"/>
      <c r="D3098" s="182">
        <v>101246</v>
      </c>
      <c r="E3098" s="182">
        <v>7655364</v>
      </c>
      <c r="F3098" s="182">
        <v>4679213</v>
      </c>
      <c r="G3098" s="182">
        <v>2976151</v>
      </c>
      <c r="H3098" s="182">
        <v>77909</v>
      </c>
      <c r="I3098" s="182">
        <v>8277</v>
      </c>
      <c r="J3098" s="182">
        <v>69774</v>
      </c>
      <c r="K3098" s="182">
        <v>3585510</v>
      </c>
      <c r="L3098" s="182">
        <v>1851998</v>
      </c>
      <c r="M3098" s="182">
        <v>75585</v>
      </c>
    </row>
    <row r="3099" spans="2:13" x14ac:dyDescent="0.25">
      <c r="B3099" s="181">
        <v>2022</v>
      </c>
      <c r="C3099" s="181"/>
      <c r="D3099" s="182">
        <v>97146</v>
      </c>
      <c r="E3099" s="182">
        <v>7242357</v>
      </c>
      <c r="F3099" s="182">
        <v>4530578</v>
      </c>
      <c r="G3099" s="182">
        <v>2711780</v>
      </c>
      <c r="H3099" s="182">
        <v>16097</v>
      </c>
      <c r="I3099" s="182">
        <v>7174</v>
      </c>
      <c r="J3099" s="182">
        <v>94665</v>
      </c>
      <c r="K3099" s="182">
        <v>3471942</v>
      </c>
      <c r="L3099" s="182">
        <v>1760454</v>
      </c>
      <c r="M3099" s="182">
        <v>50889</v>
      </c>
    </row>
    <row r="3100" spans="2:13" x14ac:dyDescent="0.25">
      <c r="B3100" s="168">
        <v>2021</v>
      </c>
      <c r="C3100" s="168"/>
      <c r="D3100" s="169">
        <v>91702</v>
      </c>
      <c r="E3100" s="169">
        <v>6412717</v>
      </c>
      <c r="F3100" s="169">
        <v>4173591</v>
      </c>
      <c r="G3100" s="169">
        <v>2239126</v>
      </c>
      <c r="H3100" s="169">
        <v>32968</v>
      </c>
      <c r="I3100" s="169">
        <v>11210</v>
      </c>
      <c r="J3100" s="169">
        <v>127614</v>
      </c>
      <c r="K3100" s="169">
        <v>3176283</v>
      </c>
      <c r="L3100" s="169">
        <v>1510199</v>
      </c>
      <c r="M3100" s="169">
        <v>47543</v>
      </c>
    </row>
    <row r="3101" spans="2:13" x14ac:dyDescent="0.25">
      <c r="B3101" s="260" t="s">
        <v>573</v>
      </c>
      <c r="C3101" s="230"/>
      <c r="D3101" s="231"/>
      <c r="E3101" s="231"/>
      <c r="F3101" s="231"/>
      <c r="G3101" s="231"/>
      <c r="H3101" s="231"/>
      <c r="I3101" s="232"/>
      <c r="J3101" s="232"/>
      <c r="K3101" s="232"/>
      <c r="L3101" s="232"/>
      <c r="M3101" s="232"/>
    </row>
    <row r="3102" spans="2:13" x14ac:dyDescent="0.25">
      <c r="B3102" s="181">
        <v>2023</v>
      </c>
      <c r="C3102" s="181"/>
      <c r="D3102" s="182">
        <v>3667</v>
      </c>
      <c r="E3102" s="182">
        <v>8517410</v>
      </c>
      <c r="F3102" s="182">
        <v>6258363</v>
      </c>
      <c r="G3102" s="182">
        <v>2259048</v>
      </c>
      <c r="H3102" s="182">
        <v>27468</v>
      </c>
      <c r="I3102" s="182">
        <v>12532</v>
      </c>
      <c r="J3102" s="182">
        <v>51721</v>
      </c>
      <c r="K3102" s="182">
        <v>4743598</v>
      </c>
      <c r="L3102" s="182">
        <v>1700786</v>
      </c>
      <c r="M3102" s="182">
        <v>83292</v>
      </c>
    </row>
    <row r="3103" spans="2:13" x14ac:dyDescent="0.25">
      <c r="B3103" s="181">
        <v>2022</v>
      </c>
      <c r="C3103" s="181"/>
      <c r="D3103" s="182">
        <v>3529</v>
      </c>
      <c r="E3103" s="182">
        <v>8101692</v>
      </c>
      <c r="F3103" s="182">
        <v>6122100</v>
      </c>
      <c r="G3103" s="182">
        <v>1979592</v>
      </c>
      <c r="H3103" s="182">
        <v>39242</v>
      </c>
      <c r="I3103" s="182">
        <v>10806</v>
      </c>
      <c r="J3103" s="182">
        <v>65918</v>
      </c>
      <c r="K3103" s="182">
        <v>4771093</v>
      </c>
      <c r="L3103" s="182">
        <v>1561451</v>
      </c>
      <c r="M3103" s="182">
        <v>45848</v>
      </c>
    </row>
    <row r="3104" spans="2:13" x14ac:dyDescent="0.25">
      <c r="B3104" s="168">
        <v>2021</v>
      </c>
      <c r="C3104" s="168"/>
      <c r="D3104" s="169">
        <v>3321</v>
      </c>
      <c r="E3104" s="169">
        <v>6877671</v>
      </c>
      <c r="F3104" s="169">
        <v>5248244</v>
      </c>
      <c r="G3104" s="169">
        <v>1629427</v>
      </c>
      <c r="H3104" s="169">
        <v>40958</v>
      </c>
      <c r="I3104" s="169">
        <v>13266</v>
      </c>
      <c r="J3104" s="169">
        <v>87331</v>
      </c>
      <c r="K3104" s="169">
        <v>4036669</v>
      </c>
      <c r="L3104" s="169">
        <v>1315010</v>
      </c>
      <c r="M3104" s="169">
        <v>46568</v>
      </c>
    </row>
    <row r="3105" spans="2:14" x14ac:dyDescent="0.25">
      <c r="B3105" s="260" t="s">
        <v>574</v>
      </c>
      <c r="C3105" s="230"/>
      <c r="D3105" s="231"/>
      <c r="E3105" s="231"/>
      <c r="F3105" s="231"/>
      <c r="G3105" s="231"/>
      <c r="H3105" s="231"/>
      <c r="I3105" s="232"/>
      <c r="J3105" s="232"/>
      <c r="K3105" s="232"/>
      <c r="L3105" s="232"/>
      <c r="M3105" s="232"/>
    </row>
    <row r="3106" spans="2:14" x14ac:dyDescent="0.25">
      <c r="B3106" s="181">
        <v>2023</v>
      </c>
      <c r="C3106" s="181"/>
      <c r="D3106" s="182">
        <v>583</v>
      </c>
      <c r="E3106" s="182">
        <v>9323060</v>
      </c>
      <c r="F3106" s="182">
        <v>7559680</v>
      </c>
      <c r="G3106" s="182">
        <v>1763379</v>
      </c>
      <c r="H3106" s="182">
        <v>42683</v>
      </c>
      <c r="I3106" s="182">
        <v>7760</v>
      </c>
      <c r="J3106" s="182">
        <v>64730</v>
      </c>
      <c r="K3106" s="182">
        <v>5762201</v>
      </c>
      <c r="L3106" s="182">
        <v>1585271</v>
      </c>
      <c r="M3106" s="182">
        <v>106998</v>
      </c>
    </row>
    <row r="3107" spans="2:14" x14ac:dyDescent="0.25">
      <c r="B3107" s="181">
        <v>2022</v>
      </c>
      <c r="C3107" s="181"/>
      <c r="D3107" s="182">
        <v>554</v>
      </c>
      <c r="E3107" s="182">
        <v>9152389</v>
      </c>
      <c r="F3107" s="182">
        <v>7511368</v>
      </c>
      <c r="G3107" s="182">
        <v>1641021</v>
      </c>
      <c r="H3107" s="182">
        <v>86248</v>
      </c>
      <c r="I3107" s="182">
        <v>9384</v>
      </c>
      <c r="J3107" s="182">
        <v>53949</v>
      </c>
      <c r="K3107" s="182">
        <v>5904987</v>
      </c>
      <c r="L3107" s="182">
        <v>1639926</v>
      </c>
      <c r="M3107" s="182">
        <v>58647</v>
      </c>
    </row>
    <row r="3108" spans="2:14" x14ac:dyDescent="0.25">
      <c r="B3108" s="181">
        <v>2021</v>
      </c>
      <c r="C3108" s="181"/>
      <c r="D3108" s="182">
        <v>536</v>
      </c>
      <c r="E3108" s="182">
        <v>7802618</v>
      </c>
      <c r="F3108" s="182">
        <v>6329031</v>
      </c>
      <c r="G3108" s="182">
        <v>1473586</v>
      </c>
      <c r="H3108" s="182">
        <v>68607</v>
      </c>
      <c r="I3108" s="182">
        <v>8726</v>
      </c>
      <c r="J3108" s="182">
        <v>46921</v>
      </c>
      <c r="K3108" s="182">
        <v>4851768</v>
      </c>
      <c r="L3108" s="182">
        <v>1473786</v>
      </c>
      <c r="M3108" s="182">
        <v>53230</v>
      </c>
    </row>
    <row r="3109" spans="2:14" x14ac:dyDescent="0.25">
      <c r="B3109" s="187" t="s">
        <v>575</v>
      </c>
      <c r="C3109" s="187"/>
      <c r="D3109" s="188"/>
      <c r="E3109" s="188"/>
      <c r="F3109" s="188"/>
      <c r="G3109" s="188"/>
      <c r="H3109" s="188"/>
      <c r="I3109" s="189"/>
      <c r="J3109" s="189"/>
      <c r="K3109" s="189"/>
      <c r="L3109" s="189"/>
      <c r="M3109" s="189"/>
    </row>
    <row r="3110" spans="2:14" x14ac:dyDescent="0.25">
      <c r="B3110" s="181">
        <v>2023</v>
      </c>
      <c r="C3110" s="181"/>
      <c r="D3110" s="182">
        <v>78</v>
      </c>
      <c r="E3110" s="182">
        <v>8466335</v>
      </c>
      <c r="F3110" s="182">
        <v>7428876</v>
      </c>
      <c r="G3110" s="182">
        <v>1037459</v>
      </c>
      <c r="H3110" s="182">
        <v>35614</v>
      </c>
      <c r="I3110" s="182">
        <v>708</v>
      </c>
      <c r="J3110" s="182">
        <v>8442</v>
      </c>
      <c r="K3110" s="182">
        <v>6167201</v>
      </c>
      <c r="L3110" s="182">
        <v>1024813</v>
      </c>
      <c r="M3110" s="182">
        <v>41705</v>
      </c>
    </row>
    <row r="3111" spans="2:14" x14ac:dyDescent="0.25">
      <c r="B3111" s="181">
        <v>2022</v>
      </c>
      <c r="C3111" s="181"/>
      <c r="D3111" s="182">
        <v>69</v>
      </c>
      <c r="E3111" s="182">
        <v>7460700</v>
      </c>
      <c r="F3111" s="182">
        <v>6572929</v>
      </c>
      <c r="G3111" s="182">
        <v>887771</v>
      </c>
      <c r="H3111" s="182">
        <v>48158</v>
      </c>
      <c r="I3111" s="182">
        <v>1086</v>
      </c>
      <c r="J3111" s="182">
        <v>9320</v>
      </c>
      <c r="K3111" s="182">
        <v>5494616</v>
      </c>
      <c r="L3111" s="182">
        <v>974038</v>
      </c>
      <c r="M3111" s="182">
        <v>22892</v>
      </c>
    </row>
    <row r="3112" spans="2:14" x14ac:dyDescent="0.25">
      <c r="B3112" s="168">
        <v>2021</v>
      </c>
      <c r="C3112" s="168"/>
      <c r="D3112" s="169">
        <v>64</v>
      </c>
      <c r="E3112" s="169">
        <v>5874251</v>
      </c>
      <c r="F3112" s="169">
        <v>5040848</v>
      </c>
      <c r="G3112" s="169">
        <v>833403</v>
      </c>
      <c r="H3112" s="169">
        <v>66747</v>
      </c>
      <c r="I3112" s="169">
        <v>477</v>
      </c>
      <c r="J3112" s="169">
        <v>3586</v>
      </c>
      <c r="K3112" s="169">
        <v>4250360</v>
      </c>
      <c r="L3112" s="169">
        <v>792264</v>
      </c>
      <c r="M3112" s="169">
        <v>23546</v>
      </c>
    </row>
    <row r="3113" spans="2:14" x14ac:dyDescent="0.2">
      <c r="B3113" s="258" t="s">
        <v>566</v>
      </c>
      <c r="C3113" s="184"/>
      <c r="D3113" s="185"/>
      <c r="E3113" s="185"/>
      <c r="F3113" s="185"/>
      <c r="G3113" s="185"/>
      <c r="H3113" s="185"/>
      <c r="I3113" s="186"/>
      <c r="J3113" s="186"/>
      <c r="K3113" s="186"/>
      <c r="L3113" s="186"/>
      <c r="M3113" s="186"/>
      <c r="N3113" s="9"/>
    </row>
    <row r="3114" spans="2:14" x14ac:dyDescent="0.25">
      <c r="B3114" s="187" t="s">
        <v>565</v>
      </c>
      <c r="C3114" s="187"/>
      <c r="D3114" s="188"/>
      <c r="E3114" s="188"/>
      <c r="F3114" s="188"/>
      <c r="G3114" s="188"/>
      <c r="H3114" s="188"/>
      <c r="I3114" s="189"/>
      <c r="J3114" s="189"/>
      <c r="K3114" s="189"/>
      <c r="L3114" s="189"/>
      <c r="M3114" s="189"/>
      <c r="N3114" s="9"/>
    </row>
    <row r="3115" spans="2:14" x14ac:dyDescent="0.25">
      <c r="B3115" s="181">
        <v>2023</v>
      </c>
      <c r="C3115" s="181"/>
      <c r="D3115" s="182">
        <v>357760</v>
      </c>
      <c r="E3115" s="182">
        <v>216302740</v>
      </c>
      <c r="F3115" s="182">
        <v>123902083</v>
      </c>
      <c r="G3115" s="182">
        <v>92400657</v>
      </c>
      <c r="H3115" s="182">
        <v>453844</v>
      </c>
      <c r="I3115" s="182">
        <v>370481</v>
      </c>
      <c r="J3115" s="182">
        <v>614170</v>
      </c>
      <c r="K3115" s="182">
        <v>102689308</v>
      </c>
      <c r="L3115" s="182">
        <v>58179856</v>
      </c>
      <c r="M3115" s="182">
        <v>5983132</v>
      </c>
      <c r="N3115" s="9"/>
    </row>
    <row r="3116" spans="2:14" x14ac:dyDescent="0.25">
      <c r="B3116" s="181">
        <v>2022</v>
      </c>
      <c r="C3116" s="181"/>
      <c r="D3116" s="182">
        <v>334304</v>
      </c>
      <c r="E3116" s="182">
        <v>213105068</v>
      </c>
      <c r="F3116" s="182">
        <v>131046541</v>
      </c>
      <c r="G3116" s="182">
        <v>82058527</v>
      </c>
      <c r="H3116" s="182">
        <v>834714</v>
      </c>
      <c r="I3116" s="182">
        <v>315464</v>
      </c>
      <c r="J3116" s="182">
        <v>653755</v>
      </c>
      <c r="K3116" s="182">
        <v>113972169</v>
      </c>
      <c r="L3116" s="182">
        <v>52981256</v>
      </c>
      <c r="M3116" s="182">
        <v>4399677</v>
      </c>
      <c r="N3116" s="9"/>
    </row>
    <row r="3117" spans="2:14" x14ac:dyDescent="0.25">
      <c r="B3117" s="168">
        <v>2021</v>
      </c>
      <c r="C3117" s="168"/>
      <c r="D3117" s="169">
        <v>306535</v>
      </c>
      <c r="E3117" s="169">
        <v>163284836</v>
      </c>
      <c r="F3117" s="169">
        <v>99059052</v>
      </c>
      <c r="G3117" s="169">
        <v>64225784</v>
      </c>
      <c r="H3117" s="169">
        <v>766214</v>
      </c>
      <c r="I3117" s="169">
        <v>261741</v>
      </c>
      <c r="J3117" s="169">
        <v>1197090</v>
      </c>
      <c r="K3117" s="169">
        <v>83368930</v>
      </c>
      <c r="L3117" s="169">
        <v>42362867</v>
      </c>
      <c r="M3117" s="169">
        <v>4650731</v>
      </c>
      <c r="N3117" s="9"/>
    </row>
    <row r="3118" spans="2:14" x14ac:dyDescent="0.2">
      <c r="B3118" s="258" t="s">
        <v>35</v>
      </c>
      <c r="C3118" s="184"/>
      <c r="D3118" s="185"/>
      <c r="E3118" s="185"/>
      <c r="F3118" s="185"/>
      <c r="G3118" s="185"/>
      <c r="H3118" s="185"/>
      <c r="I3118" s="186"/>
      <c r="J3118" s="186"/>
      <c r="K3118" s="186"/>
      <c r="L3118" s="186"/>
      <c r="M3118" s="186"/>
      <c r="N3118" s="9"/>
    </row>
    <row r="3119" spans="2:14" x14ac:dyDescent="0.25">
      <c r="B3119" s="187" t="s">
        <v>564</v>
      </c>
      <c r="C3119" s="187"/>
      <c r="D3119" s="188"/>
      <c r="E3119" s="188"/>
      <c r="F3119" s="188"/>
      <c r="G3119" s="188"/>
      <c r="H3119" s="188"/>
      <c r="I3119" s="189"/>
      <c r="J3119" s="189"/>
      <c r="K3119" s="189"/>
      <c r="L3119" s="189"/>
      <c r="M3119" s="189"/>
      <c r="N3119" s="9"/>
    </row>
    <row r="3120" spans="2:14" x14ac:dyDescent="0.25">
      <c r="B3120" s="181">
        <v>2023</v>
      </c>
      <c r="C3120" s="181"/>
      <c r="D3120" s="182">
        <v>213498</v>
      </c>
      <c r="E3120" s="182">
        <v>3510819</v>
      </c>
      <c r="F3120" s="182">
        <v>893485</v>
      </c>
      <c r="G3120" s="182">
        <v>2617333</v>
      </c>
      <c r="H3120" s="182">
        <v>383</v>
      </c>
      <c r="I3120" s="182">
        <v>198</v>
      </c>
      <c r="J3120" s="182">
        <v>14747</v>
      </c>
      <c r="K3120" s="182">
        <v>735253</v>
      </c>
      <c r="L3120" s="182">
        <v>553262</v>
      </c>
      <c r="M3120" s="182">
        <v>3000</v>
      </c>
      <c r="N3120" s="9"/>
    </row>
    <row r="3121" spans="2:14" x14ac:dyDescent="0.25">
      <c r="B3121" s="181">
        <v>2022</v>
      </c>
      <c r="C3121" s="181"/>
      <c r="D3121" s="182">
        <v>197772</v>
      </c>
      <c r="E3121" s="182">
        <v>3215632</v>
      </c>
      <c r="F3121" s="182">
        <v>889468</v>
      </c>
      <c r="G3121" s="182">
        <v>2326164</v>
      </c>
      <c r="H3121" s="182">
        <v>-12075</v>
      </c>
      <c r="I3121" s="182">
        <v>124</v>
      </c>
      <c r="J3121" s="182">
        <v>23498</v>
      </c>
      <c r="K3121" s="182">
        <v>726593</v>
      </c>
      <c r="L3121" s="182">
        <v>503139</v>
      </c>
      <c r="M3121" s="182">
        <v>1873</v>
      </c>
      <c r="N3121" s="9"/>
    </row>
    <row r="3122" spans="2:14" x14ac:dyDescent="0.25">
      <c r="B3122" s="168">
        <v>2021</v>
      </c>
      <c r="C3122" s="168"/>
      <c r="D3122" s="169">
        <v>176191</v>
      </c>
      <c r="E3122" s="169">
        <v>2642164</v>
      </c>
      <c r="F3122" s="169">
        <v>783930</v>
      </c>
      <c r="G3122" s="169">
        <v>1858234</v>
      </c>
      <c r="H3122" s="169">
        <v>-2481</v>
      </c>
      <c r="I3122" s="169">
        <v>239</v>
      </c>
      <c r="J3122" s="169">
        <v>36243</v>
      </c>
      <c r="K3122" s="169">
        <v>658044</v>
      </c>
      <c r="L3122" s="169">
        <v>426853</v>
      </c>
      <c r="M3122" s="169">
        <v>1685</v>
      </c>
      <c r="N3122" s="9"/>
    </row>
    <row r="3123" spans="2:14" x14ac:dyDescent="0.25">
      <c r="B3123" s="187" t="s">
        <v>563</v>
      </c>
      <c r="C3123" s="187"/>
      <c r="D3123" s="188"/>
      <c r="E3123" s="188"/>
      <c r="F3123" s="188"/>
      <c r="G3123" s="188"/>
      <c r="H3123" s="188"/>
      <c r="I3123" s="189"/>
      <c r="J3123" s="189"/>
      <c r="K3123" s="189"/>
      <c r="L3123" s="189"/>
      <c r="M3123" s="189"/>
      <c r="N3123" s="10"/>
    </row>
    <row r="3124" spans="2:14" x14ac:dyDescent="0.25">
      <c r="B3124" s="181">
        <v>2023</v>
      </c>
      <c r="C3124" s="181"/>
      <c r="D3124" s="182">
        <v>144262</v>
      </c>
      <c r="E3124" s="182">
        <v>212791922</v>
      </c>
      <c r="F3124" s="182">
        <v>123008598</v>
      </c>
      <c r="G3124" s="182">
        <v>89783324</v>
      </c>
      <c r="H3124" s="182">
        <v>453460</v>
      </c>
      <c r="I3124" s="182">
        <v>370284</v>
      </c>
      <c r="J3124" s="182">
        <v>599423</v>
      </c>
      <c r="K3124" s="182">
        <v>101954056</v>
      </c>
      <c r="L3124" s="182">
        <v>57626594</v>
      </c>
      <c r="M3124" s="182">
        <v>5980132</v>
      </c>
      <c r="N3124" s="10"/>
    </row>
    <row r="3125" spans="2:14" x14ac:dyDescent="0.25">
      <c r="B3125" s="181">
        <v>2022</v>
      </c>
      <c r="C3125" s="181"/>
      <c r="D3125" s="182">
        <v>136532</v>
      </c>
      <c r="E3125" s="182">
        <v>209889436</v>
      </c>
      <c r="F3125" s="182">
        <v>130157073</v>
      </c>
      <c r="G3125" s="182">
        <v>79732363</v>
      </c>
      <c r="H3125" s="182">
        <v>846789</v>
      </c>
      <c r="I3125" s="182">
        <v>315340</v>
      </c>
      <c r="J3125" s="182">
        <v>630257</v>
      </c>
      <c r="K3125" s="182">
        <v>113245576</v>
      </c>
      <c r="L3125" s="182">
        <v>52478117</v>
      </c>
      <c r="M3125" s="182">
        <v>4397804</v>
      </c>
      <c r="N3125" s="10"/>
    </row>
    <row r="3126" spans="2:14" x14ac:dyDescent="0.25">
      <c r="B3126" s="168">
        <v>2021</v>
      </c>
      <c r="C3126" s="168"/>
      <c r="D3126" s="169">
        <v>130344</v>
      </c>
      <c r="E3126" s="169">
        <v>160642672</v>
      </c>
      <c r="F3126" s="169">
        <v>98275122</v>
      </c>
      <c r="G3126" s="169">
        <v>62367550</v>
      </c>
      <c r="H3126" s="169">
        <v>768695</v>
      </c>
      <c r="I3126" s="169">
        <v>261501</v>
      </c>
      <c r="J3126" s="169">
        <v>1160848</v>
      </c>
      <c r="K3126" s="169">
        <v>82710886</v>
      </c>
      <c r="L3126" s="169">
        <v>41936015</v>
      </c>
      <c r="M3126" s="169">
        <v>4649046</v>
      </c>
      <c r="N3126" s="10"/>
    </row>
    <row r="3127" spans="2:14" x14ac:dyDescent="0.2">
      <c r="B3127" s="258" t="s">
        <v>11</v>
      </c>
      <c r="C3127" s="184"/>
      <c r="D3127" s="185"/>
      <c r="E3127" s="185"/>
      <c r="F3127" s="185"/>
      <c r="G3127" s="185"/>
      <c r="H3127" s="185"/>
      <c r="I3127" s="186"/>
      <c r="J3127" s="186"/>
      <c r="K3127" s="186"/>
      <c r="L3127" s="186"/>
      <c r="M3127" s="186"/>
    </row>
    <row r="3128" spans="2:14" x14ac:dyDescent="0.25">
      <c r="B3128" s="187" t="s">
        <v>562</v>
      </c>
      <c r="C3128" s="187"/>
      <c r="D3128" s="188"/>
      <c r="E3128" s="188"/>
      <c r="F3128" s="188"/>
      <c r="G3128" s="188"/>
      <c r="H3128" s="188"/>
      <c r="I3128" s="189"/>
      <c r="J3128" s="189"/>
      <c r="K3128" s="189"/>
      <c r="L3128" s="189"/>
      <c r="M3128" s="189"/>
    </row>
    <row r="3129" spans="2:14" x14ac:dyDescent="0.25">
      <c r="B3129" s="181">
        <v>2023</v>
      </c>
      <c r="C3129" s="181"/>
      <c r="D3129" s="182">
        <v>357079</v>
      </c>
      <c r="E3129" s="182">
        <v>88911446</v>
      </c>
      <c r="F3129" s="182">
        <v>43678334</v>
      </c>
      <c r="G3129" s="182">
        <v>45233112</v>
      </c>
      <c r="H3129" s="182">
        <v>557797</v>
      </c>
      <c r="I3129" s="182">
        <v>167467</v>
      </c>
      <c r="J3129" s="182">
        <v>354574</v>
      </c>
      <c r="K3129" s="182">
        <v>34477997</v>
      </c>
      <c r="L3129" s="182">
        <v>29598867</v>
      </c>
      <c r="M3129" s="182">
        <v>3311273</v>
      </c>
    </row>
    <row r="3130" spans="2:14" x14ac:dyDescent="0.25">
      <c r="B3130" s="181">
        <v>2022</v>
      </c>
      <c r="C3130" s="181"/>
      <c r="D3130" s="182">
        <v>333678</v>
      </c>
      <c r="E3130" s="182">
        <v>84800384</v>
      </c>
      <c r="F3130" s="182">
        <v>42879677</v>
      </c>
      <c r="G3130" s="182">
        <v>41920707</v>
      </c>
      <c r="H3130" s="182">
        <v>454409</v>
      </c>
      <c r="I3130" s="182">
        <v>142888</v>
      </c>
      <c r="J3130" s="182">
        <v>452495</v>
      </c>
      <c r="K3130" s="182">
        <v>34134248</v>
      </c>
      <c r="L3130" s="182">
        <v>28042190</v>
      </c>
      <c r="M3130" s="182">
        <v>2381283</v>
      </c>
    </row>
    <row r="3131" spans="2:14" x14ac:dyDescent="0.25">
      <c r="B3131" s="168">
        <v>2021</v>
      </c>
      <c r="C3131" s="168"/>
      <c r="D3131" s="169">
        <v>305953</v>
      </c>
      <c r="E3131" s="169">
        <v>69793773</v>
      </c>
      <c r="F3131" s="169">
        <v>37305625</v>
      </c>
      <c r="G3131" s="169">
        <v>32488148</v>
      </c>
      <c r="H3131" s="169">
        <v>478370</v>
      </c>
      <c r="I3131" s="169">
        <v>95307</v>
      </c>
      <c r="J3131" s="169">
        <v>885950</v>
      </c>
      <c r="K3131" s="169">
        <v>29422424</v>
      </c>
      <c r="L3131" s="169">
        <v>22443680</v>
      </c>
      <c r="M3131" s="169">
        <v>2248439</v>
      </c>
    </row>
    <row r="3132" spans="2:14" x14ac:dyDescent="0.25">
      <c r="B3132" s="260" t="s">
        <v>561</v>
      </c>
      <c r="C3132" s="230"/>
      <c r="D3132" s="231"/>
      <c r="E3132" s="231"/>
      <c r="F3132" s="231"/>
      <c r="G3132" s="231"/>
      <c r="H3132" s="231"/>
      <c r="I3132" s="232"/>
      <c r="J3132" s="232"/>
      <c r="K3132" s="232"/>
      <c r="L3132" s="232"/>
      <c r="M3132" s="232"/>
    </row>
    <row r="3133" spans="2:14" x14ac:dyDescent="0.25">
      <c r="B3133" s="181">
        <v>2023</v>
      </c>
      <c r="C3133" s="181"/>
      <c r="D3133" s="182">
        <v>343459</v>
      </c>
      <c r="E3133" s="182">
        <v>24299472</v>
      </c>
      <c r="F3133" s="182">
        <v>9562044</v>
      </c>
      <c r="G3133" s="182">
        <v>14737428</v>
      </c>
      <c r="H3133" s="182">
        <v>758309</v>
      </c>
      <c r="I3133" s="182">
        <v>46389</v>
      </c>
      <c r="J3133" s="182">
        <v>120595</v>
      </c>
      <c r="K3133" s="182">
        <v>8056631</v>
      </c>
      <c r="L3133" s="182">
        <v>9250714</v>
      </c>
      <c r="M3133" s="182">
        <v>1367855</v>
      </c>
    </row>
    <row r="3134" spans="2:14" x14ac:dyDescent="0.25">
      <c r="B3134" s="181">
        <v>2022</v>
      </c>
      <c r="C3134" s="181"/>
      <c r="D3134" s="182">
        <v>321018</v>
      </c>
      <c r="E3134" s="182">
        <v>23833159</v>
      </c>
      <c r="F3134" s="182">
        <v>9576830</v>
      </c>
      <c r="G3134" s="182">
        <v>14256328</v>
      </c>
      <c r="H3134" s="182">
        <v>664998</v>
      </c>
      <c r="I3134" s="182">
        <v>37275</v>
      </c>
      <c r="J3134" s="182">
        <v>168294</v>
      </c>
      <c r="K3134" s="182">
        <v>8078950</v>
      </c>
      <c r="L3134" s="182">
        <v>9042221</v>
      </c>
      <c r="M3134" s="182">
        <v>1151266</v>
      </c>
    </row>
    <row r="3135" spans="2:14" x14ac:dyDescent="0.25">
      <c r="B3135" s="168">
        <v>2021</v>
      </c>
      <c r="C3135" s="168"/>
      <c r="D3135" s="169">
        <v>294208</v>
      </c>
      <c r="E3135" s="169">
        <v>19435402</v>
      </c>
      <c r="F3135" s="169">
        <v>8676032</v>
      </c>
      <c r="G3135" s="169">
        <v>10759370</v>
      </c>
      <c r="H3135" s="169">
        <v>628755</v>
      </c>
      <c r="I3135" s="169">
        <v>43599</v>
      </c>
      <c r="J3135" s="169">
        <v>369554</v>
      </c>
      <c r="K3135" s="169">
        <v>7306367</v>
      </c>
      <c r="L3135" s="169">
        <v>7070009</v>
      </c>
      <c r="M3135" s="169">
        <v>1059228</v>
      </c>
    </row>
    <row r="3136" spans="2:14" x14ac:dyDescent="0.25">
      <c r="B3136" s="260" t="s">
        <v>560</v>
      </c>
      <c r="C3136" s="230"/>
      <c r="D3136" s="231"/>
      <c r="E3136" s="231"/>
      <c r="F3136" s="231"/>
      <c r="G3136" s="231"/>
      <c r="H3136" s="231"/>
      <c r="I3136" s="232"/>
      <c r="J3136" s="232"/>
      <c r="K3136" s="232"/>
      <c r="L3136" s="232"/>
      <c r="M3136" s="232"/>
    </row>
    <row r="3137" spans="2:13" x14ac:dyDescent="0.25">
      <c r="B3137" s="181">
        <v>2023</v>
      </c>
      <c r="C3137" s="181"/>
      <c r="D3137" s="182">
        <v>11249</v>
      </c>
      <c r="E3137" s="182">
        <v>27292544</v>
      </c>
      <c r="F3137" s="182">
        <v>13856836</v>
      </c>
      <c r="G3137" s="182">
        <v>13435708</v>
      </c>
      <c r="H3137" s="182">
        <v>-96458</v>
      </c>
      <c r="I3137" s="182">
        <v>66995</v>
      </c>
      <c r="J3137" s="182">
        <v>121375</v>
      </c>
      <c r="K3137" s="182">
        <v>10740916</v>
      </c>
      <c r="L3137" s="182">
        <v>8567881</v>
      </c>
      <c r="M3137" s="182">
        <v>1116726</v>
      </c>
    </row>
    <row r="3138" spans="2:13" x14ac:dyDescent="0.25">
      <c r="B3138" s="181">
        <v>2022</v>
      </c>
      <c r="C3138" s="181"/>
      <c r="D3138" s="182">
        <v>10384</v>
      </c>
      <c r="E3138" s="182">
        <v>25131084</v>
      </c>
      <c r="F3138" s="182">
        <v>13457837</v>
      </c>
      <c r="G3138" s="182">
        <v>11673247</v>
      </c>
      <c r="H3138" s="182">
        <v>-148096</v>
      </c>
      <c r="I3138" s="182">
        <v>76895</v>
      </c>
      <c r="J3138" s="182">
        <v>140398</v>
      </c>
      <c r="K3138" s="182">
        <v>10425711</v>
      </c>
      <c r="L3138" s="182">
        <v>7737395</v>
      </c>
      <c r="M3138" s="182">
        <v>635273</v>
      </c>
    </row>
    <row r="3139" spans="2:13" x14ac:dyDescent="0.25">
      <c r="B3139" s="168">
        <v>2021</v>
      </c>
      <c r="C3139" s="168"/>
      <c r="D3139" s="169">
        <v>9748</v>
      </c>
      <c r="E3139" s="169">
        <v>21244266</v>
      </c>
      <c r="F3139" s="169">
        <v>11702882</v>
      </c>
      <c r="G3139" s="169">
        <v>9541385</v>
      </c>
      <c r="H3139" s="169">
        <v>-101805</v>
      </c>
      <c r="I3139" s="169">
        <v>28693</v>
      </c>
      <c r="J3139" s="169">
        <v>304569</v>
      </c>
      <c r="K3139" s="169">
        <v>8947828</v>
      </c>
      <c r="L3139" s="169">
        <v>6444380</v>
      </c>
      <c r="M3139" s="169">
        <v>690374</v>
      </c>
    </row>
    <row r="3140" spans="2:13" x14ac:dyDescent="0.25">
      <c r="B3140" s="260" t="s">
        <v>559</v>
      </c>
      <c r="C3140" s="230"/>
      <c r="D3140" s="231"/>
      <c r="E3140" s="231"/>
      <c r="F3140" s="231"/>
      <c r="G3140" s="231"/>
      <c r="H3140" s="231"/>
      <c r="I3140" s="232"/>
      <c r="J3140" s="232"/>
      <c r="K3140" s="232"/>
      <c r="L3140" s="232"/>
      <c r="M3140" s="232"/>
    </row>
    <row r="3141" spans="2:13" x14ac:dyDescent="0.25">
      <c r="B3141" s="181">
        <v>2023</v>
      </c>
      <c r="C3141" s="181"/>
      <c r="D3141" s="182">
        <v>2371</v>
      </c>
      <c r="E3141" s="182">
        <v>37319430</v>
      </c>
      <c r="F3141" s="182">
        <v>20259454</v>
      </c>
      <c r="G3141" s="182">
        <v>17059976</v>
      </c>
      <c r="H3141" s="182">
        <v>-104054</v>
      </c>
      <c r="I3141" s="182">
        <v>54082</v>
      </c>
      <c r="J3141" s="182">
        <v>112604</v>
      </c>
      <c r="K3141" s="182">
        <v>15680450</v>
      </c>
      <c r="L3141" s="182">
        <v>11780271</v>
      </c>
      <c r="M3141" s="182">
        <v>826692</v>
      </c>
    </row>
    <row r="3142" spans="2:13" x14ac:dyDescent="0.25">
      <c r="B3142" s="181">
        <v>2022</v>
      </c>
      <c r="C3142" s="181"/>
      <c r="D3142" s="182">
        <v>2276</v>
      </c>
      <c r="E3142" s="182">
        <v>35836142</v>
      </c>
      <c r="F3142" s="182">
        <v>19845009</v>
      </c>
      <c r="G3142" s="182">
        <v>15991132</v>
      </c>
      <c r="H3142" s="182">
        <v>-62493</v>
      </c>
      <c r="I3142" s="182">
        <v>28719</v>
      </c>
      <c r="J3142" s="182">
        <v>143803</v>
      </c>
      <c r="K3142" s="182">
        <v>15629587</v>
      </c>
      <c r="L3142" s="182">
        <v>11262574</v>
      </c>
      <c r="M3142" s="182">
        <v>594745</v>
      </c>
    </row>
    <row r="3143" spans="2:13" x14ac:dyDescent="0.25">
      <c r="B3143" s="181">
        <v>2021</v>
      </c>
      <c r="C3143" s="181"/>
      <c r="D3143" s="182">
        <v>1997</v>
      </c>
      <c r="E3143" s="182">
        <v>29114104</v>
      </c>
      <c r="F3143" s="182">
        <v>16926711</v>
      </c>
      <c r="G3143" s="182">
        <v>12187394</v>
      </c>
      <c r="H3143" s="182">
        <v>-48580</v>
      </c>
      <c r="I3143" s="182">
        <v>23015</v>
      </c>
      <c r="J3143" s="182">
        <v>211828</v>
      </c>
      <c r="K3143" s="182">
        <v>13168229</v>
      </c>
      <c r="L3143" s="182">
        <v>8929291</v>
      </c>
      <c r="M3143" s="182">
        <v>498836</v>
      </c>
    </row>
    <row r="3144" spans="2:13" x14ac:dyDescent="0.25">
      <c r="B3144" s="187" t="s">
        <v>558</v>
      </c>
      <c r="C3144" s="187"/>
      <c r="D3144" s="188"/>
      <c r="E3144" s="188"/>
      <c r="F3144" s="188"/>
      <c r="G3144" s="188"/>
      <c r="H3144" s="188"/>
      <c r="I3144" s="189"/>
      <c r="J3144" s="189"/>
      <c r="K3144" s="189"/>
      <c r="L3144" s="189"/>
      <c r="M3144" s="189"/>
    </row>
    <row r="3145" spans="2:13" x14ac:dyDescent="0.25">
      <c r="B3145" s="181">
        <v>2023</v>
      </c>
      <c r="C3145" s="181"/>
      <c r="D3145" s="182">
        <v>681</v>
      </c>
      <c r="E3145" s="182">
        <v>127391294</v>
      </c>
      <c r="F3145" s="182">
        <v>80223750</v>
      </c>
      <c r="G3145" s="182">
        <v>47167544</v>
      </c>
      <c r="H3145" s="182">
        <v>-103953</v>
      </c>
      <c r="I3145" s="182">
        <v>203015</v>
      </c>
      <c r="J3145" s="182">
        <v>259596</v>
      </c>
      <c r="K3145" s="182">
        <v>68211311</v>
      </c>
      <c r="L3145" s="182">
        <v>28580989</v>
      </c>
      <c r="M3145" s="182">
        <v>2671859</v>
      </c>
    </row>
    <row r="3146" spans="2:13" x14ac:dyDescent="0.25">
      <c r="B3146" s="181">
        <v>2022</v>
      </c>
      <c r="C3146" s="181"/>
      <c r="D3146" s="182">
        <v>626</v>
      </c>
      <c r="E3146" s="182">
        <v>128304684</v>
      </c>
      <c r="F3146" s="182">
        <v>88166864</v>
      </c>
      <c r="G3146" s="182">
        <v>40137820</v>
      </c>
      <c r="H3146" s="182">
        <v>380306</v>
      </c>
      <c r="I3146" s="182">
        <v>172575</v>
      </c>
      <c r="J3146" s="182">
        <v>201260</v>
      </c>
      <c r="K3146" s="182">
        <v>79837921</v>
      </c>
      <c r="L3146" s="182">
        <v>24939066</v>
      </c>
      <c r="M3146" s="182">
        <v>2018394</v>
      </c>
    </row>
    <row r="3147" spans="2:13" x14ac:dyDescent="0.25">
      <c r="B3147" s="168">
        <v>2021</v>
      </c>
      <c r="C3147" s="168"/>
      <c r="D3147" s="169">
        <v>582</v>
      </c>
      <c r="E3147" s="169">
        <v>93491063</v>
      </c>
      <c r="F3147" s="169">
        <v>61753427</v>
      </c>
      <c r="G3147" s="169">
        <v>31737636</v>
      </c>
      <c r="H3147" s="169">
        <v>287845</v>
      </c>
      <c r="I3147" s="169">
        <v>166433</v>
      </c>
      <c r="J3147" s="169">
        <v>311140</v>
      </c>
      <c r="K3147" s="169">
        <v>53946505</v>
      </c>
      <c r="L3147" s="169">
        <v>19919187</v>
      </c>
      <c r="M3147" s="169">
        <v>2402291</v>
      </c>
    </row>
    <row r="3148" spans="2:13" x14ac:dyDescent="0.2">
      <c r="B3148" s="258" t="s">
        <v>549</v>
      </c>
      <c r="C3148" s="184"/>
      <c r="D3148" s="185"/>
      <c r="E3148" s="185"/>
      <c r="F3148" s="185"/>
      <c r="G3148" s="185"/>
      <c r="H3148" s="185"/>
      <c r="I3148" s="186"/>
      <c r="J3148" s="186"/>
      <c r="K3148" s="186"/>
      <c r="L3148" s="186"/>
      <c r="M3148" s="186"/>
    </row>
    <row r="3149" spans="2:13" x14ac:dyDescent="0.25">
      <c r="B3149" s="187" t="s">
        <v>550</v>
      </c>
      <c r="C3149" s="187"/>
      <c r="D3149" s="188"/>
      <c r="E3149" s="188"/>
      <c r="F3149" s="188"/>
      <c r="G3149" s="188"/>
      <c r="H3149" s="188"/>
      <c r="I3149" s="189"/>
      <c r="J3149" s="189"/>
      <c r="K3149" s="189"/>
      <c r="L3149" s="189"/>
      <c r="M3149" s="189"/>
    </row>
    <row r="3150" spans="2:13" x14ac:dyDescent="0.25">
      <c r="B3150" s="181">
        <v>2023</v>
      </c>
      <c r="C3150" s="181"/>
      <c r="D3150" s="182">
        <v>99962</v>
      </c>
      <c r="E3150" s="182">
        <v>29865116</v>
      </c>
      <c r="F3150" s="182">
        <v>22752870</v>
      </c>
      <c r="G3150" s="182">
        <v>7112245</v>
      </c>
      <c r="H3150" s="182">
        <v>-36734</v>
      </c>
      <c r="I3150" s="182">
        <v>27293</v>
      </c>
      <c r="J3150" s="182">
        <v>226851</v>
      </c>
      <c r="K3150" s="182">
        <v>18747787</v>
      </c>
      <c r="L3150" s="182">
        <v>5136646</v>
      </c>
      <c r="M3150" s="182">
        <v>251915</v>
      </c>
    </row>
    <row r="3151" spans="2:13" x14ac:dyDescent="0.25">
      <c r="B3151" s="181">
        <v>2022</v>
      </c>
      <c r="C3151" s="181"/>
      <c r="D3151" s="182">
        <v>92624</v>
      </c>
      <c r="E3151" s="182">
        <v>30474400</v>
      </c>
      <c r="F3151" s="182">
        <v>24218723</v>
      </c>
      <c r="G3151" s="182">
        <v>6255677</v>
      </c>
      <c r="H3151" s="182">
        <v>113403</v>
      </c>
      <c r="I3151" s="182">
        <v>23183</v>
      </c>
      <c r="J3151" s="182">
        <v>194582</v>
      </c>
      <c r="K3151" s="182">
        <v>19979969</v>
      </c>
      <c r="L3151" s="182">
        <v>5030002</v>
      </c>
      <c r="M3151" s="182">
        <v>168650</v>
      </c>
    </row>
    <row r="3152" spans="2:13" x14ac:dyDescent="0.25">
      <c r="B3152" s="168">
        <v>2021</v>
      </c>
      <c r="C3152" s="168"/>
      <c r="D3152" s="169">
        <v>84322</v>
      </c>
      <c r="E3152" s="169">
        <v>24612816</v>
      </c>
      <c r="F3152" s="169">
        <v>19437515</v>
      </c>
      <c r="G3152" s="169">
        <v>5175302</v>
      </c>
      <c r="H3152" s="169">
        <v>104950</v>
      </c>
      <c r="I3152" s="169">
        <v>29209</v>
      </c>
      <c r="J3152" s="169">
        <v>171872</v>
      </c>
      <c r="K3152" s="169">
        <v>15870780</v>
      </c>
      <c r="L3152" s="169">
        <v>4126678</v>
      </c>
      <c r="M3152" s="169">
        <v>164042</v>
      </c>
    </row>
    <row r="3153" spans="2:13" x14ac:dyDescent="0.2">
      <c r="B3153" s="258" t="s">
        <v>35</v>
      </c>
      <c r="C3153" s="184"/>
      <c r="D3153" s="185"/>
      <c r="E3153" s="185"/>
      <c r="F3153" s="185"/>
      <c r="G3153" s="185"/>
      <c r="H3153" s="185"/>
      <c r="I3153" s="186"/>
      <c r="J3153" s="186"/>
      <c r="K3153" s="186"/>
      <c r="L3153" s="186"/>
      <c r="M3153" s="186"/>
    </row>
    <row r="3154" spans="2:13" x14ac:dyDescent="0.25">
      <c r="B3154" s="187" t="s">
        <v>551</v>
      </c>
      <c r="C3154" s="187"/>
      <c r="D3154" s="188"/>
      <c r="E3154" s="188"/>
      <c r="F3154" s="188"/>
      <c r="G3154" s="188"/>
      <c r="H3154" s="188"/>
      <c r="I3154" s="189"/>
      <c r="J3154" s="189"/>
      <c r="K3154" s="189"/>
      <c r="L3154" s="189"/>
      <c r="M3154" s="189"/>
    </row>
    <row r="3155" spans="2:13" x14ac:dyDescent="0.25">
      <c r="B3155" s="181">
        <v>2023</v>
      </c>
      <c r="C3155" s="181"/>
      <c r="D3155" s="182">
        <v>69770</v>
      </c>
      <c r="E3155" s="182">
        <v>1128819</v>
      </c>
      <c r="F3155" s="182">
        <v>420935</v>
      </c>
      <c r="G3155" s="182">
        <v>707884</v>
      </c>
      <c r="H3155" s="182">
        <v>-4537</v>
      </c>
      <c r="I3155" s="182">
        <v>16</v>
      </c>
      <c r="J3155" s="182">
        <v>4271</v>
      </c>
      <c r="K3155" s="182">
        <v>351444</v>
      </c>
      <c r="L3155" s="182">
        <v>170493</v>
      </c>
      <c r="M3155" s="182">
        <v>1320</v>
      </c>
    </row>
    <row r="3156" spans="2:13" x14ac:dyDescent="0.25">
      <c r="B3156" s="181">
        <v>2022</v>
      </c>
      <c r="C3156" s="181"/>
      <c r="D3156" s="182">
        <v>64541</v>
      </c>
      <c r="E3156" s="182">
        <v>1061867</v>
      </c>
      <c r="F3156" s="182">
        <v>424026</v>
      </c>
      <c r="G3156" s="182">
        <v>637842</v>
      </c>
      <c r="H3156" s="182">
        <v>-7838</v>
      </c>
      <c r="I3156" s="182">
        <v>132</v>
      </c>
      <c r="J3156" s="182">
        <v>7055</v>
      </c>
      <c r="K3156" s="182">
        <v>363962</v>
      </c>
      <c r="L3156" s="182">
        <v>160037</v>
      </c>
      <c r="M3156" s="182">
        <v>950</v>
      </c>
    </row>
    <row r="3157" spans="2:13" x14ac:dyDescent="0.25">
      <c r="B3157" s="168">
        <v>2021</v>
      </c>
      <c r="C3157" s="168"/>
      <c r="D3157" s="169">
        <v>57908</v>
      </c>
      <c r="E3157" s="169">
        <v>913845</v>
      </c>
      <c r="F3157" s="169">
        <v>397035</v>
      </c>
      <c r="G3157" s="169">
        <v>516811</v>
      </c>
      <c r="H3157" s="169">
        <v>-4210</v>
      </c>
      <c r="I3157" s="169">
        <v>62</v>
      </c>
      <c r="J3157" s="169">
        <v>12283</v>
      </c>
      <c r="K3157" s="169">
        <v>334430</v>
      </c>
      <c r="L3157" s="169">
        <v>140508</v>
      </c>
      <c r="M3157" s="169">
        <v>892</v>
      </c>
    </row>
    <row r="3158" spans="2:13" x14ac:dyDescent="0.25">
      <c r="B3158" s="187" t="s">
        <v>552</v>
      </c>
      <c r="C3158" s="187"/>
      <c r="D3158" s="188"/>
      <c r="E3158" s="188"/>
      <c r="F3158" s="188"/>
      <c r="G3158" s="188"/>
      <c r="H3158" s="188"/>
      <c r="I3158" s="189"/>
      <c r="J3158" s="189"/>
      <c r="K3158" s="189"/>
      <c r="L3158" s="189"/>
      <c r="M3158" s="189"/>
    </row>
    <row r="3159" spans="2:13" x14ac:dyDescent="0.25">
      <c r="B3159" s="181">
        <v>2023</v>
      </c>
      <c r="C3159" s="181"/>
      <c r="D3159" s="182">
        <v>30192</v>
      </c>
      <c r="E3159" s="182">
        <v>28736297</v>
      </c>
      <c r="F3159" s="182">
        <v>22331936</v>
      </c>
      <c r="G3159" s="182">
        <v>6404361</v>
      </c>
      <c r="H3159" s="182">
        <v>-32197</v>
      </c>
      <c r="I3159" s="182">
        <v>27277</v>
      </c>
      <c r="J3159" s="182">
        <v>222580</v>
      </c>
      <c r="K3159" s="182">
        <v>18396343</v>
      </c>
      <c r="L3159" s="182">
        <v>4966153</v>
      </c>
      <c r="M3159" s="182">
        <v>250596</v>
      </c>
    </row>
    <row r="3160" spans="2:13" x14ac:dyDescent="0.25">
      <c r="B3160" s="181">
        <v>2022</v>
      </c>
      <c r="C3160" s="181"/>
      <c r="D3160" s="182">
        <v>28083</v>
      </c>
      <c r="E3160" s="182">
        <v>29412533</v>
      </c>
      <c r="F3160" s="182">
        <v>23794697</v>
      </c>
      <c r="G3160" s="182">
        <v>5617836</v>
      </c>
      <c r="H3160" s="182">
        <v>121241</v>
      </c>
      <c r="I3160" s="182">
        <v>23052</v>
      </c>
      <c r="J3160" s="182">
        <v>187528</v>
      </c>
      <c r="K3160" s="182">
        <v>19616007</v>
      </c>
      <c r="L3160" s="182">
        <v>4869965</v>
      </c>
      <c r="M3160" s="182">
        <v>167699</v>
      </c>
    </row>
    <row r="3161" spans="2:13" x14ac:dyDescent="0.25">
      <c r="B3161" s="168">
        <v>2021</v>
      </c>
      <c r="C3161" s="168"/>
      <c r="D3161" s="169">
        <v>26414</v>
      </c>
      <c r="E3161" s="169">
        <v>23698971</v>
      </c>
      <c r="F3161" s="169">
        <v>19040480</v>
      </c>
      <c r="G3161" s="169">
        <v>4658491</v>
      </c>
      <c r="H3161" s="169">
        <v>109160</v>
      </c>
      <c r="I3161" s="169">
        <v>29146</v>
      </c>
      <c r="J3161" s="169">
        <v>159588</v>
      </c>
      <c r="K3161" s="169">
        <v>15536350</v>
      </c>
      <c r="L3161" s="169">
        <v>3986171</v>
      </c>
      <c r="M3161" s="169">
        <v>163150</v>
      </c>
    </row>
    <row r="3162" spans="2:13" x14ac:dyDescent="0.2">
      <c r="B3162" s="258" t="s">
        <v>11</v>
      </c>
      <c r="C3162" s="184"/>
      <c r="D3162" s="185"/>
      <c r="E3162" s="185"/>
      <c r="F3162" s="185"/>
      <c r="G3162" s="185"/>
      <c r="H3162" s="185"/>
      <c r="I3162" s="186"/>
      <c r="J3162" s="186"/>
      <c r="K3162" s="186"/>
      <c r="L3162" s="186"/>
      <c r="M3162" s="186"/>
    </row>
    <row r="3163" spans="2:13" x14ac:dyDescent="0.25">
      <c r="B3163" s="187" t="s">
        <v>553</v>
      </c>
      <c r="C3163" s="187"/>
      <c r="D3163" s="188"/>
      <c r="E3163" s="188"/>
      <c r="F3163" s="188"/>
      <c r="G3163" s="188"/>
      <c r="H3163" s="188"/>
      <c r="I3163" s="189"/>
      <c r="J3163" s="189"/>
      <c r="K3163" s="189"/>
      <c r="L3163" s="189"/>
      <c r="M3163" s="189"/>
    </row>
    <row r="3164" spans="2:13" x14ac:dyDescent="0.25">
      <c r="B3164" s="181">
        <v>2023</v>
      </c>
      <c r="C3164" s="181"/>
      <c r="D3164" s="182">
        <v>99900</v>
      </c>
      <c r="E3164" s="182">
        <v>14138851</v>
      </c>
      <c r="F3164" s="182">
        <v>8000789</v>
      </c>
      <c r="G3164" s="182">
        <v>6138062</v>
      </c>
      <c r="H3164" s="182">
        <v>33911</v>
      </c>
      <c r="I3164" s="182">
        <v>7932</v>
      </c>
      <c r="J3164" s="182">
        <v>56634</v>
      </c>
      <c r="K3164" s="182">
        <v>6469012</v>
      </c>
      <c r="L3164" s="182">
        <v>3477360</v>
      </c>
      <c r="M3164" s="182">
        <v>122928</v>
      </c>
    </row>
    <row r="3165" spans="2:13" x14ac:dyDescent="0.25">
      <c r="B3165" s="181">
        <v>2022</v>
      </c>
      <c r="C3165" s="181"/>
      <c r="D3165" s="182">
        <v>92566</v>
      </c>
      <c r="E3165" s="182">
        <v>13297282</v>
      </c>
      <c r="F3165" s="182">
        <v>7842013</v>
      </c>
      <c r="G3165" s="182">
        <v>5455269</v>
      </c>
      <c r="H3165" s="182">
        <v>20857</v>
      </c>
      <c r="I3165" s="182">
        <v>8137</v>
      </c>
      <c r="J3165" s="182">
        <v>69072</v>
      </c>
      <c r="K3165" s="182">
        <v>6366701</v>
      </c>
      <c r="L3165" s="182">
        <v>3193230</v>
      </c>
      <c r="M3165" s="182">
        <v>76855</v>
      </c>
    </row>
    <row r="3166" spans="2:13" x14ac:dyDescent="0.25">
      <c r="B3166" s="168">
        <v>2021</v>
      </c>
      <c r="C3166" s="168"/>
      <c r="D3166" s="169">
        <v>84266</v>
      </c>
      <c r="E3166" s="169">
        <v>11880930</v>
      </c>
      <c r="F3166" s="169">
        <v>7455211</v>
      </c>
      <c r="G3166" s="169">
        <v>4425719</v>
      </c>
      <c r="H3166" s="169">
        <v>46280</v>
      </c>
      <c r="I3166" s="169">
        <v>9510</v>
      </c>
      <c r="J3166" s="169">
        <v>116503</v>
      </c>
      <c r="K3166" s="169">
        <v>6047643</v>
      </c>
      <c r="L3166" s="169">
        <v>2716551</v>
      </c>
      <c r="M3166" s="169">
        <v>91122</v>
      </c>
    </row>
    <row r="3167" spans="2:13" x14ac:dyDescent="0.25">
      <c r="B3167" s="260" t="s">
        <v>554</v>
      </c>
      <c r="C3167" s="230"/>
      <c r="D3167" s="231"/>
      <c r="E3167" s="231"/>
      <c r="F3167" s="231"/>
      <c r="G3167" s="231"/>
      <c r="H3167" s="231"/>
      <c r="I3167" s="232"/>
      <c r="J3167" s="232"/>
      <c r="K3167" s="232"/>
      <c r="L3167" s="232"/>
      <c r="M3167" s="232"/>
    </row>
    <row r="3168" spans="2:13" x14ac:dyDescent="0.25">
      <c r="B3168" s="181">
        <v>2023</v>
      </c>
      <c r="C3168" s="181"/>
      <c r="D3168" s="182">
        <v>97123</v>
      </c>
      <c r="E3168" s="182">
        <v>5491848</v>
      </c>
      <c r="F3168" s="182">
        <v>2565394</v>
      </c>
      <c r="G3168" s="182">
        <v>2926454</v>
      </c>
      <c r="H3168" s="182">
        <v>61193</v>
      </c>
      <c r="I3168" s="182">
        <v>4043</v>
      </c>
      <c r="J3168" s="182">
        <v>21237</v>
      </c>
      <c r="K3168" s="182">
        <v>2196067</v>
      </c>
      <c r="L3168" s="182">
        <v>1583529</v>
      </c>
      <c r="M3168" s="182">
        <v>41918</v>
      </c>
    </row>
    <row r="3169" spans="2:13" x14ac:dyDescent="0.25">
      <c r="B3169" s="181">
        <v>2022</v>
      </c>
      <c r="C3169" s="181"/>
      <c r="D3169" s="182">
        <v>89949</v>
      </c>
      <c r="E3169" s="182">
        <v>5235083</v>
      </c>
      <c r="F3169" s="182">
        <v>2587694</v>
      </c>
      <c r="G3169" s="182">
        <v>2647390</v>
      </c>
      <c r="H3169" s="182">
        <v>46532</v>
      </c>
      <c r="I3169" s="182">
        <v>4539</v>
      </c>
      <c r="J3169" s="182">
        <v>29284</v>
      </c>
      <c r="K3169" s="182">
        <v>2212551</v>
      </c>
      <c r="L3169" s="182">
        <v>1472292</v>
      </c>
      <c r="M3169" s="182">
        <v>27968</v>
      </c>
    </row>
    <row r="3170" spans="2:13" x14ac:dyDescent="0.25">
      <c r="B3170" s="168">
        <v>2021</v>
      </c>
      <c r="C3170" s="168"/>
      <c r="D3170" s="169">
        <v>81864</v>
      </c>
      <c r="E3170" s="169">
        <v>4529252</v>
      </c>
      <c r="F3170" s="169">
        <v>2341703</v>
      </c>
      <c r="G3170" s="169">
        <v>2187549</v>
      </c>
      <c r="H3170" s="169">
        <v>62926</v>
      </c>
      <c r="I3170" s="169">
        <v>5195</v>
      </c>
      <c r="J3170" s="169">
        <v>58319</v>
      </c>
      <c r="K3170" s="169">
        <v>1977996</v>
      </c>
      <c r="L3170" s="169">
        <v>1240214</v>
      </c>
      <c r="M3170" s="169">
        <v>26766</v>
      </c>
    </row>
    <row r="3171" spans="2:13" x14ac:dyDescent="0.25">
      <c r="B3171" s="260" t="s">
        <v>555</v>
      </c>
      <c r="C3171" s="230"/>
      <c r="D3171" s="231"/>
      <c r="E3171" s="231"/>
      <c r="F3171" s="231"/>
      <c r="G3171" s="231"/>
      <c r="H3171" s="231"/>
      <c r="I3171" s="232"/>
      <c r="J3171" s="232"/>
      <c r="K3171" s="232"/>
      <c r="L3171" s="232"/>
      <c r="M3171" s="232"/>
    </row>
    <row r="3172" spans="2:13" x14ac:dyDescent="0.25">
      <c r="B3172" s="181">
        <v>2023</v>
      </c>
      <c r="C3172" s="181"/>
      <c r="D3172" s="182">
        <v>2459</v>
      </c>
      <c r="E3172" s="182">
        <v>4759602</v>
      </c>
      <c r="F3172" s="182">
        <v>2953952</v>
      </c>
      <c r="G3172" s="182">
        <v>1805650</v>
      </c>
      <c r="H3172" s="182">
        <v>-646</v>
      </c>
      <c r="I3172" s="182">
        <v>1370</v>
      </c>
      <c r="J3172" s="182">
        <v>14275</v>
      </c>
      <c r="K3172" s="182">
        <v>2394731</v>
      </c>
      <c r="L3172" s="182">
        <v>1060560</v>
      </c>
      <c r="M3172" s="182">
        <v>32075</v>
      </c>
    </row>
    <row r="3173" spans="2:13" x14ac:dyDescent="0.25">
      <c r="B3173" s="181">
        <v>2022</v>
      </c>
      <c r="C3173" s="181"/>
      <c r="D3173" s="182">
        <v>2319</v>
      </c>
      <c r="E3173" s="182">
        <v>4401295</v>
      </c>
      <c r="F3173" s="182">
        <v>2833413</v>
      </c>
      <c r="G3173" s="182">
        <v>1567882</v>
      </c>
      <c r="H3173" s="182">
        <v>-24182</v>
      </c>
      <c r="I3173" s="182">
        <v>1673</v>
      </c>
      <c r="J3173" s="182">
        <v>20709</v>
      </c>
      <c r="K3173" s="182">
        <v>2274152</v>
      </c>
      <c r="L3173" s="182">
        <v>947712</v>
      </c>
      <c r="M3173" s="182">
        <v>19266</v>
      </c>
    </row>
    <row r="3174" spans="2:13" x14ac:dyDescent="0.25">
      <c r="B3174" s="168">
        <v>2021</v>
      </c>
      <c r="C3174" s="168"/>
      <c r="D3174" s="169">
        <v>2116</v>
      </c>
      <c r="E3174" s="169">
        <v>3866044</v>
      </c>
      <c r="F3174" s="169">
        <v>2529788</v>
      </c>
      <c r="G3174" s="169">
        <v>1336256</v>
      </c>
      <c r="H3174" s="169">
        <v>-21070</v>
      </c>
      <c r="I3174" s="169">
        <v>2302</v>
      </c>
      <c r="J3174" s="169">
        <v>37262</v>
      </c>
      <c r="K3174" s="169">
        <v>2016749</v>
      </c>
      <c r="L3174" s="169">
        <v>847422</v>
      </c>
      <c r="M3174" s="169">
        <v>18978</v>
      </c>
    </row>
    <row r="3175" spans="2:13" x14ac:dyDescent="0.25">
      <c r="B3175" s="260" t="s">
        <v>556</v>
      </c>
      <c r="C3175" s="230"/>
      <c r="D3175" s="231"/>
      <c r="E3175" s="231"/>
      <c r="F3175" s="231"/>
      <c r="G3175" s="231"/>
      <c r="H3175" s="231"/>
      <c r="I3175" s="232"/>
      <c r="J3175" s="232"/>
      <c r="K3175" s="232"/>
      <c r="L3175" s="232"/>
      <c r="M3175" s="232"/>
    </row>
    <row r="3176" spans="2:13" x14ac:dyDescent="0.25">
      <c r="B3176" s="181">
        <v>2023</v>
      </c>
      <c r="C3176" s="181"/>
      <c r="D3176" s="182">
        <v>318</v>
      </c>
      <c r="E3176" s="182">
        <v>3887401</v>
      </c>
      <c r="F3176" s="182">
        <v>2481443</v>
      </c>
      <c r="G3176" s="182">
        <v>1405959</v>
      </c>
      <c r="H3176" s="182">
        <v>-26636</v>
      </c>
      <c r="I3176" s="182">
        <v>2519</v>
      </c>
      <c r="J3176" s="182">
        <v>21122</v>
      </c>
      <c r="K3176" s="182">
        <v>1878214</v>
      </c>
      <c r="L3176" s="182">
        <v>833271</v>
      </c>
      <c r="M3176" s="182">
        <v>48936</v>
      </c>
    </row>
    <row r="3177" spans="2:13" x14ac:dyDescent="0.25">
      <c r="B3177" s="181">
        <v>2022</v>
      </c>
      <c r="C3177" s="181"/>
      <c r="D3177" s="182">
        <v>298</v>
      </c>
      <c r="E3177" s="182">
        <v>3660904</v>
      </c>
      <c r="F3177" s="182">
        <v>2420907</v>
      </c>
      <c r="G3177" s="182">
        <v>1239998</v>
      </c>
      <c r="H3177" s="182">
        <v>-1493</v>
      </c>
      <c r="I3177" s="182">
        <v>1925</v>
      </c>
      <c r="J3177" s="182">
        <v>19079</v>
      </c>
      <c r="K3177" s="182">
        <v>1879998</v>
      </c>
      <c r="L3177" s="182">
        <v>773226</v>
      </c>
      <c r="M3177" s="182">
        <v>29621</v>
      </c>
    </row>
    <row r="3178" spans="2:13" x14ac:dyDescent="0.25">
      <c r="B3178" s="181">
        <v>2021</v>
      </c>
      <c r="C3178" s="181"/>
      <c r="D3178" s="182">
        <v>286</v>
      </c>
      <c r="E3178" s="182">
        <v>3485634</v>
      </c>
      <c r="F3178" s="182">
        <v>2583720</v>
      </c>
      <c r="G3178" s="182">
        <v>901914</v>
      </c>
      <c r="H3178" s="182">
        <v>4424</v>
      </c>
      <c r="I3178" s="182">
        <v>2013</v>
      </c>
      <c r="J3178" s="182">
        <v>20922</v>
      </c>
      <c r="K3178" s="182">
        <v>2052897</v>
      </c>
      <c r="L3178" s="182">
        <v>628915</v>
      </c>
      <c r="M3178" s="182">
        <v>45378</v>
      </c>
    </row>
    <row r="3179" spans="2:13" x14ac:dyDescent="0.25">
      <c r="B3179" s="187" t="s">
        <v>557</v>
      </c>
      <c r="C3179" s="187"/>
      <c r="D3179" s="188"/>
      <c r="E3179" s="188"/>
      <c r="F3179" s="188"/>
      <c r="G3179" s="188"/>
      <c r="H3179" s="188"/>
      <c r="I3179" s="189"/>
      <c r="J3179" s="189"/>
      <c r="K3179" s="189"/>
      <c r="L3179" s="189"/>
      <c r="M3179" s="189"/>
    </row>
    <row r="3180" spans="2:13" x14ac:dyDescent="0.25">
      <c r="B3180" s="181">
        <v>2023</v>
      </c>
      <c r="C3180" s="181"/>
      <c r="D3180" s="182">
        <v>62</v>
      </c>
      <c r="E3180" s="182">
        <v>15726264</v>
      </c>
      <c r="F3180" s="182">
        <v>14752081</v>
      </c>
      <c r="G3180" s="182">
        <v>974183</v>
      </c>
      <c r="H3180" s="182">
        <v>-70645</v>
      </c>
      <c r="I3180" s="182">
        <v>19361</v>
      </c>
      <c r="J3180" s="182">
        <v>170217</v>
      </c>
      <c r="K3180" s="182">
        <v>12278775</v>
      </c>
      <c r="L3180" s="182">
        <v>1659285</v>
      </c>
      <c r="M3180" s="182">
        <v>128987</v>
      </c>
    </row>
    <row r="3181" spans="2:13" x14ac:dyDescent="0.25">
      <c r="B3181" s="181">
        <v>2022</v>
      </c>
      <c r="C3181" s="181"/>
      <c r="D3181" s="182">
        <v>58</v>
      </c>
      <c r="E3181" s="182">
        <v>17177118</v>
      </c>
      <c r="F3181" s="182">
        <v>16376710</v>
      </c>
      <c r="G3181" s="182">
        <v>800408</v>
      </c>
      <c r="H3181" s="182">
        <v>92546</v>
      </c>
      <c r="I3181" s="182">
        <v>15047</v>
      </c>
      <c r="J3181" s="182">
        <v>125510</v>
      </c>
      <c r="K3181" s="182">
        <v>13613268</v>
      </c>
      <c r="L3181" s="182">
        <v>1836773</v>
      </c>
      <c r="M3181" s="182">
        <v>91794</v>
      </c>
    </row>
    <row r="3182" spans="2:13" x14ac:dyDescent="0.25">
      <c r="B3182" s="168">
        <v>2021</v>
      </c>
      <c r="C3182" s="168"/>
      <c r="D3182" s="169">
        <v>56</v>
      </c>
      <c r="E3182" s="169">
        <v>12731886</v>
      </c>
      <c r="F3182" s="169">
        <v>11982304</v>
      </c>
      <c r="G3182" s="169">
        <v>749583</v>
      </c>
      <c r="H3182" s="169">
        <v>58670</v>
      </c>
      <c r="I3182" s="169">
        <v>19699</v>
      </c>
      <c r="J3182" s="169">
        <v>55369</v>
      </c>
      <c r="K3182" s="169">
        <v>9823137</v>
      </c>
      <c r="L3182" s="169">
        <v>1410127</v>
      </c>
      <c r="M3182" s="169">
        <v>72920</v>
      </c>
    </row>
    <row r="3183" spans="2:13" x14ac:dyDescent="0.2">
      <c r="B3183" s="258" t="s">
        <v>126</v>
      </c>
      <c r="C3183" s="184"/>
      <c r="D3183" s="185"/>
      <c r="E3183" s="185"/>
      <c r="F3183" s="185"/>
      <c r="G3183" s="185"/>
      <c r="H3183" s="185"/>
      <c r="I3183" s="186"/>
      <c r="J3183" s="186"/>
      <c r="K3183" s="186"/>
      <c r="L3183" s="186"/>
      <c r="M3183" s="186"/>
    </row>
    <row r="3184" spans="2:13" x14ac:dyDescent="0.25">
      <c r="B3184" s="187" t="s">
        <v>386</v>
      </c>
      <c r="C3184" s="187"/>
      <c r="D3184" s="188"/>
      <c r="E3184" s="188"/>
      <c r="F3184" s="188"/>
      <c r="G3184" s="188"/>
      <c r="H3184" s="188"/>
      <c r="I3184" s="189"/>
      <c r="J3184" s="189"/>
      <c r="K3184" s="189"/>
      <c r="L3184" s="189"/>
      <c r="M3184" s="189"/>
    </row>
    <row r="3185" spans="2:14" x14ac:dyDescent="0.25">
      <c r="B3185" s="181">
        <v>2023</v>
      </c>
      <c r="C3185" s="181"/>
      <c r="D3185" s="182">
        <v>65855</v>
      </c>
      <c r="E3185" s="182">
        <v>15282704</v>
      </c>
      <c r="F3185" s="182">
        <v>11589447</v>
      </c>
      <c r="G3185" s="182">
        <v>3693256</v>
      </c>
      <c r="H3185" s="182">
        <v>243896</v>
      </c>
      <c r="I3185" s="182">
        <v>64174</v>
      </c>
      <c r="J3185" s="182">
        <v>373037</v>
      </c>
      <c r="K3185" s="182">
        <v>8176738</v>
      </c>
      <c r="L3185" s="182">
        <v>3520682</v>
      </c>
      <c r="M3185" s="182">
        <v>245742</v>
      </c>
    </row>
    <row r="3186" spans="2:14" x14ac:dyDescent="0.25">
      <c r="B3186" s="181">
        <v>2022</v>
      </c>
      <c r="C3186" s="181"/>
      <c r="D3186" s="182">
        <v>63857</v>
      </c>
      <c r="E3186" s="182">
        <v>15361822</v>
      </c>
      <c r="F3186" s="182">
        <v>12133502</v>
      </c>
      <c r="G3186" s="182">
        <v>3228320</v>
      </c>
      <c r="H3186" s="182">
        <v>-8711</v>
      </c>
      <c r="I3186" s="182">
        <v>48661</v>
      </c>
      <c r="J3186" s="182">
        <v>485554</v>
      </c>
      <c r="K3186" s="182">
        <v>8316424</v>
      </c>
      <c r="L3186" s="182">
        <v>3485171</v>
      </c>
      <c r="M3186" s="182">
        <v>140873</v>
      </c>
    </row>
    <row r="3187" spans="2:14" x14ac:dyDescent="0.25">
      <c r="B3187" s="168">
        <v>2021</v>
      </c>
      <c r="C3187" s="168"/>
      <c r="D3187" s="169">
        <v>61377</v>
      </c>
      <c r="E3187" s="169">
        <v>12987554</v>
      </c>
      <c r="F3187" s="169">
        <v>10232239</v>
      </c>
      <c r="G3187" s="169">
        <v>2755316</v>
      </c>
      <c r="H3187" s="169">
        <v>200337</v>
      </c>
      <c r="I3187" s="169">
        <v>41347</v>
      </c>
      <c r="J3187" s="169">
        <v>471102</v>
      </c>
      <c r="K3187" s="169">
        <v>7109935</v>
      </c>
      <c r="L3187" s="169">
        <v>2871627</v>
      </c>
      <c r="M3187" s="169">
        <v>132003</v>
      </c>
    </row>
    <row r="3188" spans="2:14" x14ac:dyDescent="0.2">
      <c r="B3188" s="258" t="s">
        <v>35</v>
      </c>
      <c r="C3188" s="184"/>
      <c r="D3188" s="185"/>
      <c r="E3188" s="185"/>
      <c r="F3188" s="185"/>
      <c r="G3188" s="185"/>
      <c r="H3188" s="185"/>
      <c r="I3188" s="186"/>
      <c r="J3188" s="186"/>
      <c r="K3188" s="186"/>
      <c r="L3188" s="186"/>
      <c r="M3188" s="186"/>
    </row>
    <row r="3189" spans="2:14" x14ac:dyDescent="0.25">
      <c r="B3189" s="187" t="s">
        <v>142</v>
      </c>
      <c r="C3189" s="187"/>
      <c r="D3189" s="188"/>
      <c r="E3189" s="188"/>
      <c r="F3189" s="188"/>
      <c r="G3189" s="188"/>
      <c r="H3189" s="188"/>
      <c r="I3189" s="189"/>
      <c r="J3189" s="189"/>
      <c r="K3189" s="189"/>
      <c r="L3189" s="189"/>
      <c r="M3189" s="189"/>
      <c r="N3189" s="10"/>
    </row>
    <row r="3190" spans="2:14" x14ac:dyDescent="0.25">
      <c r="B3190" s="181">
        <v>2023</v>
      </c>
      <c r="C3190" s="181"/>
      <c r="D3190" s="182">
        <v>45109</v>
      </c>
      <c r="E3190" s="182">
        <v>1209299</v>
      </c>
      <c r="F3190" s="182">
        <v>762352</v>
      </c>
      <c r="G3190" s="182">
        <v>446947</v>
      </c>
      <c r="H3190" s="182">
        <v>797</v>
      </c>
      <c r="I3190" s="182">
        <v>1548</v>
      </c>
      <c r="J3190" s="182">
        <v>101284</v>
      </c>
      <c r="K3190" s="182">
        <v>513158</v>
      </c>
      <c r="L3190" s="182">
        <v>221271</v>
      </c>
      <c r="M3190" s="182">
        <v>6825</v>
      </c>
      <c r="N3190" s="10"/>
    </row>
    <row r="3191" spans="2:14" x14ac:dyDescent="0.25">
      <c r="B3191" s="181">
        <v>2022</v>
      </c>
      <c r="C3191" s="181"/>
      <c r="D3191" s="182">
        <v>43971</v>
      </c>
      <c r="E3191" s="182">
        <v>1142772</v>
      </c>
      <c r="F3191" s="182">
        <v>735299</v>
      </c>
      <c r="G3191" s="182">
        <v>407473</v>
      </c>
      <c r="H3191" s="182">
        <v>-447</v>
      </c>
      <c r="I3191" s="182">
        <v>1115</v>
      </c>
      <c r="J3191" s="182">
        <v>162233</v>
      </c>
      <c r="K3191" s="182">
        <v>510573</v>
      </c>
      <c r="L3191" s="182">
        <v>217151</v>
      </c>
      <c r="M3191" s="182">
        <v>5239</v>
      </c>
      <c r="N3191" s="10"/>
    </row>
    <row r="3192" spans="2:14" x14ac:dyDescent="0.25">
      <c r="B3192" s="168">
        <v>2021</v>
      </c>
      <c r="C3192" s="168"/>
      <c r="D3192" s="169">
        <v>42300</v>
      </c>
      <c r="E3192" s="169">
        <v>1021736</v>
      </c>
      <c r="F3192" s="169">
        <v>676531</v>
      </c>
      <c r="G3192" s="169">
        <v>345205</v>
      </c>
      <c r="H3192" s="169">
        <v>-1720</v>
      </c>
      <c r="I3192" s="169">
        <v>1510</v>
      </c>
      <c r="J3192" s="169">
        <v>165014</v>
      </c>
      <c r="K3192" s="169">
        <v>469593</v>
      </c>
      <c r="L3192" s="169">
        <v>198006</v>
      </c>
      <c r="M3192" s="169">
        <v>5101</v>
      </c>
      <c r="N3192" s="10"/>
    </row>
    <row r="3193" spans="2:14" x14ac:dyDescent="0.25">
      <c r="B3193" s="187" t="s">
        <v>143</v>
      </c>
      <c r="C3193" s="187"/>
      <c r="D3193" s="188"/>
      <c r="E3193" s="188"/>
      <c r="F3193" s="188"/>
      <c r="G3193" s="188"/>
      <c r="H3193" s="188"/>
      <c r="I3193" s="189"/>
      <c r="J3193" s="189"/>
      <c r="K3193" s="189"/>
      <c r="L3193" s="189"/>
      <c r="M3193" s="189"/>
      <c r="N3193" s="10"/>
    </row>
    <row r="3194" spans="2:14" x14ac:dyDescent="0.25">
      <c r="B3194" s="181">
        <v>2023</v>
      </c>
      <c r="C3194" s="181"/>
      <c r="D3194" s="182">
        <v>20746</v>
      </c>
      <c r="E3194" s="182">
        <v>14073405</v>
      </c>
      <c r="F3194" s="182">
        <v>10827095</v>
      </c>
      <c r="G3194" s="182">
        <v>3246310</v>
      </c>
      <c r="H3194" s="182">
        <v>243099</v>
      </c>
      <c r="I3194" s="182">
        <v>62626</v>
      </c>
      <c r="J3194" s="182">
        <v>271752</v>
      </c>
      <c r="K3194" s="182">
        <v>7663580</v>
      </c>
      <c r="L3194" s="182">
        <v>3299411</v>
      </c>
      <c r="M3194" s="182">
        <v>238918</v>
      </c>
      <c r="N3194" s="10"/>
    </row>
    <row r="3195" spans="2:14" x14ac:dyDescent="0.25">
      <c r="B3195" s="181">
        <v>2022</v>
      </c>
      <c r="C3195" s="181"/>
      <c r="D3195" s="182">
        <v>19886</v>
      </c>
      <c r="E3195" s="182">
        <v>14219050</v>
      </c>
      <c r="F3195" s="182">
        <v>11398203</v>
      </c>
      <c r="G3195" s="182">
        <v>2820847</v>
      </c>
      <c r="H3195" s="182">
        <v>-8263</v>
      </c>
      <c r="I3195" s="182">
        <v>47547</v>
      </c>
      <c r="J3195" s="182">
        <v>323321</v>
      </c>
      <c r="K3195" s="182">
        <v>7805851</v>
      </c>
      <c r="L3195" s="182">
        <v>3268020</v>
      </c>
      <c r="M3195" s="182">
        <v>135634</v>
      </c>
      <c r="N3195" s="10"/>
    </row>
    <row r="3196" spans="2:14" x14ac:dyDescent="0.25">
      <c r="B3196" s="168">
        <v>2021</v>
      </c>
      <c r="C3196" s="168"/>
      <c r="D3196" s="169">
        <v>19077</v>
      </c>
      <c r="E3196" s="169">
        <v>11965818</v>
      </c>
      <c r="F3196" s="169">
        <v>9555707</v>
      </c>
      <c r="G3196" s="169">
        <v>2410111</v>
      </c>
      <c r="H3196" s="169">
        <v>202057</v>
      </c>
      <c r="I3196" s="169">
        <v>39837</v>
      </c>
      <c r="J3196" s="169">
        <v>306087</v>
      </c>
      <c r="K3196" s="169">
        <v>6640342</v>
      </c>
      <c r="L3196" s="169">
        <v>2673621</v>
      </c>
      <c r="M3196" s="169">
        <v>126902</v>
      </c>
      <c r="N3196" s="10"/>
    </row>
    <row r="3197" spans="2:14" x14ac:dyDescent="0.2">
      <c r="B3197" s="258" t="s">
        <v>11</v>
      </c>
      <c r="C3197" s="184"/>
      <c r="D3197" s="185"/>
      <c r="E3197" s="185"/>
      <c r="F3197" s="185"/>
      <c r="G3197" s="185"/>
      <c r="H3197" s="185"/>
      <c r="I3197" s="186"/>
      <c r="J3197" s="186"/>
      <c r="K3197" s="186"/>
      <c r="L3197" s="186"/>
      <c r="M3197" s="186"/>
      <c r="N3197" s="10"/>
    </row>
    <row r="3198" spans="2:14" x14ac:dyDescent="0.25">
      <c r="B3198" s="187" t="s">
        <v>144</v>
      </c>
      <c r="C3198" s="187"/>
      <c r="D3198" s="188"/>
      <c r="E3198" s="188"/>
      <c r="F3198" s="188"/>
      <c r="G3198" s="188"/>
      <c r="H3198" s="188"/>
      <c r="I3198" s="189"/>
      <c r="J3198" s="189"/>
      <c r="K3198" s="189"/>
      <c r="L3198" s="189"/>
      <c r="M3198" s="189"/>
      <c r="N3198" s="10"/>
    </row>
    <row r="3199" spans="2:14" x14ac:dyDescent="0.25">
      <c r="B3199" s="181">
        <v>2023</v>
      </c>
      <c r="C3199" s="181"/>
      <c r="D3199" s="182">
        <v>65814</v>
      </c>
      <c r="E3199" s="182">
        <v>11771061</v>
      </c>
      <c r="F3199" s="182">
        <v>8480044</v>
      </c>
      <c r="G3199" s="182">
        <v>3291017</v>
      </c>
      <c r="H3199" s="182">
        <v>198899</v>
      </c>
      <c r="I3199" s="182">
        <v>35593</v>
      </c>
      <c r="J3199" s="182">
        <v>326931</v>
      </c>
      <c r="K3199" s="182">
        <v>6311100</v>
      </c>
      <c r="L3199" s="182">
        <v>2630373</v>
      </c>
      <c r="M3199" s="182">
        <v>184951</v>
      </c>
      <c r="N3199" s="10"/>
    </row>
    <row r="3200" spans="2:14" x14ac:dyDescent="0.25">
      <c r="B3200" s="181">
        <v>2022</v>
      </c>
      <c r="C3200" s="181"/>
      <c r="D3200" s="182">
        <v>63817</v>
      </c>
      <c r="E3200" s="182">
        <v>11106784</v>
      </c>
      <c r="F3200" s="182">
        <v>8214637</v>
      </c>
      <c r="G3200" s="182">
        <v>2892147</v>
      </c>
      <c r="H3200" s="182">
        <v>14401</v>
      </c>
      <c r="I3200" s="182">
        <v>23581</v>
      </c>
      <c r="J3200" s="182">
        <v>433808</v>
      </c>
      <c r="K3200" s="182">
        <v>6126586</v>
      </c>
      <c r="L3200" s="182">
        <v>2439530</v>
      </c>
      <c r="M3200" s="182">
        <v>109933</v>
      </c>
      <c r="N3200" s="10"/>
    </row>
    <row r="3201" spans="2:14" x14ac:dyDescent="0.25">
      <c r="B3201" s="168">
        <v>2021</v>
      </c>
      <c r="C3201" s="168"/>
      <c r="D3201" s="169">
        <v>61340</v>
      </c>
      <c r="E3201" s="169">
        <v>9512442</v>
      </c>
      <c r="F3201" s="169">
        <v>7067446</v>
      </c>
      <c r="G3201" s="169">
        <v>2444996</v>
      </c>
      <c r="H3201" s="169">
        <v>133078</v>
      </c>
      <c r="I3201" s="169">
        <v>17014</v>
      </c>
      <c r="J3201" s="169">
        <v>443675</v>
      </c>
      <c r="K3201" s="169">
        <v>5305663</v>
      </c>
      <c r="L3201" s="169">
        <v>2132925</v>
      </c>
      <c r="M3201" s="169">
        <v>106391</v>
      </c>
      <c r="N3201" s="10"/>
    </row>
    <row r="3202" spans="2:14" x14ac:dyDescent="0.25">
      <c r="B3202" s="260" t="s">
        <v>145</v>
      </c>
      <c r="C3202" s="230"/>
      <c r="D3202" s="231"/>
      <c r="E3202" s="231"/>
      <c r="F3202" s="231"/>
      <c r="G3202" s="231"/>
      <c r="H3202" s="231"/>
      <c r="I3202" s="232"/>
      <c r="J3202" s="232"/>
      <c r="K3202" s="232"/>
      <c r="L3202" s="232"/>
      <c r="M3202" s="232"/>
    </row>
    <row r="3203" spans="2:14" x14ac:dyDescent="0.25">
      <c r="B3203" s="181">
        <v>2023</v>
      </c>
      <c r="C3203" s="181"/>
      <c r="D3203" s="182">
        <v>63534</v>
      </c>
      <c r="E3203" s="182">
        <v>4740245</v>
      </c>
      <c r="F3203" s="182">
        <v>3193610</v>
      </c>
      <c r="G3203" s="182">
        <v>1546635</v>
      </c>
      <c r="H3203" s="182">
        <v>84228</v>
      </c>
      <c r="I3203" s="182">
        <v>14934</v>
      </c>
      <c r="J3203" s="182">
        <v>260109</v>
      </c>
      <c r="K3203" s="182">
        <v>2289538</v>
      </c>
      <c r="L3203" s="182">
        <v>1200120</v>
      </c>
      <c r="M3203" s="182">
        <v>74562</v>
      </c>
    </row>
    <row r="3204" spans="2:14" x14ac:dyDescent="0.25">
      <c r="B3204" s="181">
        <v>2022</v>
      </c>
      <c r="C3204" s="181"/>
      <c r="D3204" s="182">
        <v>61731</v>
      </c>
      <c r="E3204" s="182">
        <v>4508687</v>
      </c>
      <c r="F3204" s="182">
        <v>3112824</v>
      </c>
      <c r="G3204" s="182">
        <v>1395863</v>
      </c>
      <c r="H3204" s="182">
        <v>6827</v>
      </c>
      <c r="I3204" s="182">
        <v>9626</v>
      </c>
      <c r="J3204" s="182">
        <v>360241</v>
      </c>
      <c r="K3204" s="182">
        <v>2246852</v>
      </c>
      <c r="L3204" s="182">
        <v>1135064</v>
      </c>
      <c r="M3204" s="182">
        <v>44609</v>
      </c>
    </row>
    <row r="3205" spans="2:14" x14ac:dyDescent="0.25">
      <c r="B3205" s="168">
        <v>2021</v>
      </c>
      <c r="C3205" s="168"/>
      <c r="D3205" s="169">
        <v>59417</v>
      </c>
      <c r="E3205" s="169">
        <v>3949221</v>
      </c>
      <c r="F3205" s="169">
        <v>2774552</v>
      </c>
      <c r="G3205" s="169">
        <v>1174669</v>
      </c>
      <c r="H3205" s="169">
        <v>60956</v>
      </c>
      <c r="I3205" s="169">
        <v>6609</v>
      </c>
      <c r="J3205" s="169">
        <v>366988</v>
      </c>
      <c r="K3205" s="169">
        <v>2010046</v>
      </c>
      <c r="L3205" s="169">
        <v>995214</v>
      </c>
      <c r="M3205" s="169">
        <v>41962</v>
      </c>
    </row>
    <row r="3206" spans="2:14" x14ac:dyDescent="0.25">
      <c r="B3206" s="260" t="s">
        <v>146</v>
      </c>
      <c r="C3206" s="230"/>
      <c r="D3206" s="231"/>
      <c r="E3206" s="231"/>
      <c r="F3206" s="231"/>
      <c r="G3206" s="231"/>
      <c r="H3206" s="231"/>
      <c r="I3206" s="232"/>
      <c r="J3206" s="232"/>
      <c r="K3206" s="232"/>
      <c r="L3206" s="232"/>
      <c r="M3206" s="232"/>
    </row>
    <row r="3207" spans="2:14" x14ac:dyDescent="0.25">
      <c r="B3207" s="181">
        <v>2023</v>
      </c>
      <c r="C3207" s="181"/>
      <c r="D3207" s="182">
        <v>1988</v>
      </c>
      <c r="E3207" s="182">
        <v>4139360</v>
      </c>
      <c r="F3207" s="182">
        <v>3130227</v>
      </c>
      <c r="G3207" s="182">
        <v>1009133</v>
      </c>
      <c r="H3207" s="182">
        <v>24603</v>
      </c>
      <c r="I3207" s="182">
        <v>14924</v>
      </c>
      <c r="J3207" s="182">
        <v>49224</v>
      </c>
      <c r="K3207" s="182">
        <v>2331680</v>
      </c>
      <c r="L3207" s="182">
        <v>844964</v>
      </c>
      <c r="M3207" s="182">
        <v>57715</v>
      </c>
    </row>
    <row r="3208" spans="2:14" x14ac:dyDescent="0.25">
      <c r="B3208" s="181">
        <v>2022</v>
      </c>
      <c r="C3208" s="181"/>
      <c r="D3208" s="182">
        <v>1823</v>
      </c>
      <c r="E3208" s="182">
        <v>3733603</v>
      </c>
      <c r="F3208" s="182">
        <v>2851322</v>
      </c>
      <c r="G3208" s="182">
        <v>882281</v>
      </c>
      <c r="H3208" s="182">
        <v>115</v>
      </c>
      <c r="I3208" s="182">
        <v>10917</v>
      </c>
      <c r="J3208" s="182">
        <v>57559</v>
      </c>
      <c r="K3208" s="182">
        <v>2156009</v>
      </c>
      <c r="L3208" s="182">
        <v>768339</v>
      </c>
      <c r="M3208" s="182">
        <v>34734</v>
      </c>
    </row>
    <row r="3209" spans="2:14" x14ac:dyDescent="0.25">
      <c r="B3209" s="168">
        <v>2021</v>
      </c>
      <c r="C3209" s="168"/>
      <c r="D3209" s="169">
        <v>1693</v>
      </c>
      <c r="E3209" s="169">
        <v>3185519</v>
      </c>
      <c r="F3209" s="169">
        <v>2457965</v>
      </c>
      <c r="G3209" s="169">
        <v>727554</v>
      </c>
      <c r="H3209" s="169">
        <v>36167</v>
      </c>
      <c r="I3209" s="169">
        <v>3633</v>
      </c>
      <c r="J3209" s="169">
        <v>58888</v>
      </c>
      <c r="K3209" s="169">
        <v>1931502</v>
      </c>
      <c r="L3209" s="169">
        <v>623017</v>
      </c>
      <c r="M3209" s="169">
        <v>28383</v>
      </c>
    </row>
    <row r="3210" spans="2:14" x14ac:dyDescent="0.25">
      <c r="B3210" s="260" t="s">
        <v>147</v>
      </c>
      <c r="C3210" s="230"/>
      <c r="D3210" s="231"/>
      <c r="E3210" s="231"/>
      <c r="F3210" s="231"/>
      <c r="G3210" s="231"/>
      <c r="H3210" s="231"/>
      <c r="I3210" s="232"/>
      <c r="J3210" s="232"/>
      <c r="K3210" s="232"/>
      <c r="L3210" s="232"/>
      <c r="M3210" s="232"/>
    </row>
    <row r="3211" spans="2:14" x14ac:dyDescent="0.25">
      <c r="B3211" s="181">
        <v>2023</v>
      </c>
      <c r="C3211" s="181"/>
      <c r="D3211" s="182">
        <v>292</v>
      </c>
      <c r="E3211" s="182">
        <v>2891455</v>
      </c>
      <c r="F3211" s="182">
        <v>2156206</v>
      </c>
      <c r="G3211" s="182">
        <v>735249</v>
      </c>
      <c r="H3211" s="182">
        <v>90067</v>
      </c>
      <c r="I3211" s="182">
        <v>5735</v>
      </c>
      <c r="J3211" s="182">
        <v>17598</v>
      </c>
      <c r="K3211" s="182">
        <v>1689882</v>
      </c>
      <c r="L3211" s="182">
        <v>585289</v>
      </c>
      <c r="M3211" s="182">
        <v>52674</v>
      </c>
    </row>
    <row r="3212" spans="2:14" x14ac:dyDescent="0.25">
      <c r="B3212" s="181">
        <v>2022</v>
      </c>
      <c r="C3212" s="181"/>
      <c r="D3212" s="182">
        <v>263</v>
      </c>
      <c r="E3212" s="182">
        <v>2864494</v>
      </c>
      <c r="F3212" s="182">
        <v>2250491</v>
      </c>
      <c r="G3212" s="182">
        <v>614003</v>
      </c>
      <c r="H3212" s="182">
        <v>7459</v>
      </c>
      <c r="I3212" s="182">
        <v>3037</v>
      </c>
      <c r="J3212" s="182">
        <v>16009</v>
      </c>
      <c r="K3212" s="182">
        <v>1723725</v>
      </c>
      <c r="L3212" s="182">
        <v>536127</v>
      </c>
      <c r="M3212" s="182">
        <v>30590</v>
      </c>
    </row>
    <row r="3213" spans="2:14" x14ac:dyDescent="0.25">
      <c r="B3213" s="181">
        <v>2021</v>
      </c>
      <c r="C3213" s="181"/>
      <c r="D3213" s="182">
        <v>230</v>
      </c>
      <c r="E3213" s="182">
        <v>2377702</v>
      </c>
      <c r="F3213" s="182">
        <v>1834929</v>
      </c>
      <c r="G3213" s="182">
        <v>542773</v>
      </c>
      <c r="H3213" s="182">
        <v>35955</v>
      </c>
      <c r="I3213" s="182">
        <v>6772</v>
      </c>
      <c r="J3213" s="182">
        <v>17800</v>
      </c>
      <c r="K3213" s="182">
        <v>1364115</v>
      </c>
      <c r="L3213" s="182">
        <v>514694</v>
      </c>
      <c r="M3213" s="182">
        <v>36045</v>
      </c>
    </row>
    <row r="3214" spans="2:14" x14ac:dyDescent="0.25">
      <c r="B3214" s="187" t="s">
        <v>148</v>
      </c>
      <c r="C3214" s="187"/>
      <c r="D3214" s="188"/>
      <c r="E3214" s="188"/>
      <c r="F3214" s="188"/>
      <c r="G3214" s="188"/>
      <c r="H3214" s="188"/>
      <c r="I3214" s="189"/>
      <c r="J3214" s="189"/>
      <c r="K3214" s="189"/>
      <c r="L3214" s="189"/>
      <c r="M3214" s="189"/>
    </row>
    <row r="3215" spans="2:14" x14ac:dyDescent="0.25">
      <c r="B3215" s="181">
        <v>2023</v>
      </c>
      <c r="C3215" s="181"/>
      <c r="D3215" s="182">
        <v>41</v>
      </c>
      <c r="E3215" s="182">
        <v>3511643</v>
      </c>
      <c r="F3215" s="182">
        <v>3109403</v>
      </c>
      <c r="G3215" s="182">
        <v>402240</v>
      </c>
      <c r="H3215" s="182">
        <v>44997</v>
      </c>
      <c r="I3215" s="182">
        <v>28581</v>
      </c>
      <c r="J3215" s="182">
        <v>46106</v>
      </c>
      <c r="K3215" s="182">
        <v>1865638</v>
      </c>
      <c r="L3215" s="182">
        <v>890308</v>
      </c>
      <c r="M3215" s="182">
        <v>60791</v>
      </c>
    </row>
    <row r="3216" spans="2:14" x14ac:dyDescent="0.25">
      <c r="B3216" s="181">
        <v>2022</v>
      </c>
      <c r="C3216" s="181"/>
      <c r="D3216" s="182">
        <v>40</v>
      </c>
      <c r="E3216" s="182">
        <v>4255038</v>
      </c>
      <c r="F3216" s="182">
        <v>3918865</v>
      </c>
      <c r="G3216" s="182">
        <v>336173</v>
      </c>
      <c r="H3216" s="182">
        <v>-23112</v>
      </c>
      <c r="I3216" s="182">
        <v>25081</v>
      </c>
      <c r="J3216" s="182">
        <v>51746</v>
      </c>
      <c r="K3216" s="182">
        <v>2189837</v>
      </c>
      <c r="L3216" s="182">
        <v>1045642</v>
      </c>
      <c r="M3216" s="182">
        <v>30940</v>
      </c>
    </row>
    <row r="3217" spans="2:13" x14ac:dyDescent="0.25">
      <c r="B3217" s="168">
        <v>2021</v>
      </c>
      <c r="C3217" s="168"/>
      <c r="D3217" s="169">
        <v>37</v>
      </c>
      <c r="E3217" s="169">
        <v>3475112</v>
      </c>
      <c r="F3217" s="169">
        <v>3164792</v>
      </c>
      <c r="G3217" s="169">
        <v>310320</v>
      </c>
      <c r="H3217" s="169">
        <v>67259</v>
      </c>
      <c r="I3217" s="169">
        <v>24333</v>
      </c>
      <c r="J3217" s="169">
        <v>27426</v>
      </c>
      <c r="K3217" s="169">
        <v>1804272</v>
      </c>
      <c r="L3217" s="169">
        <v>738703</v>
      </c>
      <c r="M3217" s="169">
        <v>25612</v>
      </c>
    </row>
    <row r="3218" spans="2:13" x14ac:dyDescent="0.2">
      <c r="B3218" s="258" t="s">
        <v>127</v>
      </c>
      <c r="C3218" s="184"/>
      <c r="D3218" s="185"/>
      <c r="E3218" s="185"/>
      <c r="F3218" s="185"/>
      <c r="G3218" s="185"/>
      <c r="H3218" s="185"/>
      <c r="I3218" s="186"/>
      <c r="J3218" s="186"/>
      <c r="K3218" s="186"/>
      <c r="L3218" s="186"/>
      <c r="M3218" s="186"/>
    </row>
    <row r="3219" spans="2:13" x14ac:dyDescent="0.25">
      <c r="B3219" s="187" t="s">
        <v>385</v>
      </c>
      <c r="C3219" s="187"/>
      <c r="D3219" s="188"/>
      <c r="E3219" s="188"/>
      <c r="F3219" s="188"/>
      <c r="G3219" s="188"/>
      <c r="H3219" s="188"/>
      <c r="I3219" s="189"/>
      <c r="J3219" s="189"/>
      <c r="K3219" s="189"/>
      <c r="L3219" s="189"/>
      <c r="M3219" s="189"/>
    </row>
    <row r="3220" spans="2:13" x14ac:dyDescent="0.25">
      <c r="B3220" s="181">
        <v>2023</v>
      </c>
      <c r="C3220" s="181"/>
      <c r="D3220" s="182">
        <v>93838</v>
      </c>
      <c r="E3220" s="182">
        <v>14112391</v>
      </c>
      <c r="F3220" s="182">
        <v>6194852</v>
      </c>
      <c r="G3220" s="182">
        <v>7917539</v>
      </c>
      <c r="H3220" s="182">
        <v>161385</v>
      </c>
      <c r="I3220" s="182">
        <v>15107</v>
      </c>
      <c r="J3220" s="182">
        <v>63447</v>
      </c>
      <c r="K3220" s="182">
        <v>5399820</v>
      </c>
      <c r="L3220" s="182">
        <v>3943686</v>
      </c>
      <c r="M3220" s="182">
        <v>199872</v>
      </c>
    </row>
    <row r="3221" spans="2:13" x14ac:dyDescent="0.25">
      <c r="B3221" s="181">
        <v>2022</v>
      </c>
      <c r="C3221" s="181"/>
      <c r="D3221" s="182">
        <v>86803</v>
      </c>
      <c r="E3221" s="182">
        <v>13017717</v>
      </c>
      <c r="F3221" s="182">
        <v>6052963</v>
      </c>
      <c r="G3221" s="182">
        <v>6964754</v>
      </c>
      <c r="H3221" s="182">
        <v>70713</v>
      </c>
      <c r="I3221" s="182">
        <v>11741</v>
      </c>
      <c r="J3221" s="182">
        <v>99861</v>
      </c>
      <c r="K3221" s="182">
        <v>5096449</v>
      </c>
      <c r="L3221" s="182">
        <v>3586857</v>
      </c>
      <c r="M3221" s="182">
        <v>129381</v>
      </c>
    </row>
    <row r="3222" spans="2:13" x14ac:dyDescent="0.25">
      <c r="B3222" s="168">
        <v>2021</v>
      </c>
      <c r="C3222" s="168"/>
      <c r="D3222" s="169">
        <v>76680</v>
      </c>
      <c r="E3222" s="169">
        <v>9720434</v>
      </c>
      <c r="F3222" s="169">
        <v>4924876</v>
      </c>
      <c r="G3222" s="169">
        <v>4795558</v>
      </c>
      <c r="H3222" s="169">
        <v>27001</v>
      </c>
      <c r="I3222" s="169">
        <v>7303</v>
      </c>
      <c r="J3222" s="169">
        <v>229471</v>
      </c>
      <c r="K3222" s="169">
        <v>3966672</v>
      </c>
      <c r="L3222" s="169">
        <v>2666057</v>
      </c>
      <c r="M3222" s="169">
        <v>108401</v>
      </c>
    </row>
    <row r="3223" spans="2:13" x14ac:dyDescent="0.2">
      <c r="B3223" s="258" t="s">
        <v>35</v>
      </c>
      <c r="C3223" s="184"/>
      <c r="D3223" s="185"/>
      <c r="E3223" s="185"/>
      <c r="F3223" s="185"/>
      <c r="G3223" s="185"/>
      <c r="H3223" s="185"/>
      <c r="I3223" s="186"/>
      <c r="J3223" s="186"/>
      <c r="K3223" s="186"/>
      <c r="L3223" s="186"/>
      <c r="M3223" s="186"/>
    </row>
    <row r="3224" spans="2:13" x14ac:dyDescent="0.25">
      <c r="B3224" s="187" t="s">
        <v>149</v>
      </c>
      <c r="C3224" s="187"/>
      <c r="D3224" s="188"/>
      <c r="E3224" s="188"/>
      <c r="F3224" s="188"/>
      <c r="G3224" s="188"/>
      <c r="H3224" s="188"/>
      <c r="I3224" s="189"/>
      <c r="J3224" s="189"/>
      <c r="K3224" s="189"/>
      <c r="L3224" s="189"/>
      <c r="M3224" s="189"/>
    </row>
    <row r="3225" spans="2:13" x14ac:dyDescent="0.25">
      <c r="B3225" s="181">
        <v>2023</v>
      </c>
      <c r="C3225" s="181"/>
      <c r="D3225" s="182">
        <v>67605</v>
      </c>
      <c r="E3225" s="182">
        <v>1565627</v>
      </c>
      <c r="F3225" s="182">
        <v>490939</v>
      </c>
      <c r="G3225" s="182">
        <v>1074688</v>
      </c>
      <c r="H3225" s="182">
        <v>-74</v>
      </c>
      <c r="I3225" s="182">
        <v>7</v>
      </c>
      <c r="J3225" s="182">
        <v>8549</v>
      </c>
      <c r="K3225" s="182">
        <v>423364</v>
      </c>
      <c r="L3225" s="182">
        <v>233467</v>
      </c>
      <c r="M3225" s="182">
        <v>2738</v>
      </c>
    </row>
    <row r="3226" spans="2:13" x14ac:dyDescent="0.25">
      <c r="B3226" s="181">
        <v>2022</v>
      </c>
      <c r="C3226" s="181"/>
      <c r="D3226" s="182">
        <v>62147</v>
      </c>
      <c r="E3226" s="182">
        <v>1448579</v>
      </c>
      <c r="F3226" s="182">
        <v>517074</v>
      </c>
      <c r="G3226" s="182">
        <v>931505</v>
      </c>
      <c r="H3226" s="182">
        <v>67</v>
      </c>
      <c r="I3226" s="182">
        <v>29</v>
      </c>
      <c r="J3226" s="182">
        <v>12526</v>
      </c>
      <c r="K3226" s="182">
        <v>433889</v>
      </c>
      <c r="L3226" s="182">
        <v>217149</v>
      </c>
      <c r="M3226" s="182">
        <v>1645</v>
      </c>
    </row>
    <row r="3227" spans="2:13" x14ac:dyDescent="0.25">
      <c r="B3227" s="168">
        <v>2021</v>
      </c>
      <c r="C3227" s="168"/>
      <c r="D3227" s="169">
        <v>53098</v>
      </c>
      <c r="E3227" s="169">
        <v>1064505</v>
      </c>
      <c r="F3227" s="169">
        <v>433783</v>
      </c>
      <c r="G3227" s="169">
        <v>630722</v>
      </c>
      <c r="H3227" s="169">
        <v>-212</v>
      </c>
      <c r="I3227" s="169">
        <v>84</v>
      </c>
      <c r="J3227" s="169">
        <v>27922</v>
      </c>
      <c r="K3227" s="169">
        <v>354025</v>
      </c>
      <c r="L3227" s="169">
        <v>164658</v>
      </c>
      <c r="M3227" s="169">
        <v>1274</v>
      </c>
    </row>
    <row r="3228" spans="2:13" x14ac:dyDescent="0.25">
      <c r="B3228" s="187" t="s">
        <v>150</v>
      </c>
      <c r="C3228" s="187"/>
      <c r="D3228" s="188"/>
      <c r="E3228" s="188"/>
      <c r="F3228" s="188"/>
      <c r="G3228" s="188"/>
      <c r="H3228" s="188"/>
      <c r="I3228" s="189"/>
      <c r="J3228" s="189"/>
      <c r="K3228" s="189"/>
      <c r="L3228" s="189"/>
      <c r="M3228" s="189"/>
    </row>
    <row r="3229" spans="2:13" x14ac:dyDescent="0.25">
      <c r="B3229" s="181">
        <v>2023</v>
      </c>
      <c r="C3229" s="181"/>
      <c r="D3229" s="182">
        <v>26233</v>
      </c>
      <c r="E3229" s="182">
        <v>12546763</v>
      </c>
      <c r="F3229" s="182">
        <v>5703913</v>
      </c>
      <c r="G3229" s="182">
        <v>6842850</v>
      </c>
      <c r="H3229" s="182">
        <v>161459</v>
      </c>
      <c r="I3229" s="182">
        <v>15100</v>
      </c>
      <c r="J3229" s="182">
        <v>54898</v>
      </c>
      <c r="K3229" s="182">
        <v>4976456</v>
      </c>
      <c r="L3229" s="182">
        <v>3710219</v>
      </c>
      <c r="M3229" s="182">
        <v>197133</v>
      </c>
    </row>
    <row r="3230" spans="2:13" x14ac:dyDescent="0.25">
      <c r="B3230" s="181">
        <v>2022</v>
      </c>
      <c r="C3230" s="181"/>
      <c r="D3230" s="182">
        <v>24656</v>
      </c>
      <c r="E3230" s="182">
        <v>11569138</v>
      </c>
      <c r="F3230" s="182">
        <v>5535889</v>
      </c>
      <c r="G3230" s="182">
        <v>6033250</v>
      </c>
      <c r="H3230" s="182">
        <v>70646</v>
      </c>
      <c r="I3230" s="182">
        <v>11712</v>
      </c>
      <c r="J3230" s="182">
        <v>87335</v>
      </c>
      <c r="K3230" s="182">
        <v>4662560</v>
      </c>
      <c r="L3230" s="182">
        <v>3369708</v>
      </c>
      <c r="M3230" s="182">
        <v>127735</v>
      </c>
    </row>
    <row r="3231" spans="2:13" x14ac:dyDescent="0.25">
      <c r="B3231" s="168">
        <v>2021</v>
      </c>
      <c r="C3231" s="168"/>
      <c r="D3231" s="169">
        <v>23582</v>
      </c>
      <c r="E3231" s="169">
        <v>8655929</v>
      </c>
      <c r="F3231" s="169">
        <v>4491093</v>
      </c>
      <c r="G3231" s="169">
        <v>4164836</v>
      </c>
      <c r="H3231" s="169">
        <v>27213</v>
      </c>
      <c r="I3231" s="169">
        <v>7219</v>
      </c>
      <c r="J3231" s="169">
        <v>201550</v>
      </c>
      <c r="K3231" s="169">
        <v>3612647</v>
      </c>
      <c r="L3231" s="169">
        <v>2501400</v>
      </c>
      <c r="M3231" s="169">
        <v>107126</v>
      </c>
    </row>
    <row r="3232" spans="2:13" x14ac:dyDescent="0.2">
      <c r="B3232" s="258" t="s">
        <v>11</v>
      </c>
      <c r="C3232" s="184"/>
      <c r="D3232" s="185"/>
      <c r="E3232" s="185"/>
      <c r="F3232" s="185"/>
      <c r="G3232" s="185"/>
      <c r="H3232" s="185"/>
      <c r="I3232" s="186"/>
      <c r="J3232" s="186"/>
      <c r="K3232" s="186"/>
      <c r="L3232" s="186"/>
      <c r="M3232" s="186"/>
    </row>
    <row r="3233" spans="2:13" x14ac:dyDescent="0.25">
      <c r="B3233" s="187" t="s">
        <v>151</v>
      </c>
      <c r="C3233" s="187"/>
      <c r="D3233" s="188"/>
      <c r="E3233" s="188"/>
      <c r="F3233" s="188"/>
      <c r="G3233" s="188"/>
      <c r="H3233" s="188"/>
      <c r="I3233" s="189"/>
      <c r="J3233" s="189"/>
      <c r="K3233" s="189"/>
      <c r="L3233" s="189"/>
      <c r="M3233" s="189"/>
    </row>
    <row r="3234" spans="2:13" x14ac:dyDescent="0.25">
      <c r="B3234" s="181">
        <v>2023</v>
      </c>
      <c r="C3234" s="181"/>
      <c r="D3234" s="182">
        <v>93811</v>
      </c>
      <c r="E3234" s="182">
        <v>12827071</v>
      </c>
      <c r="F3234" s="182">
        <v>5576429</v>
      </c>
      <c r="G3234" s="182">
        <v>7250642</v>
      </c>
      <c r="H3234" s="182">
        <v>182293</v>
      </c>
      <c r="I3234" s="182">
        <v>14857</v>
      </c>
      <c r="J3234" s="182">
        <v>57631</v>
      </c>
      <c r="K3234" s="182">
        <v>4936099</v>
      </c>
      <c r="L3234" s="182">
        <v>3585788</v>
      </c>
      <c r="M3234" s="182">
        <v>177728</v>
      </c>
    </row>
    <row r="3235" spans="2:13" x14ac:dyDescent="0.25">
      <c r="B3235" s="181">
        <v>2022</v>
      </c>
      <c r="C3235" s="181"/>
      <c r="D3235" s="182">
        <v>86781</v>
      </c>
      <c r="E3235" s="182">
        <v>12153411</v>
      </c>
      <c r="F3235" s="182">
        <v>5680859</v>
      </c>
      <c r="G3235" s="182">
        <v>6472552</v>
      </c>
      <c r="H3235" s="182">
        <v>91119</v>
      </c>
      <c r="I3235" s="182">
        <v>11612</v>
      </c>
      <c r="J3235" s="182">
        <v>92844</v>
      </c>
      <c r="K3235" s="182">
        <v>4837415</v>
      </c>
      <c r="L3235" s="182">
        <v>3339304</v>
      </c>
      <c r="M3235" s="182">
        <v>117456</v>
      </c>
    </row>
    <row r="3236" spans="2:13" x14ac:dyDescent="0.25">
      <c r="B3236" s="168">
        <v>2021</v>
      </c>
      <c r="C3236" s="168"/>
      <c r="D3236" s="169">
        <v>76661</v>
      </c>
      <c r="E3236" s="169">
        <v>9074932</v>
      </c>
      <c r="F3236" s="169">
        <v>4586037</v>
      </c>
      <c r="G3236" s="169">
        <v>4488895</v>
      </c>
      <c r="H3236" s="169">
        <v>67787</v>
      </c>
      <c r="I3236" s="169">
        <v>7182</v>
      </c>
      <c r="J3236" s="169">
        <v>223666</v>
      </c>
      <c r="K3236" s="169">
        <v>3765530</v>
      </c>
      <c r="L3236" s="169">
        <v>2488429</v>
      </c>
      <c r="M3236" s="169">
        <v>91239</v>
      </c>
    </row>
    <row r="3237" spans="2:13" x14ac:dyDescent="0.25">
      <c r="B3237" s="260" t="s">
        <v>152</v>
      </c>
      <c r="C3237" s="230"/>
      <c r="D3237" s="231"/>
      <c r="E3237" s="231"/>
      <c r="F3237" s="231"/>
      <c r="G3237" s="231"/>
      <c r="H3237" s="231"/>
      <c r="I3237" s="232"/>
      <c r="J3237" s="232"/>
      <c r="K3237" s="232"/>
      <c r="L3237" s="232"/>
      <c r="M3237" s="232"/>
    </row>
    <row r="3238" spans="2:13" x14ac:dyDescent="0.25">
      <c r="B3238" s="181">
        <v>2023</v>
      </c>
      <c r="C3238" s="181"/>
      <c r="D3238" s="182">
        <v>90787</v>
      </c>
      <c r="E3238" s="182">
        <v>5400319</v>
      </c>
      <c r="F3238" s="182">
        <v>2170983</v>
      </c>
      <c r="G3238" s="182">
        <v>3229336</v>
      </c>
      <c r="H3238" s="182">
        <v>144574</v>
      </c>
      <c r="I3238" s="182">
        <v>7028</v>
      </c>
      <c r="J3238" s="182">
        <v>22881</v>
      </c>
      <c r="K3238" s="182">
        <v>1933457</v>
      </c>
      <c r="L3238" s="182">
        <v>1557714</v>
      </c>
      <c r="M3238" s="182">
        <v>61172</v>
      </c>
    </row>
    <row r="3239" spans="2:13" x14ac:dyDescent="0.25">
      <c r="B3239" s="181">
        <v>2022</v>
      </c>
      <c r="C3239" s="181"/>
      <c r="D3239" s="182">
        <v>83948</v>
      </c>
      <c r="E3239" s="182">
        <v>5034832</v>
      </c>
      <c r="F3239" s="182">
        <v>2146196</v>
      </c>
      <c r="G3239" s="182">
        <v>2888636</v>
      </c>
      <c r="H3239" s="182">
        <v>149924</v>
      </c>
      <c r="I3239" s="182">
        <v>3928</v>
      </c>
      <c r="J3239" s="182">
        <v>35302</v>
      </c>
      <c r="K3239" s="182">
        <v>1891384</v>
      </c>
      <c r="L3239" s="182">
        <v>1406040</v>
      </c>
      <c r="M3239" s="182">
        <v>40588</v>
      </c>
    </row>
    <row r="3240" spans="2:13" x14ac:dyDescent="0.25">
      <c r="B3240" s="168">
        <v>2021</v>
      </c>
      <c r="C3240" s="168"/>
      <c r="D3240" s="169">
        <v>74154</v>
      </c>
      <c r="E3240" s="169">
        <v>3967020</v>
      </c>
      <c r="F3240" s="169">
        <v>1806696</v>
      </c>
      <c r="G3240" s="169">
        <v>2160324</v>
      </c>
      <c r="H3240" s="169">
        <v>89454</v>
      </c>
      <c r="I3240" s="169">
        <v>2871</v>
      </c>
      <c r="J3240" s="169">
        <v>92380</v>
      </c>
      <c r="K3240" s="169">
        <v>1543299</v>
      </c>
      <c r="L3240" s="169">
        <v>1128759</v>
      </c>
      <c r="M3240" s="169">
        <v>37205</v>
      </c>
    </row>
    <row r="3241" spans="2:13" x14ac:dyDescent="0.25">
      <c r="B3241" s="260" t="s">
        <v>153</v>
      </c>
      <c r="C3241" s="230"/>
      <c r="D3241" s="231"/>
      <c r="E3241" s="231"/>
      <c r="F3241" s="231"/>
      <c r="G3241" s="231"/>
      <c r="H3241" s="231"/>
      <c r="I3241" s="232"/>
      <c r="J3241" s="232"/>
      <c r="K3241" s="232"/>
      <c r="L3241" s="232"/>
      <c r="M3241" s="232"/>
    </row>
    <row r="3242" spans="2:13" x14ac:dyDescent="0.25">
      <c r="B3242" s="181">
        <v>2023</v>
      </c>
      <c r="C3242" s="181"/>
      <c r="D3242" s="182">
        <v>2734</v>
      </c>
      <c r="E3242" s="182">
        <v>4672681</v>
      </c>
      <c r="F3242" s="182">
        <v>2116646</v>
      </c>
      <c r="G3242" s="182">
        <v>2556035</v>
      </c>
      <c r="H3242" s="182">
        <v>32850</v>
      </c>
      <c r="I3242" s="182">
        <v>5111</v>
      </c>
      <c r="J3242" s="182">
        <v>18805</v>
      </c>
      <c r="K3242" s="182">
        <v>1894905</v>
      </c>
      <c r="L3242" s="182">
        <v>1287512</v>
      </c>
      <c r="M3242" s="182">
        <v>56793</v>
      </c>
    </row>
    <row r="3243" spans="2:13" x14ac:dyDescent="0.25">
      <c r="B3243" s="181">
        <v>2022</v>
      </c>
      <c r="C3243" s="181"/>
      <c r="D3243" s="182">
        <v>2557</v>
      </c>
      <c r="E3243" s="182">
        <v>4429151</v>
      </c>
      <c r="F3243" s="182">
        <v>2116701</v>
      </c>
      <c r="G3243" s="182">
        <v>2312450</v>
      </c>
      <c r="H3243" s="182">
        <v>-14191</v>
      </c>
      <c r="I3243" s="182">
        <v>4202</v>
      </c>
      <c r="J3243" s="182">
        <v>30745</v>
      </c>
      <c r="K3243" s="182">
        <v>1834748</v>
      </c>
      <c r="L3243" s="182">
        <v>1217984</v>
      </c>
      <c r="M3243" s="182">
        <v>44523</v>
      </c>
    </row>
    <row r="3244" spans="2:13" x14ac:dyDescent="0.25">
      <c r="B3244" s="168">
        <v>2021</v>
      </c>
      <c r="C3244" s="168"/>
      <c r="D3244" s="169">
        <v>2275</v>
      </c>
      <c r="E3244" s="169">
        <v>3239070</v>
      </c>
      <c r="F3244" s="169">
        <v>1652071</v>
      </c>
      <c r="G3244" s="169">
        <v>1586999</v>
      </c>
      <c r="H3244" s="169">
        <v>2677</v>
      </c>
      <c r="I3244" s="169">
        <v>2815</v>
      </c>
      <c r="J3244" s="169">
        <v>75475</v>
      </c>
      <c r="K3244" s="169">
        <v>1401916</v>
      </c>
      <c r="L3244" s="169">
        <v>870385</v>
      </c>
      <c r="M3244" s="169">
        <v>32942</v>
      </c>
    </row>
    <row r="3245" spans="2:13" x14ac:dyDescent="0.25">
      <c r="B3245" s="260" t="s">
        <v>154</v>
      </c>
      <c r="C3245" s="230"/>
      <c r="D3245" s="231"/>
      <c r="E3245" s="231"/>
      <c r="F3245" s="231"/>
      <c r="G3245" s="231"/>
      <c r="H3245" s="231"/>
      <c r="I3245" s="232"/>
      <c r="J3245" s="232"/>
      <c r="K3245" s="232"/>
      <c r="L3245" s="232"/>
      <c r="M3245" s="232"/>
    </row>
    <row r="3246" spans="2:13" x14ac:dyDescent="0.25">
      <c r="B3246" s="181">
        <v>2023</v>
      </c>
      <c r="C3246" s="181"/>
      <c r="D3246" s="182">
        <v>290</v>
      </c>
      <c r="E3246" s="182">
        <v>2754072</v>
      </c>
      <c r="F3246" s="182">
        <v>1288800</v>
      </c>
      <c r="G3246" s="182">
        <v>1465271</v>
      </c>
      <c r="H3246" s="182">
        <v>4868</v>
      </c>
      <c r="I3246" s="182">
        <v>2717</v>
      </c>
      <c r="J3246" s="182">
        <v>15945</v>
      </c>
      <c r="K3246" s="182">
        <v>1107737</v>
      </c>
      <c r="L3246" s="182">
        <v>740561</v>
      </c>
      <c r="M3246" s="182">
        <v>59764</v>
      </c>
    </row>
    <row r="3247" spans="2:13" x14ac:dyDescent="0.25">
      <c r="B3247" s="181">
        <v>2022</v>
      </c>
      <c r="C3247" s="181"/>
      <c r="D3247" s="182">
        <v>276</v>
      </c>
      <c r="E3247" s="182">
        <v>2689428</v>
      </c>
      <c r="F3247" s="182">
        <v>1417962</v>
      </c>
      <c r="G3247" s="182">
        <v>1271466</v>
      </c>
      <c r="H3247" s="182">
        <v>-44613</v>
      </c>
      <c r="I3247" s="182">
        <v>3482</v>
      </c>
      <c r="J3247" s="182">
        <v>26797</v>
      </c>
      <c r="K3247" s="182">
        <v>1111283</v>
      </c>
      <c r="L3247" s="182">
        <v>715279</v>
      </c>
      <c r="M3247" s="182">
        <v>32345</v>
      </c>
    </row>
    <row r="3248" spans="2:13" x14ac:dyDescent="0.25">
      <c r="B3248" s="181">
        <v>2021</v>
      </c>
      <c r="C3248" s="181"/>
      <c r="D3248" s="182">
        <v>232</v>
      </c>
      <c r="E3248" s="182">
        <v>1868843</v>
      </c>
      <c r="F3248" s="182">
        <v>1127271</v>
      </c>
      <c r="G3248" s="182">
        <v>741572</v>
      </c>
      <c r="H3248" s="182">
        <v>-24345</v>
      </c>
      <c r="I3248" s="182">
        <v>1495</v>
      </c>
      <c r="J3248" s="182">
        <v>55811</v>
      </c>
      <c r="K3248" s="182">
        <v>820315</v>
      </c>
      <c r="L3248" s="182">
        <v>489284</v>
      </c>
      <c r="M3248" s="182">
        <v>21092</v>
      </c>
    </row>
    <row r="3249" spans="2:13" x14ac:dyDescent="0.25">
      <c r="B3249" s="187" t="s">
        <v>155</v>
      </c>
      <c r="C3249" s="187"/>
      <c r="D3249" s="188"/>
      <c r="E3249" s="188"/>
      <c r="F3249" s="188"/>
      <c r="G3249" s="188"/>
      <c r="H3249" s="188"/>
      <c r="I3249" s="189"/>
      <c r="J3249" s="189"/>
      <c r="K3249" s="189"/>
      <c r="L3249" s="189"/>
      <c r="M3249" s="189"/>
    </row>
    <row r="3250" spans="2:13" x14ac:dyDescent="0.25">
      <c r="B3250" s="181">
        <v>2023</v>
      </c>
      <c r="C3250" s="181"/>
      <c r="D3250" s="182">
        <v>27</v>
      </c>
      <c r="E3250" s="182">
        <v>1285320</v>
      </c>
      <c r="F3250" s="182">
        <v>618423</v>
      </c>
      <c r="G3250" s="182">
        <v>666897</v>
      </c>
      <c r="H3250" s="182">
        <v>-20908</v>
      </c>
      <c r="I3250" s="182">
        <v>250</v>
      </c>
      <c r="J3250" s="182">
        <v>5816</v>
      </c>
      <c r="K3250" s="182">
        <v>463721</v>
      </c>
      <c r="L3250" s="182">
        <v>357897</v>
      </c>
      <c r="M3250" s="182">
        <v>22143</v>
      </c>
    </row>
    <row r="3251" spans="2:13" x14ac:dyDescent="0.25">
      <c r="B3251" s="181">
        <v>2022</v>
      </c>
      <c r="C3251" s="181"/>
      <c r="D3251" s="182">
        <v>22</v>
      </c>
      <c r="E3251" s="182">
        <v>864306</v>
      </c>
      <c r="F3251" s="182">
        <v>372103</v>
      </c>
      <c r="G3251" s="182">
        <v>492203</v>
      </c>
      <c r="H3251" s="182">
        <v>-20406</v>
      </c>
      <c r="I3251" s="182">
        <v>129</v>
      </c>
      <c r="J3251" s="182">
        <v>7017</v>
      </c>
      <c r="K3251" s="182">
        <v>259034</v>
      </c>
      <c r="L3251" s="182">
        <v>247553</v>
      </c>
      <c r="M3251" s="182">
        <v>11925</v>
      </c>
    </row>
    <row r="3252" spans="2:13" x14ac:dyDescent="0.25">
      <c r="B3252" s="168">
        <v>2021</v>
      </c>
      <c r="C3252" s="168"/>
      <c r="D3252" s="169">
        <v>19</v>
      </c>
      <c r="E3252" s="169">
        <v>645501</v>
      </c>
      <c r="F3252" s="169">
        <v>338839</v>
      </c>
      <c r="G3252" s="169">
        <v>306662</v>
      </c>
      <c r="H3252" s="169">
        <v>-40786</v>
      </c>
      <c r="I3252" s="169">
        <v>121</v>
      </c>
      <c r="J3252" s="169">
        <v>5805</v>
      </c>
      <c r="K3252" s="169">
        <v>201142</v>
      </c>
      <c r="L3252" s="169">
        <v>177629</v>
      </c>
      <c r="M3252" s="169">
        <v>17162</v>
      </c>
    </row>
    <row r="3253" spans="2:13" x14ac:dyDescent="0.2">
      <c r="B3253" s="258" t="s">
        <v>545</v>
      </c>
      <c r="C3253" s="184"/>
      <c r="D3253" s="185"/>
      <c r="E3253" s="185"/>
      <c r="F3253" s="185"/>
      <c r="G3253" s="185"/>
      <c r="H3253" s="185"/>
      <c r="I3253" s="186"/>
      <c r="J3253" s="186"/>
      <c r="K3253" s="186"/>
      <c r="L3253" s="186"/>
      <c r="M3253" s="186"/>
    </row>
    <row r="3254" spans="2:13" x14ac:dyDescent="0.25">
      <c r="B3254" s="187" t="s">
        <v>494</v>
      </c>
      <c r="C3254" s="187"/>
      <c r="D3254" s="188"/>
      <c r="E3254" s="188"/>
      <c r="F3254" s="188"/>
      <c r="G3254" s="188"/>
      <c r="H3254" s="188"/>
      <c r="I3254" s="189"/>
      <c r="J3254" s="189"/>
      <c r="K3254" s="189"/>
      <c r="L3254" s="189"/>
      <c r="M3254" s="189"/>
    </row>
    <row r="3255" spans="2:13" x14ac:dyDescent="0.25">
      <c r="B3255" s="181">
        <v>2023</v>
      </c>
      <c r="C3255" s="181"/>
      <c r="D3255" s="182">
        <v>31396</v>
      </c>
      <c r="E3255" s="182">
        <v>7611582</v>
      </c>
      <c r="F3255" s="182">
        <v>5205688</v>
      </c>
      <c r="G3255" s="182">
        <v>2405894</v>
      </c>
      <c r="H3255" s="182">
        <v>15022</v>
      </c>
      <c r="I3255" s="182">
        <v>12052</v>
      </c>
      <c r="J3255" s="182">
        <v>218177</v>
      </c>
      <c r="K3255" s="182">
        <v>4187194</v>
      </c>
      <c r="L3255" s="182">
        <v>1601121</v>
      </c>
      <c r="M3255" s="182">
        <v>140667</v>
      </c>
    </row>
    <row r="3256" spans="2:13" x14ac:dyDescent="0.25">
      <c r="B3256" s="181">
        <v>2022</v>
      </c>
      <c r="C3256" s="181"/>
      <c r="D3256" s="182">
        <v>30393</v>
      </c>
      <c r="E3256" s="182">
        <v>6933666</v>
      </c>
      <c r="F3256" s="182">
        <v>4841262</v>
      </c>
      <c r="G3256" s="182">
        <v>2092404</v>
      </c>
      <c r="H3256" s="182">
        <v>25333</v>
      </c>
      <c r="I3256" s="182">
        <v>8968</v>
      </c>
      <c r="J3256" s="182">
        <v>210866</v>
      </c>
      <c r="K3256" s="182">
        <v>3938384</v>
      </c>
      <c r="L3256" s="182">
        <v>1411882</v>
      </c>
      <c r="M3256" s="182">
        <v>89338</v>
      </c>
    </row>
    <row r="3257" spans="2:13" x14ac:dyDescent="0.25">
      <c r="B3257" s="168">
        <v>2021</v>
      </c>
      <c r="C3257" s="168"/>
      <c r="D3257" s="169">
        <v>28990</v>
      </c>
      <c r="E3257" s="169">
        <v>5713912</v>
      </c>
      <c r="F3257" s="169">
        <v>4125870</v>
      </c>
      <c r="G3257" s="169">
        <v>1588042</v>
      </c>
      <c r="H3257" s="169">
        <v>10932</v>
      </c>
      <c r="I3257" s="169">
        <v>7501</v>
      </c>
      <c r="J3257" s="169">
        <v>276466</v>
      </c>
      <c r="K3257" s="169">
        <v>3295989</v>
      </c>
      <c r="L3257" s="169">
        <v>1117613</v>
      </c>
      <c r="M3257" s="169">
        <v>102104</v>
      </c>
    </row>
    <row r="3258" spans="2:13" x14ac:dyDescent="0.2">
      <c r="B3258" s="258" t="s">
        <v>35</v>
      </c>
      <c r="C3258" s="184"/>
      <c r="D3258" s="185"/>
      <c r="E3258" s="185"/>
      <c r="F3258" s="185"/>
      <c r="G3258" s="185"/>
      <c r="H3258" s="185"/>
      <c r="I3258" s="186"/>
      <c r="J3258" s="186"/>
      <c r="K3258" s="186"/>
      <c r="L3258" s="186"/>
      <c r="M3258" s="186"/>
    </row>
    <row r="3259" spans="2:13" x14ac:dyDescent="0.25">
      <c r="B3259" s="187" t="s">
        <v>495</v>
      </c>
      <c r="C3259" s="187"/>
      <c r="D3259" s="188"/>
      <c r="E3259" s="188"/>
      <c r="F3259" s="188"/>
      <c r="G3259" s="188"/>
      <c r="H3259" s="188"/>
      <c r="I3259" s="189"/>
      <c r="J3259" s="189"/>
      <c r="K3259" s="189"/>
      <c r="L3259" s="189"/>
      <c r="M3259" s="189"/>
    </row>
    <row r="3260" spans="2:13" x14ac:dyDescent="0.25">
      <c r="B3260" s="181">
        <v>2023</v>
      </c>
      <c r="C3260" s="181"/>
      <c r="D3260" s="182">
        <v>24610</v>
      </c>
      <c r="E3260" s="182">
        <v>761428</v>
      </c>
      <c r="F3260" s="182">
        <v>521632</v>
      </c>
      <c r="G3260" s="182">
        <v>239796</v>
      </c>
      <c r="H3260" s="182">
        <v>3184</v>
      </c>
      <c r="I3260" s="182">
        <v>102</v>
      </c>
      <c r="J3260" s="182">
        <v>91140</v>
      </c>
      <c r="K3260" s="182">
        <v>336586</v>
      </c>
      <c r="L3260" s="182">
        <v>126136</v>
      </c>
      <c r="M3260" s="182">
        <v>4522</v>
      </c>
    </row>
    <row r="3261" spans="2:13" x14ac:dyDescent="0.25">
      <c r="B3261" s="181">
        <v>2022</v>
      </c>
      <c r="C3261" s="181"/>
      <c r="D3261" s="182">
        <v>23860</v>
      </c>
      <c r="E3261" s="182">
        <v>716581</v>
      </c>
      <c r="F3261" s="182">
        <v>502774</v>
      </c>
      <c r="G3261" s="182">
        <v>213807</v>
      </c>
      <c r="H3261" s="182">
        <v>1982</v>
      </c>
      <c r="I3261" s="182">
        <v>194</v>
      </c>
      <c r="J3261" s="182">
        <v>96358</v>
      </c>
      <c r="K3261" s="182">
        <v>335857</v>
      </c>
      <c r="L3261" s="182">
        <v>120227</v>
      </c>
      <c r="M3261" s="182">
        <v>2644</v>
      </c>
    </row>
    <row r="3262" spans="2:13" x14ac:dyDescent="0.25">
      <c r="B3262" s="168">
        <v>2021</v>
      </c>
      <c r="C3262" s="168"/>
      <c r="D3262" s="169">
        <v>22835</v>
      </c>
      <c r="E3262" s="169">
        <v>596183</v>
      </c>
      <c r="F3262" s="169">
        <v>421906</v>
      </c>
      <c r="G3262" s="169">
        <v>174277</v>
      </c>
      <c r="H3262" s="169">
        <v>2908</v>
      </c>
      <c r="I3262" s="169">
        <v>150</v>
      </c>
      <c r="J3262" s="169">
        <v>105477</v>
      </c>
      <c r="K3262" s="169">
        <v>285054</v>
      </c>
      <c r="L3262" s="169">
        <v>100034</v>
      </c>
      <c r="M3262" s="169">
        <v>2467</v>
      </c>
    </row>
    <row r="3263" spans="2:13" x14ac:dyDescent="0.25">
      <c r="B3263" s="187" t="s">
        <v>496</v>
      </c>
      <c r="C3263" s="187"/>
      <c r="D3263" s="188"/>
      <c r="E3263" s="188"/>
      <c r="F3263" s="188"/>
      <c r="G3263" s="188"/>
      <c r="H3263" s="188"/>
      <c r="I3263" s="189"/>
      <c r="J3263" s="189"/>
      <c r="K3263" s="189"/>
      <c r="L3263" s="189"/>
      <c r="M3263" s="189"/>
    </row>
    <row r="3264" spans="2:13" x14ac:dyDescent="0.25">
      <c r="B3264" s="181">
        <v>2023</v>
      </c>
      <c r="C3264" s="181"/>
      <c r="D3264" s="182">
        <v>6786</v>
      </c>
      <c r="E3264" s="182">
        <v>6850155</v>
      </c>
      <c r="F3264" s="182">
        <v>4684056</v>
      </c>
      <c r="G3264" s="182">
        <v>2166099</v>
      </c>
      <c r="H3264" s="182">
        <v>11837</v>
      </c>
      <c r="I3264" s="182">
        <v>11950</v>
      </c>
      <c r="J3264" s="182">
        <v>127037</v>
      </c>
      <c r="K3264" s="182">
        <v>3850608</v>
      </c>
      <c r="L3264" s="182">
        <v>1474986</v>
      </c>
      <c r="M3264" s="182">
        <v>136145</v>
      </c>
    </row>
    <row r="3265" spans="2:13" x14ac:dyDescent="0.25">
      <c r="B3265" s="181">
        <v>2022</v>
      </c>
      <c r="C3265" s="181"/>
      <c r="D3265" s="182">
        <v>6533</v>
      </c>
      <c r="E3265" s="182">
        <v>6217085</v>
      </c>
      <c r="F3265" s="182">
        <v>4338488</v>
      </c>
      <c r="G3265" s="182">
        <v>1878597</v>
      </c>
      <c r="H3265" s="182">
        <v>23351</v>
      </c>
      <c r="I3265" s="182">
        <v>8774</v>
      </c>
      <c r="J3265" s="182">
        <v>114507</v>
      </c>
      <c r="K3265" s="182">
        <v>3602527</v>
      </c>
      <c r="L3265" s="182">
        <v>1291656</v>
      </c>
      <c r="M3265" s="182">
        <v>86693</v>
      </c>
    </row>
    <row r="3266" spans="2:13" x14ac:dyDescent="0.25">
      <c r="B3266" s="168">
        <v>2021</v>
      </c>
      <c r="C3266" s="168"/>
      <c r="D3266" s="169">
        <v>6155</v>
      </c>
      <c r="E3266" s="169">
        <v>5117729</v>
      </c>
      <c r="F3266" s="169">
        <v>3703964</v>
      </c>
      <c r="G3266" s="169">
        <v>1413765</v>
      </c>
      <c r="H3266" s="169">
        <v>8024</v>
      </c>
      <c r="I3266" s="169">
        <v>7351</v>
      </c>
      <c r="J3266" s="169">
        <v>170989</v>
      </c>
      <c r="K3266" s="169">
        <v>3010935</v>
      </c>
      <c r="L3266" s="169">
        <v>1017579</v>
      </c>
      <c r="M3266" s="169">
        <v>99637</v>
      </c>
    </row>
    <row r="3267" spans="2:13" x14ac:dyDescent="0.2">
      <c r="B3267" s="258" t="s">
        <v>11</v>
      </c>
      <c r="C3267" s="184"/>
      <c r="D3267" s="185"/>
      <c r="E3267" s="185"/>
      <c r="F3267" s="185"/>
      <c r="G3267" s="185"/>
      <c r="H3267" s="185"/>
      <c r="I3267" s="186"/>
      <c r="J3267" s="186"/>
      <c r="K3267" s="186"/>
      <c r="L3267" s="186"/>
      <c r="M3267" s="186"/>
    </row>
    <row r="3268" spans="2:13" x14ac:dyDescent="0.25">
      <c r="B3268" s="187" t="s">
        <v>497</v>
      </c>
      <c r="C3268" s="187"/>
      <c r="D3268" s="188"/>
      <c r="E3268" s="188"/>
      <c r="F3268" s="188"/>
      <c r="G3268" s="188"/>
      <c r="H3268" s="188"/>
      <c r="I3268" s="189"/>
      <c r="J3268" s="189"/>
      <c r="K3268" s="189"/>
      <c r="L3268" s="189"/>
      <c r="M3268" s="189"/>
    </row>
    <row r="3269" spans="2:13" x14ac:dyDescent="0.25">
      <c r="B3269" s="181">
        <v>2023</v>
      </c>
      <c r="C3269" s="181"/>
      <c r="D3269" s="182">
        <v>31374</v>
      </c>
      <c r="E3269" s="182">
        <v>5385517</v>
      </c>
      <c r="F3269" s="182">
        <v>3448581</v>
      </c>
      <c r="G3269" s="182">
        <v>1936936</v>
      </c>
      <c r="H3269" s="182">
        <v>16197</v>
      </c>
      <c r="I3269" s="182">
        <v>5122</v>
      </c>
      <c r="J3269" s="182">
        <v>159882</v>
      </c>
      <c r="K3269" s="182">
        <v>2854652</v>
      </c>
      <c r="L3269" s="182">
        <v>1084948</v>
      </c>
      <c r="M3269" s="182">
        <v>82236</v>
      </c>
    </row>
    <row r="3270" spans="2:13" x14ac:dyDescent="0.25">
      <c r="B3270" s="181">
        <v>2022</v>
      </c>
      <c r="C3270" s="181"/>
      <c r="D3270" s="182">
        <v>30370</v>
      </c>
      <c r="E3270" s="182">
        <v>4877645</v>
      </c>
      <c r="F3270" s="182">
        <v>3208010</v>
      </c>
      <c r="G3270" s="182">
        <v>1669636</v>
      </c>
      <c r="H3270" s="182">
        <v>13157</v>
      </c>
      <c r="I3270" s="182">
        <v>3677</v>
      </c>
      <c r="J3270" s="182">
        <v>164817</v>
      </c>
      <c r="K3270" s="182">
        <v>2663145</v>
      </c>
      <c r="L3270" s="182">
        <v>958717</v>
      </c>
      <c r="M3270" s="182">
        <v>50432</v>
      </c>
    </row>
    <row r="3271" spans="2:13" x14ac:dyDescent="0.25">
      <c r="B3271" s="168">
        <v>2021</v>
      </c>
      <c r="C3271" s="168"/>
      <c r="D3271" s="169">
        <v>28973</v>
      </c>
      <c r="E3271" s="169">
        <v>4443842</v>
      </c>
      <c r="F3271" s="169">
        <v>3051578</v>
      </c>
      <c r="G3271" s="169">
        <v>1392264</v>
      </c>
      <c r="H3271" s="169">
        <v>9663</v>
      </c>
      <c r="I3271" s="169">
        <v>2924</v>
      </c>
      <c r="J3271" s="169">
        <v>214760</v>
      </c>
      <c r="K3271" s="169">
        <v>2546207</v>
      </c>
      <c r="L3271" s="169">
        <v>841325</v>
      </c>
      <c r="M3271" s="169">
        <v>49637</v>
      </c>
    </row>
    <row r="3272" spans="2:13" x14ac:dyDescent="0.25">
      <c r="B3272" s="260" t="s">
        <v>498</v>
      </c>
      <c r="C3272" s="230"/>
      <c r="D3272" s="231"/>
      <c r="E3272" s="231"/>
      <c r="F3272" s="231"/>
      <c r="G3272" s="231"/>
      <c r="H3272" s="231"/>
      <c r="I3272" s="232"/>
      <c r="J3272" s="232"/>
      <c r="K3272" s="232"/>
      <c r="L3272" s="232"/>
      <c r="M3272" s="232"/>
    </row>
    <row r="3273" spans="2:13" x14ac:dyDescent="0.25">
      <c r="B3273" s="181">
        <v>2023</v>
      </c>
      <c r="C3273" s="181"/>
      <c r="D3273" s="182">
        <v>30227</v>
      </c>
      <c r="E3273" s="182">
        <v>1807166</v>
      </c>
      <c r="F3273" s="182">
        <v>1125184</v>
      </c>
      <c r="G3273" s="182">
        <v>681982</v>
      </c>
      <c r="H3273" s="182">
        <v>13737</v>
      </c>
      <c r="I3273" s="182">
        <v>1938</v>
      </c>
      <c r="J3273" s="182">
        <v>116857</v>
      </c>
      <c r="K3273" s="182">
        <v>839930</v>
      </c>
      <c r="L3273" s="182">
        <v>399689</v>
      </c>
      <c r="M3273" s="182">
        <v>31290</v>
      </c>
    </row>
    <row r="3274" spans="2:13" x14ac:dyDescent="0.25">
      <c r="B3274" s="181">
        <v>2022</v>
      </c>
      <c r="C3274" s="181"/>
      <c r="D3274" s="182">
        <v>29307</v>
      </c>
      <c r="E3274" s="182">
        <v>1710388</v>
      </c>
      <c r="F3274" s="182">
        <v>1096972</v>
      </c>
      <c r="G3274" s="182">
        <v>613416</v>
      </c>
      <c r="H3274" s="182">
        <v>7539</v>
      </c>
      <c r="I3274" s="182">
        <v>1009</v>
      </c>
      <c r="J3274" s="182">
        <v>126988</v>
      </c>
      <c r="K3274" s="182">
        <v>836878</v>
      </c>
      <c r="L3274" s="182">
        <v>367906</v>
      </c>
      <c r="M3274" s="182">
        <v>13255</v>
      </c>
    </row>
    <row r="3275" spans="2:13" x14ac:dyDescent="0.25">
      <c r="B3275" s="168">
        <v>2021</v>
      </c>
      <c r="C3275" s="168"/>
      <c r="D3275" s="169">
        <v>27938</v>
      </c>
      <c r="E3275" s="169">
        <v>1440992</v>
      </c>
      <c r="F3275" s="169">
        <v>954690</v>
      </c>
      <c r="G3275" s="169">
        <v>486302</v>
      </c>
      <c r="H3275" s="169">
        <v>6836</v>
      </c>
      <c r="I3275" s="169">
        <v>862</v>
      </c>
      <c r="J3275" s="169">
        <v>148113</v>
      </c>
      <c r="K3275" s="169">
        <v>731702</v>
      </c>
      <c r="L3275" s="169">
        <v>297977</v>
      </c>
      <c r="M3275" s="169">
        <v>12078</v>
      </c>
    </row>
    <row r="3276" spans="2:13" x14ac:dyDescent="0.25">
      <c r="B3276" s="260" t="s">
        <v>499</v>
      </c>
      <c r="C3276" s="230"/>
      <c r="D3276" s="231"/>
      <c r="E3276" s="231"/>
      <c r="F3276" s="231"/>
      <c r="G3276" s="231"/>
      <c r="H3276" s="231"/>
      <c r="I3276" s="232"/>
      <c r="J3276" s="232"/>
      <c r="K3276" s="232"/>
      <c r="L3276" s="232"/>
      <c r="M3276" s="232"/>
    </row>
    <row r="3277" spans="2:13" x14ac:dyDescent="0.25">
      <c r="B3277" s="181">
        <v>2023</v>
      </c>
      <c r="C3277" s="181"/>
      <c r="D3277" s="182">
        <v>1029</v>
      </c>
      <c r="E3277" s="182">
        <v>1864598</v>
      </c>
      <c r="F3277" s="182">
        <v>1174825</v>
      </c>
      <c r="G3277" s="182">
        <v>689773</v>
      </c>
      <c r="H3277" s="182">
        <v>788</v>
      </c>
      <c r="I3277" s="182">
        <v>1491</v>
      </c>
      <c r="J3277" s="182">
        <v>28251</v>
      </c>
      <c r="K3277" s="182">
        <v>1006194</v>
      </c>
      <c r="L3277" s="182">
        <v>367794</v>
      </c>
      <c r="M3277" s="182">
        <v>22612</v>
      </c>
    </row>
    <row r="3278" spans="2:13" x14ac:dyDescent="0.25">
      <c r="B3278" s="181">
        <v>2022</v>
      </c>
      <c r="C3278" s="181"/>
      <c r="D3278" s="182">
        <v>948</v>
      </c>
      <c r="E3278" s="182">
        <v>1674757</v>
      </c>
      <c r="F3278" s="182">
        <v>1098301</v>
      </c>
      <c r="G3278" s="182">
        <v>576456</v>
      </c>
      <c r="H3278" s="182">
        <v>2762</v>
      </c>
      <c r="I3278" s="182">
        <v>397</v>
      </c>
      <c r="J3278" s="182">
        <v>23604</v>
      </c>
      <c r="K3278" s="182">
        <v>934114</v>
      </c>
      <c r="L3278" s="182">
        <v>325227</v>
      </c>
      <c r="M3278" s="182">
        <v>15585</v>
      </c>
    </row>
    <row r="3279" spans="2:13" x14ac:dyDescent="0.25">
      <c r="B3279" s="168">
        <v>2021</v>
      </c>
      <c r="C3279" s="168"/>
      <c r="D3279" s="169">
        <v>917</v>
      </c>
      <c r="E3279" s="169">
        <v>1447302</v>
      </c>
      <c r="F3279" s="169">
        <v>981989</v>
      </c>
      <c r="G3279" s="169">
        <v>465313</v>
      </c>
      <c r="H3279" s="169">
        <v>5574</v>
      </c>
      <c r="I3279" s="169">
        <v>550</v>
      </c>
      <c r="J3279" s="169">
        <v>41297</v>
      </c>
      <c r="K3279" s="169">
        <v>820037</v>
      </c>
      <c r="L3279" s="169">
        <v>277053</v>
      </c>
      <c r="M3279" s="169">
        <v>15162</v>
      </c>
    </row>
    <row r="3280" spans="2:13" x14ac:dyDescent="0.25">
      <c r="B3280" s="260" t="s">
        <v>500</v>
      </c>
      <c r="C3280" s="230"/>
      <c r="D3280" s="231"/>
      <c r="E3280" s="231"/>
      <c r="F3280" s="231"/>
      <c r="G3280" s="231"/>
      <c r="H3280" s="231"/>
      <c r="I3280" s="232"/>
      <c r="J3280" s="232"/>
      <c r="K3280" s="232"/>
      <c r="L3280" s="232"/>
      <c r="M3280" s="232"/>
    </row>
    <row r="3281" spans="2:13" x14ac:dyDescent="0.25">
      <c r="B3281" s="181">
        <v>2023</v>
      </c>
      <c r="C3281" s="181"/>
      <c r="D3281" s="182">
        <v>118</v>
      </c>
      <c r="E3281" s="182">
        <v>1713753</v>
      </c>
      <c r="F3281" s="182">
        <v>1148572</v>
      </c>
      <c r="G3281" s="182">
        <v>565181</v>
      </c>
      <c r="H3281" s="182">
        <v>1672</v>
      </c>
      <c r="I3281" s="182">
        <v>1693</v>
      </c>
      <c r="J3281" s="182">
        <v>14774</v>
      </c>
      <c r="K3281" s="182">
        <v>1008528</v>
      </c>
      <c r="L3281" s="182">
        <v>317466</v>
      </c>
      <c r="M3281" s="182">
        <v>28335</v>
      </c>
    </row>
    <row r="3282" spans="2:13" x14ac:dyDescent="0.25">
      <c r="B3282" s="181">
        <v>2022</v>
      </c>
      <c r="C3282" s="181"/>
      <c r="D3282" s="182">
        <v>115</v>
      </c>
      <c r="E3282" s="182">
        <v>1492500</v>
      </c>
      <c r="F3282" s="182">
        <v>1012737</v>
      </c>
      <c r="G3282" s="182">
        <v>479764</v>
      </c>
      <c r="H3282" s="182">
        <v>2856</v>
      </c>
      <c r="I3282" s="182">
        <v>2271</v>
      </c>
      <c r="J3282" s="182">
        <v>14225</v>
      </c>
      <c r="K3282" s="182">
        <v>892153</v>
      </c>
      <c r="L3282" s="182">
        <v>265584</v>
      </c>
      <c r="M3282" s="182">
        <v>21593</v>
      </c>
    </row>
    <row r="3283" spans="2:13" x14ac:dyDescent="0.25">
      <c r="B3283" s="181">
        <v>2021</v>
      </c>
      <c r="C3283" s="181"/>
      <c r="D3283" s="182">
        <v>118</v>
      </c>
      <c r="E3283" s="182">
        <v>1555549</v>
      </c>
      <c r="F3283" s="182">
        <v>1114899</v>
      </c>
      <c r="G3283" s="182">
        <v>440650</v>
      </c>
      <c r="H3283" s="182">
        <v>-2747</v>
      </c>
      <c r="I3283" s="182">
        <v>1511</v>
      </c>
      <c r="J3283" s="182">
        <v>25350</v>
      </c>
      <c r="K3283" s="182">
        <v>994468</v>
      </c>
      <c r="L3283" s="182">
        <v>266294</v>
      </c>
      <c r="M3283" s="182">
        <v>22398</v>
      </c>
    </row>
    <row r="3284" spans="2:13" x14ac:dyDescent="0.25">
      <c r="B3284" s="187" t="s">
        <v>501</v>
      </c>
      <c r="C3284" s="187"/>
      <c r="D3284" s="188"/>
      <c r="E3284" s="188"/>
      <c r="F3284" s="188"/>
      <c r="G3284" s="188"/>
      <c r="H3284" s="188"/>
      <c r="I3284" s="189"/>
      <c r="J3284" s="189"/>
      <c r="K3284" s="189"/>
      <c r="L3284" s="189"/>
      <c r="M3284" s="189"/>
    </row>
    <row r="3285" spans="2:13" x14ac:dyDescent="0.25">
      <c r="B3285" s="181">
        <v>2023</v>
      </c>
      <c r="C3285" s="181"/>
      <c r="D3285" s="182">
        <v>22</v>
      </c>
      <c r="E3285" s="182">
        <v>2226065</v>
      </c>
      <c r="F3285" s="182">
        <v>1757107</v>
      </c>
      <c r="G3285" s="182">
        <v>468959</v>
      </c>
      <c r="H3285" s="182">
        <v>-1175</v>
      </c>
      <c r="I3285" s="182">
        <v>6930</v>
      </c>
      <c r="J3285" s="182">
        <v>58295</v>
      </c>
      <c r="K3285" s="182">
        <v>1332542</v>
      </c>
      <c r="L3285" s="182">
        <v>516173</v>
      </c>
      <c r="M3285" s="182">
        <v>58431</v>
      </c>
    </row>
    <row r="3286" spans="2:13" x14ac:dyDescent="0.25">
      <c r="B3286" s="181">
        <v>2022</v>
      </c>
      <c r="C3286" s="181"/>
      <c r="D3286" s="182">
        <v>23</v>
      </c>
      <c r="E3286" s="182">
        <v>2056021</v>
      </c>
      <c r="F3286" s="182">
        <v>1633252</v>
      </c>
      <c r="G3286" s="182">
        <v>422769</v>
      </c>
      <c r="H3286" s="182">
        <v>12176</v>
      </c>
      <c r="I3286" s="182">
        <v>5291</v>
      </c>
      <c r="J3286" s="182">
        <v>46048</v>
      </c>
      <c r="K3286" s="182">
        <v>1275239</v>
      </c>
      <c r="L3286" s="182">
        <v>453165</v>
      </c>
      <c r="M3286" s="182">
        <v>38906</v>
      </c>
    </row>
    <row r="3287" spans="2:13" x14ac:dyDescent="0.25">
      <c r="B3287" s="168">
        <v>2021</v>
      </c>
      <c r="C3287" s="168"/>
      <c r="D3287" s="169">
        <v>17</v>
      </c>
      <c r="E3287" s="169">
        <v>1270070</v>
      </c>
      <c r="F3287" s="169">
        <v>1074292</v>
      </c>
      <c r="G3287" s="169">
        <v>195778</v>
      </c>
      <c r="H3287" s="169">
        <v>1269</v>
      </c>
      <c r="I3287" s="169">
        <v>4577</v>
      </c>
      <c r="J3287" s="169">
        <v>61707</v>
      </c>
      <c r="K3287" s="169">
        <v>749782</v>
      </c>
      <c r="L3287" s="169">
        <v>276289</v>
      </c>
      <c r="M3287" s="169">
        <v>52467</v>
      </c>
    </row>
    <row r="3288" spans="2:13" x14ac:dyDescent="0.2">
      <c r="B3288" s="258" t="s">
        <v>544</v>
      </c>
      <c r="C3288" s="184"/>
      <c r="D3288" s="185"/>
      <c r="E3288" s="185"/>
      <c r="F3288" s="185"/>
      <c r="G3288" s="185"/>
      <c r="H3288" s="185"/>
      <c r="I3288" s="186"/>
      <c r="J3288" s="186"/>
      <c r="K3288" s="186"/>
      <c r="L3288" s="186"/>
      <c r="M3288" s="186"/>
    </row>
    <row r="3289" spans="2:13" x14ac:dyDescent="0.25">
      <c r="B3289" s="187" t="s">
        <v>536</v>
      </c>
      <c r="C3289" s="187"/>
      <c r="D3289" s="188"/>
      <c r="E3289" s="188"/>
      <c r="F3289" s="188"/>
      <c r="G3289" s="188"/>
      <c r="H3289" s="188"/>
      <c r="I3289" s="189"/>
      <c r="J3289" s="189"/>
      <c r="K3289" s="189"/>
      <c r="L3289" s="189"/>
      <c r="M3289" s="189"/>
    </row>
    <row r="3290" spans="2:13" x14ac:dyDescent="0.25">
      <c r="B3290" s="181">
        <v>2023</v>
      </c>
      <c r="C3290" s="181"/>
      <c r="D3290" s="182">
        <v>33694</v>
      </c>
      <c r="E3290" s="182">
        <v>9787235</v>
      </c>
      <c r="F3290" s="182">
        <v>4911932</v>
      </c>
      <c r="G3290" s="182">
        <v>4875303</v>
      </c>
      <c r="H3290" s="182">
        <v>75304</v>
      </c>
      <c r="I3290" s="182">
        <v>24229</v>
      </c>
      <c r="J3290" s="182">
        <v>89558</v>
      </c>
      <c r="K3290" s="182">
        <v>4193599</v>
      </c>
      <c r="L3290" s="182">
        <v>2620584</v>
      </c>
      <c r="M3290" s="182">
        <v>147881</v>
      </c>
    </row>
    <row r="3291" spans="2:13" x14ac:dyDescent="0.25">
      <c r="B3291" s="181">
        <v>2022</v>
      </c>
      <c r="C3291" s="181"/>
      <c r="D3291" s="182">
        <v>31982</v>
      </c>
      <c r="E3291" s="182">
        <v>9020787</v>
      </c>
      <c r="F3291" s="182">
        <v>4779449</v>
      </c>
      <c r="G3291" s="182">
        <v>4241338</v>
      </c>
      <c r="H3291" s="182">
        <v>97074</v>
      </c>
      <c r="I3291" s="182">
        <v>20484</v>
      </c>
      <c r="J3291" s="182">
        <v>130225</v>
      </c>
      <c r="K3291" s="182">
        <v>4141788</v>
      </c>
      <c r="L3291" s="182">
        <v>2300687</v>
      </c>
      <c r="M3291" s="182">
        <v>89931</v>
      </c>
    </row>
    <row r="3292" spans="2:13" x14ac:dyDescent="0.25">
      <c r="B3292" s="168">
        <v>2021</v>
      </c>
      <c r="C3292" s="168"/>
      <c r="D3292" s="169">
        <v>29714</v>
      </c>
      <c r="E3292" s="169">
        <v>6524563</v>
      </c>
      <c r="F3292" s="169">
        <v>3466947</v>
      </c>
      <c r="G3292" s="169">
        <v>3057616</v>
      </c>
      <c r="H3292" s="169">
        <v>39584</v>
      </c>
      <c r="I3292" s="169">
        <v>17759</v>
      </c>
      <c r="J3292" s="169">
        <v>171444</v>
      </c>
      <c r="K3292" s="169">
        <v>2882652</v>
      </c>
      <c r="L3292" s="169">
        <v>1756135</v>
      </c>
      <c r="M3292" s="169">
        <v>69038</v>
      </c>
    </row>
    <row r="3293" spans="2:13" x14ac:dyDescent="0.2">
      <c r="B3293" s="258" t="s">
        <v>35</v>
      </c>
      <c r="C3293" s="184"/>
      <c r="D3293" s="185"/>
      <c r="E3293" s="185"/>
      <c r="F3293" s="185"/>
      <c r="G3293" s="185"/>
      <c r="H3293" s="185"/>
      <c r="I3293" s="186"/>
      <c r="J3293" s="186"/>
      <c r="K3293" s="186"/>
      <c r="L3293" s="186"/>
      <c r="M3293" s="186"/>
    </row>
    <row r="3294" spans="2:13" x14ac:dyDescent="0.25">
      <c r="B3294" s="187" t="s">
        <v>537</v>
      </c>
      <c r="C3294" s="187"/>
      <c r="D3294" s="188"/>
      <c r="E3294" s="188"/>
      <c r="F3294" s="188"/>
      <c r="G3294" s="188"/>
      <c r="H3294" s="188"/>
      <c r="I3294" s="189"/>
      <c r="J3294" s="189"/>
      <c r="K3294" s="189"/>
      <c r="L3294" s="189"/>
      <c r="M3294" s="189"/>
    </row>
    <row r="3295" spans="2:13" x14ac:dyDescent="0.25">
      <c r="B3295" s="181">
        <v>2023</v>
      </c>
      <c r="C3295" s="181"/>
      <c r="D3295" s="182">
        <v>21847</v>
      </c>
      <c r="E3295" s="182">
        <v>334768</v>
      </c>
      <c r="F3295" s="182">
        <v>106299</v>
      </c>
      <c r="G3295" s="182">
        <v>228469</v>
      </c>
      <c r="H3295" s="182">
        <v>7</v>
      </c>
      <c r="I3295" s="182">
        <v>27</v>
      </c>
      <c r="J3295" s="182">
        <v>11362</v>
      </c>
      <c r="K3295" s="182">
        <v>82714</v>
      </c>
      <c r="L3295" s="182">
        <v>49100</v>
      </c>
      <c r="M3295" s="182">
        <v>205</v>
      </c>
    </row>
    <row r="3296" spans="2:13" x14ac:dyDescent="0.25">
      <c r="B3296" s="181">
        <v>2022</v>
      </c>
      <c r="C3296" s="181"/>
      <c r="D3296" s="182">
        <v>20848</v>
      </c>
      <c r="E3296" s="182">
        <v>291882</v>
      </c>
      <c r="F3296" s="182">
        <v>103209</v>
      </c>
      <c r="G3296" s="182">
        <v>188673</v>
      </c>
      <c r="H3296" s="182">
        <v>130</v>
      </c>
      <c r="I3296" s="182">
        <v>0</v>
      </c>
      <c r="J3296" s="182">
        <v>13587</v>
      </c>
      <c r="K3296" s="182">
        <v>80852</v>
      </c>
      <c r="L3296" s="182">
        <v>44255</v>
      </c>
      <c r="M3296" s="182">
        <v>154</v>
      </c>
    </row>
    <row r="3297" spans="2:13" x14ac:dyDescent="0.25">
      <c r="B3297" s="168">
        <v>2021</v>
      </c>
      <c r="C3297" s="168"/>
      <c r="D3297" s="169">
        <v>19223</v>
      </c>
      <c r="E3297" s="169">
        <v>227993</v>
      </c>
      <c r="F3297" s="169">
        <v>86902</v>
      </c>
      <c r="G3297" s="169">
        <v>141091</v>
      </c>
      <c r="H3297" s="169">
        <v>32</v>
      </c>
      <c r="I3297" s="169">
        <v>0</v>
      </c>
      <c r="J3297" s="169">
        <v>15425</v>
      </c>
      <c r="K3297" s="169">
        <v>69235</v>
      </c>
      <c r="L3297" s="169">
        <v>35463</v>
      </c>
      <c r="M3297" s="169">
        <v>130</v>
      </c>
    </row>
    <row r="3298" spans="2:13" x14ac:dyDescent="0.25">
      <c r="B3298" s="187" t="s">
        <v>538</v>
      </c>
      <c r="C3298" s="187"/>
      <c r="D3298" s="188"/>
      <c r="E3298" s="188"/>
      <c r="F3298" s="188"/>
      <c r="G3298" s="188"/>
      <c r="H3298" s="188"/>
      <c r="I3298" s="189"/>
      <c r="J3298" s="189"/>
      <c r="K3298" s="189"/>
      <c r="L3298" s="189"/>
      <c r="M3298" s="189"/>
    </row>
    <row r="3299" spans="2:13" x14ac:dyDescent="0.25">
      <c r="B3299" s="181">
        <v>2023</v>
      </c>
      <c r="C3299" s="181"/>
      <c r="D3299" s="182">
        <v>11847</v>
      </c>
      <c r="E3299" s="182">
        <v>9452466</v>
      </c>
      <c r="F3299" s="182">
        <v>4805633</v>
      </c>
      <c r="G3299" s="182">
        <v>4646834</v>
      </c>
      <c r="H3299" s="182">
        <v>75297</v>
      </c>
      <c r="I3299" s="182">
        <v>24202</v>
      </c>
      <c r="J3299" s="182">
        <v>78196</v>
      </c>
      <c r="K3299" s="182">
        <v>4110886</v>
      </c>
      <c r="L3299" s="182">
        <v>2571484</v>
      </c>
      <c r="M3299" s="182">
        <v>147676</v>
      </c>
    </row>
    <row r="3300" spans="2:13" x14ac:dyDescent="0.25">
      <c r="B3300" s="181">
        <v>2022</v>
      </c>
      <c r="C3300" s="181"/>
      <c r="D3300" s="182">
        <v>11134</v>
      </c>
      <c r="E3300" s="182">
        <v>8728905</v>
      </c>
      <c r="F3300" s="182">
        <v>4676240</v>
      </c>
      <c r="G3300" s="182">
        <v>4052665</v>
      </c>
      <c r="H3300" s="182">
        <v>96944</v>
      </c>
      <c r="I3300" s="182">
        <v>20484</v>
      </c>
      <c r="J3300" s="182">
        <v>116638</v>
      </c>
      <c r="K3300" s="182">
        <v>4060935</v>
      </c>
      <c r="L3300" s="182">
        <v>2256432</v>
      </c>
      <c r="M3300" s="182">
        <v>89777</v>
      </c>
    </row>
    <row r="3301" spans="2:13" x14ac:dyDescent="0.25">
      <c r="B3301" s="168">
        <v>2021</v>
      </c>
      <c r="C3301" s="168"/>
      <c r="D3301" s="169">
        <v>10491</v>
      </c>
      <c r="E3301" s="169">
        <v>6296569</v>
      </c>
      <c r="F3301" s="169">
        <v>3380045</v>
      </c>
      <c r="G3301" s="169">
        <v>2916524</v>
      </c>
      <c r="H3301" s="169">
        <v>39553</v>
      </c>
      <c r="I3301" s="169">
        <v>17759</v>
      </c>
      <c r="J3301" s="169">
        <v>156019</v>
      </c>
      <c r="K3301" s="169">
        <v>2813417</v>
      </c>
      <c r="L3301" s="169">
        <v>1720673</v>
      </c>
      <c r="M3301" s="169">
        <v>68909</v>
      </c>
    </row>
    <row r="3302" spans="2:13" x14ac:dyDescent="0.2">
      <c r="B3302" s="258" t="s">
        <v>11</v>
      </c>
      <c r="C3302" s="184"/>
      <c r="D3302" s="185"/>
      <c r="E3302" s="185"/>
      <c r="F3302" s="185"/>
      <c r="G3302" s="185"/>
      <c r="H3302" s="185"/>
      <c r="I3302" s="186"/>
      <c r="J3302" s="186"/>
      <c r="K3302" s="186"/>
      <c r="L3302" s="186"/>
      <c r="M3302" s="186"/>
    </row>
    <row r="3303" spans="2:13" x14ac:dyDescent="0.25">
      <c r="B3303" s="187" t="s">
        <v>539</v>
      </c>
      <c r="C3303" s="187"/>
      <c r="D3303" s="188"/>
      <c r="E3303" s="188"/>
      <c r="F3303" s="188"/>
      <c r="G3303" s="188"/>
      <c r="H3303" s="188"/>
      <c r="I3303" s="189"/>
      <c r="J3303" s="189"/>
      <c r="K3303" s="189"/>
      <c r="L3303" s="189"/>
      <c r="M3303" s="189"/>
    </row>
    <row r="3304" spans="2:13" x14ac:dyDescent="0.25">
      <c r="B3304" s="181">
        <v>2023</v>
      </c>
      <c r="C3304" s="181"/>
      <c r="D3304" s="182">
        <v>33660</v>
      </c>
      <c r="E3304" s="182">
        <v>6829440</v>
      </c>
      <c r="F3304" s="182">
        <v>3094338</v>
      </c>
      <c r="G3304" s="182">
        <v>3735103</v>
      </c>
      <c r="H3304" s="182">
        <v>94616</v>
      </c>
      <c r="I3304" s="182">
        <v>4209</v>
      </c>
      <c r="J3304" s="182">
        <v>78807</v>
      </c>
      <c r="K3304" s="182">
        <v>2761289</v>
      </c>
      <c r="L3304" s="182">
        <v>1911072</v>
      </c>
      <c r="M3304" s="182">
        <v>92678</v>
      </c>
    </row>
    <row r="3305" spans="2:13" x14ac:dyDescent="0.25">
      <c r="B3305" s="181">
        <v>2022</v>
      </c>
      <c r="C3305" s="181"/>
      <c r="D3305" s="182">
        <v>31951</v>
      </c>
      <c r="E3305" s="182">
        <v>6202016</v>
      </c>
      <c r="F3305" s="182">
        <v>2921258</v>
      </c>
      <c r="G3305" s="182">
        <v>3280758</v>
      </c>
      <c r="H3305" s="182">
        <v>96896</v>
      </c>
      <c r="I3305" s="182">
        <v>3443</v>
      </c>
      <c r="J3305" s="182">
        <v>116534</v>
      </c>
      <c r="K3305" s="182">
        <v>2610151</v>
      </c>
      <c r="L3305" s="182">
        <v>1730333</v>
      </c>
      <c r="M3305" s="182">
        <v>60622</v>
      </c>
    </row>
    <row r="3306" spans="2:13" x14ac:dyDescent="0.25">
      <c r="B3306" s="168">
        <v>2021</v>
      </c>
      <c r="C3306" s="168"/>
      <c r="D3306" s="169">
        <v>29690</v>
      </c>
      <c r="E3306" s="169">
        <v>5072048</v>
      </c>
      <c r="F3306" s="169">
        <v>2550699</v>
      </c>
      <c r="G3306" s="169">
        <v>2521349</v>
      </c>
      <c r="H3306" s="169">
        <v>39071</v>
      </c>
      <c r="I3306" s="169">
        <v>2002</v>
      </c>
      <c r="J3306" s="169">
        <v>152782</v>
      </c>
      <c r="K3306" s="169">
        <v>2234688</v>
      </c>
      <c r="L3306" s="169">
        <v>1387031</v>
      </c>
      <c r="M3306" s="169">
        <v>57946</v>
      </c>
    </row>
    <row r="3307" spans="2:13" x14ac:dyDescent="0.25">
      <c r="B3307" s="260" t="s">
        <v>540</v>
      </c>
      <c r="C3307" s="230"/>
      <c r="D3307" s="231"/>
      <c r="E3307" s="231"/>
      <c r="F3307" s="231"/>
      <c r="G3307" s="231"/>
      <c r="H3307" s="231"/>
      <c r="I3307" s="232"/>
      <c r="J3307" s="232"/>
      <c r="K3307" s="232"/>
      <c r="L3307" s="232"/>
      <c r="M3307" s="232"/>
    </row>
    <row r="3308" spans="2:13" x14ac:dyDescent="0.25">
      <c r="B3308" s="181">
        <v>2023</v>
      </c>
      <c r="C3308" s="181"/>
      <c r="D3308" s="182">
        <v>32283</v>
      </c>
      <c r="E3308" s="182">
        <v>2113123</v>
      </c>
      <c r="F3308" s="182">
        <v>909468</v>
      </c>
      <c r="G3308" s="182">
        <v>1203655</v>
      </c>
      <c r="H3308" s="182">
        <v>84122</v>
      </c>
      <c r="I3308" s="182">
        <v>942</v>
      </c>
      <c r="J3308" s="182">
        <v>24446</v>
      </c>
      <c r="K3308" s="182">
        <v>835394</v>
      </c>
      <c r="L3308" s="182">
        <v>648317</v>
      </c>
      <c r="M3308" s="182">
        <v>34253</v>
      </c>
    </row>
    <row r="3309" spans="2:13" x14ac:dyDescent="0.25">
      <c r="B3309" s="181">
        <v>2022</v>
      </c>
      <c r="C3309" s="181"/>
      <c r="D3309" s="182">
        <v>30656</v>
      </c>
      <c r="E3309" s="182">
        <v>1873612</v>
      </c>
      <c r="F3309" s="182">
        <v>868551</v>
      </c>
      <c r="G3309" s="182">
        <v>1005061</v>
      </c>
      <c r="H3309" s="182">
        <v>71236</v>
      </c>
      <c r="I3309" s="182">
        <v>1943</v>
      </c>
      <c r="J3309" s="182">
        <v>40430</v>
      </c>
      <c r="K3309" s="182">
        <v>805135</v>
      </c>
      <c r="L3309" s="182">
        <v>551789</v>
      </c>
      <c r="M3309" s="182">
        <v>23266</v>
      </c>
    </row>
    <row r="3310" spans="2:13" x14ac:dyDescent="0.25">
      <c r="B3310" s="168">
        <v>2021</v>
      </c>
      <c r="C3310" s="168"/>
      <c r="D3310" s="169">
        <v>28481</v>
      </c>
      <c r="E3310" s="169">
        <v>1562966</v>
      </c>
      <c r="F3310" s="169">
        <v>746532</v>
      </c>
      <c r="G3310" s="169">
        <v>816434</v>
      </c>
      <c r="H3310" s="169">
        <v>28650</v>
      </c>
      <c r="I3310" s="169">
        <v>1492</v>
      </c>
      <c r="J3310" s="169">
        <v>55131</v>
      </c>
      <c r="K3310" s="169">
        <v>688672</v>
      </c>
      <c r="L3310" s="169">
        <v>443158</v>
      </c>
      <c r="M3310" s="169">
        <v>18596</v>
      </c>
    </row>
    <row r="3311" spans="2:13" x14ac:dyDescent="0.25">
      <c r="B3311" s="260" t="s">
        <v>541</v>
      </c>
      <c r="C3311" s="230"/>
      <c r="D3311" s="231"/>
      <c r="E3311" s="231"/>
      <c r="F3311" s="231"/>
      <c r="G3311" s="231"/>
      <c r="H3311" s="231"/>
      <c r="I3311" s="232"/>
      <c r="J3311" s="232"/>
      <c r="K3311" s="232"/>
      <c r="L3311" s="232"/>
      <c r="M3311" s="232"/>
    </row>
    <row r="3312" spans="2:13" x14ac:dyDescent="0.25">
      <c r="B3312" s="181">
        <v>2023</v>
      </c>
      <c r="C3312" s="181"/>
      <c r="D3312" s="182">
        <v>1179</v>
      </c>
      <c r="E3312" s="182">
        <v>2529547</v>
      </c>
      <c r="F3312" s="182">
        <v>1289565</v>
      </c>
      <c r="G3312" s="182">
        <v>1239981</v>
      </c>
      <c r="H3312" s="182">
        <v>-18241</v>
      </c>
      <c r="I3312" s="182">
        <v>2710</v>
      </c>
      <c r="J3312" s="182">
        <v>32971</v>
      </c>
      <c r="K3312" s="182">
        <v>1140799</v>
      </c>
      <c r="L3312" s="182">
        <v>647144</v>
      </c>
      <c r="M3312" s="182">
        <v>31571</v>
      </c>
    </row>
    <row r="3313" spans="2:13" x14ac:dyDescent="0.25">
      <c r="B3313" s="181">
        <v>2022</v>
      </c>
      <c r="C3313" s="181"/>
      <c r="D3313" s="182">
        <v>1115</v>
      </c>
      <c r="E3313" s="182">
        <v>2408596</v>
      </c>
      <c r="F3313" s="182">
        <v>1266779</v>
      </c>
      <c r="G3313" s="182">
        <v>1141817</v>
      </c>
      <c r="H3313" s="182">
        <v>-3563</v>
      </c>
      <c r="I3313" s="182">
        <v>666</v>
      </c>
      <c r="J3313" s="182">
        <v>48424</v>
      </c>
      <c r="K3313" s="182">
        <v>1120695</v>
      </c>
      <c r="L3313" s="182">
        <v>615511</v>
      </c>
      <c r="M3313" s="182">
        <v>19749</v>
      </c>
    </row>
    <row r="3314" spans="2:13" x14ac:dyDescent="0.25">
      <c r="B3314" s="168">
        <v>2021</v>
      </c>
      <c r="C3314" s="168"/>
      <c r="D3314" s="169">
        <v>1038</v>
      </c>
      <c r="E3314" s="169">
        <v>1958722</v>
      </c>
      <c r="F3314" s="169">
        <v>1107823</v>
      </c>
      <c r="G3314" s="169">
        <v>850899</v>
      </c>
      <c r="H3314" s="169">
        <v>1471</v>
      </c>
      <c r="I3314" s="169">
        <v>510</v>
      </c>
      <c r="J3314" s="169">
        <v>61498</v>
      </c>
      <c r="K3314" s="169">
        <v>950025</v>
      </c>
      <c r="L3314" s="169">
        <v>504602</v>
      </c>
      <c r="M3314" s="169">
        <v>20083</v>
      </c>
    </row>
    <row r="3315" spans="2:13" x14ac:dyDescent="0.25">
      <c r="B3315" s="260" t="s">
        <v>542</v>
      </c>
      <c r="C3315" s="230"/>
      <c r="D3315" s="231"/>
      <c r="E3315" s="231"/>
      <c r="F3315" s="231"/>
      <c r="G3315" s="231"/>
      <c r="H3315" s="231"/>
      <c r="I3315" s="232"/>
      <c r="J3315" s="232"/>
      <c r="K3315" s="232"/>
      <c r="L3315" s="232"/>
      <c r="M3315" s="232"/>
    </row>
    <row r="3316" spans="2:13" x14ac:dyDescent="0.25">
      <c r="B3316" s="181">
        <v>2023</v>
      </c>
      <c r="C3316" s="181"/>
      <c r="D3316" s="182">
        <v>198</v>
      </c>
      <c r="E3316" s="182">
        <v>2186771</v>
      </c>
      <c r="F3316" s="182">
        <v>895304</v>
      </c>
      <c r="G3316" s="182">
        <v>1291467</v>
      </c>
      <c r="H3316" s="182">
        <v>28735</v>
      </c>
      <c r="I3316" s="182">
        <v>556</v>
      </c>
      <c r="J3316" s="182">
        <v>21390</v>
      </c>
      <c r="K3316" s="182">
        <v>785096</v>
      </c>
      <c r="L3316" s="182">
        <v>615612</v>
      </c>
      <c r="M3316" s="182">
        <v>26854</v>
      </c>
    </row>
    <row r="3317" spans="2:13" x14ac:dyDescent="0.25">
      <c r="B3317" s="181">
        <v>2022</v>
      </c>
      <c r="C3317" s="181"/>
      <c r="D3317" s="182">
        <v>180</v>
      </c>
      <c r="E3317" s="182">
        <v>1919807</v>
      </c>
      <c r="F3317" s="182">
        <v>785928</v>
      </c>
      <c r="G3317" s="182">
        <v>1133879</v>
      </c>
      <c r="H3317" s="182">
        <v>29223</v>
      </c>
      <c r="I3317" s="182">
        <v>834</v>
      </c>
      <c r="J3317" s="182">
        <v>27680</v>
      </c>
      <c r="K3317" s="182">
        <v>684321</v>
      </c>
      <c r="L3317" s="182">
        <v>563033</v>
      </c>
      <c r="M3317" s="182">
        <v>17607</v>
      </c>
    </row>
    <row r="3318" spans="2:13" x14ac:dyDescent="0.25">
      <c r="B3318" s="181">
        <v>2021</v>
      </c>
      <c r="C3318" s="181"/>
      <c r="D3318" s="182">
        <v>171</v>
      </c>
      <c r="E3318" s="182">
        <v>1550360</v>
      </c>
      <c r="F3318" s="182">
        <v>696344</v>
      </c>
      <c r="G3318" s="182">
        <v>854016</v>
      </c>
      <c r="H3318" s="182">
        <v>8950</v>
      </c>
      <c r="I3318" s="182">
        <v>0</v>
      </c>
      <c r="J3318" s="182">
        <v>36154</v>
      </c>
      <c r="K3318" s="182">
        <v>595991</v>
      </c>
      <c r="L3318" s="182">
        <v>439272</v>
      </c>
      <c r="M3318" s="182">
        <v>19268</v>
      </c>
    </row>
    <row r="3319" spans="2:13" x14ac:dyDescent="0.25">
      <c r="B3319" s="187" t="s">
        <v>543</v>
      </c>
      <c r="C3319" s="187"/>
      <c r="D3319" s="188"/>
      <c r="E3319" s="188"/>
      <c r="F3319" s="188"/>
      <c r="G3319" s="188"/>
      <c r="H3319" s="188"/>
      <c r="I3319" s="189"/>
      <c r="J3319" s="189"/>
      <c r="K3319" s="189"/>
      <c r="L3319" s="189"/>
      <c r="M3319" s="189"/>
    </row>
    <row r="3320" spans="2:13" x14ac:dyDescent="0.25">
      <c r="B3320" s="181">
        <v>2023</v>
      </c>
      <c r="C3320" s="181"/>
      <c r="D3320" s="182">
        <v>34</v>
      </c>
      <c r="E3320" s="182">
        <v>2957794</v>
      </c>
      <c r="F3320" s="182">
        <v>1817594</v>
      </c>
      <c r="G3320" s="182">
        <v>1140200</v>
      </c>
      <c r="H3320" s="182">
        <v>-19312</v>
      </c>
      <c r="I3320" s="182">
        <v>20020</v>
      </c>
      <c r="J3320" s="182">
        <v>10751</v>
      </c>
      <c r="K3320" s="182">
        <v>1432310</v>
      </c>
      <c r="L3320" s="182">
        <v>709512</v>
      </c>
      <c r="M3320" s="182">
        <v>55203</v>
      </c>
    </row>
    <row r="3321" spans="2:13" x14ac:dyDescent="0.25">
      <c r="B3321" s="181">
        <v>2022</v>
      </c>
      <c r="C3321" s="181"/>
      <c r="D3321" s="182">
        <v>31</v>
      </c>
      <c r="E3321" s="182">
        <v>2818771</v>
      </c>
      <c r="F3321" s="182">
        <v>1858191</v>
      </c>
      <c r="G3321" s="182">
        <v>960580</v>
      </c>
      <c r="H3321" s="182">
        <v>178</v>
      </c>
      <c r="I3321" s="182">
        <v>17041</v>
      </c>
      <c r="J3321" s="182">
        <v>13691</v>
      </c>
      <c r="K3321" s="182">
        <v>1531637</v>
      </c>
      <c r="L3321" s="182">
        <v>570354</v>
      </c>
      <c r="M3321" s="182">
        <v>29309</v>
      </c>
    </row>
    <row r="3322" spans="2:13" x14ac:dyDescent="0.25">
      <c r="B3322" s="168">
        <v>2021</v>
      </c>
      <c r="C3322" s="168"/>
      <c r="D3322" s="169">
        <v>24</v>
      </c>
      <c r="E3322" s="169">
        <v>1452514</v>
      </c>
      <c r="F3322" s="169">
        <v>916248</v>
      </c>
      <c r="G3322" s="169">
        <v>536266</v>
      </c>
      <c r="H3322" s="169">
        <v>513</v>
      </c>
      <c r="I3322" s="169">
        <v>15757</v>
      </c>
      <c r="J3322" s="169">
        <v>18662</v>
      </c>
      <c r="K3322" s="169">
        <v>647964</v>
      </c>
      <c r="L3322" s="169">
        <v>369104</v>
      </c>
      <c r="M3322" s="169">
        <v>11092</v>
      </c>
    </row>
    <row r="3323" spans="2:13" ht="5.0999999999999996" customHeight="1" thickBot="1" x14ac:dyDescent="0.3">
      <c r="B3323" s="190"/>
      <c r="C3323" s="190"/>
      <c r="D3323" s="191"/>
      <c r="E3323" s="191"/>
      <c r="F3323" s="191"/>
      <c r="G3323" s="191"/>
      <c r="H3323" s="191"/>
      <c r="I3323" s="191"/>
      <c r="J3323" s="191"/>
      <c r="K3323" s="191"/>
      <c r="L3323" s="191"/>
      <c r="M3323" s="191"/>
    </row>
    <row r="3324" spans="2:13" ht="5.0999999999999996" customHeight="1" thickTop="1" x14ac:dyDescent="0.25">
      <c r="B3324" s="3"/>
      <c r="C3324" s="3"/>
      <c r="D3324" s="255"/>
      <c r="E3324" s="255"/>
      <c r="F3324" s="255"/>
      <c r="G3324" s="255"/>
      <c r="H3324" s="255"/>
      <c r="I3324" s="255"/>
      <c r="J3324" s="255"/>
      <c r="K3324" s="255"/>
      <c r="L3324" s="255"/>
      <c r="M3324" s="255"/>
    </row>
    <row r="3325" spans="2:13" x14ac:dyDescent="0.25">
      <c r="B3325" s="242" t="s">
        <v>398</v>
      </c>
      <c r="C3325" s="25"/>
      <c r="D3325" s="25"/>
      <c r="E3325" s="4"/>
      <c r="F3325"/>
      <c r="G3325"/>
      <c r="H3325"/>
      <c r="I3325"/>
      <c r="J3325"/>
      <c r="K3325"/>
      <c r="L3325"/>
      <c r="M3325"/>
    </row>
    <row r="3326" spans="2:13" x14ac:dyDescent="0.25"/>
  </sheetData>
  <sheetProtection sheet="1" objects="1" scenarios="1"/>
  <mergeCells count="16">
    <mergeCell ref="B8:C12"/>
    <mergeCell ref="D8:D11"/>
    <mergeCell ref="H8:H11"/>
    <mergeCell ref="I8:I11"/>
    <mergeCell ref="K8:K11"/>
    <mergeCell ref="L8:L11"/>
    <mergeCell ref="M8:M11"/>
    <mergeCell ref="K3:K5"/>
    <mergeCell ref="E5:F5"/>
    <mergeCell ref="H5:I5"/>
    <mergeCell ref="L5:M5"/>
    <mergeCell ref="J8:J11"/>
    <mergeCell ref="E8:G9"/>
    <mergeCell ref="E10:E11"/>
    <mergeCell ref="F10:F11"/>
    <mergeCell ref="G10:G11"/>
  </mergeCells>
  <conditionalFormatting sqref="D17:D32 D35:D50 D52:D67 D70:D85 D87:D102 D104:D119 D121:D136 D138:D153 D156:D158 D160:D162 D164:D166 D168:D170 D172:D174 D176:D178 D180:D182 D184:D186 D188:D190 D193:D208 D211:D226 D228:D243 D246:D261 D263:D278 D280:D295 D297:D312 D314:D329 D332:D334 D336:D338 D340:D342 D344:D346 D348:D350 D352:D354 D356:D358 D360:D362 D364:D366 D369:D384 D387:D402 D404:D419 D422:D437 D439:D454 D456:D471 D473:D488 D490:D505 D508:D510 D512:D514 D516:D518 D520:D522 D524:D526 D528:D530 D532:D534 D536:D538 D540:D542 D545:D560 D563:D578 D580:D595 D598:D613 D615:D630 D632:D647 D649:D664 D666:D681 D684:D686 D688:D690 D692:D694 D696:D698 D700:D702 D704:D706 D708:D710 D712:D714 D716:D718 D721:D736 D739:D754 D756:D771 D774:D789 D791:D806 D808:D823 D825:D840 D842:D857 D860:D862 D864:D866 D868:D870 D872:D874 D876:D878 D880:D882 D884:D886 D888:D890 D892:D894 D897:D912 D915:D930 D932:D947 D950:D965 D967:D982 D984:D999 D1001:D1016 D1018:D1033 D1036:D1038 D1040:D1042 D1044:D1046 D1048:D1050 D1052:D1054 D1056:D1058 D1060:D1062 D1064:D1066 D1068:D1070 D1073:D1088 D1091:D1106 D1108:D1123 D1126:D1141 D1143:D1158 D1160:D1175 D1177:D1192 D1194:D1209 D1212:D1214 D1216:D1218 D1220:D1222 D1224:D1226 D1228:D1230 D1232:D1234 D1236:D1238 D1240:D1242 D1244:D1246 D1249:D1264 D1267:D1282 D1284:D1299 D1302:D1317 D1319:D1334 D1336:D1351 D1353:D1368 D1370:D1385 D1388:D1390 D1392:D1394 D1396:D1398 D1400:D1402 D1404:D1406 D1408:D1410 D1412:D1414 D1416:D1418 D1420:D1422 D1425:D1440 D1443:D1458 D1460:D1475 D1478:D1493 D1495:D1510 D1512:D1527 D1529:D1544 D1546:D1561 D1564:D1566 D1568:D1570 D1572:D1574 D1576:D1578 D1580:D1582 D1584:D1586 D1588:D1590 D1592:D1594 D1596:D1598 D1601:D1616 D1619:D1634 D1636:D1651 D1654:D1669 D1671:D1686 D1688:D1703 D1705:D1720 D1722:D1737 D1740:D1742 D1744:D1746 D1748:D1750 D1752:D1754 D1756:D1758 D1760:D1762 D1764:D1766 D1768:D1770 D1772:D1774 D1777:D1792 D1795:D1810 D1812:D1827 D1830:D1845 D1847:D1862 D1864:D1879 D1881:D1896 D1898:D1913 D1916:D1918 D1920:D1922 D1924:D1926 D1928:D1930 D1932:D1934 D1936:D1938 D1940:D1942 D1944:D1946 D1948:D1950 D1953:D1968 D1971:D1986 D1988:D2003 D2006:D2021 D2023:D2038 D2040:D2055 D2057:D2072 D2074:D2089 D2092:D2094 D2096:D2098 D2100:D2102 D2104:D2106 D2108:D2110 D2112:D2114 D2116:D2118 D2120:D2122 D2124:D2126 D2129:D2144 D2147:D2162 D2164:D2179 D2182:D2197 D2199:D2214 D2216:D2231 D2233:D2248 D2250:D2265 D2268:D2270 D2272:D2274 D2276:D2278 D2280:D2282 D2284:D2286 D2288:D2290 D2292:D2294 D2296:D2298 D2300:D2302 D2305:D2320 D2323:D2338 D2340:D2355 D2358:D2373 D2375:D2390 D2392:D2407 D2409:D2424 D2426:D2441 D2444:D2446 D2448:D2450 D2452:D2454 D2456:D2458 D2460:D2462 D2464:D2466 D2468:D2470 D2472:D2474 D2476:D2478 D2481:D2496 D2499:D2514 D2516:D2531 D2534:D2549 D2551:D2566 D2568:D2583 D2585:D2600 D2602:D2617 D2620:D2622 D2624:D2626 D2628:D2630 D2632:D2634 D2636:D2638 D2640:D2642 D2644:D2646 D2648:D2650 D2652:D2654 D2657:D2672 D2675:D2690 D2692:D2707 D2710:D2725 D2727:D2742 D2744:D2759 D2761:D2776 D2778:D2793 D2796:D2798 D2800:D2802 D2804:D2806 D2808:D2810 D2812:D2814 D2816:D2818 D2820:D2822 D2824:D2826 D2828:D2830 D2833:D2848 D2851:D2866 D2868:D2883 D2886:D2901 D2903:D2918 D2920:D2935 D2937:D2952 D2954:D2969 D2972:D2974 D2976:D2978 D2980:D2982 D2984:D2986 D2988:D2990 D2992:D2994 D2996:D2998 D3000:D3002 D3004:D3006 D3010:D3012 D3015:D3017 D3019:D3021 D3024:D3026 D3028:D3030 D3032:D3034 D3036:D3038 D3040:D3042 D3045:D3047 D3050:D3052 D3054:D3056 D3059:D3061 D3063:D3065 D3067:D3069 D3071:D3073 D3075:D3077 D3080:D3082 D3085:D3087 D3089:D3091 D3094:D3096 D3098:D3100 D3102:D3104 D3106:D3108 D3110:D3112 D3115:D3117 D3120:D3122 D3124:D3126 D3129:D3131 D3133:D3135 D3137:D3139 D3141:D3143 D3145:D3147 D3150:D3152 D3155:D3157 D3159:D3161 D3164:D3166 D3168:D3170 D3172:D3174 D3176:D3178 D3180:D3182 D3185:D3187 D3190:D3192 D3194:D3196 D3199:D3201 D3203:D3205 D3207:D3209 D3211:D3213 D3215:D3217 D3220:D3222 D3225:D3227 D3229:D3231 D3234:D3236 D3238:D3240 D3242:D3244 D3246:D3248 D3250:D3252 D3255:D3257 D3260:D3262 D3264:D3266 D3269:D3271 D3273:D3275 D3277:D3279 D3281:D3283 D3285:D3287 D3290:D3292 D3295:D3297 D3299:D3301 D3304:D3306 D3308:D3310 D3312:D3314 D3316:D3318 D3320:D3322">
    <cfRule type="expression" dxfId="42" priority="1" stopIfTrue="1">
      <formula>$L$5=$D$8</formula>
    </cfRule>
  </conditionalFormatting>
  <conditionalFormatting sqref="E17:E32 E35:E50 E52:E67 E70:E85 E87:E102 E104:E119 E121:E136 E138:E153 E156:E158 E160:E162 E164:E166 E168:E170 E172:E174 E176:E178 E180:E182 E184:E186 E188:E190 E193:E208 E211:E226 E228:E243 E246:E261 E263:E278 E280:E295 E297:E312 E314:E329 E332:E334 E336:E338 E340:E342 E344:E346 E348:E350 E352:E354 E356:E358 E360:E362 E364:E366 E369:E384 E387:E402 E404:E419 E422:E437 E439:E454 E456:E471 E473:E488 E490:E505 E508:E510 E512:E514 E516:E518 E520:E522 E524:E526 E528:E530 E532:E534 E536:E538 E540:E542 E545:E560 E563:E578 E580:E595 E598:E613 E615:E630 E632:E647 E649:E664 E666:E681 E684:E686 E688:E690 E692:E694 E696:E698 E700:E702 E704:E706 E708:E710 E712:E714 E716:E718 E721:E736 E739:E754 E756:E771 E774:E789 E791:E806 E808:E823 E825:E840 E842:E857 E860:E862 E864:E866 E868:E870 E872:E874 E876:E878 E880:E882 E884:E886 E888:E890 E892:E894 E897:E912 E915:E930 E932:E947 E950:E965 E967:E982 E984:E999 E1001:E1016 E1018:E1033 E1036:E1038 E1040:E1042 E1044:E1046 E1048:E1050 E1052:E1054 E1056:E1058 E1060:E1062 E1064:E1066 E1068:E1070 E1073:E1088 E1091:E1106 E1108:E1123 E1126:E1141 E1143:E1158 E1160:E1175 E1177:E1192 E1194:E1209 E1212:E1214 E1216:E1218 E1220:E1222 E1224:E1226 E1228:E1230 E1232:E1234 E1236:E1238 E1240:E1242 E1244:E1246 E1249:E1264 E1267:E1282 E1284:E1299 E1302:E1317 E1319:E1334 E1336:E1351 E1353:E1368 E1370:E1385 E1388:E1390 E1392:E1394 E1396:E1398 E1400:E1402 E1404:E1406 E1408:E1410 E1412:E1414 E1416:E1418 E1420:E1422 E1425:E1440 E1443:E1458 E1460:E1475 E1478:E1493 E1495:E1510 E1512:E1527 E1529:E1544 E1546:E1561 E1564:E1566 E1568:E1570 E1572:E1574 E1576:E1578 E1580:E1582 E1584:E1586 E1588:E1590 E1592:E1594 E1596:E1598 E1601:E1616 E1619:E1634 E1636:E1651 E1654:E1669 E1671:E1686 E1688:E1703 E1705:E1720 E1722:E1737 E1740:E1742 E1744:E1746 E1748:E1750 E1752:E1754 E1756:E1758 E1760:E1762 E1764:E1766 E1768:E1770 E1772:E1774 E1777:E1792 E1795:E1810 E1812:E1827 E1830:E1845 E1847:E1862 E1864:E1879 E1881:E1896 E1898:E1913 E1916:E1918 E1920:E1922 E1924:E1926 E1928:E1930 E1932:E1934 E1936:E1938 E1940:E1942 E1944:E1946 E1948:E1950 E1953:E1968 E1971:E1986 E1988:E2003 E2006:E2021 E2023:E2038 E2040:E2055 E2057:E2072 E2074:E2089 E2092:E2094 E2096:E2098 E2100:E2102 E2104:E2106 E2108:E2110 E2112:E2114 E2116:E2118 E2120:E2122 E2124:E2126 E2129:E2144 E2147:E2162 E2164:E2179 E2182:E2197 E2199:E2214 E2216:E2231 E2233:E2248 E2250:E2265 E2268:E2270 E2272:E2274 E2276:E2278 E2280:E2282 E2284:E2286 E2288:E2290 E2292:E2294 E2296:E2298 E2300:E2302 E2305:E2320 E2323:E2338 E2340:E2355 E2358:E2373 E2375:E2390 E2392:E2407 E2409:E2424 E2426:E2441 E2444:E2446 E2448:E2450 E2452:E2454 E2456:E2458 E2460:E2462 E2464:E2466 E2468:E2470 E2472:E2474 E2476:E2478 E2481:E2496 E2499:E2514 E2516:E2531 E2534:E2549 E2551:E2566 E2568:E2583 E2585:E2600 E2602:E2617 E2620:E2622 E2624:E2626 E2628:E2630 E2632:E2634 E2636:E2638 E2640:E2642 E2644:E2646 E2648:E2650 E2652:E2654 E2657:E2672 E2675:E2690 E2692:E2707 E2710:E2725 E2727:E2742 E2744:E2759 E2761:E2776 E2778:E2793 E2796:E2798 E2800:E2802 E2804:E2806 E2808:E2810 E2812:E2814 E2816:E2818 E2820:E2822 E2824:E2826 E2828:E2830 E2833:E2848 E2851:E2866 E2868:E2883 E2886:E2901 E2903:E2918 E2920:E2935 E2937:E2952 E2954:E2969 E2972:E2974 E2976:E2978 E2980:E2982 E2984:E2986 E2988:E2990 E2992:E2994 E2996:E2998 E3000:E3002 E3004:E3006 E3010:E3012 E3015:E3017 E3019:E3021 E3024:E3026 E3028:E3030 E3032:E3034 E3036:E3038 E3040:E3042 E3045:E3047 E3050:E3052 E3054:E3056 E3059:E3061 E3063:E3065 E3067:E3069 E3071:E3073 E3075:E3077 E3080:E3082 E3085:E3087 E3089:E3091 E3094:E3096 E3098:E3100 E3102:E3104 E3106:E3108 E3110:E3112 E3115:E3117 E3120:E3122 E3124:E3126 E3129:E3131 E3133:E3135 E3137:E3139 E3141:E3143 E3145:E3147 E3150:E3152 E3155:E3157 E3159:E3161 E3164:E3166 E3168:E3170 E3172:E3174 E3176:E3178 E3180:E3182 E3185:E3187 E3190:E3192 E3194:E3196 E3199:E3201 E3203:E3205 E3207:E3209 E3211:E3213 E3215:E3217 E3220:E3222 E3225:E3227 E3229:E3231 E3234:E3236 E3238:E3240 E3242:E3244 E3246:E3248 E3250:E3252 E3255:E3257 E3260:E3262 E3264:E3266 E3269:E3271 E3273:E3275 E3277:E3279 E3281:E3283 E3285:E3287 E3290:E3292 E3295:E3297 E3299:E3301 E3304:E3306 E3308:E3310 E3312:E3314 E3316:E3318 E3320:E3322">
    <cfRule type="expression" dxfId="41" priority="2" stopIfTrue="1">
      <formula>$L$5=$E$8</formula>
    </cfRule>
  </conditionalFormatting>
  <conditionalFormatting sqref="F17:F32 F35:F50 F52:F67 F70:F85 F87:F102 F104:F119 F121:F136 F138:F153 F156:F158 F160:F162 F164:F166 F168:F170 F172:F174 F176:F178 F180:F182 F184:F186 F188:F190 F193:F208 F211:F226 F228:F243 F246:F261 F263:F278 F280:F295 F297:F312 F314:F329 F332:F334 F336:F338 F340:F342 F344:F346 F348:F350 F352:F354 F356:F358 F360:F362 F364:F366 F369:F384 F387:F402 F404:F419 F422:F437 F439:F454 F456:F471 F473:F488 F490:F505 F508:F510 F512:F514 F516:F518 F520:F522 F524:F526 F528:F530 F532:F534 F536:F538 F540:F542 F545:F560 F563:F578 F580:F595 F598:F613 F615:F630 F632:F647 F649:F664 F666:F681 F684:F686 F688:F690 F692:F694 F696:F698 F700:F702 F704:F706 F708:F710 F712:F714 F716:F718 F721:F736 F739:F754 F756:F771 F774:F789 F791:F806 F808:F823 F825:F840 F842:F857 F860:F862 F864:F866 F868:F870 F872:F874 F876:F878 F880:F882 F884:F886 F888:F890 F892:F894 F897:F912 F915:F930 F932:F947 F950:F965 F967:F982 F984:F999 F1001:F1016 F1018:F1033 F1036:F1038 F1040:F1042 F1044:F1046 F1048:F1050 F1052:F1054 F1056:F1058 F1060:F1062 F1064:F1066 F1068:F1070 F1073:F1088 F1091:F1106 F1108:F1123 F1126:F1141 F1143:F1158 F1160:F1175 F1177:F1192 F1194:F1209 F1212:F1214 F1216:F1218 F1220:F1222 F1224:F1226 F1228:F1230 F1232:F1234 F1236:F1238 F1240:F1242 F1244:F1246 F1249:F1264 F1267:F1282 F1284:F1299 F1302:F1317 F1319:F1334 F1336:F1351 F1353:F1368 F1370:F1385 F1388:F1390 F1392:F1394 F1396:F1398 F1400:F1402 F1404:F1406 F1408:F1410 F1412:F1414 F1416:F1418 F1420:F1422 F1425:F1440 F1443:F1458 F1460:F1475 F1478:F1493 F1495:F1510 F1512:F1527 F1529:F1544 F1546:F1561 F1564:F1566 F1568:F1570 F1572:F1574 F1576:F1578 F1580:F1582 F1584:F1586 F1588:F1590 F1592:F1594 F1596:F1598 F1601:F1616 F1619:F1634 F1636:F1651 F1654:F1669 F1671:F1686 F1688:F1703 F1705:F1720 F1722:F1737 F1740:F1742 F1744:F1746 F1748:F1750 F1752:F1754 F1756:F1758 F1760:F1762 F1764:F1766 F1768:F1770 F1772:F1774 F1777:F1792 F1795:F1810 F1812:F1827 F1830:F1845 F1847:F1862 F1864:F1879 F1881:F1896 F1898:F1913 F1916:F1918 F1920:F1922 F1924:F1926 F1928:F1930 F1932:F1934 F1936:F1938 F1940:F1942 F1944:F1946 F1948:F1950 F1953:F1968 F1971:F1986 F1988:F2003 F2006:F2021 F2023:F2038 F2040:F2055 F2057:F2072 F2074:F2089 F2092:F2094 F2096:F2098 F2100:F2102 F2104:F2106 F2108:F2110 F2112:F2114 F2116:F2118 F2120:F2122 F2124:F2126 F2129:F2144 F2147:F2162 F2164:F2179 F2182:F2197 F2199:F2214 F2216:F2231 F2233:F2248 F2250:F2265 F2268:F2270 F2272:F2274 F2276:F2278 F2280:F2282 F2284:F2286 F2288:F2290 F2292:F2294 F2296:F2298 F2300:F2302 F2305:F2320 F2323:F2338 F2340:F2355 F2358:F2373 F2375:F2390 F2392:F2407 F2409:F2424 F2426:F2441 F2444:F2446 F2448:F2450 F2452:F2454 F2456:F2458 F2460:F2462 F2464:F2466 F2468:F2470 F2472:F2474 F2476:F2478 F2481:F2496 F2499:F2514 F2516:F2531 F2534:F2549 F2551:F2566 F2568:F2583 F2585:F2600 F2602:F2617 F2620:F2622 F2624:F2626 F2628:F2630 F2632:F2634 F2636:F2638 F2640:F2642 F2644:F2646 F2648:F2650 F2652:F2654 F2657:F2672 F2675:F2690 F2692:F2707 F2710:F2725 F2727:F2742 F2744:F2759 F2761:F2776 F2778:F2793 F2796:F2798 F2800:F2802 F2804:F2806 F2808:F2810 F2812:F2814 F2816:F2818 F2820:F2822 F2824:F2826 F2828:F2830 F2833:F2848 F2851:F2866 F2868:F2883 F2886:F2901 F2903:F2918 F2920:F2935 F2937:F2952 F2954:F2969 F2972:F2974 F2976:F2978 F2980:F2982 F2984:F2986 F2988:F2990 F2992:F2994 F2996:F2998 F3000:F3002 F3004:F3006 F3010:F3012 F3015:F3017 F3019:F3021 F3024:F3026 F3028:F3030 F3032:F3034 F3036:F3038 F3040:F3042 F3045:F3047 F3050:F3052 F3054:F3056 F3059:F3061 F3063:F3065 F3067:F3069 F3071:F3073 F3075:F3077 F3080:F3082 F3085:F3087 F3089:F3091 F3094:F3096 F3098:F3100 F3102:F3104 F3106:F3108 F3110:F3112 F3115:F3117 F3120:F3122 F3124:F3126 F3129:F3131 F3133:F3135 F3137:F3139 F3141:F3143 F3145:F3147 F3150:F3152 F3155:F3157 F3159:F3161 F3164:F3166 F3168:F3170 F3172:F3174 F3176:F3178 F3180:F3182 F3185:F3187 F3190:F3192 F3194:F3196 F3199:F3201 F3203:F3205 F3207:F3209 F3211:F3213 F3215:F3217 F3220:F3222 F3225:F3227 F3229:F3231 F3234:F3236 F3238:F3240 F3242:F3244 F3246:F3248 F3250:F3252 F3255:F3257 F3260:F3262 F3264:F3266 F3269:F3271 F3273:F3275 F3277:F3279 F3281:F3283 F3285:F3287 F3290:F3292 F3295:F3297 F3299:F3301 F3304:F3306 F3308:F3310 F3312:F3314 F3316:F3318 F3320:F3322">
    <cfRule type="expression" dxfId="40" priority="3457" stopIfTrue="1">
      <formula>$L$5=$F$10</formula>
    </cfRule>
  </conditionalFormatting>
  <conditionalFormatting sqref="G17:G32 G35:G50 G52:G67 G70:G85 G87:G102 G104:G119 G121:G136 G138:G153 G156:G158 G160:G162 G164:G166 G168:G170 G172:G174 G176:G178 G180:G182 G184:G186 G188:G190 G193:G208 G211:G226 G228:G243 G246:G261 G263:G278 G280:G295 G297:G312 G314:G329 G332:G334 G336:G338 G340:G342 G344:G346 G348:G350 G352:G354 G356:G358 G360:G362 G364:G366 G369:G384 G387:G402 G404:G419 G422:G437 G439:G454 G456:G471 G473:G488 G490:G505 G508:G510 G512:G514 G516:G518 G520:G522 G524:G526 G528:G530 G532:G534 G536:G538 G540:G542 G545:G560 G563:G578 G580:G595 G598:G613 G615:G630 G632:G647 G649:G664 G666:G681 G684:G686 G688:G690 G692:G694 G696:G698 G700:G702 G704:G706 G708:G710 G712:G714 G716:G718 G721:G736 G739:G754 G756:G771 G774:G789 G791:G806 G808:G823 G825:G840 G842:G857 G860:G862 G864:G866 G868:G870 G872:G874 G876:G878 G880:G882 G884:G886 G888:G890 G892:G894 G897:G912 G915:G930 G932:G947 G950:G965 G967:G982 G984:G999 G1001:G1016 G1018:G1033 G1036:G1038 G1040:G1042 G1044:G1046 G1048:G1050 G1052:G1054 G1056:G1058 G1060:G1062 G1064:G1066 G1068:G1070 G1073:G1088 G1091:G1106 G1108:G1123 G1126:G1141 G1143:G1158 G1160:G1175 G1177:G1192 G1194:G1209 G1212:G1214 G1216:G1218 G1220:G1222 G1224:G1226 G1228:G1230 G1232:G1234 G1236:G1238 G1240:G1242 G1244:G1246 G1249:G1264 G1267:G1282 G1284:G1299 G1302:G1317 G1319:G1334 G1336:G1351 G1353:G1368 G1370:G1385 G1388:G1390 G1392:G1394 G1396:G1398 G1400:G1402 G1404:G1406 G1408:G1410 G1412:G1414 G1416:G1418 G1420:G1422 G1425:G1440 G1443:G1458 G1460:G1475 G1478:G1493 G1495:G1510 G1512:G1527 G1529:G1544 G1546:G1561 G1564:G1566 G1568:G1570 G1572:G1574 G1576:G1578 G1580:G1582 G1584:G1586 G1588:G1590 G1592:G1594 G1596:G1598 G1601:G1616 G1619:G1634 G1636:G1651 G1654:G1669 G1671:G1686 G1688:G1703 G1705:G1720 G1722:G1737 G1740:G1742 G1744:G1746 G1748:G1750 G1752:G1754 G1756:G1758 G1760:G1762 G1764:G1766 G1768:G1770 G1772:G1774 G1777:G1792 G1795:G1810 G1812:G1827 G1830:G1845 G1847:G1862 G1864:G1879 G1881:G1896 G1898:G1913 G1916:G1918 G1920:G1922 G1924:G1926 G1928:G1930 G1932:G1934 G1936:G1938 G1940:G1942 G1944:G1946 G1948:G1950 G1953:G1968 G1971:G1986 G1988:G2003 G2006:G2021 G2023:G2038 G2040:G2055 G2057:G2072 G2074:G2089 G2092:G2094 G2096:G2098 G2100:G2102 G2104:G2106 G2108:G2110 G2112:G2114 G2116:G2118 G2120:G2122 G2124:G2126 G2129:G2144 G2147:G2162 G2164:G2179 G2182:G2197 G2199:G2214 G2216:G2231 G2233:G2248 G2250:G2265 G2268:G2270 G2272:G2274 G2276:G2278 G2280:G2282 G2284:G2286 G2288:G2290 G2292:G2294 G2296:G2298 G2300:G2302 G2305:G2320 G2323:G2338 G2340:G2355 G2358:G2373 G2375:G2390 G2392:G2407 G2409:G2424 G2426:G2441 G2444:G2446 G2448:G2450 G2452:G2454 G2456:G2458 G2460:G2462 G2464:G2466 G2468:G2470 G2472:G2474 G2476:G2478 G2481:G2496 G2499:G2514 G2516:G2531 G2534:G2549 G2551:G2566 G2568:G2583 G2585:G2600 G2602:G2617 G2620:G2622 G2624:G2626 G2628:G2630 G2632:G2634 G2636:G2638 G2640:G2642 G2644:G2646 G2648:G2650 G2652:G2654 G2657:G2672 G2675:G2690 G2692:G2707 G2710:G2725 G2727:G2742 G2744:G2759 G2761:G2776 G2778:G2793 G2796:G2798 G2800:G2802 G2804:G2806 G2808:G2810 G2812:G2814 G2816:G2818 G2820:G2822 G2824:G2826 G2828:G2830 G2833:G2848 G2851:G2866 G2868:G2883 G2886:G2901 G2903:G2918 G2920:G2935 G2937:G2952 G2954:G2969 G2972:G2974 G2976:G2978 G2980:G2982 G2984:G2986 G2988:G2990 G2992:G2994 G2996:G2998 G3000:G3002 G3004:G3006 G3010:G3012 G3015:G3017 G3019:G3021 G3024:G3026 G3028:G3030 G3032:G3034 G3036:G3038 G3040:G3042 G3045:G3047 G3050:G3052 G3054:G3056 G3059:G3061 G3063:G3065 G3067:G3069 G3071:G3073 G3075:G3077 G3080:G3082 G3085:G3087 G3089:G3091 G3094:G3096 G3098:G3100 G3102:G3104 G3106:G3108 G3110:G3112 G3115:G3117 G3120:G3122 G3124:G3126 G3129:G3131 G3133:G3135 G3137:G3139 G3141:G3143 G3145:G3147 G3150:G3152 G3155:G3157 G3159:G3161 G3164:G3166 G3168:G3170 G3172:G3174 G3176:G3178 G3180:G3182 G3185:G3187 G3190:G3192 G3194:G3196 G3199:G3201 G3203:G3205 G3207:G3209 G3211:G3213 G3215:G3217 G3220:G3222 G3225:G3227 G3229:G3231 G3234:G3236 G3238:G3240 G3242:G3244 G3246:G3248 G3250:G3252 G3255:G3257 G3260:G3262 G3264:G3266 G3269:G3271 G3273:G3275 G3277:G3279 G3281:G3283 G3285:G3287 G3290:G3292 G3295:G3297 G3299:G3301 G3304:G3306 G3308:G3310 G3312:G3314 G3316:G3318 G3320:G3322">
    <cfRule type="expression" dxfId="39" priority="3458" stopIfTrue="1">
      <formula>$L$5=$G$10</formula>
    </cfRule>
  </conditionalFormatting>
  <conditionalFormatting sqref="H17:H32 H35:H50 H52:H67 H70:H85 H87:H102 H104:H119 H121:H136 H138:H153 H156:H158 H160:H162 H164:H166 H168:H170 H172:H174 H176:H178 H180:H182 H184:H186 H188:H190 H193:H208 H211:H226 H228:H243 H246:H261 H263:H278 H280:H295 H297:H312 H314:H329 H332:H334 H336:H338 H340:H342 H344:H346 H348:H350 H352:H354 H356:H358 H360:H362 H364:H366 H369:H384 H387:H402 H404:H419 H422:H437 H439:H454 H456:H471 H473:H488 H490:H505 H508:H510 H512:H514 H516:H518 H520:H522 H524:H526 H528:H530 H532:H534 H536:H538 H540:H542 H545:H560 H563:H578 H580:H595 H598:H613 H615:H630 H632:H647 H649:H664 H666:H681 H684:H686 H688:H690 H692:H694 H696:H698 H700:H702 H704:H706 H708:H710 H712:H714 H716:H718 H721:H736 H739:H754 H756:H771 H774:H789 H791:H806 H808:H823 H825:H840 H842:H857 H860:H862 H864:H866 H868:H870 H872:H874 H876:H878 H880:H882 H884:H886 H888:H890 H892:H894 H897:H912 H915:H930 H932:H947 H950:H965 H967:H982 H984:H999 H1001:H1016 H1018:H1033 H1036:H1038 H1040:H1042 H1044:H1046 H1048:H1050 H1052:H1054 H1056:H1058 H1060:H1062 H1064:H1066 H1068:H1070 H1073:H1088 H1091:H1106 H1108:H1123 H1126:H1141 H1143:H1158 H1160:H1175 H1177:H1192 H1194:H1209 H1212:H1214 H1216:H1218 H1220:H1222 H1224:H1226 H1228:H1230 H1232:H1234 H1236:H1238 H1240:H1242 H1244:H1246 H1249:H1264 H1267:H1282 H1284:H1299 H1302:H1317 H1319:H1334 H1336:H1351 H1353:H1368 H1370:H1385 H1388:H1390 H1392:H1394 H1396:H1398 H1400:H1402 H1404:H1406 H1408:H1410 H1412:H1414 H1416:H1418 H1420:H1422 H1425:H1440 H1443:H1458 H1460:H1475 H1478:H1493 H1495:H1510 H1512:H1527 H1529:H1544 H1546:H1561 H1564:H1566 H1568:H1570 H1572:H1574 H1576:H1578 H1580:H1582 H1584:H1586 H1588:H1590 H1592:H1594 H1596:H1598 H1601:H1616 H1619:H1634 H1636:H1651 H1654:H1669 H1671:H1686 H1688:H1703 H1705:H1720 H1722:H1737 H1740:H1742 H1744:H1746 H1748:H1750 H1752:H1754 H1756:H1758 H1760:H1762 H1764:H1766 H1768:H1770 H1772:H1774 H1777:H1792 H1795:H1810 H1812:H1827 H1830:H1845 H1847:H1862 H1864:H1879 H1881:H1896 H1898:H1913 H1916:H1918 H1920:H1922 H1924:H1926 H1928:H1930 H1932:H1934 H1936:H1938 H1940:H1942 H1944:H1946 H1948:H1950 H1953:H1968 H1971:H1986 H1988:H2003 H2006:H2021 H2023:H2038 H2040:H2055 H2057:H2072 H2074:H2089 H2092:H2094 H2096:H2098 H2100:H2102 H2104:H2106 H2108:H2110 H2112:H2114 H2116:H2118 H2120:H2122 H2124:H2126 H2129:H2144 H2147:H2162 H2164:H2179 H2182:H2197 H2199:H2214 H2216:H2231 H2233:H2248 H2250:H2265 H2268:H2270 H2272:H2274 H2276:H2278 H2280:H2282 H2284:H2286 H2288:H2290 H2292:H2294 H2296:H2298 H2300:H2302 H2305:H2320 H2323:H2338 H2340:H2355 H2358:H2373 H2375:H2390 H2392:H2407 H2409:H2424 H2426:H2441 H2444:H2446 H2448:H2450 H2452:H2454 H2456:H2458 H2460:H2462 H2464:H2466 H2468:H2470 H2472:H2474 H2476:H2478 H2481:H2496 H2499:H2514 H2516:H2531 H2534:H2549 H2551:H2566 H2568:H2583 H2585:H2600 H2602:H2617 H2620:H2622 H2624:H2626 H2628:H2630 H2632:H2634 H2636:H2638 H2640:H2642 H2644:H2646 H2648:H2650 H2652:H2654 H2657:H2672 H2675:H2690 H2692:H2707 H2710:H2725 H2727:H2742 H2744:H2759 H2761:H2776 H2778:H2793 H2796:H2798 H2800:H2802 H2804:H2806 H2808:H2810 H2812:H2814 H2816:H2818 H2820:H2822 H2824:H2826 H2828:H2830 H2833:H2848 H2851:H2866 H2868:H2883 H2886:H2901 H2903:H2918 H2920:H2935 H2937:H2952 H2954:H2969 H2972:H2974 H2976:H2978 H2980:H2982 H2984:H2986 H2988:H2990 H2992:H2994 H2996:H2998 H3000:H3002 H3004:H3006 H3010:H3012 H3015:H3017 H3019:H3021 H3024:H3026 H3028:H3030 H3032:H3034 H3036:H3038 H3040:H3042 H3045:H3047 H3050:H3052 H3054:H3056 H3059:H3061 H3063:H3065 H3067:H3069 H3071:H3073 H3075:H3077 H3080:H3082 H3085:H3087 H3089:H3091 H3094:H3096 H3098:H3100 H3102:H3104 H3106:H3108 H3110:H3112 H3115:H3117 H3120:H3122 H3124:H3126 H3129:H3131 H3133:H3135 H3137:H3139 H3141:H3143 H3145:H3147 H3150:H3152 H3155:H3157 H3159:H3161 H3164:H3166 H3168:H3170 H3172:H3174 H3176:H3178 H3180:H3182 H3185:H3187 H3190:H3192 H3194:H3196 H3199:H3201 H3203:H3205 H3207:H3209 H3211:H3213 H3215:H3217 H3220:H3222 H3225:H3227 H3229:H3231 H3234:H3236 H3238:H3240 H3242:H3244 H3246:H3248 H3250:H3252 H3255:H3257 H3260:H3262 H3264:H3266 H3269:H3271 H3273:H3275 H3277:H3279 H3281:H3283 H3285:H3287 H3290:H3292 H3295:H3297 H3299:H3301 H3304:H3306 H3308:H3310 H3312:H3314 H3316:H3318 H3320:H3322">
    <cfRule type="expression" dxfId="38" priority="5" stopIfTrue="1">
      <formula>$L$5=$H$8</formula>
    </cfRule>
  </conditionalFormatting>
  <conditionalFormatting sqref="I17:I32 I35:I50 I52:I67 I70:I85 I87:I102 I104:I119 I121:I136 I138:I153 I156:I158 I160:I162 I164:I166 I168:I170 I172:I174 I176:I178 I180:I182 I184:I186 I188:I190 I193:I208 I211:I226 I228:I243 I246:I261 I263:I278 I280:I295 I297:I312 I314:I329 I332:I334 I336:I338 I340:I342 I344:I346 I348:I350 I352:I354 I356:I358 I360:I362 I364:I366 I369:I384 I387:I402 I404:I419 I422:I437 I439:I454 I456:I471 I473:I488 I490:I505 I508:I510 I512:I514 I516:I518 I520:I522 I524:I526 I528:I530 I532:I534 I536:I538 I540:I542 I545:I560 I563:I578 I580:I595 I598:I613 I615:I630 I632:I647 I649:I664 I666:I681 I684:I686 I688:I690 I692:I694 I696:I698 I700:I702 I704:I706 I708:I710 I712:I714 I716:I718 I721:I736 I739:I754 I756:I771 I774:I789 I791:I806 I808:I823 I825:I840 I842:I857 I860:I862 I864:I866 I868:I870 I872:I874 I876:I878 I880:I882 I884:I886 I888:I890 I892:I894 I897:I912 I915:I930 I932:I947 I950:I965 I967:I982 I984:I999 I1001:I1016 I1018:I1033 I1036:I1038 I1040:I1042 I1044:I1046 I1048:I1050 I1052:I1054 I1056:I1058 I1060:I1062 I1064:I1066 I1068:I1070 I1073:I1088 I1091:I1106 I1108:I1123 I1126:I1141 I1143:I1158 I1160:I1175 I1177:I1192 I1194:I1209 I1212:I1214 I1216:I1218 I1220:I1222 I1224:I1226 I1228:I1230 I1232:I1234 I1236:I1238 I1240:I1242 I1244:I1246 I1249:I1264 I1267:I1282 I1284:I1299 I1302:I1317 I1319:I1334 I1336:I1351 I1353:I1368 I1370:I1385 I1388:I1390 I1392:I1394 I1396:I1398 I1400:I1402 I1404:I1406 I1408:I1410 I1412:I1414 I1416:I1418 I1420:I1422 I1425:I1440 I1443:I1458 I1460:I1475 I1478:I1493 I1495:I1510 I1512:I1527 I1529:I1544 I1546:I1561 I1564:I1566 I1568:I1570 I1572:I1574 I1576:I1578 I1580:I1582 I1584:I1586 I1588:I1590 I1592:I1594 I1596:I1598 I1601:I1616 I1619:I1634 I1636:I1651 I1654:I1669 I1671:I1686 I1688:I1703 I1705:I1720 I1722:I1737 I1740:I1742 I1744:I1746 I1748:I1750 I1752:I1754 I1756:I1758 I1760:I1762 I1764:I1766 I1768:I1770 I1772:I1774 I1777:I1792 I1795:I1810 I1812:I1827 I1830:I1845 I1847:I1862 I1864:I1879 I1881:I1896 I1898:I1913 I1916:I1918 I1920:I1922 I1924:I1926 I1928:I1930 I1932:I1934 I1936:I1938 I1940:I1942 I1944:I1946 I1948:I1950 I1953:I1968 I1971:I1986 I1988:I2003 I2006:I2021 I2023:I2038 I2040:I2055 I2057:I2072 I2074:I2089 I2092:I2094 I2096:I2098 I2100:I2102 I2104:I2106 I2108:I2110 I2112:I2114 I2116:I2118 I2120:I2122 I2124:I2126 I2129:I2144 I2147:I2162 I2164:I2179 I2182:I2197 I2199:I2214 I2216:I2231 I2233:I2248 I2250:I2265 I2268:I2270 I2272:I2274 I2276:I2278 I2280:I2282 I2284:I2286 I2288:I2290 I2292:I2294 I2296:I2298 I2300:I2302 I2305:I2320 I2323:I2338 I2340:I2355 I2358:I2373 I2375:I2390 I2392:I2407 I2409:I2424 I2426:I2441 I2444:I2446 I2448:I2450 I2452:I2454 I2456:I2458 I2460:I2462 I2464:I2466 I2468:I2470 I2472:I2474 I2476:I2478 I2481:I2496 I2499:I2514 I2516:I2531 I2534:I2549 I2551:I2566 I2568:I2583 I2585:I2600 I2602:I2617 I2620:I2622 I2624:I2626 I2628:I2630 I2632:I2634 I2636:I2638 I2640:I2642 I2644:I2646 I2648:I2650 I2652:I2654 I2657:I2672 I2675:I2690 I2692:I2707 I2710:I2725 I2727:I2742 I2744:I2759 I2761:I2776 I2778:I2793 I2796:I2798 I2800:I2802 I2804:I2806 I2808:I2810 I2812:I2814 I2816:I2818 I2820:I2822 I2824:I2826 I2828:I2830 I2833:I2848 I2851:I2866 I2868:I2883 I2886:I2901 I2903:I2918 I2920:I2935 I2937:I2952 I2954:I2969 I2972:I2974 I2976:I2978 I2980:I2982 I2984:I2986 I2988:I2990 I2992:I2994 I2996:I2998 I3000:I3002 I3004:I3006 I3010:I3012 I3015:I3017 I3019:I3021 I3024:I3026 I3028:I3030 I3032:I3034 I3036:I3038 I3040:I3042 I3045:I3047 I3050:I3052 I3054:I3056 I3059:I3061 I3063:I3065 I3067:I3069 I3071:I3073 I3075:I3077 I3080:I3082 I3085:I3087 I3089:I3091 I3094:I3096 I3098:I3100 I3102:I3104 I3106:I3108 I3110:I3112 I3115:I3117 I3120:I3122 I3124:I3126 I3129:I3131 I3133:I3135 I3137:I3139 I3141:I3143 I3145:I3147 I3150:I3152 I3155:I3157 I3159:I3161 I3164:I3166 I3168:I3170 I3172:I3174 I3176:I3178 I3180:I3182 I3185:I3187 I3190:I3192 I3194:I3196 I3199:I3201 I3203:I3205 I3207:I3209 I3211:I3213 I3215:I3217 I3220:I3222 I3225:I3227 I3229:I3231 I3234:I3236 I3238:I3240 I3242:I3244 I3246:I3248 I3250:I3252 I3255:I3257 I3260:I3262 I3264:I3266 I3269:I3271 I3273:I3275 I3277:I3279 I3281:I3283 I3285:I3287 I3290:I3292 I3295:I3297 I3299:I3301 I3304:I3306 I3308:I3310 I3312:I3314 I3316:I3318 I3320:I3322">
    <cfRule type="expression" dxfId="37" priority="6" stopIfTrue="1">
      <formula>$L$5=$I$8</formula>
    </cfRule>
  </conditionalFormatting>
  <conditionalFormatting sqref="J5">
    <cfRule type="expression" dxfId="36" priority="12" stopIfTrue="1">
      <formula>$H$5=""</formula>
    </cfRule>
  </conditionalFormatting>
  <conditionalFormatting sqref="J17:J32 J35:J50 J52:J67 J70:J85 J87:J102 J104:J119 J121:J136 J138:J153 J156:J158 J160:J162 J164:J166 J168:J170 J172:J174 J176:J178 J180:J182 J184:J186 J188:J190 J193:J208 J211:J226 J228:J243 J246:J261 J263:J278 J280:J295 J297:J312 J314:J329 J332:J334 J336:J338 J340:J342 J344:J346 J348:J350 J352:J354 J356:J358 J360:J362 J364:J366 J369:J384 J387:J402 J404:J419 J422:J437 J439:J454 J456:J471 J473:J488 J490:J505 J508:J510 J512:J514 J516:J518 J520:J522 J524:J526 J528:J530 J532:J534 J536:J538 J540:J542 J545:J560 J563:J578 J580:J595 J598:J613 J615:J630 J632:J647 J649:J664 J666:J681 J684:J686 J688:J690 J692:J694 J696:J698 J700:J702 J704:J706 J708:J710 J712:J714 J716:J718 J721:J736 J739:J754 J756:J771 J774:J789 J791:J806 J808:J823 J825:J840 J842:J857 J860:J862 J864:J866 J868:J870 J872:J874 J876:J878 J880:J882 J884:J886 J888:J890 J892:J894 J897:J912 J915:J930 J932:J947 J950:J965 J967:J982 J984:J999 J1001:J1016 J1018:J1033 J1036:J1038 J1040:J1042 J1044:J1046 J1048:J1050 J1052:J1054 J1056:J1058 J1060:J1062 J1064:J1066 J1068:J1070 J1073:J1088 J1091:J1106 J1108:J1123 J1126:J1141 J1143:J1158 J1160:J1175 J1177:J1192 J1194:J1209 J1212:J1214 J1216:J1218 J1220:J1222 J1224:J1226 J1228:J1230 J1232:J1234 J1236:J1238 J1240:J1242 J1244:J1246 J1249:J1264 J1267:J1282 J1284:J1299 J1302:J1317 J1319:J1334 J1336:J1351 J1353:J1368 J1370:J1385 J1388:J1390 J1392:J1394 J1396:J1398 J1400:J1402 J1404:J1406 J1408:J1410 J1412:J1414 J1416:J1418 J1420:J1422 J1425:J1440 J1443:J1458 J1460:J1475 J1478:J1493 J1495:J1510 J1512:J1527 J1529:J1544 J1546:J1561 J1564:J1566 J1568:J1570 J1572:J1574 J1576:J1578 J1580:J1582 J1584:J1586 J1588:J1590 J1592:J1594 J1596:J1598 J1601:J1616 J1619:J1634 J1636:J1651 J1654:J1669 J1671:J1686 J1688:J1703 J1705:J1720 J1722:J1737 J1740:J1742 J1744:J1746 J1748:J1750 J1752:J1754 J1756:J1758 J1760:J1762 J1764:J1766 J1768:J1770 J1772:J1774 J1777:J1792 J1795:J1810 J1812:J1827 J1830:J1845 J1847:J1862 J1864:J1879 J1881:J1896 J1898:J1913 J1916:J1918 J1920:J1922 J1924:J1926 J1928:J1930 J1932:J1934 J1936:J1938 J1940:J1942 J1944:J1946 J1948:J1950 J1953:J1968 J1971:J1986 J1988:J2003 J2006:J2021 J2023:J2038 J2040:J2055 J2057:J2072 J2074:J2089 J2092:J2094 J2096:J2098 J2100:J2102 J2104:J2106 J2108:J2110 J2112:J2114 J2116:J2118 J2120:J2122 J2124:J2126 J2129:J2144 J2147:J2162 J2164:J2179 J2182:J2197 J2199:J2214 J2216:J2231 J2233:J2248 J2250:J2265 J2268:J2270 J2272:J2274 J2276:J2278 J2280:J2282 J2284:J2286 J2288:J2290 J2292:J2294 J2296:J2298 J2300:J2302 J2305:J2320 J2323:J2338 J2340:J2355 J2358:J2373 J2375:J2390 J2392:J2407 J2409:J2424 J2426:J2441 J2444:J2446 J2448:J2450 J2452:J2454 J2456:J2458 J2460:J2462 J2464:J2466 J2468:J2470 J2472:J2474 J2476:J2478 J2481:J2496 J2499:J2514 J2516:J2531 J2534:J2549 J2551:J2566 J2568:J2583 J2585:J2600 J2602:J2617 J2620:J2622 J2624:J2626 J2628:J2630 J2632:J2634 J2636:J2638 J2640:J2642 J2644:J2646 J2648:J2650 J2652:J2654 J2657:J2672 J2675:J2690 J2692:J2707 J2710:J2725 J2727:J2742 J2744:J2759 J2761:J2776 J2778:J2793 J2796:J2798 J2800:J2802 J2804:J2806 J2808:J2810 J2812:J2814 J2816:J2818 J2820:J2822 J2824:J2826 J2828:J2830 J2833:J2848 J2851:J2866 J2868:J2883 J2886:J2901 J2903:J2918 J2920:J2935 J2937:J2952 J2954:J2969 J2972:J2974 J2976:J2978 J2980:J2982 J2984:J2986 J2988:J2990 J2992:J2994 J2996:J2998 J3000:J3002 J3004:J3006 J3010:J3012 J3015:J3017 J3019:J3021 J3024:J3026 J3028:J3030 J3032:J3034 J3036:J3038 J3040:J3042 J3045:J3047 J3050:J3052 J3054:J3056 J3059:J3061 J3063:J3065 J3067:J3069 J3071:J3073 J3075:J3077 J3080:J3082 J3085:J3087 J3089:J3091 J3094:J3096 J3098:J3100 J3102:J3104 J3106:J3108 J3110:J3112 J3115:J3117 J3120:J3122 J3124:J3126 J3129:J3131 J3133:J3135 J3137:J3139 J3141:J3143 J3145:J3147 J3150:J3152 J3155:J3157 J3159:J3161 J3164:J3166 J3168:J3170 J3172:J3174 J3176:J3178 J3180:J3182 J3185:J3187 J3190:J3192 J3194:J3196 J3199:J3201 J3203:J3205 J3207:J3209 J3211:J3213 J3215:J3217 J3220:J3222 J3225:J3227 J3229:J3231 J3234:J3236 J3238:J3240 J3242:J3244 J3246:J3248 J3250:J3252 J3255:J3257 J3260:J3262 J3264:J3266 J3269:J3271 J3273:J3275 J3277:J3279 J3281:J3283 J3285:J3287 J3290:J3292 J3295:J3297 J3299:J3301 J3304:J3306 J3308:J3310 J3312:J3314 J3316:J3318 J3320:J3322">
    <cfRule type="expression" dxfId="35" priority="7" stopIfTrue="1">
      <formula>$L$5=$J$8</formula>
    </cfRule>
  </conditionalFormatting>
  <conditionalFormatting sqref="K17:K32 K35:K50 K52:K67 K70:K85 K87:K102 K104:K119 K121:K136 K138:K153 K156:K158 K160:K162 K164:K166 K168:K170 K172:K174 K176:K178 K180:K182 K184:K186 K188:K190 K193:K208 K211:K226 K228:K243 K246:K261 K263:K278 K280:K295 K297:K312 K314:K329 K332:K334 K336:K338 K340:K342 K344:K346 K348:K350 K352:K354 K356:K358 K360:K362 K364:K366 K369:K384 K387:K402 K404:K419 K422:K437 K439:K454 K456:K471 K473:K488 K490:K505 K508:K510 K512:K514 K516:K518 K520:K522 K524:K526 K528:K530 K532:K534 K536:K538 K540:K542 K545:K560 K563:K578 K580:K595 K598:K613 K615:K630 K632:K647 K649:K664 K666:K681 K684:K686 K688:K690 K692:K694 K696:K698 K700:K702 K704:K706 K708:K710 K712:K714 K716:K718 K721:K736 K739:K754 K756:K771 K774:K789 K791:K806 K808:K823 K825:K840 K842:K857 K860:K862 K864:K866 K868:K870 K872:K874 K876:K878 K880:K882 K884:K886 K888:K890 K892:K894 K897:K912 K915:K930 K932:K947 K950:K965 K967:K982 K984:K999 K1001:K1016 K1018:K1033 K1036:K1038 K1040:K1042 K1044:K1046 K1048:K1050 K1052:K1054 K1056:K1058 K1060:K1062 K1064:K1066 K1068:K1070 K1073:K1088 K1091:K1106 K1108:K1123 K1126:K1141 K1143:K1158 K1160:K1175 K1177:K1192 K1194:K1209 K1212:K1214 K1216:K1218 K1220:K1222 K1224:K1226 K1228:K1230 K1232:K1234 K1236:K1238 K1240:K1242 K1244:K1246 K1249:K1264 K1267:K1282 K1284:K1299 K1302:K1317 K1319:K1334 K1336:K1351 K1353:K1368 K1370:K1385 K1388:K1390 K1392:K1394 K1396:K1398 K1400:K1402 K1404:K1406 K1408:K1410 K1412:K1414 K1416:K1418 K1420:K1422 K1425:K1440 K1443:K1458 K1460:K1475 K1478:K1493 K1495:K1510 K1512:K1527 K1529:K1544 K1546:K1561 K1564:K1566 K1568:K1570 K1572:K1574 K1576:K1578 K1580:K1582 K1584:K1586 K1588:K1590 K1592:K1594 K1596:K1598 K1601:K1616 K1619:K1634 K1636:K1651 K1654:K1669 K1671:K1686 K1688:K1703 K1705:K1720 K1722:K1737 K1740:K1742 K1744:K1746 K1748:K1750 K1752:K1754 K1756:K1758 K1760:K1762 K1764:K1766 K1768:K1770 K1772:K1774 K1777:K1792 K1795:K1810 K1812:K1827 K1830:K1845 K1847:K1862 K1864:K1879 K1881:K1896 K1898:K1913 K1916:K1918 K1920:K1922 K1924:K1926 K1928:K1930 K1932:K1934 K1936:K1938 K1940:K1942 K1944:K1946 K1948:K1950 K1953:K1968 K1971:K1986 K1988:K2003 K2006:K2021 K2023:K2038 K2040:K2055 K2057:K2072 K2074:K2089 K2092:K2094 K2096:K2098 K2100:K2102 K2104:K2106 K2108:K2110 K2112:K2114 K2116:K2118 K2120:K2122 K2124:K2126 K2129:K2144 K2147:K2162 K2164:K2179 K2182:K2197 K2199:K2214 K2216:K2231 K2233:K2248 K2250:K2265 K2268:K2270 K2272:K2274 K2276:K2278 K2280:K2282 K2284:K2286 K2288:K2290 K2292:K2294 K2296:K2298 K2300:K2302 K2305:K2320 K2323:K2338 K2340:K2355 K2358:K2373 K2375:K2390 K2392:K2407 K2409:K2424 K2426:K2441 K2444:K2446 K2448:K2450 K2452:K2454 K2456:K2458 K2460:K2462 K2464:K2466 K2468:K2470 K2472:K2474 K2476:K2478 K2481:K2496 K2499:K2514 K2516:K2531 K2534:K2549 K2551:K2566 K2568:K2583 K2585:K2600 K2602:K2617 K2620:K2622 K2624:K2626 K2628:K2630 K2632:K2634 K2636:K2638 K2640:K2642 K2644:K2646 K2648:K2650 K2652:K2654 K2657:K2672 K2675:K2690 K2692:K2707 K2710:K2725 K2727:K2742 K2744:K2759 K2761:K2776 K2778:K2793 K2796:K2798 K2800:K2802 K2804:K2806 K2808:K2810 K2812:K2814 K2816:K2818 K2820:K2822 K2824:K2826 K2828:K2830 K2833:K2848 K2851:K2866 K2868:K2883 K2886:K2901 K2903:K2918 K2920:K2935 K2937:K2952 K2954:K2969 K2972:K2974 K2976:K2978 K2980:K2982 K2984:K2986 K2988:K2990 K2992:K2994 K2996:K2998 K3000:K3002 K3004:K3006 K3010:K3012 K3015:K3017 K3019:K3021 K3024:K3026 K3028:K3030 K3032:K3034 K3036:K3038 K3040:K3042 K3045:K3047 K3050:K3052 K3054:K3056 K3059:K3061 K3063:K3065 K3067:K3069 K3071:K3073 K3075:K3077 K3080:K3082 K3085:K3087 K3089:K3091 K3094:K3096 K3098:K3100 K3102:K3104 K3106:K3108 K3110:K3112 K3115:K3117 K3120:K3122 K3124:K3126 K3129:K3131 K3133:K3135 K3137:K3139 K3141:K3143 K3145:K3147 K3150:K3152 K3155:K3157 K3159:K3161 K3164:K3166 K3168:K3170 K3172:K3174 K3176:K3178 K3180:K3182 K3185:K3187 K3190:K3192 K3194:K3196 K3199:K3201 K3203:K3205 K3207:K3209 K3211:K3213 K3215:K3217 K3220:K3222 K3225:K3227 K3229:K3231 K3234:K3236 K3238:K3240 K3242:K3244 K3246:K3248 K3250:K3252 K3255:K3257 K3260:K3262 K3264:K3266 K3269:K3271 K3273:K3275 K3277:K3279 K3281:K3283 K3285:K3287 K3290:K3292 K3295:K3297 K3299:K3301 K3304:K3306 K3308:K3310 K3312:K3314 K3316:K3318 K3320:K3322">
    <cfRule type="expression" dxfId="34" priority="8" stopIfTrue="1">
      <formula>$L$5=$K$8</formula>
    </cfRule>
  </conditionalFormatting>
  <conditionalFormatting sqref="L17:L32 L35:L50 L52:L67 L70:L85 L87:L102 L104:L119 L121:L136 L138:L153 L156:L158 L160:L162 L164:L166 L168:L170 L172:L174 L176:L178 L180:L182 L184:L186 L188:L190 L193:L208 L211:L226 L228:L243 L246:L261 L263:L278 L280:L295 L297:L312 L314:L329 L332:L334 L336:L338 L340:L342 L344:L346 L348:L350 L352:L354 L356:L358 L360:L362 L364:L366 L369:L384 L387:L402 L404:L419 L422:L437 L439:L454 L456:L471 L473:L488 L490:L505 L508:L510 L512:L514 L516:L518 L520:L522 L524:L526 L528:L530 L532:L534 L536:L538 L540:L542 L545:L560 L563:L578 L580:L595 L598:L613 L615:L630 L632:L647 L649:L664 L666:L681 L684:L686 L688:L690 L692:L694 L696:L698 L700:L702 L704:L706 L708:L710 L712:L714 L716:L718 L721:L736 L739:L754 L756:L771 L774:L789 L791:L806 L808:L823 L825:L840 L842:L857 L860:L862 L864:L866 L868:L870 L872:L874 L876:L878 L880:L882 L884:L886 L888:L890 L892:L894 L897:L912 L915:L930 L932:L947 L950:L965 L967:L982 L984:L999 L1001:L1016 L1018:L1033 L1036:L1038 L1040:L1042 L1044:L1046 L1048:L1050 L1052:L1054 L1056:L1058 L1060:L1062 L1064:L1066 L1068:L1070 L1073:L1088 L1091:L1106 L1108:L1123 L1126:L1141 L1143:L1158 L1160:L1175 L1177:L1192 L1194:L1209 L1212:L1214 L1216:L1218 L1220:L1222 L1224:L1226 L1228:L1230 L1232:L1234 L1236:L1238 L1240:L1242 L1244:L1246 L1249:L1264 L1267:L1282 L1284:L1299 L1302:L1317 L1319:L1334 L1336:L1351 L1353:L1368 L1370:L1385 L1388:L1390 L1392:L1394 L1396:L1398 L1400:L1402 L1404:L1406 L1408:L1410 L1412:L1414 L1416:L1418 L1420:L1422 L1425:L1440 L1443:L1458 L1460:L1475 L1478:L1493 L1495:L1510 L1512:L1527 L1529:L1544 L1546:L1561 L1564:L1566 L1568:L1570 L1572:L1574 L1576:L1578 L1580:L1582 L1584:L1586 L1588:L1590 L1592:L1594 L1596:L1598 L1601:L1616 L1619:L1634 L1636:L1651 L1654:L1669 L1671:L1686 L1688:L1703 L1705:L1720 L1722:L1737 L1740:L1742 L1744:L1746 L1748:L1750 L1752:L1754 L1756:L1758 L1760:L1762 L1764:L1766 L1768:L1770 L1772:L1774 L1777:L1792 L1795:L1810 L1812:L1827 L1830:L1845 L1847:L1862 L1864:L1879 L1881:L1896 L1898:L1913 L1916:L1918 L1920:L1922 L1924:L1926 L1928:L1930 L1932:L1934 L1936:L1938 L1940:L1942 L1944:L1946 L1948:L1950 L1953:L1968 L1971:L1986 L1988:L2003 L2006:L2021 L2023:L2038 L2040:L2055 L2057:L2072 L2074:L2089 L2092:L2094 L2096:L2098 L2100:L2102 L2104:L2106 L2108:L2110 L2112:L2114 L2116:L2118 L2120:L2122 L2124:L2126 L2129:L2144 L2147:L2162 L2164:L2179 L2182:L2197 L2199:L2214 L2216:L2231 L2233:L2248 L2250:L2265 L2268:L2270 L2272:L2274 L2276:L2278 L2280:L2282 L2284:L2286 L2288:L2290 L2292:L2294 L2296:L2298 L2300:L2302 L2305:L2320 L2323:L2338 L2340:L2355 L2358:L2373 L2375:L2390 L2392:L2407 L2409:L2424 L2426:L2441 L2444:L2446 L2448:L2450 L2452:L2454 L2456:L2458 L2460:L2462 L2464:L2466 L2468:L2470 L2472:L2474 L2476:L2478 L2481:L2496 L2499:L2514 L2516:L2531 L2534:L2549 L2551:L2566 L2568:L2583 L2585:L2600 L2602:L2617 L2620:L2622 L2624:L2626 L2628:L2630 L2632:L2634 L2636:L2638 L2640:L2642 L2644:L2646 L2648:L2650 L2652:L2654 L2657:L2672 L2675:L2690 L2692:L2707 L2710:L2725 L2727:L2742 L2744:L2759 L2761:L2776 L2778:L2793 L2796:L2798 L2800:L2802 L2804:L2806 L2808:L2810 L2812:L2814 L2816:L2818 L2820:L2822 L2824:L2826 L2828:L2830 L2833:L2848 L2851:L2866 L2868:L2883 L2886:L2901 L2903:L2918 L2920:L2935 L2937:L2952 L2954:L2969 L2972:L2974 L2976:L2978 L2980:L2982 L2984:L2986 L2988:L2990 L2992:L2994 L2996:L2998 L3000:L3002 L3004:L3006 L3010:L3012 L3015:L3017 L3019:L3021 L3024:L3026 L3028:L3030 L3032:L3034 L3036:L3038 L3040:L3042 L3045:L3047 L3050:L3052 L3054:L3056 L3059:L3061 L3063:L3065 L3067:L3069 L3071:L3073 L3075:L3077 L3080:L3082 L3085:L3087 L3089:L3091 L3094:L3096 L3098:L3100 L3102:L3104 L3106:L3108 L3110:L3112 L3115:L3117 L3120:L3122 L3124:L3126 L3129:L3131 L3133:L3135 L3137:L3139 L3141:L3143 L3145:L3147 L3150:L3152 L3155:L3157 L3159:L3161 L3164:L3166 L3168:L3170 L3172:L3174 L3176:L3178 L3180:L3182 L3185:L3187 L3190:L3192 L3194:L3196 L3199:L3201 L3203:L3205 L3207:L3209 L3211:L3213 L3215:L3217 L3220:L3222 L3225:L3227 L3229:L3231 L3234:L3236 L3238:L3240 L3242:L3244 L3246:L3248 L3250:L3252 L3255:L3257 L3260:L3262 L3264:L3266 L3269:L3271 L3273:L3275 L3277:L3279 L3281:L3283 L3285:L3287 L3290:L3292 L3295:L3297 L3299:L3301 L3304:L3306 L3308:L3310 L3312:L3314 L3316:L3318 L3320:L3322">
    <cfRule type="expression" dxfId="33" priority="9" stopIfTrue="1">
      <formula>$L$5=$L$8</formula>
    </cfRule>
  </conditionalFormatting>
  <conditionalFormatting sqref="M17:M32 M35:M50 M52:M67 M70:M85 M87:M102 M104:M119 M121:M136 M138:M153 M156:M158 M160:M162 M164:M166 M168:M170 M172:M174 M176:M178 M180:M182 M184:M186 M188:M190 M193:M208 M211:M226 M228:M243 M246:M261 M263:M278 M280:M295 M297:M312 M314:M329 M332:M334 M336:M338 M340:M342 M344:M346 M348:M350 M352:M354 M356:M358 M360:M362 M364:M366 M369:M384 M387:M402 M404:M419 M422:M437 M439:M454 M456:M471 M473:M488 M490:M505 M508:M510 M512:M514 M516:M518 M520:M522 M524:M526 M528:M530 M532:M534 M536:M538 M540:M542 M545:M560 M563:M578 M580:M595 M598:M613 M615:M630 M632:M647 M649:M664 M666:M681 M684:M686 M688:M690 M692:M694 M696:M698 M700:M702 M704:M706 M708:M710 M712:M714 M716:M718 M721:M736 M739:M754 M756:M771 M774:M789 M791:M806 M808:M823 M825:M840 M842:M857 M860:M862 M864:M866 M868:M870 M872:M874 M876:M878 M880:M882 M884:M886 M888:M890 M892:M894 M897:M912 M915:M930 M932:M947 M950:M965 M967:M982 M984:M999 M1001:M1016 M1018:M1033 M1036:M1038 M1040:M1042 M1044:M1046 M1048:M1050 M1052:M1054 M1056:M1058 M1060:M1062 M1064:M1066 M1068:M1070 M1073:M1088 M1091:M1106 M1108:M1123 M1126:M1141 M1143:M1158 M1160:M1175 M1177:M1192 M1194:M1209 M1212:M1214 M1216:M1218 M1220:M1222 M1224:M1226 M1228:M1230 M1232:M1234 M1236:M1238 M1240:M1242 M1244:M1246 M1249:M1264 M1267:M1282 M1284:M1299 M1302:M1317 M1319:M1334 M1336:M1351 M1353:M1368 M1370:M1385 M1388:M1390 M1392:M1394 M1396:M1398 M1400:M1402 M1404:M1406 M1408:M1410 M1412:M1414 M1416:M1418 M1420:M1422 M1425:M1440 M1443:M1458 M1460:M1475 M1478:M1493 M1495:M1510 M1512:M1527 M1529:M1544 M1546:M1561 M1564:M1566 M1568:M1570 M1572:M1574 M1576:M1578 M1580:M1582 M1584:M1586 M1588:M1590 M1592:M1594 M1596:M1598 M1601:M1616 M1619:M1634 M1636:M1651 M1654:M1669 M1671:M1686 M1688:M1703 M1705:M1720 M1722:M1737 M1740:M1742 M1744:M1746 M1748:M1750 M1752:M1754 M1756:M1758 M1760:M1762 M1764:M1766 M1768:M1770 M1772:M1774 M1777:M1792 M1795:M1810 M1812:M1827 M1830:M1845 M1847:M1862 M1864:M1879 M1881:M1896 M1898:M1913 M1916:M1918 M1920:M1922 M1924:M1926 M1928:M1930 M1932:M1934 M1936:M1938 M1940:M1942 M1944:M1946 M1948:M1950 M1953:M1968 M1971:M1986 M1988:M2003 M2006:M2021 M2023:M2038 M2040:M2055 M2057:M2072 M2074:M2089 M2092:M2094 M2096:M2098 M2100:M2102 M2104:M2106 M2108:M2110 M2112:M2114 M2116:M2118 M2120:M2122 M2124:M2126 M2129:M2144 M2147:M2162 M2164:M2179 M2182:M2197 M2199:M2214 M2216:M2231 M2233:M2248 M2250:M2265 M2268:M2270 M2272:M2274 M2276:M2278 M2280:M2282 M2284:M2286 M2288:M2290 M2292:M2294 M2296:M2298 M2300:M2302 M2305:M2320 M2323:M2338 M2340:M2355 M2358:M2373 M2375:M2390 M2392:M2407 M2409:M2424 M2426:M2441 M2444:M2446 M2448:M2450 M2452:M2454 M2456:M2458 M2460:M2462 M2464:M2466 M2468:M2470 M2472:M2474 M2476:M2478 M2481:M2496 M2499:M2514 M2516:M2531 M2534:M2549 M2551:M2566 M2568:M2583 M2585:M2600 M2602:M2617 M2620:M2622 M2624:M2626 M2628:M2630 M2632:M2634 M2636:M2638 M2640:M2642 M2644:M2646 M2648:M2650 M2652:M2654 M2657:M2672 M2675:M2690 M2692:M2707 M2710:M2725 M2727:M2742 M2744:M2759 M2761:M2776 M2778:M2793 M2796:M2798 M2800:M2802 M2804:M2806 M2808:M2810 M2812:M2814 M2816:M2818 M2820:M2822 M2824:M2826 M2828:M2830 M2833:M2848 M2851:M2866 M2868:M2883 M2886:M2901 M2903:M2918 M2920:M2935 M2937:M2952 M2954:M2969 M2972:M2974 M2976:M2978 M2980:M2982 M2984:M2986 M2988:M2990 M2992:M2994 M2996:M2998 M3000:M3002 M3004:M3006 M3010:M3012 M3015:M3017 M3019:M3021 M3024:M3026 M3028:M3030 M3032:M3034 M3036:M3038 M3040:M3042 M3045:M3047 M3050:M3052 M3054:M3056 M3059:M3061 M3063:M3065 M3067:M3069 M3071:M3073 M3075:M3077 M3080:M3082 M3085:M3087 M3089:M3091 M3094:M3096 M3098:M3100 M3102:M3104 M3106:M3108 M3110:M3112 M3115:M3117 M3120:M3122 M3124:M3126 M3129:M3131 M3133:M3135 M3137:M3139 M3141:M3143 M3145:M3147 M3150:M3152 M3155:M3157 M3159:M3161 M3164:M3166 M3168:M3170 M3172:M3174 M3176:M3178 M3180:M3182 M3185:M3187 M3190:M3192 M3194:M3196 M3199:M3201 M3203:M3205 M3207:M3209 M3211:M3213 M3215:M3217 M3220:M3222 M3225:M3227 M3229:M3231 M3234:M3236 M3238:M3240 M3242:M3244 M3246:M3248 M3250:M3252 M3255:M3257 M3260:M3262 M3264:M3266 M3269:M3271 M3273:M3275 M3277:M3279 M3281:M3283 M3285:M3287 M3290:M3292 M3295:M3297 M3299:M3301 M3304:M3306 M3308:M3310 M3312:M3314 M3316:M3318 M3320:M3322">
    <cfRule type="expression" dxfId="32" priority="10" stopIfTrue="1">
      <formula>$L$5=$M$8</formula>
    </cfRule>
  </conditionalFormatting>
  <dataValidations count="3">
    <dataValidation type="list" allowBlank="1" showInputMessage="1" showErrorMessage="1" sqref="E5:F5" xr:uid="{00000000-0002-0000-0A00-000000000000}">
      <formula1>CONJUNTO_1</formula1>
    </dataValidation>
    <dataValidation type="list" allowBlank="1" showInputMessage="1" showErrorMessage="1" sqref="L5:M5" xr:uid="{00000000-0002-0000-0A00-000001000000}">
      <formula1>Rend_Gastos_T</formula1>
    </dataValidation>
    <dataValidation type="list" allowBlank="1" showInputMessage="1" showErrorMessage="1" sqref="H5:I5" xr:uid="{00000000-0002-0000-0A00-000002000000}">
      <formula1>INDIRECT(#REF!)</formula1>
    </dataValidation>
  </dataValidations>
  <hyperlinks>
    <hyperlink ref="B5" location="Índice!A1" display="&lt;&lt;" xr:uid="{00000000-0004-0000-0A00-000000000000}"/>
    <hyperlink ref="M2" location="Rend_Gastos_T!A1" display="Ver Totais" xr:uid="{00000000-0004-0000-0A00-000001000000}"/>
  </hyperlinks>
  <pageMargins left="0.23622047244094491" right="0.23622047244094491" top="0.59055118110236227" bottom="0.31496062992125984" header="0.31496062992125984" footer="0.31496062992125984"/>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D8D2D9"/>
  </sheetPr>
  <dimension ref="A1:X3326"/>
  <sheetViews>
    <sheetView showGridLines="0" zoomScaleNormal="100" workbookViewId="0">
      <pane ySplit="13" topLeftCell="A3298" activePane="bottomLeft" state="frozen"/>
      <selection activeCell="P40" sqref="P40"/>
      <selection pane="bottomLeft" activeCell="B14" sqref="B14:B3322"/>
    </sheetView>
  </sheetViews>
  <sheetFormatPr defaultColWidth="0" defaultRowHeight="15" zeroHeight="1" x14ac:dyDescent="0.25"/>
  <cols>
    <col min="1" max="1" width="0.7109375" style="5" customWidth="1"/>
    <col min="2" max="2" width="5.7109375" style="5" customWidth="1"/>
    <col min="3" max="3" width="3.28515625" style="5" customWidth="1"/>
    <col min="4" max="4" width="12.28515625" style="5" customWidth="1"/>
    <col min="5" max="9" width="12.28515625" style="17" customWidth="1"/>
    <col min="10" max="10" width="9.140625" style="119" bestFit="1" customWidth="1"/>
    <col min="11" max="13" width="12.28515625" style="5" customWidth="1"/>
    <col min="14" max="14" width="0.85546875" style="5" customWidth="1"/>
    <col min="15" max="17" width="9.140625" style="5" hidden="1" customWidth="1"/>
    <col min="18" max="24" width="0" style="5" hidden="1" customWidth="1"/>
    <col min="25" max="16384" width="9.140625" style="5" hidden="1"/>
  </cols>
  <sheetData>
    <row r="1" spans="2:14" s="68" customFormat="1" ht="5.0999999999999996" customHeight="1" x14ac:dyDescent="0.25">
      <c r="B1" s="69"/>
      <c r="C1" s="69"/>
      <c r="D1" s="70"/>
      <c r="E1" s="70"/>
      <c r="F1" s="70"/>
      <c r="G1" s="70"/>
      <c r="H1" s="70"/>
      <c r="I1" s="71"/>
      <c r="J1" s="71"/>
      <c r="K1" s="71"/>
      <c r="L1" s="71"/>
      <c r="M1" s="71"/>
    </row>
    <row r="2" spans="2:14" s="68" customFormat="1" ht="15" customHeight="1" x14ac:dyDescent="0.25">
      <c r="D2" s="173" t="s">
        <v>722</v>
      </c>
      <c r="E2" s="70"/>
      <c r="F2" s="70"/>
      <c r="G2" s="70"/>
      <c r="H2" s="70"/>
      <c r="I2" s="71"/>
      <c r="J2" s="71"/>
      <c r="K2" s="71"/>
      <c r="L2" s="71"/>
      <c r="M2" s="180" t="s">
        <v>459</v>
      </c>
    </row>
    <row r="3" spans="2:14" s="68" customFormat="1" ht="15" customHeight="1" x14ac:dyDescent="0.25">
      <c r="D3" s="72" t="s">
        <v>458</v>
      </c>
      <c r="E3" s="70"/>
      <c r="F3" s="70"/>
      <c r="G3" s="70"/>
      <c r="H3" s="70"/>
      <c r="I3" s="71"/>
      <c r="J3" s="71"/>
      <c r="K3" s="297" t="s">
        <v>468</v>
      </c>
      <c r="L3" s="71"/>
      <c r="M3" s="71"/>
    </row>
    <row r="4" spans="2:14" s="68" customFormat="1" ht="5.0999999999999996" customHeight="1" x14ac:dyDescent="0.25">
      <c r="B4" s="69"/>
      <c r="C4" s="69"/>
      <c r="D4" s="70"/>
      <c r="E4" s="70"/>
      <c r="F4" s="70"/>
      <c r="G4" s="70"/>
      <c r="H4" s="70"/>
      <c r="I4" s="71"/>
      <c r="J4" s="71"/>
      <c r="K4" s="297"/>
      <c r="L4" s="71"/>
      <c r="M4" s="71"/>
    </row>
    <row r="5" spans="2:14" s="74" customFormat="1" x14ac:dyDescent="0.2">
      <c r="B5" s="176" t="s">
        <v>419</v>
      </c>
      <c r="C5" s="68"/>
      <c r="D5" s="262" t="s">
        <v>414</v>
      </c>
      <c r="E5" s="334"/>
      <c r="F5" s="335"/>
      <c r="G5" s="262" t="s">
        <v>453</v>
      </c>
      <c r="H5" s="334"/>
      <c r="I5" s="352"/>
      <c r="J5" s="264" t="str">
        <f>IF(H5="","Ir Para &gt;&gt;",HYPERLINK("#$C"&amp;MATCH(#REF!,B1:B3323,0),"Ir Para &gt;&gt;"))</f>
        <v>Ir Para &gt;&gt;</v>
      </c>
      <c r="K5" s="297"/>
      <c r="L5" s="334"/>
      <c r="M5" s="335"/>
    </row>
    <row r="6" spans="2:14" s="68" customFormat="1" ht="5.0999999999999996" customHeight="1" x14ac:dyDescent="0.25">
      <c r="B6" s="69"/>
      <c r="C6" s="69"/>
      <c r="D6" s="70"/>
      <c r="E6" s="70"/>
      <c r="F6" s="70"/>
      <c r="G6" s="70"/>
      <c r="H6" s="70"/>
      <c r="I6" s="71"/>
      <c r="J6" s="71"/>
      <c r="K6" s="71"/>
      <c r="L6" s="71"/>
      <c r="M6" s="71"/>
    </row>
    <row r="7" spans="2:14" s="75" customFormat="1" ht="5.0999999999999996" customHeight="1" x14ac:dyDescent="0.25">
      <c r="D7" s="84"/>
      <c r="E7" s="84"/>
      <c r="F7" s="88"/>
      <c r="G7" s="88"/>
      <c r="H7" s="88"/>
      <c r="I7" s="120"/>
    </row>
    <row r="8" spans="2:14" s="75" customFormat="1" ht="15" customHeight="1" x14ac:dyDescent="0.25">
      <c r="B8" s="353" t="s">
        <v>421</v>
      </c>
      <c r="C8" s="354"/>
      <c r="D8" s="361" t="s">
        <v>0</v>
      </c>
      <c r="E8" s="361" t="s">
        <v>343</v>
      </c>
      <c r="F8" s="361" t="s">
        <v>409</v>
      </c>
      <c r="G8" s="361" t="s">
        <v>70</v>
      </c>
      <c r="H8" s="361" t="s">
        <v>344</v>
      </c>
      <c r="I8" s="121"/>
    </row>
    <row r="9" spans="2:14" s="75" customFormat="1" ht="15" customHeight="1" x14ac:dyDescent="0.25">
      <c r="B9" s="355"/>
      <c r="C9" s="356"/>
      <c r="D9" s="361"/>
      <c r="E9" s="361"/>
      <c r="F9" s="361"/>
      <c r="G9" s="361"/>
      <c r="H9" s="361"/>
      <c r="I9" s="121"/>
    </row>
    <row r="10" spans="2:14" s="75" customFormat="1" ht="15" customHeight="1" x14ac:dyDescent="0.25">
      <c r="B10" s="355"/>
      <c r="C10" s="356"/>
      <c r="D10" s="361"/>
      <c r="E10" s="361"/>
      <c r="F10" s="361"/>
      <c r="G10" s="361"/>
      <c r="H10" s="361"/>
      <c r="I10" s="121"/>
    </row>
    <row r="11" spans="2:14" s="75" customFormat="1" ht="15" customHeight="1" x14ac:dyDescent="0.25">
      <c r="B11" s="355"/>
      <c r="C11" s="356"/>
      <c r="D11" s="361"/>
      <c r="E11" s="361"/>
      <c r="F11" s="361"/>
      <c r="G11" s="361"/>
      <c r="H11" s="361"/>
      <c r="I11" s="121"/>
    </row>
    <row r="12" spans="2:14" s="79" customFormat="1" ht="15" customHeight="1" x14ac:dyDescent="0.25">
      <c r="B12" s="357"/>
      <c r="C12" s="358"/>
      <c r="D12" s="171" t="s">
        <v>8</v>
      </c>
      <c r="E12" s="195" t="s">
        <v>16</v>
      </c>
      <c r="F12" s="195" t="s">
        <v>16</v>
      </c>
      <c r="G12" s="195" t="s">
        <v>17</v>
      </c>
      <c r="H12" s="195" t="s">
        <v>17</v>
      </c>
      <c r="I12" s="122"/>
    </row>
    <row r="13" spans="2:14" s="80" customFormat="1" ht="5.0999999999999996" customHeight="1" x14ac:dyDescent="0.25">
      <c r="B13" s="73"/>
      <c r="C13" s="73"/>
      <c r="D13" s="89"/>
      <c r="E13" s="89"/>
      <c r="F13" s="89"/>
      <c r="G13" s="89"/>
      <c r="H13" s="89"/>
      <c r="I13" s="123"/>
    </row>
    <row r="14" spans="2:14" ht="15" customHeight="1" x14ac:dyDescent="0.25">
      <c r="B14" s="177" t="s">
        <v>115</v>
      </c>
      <c r="C14" s="177"/>
      <c r="D14" s="177"/>
      <c r="E14" s="177"/>
      <c r="F14" s="177"/>
      <c r="G14" s="177"/>
      <c r="H14" s="233"/>
      <c r="I14" s="124"/>
      <c r="J14" s="108"/>
      <c r="K14"/>
      <c r="L14"/>
      <c r="M14"/>
      <c r="N14"/>
    </row>
    <row r="15" spans="2:14" s="7" customFormat="1" ht="15" customHeight="1" x14ac:dyDescent="0.25">
      <c r="B15" s="258" t="s">
        <v>13</v>
      </c>
      <c r="C15" s="184"/>
      <c r="D15" s="184"/>
      <c r="E15" s="184"/>
      <c r="F15" s="184"/>
      <c r="G15" s="184"/>
      <c r="H15" s="184"/>
      <c r="I15"/>
      <c r="J15"/>
      <c r="K15"/>
      <c r="L15"/>
      <c r="M15"/>
      <c r="N15"/>
    </row>
    <row r="16" spans="2:14" s="8" customFormat="1" ht="15" customHeight="1" x14ac:dyDescent="0.25">
      <c r="B16" s="187" t="s">
        <v>372</v>
      </c>
      <c r="C16" s="187"/>
      <c r="D16" s="187"/>
      <c r="E16" s="187"/>
      <c r="F16" s="187"/>
      <c r="G16" s="187"/>
      <c r="H16" s="187"/>
      <c r="I16"/>
      <c r="J16"/>
      <c r="K16"/>
      <c r="L16"/>
      <c r="M16"/>
      <c r="N16"/>
    </row>
    <row r="17" spans="2:14" s="8" customFormat="1" ht="15" customHeight="1" x14ac:dyDescent="0.25">
      <c r="B17" s="181">
        <v>2023</v>
      </c>
      <c r="C17" s="181"/>
      <c r="D17" s="182">
        <v>120624</v>
      </c>
      <c r="E17" s="182">
        <v>10579295</v>
      </c>
      <c r="F17" s="182">
        <v>3362163</v>
      </c>
      <c r="G17" s="182">
        <v>2391677</v>
      </c>
      <c r="H17" s="182">
        <v>1637460</v>
      </c>
      <c r="I17"/>
      <c r="J17"/>
      <c r="K17"/>
      <c r="L17"/>
      <c r="M17"/>
      <c r="N17"/>
    </row>
    <row r="18" spans="2:14" s="8" customFormat="1" ht="15" customHeight="1" x14ac:dyDescent="0.25">
      <c r="B18" s="181">
        <v>2022</v>
      </c>
      <c r="C18" s="181"/>
      <c r="D18" s="182">
        <v>123353</v>
      </c>
      <c r="E18" s="182">
        <v>9440863</v>
      </c>
      <c r="F18" s="182">
        <v>2624030</v>
      </c>
      <c r="G18" s="182">
        <v>2073586</v>
      </c>
      <c r="H18" s="182">
        <v>1471338</v>
      </c>
      <c r="I18"/>
      <c r="J18"/>
      <c r="K18"/>
      <c r="L18"/>
      <c r="M18"/>
      <c r="N18"/>
    </row>
    <row r="19" spans="2:14" s="8" customFormat="1" ht="15" customHeight="1" x14ac:dyDescent="0.25">
      <c r="B19" s="181">
        <v>2021</v>
      </c>
      <c r="C19" s="181"/>
      <c r="D19" s="182">
        <v>126000</v>
      </c>
      <c r="E19" s="182">
        <v>8128224</v>
      </c>
      <c r="F19" s="182">
        <v>2289273</v>
      </c>
      <c r="G19" s="182">
        <v>1821160</v>
      </c>
      <c r="H19" s="182">
        <v>1207391</v>
      </c>
      <c r="I19"/>
      <c r="J19"/>
      <c r="K19"/>
      <c r="L19"/>
      <c r="M19"/>
      <c r="N19"/>
    </row>
    <row r="20" spans="2:14" s="8" customFormat="1" ht="15" customHeight="1" x14ac:dyDescent="0.25">
      <c r="B20" s="168">
        <v>2020</v>
      </c>
      <c r="C20" s="168"/>
      <c r="D20" s="169">
        <v>126907</v>
      </c>
      <c r="E20" s="169">
        <v>7242149</v>
      </c>
      <c r="F20" s="169">
        <v>2098545</v>
      </c>
      <c r="G20" s="169">
        <v>1382645</v>
      </c>
      <c r="H20" s="169">
        <v>699506</v>
      </c>
      <c r="I20"/>
      <c r="J20"/>
      <c r="K20"/>
      <c r="L20"/>
      <c r="M20"/>
      <c r="N20"/>
    </row>
    <row r="21" spans="2:14" s="8" customFormat="1" ht="15" customHeight="1" x14ac:dyDescent="0.25">
      <c r="B21" s="168">
        <v>2019</v>
      </c>
      <c r="C21" s="168"/>
      <c r="D21" s="169">
        <v>130350</v>
      </c>
      <c r="E21" s="169">
        <v>7329138</v>
      </c>
      <c r="F21" s="169">
        <v>2121975</v>
      </c>
      <c r="G21" s="169">
        <v>1442861</v>
      </c>
      <c r="H21" s="169">
        <v>790232</v>
      </c>
      <c r="I21"/>
      <c r="J21"/>
      <c r="K21"/>
      <c r="L21"/>
      <c r="M21"/>
      <c r="N21"/>
    </row>
    <row r="22" spans="2:14" s="8" customFormat="1" ht="15" customHeight="1" x14ac:dyDescent="0.25">
      <c r="B22" s="168">
        <v>2018</v>
      </c>
      <c r="C22" s="168"/>
      <c r="D22" s="169">
        <v>132887</v>
      </c>
      <c r="E22" s="169">
        <v>6930292</v>
      </c>
      <c r="F22" s="169">
        <v>1955142</v>
      </c>
      <c r="G22" s="169">
        <v>1376531</v>
      </c>
      <c r="H22" s="169">
        <v>805981</v>
      </c>
      <c r="I22"/>
      <c r="J22"/>
      <c r="K22"/>
      <c r="L22"/>
      <c r="M22"/>
      <c r="N22"/>
    </row>
    <row r="23" spans="2:14" s="8" customFormat="1" ht="15" customHeight="1" x14ac:dyDescent="0.25">
      <c r="B23" s="168">
        <v>2017</v>
      </c>
      <c r="C23" s="168"/>
      <c r="D23" s="169">
        <v>132928</v>
      </c>
      <c r="E23" s="169">
        <v>6595468</v>
      </c>
      <c r="F23" s="169">
        <v>1884499</v>
      </c>
      <c r="G23" s="169">
        <v>1376879</v>
      </c>
      <c r="H23" s="169">
        <v>824702</v>
      </c>
      <c r="I23"/>
      <c r="J23"/>
      <c r="K23"/>
      <c r="L23"/>
      <c r="M23"/>
      <c r="N23"/>
    </row>
    <row r="24" spans="2:14" s="8" customFormat="1" ht="15" customHeight="1" x14ac:dyDescent="0.25">
      <c r="B24" s="168">
        <v>2016</v>
      </c>
      <c r="C24" s="168"/>
      <c r="D24" s="169">
        <v>132844</v>
      </c>
      <c r="E24" s="169">
        <v>6049067</v>
      </c>
      <c r="F24" s="169">
        <v>1654773</v>
      </c>
      <c r="G24" s="169">
        <v>1291699</v>
      </c>
      <c r="H24" s="169">
        <v>629842</v>
      </c>
      <c r="I24"/>
      <c r="J24"/>
      <c r="K24"/>
      <c r="L24"/>
      <c r="M24"/>
      <c r="N24"/>
    </row>
    <row r="25" spans="2:14" ht="15" customHeight="1" x14ac:dyDescent="0.25">
      <c r="B25" s="168">
        <v>2015</v>
      </c>
      <c r="C25" s="168"/>
      <c r="D25" s="169">
        <v>133427</v>
      </c>
      <c r="E25" s="169">
        <v>5832490</v>
      </c>
      <c r="F25" s="169">
        <v>1562669</v>
      </c>
      <c r="G25" s="169">
        <v>1136399</v>
      </c>
      <c r="H25" s="169">
        <v>567972</v>
      </c>
      <c r="I25"/>
      <c r="J25"/>
      <c r="K25"/>
      <c r="L25"/>
      <c r="M25"/>
      <c r="N25"/>
    </row>
    <row r="26" spans="2:14" ht="15" customHeight="1" x14ac:dyDescent="0.25">
      <c r="B26" s="168">
        <v>2014</v>
      </c>
      <c r="C26" s="168"/>
      <c r="D26" s="169">
        <v>128765</v>
      </c>
      <c r="E26" s="169">
        <v>5499462</v>
      </c>
      <c r="F26" s="169">
        <v>1400794</v>
      </c>
      <c r="G26" s="169">
        <v>1044703</v>
      </c>
      <c r="H26" s="169">
        <v>472926</v>
      </c>
      <c r="I26"/>
      <c r="J26"/>
      <c r="K26"/>
      <c r="L26"/>
      <c r="M26"/>
      <c r="N26"/>
    </row>
    <row r="27" spans="2:14" ht="15" customHeight="1" x14ac:dyDescent="0.25">
      <c r="B27" s="168">
        <v>2013</v>
      </c>
      <c r="C27" s="168"/>
      <c r="D27" s="169">
        <v>107974</v>
      </c>
      <c r="E27" s="169">
        <v>5160223</v>
      </c>
      <c r="F27" s="169">
        <v>1213594</v>
      </c>
      <c r="G27" s="169">
        <v>892397</v>
      </c>
      <c r="H27" s="169">
        <v>365143</v>
      </c>
      <c r="I27"/>
      <c r="J27"/>
      <c r="K27"/>
      <c r="L27"/>
      <c r="M27"/>
      <c r="N27"/>
    </row>
    <row r="28" spans="2:14" ht="15" customHeight="1" x14ac:dyDescent="0.25">
      <c r="B28" s="168">
        <v>2012</v>
      </c>
      <c r="C28" s="168"/>
      <c r="D28" s="169">
        <v>56468</v>
      </c>
      <c r="E28" s="169">
        <v>4835894</v>
      </c>
      <c r="F28" s="169">
        <v>1118976</v>
      </c>
      <c r="G28" s="169">
        <v>824317</v>
      </c>
      <c r="H28" s="169">
        <v>293047</v>
      </c>
      <c r="I28"/>
      <c r="J28"/>
      <c r="K28"/>
      <c r="L28"/>
      <c r="M28"/>
      <c r="N28"/>
    </row>
    <row r="29" spans="2:14" ht="15" customHeight="1" x14ac:dyDescent="0.25">
      <c r="B29" s="168">
        <v>2011</v>
      </c>
      <c r="C29" s="168"/>
      <c r="D29" s="169">
        <v>56559</v>
      </c>
      <c r="E29" s="169">
        <v>4715674</v>
      </c>
      <c r="F29" s="169">
        <v>1081056</v>
      </c>
      <c r="G29" s="169">
        <v>765511</v>
      </c>
      <c r="H29" s="169">
        <v>295682</v>
      </c>
      <c r="I29"/>
      <c r="J29"/>
      <c r="K29"/>
      <c r="L29"/>
      <c r="M29"/>
      <c r="N29"/>
    </row>
    <row r="30" spans="2:14" ht="15" customHeight="1" x14ac:dyDescent="0.25">
      <c r="B30" s="168">
        <v>2010</v>
      </c>
      <c r="C30" s="168"/>
      <c r="D30" s="169">
        <v>53798</v>
      </c>
      <c r="E30" s="169">
        <v>4508240</v>
      </c>
      <c r="F30" s="169">
        <v>1125307</v>
      </c>
      <c r="G30" s="169">
        <v>825758</v>
      </c>
      <c r="H30" s="169">
        <v>399727</v>
      </c>
      <c r="I30"/>
      <c r="J30"/>
      <c r="K30"/>
      <c r="L30"/>
      <c r="M30"/>
      <c r="N30"/>
    </row>
    <row r="31" spans="2:14" s="8" customFormat="1" ht="15" customHeight="1" x14ac:dyDescent="0.25">
      <c r="B31" s="168">
        <v>2009</v>
      </c>
      <c r="C31" s="168"/>
      <c r="D31" s="169">
        <v>55097</v>
      </c>
      <c r="E31" s="169">
        <v>4306896</v>
      </c>
      <c r="F31" s="169">
        <v>1054662</v>
      </c>
      <c r="G31" s="169">
        <v>747251</v>
      </c>
      <c r="H31" s="169">
        <v>275228</v>
      </c>
      <c r="I31"/>
      <c r="J31"/>
      <c r="K31"/>
      <c r="L31"/>
      <c r="M31"/>
      <c r="N31"/>
    </row>
    <row r="32" spans="2:14" s="9" customFormat="1" ht="15" customHeight="1" x14ac:dyDescent="0.25">
      <c r="B32" s="168">
        <v>2008</v>
      </c>
      <c r="C32" s="168"/>
      <c r="D32" s="169">
        <v>56716</v>
      </c>
      <c r="E32" s="169">
        <v>4919490</v>
      </c>
      <c r="F32" s="169">
        <v>1162175</v>
      </c>
      <c r="G32" s="169">
        <v>885651</v>
      </c>
      <c r="H32" s="169">
        <v>389967</v>
      </c>
      <c r="I32"/>
      <c r="J32"/>
      <c r="K32"/>
      <c r="L32"/>
      <c r="M32"/>
      <c r="N32"/>
    </row>
    <row r="33" spans="2:14" s="9" customFormat="1" ht="15" customHeight="1" x14ac:dyDescent="0.25">
      <c r="B33" s="258" t="s">
        <v>35</v>
      </c>
      <c r="C33" s="184"/>
      <c r="D33" s="184"/>
      <c r="E33" s="184"/>
      <c r="F33" s="184"/>
      <c r="G33" s="184"/>
      <c r="H33" s="184"/>
      <c r="I33"/>
      <c r="J33"/>
      <c r="K33"/>
      <c r="L33"/>
      <c r="M33"/>
      <c r="N33"/>
    </row>
    <row r="34" spans="2:14" s="9" customFormat="1" ht="15" customHeight="1" x14ac:dyDescent="0.25">
      <c r="B34" s="187" t="s">
        <v>119</v>
      </c>
      <c r="C34" s="187"/>
      <c r="D34" s="187"/>
      <c r="E34" s="187"/>
      <c r="F34" s="187"/>
      <c r="G34" s="187"/>
      <c r="H34" s="187"/>
      <c r="I34"/>
      <c r="J34"/>
      <c r="K34"/>
      <c r="L34"/>
      <c r="M34"/>
      <c r="N34"/>
    </row>
    <row r="35" spans="2:14" s="9" customFormat="1" ht="15" customHeight="1" x14ac:dyDescent="0.25">
      <c r="B35" s="181">
        <v>2023</v>
      </c>
      <c r="C35" s="181"/>
      <c r="D35" s="182">
        <v>100192</v>
      </c>
      <c r="E35" s="182">
        <v>2258021</v>
      </c>
      <c r="F35" s="182">
        <v>772157</v>
      </c>
      <c r="G35" s="182">
        <v>969390</v>
      </c>
      <c r="H35" s="182">
        <v>857721</v>
      </c>
      <c r="I35"/>
      <c r="J35"/>
      <c r="K35"/>
      <c r="L35"/>
      <c r="M35"/>
      <c r="N35"/>
    </row>
    <row r="36" spans="2:14" s="9" customFormat="1" ht="15" customHeight="1" x14ac:dyDescent="0.25">
      <c r="B36" s="181">
        <v>2022</v>
      </c>
      <c r="C36" s="181"/>
      <c r="D36" s="182">
        <v>103581</v>
      </c>
      <c r="E36" s="182">
        <v>2148785</v>
      </c>
      <c r="F36" s="182">
        <v>650432</v>
      </c>
      <c r="G36" s="182">
        <v>992933</v>
      </c>
      <c r="H36" s="182">
        <v>883538</v>
      </c>
      <c r="I36"/>
      <c r="J36"/>
      <c r="K36"/>
      <c r="L36"/>
      <c r="M36"/>
      <c r="N36"/>
    </row>
    <row r="37" spans="2:14" s="9" customFormat="1" ht="15" customHeight="1" x14ac:dyDescent="0.25">
      <c r="B37" s="168">
        <v>2021</v>
      </c>
      <c r="C37" s="168"/>
      <c r="D37" s="169">
        <v>106827</v>
      </c>
      <c r="E37" s="169">
        <v>1911946</v>
      </c>
      <c r="F37" s="169">
        <v>573430</v>
      </c>
      <c r="G37" s="169">
        <v>917969</v>
      </c>
      <c r="H37" s="169">
        <v>812307</v>
      </c>
      <c r="I37"/>
      <c r="J37"/>
      <c r="K37"/>
      <c r="L37"/>
      <c r="M37"/>
      <c r="N37"/>
    </row>
    <row r="38" spans="2:14" s="9" customFormat="1" ht="15" customHeight="1" x14ac:dyDescent="0.25">
      <c r="B38" s="168">
        <v>2020</v>
      </c>
      <c r="C38" s="168"/>
      <c r="D38" s="169">
        <v>108363</v>
      </c>
      <c r="E38" s="169">
        <v>1869156</v>
      </c>
      <c r="F38" s="169">
        <v>646017</v>
      </c>
      <c r="G38" s="169">
        <v>695246</v>
      </c>
      <c r="H38" s="169">
        <v>560465</v>
      </c>
      <c r="I38"/>
      <c r="J38"/>
      <c r="K38"/>
      <c r="L38"/>
      <c r="M38"/>
      <c r="N38"/>
    </row>
    <row r="39" spans="2:14" s="9" customFormat="1" ht="15" customHeight="1" x14ac:dyDescent="0.25">
      <c r="B39" s="168">
        <v>2019</v>
      </c>
      <c r="C39" s="168"/>
      <c r="D39" s="169">
        <v>112380</v>
      </c>
      <c r="E39" s="169">
        <v>1976750</v>
      </c>
      <c r="F39" s="169">
        <v>665723</v>
      </c>
      <c r="G39" s="169">
        <v>712603</v>
      </c>
      <c r="H39" s="169">
        <v>572729</v>
      </c>
      <c r="I39"/>
      <c r="J39"/>
      <c r="K39"/>
      <c r="L39"/>
      <c r="M39"/>
      <c r="N39"/>
    </row>
    <row r="40" spans="2:14" s="9" customFormat="1" ht="15" customHeight="1" x14ac:dyDescent="0.25">
      <c r="B40" s="168">
        <v>2018</v>
      </c>
      <c r="C40" s="168"/>
      <c r="D40" s="169">
        <v>115609</v>
      </c>
      <c r="E40" s="169">
        <v>2032121</v>
      </c>
      <c r="F40" s="169">
        <v>677798</v>
      </c>
      <c r="G40" s="169">
        <v>732789</v>
      </c>
      <c r="H40" s="169">
        <v>586000</v>
      </c>
      <c r="I40"/>
      <c r="J40"/>
      <c r="K40"/>
      <c r="L40"/>
      <c r="M40"/>
      <c r="N40"/>
    </row>
    <row r="41" spans="2:14" ht="15" customHeight="1" x14ac:dyDescent="0.25">
      <c r="B41" s="168">
        <v>2017</v>
      </c>
      <c r="C41" s="168"/>
      <c r="D41" s="169">
        <v>116339</v>
      </c>
      <c r="E41" s="169">
        <v>1915706</v>
      </c>
      <c r="F41" s="169">
        <v>609278</v>
      </c>
      <c r="G41" s="169">
        <v>663100</v>
      </c>
      <c r="H41" s="169">
        <v>524823</v>
      </c>
      <c r="I41"/>
      <c r="J41"/>
      <c r="K41"/>
      <c r="L41"/>
      <c r="M41"/>
      <c r="N41"/>
    </row>
    <row r="42" spans="2:14" ht="15" customHeight="1" x14ac:dyDescent="0.25">
      <c r="B42" s="168">
        <v>2016</v>
      </c>
      <c r="C42" s="168"/>
      <c r="D42" s="169">
        <v>117177</v>
      </c>
      <c r="E42" s="169">
        <v>1869251</v>
      </c>
      <c r="F42" s="169">
        <v>598399</v>
      </c>
      <c r="G42" s="169">
        <v>673177</v>
      </c>
      <c r="H42" s="169">
        <v>515899</v>
      </c>
      <c r="I42"/>
      <c r="J42"/>
      <c r="K42"/>
      <c r="L42"/>
      <c r="M42"/>
      <c r="N42"/>
    </row>
    <row r="43" spans="2:14" ht="15" customHeight="1" x14ac:dyDescent="0.25">
      <c r="B43" s="168">
        <v>2015</v>
      </c>
      <c r="C43" s="168"/>
      <c r="D43" s="169">
        <v>118594</v>
      </c>
      <c r="E43" s="169">
        <v>1888417</v>
      </c>
      <c r="F43" s="169">
        <v>556166</v>
      </c>
      <c r="G43" s="169">
        <v>606888</v>
      </c>
      <c r="H43" s="169">
        <v>464381</v>
      </c>
      <c r="I43"/>
      <c r="J43"/>
      <c r="K43"/>
      <c r="L43"/>
      <c r="M43"/>
      <c r="N43"/>
    </row>
    <row r="44" spans="2:14" ht="15" customHeight="1" x14ac:dyDescent="0.25">
      <c r="B44" s="168">
        <v>2014</v>
      </c>
      <c r="C44" s="168"/>
      <c r="D44" s="169">
        <v>115164</v>
      </c>
      <c r="E44" s="169">
        <v>1891397</v>
      </c>
      <c r="F44" s="169">
        <v>558123</v>
      </c>
      <c r="G44" s="169">
        <v>611329</v>
      </c>
      <c r="H44" s="169">
        <v>442691</v>
      </c>
      <c r="I44"/>
      <c r="J44"/>
      <c r="K44"/>
      <c r="L44"/>
      <c r="M44"/>
      <c r="N44"/>
    </row>
    <row r="45" spans="2:14" ht="15" customHeight="1" x14ac:dyDescent="0.25">
      <c r="B45" s="168">
        <v>2013</v>
      </c>
      <c r="C45" s="168"/>
      <c r="D45" s="169">
        <v>95464</v>
      </c>
      <c r="E45" s="169">
        <v>1798569</v>
      </c>
      <c r="F45" s="169">
        <v>484857</v>
      </c>
      <c r="G45" s="169">
        <v>533810</v>
      </c>
      <c r="H45" s="169">
        <v>386763</v>
      </c>
      <c r="I45"/>
      <c r="J45"/>
      <c r="K45"/>
      <c r="L45"/>
      <c r="M45"/>
      <c r="N45"/>
    </row>
    <row r="46" spans="2:14" ht="15" customHeight="1" x14ac:dyDescent="0.25">
      <c r="B46" s="168">
        <v>2012</v>
      </c>
      <c r="C46" s="168"/>
      <c r="D46" s="169">
        <v>45013</v>
      </c>
      <c r="E46" s="169">
        <v>1640176</v>
      </c>
      <c r="F46" s="169">
        <v>429739</v>
      </c>
      <c r="G46" s="169">
        <v>473945</v>
      </c>
      <c r="H46" s="169">
        <v>321138</v>
      </c>
      <c r="I46"/>
      <c r="J46"/>
      <c r="K46"/>
      <c r="L46"/>
      <c r="M46"/>
      <c r="N46"/>
    </row>
    <row r="47" spans="2:14" s="9" customFormat="1" ht="15" customHeight="1" collapsed="1" x14ac:dyDescent="0.25">
      <c r="B47" s="168">
        <v>2011</v>
      </c>
      <c r="C47" s="168"/>
      <c r="D47" s="169">
        <v>45884</v>
      </c>
      <c r="E47" s="169">
        <v>1732482</v>
      </c>
      <c r="F47" s="169">
        <v>442739</v>
      </c>
      <c r="G47" s="169">
        <v>489102</v>
      </c>
      <c r="H47" s="169">
        <v>342938</v>
      </c>
      <c r="I47"/>
      <c r="J47"/>
      <c r="K47"/>
      <c r="L47"/>
      <c r="M47"/>
      <c r="N47"/>
    </row>
    <row r="48" spans="2:14" s="9" customFormat="1" ht="15" customHeight="1" x14ac:dyDescent="0.25">
      <c r="B48" s="168">
        <v>2010</v>
      </c>
      <c r="C48" s="168"/>
      <c r="D48" s="169">
        <v>43588</v>
      </c>
      <c r="E48" s="169">
        <v>1693131</v>
      </c>
      <c r="F48" s="169">
        <v>451413</v>
      </c>
      <c r="G48" s="169">
        <v>498767</v>
      </c>
      <c r="H48" s="169">
        <v>341819</v>
      </c>
      <c r="I48"/>
      <c r="J48"/>
      <c r="K48"/>
      <c r="L48"/>
      <c r="M48"/>
      <c r="N48"/>
    </row>
    <row r="49" spans="2:14" s="9" customFormat="1" ht="15" customHeight="1" x14ac:dyDescent="0.25">
      <c r="B49" s="168">
        <v>2009</v>
      </c>
      <c r="C49" s="168"/>
      <c r="D49" s="169">
        <v>44875</v>
      </c>
      <c r="E49" s="169">
        <v>1702205</v>
      </c>
      <c r="F49" s="169">
        <v>422593</v>
      </c>
      <c r="G49" s="169">
        <v>470759</v>
      </c>
      <c r="H49" s="169">
        <v>326234</v>
      </c>
      <c r="I49"/>
      <c r="J49"/>
      <c r="K49"/>
      <c r="L49"/>
      <c r="M49"/>
      <c r="N49"/>
    </row>
    <row r="50" spans="2:14" ht="15" customHeight="1" x14ac:dyDescent="0.25">
      <c r="B50" s="168">
        <v>2008</v>
      </c>
      <c r="C50" s="168"/>
      <c r="D50" s="169">
        <v>46834</v>
      </c>
      <c r="E50" s="169">
        <v>2051121</v>
      </c>
      <c r="F50" s="169">
        <v>514483</v>
      </c>
      <c r="G50" s="169">
        <v>573448</v>
      </c>
      <c r="H50" s="169">
        <v>418092</v>
      </c>
      <c r="I50"/>
      <c r="J50"/>
      <c r="K50"/>
      <c r="L50"/>
      <c r="M50"/>
      <c r="N50"/>
    </row>
    <row r="51" spans="2:14" ht="15" customHeight="1" x14ac:dyDescent="0.25">
      <c r="B51" s="187" t="s">
        <v>120</v>
      </c>
      <c r="C51" s="187"/>
      <c r="D51" s="187"/>
      <c r="E51" s="187"/>
      <c r="F51" s="187"/>
      <c r="G51" s="187"/>
      <c r="H51" s="187"/>
      <c r="I51"/>
      <c r="J51"/>
      <c r="K51"/>
      <c r="L51"/>
      <c r="M51"/>
      <c r="N51"/>
    </row>
    <row r="52" spans="2:14" ht="15" customHeight="1" x14ac:dyDescent="0.25">
      <c r="B52" s="181">
        <v>2023</v>
      </c>
      <c r="C52" s="181"/>
      <c r="D52" s="182">
        <v>20432</v>
      </c>
      <c r="E52" s="182">
        <v>8321274</v>
      </c>
      <c r="F52" s="182">
        <v>2590006</v>
      </c>
      <c r="G52" s="182">
        <v>1422287</v>
      </c>
      <c r="H52" s="182">
        <v>779739</v>
      </c>
      <c r="I52"/>
      <c r="J52"/>
      <c r="K52"/>
      <c r="L52"/>
      <c r="M52"/>
      <c r="N52"/>
    </row>
    <row r="53" spans="2:14" ht="15" customHeight="1" x14ac:dyDescent="0.25">
      <c r="B53" s="181">
        <v>2022</v>
      </c>
      <c r="C53" s="181"/>
      <c r="D53" s="182">
        <v>19772</v>
      </c>
      <c r="E53" s="182">
        <v>7292077</v>
      </c>
      <c r="F53" s="182">
        <v>1973598</v>
      </c>
      <c r="G53" s="182">
        <v>1080653</v>
      </c>
      <c r="H53" s="182">
        <v>587800</v>
      </c>
      <c r="I53"/>
      <c r="J53"/>
      <c r="K53"/>
      <c r="L53"/>
      <c r="M53"/>
      <c r="N53"/>
    </row>
    <row r="54" spans="2:14" ht="15" customHeight="1" x14ac:dyDescent="0.25">
      <c r="B54" s="168">
        <v>2021</v>
      </c>
      <c r="C54" s="168"/>
      <c r="D54" s="169">
        <v>19173</v>
      </c>
      <c r="E54" s="169">
        <v>6216278</v>
      </c>
      <c r="F54" s="169">
        <v>1715843</v>
      </c>
      <c r="G54" s="169">
        <v>903191</v>
      </c>
      <c r="H54" s="169">
        <v>395083</v>
      </c>
      <c r="I54"/>
      <c r="J54"/>
      <c r="K54"/>
      <c r="L54"/>
      <c r="M54"/>
      <c r="N54"/>
    </row>
    <row r="55" spans="2:14" ht="15" customHeight="1" x14ac:dyDescent="0.25">
      <c r="B55" s="168">
        <v>2020</v>
      </c>
      <c r="C55" s="168"/>
      <c r="D55" s="169">
        <v>18544</v>
      </c>
      <c r="E55" s="169">
        <v>5372993</v>
      </c>
      <c r="F55" s="169">
        <v>1452528</v>
      </c>
      <c r="G55" s="169">
        <v>687398</v>
      </c>
      <c r="H55" s="169">
        <v>139041</v>
      </c>
      <c r="I55"/>
      <c r="J55"/>
      <c r="K55"/>
      <c r="L55"/>
      <c r="M55"/>
      <c r="N55"/>
    </row>
    <row r="56" spans="2:14" ht="15" customHeight="1" x14ac:dyDescent="0.25">
      <c r="B56" s="168">
        <v>2019</v>
      </c>
      <c r="C56" s="168"/>
      <c r="D56" s="169">
        <v>17970</v>
      </c>
      <c r="E56" s="169">
        <v>5352388</v>
      </c>
      <c r="F56" s="169">
        <v>1456252</v>
      </c>
      <c r="G56" s="169">
        <v>730259</v>
      </c>
      <c r="H56" s="169">
        <v>217504</v>
      </c>
      <c r="I56"/>
      <c r="J56"/>
      <c r="K56"/>
      <c r="L56"/>
      <c r="M56"/>
      <c r="N56"/>
    </row>
    <row r="57" spans="2:14" ht="15" customHeight="1" x14ac:dyDescent="0.25">
      <c r="B57" s="168">
        <v>2018</v>
      </c>
      <c r="C57" s="168"/>
      <c r="D57" s="169">
        <v>17278</v>
      </c>
      <c r="E57" s="169">
        <v>4898171</v>
      </c>
      <c r="F57" s="169">
        <v>1277344</v>
      </c>
      <c r="G57" s="169">
        <v>643743</v>
      </c>
      <c r="H57" s="169">
        <v>219981</v>
      </c>
      <c r="I57"/>
      <c r="J57"/>
      <c r="K57"/>
      <c r="L57"/>
      <c r="M57"/>
      <c r="N57"/>
    </row>
    <row r="58" spans="2:14" ht="15" customHeight="1" x14ac:dyDescent="0.25">
      <c r="B58" s="168">
        <v>2017</v>
      </c>
      <c r="C58" s="168"/>
      <c r="D58" s="169">
        <v>16589</v>
      </c>
      <c r="E58" s="169">
        <v>4679763</v>
      </c>
      <c r="F58" s="169">
        <v>1275222</v>
      </c>
      <c r="G58" s="169">
        <v>713779</v>
      </c>
      <c r="H58" s="169">
        <v>299878</v>
      </c>
      <c r="I58"/>
      <c r="J58"/>
      <c r="K58"/>
      <c r="L58"/>
      <c r="M58"/>
      <c r="N58"/>
    </row>
    <row r="59" spans="2:14" ht="15" customHeight="1" x14ac:dyDescent="0.25">
      <c r="B59" s="168">
        <v>2016</v>
      </c>
      <c r="C59" s="168"/>
      <c r="D59" s="169">
        <v>15667</v>
      </c>
      <c r="E59" s="169">
        <v>4179816</v>
      </c>
      <c r="F59" s="169">
        <v>1056374</v>
      </c>
      <c r="G59" s="169">
        <v>618522</v>
      </c>
      <c r="H59" s="169">
        <v>113944</v>
      </c>
      <c r="I59"/>
      <c r="J59"/>
      <c r="K59"/>
      <c r="L59"/>
      <c r="M59"/>
      <c r="N59"/>
    </row>
    <row r="60" spans="2:14" ht="15" customHeight="1" x14ac:dyDescent="0.25">
      <c r="B60" s="168">
        <v>2015</v>
      </c>
      <c r="C60" s="168"/>
      <c r="D60" s="169">
        <v>14833</v>
      </c>
      <c r="E60" s="169">
        <v>3944074</v>
      </c>
      <c r="F60" s="169">
        <v>1006504</v>
      </c>
      <c r="G60" s="169">
        <v>529510</v>
      </c>
      <c r="H60" s="169">
        <v>103590</v>
      </c>
      <c r="I60"/>
      <c r="J60"/>
      <c r="K60"/>
      <c r="L60"/>
      <c r="M60"/>
      <c r="N60"/>
    </row>
    <row r="61" spans="2:14" ht="15" customHeight="1" x14ac:dyDescent="0.25">
      <c r="B61" s="168">
        <v>2014</v>
      </c>
      <c r="C61" s="168"/>
      <c r="D61" s="169">
        <v>13601</v>
      </c>
      <c r="E61" s="169">
        <v>3608065</v>
      </c>
      <c r="F61" s="169">
        <v>842671</v>
      </c>
      <c r="G61" s="169">
        <v>433373</v>
      </c>
      <c r="H61" s="169">
        <v>30236</v>
      </c>
      <c r="I61"/>
      <c r="J61"/>
      <c r="K61"/>
      <c r="L61"/>
      <c r="M61"/>
      <c r="N61"/>
    </row>
    <row r="62" spans="2:14" s="8" customFormat="1" ht="15" customHeight="1" x14ac:dyDescent="0.25">
      <c r="B62" s="168">
        <v>2013</v>
      </c>
      <c r="C62" s="168"/>
      <c r="D62" s="169">
        <v>12510</v>
      </c>
      <c r="E62" s="169">
        <v>3361654</v>
      </c>
      <c r="F62" s="169">
        <v>728738</v>
      </c>
      <c r="G62" s="169">
        <v>358587</v>
      </c>
      <c r="H62" s="169">
        <v>-21619</v>
      </c>
      <c r="I62"/>
      <c r="J62"/>
      <c r="K62"/>
      <c r="L62"/>
      <c r="M62"/>
      <c r="N62"/>
    </row>
    <row r="63" spans="2:14" s="9" customFormat="1" ht="15" customHeight="1" x14ac:dyDescent="0.25">
      <c r="B63" s="168">
        <v>2012</v>
      </c>
      <c r="C63" s="168"/>
      <c r="D63" s="169">
        <v>11455</v>
      </c>
      <c r="E63" s="169">
        <v>3195718</v>
      </c>
      <c r="F63" s="169">
        <v>689237</v>
      </c>
      <c r="G63" s="169">
        <v>350372</v>
      </c>
      <c r="H63" s="169">
        <v>-28091</v>
      </c>
      <c r="I63"/>
      <c r="J63"/>
      <c r="K63"/>
      <c r="L63"/>
      <c r="M63"/>
      <c r="N63"/>
    </row>
    <row r="64" spans="2:14" s="9" customFormat="1" ht="15" customHeight="1" x14ac:dyDescent="0.25">
      <c r="B64" s="168">
        <v>2011</v>
      </c>
      <c r="C64" s="168"/>
      <c r="D64" s="169">
        <v>10675</v>
      </c>
      <c r="E64" s="169">
        <v>2983192</v>
      </c>
      <c r="F64" s="169">
        <v>638317</v>
      </c>
      <c r="G64" s="169">
        <v>276409</v>
      </c>
      <c r="H64" s="169">
        <v>-47255</v>
      </c>
      <c r="I64"/>
      <c r="J64"/>
      <c r="K64"/>
      <c r="L64"/>
      <c r="M64"/>
      <c r="N64"/>
    </row>
    <row r="65" spans="2:14" s="9" customFormat="1" ht="15" customHeight="1" x14ac:dyDescent="0.25">
      <c r="B65" s="168">
        <v>2010</v>
      </c>
      <c r="C65" s="168"/>
      <c r="D65" s="169">
        <v>10210</v>
      </c>
      <c r="E65" s="169">
        <v>2815109</v>
      </c>
      <c r="F65" s="169">
        <v>673895</v>
      </c>
      <c r="G65" s="169">
        <v>326991</v>
      </c>
      <c r="H65" s="169">
        <v>57908</v>
      </c>
      <c r="I65"/>
      <c r="J65"/>
      <c r="K65"/>
      <c r="L65"/>
      <c r="M65"/>
      <c r="N65"/>
    </row>
    <row r="66" spans="2:14" ht="15" customHeight="1" x14ac:dyDescent="0.25">
      <c r="B66" s="168">
        <v>2009</v>
      </c>
      <c r="C66" s="168"/>
      <c r="D66" s="169">
        <v>10222</v>
      </c>
      <c r="E66" s="169">
        <v>2604691</v>
      </c>
      <c r="F66" s="169">
        <v>632069</v>
      </c>
      <c r="G66" s="169">
        <v>276491</v>
      </c>
      <c r="H66" s="169">
        <v>-51006</v>
      </c>
      <c r="I66"/>
      <c r="J66"/>
      <c r="K66"/>
      <c r="L66"/>
      <c r="M66"/>
      <c r="N66"/>
    </row>
    <row r="67" spans="2:14" ht="15" customHeight="1" x14ac:dyDescent="0.25">
      <c r="B67" s="168">
        <v>2008</v>
      </c>
      <c r="C67" s="168"/>
      <c r="D67" s="169">
        <v>9882</v>
      </c>
      <c r="E67" s="169">
        <v>2868369</v>
      </c>
      <c r="F67" s="169">
        <v>647693</v>
      </c>
      <c r="G67" s="169">
        <v>312203</v>
      </c>
      <c r="H67" s="169">
        <v>-28125</v>
      </c>
      <c r="I67"/>
      <c r="J67"/>
      <c r="K67"/>
      <c r="L67"/>
      <c r="M67"/>
      <c r="N67"/>
    </row>
    <row r="68" spans="2:14" ht="15" customHeight="1" x14ac:dyDescent="0.25">
      <c r="B68" s="258" t="s">
        <v>11</v>
      </c>
      <c r="C68" s="184"/>
      <c r="D68" s="184"/>
      <c r="E68" s="184"/>
      <c r="F68" s="184"/>
      <c r="G68" s="184"/>
      <c r="H68" s="184"/>
      <c r="I68"/>
      <c r="J68"/>
      <c r="K68"/>
      <c r="L68"/>
      <c r="M68"/>
      <c r="N68"/>
    </row>
    <row r="69" spans="2:14" ht="15" customHeight="1" x14ac:dyDescent="0.25">
      <c r="B69" s="187" t="s">
        <v>121</v>
      </c>
      <c r="C69" s="187"/>
      <c r="D69" s="187"/>
      <c r="E69" s="187"/>
      <c r="F69" s="187"/>
      <c r="G69" s="187"/>
      <c r="H69" s="187"/>
      <c r="I69"/>
      <c r="J69"/>
      <c r="K69"/>
      <c r="L69"/>
      <c r="M69"/>
      <c r="N69"/>
    </row>
    <row r="70" spans="2:14" ht="15" customHeight="1" x14ac:dyDescent="0.25">
      <c r="B70" s="181">
        <v>2023</v>
      </c>
      <c r="C70" s="181"/>
      <c r="D70" s="182">
        <v>120602</v>
      </c>
      <c r="E70" s="182">
        <v>9783073</v>
      </c>
      <c r="F70" s="182">
        <v>3117618</v>
      </c>
      <c r="G70" s="182">
        <v>2286372</v>
      </c>
      <c r="H70" s="182">
        <v>1585847</v>
      </c>
      <c r="I70"/>
      <c r="J70"/>
      <c r="K70"/>
      <c r="L70"/>
      <c r="M70"/>
      <c r="N70"/>
    </row>
    <row r="71" spans="2:14" ht="15" customHeight="1" x14ac:dyDescent="0.25">
      <c r="B71" s="181">
        <v>2022</v>
      </c>
      <c r="C71" s="181"/>
      <c r="D71" s="182">
        <v>123325</v>
      </c>
      <c r="E71" s="182">
        <v>8711622</v>
      </c>
      <c r="F71" s="182">
        <v>2412711</v>
      </c>
      <c r="G71" s="182">
        <v>1991747</v>
      </c>
      <c r="H71" s="182">
        <v>1426444</v>
      </c>
      <c r="I71"/>
      <c r="J71"/>
      <c r="K71"/>
      <c r="L71"/>
      <c r="M71"/>
      <c r="N71"/>
    </row>
    <row r="72" spans="2:14" ht="15" customHeight="1" x14ac:dyDescent="0.25">
      <c r="B72" s="168">
        <v>2021</v>
      </c>
      <c r="C72" s="168"/>
      <c r="D72" s="169">
        <v>125979</v>
      </c>
      <c r="E72" s="169">
        <v>7573208</v>
      </c>
      <c r="F72" s="169">
        <v>2124059</v>
      </c>
      <c r="G72" s="169">
        <v>1765230</v>
      </c>
      <c r="H72" s="169">
        <v>1185566</v>
      </c>
      <c r="I72"/>
      <c r="J72"/>
      <c r="K72"/>
      <c r="L72"/>
      <c r="M72"/>
      <c r="N72"/>
    </row>
    <row r="73" spans="2:14" ht="15" customHeight="1" x14ac:dyDescent="0.25">
      <c r="B73" s="168">
        <v>2020</v>
      </c>
      <c r="C73" s="168"/>
      <c r="D73" s="169">
        <v>126885</v>
      </c>
      <c r="E73" s="169">
        <v>6779807</v>
      </c>
      <c r="F73" s="169">
        <v>1918375</v>
      </c>
      <c r="G73" s="169">
        <v>1300969</v>
      </c>
      <c r="H73" s="169">
        <v>645000</v>
      </c>
      <c r="I73"/>
      <c r="J73"/>
      <c r="K73"/>
      <c r="L73"/>
      <c r="M73"/>
      <c r="N73"/>
    </row>
    <row r="74" spans="2:14" ht="15" customHeight="1" x14ac:dyDescent="0.25">
      <c r="B74" s="168">
        <v>2019</v>
      </c>
      <c r="C74" s="168"/>
      <c r="D74" s="169">
        <v>130329</v>
      </c>
      <c r="E74" s="169">
        <v>6819751</v>
      </c>
      <c r="F74" s="169">
        <v>1957287</v>
      </c>
      <c r="G74" s="169">
        <v>1374839</v>
      </c>
      <c r="H74" s="169">
        <v>751187</v>
      </c>
      <c r="I74"/>
      <c r="J74"/>
      <c r="K74"/>
      <c r="L74"/>
      <c r="M74"/>
      <c r="N74"/>
    </row>
    <row r="75" spans="2:14" ht="15" customHeight="1" x14ac:dyDescent="0.25">
      <c r="B75" s="168">
        <v>2018</v>
      </c>
      <c r="C75" s="168"/>
      <c r="D75" s="169">
        <v>132871</v>
      </c>
      <c r="E75" s="169">
        <v>6481137</v>
      </c>
      <c r="F75" s="169">
        <v>1848238</v>
      </c>
      <c r="G75" s="169">
        <v>1343881</v>
      </c>
      <c r="H75" s="169">
        <v>793441</v>
      </c>
      <c r="I75"/>
      <c r="J75"/>
      <c r="K75"/>
      <c r="L75"/>
      <c r="M75"/>
      <c r="N75"/>
    </row>
    <row r="76" spans="2:14" ht="15" customHeight="1" x14ac:dyDescent="0.25">
      <c r="B76" s="168">
        <v>2017</v>
      </c>
      <c r="C76" s="168"/>
      <c r="D76" s="169">
        <v>132915</v>
      </c>
      <c r="E76" s="169">
        <v>6243727</v>
      </c>
      <c r="F76" s="169">
        <v>1797476</v>
      </c>
      <c r="G76" s="169">
        <v>1347788</v>
      </c>
      <c r="H76" s="169">
        <v>811785</v>
      </c>
      <c r="I76"/>
      <c r="J76"/>
      <c r="K76"/>
      <c r="L76"/>
      <c r="M76"/>
      <c r="N76"/>
    </row>
    <row r="77" spans="2:14" ht="15" customHeight="1" x14ac:dyDescent="0.25">
      <c r="B77" s="168">
        <v>2016</v>
      </c>
      <c r="C77" s="168"/>
      <c r="D77" s="169">
        <v>132836</v>
      </c>
      <c r="E77" s="169">
        <v>5862924</v>
      </c>
      <c r="F77" s="169">
        <v>1606970</v>
      </c>
      <c r="G77" s="169">
        <v>1285570</v>
      </c>
      <c r="H77" s="169">
        <v>626392</v>
      </c>
      <c r="I77"/>
      <c r="J77"/>
      <c r="K77"/>
      <c r="L77"/>
      <c r="M77"/>
      <c r="N77"/>
    </row>
    <row r="78" spans="2:14" s="10" customFormat="1" ht="15" customHeight="1" collapsed="1" x14ac:dyDescent="0.25">
      <c r="B78" s="168">
        <v>2015</v>
      </c>
      <c r="C78" s="168"/>
      <c r="D78" s="169">
        <v>133417</v>
      </c>
      <c r="E78" s="169">
        <v>5631314</v>
      </c>
      <c r="F78" s="169">
        <v>1495343</v>
      </c>
      <c r="G78" s="169">
        <v>1112664</v>
      </c>
      <c r="H78" s="169">
        <v>558641</v>
      </c>
      <c r="I78"/>
      <c r="J78"/>
      <c r="K78"/>
      <c r="L78"/>
      <c r="M78"/>
      <c r="N78"/>
    </row>
    <row r="79" spans="2:14" s="10" customFormat="1" ht="15" customHeight="1" x14ac:dyDescent="0.25">
      <c r="B79" s="168">
        <v>2014</v>
      </c>
      <c r="C79" s="168"/>
      <c r="D79" s="169">
        <v>128757</v>
      </c>
      <c r="E79" s="169">
        <v>5286999</v>
      </c>
      <c r="F79" s="169">
        <v>1346851</v>
      </c>
      <c r="G79" s="169">
        <v>1026540</v>
      </c>
      <c r="H79" s="169">
        <v>458980</v>
      </c>
      <c r="I79"/>
      <c r="J79"/>
      <c r="K79"/>
      <c r="L79"/>
      <c r="M79"/>
      <c r="N79"/>
    </row>
    <row r="80" spans="2:14" s="10" customFormat="1" ht="15" customHeight="1" x14ac:dyDescent="0.25">
      <c r="B80" s="168">
        <v>2013</v>
      </c>
      <c r="C80" s="168"/>
      <c r="D80" s="169">
        <v>107967</v>
      </c>
      <c r="E80" s="169">
        <v>5029894</v>
      </c>
      <c r="F80" s="169">
        <v>1166024</v>
      </c>
      <c r="G80" s="169">
        <v>877495</v>
      </c>
      <c r="H80" s="169">
        <v>362135</v>
      </c>
      <c r="I80"/>
      <c r="J80"/>
      <c r="K80"/>
      <c r="L80"/>
      <c r="M80"/>
      <c r="N80"/>
    </row>
    <row r="81" spans="2:14" ht="15" customHeight="1" x14ac:dyDescent="0.25">
      <c r="B81" s="168">
        <v>2012</v>
      </c>
      <c r="C81" s="168"/>
      <c r="D81" s="169">
        <v>56463</v>
      </c>
      <c r="E81" s="169">
        <v>4722325</v>
      </c>
      <c r="F81" s="169">
        <v>1079797</v>
      </c>
      <c r="G81" s="169">
        <v>811781</v>
      </c>
      <c r="H81" s="169">
        <v>293688</v>
      </c>
      <c r="I81"/>
      <c r="J81"/>
      <c r="K81"/>
      <c r="L81"/>
      <c r="M81"/>
      <c r="N81"/>
    </row>
    <row r="82" spans="2:14" ht="15" customHeight="1" x14ac:dyDescent="0.25">
      <c r="B82" s="168">
        <v>2011</v>
      </c>
      <c r="C82" s="168"/>
      <c r="D82" s="169">
        <v>56554</v>
      </c>
      <c r="E82" s="169">
        <v>4597766</v>
      </c>
      <c r="F82" s="169">
        <v>1041139</v>
      </c>
      <c r="G82" s="169">
        <v>754364</v>
      </c>
      <c r="H82" s="169">
        <v>296277</v>
      </c>
      <c r="I82"/>
      <c r="J82"/>
      <c r="K82"/>
      <c r="L82"/>
      <c r="M82"/>
      <c r="N82"/>
    </row>
    <row r="83" spans="2:14" ht="15" customHeight="1" x14ac:dyDescent="0.25">
      <c r="B83" s="168">
        <v>2010</v>
      </c>
      <c r="C83" s="168"/>
      <c r="D83" s="169">
        <v>53792</v>
      </c>
      <c r="E83" s="169">
        <v>4327395</v>
      </c>
      <c r="F83" s="169">
        <v>1074288</v>
      </c>
      <c r="G83" s="169">
        <v>805078</v>
      </c>
      <c r="H83" s="169">
        <v>393478</v>
      </c>
      <c r="I83"/>
      <c r="J83"/>
      <c r="K83"/>
      <c r="L83"/>
      <c r="M83"/>
      <c r="N83"/>
    </row>
    <row r="84" spans="2:14" ht="15" customHeight="1" x14ac:dyDescent="0.25">
      <c r="B84" s="168">
        <v>2009</v>
      </c>
      <c r="C84" s="168"/>
      <c r="D84" s="169">
        <v>55092</v>
      </c>
      <c r="E84" s="169">
        <v>4171792</v>
      </c>
      <c r="F84" s="169">
        <v>1012274</v>
      </c>
      <c r="G84" s="169">
        <v>735558</v>
      </c>
      <c r="H84" s="169">
        <v>275423</v>
      </c>
      <c r="I84"/>
      <c r="J84"/>
      <c r="K84"/>
      <c r="L84"/>
      <c r="M84"/>
      <c r="N84"/>
    </row>
    <row r="85" spans="2:14" ht="15" customHeight="1" x14ac:dyDescent="0.25">
      <c r="B85" s="168">
        <v>2008</v>
      </c>
      <c r="C85" s="168"/>
      <c r="D85" s="169">
        <v>56710</v>
      </c>
      <c r="E85" s="169">
        <v>4745136</v>
      </c>
      <c r="F85" s="169">
        <v>1110834</v>
      </c>
      <c r="G85" s="169">
        <v>862646</v>
      </c>
      <c r="H85" s="169">
        <v>367921</v>
      </c>
      <c r="I85"/>
      <c r="J85"/>
      <c r="K85"/>
      <c r="L85"/>
      <c r="M85"/>
      <c r="N85"/>
    </row>
    <row r="86" spans="2:14" ht="15" customHeight="1" x14ac:dyDescent="0.25">
      <c r="B86" s="260" t="s">
        <v>122</v>
      </c>
      <c r="C86" s="230"/>
      <c r="D86" s="230"/>
      <c r="E86" s="230"/>
      <c r="F86" s="230"/>
      <c r="G86" s="230"/>
      <c r="H86" s="230"/>
      <c r="I86"/>
      <c r="J86"/>
      <c r="K86"/>
      <c r="L86"/>
      <c r="M86"/>
      <c r="N86"/>
    </row>
    <row r="87" spans="2:14" ht="15" customHeight="1" x14ac:dyDescent="0.25">
      <c r="B87" s="181">
        <v>2023</v>
      </c>
      <c r="C87" s="181"/>
      <c r="D87" s="182">
        <v>118372</v>
      </c>
      <c r="E87" s="182">
        <v>5083982</v>
      </c>
      <c r="F87" s="182">
        <v>1584639</v>
      </c>
      <c r="G87" s="182">
        <v>1544479</v>
      </c>
      <c r="H87" s="182">
        <v>1216568</v>
      </c>
      <c r="I87"/>
      <c r="J87"/>
      <c r="K87"/>
      <c r="L87"/>
      <c r="M87"/>
      <c r="N87"/>
    </row>
    <row r="88" spans="2:14" ht="15" customHeight="1" x14ac:dyDescent="0.25">
      <c r="B88" s="181">
        <v>2022</v>
      </c>
      <c r="C88" s="181"/>
      <c r="D88" s="182">
        <v>121274</v>
      </c>
      <c r="E88" s="182">
        <v>4651912</v>
      </c>
      <c r="F88" s="182">
        <v>1262201</v>
      </c>
      <c r="G88" s="182">
        <v>1489283</v>
      </c>
      <c r="H88" s="182">
        <v>1203865</v>
      </c>
      <c r="I88"/>
      <c r="J88"/>
      <c r="K88"/>
      <c r="L88"/>
      <c r="M88"/>
      <c r="N88"/>
    </row>
    <row r="89" spans="2:14" ht="15" customHeight="1" x14ac:dyDescent="0.25">
      <c r="B89" s="168">
        <v>2021</v>
      </c>
      <c r="C89" s="168"/>
      <c r="D89" s="169">
        <v>124127</v>
      </c>
      <c r="E89" s="169">
        <v>4180036</v>
      </c>
      <c r="F89" s="169">
        <v>1140645</v>
      </c>
      <c r="G89" s="169">
        <v>1375546</v>
      </c>
      <c r="H89" s="169">
        <v>1014417</v>
      </c>
      <c r="I89"/>
      <c r="J89"/>
      <c r="K89"/>
      <c r="L89"/>
      <c r="M89"/>
      <c r="N89"/>
    </row>
    <row r="90" spans="2:14" ht="15" customHeight="1" x14ac:dyDescent="0.25">
      <c r="B90" s="168">
        <v>2020</v>
      </c>
      <c r="C90" s="168"/>
      <c r="D90" s="169">
        <v>125182</v>
      </c>
      <c r="E90" s="169">
        <v>3809164</v>
      </c>
      <c r="F90" s="169">
        <v>1085186</v>
      </c>
      <c r="G90" s="169">
        <v>999277</v>
      </c>
      <c r="H90" s="169">
        <v>586861</v>
      </c>
      <c r="I90"/>
      <c r="J90"/>
      <c r="K90"/>
      <c r="L90"/>
      <c r="M90"/>
      <c r="N90"/>
    </row>
    <row r="91" spans="2:14" ht="15" customHeight="1" x14ac:dyDescent="0.25">
      <c r="B91" s="168">
        <v>2019</v>
      </c>
      <c r="C91" s="168"/>
      <c r="D91" s="169">
        <v>128635</v>
      </c>
      <c r="E91" s="169">
        <v>3899560</v>
      </c>
      <c r="F91" s="169">
        <v>1121707</v>
      </c>
      <c r="G91" s="169">
        <v>1034486</v>
      </c>
      <c r="H91" s="169">
        <v>641599</v>
      </c>
      <c r="I91"/>
      <c r="J91"/>
      <c r="K91"/>
      <c r="L91"/>
      <c r="M91"/>
      <c r="N91"/>
    </row>
    <row r="92" spans="2:14" ht="15" customHeight="1" x14ac:dyDescent="0.25">
      <c r="B92" s="168">
        <v>2018</v>
      </c>
      <c r="C92" s="168"/>
      <c r="D92" s="169">
        <v>131298</v>
      </c>
      <c r="E92" s="169">
        <v>3861801</v>
      </c>
      <c r="F92" s="169">
        <v>1092511</v>
      </c>
      <c r="G92" s="169">
        <v>1044727</v>
      </c>
      <c r="H92" s="169">
        <v>658558</v>
      </c>
      <c r="I92"/>
      <c r="J92"/>
      <c r="K92"/>
      <c r="L92"/>
      <c r="M92"/>
      <c r="N92"/>
    </row>
    <row r="93" spans="2:14" s="10" customFormat="1" ht="15" customHeight="1" collapsed="1" x14ac:dyDescent="0.25">
      <c r="B93" s="168">
        <v>2017</v>
      </c>
      <c r="C93" s="168"/>
      <c r="D93" s="169">
        <v>131365</v>
      </c>
      <c r="E93" s="169">
        <v>3587675</v>
      </c>
      <c r="F93" s="169">
        <v>1024577</v>
      </c>
      <c r="G93" s="169">
        <v>989108</v>
      </c>
      <c r="H93" s="169">
        <v>637764</v>
      </c>
      <c r="I93"/>
      <c r="J93"/>
      <c r="K93"/>
      <c r="L93"/>
      <c r="M93"/>
      <c r="N93"/>
    </row>
    <row r="94" spans="2:14" s="10" customFormat="1" ht="15" customHeight="1" x14ac:dyDescent="0.25">
      <c r="B94" s="168">
        <v>2016</v>
      </c>
      <c r="C94" s="168"/>
      <c r="D94" s="169">
        <v>131380</v>
      </c>
      <c r="E94" s="169">
        <v>3394749</v>
      </c>
      <c r="F94" s="169">
        <v>927966</v>
      </c>
      <c r="G94" s="169">
        <v>985131</v>
      </c>
      <c r="H94" s="169">
        <v>602824</v>
      </c>
      <c r="I94"/>
      <c r="J94"/>
      <c r="K94"/>
      <c r="L94"/>
      <c r="M94"/>
      <c r="N94"/>
    </row>
    <row r="95" spans="2:14" s="10" customFormat="1" ht="15" customHeight="1" x14ac:dyDescent="0.25">
      <c r="B95" s="168">
        <v>2015</v>
      </c>
      <c r="C95" s="168"/>
      <c r="D95" s="169">
        <v>132022</v>
      </c>
      <c r="E95" s="169">
        <v>3365772</v>
      </c>
      <c r="F95" s="169">
        <v>904461</v>
      </c>
      <c r="G95" s="169">
        <v>868715</v>
      </c>
      <c r="H95" s="169">
        <v>505924</v>
      </c>
      <c r="I95"/>
      <c r="J95"/>
      <c r="K95"/>
      <c r="L95"/>
      <c r="M95"/>
      <c r="N95"/>
    </row>
    <row r="96" spans="2:14" ht="15" customHeight="1" x14ac:dyDescent="0.25">
      <c r="B96" s="168">
        <v>2014</v>
      </c>
      <c r="C96" s="168"/>
      <c r="D96" s="169">
        <v>127431</v>
      </c>
      <c r="E96" s="169">
        <v>3250069</v>
      </c>
      <c r="F96" s="169">
        <v>847314</v>
      </c>
      <c r="G96" s="169">
        <v>840956</v>
      </c>
      <c r="H96" s="169">
        <v>467098</v>
      </c>
      <c r="I96"/>
      <c r="J96"/>
      <c r="K96"/>
      <c r="L96"/>
      <c r="M96"/>
      <c r="N96"/>
    </row>
    <row r="97" spans="2:14" ht="15" customHeight="1" x14ac:dyDescent="0.25">
      <c r="B97" s="168">
        <v>2013</v>
      </c>
      <c r="C97" s="168"/>
      <c r="D97" s="169">
        <v>106700</v>
      </c>
      <c r="E97" s="169">
        <v>2990291</v>
      </c>
      <c r="F97" s="169">
        <v>713591</v>
      </c>
      <c r="G97" s="169">
        <v>719174</v>
      </c>
      <c r="H97" s="169">
        <v>363965</v>
      </c>
      <c r="I97"/>
      <c r="J97"/>
      <c r="K97"/>
      <c r="L97"/>
      <c r="M97"/>
      <c r="N97"/>
    </row>
    <row r="98" spans="2:14" ht="15" customHeight="1" x14ac:dyDescent="0.25">
      <c r="B98" s="168">
        <v>2012</v>
      </c>
      <c r="C98" s="168"/>
      <c r="D98" s="169">
        <v>55279</v>
      </c>
      <c r="E98" s="169">
        <v>2732198</v>
      </c>
      <c r="F98" s="169">
        <v>616113</v>
      </c>
      <c r="G98" s="169">
        <v>636067</v>
      </c>
      <c r="H98" s="169">
        <v>293842</v>
      </c>
      <c r="I98"/>
      <c r="J98"/>
      <c r="K98"/>
      <c r="L98"/>
      <c r="M98"/>
      <c r="N98"/>
    </row>
    <row r="99" spans="2:14" ht="15" customHeight="1" x14ac:dyDescent="0.25">
      <c r="B99" s="168">
        <v>2011</v>
      </c>
      <c r="C99" s="168"/>
      <c r="D99" s="169">
        <v>55304</v>
      </c>
      <c r="E99" s="169">
        <v>2743647</v>
      </c>
      <c r="F99" s="169">
        <v>616215</v>
      </c>
      <c r="G99" s="169">
        <v>618908</v>
      </c>
      <c r="H99" s="169">
        <v>314754</v>
      </c>
      <c r="I99"/>
      <c r="J99"/>
      <c r="K99"/>
      <c r="L99"/>
      <c r="M99"/>
      <c r="N99"/>
    </row>
    <row r="100" spans="2:14" ht="15" customHeight="1" x14ac:dyDescent="0.25">
      <c r="B100" s="168">
        <v>2010</v>
      </c>
      <c r="C100" s="168"/>
      <c r="D100" s="169">
        <v>52535</v>
      </c>
      <c r="E100" s="169">
        <v>2626104</v>
      </c>
      <c r="F100" s="169">
        <v>631800</v>
      </c>
      <c r="G100" s="169">
        <v>631138</v>
      </c>
      <c r="H100" s="169">
        <v>363109</v>
      </c>
      <c r="I100"/>
      <c r="J100"/>
      <c r="K100"/>
      <c r="L100"/>
      <c r="M100"/>
      <c r="N100"/>
    </row>
    <row r="101" spans="2:14" ht="15" customHeight="1" x14ac:dyDescent="0.25">
      <c r="B101" s="168">
        <v>2009</v>
      </c>
      <c r="C101" s="168"/>
      <c r="D101" s="169">
        <v>53773</v>
      </c>
      <c r="E101" s="169">
        <v>2578791</v>
      </c>
      <c r="F101" s="169">
        <v>582074</v>
      </c>
      <c r="G101" s="169">
        <v>593339</v>
      </c>
      <c r="H101" s="169">
        <v>289616</v>
      </c>
      <c r="I101"/>
      <c r="J101"/>
      <c r="K101"/>
      <c r="L101"/>
      <c r="M101"/>
      <c r="N101"/>
    </row>
    <row r="102" spans="2:14" s="10" customFormat="1" ht="15" customHeight="1" collapsed="1" x14ac:dyDescent="0.25">
      <c r="B102" s="168">
        <v>2008</v>
      </c>
      <c r="C102" s="168"/>
      <c r="D102" s="169">
        <v>55346</v>
      </c>
      <c r="E102" s="169">
        <v>3016433</v>
      </c>
      <c r="F102" s="169">
        <v>678337</v>
      </c>
      <c r="G102" s="169">
        <v>721961</v>
      </c>
      <c r="H102" s="169">
        <v>396707</v>
      </c>
      <c r="I102"/>
      <c r="J102"/>
      <c r="K102"/>
      <c r="L102"/>
      <c r="M102"/>
      <c r="N102"/>
    </row>
    <row r="103" spans="2:14" s="10" customFormat="1" ht="15" customHeight="1" x14ac:dyDescent="0.25">
      <c r="B103" s="260" t="s">
        <v>123</v>
      </c>
      <c r="C103" s="230"/>
      <c r="D103" s="230"/>
      <c r="E103" s="230"/>
      <c r="F103" s="230"/>
      <c r="G103" s="230"/>
      <c r="H103" s="230"/>
      <c r="I103"/>
      <c r="J103"/>
      <c r="K103"/>
      <c r="L103"/>
      <c r="M103"/>
      <c r="N103"/>
    </row>
    <row r="104" spans="2:14" s="10" customFormat="1" ht="15" customHeight="1" x14ac:dyDescent="0.25">
      <c r="B104" s="181">
        <v>2023</v>
      </c>
      <c r="C104" s="181"/>
      <c r="D104" s="182">
        <v>1969</v>
      </c>
      <c r="E104" s="182">
        <v>2792875</v>
      </c>
      <c r="F104" s="182">
        <v>993631</v>
      </c>
      <c r="G104" s="182">
        <v>509583</v>
      </c>
      <c r="H104" s="182">
        <v>260237</v>
      </c>
      <c r="I104"/>
      <c r="J104"/>
      <c r="K104"/>
      <c r="L104"/>
      <c r="M104"/>
      <c r="N104"/>
    </row>
    <row r="105" spans="2:14" s="10" customFormat="1" ht="15" customHeight="1" x14ac:dyDescent="0.25">
      <c r="B105" s="181">
        <v>2022</v>
      </c>
      <c r="C105" s="181"/>
      <c r="D105" s="182">
        <v>1821</v>
      </c>
      <c r="E105" s="182">
        <v>2359122</v>
      </c>
      <c r="F105" s="182">
        <v>741975</v>
      </c>
      <c r="G105" s="182">
        <v>337670</v>
      </c>
      <c r="H105" s="182">
        <v>147242</v>
      </c>
      <c r="I105"/>
      <c r="J105"/>
      <c r="K105"/>
      <c r="L105"/>
      <c r="M105"/>
      <c r="N105"/>
    </row>
    <row r="106" spans="2:14" s="10" customFormat="1" ht="15" customHeight="1" x14ac:dyDescent="0.25">
      <c r="B106" s="168">
        <v>2021</v>
      </c>
      <c r="C106" s="168"/>
      <c r="D106" s="169">
        <v>1654</v>
      </c>
      <c r="E106" s="169">
        <v>1949155</v>
      </c>
      <c r="F106" s="169">
        <v>620624</v>
      </c>
      <c r="G106" s="169">
        <v>256231</v>
      </c>
      <c r="H106" s="169">
        <v>121022</v>
      </c>
      <c r="I106"/>
      <c r="J106"/>
      <c r="K106"/>
      <c r="L106"/>
      <c r="M106"/>
      <c r="N106"/>
    </row>
    <row r="107" spans="2:14" s="10" customFormat="1" ht="15" customHeight="1" x14ac:dyDescent="0.25">
      <c r="B107" s="168">
        <v>2020</v>
      </c>
      <c r="C107" s="168"/>
      <c r="D107" s="169">
        <v>1503</v>
      </c>
      <c r="E107" s="169">
        <v>1760014</v>
      </c>
      <c r="F107" s="169">
        <v>521088</v>
      </c>
      <c r="G107" s="169">
        <v>197403</v>
      </c>
      <c r="H107" s="169">
        <v>24110</v>
      </c>
      <c r="I107"/>
      <c r="J107"/>
      <c r="K107"/>
      <c r="L107"/>
      <c r="M107"/>
      <c r="N107"/>
    </row>
    <row r="108" spans="2:14" s="10" customFormat="1" ht="15" customHeight="1" x14ac:dyDescent="0.25">
      <c r="B108" s="168">
        <v>2019</v>
      </c>
      <c r="C108" s="168"/>
      <c r="D108" s="169">
        <v>1520</v>
      </c>
      <c r="E108" s="169">
        <v>1887353</v>
      </c>
      <c r="F108" s="169">
        <v>550876</v>
      </c>
      <c r="G108" s="169">
        <v>237572</v>
      </c>
      <c r="H108" s="169">
        <v>62172</v>
      </c>
      <c r="I108"/>
      <c r="J108"/>
      <c r="K108"/>
      <c r="L108"/>
      <c r="M108"/>
      <c r="N108"/>
    </row>
    <row r="109" spans="2:14" s="10" customFormat="1" ht="15" customHeight="1" x14ac:dyDescent="0.25">
      <c r="B109" s="168">
        <v>2018</v>
      </c>
      <c r="C109" s="168"/>
      <c r="D109" s="169">
        <v>1425</v>
      </c>
      <c r="E109" s="169">
        <v>1677738</v>
      </c>
      <c r="F109" s="169">
        <v>493698</v>
      </c>
      <c r="G109" s="169">
        <v>208628</v>
      </c>
      <c r="H109" s="169">
        <v>86814</v>
      </c>
      <c r="I109"/>
      <c r="J109"/>
      <c r="K109"/>
      <c r="L109"/>
      <c r="M109"/>
      <c r="N109"/>
    </row>
    <row r="110" spans="2:14" s="10" customFormat="1" ht="15" customHeight="1" x14ac:dyDescent="0.25">
      <c r="B110" s="168">
        <v>2017</v>
      </c>
      <c r="C110" s="168"/>
      <c r="D110" s="169">
        <v>1420</v>
      </c>
      <c r="E110" s="169">
        <v>1625420</v>
      </c>
      <c r="F110" s="169">
        <v>504278</v>
      </c>
      <c r="G110" s="169">
        <v>247420</v>
      </c>
      <c r="H110" s="169">
        <v>131924</v>
      </c>
      <c r="I110"/>
      <c r="J110"/>
      <c r="K110"/>
      <c r="L110"/>
      <c r="M110"/>
      <c r="N110"/>
    </row>
    <row r="111" spans="2:14" ht="15" customHeight="1" x14ac:dyDescent="0.25">
      <c r="B111" s="168">
        <v>2016</v>
      </c>
      <c r="C111" s="168"/>
      <c r="D111" s="169">
        <v>1325</v>
      </c>
      <c r="E111" s="169">
        <v>1497495</v>
      </c>
      <c r="F111" s="169">
        <v>433655</v>
      </c>
      <c r="G111" s="169">
        <v>211225</v>
      </c>
      <c r="H111" s="169">
        <v>68293</v>
      </c>
      <c r="I111"/>
      <c r="J111"/>
      <c r="K111"/>
      <c r="L111"/>
      <c r="M111"/>
      <c r="N111"/>
    </row>
    <row r="112" spans="2:14" ht="15" customHeight="1" x14ac:dyDescent="0.25">
      <c r="B112" s="168">
        <v>2015</v>
      </c>
      <c r="C112" s="168"/>
      <c r="D112" s="169">
        <v>1280</v>
      </c>
      <c r="E112" s="169">
        <v>1400461</v>
      </c>
      <c r="F112" s="169">
        <v>394926</v>
      </c>
      <c r="G112" s="169">
        <v>184882</v>
      </c>
      <c r="H112" s="169">
        <v>52159</v>
      </c>
      <c r="I112"/>
      <c r="J112"/>
      <c r="K112"/>
      <c r="L112"/>
      <c r="M112"/>
      <c r="N112"/>
    </row>
    <row r="113" spans="2:14" ht="15" customHeight="1" x14ac:dyDescent="0.25">
      <c r="B113" s="168">
        <v>2014</v>
      </c>
      <c r="C113" s="168"/>
      <c r="D113" s="169">
        <v>1217</v>
      </c>
      <c r="E113" s="169">
        <v>1314012</v>
      </c>
      <c r="F113" s="169">
        <v>337491</v>
      </c>
      <c r="G113" s="169">
        <v>141252</v>
      </c>
      <c r="H113" s="169">
        <v>2516</v>
      </c>
      <c r="I113"/>
      <c r="J113"/>
      <c r="K113"/>
      <c r="L113"/>
      <c r="M113"/>
      <c r="N113"/>
    </row>
    <row r="114" spans="2:14" ht="15" customHeight="1" x14ac:dyDescent="0.25">
      <c r="B114" s="168">
        <v>2013</v>
      </c>
      <c r="C114" s="168"/>
      <c r="D114" s="169">
        <v>1163</v>
      </c>
      <c r="E114" s="169">
        <v>1253354</v>
      </c>
      <c r="F114" s="169">
        <v>311820</v>
      </c>
      <c r="G114" s="169">
        <v>127986</v>
      </c>
      <c r="H114" s="169">
        <v>6579</v>
      </c>
      <c r="I114"/>
      <c r="J114"/>
      <c r="K114"/>
      <c r="L114"/>
      <c r="M114"/>
      <c r="N114"/>
    </row>
    <row r="115" spans="2:14" ht="15" customHeight="1" x14ac:dyDescent="0.25">
      <c r="B115" s="168">
        <v>2012</v>
      </c>
      <c r="C115" s="168"/>
      <c r="D115" s="169">
        <v>1086</v>
      </c>
      <c r="E115" s="169">
        <v>1210555</v>
      </c>
      <c r="F115" s="169">
        <v>295221</v>
      </c>
      <c r="G115" s="169">
        <v>114356</v>
      </c>
      <c r="H115" s="169">
        <v>-4882</v>
      </c>
      <c r="I115"/>
      <c r="J115"/>
      <c r="K115"/>
      <c r="L115"/>
      <c r="M115"/>
      <c r="N115"/>
    </row>
    <row r="116" spans="2:14" ht="15" customHeight="1" x14ac:dyDescent="0.25">
      <c r="B116" s="168">
        <v>2011</v>
      </c>
      <c r="C116" s="168"/>
      <c r="D116" s="169">
        <v>1166</v>
      </c>
      <c r="E116" s="169">
        <v>1230939</v>
      </c>
      <c r="F116" s="169">
        <v>299874</v>
      </c>
      <c r="G116" s="169">
        <v>106440</v>
      </c>
      <c r="H116" s="169">
        <v>-10017</v>
      </c>
      <c r="I116"/>
      <c r="J116"/>
      <c r="K116"/>
      <c r="L116"/>
      <c r="M116"/>
      <c r="N116"/>
    </row>
    <row r="117" spans="2:14" s="9" customFormat="1" ht="15" customHeight="1" collapsed="1" x14ac:dyDescent="0.25">
      <c r="B117" s="168">
        <v>2010</v>
      </c>
      <c r="C117" s="168"/>
      <c r="D117" s="169">
        <v>1171</v>
      </c>
      <c r="E117" s="169">
        <v>1096557</v>
      </c>
      <c r="F117" s="169">
        <v>299806</v>
      </c>
      <c r="G117" s="169">
        <v>123529</v>
      </c>
      <c r="H117" s="169">
        <v>22606</v>
      </c>
      <c r="I117"/>
      <c r="J117"/>
      <c r="K117"/>
      <c r="L117"/>
      <c r="M117"/>
      <c r="N117"/>
    </row>
    <row r="118" spans="2:14" s="9" customFormat="1" ht="15" customHeight="1" x14ac:dyDescent="0.25">
      <c r="B118" s="168">
        <v>2009</v>
      </c>
      <c r="C118" s="168"/>
      <c r="D118" s="169">
        <v>1235</v>
      </c>
      <c r="E118" s="169">
        <v>1082084</v>
      </c>
      <c r="F118" s="169">
        <v>307753</v>
      </c>
      <c r="G118" s="169">
        <v>105166</v>
      </c>
      <c r="H118" s="169">
        <v>-31270</v>
      </c>
      <c r="I118"/>
      <c r="J118"/>
      <c r="K118"/>
      <c r="L118"/>
      <c r="M118"/>
      <c r="N118"/>
    </row>
    <row r="119" spans="2:14" s="9" customFormat="1" ht="15" customHeight="1" x14ac:dyDescent="0.25">
      <c r="B119" s="168">
        <v>2008</v>
      </c>
      <c r="C119" s="168"/>
      <c r="D119" s="169">
        <v>1275</v>
      </c>
      <c r="E119" s="169">
        <v>1184920</v>
      </c>
      <c r="F119" s="169">
        <v>311791</v>
      </c>
      <c r="G119" s="169">
        <v>110596</v>
      </c>
      <c r="H119" s="169">
        <v>-25913</v>
      </c>
      <c r="I119"/>
      <c r="J119"/>
      <c r="K119"/>
      <c r="L119"/>
      <c r="M119"/>
      <c r="N119"/>
    </row>
    <row r="120" spans="2:14" ht="15" customHeight="1" x14ac:dyDescent="0.25">
      <c r="B120" s="260" t="s">
        <v>156</v>
      </c>
      <c r="C120" s="230"/>
      <c r="D120" s="230"/>
      <c r="E120" s="230"/>
      <c r="F120" s="230"/>
      <c r="G120" s="230"/>
      <c r="H120" s="230"/>
      <c r="I120"/>
      <c r="J120"/>
      <c r="K120"/>
      <c r="L120"/>
      <c r="M120"/>
      <c r="N120"/>
    </row>
    <row r="121" spans="2:14" ht="15" customHeight="1" x14ac:dyDescent="0.25">
      <c r="B121" s="181">
        <v>2023</v>
      </c>
      <c r="C121" s="181"/>
      <c r="D121" s="182">
        <v>261</v>
      </c>
      <c r="E121" s="182">
        <v>1906216</v>
      </c>
      <c r="F121" s="182">
        <v>539347</v>
      </c>
      <c r="G121" s="182">
        <v>232310</v>
      </c>
      <c r="H121" s="182">
        <v>109042</v>
      </c>
      <c r="I121"/>
      <c r="J121"/>
      <c r="K121"/>
      <c r="L121"/>
      <c r="M121"/>
      <c r="N121"/>
    </row>
    <row r="122" spans="2:14" ht="15" customHeight="1" x14ac:dyDescent="0.25">
      <c r="B122" s="181">
        <v>2022</v>
      </c>
      <c r="C122" s="181"/>
      <c r="D122" s="182">
        <v>230</v>
      </c>
      <c r="E122" s="182">
        <v>1700587</v>
      </c>
      <c r="F122" s="182">
        <v>408535</v>
      </c>
      <c r="G122" s="182">
        <v>164794</v>
      </c>
      <c r="H122" s="182">
        <v>75337</v>
      </c>
      <c r="I122"/>
      <c r="J122"/>
      <c r="K122"/>
      <c r="L122"/>
      <c r="M122"/>
      <c r="N122"/>
    </row>
    <row r="123" spans="2:14" ht="15" customHeight="1" x14ac:dyDescent="0.25">
      <c r="B123" s="181">
        <v>2021</v>
      </c>
      <c r="C123" s="181"/>
      <c r="D123" s="182">
        <v>198</v>
      </c>
      <c r="E123" s="182">
        <v>1444017</v>
      </c>
      <c r="F123" s="182">
        <v>362790</v>
      </c>
      <c r="G123" s="182">
        <v>133453</v>
      </c>
      <c r="H123" s="182">
        <v>50127</v>
      </c>
      <c r="I123"/>
      <c r="J123"/>
      <c r="K123"/>
      <c r="L123"/>
      <c r="M123"/>
      <c r="N123"/>
    </row>
    <row r="124" spans="2:14" ht="15" customHeight="1" x14ac:dyDescent="0.25">
      <c r="B124" s="168">
        <v>2020</v>
      </c>
      <c r="C124" s="168"/>
      <c r="D124" s="169">
        <v>200</v>
      </c>
      <c r="E124" s="169">
        <v>1210629</v>
      </c>
      <c r="F124" s="169">
        <v>312102</v>
      </c>
      <c r="G124" s="169">
        <v>104288</v>
      </c>
      <c r="H124" s="169">
        <v>34029</v>
      </c>
      <c r="I124"/>
      <c r="J124"/>
      <c r="K124"/>
      <c r="L124"/>
      <c r="M124"/>
      <c r="N124"/>
    </row>
    <row r="125" spans="2:14" ht="15" customHeight="1" x14ac:dyDescent="0.25">
      <c r="B125" s="168">
        <v>2019</v>
      </c>
      <c r="C125" s="168"/>
      <c r="D125" s="169">
        <v>174</v>
      </c>
      <c r="E125" s="169">
        <v>1032838</v>
      </c>
      <c r="F125" s="169">
        <v>284704</v>
      </c>
      <c r="G125" s="169">
        <v>102780</v>
      </c>
      <c r="H125" s="169">
        <v>47416</v>
      </c>
      <c r="I125"/>
      <c r="J125"/>
      <c r="K125"/>
      <c r="L125"/>
      <c r="M125"/>
      <c r="N125"/>
    </row>
    <row r="126" spans="2:14" ht="15" customHeight="1" x14ac:dyDescent="0.25">
      <c r="B126" s="168">
        <v>2018</v>
      </c>
      <c r="C126" s="168"/>
      <c r="D126" s="169">
        <v>148</v>
      </c>
      <c r="E126" s="169">
        <v>941598</v>
      </c>
      <c r="F126" s="169">
        <v>262029</v>
      </c>
      <c r="G126" s="169">
        <v>90527</v>
      </c>
      <c r="H126" s="169">
        <v>48070</v>
      </c>
      <c r="I126"/>
      <c r="J126"/>
      <c r="K126"/>
      <c r="L126"/>
      <c r="M126"/>
      <c r="N126"/>
    </row>
    <row r="127" spans="2:14" ht="15" customHeight="1" x14ac:dyDescent="0.25">
      <c r="B127" s="168">
        <v>2017</v>
      </c>
      <c r="C127" s="168"/>
      <c r="D127" s="169">
        <v>130</v>
      </c>
      <c r="E127" s="169">
        <v>1030632</v>
      </c>
      <c r="F127" s="169">
        <v>268620</v>
      </c>
      <c r="G127" s="169">
        <v>111260</v>
      </c>
      <c r="H127" s="169">
        <v>42097</v>
      </c>
      <c r="I127"/>
      <c r="J127"/>
      <c r="K127"/>
      <c r="L127"/>
      <c r="M127"/>
      <c r="N127"/>
    </row>
    <row r="128" spans="2:14" ht="15" customHeight="1" x14ac:dyDescent="0.25">
      <c r="B128" s="168">
        <v>2016</v>
      </c>
      <c r="C128" s="168"/>
      <c r="D128" s="169">
        <v>131</v>
      </c>
      <c r="E128" s="169">
        <v>970680</v>
      </c>
      <c r="F128" s="169">
        <v>245348</v>
      </c>
      <c r="G128" s="169">
        <v>89215</v>
      </c>
      <c r="H128" s="169">
        <v>-44725</v>
      </c>
      <c r="I128"/>
      <c r="J128"/>
      <c r="K128"/>
      <c r="L128"/>
      <c r="M128"/>
      <c r="N128"/>
    </row>
    <row r="129" spans="2:14" ht="15" customHeight="1" x14ac:dyDescent="0.25">
      <c r="B129" s="168">
        <v>2015</v>
      </c>
      <c r="C129" s="168"/>
      <c r="D129" s="169">
        <v>115</v>
      </c>
      <c r="E129" s="169">
        <v>865081</v>
      </c>
      <c r="F129" s="169">
        <v>195955</v>
      </c>
      <c r="G129" s="169">
        <v>59067</v>
      </c>
      <c r="H129" s="169">
        <v>558</v>
      </c>
      <c r="I129"/>
      <c r="J129"/>
      <c r="K129"/>
      <c r="L129"/>
      <c r="M129"/>
      <c r="N129"/>
    </row>
    <row r="130" spans="2:14" ht="15" customHeight="1" x14ac:dyDescent="0.25">
      <c r="B130" s="168">
        <v>2014</v>
      </c>
      <c r="C130" s="168"/>
      <c r="D130" s="169">
        <v>109</v>
      </c>
      <c r="E130" s="169">
        <v>722917</v>
      </c>
      <c r="F130" s="169">
        <v>162046</v>
      </c>
      <c r="G130" s="169">
        <v>44332</v>
      </c>
      <c r="H130" s="169">
        <v>-10634</v>
      </c>
      <c r="I130"/>
      <c r="J130"/>
      <c r="K130"/>
      <c r="L130"/>
      <c r="M130"/>
      <c r="N130"/>
    </row>
    <row r="131" spans="2:14" ht="15" customHeight="1" x14ac:dyDescent="0.25">
      <c r="B131" s="168">
        <v>2013</v>
      </c>
      <c r="C131" s="168"/>
      <c r="D131" s="169">
        <v>104</v>
      </c>
      <c r="E131" s="169">
        <v>786249</v>
      </c>
      <c r="F131" s="169">
        <v>140614</v>
      </c>
      <c r="G131" s="169">
        <v>30335</v>
      </c>
      <c r="H131" s="169">
        <v>-8409</v>
      </c>
      <c r="I131"/>
      <c r="J131"/>
      <c r="K131"/>
      <c r="L131"/>
      <c r="M131"/>
      <c r="N131"/>
    </row>
    <row r="132" spans="2:14" s="8" customFormat="1" ht="15" customHeight="1" x14ac:dyDescent="0.25">
      <c r="B132" s="168">
        <v>2012</v>
      </c>
      <c r="C132" s="168"/>
      <c r="D132" s="169">
        <v>98</v>
      </c>
      <c r="E132" s="169">
        <v>779573</v>
      </c>
      <c r="F132" s="169">
        <v>168463</v>
      </c>
      <c r="G132" s="169">
        <v>61358</v>
      </c>
      <c r="H132" s="169">
        <v>4727</v>
      </c>
      <c r="I132"/>
      <c r="J132"/>
      <c r="K132"/>
      <c r="L132"/>
      <c r="M132"/>
      <c r="N132"/>
    </row>
    <row r="133" spans="2:14" s="9" customFormat="1" ht="15" customHeight="1" collapsed="1" x14ac:dyDescent="0.25">
      <c r="B133" s="168">
        <v>2011</v>
      </c>
      <c r="C133" s="168"/>
      <c r="D133" s="169">
        <v>84</v>
      </c>
      <c r="E133" s="169">
        <v>623179</v>
      </c>
      <c r="F133" s="169">
        <v>125050</v>
      </c>
      <c r="G133" s="169">
        <v>29016</v>
      </c>
      <c r="H133" s="169">
        <v>-8460</v>
      </c>
      <c r="I133"/>
      <c r="J133"/>
      <c r="K133"/>
      <c r="L133"/>
      <c r="M133"/>
      <c r="N133"/>
    </row>
    <row r="134" spans="2:14" s="9" customFormat="1" ht="15" customHeight="1" x14ac:dyDescent="0.25">
      <c r="B134" s="168">
        <v>2010</v>
      </c>
      <c r="C134" s="168"/>
      <c r="D134" s="169">
        <v>86</v>
      </c>
      <c r="E134" s="169">
        <v>604734</v>
      </c>
      <c r="F134" s="169">
        <v>142682</v>
      </c>
      <c r="G134" s="169">
        <v>50412</v>
      </c>
      <c r="H134" s="169">
        <v>7762</v>
      </c>
      <c r="I134"/>
      <c r="J134"/>
      <c r="K134"/>
      <c r="L134"/>
      <c r="M134"/>
      <c r="N134"/>
    </row>
    <row r="135" spans="2:14" s="9" customFormat="1" ht="15" customHeight="1" x14ac:dyDescent="0.25">
      <c r="B135" s="168">
        <v>2009</v>
      </c>
      <c r="C135" s="168"/>
      <c r="D135" s="169">
        <v>84</v>
      </c>
      <c r="E135" s="169">
        <v>510918</v>
      </c>
      <c r="F135" s="169">
        <v>122447</v>
      </c>
      <c r="G135" s="169">
        <v>37053</v>
      </c>
      <c r="H135" s="169">
        <v>17077</v>
      </c>
      <c r="I135"/>
      <c r="J135"/>
      <c r="K135"/>
      <c r="L135"/>
      <c r="M135"/>
      <c r="N135"/>
    </row>
    <row r="136" spans="2:14" ht="15" customHeight="1" x14ac:dyDescent="0.25">
      <c r="B136" s="168">
        <v>2008</v>
      </c>
      <c r="C136" s="168"/>
      <c r="D136" s="169">
        <v>89</v>
      </c>
      <c r="E136" s="169">
        <v>543783</v>
      </c>
      <c r="F136" s="169">
        <v>120706</v>
      </c>
      <c r="G136" s="169">
        <v>30089</v>
      </c>
      <c r="H136" s="169">
        <v>-2873</v>
      </c>
      <c r="I136"/>
      <c r="J136"/>
      <c r="K136"/>
      <c r="L136"/>
      <c r="M136"/>
      <c r="N136"/>
    </row>
    <row r="137" spans="2:14" ht="15" customHeight="1" x14ac:dyDescent="0.25">
      <c r="B137" s="187" t="s">
        <v>157</v>
      </c>
      <c r="C137" s="187"/>
      <c r="D137" s="187"/>
      <c r="E137" s="187"/>
      <c r="F137" s="187"/>
      <c r="G137" s="187"/>
      <c r="H137" s="187"/>
      <c r="I137"/>
      <c r="J137"/>
      <c r="K137"/>
      <c r="L137"/>
      <c r="M137"/>
      <c r="N137"/>
    </row>
    <row r="138" spans="2:14" ht="15" customHeight="1" x14ac:dyDescent="0.25">
      <c r="B138" s="181">
        <v>2023</v>
      </c>
      <c r="C138" s="181"/>
      <c r="D138" s="182">
        <v>22</v>
      </c>
      <c r="E138" s="182">
        <v>796222</v>
      </c>
      <c r="F138" s="182">
        <v>244546</v>
      </c>
      <c r="G138" s="182">
        <v>105304</v>
      </c>
      <c r="H138" s="182">
        <v>51613</v>
      </c>
      <c r="I138"/>
      <c r="J138"/>
      <c r="K138"/>
      <c r="L138"/>
      <c r="M138"/>
      <c r="N138"/>
    </row>
    <row r="139" spans="2:14" ht="15" customHeight="1" x14ac:dyDescent="0.25">
      <c r="B139" s="181">
        <v>2022</v>
      </c>
      <c r="C139" s="181"/>
      <c r="D139" s="182">
        <v>28</v>
      </c>
      <c r="E139" s="182">
        <v>729241</v>
      </c>
      <c r="F139" s="182">
        <v>211318</v>
      </c>
      <c r="G139" s="182">
        <v>81839</v>
      </c>
      <c r="H139" s="182">
        <v>44894</v>
      </c>
      <c r="I139"/>
      <c r="J139"/>
      <c r="K139"/>
      <c r="L139"/>
      <c r="M139"/>
      <c r="N139"/>
    </row>
    <row r="140" spans="2:14" ht="15" customHeight="1" x14ac:dyDescent="0.25">
      <c r="B140" s="168">
        <v>2021</v>
      </c>
      <c r="C140" s="168"/>
      <c r="D140" s="169">
        <v>21</v>
      </c>
      <c r="E140" s="169">
        <v>555015</v>
      </c>
      <c r="F140" s="169">
        <v>165214</v>
      </c>
      <c r="G140" s="169">
        <v>55931</v>
      </c>
      <c r="H140" s="169">
        <v>21825</v>
      </c>
      <c r="I140"/>
      <c r="J140"/>
      <c r="K140"/>
      <c r="L140"/>
      <c r="M140"/>
      <c r="N140"/>
    </row>
    <row r="141" spans="2:14" ht="15" customHeight="1" x14ac:dyDescent="0.25">
      <c r="B141" s="168">
        <v>2020</v>
      </c>
      <c r="C141" s="168"/>
      <c r="D141" s="169">
        <v>22</v>
      </c>
      <c r="E141" s="169">
        <v>462342</v>
      </c>
      <c r="F141" s="169">
        <v>180170</v>
      </c>
      <c r="G141" s="169">
        <v>81676</v>
      </c>
      <c r="H141" s="169">
        <v>54506</v>
      </c>
      <c r="I141"/>
      <c r="J141"/>
      <c r="K141"/>
      <c r="L141"/>
      <c r="M141"/>
      <c r="N141"/>
    </row>
    <row r="142" spans="2:14" ht="15" customHeight="1" x14ac:dyDescent="0.25">
      <c r="B142" s="168">
        <v>2019</v>
      </c>
      <c r="C142" s="168"/>
      <c r="D142" s="169">
        <v>21</v>
      </c>
      <c r="E142" s="169">
        <v>509387</v>
      </c>
      <c r="F142" s="169">
        <v>164689</v>
      </c>
      <c r="G142" s="169">
        <v>68023</v>
      </c>
      <c r="H142" s="169">
        <v>39045</v>
      </c>
      <c r="I142"/>
      <c r="J142"/>
      <c r="K142"/>
      <c r="L142"/>
      <c r="M142"/>
      <c r="N142"/>
    </row>
    <row r="143" spans="2:14" ht="15" customHeight="1" x14ac:dyDescent="0.25">
      <c r="B143" s="168">
        <v>2018</v>
      </c>
      <c r="C143" s="168"/>
      <c r="D143" s="169">
        <v>16</v>
      </c>
      <c r="E143" s="169">
        <v>449155</v>
      </c>
      <c r="F143" s="169">
        <v>106904</v>
      </c>
      <c r="G143" s="169">
        <v>32651</v>
      </c>
      <c r="H143" s="169">
        <v>12540</v>
      </c>
      <c r="I143"/>
      <c r="J143"/>
      <c r="K143"/>
      <c r="L143"/>
      <c r="M143"/>
      <c r="N143"/>
    </row>
    <row r="144" spans="2:14" ht="15" customHeight="1" x14ac:dyDescent="0.25">
      <c r="B144" s="168">
        <v>2017</v>
      </c>
      <c r="C144" s="168"/>
      <c r="D144" s="169">
        <v>13</v>
      </c>
      <c r="E144" s="169">
        <v>351741</v>
      </c>
      <c r="F144" s="169">
        <v>87024</v>
      </c>
      <c r="G144" s="169">
        <v>29091</v>
      </c>
      <c r="H144" s="169">
        <v>12917</v>
      </c>
      <c r="I144"/>
      <c r="J144"/>
      <c r="K144"/>
      <c r="L144"/>
      <c r="M144"/>
      <c r="N144"/>
    </row>
    <row r="145" spans="2:14" ht="15" customHeight="1" x14ac:dyDescent="0.25">
      <c r="B145" s="168">
        <v>2016</v>
      </c>
      <c r="C145" s="168"/>
      <c r="D145" s="169">
        <v>8</v>
      </c>
      <c r="E145" s="169">
        <v>186144</v>
      </c>
      <c r="F145" s="169">
        <v>47803</v>
      </c>
      <c r="G145" s="169">
        <v>6128</v>
      </c>
      <c r="H145" s="169">
        <v>3451</v>
      </c>
      <c r="I145"/>
      <c r="J145"/>
      <c r="K145"/>
      <c r="L145"/>
      <c r="M145"/>
      <c r="N145"/>
    </row>
    <row r="146" spans="2:14" ht="15" customHeight="1" x14ac:dyDescent="0.25">
      <c r="B146" s="168">
        <v>2015</v>
      </c>
      <c r="C146" s="168"/>
      <c r="D146" s="169">
        <v>10</v>
      </c>
      <c r="E146" s="169">
        <v>201176</v>
      </c>
      <c r="F146" s="169">
        <v>67327</v>
      </c>
      <c r="G146" s="169">
        <v>23735</v>
      </c>
      <c r="H146" s="169">
        <v>9330</v>
      </c>
      <c r="I146"/>
      <c r="J146"/>
      <c r="K146"/>
      <c r="L146"/>
      <c r="M146"/>
      <c r="N146"/>
    </row>
    <row r="147" spans="2:14" ht="15" customHeight="1" x14ac:dyDescent="0.25">
      <c r="B147" s="168">
        <v>2014</v>
      </c>
      <c r="C147" s="168"/>
      <c r="D147" s="169">
        <v>8</v>
      </c>
      <c r="E147" s="169">
        <v>212463</v>
      </c>
      <c r="F147" s="169">
        <v>53942</v>
      </c>
      <c r="G147" s="169">
        <v>18163</v>
      </c>
      <c r="H147" s="169">
        <v>13947</v>
      </c>
      <c r="I147"/>
      <c r="J147"/>
      <c r="K147"/>
      <c r="L147"/>
      <c r="M147"/>
      <c r="N147"/>
    </row>
    <row r="148" spans="2:14" s="9" customFormat="1" ht="15" customHeight="1" collapsed="1" x14ac:dyDescent="0.25">
      <c r="B148" s="168">
        <v>2013</v>
      </c>
      <c r="C148" s="168"/>
      <c r="D148" s="169">
        <v>7</v>
      </c>
      <c r="E148" s="169">
        <v>130329</v>
      </c>
      <c r="F148" s="169">
        <v>47570</v>
      </c>
      <c r="G148" s="169">
        <v>14902</v>
      </c>
      <c r="H148" s="169">
        <v>3009</v>
      </c>
      <c r="I148"/>
      <c r="J148"/>
      <c r="K148"/>
      <c r="L148"/>
      <c r="M148"/>
      <c r="N148"/>
    </row>
    <row r="149" spans="2:14" s="9" customFormat="1" ht="15" customHeight="1" x14ac:dyDescent="0.25">
      <c r="B149" s="168">
        <v>2012</v>
      </c>
      <c r="C149" s="168"/>
      <c r="D149" s="169">
        <v>5</v>
      </c>
      <c r="E149" s="169">
        <v>113569</v>
      </c>
      <c r="F149" s="169">
        <v>39179</v>
      </c>
      <c r="G149" s="169">
        <v>12535</v>
      </c>
      <c r="H149" s="169">
        <v>-640</v>
      </c>
      <c r="I149"/>
      <c r="J149"/>
      <c r="K149"/>
      <c r="L149"/>
      <c r="M149"/>
      <c r="N149"/>
    </row>
    <row r="150" spans="2:14" s="9" customFormat="1" ht="15" customHeight="1" x14ac:dyDescent="0.25">
      <c r="B150" s="168">
        <v>2011</v>
      </c>
      <c r="C150" s="168"/>
      <c r="D150" s="169">
        <v>5</v>
      </c>
      <c r="E150" s="169">
        <v>117909</v>
      </c>
      <c r="F150" s="169">
        <v>39917</v>
      </c>
      <c r="G150" s="169">
        <v>11147</v>
      </c>
      <c r="H150" s="169">
        <v>-595</v>
      </c>
      <c r="I150"/>
      <c r="J150"/>
      <c r="K150"/>
      <c r="L150"/>
      <c r="M150"/>
      <c r="N150"/>
    </row>
    <row r="151" spans="2:14" ht="15" customHeight="1" x14ac:dyDescent="0.25">
      <c r="B151" s="168">
        <v>2010</v>
      </c>
      <c r="C151" s="168"/>
      <c r="D151" s="169">
        <v>6</v>
      </c>
      <c r="E151" s="169">
        <v>180845</v>
      </c>
      <c r="F151" s="169">
        <v>51019</v>
      </c>
      <c r="G151" s="169">
        <v>20680</v>
      </c>
      <c r="H151" s="169">
        <v>6249</v>
      </c>
      <c r="I151"/>
      <c r="J151"/>
      <c r="K151"/>
      <c r="L151"/>
      <c r="M151"/>
      <c r="N151"/>
    </row>
    <row r="152" spans="2:14" ht="15" customHeight="1" x14ac:dyDescent="0.25">
      <c r="B152" s="168">
        <v>2009</v>
      </c>
      <c r="C152" s="168"/>
      <c r="D152" s="169">
        <v>5</v>
      </c>
      <c r="E152" s="169">
        <v>135104</v>
      </c>
      <c r="F152" s="169">
        <v>42388</v>
      </c>
      <c r="G152" s="169">
        <v>11693</v>
      </c>
      <c r="H152" s="169">
        <v>-195</v>
      </c>
      <c r="I152"/>
      <c r="J152"/>
      <c r="K152"/>
      <c r="L152"/>
      <c r="M152"/>
      <c r="N152"/>
    </row>
    <row r="153" spans="2:14" ht="15" customHeight="1" x14ac:dyDescent="0.25">
      <c r="B153" s="168">
        <v>2008</v>
      </c>
      <c r="C153" s="168"/>
      <c r="D153" s="169">
        <v>6</v>
      </c>
      <c r="E153" s="169">
        <v>174354</v>
      </c>
      <c r="F153" s="169">
        <v>51341</v>
      </c>
      <c r="G153" s="169">
        <v>23005</v>
      </c>
      <c r="H153" s="169">
        <v>22047</v>
      </c>
      <c r="I153"/>
      <c r="J153"/>
      <c r="K153"/>
      <c r="L153"/>
      <c r="M153"/>
      <c r="N153"/>
    </row>
    <row r="154" spans="2:14" ht="15" customHeight="1" x14ac:dyDescent="0.25">
      <c r="B154" s="258" t="s">
        <v>40</v>
      </c>
      <c r="C154" s="184"/>
      <c r="D154" s="184"/>
      <c r="E154" s="184"/>
      <c r="F154" s="184"/>
      <c r="G154" s="184"/>
      <c r="H154" s="184"/>
      <c r="I154"/>
      <c r="J154"/>
      <c r="K154"/>
      <c r="L154"/>
      <c r="M154"/>
      <c r="N154"/>
    </row>
    <row r="155" spans="2:14" ht="15" customHeight="1" x14ac:dyDescent="0.25">
      <c r="B155" s="187" t="s">
        <v>158</v>
      </c>
      <c r="C155" s="187"/>
      <c r="D155" s="187"/>
      <c r="E155" s="187"/>
      <c r="F155" s="187"/>
      <c r="G155" s="187"/>
      <c r="H155" s="187"/>
      <c r="I155"/>
      <c r="J155"/>
      <c r="K155"/>
      <c r="L155"/>
      <c r="M155"/>
      <c r="N155"/>
    </row>
    <row r="156" spans="2:14" ht="15" customHeight="1" x14ac:dyDescent="0.25">
      <c r="B156" s="181">
        <v>2023</v>
      </c>
      <c r="C156" s="181"/>
      <c r="D156" s="182">
        <v>47889</v>
      </c>
      <c r="E156" s="182">
        <v>1619361</v>
      </c>
      <c r="F156" s="182">
        <v>577157</v>
      </c>
      <c r="G156" s="182">
        <v>447075</v>
      </c>
      <c r="H156" s="182">
        <v>306669</v>
      </c>
      <c r="I156"/>
      <c r="J156"/>
      <c r="K156"/>
      <c r="L156"/>
      <c r="M156"/>
      <c r="N156"/>
    </row>
    <row r="157" spans="2:14" ht="15" customHeight="1" x14ac:dyDescent="0.25">
      <c r="B157" s="181">
        <v>2022</v>
      </c>
      <c r="C157" s="181"/>
      <c r="D157" s="182">
        <v>49231</v>
      </c>
      <c r="E157" s="182">
        <v>1437874</v>
      </c>
      <c r="F157" s="182">
        <v>468067</v>
      </c>
      <c r="G157" s="182">
        <v>416833</v>
      </c>
      <c r="H157" s="182">
        <v>296797</v>
      </c>
      <c r="I157"/>
      <c r="J157"/>
      <c r="K157"/>
      <c r="L157"/>
      <c r="M157"/>
      <c r="N157"/>
    </row>
    <row r="158" spans="2:14" ht="15" customHeight="1" x14ac:dyDescent="0.25">
      <c r="B158" s="168">
        <v>2021</v>
      </c>
      <c r="C158" s="168"/>
      <c r="D158" s="169">
        <v>51099</v>
      </c>
      <c r="E158" s="169">
        <v>1266037</v>
      </c>
      <c r="F158" s="169">
        <v>421577</v>
      </c>
      <c r="G158" s="169">
        <v>376974</v>
      </c>
      <c r="H158" s="169">
        <v>268742</v>
      </c>
      <c r="I158"/>
      <c r="J158"/>
      <c r="K158"/>
      <c r="L158"/>
      <c r="M158"/>
      <c r="N158"/>
    </row>
    <row r="159" spans="2:14" s="9" customFormat="1" ht="15" customHeight="1" collapsed="1" x14ac:dyDescent="0.25">
      <c r="B159" s="187" t="s">
        <v>159</v>
      </c>
      <c r="C159" s="187"/>
      <c r="D159" s="187"/>
      <c r="E159" s="187"/>
      <c r="F159" s="187"/>
      <c r="G159" s="187"/>
      <c r="H159" s="187"/>
      <c r="I159"/>
      <c r="J159"/>
      <c r="K159"/>
      <c r="L159"/>
      <c r="M159"/>
      <c r="N159"/>
    </row>
    <row r="160" spans="2:14" s="9" customFormat="1" ht="15" customHeight="1" x14ac:dyDescent="0.25">
      <c r="B160" s="181">
        <v>2023</v>
      </c>
      <c r="C160" s="181"/>
      <c r="D160" s="182">
        <v>20334</v>
      </c>
      <c r="E160" s="182">
        <v>1861725</v>
      </c>
      <c r="F160" s="182">
        <v>517210</v>
      </c>
      <c r="G160" s="182">
        <v>351400</v>
      </c>
      <c r="H160" s="182">
        <v>258993</v>
      </c>
      <c r="I160"/>
      <c r="J160"/>
      <c r="K160"/>
      <c r="L160"/>
      <c r="M160"/>
      <c r="N160"/>
    </row>
    <row r="161" spans="2:14" s="9" customFormat="1" ht="15" customHeight="1" x14ac:dyDescent="0.25">
      <c r="B161" s="181">
        <v>2022</v>
      </c>
      <c r="C161" s="181"/>
      <c r="D161" s="182">
        <v>20879</v>
      </c>
      <c r="E161" s="182">
        <v>1747751</v>
      </c>
      <c r="F161" s="182">
        <v>432844</v>
      </c>
      <c r="G161" s="182">
        <v>316666</v>
      </c>
      <c r="H161" s="182">
        <v>226698</v>
      </c>
      <c r="I161"/>
      <c r="J161"/>
      <c r="K161"/>
      <c r="L161"/>
      <c r="M161"/>
      <c r="N161"/>
    </row>
    <row r="162" spans="2:14" s="9" customFormat="1" ht="15" customHeight="1" x14ac:dyDescent="0.25">
      <c r="B162" s="168">
        <v>2021</v>
      </c>
      <c r="C162" s="168"/>
      <c r="D162" s="169">
        <v>21296</v>
      </c>
      <c r="E162" s="169">
        <v>1487696</v>
      </c>
      <c r="F162" s="169">
        <v>374297</v>
      </c>
      <c r="G162" s="169">
        <v>266263</v>
      </c>
      <c r="H162" s="169">
        <v>139472</v>
      </c>
      <c r="I162"/>
      <c r="J162"/>
      <c r="K162"/>
      <c r="L162"/>
      <c r="M162"/>
      <c r="N162"/>
    </row>
    <row r="163" spans="2:14" s="9" customFormat="1" ht="15" customHeight="1" x14ac:dyDescent="0.25">
      <c r="B163" s="187" t="s">
        <v>584</v>
      </c>
      <c r="C163" s="187"/>
      <c r="D163" s="187"/>
      <c r="E163" s="187"/>
      <c r="F163" s="187"/>
      <c r="G163" s="187"/>
      <c r="H163" s="187"/>
      <c r="I163"/>
      <c r="J163"/>
      <c r="K163"/>
      <c r="L163"/>
      <c r="M163"/>
      <c r="N163"/>
    </row>
    <row r="164" spans="2:14" s="9" customFormat="1" ht="15" customHeight="1" x14ac:dyDescent="0.25">
      <c r="B164" s="181">
        <v>2023</v>
      </c>
      <c r="C164" s="181"/>
      <c r="D164" s="182">
        <v>10983</v>
      </c>
      <c r="E164" s="182">
        <v>2338256</v>
      </c>
      <c r="F164" s="182">
        <v>728817</v>
      </c>
      <c r="G164" s="182">
        <v>501046</v>
      </c>
      <c r="H164" s="182">
        <v>301961</v>
      </c>
      <c r="I164"/>
      <c r="J164"/>
      <c r="K164"/>
      <c r="L164"/>
      <c r="M164"/>
      <c r="N164"/>
    </row>
    <row r="165" spans="2:14" s="9" customFormat="1" ht="15" customHeight="1" x14ac:dyDescent="0.25">
      <c r="B165" s="181">
        <v>2022</v>
      </c>
      <c r="C165" s="181"/>
      <c r="D165" s="182">
        <v>11236</v>
      </c>
      <c r="E165" s="182">
        <v>2066886</v>
      </c>
      <c r="F165" s="182">
        <v>513501</v>
      </c>
      <c r="G165" s="182">
        <v>335498</v>
      </c>
      <c r="H165" s="182">
        <v>205162</v>
      </c>
      <c r="I165"/>
      <c r="J165"/>
      <c r="K165"/>
      <c r="L165"/>
      <c r="M165"/>
      <c r="N165"/>
    </row>
    <row r="166" spans="2:14" s="9" customFormat="1" ht="15" customHeight="1" x14ac:dyDescent="0.25">
      <c r="B166" s="168">
        <v>2021</v>
      </c>
      <c r="C166" s="168"/>
      <c r="D166" s="169">
        <v>11404</v>
      </c>
      <c r="E166" s="169">
        <v>1770227</v>
      </c>
      <c r="F166" s="169">
        <v>446583</v>
      </c>
      <c r="G166" s="169">
        <v>280788</v>
      </c>
      <c r="H166" s="169">
        <v>191242</v>
      </c>
      <c r="I166"/>
      <c r="J166"/>
      <c r="K166"/>
      <c r="L166"/>
      <c r="M166"/>
      <c r="N166"/>
    </row>
    <row r="167" spans="2:14" s="9" customFormat="1" ht="15" customHeight="1" x14ac:dyDescent="0.25">
      <c r="B167" s="187" t="s">
        <v>583</v>
      </c>
      <c r="C167" s="187"/>
      <c r="D167" s="187"/>
      <c r="E167" s="187"/>
      <c r="F167" s="187"/>
      <c r="G167" s="187"/>
      <c r="H167" s="187"/>
      <c r="I167"/>
      <c r="J167"/>
      <c r="K167"/>
      <c r="L167"/>
      <c r="M167"/>
      <c r="N167"/>
    </row>
    <row r="168" spans="2:14" s="9" customFormat="1" ht="15" customHeight="1" x14ac:dyDescent="0.25">
      <c r="B168" s="181">
        <v>2023</v>
      </c>
      <c r="C168" s="181"/>
      <c r="D168" s="182">
        <v>5145</v>
      </c>
      <c r="E168" s="182">
        <v>747785</v>
      </c>
      <c r="F168" s="182">
        <v>204498</v>
      </c>
      <c r="G168" s="182">
        <v>74626</v>
      </c>
      <c r="H168" s="182">
        <v>13955</v>
      </c>
      <c r="I168"/>
      <c r="J168"/>
      <c r="K168"/>
      <c r="L168"/>
      <c r="M168"/>
      <c r="N168"/>
    </row>
    <row r="169" spans="2:14" s="9" customFormat="1" ht="15" customHeight="1" x14ac:dyDescent="0.25">
      <c r="B169" s="181">
        <v>2022</v>
      </c>
      <c r="C169" s="181"/>
      <c r="D169" s="182">
        <v>5151</v>
      </c>
      <c r="E169" s="182">
        <v>623132</v>
      </c>
      <c r="F169" s="182">
        <v>183559</v>
      </c>
      <c r="G169" s="182">
        <v>93489</v>
      </c>
      <c r="H169" s="182">
        <v>27975</v>
      </c>
      <c r="I169"/>
      <c r="J169"/>
      <c r="K169"/>
      <c r="L169"/>
      <c r="M169"/>
      <c r="N169"/>
    </row>
    <row r="170" spans="2:14" s="9" customFormat="1" ht="15" customHeight="1" x14ac:dyDescent="0.25">
      <c r="B170" s="168">
        <v>2021</v>
      </c>
      <c r="C170" s="168"/>
      <c r="D170" s="169">
        <v>5197</v>
      </c>
      <c r="E170" s="169">
        <v>554776</v>
      </c>
      <c r="F170" s="169">
        <v>159838</v>
      </c>
      <c r="G170" s="169">
        <v>82602</v>
      </c>
      <c r="H170" s="169">
        <v>44295</v>
      </c>
      <c r="I170"/>
      <c r="J170"/>
      <c r="K170"/>
      <c r="L170"/>
      <c r="M170"/>
      <c r="N170"/>
    </row>
    <row r="171" spans="2:14" ht="15" customHeight="1" x14ac:dyDescent="0.25">
      <c r="B171" s="187" t="s">
        <v>582</v>
      </c>
      <c r="C171" s="187"/>
      <c r="D171" s="187"/>
      <c r="E171" s="187"/>
      <c r="F171" s="187"/>
      <c r="G171" s="187"/>
      <c r="H171" s="187"/>
      <c r="I171"/>
      <c r="J171"/>
      <c r="K171"/>
      <c r="L171"/>
      <c r="M171"/>
      <c r="N171"/>
    </row>
    <row r="172" spans="2:14" ht="15" customHeight="1" x14ac:dyDescent="0.25">
      <c r="B172" s="181">
        <v>2023</v>
      </c>
      <c r="C172" s="181"/>
      <c r="D172" s="182">
        <v>2546</v>
      </c>
      <c r="E172" s="182">
        <v>453079</v>
      </c>
      <c r="F172" s="182">
        <v>141803</v>
      </c>
      <c r="G172" s="182">
        <v>75916</v>
      </c>
      <c r="H172" s="182">
        <v>42238</v>
      </c>
      <c r="I172"/>
      <c r="J172"/>
      <c r="K172"/>
      <c r="L172"/>
      <c r="M172"/>
      <c r="N172"/>
    </row>
    <row r="173" spans="2:14" ht="15" customHeight="1" x14ac:dyDescent="0.25">
      <c r="B173" s="181">
        <v>2022</v>
      </c>
      <c r="C173" s="181"/>
      <c r="D173" s="182">
        <v>2554</v>
      </c>
      <c r="E173" s="182">
        <v>429157</v>
      </c>
      <c r="F173" s="182">
        <v>125326</v>
      </c>
      <c r="G173" s="182">
        <v>72713</v>
      </c>
      <c r="H173" s="182">
        <v>37128</v>
      </c>
      <c r="I173"/>
      <c r="J173"/>
      <c r="K173"/>
      <c r="L173"/>
      <c r="M173"/>
      <c r="N173"/>
    </row>
    <row r="174" spans="2:14" ht="15" customHeight="1" x14ac:dyDescent="0.25">
      <c r="B174" s="168">
        <v>2021</v>
      </c>
      <c r="C174" s="168"/>
      <c r="D174" s="169">
        <v>2623</v>
      </c>
      <c r="E174" s="169">
        <v>353761</v>
      </c>
      <c r="F174" s="169">
        <v>91587</v>
      </c>
      <c r="G174" s="169">
        <v>45025</v>
      </c>
      <c r="H174" s="169">
        <v>10293</v>
      </c>
      <c r="I174"/>
      <c r="J174"/>
      <c r="K174"/>
      <c r="L174"/>
      <c r="M174"/>
      <c r="N174"/>
    </row>
    <row r="175" spans="2:14" ht="15" customHeight="1" x14ac:dyDescent="0.25">
      <c r="B175" s="187" t="s">
        <v>160</v>
      </c>
      <c r="C175" s="187"/>
      <c r="D175" s="187"/>
      <c r="E175" s="187"/>
      <c r="F175" s="187"/>
      <c r="G175" s="187"/>
      <c r="H175" s="187"/>
      <c r="I175"/>
      <c r="J175"/>
      <c r="K175"/>
      <c r="L175"/>
      <c r="M175"/>
      <c r="N175"/>
    </row>
    <row r="176" spans="2:14" ht="15" customHeight="1" x14ac:dyDescent="0.25">
      <c r="B176" s="181">
        <v>2023</v>
      </c>
      <c r="C176" s="181"/>
      <c r="D176" s="182">
        <v>16320</v>
      </c>
      <c r="E176" s="182">
        <v>2634885</v>
      </c>
      <c r="F176" s="182">
        <v>861330</v>
      </c>
      <c r="G176" s="182">
        <v>654681</v>
      </c>
      <c r="H176" s="182">
        <v>492417</v>
      </c>
      <c r="I176"/>
      <c r="J176"/>
      <c r="K176"/>
      <c r="L176"/>
      <c r="M176"/>
      <c r="N176"/>
    </row>
    <row r="177" spans="2:14" ht="15" customHeight="1" x14ac:dyDescent="0.25">
      <c r="B177" s="181">
        <v>2022</v>
      </c>
      <c r="C177" s="181"/>
      <c r="D177" s="182">
        <v>16113</v>
      </c>
      <c r="E177" s="182">
        <v>2245264</v>
      </c>
      <c r="F177" s="182">
        <v>597788</v>
      </c>
      <c r="G177" s="182">
        <v>560319</v>
      </c>
      <c r="H177" s="182">
        <v>463650</v>
      </c>
      <c r="I177"/>
      <c r="J177"/>
      <c r="K177"/>
      <c r="L177"/>
      <c r="M177"/>
      <c r="N177"/>
    </row>
    <row r="178" spans="2:14" ht="15" customHeight="1" x14ac:dyDescent="0.25">
      <c r="B178" s="168">
        <v>2021</v>
      </c>
      <c r="C178" s="168"/>
      <c r="D178" s="169">
        <v>16084</v>
      </c>
      <c r="E178" s="169">
        <v>1943202</v>
      </c>
      <c r="F178" s="169">
        <v>527656</v>
      </c>
      <c r="G178" s="169">
        <v>507851</v>
      </c>
      <c r="H178" s="169">
        <v>350251</v>
      </c>
      <c r="I178"/>
      <c r="J178"/>
      <c r="K178"/>
      <c r="L178"/>
      <c r="M178"/>
      <c r="N178"/>
    </row>
    <row r="179" spans="2:14" ht="15" customHeight="1" x14ac:dyDescent="0.25">
      <c r="B179" s="187" t="s">
        <v>161</v>
      </c>
      <c r="C179" s="187"/>
      <c r="D179" s="187"/>
      <c r="E179" s="187"/>
      <c r="F179" s="187"/>
      <c r="G179" s="187"/>
      <c r="H179" s="187"/>
      <c r="I179"/>
      <c r="J179"/>
      <c r="K179"/>
      <c r="L179"/>
      <c r="M179"/>
      <c r="N179"/>
    </row>
    <row r="180" spans="2:14" ht="15" customHeight="1" x14ac:dyDescent="0.25">
      <c r="B180" s="181">
        <v>2023</v>
      </c>
      <c r="C180" s="181"/>
      <c r="D180" s="182">
        <v>5909</v>
      </c>
      <c r="E180" s="182">
        <v>388929</v>
      </c>
      <c r="F180" s="182">
        <v>170871</v>
      </c>
      <c r="G180" s="182">
        <v>80431</v>
      </c>
      <c r="H180" s="182">
        <v>42281</v>
      </c>
      <c r="I180"/>
      <c r="J180"/>
      <c r="K180"/>
      <c r="L180"/>
      <c r="M180"/>
      <c r="N180"/>
    </row>
    <row r="181" spans="2:14" ht="15" customHeight="1" x14ac:dyDescent="0.25">
      <c r="B181" s="181">
        <v>2022</v>
      </c>
      <c r="C181" s="181"/>
      <c r="D181" s="182">
        <v>6336</v>
      </c>
      <c r="E181" s="182">
        <v>395881</v>
      </c>
      <c r="F181" s="182">
        <v>163247</v>
      </c>
      <c r="G181" s="182">
        <v>82464</v>
      </c>
      <c r="H181" s="182">
        <v>41527</v>
      </c>
      <c r="I181"/>
      <c r="J181"/>
      <c r="K181"/>
      <c r="L181"/>
      <c r="M181"/>
      <c r="N181"/>
    </row>
    <row r="182" spans="2:14" ht="15" customHeight="1" x14ac:dyDescent="0.25">
      <c r="B182" s="168">
        <v>2021</v>
      </c>
      <c r="C182" s="168"/>
      <c r="D182" s="169">
        <v>6372</v>
      </c>
      <c r="E182" s="169">
        <v>353580</v>
      </c>
      <c r="F182" s="169">
        <v>155626</v>
      </c>
      <c r="G182" s="169">
        <v>81289</v>
      </c>
      <c r="H182" s="169">
        <v>47270</v>
      </c>
      <c r="I182"/>
      <c r="J182"/>
      <c r="K182"/>
      <c r="L182"/>
      <c r="M182"/>
      <c r="N182"/>
    </row>
    <row r="183" spans="2:14" ht="15" customHeight="1" x14ac:dyDescent="0.25">
      <c r="B183" s="187" t="s">
        <v>502</v>
      </c>
      <c r="C183" s="187"/>
      <c r="D183" s="187"/>
      <c r="E183" s="187"/>
      <c r="F183" s="187"/>
      <c r="G183" s="187"/>
      <c r="H183" s="187"/>
      <c r="I183"/>
      <c r="J183"/>
      <c r="K183"/>
      <c r="L183"/>
      <c r="M183"/>
      <c r="N183"/>
    </row>
    <row r="184" spans="2:14" ht="15" customHeight="1" x14ac:dyDescent="0.25">
      <c r="B184" s="181">
        <v>2023</v>
      </c>
      <c r="C184" s="181"/>
      <c r="D184" s="182">
        <v>6991</v>
      </c>
      <c r="E184" s="182">
        <v>439335</v>
      </c>
      <c r="F184" s="182">
        <v>125460</v>
      </c>
      <c r="G184" s="182">
        <v>177583</v>
      </c>
      <c r="H184" s="182">
        <v>154881</v>
      </c>
      <c r="I184"/>
      <c r="J184"/>
      <c r="K184"/>
      <c r="L184"/>
      <c r="M184"/>
      <c r="N184"/>
    </row>
    <row r="185" spans="2:14" ht="15" customHeight="1" x14ac:dyDescent="0.25">
      <c r="B185" s="181">
        <v>2022</v>
      </c>
      <c r="C185" s="181"/>
      <c r="D185" s="182">
        <v>7229</v>
      </c>
      <c r="E185" s="182">
        <v>409243</v>
      </c>
      <c r="F185" s="182">
        <v>110196</v>
      </c>
      <c r="G185" s="182">
        <v>168234</v>
      </c>
      <c r="H185" s="182">
        <v>148588</v>
      </c>
      <c r="I185"/>
      <c r="J185"/>
      <c r="K185"/>
      <c r="L185"/>
      <c r="M185"/>
      <c r="N185"/>
    </row>
    <row r="186" spans="2:14" ht="15" customHeight="1" x14ac:dyDescent="0.25">
      <c r="B186" s="168">
        <v>2021</v>
      </c>
      <c r="C186" s="168"/>
      <c r="D186" s="169">
        <v>7251</v>
      </c>
      <c r="E186" s="169">
        <v>332675</v>
      </c>
      <c r="F186" s="169">
        <v>88107</v>
      </c>
      <c r="G186" s="169">
        <v>155703</v>
      </c>
      <c r="H186" s="169">
        <v>135533</v>
      </c>
      <c r="I186"/>
      <c r="J186"/>
      <c r="K186"/>
      <c r="L186"/>
      <c r="M186"/>
      <c r="N186"/>
    </row>
    <row r="187" spans="2:14" ht="15" customHeight="1" x14ac:dyDescent="0.25">
      <c r="B187" s="187" t="s">
        <v>519</v>
      </c>
      <c r="C187" s="187"/>
      <c r="D187" s="187"/>
      <c r="E187" s="187"/>
      <c r="F187" s="187"/>
      <c r="G187" s="187"/>
      <c r="H187" s="187"/>
      <c r="I187"/>
      <c r="J187"/>
      <c r="K187"/>
      <c r="L187"/>
      <c r="M187"/>
      <c r="N187"/>
    </row>
    <row r="188" spans="2:14" ht="15" customHeight="1" x14ac:dyDescent="0.25">
      <c r="B188" s="181">
        <v>2023</v>
      </c>
      <c r="C188" s="181"/>
      <c r="D188" s="182">
        <v>4507</v>
      </c>
      <c r="E188" s="182">
        <v>95939</v>
      </c>
      <c r="F188" s="182">
        <v>35017</v>
      </c>
      <c r="G188" s="182">
        <v>28919</v>
      </c>
      <c r="H188" s="182">
        <v>24064</v>
      </c>
      <c r="I188"/>
      <c r="J188"/>
      <c r="K188"/>
      <c r="L188"/>
      <c r="M188"/>
      <c r="N188"/>
    </row>
    <row r="189" spans="2:14" ht="15" customHeight="1" x14ac:dyDescent="0.25">
      <c r="B189" s="181">
        <v>2022</v>
      </c>
      <c r="C189" s="181"/>
      <c r="D189" s="182">
        <v>4624</v>
      </c>
      <c r="E189" s="182">
        <v>85673</v>
      </c>
      <c r="F189" s="182">
        <v>29503</v>
      </c>
      <c r="G189" s="182">
        <v>27370</v>
      </c>
      <c r="H189" s="182">
        <v>23812</v>
      </c>
      <c r="I189"/>
      <c r="J189"/>
      <c r="K189"/>
      <c r="L189"/>
      <c r="M189"/>
      <c r="N189"/>
    </row>
    <row r="190" spans="2:14" ht="15" customHeight="1" x14ac:dyDescent="0.25">
      <c r="B190" s="168">
        <v>2021</v>
      </c>
      <c r="C190" s="168"/>
      <c r="D190" s="169">
        <v>4674</v>
      </c>
      <c r="E190" s="169">
        <v>66269</v>
      </c>
      <c r="F190" s="169">
        <v>24003</v>
      </c>
      <c r="G190" s="169">
        <v>24666</v>
      </c>
      <c r="H190" s="169">
        <v>20293</v>
      </c>
      <c r="I190"/>
      <c r="J190"/>
      <c r="K190"/>
      <c r="L190"/>
      <c r="M190"/>
      <c r="N190"/>
    </row>
    <row r="191" spans="2:14" s="9" customFormat="1" ht="15" customHeight="1" x14ac:dyDescent="0.25">
      <c r="B191" s="258" t="s">
        <v>14</v>
      </c>
      <c r="C191" s="184"/>
      <c r="D191" s="184"/>
      <c r="E191" s="184"/>
      <c r="F191" s="184"/>
      <c r="G191" s="184"/>
      <c r="H191" s="184"/>
      <c r="I191"/>
      <c r="J191"/>
      <c r="K191"/>
      <c r="L191"/>
      <c r="M191"/>
      <c r="N191"/>
    </row>
    <row r="192" spans="2:14" s="9" customFormat="1" ht="15" customHeight="1" x14ac:dyDescent="0.25">
      <c r="B192" s="187" t="s">
        <v>373</v>
      </c>
      <c r="C192" s="187"/>
      <c r="D192" s="187"/>
      <c r="E192" s="187"/>
      <c r="F192" s="187"/>
      <c r="G192" s="187"/>
      <c r="H192" s="187"/>
      <c r="I192"/>
      <c r="J192"/>
      <c r="K192"/>
      <c r="L192"/>
      <c r="M192"/>
      <c r="N192"/>
    </row>
    <row r="193" spans="2:14" s="9" customFormat="1" ht="15" customHeight="1" x14ac:dyDescent="0.25">
      <c r="B193" s="181">
        <v>2023</v>
      </c>
      <c r="C193" s="181"/>
      <c r="D193" s="182">
        <v>992</v>
      </c>
      <c r="E193" s="182">
        <v>1589522</v>
      </c>
      <c r="F193" s="182">
        <v>615941</v>
      </c>
      <c r="G193" s="182">
        <v>297998</v>
      </c>
      <c r="H193" s="182">
        <v>108301</v>
      </c>
      <c r="I193"/>
      <c r="J193"/>
      <c r="K193"/>
      <c r="L193"/>
      <c r="M193"/>
      <c r="N193"/>
    </row>
    <row r="194" spans="2:14" s="9" customFormat="1" ht="15" customHeight="1" x14ac:dyDescent="0.25">
      <c r="B194" s="181">
        <v>2022</v>
      </c>
      <c r="C194" s="181"/>
      <c r="D194" s="182">
        <v>1008</v>
      </c>
      <c r="E194" s="182">
        <v>1615726</v>
      </c>
      <c r="F194" s="182">
        <v>593696</v>
      </c>
      <c r="G194" s="182">
        <v>309070</v>
      </c>
      <c r="H194" s="182">
        <v>125920</v>
      </c>
      <c r="I194"/>
      <c r="J194"/>
      <c r="K194"/>
      <c r="L194"/>
      <c r="M194"/>
      <c r="N194"/>
    </row>
    <row r="195" spans="2:14" s="9" customFormat="1" ht="15" customHeight="1" x14ac:dyDescent="0.25">
      <c r="B195" s="181">
        <v>2021</v>
      </c>
      <c r="C195" s="181"/>
      <c r="D195" s="182">
        <v>1004</v>
      </c>
      <c r="E195" s="182">
        <v>1507471</v>
      </c>
      <c r="F195" s="182">
        <v>674657</v>
      </c>
      <c r="G195" s="182">
        <v>397473</v>
      </c>
      <c r="H195" s="182">
        <v>194357</v>
      </c>
      <c r="I195"/>
      <c r="J195"/>
      <c r="K195"/>
      <c r="L195"/>
      <c r="M195"/>
      <c r="N195"/>
    </row>
    <row r="196" spans="2:14" s="9" customFormat="1" ht="15" customHeight="1" x14ac:dyDescent="0.25">
      <c r="B196" s="168">
        <v>2020</v>
      </c>
      <c r="C196" s="168"/>
      <c r="D196" s="169">
        <v>1023</v>
      </c>
      <c r="E196" s="169">
        <v>1147662</v>
      </c>
      <c r="F196" s="169">
        <v>434733</v>
      </c>
      <c r="G196" s="169">
        <v>186805</v>
      </c>
      <c r="H196" s="169">
        <v>69885</v>
      </c>
      <c r="I196"/>
      <c r="J196"/>
      <c r="K196"/>
      <c r="L196"/>
      <c r="M196"/>
      <c r="N196"/>
    </row>
    <row r="197" spans="2:14" s="9" customFormat="1" ht="15" customHeight="1" x14ac:dyDescent="0.25">
      <c r="B197" s="168">
        <v>2019</v>
      </c>
      <c r="C197" s="168"/>
      <c r="D197" s="169">
        <v>1020</v>
      </c>
      <c r="E197" s="169">
        <v>1184372</v>
      </c>
      <c r="F197" s="169">
        <v>469494</v>
      </c>
      <c r="G197" s="169">
        <v>221748</v>
      </c>
      <c r="H197" s="169">
        <v>98280</v>
      </c>
      <c r="I197"/>
      <c r="J197"/>
      <c r="K197"/>
      <c r="L197"/>
      <c r="M197"/>
      <c r="N197"/>
    </row>
    <row r="198" spans="2:14" s="9" customFormat="1" ht="15" customHeight="1" x14ac:dyDescent="0.25">
      <c r="B198" s="168">
        <v>2018</v>
      </c>
      <c r="C198" s="168"/>
      <c r="D198" s="169">
        <v>1022</v>
      </c>
      <c r="E198" s="169">
        <v>1167197</v>
      </c>
      <c r="F198" s="169">
        <v>478856</v>
      </c>
      <c r="G198" s="169">
        <v>234656</v>
      </c>
      <c r="H198" s="169">
        <v>71685</v>
      </c>
      <c r="I198"/>
      <c r="J198"/>
      <c r="K198"/>
      <c r="L198"/>
      <c r="M198"/>
      <c r="N198"/>
    </row>
    <row r="199" spans="2:14" s="9" customFormat="1" ht="15" customHeight="1" x14ac:dyDescent="0.25">
      <c r="B199" s="168">
        <v>2017</v>
      </c>
      <c r="C199" s="168"/>
      <c r="D199" s="169">
        <v>1062</v>
      </c>
      <c r="E199" s="169">
        <v>1084218</v>
      </c>
      <c r="F199" s="169">
        <v>461842</v>
      </c>
      <c r="G199" s="169">
        <v>243255</v>
      </c>
      <c r="H199" s="169">
        <v>46375</v>
      </c>
      <c r="I199"/>
      <c r="J199"/>
      <c r="K199"/>
      <c r="L199"/>
      <c r="M199"/>
      <c r="N199"/>
    </row>
    <row r="200" spans="2:14" ht="15" customHeight="1" x14ac:dyDescent="0.25">
      <c r="B200" s="168">
        <v>2016</v>
      </c>
      <c r="C200" s="168"/>
      <c r="D200" s="169">
        <v>1045</v>
      </c>
      <c r="E200" s="169">
        <v>977463</v>
      </c>
      <c r="F200" s="169">
        <v>403279</v>
      </c>
      <c r="G200" s="169">
        <v>200752</v>
      </c>
      <c r="H200" s="169">
        <v>59004</v>
      </c>
      <c r="I200"/>
      <c r="J200"/>
      <c r="K200"/>
      <c r="L200"/>
      <c r="M200"/>
      <c r="N200"/>
    </row>
    <row r="201" spans="2:14" ht="15" customHeight="1" x14ac:dyDescent="0.25">
      <c r="B201" s="168">
        <v>2015</v>
      </c>
      <c r="C201" s="168"/>
      <c r="D201" s="169">
        <v>1066</v>
      </c>
      <c r="E201" s="169">
        <v>994412</v>
      </c>
      <c r="F201" s="169">
        <v>393820</v>
      </c>
      <c r="G201" s="169">
        <v>190139</v>
      </c>
      <c r="H201" s="169">
        <v>23205</v>
      </c>
      <c r="I201"/>
      <c r="J201"/>
      <c r="K201"/>
      <c r="L201"/>
      <c r="M201"/>
      <c r="N201"/>
    </row>
    <row r="202" spans="2:14" ht="15" customHeight="1" x14ac:dyDescent="0.25">
      <c r="B202" s="168">
        <v>2014</v>
      </c>
      <c r="C202" s="168"/>
      <c r="D202" s="169">
        <v>1102</v>
      </c>
      <c r="E202" s="169">
        <v>999991</v>
      </c>
      <c r="F202" s="169">
        <v>422314</v>
      </c>
      <c r="G202" s="169">
        <v>220892</v>
      </c>
      <c r="H202" s="169">
        <v>63448</v>
      </c>
      <c r="I202"/>
      <c r="J202"/>
      <c r="K202"/>
      <c r="L202"/>
      <c r="M202"/>
      <c r="N202"/>
    </row>
    <row r="203" spans="2:14" ht="15" customHeight="1" x14ac:dyDescent="0.25">
      <c r="B203" s="168">
        <v>2013</v>
      </c>
      <c r="C203" s="168"/>
      <c r="D203" s="169">
        <v>1157</v>
      </c>
      <c r="E203" s="169">
        <v>1027484</v>
      </c>
      <c r="F203" s="169">
        <v>429338</v>
      </c>
      <c r="G203" s="169">
        <v>226070</v>
      </c>
      <c r="H203" s="169">
        <v>53722</v>
      </c>
      <c r="I203"/>
      <c r="J203"/>
      <c r="K203"/>
      <c r="L203"/>
      <c r="M203"/>
      <c r="N203"/>
    </row>
    <row r="204" spans="2:14" ht="15" customHeight="1" x14ac:dyDescent="0.25">
      <c r="B204" s="168">
        <v>2012</v>
      </c>
      <c r="C204" s="168"/>
      <c r="D204" s="169">
        <v>1176</v>
      </c>
      <c r="E204" s="169">
        <v>1104131</v>
      </c>
      <c r="F204" s="169">
        <v>474354</v>
      </c>
      <c r="G204" s="169">
        <v>256321</v>
      </c>
      <c r="H204" s="169">
        <v>52110</v>
      </c>
      <c r="I204"/>
      <c r="J204"/>
      <c r="K204"/>
      <c r="L204"/>
      <c r="M204"/>
      <c r="N204"/>
    </row>
    <row r="205" spans="2:14" ht="15" customHeight="1" x14ac:dyDescent="0.25">
      <c r="B205" s="168">
        <v>2011</v>
      </c>
      <c r="C205" s="168"/>
      <c r="D205" s="169">
        <v>1261</v>
      </c>
      <c r="E205" s="169">
        <v>1220412</v>
      </c>
      <c r="F205" s="169">
        <v>537442</v>
      </c>
      <c r="G205" s="169">
        <v>310709</v>
      </c>
      <c r="H205" s="169">
        <v>94998</v>
      </c>
      <c r="I205"/>
      <c r="J205"/>
      <c r="K205"/>
      <c r="L205"/>
      <c r="M205"/>
      <c r="N205"/>
    </row>
    <row r="206" spans="2:14" s="10" customFormat="1" ht="15" customHeight="1" collapsed="1" x14ac:dyDescent="0.25">
      <c r="B206" s="168">
        <v>2010</v>
      </c>
      <c r="C206" s="168"/>
      <c r="D206" s="169">
        <v>1323</v>
      </c>
      <c r="E206" s="169">
        <v>1186190</v>
      </c>
      <c r="F206" s="169">
        <v>582134</v>
      </c>
      <c r="G206" s="169">
        <v>342453</v>
      </c>
      <c r="H206" s="169">
        <v>94983</v>
      </c>
      <c r="I206"/>
      <c r="J206"/>
      <c r="K206"/>
      <c r="L206"/>
      <c r="M206"/>
      <c r="N206"/>
    </row>
    <row r="207" spans="2:14" s="10" customFormat="1" ht="15" customHeight="1" x14ac:dyDescent="0.25">
      <c r="B207" s="168">
        <v>2009</v>
      </c>
      <c r="C207" s="168"/>
      <c r="D207" s="169">
        <v>1423</v>
      </c>
      <c r="E207" s="169">
        <v>1108308</v>
      </c>
      <c r="F207" s="169">
        <v>535500</v>
      </c>
      <c r="G207" s="169">
        <v>298393</v>
      </c>
      <c r="H207" s="169">
        <v>66004</v>
      </c>
      <c r="I207"/>
      <c r="J207"/>
      <c r="K207"/>
      <c r="L207"/>
      <c r="M207"/>
      <c r="N207"/>
    </row>
    <row r="208" spans="2:14" s="10" customFormat="1" ht="15" customHeight="1" x14ac:dyDescent="0.25">
      <c r="B208" s="168">
        <v>2008</v>
      </c>
      <c r="C208" s="168"/>
      <c r="D208" s="169">
        <v>1490</v>
      </c>
      <c r="E208" s="169">
        <v>1247717</v>
      </c>
      <c r="F208" s="169">
        <v>519254</v>
      </c>
      <c r="G208" s="169">
        <v>277125</v>
      </c>
      <c r="H208" s="169">
        <v>-127921</v>
      </c>
      <c r="I208"/>
      <c r="J208"/>
      <c r="K208"/>
      <c r="L208"/>
      <c r="M208"/>
      <c r="N208"/>
    </row>
    <row r="209" spans="2:14" ht="15" customHeight="1" x14ac:dyDescent="0.25">
      <c r="B209" s="258" t="s">
        <v>35</v>
      </c>
      <c r="C209" s="184"/>
      <c r="D209" s="184"/>
      <c r="E209" s="184"/>
      <c r="F209" s="184"/>
      <c r="G209" s="184"/>
      <c r="H209" s="184"/>
      <c r="I209"/>
      <c r="J209"/>
      <c r="K209"/>
      <c r="L209"/>
      <c r="M209"/>
      <c r="N209"/>
    </row>
    <row r="210" spans="2:14" ht="15" customHeight="1" x14ac:dyDescent="0.25">
      <c r="B210" s="187" t="s">
        <v>162</v>
      </c>
      <c r="C210" s="187"/>
      <c r="D210" s="187"/>
      <c r="E210" s="187"/>
      <c r="F210" s="187"/>
      <c r="G210" s="187"/>
      <c r="H210" s="187"/>
      <c r="I210"/>
      <c r="J210"/>
      <c r="K210"/>
      <c r="L210"/>
      <c r="M210"/>
      <c r="N210"/>
    </row>
    <row r="211" spans="2:14" ht="15" customHeight="1" x14ac:dyDescent="0.25">
      <c r="B211" s="181">
        <v>2023</v>
      </c>
      <c r="C211" s="181"/>
      <c r="D211" s="182">
        <v>228</v>
      </c>
      <c r="E211" s="182">
        <v>9120</v>
      </c>
      <c r="F211" s="182">
        <v>5355</v>
      </c>
      <c r="G211" s="182">
        <v>3841</v>
      </c>
      <c r="H211" s="182">
        <v>3369</v>
      </c>
      <c r="I211"/>
      <c r="J211"/>
      <c r="K211"/>
      <c r="L211"/>
      <c r="M211"/>
      <c r="N211"/>
    </row>
    <row r="212" spans="2:14" ht="15" customHeight="1" x14ac:dyDescent="0.25">
      <c r="B212" s="181">
        <v>2022</v>
      </c>
      <c r="C212" s="181"/>
      <c r="D212" s="182">
        <v>234</v>
      </c>
      <c r="E212" s="182">
        <v>8674</v>
      </c>
      <c r="F212" s="182">
        <v>4473</v>
      </c>
      <c r="G212" s="182">
        <v>3158</v>
      </c>
      <c r="H212" s="182">
        <v>2864</v>
      </c>
      <c r="I212"/>
      <c r="J212"/>
      <c r="K212"/>
      <c r="L212"/>
      <c r="M212"/>
      <c r="N212"/>
    </row>
    <row r="213" spans="2:14" ht="15" customHeight="1" x14ac:dyDescent="0.25">
      <c r="B213" s="168">
        <v>2021</v>
      </c>
      <c r="C213" s="168"/>
      <c r="D213" s="169">
        <v>251</v>
      </c>
      <c r="E213" s="169">
        <v>7838</v>
      </c>
      <c r="F213" s="169">
        <v>3838</v>
      </c>
      <c r="G213" s="169">
        <v>2960</v>
      </c>
      <c r="H213" s="169">
        <v>2818</v>
      </c>
      <c r="I213"/>
      <c r="J213"/>
      <c r="K213"/>
      <c r="L213"/>
      <c r="M213"/>
      <c r="N213"/>
    </row>
    <row r="214" spans="2:14" ht="15" customHeight="1" x14ac:dyDescent="0.25">
      <c r="B214" s="168">
        <v>2020</v>
      </c>
      <c r="C214" s="168"/>
      <c r="D214" s="169">
        <v>262</v>
      </c>
      <c r="E214" s="169">
        <v>8973</v>
      </c>
      <c r="F214" s="169">
        <v>4790</v>
      </c>
      <c r="G214" s="169">
        <v>3872</v>
      </c>
      <c r="H214" s="169">
        <v>3265</v>
      </c>
      <c r="I214"/>
      <c r="J214"/>
      <c r="K214"/>
      <c r="L214"/>
      <c r="M214"/>
      <c r="N214"/>
    </row>
    <row r="215" spans="2:14" ht="15" customHeight="1" x14ac:dyDescent="0.25">
      <c r="B215" s="168">
        <v>2019</v>
      </c>
      <c r="C215" s="168"/>
      <c r="D215" s="169">
        <v>273</v>
      </c>
      <c r="E215" s="169">
        <v>10652</v>
      </c>
      <c r="F215" s="169">
        <v>5579</v>
      </c>
      <c r="G215" s="169">
        <v>4381</v>
      </c>
      <c r="H215" s="169">
        <v>3373</v>
      </c>
      <c r="I215"/>
      <c r="J215"/>
      <c r="K215"/>
      <c r="L215"/>
      <c r="M215"/>
      <c r="N215"/>
    </row>
    <row r="216" spans="2:14" ht="15" customHeight="1" x14ac:dyDescent="0.25">
      <c r="B216" s="168">
        <v>2018</v>
      </c>
      <c r="C216" s="168"/>
      <c r="D216" s="169">
        <v>276</v>
      </c>
      <c r="E216" s="169">
        <v>9731</v>
      </c>
      <c r="F216" s="169">
        <v>5009</v>
      </c>
      <c r="G216" s="169">
        <v>3872</v>
      </c>
      <c r="H216" s="169">
        <v>2865</v>
      </c>
      <c r="I216"/>
      <c r="J216"/>
      <c r="K216"/>
      <c r="L216"/>
      <c r="M216"/>
      <c r="N216"/>
    </row>
    <row r="217" spans="2:14" ht="15" customHeight="1" x14ac:dyDescent="0.25">
      <c r="B217" s="168">
        <v>2017</v>
      </c>
      <c r="C217" s="168"/>
      <c r="D217" s="169">
        <v>307</v>
      </c>
      <c r="E217" s="169">
        <v>10305</v>
      </c>
      <c r="F217" s="169">
        <v>5286</v>
      </c>
      <c r="G217" s="169">
        <v>3852</v>
      </c>
      <c r="H217" s="169">
        <v>2772</v>
      </c>
      <c r="I217"/>
      <c r="J217"/>
      <c r="K217"/>
      <c r="L217"/>
      <c r="M217"/>
      <c r="N217"/>
    </row>
    <row r="218" spans="2:14" ht="15" customHeight="1" x14ac:dyDescent="0.25">
      <c r="B218" s="168">
        <v>2016</v>
      </c>
      <c r="C218" s="168"/>
      <c r="D218" s="169">
        <v>293</v>
      </c>
      <c r="E218" s="169">
        <v>8949</v>
      </c>
      <c r="F218" s="169">
        <v>4516</v>
      </c>
      <c r="G218" s="169">
        <v>3136</v>
      </c>
      <c r="H218" s="169">
        <v>2275</v>
      </c>
      <c r="I218"/>
      <c r="J218"/>
      <c r="K218"/>
      <c r="L218"/>
      <c r="M218"/>
      <c r="N218"/>
    </row>
    <row r="219" spans="2:14" ht="15" customHeight="1" x14ac:dyDescent="0.25">
      <c r="B219" s="168">
        <v>2015</v>
      </c>
      <c r="C219" s="168"/>
      <c r="D219" s="169">
        <v>297</v>
      </c>
      <c r="E219" s="169">
        <v>10137</v>
      </c>
      <c r="F219" s="169">
        <v>4729</v>
      </c>
      <c r="G219" s="169">
        <v>2993</v>
      </c>
      <c r="H219" s="169">
        <v>2195</v>
      </c>
      <c r="I219"/>
      <c r="J219"/>
      <c r="K219"/>
      <c r="L219"/>
      <c r="M219"/>
      <c r="N219"/>
    </row>
    <row r="220" spans="2:14" ht="15" customHeight="1" x14ac:dyDescent="0.25">
      <c r="B220" s="168">
        <v>2014</v>
      </c>
      <c r="C220" s="168"/>
      <c r="D220" s="169">
        <v>323</v>
      </c>
      <c r="E220" s="169">
        <v>12010</v>
      </c>
      <c r="F220" s="169">
        <v>5909</v>
      </c>
      <c r="G220" s="169">
        <v>3866</v>
      </c>
      <c r="H220" s="169">
        <v>2329</v>
      </c>
      <c r="I220"/>
      <c r="J220"/>
      <c r="K220"/>
      <c r="L220"/>
      <c r="M220"/>
      <c r="N220"/>
    </row>
    <row r="221" spans="2:14" s="10" customFormat="1" ht="15" customHeight="1" collapsed="1" x14ac:dyDescent="0.25">
      <c r="B221" s="168">
        <v>2013</v>
      </c>
      <c r="C221" s="168"/>
      <c r="D221" s="169">
        <v>343</v>
      </c>
      <c r="E221" s="169">
        <v>14789</v>
      </c>
      <c r="F221" s="169">
        <v>5861</v>
      </c>
      <c r="G221" s="169">
        <v>3500</v>
      </c>
      <c r="H221" s="169">
        <v>2383</v>
      </c>
      <c r="I221"/>
      <c r="J221"/>
      <c r="K221"/>
      <c r="L221"/>
      <c r="M221"/>
      <c r="N221"/>
    </row>
    <row r="222" spans="2:14" s="10" customFormat="1" ht="15" customHeight="1" x14ac:dyDescent="0.25">
      <c r="B222" s="168">
        <v>2012</v>
      </c>
      <c r="C222" s="168"/>
      <c r="D222" s="169">
        <v>344</v>
      </c>
      <c r="E222" s="169">
        <v>16207</v>
      </c>
      <c r="F222" s="169">
        <v>6264</v>
      </c>
      <c r="G222" s="169">
        <v>3674</v>
      </c>
      <c r="H222" s="169">
        <v>2336</v>
      </c>
      <c r="I222"/>
      <c r="J222"/>
      <c r="K222"/>
      <c r="L222"/>
      <c r="M222"/>
      <c r="N222"/>
    </row>
    <row r="223" spans="2:14" s="10" customFormat="1" ht="15" customHeight="1" x14ac:dyDescent="0.25">
      <c r="B223" s="168">
        <v>2011</v>
      </c>
      <c r="C223" s="168"/>
      <c r="D223" s="169">
        <v>389</v>
      </c>
      <c r="E223" s="169">
        <v>19106</v>
      </c>
      <c r="F223" s="169">
        <v>7712</v>
      </c>
      <c r="G223" s="169">
        <v>4679</v>
      </c>
      <c r="H223" s="169">
        <v>3111</v>
      </c>
      <c r="I223"/>
      <c r="J223"/>
      <c r="K223"/>
      <c r="L223"/>
      <c r="M223"/>
      <c r="N223"/>
    </row>
    <row r="224" spans="2:14" ht="15" customHeight="1" x14ac:dyDescent="0.25">
      <c r="B224" s="168">
        <v>2010</v>
      </c>
      <c r="C224" s="168"/>
      <c r="D224" s="169">
        <v>418</v>
      </c>
      <c r="E224" s="169">
        <v>18423</v>
      </c>
      <c r="F224" s="169">
        <v>8921</v>
      </c>
      <c r="G224" s="169">
        <v>5746</v>
      </c>
      <c r="H224" s="169">
        <v>3747</v>
      </c>
      <c r="I224"/>
      <c r="J224"/>
      <c r="K224"/>
      <c r="L224"/>
      <c r="M224"/>
      <c r="N224"/>
    </row>
    <row r="225" spans="2:14" ht="15" customHeight="1" x14ac:dyDescent="0.25">
      <c r="B225" s="168">
        <v>2009</v>
      </c>
      <c r="C225" s="168"/>
      <c r="D225" s="169">
        <v>477</v>
      </c>
      <c r="E225" s="169">
        <v>24922</v>
      </c>
      <c r="F225" s="169">
        <v>12436</v>
      </c>
      <c r="G225" s="169">
        <v>8083</v>
      </c>
      <c r="H225" s="169">
        <v>5256</v>
      </c>
      <c r="I225"/>
      <c r="J225"/>
      <c r="K225"/>
      <c r="L225"/>
      <c r="M225"/>
      <c r="N225"/>
    </row>
    <row r="226" spans="2:14" ht="15" customHeight="1" x14ac:dyDescent="0.25">
      <c r="B226" s="168">
        <v>2008</v>
      </c>
      <c r="C226" s="168"/>
      <c r="D226" s="169">
        <v>531</v>
      </c>
      <c r="E226" s="169">
        <v>29259</v>
      </c>
      <c r="F226" s="169">
        <v>13968</v>
      </c>
      <c r="G226" s="169">
        <v>9414</v>
      </c>
      <c r="H226" s="169">
        <v>6441</v>
      </c>
      <c r="I226"/>
      <c r="J226"/>
      <c r="K226"/>
      <c r="L226"/>
      <c r="M226"/>
      <c r="N226"/>
    </row>
    <row r="227" spans="2:14" ht="15" customHeight="1" x14ac:dyDescent="0.25">
      <c r="B227" s="187" t="s">
        <v>163</v>
      </c>
      <c r="C227" s="187"/>
      <c r="D227" s="187"/>
      <c r="E227" s="187"/>
      <c r="F227" s="187"/>
      <c r="G227" s="187"/>
      <c r="H227" s="187"/>
      <c r="I227"/>
      <c r="J227"/>
      <c r="K227"/>
      <c r="L227"/>
      <c r="M227"/>
      <c r="N227"/>
    </row>
    <row r="228" spans="2:14" ht="15" customHeight="1" x14ac:dyDescent="0.25">
      <c r="B228" s="181">
        <v>2023</v>
      </c>
      <c r="C228" s="181"/>
      <c r="D228" s="182">
        <v>764</v>
      </c>
      <c r="E228" s="182">
        <v>1580402</v>
      </c>
      <c r="F228" s="182">
        <v>610586</v>
      </c>
      <c r="G228" s="182">
        <v>294157</v>
      </c>
      <c r="H228" s="182">
        <v>104933</v>
      </c>
      <c r="I228"/>
      <c r="J228"/>
      <c r="K228"/>
      <c r="L228"/>
      <c r="M228"/>
      <c r="N228"/>
    </row>
    <row r="229" spans="2:14" ht="15" customHeight="1" x14ac:dyDescent="0.25">
      <c r="B229" s="181">
        <v>2022</v>
      </c>
      <c r="C229" s="181"/>
      <c r="D229" s="182">
        <v>774</v>
      </c>
      <c r="E229" s="182">
        <v>1607052</v>
      </c>
      <c r="F229" s="182">
        <v>589223</v>
      </c>
      <c r="G229" s="182">
        <v>305911</v>
      </c>
      <c r="H229" s="182">
        <v>123056</v>
      </c>
      <c r="I229"/>
      <c r="J229"/>
      <c r="K229"/>
      <c r="L229"/>
      <c r="M229"/>
      <c r="N229"/>
    </row>
    <row r="230" spans="2:14" ht="15" customHeight="1" x14ac:dyDescent="0.25">
      <c r="B230" s="168">
        <v>2021</v>
      </c>
      <c r="C230" s="168"/>
      <c r="D230" s="169">
        <v>753</v>
      </c>
      <c r="E230" s="169">
        <v>1499633</v>
      </c>
      <c r="F230" s="169">
        <v>670818</v>
      </c>
      <c r="G230" s="169">
        <v>394512</v>
      </c>
      <c r="H230" s="169">
        <v>191539</v>
      </c>
      <c r="I230"/>
      <c r="J230"/>
      <c r="K230"/>
      <c r="L230"/>
      <c r="M230"/>
      <c r="N230"/>
    </row>
    <row r="231" spans="2:14" ht="15" customHeight="1" x14ac:dyDescent="0.25">
      <c r="B231" s="168">
        <v>2020</v>
      </c>
      <c r="C231" s="168"/>
      <c r="D231" s="169">
        <v>761</v>
      </c>
      <c r="E231" s="169">
        <v>1138690</v>
      </c>
      <c r="F231" s="169">
        <v>429942</v>
      </c>
      <c r="G231" s="169">
        <v>182933</v>
      </c>
      <c r="H231" s="169">
        <v>66620</v>
      </c>
      <c r="I231"/>
      <c r="J231"/>
      <c r="K231"/>
      <c r="L231"/>
      <c r="M231"/>
      <c r="N231"/>
    </row>
    <row r="232" spans="2:14" ht="15" customHeight="1" x14ac:dyDescent="0.25">
      <c r="B232" s="168">
        <v>2019</v>
      </c>
      <c r="C232" s="168"/>
      <c r="D232" s="169">
        <v>747</v>
      </c>
      <c r="E232" s="169">
        <v>1173720</v>
      </c>
      <c r="F232" s="169">
        <v>463914</v>
      </c>
      <c r="G232" s="169">
        <v>217367</v>
      </c>
      <c r="H232" s="169">
        <v>94908</v>
      </c>
      <c r="I232"/>
      <c r="J232"/>
      <c r="K232"/>
      <c r="L232"/>
      <c r="M232"/>
      <c r="N232"/>
    </row>
    <row r="233" spans="2:14" ht="15" customHeight="1" x14ac:dyDescent="0.25">
      <c r="B233" s="168">
        <v>2018</v>
      </c>
      <c r="C233" s="168"/>
      <c r="D233" s="169">
        <v>746</v>
      </c>
      <c r="E233" s="169">
        <v>1157465</v>
      </c>
      <c r="F233" s="169">
        <v>473847</v>
      </c>
      <c r="G233" s="169">
        <v>230784</v>
      </c>
      <c r="H233" s="169">
        <v>68820</v>
      </c>
      <c r="I233"/>
      <c r="J233"/>
      <c r="K233"/>
      <c r="L233"/>
      <c r="M233"/>
      <c r="N233"/>
    </row>
    <row r="234" spans="2:14" ht="15" customHeight="1" x14ac:dyDescent="0.25">
      <c r="B234" s="168">
        <v>2017</v>
      </c>
      <c r="C234" s="168"/>
      <c r="D234" s="169">
        <v>755</v>
      </c>
      <c r="E234" s="169">
        <v>1073913</v>
      </c>
      <c r="F234" s="169">
        <v>456556</v>
      </c>
      <c r="G234" s="169">
        <v>239402</v>
      </c>
      <c r="H234" s="169">
        <v>43603</v>
      </c>
      <c r="I234"/>
      <c r="J234"/>
      <c r="K234"/>
      <c r="L234"/>
      <c r="M234"/>
      <c r="N234"/>
    </row>
    <row r="235" spans="2:14" ht="15" customHeight="1" x14ac:dyDescent="0.25">
      <c r="B235" s="168">
        <v>2016</v>
      </c>
      <c r="C235" s="168"/>
      <c r="D235" s="169">
        <v>752</v>
      </c>
      <c r="E235" s="169">
        <v>968514</v>
      </c>
      <c r="F235" s="169">
        <v>398763</v>
      </c>
      <c r="G235" s="169">
        <v>197616</v>
      </c>
      <c r="H235" s="169">
        <v>56729</v>
      </c>
      <c r="I235"/>
      <c r="J235"/>
      <c r="K235"/>
      <c r="L235"/>
      <c r="M235"/>
      <c r="N235"/>
    </row>
    <row r="236" spans="2:14" s="10" customFormat="1" ht="15" customHeight="1" collapsed="1" x14ac:dyDescent="0.25">
      <c r="B236" s="168">
        <v>2015</v>
      </c>
      <c r="C236" s="168"/>
      <c r="D236" s="169">
        <v>769</v>
      </c>
      <c r="E236" s="169">
        <v>984275</v>
      </c>
      <c r="F236" s="169">
        <v>389091</v>
      </c>
      <c r="G236" s="169">
        <v>187146</v>
      </c>
      <c r="H236" s="169">
        <v>21010</v>
      </c>
      <c r="I236"/>
      <c r="J236"/>
      <c r="K236"/>
      <c r="L236"/>
      <c r="M236"/>
      <c r="N236"/>
    </row>
    <row r="237" spans="2:14" s="10" customFormat="1" ht="15" customHeight="1" x14ac:dyDescent="0.25">
      <c r="B237" s="168">
        <v>2014</v>
      </c>
      <c r="C237" s="168"/>
      <c r="D237" s="169">
        <v>779</v>
      </c>
      <c r="E237" s="169">
        <v>987981</v>
      </c>
      <c r="F237" s="169">
        <v>416405</v>
      </c>
      <c r="G237" s="169">
        <v>217027</v>
      </c>
      <c r="H237" s="169">
        <v>61119</v>
      </c>
      <c r="I237"/>
      <c r="J237"/>
      <c r="K237"/>
      <c r="L237"/>
      <c r="M237"/>
      <c r="N237"/>
    </row>
    <row r="238" spans="2:14" s="10" customFormat="1" ht="15" customHeight="1" x14ac:dyDescent="0.25">
      <c r="B238" s="168">
        <v>2013</v>
      </c>
      <c r="C238" s="168"/>
      <c r="D238" s="169">
        <v>814</v>
      </c>
      <c r="E238" s="169">
        <v>1012695</v>
      </c>
      <c r="F238" s="169">
        <v>423477</v>
      </c>
      <c r="G238" s="169">
        <v>222570</v>
      </c>
      <c r="H238" s="169">
        <v>51339</v>
      </c>
      <c r="I238"/>
      <c r="J238"/>
      <c r="K238"/>
      <c r="L238"/>
      <c r="M238"/>
      <c r="N238"/>
    </row>
    <row r="239" spans="2:14" ht="15" customHeight="1" x14ac:dyDescent="0.25">
      <c r="B239" s="168">
        <v>2012</v>
      </c>
      <c r="C239" s="168"/>
      <c r="D239" s="169">
        <v>832</v>
      </c>
      <c r="E239" s="169">
        <v>1087925</v>
      </c>
      <c r="F239" s="169">
        <v>468090</v>
      </c>
      <c r="G239" s="169">
        <v>252647</v>
      </c>
      <c r="H239" s="169">
        <v>49774</v>
      </c>
      <c r="I239"/>
      <c r="J239"/>
      <c r="K239"/>
      <c r="L239"/>
      <c r="M239"/>
      <c r="N239"/>
    </row>
    <row r="240" spans="2:14" ht="15" customHeight="1" x14ac:dyDescent="0.25">
      <c r="B240" s="168">
        <v>2011</v>
      </c>
      <c r="C240" s="168"/>
      <c r="D240" s="169">
        <v>872</v>
      </c>
      <c r="E240" s="169">
        <v>1201306</v>
      </c>
      <c r="F240" s="169">
        <v>529729</v>
      </c>
      <c r="G240" s="169">
        <v>306030</v>
      </c>
      <c r="H240" s="169">
        <v>91887</v>
      </c>
      <c r="I240"/>
      <c r="J240"/>
      <c r="K240"/>
      <c r="L240"/>
      <c r="M240"/>
      <c r="N240"/>
    </row>
    <row r="241" spans="2:14" ht="15" customHeight="1" x14ac:dyDescent="0.25">
      <c r="B241" s="168">
        <v>2010</v>
      </c>
      <c r="C241" s="168"/>
      <c r="D241" s="169">
        <v>905</v>
      </c>
      <c r="E241" s="169">
        <v>1167767</v>
      </c>
      <c r="F241" s="169">
        <v>573213</v>
      </c>
      <c r="G241" s="169">
        <v>336707</v>
      </c>
      <c r="H241" s="169">
        <v>91237</v>
      </c>
      <c r="I241"/>
      <c r="J241"/>
      <c r="K241"/>
      <c r="L241"/>
      <c r="M241"/>
      <c r="N241"/>
    </row>
    <row r="242" spans="2:14" ht="15" customHeight="1" x14ac:dyDescent="0.25">
      <c r="B242" s="168">
        <v>2009</v>
      </c>
      <c r="C242" s="168"/>
      <c r="D242" s="169">
        <v>946</v>
      </c>
      <c r="E242" s="169">
        <v>1083386</v>
      </c>
      <c r="F242" s="169">
        <v>523064</v>
      </c>
      <c r="G242" s="169">
        <v>290310</v>
      </c>
      <c r="H242" s="169">
        <v>60748</v>
      </c>
      <c r="I242"/>
      <c r="J242"/>
      <c r="K242"/>
      <c r="L242"/>
      <c r="M242"/>
      <c r="N242"/>
    </row>
    <row r="243" spans="2:14" ht="15" customHeight="1" x14ac:dyDescent="0.25">
      <c r="B243" s="168">
        <v>2008</v>
      </c>
      <c r="C243" s="168"/>
      <c r="D243" s="169">
        <v>959</v>
      </c>
      <c r="E243" s="169">
        <v>1218458</v>
      </c>
      <c r="F243" s="169">
        <v>505286</v>
      </c>
      <c r="G243" s="169">
        <v>267711</v>
      </c>
      <c r="H243" s="169">
        <v>-134362</v>
      </c>
      <c r="I243"/>
      <c r="J243"/>
      <c r="K243"/>
      <c r="L243"/>
      <c r="M243"/>
      <c r="N243"/>
    </row>
    <row r="244" spans="2:14" ht="15" customHeight="1" x14ac:dyDescent="0.25">
      <c r="B244" s="258" t="s">
        <v>11</v>
      </c>
      <c r="C244" s="184"/>
      <c r="D244" s="184"/>
      <c r="E244" s="184"/>
      <c r="F244" s="184"/>
      <c r="G244" s="184"/>
      <c r="H244" s="184"/>
      <c r="I244"/>
      <c r="J244"/>
      <c r="K244"/>
      <c r="L244"/>
      <c r="M244"/>
      <c r="N244"/>
    </row>
    <row r="245" spans="2:14" s="9" customFormat="1" ht="15" customHeight="1" collapsed="1" x14ac:dyDescent="0.25">
      <c r="B245" s="187" t="s">
        <v>164</v>
      </c>
      <c r="C245" s="187"/>
      <c r="D245" s="187"/>
      <c r="E245" s="187"/>
      <c r="F245" s="187"/>
      <c r="G245" s="187"/>
      <c r="H245" s="187"/>
      <c r="I245"/>
      <c r="J245"/>
      <c r="K245"/>
      <c r="L245"/>
      <c r="M245"/>
      <c r="N245"/>
    </row>
    <row r="246" spans="2:14" s="9" customFormat="1" ht="15" customHeight="1" x14ac:dyDescent="0.25">
      <c r="B246" s="181">
        <v>2023</v>
      </c>
      <c r="C246" s="181"/>
      <c r="D246" s="182">
        <v>987</v>
      </c>
      <c r="E246" s="182">
        <v>898918</v>
      </c>
      <c r="F246" s="182">
        <v>349838</v>
      </c>
      <c r="G246" s="182">
        <v>174509</v>
      </c>
      <c r="H246" s="182">
        <v>84500</v>
      </c>
      <c r="I246"/>
      <c r="J246"/>
      <c r="K246"/>
      <c r="L246"/>
      <c r="M246"/>
      <c r="N246"/>
    </row>
    <row r="247" spans="2:14" s="9" customFormat="1" ht="15" customHeight="1" x14ac:dyDescent="0.25">
      <c r="B247" s="181">
        <v>2022</v>
      </c>
      <c r="C247" s="181"/>
      <c r="D247" s="182">
        <v>1005</v>
      </c>
      <c r="E247" s="182">
        <v>922098</v>
      </c>
      <c r="F247" s="182">
        <v>334376</v>
      </c>
      <c r="G247" s="182">
        <v>159110</v>
      </c>
      <c r="H247" s="182">
        <v>78647</v>
      </c>
      <c r="I247"/>
      <c r="J247"/>
      <c r="K247"/>
      <c r="L247"/>
      <c r="M247"/>
      <c r="N247"/>
    </row>
    <row r="248" spans="2:14" s="9" customFormat="1" ht="15" customHeight="1" x14ac:dyDescent="0.25">
      <c r="B248" s="168">
        <v>2021</v>
      </c>
      <c r="C248" s="168"/>
      <c r="D248" s="169">
        <v>1000</v>
      </c>
      <c r="E248" s="169">
        <v>775310</v>
      </c>
      <c r="F248" s="169">
        <v>296790</v>
      </c>
      <c r="G248" s="169">
        <v>142301</v>
      </c>
      <c r="H248" s="169">
        <v>63247</v>
      </c>
      <c r="I248"/>
      <c r="J248"/>
      <c r="K248"/>
      <c r="L248"/>
      <c r="M248"/>
      <c r="N248"/>
    </row>
    <row r="249" spans="2:14" s="9" customFormat="1" ht="15" customHeight="1" x14ac:dyDescent="0.25">
      <c r="B249" s="168">
        <v>2020</v>
      </c>
      <c r="C249" s="168"/>
      <c r="D249" s="169">
        <v>1019</v>
      </c>
      <c r="E249" s="169">
        <v>675970</v>
      </c>
      <c r="F249" s="169">
        <v>254396</v>
      </c>
      <c r="G249" s="169">
        <v>110627</v>
      </c>
      <c r="H249" s="169">
        <v>53293</v>
      </c>
      <c r="I249"/>
      <c r="J249"/>
      <c r="K249"/>
      <c r="L249"/>
      <c r="M249"/>
      <c r="N249"/>
    </row>
    <row r="250" spans="2:14" s="9" customFormat="1" ht="15" customHeight="1" x14ac:dyDescent="0.25">
      <c r="B250" s="168">
        <v>2019</v>
      </c>
      <c r="C250" s="168"/>
      <c r="D250" s="169">
        <v>1016</v>
      </c>
      <c r="E250" s="169">
        <v>644964</v>
      </c>
      <c r="F250" s="169">
        <v>235256</v>
      </c>
      <c r="G250" s="169">
        <v>93869</v>
      </c>
      <c r="H250" s="169">
        <v>37985</v>
      </c>
      <c r="I250"/>
      <c r="J250"/>
      <c r="K250"/>
      <c r="L250"/>
      <c r="M250"/>
      <c r="N250"/>
    </row>
    <row r="251" spans="2:14" s="9" customFormat="1" ht="15" customHeight="1" x14ac:dyDescent="0.25">
      <c r="B251" s="168">
        <v>2018</v>
      </c>
      <c r="C251" s="168"/>
      <c r="D251" s="169">
        <v>1018</v>
      </c>
      <c r="E251" s="169">
        <v>579704</v>
      </c>
      <c r="F251" s="169">
        <v>198119</v>
      </c>
      <c r="G251" s="169">
        <v>66362</v>
      </c>
      <c r="H251" s="169">
        <v>-6003</v>
      </c>
      <c r="I251"/>
      <c r="J251"/>
      <c r="K251"/>
      <c r="L251"/>
      <c r="M251"/>
      <c r="N251"/>
    </row>
    <row r="252" spans="2:14" s="9" customFormat="1" ht="15" customHeight="1" x14ac:dyDescent="0.25">
      <c r="B252" s="168">
        <v>2017</v>
      </c>
      <c r="C252" s="168"/>
      <c r="D252" s="169">
        <v>1058</v>
      </c>
      <c r="E252" s="169">
        <v>550622</v>
      </c>
      <c r="F252" s="169">
        <v>192116</v>
      </c>
      <c r="G252" s="169">
        <v>64765</v>
      </c>
      <c r="H252" s="169">
        <v>-28909</v>
      </c>
      <c r="I252"/>
      <c r="J252"/>
      <c r="K252"/>
      <c r="L252"/>
      <c r="M252"/>
      <c r="N252"/>
    </row>
    <row r="253" spans="2:14" s="9" customFormat="1" ht="15" customHeight="1" x14ac:dyDescent="0.25">
      <c r="B253" s="168">
        <v>2016</v>
      </c>
      <c r="C253" s="168"/>
      <c r="D253" s="169">
        <v>1041</v>
      </c>
      <c r="E253" s="169">
        <v>501758</v>
      </c>
      <c r="F253" s="169">
        <v>180875</v>
      </c>
      <c r="G253" s="169">
        <v>62062</v>
      </c>
      <c r="H253" s="169">
        <v>2662</v>
      </c>
      <c r="I253"/>
      <c r="J253"/>
      <c r="K253"/>
      <c r="L253"/>
      <c r="M253"/>
      <c r="N253"/>
    </row>
    <row r="254" spans="2:14" ht="15" customHeight="1" x14ac:dyDescent="0.25">
      <c r="B254" s="168">
        <v>2015</v>
      </c>
      <c r="C254" s="168"/>
      <c r="D254" s="169">
        <v>1062</v>
      </c>
      <c r="E254" s="169">
        <v>507435</v>
      </c>
      <c r="F254" s="169">
        <v>186130</v>
      </c>
      <c r="G254" s="169">
        <v>65935</v>
      </c>
      <c r="H254" s="169">
        <v>-9889</v>
      </c>
      <c r="I254"/>
      <c r="J254"/>
      <c r="K254"/>
      <c r="L254"/>
      <c r="M254"/>
      <c r="N254"/>
    </row>
    <row r="255" spans="2:14" ht="15" customHeight="1" x14ac:dyDescent="0.25">
      <c r="B255" s="168">
        <v>2014</v>
      </c>
      <c r="C255" s="168"/>
      <c r="D255" s="169">
        <v>1098</v>
      </c>
      <c r="E255" s="169">
        <v>489556</v>
      </c>
      <c r="F255" s="169">
        <v>172879</v>
      </c>
      <c r="G255" s="169">
        <v>58024</v>
      </c>
      <c r="H255" s="169">
        <v>-14419</v>
      </c>
      <c r="I255"/>
      <c r="J255"/>
      <c r="K255"/>
      <c r="L255"/>
      <c r="M255"/>
      <c r="N255"/>
    </row>
    <row r="256" spans="2:14" ht="15" customHeight="1" x14ac:dyDescent="0.25">
      <c r="B256" s="168">
        <v>2013</v>
      </c>
      <c r="C256" s="168"/>
      <c r="D256" s="169">
        <v>1154</v>
      </c>
      <c r="E256" s="169">
        <v>549685</v>
      </c>
      <c r="F256" s="169">
        <v>211256</v>
      </c>
      <c r="G256" s="169">
        <v>82787</v>
      </c>
      <c r="H256" s="169">
        <v>-5766</v>
      </c>
      <c r="I256"/>
      <c r="J256"/>
      <c r="K256"/>
      <c r="L256"/>
      <c r="M256"/>
      <c r="N256"/>
    </row>
    <row r="257" spans="2:14" ht="15" customHeight="1" x14ac:dyDescent="0.25">
      <c r="B257" s="168">
        <v>2012</v>
      </c>
      <c r="C257" s="168"/>
      <c r="D257" s="169">
        <v>1173</v>
      </c>
      <c r="E257" s="169">
        <v>585692</v>
      </c>
      <c r="F257" s="169">
        <v>214444</v>
      </c>
      <c r="G257" s="169">
        <v>75041</v>
      </c>
      <c r="H257" s="169">
        <v>-32920</v>
      </c>
      <c r="I257"/>
      <c r="J257"/>
      <c r="K257"/>
      <c r="L257"/>
      <c r="M257"/>
      <c r="N257"/>
    </row>
    <row r="258" spans="2:14" ht="15" customHeight="1" x14ac:dyDescent="0.25">
      <c r="B258" s="168">
        <v>2011</v>
      </c>
      <c r="C258" s="168"/>
      <c r="D258" s="169">
        <v>1259</v>
      </c>
      <c r="E258" s="169" t="s">
        <v>62</v>
      </c>
      <c r="F258" s="169" t="s">
        <v>62</v>
      </c>
      <c r="G258" s="169" t="s">
        <v>62</v>
      </c>
      <c r="H258" s="169" t="s">
        <v>62</v>
      </c>
      <c r="I258"/>
      <c r="J258"/>
      <c r="K258"/>
      <c r="L258"/>
      <c r="M258"/>
      <c r="N258"/>
    </row>
    <row r="259" spans="2:14" ht="15" customHeight="1" x14ac:dyDescent="0.25">
      <c r="B259" s="168">
        <v>2010</v>
      </c>
      <c r="C259" s="168"/>
      <c r="D259" s="169">
        <v>1321</v>
      </c>
      <c r="E259" s="169" t="s">
        <v>62</v>
      </c>
      <c r="F259" s="169" t="s">
        <v>62</v>
      </c>
      <c r="G259" s="169" t="s">
        <v>62</v>
      </c>
      <c r="H259" s="169" t="s">
        <v>62</v>
      </c>
      <c r="I259"/>
      <c r="J259"/>
      <c r="K259"/>
      <c r="L259"/>
      <c r="M259"/>
      <c r="N259"/>
    </row>
    <row r="260" spans="2:14" s="8" customFormat="1" ht="15" customHeight="1" x14ac:dyDescent="0.25">
      <c r="B260" s="168">
        <v>2009</v>
      </c>
      <c r="C260" s="168"/>
      <c r="D260" s="169">
        <v>1421</v>
      </c>
      <c r="E260" s="169" t="s">
        <v>62</v>
      </c>
      <c r="F260" s="169" t="s">
        <v>62</v>
      </c>
      <c r="G260" s="169" t="s">
        <v>62</v>
      </c>
      <c r="H260" s="169" t="s">
        <v>62</v>
      </c>
      <c r="I260"/>
      <c r="J260"/>
      <c r="K260"/>
      <c r="L260"/>
      <c r="M260"/>
      <c r="N260"/>
    </row>
    <row r="261" spans="2:14" s="9" customFormat="1" ht="15" customHeight="1" collapsed="1" x14ac:dyDescent="0.25">
      <c r="B261" s="168">
        <v>2008</v>
      </c>
      <c r="C261" s="168"/>
      <c r="D261" s="169">
        <v>1488</v>
      </c>
      <c r="E261" s="169" t="s">
        <v>62</v>
      </c>
      <c r="F261" s="169" t="s">
        <v>62</v>
      </c>
      <c r="G261" s="169" t="s">
        <v>62</v>
      </c>
      <c r="H261" s="169" t="s">
        <v>62</v>
      </c>
      <c r="I261"/>
      <c r="J261"/>
      <c r="K261"/>
      <c r="L261"/>
      <c r="M261"/>
      <c r="N261"/>
    </row>
    <row r="262" spans="2:14" s="9" customFormat="1" ht="15" customHeight="1" x14ac:dyDescent="0.25">
      <c r="B262" s="260" t="s">
        <v>165</v>
      </c>
      <c r="C262" s="230"/>
      <c r="D262" s="230"/>
      <c r="E262" s="230"/>
      <c r="F262" s="230"/>
      <c r="G262" s="230"/>
      <c r="H262" s="230"/>
      <c r="I262"/>
      <c r="J262"/>
      <c r="K262"/>
      <c r="L262"/>
      <c r="M262"/>
      <c r="N262"/>
    </row>
    <row r="263" spans="2:14" s="9" customFormat="1" ht="15" customHeight="1" x14ac:dyDescent="0.25">
      <c r="B263" s="181">
        <v>2023</v>
      </c>
      <c r="C263" s="181"/>
      <c r="D263" s="182">
        <v>789</v>
      </c>
      <c r="E263" s="182">
        <v>109754</v>
      </c>
      <c r="F263" s="182">
        <v>42343</v>
      </c>
      <c r="G263" s="182">
        <v>13713</v>
      </c>
      <c r="H263" s="182">
        <v>347</v>
      </c>
      <c r="I263"/>
      <c r="J263"/>
      <c r="K263"/>
      <c r="L263"/>
      <c r="M263"/>
      <c r="N263"/>
    </row>
    <row r="264" spans="2:14" s="9" customFormat="1" ht="15" customHeight="1" x14ac:dyDescent="0.25">
      <c r="B264" s="181">
        <v>2022</v>
      </c>
      <c r="C264" s="181"/>
      <c r="D264" s="182">
        <v>789</v>
      </c>
      <c r="E264" s="182">
        <v>108297</v>
      </c>
      <c r="F264" s="182">
        <v>39944</v>
      </c>
      <c r="G264" s="182">
        <v>13543</v>
      </c>
      <c r="H264" s="182">
        <v>2724</v>
      </c>
      <c r="I264"/>
      <c r="J264"/>
      <c r="K264"/>
      <c r="L264"/>
      <c r="M264"/>
      <c r="N264"/>
    </row>
    <row r="265" spans="2:14" s="9" customFormat="1" ht="15" customHeight="1" x14ac:dyDescent="0.25">
      <c r="B265" s="168">
        <v>2021</v>
      </c>
      <c r="C265" s="168"/>
      <c r="D265" s="169">
        <v>793</v>
      </c>
      <c r="E265" s="169">
        <v>102202</v>
      </c>
      <c r="F265" s="169">
        <v>37633</v>
      </c>
      <c r="G265" s="169">
        <v>13226</v>
      </c>
      <c r="H265" s="169">
        <v>4161</v>
      </c>
      <c r="I265"/>
      <c r="J265"/>
      <c r="K265"/>
      <c r="L265"/>
      <c r="M265"/>
      <c r="N265"/>
    </row>
    <row r="266" spans="2:14" s="9" customFormat="1" ht="15" customHeight="1" x14ac:dyDescent="0.25">
      <c r="B266" s="168">
        <v>2020</v>
      </c>
      <c r="C266" s="168"/>
      <c r="D266" s="169">
        <v>813</v>
      </c>
      <c r="E266" s="169">
        <v>94132</v>
      </c>
      <c r="F266" s="169">
        <v>29019</v>
      </c>
      <c r="G266" s="169">
        <v>5131</v>
      </c>
      <c r="H266" s="169">
        <v>7628</v>
      </c>
      <c r="I266"/>
      <c r="J266"/>
      <c r="K266"/>
      <c r="L266"/>
      <c r="M266"/>
      <c r="N266"/>
    </row>
    <row r="267" spans="2:14" s="9" customFormat="1" ht="15" customHeight="1" x14ac:dyDescent="0.25">
      <c r="B267" s="168">
        <v>2019</v>
      </c>
      <c r="C267" s="168"/>
      <c r="D267" s="169">
        <v>812</v>
      </c>
      <c r="E267" s="169">
        <v>98823</v>
      </c>
      <c r="F267" s="169">
        <v>31085</v>
      </c>
      <c r="G267" s="169">
        <v>4685</v>
      </c>
      <c r="H267" s="169">
        <v>1080</v>
      </c>
      <c r="I267"/>
      <c r="J267"/>
      <c r="K267"/>
      <c r="L267"/>
      <c r="M267"/>
      <c r="N267"/>
    </row>
    <row r="268" spans="2:14" s="9" customFormat="1" ht="15" customHeight="1" x14ac:dyDescent="0.25">
      <c r="B268" s="168">
        <v>2018</v>
      </c>
      <c r="C268" s="168"/>
      <c r="D268" s="169">
        <v>813</v>
      </c>
      <c r="E268" s="169">
        <v>87926</v>
      </c>
      <c r="F268" s="169">
        <v>22208</v>
      </c>
      <c r="G268" s="169">
        <v>-3493</v>
      </c>
      <c r="H268" s="169">
        <v>-22111</v>
      </c>
      <c r="I268"/>
      <c r="J268"/>
      <c r="K268"/>
      <c r="L268"/>
      <c r="M268"/>
      <c r="N268"/>
    </row>
    <row r="269" spans="2:14" s="9" customFormat="1" ht="15" customHeight="1" x14ac:dyDescent="0.25">
      <c r="B269" s="168">
        <v>2017</v>
      </c>
      <c r="C269" s="168"/>
      <c r="D269" s="169">
        <v>840</v>
      </c>
      <c r="E269" s="169">
        <v>80409</v>
      </c>
      <c r="F269" s="169">
        <v>22029</v>
      </c>
      <c r="G269" s="169">
        <v>-2984</v>
      </c>
      <c r="H269" s="169">
        <v>-31698</v>
      </c>
      <c r="I269"/>
      <c r="J269"/>
      <c r="K269"/>
      <c r="L269"/>
      <c r="M269"/>
      <c r="N269"/>
    </row>
    <row r="270" spans="2:14" ht="15" customHeight="1" x14ac:dyDescent="0.25">
      <c r="B270" s="168">
        <v>2016</v>
      </c>
      <c r="C270" s="168"/>
      <c r="D270" s="169">
        <v>825</v>
      </c>
      <c r="E270" s="169">
        <v>82615</v>
      </c>
      <c r="F270" s="169">
        <v>24266</v>
      </c>
      <c r="G270" s="169">
        <v>-652</v>
      </c>
      <c r="H270" s="169">
        <v>-5202</v>
      </c>
      <c r="I270"/>
      <c r="J270"/>
      <c r="K270"/>
      <c r="L270"/>
      <c r="M270"/>
      <c r="N270"/>
    </row>
    <row r="271" spans="2:14" ht="15" customHeight="1" x14ac:dyDescent="0.25">
      <c r="B271" s="168">
        <v>2015</v>
      </c>
      <c r="C271" s="168"/>
      <c r="D271" s="169">
        <v>846</v>
      </c>
      <c r="E271" s="169">
        <v>90859</v>
      </c>
      <c r="F271" s="169">
        <v>30014</v>
      </c>
      <c r="G271" s="169">
        <v>4786</v>
      </c>
      <c r="H271" s="169">
        <v>-12070</v>
      </c>
      <c r="I271"/>
      <c r="J271"/>
      <c r="K271"/>
      <c r="L271"/>
      <c r="M271"/>
      <c r="N271"/>
    </row>
    <row r="272" spans="2:14" ht="15" customHeight="1" x14ac:dyDescent="0.25">
      <c r="B272" s="168">
        <v>2014</v>
      </c>
      <c r="C272" s="168"/>
      <c r="D272" s="169">
        <v>889</v>
      </c>
      <c r="E272" s="169">
        <v>91314</v>
      </c>
      <c r="F272" s="169">
        <v>31692</v>
      </c>
      <c r="G272" s="169">
        <v>7810</v>
      </c>
      <c r="H272" s="169">
        <v>-11426</v>
      </c>
      <c r="I272"/>
      <c r="J272"/>
      <c r="K272"/>
      <c r="L272"/>
      <c r="M272"/>
      <c r="N272"/>
    </row>
    <row r="273" spans="2:14" ht="15" customHeight="1" x14ac:dyDescent="0.25">
      <c r="B273" s="168">
        <v>2013</v>
      </c>
      <c r="C273" s="168"/>
      <c r="D273" s="169">
        <v>941</v>
      </c>
      <c r="E273" s="169">
        <v>116483</v>
      </c>
      <c r="F273" s="169">
        <v>50635</v>
      </c>
      <c r="G273" s="169">
        <v>24074</v>
      </c>
      <c r="H273" s="169">
        <v>2146</v>
      </c>
      <c r="I273"/>
      <c r="J273"/>
      <c r="K273"/>
      <c r="L273"/>
      <c r="M273"/>
      <c r="N273"/>
    </row>
    <row r="274" spans="2:14" ht="15" customHeight="1" x14ac:dyDescent="0.25">
      <c r="B274" s="168">
        <v>2012</v>
      </c>
      <c r="C274" s="168"/>
      <c r="D274" s="169">
        <v>939</v>
      </c>
      <c r="E274" s="169">
        <v>100999</v>
      </c>
      <c r="F274" s="169">
        <v>36655</v>
      </c>
      <c r="G274" s="169">
        <v>10234</v>
      </c>
      <c r="H274" s="169">
        <v>-9986</v>
      </c>
      <c r="I274"/>
      <c r="J274"/>
      <c r="K274"/>
      <c r="L274"/>
      <c r="M274"/>
      <c r="N274"/>
    </row>
    <row r="275" spans="2:14" ht="15" customHeight="1" x14ac:dyDescent="0.25">
      <c r="B275" s="168">
        <v>2011</v>
      </c>
      <c r="C275" s="168"/>
      <c r="D275" s="169">
        <v>994</v>
      </c>
      <c r="E275" s="169">
        <v>109030</v>
      </c>
      <c r="F275" s="169">
        <v>43091</v>
      </c>
      <c r="G275" s="169">
        <v>15421</v>
      </c>
      <c r="H275" s="169">
        <v>-10800</v>
      </c>
      <c r="I275"/>
      <c r="J275"/>
      <c r="K275"/>
      <c r="L275"/>
      <c r="M275"/>
      <c r="N275"/>
    </row>
    <row r="276" spans="2:14" s="9" customFormat="1" ht="15" customHeight="1" collapsed="1" x14ac:dyDescent="0.25">
      <c r="B276" s="168">
        <v>2010</v>
      </c>
      <c r="C276" s="168"/>
      <c r="D276" s="169">
        <v>1036</v>
      </c>
      <c r="E276" s="169">
        <v>112335</v>
      </c>
      <c r="F276" s="169">
        <v>45133</v>
      </c>
      <c r="G276" s="169">
        <v>16529</v>
      </c>
      <c r="H276" s="169">
        <v>-2308</v>
      </c>
      <c r="I276"/>
      <c r="J276"/>
      <c r="K276"/>
      <c r="L276"/>
      <c r="M276"/>
      <c r="N276"/>
    </row>
    <row r="277" spans="2:14" s="9" customFormat="1" ht="15" customHeight="1" x14ac:dyDescent="0.25">
      <c r="B277" s="168">
        <v>2009</v>
      </c>
      <c r="C277" s="168"/>
      <c r="D277" s="169">
        <v>1121</v>
      </c>
      <c r="E277" s="169">
        <v>118988</v>
      </c>
      <c r="F277" s="169">
        <v>51422</v>
      </c>
      <c r="G277" s="169">
        <v>20805</v>
      </c>
      <c r="H277" s="169">
        <v>802</v>
      </c>
      <c r="I277"/>
      <c r="J277"/>
      <c r="K277"/>
      <c r="L277"/>
      <c r="M277"/>
      <c r="N277"/>
    </row>
    <row r="278" spans="2:14" s="9" customFormat="1" ht="15" customHeight="1" x14ac:dyDescent="0.25">
      <c r="B278" s="168">
        <v>2008</v>
      </c>
      <c r="C278" s="168"/>
      <c r="D278" s="169">
        <v>1174</v>
      </c>
      <c r="E278" s="169">
        <v>133549</v>
      </c>
      <c r="F278" s="169">
        <v>54249</v>
      </c>
      <c r="G278" s="169">
        <v>23025</v>
      </c>
      <c r="H278" s="169">
        <v>-1046</v>
      </c>
      <c r="I278"/>
      <c r="J278"/>
      <c r="K278"/>
      <c r="L278"/>
      <c r="M278"/>
      <c r="N278"/>
    </row>
    <row r="279" spans="2:14" ht="15" customHeight="1" x14ac:dyDescent="0.25">
      <c r="B279" s="260" t="s">
        <v>166</v>
      </c>
      <c r="C279" s="230"/>
      <c r="D279" s="230"/>
      <c r="E279" s="230"/>
      <c r="F279" s="230"/>
      <c r="G279" s="230"/>
      <c r="H279" s="230"/>
      <c r="I279"/>
      <c r="J279"/>
      <c r="K279"/>
      <c r="L279"/>
      <c r="M279"/>
      <c r="N279"/>
    </row>
    <row r="280" spans="2:14" ht="15" customHeight="1" x14ac:dyDescent="0.25">
      <c r="B280" s="181">
        <v>2023</v>
      </c>
      <c r="C280" s="181"/>
      <c r="D280" s="182">
        <v>170</v>
      </c>
      <c r="E280" s="182">
        <v>347627</v>
      </c>
      <c r="F280" s="182">
        <v>146282</v>
      </c>
      <c r="G280" s="182">
        <v>70085</v>
      </c>
      <c r="H280" s="182">
        <v>42964</v>
      </c>
      <c r="I280"/>
      <c r="J280"/>
      <c r="K280"/>
      <c r="L280"/>
      <c r="M280"/>
      <c r="N280"/>
    </row>
    <row r="281" spans="2:14" ht="15" customHeight="1" x14ac:dyDescent="0.25">
      <c r="B281" s="181">
        <v>2022</v>
      </c>
      <c r="C281" s="181"/>
      <c r="D281" s="182">
        <v>186</v>
      </c>
      <c r="E281" s="182">
        <v>361934</v>
      </c>
      <c r="F281" s="182">
        <v>145434</v>
      </c>
      <c r="G281" s="182">
        <v>69901</v>
      </c>
      <c r="H281" s="182">
        <v>35438</v>
      </c>
      <c r="I281"/>
      <c r="J281"/>
      <c r="K281"/>
      <c r="L281"/>
      <c r="M281"/>
      <c r="N281"/>
    </row>
    <row r="282" spans="2:14" ht="15" customHeight="1" x14ac:dyDescent="0.25">
      <c r="B282" s="168">
        <v>2021</v>
      </c>
      <c r="C282" s="168"/>
      <c r="D282" s="169">
        <v>179</v>
      </c>
      <c r="E282" s="169">
        <v>319559</v>
      </c>
      <c r="F282" s="169">
        <v>132757</v>
      </c>
      <c r="G282" s="169">
        <v>62935</v>
      </c>
      <c r="H282" s="169">
        <v>35727</v>
      </c>
      <c r="I282"/>
      <c r="J282"/>
      <c r="K282"/>
      <c r="L282"/>
      <c r="M282"/>
      <c r="N282"/>
    </row>
    <row r="283" spans="2:14" ht="15" customHeight="1" x14ac:dyDescent="0.25">
      <c r="B283" s="168">
        <v>2020</v>
      </c>
      <c r="C283" s="168"/>
      <c r="D283" s="169">
        <v>181</v>
      </c>
      <c r="E283" s="169">
        <v>312107</v>
      </c>
      <c r="F283" s="169">
        <v>131925</v>
      </c>
      <c r="G283" s="169">
        <v>61083</v>
      </c>
      <c r="H283" s="169">
        <v>29793</v>
      </c>
      <c r="I283"/>
      <c r="J283"/>
      <c r="K283"/>
      <c r="L283"/>
      <c r="M283"/>
      <c r="N283"/>
    </row>
    <row r="284" spans="2:14" ht="15" customHeight="1" x14ac:dyDescent="0.25">
      <c r="B284" s="168">
        <v>2019</v>
      </c>
      <c r="C284" s="168"/>
      <c r="D284" s="169">
        <v>180</v>
      </c>
      <c r="E284" s="169">
        <v>296296</v>
      </c>
      <c r="F284" s="169">
        <v>123309</v>
      </c>
      <c r="G284" s="169">
        <v>54734</v>
      </c>
      <c r="H284" s="169">
        <v>23782</v>
      </c>
      <c r="I284"/>
      <c r="J284"/>
      <c r="K284"/>
      <c r="L284"/>
      <c r="M284"/>
      <c r="N284"/>
    </row>
    <row r="285" spans="2:14" ht="15" customHeight="1" x14ac:dyDescent="0.25">
      <c r="B285" s="168">
        <v>2018</v>
      </c>
      <c r="C285" s="168"/>
      <c r="D285" s="169">
        <v>184</v>
      </c>
      <c r="E285" s="169">
        <v>275394</v>
      </c>
      <c r="F285" s="169">
        <v>109624</v>
      </c>
      <c r="G285" s="169">
        <v>43904</v>
      </c>
      <c r="H285" s="169">
        <v>11471</v>
      </c>
      <c r="I285"/>
      <c r="J285"/>
      <c r="K285"/>
      <c r="L285"/>
      <c r="M285"/>
      <c r="N285"/>
    </row>
    <row r="286" spans="2:14" ht="15" customHeight="1" x14ac:dyDescent="0.25">
      <c r="B286" s="168">
        <v>2017</v>
      </c>
      <c r="C286" s="168"/>
      <c r="D286" s="169">
        <v>202</v>
      </c>
      <c r="E286" s="169">
        <v>291239</v>
      </c>
      <c r="F286" s="169">
        <v>113010</v>
      </c>
      <c r="G286" s="169">
        <v>43306</v>
      </c>
      <c r="H286" s="169">
        <v>5384</v>
      </c>
      <c r="I286"/>
      <c r="J286"/>
      <c r="K286"/>
      <c r="L286"/>
      <c r="M286"/>
      <c r="N286"/>
    </row>
    <row r="287" spans="2:14" ht="15" customHeight="1" x14ac:dyDescent="0.25">
      <c r="B287" s="168">
        <v>2016</v>
      </c>
      <c r="C287" s="168"/>
      <c r="D287" s="169">
        <v>201</v>
      </c>
      <c r="E287" s="169">
        <v>275487</v>
      </c>
      <c r="F287" s="169">
        <v>110579</v>
      </c>
      <c r="G287" s="169">
        <v>45021</v>
      </c>
      <c r="H287" s="169">
        <v>9001</v>
      </c>
      <c r="I287"/>
      <c r="J287"/>
      <c r="K287"/>
      <c r="L287"/>
      <c r="M287"/>
      <c r="N287"/>
    </row>
    <row r="288" spans="2:14" ht="15" customHeight="1" x14ac:dyDescent="0.25">
      <c r="B288" s="168">
        <v>2015</v>
      </c>
      <c r="C288" s="168"/>
      <c r="D288" s="169">
        <v>203</v>
      </c>
      <c r="E288" s="169">
        <v>279130</v>
      </c>
      <c r="F288" s="169">
        <v>111247</v>
      </c>
      <c r="G288" s="169">
        <v>41569</v>
      </c>
      <c r="H288" s="169">
        <v>2675</v>
      </c>
      <c r="I288"/>
      <c r="J288"/>
      <c r="K288"/>
      <c r="L288"/>
      <c r="M288"/>
      <c r="N288"/>
    </row>
    <row r="289" spans="2:14" ht="15" customHeight="1" x14ac:dyDescent="0.25">
      <c r="B289" s="168">
        <v>2014</v>
      </c>
      <c r="C289" s="168"/>
      <c r="D289" s="169">
        <v>192</v>
      </c>
      <c r="E289" s="169">
        <v>253300</v>
      </c>
      <c r="F289" s="169">
        <v>95901</v>
      </c>
      <c r="G289" s="169">
        <v>34719</v>
      </c>
      <c r="H289" s="169">
        <v>-2540</v>
      </c>
      <c r="I289"/>
      <c r="J289"/>
      <c r="K289"/>
      <c r="L289"/>
      <c r="M289"/>
      <c r="N289"/>
    </row>
    <row r="290" spans="2:14" ht="15" customHeight="1" x14ac:dyDescent="0.25">
      <c r="B290" s="168">
        <v>2013</v>
      </c>
      <c r="C290" s="168"/>
      <c r="D290" s="169">
        <v>194</v>
      </c>
      <c r="E290" s="169">
        <v>254333</v>
      </c>
      <c r="F290" s="169">
        <v>94445</v>
      </c>
      <c r="G290" s="169">
        <v>29539</v>
      </c>
      <c r="H290" s="169">
        <v>-7393</v>
      </c>
      <c r="I290"/>
      <c r="J290"/>
      <c r="K290"/>
      <c r="L290"/>
      <c r="M290"/>
      <c r="N290"/>
    </row>
    <row r="291" spans="2:14" s="9" customFormat="1" ht="15" customHeight="1" collapsed="1" x14ac:dyDescent="0.25">
      <c r="B291" s="168">
        <v>2012</v>
      </c>
      <c r="C291" s="168"/>
      <c r="D291" s="169">
        <v>210</v>
      </c>
      <c r="E291" s="169">
        <v>292173</v>
      </c>
      <c r="F291" s="169">
        <v>107471</v>
      </c>
      <c r="G291" s="169">
        <v>34965</v>
      </c>
      <c r="H291" s="169">
        <v>-8595</v>
      </c>
      <c r="I291"/>
      <c r="J291"/>
      <c r="K291"/>
      <c r="L291"/>
      <c r="M291"/>
      <c r="N291"/>
    </row>
    <row r="292" spans="2:14" s="9" customFormat="1" ht="15" customHeight="1" x14ac:dyDescent="0.25">
      <c r="B292" s="168">
        <v>2011</v>
      </c>
      <c r="C292" s="168"/>
      <c r="D292" s="169">
        <v>233</v>
      </c>
      <c r="E292" s="169">
        <v>339281</v>
      </c>
      <c r="F292" s="169">
        <v>127849</v>
      </c>
      <c r="G292" s="169">
        <v>46656</v>
      </c>
      <c r="H292" s="169">
        <v>-4492</v>
      </c>
      <c r="I292"/>
      <c r="J292"/>
      <c r="K292"/>
      <c r="L292"/>
      <c r="M292"/>
      <c r="N292"/>
    </row>
    <row r="293" spans="2:14" s="9" customFormat="1" ht="15" customHeight="1" x14ac:dyDescent="0.25">
      <c r="B293" s="168">
        <v>2010</v>
      </c>
      <c r="C293" s="168"/>
      <c r="D293" s="169">
        <v>252</v>
      </c>
      <c r="E293" s="169">
        <v>358103</v>
      </c>
      <c r="F293" s="169">
        <v>148881</v>
      </c>
      <c r="G293" s="169">
        <v>63591</v>
      </c>
      <c r="H293" s="169">
        <v>5217</v>
      </c>
      <c r="I293"/>
      <c r="J293"/>
      <c r="K293"/>
      <c r="L293"/>
      <c r="M293"/>
      <c r="N293"/>
    </row>
    <row r="294" spans="2:14" ht="15" customHeight="1" x14ac:dyDescent="0.25">
      <c r="B294" s="168">
        <v>2009</v>
      </c>
      <c r="C294" s="168"/>
      <c r="D294" s="169">
        <v>262</v>
      </c>
      <c r="E294" s="169">
        <v>365321</v>
      </c>
      <c r="F294" s="169">
        <v>157746</v>
      </c>
      <c r="G294" s="169">
        <v>70439</v>
      </c>
      <c r="H294" s="169">
        <v>9098</v>
      </c>
      <c r="I294"/>
      <c r="J294"/>
      <c r="K294"/>
      <c r="L294"/>
      <c r="M294"/>
      <c r="N294"/>
    </row>
    <row r="295" spans="2:14" ht="15" customHeight="1" x14ac:dyDescent="0.25">
      <c r="B295" s="168">
        <v>2008</v>
      </c>
      <c r="C295" s="168"/>
      <c r="D295" s="169">
        <v>272</v>
      </c>
      <c r="E295" s="169">
        <v>404851</v>
      </c>
      <c r="F295" s="169">
        <v>163810</v>
      </c>
      <c r="G295" s="169">
        <v>74688</v>
      </c>
      <c r="H295" s="169">
        <v>12011</v>
      </c>
      <c r="I295"/>
      <c r="J295"/>
      <c r="K295"/>
      <c r="L295"/>
      <c r="M295"/>
      <c r="N295"/>
    </row>
    <row r="296" spans="2:14" ht="15" customHeight="1" x14ac:dyDescent="0.25">
      <c r="B296" s="260" t="s">
        <v>167</v>
      </c>
      <c r="C296" s="230"/>
      <c r="D296" s="230"/>
      <c r="E296" s="230"/>
      <c r="F296" s="230"/>
      <c r="G296" s="230"/>
      <c r="H296" s="230"/>
      <c r="I296"/>
      <c r="J296"/>
      <c r="K296"/>
      <c r="L296"/>
      <c r="M296"/>
      <c r="N296"/>
    </row>
    <row r="297" spans="2:14" ht="15" customHeight="1" x14ac:dyDescent="0.25">
      <c r="B297" s="181">
        <v>2023</v>
      </c>
      <c r="C297" s="181"/>
      <c r="D297" s="182">
        <v>28</v>
      </c>
      <c r="E297" s="182">
        <v>441538</v>
      </c>
      <c r="F297" s="182">
        <v>161213</v>
      </c>
      <c r="G297" s="182">
        <v>90711</v>
      </c>
      <c r="H297" s="182">
        <v>41189</v>
      </c>
      <c r="I297"/>
      <c r="J297"/>
      <c r="K297"/>
      <c r="L297"/>
      <c r="M297"/>
      <c r="N297"/>
    </row>
    <row r="298" spans="2:14" ht="15" customHeight="1" x14ac:dyDescent="0.25">
      <c r="B298" s="181">
        <v>2022</v>
      </c>
      <c r="C298" s="181"/>
      <c r="D298" s="182">
        <v>30</v>
      </c>
      <c r="E298" s="182">
        <v>451867</v>
      </c>
      <c r="F298" s="182">
        <v>148998</v>
      </c>
      <c r="G298" s="182">
        <v>75665</v>
      </c>
      <c r="H298" s="182">
        <v>40485</v>
      </c>
      <c r="I298"/>
      <c r="J298"/>
      <c r="K298"/>
      <c r="L298"/>
      <c r="M298"/>
      <c r="N298"/>
    </row>
    <row r="299" spans="2:14" ht="15" customHeight="1" x14ac:dyDescent="0.25">
      <c r="B299" s="181">
        <v>2021</v>
      </c>
      <c r="C299" s="181"/>
      <c r="D299" s="182">
        <v>28</v>
      </c>
      <c r="E299" s="182">
        <v>353548</v>
      </c>
      <c r="F299" s="182">
        <v>126401</v>
      </c>
      <c r="G299" s="182">
        <v>66140</v>
      </c>
      <c r="H299" s="182">
        <v>23359</v>
      </c>
      <c r="I299"/>
      <c r="J299"/>
      <c r="K299"/>
      <c r="L299"/>
      <c r="M299"/>
      <c r="N299"/>
    </row>
    <row r="300" spans="2:14" ht="15" customHeight="1" x14ac:dyDescent="0.25">
      <c r="B300" s="168">
        <v>2020</v>
      </c>
      <c r="C300" s="168"/>
      <c r="D300" s="169">
        <v>25</v>
      </c>
      <c r="E300" s="169">
        <v>269731</v>
      </c>
      <c r="F300" s="169">
        <v>93452</v>
      </c>
      <c r="G300" s="169">
        <v>44413</v>
      </c>
      <c r="H300" s="169">
        <v>15872</v>
      </c>
      <c r="I300"/>
      <c r="J300"/>
      <c r="K300"/>
      <c r="L300"/>
      <c r="M300"/>
      <c r="N300"/>
    </row>
    <row r="301" spans="2:14" ht="15" customHeight="1" x14ac:dyDescent="0.25">
      <c r="B301" s="168">
        <v>2019</v>
      </c>
      <c r="C301" s="168"/>
      <c r="D301" s="169">
        <v>24</v>
      </c>
      <c r="E301" s="169">
        <v>249846</v>
      </c>
      <c r="F301" s="169">
        <v>80862</v>
      </c>
      <c r="G301" s="169">
        <v>34450</v>
      </c>
      <c r="H301" s="169">
        <v>13124</v>
      </c>
      <c r="I301"/>
      <c r="J301"/>
      <c r="K301"/>
      <c r="L301"/>
      <c r="M301"/>
      <c r="N301"/>
    </row>
    <row r="302" spans="2:14" ht="15" customHeight="1" x14ac:dyDescent="0.25">
      <c r="B302" s="168">
        <v>2018</v>
      </c>
      <c r="C302" s="168"/>
      <c r="D302" s="169">
        <v>21</v>
      </c>
      <c r="E302" s="169">
        <v>216384</v>
      </c>
      <c r="F302" s="169">
        <v>66286</v>
      </c>
      <c r="G302" s="169">
        <v>25951</v>
      </c>
      <c r="H302" s="169">
        <v>4637</v>
      </c>
      <c r="I302"/>
      <c r="J302"/>
      <c r="K302"/>
      <c r="L302"/>
      <c r="M302"/>
      <c r="N302"/>
    </row>
    <row r="303" spans="2:14" ht="15" customHeight="1" x14ac:dyDescent="0.25">
      <c r="B303" s="168">
        <v>2017</v>
      </c>
      <c r="C303" s="168"/>
      <c r="D303" s="169">
        <v>16</v>
      </c>
      <c r="E303" s="169">
        <v>178974</v>
      </c>
      <c r="F303" s="169">
        <v>57077</v>
      </c>
      <c r="G303" s="169">
        <v>24443</v>
      </c>
      <c r="H303" s="169">
        <v>-2594</v>
      </c>
      <c r="I303"/>
      <c r="J303"/>
      <c r="K303"/>
      <c r="L303"/>
      <c r="M303"/>
      <c r="N303"/>
    </row>
    <row r="304" spans="2:14" ht="15" customHeight="1" x14ac:dyDescent="0.25">
      <c r="B304" s="168">
        <v>2016</v>
      </c>
      <c r="C304" s="168"/>
      <c r="D304" s="169">
        <v>15</v>
      </c>
      <c r="E304" s="169">
        <v>143656</v>
      </c>
      <c r="F304" s="169">
        <v>46029</v>
      </c>
      <c r="G304" s="169">
        <v>17692</v>
      </c>
      <c r="H304" s="169">
        <v>-1137</v>
      </c>
      <c r="I304"/>
      <c r="J304"/>
      <c r="K304"/>
      <c r="L304"/>
      <c r="M304"/>
      <c r="N304"/>
    </row>
    <row r="305" spans="2:14" ht="15" customHeight="1" x14ac:dyDescent="0.25">
      <c r="B305" s="168">
        <v>2015</v>
      </c>
      <c r="C305" s="168"/>
      <c r="D305" s="169">
        <v>13</v>
      </c>
      <c r="E305" s="169">
        <v>137446</v>
      </c>
      <c r="F305" s="169">
        <v>44870</v>
      </c>
      <c r="G305" s="169">
        <v>19581</v>
      </c>
      <c r="H305" s="169">
        <v>-494</v>
      </c>
      <c r="I305"/>
      <c r="J305"/>
      <c r="K305"/>
      <c r="L305"/>
      <c r="M305"/>
      <c r="N305"/>
    </row>
    <row r="306" spans="2:14" s="9" customFormat="1" ht="15" customHeight="1" collapsed="1" x14ac:dyDescent="0.25">
      <c r="B306" s="168">
        <v>2014</v>
      </c>
      <c r="C306" s="168"/>
      <c r="D306" s="169">
        <v>17</v>
      </c>
      <c r="E306" s="169">
        <v>144942</v>
      </c>
      <c r="F306" s="169">
        <v>45286</v>
      </c>
      <c r="G306" s="169">
        <v>15495</v>
      </c>
      <c r="H306" s="169">
        <v>-454</v>
      </c>
      <c r="I306"/>
      <c r="J306"/>
      <c r="K306"/>
      <c r="L306"/>
      <c r="M306"/>
      <c r="N306"/>
    </row>
    <row r="307" spans="2:14" s="9" customFormat="1" ht="15" customHeight="1" x14ac:dyDescent="0.25">
      <c r="B307" s="168">
        <v>2013</v>
      </c>
      <c r="C307" s="168"/>
      <c r="D307" s="169">
        <v>19</v>
      </c>
      <c r="E307" s="169">
        <v>178869</v>
      </c>
      <c r="F307" s="169">
        <v>66176</v>
      </c>
      <c r="G307" s="169">
        <v>29175</v>
      </c>
      <c r="H307" s="169">
        <v>-519</v>
      </c>
      <c r="I307"/>
      <c r="J307"/>
      <c r="K307"/>
      <c r="L307"/>
      <c r="M307"/>
      <c r="N307"/>
    </row>
    <row r="308" spans="2:14" s="9" customFormat="1" ht="15" customHeight="1" x14ac:dyDescent="0.25">
      <c r="B308" s="168">
        <v>2012</v>
      </c>
      <c r="C308" s="168"/>
      <c r="D308" s="169">
        <v>24</v>
      </c>
      <c r="E308" s="169">
        <v>192520</v>
      </c>
      <c r="F308" s="169">
        <v>70318</v>
      </c>
      <c r="G308" s="169">
        <v>29842</v>
      </c>
      <c r="H308" s="169">
        <v>-14339</v>
      </c>
      <c r="I308"/>
      <c r="J308"/>
      <c r="K308"/>
      <c r="L308"/>
      <c r="M308"/>
      <c r="N308"/>
    </row>
    <row r="309" spans="2:14" ht="15" customHeight="1" x14ac:dyDescent="0.25">
      <c r="B309" s="168">
        <v>2011</v>
      </c>
      <c r="C309" s="168"/>
      <c r="D309" s="169">
        <v>32</v>
      </c>
      <c r="E309" s="169" t="s">
        <v>62</v>
      </c>
      <c r="F309" s="169" t="s">
        <v>62</v>
      </c>
      <c r="G309" s="169" t="s">
        <v>62</v>
      </c>
      <c r="H309" s="169" t="s">
        <v>62</v>
      </c>
      <c r="I309"/>
      <c r="J309"/>
      <c r="K309"/>
      <c r="L309"/>
      <c r="M309"/>
      <c r="N309"/>
    </row>
    <row r="310" spans="2:14" ht="15" customHeight="1" x14ac:dyDescent="0.25">
      <c r="B310" s="168">
        <v>2010</v>
      </c>
      <c r="C310" s="168"/>
      <c r="D310" s="169">
        <v>33</v>
      </c>
      <c r="E310" s="169" t="s">
        <v>62</v>
      </c>
      <c r="F310" s="169" t="s">
        <v>62</v>
      </c>
      <c r="G310" s="169" t="s">
        <v>62</v>
      </c>
      <c r="H310" s="169" t="s">
        <v>62</v>
      </c>
      <c r="I310"/>
      <c r="J310"/>
      <c r="K310"/>
      <c r="L310"/>
      <c r="M310"/>
      <c r="N310"/>
    </row>
    <row r="311" spans="2:14" ht="15" customHeight="1" x14ac:dyDescent="0.25">
      <c r="B311" s="168">
        <v>2009</v>
      </c>
      <c r="C311" s="168"/>
      <c r="D311" s="169">
        <v>38</v>
      </c>
      <c r="E311" s="169" t="s">
        <v>62</v>
      </c>
      <c r="F311" s="169" t="s">
        <v>62</v>
      </c>
      <c r="G311" s="169" t="s">
        <v>62</v>
      </c>
      <c r="H311" s="169" t="s">
        <v>62</v>
      </c>
      <c r="I311"/>
      <c r="J311"/>
      <c r="K311"/>
      <c r="L311"/>
      <c r="M311"/>
      <c r="N311"/>
    </row>
    <row r="312" spans="2:14" ht="15" customHeight="1" x14ac:dyDescent="0.25">
      <c r="B312" s="168">
        <v>2008</v>
      </c>
      <c r="C312" s="168"/>
      <c r="D312" s="169">
        <v>42</v>
      </c>
      <c r="E312" s="169" t="s">
        <v>62</v>
      </c>
      <c r="F312" s="169" t="s">
        <v>62</v>
      </c>
      <c r="G312" s="169" t="s">
        <v>62</v>
      </c>
      <c r="H312" s="169" t="s">
        <v>62</v>
      </c>
      <c r="I312"/>
      <c r="J312"/>
      <c r="K312"/>
      <c r="L312"/>
      <c r="M312"/>
      <c r="N312"/>
    </row>
    <row r="313" spans="2:14" ht="15" customHeight="1" x14ac:dyDescent="0.25">
      <c r="B313" s="187" t="s">
        <v>168</v>
      </c>
      <c r="C313" s="187"/>
      <c r="D313" s="187"/>
      <c r="E313" s="187"/>
      <c r="F313" s="187"/>
      <c r="G313" s="187"/>
      <c r="H313" s="187"/>
      <c r="I313"/>
      <c r="J313"/>
      <c r="K313"/>
      <c r="L313"/>
      <c r="M313"/>
      <c r="N313"/>
    </row>
    <row r="314" spans="2:14" ht="15" customHeight="1" x14ac:dyDescent="0.25">
      <c r="B314" s="181">
        <v>2023</v>
      </c>
      <c r="C314" s="181"/>
      <c r="D314" s="182">
        <v>5</v>
      </c>
      <c r="E314" s="182">
        <v>690604</v>
      </c>
      <c r="F314" s="182">
        <v>266103</v>
      </c>
      <c r="G314" s="182">
        <v>123489</v>
      </c>
      <c r="H314" s="182">
        <v>23801</v>
      </c>
      <c r="I314"/>
      <c r="J314"/>
      <c r="K314"/>
      <c r="L314"/>
      <c r="M314"/>
      <c r="N314"/>
    </row>
    <row r="315" spans="2:14" ht="15" customHeight="1" x14ac:dyDescent="0.25">
      <c r="B315" s="181">
        <v>2022</v>
      </c>
      <c r="C315" s="181"/>
      <c r="D315" s="182">
        <v>3</v>
      </c>
      <c r="E315" s="182">
        <v>693628</v>
      </c>
      <c r="F315" s="182">
        <v>259320</v>
      </c>
      <c r="G315" s="182">
        <v>149960</v>
      </c>
      <c r="H315" s="182">
        <v>47273</v>
      </c>
      <c r="I315"/>
      <c r="J315"/>
      <c r="K315"/>
      <c r="L315"/>
      <c r="M315"/>
      <c r="N315"/>
    </row>
    <row r="316" spans="2:14" ht="15" customHeight="1" x14ac:dyDescent="0.25">
      <c r="B316" s="168">
        <v>2021</v>
      </c>
      <c r="C316" s="168"/>
      <c r="D316" s="169">
        <v>4</v>
      </c>
      <c r="E316" s="169">
        <v>732161</v>
      </c>
      <c r="F316" s="169">
        <v>377866</v>
      </c>
      <c r="G316" s="169">
        <v>255172</v>
      </c>
      <c r="H316" s="169">
        <v>131110</v>
      </c>
      <c r="I316"/>
      <c r="J316"/>
      <c r="K316"/>
      <c r="L316"/>
      <c r="M316"/>
      <c r="N316"/>
    </row>
    <row r="317" spans="2:14" ht="15" customHeight="1" x14ac:dyDescent="0.25">
      <c r="B317" s="168">
        <v>2020</v>
      </c>
      <c r="C317" s="168"/>
      <c r="D317" s="169">
        <v>4</v>
      </c>
      <c r="E317" s="169">
        <v>471692</v>
      </c>
      <c r="F317" s="169">
        <v>180337</v>
      </c>
      <c r="G317" s="169">
        <v>76178</v>
      </c>
      <c r="H317" s="169">
        <v>16592</v>
      </c>
      <c r="I317"/>
      <c r="J317"/>
      <c r="K317"/>
      <c r="L317"/>
      <c r="M317"/>
      <c r="N317"/>
    </row>
    <row r="318" spans="2:14" ht="15" customHeight="1" x14ac:dyDescent="0.25">
      <c r="B318" s="168">
        <v>2019</v>
      </c>
      <c r="C318" s="168"/>
      <c r="D318" s="169">
        <v>4</v>
      </c>
      <c r="E318" s="169">
        <v>539407</v>
      </c>
      <c r="F318" s="169">
        <v>234238</v>
      </c>
      <c r="G318" s="169">
        <v>127879</v>
      </c>
      <c r="H318" s="169">
        <v>60295</v>
      </c>
      <c r="I318"/>
      <c r="J318"/>
      <c r="K318"/>
      <c r="L318"/>
      <c r="M318"/>
      <c r="N318"/>
    </row>
    <row r="319" spans="2:14" ht="15" customHeight="1" x14ac:dyDescent="0.25">
      <c r="B319" s="168">
        <v>2018</v>
      </c>
      <c r="C319" s="168"/>
      <c r="D319" s="169">
        <v>4</v>
      </c>
      <c r="E319" s="169">
        <v>587493</v>
      </c>
      <c r="F319" s="169">
        <v>280737</v>
      </c>
      <c r="G319" s="169">
        <v>168294</v>
      </c>
      <c r="H319" s="169">
        <v>77689</v>
      </c>
      <c r="I319"/>
      <c r="J319"/>
      <c r="K319"/>
      <c r="L319"/>
      <c r="M319"/>
      <c r="N319"/>
    </row>
    <row r="320" spans="2:14" ht="15" customHeight="1" x14ac:dyDescent="0.25">
      <c r="B320" s="168">
        <v>2017</v>
      </c>
      <c r="C320" s="168"/>
      <c r="D320" s="169">
        <v>4</v>
      </c>
      <c r="E320" s="169">
        <v>533595</v>
      </c>
      <c r="F320" s="169">
        <v>269725</v>
      </c>
      <c r="G320" s="169">
        <v>178489</v>
      </c>
      <c r="H320" s="169">
        <v>75283</v>
      </c>
      <c r="I320"/>
      <c r="J320"/>
      <c r="K320"/>
      <c r="L320"/>
      <c r="M320"/>
      <c r="N320"/>
    </row>
    <row r="321" spans="2:14" s="9" customFormat="1" ht="15" customHeight="1" collapsed="1" x14ac:dyDescent="0.25">
      <c r="B321" s="168">
        <v>2016</v>
      </c>
      <c r="C321" s="168"/>
      <c r="D321" s="169">
        <v>4</v>
      </c>
      <c r="E321" s="169">
        <v>475705</v>
      </c>
      <c r="F321" s="169">
        <v>222405</v>
      </c>
      <c r="G321" s="169">
        <v>138690</v>
      </c>
      <c r="H321" s="169">
        <v>56343</v>
      </c>
      <c r="I321"/>
      <c r="J321"/>
      <c r="K321"/>
      <c r="L321"/>
      <c r="M321"/>
      <c r="N321"/>
    </row>
    <row r="322" spans="2:14" s="9" customFormat="1" ht="15" customHeight="1" x14ac:dyDescent="0.25">
      <c r="B322" s="168">
        <v>2015</v>
      </c>
      <c r="C322" s="168"/>
      <c r="D322" s="169">
        <v>4</v>
      </c>
      <c r="E322" s="169">
        <v>486977</v>
      </c>
      <c r="F322" s="169">
        <v>207689</v>
      </c>
      <c r="G322" s="169">
        <v>124204</v>
      </c>
      <c r="H322" s="169">
        <v>33094</v>
      </c>
      <c r="I322"/>
      <c r="J322"/>
      <c r="K322"/>
      <c r="L322"/>
      <c r="M322"/>
      <c r="N322"/>
    </row>
    <row r="323" spans="2:14" s="9" customFormat="1" ht="15" customHeight="1" x14ac:dyDescent="0.25">
      <c r="B323" s="168">
        <v>2014</v>
      </c>
      <c r="C323" s="168"/>
      <c r="D323" s="169">
        <v>4</v>
      </c>
      <c r="E323" s="169">
        <v>510434</v>
      </c>
      <c r="F323" s="169">
        <v>249435</v>
      </c>
      <c r="G323" s="169">
        <v>162869</v>
      </c>
      <c r="H323" s="169">
        <v>77867</v>
      </c>
      <c r="I323"/>
      <c r="J323"/>
      <c r="K323"/>
      <c r="L323"/>
      <c r="M323"/>
      <c r="N323"/>
    </row>
    <row r="324" spans="2:14" ht="15" customHeight="1" x14ac:dyDescent="0.25">
      <c r="B324" s="168">
        <v>2013</v>
      </c>
      <c r="C324" s="168"/>
      <c r="D324" s="169">
        <v>3</v>
      </c>
      <c r="E324" s="169">
        <v>477800</v>
      </c>
      <c r="F324" s="169">
        <v>218082</v>
      </c>
      <c r="G324" s="169">
        <v>143283</v>
      </c>
      <c r="H324" s="169">
        <v>59487</v>
      </c>
      <c r="I324"/>
      <c r="J324"/>
      <c r="K324"/>
      <c r="L324"/>
      <c r="M324"/>
      <c r="N324"/>
    </row>
    <row r="325" spans="2:14" ht="15" customHeight="1" x14ac:dyDescent="0.25">
      <c r="B325" s="168">
        <v>2012</v>
      </c>
      <c r="C325" s="168"/>
      <c r="D325" s="169">
        <v>3</v>
      </c>
      <c r="E325" s="169">
        <v>518440</v>
      </c>
      <c r="F325" s="169">
        <v>259910</v>
      </c>
      <c r="G325" s="169">
        <v>181280</v>
      </c>
      <c r="H325" s="169">
        <v>85030</v>
      </c>
      <c r="I325"/>
      <c r="J325"/>
      <c r="K325"/>
      <c r="L325"/>
      <c r="M325"/>
      <c r="N325"/>
    </row>
    <row r="326" spans="2:14" ht="15" customHeight="1" x14ac:dyDescent="0.25">
      <c r="B326" s="168">
        <v>2011</v>
      </c>
      <c r="C326" s="168"/>
      <c r="D326" s="169">
        <v>2</v>
      </c>
      <c r="E326" s="169" t="s">
        <v>62</v>
      </c>
      <c r="F326" s="169" t="s">
        <v>62</v>
      </c>
      <c r="G326" s="169" t="s">
        <v>62</v>
      </c>
      <c r="H326" s="169" t="s">
        <v>62</v>
      </c>
      <c r="I326"/>
      <c r="J326"/>
      <c r="K326"/>
      <c r="L326"/>
      <c r="M326"/>
      <c r="N326"/>
    </row>
    <row r="327" spans="2:14" ht="15" customHeight="1" x14ac:dyDescent="0.25">
      <c r="B327" s="168">
        <v>2010</v>
      </c>
      <c r="C327" s="168"/>
      <c r="D327" s="169">
        <v>2</v>
      </c>
      <c r="E327" s="169" t="s">
        <v>62</v>
      </c>
      <c r="F327" s="169" t="s">
        <v>62</v>
      </c>
      <c r="G327" s="169" t="s">
        <v>62</v>
      </c>
      <c r="H327" s="169" t="s">
        <v>62</v>
      </c>
      <c r="I327"/>
      <c r="J327"/>
      <c r="K327"/>
      <c r="L327"/>
      <c r="M327"/>
      <c r="N327"/>
    </row>
    <row r="328" spans="2:14" ht="15" customHeight="1" x14ac:dyDescent="0.25">
      <c r="B328" s="168">
        <v>2009</v>
      </c>
      <c r="C328" s="168"/>
      <c r="D328" s="169">
        <v>2</v>
      </c>
      <c r="E328" s="169" t="s">
        <v>62</v>
      </c>
      <c r="F328" s="169" t="s">
        <v>62</v>
      </c>
      <c r="G328" s="169" t="s">
        <v>62</v>
      </c>
      <c r="H328" s="169" t="s">
        <v>62</v>
      </c>
      <c r="I328"/>
      <c r="J328"/>
      <c r="K328"/>
      <c r="L328"/>
      <c r="M328"/>
      <c r="N328"/>
    </row>
    <row r="329" spans="2:14" ht="15" customHeight="1" x14ac:dyDescent="0.25">
      <c r="B329" s="168">
        <v>2008</v>
      </c>
      <c r="C329" s="168"/>
      <c r="D329" s="169">
        <v>2</v>
      </c>
      <c r="E329" s="169" t="s">
        <v>62</v>
      </c>
      <c r="F329" s="169" t="s">
        <v>62</v>
      </c>
      <c r="G329" s="169" t="s">
        <v>62</v>
      </c>
      <c r="H329" s="169" t="s">
        <v>62</v>
      </c>
      <c r="I329"/>
      <c r="J329"/>
      <c r="K329"/>
      <c r="L329"/>
      <c r="M329"/>
      <c r="N329"/>
    </row>
    <row r="330" spans="2:14" s="9" customFormat="1" ht="15" customHeight="1" collapsed="1" x14ac:dyDescent="0.25">
      <c r="B330" s="258" t="s">
        <v>40</v>
      </c>
      <c r="C330" s="184"/>
      <c r="D330" s="184"/>
      <c r="E330" s="184"/>
      <c r="F330" s="184"/>
      <c r="G330" s="184"/>
      <c r="H330" s="184"/>
      <c r="I330"/>
      <c r="J330"/>
      <c r="K330"/>
      <c r="L330"/>
      <c r="M330"/>
      <c r="N330"/>
    </row>
    <row r="331" spans="2:14" s="9" customFormat="1" ht="15" customHeight="1" x14ac:dyDescent="0.25">
      <c r="B331" s="187" t="s">
        <v>169</v>
      </c>
      <c r="C331" s="187"/>
      <c r="D331" s="187"/>
      <c r="E331" s="187"/>
      <c r="F331" s="187"/>
      <c r="G331" s="187"/>
      <c r="H331" s="187"/>
      <c r="I331"/>
      <c r="J331"/>
      <c r="K331"/>
      <c r="L331"/>
      <c r="M331"/>
      <c r="N331"/>
    </row>
    <row r="332" spans="2:14" s="9" customFormat="1" ht="15" customHeight="1" x14ac:dyDescent="0.25">
      <c r="B332" s="181">
        <v>2023</v>
      </c>
      <c r="C332" s="181"/>
      <c r="D332" s="182">
        <v>292</v>
      </c>
      <c r="E332" s="182">
        <v>189535</v>
      </c>
      <c r="F332" s="182">
        <v>80825</v>
      </c>
      <c r="G332" s="182">
        <v>32275</v>
      </c>
      <c r="H332" s="182">
        <v>11133</v>
      </c>
      <c r="I332"/>
      <c r="J332"/>
      <c r="K332"/>
      <c r="L332"/>
      <c r="M332"/>
      <c r="N332"/>
    </row>
    <row r="333" spans="2:14" s="9" customFormat="1" ht="15" customHeight="1" x14ac:dyDescent="0.25">
      <c r="B333" s="181">
        <v>2022</v>
      </c>
      <c r="C333" s="181"/>
      <c r="D333" s="182">
        <v>300</v>
      </c>
      <c r="E333" s="182">
        <v>216064</v>
      </c>
      <c r="F333" s="182">
        <v>86581</v>
      </c>
      <c r="G333" s="182">
        <v>34821</v>
      </c>
      <c r="H333" s="182">
        <v>12951</v>
      </c>
      <c r="I333"/>
      <c r="J333"/>
      <c r="K333"/>
      <c r="L333"/>
      <c r="M333"/>
      <c r="N333"/>
    </row>
    <row r="334" spans="2:14" s="9" customFormat="1" ht="15" customHeight="1" x14ac:dyDescent="0.25">
      <c r="B334" s="168">
        <v>2021</v>
      </c>
      <c r="C334" s="168"/>
      <c r="D334" s="169">
        <v>295</v>
      </c>
      <c r="E334" s="169">
        <v>206630</v>
      </c>
      <c r="F334" s="169">
        <v>82472</v>
      </c>
      <c r="G334" s="169">
        <v>31850</v>
      </c>
      <c r="H334" s="169">
        <v>10766</v>
      </c>
      <c r="I334"/>
      <c r="J334"/>
      <c r="K334"/>
      <c r="L334"/>
      <c r="M334"/>
      <c r="N334"/>
    </row>
    <row r="335" spans="2:14" ht="15" customHeight="1" x14ac:dyDescent="0.25">
      <c r="B335" s="187" t="s">
        <v>170</v>
      </c>
      <c r="C335" s="187"/>
      <c r="D335" s="187"/>
      <c r="E335" s="187"/>
      <c r="F335" s="187"/>
      <c r="G335" s="187"/>
      <c r="H335" s="187"/>
      <c r="I335"/>
      <c r="J335"/>
      <c r="K335"/>
      <c r="L335"/>
      <c r="M335"/>
      <c r="N335"/>
    </row>
    <row r="336" spans="2:14" ht="15" customHeight="1" x14ac:dyDescent="0.25">
      <c r="B336" s="181">
        <v>2023</v>
      </c>
      <c r="C336" s="181"/>
      <c r="D336" s="182">
        <v>297</v>
      </c>
      <c r="E336" s="182">
        <v>278982</v>
      </c>
      <c r="F336" s="182">
        <v>98132</v>
      </c>
      <c r="G336" s="182">
        <v>48072</v>
      </c>
      <c r="H336" s="182">
        <v>22252</v>
      </c>
      <c r="I336"/>
      <c r="J336"/>
      <c r="K336"/>
      <c r="L336"/>
      <c r="M336"/>
      <c r="N336"/>
    </row>
    <row r="337" spans="2:14" ht="15" customHeight="1" x14ac:dyDescent="0.25">
      <c r="B337" s="181">
        <v>2022</v>
      </c>
      <c r="C337" s="181"/>
      <c r="D337" s="182">
        <v>301</v>
      </c>
      <c r="E337" s="182">
        <v>287472</v>
      </c>
      <c r="F337" s="182">
        <v>93284</v>
      </c>
      <c r="G337" s="182">
        <v>48763</v>
      </c>
      <c r="H337" s="182">
        <v>28265</v>
      </c>
      <c r="I337"/>
      <c r="J337"/>
      <c r="K337"/>
      <c r="L337"/>
      <c r="M337"/>
      <c r="N337"/>
    </row>
    <row r="338" spans="2:14" ht="15" customHeight="1" x14ac:dyDescent="0.25">
      <c r="B338" s="168">
        <v>2021</v>
      </c>
      <c r="C338" s="168"/>
      <c r="D338" s="169">
        <v>296</v>
      </c>
      <c r="E338" s="169">
        <v>231719</v>
      </c>
      <c r="F338" s="169">
        <v>78445</v>
      </c>
      <c r="G338" s="169">
        <v>35606</v>
      </c>
      <c r="H338" s="169">
        <v>6576</v>
      </c>
      <c r="I338"/>
      <c r="J338"/>
      <c r="K338"/>
      <c r="L338"/>
      <c r="M338"/>
      <c r="N338"/>
    </row>
    <row r="339" spans="2:14" ht="15" customHeight="1" x14ac:dyDescent="0.25">
      <c r="B339" s="187" t="s">
        <v>585</v>
      </c>
      <c r="C339" s="187"/>
      <c r="D339" s="187"/>
      <c r="E339" s="187"/>
      <c r="F339" s="187"/>
      <c r="G339" s="187"/>
      <c r="H339" s="187"/>
      <c r="I339"/>
      <c r="J339"/>
      <c r="K339"/>
      <c r="L339"/>
      <c r="M339"/>
      <c r="N339"/>
    </row>
    <row r="340" spans="2:14" ht="15" customHeight="1" x14ac:dyDescent="0.25">
      <c r="B340" s="181">
        <v>2023</v>
      </c>
      <c r="C340" s="181"/>
      <c r="D340" s="182">
        <v>175</v>
      </c>
      <c r="E340" s="182">
        <v>147269</v>
      </c>
      <c r="F340" s="182">
        <v>73280</v>
      </c>
      <c r="G340" s="182">
        <v>43300</v>
      </c>
      <c r="H340" s="182">
        <v>19119</v>
      </c>
      <c r="I340"/>
      <c r="J340"/>
      <c r="K340"/>
      <c r="L340"/>
      <c r="M340"/>
      <c r="N340"/>
    </row>
    <row r="341" spans="2:14" ht="15" customHeight="1" x14ac:dyDescent="0.25">
      <c r="B341" s="181">
        <v>2022</v>
      </c>
      <c r="C341" s="181"/>
      <c r="D341" s="182">
        <v>178</v>
      </c>
      <c r="E341" s="182">
        <v>169684</v>
      </c>
      <c r="F341" s="182">
        <v>75267</v>
      </c>
      <c r="G341" s="182">
        <v>42372</v>
      </c>
      <c r="H341" s="182">
        <v>18301</v>
      </c>
      <c r="I341"/>
      <c r="J341"/>
      <c r="K341"/>
      <c r="L341"/>
      <c r="M341"/>
      <c r="N341"/>
    </row>
    <row r="342" spans="2:14" ht="15" customHeight="1" x14ac:dyDescent="0.25">
      <c r="B342" s="168">
        <v>2021</v>
      </c>
      <c r="C342" s="168"/>
      <c r="D342" s="169">
        <v>189</v>
      </c>
      <c r="E342" s="169">
        <v>173769</v>
      </c>
      <c r="F342" s="169">
        <v>80877</v>
      </c>
      <c r="G342" s="169">
        <v>46665</v>
      </c>
      <c r="H342" s="169">
        <v>26244</v>
      </c>
      <c r="I342"/>
      <c r="J342"/>
      <c r="K342"/>
      <c r="L342"/>
      <c r="M342"/>
      <c r="N342"/>
    </row>
    <row r="343" spans="2:14" ht="15" customHeight="1" x14ac:dyDescent="0.25">
      <c r="B343" s="187" t="s">
        <v>586</v>
      </c>
      <c r="C343" s="187"/>
      <c r="D343" s="187"/>
      <c r="E343" s="187"/>
      <c r="F343" s="187"/>
      <c r="G343" s="187"/>
      <c r="H343" s="187"/>
      <c r="I343"/>
      <c r="J343"/>
      <c r="K343"/>
      <c r="L343"/>
      <c r="M343"/>
      <c r="N343"/>
    </row>
    <row r="344" spans="2:14" ht="15" customHeight="1" x14ac:dyDescent="0.25">
      <c r="B344" s="181">
        <v>2023</v>
      </c>
      <c r="C344" s="181"/>
      <c r="D344" s="182">
        <v>75</v>
      </c>
      <c r="E344" s="182">
        <v>158951</v>
      </c>
      <c r="F344" s="182">
        <v>60846</v>
      </c>
      <c r="G344" s="182">
        <v>17044</v>
      </c>
      <c r="H344" s="182">
        <v>12854</v>
      </c>
      <c r="I344"/>
      <c r="J344"/>
      <c r="K344"/>
      <c r="L344"/>
      <c r="M344"/>
      <c r="N344"/>
    </row>
    <row r="345" spans="2:14" ht="15" customHeight="1" x14ac:dyDescent="0.25">
      <c r="B345" s="181">
        <v>2022</v>
      </c>
      <c r="C345" s="181"/>
      <c r="D345" s="182">
        <v>76</v>
      </c>
      <c r="E345" s="182">
        <v>122177</v>
      </c>
      <c r="F345" s="182">
        <v>36297</v>
      </c>
      <c r="G345" s="182">
        <v>12214</v>
      </c>
      <c r="H345" s="182">
        <v>7070</v>
      </c>
      <c r="I345"/>
      <c r="J345"/>
      <c r="K345"/>
      <c r="L345"/>
      <c r="M345"/>
      <c r="N345"/>
    </row>
    <row r="346" spans="2:14" ht="15" customHeight="1" x14ac:dyDescent="0.25">
      <c r="B346" s="168">
        <v>2021</v>
      </c>
      <c r="C346" s="168"/>
      <c r="D346" s="169">
        <v>64</v>
      </c>
      <c r="E346" s="169">
        <v>73272</v>
      </c>
      <c r="F346" s="169">
        <v>20851</v>
      </c>
      <c r="G346" s="169">
        <v>6006</v>
      </c>
      <c r="H346" s="169">
        <v>1786</v>
      </c>
      <c r="I346"/>
      <c r="J346"/>
      <c r="K346"/>
      <c r="L346"/>
      <c r="M346"/>
      <c r="N346"/>
    </row>
    <row r="347" spans="2:14" ht="15" customHeight="1" x14ac:dyDescent="0.25">
      <c r="B347" s="187" t="s">
        <v>587</v>
      </c>
      <c r="C347" s="187"/>
      <c r="D347" s="187"/>
      <c r="E347" s="187"/>
      <c r="F347" s="187"/>
      <c r="G347" s="187"/>
      <c r="H347" s="187"/>
      <c r="I347"/>
      <c r="J347"/>
      <c r="K347"/>
      <c r="L347"/>
      <c r="M347"/>
      <c r="N347"/>
    </row>
    <row r="348" spans="2:14" ht="15" customHeight="1" x14ac:dyDescent="0.25">
      <c r="B348" s="181">
        <v>2023</v>
      </c>
      <c r="C348" s="181"/>
      <c r="D348" s="182">
        <v>14</v>
      </c>
      <c r="E348" s="182">
        <v>65454</v>
      </c>
      <c r="F348" s="182">
        <v>26302</v>
      </c>
      <c r="G348" s="182">
        <v>17741</v>
      </c>
      <c r="H348" s="182">
        <v>13847</v>
      </c>
      <c r="I348"/>
      <c r="J348"/>
      <c r="K348"/>
      <c r="L348"/>
      <c r="M348"/>
      <c r="N348"/>
    </row>
    <row r="349" spans="2:14" ht="15" customHeight="1" x14ac:dyDescent="0.25">
      <c r="B349" s="181">
        <v>2022</v>
      </c>
      <c r="C349" s="181"/>
      <c r="D349" s="182">
        <v>14</v>
      </c>
      <c r="E349" s="182">
        <v>57435</v>
      </c>
      <c r="F349" s="182">
        <v>20030</v>
      </c>
      <c r="G349" s="182">
        <v>12560</v>
      </c>
      <c r="H349" s="182">
        <v>10525</v>
      </c>
      <c r="I349"/>
      <c r="J349"/>
      <c r="K349"/>
      <c r="L349"/>
      <c r="M349"/>
      <c r="N349"/>
    </row>
    <row r="350" spans="2:14" ht="15" customHeight="1" x14ac:dyDescent="0.25">
      <c r="B350" s="168">
        <v>2021</v>
      </c>
      <c r="C350" s="168"/>
      <c r="D350" s="169">
        <v>16</v>
      </c>
      <c r="E350" s="169">
        <v>51910</v>
      </c>
      <c r="F350" s="169">
        <v>18677</v>
      </c>
      <c r="G350" s="169">
        <v>11737</v>
      </c>
      <c r="H350" s="169">
        <v>11121</v>
      </c>
      <c r="I350"/>
      <c r="J350"/>
      <c r="K350"/>
      <c r="L350"/>
      <c r="M350"/>
      <c r="N350"/>
    </row>
    <row r="351" spans="2:14" ht="15" customHeight="1" x14ac:dyDescent="0.25">
      <c r="B351" s="187" t="s">
        <v>171</v>
      </c>
      <c r="C351" s="187"/>
      <c r="D351" s="187"/>
      <c r="E351" s="187"/>
      <c r="F351" s="187"/>
      <c r="G351" s="187"/>
      <c r="H351" s="187"/>
      <c r="I351"/>
      <c r="J351"/>
      <c r="K351"/>
      <c r="L351"/>
      <c r="M351"/>
      <c r="N351"/>
    </row>
    <row r="352" spans="2:14" ht="15" customHeight="1" x14ac:dyDescent="0.25">
      <c r="B352" s="181">
        <v>2023</v>
      </c>
      <c r="C352" s="181"/>
      <c r="D352" s="182">
        <v>76</v>
      </c>
      <c r="E352" s="182">
        <v>708703</v>
      </c>
      <c r="F352" s="182">
        <v>263218</v>
      </c>
      <c r="G352" s="182">
        <v>139331</v>
      </c>
      <c r="H352" s="182">
        <v>34151</v>
      </c>
      <c r="I352"/>
      <c r="J352"/>
      <c r="K352"/>
      <c r="L352"/>
      <c r="M352"/>
      <c r="N352"/>
    </row>
    <row r="353" spans="2:14" ht="15" customHeight="1" x14ac:dyDescent="0.25">
      <c r="B353" s="181">
        <v>2022</v>
      </c>
      <c r="C353" s="181"/>
      <c r="D353" s="182">
        <v>76</v>
      </c>
      <c r="E353" s="182">
        <v>727058</v>
      </c>
      <c r="F353" s="182">
        <v>272272</v>
      </c>
      <c r="G353" s="182">
        <v>156904</v>
      </c>
      <c r="H353" s="182">
        <v>50028</v>
      </c>
      <c r="I353"/>
      <c r="J353"/>
      <c r="K353"/>
      <c r="L353"/>
      <c r="M353"/>
      <c r="N353"/>
    </row>
    <row r="354" spans="2:14" ht="15" customHeight="1" x14ac:dyDescent="0.25">
      <c r="B354" s="168">
        <v>2021</v>
      </c>
      <c r="C354" s="168"/>
      <c r="D354" s="169">
        <v>79</v>
      </c>
      <c r="E354" s="169">
        <v>740009</v>
      </c>
      <c r="F354" s="169">
        <v>381560</v>
      </c>
      <c r="G354" s="169">
        <v>259229</v>
      </c>
      <c r="H354" s="169">
        <v>134263</v>
      </c>
      <c r="I354"/>
      <c r="J354"/>
      <c r="K354"/>
      <c r="L354"/>
      <c r="M354"/>
      <c r="N354"/>
    </row>
    <row r="355" spans="2:14" ht="15" customHeight="1" x14ac:dyDescent="0.25">
      <c r="B355" s="187" t="s">
        <v>172</v>
      </c>
      <c r="C355" s="187"/>
      <c r="D355" s="187"/>
      <c r="E355" s="187"/>
      <c r="F355" s="187"/>
      <c r="G355" s="187"/>
      <c r="H355" s="187"/>
      <c r="I355"/>
      <c r="J355"/>
      <c r="K355"/>
      <c r="L355"/>
      <c r="M355"/>
      <c r="N355"/>
    </row>
    <row r="356" spans="2:14" ht="15" customHeight="1" x14ac:dyDescent="0.25">
      <c r="B356" s="181">
        <v>2023</v>
      </c>
      <c r="C356" s="181"/>
      <c r="D356" s="182">
        <v>38</v>
      </c>
      <c r="E356" s="182">
        <v>22958</v>
      </c>
      <c r="F356" s="182">
        <v>9028</v>
      </c>
      <c r="G356" s="182">
        <v>-1765</v>
      </c>
      <c r="H356" s="182">
        <v>-3709</v>
      </c>
      <c r="I356"/>
      <c r="J356"/>
      <c r="K356"/>
      <c r="L356"/>
      <c r="M356"/>
      <c r="N356"/>
    </row>
    <row r="357" spans="2:14" ht="15" customHeight="1" x14ac:dyDescent="0.25">
      <c r="B357" s="181">
        <v>2022</v>
      </c>
      <c r="C357" s="181"/>
      <c r="D357" s="182">
        <v>36</v>
      </c>
      <c r="E357" s="182">
        <v>17311</v>
      </c>
      <c r="F357" s="182">
        <v>4617</v>
      </c>
      <c r="G357" s="182">
        <v>-1927</v>
      </c>
      <c r="H357" s="182">
        <v>-3651</v>
      </c>
      <c r="I357"/>
      <c r="J357"/>
      <c r="K357"/>
      <c r="L357"/>
      <c r="M357"/>
      <c r="N357"/>
    </row>
    <row r="358" spans="2:14" ht="15" customHeight="1" x14ac:dyDescent="0.25">
      <c r="B358" s="168">
        <v>2021</v>
      </c>
      <c r="C358" s="168"/>
      <c r="D358" s="169">
        <v>40</v>
      </c>
      <c r="E358" s="169">
        <v>12688</v>
      </c>
      <c r="F358" s="169">
        <v>6105</v>
      </c>
      <c r="G358" s="169">
        <v>2778</v>
      </c>
      <c r="H358" s="169">
        <v>1221</v>
      </c>
      <c r="I358"/>
      <c r="J358"/>
      <c r="K358"/>
      <c r="L358"/>
      <c r="M358"/>
      <c r="N358"/>
    </row>
    <row r="359" spans="2:14" ht="15" customHeight="1" x14ac:dyDescent="0.25">
      <c r="B359" s="187" t="s">
        <v>503</v>
      </c>
      <c r="C359" s="187"/>
      <c r="D359" s="187"/>
      <c r="E359" s="187"/>
      <c r="F359" s="187"/>
      <c r="G359" s="187"/>
      <c r="H359" s="187"/>
      <c r="I359"/>
      <c r="J359"/>
      <c r="K359"/>
      <c r="L359"/>
      <c r="M359"/>
      <c r="N359"/>
    </row>
    <row r="360" spans="2:14" ht="15" customHeight="1" x14ac:dyDescent="0.25">
      <c r="B360" s="181">
        <v>2023</v>
      </c>
      <c r="C360" s="181"/>
      <c r="D360" s="182">
        <v>12</v>
      </c>
      <c r="E360" s="182">
        <v>5739</v>
      </c>
      <c r="F360" s="182">
        <v>2614</v>
      </c>
      <c r="G360" s="182">
        <v>867</v>
      </c>
      <c r="H360" s="182">
        <v>219</v>
      </c>
      <c r="I360"/>
      <c r="J360"/>
      <c r="K360"/>
      <c r="L360"/>
      <c r="M360"/>
      <c r="N360"/>
    </row>
    <row r="361" spans="2:14" ht="15" customHeight="1" x14ac:dyDescent="0.25">
      <c r="B361" s="181">
        <v>2022</v>
      </c>
      <c r="C361" s="181"/>
      <c r="D361" s="182">
        <v>13</v>
      </c>
      <c r="E361" s="182">
        <v>5026</v>
      </c>
      <c r="F361" s="182">
        <v>1667</v>
      </c>
      <c r="G361" s="182">
        <v>420</v>
      </c>
      <c r="H361" s="182">
        <v>114</v>
      </c>
      <c r="I361"/>
      <c r="J361"/>
      <c r="K361"/>
      <c r="L361"/>
      <c r="M361"/>
      <c r="N361"/>
    </row>
    <row r="362" spans="2:14" ht="15" customHeight="1" x14ac:dyDescent="0.25">
      <c r="B362" s="168">
        <v>2021</v>
      </c>
      <c r="C362" s="168"/>
      <c r="D362" s="169">
        <v>11</v>
      </c>
      <c r="E362" s="169">
        <v>4707</v>
      </c>
      <c r="F362" s="169">
        <v>1481</v>
      </c>
      <c r="G362" s="169">
        <v>338</v>
      </c>
      <c r="H362" s="169">
        <v>178</v>
      </c>
      <c r="I362"/>
      <c r="J362"/>
      <c r="K362"/>
      <c r="L362"/>
      <c r="M362"/>
      <c r="N362"/>
    </row>
    <row r="363" spans="2:14" s="10" customFormat="1" ht="15" customHeight="1" x14ac:dyDescent="0.25">
      <c r="B363" s="187" t="s">
        <v>520</v>
      </c>
      <c r="C363" s="187"/>
      <c r="D363" s="187"/>
      <c r="E363" s="187"/>
      <c r="F363" s="187"/>
      <c r="G363" s="187"/>
      <c r="H363" s="187"/>
      <c r="I363"/>
      <c r="J363"/>
      <c r="K363"/>
      <c r="L363"/>
      <c r="M363"/>
      <c r="N363"/>
    </row>
    <row r="364" spans="2:14" s="10" customFormat="1" ht="15" customHeight="1" x14ac:dyDescent="0.25">
      <c r="B364" s="181">
        <v>2023</v>
      </c>
      <c r="C364" s="181"/>
      <c r="D364" s="182">
        <v>13</v>
      </c>
      <c r="E364" s="182">
        <v>11932</v>
      </c>
      <c r="F364" s="182">
        <v>1696</v>
      </c>
      <c r="G364" s="182">
        <v>1134</v>
      </c>
      <c r="H364" s="182">
        <v>-1565</v>
      </c>
      <c r="I364"/>
      <c r="J364"/>
      <c r="K364"/>
      <c r="L364"/>
      <c r="M364"/>
      <c r="N364"/>
    </row>
    <row r="365" spans="2:14" s="10" customFormat="1" ht="15" customHeight="1" x14ac:dyDescent="0.25">
      <c r="B365" s="181">
        <v>2022</v>
      </c>
      <c r="C365" s="181"/>
      <c r="D365" s="182">
        <v>14</v>
      </c>
      <c r="E365" s="182">
        <v>13498</v>
      </c>
      <c r="F365" s="182">
        <v>3680</v>
      </c>
      <c r="G365" s="182">
        <v>2943</v>
      </c>
      <c r="H365" s="182">
        <v>2316</v>
      </c>
      <c r="I365"/>
      <c r="J365"/>
      <c r="K365"/>
      <c r="L365"/>
      <c r="M365"/>
      <c r="N365"/>
    </row>
    <row r="366" spans="2:14" s="10" customFormat="1" ht="15" customHeight="1" x14ac:dyDescent="0.25">
      <c r="B366" s="168">
        <v>2021</v>
      </c>
      <c r="C366" s="168"/>
      <c r="D366" s="169">
        <v>14</v>
      </c>
      <c r="E366" s="169">
        <v>12768</v>
      </c>
      <c r="F366" s="169">
        <v>4188</v>
      </c>
      <c r="G366" s="169">
        <v>3264</v>
      </c>
      <c r="H366" s="169">
        <v>2202</v>
      </c>
      <c r="I366"/>
      <c r="J366"/>
      <c r="K366"/>
      <c r="L366"/>
      <c r="M366"/>
      <c r="N366"/>
    </row>
    <row r="367" spans="2:14" ht="15" customHeight="1" x14ac:dyDescent="0.25">
      <c r="B367" s="258" t="s">
        <v>19</v>
      </c>
      <c r="C367" s="184"/>
      <c r="D367" s="184"/>
      <c r="E367" s="184"/>
      <c r="F367" s="184"/>
      <c r="G367" s="184"/>
      <c r="H367" s="184"/>
      <c r="I367"/>
      <c r="J367"/>
      <c r="K367"/>
      <c r="L367"/>
      <c r="M367"/>
      <c r="N367"/>
    </row>
    <row r="368" spans="2:14" ht="15" customHeight="1" x14ac:dyDescent="0.25">
      <c r="B368" s="187" t="s">
        <v>374</v>
      </c>
      <c r="C368" s="187"/>
      <c r="D368" s="187"/>
      <c r="E368" s="187"/>
      <c r="F368" s="187"/>
      <c r="G368" s="187"/>
      <c r="H368" s="187"/>
      <c r="I368"/>
      <c r="J368"/>
      <c r="K368"/>
      <c r="L368"/>
      <c r="M368"/>
      <c r="N368"/>
    </row>
    <row r="369" spans="2:14" ht="15" customHeight="1" x14ac:dyDescent="0.25">
      <c r="B369" s="181">
        <v>2023</v>
      </c>
      <c r="C369" s="181"/>
      <c r="D369" s="182">
        <v>69160</v>
      </c>
      <c r="E369" s="182">
        <v>117876028</v>
      </c>
      <c r="F369" s="182">
        <v>29320126</v>
      </c>
      <c r="G369" s="182">
        <v>12587463</v>
      </c>
      <c r="H369" s="182">
        <v>7696564</v>
      </c>
      <c r="I369"/>
      <c r="J369"/>
      <c r="K369"/>
      <c r="L369"/>
      <c r="M369"/>
      <c r="N369"/>
    </row>
    <row r="370" spans="2:14" ht="15" customHeight="1" x14ac:dyDescent="0.25">
      <c r="B370" s="181">
        <v>2022</v>
      </c>
      <c r="C370" s="181"/>
      <c r="D370" s="182">
        <v>68501</v>
      </c>
      <c r="E370" s="182">
        <v>122056225</v>
      </c>
      <c r="F370" s="182">
        <v>27494219</v>
      </c>
      <c r="G370" s="182">
        <v>12115201</v>
      </c>
      <c r="H370" s="182">
        <v>5619563</v>
      </c>
      <c r="I370"/>
      <c r="J370"/>
      <c r="K370"/>
      <c r="L370"/>
      <c r="M370"/>
      <c r="N370"/>
    </row>
    <row r="371" spans="2:14" ht="15" customHeight="1" x14ac:dyDescent="0.25">
      <c r="B371" s="181">
        <v>2021</v>
      </c>
      <c r="C371" s="181"/>
      <c r="D371" s="182">
        <v>67317</v>
      </c>
      <c r="E371" s="182">
        <v>98377992</v>
      </c>
      <c r="F371" s="182">
        <v>24857173</v>
      </c>
      <c r="G371" s="182">
        <v>10640470</v>
      </c>
      <c r="H371" s="182">
        <v>5460287</v>
      </c>
      <c r="I371"/>
      <c r="J371"/>
      <c r="K371"/>
      <c r="L371"/>
      <c r="M371"/>
      <c r="N371"/>
    </row>
    <row r="372" spans="2:14" ht="15" customHeight="1" x14ac:dyDescent="0.25">
      <c r="B372" s="168">
        <v>2020</v>
      </c>
      <c r="C372" s="168"/>
      <c r="D372" s="169">
        <v>66469</v>
      </c>
      <c r="E372" s="169">
        <v>81826903</v>
      </c>
      <c r="F372" s="169">
        <v>21135492</v>
      </c>
      <c r="G372" s="169">
        <v>8007528</v>
      </c>
      <c r="H372" s="169">
        <v>3733283</v>
      </c>
      <c r="I372"/>
      <c r="J372"/>
      <c r="K372"/>
      <c r="L372"/>
      <c r="M372"/>
      <c r="N372"/>
    </row>
    <row r="373" spans="2:14" ht="15" customHeight="1" x14ac:dyDescent="0.25">
      <c r="B373" s="168">
        <v>2019</v>
      </c>
      <c r="C373" s="168"/>
      <c r="D373" s="169">
        <v>68832</v>
      </c>
      <c r="E373" s="169">
        <v>93281048</v>
      </c>
      <c r="F373" s="169">
        <v>22864919</v>
      </c>
      <c r="G373" s="169">
        <v>8930487</v>
      </c>
      <c r="H373" s="169">
        <v>3882639</v>
      </c>
      <c r="I373"/>
      <c r="J373"/>
      <c r="K373"/>
      <c r="L373"/>
      <c r="M373"/>
      <c r="N373"/>
    </row>
    <row r="374" spans="2:14" ht="15" customHeight="1" x14ac:dyDescent="0.25">
      <c r="B374" s="168">
        <v>2018</v>
      </c>
      <c r="C374" s="168"/>
      <c r="D374" s="169">
        <v>68214</v>
      </c>
      <c r="E374" s="169">
        <v>91077593</v>
      </c>
      <c r="F374" s="169">
        <v>22471939</v>
      </c>
      <c r="G374" s="169">
        <v>9277634</v>
      </c>
      <c r="H374" s="169">
        <v>4515591</v>
      </c>
      <c r="I374"/>
      <c r="J374"/>
      <c r="K374"/>
      <c r="L374"/>
      <c r="M374"/>
      <c r="N374"/>
    </row>
    <row r="375" spans="2:14" ht="15" customHeight="1" x14ac:dyDescent="0.25">
      <c r="B375" s="168">
        <v>2017</v>
      </c>
      <c r="C375" s="168"/>
      <c r="D375" s="169">
        <v>67555</v>
      </c>
      <c r="E375" s="169">
        <v>86063319</v>
      </c>
      <c r="F375" s="169">
        <v>21853898</v>
      </c>
      <c r="G375" s="169">
        <v>9440224</v>
      </c>
      <c r="H375" s="169">
        <v>4142988</v>
      </c>
      <c r="I375"/>
      <c r="J375"/>
      <c r="K375"/>
      <c r="L375"/>
      <c r="M375"/>
      <c r="N375"/>
    </row>
    <row r="376" spans="2:14" ht="15" customHeight="1" x14ac:dyDescent="0.25">
      <c r="B376" s="168">
        <v>2016</v>
      </c>
      <c r="C376" s="168"/>
      <c r="D376" s="169">
        <v>66953</v>
      </c>
      <c r="E376" s="169">
        <v>78035766</v>
      </c>
      <c r="F376" s="169">
        <v>20159443</v>
      </c>
      <c r="G376" s="169">
        <v>8541379</v>
      </c>
      <c r="H376" s="169">
        <v>4029968</v>
      </c>
      <c r="I376"/>
      <c r="J376"/>
      <c r="K376"/>
      <c r="L376"/>
      <c r="M376"/>
      <c r="N376"/>
    </row>
    <row r="377" spans="2:14" ht="15" customHeight="1" x14ac:dyDescent="0.25">
      <c r="B377" s="168">
        <v>2015</v>
      </c>
      <c r="C377" s="168"/>
      <c r="D377" s="169">
        <v>66729</v>
      </c>
      <c r="E377" s="169">
        <v>77841449</v>
      </c>
      <c r="F377" s="169">
        <v>19239193</v>
      </c>
      <c r="G377" s="169">
        <v>8071427</v>
      </c>
      <c r="H377" s="169">
        <v>4805399</v>
      </c>
      <c r="I377"/>
      <c r="J377"/>
      <c r="K377"/>
      <c r="L377"/>
      <c r="M377"/>
      <c r="N377"/>
    </row>
    <row r="378" spans="2:14" ht="15" customHeight="1" x14ac:dyDescent="0.25">
      <c r="B378" s="168">
        <v>2014</v>
      </c>
      <c r="C378" s="168"/>
      <c r="D378" s="169">
        <v>66201</v>
      </c>
      <c r="E378" s="169">
        <v>76428680</v>
      </c>
      <c r="F378" s="169">
        <v>17433828</v>
      </c>
      <c r="G378" s="169">
        <v>6738325</v>
      </c>
      <c r="H378" s="169">
        <v>2232749</v>
      </c>
      <c r="I378"/>
      <c r="J378"/>
      <c r="K378"/>
      <c r="L378"/>
      <c r="M378"/>
      <c r="N378"/>
    </row>
    <row r="379" spans="2:14" s="9" customFormat="1" ht="15" customHeight="1" collapsed="1" x14ac:dyDescent="0.25">
      <c r="B379" s="168">
        <v>2013</v>
      </c>
      <c r="C379" s="168"/>
      <c r="D379" s="169">
        <v>66423</v>
      </c>
      <c r="E379" s="169">
        <v>75262303</v>
      </c>
      <c r="F379" s="169">
        <v>16731636</v>
      </c>
      <c r="G379" s="169">
        <v>6357846</v>
      </c>
      <c r="H379" s="169">
        <v>1590983</v>
      </c>
      <c r="I379"/>
      <c r="J379"/>
      <c r="K379"/>
      <c r="L379"/>
      <c r="M379"/>
      <c r="N379"/>
    </row>
    <row r="380" spans="2:14" s="9" customFormat="1" ht="15" customHeight="1" x14ac:dyDescent="0.25">
      <c r="B380" s="168">
        <v>2012</v>
      </c>
      <c r="C380" s="168"/>
      <c r="D380" s="169">
        <v>67485</v>
      </c>
      <c r="E380" s="169">
        <v>75232629</v>
      </c>
      <c r="F380" s="169">
        <v>16316873</v>
      </c>
      <c r="G380" s="169">
        <v>5835662</v>
      </c>
      <c r="H380" s="169">
        <v>1054875</v>
      </c>
      <c r="I380"/>
      <c r="J380"/>
      <c r="K380"/>
      <c r="L380"/>
      <c r="M380"/>
      <c r="N380"/>
    </row>
    <row r="381" spans="2:14" s="9" customFormat="1" ht="15" customHeight="1" x14ac:dyDescent="0.25">
      <c r="B381" s="168">
        <v>2011</v>
      </c>
      <c r="C381" s="168"/>
      <c r="D381" s="169">
        <v>70625</v>
      </c>
      <c r="E381" s="169">
        <v>76309744</v>
      </c>
      <c r="F381" s="169">
        <v>17268342</v>
      </c>
      <c r="G381" s="169">
        <v>6276918</v>
      </c>
      <c r="H381" s="169">
        <v>1754940</v>
      </c>
      <c r="I381"/>
      <c r="J381"/>
      <c r="K381"/>
      <c r="L381"/>
      <c r="M381"/>
      <c r="N381"/>
    </row>
    <row r="382" spans="2:14" ht="15" customHeight="1" x14ac:dyDescent="0.25">
      <c r="B382" s="168">
        <v>2010</v>
      </c>
      <c r="C382" s="168"/>
      <c r="D382" s="169">
        <v>72273</v>
      </c>
      <c r="E382" s="169">
        <v>71589075</v>
      </c>
      <c r="F382" s="169">
        <v>18078225</v>
      </c>
      <c r="G382" s="169">
        <v>7067542</v>
      </c>
      <c r="H382" s="169">
        <v>2634061</v>
      </c>
      <c r="I382"/>
      <c r="J382"/>
      <c r="K382"/>
      <c r="L382"/>
      <c r="M382"/>
      <c r="N382"/>
    </row>
    <row r="383" spans="2:14" ht="15" customHeight="1" x14ac:dyDescent="0.25">
      <c r="B383" s="168">
        <v>2009</v>
      </c>
      <c r="C383" s="168"/>
      <c r="D383" s="169">
        <v>77278</v>
      </c>
      <c r="E383" s="169">
        <v>65121201</v>
      </c>
      <c r="F383" s="169">
        <v>16813687</v>
      </c>
      <c r="G383" s="169">
        <v>5788394</v>
      </c>
      <c r="H383" s="169">
        <v>1115013</v>
      </c>
      <c r="I383"/>
      <c r="J383"/>
      <c r="K383"/>
      <c r="L383"/>
      <c r="M383"/>
      <c r="N383"/>
    </row>
    <row r="384" spans="2:14" ht="15" customHeight="1" x14ac:dyDescent="0.25">
      <c r="B384" s="168">
        <v>2008</v>
      </c>
      <c r="C384" s="168"/>
      <c r="D384" s="169">
        <v>81387</v>
      </c>
      <c r="E384" s="169">
        <v>76881923</v>
      </c>
      <c r="F384" s="169">
        <v>18805161</v>
      </c>
      <c r="G384" s="169">
        <v>7231851</v>
      </c>
      <c r="H384" s="169">
        <v>1661872</v>
      </c>
      <c r="I384"/>
      <c r="J384"/>
      <c r="K384"/>
      <c r="L384"/>
      <c r="M384"/>
      <c r="N384"/>
    </row>
    <row r="385" spans="2:14" ht="15" customHeight="1" x14ac:dyDescent="0.25">
      <c r="B385" s="258" t="s">
        <v>35</v>
      </c>
      <c r="C385" s="184"/>
      <c r="D385" s="184"/>
      <c r="E385" s="184"/>
      <c r="F385" s="184"/>
      <c r="G385" s="184"/>
      <c r="H385" s="184"/>
      <c r="I385"/>
      <c r="J385"/>
      <c r="K385"/>
      <c r="L385"/>
      <c r="M385"/>
      <c r="N385"/>
    </row>
    <row r="386" spans="2:14" ht="15" customHeight="1" x14ac:dyDescent="0.25">
      <c r="B386" s="187" t="s">
        <v>173</v>
      </c>
      <c r="C386" s="187"/>
      <c r="D386" s="187"/>
      <c r="E386" s="187"/>
      <c r="F386" s="187"/>
      <c r="G386" s="187"/>
      <c r="H386" s="187"/>
      <c r="I386"/>
      <c r="J386"/>
      <c r="K386"/>
      <c r="L386"/>
      <c r="M386"/>
      <c r="N386"/>
    </row>
    <row r="387" spans="2:14" ht="15" customHeight="1" x14ac:dyDescent="0.25">
      <c r="B387" s="181">
        <v>2023</v>
      </c>
      <c r="C387" s="181"/>
      <c r="D387" s="182">
        <v>27599</v>
      </c>
      <c r="E387" s="182">
        <v>775611</v>
      </c>
      <c r="F387" s="182">
        <v>299048</v>
      </c>
      <c r="G387" s="182">
        <v>199654</v>
      </c>
      <c r="H387" s="182">
        <v>184225</v>
      </c>
      <c r="I387"/>
      <c r="J387"/>
      <c r="K387"/>
      <c r="L387"/>
      <c r="M387"/>
      <c r="N387"/>
    </row>
    <row r="388" spans="2:14" ht="15" customHeight="1" x14ac:dyDescent="0.25">
      <c r="B388" s="181">
        <v>2022</v>
      </c>
      <c r="C388" s="181"/>
      <c r="D388" s="182">
        <v>27399</v>
      </c>
      <c r="E388" s="182">
        <v>764520</v>
      </c>
      <c r="F388" s="182">
        <v>280555</v>
      </c>
      <c r="G388" s="182">
        <v>187816</v>
      </c>
      <c r="H388" s="182">
        <v>173161</v>
      </c>
      <c r="I388"/>
      <c r="J388"/>
      <c r="K388"/>
      <c r="L388"/>
      <c r="M388"/>
      <c r="N388"/>
    </row>
    <row r="389" spans="2:14" ht="15" customHeight="1" x14ac:dyDescent="0.25">
      <c r="B389" s="168">
        <v>2021</v>
      </c>
      <c r="C389" s="168"/>
      <c r="D389" s="169">
        <v>26585</v>
      </c>
      <c r="E389" s="169">
        <v>692659</v>
      </c>
      <c r="F389" s="169">
        <v>256529</v>
      </c>
      <c r="G389" s="169">
        <v>169647</v>
      </c>
      <c r="H389" s="169">
        <v>155732</v>
      </c>
      <c r="I389"/>
      <c r="J389"/>
      <c r="K389"/>
      <c r="L389"/>
      <c r="M389"/>
      <c r="N389"/>
    </row>
    <row r="390" spans="2:14" ht="15" customHeight="1" x14ac:dyDescent="0.25">
      <c r="B390" s="168">
        <v>2020</v>
      </c>
      <c r="C390" s="168"/>
      <c r="D390" s="169">
        <v>26555</v>
      </c>
      <c r="E390" s="169">
        <v>670058</v>
      </c>
      <c r="F390" s="169">
        <v>265999</v>
      </c>
      <c r="G390" s="169">
        <v>182495</v>
      </c>
      <c r="H390" s="169">
        <v>159337</v>
      </c>
      <c r="I390"/>
      <c r="J390"/>
      <c r="K390"/>
      <c r="L390"/>
      <c r="M390"/>
      <c r="N390"/>
    </row>
    <row r="391" spans="2:14" ht="15" customHeight="1" x14ac:dyDescent="0.25">
      <c r="B391" s="168">
        <v>2019</v>
      </c>
      <c r="C391" s="168"/>
      <c r="D391" s="169">
        <v>27953</v>
      </c>
      <c r="E391" s="169">
        <v>775651</v>
      </c>
      <c r="F391" s="169">
        <v>304210</v>
      </c>
      <c r="G391" s="169">
        <v>206376</v>
      </c>
      <c r="H391" s="169">
        <v>179802</v>
      </c>
      <c r="I391"/>
      <c r="J391"/>
      <c r="K391"/>
      <c r="L391"/>
      <c r="M391"/>
      <c r="N391"/>
    </row>
    <row r="392" spans="2:14" ht="15" customHeight="1" x14ac:dyDescent="0.25">
      <c r="B392" s="168">
        <v>2018</v>
      </c>
      <c r="C392" s="168"/>
      <c r="D392" s="169">
        <v>28065</v>
      </c>
      <c r="E392" s="169">
        <v>802372</v>
      </c>
      <c r="F392" s="169">
        <v>310819</v>
      </c>
      <c r="G392" s="169">
        <v>208799</v>
      </c>
      <c r="H392" s="169">
        <v>180919</v>
      </c>
      <c r="I392"/>
      <c r="J392"/>
      <c r="K392"/>
      <c r="L392"/>
      <c r="M392"/>
      <c r="N392"/>
    </row>
    <row r="393" spans="2:14" ht="15" customHeight="1" x14ac:dyDescent="0.25">
      <c r="B393" s="168">
        <v>2017</v>
      </c>
      <c r="C393" s="168"/>
      <c r="D393" s="169">
        <v>27961</v>
      </c>
      <c r="E393" s="169">
        <v>796077</v>
      </c>
      <c r="F393" s="169">
        <v>302898</v>
      </c>
      <c r="G393" s="169">
        <v>199165</v>
      </c>
      <c r="H393" s="169">
        <v>172232</v>
      </c>
      <c r="I393"/>
      <c r="J393"/>
      <c r="K393"/>
      <c r="L393"/>
      <c r="M393"/>
      <c r="N393"/>
    </row>
    <row r="394" spans="2:14" s="8" customFormat="1" ht="15" customHeight="1" x14ac:dyDescent="0.25">
      <c r="B394" s="168">
        <v>2016</v>
      </c>
      <c r="C394" s="168"/>
      <c r="D394" s="169">
        <v>27792</v>
      </c>
      <c r="E394" s="169">
        <v>773193</v>
      </c>
      <c r="F394" s="169">
        <v>298939</v>
      </c>
      <c r="G394" s="169">
        <v>195672</v>
      </c>
      <c r="H394" s="169">
        <v>165248</v>
      </c>
      <c r="I394"/>
      <c r="J394"/>
      <c r="K394"/>
      <c r="L394"/>
      <c r="M394"/>
      <c r="N394"/>
    </row>
    <row r="395" spans="2:14" s="9" customFormat="1" ht="15" customHeight="1" collapsed="1" x14ac:dyDescent="0.25">
      <c r="B395" s="168">
        <v>2015</v>
      </c>
      <c r="C395" s="168"/>
      <c r="D395" s="169">
        <v>27988</v>
      </c>
      <c r="E395" s="169">
        <v>803736</v>
      </c>
      <c r="F395" s="169">
        <v>297054</v>
      </c>
      <c r="G395" s="169">
        <v>188451</v>
      </c>
      <c r="H395" s="169">
        <v>159730</v>
      </c>
      <c r="I395"/>
      <c r="J395"/>
      <c r="K395"/>
      <c r="L395"/>
      <c r="M395"/>
      <c r="N395"/>
    </row>
    <row r="396" spans="2:14" s="9" customFormat="1" ht="15" customHeight="1" x14ac:dyDescent="0.25">
      <c r="B396" s="168">
        <v>2014</v>
      </c>
      <c r="C396" s="168"/>
      <c r="D396" s="169">
        <v>27994</v>
      </c>
      <c r="E396" s="169">
        <v>826278</v>
      </c>
      <c r="F396" s="169">
        <v>299566</v>
      </c>
      <c r="G396" s="169">
        <v>187076</v>
      </c>
      <c r="H396" s="169">
        <v>152669</v>
      </c>
      <c r="I396"/>
      <c r="J396"/>
      <c r="K396"/>
      <c r="L396"/>
      <c r="M396"/>
      <c r="N396"/>
    </row>
    <row r="397" spans="2:14" s="9" customFormat="1" ht="15" customHeight="1" x14ac:dyDescent="0.25">
      <c r="B397" s="168">
        <v>2013</v>
      </c>
      <c r="C397" s="168"/>
      <c r="D397" s="169">
        <v>28840</v>
      </c>
      <c r="E397" s="169">
        <v>842385</v>
      </c>
      <c r="F397" s="169">
        <v>298557</v>
      </c>
      <c r="G397" s="169">
        <v>183417</v>
      </c>
      <c r="H397" s="169">
        <v>152594</v>
      </c>
      <c r="I397"/>
      <c r="J397"/>
      <c r="K397"/>
      <c r="L397"/>
      <c r="M397"/>
      <c r="N397"/>
    </row>
    <row r="398" spans="2:14" ht="15" customHeight="1" x14ac:dyDescent="0.25">
      <c r="B398" s="168">
        <v>2012</v>
      </c>
      <c r="C398" s="168"/>
      <c r="D398" s="169">
        <v>29736</v>
      </c>
      <c r="E398" s="169">
        <v>908778</v>
      </c>
      <c r="F398" s="169">
        <v>321517</v>
      </c>
      <c r="G398" s="169">
        <v>195615</v>
      </c>
      <c r="H398" s="169">
        <v>159853</v>
      </c>
      <c r="I398"/>
      <c r="J398"/>
      <c r="K398"/>
      <c r="L398"/>
      <c r="M398"/>
      <c r="N398"/>
    </row>
    <row r="399" spans="2:14" ht="15" customHeight="1" x14ac:dyDescent="0.25">
      <c r="B399" s="168">
        <v>2011</v>
      </c>
      <c r="C399" s="168"/>
      <c r="D399" s="169">
        <v>31908</v>
      </c>
      <c r="E399" s="169">
        <v>1027007</v>
      </c>
      <c r="F399" s="169">
        <v>363363</v>
      </c>
      <c r="G399" s="169">
        <v>216681</v>
      </c>
      <c r="H399" s="169">
        <v>178213</v>
      </c>
      <c r="I399"/>
      <c r="J399"/>
      <c r="K399"/>
      <c r="L399"/>
      <c r="M399"/>
      <c r="N399"/>
    </row>
    <row r="400" spans="2:14" ht="15" customHeight="1" x14ac:dyDescent="0.25">
      <c r="B400" s="168">
        <v>2010</v>
      </c>
      <c r="C400" s="168"/>
      <c r="D400" s="169">
        <v>33085</v>
      </c>
      <c r="E400" s="169">
        <v>1146813</v>
      </c>
      <c r="F400" s="169">
        <v>415747</v>
      </c>
      <c r="G400" s="169">
        <v>252942</v>
      </c>
      <c r="H400" s="169">
        <v>206793</v>
      </c>
      <c r="I400"/>
      <c r="J400"/>
      <c r="K400"/>
      <c r="L400"/>
      <c r="M400"/>
      <c r="N400"/>
    </row>
    <row r="401" spans="2:14" ht="15" customHeight="1" x14ac:dyDescent="0.25">
      <c r="B401" s="168">
        <v>2009</v>
      </c>
      <c r="C401" s="168"/>
      <c r="D401" s="169">
        <v>36688</v>
      </c>
      <c r="E401" s="169">
        <v>1236059</v>
      </c>
      <c r="F401" s="169">
        <v>453026</v>
      </c>
      <c r="G401" s="169">
        <v>276845</v>
      </c>
      <c r="H401" s="169">
        <v>229553</v>
      </c>
      <c r="I401"/>
      <c r="J401"/>
      <c r="K401"/>
      <c r="L401"/>
      <c r="M401"/>
      <c r="N401"/>
    </row>
    <row r="402" spans="2:14" ht="15" customHeight="1" x14ac:dyDescent="0.25">
      <c r="B402" s="168">
        <v>2008</v>
      </c>
      <c r="C402" s="168"/>
      <c r="D402" s="169">
        <v>39655</v>
      </c>
      <c r="E402" s="169">
        <v>1441985</v>
      </c>
      <c r="F402" s="169">
        <v>507248</v>
      </c>
      <c r="G402" s="169">
        <v>317643</v>
      </c>
      <c r="H402" s="169">
        <v>261644</v>
      </c>
      <c r="I402"/>
      <c r="J402"/>
      <c r="K402"/>
      <c r="L402"/>
      <c r="M402"/>
      <c r="N402"/>
    </row>
    <row r="403" spans="2:14" ht="15" customHeight="1" x14ac:dyDescent="0.25">
      <c r="B403" s="187" t="s">
        <v>174</v>
      </c>
      <c r="C403" s="187"/>
      <c r="D403" s="187"/>
      <c r="E403" s="187"/>
      <c r="F403" s="187"/>
      <c r="G403" s="187"/>
      <c r="H403" s="187"/>
      <c r="I403"/>
      <c r="J403"/>
      <c r="K403"/>
      <c r="L403"/>
      <c r="M403"/>
      <c r="N403"/>
    </row>
    <row r="404" spans="2:14" ht="15" customHeight="1" x14ac:dyDescent="0.25">
      <c r="B404" s="181">
        <v>2023</v>
      </c>
      <c r="C404" s="181"/>
      <c r="D404" s="182">
        <v>41561</v>
      </c>
      <c r="E404" s="182">
        <v>117100417</v>
      </c>
      <c r="F404" s="182">
        <v>29021078</v>
      </c>
      <c r="G404" s="182">
        <v>12387809</v>
      </c>
      <c r="H404" s="182">
        <v>7512339</v>
      </c>
      <c r="I404"/>
      <c r="J404"/>
      <c r="K404"/>
      <c r="L404"/>
      <c r="M404"/>
      <c r="N404"/>
    </row>
    <row r="405" spans="2:14" ht="15" customHeight="1" x14ac:dyDescent="0.25">
      <c r="B405" s="181">
        <v>2022</v>
      </c>
      <c r="C405" s="181"/>
      <c r="D405" s="182">
        <v>41102</v>
      </c>
      <c r="E405" s="182">
        <v>121291705</v>
      </c>
      <c r="F405" s="182">
        <v>27213664</v>
      </c>
      <c r="G405" s="182">
        <v>11927385</v>
      </c>
      <c r="H405" s="182">
        <v>5446401</v>
      </c>
      <c r="I405"/>
      <c r="J405"/>
      <c r="K405"/>
      <c r="L405"/>
      <c r="M405"/>
      <c r="N405"/>
    </row>
    <row r="406" spans="2:14" ht="15" customHeight="1" x14ac:dyDescent="0.25">
      <c r="B406" s="168">
        <v>2021</v>
      </c>
      <c r="C406" s="168"/>
      <c r="D406" s="169">
        <v>40732</v>
      </c>
      <c r="E406" s="169">
        <v>97685333</v>
      </c>
      <c r="F406" s="169">
        <v>24600644</v>
      </c>
      <c r="G406" s="169">
        <v>10470823</v>
      </c>
      <c r="H406" s="169">
        <v>5304555</v>
      </c>
      <c r="I406"/>
      <c r="J406"/>
      <c r="K406"/>
      <c r="L406"/>
      <c r="M406"/>
      <c r="N406"/>
    </row>
    <row r="407" spans="2:14" ht="15" customHeight="1" x14ac:dyDescent="0.25">
      <c r="B407" s="168">
        <v>2020</v>
      </c>
      <c r="C407" s="168"/>
      <c r="D407" s="169">
        <v>39914</v>
      </c>
      <c r="E407" s="169">
        <v>81156844</v>
      </c>
      <c r="F407" s="169">
        <v>20869492</v>
      </c>
      <c r="G407" s="169">
        <v>7825033</v>
      </c>
      <c r="H407" s="169">
        <v>3573946</v>
      </c>
      <c r="I407"/>
      <c r="J407"/>
      <c r="K407"/>
      <c r="L407"/>
      <c r="M407"/>
      <c r="N407"/>
    </row>
    <row r="408" spans="2:14" ht="15" customHeight="1" x14ac:dyDescent="0.25">
      <c r="B408" s="168">
        <v>2019</v>
      </c>
      <c r="C408" s="168"/>
      <c r="D408" s="169">
        <v>40879</v>
      </c>
      <c r="E408" s="169">
        <v>92505396</v>
      </c>
      <c r="F408" s="169">
        <v>22560708</v>
      </c>
      <c r="G408" s="169">
        <v>8724112</v>
      </c>
      <c r="H408" s="169">
        <v>3702836</v>
      </c>
      <c r="I408"/>
      <c r="J408"/>
      <c r="K408"/>
      <c r="L408"/>
      <c r="M408"/>
      <c r="N408"/>
    </row>
    <row r="409" spans="2:14" ht="15" customHeight="1" x14ac:dyDescent="0.25">
      <c r="B409" s="168">
        <v>2018</v>
      </c>
      <c r="C409" s="168"/>
      <c r="D409" s="169">
        <v>40149</v>
      </c>
      <c r="E409" s="169">
        <v>90275221</v>
      </c>
      <c r="F409" s="169">
        <v>22161120</v>
      </c>
      <c r="G409" s="169">
        <v>9068835</v>
      </c>
      <c r="H409" s="169">
        <v>4334673</v>
      </c>
      <c r="I409"/>
      <c r="J409"/>
      <c r="K409"/>
      <c r="L409"/>
      <c r="M409"/>
      <c r="N409"/>
    </row>
    <row r="410" spans="2:14" s="9" customFormat="1" ht="15" customHeight="1" collapsed="1" x14ac:dyDescent="0.25">
      <c r="B410" s="168">
        <v>2017</v>
      </c>
      <c r="C410" s="168"/>
      <c r="D410" s="169">
        <v>39594</v>
      </c>
      <c r="E410" s="169">
        <v>85267242</v>
      </c>
      <c r="F410" s="169">
        <v>21551000</v>
      </c>
      <c r="G410" s="169">
        <v>9241059</v>
      </c>
      <c r="H410" s="169">
        <v>3970756</v>
      </c>
      <c r="I410"/>
      <c r="J410"/>
      <c r="K410"/>
      <c r="L410"/>
      <c r="M410"/>
      <c r="N410"/>
    </row>
    <row r="411" spans="2:14" s="9" customFormat="1" ht="15" customHeight="1" x14ac:dyDescent="0.25">
      <c r="B411" s="168">
        <v>2016</v>
      </c>
      <c r="C411" s="168"/>
      <c r="D411" s="169">
        <v>39161</v>
      </c>
      <c r="E411" s="169">
        <v>77262573</v>
      </c>
      <c r="F411" s="169">
        <v>19860503</v>
      </c>
      <c r="G411" s="169">
        <v>8345707</v>
      </c>
      <c r="H411" s="169">
        <v>3864720</v>
      </c>
      <c r="I411"/>
      <c r="J411"/>
      <c r="K411"/>
      <c r="L411"/>
      <c r="M411"/>
      <c r="N411"/>
    </row>
    <row r="412" spans="2:14" s="9" customFormat="1" ht="15" customHeight="1" x14ac:dyDescent="0.25">
      <c r="B412" s="168">
        <v>2015</v>
      </c>
      <c r="C412" s="168"/>
      <c r="D412" s="169">
        <v>38741</v>
      </c>
      <c r="E412" s="169">
        <v>77037713</v>
      </c>
      <c r="F412" s="169">
        <v>18942139</v>
      </c>
      <c r="G412" s="169">
        <v>7882976</v>
      </c>
      <c r="H412" s="169">
        <v>4645669</v>
      </c>
      <c r="I412"/>
      <c r="J412"/>
      <c r="K412"/>
      <c r="L412"/>
      <c r="M412"/>
      <c r="N412"/>
    </row>
    <row r="413" spans="2:14" ht="15" customHeight="1" x14ac:dyDescent="0.25">
      <c r="B413" s="168">
        <v>2014</v>
      </c>
      <c r="C413" s="168"/>
      <c r="D413" s="169">
        <v>38207</v>
      </c>
      <c r="E413" s="169">
        <v>75602402</v>
      </c>
      <c r="F413" s="169">
        <v>17134262</v>
      </c>
      <c r="G413" s="169">
        <v>6551249</v>
      </c>
      <c r="H413" s="169">
        <v>2080080</v>
      </c>
      <c r="I413"/>
      <c r="J413"/>
      <c r="K413"/>
      <c r="L413"/>
      <c r="M413"/>
      <c r="N413"/>
    </row>
    <row r="414" spans="2:14" ht="15" customHeight="1" x14ac:dyDescent="0.25">
      <c r="B414" s="168">
        <v>2013</v>
      </c>
      <c r="C414" s="168"/>
      <c r="D414" s="169">
        <v>37583</v>
      </c>
      <c r="E414" s="169">
        <v>74419918</v>
      </c>
      <c r="F414" s="169">
        <v>16433079</v>
      </c>
      <c r="G414" s="169">
        <v>6174429</v>
      </c>
      <c r="H414" s="169">
        <v>1438389</v>
      </c>
      <c r="I414"/>
      <c r="J414"/>
      <c r="K414"/>
      <c r="L414"/>
      <c r="M414"/>
      <c r="N414"/>
    </row>
    <row r="415" spans="2:14" ht="15" customHeight="1" x14ac:dyDescent="0.25">
      <c r="B415" s="168">
        <v>2012</v>
      </c>
      <c r="C415" s="168"/>
      <c r="D415" s="169">
        <v>37749</v>
      </c>
      <c r="E415" s="169">
        <v>74323851</v>
      </c>
      <c r="F415" s="169">
        <v>15995355</v>
      </c>
      <c r="G415" s="169">
        <v>5640047</v>
      </c>
      <c r="H415" s="169">
        <v>895021</v>
      </c>
      <c r="I415"/>
      <c r="J415"/>
      <c r="K415"/>
      <c r="L415"/>
      <c r="M415"/>
      <c r="N415"/>
    </row>
    <row r="416" spans="2:14" ht="15" customHeight="1" x14ac:dyDescent="0.25">
      <c r="B416" s="168">
        <v>2011</v>
      </c>
      <c r="C416" s="168"/>
      <c r="D416" s="169">
        <v>38717</v>
      </c>
      <c r="E416" s="169">
        <v>75282737</v>
      </c>
      <c r="F416" s="169">
        <v>16904979</v>
      </c>
      <c r="G416" s="169">
        <v>6060237</v>
      </c>
      <c r="H416" s="169">
        <v>1576727</v>
      </c>
      <c r="I416"/>
      <c r="J416"/>
      <c r="K416"/>
      <c r="L416"/>
      <c r="M416"/>
      <c r="N416"/>
    </row>
    <row r="417" spans="2:14" ht="15" customHeight="1" x14ac:dyDescent="0.25">
      <c r="B417" s="168">
        <v>2010</v>
      </c>
      <c r="C417" s="168"/>
      <c r="D417" s="169">
        <v>39188</v>
      </c>
      <c r="E417" s="169">
        <v>70442262</v>
      </c>
      <c r="F417" s="169">
        <v>17662478</v>
      </c>
      <c r="G417" s="169">
        <v>6814600</v>
      </c>
      <c r="H417" s="169">
        <v>2427268</v>
      </c>
      <c r="I417"/>
      <c r="J417"/>
      <c r="K417"/>
      <c r="L417"/>
      <c r="M417"/>
      <c r="N417"/>
    </row>
    <row r="418" spans="2:14" ht="15" customHeight="1" x14ac:dyDescent="0.25">
      <c r="B418" s="168">
        <v>2009</v>
      </c>
      <c r="C418" s="168"/>
      <c r="D418" s="169">
        <v>40590</v>
      </c>
      <c r="E418" s="169">
        <v>63885142</v>
      </c>
      <c r="F418" s="169">
        <v>16360661</v>
      </c>
      <c r="G418" s="169">
        <v>5511549</v>
      </c>
      <c r="H418" s="169">
        <v>885460</v>
      </c>
      <c r="I418"/>
      <c r="J418"/>
      <c r="K418"/>
      <c r="L418"/>
      <c r="M418"/>
      <c r="N418"/>
    </row>
    <row r="419" spans="2:14" s="9" customFormat="1" ht="15" customHeight="1" collapsed="1" x14ac:dyDescent="0.25">
      <c r="B419" s="168">
        <v>2008</v>
      </c>
      <c r="C419" s="168"/>
      <c r="D419" s="169">
        <v>41732</v>
      </c>
      <c r="E419" s="169">
        <v>75439938</v>
      </c>
      <c r="F419" s="169">
        <v>18297912</v>
      </c>
      <c r="G419" s="169">
        <v>6914208</v>
      </c>
      <c r="H419" s="169">
        <v>1400228</v>
      </c>
      <c r="I419"/>
      <c r="J419"/>
      <c r="K419"/>
      <c r="L419"/>
      <c r="M419"/>
      <c r="N419"/>
    </row>
    <row r="420" spans="2:14" s="9" customFormat="1" ht="15" customHeight="1" x14ac:dyDescent="0.25">
      <c r="B420" s="258" t="s">
        <v>11</v>
      </c>
      <c r="C420" s="184"/>
      <c r="D420" s="184"/>
      <c r="E420" s="184"/>
      <c r="F420" s="184"/>
      <c r="G420" s="184"/>
      <c r="H420" s="184"/>
      <c r="I420"/>
      <c r="J420"/>
      <c r="K420"/>
      <c r="L420"/>
      <c r="M420"/>
      <c r="N420"/>
    </row>
    <row r="421" spans="2:14" s="9" customFormat="1" ht="15" customHeight="1" x14ac:dyDescent="0.25">
      <c r="B421" s="187" t="s">
        <v>175</v>
      </c>
      <c r="C421" s="187"/>
      <c r="D421" s="187"/>
      <c r="E421" s="187"/>
      <c r="F421" s="187"/>
      <c r="G421" s="187"/>
      <c r="H421" s="187"/>
      <c r="I421"/>
      <c r="J421"/>
      <c r="K421"/>
      <c r="L421"/>
      <c r="M421"/>
      <c r="N421"/>
    </row>
    <row r="422" spans="2:14" s="9" customFormat="1" ht="15" customHeight="1" x14ac:dyDescent="0.25">
      <c r="B422" s="181">
        <v>2023</v>
      </c>
      <c r="C422" s="181"/>
      <c r="D422" s="182">
        <v>68745</v>
      </c>
      <c r="E422" s="182">
        <v>52901832</v>
      </c>
      <c r="F422" s="182">
        <v>17243100</v>
      </c>
      <c r="G422" s="182">
        <v>6296190</v>
      </c>
      <c r="H422" s="182">
        <v>3541287</v>
      </c>
      <c r="I422"/>
      <c r="J422"/>
      <c r="K422"/>
      <c r="L422"/>
      <c r="M422"/>
      <c r="N422"/>
    </row>
    <row r="423" spans="2:14" s="9" customFormat="1" ht="15" customHeight="1" x14ac:dyDescent="0.25">
      <c r="B423" s="181">
        <v>2022</v>
      </c>
      <c r="C423" s="181"/>
      <c r="D423" s="182">
        <v>68096</v>
      </c>
      <c r="E423" s="182">
        <v>52231910</v>
      </c>
      <c r="F423" s="182">
        <v>15723152</v>
      </c>
      <c r="G423" s="182">
        <v>5647115</v>
      </c>
      <c r="H423" s="182">
        <v>3014488</v>
      </c>
      <c r="I423"/>
      <c r="J423"/>
      <c r="K423"/>
      <c r="L423"/>
      <c r="M423"/>
      <c r="N423"/>
    </row>
    <row r="424" spans="2:14" s="9" customFormat="1" ht="15" customHeight="1" x14ac:dyDescent="0.25">
      <c r="B424" s="168">
        <v>2021</v>
      </c>
      <c r="C424" s="168"/>
      <c r="D424" s="169">
        <v>66924</v>
      </c>
      <c r="E424" s="169">
        <v>45872726</v>
      </c>
      <c r="F424" s="169">
        <v>14291190</v>
      </c>
      <c r="G424" s="169">
        <v>4979227</v>
      </c>
      <c r="H424" s="169">
        <v>2518337</v>
      </c>
      <c r="I424"/>
      <c r="J424"/>
      <c r="K424"/>
      <c r="L424"/>
      <c r="M424"/>
      <c r="N424"/>
    </row>
    <row r="425" spans="2:14" s="9" customFormat="1" ht="15" customHeight="1" x14ac:dyDescent="0.25">
      <c r="B425" s="168">
        <v>2020</v>
      </c>
      <c r="C425" s="168"/>
      <c r="D425" s="169">
        <v>66098</v>
      </c>
      <c r="E425" s="169">
        <v>40016083</v>
      </c>
      <c r="F425" s="169">
        <v>12725678</v>
      </c>
      <c r="G425" s="169">
        <v>4121912</v>
      </c>
      <c r="H425" s="169">
        <v>2431876</v>
      </c>
      <c r="I425"/>
      <c r="J425"/>
      <c r="K425"/>
      <c r="L425"/>
      <c r="M425"/>
      <c r="N425"/>
    </row>
    <row r="426" spans="2:14" s="9" customFormat="1" ht="15" customHeight="1" x14ac:dyDescent="0.25">
      <c r="B426" s="168">
        <v>2019</v>
      </c>
      <c r="C426" s="168"/>
      <c r="D426" s="169">
        <v>68453</v>
      </c>
      <c r="E426" s="169">
        <v>43313630</v>
      </c>
      <c r="F426" s="169">
        <v>13473286</v>
      </c>
      <c r="G426" s="169">
        <v>4362579</v>
      </c>
      <c r="H426" s="169">
        <v>1785009</v>
      </c>
      <c r="I426"/>
      <c r="J426"/>
      <c r="K426"/>
      <c r="L426"/>
      <c r="M426"/>
      <c r="N426"/>
    </row>
    <row r="427" spans="2:14" s="9" customFormat="1" ht="15" customHeight="1" x14ac:dyDescent="0.25">
      <c r="B427" s="168">
        <v>2018</v>
      </c>
      <c r="C427" s="168"/>
      <c r="D427" s="169">
        <v>67850</v>
      </c>
      <c r="E427" s="169">
        <v>43242747</v>
      </c>
      <c r="F427" s="169">
        <v>13047470</v>
      </c>
      <c r="G427" s="169">
        <v>4336558</v>
      </c>
      <c r="H427" s="169">
        <v>1834977</v>
      </c>
      <c r="I427"/>
      <c r="J427"/>
      <c r="K427"/>
      <c r="L427"/>
      <c r="M427"/>
      <c r="N427"/>
    </row>
    <row r="428" spans="2:14" ht="15" customHeight="1" x14ac:dyDescent="0.25">
      <c r="B428" s="168">
        <v>2017</v>
      </c>
      <c r="C428" s="168"/>
      <c r="D428" s="169">
        <v>67206</v>
      </c>
      <c r="E428" s="169">
        <v>41551344</v>
      </c>
      <c r="F428" s="169">
        <v>12463896</v>
      </c>
      <c r="G428" s="169">
        <v>4211803</v>
      </c>
      <c r="H428" s="169">
        <v>1408422</v>
      </c>
      <c r="I428"/>
      <c r="J428"/>
      <c r="K428"/>
      <c r="L428"/>
      <c r="M428"/>
      <c r="N428"/>
    </row>
    <row r="429" spans="2:14" ht="15" customHeight="1" x14ac:dyDescent="0.25">
      <c r="B429" s="168">
        <v>2016</v>
      </c>
      <c r="C429" s="168"/>
      <c r="D429" s="169">
        <v>66632</v>
      </c>
      <c r="E429" s="169">
        <v>39446215</v>
      </c>
      <c r="F429" s="169">
        <v>11845061</v>
      </c>
      <c r="G429" s="169">
        <v>3983030</v>
      </c>
      <c r="H429" s="169">
        <v>1771975</v>
      </c>
      <c r="I429"/>
      <c r="J429"/>
      <c r="K429"/>
      <c r="L429"/>
      <c r="M429"/>
      <c r="N429"/>
    </row>
    <row r="430" spans="2:14" ht="15" customHeight="1" x14ac:dyDescent="0.25">
      <c r="B430" s="168">
        <v>2015</v>
      </c>
      <c r="C430" s="168"/>
      <c r="D430" s="169">
        <v>66416</v>
      </c>
      <c r="E430" s="169">
        <v>38714356</v>
      </c>
      <c r="F430" s="169">
        <v>11218840</v>
      </c>
      <c r="G430" s="169">
        <v>3717089</v>
      </c>
      <c r="H430" s="169">
        <v>1391639</v>
      </c>
      <c r="I430"/>
      <c r="J430"/>
      <c r="K430"/>
      <c r="L430"/>
      <c r="M430"/>
      <c r="N430"/>
    </row>
    <row r="431" spans="2:14" ht="15" customHeight="1" x14ac:dyDescent="0.25">
      <c r="B431" s="168">
        <v>2014</v>
      </c>
      <c r="C431" s="168"/>
      <c r="D431" s="169">
        <v>65900</v>
      </c>
      <c r="E431" s="169">
        <v>37443120</v>
      </c>
      <c r="F431" s="169">
        <v>10622807</v>
      </c>
      <c r="G431" s="169">
        <v>3375234</v>
      </c>
      <c r="H431" s="169">
        <v>846702</v>
      </c>
      <c r="I431"/>
      <c r="J431"/>
      <c r="K431"/>
      <c r="L431"/>
      <c r="M431"/>
      <c r="N431"/>
    </row>
    <row r="432" spans="2:14" ht="15" customHeight="1" x14ac:dyDescent="0.25">
      <c r="B432" s="168">
        <v>2013</v>
      </c>
      <c r="C432" s="168"/>
      <c r="D432" s="169">
        <v>66128</v>
      </c>
      <c r="E432" s="169">
        <v>35807484</v>
      </c>
      <c r="F432" s="169">
        <v>10102145</v>
      </c>
      <c r="G432" s="169">
        <v>3109667</v>
      </c>
      <c r="H432" s="169">
        <v>603553</v>
      </c>
      <c r="I432"/>
      <c r="J432"/>
      <c r="K432"/>
      <c r="L432"/>
      <c r="M432"/>
      <c r="N432"/>
    </row>
    <row r="433" spans="2:14" ht="15" customHeight="1" x14ac:dyDescent="0.25">
      <c r="B433" s="168">
        <v>2012</v>
      </c>
      <c r="C433" s="168"/>
      <c r="D433" s="169">
        <v>67191</v>
      </c>
      <c r="E433" s="169">
        <v>35847376</v>
      </c>
      <c r="F433" s="169">
        <v>9805620</v>
      </c>
      <c r="G433" s="169">
        <v>2713026</v>
      </c>
      <c r="H433" s="169">
        <v>-114155</v>
      </c>
      <c r="I433"/>
      <c r="J433"/>
      <c r="K433"/>
      <c r="L433"/>
      <c r="M433"/>
      <c r="N433"/>
    </row>
    <row r="434" spans="2:14" s="9" customFormat="1" ht="15" customHeight="1" collapsed="1" x14ac:dyDescent="0.25">
      <c r="B434" s="168">
        <v>2011</v>
      </c>
      <c r="C434" s="168"/>
      <c r="D434" s="169">
        <v>70322</v>
      </c>
      <c r="E434" s="169">
        <v>36793543</v>
      </c>
      <c r="F434" s="169">
        <v>10317781</v>
      </c>
      <c r="G434" s="169">
        <v>2806885</v>
      </c>
      <c r="H434" s="169">
        <v>32284</v>
      </c>
      <c r="I434"/>
      <c r="J434"/>
      <c r="K434"/>
      <c r="L434"/>
      <c r="M434"/>
      <c r="N434"/>
    </row>
    <row r="435" spans="2:14" s="9" customFormat="1" ht="15" customHeight="1" x14ac:dyDescent="0.25">
      <c r="B435" s="168">
        <v>2010</v>
      </c>
      <c r="C435" s="168"/>
      <c r="D435" s="169">
        <v>71982</v>
      </c>
      <c r="E435" s="169">
        <v>36546930</v>
      </c>
      <c r="F435" s="169">
        <v>11021514</v>
      </c>
      <c r="G435" s="169">
        <v>3411388</v>
      </c>
      <c r="H435" s="169">
        <v>583621</v>
      </c>
      <c r="I435"/>
      <c r="J435"/>
      <c r="K435"/>
      <c r="L435"/>
      <c r="M435"/>
      <c r="N435"/>
    </row>
    <row r="436" spans="2:14" s="9" customFormat="1" ht="15" customHeight="1" x14ac:dyDescent="0.25">
      <c r="B436" s="168">
        <v>2009</v>
      </c>
      <c r="C436" s="168"/>
      <c r="D436" s="169">
        <v>76987</v>
      </c>
      <c r="E436" s="169">
        <v>35231007</v>
      </c>
      <c r="F436" s="169">
        <v>10917889</v>
      </c>
      <c r="G436" s="169">
        <v>3225490</v>
      </c>
      <c r="H436" s="169">
        <v>81435</v>
      </c>
      <c r="I436"/>
      <c r="J436"/>
      <c r="K436"/>
      <c r="L436"/>
      <c r="M436"/>
      <c r="N436"/>
    </row>
    <row r="437" spans="2:14" ht="15" customHeight="1" x14ac:dyDescent="0.25">
      <c r="B437" s="168">
        <v>2008</v>
      </c>
      <c r="C437" s="168"/>
      <c r="D437" s="169">
        <v>81071</v>
      </c>
      <c r="E437" s="169">
        <v>39059696</v>
      </c>
      <c r="F437" s="169">
        <v>11652512</v>
      </c>
      <c r="G437" s="169">
        <v>3633459</v>
      </c>
      <c r="H437" s="169">
        <v>266054</v>
      </c>
      <c r="I437"/>
      <c r="J437"/>
      <c r="K437"/>
      <c r="L437"/>
      <c r="M437"/>
      <c r="N437"/>
    </row>
    <row r="438" spans="2:14" ht="15" customHeight="1" x14ac:dyDescent="0.25">
      <c r="B438" s="260" t="s">
        <v>176</v>
      </c>
      <c r="C438" s="230"/>
      <c r="D438" s="230"/>
      <c r="E438" s="230"/>
      <c r="F438" s="230"/>
      <c r="G438" s="230"/>
      <c r="H438" s="230"/>
      <c r="I438"/>
      <c r="J438"/>
      <c r="K438"/>
      <c r="L438"/>
      <c r="M438"/>
      <c r="N438"/>
    </row>
    <row r="439" spans="2:14" ht="15" customHeight="1" x14ac:dyDescent="0.25">
      <c r="B439" s="181">
        <v>2023</v>
      </c>
      <c r="C439" s="181"/>
      <c r="D439" s="182">
        <v>56566</v>
      </c>
      <c r="E439" s="182">
        <v>5712515</v>
      </c>
      <c r="F439" s="182">
        <v>2134891</v>
      </c>
      <c r="G439" s="182">
        <v>627602</v>
      </c>
      <c r="H439" s="182">
        <v>483612</v>
      </c>
      <c r="I439"/>
      <c r="J439"/>
      <c r="K439"/>
      <c r="L439"/>
      <c r="M439"/>
      <c r="N439"/>
    </row>
    <row r="440" spans="2:14" ht="15" customHeight="1" x14ac:dyDescent="0.25">
      <c r="B440" s="181">
        <v>2022</v>
      </c>
      <c r="C440" s="181"/>
      <c r="D440" s="182">
        <v>55916</v>
      </c>
      <c r="E440" s="182">
        <v>5637100</v>
      </c>
      <c r="F440" s="182">
        <v>2013199</v>
      </c>
      <c r="G440" s="182">
        <v>618975</v>
      </c>
      <c r="H440" s="182">
        <v>376443</v>
      </c>
      <c r="I440"/>
      <c r="J440"/>
      <c r="K440"/>
      <c r="L440"/>
      <c r="M440"/>
      <c r="N440"/>
    </row>
    <row r="441" spans="2:14" ht="15" customHeight="1" x14ac:dyDescent="0.25">
      <c r="B441" s="168">
        <v>2021</v>
      </c>
      <c r="C441" s="168"/>
      <c r="D441" s="169">
        <v>54953</v>
      </c>
      <c r="E441" s="169">
        <v>5104724</v>
      </c>
      <c r="F441" s="169">
        <v>1813165</v>
      </c>
      <c r="G441" s="169">
        <v>523589</v>
      </c>
      <c r="H441" s="169">
        <v>379967</v>
      </c>
      <c r="I441"/>
      <c r="J441"/>
      <c r="K441"/>
      <c r="L441"/>
      <c r="M441"/>
      <c r="N441"/>
    </row>
    <row r="442" spans="2:14" ht="15" customHeight="1" x14ac:dyDescent="0.25">
      <c r="B442" s="168">
        <v>2020</v>
      </c>
      <c r="C442" s="168"/>
      <c r="D442" s="169">
        <v>54289</v>
      </c>
      <c r="E442" s="169">
        <v>4569564</v>
      </c>
      <c r="F442" s="169">
        <v>1661446</v>
      </c>
      <c r="G442" s="169">
        <v>450093</v>
      </c>
      <c r="H442" s="169">
        <v>244228</v>
      </c>
      <c r="I442"/>
      <c r="J442"/>
      <c r="K442"/>
      <c r="L442"/>
      <c r="M442"/>
      <c r="N442"/>
    </row>
    <row r="443" spans="2:14" ht="15" customHeight="1" x14ac:dyDescent="0.25">
      <c r="B443" s="168">
        <v>2019</v>
      </c>
      <c r="C443" s="168"/>
      <c r="D443" s="169">
        <v>56015</v>
      </c>
      <c r="E443" s="169">
        <v>4950703</v>
      </c>
      <c r="F443" s="169">
        <v>1799254</v>
      </c>
      <c r="G443" s="169">
        <v>524250</v>
      </c>
      <c r="H443" s="169">
        <v>220502</v>
      </c>
      <c r="I443"/>
      <c r="J443"/>
      <c r="K443"/>
      <c r="L443"/>
      <c r="M443"/>
      <c r="N443"/>
    </row>
    <row r="444" spans="2:14" ht="15" customHeight="1" x14ac:dyDescent="0.25">
      <c r="B444" s="168">
        <v>2018</v>
      </c>
      <c r="C444" s="168"/>
      <c r="D444" s="169">
        <v>55403</v>
      </c>
      <c r="E444" s="169">
        <v>4831009</v>
      </c>
      <c r="F444" s="169">
        <v>1737380</v>
      </c>
      <c r="G444" s="169">
        <v>527321</v>
      </c>
      <c r="H444" s="169">
        <v>241462</v>
      </c>
      <c r="I444"/>
      <c r="J444"/>
      <c r="K444"/>
      <c r="L444"/>
      <c r="M444"/>
      <c r="N444"/>
    </row>
    <row r="445" spans="2:14" ht="15" customHeight="1" x14ac:dyDescent="0.25">
      <c r="B445" s="168">
        <v>2017</v>
      </c>
      <c r="C445" s="168"/>
      <c r="D445" s="169">
        <v>54958</v>
      </c>
      <c r="E445" s="169">
        <v>4748577</v>
      </c>
      <c r="F445" s="169">
        <v>1688039</v>
      </c>
      <c r="G445" s="169">
        <v>529226</v>
      </c>
      <c r="H445" s="169">
        <v>253848</v>
      </c>
      <c r="I445"/>
      <c r="J445"/>
      <c r="K445"/>
      <c r="L445"/>
      <c r="M445"/>
      <c r="N445"/>
    </row>
    <row r="446" spans="2:14" ht="15" customHeight="1" x14ac:dyDescent="0.25">
      <c r="B446" s="168">
        <v>2016</v>
      </c>
      <c r="C446" s="168"/>
      <c r="D446" s="169">
        <v>54513</v>
      </c>
      <c r="E446" s="169">
        <v>4484197</v>
      </c>
      <c r="F446" s="169">
        <v>1594618</v>
      </c>
      <c r="G446" s="169">
        <v>485726</v>
      </c>
      <c r="H446" s="169">
        <v>174906</v>
      </c>
      <c r="I446"/>
      <c r="J446"/>
      <c r="K446"/>
      <c r="L446"/>
      <c r="M446"/>
      <c r="N446"/>
    </row>
    <row r="447" spans="2:14" ht="15" customHeight="1" x14ac:dyDescent="0.25">
      <c r="B447" s="168">
        <v>2015</v>
      </c>
      <c r="C447" s="168"/>
      <c r="D447" s="169">
        <v>54531</v>
      </c>
      <c r="E447" s="169">
        <v>4504006</v>
      </c>
      <c r="F447" s="169">
        <v>1565842</v>
      </c>
      <c r="G447" s="169">
        <v>497400</v>
      </c>
      <c r="H447" s="169">
        <v>167940</v>
      </c>
      <c r="I447"/>
      <c r="J447"/>
      <c r="K447"/>
      <c r="L447"/>
      <c r="M447"/>
      <c r="N447"/>
    </row>
    <row r="448" spans="2:14" ht="15" customHeight="1" x14ac:dyDescent="0.25">
      <c r="B448" s="168">
        <v>2014</v>
      </c>
      <c r="C448" s="168"/>
      <c r="D448" s="169">
        <v>54309</v>
      </c>
      <c r="E448" s="169">
        <v>4421716</v>
      </c>
      <c r="F448" s="169">
        <v>1463878</v>
      </c>
      <c r="G448" s="169">
        <v>417405</v>
      </c>
      <c r="H448" s="169">
        <v>91490</v>
      </c>
      <c r="I448"/>
      <c r="J448"/>
      <c r="K448"/>
      <c r="L448"/>
      <c r="M448"/>
      <c r="N448"/>
    </row>
    <row r="449" spans="2:14" s="9" customFormat="1" ht="15" customHeight="1" collapsed="1" x14ac:dyDescent="0.25">
      <c r="B449" s="168">
        <v>2013</v>
      </c>
      <c r="C449" s="168"/>
      <c r="D449" s="169">
        <v>54761</v>
      </c>
      <c r="E449" s="169">
        <v>4339506</v>
      </c>
      <c r="F449" s="169">
        <v>1418504</v>
      </c>
      <c r="G449" s="169">
        <v>375832</v>
      </c>
      <c r="H449" s="169">
        <v>51733</v>
      </c>
      <c r="I449"/>
      <c r="J449"/>
      <c r="K449"/>
      <c r="L449"/>
      <c r="M449"/>
      <c r="N449"/>
    </row>
    <row r="450" spans="2:14" s="9" customFormat="1" ht="15" customHeight="1" x14ac:dyDescent="0.25">
      <c r="B450" s="168">
        <v>2012</v>
      </c>
      <c r="C450" s="168"/>
      <c r="D450" s="169">
        <v>55466</v>
      </c>
      <c r="E450" s="169">
        <v>4256195</v>
      </c>
      <c r="F450" s="169">
        <v>1397620</v>
      </c>
      <c r="G450" s="169">
        <v>322628</v>
      </c>
      <c r="H450" s="169">
        <v>-138991</v>
      </c>
      <c r="I450"/>
      <c r="J450"/>
      <c r="K450"/>
      <c r="L450"/>
      <c r="M450"/>
      <c r="N450"/>
    </row>
    <row r="451" spans="2:14" s="9" customFormat="1" ht="15" customHeight="1" x14ac:dyDescent="0.25">
      <c r="B451" s="168">
        <v>2011</v>
      </c>
      <c r="C451" s="168"/>
      <c r="D451" s="169">
        <v>57767</v>
      </c>
      <c r="E451" s="169">
        <v>4471173</v>
      </c>
      <c r="F451" s="169">
        <v>1490484</v>
      </c>
      <c r="G451" s="169">
        <v>358898</v>
      </c>
      <c r="H451" s="169">
        <v>-23725</v>
      </c>
      <c r="I451"/>
      <c r="J451"/>
      <c r="K451"/>
      <c r="L451"/>
      <c r="M451"/>
      <c r="N451"/>
    </row>
    <row r="452" spans="2:14" ht="15" customHeight="1" x14ac:dyDescent="0.25">
      <c r="B452" s="168">
        <v>2010</v>
      </c>
      <c r="C452" s="168"/>
      <c r="D452" s="169">
        <v>58971</v>
      </c>
      <c r="E452" s="169">
        <v>4769305</v>
      </c>
      <c r="F452" s="169">
        <v>1650301</v>
      </c>
      <c r="G452" s="169">
        <v>472177</v>
      </c>
      <c r="H452" s="169">
        <v>165357</v>
      </c>
      <c r="I452"/>
      <c r="J452"/>
      <c r="K452"/>
      <c r="L452"/>
      <c r="M452"/>
      <c r="N452"/>
    </row>
    <row r="453" spans="2:14" ht="15" customHeight="1" x14ac:dyDescent="0.25">
      <c r="B453" s="168">
        <v>2009</v>
      </c>
      <c r="C453" s="168"/>
      <c r="D453" s="169">
        <v>63511</v>
      </c>
      <c r="E453" s="169">
        <v>4812356</v>
      </c>
      <c r="F453" s="169">
        <v>1698146</v>
      </c>
      <c r="G453" s="169">
        <v>504439</v>
      </c>
      <c r="H453" s="169">
        <v>101140</v>
      </c>
      <c r="I453"/>
      <c r="J453"/>
      <c r="K453"/>
      <c r="L453"/>
      <c r="M453"/>
      <c r="N453"/>
    </row>
    <row r="454" spans="2:14" ht="15" customHeight="1" x14ac:dyDescent="0.25">
      <c r="B454" s="168">
        <v>2008</v>
      </c>
      <c r="C454" s="168"/>
      <c r="D454" s="169">
        <v>66739</v>
      </c>
      <c r="E454" s="169">
        <v>5186231</v>
      </c>
      <c r="F454" s="169">
        <v>1769478</v>
      </c>
      <c r="G454" s="169">
        <v>567536</v>
      </c>
      <c r="H454" s="169">
        <v>124729</v>
      </c>
      <c r="I454"/>
      <c r="J454"/>
      <c r="K454"/>
      <c r="L454"/>
      <c r="M454"/>
      <c r="N454"/>
    </row>
    <row r="455" spans="2:14" ht="15" customHeight="1" x14ac:dyDescent="0.25">
      <c r="B455" s="260" t="s">
        <v>177</v>
      </c>
      <c r="C455" s="230"/>
      <c r="D455" s="230"/>
      <c r="E455" s="230"/>
      <c r="F455" s="230"/>
      <c r="G455" s="230"/>
      <c r="H455" s="230"/>
      <c r="I455"/>
      <c r="J455"/>
      <c r="K455"/>
      <c r="L455"/>
      <c r="M455"/>
      <c r="N455"/>
    </row>
    <row r="456" spans="2:14" ht="15" customHeight="1" x14ac:dyDescent="0.25">
      <c r="B456" s="181">
        <v>2023</v>
      </c>
      <c r="C456" s="181"/>
      <c r="D456" s="182">
        <v>9657</v>
      </c>
      <c r="E456" s="182">
        <v>15833881</v>
      </c>
      <c r="F456" s="182">
        <v>5759087</v>
      </c>
      <c r="G456" s="182">
        <v>1773062</v>
      </c>
      <c r="H456" s="182">
        <v>723742</v>
      </c>
      <c r="I456"/>
      <c r="J456"/>
      <c r="K456"/>
      <c r="L456"/>
      <c r="M456"/>
      <c r="N456"/>
    </row>
    <row r="457" spans="2:14" ht="15" customHeight="1" x14ac:dyDescent="0.25">
      <c r="B457" s="181">
        <v>2022</v>
      </c>
      <c r="C457" s="181"/>
      <c r="D457" s="182">
        <v>9710</v>
      </c>
      <c r="E457" s="182">
        <v>15788316</v>
      </c>
      <c r="F457" s="182">
        <v>5386832</v>
      </c>
      <c r="G457" s="182">
        <v>1691521</v>
      </c>
      <c r="H457" s="182">
        <v>711866</v>
      </c>
      <c r="I457"/>
      <c r="J457"/>
      <c r="K457"/>
      <c r="L457"/>
      <c r="M457"/>
      <c r="N457"/>
    </row>
    <row r="458" spans="2:14" ht="15" customHeight="1" x14ac:dyDescent="0.25">
      <c r="B458" s="168">
        <v>2021</v>
      </c>
      <c r="C458" s="168"/>
      <c r="D458" s="169">
        <v>9577</v>
      </c>
      <c r="E458" s="169">
        <v>14037703</v>
      </c>
      <c r="F458" s="169">
        <v>4892350</v>
      </c>
      <c r="G458" s="169">
        <v>1461623</v>
      </c>
      <c r="H458" s="169">
        <v>511469</v>
      </c>
      <c r="I458"/>
      <c r="J458"/>
      <c r="K458"/>
      <c r="L458"/>
      <c r="M458"/>
      <c r="N458"/>
    </row>
    <row r="459" spans="2:14" ht="15" customHeight="1" x14ac:dyDescent="0.25">
      <c r="B459" s="168">
        <v>2020</v>
      </c>
      <c r="C459" s="168"/>
      <c r="D459" s="169">
        <v>9486</v>
      </c>
      <c r="E459" s="169">
        <v>12532975</v>
      </c>
      <c r="F459" s="169">
        <v>4408070</v>
      </c>
      <c r="G459" s="169">
        <v>1206108</v>
      </c>
      <c r="H459" s="169">
        <v>325361</v>
      </c>
      <c r="I459"/>
      <c r="J459"/>
      <c r="K459"/>
      <c r="L459"/>
      <c r="M459"/>
      <c r="N459"/>
    </row>
    <row r="460" spans="2:14" ht="15" customHeight="1" x14ac:dyDescent="0.25">
      <c r="B460" s="168">
        <v>2019</v>
      </c>
      <c r="C460" s="168"/>
      <c r="D460" s="169">
        <v>10007</v>
      </c>
      <c r="E460" s="169">
        <v>13579110</v>
      </c>
      <c r="F460" s="169">
        <v>4709394</v>
      </c>
      <c r="G460" s="169">
        <v>1335004</v>
      </c>
      <c r="H460" s="169">
        <v>371225</v>
      </c>
      <c r="I460"/>
      <c r="J460"/>
      <c r="K460"/>
      <c r="L460"/>
      <c r="M460"/>
      <c r="N460"/>
    </row>
    <row r="461" spans="2:14" ht="15" customHeight="1" x14ac:dyDescent="0.25">
      <c r="B461" s="168">
        <v>2018</v>
      </c>
      <c r="C461" s="168"/>
      <c r="D461" s="169">
        <v>10071</v>
      </c>
      <c r="E461" s="169">
        <v>13436103</v>
      </c>
      <c r="F461" s="169">
        <v>4577970</v>
      </c>
      <c r="G461" s="169">
        <v>1320595</v>
      </c>
      <c r="H461" s="169">
        <v>425508</v>
      </c>
      <c r="I461"/>
      <c r="J461"/>
      <c r="K461"/>
      <c r="L461"/>
      <c r="M461"/>
      <c r="N461"/>
    </row>
    <row r="462" spans="2:14" ht="15" customHeight="1" x14ac:dyDescent="0.25">
      <c r="B462" s="168">
        <v>2017</v>
      </c>
      <c r="C462" s="168"/>
      <c r="D462" s="169">
        <v>9918</v>
      </c>
      <c r="E462" s="169">
        <v>13123632</v>
      </c>
      <c r="F462" s="169">
        <v>4401202</v>
      </c>
      <c r="G462" s="169">
        <v>1286385</v>
      </c>
      <c r="H462" s="169">
        <v>490973</v>
      </c>
      <c r="I462"/>
      <c r="J462"/>
      <c r="K462"/>
      <c r="L462"/>
      <c r="M462"/>
      <c r="N462"/>
    </row>
    <row r="463" spans="2:14" ht="15" customHeight="1" x14ac:dyDescent="0.25">
      <c r="B463" s="168">
        <v>2016</v>
      </c>
      <c r="C463" s="168"/>
      <c r="D463" s="169">
        <v>9887</v>
      </c>
      <c r="E463" s="169">
        <v>12695820</v>
      </c>
      <c r="F463" s="169">
        <v>4218385</v>
      </c>
      <c r="G463" s="169">
        <v>1237943</v>
      </c>
      <c r="H463" s="169">
        <v>354478</v>
      </c>
      <c r="I463"/>
      <c r="J463"/>
      <c r="K463"/>
      <c r="L463"/>
      <c r="M463"/>
      <c r="N463"/>
    </row>
    <row r="464" spans="2:14" s="9" customFormat="1" ht="15" customHeight="1" collapsed="1" x14ac:dyDescent="0.25">
      <c r="B464" s="168">
        <v>2015</v>
      </c>
      <c r="C464" s="168"/>
      <c r="D464" s="169">
        <v>9704</v>
      </c>
      <c r="E464" s="169">
        <v>12302140</v>
      </c>
      <c r="F464" s="169">
        <v>3975622</v>
      </c>
      <c r="G464" s="169">
        <v>1152352</v>
      </c>
      <c r="H464" s="169">
        <v>264151</v>
      </c>
      <c r="I464"/>
      <c r="J464"/>
      <c r="K464"/>
      <c r="L464"/>
      <c r="M464"/>
      <c r="N464"/>
    </row>
    <row r="465" spans="2:14" s="9" customFormat="1" ht="15" customHeight="1" x14ac:dyDescent="0.25">
      <c r="B465" s="168">
        <v>2014</v>
      </c>
      <c r="C465" s="168"/>
      <c r="D465" s="169">
        <v>9470</v>
      </c>
      <c r="E465" s="169">
        <v>11935816</v>
      </c>
      <c r="F465" s="169">
        <v>3776754</v>
      </c>
      <c r="G465" s="169">
        <v>1062672</v>
      </c>
      <c r="H465" s="169">
        <v>185142</v>
      </c>
      <c r="I465"/>
      <c r="J465"/>
      <c r="K465"/>
      <c r="L465"/>
      <c r="M465"/>
      <c r="N465"/>
    </row>
    <row r="466" spans="2:14" s="9" customFormat="1" ht="15" customHeight="1" x14ac:dyDescent="0.25">
      <c r="B466" s="168">
        <v>2013</v>
      </c>
      <c r="C466" s="168"/>
      <c r="D466" s="169">
        <v>9331</v>
      </c>
      <c r="E466" s="169">
        <v>11654087</v>
      </c>
      <c r="F466" s="169">
        <v>3646637</v>
      </c>
      <c r="G466" s="169">
        <v>980535</v>
      </c>
      <c r="H466" s="169">
        <v>72589</v>
      </c>
      <c r="I466"/>
      <c r="J466"/>
      <c r="K466"/>
      <c r="L466"/>
      <c r="M466"/>
      <c r="N466"/>
    </row>
    <row r="467" spans="2:14" ht="15" customHeight="1" x14ac:dyDescent="0.25">
      <c r="B467" s="168">
        <v>2012</v>
      </c>
      <c r="C467" s="168"/>
      <c r="D467" s="169">
        <v>9655</v>
      </c>
      <c r="E467" s="169">
        <v>11680995</v>
      </c>
      <c r="F467" s="169">
        <v>3526130</v>
      </c>
      <c r="G467" s="169">
        <v>807287</v>
      </c>
      <c r="H467" s="169">
        <v>-130661</v>
      </c>
      <c r="I467"/>
      <c r="J467"/>
      <c r="K467"/>
      <c r="L467"/>
      <c r="M467"/>
      <c r="N467"/>
    </row>
    <row r="468" spans="2:14" ht="15" customHeight="1" x14ac:dyDescent="0.25">
      <c r="B468" s="168">
        <v>2011</v>
      </c>
      <c r="C468" s="168"/>
      <c r="D468" s="169">
        <v>10389</v>
      </c>
      <c r="E468" s="169">
        <v>12219379</v>
      </c>
      <c r="F468" s="169">
        <v>3792207</v>
      </c>
      <c r="G468" s="169">
        <v>884240</v>
      </c>
      <c r="H468" s="169">
        <v>-97310</v>
      </c>
      <c r="I468"/>
      <c r="J468"/>
      <c r="K468"/>
      <c r="L468"/>
      <c r="M468"/>
      <c r="N468"/>
    </row>
    <row r="469" spans="2:14" ht="15" customHeight="1" x14ac:dyDescent="0.25">
      <c r="B469" s="168">
        <v>2010</v>
      </c>
      <c r="C469" s="168"/>
      <c r="D469" s="169">
        <v>10838</v>
      </c>
      <c r="E469" s="169">
        <v>12292752</v>
      </c>
      <c r="F469" s="169">
        <v>4111076</v>
      </c>
      <c r="G469" s="169">
        <v>1113643</v>
      </c>
      <c r="H469" s="169">
        <v>52189</v>
      </c>
      <c r="I469"/>
      <c r="J469"/>
      <c r="K469"/>
      <c r="L469"/>
      <c r="M469"/>
      <c r="N469"/>
    </row>
    <row r="470" spans="2:14" ht="15" customHeight="1" x14ac:dyDescent="0.25">
      <c r="B470" s="168">
        <v>2009</v>
      </c>
      <c r="C470" s="168"/>
      <c r="D470" s="169">
        <v>11250</v>
      </c>
      <c r="E470" s="169">
        <v>11880073</v>
      </c>
      <c r="F470" s="169">
        <v>4108412</v>
      </c>
      <c r="G470" s="169">
        <v>1080786</v>
      </c>
      <c r="H470" s="169">
        <v>-29116</v>
      </c>
      <c r="I470"/>
      <c r="J470"/>
      <c r="K470"/>
      <c r="L470"/>
      <c r="M470"/>
      <c r="N470"/>
    </row>
    <row r="471" spans="2:14" ht="15" customHeight="1" x14ac:dyDescent="0.25">
      <c r="B471" s="168">
        <v>2008</v>
      </c>
      <c r="C471" s="168"/>
      <c r="D471" s="169">
        <v>11941</v>
      </c>
      <c r="E471" s="169">
        <v>13233680</v>
      </c>
      <c r="F471" s="169">
        <v>4317583</v>
      </c>
      <c r="G471" s="169">
        <v>1183017</v>
      </c>
      <c r="H471" s="169">
        <v>-5929</v>
      </c>
      <c r="I471"/>
      <c r="J471"/>
      <c r="K471"/>
      <c r="L471"/>
      <c r="M471"/>
      <c r="N471"/>
    </row>
    <row r="472" spans="2:14" ht="15" customHeight="1" x14ac:dyDescent="0.25">
      <c r="B472" s="260" t="s">
        <v>178</v>
      </c>
      <c r="C472" s="230"/>
      <c r="D472" s="230"/>
      <c r="E472" s="230"/>
      <c r="F472" s="230"/>
      <c r="G472" s="230"/>
      <c r="H472" s="230"/>
      <c r="I472"/>
      <c r="J472"/>
      <c r="K472"/>
      <c r="L472"/>
      <c r="M472"/>
      <c r="N472"/>
    </row>
    <row r="473" spans="2:14" ht="15" customHeight="1" x14ac:dyDescent="0.25">
      <c r="B473" s="181">
        <v>2023</v>
      </c>
      <c r="C473" s="181"/>
      <c r="D473" s="182">
        <v>2522</v>
      </c>
      <c r="E473" s="182">
        <v>31355435</v>
      </c>
      <c r="F473" s="182">
        <v>9349122</v>
      </c>
      <c r="G473" s="182">
        <v>3895526</v>
      </c>
      <c r="H473" s="182">
        <v>2333933</v>
      </c>
      <c r="I473"/>
      <c r="J473"/>
      <c r="K473"/>
      <c r="L473"/>
      <c r="M473"/>
      <c r="N473"/>
    </row>
    <row r="474" spans="2:14" ht="15" customHeight="1" x14ac:dyDescent="0.25">
      <c r="B474" s="181">
        <v>2022</v>
      </c>
      <c r="C474" s="181"/>
      <c r="D474" s="182">
        <v>2470</v>
      </c>
      <c r="E474" s="182">
        <v>30806494</v>
      </c>
      <c r="F474" s="182">
        <v>8323121</v>
      </c>
      <c r="G474" s="182">
        <v>3336619</v>
      </c>
      <c r="H474" s="182">
        <v>1926180</v>
      </c>
      <c r="I474"/>
      <c r="J474"/>
      <c r="K474"/>
      <c r="L474"/>
      <c r="M474"/>
      <c r="N474"/>
    </row>
    <row r="475" spans="2:14" ht="15" customHeight="1" x14ac:dyDescent="0.25">
      <c r="B475" s="181">
        <v>2021</v>
      </c>
      <c r="C475" s="181"/>
      <c r="D475" s="182">
        <v>2394</v>
      </c>
      <c r="E475" s="182">
        <v>26730299</v>
      </c>
      <c r="F475" s="182">
        <v>7585676</v>
      </c>
      <c r="G475" s="182">
        <v>2994014</v>
      </c>
      <c r="H475" s="182">
        <v>1626901</v>
      </c>
      <c r="I475"/>
      <c r="J475"/>
      <c r="K475"/>
      <c r="L475"/>
      <c r="M475"/>
      <c r="N475"/>
    </row>
    <row r="476" spans="2:14" ht="15" customHeight="1" x14ac:dyDescent="0.25">
      <c r="B476" s="168">
        <v>2020</v>
      </c>
      <c r="C476" s="168"/>
      <c r="D476" s="169">
        <v>2323</v>
      </c>
      <c r="E476" s="169">
        <v>22913543</v>
      </c>
      <c r="F476" s="169">
        <v>6656163</v>
      </c>
      <c r="G476" s="169">
        <v>2465711</v>
      </c>
      <c r="H476" s="169">
        <v>1862286</v>
      </c>
      <c r="I476"/>
      <c r="J476"/>
      <c r="K476"/>
      <c r="L476"/>
      <c r="M476"/>
      <c r="N476"/>
    </row>
    <row r="477" spans="2:14" ht="15" customHeight="1" x14ac:dyDescent="0.25">
      <c r="B477" s="168">
        <v>2019</v>
      </c>
      <c r="C477" s="168"/>
      <c r="D477" s="169">
        <v>2431</v>
      </c>
      <c r="E477" s="169">
        <v>24783817</v>
      </c>
      <c r="F477" s="169">
        <v>6964638</v>
      </c>
      <c r="G477" s="169">
        <v>2503325</v>
      </c>
      <c r="H477" s="169">
        <v>1193282</v>
      </c>
      <c r="I477"/>
      <c r="J477"/>
      <c r="K477"/>
      <c r="L477"/>
      <c r="M477"/>
      <c r="N477"/>
    </row>
    <row r="478" spans="2:14" ht="15" customHeight="1" x14ac:dyDescent="0.25">
      <c r="B478" s="168">
        <v>2018</v>
      </c>
      <c r="C478" s="168"/>
      <c r="D478" s="169">
        <v>2376</v>
      </c>
      <c r="E478" s="169">
        <v>24975635</v>
      </c>
      <c r="F478" s="169">
        <v>6732121</v>
      </c>
      <c r="G478" s="169">
        <v>2488642</v>
      </c>
      <c r="H478" s="169">
        <v>1168007</v>
      </c>
      <c r="I478"/>
      <c r="J478"/>
      <c r="K478"/>
      <c r="L478"/>
      <c r="M478"/>
      <c r="N478"/>
    </row>
    <row r="479" spans="2:14" s="9" customFormat="1" ht="15" customHeight="1" collapsed="1" x14ac:dyDescent="0.25">
      <c r="B479" s="168">
        <v>2017</v>
      </c>
      <c r="C479" s="168"/>
      <c r="D479" s="169">
        <v>2330</v>
      </c>
      <c r="E479" s="169">
        <v>23679135</v>
      </c>
      <c r="F479" s="169">
        <v>6374655</v>
      </c>
      <c r="G479" s="169">
        <v>2396193</v>
      </c>
      <c r="H479" s="169">
        <v>663601</v>
      </c>
      <c r="I479"/>
      <c r="J479"/>
      <c r="K479"/>
      <c r="L479"/>
      <c r="M479"/>
      <c r="N479"/>
    </row>
    <row r="480" spans="2:14" s="9" customFormat="1" ht="15" customHeight="1" x14ac:dyDescent="0.25">
      <c r="B480" s="168">
        <v>2016</v>
      </c>
      <c r="C480" s="168"/>
      <c r="D480" s="169">
        <v>2232</v>
      </c>
      <c r="E480" s="169">
        <v>22266198</v>
      </c>
      <c r="F480" s="169">
        <v>6032058</v>
      </c>
      <c r="G480" s="169">
        <v>2259361</v>
      </c>
      <c r="H480" s="169">
        <v>1242591</v>
      </c>
      <c r="I480"/>
      <c r="J480"/>
      <c r="K480"/>
      <c r="L480"/>
      <c r="M480"/>
      <c r="N480"/>
    </row>
    <row r="481" spans="2:14" s="9" customFormat="1" ht="15" customHeight="1" x14ac:dyDescent="0.25">
      <c r="B481" s="168">
        <v>2015</v>
      </c>
      <c r="C481" s="168"/>
      <c r="D481" s="169">
        <v>2181</v>
      </c>
      <c r="E481" s="169">
        <v>21908211</v>
      </c>
      <c r="F481" s="169">
        <v>5677376</v>
      </c>
      <c r="G481" s="169">
        <v>2067337</v>
      </c>
      <c r="H481" s="169">
        <v>959549</v>
      </c>
      <c r="I481"/>
      <c r="J481"/>
      <c r="K481"/>
      <c r="L481"/>
      <c r="M481"/>
      <c r="N481"/>
    </row>
    <row r="482" spans="2:14" ht="15" customHeight="1" x14ac:dyDescent="0.25">
      <c r="B482" s="168">
        <v>2014</v>
      </c>
      <c r="C482" s="168"/>
      <c r="D482" s="169">
        <v>2121</v>
      </c>
      <c r="E482" s="169">
        <v>21085588</v>
      </c>
      <c r="F482" s="169">
        <v>5382175</v>
      </c>
      <c r="G482" s="169">
        <v>1895158</v>
      </c>
      <c r="H482" s="169">
        <v>570070</v>
      </c>
      <c r="I482"/>
      <c r="J482"/>
      <c r="K482"/>
      <c r="L482"/>
      <c r="M482"/>
      <c r="N482"/>
    </row>
    <row r="483" spans="2:14" ht="15" customHeight="1" x14ac:dyDescent="0.25">
      <c r="B483" s="168">
        <v>2013</v>
      </c>
      <c r="C483" s="168"/>
      <c r="D483" s="169">
        <v>2036</v>
      </c>
      <c r="E483" s="169">
        <v>19813892</v>
      </c>
      <c r="F483" s="169">
        <v>5037004</v>
      </c>
      <c r="G483" s="169">
        <v>1753299</v>
      </c>
      <c r="H483" s="169">
        <v>479231</v>
      </c>
      <c r="I483"/>
      <c r="J483"/>
      <c r="K483"/>
      <c r="L483"/>
      <c r="M483"/>
      <c r="N483"/>
    </row>
    <row r="484" spans="2:14" ht="15" customHeight="1" x14ac:dyDescent="0.25">
      <c r="B484" s="168">
        <v>2012</v>
      </c>
      <c r="C484" s="168"/>
      <c r="D484" s="169">
        <v>2070</v>
      </c>
      <c r="E484" s="169">
        <v>19910186</v>
      </c>
      <c r="F484" s="169">
        <v>4881869</v>
      </c>
      <c r="G484" s="169">
        <v>1583111</v>
      </c>
      <c r="H484" s="169">
        <v>155498</v>
      </c>
      <c r="I484"/>
      <c r="J484"/>
      <c r="K484"/>
      <c r="L484"/>
      <c r="M484"/>
      <c r="N484"/>
    </row>
    <row r="485" spans="2:14" ht="15" customHeight="1" x14ac:dyDescent="0.25">
      <c r="B485" s="168">
        <v>2011</v>
      </c>
      <c r="C485" s="168"/>
      <c r="D485" s="169">
        <v>2166</v>
      </c>
      <c r="E485" s="169">
        <v>20102991</v>
      </c>
      <c r="F485" s="169">
        <v>5035090</v>
      </c>
      <c r="G485" s="169">
        <v>1563747</v>
      </c>
      <c r="H485" s="169">
        <v>153320</v>
      </c>
      <c r="I485"/>
      <c r="J485"/>
      <c r="K485"/>
      <c r="L485"/>
      <c r="M485"/>
      <c r="N485"/>
    </row>
    <row r="486" spans="2:14" ht="15" customHeight="1" x14ac:dyDescent="0.25">
      <c r="B486" s="168">
        <v>2010</v>
      </c>
      <c r="C486" s="168"/>
      <c r="D486" s="169">
        <v>2173</v>
      </c>
      <c r="E486" s="169">
        <v>19484873</v>
      </c>
      <c r="F486" s="169">
        <v>5260136</v>
      </c>
      <c r="G486" s="169">
        <v>1825569</v>
      </c>
      <c r="H486" s="169">
        <v>366075</v>
      </c>
      <c r="I486"/>
      <c r="J486"/>
      <c r="K486"/>
      <c r="L486"/>
      <c r="M486"/>
      <c r="N486"/>
    </row>
    <row r="487" spans="2:14" ht="15" customHeight="1" x14ac:dyDescent="0.25">
      <c r="B487" s="168">
        <v>2009</v>
      </c>
      <c r="C487" s="168"/>
      <c r="D487" s="169">
        <v>2226</v>
      </c>
      <c r="E487" s="169">
        <v>18538577</v>
      </c>
      <c r="F487" s="169">
        <v>5111331</v>
      </c>
      <c r="G487" s="169">
        <v>1640265</v>
      </c>
      <c r="H487" s="169">
        <v>9412</v>
      </c>
      <c r="I487"/>
      <c r="J487"/>
      <c r="K487"/>
      <c r="L487"/>
      <c r="M487"/>
      <c r="N487"/>
    </row>
    <row r="488" spans="2:14" s="7" customFormat="1" ht="15" customHeight="1" x14ac:dyDescent="0.25">
      <c r="B488" s="168">
        <v>2008</v>
      </c>
      <c r="C488" s="168"/>
      <c r="D488" s="169">
        <v>2391</v>
      </c>
      <c r="E488" s="169">
        <v>20639786</v>
      </c>
      <c r="F488" s="169">
        <v>5565451</v>
      </c>
      <c r="G488" s="169">
        <v>1882906</v>
      </c>
      <c r="H488" s="169">
        <v>147255</v>
      </c>
      <c r="I488"/>
      <c r="J488"/>
      <c r="K488"/>
      <c r="L488"/>
      <c r="M488"/>
      <c r="N488"/>
    </row>
    <row r="489" spans="2:14" s="8" customFormat="1" ht="15" customHeight="1" x14ac:dyDescent="0.25">
      <c r="B489" s="187" t="s">
        <v>179</v>
      </c>
      <c r="C489" s="187"/>
      <c r="D489" s="187"/>
      <c r="E489" s="187"/>
      <c r="F489" s="187"/>
      <c r="G489" s="187"/>
      <c r="H489" s="187"/>
      <c r="I489"/>
      <c r="J489"/>
      <c r="K489"/>
      <c r="L489"/>
      <c r="M489"/>
      <c r="N489"/>
    </row>
    <row r="490" spans="2:14" s="8" customFormat="1" ht="15" customHeight="1" x14ac:dyDescent="0.25">
      <c r="B490" s="181">
        <v>2023</v>
      </c>
      <c r="C490" s="181"/>
      <c r="D490" s="182">
        <v>415</v>
      </c>
      <c r="E490" s="182">
        <v>64974196</v>
      </c>
      <c r="F490" s="182">
        <v>12077026</v>
      </c>
      <c r="G490" s="182">
        <v>6291273</v>
      </c>
      <c r="H490" s="182">
        <v>4155277</v>
      </c>
      <c r="I490"/>
      <c r="J490"/>
      <c r="K490"/>
      <c r="L490"/>
      <c r="M490"/>
      <c r="N490"/>
    </row>
    <row r="491" spans="2:14" s="8" customFormat="1" ht="15" customHeight="1" x14ac:dyDescent="0.25">
      <c r="B491" s="181">
        <v>2022</v>
      </c>
      <c r="C491" s="181"/>
      <c r="D491" s="182">
        <v>405</v>
      </c>
      <c r="E491" s="182">
        <v>69824316</v>
      </c>
      <c r="F491" s="182">
        <v>11771067</v>
      </c>
      <c r="G491" s="182">
        <v>6468087</v>
      </c>
      <c r="H491" s="182">
        <v>2605074</v>
      </c>
      <c r="I491"/>
      <c r="J491"/>
      <c r="K491"/>
      <c r="L491"/>
      <c r="M491"/>
      <c r="N491"/>
    </row>
    <row r="492" spans="2:14" s="8" customFormat="1" ht="15" customHeight="1" x14ac:dyDescent="0.25">
      <c r="B492" s="168">
        <v>2021</v>
      </c>
      <c r="C492" s="168"/>
      <c r="D492" s="169">
        <v>393</v>
      </c>
      <c r="E492" s="169">
        <v>52505266</v>
      </c>
      <c r="F492" s="169">
        <v>10565983</v>
      </c>
      <c r="G492" s="169">
        <v>5661243</v>
      </c>
      <c r="H492" s="169">
        <v>2941950</v>
      </c>
      <c r="I492"/>
      <c r="J492"/>
      <c r="K492"/>
      <c r="L492"/>
      <c r="M492"/>
      <c r="N492"/>
    </row>
    <row r="493" spans="2:14" s="8" customFormat="1" ht="15" customHeight="1" x14ac:dyDescent="0.25">
      <c r="B493" s="168">
        <v>2020</v>
      </c>
      <c r="C493" s="168"/>
      <c r="D493" s="169">
        <v>371</v>
      </c>
      <c r="E493" s="169">
        <v>41810820</v>
      </c>
      <c r="F493" s="169">
        <v>8409813</v>
      </c>
      <c r="G493" s="169">
        <v>3885616</v>
      </c>
      <c r="H493" s="169">
        <v>1301407</v>
      </c>
      <c r="I493"/>
      <c r="J493"/>
      <c r="K493"/>
      <c r="L493"/>
      <c r="M493"/>
      <c r="N493"/>
    </row>
    <row r="494" spans="2:14" s="8" customFormat="1" ht="15" customHeight="1" x14ac:dyDescent="0.25">
      <c r="B494" s="168">
        <v>2019</v>
      </c>
      <c r="C494" s="168"/>
      <c r="D494" s="169">
        <v>379</v>
      </c>
      <c r="E494" s="169">
        <v>49967418</v>
      </c>
      <c r="F494" s="169">
        <v>9391633</v>
      </c>
      <c r="G494" s="169">
        <v>4567909</v>
      </c>
      <c r="H494" s="169">
        <v>2097630</v>
      </c>
      <c r="I494"/>
      <c r="J494"/>
      <c r="K494"/>
      <c r="L494"/>
      <c r="M494"/>
      <c r="N494"/>
    </row>
    <row r="495" spans="2:14" s="8" customFormat="1" ht="15" customHeight="1" x14ac:dyDescent="0.25">
      <c r="B495" s="168">
        <v>2018</v>
      </c>
      <c r="C495" s="168"/>
      <c r="D495" s="169">
        <v>364</v>
      </c>
      <c r="E495" s="169">
        <v>47834846</v>
      </c>
      <c r="F495" s="169">
        <v>9424469</v>
      </c>
      <c r="G495" s="169">
        <v>4941076</v>
      </c>
      <c r="H495" s="169">
        <v>2680614</v>
      </c>
      <c r="I495"/>
      <c r="J495"/>
      <c r="K495"/>
      <c r="L495"/>
      <c r="M495"/>
      <c r="N495"/>
    </row>
    <row r="496" spans="2:14" s="8" customFormat="1" ht="15" customHeight="1" x14ac:dyDescent="0.25">
      <c r="B496" s="168">
        <v>2017</v>
      </c>
      <c r="C496" s="168"/>
      <c r="D496" s="169">
        <v>349</v>
      </c>
      <c r="E496" s="169">
        <v>44511975</v>
      </c>
      <c r="F496" s="169">
        <v>9390003</v>
      </c>
      <c r="G496" s="169">
        <v>5228421</v>
      </c>
      <c r="H496" s="169">
        <v>2734566</v>
      </c>
      <c r="I496"/>
      <c r="J496"/>
      <c r="K496"/>
      <c r="L496"/>
      <c r="M496"/>
      <c r="N496"/>
    </row>
    <row r="497" spans="2:14" s="8" customFormat="1" ht="15" customHeight="1" x14ac:dyDescent="0.25">
      <c r="B497" s="168">
        <v>2016</v>
      </c>
      <c r="C497" s="168"/>
      <c r="D497" s="169">
        <v>321</v>
      </c>
      <c r="E497" s="169">
        <v>38589550</v>
      </c>
      <c r="F497" s="169">
        <v>8314382</v>
      </c>
      <c r="G497" s="169">
        <v>4558349</v>
      </c>
      <c r="H497" s="169">
        <v>2257993</v>
      </c>
      <c r="I497"/>
      <c r="J497"/>
      <c r="K497"/>
      <c r="L497"/>
      <c r="M497"/>
      <c r="N497"/>
    </row>
    <row r="498" spans="2:14" ht="15" customHeight="1" x14ac:dyDescent="0.25">
      <c r="B498" s="168">
        <v>2015</v>
      </c>
      <c r="C498" s="168"/>
      <c r="D498" s="169">
        <v>313</v>
      </c>
      <c r="E498" s="169">
        <v>39127093</v>
      </c>
      <c r="F498" s="169">
        <v>8020353</v>
      </c>
      <c r="G498" s="169">
        <v>4354338</v>
      </c>
      <c r="H498" s="169">
        <v>3413759</v>
      </c>
      <c r="I498"/>
      <c r="J498"/>
      <c r="K498"/>
      <c r="L498"/>
      <c r="M498"/>
      <c r="N498"/>
    </row>
    <row r="499" spans="2:14" ht="15" customHeight="1" x14ac:dyDescent="0.25">
      <c r="B499" s="168">
        <v>2014</v>
      </c>
      <c r="C499" s="168"/>
      <c r="D499" s="169">
        <v>301</v>
      </c>
      <c r="E499" s="169">
        <v>38985560</v>
      </c>
      <c r="F499" s="169">
        <v>6811021</v>
      </c>
      <c r="G499" s="169">
        <v>3363091</v>
      </c>
      <c r="H499" s="169">
        <v>1386047</v>
      </c>
      <c r="I499"/>
      <c r="J499"/>
      <c r="K499"/>
      <c r="L499"/>
      <c r="M499"/>
      <c r="N499"/>
    </row>
    <row r="500" spans="2:14" ht="15" customHeight="1" x14ac:dyDescent="0.25">
      <c r="B500" s="168">
        <v>2013</v>
      </c>
      <c r="C500" s="168"/>
      <c r="D500" s="169">
        <v>295</v>
      </c>
      <c r="E500" s="169">
        <v>39454820</v>
      </c>
      <c r="F500" s="169">
        <v>6629491</v>
      </c>
      <c r="G500" s="169">
        <v>3248179</v>
      </c>
      <c r="H500" s="169">
        <v>987430</v>
      </c>
      <c r="I500"/>
      <c r="J500"/>
      <c r="K500"/>
      <c r="L500"/>
      <c r="M500"/>
      <c r="N500"/>
    </row>
    <row r="501" spans="2:14" ht="15" customHeight="1" x14ac:dyDescent="0.25">
      <c r="B501" s="168">
        <v>2012</v>
      </c>
      <c r="C501" s="168"/>
      <c r="D501" s="169">
        <v>294</v>
      </c>
      <c r="E501" s="169">
        <v>39385253</v>
      </c>
      <c r="F501" s="169">
        <v>6511253</v>
      </c>
      <c r="G501" s="169">
        <v>3122635</v>
      </c>
      <c r="H501" s="169">
        <v>1169029</v>
      </c>
      <c r="I501"/>
      <c r="J501"/>
      <c r="K501"/>
      <c r="L501"/>
      <c r="M501"/>
      <c r="N501"/>
    </row>
    <row r="502" spans="2:14" ht="15" customHeight="1" x14ac:dyDescent="0.25">
      <c r="B502" s="168">
        <v>2011</v>
      </c>
      <c r="C502" s="168"/>
      <c r="D502" s="169">
        <v>303</v>
      </c>
      <c r="E502" s="169">
        <v>39516201</v>
      </c>
      <c r="F502" s="169">
        <v>6950562</v>
      </c>
      <c r="G502" s="169">
        <v>3470034</v>
      </c>
      <c r="H502" s="169">
        <v>1722655</v>
      </c>
      <c r="I502"/>
      <c r="J502"/>
      <c r="K502"/>
      <c r="L502"/>
      <c r="M502"/>
      <c r="N502"/>
    </row>
    <row r="503" spans="2:14" ht="15" customHeight="1" x14ac:dyDescent="0.25">
      <c r="B503" s="168">
        <v>2010</v>
      </c>
      <c r="C503" s="168"/>
      <c r="D503" s="169">
        <v>291</v>
      </c>
      <c r="E503" s="169">
        <v>35042145</v>
      </c>
      <c r="F503" s="169">
        <v>7056711</v>
      </c>
      <c r="G503" s="169">
        <v>3656153</v>
      </c>
      <c r="H503" s="169">
        <v>2050440</v>
      </c>
      <c r="I503"/>
      <c r="J503"/>
      <c r="K503"/>
      <c r="L503"/>
      <c r="M503"/>
      <c r="N503"/>
    </row>
    <row r="504" spans="2:14" s="8" customFormat="1" ht="15" customHeight="1" x14ac:dyDescent="0.25">
      <c r="B504" s="168">
        <v>2009</v>
      </c>
      <c r="C504" s="168"/>
      <c r="D504" s="169">
        <v>291</v>
      </c>
      <c r="E504" s="169">
        <v>29890195</v>
      </c>
      <c r="F504" s="169">
        <v>5895799</v>
      </c>
      <c r="G504" s="169">
        <v>2562904</v>
      </c>
      <c r="H504" s="169">
        <v>1033577</v>
      </c>
      <c r="I504"/>
      <c r="J504"/>
      <c r="K504"/>
      <c r="L504"/>
      <c r="M504"/>
      <c r="N504"/>
    </row>
    <row r="505" spans="2:14" s="9" customFormat="1" ht="15" customHeight="1" x14ac:dyDescent="0.25">
      <c r="B505" s="168">
        <v>2008</v>
      </c>
      <c r="C505" s="168"/>
      <c r="D505" s="169">
        <v>316</v>
      </c>
      <c r="E505" s="169">
        <v>37822228</v>
      </c>
      <c r="F505" s="169">
        <v>7152649</v>
      </c>
      <c r="G505" s="169">
        <v>3598391</v>
      </c>
      <c r="H505" s="169">
        <v>1395817</v>
      </c>
      <c r="I505"/>
      <c r="J505"/>
      <c r="K505"/>
      <c r="L505"/>
      <c r="M505"/>
      <c r="N505"/>
    </row>
    <row r="506" spans="2:14" s="9" customFormat="1" ht="15" customHeight="1" x14ac:dyDescent="0.25">
      <c r="B506" s="258" t="s">
        <v>40</v>
      </c>
      <c r="C506" s="184"/>
      <c r="D506" s="184"/>
      <c r="E506" s="184"/>
      <c r="F506" s="184"/>
      <c r="G506" s="184"/>
      <c r="H506" s="184"/>
      <c r="I506"/>
      <c r="J506"/>
      <c r="K506"/>
      <c r="L506"/>
      <c r="M506"/>
      <c r="N506"/>
    </row>
    <row r="507" spans="2:14" s="9" customFormat="1" ht="15" customHeight="1" x14ac:dyDescent="0.25">
      <c r="B507" s="187" t="s">
        <v>180</v>
      </c>
      <c r="C507" s="187"/>
      <c r="D507" s="187"/>
      <c r="E507" s="187"/>
      <c r="F507" s="187"/>
      <c r="G507" s="187"/>
      <c r="H507" s="187"/>
      <c r="I507"/>
      <c r="J507"/>
      <c r="K507"/>
      <c r="L507"/>
      <c r="M507"/>
      <c r="N507"/>
    </row>
    <row r="508" spans="2:14" s="9" customFormat="1" ht="15" customHeight="1" x14ac:dyDescent="0.25">
      <c r="B508" s="181">
        <v>2023</v>
      </c>
      <c r="C508" s="181"/>
      <c r="D508" s="182">
        <v>33306</v>
      </c>
      <c r="E508" s="182">
        <v>43587080</v>
      </c>
      <c r="F508" s="182">
        <v>12881432</v>
      </c>
      <c r="G508" s="182">
        <v>4775047</v>
      </c>
      <c r="H508" s="182">
        <v>2654943</v>
      </c>
      <c r="I508"/>
      <c r="J508"/>
      <c r="K508"/>
      <c r="L508"/>
      <c r="M508"/>
      <c r="N508"/>
    </row>
    <row r="509" spans="2:14" s="9" customFormat="1" ht="15" customHeight="1" x14ac:dyDescent="0.25">
      <c r="B509" s="181">
        <v>2022</v>
      </c>
      <c r="C509" s="181"/>
      <c r="D509" s="182">
        <v>33370</v>
      </c>
      <c r="E509" s="182">
        <v>43542965</v>
      </c>
      <c r="F509" s="182">
        <v>12023272</v>
      </c>
      <c r="G509" s="182">
        <v>4540852</v>
      </c>
      <c r="H509" s="182">
        <v>2464825</v>
      </c>
      <c r="I509"/>
      <c r="J509"/>
      <c r="K509"/>
      <c r="L509"/>
      <c r="M509"/>
      <c r="N509"/>
    </row>
    <row r="510" spans="2:14" s="9" customFormat="1" ht="15" customHeight="1" x14ac:dyDescent="0.25">
      <c r="B510" s="168">
        <v>2021</v>
      </c>
      <c r="C510" s="168"/>
      <c r="D510" s="169">
        <v>32844</v>
      </c>
      <c r="E510" s="169">
        <v>37159496</v>
      </c>
      <c r="F510" s="169">
        <v>10977905</v>
      </c>
      <c r="G510" s="169">
        <v>4130515</v>
      </c>
      <c r="H510" s="169">
        <v>2131695</v>
      </c>
      <c r="I510"/>
      <c r="J510"/>
      <c r="K510"/>
      <c r="L510"/>
      <c r="M510"/>
      <c r="N510"/>
    </row>
    <row r="511" spans="2:14" ht="15" customHeight="1" x14ac:dyDescent="0.25">
      <c r="B511" s="187" t="s">
        <v>181</v>
      </c>
      <c r="C511" s="187"/>
      <c r="D511" s="187"/>
      <c r="E511" s="187"/>
      <c r="F511" s="187"/>
      <c r="G511" s="187"/>
      <c r="H511" s="187"/>
      <c r="I511"/>
      <c r="J511"/>
      <c r="K511"/>
      <c r="L511"/>
      <c r="M511"/>
      <c r="N511"/>
    </row>
    <row r="512" spans="2:14" ht="15" customHeight="1" x14ac:dyDescent="0.25">
      <c r="B512" s="181">
        <v>2023</v>
      </c>
      <c r="C512" s="181"/>
      <c r="D512" s="182">
        <v>12746</v>
      </c>
      <c r="E512" s="182">
        <v>24190226</v>
      </c>
      <c r="F512" s="182">
        <v>6702884</v>
      </c>
      <c r="G512" s="182">
        <v>3030670</v>
      </c>
      <c r="H512" s="182">
        <v>2249958</v>
      </c>
      <c r="I512"/>
      <c r="J512"/>
      <c r="K512"/>
      <c r="L512"/>
      <c r="M512"/>
      <c r="N512"/>
    </row>
    <row r="513" spans="2:14" ht="15" customHeight="1" x14ac:dyDescent="0.25">
      <c r="B513" s="181">
        <v>2022</v>
      </c>
      <c r="C513" s="181"/>
      <c r="D513" s="182">
        <v>12549</v>
      </c>
      <c r="E513" s="182">
        <v>24370507</v>
      </c>
      <c r="F513" s="182">
        <v>6343893</v>
      </c>
      <c r="G513" s="182">
        <v>3031300</v>
      </c>
      <c r="H513" s="182">
        <v>1357860</v>
      </c>
      <c r="I513"/>
      <c r="J513"/>
      <c r="K513"/>
      <c r="L513"/>
      <c r="M513"/>
      <c r="N513"/>
    </row>
    <row r="514" spans="2:14" ht="15" customHeight="1" x14ac:dyDescent="0.25">
      <c r="B514" s="168">
        <v>2021</v>
      </c>
      <c r="C514" s="168"/>
      <c r="D514" s="169">
        <v>12422</v>
      </c>
      <c r="E514" s="169">
        <v>20292315</v>
      </c>
      <c r="F514" s="169">
        <v>5667508</v>
      </c>
      <c r="G514" s="169">
        <v>2593200</v>
      </c>
      <c r="H514" s="169">
        <v>1383993</v>
      </c>
      <c r="I514"/>
      <c r="J514"/>
      <c r="K514"/>
      <c r="L514"/>
      <c r="M514"/>
      <c r="N514"/>
    </row>
    <row r="515" spans="2:14" ht="15" customHeight="1" x14ac:dyDescent="0.25">
      <c r="B515" s="187" t="s">
        <v>590</v>
      </c>
      <c r="C515" s="187"/>
      <c r="D515" s="187"/>
      <c r="E515" s="187"/>
      <c r="F515" s="187"/>
      <c r="G515" s="187"/>
      <c r="H515" s="187"/>
      <c r="I515"/>
      <c r="J515"/>
      <c r="K515"/>
      <c r="L515"/>
      <c r="M515"/>
      <c r="N515"/>
    </row>
    <row r="516" spans="2:14" ht="15" customHeight="1" x14ac:dyDescent="0.25">
      <c r="B516" s="181">
        <v>2023</v>
      </c>
      <c r="C516" s="181"/>
      <c r="D516" s="182">
        <v>5443</v>
      </c>
      <c r="E516" s="182">
        <v>8715109</v>
      </c>
      <c r="F516" s="182">
        <v>2210182</v>
      </c>
      <c r="G516" s="182">
        <v>1022140</v>
      </c>
      <c r="H516" s="182">
        <v>583851</v>
      </c>
      <c r="I516"/>
      <c r="J516"/>
      <c r="K516"/>
      <c r="L516"/>
      <c r="M516"/>
      <c r="N516"/>
    </row>
    <row r="517" spans="2:14" ht="15" customHeight="1" x14ac:dyDescent="0.25">
      <c r="B517" s="181">
        <v>2022</v>
      </c>
      <c r="C517" s="181"/>
      <c r="D517" s="182">
        <v>5327</v>
      </c>
      <c r="E517" s="182">
        <v>8291766</v>
      </c>
      <c r="F517" s="182">
        <v>1872948</v>
      </c>
      <c r="G517" s="182">
        <v>805893</v>
      </c>
      <c r="H517" s="182">
        <v>374134</v>
      </c>
      <c r="I517"/>
      <c r="J517"/>
      <c r="K517"/>
      <c r="L517"/>
      <c r="M517"/>
      <c r="N517"/>
    </row>
    <row r="518" spans="2:14" ht="15" customHeight="1" x14ac:dyDescent="0.25">
      <c r="B518" s="168">
        <v>2021</v>
      </c>
      <c r="C518" s="168"/>
      <c r="D518" s="169">
        <v>5296</v>
      </c>
      <c r="E518" s="169">
        <v>6826579</v>
      </c>
      <c r="F518" s="169">
        <v>1662485</v>
      </c>
      <c r="G518" s="169">
        <v>683552</v>
      </c>
      <c r="H518" s="169">
        <v>335008</v>
      </c>
      <c r="I518"/>
      <c r="J518"/>
      <c r="K518"/>
      <c r="L518"/>
      <c r="M518"/>
      <c r="N518"/>
    </row>
    <row r="519" spans="2:14" ht="15" customHeight="1" x14ac:dyDescent="0.25">
      <c r="B519" s="187" t="s">
        <v>589</v>
      </c>
      <c r="C519" s="187"/>
      <c r="D519" s="187"/>
      <c r="E519" s="187"/>
      <c r="F519" s="187"/>
      <c r="G519" s="187"/>
      <c r="H519" s="187"/>
      <c r="I519"/>
      <c r="J519"/>
      <c r="K519"/>
      <c r="L519"/>
      <c r="M519"/>
      <c r="N519"/>
    </row>
    <row r="520" spans="2:14" ht="15" customHeight="1" x14ac:dyDescent="0.25">
      <c r="B520" s="181">
        <v>2023</v>
      </c>
      <c r="C520" s="181"/>
      <c r="D520" s="182">
        <v>7979</v>
      </c>
      <c r="E520" s="182">
        <v>25293889</v>
      </c>
      <c r="F520" s="182">
        <v>4732554</v>
      </c>
      <c r="G520" s="182">
        <v>2545714</v>
      </c>
      <c r="H520" s="182">
        <v>1992062</v>
      </c>
      <c r="I520"/>
      <c r="J520"/>
      <c r="K520"/>
      <c r="L520"/>
      <c r="M520"/>
      <c r="N520"/>
    </row>
    <row r="521" spans="2:14" ht="15" customHeight="1" x14ac:dyDescent="0.25">
      <c r="B521" s="181">
        <v>2022</v>
      </c>
      <c r="C521" s="181"/>
      <c r="D521" s="182">
        <v>7855</v>
      </c>
      <c r="E521" s="182">
        <v>28321686</v>
      </c>
      <c r="F521" s="182">
        <v>4280650</v>
      </c>
      <c r="G521" s="182">
        <v>2216349</v>
      </c>
      <c r="H521" s="182">
        <v>826844</v>
      </c>
      <c r="I521"/>
      <c r="J521"/>
      <c r="K521"/>
      <c r="L521"/>
      <c r="M521"/>
      <c r="N521"/>
    </row>
    <row r="522" spans="2:14" ht="15" customHeight="1" x14ac:dyDescent="0.25">
      <c r="B522" s="168">
        <v>2021</v>
      </c>
      <c r="C522" s="168"/>
      <c r="D522" s="169">
        <v>7655</v>
      </c>
      <c r="E522" s="169">
        <v>19727651</v>
      </c>
      <c r="F522" s="169">
        <v>3809870</v>
      </c>
      <c r="G522" s="169">
        <v>1923231</v>
      </c>
      <c r="H522" s="169">
        <v>1074052</v>
      </c>
      <c r="I522"/>
      <c r="J522"/>
      <c r="K522"/>
      <c r="L522"/>
      <c r="M522"/>
      <c r="N522"/>
    </row>
    <row r="523" spans="2:14" ht="15" customHeight="1" x14ac:dyDescent="0.25">
      <c r="B523" s="187" t="s">
        <v>588</v>
      </c>
      <c r="C523" s="187"/>
      <c r="D523" s="187"/>
      <c r="E523" s="187"/>
      <c r="F523" s="187"/>
      <c r="G523" s="187"/>
      <c r="H523" s="187"/>
      <c r="I523"/>
      <c r="J523"/>
      <c r="K523"/>
      <c r="L523"/>
      <c r="M523"/>
      <c r="N523"/>
    </row>
    <row r="524" spans="2:14" ht="15" customHeight="1" x14ac:dyDescent="0.25">
      <c r="B524" s="181">
        <v>2023</v>
      </c>
      <c r="C524" s="181"/>
      <c r="D524" s="182">
        <v>2776</v>
      </c>
      <c r="E524" s="182">
        <v>10786197</v>
      </c>
      <c r="F524" s="182">
        <v>1641904</v>
      </c>
      <c r="G524" s="182">
        <v>811765</v>
      </c>
      <c r="H524" s="182">
        <v>361772</v>
      </c>
      <c r="I524"/>
      <c r="J524"/>
      <c r="K524"/>
      <c r="L524"/>
      <c r="M524"/>
      <c r="N524"/>
    </row>
    <row r="525" spans="2:14" ht="15" customHeight="1" x14ac:dyDescent="0.25">
      <c r="B525" s="181">
        <v>2022</v>
      </c>
      <c r="C525" s="181"/>
      <c r="D525" s="182">
        <v>2673</v>
      </c>
      <c r="E525" s="182">
        <v>11751344</v>
      </c>
      <c r="F525" s="182">
        <v>1780128</v>
      </c>
      <c r="G525" s="182">
        <v>987964</v>
      </c>
      <c r="H525" s="182">
        <v>394087</v>
      </c>
      <c r="I525"/>
      <c r="J525"/>
      <c r="K525"/>
      <c r="L525"/>
      <c r="M525"/>
      <c r="N525"/>
    </row>
    <row r="526" spans="2:14" ht="15" customHeight="1" x14ac:dyDescent="0.25">
      <c r="B526" s="168">
        <v>2021</v>
      </c>
      <c r="C526" s="168"/>
      <c r="D526" s="169">
        <v>2586</v>
      </c>
      <c r="E526" s="169">
        <v>9382964</v>
      </c>
      <c r="F526" s="169">
        <v>1577983</v>
      </c>
      <c r="G526" s="169">
        <v>757686</v>
      </c>
      <c r="H526" s="169">
        <v>344007</v>
      </c>
      <c r="I526"/>
      <c r="J526"/>
      <c r="K526"/>
      <c r="L526"/>
      <c r="M526"/>
      <c r="N526"/>
    </row>
    <row r="527" spans="2:14" ht="15" customHeight="1" x14ac:dyDescent="0.25">
      <c r="B527" s="187" t="s">
        <v>182</v>
      </c>
      <c r="C527" s="187"/>
      <c r="D527" s="187"/>
      <c r="E527" s="187"/>
      <c r="F527" s="187"/>
      <c r="G527" s="187"/>
      <c r="H527" s="187"/>
      <c r="I527"/>
      <c r="J527"/>
      <c r="K527"/>
      <c r="L527"/>
      <c r="M527"/>
      <c r="N527"/>
    </row>
    <row r="528" spans="2:14" ht="15" customHeight="1" x14ac:dyDescent="0.25">
      <c r="B528" s="181">
        <v>2023</v>
      </c>
      <c r="C528" s="181"/>
      <c r="D528" s="182">
        <v>2798</v>
      </c>
      <c r="E528" s="182">
        <v>3476237</v>
      </c>
      <c r="F528" s="182">
        <v>644274</v>
      </c>
      <c r="G528" s="182">
        <v>224447</v>
      </c>
      <c r="H528" s="182">
        <v>-231599</v>
      </c>
      <c r="I528"/>
      <c r="J528"/>
      <c r="K528"/>
      <c r="L528"/>
      <c r="M528"/>
      <c r="N528"/>
    </row>
    <row r="529" spans="2:14" ht="15" customHeight="1" x14ac:dyDescent="0.25">
      <c r="B529" s="181">
        <v>2022</v>
      </c>
      <c r="C529" s="181"/>
      <c r="D529" s="182">
        <v>2764</v>
      </c>
      <c r="E529" s="182">
        <v>4070308</v>
      </c>
      <c r="F529" s="182">
        <v>714677</v>
      </c>
      <c r="G529" s="182">
        <v>341234</v>
      </c>
      <c r="H529" s="182">
        <v>88531</v>
      </c>
      <c r="I529"/>
      <c r="J529"/>
      <c r="K529"/>
      <c r="L529"/>
      <c r="M529"/>
      <c r="N529"/>
    </row>
    <row r="530" spans="2:14" ht="15" customHeight="1" x14ac:dyDescent="0.25">
      <c r="B530" s="168">
        <v>2021</v>
      </c>
      <c r="C530" s="168"/>
      <c r="D530" s="169">
        <v>2769</v>
      </c>
      <c r="E530" s="169">
        <v>3593090</v>
      </c>
      <c r="F530" s="169">
        <v>766654</v>
      </c>
      <c r="G530" s="169">
        <v>403101</v>
      </c>
      <c r="H530" s="169">
        <v>117698</v>
      </c>
      <c r="I530"/>
      <c r="J530"/>
      <c r="K530"/>
      <c r="L530"/>
      <c r="M530"/>
      <c r="N530"/>
    </row>
    <row r="531" spans="2:14" s="10" customFormat="1" ht="15" customHeight="1" collapsed="1" x14ac:dyDescent="0.25">
      <c r="B531" s="187" t="s">
        <v>183</v>
      </c>
      <c r="C531" s="187"/>
      <c r="D531" s="187"/>
      <c r="E531" s="187"/>
      <c r="F531" s="187"/>
      <c r="G531" s="187"/>
      <c r="H531" s="187"/>
      <c r="I531"/>
      <c r="J531"/>
      <c r="K531"/>
      <c r="L531"/>
      <c r="M531"/>
      <c r="N531"/>
    </row>
    <row r="532" spans="2:14" s="10" customFormat="1" ht="15" customHeight="1" x14ac:dyDescent="0.25">
      <c r="B532" s="181">
        <v>2023</v>
      </c>
      <c r="C532" s="181"/>
      <c r="D532" s="182">
        <v>2144</v>
      </c>
      <c r="E532" s="182">
        <v>436648</v>
      </c>
      <c r="F532" s="182">
        <v>166623</v>
      </c>
      <c r="G532" s="182">
        <v>56691</v>
      </c>
      <c r="H532" s="182">
        <v>27269</v>
      </c>
      <c r="I532"/>
      <c r="J532"/>
      <c r="K532"/>
      <c r="L532"/>
      <c r="M532"/>
      <c r="N532"/>
    </row>
    <row r="533" spans="2:14" s="10" customFormat="1" ht="15" customHeight="1" x14ac:dyDescent="0.25">
      <c r="B533" s="181">
        <v>2022</v>
      </c>
      <c r="C533" s="181"/>
      <c r="D533" s="182">
        <v>2079</v>
      </c>
      <c r="E533" s="182">
        <v>442064</v>
      </c>
      <c r="F533" s="182">
        <v>153716</v>
      </c>
      <c r="G533" s="182">
        <v>64659</v>
      </c>
      <c r="H533" s="182">
        <v>40140</v>
      </c>
      <c r="I533"/>
      <c r="J533"/>
      <c r="K533"/>
      <c r="L533"/>
      <c r="M533"/>
      <c r="N533"/>
    </row>
    <row r="534" spans="2:14" s="10" customFormat="1" ht="15" customHeight="1" x14ac:dyDescent="0.25">
      <c r="B534" s="168">
        <v>2021</v>
      </c>
      <c r="C534" s="168"/>
      <c r="D534" s="169">
        <v>1957</v>
      </c>
      <c r="E534" s="169">
        <v>333251</v>
      </c>
      <c r="F534" s="169">
        <v>117689</v>
      </c>
      <c r="G534" s="169">
        <v>41875</v>
      </c>
      <c r="H534" s="169">
        <v>21050</v>
      </c>
      <c r="I534"/>
      <c r="J534"/>
      <c r="K534"/>
      <c r="L534"/>
      <c r="M534"/>
      <c r="N534"/>
    </row>
    <row r="535" spans="2:14" s="9" customFormat="1" ht="15" customHeight="1" x14ac:dyDescent="0.25">
      <c r="B535" s="187" t="s">
        <v>504</v>
      </c>
      <c r="C535" s="187"/>
      <c r="D535" s="187"/>
      <c r="E535" s="187"/>
      <c r="F535" s="187"/>
      <c r="G535" s="187"/>
      <c r="H535" s="187"/>
      <c r="I535"/>
      <c r="J535"/>
      <c r="K535"/>
      <c r="L535"/>
      <c r="M535"/>
      <c r="N535"/>
    </row>
    <row r="536" spans="2:14" s="9" customFormat="1" ht="15" customHeight="1" x14ac:dyDescent="0.25">
      <c r="B536" s="181">
        <v>2023</v>
      </c>
      <c r="C536" s="181"/>
      <c r="D536" s="182">
        <v>1179</v>
      </c>
      <c r="E536" s="182">
        <v>1031667</v>
      </c>
      <c r="F536" s="182">
        <v>203899</v>
      </c>
      <c r="G536" s="182">
        <v>72843</v>
      </c>
      <c r="H536" s="182">
        <v>31103</v>
      </c>
      <c r="I536"/>
      <c r="J536"/>
      <c r="K536"/>
      <c r="L536"/>
      <c r="M536"/>
      <c r="N536"/>
    </row>
    <row r="537" spans="2:14" s="9" customFormat="1" ht="15" customHeight="1" x14ac:dyDescent="0.25">
      <c r="B537" s="181">
        <v>2022</v>
      </c>
      <c r="C537" s="181"/>
      <c r="D537" s="182">
        <v>1128</v>
      </c>
      <c r="E537" s="182">
        <v>950576</v>
      </c>
      <c r="F537" s="182">
        <v>202381</v>
      </c>
      <c r="G537" s="182">
        <v>82900</v>
      </c>
      <c r="H537" s="182">
        <v>47418</v>
      </c>
      <c r="I537"/>
      <c r="J537"/>
      <c r="K537"/>
      <c r="L537"/>
      <c r="M537"/>
      <c r="N537"/>
    </row>
    <row r="538" spans="2:14" s="9" customFormat="1" ht="15" customHeight="1" x14ac:dyDescent="0.25">
      <c r="B538" s="168">
        <v>2021</v>
      </c>
      <c r="C538" s="168"/>
      <c r="D538" s="169">
        <v>1062</v>
      </c>
      <c r="E538" s="169">
        <v>802167</v>
      </c>
      <c r="F538" s="169">
        <v>182088</v>
      </c>
      <c r="G538" s="169">
        <v>73852</v>
      </c>
      <c r="H538" s="169">
        <v>34671</v>
      </c>
      <c r="I538"/>
      <c r="J538"/>
      <c r="K538"/>
      <c r="L538"/>
      <c r="M538"/>
      <c r="N538"/>
    </row>
    <row r="539" spans="2:14" ht="15" customHeight="1" x14ac:dyDescent="0.25">
      <c r="B539" s="187" t="s">
        <v>521</v>
      </c>
      <c r="C539" s="187"/>
      <c r="D539" s="187"/>
      <c r="E539" s="187"/>
      <c r="F539" s="187"/>
      <c r="G539" s="187"/>
      <c r="H539" s="187"/>
      <c r="I539"/>
      <c r="J539"/>
      <c r="K539"/>
      <c r="L539"/>
      <c r="M539"/>
      <c r="N539"/>
    </row>
    <row r="540" spans="2:14" ht="15" customHeight="1" x14ac:dyDescent="0.25">
      <c r="B540" s="181">
        <v>2023</v>
      </c>
      <c r="C540" s="181"/>
      <c r="D540" s="182">
        <v>789</v>
      </c>
      <c r="E540" s="182">
        <v>358976</v>
      </c>
      <c r="F540" s="182">
        <v>136375</v>
      </c>
      <c r="G540" s="182">
        <v>48145</v>
      </c>
      <c r="H540" s="182">
        <v>27204</v>
      </c>
      <c r="I540"/>
      <c r="J540"/>
      <c r="K540"/>
      <c r="L540"/>
      <c r="M540"/>
      <c r="N540"/>
    </row>
    <row r="541" spans="2:14" ht="15" customHeight="1" x14ac:dyDescent="0.25">
      <c r="B541" s="181">
        <v>2022</v>
      </c>
      <c r="C541" s="181"/>
      <c r="D541" s="182">
        <v>756</v>
      </c>
      <c r="E541" s="182">
        <v>315009</v>
      </c>
      <c r="F541" s="182">
        <v>122554</v>
      </c>
      <c r="G541" s="182">
        <v>44051</v>
      </c>
      <c r="H541" s="182">
        <v>25723</v>
      </c>
      <c r="I541"/>
      <c r="J541"/>
      <c r="K541"/>
      <c r="L541"/>
      <c r="M541"/>
      <c r="N541"/>
    </row>
    <row r="542" spans="2:14" ht="15" customHeight="1" x14ac:dyDescent="0.25">
      <c r="B542" s="168">
        <v>2021</v>
      </c>
      <c r="C542" s="168"/>
      <c r="D542" s="169">
        <v>726</v>
      </c>
      <c r="E542" s="169">
        <v>260478</v>
      </c>
      <c r="F542" s="169">
        <v>94990</v>
      </c>
      <c r="G542" s="169">
        <v>33459</v>
      </c>
      <c r="H542" s="169">
        <v>18114</v>
      </c>
      <c r="I542"/>
      <c r="J542"/>
      <c r="K542"/>
      <c r="L542"/>
      <c r="M542"/>
      <c r="N542"/>
    </row>
    <row r="543" spans="2:14" ht="15" customHeight="1" x14ac:dyDescent="0.25">
      <c r="B543" s="258" t="s">
        <v>20</v>
      </c>
      <c r="C543" s="184"/>
      <c r="D543" s="184"/>
      <c r="E543" s="184"/>
      <c r="F543" s="184"/>
      <c r="G543" s="184"/>
      <c r="H543" s="184"/>
      <c r="I543"/>
      <c r="J543"/>
      <c r="K543"/>
      <c r="L543"/>
      <c r="M543"/>
      <c r="N543"/>
    </row>
    <row r="544" spans="2:14" ht="15" customHeight="1" x14ac:dyDescent="0.25">
      <c r="B544" s="187" t="s">
        <v>375</v>
      </c>
      <c r="C544" s="187"/>
      <c r="D544" s="187"/>
      <c r="E544" s="187"/>
      <c r="F544" s="187"/>
      <c r="G544" s="187"/>
      <c r="H544" s="187"/>
      <c r="I544"/>
      <c r="J544"/>
      <c r="K544"/>
      <c r="L544"/>
      <c r="M544"/>
      <c r="N544"/>
    </row>
    <row r="545" spans="2:14" ht="15" customHeight="1" x14ac:dyDescent="0.25">
      <c r="B545" s="181">
        <v>2023</v>
      </c>
      <c r="C545" s="181"/>
      <c r="D545" s="182">
        <v>5243</v>
      </c>
      <c r="E545" s="182">
        <v>15871576</v>
      </c>
      <c r="F545" s="182">
        <v>6515626</v>
      </c>
      <c r="G545" s="182">
        <v>5722289</v>
      </c>
      <c r="H545" s="182">
        <v>3568877</v>
      </c>
      <c r="I545"/>
      <c r="J545"/>
      <c r="K545"/>
      <c r="L545"/>
      <c r="M545"/>
      <c r="N545"/>
    </row>
    <row r="546" spans="2:14" ht="15" customHeight="1" x14ac:dyDescent="0.25">
      <c r="B546" s="181">
        <v>2022</v>
      </c>
      <c r="C546" s="181"/>
      <c r="D546" s="182">
        <v>6223</v>
      </c>
      <c r="E546" s="182">
        <v>14408103</v>
      </c>
      <c r="F546" s="182">
        <v>4162926</v>
      </c>
      <c r="G546" s="182">
        <v>3292094</v>
      </c>
      <c r="H546" s="182">
        <v>2344693</v>
      </c>
      <c r="I546"/>
      <c r="J546"/>
      <c r="K546"/>
      <c r="L546"/>
      <c r="M546"/>
      <c r="N546"/>
    </row>
    <row r="547" spans="2:14" ht="15" customHeight="1" x14ac:dyDescent="0.25">
      <c r="B547" s="181">
        <v>2021</v>
      </c>
      <c r="C547" s="181"/>
      <c r="D547" s="182">
        <v>4705</v>
      </c>
      <c r="E547" s="182">
        <v>9971099</v>
      </c>
      <c r="F547" s="182">
        <v>3694532</v>
      </c>
      <c r="G547" s="182">
        <v>2896208</v>
      </c>
      <c r="H547" s="182">
        <v>859446</v>
      </c>
      <c r="I547"/>
      <c r="J547"/>
      <c r="K547"/>
      <c r="L547"/>
      <c r="M547"/>
      <c r="N547"/>
    </row>
    <row r="548" spans="2:14" ht="15" customHeight="1" x14ac:dyDescent="0.25">
      <c r="B548" s="168">
        <v>2020</v>
      </c>
      <c r="C548" s="168"/>
      <c r="D548" s="169">
        <v>4890</v>
      </c>
      <c r="E548" s="169">
        <v>10730559</v>
      </c>
      <c r="F548" s="169">
        <v>4114354</v>
      </c>
      <c r="G548" s="169">
        <v>3481303</v>
      </c>
      <c r="H548" s="169">
        <v>1479147</v>
      </c>
      <c r="I548"/>
      <c r="J548"/>
      <c r="K548"/>
      <c r="L548"/>
      <c r="M548"/>
      <c r="N548"/>
    </row>
    <row r="549" spans="2:14" ht="15" customHeight="1" x14ac:dyDescent="0.25">
      <c r="B549" s="168">
        <v>2019</v>
      </c>
      <c r="C549" s="168"/>
      <c r="D549" s="169">
        <v>4501</v>
      </c>
      <c r="E549" s="169">
        <v>11593722</v>
      </c>
      <c r="F549" s="169">
        <v>4091369</v>
      </c>
      <c r="G549" s="169">
        <v>3535180</v>
      </c>
      <c r="H549" s="169">
        <v>1838151</v>
      </c>
      <c r="I549"/>
      <c r="J549"/>
      <c r="K549"/>
      <c r="L549"/>
      <c r="M549"/>
      <c r="N549"/>
    </row>
    <row r="550" spans="2:14" ht="15" customHeight="1" x14ac:dyDescent="0.25">
      <c r="B550" s="168">
        <v>2018</v>
      </c>
      <c r="C550" s="168"/>
      <c r="D550" s="169">
        <v>4365</v>
      </c>
      <c r="E550" s="169">
        <v>11988486</v>
      </c>
      <c r="F550" s="169">
        <v>3911405</v>
      </c>
      <c r="G550" s="169">
        <v>3350888</v>
      </c>
      <c r="H550" s="169">
        <v>1652892</v>
      </c>
      <c r="I550"/>
      <c r="J550"/>
      <c r="K550"/>
      <c r="L550"/>
      <c r="M550"/>
      <c r="N550"/>
    </row>
    <row r="551" spans="2:14" ht="15" customHeight="1" x14ac:dyDescent="0.25">
      <c r="B551" s="168">
        <v>2017</v>
      </c>
      <c r="C551" s="168"/>
      <c r="D551" s="169">
        <v>4062</v>
      </c>
      <c r="E551" s="169">
        <v>11173688</v>
      </c>
      <c r="F551" s="169">
        <v>3673506</v>
      </c>
      <c r="G551" s="169">
        <v>3150009</v>
      </c>
      <c r="H551" s="169">
        <v>1541073</v>
      </c>
      <c r="I551"/>
      <c r="J551"/>
      <c r="K551"/>
      <c r="L551"/>
      <c r="M551"/>
      <c r="N551"/>
    </row>
    <row r="552" spans="2:14" ht="15" customHeight="1" x14ac:dyDescent="0.25">
      <c r="B552" s="168">
        <v>2016</v>
      </c>
      <c r="C552" s="168"/>
      <c r="D552" s="169">
        <v>3977</v>
      </c>
      <c r="E552" s="169">
        <v>11481669</v>
      </c>
      <c r="F552" s="169">
        <v>4386601</v>
      </c>
      <c r="G552" s="169">
        <v>3883813</v>
      </c>
      <c r="H552" s="169">
        <v>2126138</v>
      </c>
      <c r="I552"/>
      <c r="J552"/>
      <c r="K552"/>
      <c r="L552"/>
      <c r="M552"/>
      <c r="N552"/>
    </row>
    <row r="553" spans="2:14" s="9" customFormat="1" ht="15" customHeight="1" collapsed="1" x14ac:dyDescent="0.25">
      <c r="B553" s="168">
        <v>2015</v>
      </c>
      <c r="C553" s="168"/>
      <c r="D553" s="169">
        <v>1209</v>
      </c>
      <c r="E553" s="169">
        <v>10821034</v>
      </c>
      <c r="F553" s="169">
        <v>4131092</v>
      </c>
      <c r="G553" s="169">
        <v>3652130</v>
      </c>
      <c r="H553" s="169">
        <v>2149205</v>
      </c>
      <c r="I553"/>
      <c r="J553"/>
      <c r="K553"/>
      <c r="L553"/>
      <c r="M553"/>
      <c r="N553"/>
    </row>
    <row r="554" spans="2:14" s="9" customFormat="1" ht="15" customHeight="1" x14ac:dyDescent="0.25">
      <c r="B554" s="168">
        <v>2014</v>
      </c>
      <c r="C554" s="168"/>
      <c r="D554" s="169">
        <v>941</v>
      </c>
      <c r="E554" s="169">
        <v>12439262</v>
      </c>
      <c r="F554" s="169">
        <v>4548930</v>
      </c>
      <c r="G554" s="169">
        <v>4114250</v>
      </c>
      <c r="H554" s="169">
        <v>2255607</v>
      </c>
      <c r="I554"/>
      <c r="J554"/>
      <c r="K554"/>
      <c r="L554"/>
      <c r="M554"/>
      <c r="N554"/>
    </row>
    <row r="555" spans="2:14" s="9" customFormat="1" ht="15" customHeight="1" x14ac:dyDescent="0.25">
      <c r="B555" s="168">
        <v>2013</v>
      </c>
      <c r="C555" s="168"/>
      <c r="D555" s="169">
        <v>925</v>
      </c>
      <c r="E555" s="169">
        <v>13005215</v>
      </c>
      <c r="F555" s="169">
        <v>4417283</v>
      </c>
      <c r="G555" s="169">
        <v>3936014</v>
      </c>
      <c r="H555" s="169">
        <v>2295119</v>
      </c>
      <c r="I555"/>
      <c r="J555"/>
      <c r="K555"/>
      <c r="L555"/>
      <c r="M555"/>
      <c r="N555"/>
    </row>
    <row r="556" spans="2:14" ht="15" customHeight="1" x14ac:dyDescent="0.25">
      <c r="B556" s="168">
        <v>2012</v>
      </c>
      <c r="C556" s="168"/>
      <c r="D556" s="169">
        <v>888</v>
      </c>
      <c r="E556" s="169">
        <v>13414262</v>
      </c>
      <c r="F556" s="169">
        <v>4302411</v>
      </c>
      <c r="G556" s="169">
        <v>3802163</v>
      </c>
      <c r="H556" s="169">
        <v>2136869</v>
      </c>
      <c r="I556"/>
      <c r="J556"/>
      <c r="K556"/>
      <c r="L556"/>
      <c r="M556"/>
      <c r="N556"/>
    </row>
    <row r="557" spans="2:14" ht="15" customHeight="1" x14ac:dyDescent="0.25">
      <c r="B557" s="168">
        <v>2011</v>
      </c>
      <c r="C557" s="168"/>
      <c r="D557" s="169">
        <v>801</v>
      </c>
      <c r="E557" s="169">
        <v>13469268</v>
      </c>
      <c r="F557" s="169">
        <v>3995576</v>
      </c>
      <c r="G557" s="169">
        <v>3518016</v>
      </c>
      <c r="H557" s="169">
        <v>1819563</v>
      </c>
      <c r="I557"/>
      <c r="J557"/>
      <c r="K557"/>
      <c r="L557"/>
      <c r="M557"/>
      <c r="N557"/>
    </row>
    <row r="558" spans="2:14" ht="15" customHeight="1" x14ac:dyDescent="0.25">
      <c r="B558" s="168">
        <v>2010</v>
      </c>
      <c r="C558" s="168"/>
      <c r="D558" s="169">
        <v>745</v>
      </c>
      <c r="E558" s="169">
        <v>12817644</v>
      </c>
      <c r="F558" s="169">
        <v>4020705</v>
      </c>
      <c r="G558" s="169">
        <v>3497646</v>
      </c>
      <c r="H558" s="169">
        <v>2249087</v>
      </c>
      <c r="I558"/>
      <c r="J558"/>
      <c r="K558"/>
      <c r="L558"/>
      <c r="M558"/>
      <c r="N558"/>
    </row>
    <row r="559" spans="2:14" ht="15" customHeight="1" x14ac:dyDescent="0.25">
      <c r="B559" s="168">
        <v>2009</v>
      </c>
      <c r="C559" s="168"/>
      <c r="D559" s="169">
        <v>714</v>
      </c>
      <c r="E559" s="169">
        <v>11473364</v>
      </c>
      <c r="F559" s="169">
        <v>3807108</v>
      </c>
      <c r="G559" s="169">
        <v>3412091</v>
      </c>
      <c r="H559" s="169">
        <v>1648201</v>
      </c>
      <c r="I559"/>
      <c r="J559"/>
      <c r="K559"/>
      <c r="L559"/>
      <c r="M559"/>
      <c r="N559"/>
    </row>
    <row r="560" spans="2:14" ht="15" customHeight="1" x14ac:dyDescent="0.25">
      <c r="B560" s="168">
        <v>2008</v>
      </c>
      <c r="C560" s="168"/>
      <c r="D560" s="169">
        <v>678</v>
      </c>
      <c r="E560" s="169">
        <v>13769609</v>
      </c>
      <c r="F560" s="169">
        <v>3485823</v>
      </c>
      <c r="G560" s="169">
        <v>3193391</v>
      </c>
      <c r="H560" s="169">
        <v>1526201</v>
      </c>
      <c r="I560"/>
      <c r="J560"/>
      <c r="K560"/>
      <c r="L560"/>
      <c r="M560"/>
      <c r="N560"/>
    </row>
    <row r="561" spans="2:14" ht="15" customHeight="1" x14ac:dyDescent="0.25">
      <c r="B561" s="258" t="s">
        <v>35</v>
      </c>
      <c r="C561" s="184"/>
      <c r="D561" s="184"/>
      <c r="E561" s="184"/>
      <c r="F561" s="184"/>
      <c r="G561" s="184"/>
      <c r="H561" s="184"/>
      <c r="I561"/>
      <c r="J561"/>
      <c r="K561"/>
      <c r="L561"/>
      <c r="M561"/>
      <c r="N561"/>
    </row>
    <row r="562" spans="2:14" s="9" customFormat="1" ht="15" customHeight="1" collapsed="1" x14ac:dyDescent="0.25">
      <c r="B562" s="187" t="s">
        <v>184</v>
      </c>
      <c r="C562" s="187"/>
      <c r="D562" s="187"/>
      <c r="E562" s="187"/>
      <c r="F562" s="187"/>
      <c r="G562" s="187"/>
      <c r="H562" s="187"/>
      <c r="I562"/>
      <c r="J562"/>
      <c r="K562"/>
      <c r="L562"/>
      <c r="M562"/>
      <c r="N562"/>
    </row>
    <row r="563" spans="2:14" s="9" customFormat="1" ht="15" customHeight="1" x14ac:dyDescent="0.25">
      <c r="B563" s="181">
        <v>2023</v>
      </c>
      <c r="C563" s="181"/>
      <c r="D563" s="182">
        <v>3709</v>
      </c>
      <c r="E563" s="182">
        <v>8507</v>
      </c>
      <c r="F563" s="182">
        <v>2351</v>
      </c>
      <c r="G563" s="182">
        <v>2371</v>
      </c>
      <c r="H563" s="182">
        <v>2323</v>
      </c>
      <c r="I563"/>
      <c r="J563"/>
      <c r="K563"/>
      <c r="L563"/>
      <c r="M563"/>
      <c r="N563"/>
    </row>
    <row r="564" spans="2:14" s="9" customFormat="1" ht="15" customHeight="1" x14ac:dyDescent="0.25">
      <c r="B564" s="181">
        <v>2022</v>
      </c>
      <c r="C564" s="181"/>
      <c r="D564" s="182">
        <v>4790</v>
      </c>
      <c r="E564" s="182">
        <v>8086</v>
      </c>
      <c r="F564" s="182">
        <v>1801</v>
      </c>
      <c r="G564" s="182">
        <v>1787</v>
      </c>
      <c r="H564" s="182">
        <v>1744</v>
      </c>
      <c r="I564"/>
      <c r="J564"/>
      <c r="K564"/>
      <c r="L564"/>
      <c r="M564"/>
      <c r="N564"/>
    </row>
    <row r="565" spans="2:14" s="9" customFormat="1" ht="15" customHeight="1" x14ac:dyDescent="0.25">
      <c r="B565" s="168">
        <v>2021</v>
      </c>
      <c r="C565" s="168"/>
      <c r="D565" s="169">
        <v>3395</v>
      </c>
      <c r="E565" s="169">
        <v>6994</v>
      </c>
      <c r="F565" s="169">
        <v>2592</v>
      </c>
      <c r="G565" s="169">
        <v>2595</v>
      </c>
      <c r="H565" s="169">
        <v>2547</v>
      </c>
      <c r="I565"/>
      <c r="J565"/>
      <c r="K565"/>
      <c r="L565"/>
      <c r="M565"/>
      <c r="N565"/>
    </row>
    <row r="566" spans="2:14" s="9" customFormat="1" ht="15" customHeight="1" x14ac:dyDescent="0.25">
      <c r="B566" s="168">
        <v>2020</v>
      </c>
      <c r="C566" s="168"/>
      <c r="D566" s="169">
        <v>3694</v>
      </c>
      <c r="E566" s="169">
        <v>7149</v>
      </c>
      <c r="F566" s="169">
        <v>5431</v>
      </c>
      <c r="G566" s="169">
        <v>5258</v>
      </c>
      <c r="H566" s="169">
        <v>5238</v>
      </c>
      <c r="I566"/>
      <c r="J566"/>
      <c r="K566"/>
      <c r="L566"/>
      <c r="M566"/>
      <c r="N566"/>
    </row>
    <row r="567" spans="2:14" s="9" customFormat="1" ht="15" customHeight="1" x14ac:dyDescent="0.25">
      <c r="B567" s="168">
        <v>2019</v>
      </c>
      <c r="C567" s="168"/>
      <c r="D567" s="169">
        <v>3442</v>
      </c>
      <c r="E567" s="169">
        <v>9371</v>
      </c>
      <c r="F567" s="169">
        <v>6839</v>
      </c>
      <c r="G567" s="169">
        <v>6527</v>
      </c>
      <c r="H567" s="169">
        <v>6464</v>
      </c>
      <c r="I567"/>
      <c r="J567"/>
      <c r="K567"/>
      <c r="L567"/>
      <c r="M567"/>
      <c r="N567"/>
    </row>
    <row r="568" spans="2:14" s="9" customFormat="1" ht="15" customHeight="1" x14ac:dyDescent="0.25">
      <c r="B568" s="168">
        <v>2018</v>
      </c>
      <c r="C568" s="168"/>
      <c r="D568" s="169">
        <v>3473</v>
      </c>
      <c r="E568" s="169">
        <v>9098</v>
      </c>
      <c r="F568" s="169">
        <v>6520</v>
      </c>
      <c r="G568" s="169">
        <v>6276</v>
      </c>
      <c r="H568" s="169">
        <v>6206</v>
      </c>
      <c r="I568"/>
      <c r="J568"/>
      <c r="K568"/>
      <c r="L568"/>
      <c r="M568"/>
      <c r="N568"/>
    </row>
    <row r="569" spans="2:14" s="9" customFormat="1" ht="15" customHeight="1" x14ac:dyDescent="0.25">
      <c r="B569" s="168">
        <v>2017</v>
      </c>
      <c r="C569" s="168"/>
      <c r="D569" s="169">
        <v>3236</v>
      </c>
      <c r="E569" s="169">
        <v>8420</v>
      </c>
      <c r="F569" s="169">
        <v>6143</v>
      </c>
      <c r="G569" s="169">
        <v>5944</v>
      </c>
      <c r="H569" s="169">
        <v>5901</v>
      </c>
      <c r="I569"/>
      <c r="J569"/>
      <c r="K569"/>
      <c r="L569"/>
      <c r="M569"/>
      <c r="N569"/>
    </row>
    <row r="570" spans="2:14" s="9" customFormat="1" ht="15" customHeight="1" x14ac:dyDescent="0.25">
      <c r="B570" s="168">
        <v>2016</v>
      </c>
      <c r="C570" s="168"/>
      <c r="D570" s="169">
        <v>3194</v>
      </c>
      <c r="E570" s="169">
        <v>7736</v>
      </c>
      <c r="F570" s="169">
        <v>5934</v>
      </c>
      <c r="G570" s="169">
        <v>5786</v>
      </c>
      <c r="H570" s="169">
        <v>5766</v>
      </c>
      <c r="I570"/>
      <c r="J570"/>
      <c r="K570"/>
      <c r="L570"/>
      <c r="M570"/>
      <c r="N570"/>
    </row>
    <row r="571" spans="2:14" ht="15" customHeight="1" x14ac:dyDescent="0.25">
      <c r="B571" s="168">
        <v>2015</v>
      </c>
      <c r="C571" s="168"/>
      <c r="D571" s="169">
        <v>442</v>
      </c>
      <c r="E571" s="169">
        <v>1565</v>
      </c>
      <c r="F571" s="169">
        <v>1127</v>
      </c>
      <c r="G571" s="169">
        <v>1075</v>
      </c>
      <c r="H571" s="169">
        <v>1059</v>
      </c>
      <c r="I571"/>
      <c r="J571"/>
      <c r="K571"/>
      <c r="L571"/>
      <c r="M571"/>
      <c r="N571"/>
    </row>
    <row r="572" spans="2:14" ht="15" customHeight="1" x14ac:dyDescent="0.25">
      <c r="B572" s="168">
        <v>2014</v>
      </c>
      <c r="C572" s="168"/>
      <c r="D572" s="169">
        <v>182</v>
      </c>
      <c r="E572" s="169">
        <v>868</v>
      </c>
      <c r="F572" s="169">
        <v>492</v>
      </c>
      <c r="G572" s="169">
        <v>456</v>
      </c>
      <c r="H572" s="169">
        <v>433</v>
      </c>
      <c r="I572"/>
      <c r="J572"/>
      <c r="K572"/>
      <c r="L572"/>
      <c r="M572"/>
      <c r="N572"/>
    </row>
    <row r="573" spans="2:14" ht="15" customHeight="1" x14ac:dyDescent="0.25">
      <c r="B573" s="168">
        <v>2013</v>
      </c>
      <c r="C573" s="168"/>
      <c r="D573" s="169">
        <v>162</v>
      </c>
      <c r="E573" s="169">
        <v>499</v>
      </c>
      <c r="F573" s="169">
        <v>371</v>
      </c>
      <c r="G573" s="169">
        <v>364</v>
      </c>
      <c r="H573" s="169">
        <v>364</v>
      </c>
      <c r="I573"/>
      <c r="J573"/>
      <c r="K573"/>
      <c r="L573"/>
      <c r="M573"/>
      <c r="N573"/>
    </row>
    <row r="574" spans="2:14" ht="15" customHeight="1" x14ac:dyDescent="0.25">
      <c r="B574" s="168">
        <v>2012</v>
      </c>
      <c r="C574" s="168"/>
      <c r="D574" s="169">
        <v>135</v>
      </c>
      <c r="E574" s="169">
        <v>302</v>
      </c>
      <c r="F574" s="169">
        <v>215</v>
      </c>
      <c r="G574" s="169">
        <v>211</v>
      </c>
      <c r="H574" s="169">
        <v>211</v>
      </c>
      <c r="I574"/>
      <c r="J574"/>
      <c r="K574"/>
      <c r="L574"/>
      <c r="M574"/>
      <c r="N574"/>
    </row>
    <row r="575" spans="2:14" ht="15" customHeight="1" x14ac:dyDescent="0.25">
      <c r="B575" s="168">
        <v>2011</v>
      </c>
      <c r="C575" s="168"/>
      <c r="D575" s="169">
        <v>55</v>
      </c>
      <c r="E575" s="169">
        <v>230</v>
      </c>
      <c r="F575" s="169">
        <v>161</v>
      </c>
      <c r="G575" s="169">
        <v>158</v>
      </c>
      <c r="H575" s="169">
        <v>158</v>
      </c>
      <c r="I575"/>
      <c r="J575"/>
      <c r="K575"/>
      <c r="L575"/>
      <c r="M575"/>
      <c r="N575"/>
    </row>
    <row r="576" spans="2:14" ht="15" customHeight="1" x14ac:dyDescent="0.25">
      <c r="B576" s="168">
        <v>2010</v>
      </c>
      <c r="C576" s="168"/>
      <c r="D576" s="169">
        <v>16</v>
      </c>
      <c r="E576" s="169">
        <v>230</v>
      </c>
      <c r="F576" s="169">
        <v>164</v>
      </c>
      <c r="G576" s="169">
        <v>160</v>
      </c>
      <c r="H576" s="169">
        <v>160</v>
      </c>
      <c r="I576"/>
      <c r="J576"/>
      <c r="K576"/>
      <c r="L576"/>
      <c r="M576"/>
      <c r="N576"/>
    </row>
    <row r="577" spans="2:14" s="9" customFormat="1" ht="15" customHeight="1" collapsed="1" x14ac:dyDescent="0.25">
      <c r="B577" s="168">
        <v>2009</v>
      </c>
      <c r="C577" s="168"/>
      <c r="D577" s="169">
        <v>17</v>
      </c>
      <c r="E577" s="169">
        <v>405</v>
      </c>
      <c r="F577" s="169">
        <v>191</v>
      </c>
      <c r="G577" s="169">
        <v>164</v>
      </c>
      <c r="H577" s="169">
        <v>152</v>
      </c>
      <c r="I577"/>
      <c r="J577"/>
      <c r="K577"/>
      <c r="L577"/>
      <c r="M577"/>
      <c r="N577"/>
    </row>
    <row r="578" spans="2:14" s="9" customFormat="1" ht="15" customHeight="1" x14ac:dyDescent="0.25">
      <c r="B578" s="168">
        <v>2008</v>
      </c>
      <c r="C578" s="168"/>
      <c r="D578" s="169">
        <v>6</v>
      </c>
      <c r="E578" s="169">
        <v>248</v>
      </c>
      <c r="F578" s="169">
        <v>156</v>
      </c>
      <c r="G578" s="169">
        <v>152</v>
      </c>
      <c r="H578" s="169">
        <v>152</v>
      </c>
      <c r="I578"/>
      <c r="J578"/>
      <c r="K578"/>
      <c r="L578"/>
      <c r="M578"/>
      <c r="N578"/>
    </row>
    <row r="579" spans="2:14" s="9" customFormat="1" ht="15" customHeight="1" x14ac:dyDescent="0.25">
      <c r="B579" s="187" t="s">
        <v>185</v>
      </c>
      <c r="C579" s="187"/>
      <c r="D579" s="187"/>
      <c r="E579" s="187"/>
      <c r="F579" s="187"/>
      <c r="G579" s="187"/>
      <c r="H579" s="187"/>
      <c r="I579"/>
      <c r="J579"/>
      <c r="K579"/>
      <c r="L579"/>
      <c r="M579"/>
      <c r="N579"/>
    </row>
    <row r="580" spans="2:14" s="9" customFormat="1" ht="15" customHeight="1" x14ac:dyDescent="0.25">
      <c r="B580" s="181">
        <v>2023</v>
      </c>
      <c r="C580" s="181"/>
      <c r="D580" s="182">
        <v>1534</v>
      </c>
      <c r="E580" s="182">
        <v>15863069</v>
      </c>
      <c r="F580" s="182">
        <v>6513275</v>
      </c>
      <c r="G580" s="182">
        <v>5719918</v>
      </c>
      <c r="H580" s="182">
        <v>3566554</v>
      </c>
      <c r="I580"/>
      <c r="J580"/>
      <c r="K580"/>
      <c r="L580"/>
      <c r="M580"/>
      <c r="N580"/>
    </row>
    <row r="581" spans="2:14" s="9" customFormat="1" ht="15" customHeight="1" x14ac:dyDescent="0.25">
      <c r="B581" s="181">
        <v>2022</v>
      </c>
      <c r="C581" s="181"/>
      <c r="D581" s="182">
        <v>1433</v>
      </c>
      <c r="E581" s="182">
        <v>14400017</v>
      </c>
      <c r="F581" s="182">
        <v>4161125</v>
      </c>
      <c r="G581" s="182">
        <v>3290307</v>
      </c>
      <c r="H581" s="182">
        <v>2342950</v>
      </c>
      <c r="I581"/>
      <c r="J581"/>
      <c r="K581"/>
      <c r="L581"/>
      <c r="M581"/>
      <c r="N581"/>
    </row>
    <row r="582" spans="2:14" s="9" customFormat="1" ht="15" customHeight="1" x14ac:dyDescent="0.25">
      <c r="B582" s="168">
        <v>2021</v>
      </c>
      <c r="C582" s="168"/>
      <c r="D582" s="169">
        <v>1310</v>
      </c>
      <c r="E582" s="169">
        <v>9964106</v>
      </c>
      <c r="F582" s="169">
        <v>3691940</v>
      </c>
      <c r="G582" s="169">
        <v>2893612</v>
      </c>
      <c r="H582" s="169">
        <v>856899</v>
      </c>
      <c r="I582"/>
      <c r="J582"/>
      <c r="K582"/>
      <c r="L582"/>
      <c r="M582"/>
      <c r="N582"/>
    </row>
    <row r="583" spans="2:14" s="9" customFormat="1" ht="15" customHeight="1" x14ac:dyDescent="0.25">
      <c r="B583" s="168">
        <v>2020</v>
      </c>
      <c r="C583" s="168"/>
      <c r="D583" s="169">
        <v>1196</v>
      </c>
      <c r="E583" s="169">
        <v>10723410</v>
      </c>
      <c r="F583" s="169">
        <v>4108923</v>
      </c>
      <c r="G583" s="169">
        <v>3476044</v>
      </c>
      <c r="H583" s="169">
        <v>1473909</v>
      </c>
      <c r="I583"/>
      <c r="J583"/>
      <c r="K583"/>
      <c r="L583"/>
      <c r="M583"/>
      <c r="N583"/>
    </row>
    <row r="584" spans="2:14" s="9" customFormat="1" ht="15" customHeight="1" x14ac:dyDescent="0.25">
      <c r="B584" s="168">
        <v>2019</v>
      </c>
      <c r="C584" s="168"/>
      <c r="D584" s="169">
        <v>1059</v>
      </c>
      <c r="E584" s="169">
        <v>11584351</v>
      </c>
      <c r="F584" s="169">
        <v>4084529</v>
      </c>
      <c r="G584" s="169">
        <v>3528653</v>
      </c>
      <c r="H584" s="169">
        <v>1831686</v>
      </c>
      <c r="I584"/>
      <c r="J584"/>
      <c r="K584"/>
      <c r="L584"/>
      <c r="M584"/>
      <c r="N584"/>
    </row>
    <row r="585" spans="2:14" s="9" customFormat="1" ht="15" customHeight="1" x14ac:dyDescent="0.25">
      <c r="B585" s="168">
        <v>2018</v>
      </c>
      <c r="C585" s="168"/>
      <c r="D585" s="169">
        <v>892</v>
      </c>
      <c r="E585" s="169">
        <v>11979388</v>
      </c>
      <c r="F585" s="169">
        <v>3904885</v>
      </c>
      <c r="G585" s="169">
        <v>3344612</v>
      </c>
      <c r="H585" s="169">
        <v>1646686</v>
      </c>
      <c r="I585"/>
      <c r="J585"/>
      <c r="K585"/>
      <c r="L585"/>
      <c r="M585"/>
      <c r="N585"/>
    </row>
    <row r="586" spans="2:14" ht="15" customHeight="1" x14ac:dyDescent="0.25">
      <c r="B586" s="168">
        <v>2017</v>
      </c>
      <c r="C586" s="168"/>
      <c r="D586" s="169">
        <v>826</v>
      </c>
      <c r="E586" s="169">
        <v>11165268</v>
      </c>
      <c r="F586" s="169">
        <v>3667363</v>
      </c>
      <c r="G586" s="169">
        <v>3144065</v>
      </c>
      <c r="H586" s="169">
        <v>1535172</v>
      </c>
      <c r="I586"/>
      <c r="J586"/>
      <c r="K586"/>
      <c r="L586"/>
      <c r="M586"/>
      <c r="N586"/>
    </row>
    <row r="587" spans="2:14" ht="15" customHeight="1" x14ac:dyDescent="0.25">
      <c r="B587" s="168">
        <v>2016</v>
      </c>
      <c r="C587" s="168"/>
      <c r="D587" s="169">
        <v>783</v>
      </c>
      <c r="E587" s="169">
        <v>11473934</v>
      </c>
      <c r="F587" s="169">
        <v>4380667</v>
      </c>
      <c r="G587" s="169">
        <v>3878027</v>
      </c>
      <c r="H587" s="169">
        <v>2120372</v>
      </c>
      <c r="I587"/>
      <c r="J587"/>
      <c r="K587"/>
      <c r="L587"/>
      <c r="M587"/>
      <c r="N587"/>
    </row>
    <row r="588" spans="2:14" ht="15" customHeight="1" x14ac:dyDescent="0.25">
      <c r="B588" s="168">
        <v>2015</v>
      </c>
      <c r="C588" s="168"/>
      <c r="D588" s="169">
        <v>767</v>
      </c>
      <c r="E588" s="169">
        <v>10819469</v>
      </c>
      <c r="F588" s="169">
        <v>4129965</v>
      </c>
      <c r="G588" s="169">
        <v>3651056</v>
      </c>
      <c r="H588" s="169">
        <v>2148146</v>
      </c>
      <c r="I588"/>
      <c r="J588"/>
      <c r="K588"/>
      <c r="L588"/>
      <c r="M588"/>
      <c r="N588"/>
    </row>
    <row r="589" spans="2:14" ht="15" customHeight="1" x14ac:dyDescent="0.25">
      <c r="B589" s="168">
        <v>2014</v>
      </c>
      <c r="C589" s="168"/>
      <c r="D589" s="169">
        <v>759</v>
      </c>
      <c r="E589" s="169">
        <v>12438393</v>
      </c>
      <c r="F589" s="169">
        <v>4548438</v>
      </c>
      <c r="G589" s="169">
        <v>4113793</v>
      </c>
      <c r="H589" s="169">
        <v>2255174</v>
      </c>
      <c r="I589"/>
      <c r="J589"/>
      <c r="K589"/>
      <c r="L589"/>
      <c r="M589"/>
      <c r="N589"/>
    </row>
    <row r="590" spans="2:14" ht="15" customHeight="1" x14ac:dyDescent="0.25">
      <c r="B590" s="168">
        <v>2013</v>
      </c>
      <c r="C590" s="168"/>
      <c r="D590" s="169">
        <v>763</v>
      </c>
      <c r="E590" s="169">
        <v>13004716</v>
      </c>
      <c r="F590" s="169">
        <v>4416911</v>
      </c>
      <c r="G590" s="169">
        <v>3935650</v>
      </c>
      <c r="H590" s="169">
        <v>2294754</v>
      </c>
      <c r="I590"/>
      <c r="J590"/>
      <c r="K590"/>
      <c r="L590"/>
      <c r="M590"/>
      <c r="N590"/>
    </row>
    <row r="591" spans="2:14" ht="15" customHeight="1" x14ac:dyDescent="0.25">
      <c r="B591" s="168">
        <v>2012</v>
      </c>
      <c r="C591" s="168"/>
      <c r="D591" s="169">
        <v>753</v>
      </c>
      <c r="E591" s="169">
        <v>13413959</v>
      </c>
      <c r="F591" s="169">
        <v>4302196</v>
      </c>
      <c r="G591" s="169">
        <v>3801952</v>
      </c>
      <c r="H591" s="169">
        <v>2136657</v>
      </c>
      <c r="I591"/>
      <c r="J591"/>
      <c r="K591"/>
      <c r="L591"/>
      <c r="M591"/>
      <c r="N591"/>
    </row>
    <row r="592" spans="2:14" s="9" customFormat="1" ht="15" customHeight="1" collapsed="1" x14ac:dyDescent="0.25">
      <c r="B592" s="168">
        <v>2011</v>
      </c>
      <c r="C592" s="168"/>
      <c r="D592" s="169">
        <v>746</v>
      </c>
      <c r="E592" s="169">
        <v>13469038</v>
      </c>
      <c r="F592" s="169">
        <v>3995415</v>
      </c>
      <c r="G592" s="169">
        <v>3517858</v>
      </c>
      <c r="H592" s="169">
        <v>1819404</v>
      </c>
      <c r="I592"/>
      <c r="J592"/>
      <c r="K592"/>
      <c r="L592"/>
      <c r="M592"/>
      <c r="N592"/>
    </row>
    <row r="593" spans="2:14" s="9" customFormat="1" ht="15" customHeight="1" x14ac:dyDescent="0.25">
      <c r="B593" s="168">
        <v>2010</v>
      </c>
      <c r="C593" s="168"/>
      <c r="D593" s="169">
        <v>729</v>
      </c>
      <c r="E593" s="169">
        <v>12817413</v>
      </c>
      <c r="F593" s="169">
        <v>4020541</v>
      </c>
      <c r="G593" s="169">
        <v>3497486</v>
      </c>
      <c r="H593" s="169">
        <v>2248927</v>
      </c>
      <c r="I593"/>
      <c r="J593"/>
      <c r="K593"/>
      <c r="L593"/>
      <c r="M593"/>
      <c r="N593"/>
    </row>
    <row r="594" spans="2:14" s="9" customFormat="1" ht="15" customHeight="1" x14ac:dyDescent="0.25">
      <c r="B594" s="168">
        <v>2009</v>
      </c>
      <c r="C594" s="168"/>
      <c r="D594" s="169">
        <v>697</v>
      </c>
      <c r="E594" s="169">
        <v>11472960</v>
      </c>
      <c r="F594" s="169">
        <v>3806917</v>
      </c>
      <c r="G594" s="169">
        <v>3411928</v>
      </c>
      <c r="H594" s="169">
        <v>1648049</v>
      </c>
      <c r="I594"/>
      <c r="J594"/>
      <c r="K594"/>
      <c r="L594"/>
      <c r="M594"/>
      <c r="N594"/>
    </row>
    <row r="595" spans="2:14" ht="15" customHeight="1" x14ac:dyDescent="0.25">
      <c r="B595" s="168">
        <v>2008</v>
      </c>
      <c r="C595" s="168"/>
      <c r="D595" s="169">
        <v>672</v>
      </c>
      <c r="E595" s="169">
        <v>13769361</v>
      </c>
      <c r="F595" s="169">
        <v>3485667</v>
      </c>
      <c r="G595" s="169">
        <v>3193239</v>
      </c>
      <c r="H595" s="169">
        <v>1526049</v>
      </c>
      <c r="I595"/>
      <c r="J595"/>
      <c r="K595"/>
      <c r="L595"/>
      <c r="M595"/>
      <c r="N595"/>
    </row>
    <row r="596" spans="2:14" ht="15" customHeight="1" x14ac:dyDescent="0.25">
      <c r="B596" s="258" t="s">
        <v>11</v>
      </c>
      <c r="C596" s="184"/>
      <c r="D596" s="184"/>
      <c r="E596" s="184"/>
      <c r="F596" s="184"/>
      <c r="G596" s="184"/>
      <c r="H596" s="184"/>
      <c r="I596"/>
      <c r="J596"/>
      <c r="K596"/>
      <c r="L596"/>
      <c r="M596"/>
      <c r="N596"/>
    </row>
    <row r="597" spans="2:14" ht="15" customHeight="1" x14ac:dyDescent="0.25">
      <c r="B597" s="187" t="s">
        <v>186</v>
      </c>
      <c r="C597" s="187"/>
      <c r="D597" s="187"/>
      <c r="E597" s="187"/>
      <c r="F597" s="187"/>
      <c r="G597" s="187"/>
      <c r="H597" s="187"/>
      <c r="I597"/>
      <c r="J597"/>
      <c r="K597"/>
      <c r="L597"/>
      <c r="M597"/>
      <c r="N597"/>
    </row>
    <row r="598" spans="2:14" ht="15" customHeight="1" x14ac:dyDescent="0.25">
      <c r="B598" s="181">
        <v>2023</v>
      </c>
      <c r="C598" s="181"/>
      <c r="D598" s="182">
        <v>5217</v>
      </c>
      <c r="E598" s="182">
        <v>2640766</v>
      </c>
      <c r="F598" s="182">
        <v>1602710</v>
      </c>
      <c r="G598" s="182">
        <v>1463157</v>
      </c>
      <c r="H598" s="182">
        <v>822028</v>
      </c>
      <c r="I598"/>
      <c r="J598"/>
      <c r="K598"/>
      <c r="L598"/>
      <c r="M598"/>
      <c r="N598"/>
    </row>
    <row r="599" spans="2:14" ht="15" customHeight="1" x14ac:dyDescent="0.25">
      <c r="B599" s="181">
        <v>2022</v>
      </c>
      <c r="C599" s="181"/>
      <c r="D599" s="182">
        <v>6196</v>
      </c>
      <c r="E599" s="182">
        <v>2736852</v>
      </c>
      <c r="F599" s="182">
        <v>1461792</v>
      </c>
      <c r="G599" s="182">
        <v>1342001</v>
      </c>
      <c r="H599" s="182">
        <v>596920</v>
      </c>
      <c r="I599"/>
      <c r="J599"/>
      <c r="K599"/>
      <c r="L599"/>
      <c r="M599"/>
      <c r="N599"/>
    </row>
    <row r="600" spans="2:14" ht="15" customHeight="1" x14ac:dyDescent="0.25">
      <c r="B600" s="168">
        <v>2021</v>
      </c>
      <c r="C600" s="168"/>
      <c r="D600" s="169">
        <v>4680</v>
      </c>
      <c r="E600" s="169">
        <v>2215252</v>
      </c>
      <c r="F600" s="169">
        <v>1246764</v>
      </c>
      <c r="G600" s="169">
        <v>1117641</v>
      </c>
      <c r="H600" s="169">
        <v>442008</v>
      </c>
      <c r="I600"/>
      <c r="J600"/>
      <c r="K600"/>
      <c r="L600"/>
      <c r="M600"/>
      <c r="N600"/>
    </row>
    <row r="601" spans="2:14" ht="15" customHeight="1" x14ac:dyDescent="0.25">
      <c r="B601" s="168">
        <v>2020</v>
      </c>
      <c r="C601" s="168"/>
      <c r="D601" s="169">
        <v>4868</v>
      </c>
      <c r="E601" s="169">
        <v>2207530</v>
      </c>
      <c r="F601" s="169">
        <v>1261059</v>
      </c>
      <c r="G601" s="169">
        <v>1143252</v>
      </c>
      <c r="H601" s="169">
        <v>322543</v>
      </c>
      <c r="I601"/>
      <c r="J601"/>
      <c r="K601"/>
      <c r="L601"/>
      <c r="M601"/>
      <c r="N601"/>
    </row>
    <row r="602" spans="2:14" ht="15" customHeight="1" x14ac:dyDescent="0.25">
      <c r="B602" s="168">
        <v>2019</v>
      </c>
      <c r="C602" s="168"/>
      <c r="D602" s="169">
        <v>4479</v>
      </c>
      <c r="E602" s="169">
        <v>2372700</v>
      </c>
      <c r="F602" s="169">
        <v>1418423</v>
      </c>
      <c r="G602" s="169">
        <v>1299329</v>
      </c>
      <c r="H602" s="169">
        <v>538171</v>
      </c>
      <c r="I602"/>
      <c r="J602"/>
      <c r="K602"/>
      <c r="L602"/>
      <c r="M602"/>
      <c r="N602"/>
    </row>
    <row r="603" spans="2:14" ht="15" customHeight="1" x14ac:dyDescent="0.25">
      <c r="B603" s="168">
        <v>2018</v>
      </c>
      <c r="C603" s="168"/>
      <c r="D603" s="169">
        <v>4343</v>
      </c>
      <c r="E603" s="169">
        <v>2169309</v>
      </c>
      <c r="F603" s="169">
        <v>1295548</v>
      </c>
      <c r="G603" s="169">
        <v>1190780</v>
      </c>
      <c r="H603" s="169">
        <v>503936</v>
      </c>
      <c r="I603"/>
      <c r="J603"/>
      <c r="K603"/>
      <c r="L603"/>
      <c r="M603"/>
      <c r="N603"/>
    </row>
    <row r="604" spans="2:14" ht="15" customHeight="1" x14ac:dyDescent="0.25">
      <c r="B604" s="168">
        <v>2017</v>
      </c>
      <c r="C604" s="168"/>
      <c r="D604" s="169">
        <v>4039</v>
      </c>
      <c r="E604" s="169">
        <v>1994372</v>
      </c>
      <c r="F604" s="169">
        <v>1190812</v>
      </c>
      <c r="G604" s="169">
        <v>1095654</v>
      </c>
      <c r="H604" s="169">
        <v>371451</v>
      </c>
      <c r="I604"/>
      <c r="J604"/>
      <c r="K604"/>
      <c r="L604"/>
      <c r="M604"/>
      <c r="N604"/>
    </row>
    <row r="605" spans="2:14" ht="15" customHeight="1" x14ac:dyDescent="0.25">
      <c r="B605" s="168">
        <v>2016</v>
      </c>
      <c r="C605" s="168"/>
      <c r="D605" s="169">
        <v>3953</v>
      </c>
      <c r="E605" s="169">
        <v>1951651</v>
      </c>
      <c r="F605" s="169">
        <v>1247569</v>
      </c>
      <c r="G605" s="169">
        <v>1161208</v>
      </c>
      <c r="H605" s="169">
        <v>446345</v>
      </c>
      <c r="I605"/>
      <c r="J605"/>
      <c r="K605"/>
      <c r="L605"/>
      <c r="M605"/>
      <c r="N605"/>
    </row>
    <row r="606" spans="2:14" ht="15" customHeight="1" x14ac:dyDescent="0.25">
      <c r="B606" s="168">
        <v>2015</v>
      </c>
      <c r="C606" s="168"/>
      <c r="D606" s="169">
        <v>1184</v>
      </c>
      <c r="E606" s="169">
        <v>1875492</v>
      </c>
      <c r="F606" s="169">
        <v>1126546</v>
      </c>
      <c r="G606" s="169">
        <v>1047656</v>
      </c>
      <c r="H606" s="169">
        <v>424722</v>
      </c>
      <c r="I606"/>
      <c r="J606"/>
      <c r="K606"/>
      <c r="L606"/>
      <c r="M606"/>
      <c r="N606"/>
    </row>
    <row r="607" spans="2:14" s="9" customFormat="1" ht="15" customHeight="1" collapsed="1" x14ac:dyDescent="0.25">
      <c r="B607" s="168">
        <v>2014</v>
      </c>
      <c r="C607" s="168"/>
      <c r="D607" s="169">
        <v>915</v>
      </c>
      <c r="E607" s="169">
        <v>1960335</v>
      </c>
      <c r="F607" s="169">
        <v>1180501</v>
      </c>
      <c r="G607" s="169">
        <v>1099642</v>
      </c>
      <c r="H607" s="169">
        <v>337557</v>
      </c>
      <c r="I607"/>
      <c r="J607"/>
      <c r="K607"/>
      <c r="L607"/>
      <c r="M607"/>
      <c r="N607"/>
    </row>
    <row r="608" spans="2:14" s="9" customFormat="1" ht="15" customHeight="1" x14ac:dyDescent="0.25">
      <c r="B608" s="168">
        <v>2013</v>
      </c>
      <c r="C608" s="168"/>
      <c r="D608" s="169">
        <v>896</v>
      </c>
      <c r="E608" s="169">
        <v>1951275</v>
      </c>
      <c r="F608" s="169">
        <v>1150709</v>
      </c>
      <c r="G608" s="169">
        <v>1077204</v>
      </c>
      <c r="H608" s="169">
        <v>372146</v>
      </c>
      <c r="I608"/>
      <c r="J608"/>
      <c r="K608"/>
      <c r="L608"/>
      <c r="M608"/>
      <c r="N608"/>
    </row>
    <row r="609" spans="2:14" s="9" customFormat="1" ht="15" customHeight="1" x14ac:dyDescent="0.25">
      <c r="B609" s="168">
        <v>2012</v>
      </c>
      <c r="C609" s="168"/>
      <c r="D609" s="169">
        <v>862</v>
      </c>
      <c r="E609" s="169">
        <v>1912808</v>
      </c>
      <c r="F609" s="169">
        <v>993159</v>
      </c>
      <c r="G609" s="169">
        <v>927188</v>
      </c>
      <c r="H609" s="169">
        <v>223044</v>
      </c>
      <c r="I609"/>
      <c r="J609"/>
      <c r="K609"/>
      <c r="L609"/>
      <c r="M609"/>
      <c r="N609"/>
    </row>
    <row r="610" spans="2:14" ht="15" customHeight="1" x14ac:dyDescent="0.25">
      <c r="B610" s="168">
        <v>2011</v>
      </c>
      <c r="C610" s="168"/>
      <c r="D610" s="169">
        <v>777</v>
      </c>
      <c r="E610" s="169">
        <v>1982770</v>
      </c>
      <c r="F610" s="169">
        <v>947448</v>
      </c>
      <c r="G610" s="169">
        <v>884795</v>
      </c>
      <c r="H610" s="169">
        <v>15446</v>
      </c>
      <c r="I610"/>
      <c r="J610"/>
      <c r="K610"/>
      <c r="L610"/>
      <c r="M610"/>
      <c r="N610"/>
    </row>
    <row r="611" spans="2:14" ht="15" customHeight="1" x14ac:dyDescent="0.25">
      <c r="B611" s="168">
        <v>2010</v>
      </c>
      <c r="C611" s="168"/>
      <c r="D611" s="169">
        <v>724</v>
      </c>
      <c r="E611" s="169">
        <v>1961307</v>
      </c>
      <c r="F611" s="169">
        <v>976698</v>
      </c>
      <c r="G611" s="169">
        <v>923823</v>
      </c>
      <c r="H611" s="169">
        <v>509553</v>
      </c>
      <c r="I611"/>
      <c r="J611"/>
      <c r="K611"/>
      <c r="L611"/>
      <c r="M611"/>
      <c r="N611"/>
    </row>
    <row r="612" spans="2:14" ht="15" customHeight="1" x14ac:dyDescent="0.25">
      <c r="B612" s="168">
        <v>2009</v>
      </c>
      <c r="C612" s="168"/>
      <c r="D612" s="169">
        <v>698</v>
      </c>
      <c r="E612" s="169">
        <v>1716111</v>
      </c>
      <c r="F612" s="169">
        <v>835466</v>
      </c>
      <c r="G612" s="169">
        <v>781151</v>
      </c>
      <c r="H612" s="169">
        <v>243936</v>
      </c>
      <c r="I612"/>
      <c r="J612"/>
      <c r="K612"/>
      <c r="L612"/>
      <c r="M612"/>
      <c r="N612"/>
    </row>
    <row r="613" spans="2:14" ht="15" customHeight="1" x14ac:dyDescent="0.25">
      <c r="B613" s="168">
        <v>2008</v>
      </c>
      <c r="C613" s="168"/>
      <c r="D613" s="169">
        <v>663</v>
      </c>
      <c r="E613" s="169">
        <v>1601513</v>
      </c>
      <c r="F613" s="169">
        <v>723102</v>
      </c>
      <c r="G613" s="169">
        <v>683341</v>
      </c>
      <c r="H613" s="169">
        <v>247838</v>
      </c>
      <c r="I613"/>
      <c r="J613"/>
      <c r="K613"/>
      <c r="L613"/>
      <c r="M613"/>
      <c r="N613"/>
    </row>
    <row r="614" spans="2:14" ht="15" customHeight="1" x14ac:dyDescent="0.25">
      <c r="B614" s="260" t="s">
        <v>187</v>
      </c>
      <c r="C614" s="230"/>
      <c r="D614" s="230"/>
      <c r="E614" s="230"/>
      <c r="F614" s="230"/>
      <c r="G614" s="230"/>
      <c r="H614" s="230"/>
      <c r="I614"/>
      <c r="J614"/>
      <c r="K614"/>
      <c r="L614"/>
      <c r="M614"/>
      <c r="N614"/>
    </row>
    <row r="615" spans="2:14" ht="15" customHeight="1" x14ac:dyDescent="0.25">
      <c r="B615" s="181">
        <v>2023</v>
      </c>
      <c r="C615" s="181"/>
      <c r="D615" s="182">
        <v>4952</v>
      </c>
      <c r="E615" s="182">
        <v>391030</v>
      </c>
      <c r="F615" s="182">
        <v>236613</v>
      </c>
      <c r="G615" s="182">
        <v>216310</v>
      </c>
      <c r="H615" s="182">
        <v>242002</v>
      </c>
      <c r="I615"/>
      <c r="J615"/>
      <c r="K615"/>
      <c r="L615"/>
      <c r="M615"/>
      <c r="N615"/>
    </row>
    <row r="616" spans="2:14" ht="15" customHeight="1" x14ac:dyDescent="0.25">
      <c r="B616" s="181">
        <v>2022</v>
      </c>
      <c r="C616" s="181"/>
      <c r="D616" s="182">
        <v>5941</v>
      </c>
      <c r="E616" s="182">
        <v>282293</v>
      </c>
      <c r="F616" s="182">
        <v>105606</v>
      </c>
      <c r="G616" s="182">
        <v>88603</v>
      </c>
      <c r="H616" s="182">
        <v>33264</v>
      </c>
      <c r="I616"/>
      <c r="J616"/>
      <c r="K616"/>
      <c r="L616"/>
      <c r="M616"/>
      <c r="N616"/>
    </row>
    <row r="617" spans="2:14" ht="15" customHeight="1" x14ac:dyDescent="0.25">
      <c r="B617" s="168">
        <v>2021</v>
      </c>
      <c r="C617" s="168"/>
      <c r="D617" s="169">
        <v>4447</v>
      </c>
      <c r="E617" s="169">
        <v>262525</v>
      </c>
      <c r="F617" s="169">
        <v>119180</v>
      </c>
      <c r="G617" s="169">
        <v>103555</v>
      </c>
      <c r="H617" s="169">
        <v>49857</v>
      </c>
      <c r="I617"/>
      <c r="J617"/>
      <c r="K617"/>
      <c r="L617"/>
      <c r="M617"/>
      <c r="N617"/>
    </row>
    <row r="618" spans="2:14" ht="15" customHeight="1" x14ac:dyDescent="0.25">
      <c r="B618" s="168">
        <v>2020</v>
      </c>
      <c r="C618" s="168"/>
      <c r="D618" s="169">
        <v>4635</v>
      </c>
      <c r="E618" s="169">
        <v>222664</v>
      </c>
      <c r="F618" s="169">
        <v>97846</v>
      </c>
      <c r="G618" s="169">
        <v>83152</v>
      </c>
      <c r="H618" s="169">
        <v>15736</v>
      </c>
      <c r="I618"/>
      <c r="J618"/>
      <c r="K618"/>
      <c r="L618"/>
      <c r="M618"/>
      <c r="N618"/>
    </row>
    <row r="619" spans="2:14" ht="15" customHeight="1" x14ac:dyDescent="0.25">
      <c r="B619" s="168">
        <v>2019</v>
      </c>
      <c r="C619" s="168"/>
      <c r="D619" s="169">
        <v>4244</v>
      </c>
      <c r="E619" s="169">
        <v>199975</v>
      </c>
      <c r="F619" s="169">
        <v>108205</v>
      </c>
      <c r="G619" s="169">
        <v>96077</v>
      </c>
      <c r="H619" s="169">
        <v>66481</v>
      </c>
      <c r="I619"/>
      <c r="J619"/>
      <c r="K619"/>
      <c r="L619"/>
      <c r="M619"/>
      <c r="N619"/>
    </row>
    <row r="620" spans="2:14" ht="15" customHeight="1" x14ac:dyDescent="0.25">
      <c r="B620" s="168">
        <v>2018</v>
      </c>
      <c r="C620" s="168"/>
      <c r="D620" s="169">
        <v>4120</v>
      </c>
      <c r="E620" s="169">
        <v>215039</v>
      </c>
      <c r="F620" s="169">
        <v>104954</v>
      </c>
      <c r="G620" s="169">
        <v>94454</v>
      </c>
      <c r="H620" s="169">
        <v>107834</v>
      </c>
      <c r="I620"/>
      <c r="J620"/>
      <c r="K620"/>
      <c r="L620"/>
      <c r="M620"/>
      <c r="N620"/>
    </row>
    <row r="621" spans="2:14" ht="15" customHeight="1" x14ac:dyDescent="0.25">
      <c r="B621" s="168">
        <v>2017</v>
      </c>
      <c r="C621" s="168"/>
      <c r="D621" s="169">
        <v>3818</v>
      </c>
      <c r="E621" s="169">
        <v>210632</v>
      </c>
      <c r="F621" s="169">
        <v>122563</v>
      </c>
      <c r="G621" s="169">
        <v>109692</v>
      </c>
      <c r="H621" s="169">
        <v>150952</v>
      </c>
      <c r="I621"/>
      <c r="J621"/>
      <c r="K621"/>
      <c r="L621"/>
      <c r="M621"/>
      <c r="N621"/>
    </row>
    <row r="622" spans="2:14" s="7" customFormat="1" ht="15" customHeight="1" x14ac:dyDescent="0.25">
      <c r="B622" s="168">
        <v>2016</v>
      </c>
      <c r="C622" s="168"/>
      <c r="D622" s="169">
        <v>3743</v>
      </c>
      <c r="E622" s="169">
        <v>211021</v>
      </c>
      <c r="F622" s="169">
        <v>110705</v>
      </c>
      <c r="G622" s="169">
        <v>99590</v>
      </c>
      <c r="H622" s="169">
        <v>70517</v>
      </c>
      <c r="I622"/>
      <c r="J622"/>
      <c r="K622"/>
      <c r="L622"/>
      <c r="M622"/>
      <c r="N622"/>
    </row>
    <row r="623" spans="2:14" s="8" customFormat="1" ht="15" customHeight="1" x14ac:dyDescent="0.25">
      <c r="B623" s="168">
        <v>2015</v>
      </c>
      <c r="C623" s="168"/>
      <c r="D623" s="169">
        <v>977</v>
      </c>
      <c r="E623" s="169">
        <v>177552</v>
      </c>
      <c r="F623" s="169">
        <v>92292</v>
      </c>
      <c r="G623" s="169">
        <v>83041</v>
      </c>
      <c r="H623" s="169">
        <v>89353</v>
      </c>
      <c r="I623"/>
      <c r="J623"/>
      <c r="K623"/>
      <c r="L623"/>
      <c r="M623"/>
      <c r="N623"/>
    </row>
    <row r="624" spans="2:14" s="8" customFormat="1" ht="15" customHeight="1" x14ac:dyDescent="0.25">
      <c r="B624" s="168">
        <v>2014</v>
      </c>
      <c r="C624" s="168"/>
      <c r="D624" s="169">
        <v>711</v>
      </c>
      <c r="E624" s="169">
        <v>203747</v>
      </c>
      <c r="F624" s="169">
        <v>93989</v>
      </c>
      <c r="G624" s="169">
        <v>83556</v>
      </c>
      <c r="H624" s="169">
        <v>31341</v>
      </c>
      <c r="I624"/>
      <c r="J624"/>
      <c r="K624"/>
      <c r="L624"/>
      <c r="M624"/>
      <c r="N624"/>
    </row>
    <row r="625" spans="2:14" s="8" customFormat="1" ht="15" customHeight="1" x14ac:dyDescent="0.25">
      <c r="B625" s="168">
        <v>2013</v>
      </c>
      <c r="C625" s="168"/>
      <c r="D625" s="169">
        <v>703</v>
      </c>
      <c r="E625" s="169">
        <v>166567</v>
      </c>
      <c r="F625" s="169">
        <v>82105</v>
      </c>
      <c r="G625" s="169">
        <v>70919</v>
      </c>
      <c r="H625" s="169">
        <v>33041</v>
      </c>
      <c r="I625"/>
      <c r="J625"/>
      <c r="K625"/>
      <c r="L625"/>
      <c r="M625"/>
      <c r="N625"/>
    </row>
    <row r="626" spans="2:14" ht="15" customHeight="1" x14ac:dyDescent="0.25">
      <c r="B626" s="168">
        <v>2012</v>
      </c>
      <c r="C626" s="168"/>
      <c r="D626" s="169">
        <v>671</v>
      </c>
      <c r="E626" s="169">
        <v>189082</v>
      </c>
      <c r="F626" s="169">
        <v>76257</v>
      </c>
      <c r="G626" s="169">
        <v>65714</v>
      </c>
      <c r="H626" s="169">
        <v>-16036</v>
      </c>
      <c r="I626"/>
      <c r="J626"/>
      <c r="K626"/>
      <c r="L626"/>
      <c r="M626"/>
      <c r="N626"/>
    </row>
    <row r="627" spans="2:14" ht="15" customHeight="1" x14ac:dyDescent="0.25">
      <c r="B627" s="168">
        <v>2011</v>
      </c>
      <c r="C627" s="168"/>
      <c r="D627" s="169">
        <v>595</v>
      </c>
      <c r="E627" s="169">
        <v>199686</v>
      </c>
      <c r="F627" s="169">
        <v>74196</v>
      </c>
      <c r="G627" s="169">
        <v>62806</v>
      </c>
      <c r="H627" s="169">
        <v>-222794</v>
      </c>
      <c r="I627"/>
      <c r="J627"/>
      <c r="K627"/>
      <c r="L627"/>
      <c r="M627"/>
      <c r="N627"/>
    </row>
    <row r="628" spans="2:14" ht="15" customHeight="1" x14ac:dyDescent="0.25">
      <c r="B628" s="168">
        <v>2010</v>
      </c>
      <c r="C628" s="168"/>
      <c r="D628" s="169">
        <v>538</v>
      </c>
      <c r="E628" s="169">
        <v>175578</v>
      </c>
      <c r="F628" s="169">
        <v>69071</v>
      </c>
      <c r="G628" s="169">
        <v>58649</v>
      </c>
      <c r="H628" s="169">
        <v>240265</v>
      </c>
      <c r="I628"/>
      <c r="J628"/>
      <c r="K628"/>
      <c r="L628"/>
      <c r="M628"/>
      <c r="N628"/>
    </row>
    <row r="629" spans="2:14" ht="15" customHeight="1" x14ac:dyDescent="0.25">
      <c r="B629" s="168">
        <v>2009</v>
      </c>
      <c r="C629" s="168"/>
      <c r="D629" s="169">
        <v>523</v>
      </c>
      <c r="E629" s="169">
        <v>170841</v>
      </c>
      <c r="F629" s="169">
        <v>77895</v>
      </c>
      <c r="G629" s="169">
        <v>65072</v>
      </c>
      <c r="H629" s="169">
        <v>74222</v>
      </c>
      <c r="I629"/>
      <c r="J629"/>
      <c r="K629"/>
      <c r="L629"/>
      <c r="M629"/>
      <c r="N629"/>
    </row>
    <row r="630" spans="2:14" ht="15" customHeight="1" x14ac:dyDescent="0.25">
      <c r="B630" s="168">
        <v>2008</v>
      </c>
      <c r="C630" s="168"/>
      <c r="D630" s="169">
        <v>510</v>
      </c>
      <c r="E630" s="169">
        <v>177454</v>
      </c>
      <c r="F630" s="169">
        <v>77577</v>
      </c>
      <c r="G630" s="169">
        <v>65702</v>
      </c>
      <c r="H630" s="169">
        <v>43490</v>
      </c>
      <c r="I630"/>
      <c r="J630"/>
      <c r="K630"/>
      <c r="L630"/>
      <c r="M630"/>
      <c r="N630"/>
    </row>
    <row r="631" spans="2:14" ht="15" customHeight="1" x14ac:dyDescent="0.25">
      <c r="B631" s="260" t="s">
        <v>188</v>
      </c>
      <c r="C631" s="230"/>
      <c r="D631" s="230"/>
      <c r="E631" s="230"/>
      <c r="F631" s="230"/>
      <c r="G631" s="230"/>
      <c r="H631" s="230"/>
      <c r="I631"/>
      <c r="J631"/>
      <c r="K631"/>
      <c r="L631"/>
      <c r="M631"/>
      <c r="N631"/>
    </row>
    <row r="632" spans="2:14" ht="15" customHeight="1" x14ac:dyDescent="0.25">
      <c r="B632" s="181">
        <v>2023</v>
      </c>
      <c r="C632" s="181"/>
      <c r="D632" s="182">
        <v>193</v>
      </c>
      <c r="E632" s="182">
        <v>857050</v>
      </c>
      <c r="F632" s="182">
        <v>520111</v>
      </c>
      <c r="G632" s="182">
        <v>478197</v>
      </c>
      <c r="H632" s="182">
        <v>175515</v>
      </c>
      <c r="I632"/>
      <c r="J632"/>
      <c r="K632"/>
      <c r="L632"/>
      <c r="M632"/>
      <c r="N632"/>
    </row>
    <row r="633" spans="2:14" ht="15" customHeight="1" x14ac:dyDescent="0.25">
      <c r="B633" s="181">
        <v>2022</v>
      </c>
      <c r="C633" s="181"/>
      <c r="D633" s="182">
        <v>184</v>
      </c>
      <c r="E633" s="182">
        <v>786657</v>
      </c>
      <c r="F633" s="182">
        <v>475972</v>
      </c>
      <c r="G633" s="182">
        <v>440349</v>
      </c>
      <c r="H633" s="182">
        <v>192489</v>
      </c>
      <c r="I633"/>
      <c r="J633"/>
      <c r="K633"/>
      <c r="L633"/>
      <c r="M633"/>
      <c r="N633"/>
    </row>
    <row r="634" spans="2:14" ht="15" customHeight="1" x14ac:dyDescent="0.25">
      <c r="B634" s="168">
        <v>2021</v>
      </c>
      <c r="C634" s="168"/>
      <c r="D634" s="169">
        <v>168</v>
      </c>
      <c r="E634" s="169">
        <v>670516</v>
      </c>
      <c r="F634" s="169">
        <v>396425</v>
      </c>
      <c r="G634" s="169">
        <v>355089</v>
      </c>
      <c r="H634" s="169">
        <v>150861</v>
      </c>
      <c r="I634"/>
      <c r="J634"/>
      <c r="K634"/>
      <c r="L634"/>
      <c r="M634"/>
      <c r="N634"/>
    </row>
    <row r="635" spans="2:14" ht="15" customHeight="1" x14ac:dyDescent="0.25">
      <c r="B635" s="168">
        <v>2020</v>
      </c>
      <c r="C635" s="168"/>
      <c r="D635" s="169">
        <v>171</v>
      </c>
      <c r="E635" s="169">
        <v>757534</v>
      </c>
      <c r="F635" s="169">
        <v>460915</v>
      </c>
      <c r="G635" s="169">
        <v>421252</v>
      </c>
      <c r="H635" s="169">
        <v>170586</v>
      </c>
      <c r="I635"/>
      <c r="J635"/>
      <c r="K635"/>
      <c r="L635"/>
      <c r="M635"/>
      <c r="N635"/>
    </row>
    <row r="636" spans="2:14" ht="15" customHeight="1" x14ac:dyDescent="0.25">
      <c r="B636" s="168">
        <v>2019</v>
      </c>
      <c r="C636" s="168"/>
      <c r="D636" s="169">
        <v>173</v>
      </c>
      <c r="E636" s="169">
        <v>767131</v>
      </c>
      <c r="F636" s="169">
        <v>505088</v>
      </c>
      <c r="G636" s="169">
        <v>460269</v>
      </c>
      <c r="H636" s="169">
        <v>214116</v>
      </c>
      <c r="I636"/>
      <c r="J636"/>
      <c r="K636"/>
      <c r="L636"/>
      <c r="M636"/>
      <c r="N636"/>
    </row>
    <row r="637" spans="2:14" ht="15" customHeight="1" x14ac:dyDescent="0.25">
      <c r="B637" s="168">
        <v>2018</v>
      </c>
      <c r="C637" s="168"/>
      <c r="D637" s="169">
        <v>164</v>
      </c>
      <c r="E637" s="169">
        <v>697074</v>
      </c>
      <c r="F637" s="169">
        <v>465948</v>
      </c>
      <c r="G637" s="169">
        <v>427822</v>
      </c>
      <c r="H637" s="169">
        <v>181832</v>
      </c>
      <c r="I637"/>
      <c r="J637"/>
      <c r="K637"/>
      <c r="L637"/>
      <c r="M637"/>
      <c r="N637"/>
    </row>
    <row r="638" spans="2:14" s="8" customFormat="1" ht="15" customHeight="1" x14ac:dyDescent="0.25">
      <c r="B638" s="168">
        <v>2017</v>
      </c>
      <c r="C638" s="168"/>
      <c r="D638" s="169">
        <v>170</v>
      </c>
      <c r="E638" s="169">
        <v>695215</v>
      </c>
      <c r="F638" s="169">
        <v>455069</v>
      </c>
      <c r="G638" s="169">
        <v>421798</v>
      </c>
      <c r="H638" s="169">
        <v>68089</v>
      </c>
      <c r="I638"/>
      <c r="J638"/>
      <c r="K638"/>
      <c r="L638"/>
      <c r="M638"/>
      <c r="N638"/>
    </row>
    <row r="639" spans="2:14" s="9" customFormat="1" ht="15" customHeight="1" x14ac:dyDescent="0.25">
      <c r="B639" s="168">
        <v>2016</v>
      </c>
      <c r="C639" s="168"/>
      <c r="D639" s="169">
        <v>158</v>
      </c>
      <c r="E639" s="169">
        <v>675503</v>
      </c>
      <c r="F639" s="169">
        <v>469387</v>
      </c>
      <c r="G639" s="169">
        <v>438339</v>
      </c>
      <c r="H639" s="169">
        <v>174593</v>
      </c>
      <c r="I639"/>
      <c r="J639"/>
      <c r="K639"/>
      <c r="L639"/>
      <c r="M639"/>
      <c r="N639"/>
    </row>
    <row r="640" spans="2:14" s="9" customFormat="1" ht="15" customHeight="1" x14ac:dyDescent="0.25">
      <c r="B640" s="168">
        <v>2015</v>
      </c>
      <c r="C640" s="168"/>
      <c r="D640" s="169">
        <v>160</v>
      </c>
      <c r="E640" s="169">
        <v>691219</v>
      </c>
      <c r="F640" s="169">
        <v>430106</v>
      </c>
      <c r="G640" s="169">
        <v>403223</v>
      </c>
      <c r="H640" s="169">
        <v>142807</v>
      </c>
      <c r="I640"/>
      <c r="J640"/>
      <c r="K640"/>
      <c r="L640"/>
      <c r="M640"/>
      <c r="N640"/>
    </row>
    <row r="641" spans="2:14" s="9" customFormat="1" ht="15" customHeight="1" x14ac:dyDescent="0.25">
      <c r="B641" s="168">
        <v>2014</v>
      </c>
      <c r="C641" s="168"/>
      <c r="D641" s="169">
        <v>156</v>
      </c>
      <c r="E641" s="169">
        <v>691033</v>
      </c>
      <c r="F641" s="169">
        <v>421594</v>
      </c>
      <c r="G641" s="169">
        <v>397289</v>
      </c>
      <c r="H641" s="169">
        <v>134964</v>
      </c>
      <c r="I641"/>
      <c r="J641"/>
      <c r="K641"/>
      <c r="L641"/>
      <c r="M641"/>
      <c r="N641"/>
    </row>
    <row r="642" spans="2:14" ht="15" customHeight="1" x14ac:dyDescent="0.25">
      <c r="B642" s="168">
        <v>2013</v>
      </c>
      <c r="C642" s="168"/>
      <c r="D642" s="169">
        <v>144</v>
      </c>
      <c r="E642" s="169">
        <v>679562</v>
      </c>
      <c r="F642" s="169">
        <v>388326</v>
      </c>
      <c r="G642" s="169">
        <v>366169</v>
      </c>
      <c r="H642" s="169">
        <v>134263</v>
      </c>
      <c r="I642"/>
      <c r="J642"/>
      <c r="K642"/>
      <c r="L642"/>
      <c r="M642"/>
      <c r="N642"/>
    </row>
    <row r="643" spans="2:14" ht="15" customHeight="1" x14ac:dyDescent="0.25">
      <c r="B643" s="168">
        <v>2012</v>
      </c>
      <c r="C643" s="168"/>
      <c r="D643" s="169">
        <v>145</v>
      </c>
      <c r="E643" s="169">
        <v>728783</v>
      </c>
      <c r="F643" s="169">
        <v>354098</v>
      </c>
      <c r="G643" s="169">
        <v>335761</v>
      </c>
      <c r="H643" s="169">
        <v>104984</v>
      </c>
      <c r="I643"/>
      <c r="J643"/>
      <c r="K643"/>
      <c r="L643"/>
      <c r="M643"/>
      <c r="N643"/>
    </row>
    <row r="644" spans="2:14" ht="15" customHeight="1" x14ac:dyDescent="0.25">
      <c r="B644" s="168">
        <v>2011</v>
      </c>
      <c r="C644" s="168"/>
      <c r="D644" s="169">
        <v>136</v>
      </c>
      <c r="E644" s="169">
        <v>656648</v>
      </c>
      <c r="F644" s="169">
        <v>336013</v>
      </c>
      <c r="G644" s="169">
        <v>316776</v>
      </c>
      <c r="H644" s="169">
        <v>95181</v>
      </c>
      <c r="I644"/>
      <c r="J644"/>
      <c r="K644"/>
      <c r="L644"/>
      <c r="M644"/>
      <c r="N644"/>
    </row>
    <row r="645" spans="2:14" ht="15" customHeight="1" x14ac:dyDescent="0.25">
      <c r="B645" s="168">
        <v>2010</v>
      </c>
      <c r="C645" s="168"/>
      <c r="D645" s="169">
        <v>138</v>
      </c>
      <c r="E645" s="169">
        <v>617775</v>
      </c>
      <c r="F645" s="169">
        <v>343775</v>
      </c>
      <c r="G645" s="169">
        <v>323135</v>
      </c>
      <c r="H645" s="169">
        <v>108553</v>
      </c>
      <c r="I645"/>
      <c r="J645"/>
      <c r="K645"/>
      <c r="L645"/>
      <c r="M645"/>
      <c r="N645"/>
    </row>
    <row r="646" spans="2:14" ht="15" customHeight="1" x14ac:dyDescent="0.25">
      <c r="B646" s="168">
        <v>2009</v>
      </c>
      <c r="C646" s="168"/>
      <c r="D646" s="169">
        <v>133</v>
      </c>
      <c r="E646" s="169">
        <v>570888</v>
      </c>
      <c r="F646" s="169">
        <v>287840</v>
      </c>
      <c r="G646" s="169">
        <v>272710</v>
      </c>
      <c r="H646" s="169">
        <v>66568</v>
      </c>
      <c r="I646"/>
      <c r="J646"/>
      <c r="K646"/>
      <c r="L646"/>
      <c r="M646"/>
      <c r="N646"/>
    </row>
    <row r="647" spans="2:14" ht="15" customHeight="1" x14ac:dyDescent="0.25">
      <c r="B647" s="168">
        <v>2008</v>
      </c>
      <c r="C647" s="168"/>
      <c r="D647" s="169">
        <v>121</v>
      </c>
      <c r="E647" s="169">
        <v>528261</v>
      </c>
      <c r="F647" s="169">
        <v>294983</v>
      </c>
      <c r="G647" s="169">
        <v>280254</v>
      </c>
      <c r="H647" s="169">
        <v>117343</v>
      </c>
      <c r="I647"/>
      <c r="J647"/>
      <c r="K647"/>
      <c r="L647"/>
      <c r="M647"/>
      <c r="N647"/>
    </row>
    <row r="648" spans="2:14" s="9" customFormat="1" ht="15" customHeight="1" collapsed="1" x14ac:dyDescent="0.25">
      <c r="B648" s="260" t="s">
        <v>189</v>
      </c>
      <c r="C648" s="230"/>
      <c r="D648" s="230"/>
      <c r="E648" s="230"/>
      <c r="F648" s="230"/>
      <c r="G648" s="230"/>
      <c r="H648" s="230"/>
      <c r="I648"/>
      <c r="J648"/>
      <c r="K648"/>
      <c r="L648"/>
      <c r="M648"/>
      <c r="N648"/>
    </row>
    <row r="649" spans="2:14" s="9" customFormat="1" ht="15" customHeight="1" x14ac:dyDescent="0.25">
      <c r="B649" s="181">
        <v>2023</v>
      </c>
      <c r="C649" s="181"/>
      <c r="D649" s="182">
        <v>72</v>
      </c>
      <c r="E649" s="182">
        <v>1392686</v>
      </c>
      <c r="F649" s="182">
        <v>845986</v>
      </c>
      <c r="G649" s="182">
        <v>768651</v>
      </c>
      <c r="H649" s="182">
        <v>404510</v>
      </c>
      <c r="I649"/>
      <c r="J649"/>
      <c r="K649"/>
      <c r="L649"/>
      <c r="M649"/>
      <c r="N649"/>
    </row>
    <row r="650" spans="2:14" s="9" customFormat="1" ht="15" customHeight="1" x14ac:dyDescent="0.25">
      <c r="B650" s="181">
        <v>2022</v>
      </c>
      <c r="C650" s="181"/>
      <c r="D650" s="182">
        <v>71</v>
      </c>
      <c r="E650" s="182">
        <v>1667903</v>
      </c>
      <c r="F650" s="182">
        <v>880214</v>
      </c>
      <c r="G650" s="182">
        <v>813049</v>
      </c>
      <c r="H650" s="182">
        <v>371167</v>
      </c>
      <c r="I650"/>
      <c r="J650"/>
      <c r="K650"/>
      <c r="L650"/>
      <c r="M650"/>
      <c r="N650"/>
    </row>
    <row r="651" spans="2:14" s="9" customFormat="1" ht="15" customHeight="1" x14ac:dyDescent="0.25">
      <c r="B651" s="181">
        <v>2021</v>
      </c>
      <c r="C651" s="181"/>
      <c r="D651" s="182">
        <v>65</v>
      </c>
      <c r="E651" s="182">
        <v>1282211</v>
      </c>
      <c r="F651" s="182">
        <v>731159</v>
      </c>
      <c r="G651" s="182">
        <v>658996</v>
      </c>
      <c r="H651" s="182">
        <v>241290</v>
      </c>
      <c r="I651"/>
      <c r="J651"/>
      <c r="K651"/>
      <c r="L651"/>
      <c r="M651"/>
      <c r="N651"/>
    </row>
    <row r="652" spans="2:14" s="9" customFormat="1" ht="15" customHeight="1" x14ac:dyDescent="0.25">
      <c r="B652" s="168">
        <v>2020</v>
      </c>
      <c r="C652" s="168"/>
      <c r="D652" s="169">
        <v>62</v>
      </c>
      <c r="E652" s="169">
        <v>1227332</v>
      </c>
      <c r="F652" s="169">
        <v>702298</v>
      </c>
      <c r="G652" s="169">
        <v>638847</v>
      </c>
      <c r="H652" s="169">
        <v>136221</v>
      </c>
      <c r="I652"/>
      <c r="J652"/>
      <c r="K652"/>
      <c r="L652"/>
      <c r="M652"/>
      <c r="N652"/>
    </row>
    <row r="653" spans="2:14" s="9" customFormat="1" ht="15" customHeight="1" x14ac:dyDescent="0.25">
      <c r="B653" s="168">
        <v>2019</v>
      </c>
      <c r="C653" s="168"/>
      <c r="D653" s="169">
        <v>62</v>
      </c>
      <c r="E653" s="169">
        <v>1405593</v>
      </c>
      <c r="F653" s="169">
        <v>805131</v>
      </c>
      <c r="G653" s="169">
        <v>742984</v>
      </c>
      <c r="H653" s="169">
        <v>257574</v>
      </c>
      <c r="I653"/>
      <c r="J653"/>
      <c r="K653"/>
      <c r="L653"/>
      <c r="M653"/>
      <c r="N653"/>
    </row>
    <row r="654" spans="2:14" s="9" customFormat="1" ht="15" customHeight="1" x14ac:dyDescent="0.25">
      <c r="B654" s="168">
        <v>2018</v>
      </c>
      <c r="C654" s="168"/>
      <c r="D654" s="169">
        <v>59</v>
      </c>
      <c r="E654" s="169">
        <v>1257197</v>
      </c>
      <c r="F654" s="169">
        <v>724646</v>
      </c>
      <c r="G654" s="169">
        <v>668504</v>
      </c>
      <c r="H654" s="169">
        <v>214270</v>
      </c>
      <c r="I654"/>
      <c r="J654"/>
      <c r="K654"/>
      <c r="L654"/>
      <c r="M654"/>
      <c r="N654"/>
    </row>
    <row r="655" spans="2:14" s="9" customFormat="1" ht="15" customHeight="1" x14ac:dyDescent="0.25">
      <c r="B655" s="168">
        <v>2017</v>
      </c>
      <c r="C655" s="168"/>
      <c r="D655" s="169">
        <v>51</v>
      </c>
      <c r="E655" s="169">
        <v>1088525</v>
      </c>
      <c r="F655" s="169">
        <v>613180</v>
      </c>
      <c r="G655" s="169">
        <v>564165</v>
      </c>
      <c r="H655" s="169">
        <v>152410</v>
      </c>
      <c r="I655"/>
      <c r="J655"/>
      <c r="K655"/>
      <c r="L655"/>
      <c r="M655"/>
      <c r="N655"/>
    </row>
    <row r="656" spans="2:14" s="9" customFormat="1" ht="15" customHeight="1" x14ac:dyDescent="0.25">
      <c r="B656" s="168">
        <v>2016</v>
      </c>
      <c r="C656" s="168"/>
      <c r="D656" s="169">
        <v>52</v>
      </c>
      <c r="E656" s="169">
        <v>1065127</v>
      </c>
      <c r="F656" s="169">
        <v>667477</v>
      </c>
      <c r="G656" s="169">
        <v>623279</v>
      </c>
      <c r="H656" s="169">
        <v>201234</v>
      </c>
      <c r="I656"/>
      <c r="J656"/>
      <c r="K656"/>
      <c r="L656"/>
      <c r="M656"/>
      <c r="N656"/>
    </row>
    <row r="657" spans="2:14" ht="15" customHeight="1" x14ac:dyDescent="0.25">
      <c r="B657" s="168">
        <v>2015</v>
      </c>
      <c r="C657" s="168"/>
      <c r="D657" s="169">
        <v>47</v>
      </c>
      <c r="E657" s="169">
        <v>1006721</v>
      </c>
      <c r="F657" s="169">
        <v>604148</v>
      </c>
      <c r="G657" s="169">
        <v>561392</v>
      </c>
      <c r="H657" s="169">
        <v>192561</v>
      </c>
      <c r="I657"/>
      <c r="J657"/>
      <c r="K657"/>
      <c r="L657"/>
      <c r="M657"/>
      <c r="N657"/>
    </row>
    <row r="658" spans="2:14" ht="15" customHeight="1" x14ac:dyDescent="0.25">
      <c r="B658" s="168">
        <v>2014</v>
      </c>
      <c r="C658" s="168"/>
      <c r="D658" s="169">
        <v>48</v>
      </c>
      <c r="E658" s="169">
        <v>1065555</v>
      </c>
      <c r="F658" s="169">
        <v>664918</v>
      </c>
      <c r="G658" s="169">
        <v>618797</v>
      </c>
      <c r="H658" s="169">
        <v>171253</v>
      </c>
      <c r="I658"/>
      <c r="J658"/>
      <c r="K658"/>
      <c r="L658"/>
      <c r="M658"/>
      <c r="N658"/>
    </row>
    <row r="659" spans="2:14" ht="15" customHeight="1" x14ac:dyDescent="0.25">
      <c r="B659" s="168">
        <v>2013</v>
      </c>
      <c r="C659" s="168"/>
      <c r="D659" s="169">
        <v>49</v>
      </c>
      <c r="E659" s="169">
        <v>1105146</v>
      </c>
      <c r="F659" s="169">
        <v>680278</v>
      </c>
      <c r="G659" s="169">
        <v>640116</v>
      </c>
      <c r="H659" s="169">
        <v>204841</v>
      </c>
      <c r="I659"/>
      <c r="J659"/>
      <c r="K659"/>
      <c r="L659"/>
      <c r="M659"/>
      <c r="N659"/>
    </row>
    <row r="660" spans="2:14" ht="15" customHeight="1" x14ac:dyDescent="0.25">
      <c r="B660" s="168">
        <v>2012</v>
      </c>
      <c r="C660" s="168"/>
      <c r="D660" s="169">
        <v>46</v>
      </c>
      <c r="E660" s="169">
        <v>994943</v>
      </c>
      <c r="F660" s="169">
        <v>562803</v>
      </c>
      <c r="G660" s="169">
        <v>525712</v>
      </c>
      <c r="H660" s="169">
        <v>134095</v>
      </c>
      <c r="I660"/>
      <c r="J660"/>
      <c r="K660"/>
      <c r="L660"/>
      <c r="M660"/>
      <c r="N660"/>
    </row>
    <row r="661" spans="2:14" ht="15" customHeight="1" x14ac:dyDescent="0.25">
      <c r="B661" s="168">
        <v>2011</v>
      </c>
      <c r="C661" s="168"/>
      <c r="D661" s="169">
        <v>46</v>
      </c>
      <c r="E661" s="169">
        <v>1126436</v>
      </c>
      <c r="F661" s="169">
        <v>537239</v>
      </c>
      <c r="G661" s="169">
        <v>505213</v>
      </c>
      <c r="H661" s="169">
        <v>143060</v>
      </c>
      <c r="I661"/>
      <c r="J661"/>
      <c r="K661"/>
      <c r="L661"/>
      <c r="M661"/>
      <c r="N661"/>
    </row>
    <row r="662" spans="2:14" ht="15" customHeight="1" x14ac:dyDescent="0.25">
      <c r="B662" s="168">
        <v>2010</v>
      </c>
      <c r="C662" s="168"/>
      <c r="D662" s="169">
        <v>48</v>
      </c>
      <c r="E662" s="169">
        <v>1167954</v>
      </c>
      <c r="F662" s="169">
        <v>563851</v>
      </c>
      <c r="G662" s="169">
        <v>542039</v>
      </c>
      <c r="H662" s="169">
        <v>160735</v>
      </c>
      <c r="I662"/>
      <c r="J662"/>
      <c r="K662"/>
      <c r="L662"/>
      <c r="M662"/>
      <c r="N662"/>
    </row>
    <row r="663" spans="2:14" s="8" customFormat="1" ht="15" customHeight="1" x14ac:dyDescent="0.25">
      <c r="B663" s="168">
        <v>2009</v>
      </c>
      <c r="C663" s="168"/>
      <c r="D663" s="169">
        <v>42</v>
      </c>
      <c r="E663" s="169">
        <v>974382</v>
      </c>
      <c r="F663" s="169">
        <v>469731</v>
      </c>
      <c r="G663" s="169">
        <v>443369</v>
      </c>
      <c r="H663" s="169">
        <v>103146</v>
      </c>
      <c r="I663"/>
      <c r="J663"/>
      <c r="K663"/>
      <c r="L663"/>
      <c r="M663"/>
      <c r="N663"/>
    </row>
    <row r="664" spans="2:14" s="9" customFormat="1" ht="15" customHeight="1" x14ac:dyDescent="0.25">
      <c r="B664" s="168">
        <v>2008</v>
      </c>
      <c r="C664" s="168"/>
      <c r="D664" s="169">
        <v>32</v>
      </c>
      <c r="E664" s="169">
        <v>895798</v>
      </c>
      <c r="F664" s="169">
        <v>350542</v>
      </c>
      <c r="G664" s="169">
        <v>337384</v>
      </c>
      <c r="H664" s="169">
        <v>87005</v>
      </c>
      <c r="I664"/>
      <c r="J664"/>
      <c r="K664"/>
      <c r="L664"/>
      <c r="M664"/>
      <c r="N664"/>
    </row>
    <row r="665" spans="2:14" s="9" customFormat="1" ht="15" customHeight="1" x14ac:dyDescent="0.25">
      <c r="B665" s="187" t="s">
        <v>190</v>
      </c>
      <c r="C665" s="187"/>
      <c r="D665" s="187"/>
      <c r="E665" s="187"/>
      <c r="F665" s="187"/>
      <c r="G665" s="187"/>
      <c r="H665" s="187"/>
      <c r="I665"/>
      <c r="J665"/>
      <c r="K665"/>
      <c r="L665"/>
      <c r="M665"/>
      <c r="N665"/>
    </row>
    <row r="666" spans="2:14" s="9" customFormat="1" ht="15" customHeight="1" x14ac:dyDescent="0.25">
      <c r="B666" s="181">
        <v>2023</v>
      </c>
      <c r="C666" s="181"/>
      <c r="D666" s="182">
        <v>26</v>
      </c>
      <c r="E666" s="182">
        <v>13230810</v>
      </c>
      <c r="F666" s="182">
        <v>4912915</v>
      </c>
      <c r="G666" s="182">
        <v>4259132</v>
      </c>
      <c r="H666" s="182">
        <v>2746849</v>
      </c>
      <c r="I666"/>
      <c r="J666"/>
      <c r="K666"/>
      <c r="L666"/>
      <c r="M666"/>
      <c r="N666"/>
    </row>
    <row r="667" spans="2:14" s="9" customFormat="1" ht="15" customHeight="1" x14ac:dyDescent="0.25">
      <c r="B667" s="181">
        <v>2022</v>
      </c>
      <c r="C667" s="181"/>
      <c r="D667" s="182">
        <v>27</v>
      </c>
      <c r="E667" s="182">
        <v>11671250</v>
      </c>
      <c r="F667" s="182">
        <v>2701135</v>
      </c>
      <c r="G667" s="182">
        <v>1950093</v>
      </c>
      <c r="H667" s="182">
        <v>1747773</v>
      </c>
      <c r="I667"/>
      <c r="J667"/>
      <c r="K667"/>
      <c r="L667"/>
      <c r="M667"/>
      <c r="N667"/>
    </row>
    <row r="668" spans="2:14" s="9" customFormat="1" ht="15" customHeight="1" x14ac:dyDescent="0.25">
      <c r="B668" s="168">
        <v>2021</v>
      </c>
      <c r="C668" s="168"/>
      <c r="D668" s="169">
        <v>25</v>
      </c>
      <c r="E668" s="169">
        <v>7755848</v>
      </c>
      <c r="F668" s="169">
        <v>2447769</v>
      </c>
      <c r="G668" s="169">
        <v>1778567</v>
      </c>
      <c r="H668" s="169">
        <v>417438</v>
      </c>
      <c r="I668"/>
      <c r="J668"/>
      <c r="K668"/>
      <c r="L668"/>
      <c r="M668"/>
      <c r="N668"/>
    </row>
    <row r="669" spans="2:14" s="9" customFormat="1" ht="15" customHeight="1" x14ac:dyDescent="0.25">
      <c r="B669" s="168">
        <v>2020</v>
      </c>
      <c r="C669" s="168"/>
      <c r="D669" s="169">
        <v>22</v>
      </c>
      <c r="E669" s="169">
        <v>8523029</v>
      </c>
      <c r="F669" s="169">
        <v>2853295</v>
      </c>
      <c r="G669" s="169">
        <v>2338051</v>
      </c>
      <c r="H669" s="169">
        <v>1156604</v>
      </c>
      <c r="I669"/>
      <c r="J669"/>
      <c r="K669"/>
      <c r="L669"/>
      <c r="M669"/>
      <c r="N669"/>
    </row>
    <row r="670" spans="2:14" s="9" customFormat="1" ht="15" customHeight="1" x14ac:dyDescent="0.25">
      <c r="B670" s="168">
        <v>2019</v>
      </c>
      <c r="C670" s="168"/>
      <c r="D670" s="169">
        <v>22</v>
      </c>
      <c r="E670" s="169">
        <v>9221023</v>
      </c>
      <c r="F670" s="169">
        <v>2672945</v>
      </c>
      <c r="G670" s="169">
        <v>2235851</v>
      </c>
      <c r="H670" s="169">
        <v>1299980</v>
      </c>
      <c r="I670"/>
      <c r="J670"/>
      <c r="K670"/>
      <c r="L670"/>
      <c r="M670"/>
      <c r="N670"/>
    </row>
    <row r="671" spans="2:14" s="9" customFormat="1" ht="15" customHeight="1" x14ac:dyDescent="0.25">
      <c r="B671" s="168">
        <v>2018</v>
      </c>
      <c r="C671" s="168"/>
      <c r="D671" s="169">
        <v>22</v>
      </c>
      <c r="E671" s="169">
        <v>9819177</v>
      </c>
      <c r="F671" s="169">
        <v>2615857</v>
      </c>
      <c r="G671" s="169">
        <v>2160108</v>
      </c>
      <c r="H671" s="169">
        <v>1148956</v>
      </c>
      <c r="I671"/>
      <c r="J671"/>
      <c r="K671"/>
      <c r="L671"/>
      <c r="M671"/>
      <c r="N671"/>
    </row>
    <row r="672" spans="2:14" s="9" customFormat="1" ht="15" customHeight="1" x14ac:dyDescent="0.25">
      <c r="B672" s="168">
        <v>2017</v>
      </c>
      <c r="C672" s="168"/>
      <c r="D672" s="169">
        <v>23</v>
      </c>
      <c r="E672" s="169">
        <v>9179316</v>
      </c>
      <c r="F672" s="169">
        <v>2482694</v>
      </c>
      <c r="G672" s="169">
        <v>2054354</v>
      </c>
      <c r="H672" s="169">
        <v>1169622</v>
      </c>
      <c r="I672"/>
      <c r="J672"/>
      <c r="K672"/>
      <c r="L672"/>
      <c r="M672"/>
      <c r="N672"/>
    </row>
    <row r="673" spans="2:14" ht="15" customHeight="1" x14ac:dyDescent="0.25">
      <c r="B673" s="168">
        <v>2016</v>
      </c>
      <c r="C673" s="168"/>
      <c r="D673" s="169">
        <v>24</v>
      </c>
      <c r="E673" s="169">
        <v>9530018</v>
      </c>
      <c r="F673" s="169">
        <v>3139032</v>
      </c>
      <c r="G673" s="169">
        <v>2722605</v>
      </c>
      <c r="H673" s="169">
        <v>1679794</v>
      </c>
      <c r="I673"/>
      <c r="J673"/>
      <c r="K673"/>
      <c r="L673"/>
      <c r="M673"/>
      <c r="N673"/>
    </row>
    <row r="674" spans="2:14" ht="15" customHeight="1" x14ac:dyDescent="0.25">
      <c r="B674" s="168">
        <v>2015</v>
      </c>
      <c r="C674" s="168"/>
      <c r="D674" s="169">
        <v>25</v>
      </c>
      <c r="E674" s="169">
        <v>8945542</v>
      </c>
      <c r="F674" s="169">
        <v>3004546</v>
      </c>
      <c r="G674" s="169">
        <v>2604475</v>
      </c>
      <c r="H674" s="169">
        <v>1724483</v>
      </c>
      <c r="I674"/>
      <c r="J674"/>
      <c r="K674"/>
      <c r="L674"/>
      <c r="M674"/>
      <c r="N674"/>
    </row>
    <row r="675" spans="2:14" ht="15" customHeight="1" x14ac:dyDescent="0.25">
      <c r="B675" s="168">
        <v>2014</v>
      </c>
      <c r="C675" s="168"/>
      <c r="D675" s="169">
        <v>26</v>
      </c>
      <c r="E675" s="169">
        <v>10478927</v>
      </c>
      <c r="F675" s="169">
        <v>3368429</v>
      </c>
      <c r="G675" s="169">
        <v>3014608</v>
      </c>
      <c r="H675" s="169">
        <v>1918050</v>
      </c>
      <c r="I675"/>
      <c r="J675"/>
      <c r="K675"/>
      <c r="L675"/>
      <c r="M675"/>
      <c r="N675"/>
    </row>
    <row r="676" spans="2:14" ht="15" customHeight="1" x14ac:dyDescent="0.25">
      <c r="B676" s="168">
        <v>2013</v>
      </c>
      <c r="C676" s="168"/>
      <c r="D676" s="169">
        <v>29</v>
      </c>
      <c r="E676" s="169">
        <v>11053941</v>
      </c>
      <c r="F676" s="169">
        <v>3266573</v>
      </c>
      <c r="G676" s="169">
        <v>2858810</v>
      </c>
      <c r="H676" s="169">
        <v>1922973</v>
      </c>
      <c r="I676"/>
      <c r="J676"/>
      <c r="K676"/>
      <c r="L676"/>
      <c r="M676"/>
      <c r="N676"/>
    </row>
    <row r="677" spans="2:14" ht="15" customHeight="1" x14ac:dyDescent="0.25">
      <c r="B677" s="168">
        <v>2012</v>
      </c>
      <c r="C677" s="168"/>
      <c r="D677" s="169">
        <v>26</v>
      </c>
      <c r="E677" s="169">
        <v>11501454</v>
      </c>
      <c r="F677" s="169">
        <v>3309253</v>
      </c>
      <c r="G677" s="169">
        <v>2874976</v>
      </c>
      <c r="H677" s="169">
        <v>1913825</v>
      </c>
      <c r="I677"/>
      <c r="J677"/>
      <c r="K677"/>
      <c r="L677"/>
      <c r="M677"/>
      <c r="N677"/>
    </row>
    <row r="678" spans="2:14" ht="15" customHeight="1" x14ac:dyDescent="0.25">
      <c r="B678" s="168">
        <v>2011</v>
      </c>
      <c r="C678" s="168"/>
      <c r="D678" s="169">
        <v>24</v>
      </c>
      <c r="E678" s="169">
        <v>11486498</v>
      </c>
      <c r="F678" s="169">
        <v>3048128</v>
      </c>
      <c r="G678" s="169">
        <v>2633221</v>
      </c>
      <c r="H678" s="169">
        <v>1804116</v>
      </c>
      <c r="I678"/>
      <c r="J678"/>
      <c r="K678"/>
      <c r="L678"/>
      <c r="M678"/>
      <c r="N678"/>
    </row>
    <row r="679" spans="2:14" s="10" customFormat="1" ht="15" customHeight="1" collapsed="1" x14ac:dyDescent="0.25">
      <c r="B679" s="168">
        <v>2010</v>
      </c>
      <c r="C679" s="168"/>
      <c r="D679" s="169">
        <v>21</v>
      </c>
      <c r="E679" s="169">
        <v>10856337</v>
      </c>
      <c r="F679" s="169">
        <v>3044008</v>
      </c>
      <c r="G679" s="169">
        <v>2573823</v>
      </c>
      <c r="H679" s="169">
        <v>1739534</v>
      </c>
      <c r="I679"/>
      <c r="J679"/>
      <c r="K679"/>
      <c r="L679"/>
      <c r="M679"/>
      <c r="N679"/>
    </row>
    <row r="680" spans="2:14" s="10" customFormat="1" ht="15" customHeight="1" x14ac:dyDescent="0.25">
      <c r="B680" s="168">
        <v>2009</v>
      </c>
      <c r="C680" s="168"/>
      <c r="D680" s="169">
        <v>16</v>
      </c>
      <c r="E680" s="169">
        <v>9757254</v>
      </c>
      <c r="F680" s="169">
        <v>2971642</v>
      </c>
      <c r="G680" s="169">
        <v>2630940</v>
      </c>
      <c r="H680" s="169">
        <v>1404265</v>
      </c>
      <c r="I680"/>
      <c r="J680"/>
      <c r="K680"/>
      <c r="L680"/>
      <c r="M680"/>
      <c r="N680"/>
    </row>
    <row r="681" spans="2:14" s="10" customFormat="1" ht="15" customHeight="1" x14ac:dyDescent="0.25">
      <c r="B681" s="168">
        <v>2008</v>
      </c>
      <c r="C681" s="168"/>
      <c r="D681" s="169">
        <v>15</v>
      </c>
      <c r="E681" s="169">
        <v>12168095</v>
      </c>
      <c r="F681" s="169">
        <v>2762721</v>
      </c>
      <c r="G681" s="169">
        <v>2510051</v>
      </c>
      <c r="H681" s="169">
        <v>1278363</v>
      </c>
      <c r="I681"/>
      <c r="J681"/>
      <c r="K681"/>
      <c r="L681"/>
      <c r="M681"/>
      <c r="N681"/>
    </row>
    <row r="682" spans="2:14" ht="15" customHeight="1" x14ac:dyDescent="0.25">
      <c r="B682" s="258" t="s">
        <v>40</v>
      </c>
      <c r="C682" s="184"/>
      <c r="D682" s="184"/>
      <c r="E682" s="184"/>
      <c r="F682" s="184"/>
      <c r="G682" s="184"/>
      <c r="H682" s="184"/>
      <c r="I682"/>
      <c r="J682"/>
      <c r="K682"/>
      <c r="L682"/>
      <c r="M682"/>
      <c r="N682"/>
    </row>
    <row r="683" spans="2:14" ht="15" customHeight="1" x14ac:dyDescent="0.25">
      <c r="B683" s="187" t="s">
        <v>191</v>
      </c>
      <c r="C683" s="187"/>
      <c r="D683" s="187"/>
      <c r="E683" s="187"/>
      <c r="F683" s="187"/>
      <c r="G683" s="187"/>
      <c r="H683" s="187"/>
      <c r="I683"/>
      <c r="J683"/>
      <c r="K683"/>
      <c r="L683"/>
      <c r="M683"/>
      <c r="N683"/>
    </row>
    <row r="684" spans="2:14" ht="15" customHeight="1" x14ac:dyDescent="0.25">
      <c r="B684" s="181">
        <v>2023</v>
      </c>
      <c r="C684" s="181"/>
      <c r="D684" s="182">
        <v>1618</v>
      </c>
      <c r="E684" s="182">
        <v>2074032</v>
      </c>
      <c r="F684" s="182">
        <v>1174198</v>
      </c>
      <c r="G684" s="182">
        <v>1051688</v>
      </c>
      <c r="H684" s="182">
        <v>553110</v>
      </c>
      <c r="I684"/>
      <c r="J684"/>
      <c r="K684"/>
      <c r="L684"/>
      <c r="M684"/>
      <c r="N684"/>
    </row>
    <row r="685" spans="2:14" ht="15" customHeight="1" x14ac:dyDescent="0.25">
      <c r="B685" s="181">
        <v>2022</v>
      </c>
      <c r="C685" s="181"/>
      <c r="D685" s="182">
        <v>1837</v>
      </c>
      <c r="E685" s="182">
        <v>1999694</v>
      </c>
      <c r="F685" s="182">
        <v>925819</v>
      </c>
      <c r="G685" s="182">
        <v>685801</v>
      </c>
      <c r="H685" s="182">
        <v>213215</v>
      </c>
      <c r="I685"/>
      <c r="J685"/>
      <c r="K685"/>
      <c r="L685"/>
      <c r="M685"/>
      <c r="N685"/>
    </row>
    <row r="686" spans="2:14" ht="15" customHeight="1" x14ac:dyDescent="0.25">
      <c r="B686" s="168">
        <v>2021</v>
      </c>
      <c r="C686" s="168"/>
      <c r="D686" s="169">
        <v>1409</v>
      </c>
      <c r="E686" s="169">
        <v>1594786</v>
      </c>
      <c r="F686" s="169">
        <v>810956</v>
      </c>
      <c r="G686" s="169">
        <v>579798</v>
      </c>
      <c r="H686" s="169">
        <v>197083</v>
      </c>
      <c r="I686"/>
      <c r="J686"/>
      <c r="K686"/>
      <c r="L686"/>
      <c r="M686"/>
      <c r="N686"/>
    </row>
    <row r="687" spans="2:14" ht="15" customHeight="1" x14ac:dyDescent="0.25">
      <c r="B687" s="187" t="s">
        <v>192</v>
      </c>
      <c r="C687" s="187"/>
      <c r="D687" s="187"/>
      <c r="E687" s="187"/>
      <c r="F687" s="187"/>
      <c r="G687" s="187"/>
      <c r="H687" s="187"/>
      <c r="I687"/>
      <c r="J687"/>
      <c r="K687"/>
      <c r="L687"/>
      <c r="M687"/>
      <c r="N687"/>
    </row>
    <row r="688" spans="2:14" ht="15" customHeight="1" x14ac:dyDescent="0.25">
      <c r="B688" s="181">
        <v>2023</v>
      </c>
      <c r="C688" s="181"/>
      <c r="D688" s="182">
        <v>1326</v>
      </c>
      <c r="E688" s="182">
        <v>519068</v>
      </c>
      <c r="F688" s="182">
        <v>354279</v>
      </c>
      <c r="G688" s="182">
        <v>338892</v>
      </c>
      <c r="H688" s="182">
        <v>159031</v>
      </c>
      <c r="I688"/>
      <c r="J688"/>
      <c r="K688"/>
      <c r="L688"/>
      <c r="M688"/>
      <c r="N688"/>
    </row>
    <row r="689" spans="2:14" ht="15" customHeight="1" x14ac:dyDescent="0.25">
      <c r="B689" s="181">
        <v>2022</v>
      </c>
      <c r="C689" s="181"/>
      <c r="D689" s="182">
        <v>1657</v>
      </c>
      <c r="E689" s="182">
        <v>513010</v>
      </c>
      <c r="F689" s="182">
        <v>355242</v>
      </c>
      <c r="G689" s="182">
        <v>339554</v>
      </c>
      <c r="H689" s="182">
        <v>157741</v>
      </c>
      <c r="I689"/>
      <c r="J689"/>
      <c r="K689"/>
      <c r="L689"/>
      <c r="M689"/>
      <c r="N689"/>
    </row>
    <row r="690" spans="2:14" ht="15" customHeight="1" x14ac:dyDescent="0.25">
      <c r="B690" s="168">
        <v>2021</v>
      </c>
      <c r="C690" s="168"/>
      <c r="D690" s="169">
        <v>1336</v>
      </c>
      <c r="E690" s="169">
        <v>437338</v>
      </c>
      <c r="F690" s="169">
        <v>300080</v>
      </c>
      <c r="G690" s="169">
        <v>283949</v>
      </c>
      <c r="H690" s="169">
        <v>140339</v>
      </c>
      <c r="I690"/>
      <c r="J690"/>
      <c r="K690"/>
      <c r="L690"/>
      <c r="M690"/>
      <c r="N690"/>
    </row>
    <row r="691" spans="2:14" ht="15" customHeight="1" x14ac:dyDescent="0.25">
      <c r="B691" s="187" t="s">
        <v>591</v>
      </c>
      <c r="C691" s="187"/>
      <c r="D691" s="187"/>
      <c r="E691" s="187"/>
      <c r="F691" s="187"/>
      <c r="G691" s="187"/>
      <c r="H691" s="187"/>
      <c r="I691"/>
      <c r="J691"/>
      <c r="K691"/>
      <c r="L691"/>
      <c r="M691"/>
      <c r="N691"/>
    </row>
    <row r="692" spans="2:14" ht="15" customHeight="1" x14ac:dyDescent="0.25">
      <c r="B692" s="181">
        <v>2023</v>
      </c>
      <c r="C692" s="181"/>
      <c r="D692" s="182">
        <v>427</v>
      </c>
      <c r="E692" s="182">
        <v>82205</v>
      </c>
      <c r="F692" s="182">
        <v>50319</v>
      </c>
      <c r="G692" s="182">
        <v>34235</v>
      </c>
      <c r="H692" s="182">
        <v>17546</v>
      </c>
      <c r="I692"/>
      <c r="J692"/>
      <c r="K692"/>
      <c r="L692"/>
      <c r="M692"/>
      <c r="N692"/>
    </row>
    <row r="693" spans="2:14" ht="15" customHeight="1" x14ac:dyDescent="0.25">
      <c r="B693" s="181">
        <v>2022</v>
      </c>
      <c r="C693" s="181"/>
      <c r="D693" s="182">
        <v>582</v>
      </c>
      <c r="E693" s="182">
        <v>94339</v>
      </c>
      <c r="F693" s="182">
        <v>62207</v>
      </c>
      <c r="G693" s="182">
        <v>44640</v>
      </c>
      <c r="H693" s="182">
        <v>23283</v>
      </c>
      <c r="I693"/>
      <c r="J693"/>
      <c r="K693"/>
      <c r="L693"/>
      <c r="M693"/>
      <c r="N693"/>
    </row>
    <row r="694" spans="2:14" ht="15" customHeight="1" x14ac:dyDescent="0.25">
      <c r="B694" s="168">
        <v>2021</v>
      </c>
      <c r="C694" s="168"/>
      <c r="D694" s="169">
        <v>478</v>
      </c>
      <c r="E694" s="169">
        <v>225941</v>
      </c>
      <c r="F694" s="169">
        <v>134318</v>
      </c>
      <c r="G694" s="169">
        <v>112265</v>
      </c>
      <c r="H694" s="169">
        <v>12581</v>
      </c>
      <c r="I694"/>
      <c r="J694"/>
      <c r="K694"/>
      <c r="L694"/>
      <c r="M694"/>
      <c r="N694"/>
    </row>
    <row r="695" spans="2:14" ht="15" customHeight="1" x14ac:dyDescent="0.25">
      <c r="B695" s="187" t="s">
        <v>592</v>
      </c>
      <c r="C695" s="187"/>
      <c r="D695" s="187"/>
      <c r="E695" s="187"/>
      <c r="F695" s="187"/>
      <c r="G695" s="187"/>
      <c r="H695" s="187"/>
      <c r="I695"/>
      <c r="J695"/>
      <c r="K695"/>
      <c r="L695"/>
      <c r="M695"/>
      <c r="N695"/>
    </row>
    <row r="696" spans="2:14" ht="15" customHeight="1" x14ac:dyDescent="0.25">
      <c r="B696" s="181">
        <v>2023</v>
      </c>
      <c r="C696" s="181"/>
      <c r="D696" s="182">
        <v>1010</v>
      </c>
      <c r="E696" s="182">
        <v>12416564</v>
      </c>
      <c r="F696" s="182">
        <v>4598291</v>
      </c>
      <c r="G696" s="182">
        <v>4052785</v>
      </c>
      <c r="H696" s="182">
        <v>2754307</v>
      </c>
      <c r="I696"/>
      <c r="J696"/>
      <c r="K696"/>
      <c r="L696"/>
      <c r="M696"/>
      <c r="N696"/>
    </row>
    <row r="697" spans="2:14" ht="15" customHeight="1" x14ac:dyDescent="0.25">
      <c r="B697" s="181">
        <v>2022</v>
      </c>
      <c r="C697" s="181"/>
      <c r="D697" s="182">
        <v>1093</v>
      </c>
      <c r="E697" s="182">
        <v>11020942</v>
      </c>
      <c r="F697" s="182">
        <v>2505646</v>
      </c>
      <c r="G697" s="182">
        <v>1996980</v>
      </c>
      <c r="H697" s="182">
        <v>1877895</v>
      </c>
      <c r="I697"/>
      <c r="J697"/>
      <c r="K697"/>
      <c r="L697"/>
      <c r="M697"/>
      <c r="N697"/>
    </row>
    <row r="698" spans="2:14" ht="15" customHeight="1" x14ac:dyDescent="0.25">
      <c r="B698" s="168">
        <v>2021</v>
      </c>
      <c r="C698" s="168"/>
      <c r="D698" s="169">
        <v>844</v>
      </c>
      <c r="E698" s="169">
        <v>7098172</v>
      </c>
      <c r="F698" s="169">
        <v>2175864</v>
      </c>
      <c r="G698" s="169">
        <v>1733257</v>
      </c>
      <c r="H698" s="169">
        <v>455637</v>
      </c>
      <c r="I698"/>
      <c r="J698"/>
      <c r="K698"/>
      <c r="L698"/>
      <c r="M698"/>
      <c r="N698"/>
    </row>
    <row r="699" spans="2:14" s="8" customFormat="1" ht="15" customHeight="1" x14ac:dyDescent="0.25">
      <c r="B699" s="187" t="s">
        <v>593</v>
      </c>
      <c r="C699" s="187"/>
      <c r="D699" s="187"/>
      <c r="E699" s="187"/>
      <c r="F699" s="187"/>
      <c r="G699" s="187"/>
      <c r="H699" s="187"/>
      <c r="I699"/>
      <c r="J699"/>
      <c r="K699"/>
      <c r="L699"/>
      <c r="M699"/>
      <c r="N699"/>
    </row>
    <row r="700" spans="2:14" s="8" customFormat="1" ht="15" customHeight="1" x14ac:dyDescent="0.25">
      <c r="B700" s="181">
        <v>2023</v>
      </c>
      <c r="C700" s="181"/>
      <c r="D700" s="182">
        <v>224</v>
      </c>
      <c r="E700" s="182">
        <v>68344</v>
      </c>
      <c r="F700" s="182">
        <v>38589</v>
      </c>
      <c r="G700" s="182">
        <v>36073</v>
      </c>
      <c r="H700" s="182">
        <v>21650</v>
      </c>
      <c r="I700"/>
      <c r="J700"/>
      <c r="K700"/>
      <c r="L700"/>
      <c r="M700"/>
      <c r="N700"/>
    </row>
    <row r="701" spans="2:14" s="8" customFormat="1" ht="15" customHeight="1" x14ac:dyDescent="0.25">
      <c r="B701" s="181">
        <v>2022</v>
      </c>
      <c r="C701" s="181"/>
      <c r="D701" s="182">
        <v>287</v>
      </c>
      <c r="E701" s="182">
        <v>76273</v>
      </c>
      <c r="F701" s="182">
        <v>41354</v>
      </c>
      <c r="G701" s="182">
        <v>39000</v>
      </c>
      <c r="H701" s="182">
        <v>24813</v>
      </c>
      <c r="I701"/>
      <c r="J701"/>
      <c r="K701"/>
      <c r="L701"/>
      <c r="M701"/>
      <c r="N701"/>
    </row>
    <row r="702" spans="2:14" s="8" customFormat="1" ht="15" customHeight="1" x14ac:dyDescent="0.25">
      <c r="B702" s="168">
        <v>2021</v>
      </c>
      <c r="C702" s="168"/>
      <c r="D702" s="169">
        <v>164</v>
      </c>
      <c r="E702" s="169">
        <v>55344</v>
      </c>
      <c r="F702" s="169">
        <v>21122</v>
      </c>
      <c r="G702" s="169">
        <v>18916</v>
      </c>
      <c r="H702" s="169">
        <v>-2494</v>
      </c>
      <c r="I702"/>
      <c r="J702"/>
      <c r="K702"/>
      <c r="L702"/>
      <c r="M702"/>
      <c r="N702"/>
    </row>
    <row r="703" spans="2:14" s="9" customFormat="1" ht="15" customHeight="1" collapsed="1" x14ac:dyDescent="0.25">
      <c r="B703" s="187" t="s">
        <v>193</v>
      </c>
      <c r="C703" s="187"/>
      <c r="D703" s="187"/>
      <c r="E703" s="187"/>
      <c r="F703" s="187"/>
      <c r="G703" s="187"/>
      <c r="H703" s="187"/>
      <c r="I703"/>
      <c r="J703"/>
      <c r="K703"/>
      <c r="L703"/>
      <c r="M703"/>
      <c r="N703"/>
    </row>
    <row r="704" spans="2:14" s="9" customFormat="1" ht="15" customHeight="1" x14ac:dyDescent="0.25">
      <c r="B704" s="181">
        <v>2023</v>
      </c>
      <c r="C704" s="181"/>
      <c r="D704" s="182">
        <v>179</v>
      </c>
      <c r="E704" s="182">
        <v>56955</v>
      </c>
      <c r="F704" s="182">
        <v>47075</v>
      </c>
      <c r="G704" s="182">
        <v>45136</v>
      </c>
      <c r="H704" s="182">
        <v>5421</v>
      </c>
      <c r="I704"/>
      <c r="J704"/>
      <c r="K704"/>
      <c r="L704"/>
      <c r="M704"/>
      <c r="N704"/>
    </row>
    <row r="705" spans="2:14" s="9" customFormat="1" ht="15" customHeight="1" x14ac:dyDescent="0.25">
      <c r="B705" s="181">
        <v>2022</v>
      </c>
      <c r="C705" s="181"/>
      <c r="D705" s="182">
        <v>215</v>
      </c>
      <c r="E705" s="182">
        <v>55583</v>
      </c>
      <c r="F705" s="182">
        <v>47351</v>
      </c>
      <c r="G705" s="182">
        <v>45288</v>
      </c>
      <c r="H705" s="182">
        <v>9260</v>
      </c>
      <c r="I705"/>
      <c r="J705"/>
      <c r="K705"/>
      <c r="L705"/>
      <c r="M705"/>
      <c r="N705"/>
    </row>
    <row r="706" spans="2:14" s="9" customFormat="1" ht="15" customHeight="1" x14ac:dyDescent="0.25">
      <c r="B706" s="168">
        <v>2021</v>
      </c>
      <c r="C706" s="168"/>
      <c r="D706" s="169">
        <v>173</v>
      </c>
      <c r="E706" s="169">
        <v>47259</v>
      </c>
      <c r="F706" s="169">
        <v>40131</v>
      </c>
      <c r="G706" s="169">
        <v>38358</v>
      </c>
      <c r="H706" s="169">
        <v>15656</v>
      </c>
      <c r="I706"/>
      <c r="J706"/>
      <c r="K706"/>
      <c r="L706"/>
      <c r="M706"/>
      <c r="N706"/>
    </row>
    <row r="707" spans="2:14" s="9" customFormat="1" ht="15" customHeight="1" x14ac:dyDescent="0.25">
      <c r="B707" s="187" t="s">
        <v>194</v>
      </c>
      <c r="C707" s="187"/>
      <c r="D707" s="187"/>
      <c r="E707" s="187"/>
      <c r="F707" s="187"/>
      <c r="G707" s="187"/>
      <c r="H707" s="187"/>
      <c r="I707"/>
      <c r="J707"/>
      <c r="K707"/>
      <c r="L707"/>
      <c r="M707"/>
      <c r="N707"/>
    </row>
    <row r="708" spans="2:14" s="9" customFormat="1" ht="15" customHeight="1" x14ac:dyDescent="0.25">
      <c r="B708" s="181">
        <v>2023</v>
      </c>
      <c r="C708" s="181"/>
      <c r="D708" s="182">
        <v>233</v>
      </c>
      <c r="E708" s="182">
        <v>13675</v>
      </c>
      <c r="F708" s="182">
        <v>8709</v>
      </c>
      <c r="G708" s="182">
        <v>6836</v>
      </c>
      <c r="H708" s="182">
        <v>11817</v>
      </c>
      <c r="I708"/>
      <c r="J708"/>
      <c r="K708"/>
      <c r="L708"/>
      <c r="M708"/>
      <c r="N708"/>
    </row>
    <row r="709" spans="2:14" s="9" customFormat="1" ht="15" customHeight="1" x14ac:dyDescent="0.25">
      <c r="B709" s="181">
        <v>2022</v>
      </c>
      <c r="C709" s="181"/>
      <c r="D709" s="182">
        <v>295</v>
      </c>
      <c r="E709" s="182">
        <v>13059</v>
      </c>
      <c r="F709" s="182">
        <v>8145</v>
      </c>
      <c r="G709" s="182">
        <v>6942</v>
      </c>
      <c r="H709" s="182">
        <v>6433</v>
      </c>
      <c r="I709"/>
      <c r="J709"/>
      <c r="K709"/>
      <c r="L709"/>
      <c r="M709"/>
      <c r="N709"/>
    </row>
    <row r="710" spans="2:14" s="9" customFormat="1" ht="15" customHeight="1" x14ac:dyDescent="0.25">
      <c r="B710" s="168">
        <v>2021</v>
      </c>
      <c r="C710" s="168"/>
      <c r="D710" s="169">
        <v>212</v>
      </c>
      <c r="E710" s="169">
        <v>12725</v>
      </c>
      <c r="F710" s="169">
        <v>7035</v>
      </c>
      <c r="G710" s="169">
        <v>5872</v>
      </c>
      <c r="H710" s="169">
        <v>3789</v>
      </c>
      <c r="I710"/>
      <c r="J710"/>
      <c r="K710"/>
      <c r="L710"/>
      <c r="M710"/>
      <c r="N710"/>
    </row>
    <row r="711" spans="2:14" ht="15" customHeight="1" x14ac:dyDescent="0.25">
      <c r="B711" s="187" t="s">
        <v>505</v>
      </c>
      <c r="C711" s="187"/>
      <c r="D711" s="187"/>
      <c r="E711" s="187"/>
      <c r="F711" s="187"/>
      <c r="G711" s="187"/>
      <c r="H711" s="187"/>
      <c r="I711"/>
      <c r="J711"/>
      <c r="K711"/>
      <c r="L711"/>
      <c r="M711"/>
      <c r="N711"/>
    </row>
    <row r="712" spans="2:14" ht="15" customHeight="1" x14ac:dyDescent="0.25">
      <c r="B712" s="181">
        <v>2023</v>
      </c>
      <c r="C712" s="181"/>
      <c r="D712" s="182">
        <v>23</v>
      </c>
      <c r="E712" s="182">
        <v>315955</v>
      </c>
      <c r="F712" s="182">
        <v>111435</v>
      </c>
      <c r="G712" s="182">
        <v>68526</v>
      </c>
      <c r="H712" s="182">
        <v>34141</v>
      </c>
      <c r="I712"/>
      <c r="J712"/>
      <c r="K712"/>
      <c r="L712"/>
      <c r="M712"/>
      <c r="N712"/>
    </row>
    <row r="713" spans="2:14" ht="15" customHeight="1" x14ac:dyDescent="0.25">
      <c r="B713" s="181">
        <v>2022</v>
      </c>
      <c r="C713" s="181"/>
      <c r="D713" s="182">
        <v>15</v>
      </c>
      <c r="E713" s="182">
        <v>295739</v>
      </c>
      <c r="F713" s="182">
        <v>94994</v>
      </c>
      <c r="G713" s="182">
        <v>54467</v>
      </c>
      <c r="H713" s="182">
        <v>20720</v>
      </c>
      <c r="I713"/>
      <c r="J713"/>
      <c r="K713"/>
      <c r="L713"/>
      <c r="M713"/>
      <c r="N713"/>
    </row>
    <row r="714" spans="2:14" ht="15" customHeight="1" x14ac:dyDescent="0.25">
      <c r="B714" s="168">
        <v>2021</v>
      </c>
      <c r="C714" s="168"/>
      <c r="D714" s="169">
        <v>10</v>
      </c>
      <c r="E714" s="169">
        <v>250647</v>
      </c>
      <c r="F714" s="169">
        <v>94674</v>
      </c>
      <c r="G714" s="169">
        <v>54728</v>
      </c>
      <c r="H714" s="169">
        <v>20518</v>
      </c>
      <c r="I714"/>
      <c r="J714"/>
      <c r="K714"/>
      <c r="L714"/>
      <c r="M714"/>
      <c r="N714"/>
    </row>
    <row r="715" spans="2:14" ht="15" customHeight="1" x14ac:dyDescent="0.25">
      <c r="B715" s="187" t="s">
        <v>522</v>
      </c>
      <c r="C715" s="187"/>
      <c r="D715" s="187"/>
      <c r="E715" s="187"/>
      <c r="F715" s="187"/>
      <c r="G715" s="187"/>
      <c r="H715" s="187"/>
      <c r="I715"/>
      <c r="J715"/>
      <c r="K715"/>
      <c r="L715"/>
      <c r="M715"/>
      <c r="N715"/>
    </row>
    <row r="716" spans="2:14" ht="15" customHeight="1" x14ac:dyDescent="0.25">
      <c r="B716" s="181">
        <v>2023</v>
      </c>
      <c r="C716" s="181"/>
      <c r="D716" s="182">
        <v>203</v>
      </c>
      <c r="E716" s="182">
        <v>324778</v>
      </c>
      <c r="F716" s="182">
        <v>132730</v>
      </c>
      <c r="G716" s="182">
        <v>88118</v>
      </c>
      <c r="H716" s="182">
        <v>11854</v>
      </c>
      <c r="I716"/>
      <c r="J716"/>
      <c r="K716"/>
      <c r="L716"/>
      <c r="M716"/>
      <c r="N716"/>
    </row>
    <row r="717" spans="2:14" ht="15" customHeight="1" x14ac:dyDescent="0.25">
      <c r="B717" s="181">
        <v>2022</v>
      </c>
      <c r="C717" s="181"/>
      <c r="D717" s="182">
        <v>242</v>
      </c>
      <c r="E717" s="182">
        <v>339463</v>
      </c>
      <c r="F717" s="182">
        <v>122169</v>
      </c>
      <c r="G717" s="182">
        <v>79423</v>
      </c>
      <c r="H717" s="182">
        <v>11334</v>
      </c>
      <c r="I717"/>
      <c r="J717"/>
      <c r="K717"/>
      <c r="L717"/>
      <c r="M717"/>
      <c r="N717"/>
    </row>
    <row r="718" spans="2:14" ht="15" customHeight="1" x14ac:dyDescent="0.25">
      <c r="B718" s="168">
        <v>2021</v>
      </c>
      <c r="C718" s="168"/>
      <c r="D718" s="169">
        <v>79</v>
      </c>
      <c r="E718" s="169">
        <v>248888</v>
      </c>
      <c r="F718" s="169">
        <v>110353</v>
      </c>
      <c r="G718" s="169">
        <v>69065</v>
      </c>
      <c r="H718" s="169">
        <v>16338</v>
      </c>
      <c r="I718"/>
      <c r="J718"/>
      <c r="K718"/>
      <c r="L718"/>
      <c r="M718"/>
      <c r="N718"/>
    </row>
    <row r="719" spans="2:14" ht="15" customHeight="1" x14ac:dyDescent="0.25">
      <c r="B719" s="258" t="s">
        <v>21</v>
      </c>
      <c r="C719" s="184"/>
      <c r="D719" s="184"/>
      <c r="E719" s="184"/>
      <c r="F719" s="184"/>
      <c r="G719" s="184"/>
      <c r="H719" s="184"/>
      <c r="I719"/>
      <c r="J719"/>
      <c r="K719"/>
      <c r="L719"/>
      <c r="M719"/>
      <c r="N719"/>
    </row>
    <row r="720" spans="2:14" s="9" customFormat="1" ht="15" customHeight="1" collapsed="1" x14ac:dyDescent="0.25">
      <c r="B720" s="187" t="s">
        <v>376</v>
      </c>
      <c r="C720" s="187"/>
      <c r="D720" s="187"/>
      <c r="E720" s="187"/>
      <c r="F720" s="187"/>
      <c r="G720" s="187"/>
      <c r="H720" s="187"/>
      <c r="I720"/>
      <c r="J720"/>
      <c r="K720"/>
      <c r="L720"/>
      <c r="M720"/>
      <c r="N720"/>
    </row>
    <row r="721" spans="2:14" s="9" customFormat="1" ht="15" customHeight="1" x14ac:dyDescent="0.25">
      <c r="B721" s="181">
        <v>2023</v>
      </c>
      <c r="C721" s="181"/>
      <c r="D721" s="182">
        <v>1285</v>
      </c>
      <c r="E721" s="182">
        <v>4607394</v>
      </c>
      <c r="F721" s="182">
        <v>1917578</v>
      </c>
      <c r="G721" s="182">
        <v>1017747</v>
      </c>
      <c r="H721" s="182">
        <v>454059</v>
      </c>
      <c r="I721"/>
      <c r="J721"/>
      <c r="K721"/>
      <c r="L721"/>
      <c r="M721"/>
      <c r="N721"/>
    </row>
    <row r="722" spans="2:14" s="9" customFormat="1" ht="15" customHeight="1" x14ac:dyDescent="0.25">
      <c r="B722" s="181">
        <v>2022</v>
      </c>
      <c r="C722" s="181"/>
      <c r="D722" s="182">
        <v>1290</v>
      </c>
      <c r="E722" s="182">
        <v>4080939</v>
      </c>
      <c r="F722" s="182">
        <v>1785420</v>
      </c>
      <c r="G722" s="182">
        <v>983071</v>
      </c>
      <c r="H722" s="182">
        <v>465962</v>
      </c>
      <c r="I722"/>
      <c r="J722"/>
      <c r="K722"/>
      <c r="L722"/>
      <c r="M722"/>
      <c r="N722"/>
    </row>
    <row r="723" spans="2:14" s="9" customFormat="1" ht="15" customHeight="1" x14ac:dyDescent="0.25">
      <c r="B723" s="181">
        <v>2021</v>
      </c>
      <c r="C723" s="181"/>
      <c r="D723" s="182">
        <v>1288</v>
      </c>
      <c r="E723" s="182">
        <v>3796567</v>
      </c>
      <c r="F723" s="182">
        <v>1691824</v>
      </c>
      <c r="G723" s="182">
        <v>923824</v>
      </c>
      <c r="H723" s="182">
        <v>463144</v>
      </c>
      <c r="I723"/>
      <c r="J723"/>
      <c r="K723"/>
      <c r="L723"/>
      <c r="M723"/>
      <c r="N723"/>
    </row>
    <row r="724" spans="2:14" s="9" customFormat="1" ht="15" customHeight="1" x14ac:dyDescent="0.25">
      <c r="B724" s="168">
        <v>2020</v>
      </c>
      <c r="C724" s="168"/>
      <c r="D724" s="169">
        <v>1282</v>
      </c>
      <c r="E724" s="169">
        <v>3430746</v>
      </c>
      <c r="F724" s="169">
        <v>1545598</v>
      </c>
      <c r="G724" s="169">
        <v>836280</v>
      </c>
      <c r="H724" s="169">
        <v>332380</v>
      </c>
      <c r="I724"/>
      <c r="J724"/>
      <c r="K724"/>
      <c r="L724"/>
      <c r="M724"/>
      <c r="N724"/>
    </row>
    <row r="725" spans="2:14" s="9" customFormat="1" ht="15" customHeight="1" x14ac:dyDescent="0.25">
      <c r="B725" s="168">
        <v>2019</v>
      </c>
      <c r="C725" s="168"/>
      <c r="D725" s="169">
        <v>1304</v>
      </c>
      <c r="E725" s="169">
        <v>3369228</v>
      </c>
      <c r="F725" s="169">
        <v>1493055</v>
      </c>
      <c r="G725" s="169">
        <v>813092</v>
      </c>
      <c r="H725" s="169">
        <v>290634</v>
      </c>
      <c r="I725"/>
      <c r="J725"/>
      <c r="K725"/>
      <c r="L725"/>
      <c r="M725"/>
      <c r="N725"/>
    </row>
    <row r="726" spans="2:14" s="9" customFormat="1" ht="15" customHeight="1" x14ac:dyDescent="0.25">
      <c r="B726" s="168">
        <v>2018</v>
      </c>
      <c r="C726" s="168"/>
      <c r="D726" s="169">
        <v>1280</v>
      </c>
      <c r="E726" s="169">
        <v>3345575</v>
      </c>
      <c r="F726" s="169">
        <v>1504487</v>
      </c>
      <c r="G726" s="169">
        <v>866793</v>
      </c>
      <c r="H726" s="169">
        <v>365461</v>
      </c>
      <c r="I726"/>
      <c r="J726"/>
      <c r="K726"/>
      <c r="L726"/>
      <c r="M726"/>
      <c r="N726"/>
    </row>
    <row r="727" spans="2:14" s="9" customFormat="1" ht="15" customHeight="1" x14ac:dyDescent="0.25">
      <c r="B727" s="168">
        <v>2017</v>
      </c>
      <c r="C727" s="168"/>
      <c r="D727" s="169">
        <v>1219</v>
      </c>
      <c r="E727" s="169">
        <v>3208975</v>
      </c>
      <c r="F727" s="169">
        <v>1490470</v>
      </c>
      <c r="G727" s="169">
        <v>869285</v>
      </c>
      <c r="H727" s="169">
        <v>384303</v>
      </c>
      <c r="I727"/>
      <c r="J727"/>
      <c r="K727"/>
      <c r="L727"/>
      <c r="M727"/>
      <c r="N727"/>
    </row>
    <row r="728" spans="2:14" s="9" customFormat="1" ht="15" customHeight="1" x14ac:dyDescent="0.25">
      <c r="B728" s="168">
        <v>2016</v>
      </c>
      <c r="C728" s="168"/>
      <c r="D728" s="169">
        <v>1229</v>
      </c>
      <c r="E728" s="169">
        <v>3004672</v>
      </c>
      <c r="F728" s="169">
        <v>1478193</v>
      </c>
      <c r="G728" s="169">
        <v>887397</v>
      </c>
      <c r="H728" s="169">
        <v>336470</v>
      </c>
      <c r="I728"/>
      <c r="J728"/>
      <c r="K728"/>
      <c r="L728"/>
      <c r="M728"/>
      <c r="N728"/>
    </row>
    <row r="729" spans="2:14" ht="15" customHeight="1" x14ac:dyDescent="0.25">
      <c r="B729" s="168">
        <v>2015</v>
      </c>
      <c r="C729" s="168"/>
      <c r="D729" s="169">
        <v>1262</v>
      </c>
      <c r="E729" s="169">
        <v>3009376</v>
      </c>
      <c r="F729" s="169">
        <v>1434723</v>
      </c>
      <c r="G729" s="169">
        <v>869066</v>
      </c>
      <c r="H729" s="169">
        <v>359287</v>
      </c>
      <c r="I729"/>
      <c r="J729"/>
      <c r="K729"/>
      <c r="L729"/>
      <c r="M729"/>
      <c r="N729"/>
    </row>
    <row r="730" spans="2:14" ht="15" customHeight="1" x14ac:dyDescent="0.25">
      <c r="B730" s="168">
        <v>2014</v>
      </c>
      <c r="C730" s="168"/>
      <c r="D730" s="169">
        <v>1252</v>
      </c>
      <c r="E730" s="169">
        <v>2785343</v>
      </c>
      <c r="F730" s="169">
        <v>1347896</v>
      </c>
      <c r="G730" s="169">
        <v>793936</v>
      </c>
      <c r="H730" s="169">
        <v>291712</v>
      </c>
      <c r="I730"/>
      <c r="J730"/>
      <c r="K730"/>
      <c r="L730"/>
      <c r="M730"/>
      <c r="N730"/>
    </row>
    <row r="731" spans="2:14" ht="15" customHeight="1" x14ac:dyDescent="0.25">
      <c r="B731" s="168">
        <v>2013</v>
      </c>
      <c r="C731" s="168"/>
      <c r="D731" s="169">
        <v>1224</v>
      </c>
      <c r="E731" s="169">
        <v>2769451</v>
      </c>
      <c r="F731" s="169">
        <v>1338283</v>
      </c>
      <c r="G731" s="169">
        <v>764773</v>
      </c>
      <c r="H731" s="169">
        <v>189538</v>
      </c>
      <c r="I731"/>
      <c r="J731"/>
      <c r="K731"/>
      <c r="L731"/>
      <c r="M731"/>
      <c r="N731"/>
    </row>
    <row r="732" spans="2:14" ht="15" customHeight="1" x14ac:dyDescent="0.25">
      <c r="B732" s="168">
        <v>2012</v>
      </c>
      <c r="C732" s="168"/>
      <c r="D732" s="169">
        <v>1199</v>
      </c>
      <c r="E732" s="169">
        <v>2831104</v>
      </c>
      <c r="F732" s="169">
        <v>1354472</v>
      </c>
      <c r="G732" s="169">
        <v>804790</v>
      </c>
      <c r="H732" s="169">
        <v>249527</v>
      </c>
      <c r="I732"/>
      <c r="J732"/>
      <c r="K732"/>
      <c r="L732"/>
      <c r="M732"/>
      <c r="N732"/>
    </row>
    <row r="733" spans="2:14" ht="15" customHeight="1" x14ac:dyDescent="0.25">
      <c r="B733" s="168">
        <v>2011</v>
      </c>
      <c r="C733" s="168"/>
      <c r="D733" s="169">
        <v>1172</v>
      </c>
      <c r="E733" s="169">
        <v>2884431</v>
      </c>
      <c r="F733" s="169">
        <v>1364457</v>
      </c>
      <c r="G733" s="169">
        <v>799181</v>
      </c>
      <c r="H733" s="169">
        <v>254568</v>
      </c>
      <c r="I733"/>
      <c r="J733"/>
      <c r="K733"/>
      <c r="L733"/>
      <c r="M733"/>
      <c r="N733"/>
    </row>
    <row r="734" spans="2:14" ht="15" customHeight="1" x14ac:dyDescent="0.25">
      <c r="B734" s="168">
        <v>2010</v>
      </c>
      <c r="C734" s="168"/>
      <c r="D734" s="169">
        <v>1098</v>
      </c>
      <c r="E734" s="169">
        <v>2754712</v>
      </c>
      <c r="F734" s="169">
        <v>1310508</v>
      </c>
      <c r="G734" s="169">
        <v>724449</v>
      </c>
      <c r="H734" s="169">
        <v>249688</v>
      </c>
      <c r="I734"/>
      <c r="J734"/>
      <c r="K734"/>
      <c r="L734"/>
      <c r="M734"/>
      <c r="N734"/>
    </row>
    <row r="735" spans="2:14" s="9" customFormat="1" ht="15" customHeight="1" collapsed="1" x14ac:dyDescent="0.25">
      <c r="B735" s="168">
        <v>2009</v>
      </c>
      <c r="C735" s="168"/>
      <c r="D735" s="169">
        <v>1107</v>
      </c>
      <c r="E735" s="169">
        <v>2421380</v>
      </c>
      <c r="F735" s="169">
        <v>1219338</v>
      </c>
      <c r="G735" s="169">
        <v>647649</v>
      </c>
      <c r="H735" s="169">
        <v>154869</v>
      </c>
      <c r="I735"/>
      <c r="J735"/>
      <c r="K735"/>
      <c r="L735"/>
      <c r="M735"/>
      <c r="N735"/>
    </row>
    <row r="736" spans="2:14" s="9" customFormat="1" ht="15" customHeight="1" x14ac:dyDescent="0.25">
      <c r="B736" s="168">
        <v>2008</v>
      </c>
      <c r="C736" s="168"/>
      <c r="D736" s="169">
        <v>1083</v>
      </c>
      <c r="E736" s="169">
        <v>2420973</v>
      </c>
      <c r="F736" s="169">
        <v>1169738</v>
      </c>
      <c r="G736" s="169">
        <v>647045</v>
      </c>
      <c r="H736" s="169">
        <v>140101</v>
      </c>
      <c r="I736"/>
      <c r="J736"/>
      <c r="K736"/>
      <c r="L736"/>
      <c r="M736"/>
      <c r="N736"/>
    </row>
    <row r="737" spans="2:14" s="9" customFormat="1" ht="15" customHeight="1" x14ac:dyDescent="0.25">
      <c r="B737" s="258" t="s">
        <v>35</v>
      </c>
      <c r="C737" s="184"/>
      <c r="D737" s="184"/>
      <c r="E737" s="184"/>
      <c r="F737" s="184"/>
      <c r="G737" s="184"/>
      <c r="H737" s="184"/>
      <c r="I737"/>
      <c r="J737"/>
      <c r="K737"/>
      <c r="L737"/>
      <c r="M737"/>
      <c r="N737"/>
    </row>
    <row r="738" spans="2:14" ht="15" customHeight="1" x14ac:dyDescent="0.25">
      <c r="B738" s="187" t="s">
        <v>195</v>
      </c>
      <c r="C738" s="187"/>
      <c r="D738" s="187"/>
      <c r="E738" s="187"/>
      <c r="F738" s="187"/>
      <c r="G738" s="187"/>
      <c r="H738" s="187"/>
      <c r="I738"/>
      <c r="J738"/>
      <c r="K738"/>
      <c r="L738"/>
      <c r="M738"/>
      <c r="N738"/>
    </row>
    <row r="739" spans="2:14" ht="15" customHeight="1" x14ac:dyDescent="0.25">
      <c r="B739" s="181">
        <v>2023</v>
      </c>
      <c r="C739" s="181"/>
      <c r="D739" s="182">
        <v>238</v>
      </c>
      <c r="E739" s="182">
        <v>5402</v>
      </c>
      <c r="F739" s="182">
        <v>2299</v>
      </c>
      <c r="G739" s="182">
        <v>1776</v>
      </c>
      <c r="H739" s="182">
        <v>1656</v>
      </c>
      <c r="I739"/>
      <c r="J739"/>
      <c r="K739"/>
      <c r="L739"/>
      <c r="M739"/>
      <c r="N739"/>
    </row>
    <row r="740" spans="2:14" ht="15" customHeight="1" x14ac:dyDescent="0.25">
      <c r="B740" s="181">
        <v>2022</v>
      </c>
      <c r="C740" s="181"/>
      <c r="D740" s="182">
        <v>246</v>
      </c>
      <c r="E740" s="182">
        <v>6501</v>
      </c>
      <c r="F740" s="182">
        <v>3132</v>
      </c>
      <c r="G740" s="182">
        <v>2688</v>
      </c>
      <c r="H740" s="182">
        <v>2412</v>
      </c>
      <c r="I740"/>
      <c r="J740"/>
      <c r="K740"/>
      <c r="L740"/>
      <c r="M740"/>
      <c r="N740"/>
    </row>
    <row r="741" spans="2:14" ht="15" customHeight="1" x14ac:dyDescent="0.25">
      <c r="B741" s="168">
        <v>2021</v>
      </c>
      <c r="C741" s="168"/>
      <c r="D741" s="169">
        <v>245</v>
      </c>
      <c r="E741" s="169">
        <v>6160</v>
      </c>
      <c r="F741" s="169">
        <v>2542</v>
      </c>
      <c r="G741" s="169">
        <v>2204</v>
      </c>
      <c r="H741" s="169">
        <v>2091</v>
      </c>
      <c r="I741"/>
      <c r="J741"/>
      <c r="K741"/>
      <c r="L741"/>
      <c r="M741"/>
      <c r="N741"/>
    </row>
    <row r="742" spans="2:14" ht="15" customHeight="1" x14ac:dyDescent="0.25">
      <c r="B742" s="168">
        <v>2020</v>
      </c>
      <c r="C742" s="168"/>
      <c r="D742" s="169">
        <v>262</v>
      </c>
      <c r="E742" s="169">
        <v>4703</v>
      </c>
      <c r="F742" s="169">
        <v>2774</v>
      </c>
      <c r="G742" s="169">
        <v>2437</v>
      </c>
      <c r="H742" s="169">
        <v>2311</v>
      </c>
      <c r="I742"/>
      <c r="J742"/>
      <c r="K742"/>
      <c r="L742"/>
      <c r="M742"/>
      <c r="N742"/>
    </row>
    <row r="743" spans="2:14" ht="15" customHeight="1" x14ac:dyDescent="0.25">
      <c r="B743" s="168">
        <v>2019</v>
      </c>
      <c r="C743" s="168"/>
      <c r="D743" s="169">
        <v>284</v>
      </c>
      <c r="E743" s="169">
        <v>5438</v>
      </c>
      <c r="F743" s="169">
        <v>3148</v>
      </c>
      <c r="G743" s="169">
        <v>2761</v>
      </c>
      <c r="H743" s="169">
        <v>2605</v>
      </c>
      <c r="I743"/>
      <c r="J743"/>
      <c r="K743"/>
      <c r="L743"/>
      <c r="M743"/>
      <c r="N743"/>
    </row>
    <row r="744" spans="2:14" ht="15" customHeight="1" x14ac:dyDescent="0.25">
      <c r="B744" s="168">
        <v>2018</v>
      </c>
      <c r="C744" s="168"/>
      <c r="D744" s="169">
        <v>292</v>
      </c>
      <c r="E744" s="169">
        <v>6201</v>
      </c>
      <c r="F744" s="169">
        <v>3327</v>
      </c>
      <c r="G744" s="169">
        <v>2849</v>
      </c>
      <c r="H744" s="169">
        <v>2600</v>
      </c>
      <c r="I744"/>
      <c r="J744"/>
      <c r="K744"/>
      <c r="L744"/>
      <c r="M744"/>
      <c r="N744"/>
    </row>
    <row r="745" spans="2:14" ht="15" customHeight="1" x14ac:dyDescent="0.25">
      <c r="B745" s="168">
        <v>2017</v>
      </c>
      <c r="C745" s="168"/>
      <c r="D745" s="169">
        <v>237</v>
      </c>
      <c r="E745" s="169">
        <v>5320</v>
      </c>
      <c r="F745" s="169">
        <v>2663</v>
      </c>
      <c r="G745" s="169">
        <v>2205</v>
      </c>
      <c r="H745" s="169">
        <v>1964</v>
      </c>
      <c r="I745"/>
      <c r="J745"/>
      <c r="K745"/>
      <c r="L745"/>
      <c r="M745"/>
      <c r="N745"/>
    </row>
    <row r="746" spans="2:14" ht="15" customHeight="1" x14ac:dyDescent="0.25">
      <c r="B746" s="168">
        <v>2016</v>
      </c>
      <c r="C746" s="168"/>
      <c r="D746" s="169">
        <v>243</v>
      </c>
      <c r="E746" s="169">
        <v>4843</v>
      </c>
      <c r="F746" s="169">
        <v>2563</v>
      </c>
      <c r="G746" s="169">
        <v>2145</v>
      </c>
      <c r="H746" s="169">
        <v>1889</v>
      </c>
      <c r="I746"/>
      <c r="J746"/>
      <c r="K746"/>
      <c r="L746"/>
      <c r="M746"/>
      <c r="N746"/>
    </row>
    <row r="747" spans="2:14" ht="15" customHeight="1" x14ac:dyDescent="0.25">
      <c r="B747" s="168">
        <v>2015</v>
      </c>
      <c r="C747" s="168"/>
      <c r="D747" s="169">
        <v>263</v>
      </c>
      <c r="E747" s="169">
        <v>4974</v>
      </c>
      <c r="F747" s="169">
        <v>2624</v>
      </c>
      <c r="G747" s="169">
        <v>2198</v>
      </c>
      <c r="H747" s="169">
        <v>1982</v>
      </c>
      <c r="I747"/>
      <c r="J747"/>
      <c r="K747"/>
      <c r="L747"/>
      <c r="M747"/>
      <c r="N747"/>
    </row>
    <row r="748" spans="2:14" ht="15" customHeight="1" x14ac:dyDescent="0.25">
      <c r="B748" s="168">
        <v>2014</v>
      </c>
      <c r="C748" s="168"/>
      <c r="D748" s="169">
        <v>216</v>
      </c>
      <c r="E748" s="169">
        <v>6569</v>
      </c>
      <c r="F748" s="169">
        <v>2826</v>
      </c>
      <c r="G748" s="169">
        <v>2376</v>
      </c>
      <c r="H748" s="169">
        <v>2122</v>
      </c>
      <c r="I748"/>
      <c r="J748"/>
      <c r="K748"/>
      <c r="L748"/>
      <c r="M748"/>
      <c r="N748"/>
    </row>
    <row r="749" spans="2:14" ht="15" customHeight="1" x14ac:dyDescent="0.25">
      <c r="B749" s="168">
        <v>2013</v>
      </c>
      <c r="C749" s="168"/>
      <c r="D749" s="169">
        <v>208</v>
      </c>
      <c r="E749" s="169">
        <v>8625</v>
      </c>
      <c r="F749" s="169">
        <v>3097</v>
      </c>
      <c r="G749" s="169">
        <v>2484</v>
      </c>
      <c r="H749" s="169">
        <v>2066</v>
      </c>
      <c r="I749"/>
      <c r="J749"/>
      <c r="K749"/>
      <c r="L749"/>
      <c r="M749"/>
      <c r="N749"/>
    </row>
    <row r="750" spans="2:14" s="7" customFormat="1" ht="15" customHeight="1" x14ac:dyDescent="0.25">
      <c r="B750" s="168">
        <v>2012</v>
      </c>
      <c r="C750" s="168"/>
      <c r="D750" s="169">
        <v>200</v>
      </c>
      <c r="E750" s="169">
        <v>9229</v>
      </c>
      <c r="F750" s="169">
        <v>3049</v>
      </c>
      <c r="G750" s="169">
        <v>2429</v>
      </c>
      <c r="H750" s="169">
        <v>2046</v>
      </c>
      <c r="I750"/>
      <c r="J750"/>
      <c r="K750"/>
      <c r="L750"/>
      <c r="M750"/>
      <c r="N750"/>
    </row>
    <row r="751" spans="2:14" s="8" customFormat="1" ht="15" customHeight="1" x14ac:dyDescent="0.25">
      <c r="B751" s="168">
        <v>2011</v>
      </c>
      <c r="C751" s="168"/>
      <c r="D751" s="169">
        <v>192</v>
      </c>
      <c r="E751" s="169">
        <v>17631</v>
      </c>
      <c r="F751" s="169">
        <v>3975</v>
      </c>
      <c r="G751" s="169">
        <v>3090</v>
      </c>
      <c r="H751" s="169">
        <v>2557</v>
      </c>
      <c r="I751"/>
      <c r="J751"/>
      <c r="K751"/>
      <c r="L751"/>
      <c r="M751"/>
      <c r="N751"/>
    </row>
    <row r="752" spans="2:14" s="8" customFormat="1" ht="15" customHeight="1" x14ac:dyDescent="0.25">
      <c r="B752" s="168">
        <v>2010</v>
      </c>
      <c r="C752" s="168"/>
      <c r="D752" s="169">
        <v>169</v>
      </c>
      <c r="E752" s="169">
        <v>27650</v>
      </c>
      <c r="F752" s="169">
        <v>3794</v>
      </c>
      <c r="G752" s="169">
        <v>2620</v>
      </c>
      <c r="H752" s="169">
        <v>1882</v>
      </c>
      <c r="I752"/>
      <c r="J752"/>
      <c r="K752"/>
      <c r="L752"/>
      <c r="M752"/>
      <c r="N752"/>
    </row>
    <row r="753" spans="2:14" s="8" customFormat="1" ht="15" customHeight="1" x14ac:dyDescent="0.25">
      <c r="B753" s="168">
        <v>2009</v>
      </c>
      <c r="C753" s="168"/>
      <c r="D753" s="169">
        <v>175</v>
      </c>
      <c r="E753" s="169">
        <v>18927</v>
      </c>
      <c r="F753" s="169">
        <v>2343</v>
      </c>
      <c r="G753" s="169">
        <v>1780</v>
      </c>
      <c r="H753" s="169">
        <v>1426</v>
      </c>
      <c r="I753"/>
      <c r="J753"/>
      <c r="K753"/>
      <c r="L753"/>
      <c r="M753"/>
      <c r="N753"/>
    </row>
    <row r="754" spans="2:14" ht="15" customHeight="1" x14ac:dyDescent="0.25">
      <c r="B754" s="168">
        <v>2008</v>
      </c>
      <c r="C754" s="168"/>
      <c r="D754" s="169">
        <v>203</v>
      </c>
      <c r="E754" s="169">
        <v>18385</v>
      </c>
      <c r="F754" s="169">
        <v>3838</v>
      </c>
      <c r="G754" s="169">
        <v>3172</v>
      </c>
      <c r="H754" s="169">
        <v>2656</v>
      </c>
      <c r="I754"/>
      <c r="J754"/>
      <c r="K754"/>
      <c r="L754"/>
      <c r="M754"/>
      <c r="N754"/>
    </row>
    <row r="755" spans="2:14" ht="15" customHeight="1" x14ac:dyDescent="0.25">
      <c r="B755" s="187" t="s">
        <v>196</v>
      </c>
      <c r="C755" s="187"/>
      <c r="D755" s="187"/>
      <c r="E755" s="187"/>
      <c r="F755" s="187"/>
      <c r="G755" s="187"/>
      <c r="H755" s="187"/>
      <c r="I755"/>
      <c r="J755"/>
      <c r="K755"/>
      <c r="L755"/>
      <c r="M755"/>
      <c r="N755"/>
    </row>
    <row r="756" spans="2:14" ht="15" customHeight="1" x14ac:dyDescent="0.25">
      <c r="B756" s="181">
        <v>2023</v>
      </c>
      <c r="C756" s="181"/>
      <c r="D756" s="182">
        <v>1047</v>
      </c>
      <c r="E756" s="182">
        <v>4601992</v>
      </c>
      <c r="F756" s="182">
        <v>1915278</v>
      </c>
      <c r="G756" s="182">
        <v>1015971</v>
      </c>
      <c r="H756" s="182">
        <v>452402</v>
      </c>
      <c r="I756"/>
      <c r="J756"/>
      <c r="K756"/>
      <c r="L756"/>
      <c r="M756"/>
      <c r="N756"/>
    </row>
    <row r="757" spans="2:14" ht="15" customHeight="1" x14ac:dyDescent="0.25">
      <c r="B757" s="181">
        <v>2022</v>
      </c>
      <c r="C757" s="181"/>
      <c r="D757" s="182">
        <v>1044</v>
      </c>
      <c r="E757" s="182">
        <v>4074438</v>
      </c>
      <c r="F757" s="182">
        <v>1782288</v>
      </c>
      <c r="G757" s="182">
        <v>980383</v>
      </c>
      <c r="H757" s="182">
        <v>463549</v>
      </c>
      <c r="I757"/>
      <c r="J757"/>
      <c r="K757"/>
      <c r="L757"/>
      <c r="M757"/>
      <c r="N757"/>
    </row>
    <row r="758" spans="2:14" ht="15" customHeight="1" x14ac:dyDescent="0.25">
      <c r="B758" s="168">
        <v>2021</v>
      </c>
      <c r="C758" s="168"/>
      <c r="D758" s="169">
        <v>1043</v>
      </c>
      <c r="E758" s="169">
        <v>3790407</v>
      </c>
      <c r="F758" s="169">
        <v>1689282</v>
      </c>
      <c r="G758" s="169">
        <v>921620</v>
      </c>
      <c r="H758" s="169">
        <v>461053</v>
      </c>
      <c r="I758"/>
      <c r="J758"/>
      <c r="K758"/>
      <c r="L758"/>
      <c r="M758"/>
      <c r="N758"/>
    </row>
    <row r="759" spans="2:14" ht="15" customHeight="1" x14ac:dyDescent="0.25">
      <c r="B759" s="168">
        <v>2020</v>
      </c>
      <c r="C759" s="168"/>
      <c r="D759" s="169">
        <v>1020</v>
      </c>
      <c r="E759" s="169">
        <v>3426043</v>
      </c>
      <c r="F759" s="169">
        <v>1542823</v>
      </c>
      <c r="G759" s="169">
        <v>833842</v>
      </c>
      <c r="H759" s="169">
        <v>330069</v>
      </c>
      <c r="I759"/>
      <c r="J759"/>
      <c r="K759"/>
      <c r="L759"/>
      <c r="M759"/>
      <c r="N759"/>
    </row>
    <row r="760" spans="2:14" ht="15" customHeight="1" x14ac:dyDescent="0.25">
      <c r="B760" s="168">
        <v>2019</v>
      </c>
      <c r="C760" s="168"/>
      <c r="D760" s="169">
        <v>1020</v>
      </c>
      <c r="E760" s="169">
        <v>3363790</v>
      </c>
      <c r="F760" s="169">
        <v>1489907</v>
      </c>
      <c r="G760" s="169">
        <v>810331</v>
      </c>
      <c r="H760" s="169">
        <v>288028</v>
      </c>
      <c r="I760"/>
      <c r="J760"/>
      <c r="K760"/>
      <c r="L760"/>
      <c r="M760"/>
      <c r="N760"/>
    </row>
    <row r="761" spans="2:14" ht="15" customHeight="1" x14ac:dyDescent="0.25">
      <c r="B761" s="168">
        <v>2018</v>
      </c>
      <c r="C761" s="168"/>
      <c r="D761" s="169">
        <v>988</v>
      </c>
      <c r="E761" s="169">
        <v>3339375</v>
      </c>
      <c r="F761" s="169">
        <v>1501160</v>
      </c>
      <c r="G761" s="169">
        <v>863944</v>
      </c>
      <c r="H761" s="169">
        <v>362860</v>
      </c>
      <c r="I761"/>
      <c r="J761"/>
      <c r="K761"/>
      <c r="L761"/>
      <c r="M761"/>
      <c r="N761"/>
    </row>
    <row r="762" spans="2:14" ht="15" customHeight="1" x14ac:dyDescent="0.25">
      <c r="B762" s="168">
        <v>2017</v>
      </c>
      <c r="C762" s="168"/>
      <c r="D762" s="169">
        <v>982</v>
      </c>
      <c r="E762" s="169">
        <v>3203655</v>
      </c>
      <c r="F762" s="169">
        <v>1487807</v>
      </c>
      <c r="G762" s="169">
        <v>867080</v>
      </c>
      <c r="H762" s="169">
        <v>382339</v>
      </c>
      <c r="I762"/>
      <c r="J762"/>
      <c r="K762"/>
      <c r="L762"/>
      <c r="M762"/>
      <c r="N762"/>
    </row>
    <row r="763" spans="2:14" ht="15" customHeight="1" x14ac:dyDescent="0.25">
      <c r="B763" s="168">
        <v>2016</v>
      </c>
      <c r="C763" s="168"/>
      <c r="D763" s="169">
        <v>986</v>
      </c>
      <c r="E763" s="169">
        <v>2999830</v>
      </c>
      <c r="F763" s="169">
        <v>1475630</v>
      </c>
      <c r="G763" s="169">
        <v>885251</v>
      </c>
      <c r="H763" s="169">
        <v>334581</v>
      </c>
      <c r="I763"/>
      <c r="J763"/>
      <c r="K763"/>
      <c r="L763"/>
      <c r="M763"/>
      <c r="N763"/>
    </row>
    <row r="764" spans="2:14" ht="15" customHeight="1" x14ac:dyDescent="0.25">
      <c r="B764" s="168">
        <v>2015</v>
      </c>
      <c r="C764" s="168"/>
      <c r="D764" s="169">
        <v>999</v>
      </c>
      <c r="E764" s="169">
        <v>3004402</v>
      </c>
      <c r="F764" s="169">
        <v>1432100</v>
      </c>
      <c r="G764" s="169">
        <v>866868</v>
      </c>
      <c r="H764" s="169">
        <v>357305</v>
      </c>
      <c r="I764"/>
      <c r="J764"/>
      <c r="K764"/>
      <c r="L764"/>
      <c r="M764"/>
      <c r="N764"/>
    </row>
    <row r="765" spans="2:14" ht="15" customHeight="1" x14ac:dyDescent="0.25">
      <c r="B765" s="168">
        <v>2014</v>
      </c>
      <c r="C765" s="168"/>
      <c r="D765" s="169">
        <v>1036</v>
      </c>
      <c r="E765" s="169">
        <v>2778774</v>
      </c>
      <c r="F765" s="169">
        <v>1345070</v>
      </c>
      <c r="G765" s="169">
        <v>791560</v>
      </c>
      <c r="H765" s="169">
        <v>289591</v>
      </c>
      <c r="I765"/>
      <c r="J765"/>
      <c r="K765"/>
      <c r="L765"/>
      <c r="M765"/>
      <c r="N765"/>
    </row>
    <row r="766" spans="2:14" s="8" customFormat="1" ht="15" customHeight="1" x14ac:dyDescent="0.25">
      <c r="B766" s="168">
        <v>2013</v>
      </c>
      <c r="C766" s="168"/>
      <c r="D766" s="169">
        <v>1016</v>
      </c>
      <c r="E766" s="169">
        <v>2760826</v>
      </c>
      <c r="F766" s="169">
        <v>1335186</v>
      </c>
      <c r="G766" s="169">
        <v>762289</v>
      </c>
      <c r="H766" s="169">
        <v>187472</v>
      </c>
      <c r="I766"/>
      <c r="J766"/>
      <c r="K766"/>
      <c r="L766"/>
      <c r="M766"/>
      <c r="N766"/>
    </row>
    <row r="767" spans="2:14" s="9" customFormat="1" ht="15" customHeight="1" x14ac:dyDescent="0.25">
      <c r="B767" s="168">
        <v>2012</v>
      </c>
      <c r="C767" s="168"/>
      <c r="D767" s="169">
        <v>999</v>
      </c>
      <c r="E767" s="169">
        <v>2821874</v>
      </c>
      <c r="F767" s="169">
        <v>1351423</v>
      </c>
      <c r="G767" s="169">
        <v>802360</v>
      </c>
      <c r="H767" s="169">
        <v>247481</v>
      </c>
      <c r="I767"/>
      <c r="J767"/>
      <c r="K767"/>
      <c r="L767"/>
      <c r="M767"/>
      <c r="N767"/>
    </row>
    <row r="768" spans="2:14" s="9" customFormat="1" ht="15" customHeight="1" x14ac:dyDescent="0.25">
      <c r="B768" s="168">
        <v>2011</v>
      </c>
      <c r="C768" s="168"/>
      <c r="D768" s="169">
        <v>980</v>
      </c>
      <c r="E768" s="169">
        <v>2866800</v>
      </c>
      <c r="F768" s="169">
        <v>1360481</v>
      </c>
      <c r="G768" s="169">
        <v>796091</v>
      </c>
      <c r="H768" s="169">
        <v>252011</v>
      </c>
      <c r="I768"/>
      <c r="J768"/>
      <c r="K768"/>
      <c r="L768"/>
      <c r="M768"/>
      <c r="N768"/>
    </row>
    <row r="769" spans="2:14" s="9" customFormat="1" ht="15" customHeight="1" x14ac:dyDescent="0.25">
      <c r="B769" s="168">
        <v>2010</v>
      </c>
      <c r="C769" s="168"/>
      <c r="D769" s="169">
        <v>929</v>
      </c>
      <c r="E769" s="169">
        <v>2727062</v>
      </c>
      <c r="F769" s="169">
        <v>1306713</v>
      </c>
      <c r="G769" s="169">
        <v>721829</v>
      </c>
      <c r="H769" s="169">
        <v>247806</v>
      </c>
      <c r="I769"/>
      <c r="J769"/>
      <c r="K769"/>
      <c r="L769"/>
      <c r="M769"/>
      <c r="N769"/>
    </row>
    <row r="770" spans="2:14" ht="15" customHeight="1" x14ac:dyDescent="0.25">
      <c r="B770" s="168">
        <v>2009</v>
      </c>
      <c r="C770" s="168"/>
      <c r="D770" s="169">
        <v>932</v>
      </c>
      <c r="E770" s="169">
        <v>2402453</v>
      </c>
      <c r="F770" s="169">
        <v>1216995</v>
      </c>
      <c r="G770" s="169">
        <v>645868</v>
      </c>
      <c r="H770" s="169">
        <v>153443</v>
      </c>
      <c r="I770"/>
      <c r="J770"/>
      <c r="K770"/>
      <c r="L770"/>
      <c r="M770"/>
      <c r="N770"/>
    </row>
    <row r="771" spans="2:14" ht="15" customHeight="1" x14ac:dyDescent="0.25">
      <c r="B771" s="168">
        <v>2008</v>
      </c>
      <c r="C771" s="168"/>
      <c r="D771" s="169">
        <v>880</v>
      </c>
      <c r="E771" s="169">
        <v>2402588</v>
      </c>
      <c r="F771" s="169">
        <v>1165900</v>
      </c>
      <c r="G771" s="169">
        <v>643872</v>
      </c>
      <c r="H771" s="169">
        <v>137445</v>
      </c>
      <c r="I771"/>
      <c r="J771"/>
      <c r="K771"/>
      <c r="L771"/>
      <c r="M771"/>
      <c r="N771"/>
    </row>
    <row r="772" spans="2:14" ht="15" customHeight="1" x14ac:dyDescent="0.25">
      <c r="B772" s="258" t="s">
        <v>11</v>
      </c>
      <c r="C772" s="184"/>
      <c r="D772" s="184"/>
      <c r="E772" s="184"/>
      <c r="F772" s="184"/>
      <c r="G772" s="184"/>
      <c r="H772" s="184"/>
      <c r="I772"/>
      <c r="J772"/>
      <c r="K772"/>
      <c r="L772"/>
      <c r="M772"/>
      <c r="N772"/>
    </row>
    <row r="773" spans="2:14" ht="15" customHeight="1" x14ac:dyDescent="0.25">
      <c r="B773" s="187" t="s">
        <v>197</v>
      </c>
      <c r="C773" s="187"/>
      <c r="D773" s="187"/>
      <c r="E773" s="187"/>
      <c r="F773" s="187"/>
      <c r="G773" s="187"/>
      <c r="H773" s="187"/>
      <c r="I773"/>
      <c r="J773"/>
      <c r="K773"/>
      <c r="L773"/>
      <c r="M773"/>
      <c r="N773"/>
    </row>
    <row r="774" spans="2:14" ht="15" customHeight="1" x14ac:dyDescent="0.25">
      <c r="B774" s="181">
        <v>2023</v>
      </c>
      <c r="C774" s="181"/>
      <c r="D774" s="182">
        <v>1243</v>
      </c>
      <c r="E774" s="182">
        <v>2453663</v>
      </c>
      <c r="F774" s="182">
        <v>910926</v>
      </c>
      <c r="G774" s="182">
        <v>483850</v>
      </c>
      <c r="H774" s="182">
        <v>329126</v>
      </c>
      <c r="I774"/>
      <c r="J774"/>
      <c r="K774"/>
      <c r="L774"/>
      <c r="M774"/>
      <c r="N774"/>
    </row>
    <row r="775" spans="2:14" ht="15" customHeight="1" x14ac:dyDescent="0.25">
      <c r="B775" s="181">
        <v>2022</v>
      </c>
      <c r="C775" s="181"/>
      <c r="D775" s="182">
        <v>1249</v>
      </c>
      <c r="E775" s="182">
        <v>2193107</v>
      </c>
      <c r="F775" s="182">
        <v>853902</v>
      </c>
      <c r="G775" s="182">
        <v>470309</v>
      </c>
      <c r="H775" s="182">
        <v>312394</v>
      </c>
      <c r="I775"/>
      <c r="J775"/>
      <c r="K775"/>
      <c r="L775"/>
      <c r="M775"/>
      <c r="N775"/>
    </row>
    <row r="776" spans="2:14" ht="15" customHeight="1" x14ac:dyDescent="0.25">
      <c r="B776" s="168">
        <v>2021</v>
      </c>
      <c r="C776" s="168"/>
      <c r="D776" s="169">
        <v>1251</v>
      </c>
      <c r="E776" s="169">
        <v>2138810</v>
      </c>
      <c r="F776" s="169">
        <v>825144</v>
      </c>
      <c r="G776" s="169">
        <v>448333</v>
      </c>
      <c r="H776" s="169">
        <v>344466</v>
      </c>
      <c r="I776"/>
      <c r="J776"/>
      <c r="K776"/>
      <c r="L776"/>
      <c r="M776"/>
      <c r="N776"/>
    </row>
    <row r="777" spans="2:14" ht="15" customHeight="1" x14ac:dyDescent="0.25">
      <c r="B777" s="168">
        <v>2020</v>
      </c>
      <c r="C777" s="168"/>
      <c r="D777" s="169">
        <v>1245</v>
      </c>
      <c r="E777" s="169">
        <v>1878040</v>
      </c>
      <c r="F777" s="169">
        <v>759453</v>
      </c>
      <c r="G777" s="169">
        <v>408686</v>
      </c>
      <c r="H777" s="169">
        <v>230401</v>
      </c>
      <c r="I777"/>
      <c r="J777"/>
      <c r="K777"/>
      <c r="L777"/>
      <c r="M777"/>
      <c r="N777"/>
    </row>
    <row r="778" spans="2:14" ht="15" customHeight="1" x14ac:dyDescent="0.25">
      <c r="B778" s="168">
        <v>2019</v>
      </c>
      <c r="C778" s="168"/>
      <c r="D778" s="169">
        <v>1268</v>
      </c>
      <c r="E778" s="169">
        <v>1796081</v>
      </c>
      <c r="F778" s="169">
        <v>693220</v>
      </c>
      <c r="G778" s="169">
        <v>358986</v>
      </c>
      <c r="H778" s="169">
        <v>171873</v>
      </c>
      <c r="I778"/>
      <c r="J778"/>
      <c r="K778"/>
      <c r="L778"/>
      <c r="M778"/>
      <c r="N778"/>
    </row>
    <row r="779" spans="2:14" ht="15" customHeight="1" x14ac:dyDescent="0.25">
      <c r="B779" s="168">
        <v>2018</v>
      </c>
      <c r="C779" s="168"/>
      <c r="D779" s="169">
        <v>1246</v>
      </c>
      <c r="E779" s="169">
        <v>1828233</v>
      </c>
      <c r="F779" s="169">
        <v>708491</v>
      </c>
      <c r="G779" s="169">
        <v>393690</v>
      </c>
      <c r="H779" s="169">
        <v>220873</v>
      </c>
      <c r="I779"/>
      <c r="J779"/>
      <c r="K779"/>
      <c r="L779"/>
      <c r="M779"/>
      <c r="N779"/>
    </row>
    <row r="780" spans="2:14" ht="15" customHeight="1" x14ac:dyDescent="0.25">
      <c r="B780" s="168">
        <v>2017</v>
      </c>
      <c r="C780" s="168"/>
      <c r="D780" s="169">
        <v>1187</v>
      </c>
      <c r="E780" s="169">
        <v>1821988</v>
      </c>
      <c r="F780" s="169">
        <v>733844</v>
      </c>
      <c r="G780" s="169">
        <v>425486</v>
      </c>
      <c r="H780" s="169">
        <v>243248</v>
      </c>
      <c r="I780"/>
      <c r="J780"/>
      <c r="K780"/>
      <c r="L780"/>
      <c r="M780"/>
      <c r="N780"/>
    </row>
    <row r="781" spans="2:14" ht="15" customHeight="1" x14ac:dyDescent="0.25">
      <c r="B781" s="168">
        <v>2016</v>
      </c>
      <c r="C781" s="168"/>
      <c r="D781" s="169">
        <v>1200</v>
      </c>
      <c r="E781" s="169">
        <v>1643826</v>
      </c>
      <c r="F781" s="169">
        <v>691497</v>
      </c>
      <c r="G781" s="169">
        <v>390902</v>
      </c>
      <c r="H781" s="169">
        <v>194497</v>
      </c>
      <c r="I781"/>
      <c r="J781"/>
      <c r="K781"/>
      <c r="L781"/>
      <c r="M781"/>
      <c r="N781"/>
    </row>
    <row r="782" spans="2:14" s="9" customFormat="1" ht="15" customHeight="1" collapsed="1" x14ac:dyDescent="0.25">
      <c r="B782" s="168">
        <v>2015</v>
      </c>
      <c r="C782" s="168"/>
      <c r="D782" s="169">
        <v>1234</v>
      </c>
      <c r="E782" s="169">
        <v>1579546</v>
      </c>
      <c r="F782" s="169">
        <v>648438</v>
      </c>
      <c r="G782" s="169">
        <v>356925</v>
      </c>
      <c r="H782" s="169">
        <v>205415</v>
      </c>
      <c r="I782"/>
      <c r="J782"/>
      <c r="K782"/>
      <c r="L782"/>
      <c r="M782"/>
      <c r="N782"/>
    </row>
    <row r="783" spans="2:14" s="9" customFormat="1" ht="15" customHeight="1" x14ac:dyDescent="0.25">
      <c r="B783" s="168">
        <v>2014</v>
      </c>
      <c r="C783" s="168"/>
      <c r="D783" s="169">
        <v>1227</v>
      </c>
      <c r="E783" s="169">
        <v>1799918</v>
      </c>
      <c r="F783" s="169">
        <v>799896</v>
      </c>
      <c r="G783" s="169">
        <v>464195</v>
      </c>
      <c r="H783" s="169">
        <v>180925</v>
      </c>
      <c r="I783"/>
      <c r="J783"/>
      <c r="K783"/>
      <c r="L783"/>
      <c r="M783"/>
      <c r="N783"/>
    </row>
    <row r="784" spans="2:14" s="9" customFormat="1" ht="15" customHeight="1" x14ac:dyDescent="0.25">
      <c r="B784" s="168">
        <v>2013</v>
      </c>
      <c r="C784" s="168"/>
      <c r="D784" s="169">
        <v>1201</v>
      </c>
      <c r="E784" s="169">
        <v>1856090</v>
      </c>
      <c r="F784" s="169">
        <v>829969</v>
      </c>
      <c r="G784" s="169">
        <v>475751</v>
      </c>
      <c r="H784" s="169">
        <v>117900</v>
      </c>
      <c r="I784"/>
      <c r="J784"/>
      <c r="K784"/>
      <c r="L784"/>
      <c r="M784"/>
      <c r="N784"/>
    </row>
    <row r="785" spans="2:14" ht="15" customHeight="1" x14ac:dyDescent="0.25">
      <c r="B785" s="168">
        <v>2012</v>
      </c>
      <c r="C785" s="168"/>
      <c r="D785" s="169">
        <v>1174</v>
      </c>
      <c r="E785" s="169">
        <v>1871343</v>
      </c>
      <c r="F785" s="169">
        <v>820963</v>
      </c>
      <c r="G785" s="169">
        <v>493764</v>
      </c>
      <c r="H785" s="169">
        <v>159081</v>
      </c>
      <c r="I785"/>
      <c r="J785"/>
      <c r="K785"/>
      <c r="L785"/>
      <c r="M785"/>
      <c r="N785"/>
    </row>
    <row r="786" spans="2:14" ht="15" customHeight="1" x14ac:dyDescent="0.25">
      <c r="B786" s="168">
        <v>2011</v>
      </c>
      <c r="C786" s="168"/>
      <c r="D786" s="169">
        <v>1147</v>
      </c>
      <c r="E786" s="169">
        <v>1945331</v>
      </c>
      <c r="F786" s="169">
        <v>825498</v>
      </c>
      <c r="G786" s="169">
        <v>492317</v>
      </c>
      <c r="H786" s="169">
        <v>158514</v>
      </c>
      <c r="I786"/>
      <c r="J786"/>
      <c r="K786"/>
      <c r="L786"/>
      <c r="M786"/>
      <c r="N786"/>
    </row>
    <row r="787" spans="2:14" ht="15" customHeight="1" x14ac:dyDescent="0.25">
      <c r="B787" s="168">
        <v>2010</v>
      </c>
      <c r="C787" s="168"/>
      <c r="D787" s="169">
        <v>1073</v>
      </c>
      <c r="E787" s="169">
        <v>1792714</v>
      </c>
      <c r="F787" s="169">
        <v>782507</v>
      </c>
      <c r="G787" s="169">
        <v>445018</v>
      </c>
      <c r="H787" s="169">
        <v>164872</v>
      </c>
      <c r="I787"/>
      <c r="J787"/>
      <c r="K787"/>
      <c r="L787"/>
      <c r="M787"/>
      <c r="N787"/>
    </row>
    <row r="788" spans="2:14" ht="15" customHeight="1" x14ac:dyDescent="0.25">
      <c r="B788" s="168">
        <v>2009</v>
      </c>
      <c r="C788" s="168"/>
      <c r="D788" s="169">
        <v>1089</v>
      </c>
      <c r="E788" s="169">
        <v>1747259</v>
      </c>
      <c r="F788" s="169">
        <v>809482</v>
      </c>
      <c r="G788" s="169">
        <v>437384</v>
      </c>
      <c r="H788" s="169">
        <v>82951</v>
      </c>
      <c r="I788"/>
      <c r="J788"/>
      <c r="K788"/>
      <c r="L788"/>
      <c r="M788"/>
      <c r="N788"/>
    </row>
    <row r="789" spans="2:14" ht="15" customHeight="1" x14ac:dyDescent="0.25">
      <c r="B789" s="168">
        <v>2008</v>
      </c>
      <c r="C789" s="168"/>
      <c r="D789" s="169">
        <v>1064</v>
      </c>
      <c r="E789" s="169">
        <v>1759678</v>
      </c>
      <c r="F789" s="169">
        <v>771214</v>
      </c>
      <c r="G789" s="169">
        <v>438620</v>
      </c>
      <c r="H789" s="169">
        <v>68172</v>
      </c>
      <c r="I789"/>
      <c r="J789"/>
      <c r="K789"/>
      <c r="L789"/>
      <c r="M789"/>
      <c r="N789"/>
    </row>
    <row r="790" spans="2:14" ht="15" customHeight="1" x14ac:dyDescent="0.25">
      <c r="B790" s="260" t="s">
        <v>198</v>
      </c>
      <c r="C790" s="230"/>
      <c r="D790" s="230"/>
      <c r="E790" s="230"/>
      <c r="F790" s="230"/>
      <c r="G790" s="230"/>
      <c r="H790" s="230"/>
      <c r="I790"/>
      <c r="J790"/>
      <c r="K790"/>
      <c r="L790"/>
      <c r="M790"/>
      <c r="N790"/>
    </row>
    <row r="791" spans="2:14" ht="15" customHeight="1" x14ac:dyDescent="0.25">
      <c r="B791" s="181">
        <v>2023</v>
      </c>
      <c r="C791" s="181"/>
      <c r="D791" s="182">
        <v>904</v>
      </c>
      <c r="E791" s="182">
        <v>138578</v>
      </c>
      <c r="F791" s="182">
        <v>56173</v>
      </c>
      <c r="G791" s="182">
        <v>22676</v>
      </c>
      <c r="H791" s="182">
        <v>14804</v>
      </c>
      <c r="I791"/>
      <c r="J791"/>
      <c r="K791"/>
      <c r="L791"/>
      <c r="M791"/>
      <c r="N791"/>
    </row>
    <row r="792" spans="2:14" ht="15" customHeight="1" x14ac:dyDescent="0.25">
      <c r="B792" s="181">
        <v>2022</v>
      </c>
      <c r="C792" s="181"/>
      <c r="D792" s="182">
        <v>914</v>
      </c>
      <c r="E792" s="182">
        <v>141988</v>
      </c>
      <c r="F792" s="182">
        <v>57791</v>
      </c>
      <c r="G792" s="182">
        <v>26760</v>
      </c>
      <c r="H792" s="182">
        <v>16160</v>
      </c>
      <c r="I792"/>
      <c r="J792"/>
      <c r="K792"/>
      <c r="L792"/>
      <c r="M792"/>
      <c r="N792"/>
    </row>
    <row r="793" spans="2:14" ht="15" customHeight="1" x14ac:dyDescent="0.25">
      <c r="B793" s="168">
        <v>2021</v>
      </c>
      <c r="C793" s="168"/>
      <c r="D793" s="169">
        <v>932</v>
      </c>
      <c r="E793" s="169">
        <v>144803</v>
      </c>
      <c r="F793" s="169">
        <v>61367</v>
      </c>
      <c r="G793" s="169">
        <v>23977</v>
      </c>
      <c r="H793" s="169">
        <v>26609</v>
      </c>
      <c r="I793"/>
      <c r="J793"/>
      <c r="K793"/>
      <c r="L793"/>
      <c r="M793"/>
      <c r="N793"/>
    </row>
    <row r="794" spans="2:14" ht="15" customHeight="1" x14ac:dyDescent="0.25">
      <c r="B794" s="168">
        <v>2020</v>
      </c>
      <c r="C794" s="168"/>
      <c r="D794" s="169">
        <v>928</v>
      </c>
      <c r="E794" s="169">
        <v>109060</v>
      </c>
      <c r="F794" s="169">
        <v>45596</v>
      </c>
      <c r="G794" s="169">
        <v>17964</v>
      </c>
      <c r="H794" s="169">
        <v>12908</v>
      </c>
      <c r="I794"/>
      <c r="J794"/>
      <c r="K794"/>
      <c r="L794"/>
      <c r="M794"/>
      <c r="N794"/>
    </row>
    <row r="795" spans="2:14" ht="15" customHeight="1" x14ac:dyDescent="0.25">
      <c r="B795" s="168">
        <v>2019</v>
      </c>
      <c r="C795" s="168"/>
      <c r="D795" s="169">
        <v>950</v>
      </c>
      <c r="E795" s="169">
        <v>111722</v>
      </c>
      <c r="F795" s="169">
        <v>42555</v>
      </c>
      <c r="G795" s="169">
        <v>15800</v>
      </c>
      <c r="H795" s="169">
        <v>-1926</v>
      </c>
      <c r="I795"/>
      <c r="J795"/>
      <c r="K795"/>
      <c r="L795"/>
      <c r="M795"/>
      <c r="N795"/>
    </row>
    <row r="796" spans="2:14" ht="15" customHeight="1" x14ac:dyDescent="0.25">
      <c r="B796" s="168">
        <v>2018</v>
      </c>
      <c r="C796" s="168"/>
      <c r="D796" s="169">
        <v>932</v>
      </c>
      <c r="E796" s="169">
        <v>108226</v>
      </c>
      <c r="F796" s="169">
        <v>43822</v>
      </c>
      <c r="G796" s="169">
        <v>19973</v>
      </c>
      <c r="H796" s="169">
        <v>13445</v>
      </c>
      <c r="I796"/>
      <c r="J796"/>
      <c r="K796"/>
      <c r="L796"/>
      <c r="M796"/>
      <c r="N796"/>
    </row>
    <row r="797" spans="2:14" s="8" customFormat="1" ht="15" customHeight="1" x14ac:dyDescent="0.25">
      <c r="B797" s="168">
        <v>2017</v>
      </c>
      <c r="C797" s="168"/>
      <c r="D797" s="169">
        <v>878</v>
      </c>
      <c r="E797" s="169">
        <v>118825</v>
      </c>
      <c r="F797" s="169">
        <v>40490</v>
      </c>
      <c r="G797" s="169">
        <v>18510</v>
      </c>
      <c r="H797" s="169">
        <v>20281</v>
      </c>
      <c r="I797"/>
      <c r="J797"/>
      <c r="K797"/>
      <c r="L797"/>
      <c r="M797"/>
      <c r="N797"/>
    </row>
    <row r="798" spans="2:14" s="9" customFormat="1" ht="15" customHeight="1" x14ac:dyDescent="0.25">
      <c r="B798" s="168">
        <v>2016</v>
      </c>
      <c r="C798" s="168"/>
      <c r="D798" s="169">
        <v>902</v>
      </c>
      <c r="E798" s="169">
        <v>120578</v>
      </c>
      <c r="F798" s="169">
        <v>38878</v>
      </c>
      <c r="G798" s="169">
        <v>15966</v>
      </c>
      <c r="H798" s="169">
        <v>9538</v>
      </c>
      <c r="I798"/>
      <c r="J798"/>
      <c r="K798"/>
      <c r="L798"/>
      <c r="M798"/>
      <c r="N798"/>
    </row>
    <row r="799" spans="2:14" s="9" customFormat="1" ht="15" customHeight="1" x14ac:dyDescent="0.25">
      <c r="B799" s="168">
        <v>2015</v>
      </c>
      <c r="C799" s="168"/>
      <c r="D799" s="169">
        <v>942</v>
      </c>
      <c r="E799" s="169">
        <v>110648</v>
      </c>
      <c r="F799" s="169">
        <v>37154</v>
      </c>
      <c r="G799" s="169">
        <v>14117</v>
      </c>
      <c r="H799" s="169">
        <v>24421</v>
      </c>
      <c r="I799"/>
      <c r="J799"/>
      <c r="K799"/>
      <c r="L799"/>
      <c r="M799"/>
      <c r="N799"/>
    </row>
    <row r="800" spans="2:14" s="9" customFormat="1" ht="15" customHeight="1" x14ac:dyDescent="0.25">
      <c r="B800" s="168">
        <v>2014</v>
      </c>
      <c r="C800" s="168"/>
      <c r="D800" s="169">
        <v>920</v>
      </c>
      <c r="E800" s="169">
        <v>123497</v>
      </c>
      <c r="F800" s="169">
        <v>40818</v>
      </c>
      <c r="G800" s="169">
        <v>17459</v>
      </c>
      <c r="H800" s="169">
        <v>8078</v>
      </c>
      <c r="I800"/>
      <c r="J800"/>
      <c r="K800"/>
      <c r="L800"/>
      <c r="M800"/>
      <c r="N800"/>
    </row>
    <row r="801" spans="2:14" ht="15" customHeight="1" x14ac:dyDescent="0.25">
      <c r="B801" s="168">
        <v>2013</v>
      </c>
      <c r="C801" s="168"/>
      <c r="D801" s="169">
        <v>903</v>
      </c>
      <c r="E801" s="169">
        <v>131683</v>
      </c>
      <c r="F801" s="169">
        <v>39817</v>
      </c>
      <c r="G801" s="169">
        <v>16084</v>
      </c>
      <c r="H801" s="169">
        <v>4505</v>
      </c>
      <c r="I801"/>
      <c r="J801"/>
      <c r="K801"/>
      <c r="L801"/>
      <c r="M801"/>
      <c r="N801"/>
    </row>
    <row r="802" spans="2:14" ht="15" customHeight="1" x14ac:dyDescent="0.25">
      <c r="B802" s="168">
        <v>2012</v>
      </c>
      <c r="C802" s="168"/>
      <c r="D802" s="169">
        <v>877</v>
      </c>
      <c r="E802" s="169">
        <v>134388</v>
      </c>
      <c r="F802" s="169">
        <v>41645</v>
      </c>
      <c r="G802" s="169">
        <v>18254</v>
      </c>
      <c r="H802" s="169">
        <v>5903</v>
      </c>
      <c r="I802"/>
      <c r="J802"/>
      <c r="K802"/>
      <c r="L802"/>
      <c r="M802"/>
      <c r="N802"/>
    </row>
    <row r="803" spans="2:14" ht="15" customHeight="1" x14ac:dyDescent="0.25">
      <c r="B803" s="168">
        <v>2011</v>
      </c>
      <c r="C803" s="168"/>
      <c r="D803" s="169">
        <v>846</v>
      </c>
      <c r="E803" s="169">
        <v>138353</v>
      </c>
      <c r="F803" s="169">
        <v>41921</v>
      </c>
      <c r="G803" s="169">
        <v>19346</v>
      </c>
      <c r="H803" s="169">
        <v>8666</v>
      </c>
      <c r="I803"/>
      <c r="J803"/>
      <c r="K803"/>
      <c r="L803"/>
      <c r="M803"/>
      <c r="N803"/>
    </row>
    <row r="804" spans="2:14" ht="15" customHeight="1" x14ac:dyDescent="0.25">
      <c r="B804" s="168">
        <v>2010</v>
      </c>
      <c r="C804" s="168"/>
      <c r="D804" s="169">
        <v>771</v>
      </c>
      <c r="E804" s="169">
        <v>130041</v>
      </c>
      <c r="F804" s="169">
        <v>40233</v>
      </c>
      <c r="G804" s="169">
        <v>19330</v>
      </c>
      <c r="H804" s="169">
        <v>11002</v>
      </c>
      <c r="I804"/>
      <c r="J804"/>
      <c r="K804"/>
      <c r="L804"/>
      <c r="M804"/>
      <c r="N804"/>
    </row>
    <row r="805" spans="2:14" ht="15" customHeight="1" x14ac:dyDescent="0.25">
      <c r="B805" s="168">
        <v>2009</v>
      </c>
      <c r="C805" s="168"/>
      <c r="D805" s="169">
        <v>790</v>
      </c>
      <c r="E805" s="169">
        <v>120389</v>
      </c>
      <c r="F805" s="169">
        <v>39677</v>
      </c>
      <c r="G805" s="169">
        <v>17985</v>
      </c>
      <c r="H805" s="169">
        <v>32450</v>
      </c>
      <c r="I805"/>
      <c r="J805"/>
      <c r="K805"/>
      <c r="L805"/>
      <c r="M805"/>
      <c r="N805"/>
    </row>
    <row r="806" spans="2:14" ht="15" customHeight="1" x14ac:dyDescent="0.25">
      <c r="B806" s="168">
        <v>2008</v>
      </c>
      <c r="C806" s="168"/>
      <c r="D806" s="169">
        <v>776</v>
      </c>
      <c r="E806" s="169">
        <v>133217</v>
      </c>
      <c r="F806" s="169">
        <v>45455</v>
      </c>
      <c r="G806" s="169">
        <v>23828</v>
      </c>
      <c r="H806" s="169">
        <v>25593</v>
      </c>
      <c r="I806"/>
      <c r="J806"/>
      <c r="K806"/>
      <c r="L806"/>
      <c r="M806"/>
      <c r="N806"/>
    </row>
    <row r="807" spans="2:14" s="10" customFormat="1" ht="15" customHeight="1" collapsed="1" x14ac:dyDescent="0.25">
      <c r="B807" s="260" t="s">
        <v>199</v>
      </c>
      <c r="C807" s="230"/>
      <c r="D807" s="230"/>
      <c r="E807" s="230"/>
      <c r="F807" s="230"/>
      <c r="G807" s="230"/>
      <c r="H807" s="230"/>
      <c r="I807"/>
      <c r="J807"/>
      <c r="K807"/>
      <c r="L807"/>
      <c r="M807"/>
      <c r="N807"/>
    </row>
    <row r="808" spans="2:14" s="10" customFormat="1" ht="15" customHeight="1" x14ac:dyDescent="0.25">
      <c r="B808" s="181">
        <v>2023</v>
      </c>
      <c r="C808" s="181"/>
      <c r="D808" s="182">
        <v>225</v>
      </c>
      <c r="E808" s="182">
        <v>593983</v>
      </c>
      <c r="F808" s="182">
        <v>244127</v>
      </c>
      <c r="G808" s="182">
        <v>134130</v>
      </c>
      <c r="H808" s="182">
        <v>204365</v>
      </c>
      <c r="I808"/>
      <c r="J808"/>
      <c r="K808"/>
      <c r="L808"/>
      <c r="M808"/>
      <c r="N808"/>
    </row>
    <row r="809" spans="2:14" s="10" customFormat="1" ht="15" customHeight="1" x14ac:dyDescent="0.25">
      <c r="B809" s="181">
        <v>2022</v>
      </c>
      <c r="C809" s="181"/>
      <c r="D809" s="182">
        <v>229</v>
      </c>
      <c r="E809" s="182">
        <v>637133</v>
      </c>
      <c r="F809" s="182">
        <v>237964</v>
      </c>
      <c r="G809" s="182">
        <v>136414</v>
      </c>
      <c r="H809" s="182">
        <v>198236</v>
      </c>
      <c r="I809"/>
      <c r="J809"/>
      <c r="K809"/>
      <c r="L809"/>
      <c r="M809"/>
      <c r="N809"/>
    </row>
    <row r="810" spans="2:14" s="10" customFormat="1" ht="15" customHeight="1" x14ac:dyDescent="0.25">
      <c r="B810" s="168">
        <v>2021</v>
      </c>
      <c r="C810" s="168"/>
      <c r="D810" s="169">
        <v>209</v>
      </c>
      <c r="E810" s="169">
        <v>526618</v>
      </c>
      <c r="F810" s="169">
        <v>208603</v>
      </c>
      <c r="G810" s="169">
        <v>115778</v>
      </c>
      <c r="H810" s="169">
        <v>219429</v>
      </c>
      <c r="I810"/>
      <c r="J810"/>
      <c r="K810"/>
      <c r="L810"/>
      <c r="M810"/>
      <c r="N810"/>
    </row>
    <row r="811" spans="2:14" s="10" customFormat="1" ht="15" customHeight="1" x14ac:dyDescent="0.25">
      <c r="B811" s="168">
        <v>2020</v>
      </c>
      <c r="C811" s="168"/>
      <c r="D811" s="169">
        <v>214</v>
      </c>
      <c r="E811" s="169">
        <v>482220</v>
      </c>
      <c r="F811" s="169">
        <v>181477</v>
      </c>
      <c r="G811" s="169">
        <v>95883</v>
      </c>
      <c r="H811" s="169">
        <v>124130</v>
      </c>
      <c r="I811"/>
      <c r="J811"/>
      <c r="K811"/>
      <c r="L811"/>
      <c r="M811"/>
      <c r="N811"/>
    </row>
    <row r="812" spans="2:14" s="10" customFormat="1" ht="15" customHeight="1" x14ac:dyDescent="0.25">
      <c r="B812" s="168">
        <v>2019</v>
      </c>
      <c r="C812" s="168"/>
      <c r="D812" s="169">
        <v>224</v>
      </c>
      <c r="E812" s="169">
        <v>508899</v>
      </c>
      <c r="F812" s="169">
        <v>178924</v>
      </c>
      <c r="G812" s="169">
        <v>87107</v>
      </c>
      <c r="H812" s="169">
        <v>112829</v>
      </c>
      <c r="I812"/>
      <c r="J812"/>
      <c r="K812"/>
      <c r="L812"/>
      <c r="M812"/>
      <c r="N812"/>
    </row>
    <row r="813" spans="2:14" s="10" customFormat="1" ht="15" customHeight="1" x14ac:dyDescent="0.25">
      <c r="B813" s="168">
        <v>2018</v>
      </c>
      <c r="C813" s="168"/>
      <c r="D813" s="169">
        <v>219</v>
      </c>
      <c r="E813" s="169">
        <v>506698</v>
      </c>
      <c r="F813" s="169">
        <v>167381</v>
      </c>
      <c r="G813" s="169">
        <v>81419</v>
      </c>
      <c r="H813" s="169">
        <v>119042</v>
      </c>
      <c r="I813"/>
      <c r="J813"/>
      <c r="K813"/>
      <c r="L813"/>
      <c r="M813"/>
      <c r="N813"/>
    </row>
    <row r="814" spans="2:14" s="10" customFormat="1" ht="15" customHeight="1" x14ac:dyDescent="0.25">
      <c r="B814" s="168">
        <v>2017</v>
      </c>
      <c r="C814" s="168"/>
      <c r="D814" s="169">
        <v>213</v>
      </c>
      <c r="E814" s="169">
        <v>536784</v>
      </c>
      <c r="F814" s="169">
        <v>162185</v>
      </c>
      <c r="G814" s="169">
        <v>81904</v>
      </c>
      <c r="H814" s="169">
        <v>119137</v>
      </c>
      <c r="I814"/>
      <c r="J814"/>
      <c r="K814"/>
      <c r="L814"/>
      <c r="M814"/>
      <c r="N814"/>
    </row>
    <row r="815" spans="2:14" s="10" customFormat="1" ht="15" customHeight="1" x14ac:dyDescent="0.25">
      <c r="B815" s="168">
        <v>2016</v>
      </c>
      <c r="C815" s="168"/>
      <c r="D815" s="169">
        <v>207</v>
      </c>
      <c r="E815" s="169">
        <v>489803</v>
      </c>
      <c r="F815" s="169">
        <v>156365</v>
      </c>
      <c r="G815" s="169">
        <v>76370</v>
      </c>
      <c r="H815" s="169">
        <v>103067</v>
      </c>
      <c r="I815"/>
      <c r="J815"/>
      <c r="K815"/>
      <c r="L815"/>
      <c r="M815"/>
      <c r="N815"/>
    </row>
    <row r="816" spans="2:14" ht="15" customHeight="1" x14ac:dyDescent="0.25">
      <c r="B816" s="168">
        <v>2015</v>
      </c>
      <c r="C816" s="168"/>
      <c r="D816" s="169">
        <v>199</v>
      </c>
      <c r="E816" s="169">
        <v>477373</v>
      </c>
      <c r="F816" s="169">
        <v>143789</v>
      </c>
      <c r="G816" s="169">
        <v>72206</v>
      </c>
      <c r="H816" s="169">
        <v>99778</v>
      </c>
      <c r="I816"/>
      <c r="J816"/>
      <c r="K816"/>
      <c r="L816"/>
      <c r="M816"/>
      <c r="N816"/>
    </row>
    <row r="817" spans="2:14" ht="15" customHeight="1" x14ac:dyDescent="0.25">
      <c r="B817" s="168">
        <v>2014</v>
      </c>
      <c r="C817" s="168"/>
      <c r="D817" s="169">
        <v>194</v>
      </c>
      <c r="E817" s="169">
        <v>437916</v>
      </c>
      <c r="F817" s="169">
        <v>139193</v>
      </c>
      <c r="G817" s="169">
        <v>69636</v>
      </c>
      <c r="H817" s="169">
        <v>96782</v>
      </c>
      <c r="I817"/>
      <c r="J817"/>
      <c r="K817"/>
      <c r="L817"/>
      <c r="M817"/>
      <c r="N817"/>
    </row>
    <row r="818" spans="2:14" ht="15" customHeight="1" x14ac:dyDescent="0.25">
      <c r="B818" s="168">
        <v>2013</v>
      </c>
      <c r="C818" s="168"/>
      <c r="D818" s="169">
        <v>181</v>
      </c>
      <c r="E818" s="169">
        <v>387843</v>
      </c>
      <c r="F818" s="169">
        <v>136093</v>
      </c>
      <c r="G818" s="169">
        <v>66454</v>
      </c>
      <c r="H818" s="169">
        <v>76981</v>
      </c>
      <c r="I818"/>
      <c r="J818"/>
      <c r="K818"/>
      <c r="L818"/>
      <c r="M818"/>
      <c r="N818"/>
    </row>
    <row r="819" spans="2:14" ht="15" customHeight="1" x14ac:dyDescent="0.25">
      <c r="B819" s="168">
        <v>2012</v>
      </c>
      <c r="C819" s="168"/>
      <c r="D819" s="169">
        <v>184</v>
      </c>
      <c r="E819" s="169">
        <v>422297</v>
      </c>
      <c r="F819" s="169">
        <v>152065</v>
      </c>
      <c r="G819" s="169">
        <v>82403</v>
      </c>
      <c r="H819" s="169">
        <v>78406</v>
      </c>
      <c r="I819"/>
      <c r="J819"/>
      <c r="K819"/>
      <c r="L819"/>
      <c r="M819"/>
      <c r="N819"/>
    </row>
    <row r="820" spans="2:14" ht="15" customHeight="1" x14ac:dyDescent="0.25">
      <c r="B820" s="168">
        <v>2011</v>
      </c>
      <c r="C820" s="168"/>
      <c r="D820" s="169">
        <v>189</v>
      </c>
      <c r="E820" s="169">
        <v>457798</v>
      </c>
      <c r="F820" s="169">
        <v>162502</v>
      </c>
      <c r="G820" s="169">
        <v>86356</v>
      </c>
      <c r="H820" s="169">
        <v>78912</v>
      </c>
      <c r="I820"/>
      <c r="J820"/>
      <c r="K820"/>
      <c r="L820"/>
      <c r="M820"/>
      <c r="N820"/>
    </row>
    <row r="821" spans="2:14" ht="15" customHeight="1" x14ac:dyDescent="0.25">
      <c r="B821" s="168">
        <v>2010</v>
      </c>
      <c r="C821" s="168"/>
      <c r="D821" s="169">
        <v>190</v>
      </c>
      <c r="E821" s="169">
        <v>479348</v>
      </c>
      <c r="F821" s="169">
        <v>179401</v>
      </c>
      <c r="G821" s="169">
        <v>105737</v>
      </c>
      <c r="H821" s="169">
        <v>94945</v>
      </c>
      <c r="I821"/>
      <c r="J821"/>
      <c r="K821"/>
      <c r="L821"/>
      <c r="M821"/>
      <c r="N821"/>
    </row>
    <row r="822" spans="2:14" s="10" customFormat="1" ht="15" customHeight="1" collapsed="1" x14ac:dyDescent="0.25">
      <c r="B822" s="168">
        <v>2009</v>
      </c>
      <c r="C822" s="168"/>
      <c r="D822" s="169">
        <v>183</v>
      </c>
      <c r="E822" s="169">
        <v>431035</v>
      </c>
      <c r="F822" s="169">
        <v>154836</v>
      </c>
      <c r="G822" s="169">
        <v>84964</v>
      </c>
      <c r="H822" s="169">
        <v>19472</v>
      </c>
      <c r="I822"/>
      <c r="J822"/>
      <c r="K822"/>
      <c r="L822"/>
      <c r="M822"/>
      <c r="N822"/>
    </row>
    <row r="823" spans="2:14" s="10" customFormat="1" ht="15" customHeight="1" x14ac:dyDescent="0.25">
      <c r="B823" s="168">
        <v>2008</v>
      </c>
      <c r="C823" s="168"/>
      <c r="D823" s="169">
        <v>172</v>
      </c>
      <c r="E823" s="169">
        <v>386763</v>
      </c>
      <c r="F823" s="169">
        <v>145118</v>
      </c>
      <c r="G823" s="169">
        <v>82979</v>
      </c>
      <c r="H823" s="169">
        <v>14921</v>
      </c>
      <c r="I823"/>
      <c r="J823"/>
      <c r="K823"/>
      <c r="L823"/>
      <c r="M823"/>
      <c r="N823"/>
    </row>
    <row r="824" spans="2:14" s="10" customFormat="1" ht="15" customHeight="1" x14ac:dyDescent="0.25">
      <c r="B824" s="260" t="s">
        <v>200</v>
      </c>
      <c r="C824" s="230"/>
      <c r="D824" s="230"/>
      <c r="E824" s="230"/>
      <c r="F824" s="230"/>
      <c r="G824" s="230"/>
      <c r="H824" s="230"/>
      <c r="I824"/>
      <c r="J824"/>
      <c r="K824"/>
      <c r="L824"/>
      <c r="M824"/>
      <c r="N824"/>
    </row>
    <row r="825" spans="2:14" s="10" customFormat="1" ht="15" customHeight="1" x14ac:dyDescent="0.25">
      <c r="B825" s="181">
        <v>2023</v>
      </c>
      <c r="C825" s="181"/>
      <c r="D825" s="182">
        <v>114</v>
      </c>
      <c r="E825" s="182">
        <v>1721102</v>
      </c>
      <c r="F825" s="182">
        <v>610626</v>
      </c>
      <c r="G825" s="182">
        <v>327044</v>
      </c>
      <c r="H825" s="182">
        <v>109957</v>
      </c>
      <c r="I825"/>
      <c r="J825"/>
      <c r="K825"/>
      <c r="L825"/>
      <c r="M825"/>
      <c r="N825"/>
    </row>
    <row r="826" spans="2:14" s="10" customFormat="1" ht="15" customHeight="1" x14ac:dyDescent="0.25">
      <c r="B826" s="181">
        <v>2022</v>
      </c>
      <c r="C826" s="181"/>
      <c r="D826" s="182">
        <v>106</v>
      </c>
      <c r="E826" s="182">
        <v>1413987</v>
      </c>
      <c r="F826" s="182">
        <v>558147</v>
      </c>
      <c r="G826" s="182">
        <v>307135</v>
      </c>
      <c r="H826" s="182">
        <v>97998</v>
      </c>
      <c r="I826"/>
      <c r="J826"/>
      <c r="K826"/>
      <c r="L826"/>
      <c r="M826"/>
      <c r="N826"/>
    </row>
    <row r="827" spans="2:14" s="10" customFormat="1" ht="15" customHeight="1" x14ac:dyDescent="0.25">
      <c r="B827" s="181">
        <v>2021</v>
      </c>
      <c r="C827" s="181"/>
      <c r="D827" s="182">
        <v>110</v>
      </c>
      <c r="E827" s="182">
        <v>1467389</v>
      </c>
      <c r="F827" s="182">
        <v>555174</v>
      </c>
      <c r="G827" s="182">
        <v>308577</v>
      </c>
      <c r="H827" s="182">
        <v>98427</v>
      </c>
      <c r="I827"/>
      <c r="J827"/>
      <c r="K827"/>
      <c r="L827"/>
      <c r="M827"/>
      <c r="N827"/>
    </row>
    <row r="828" spans="2:14" s="10" customFormat="1" ht="15" customHeight="1" x14ac:dyDescent="0.25">
      <c r="B828" s="168">
        <v>2020</v>
      </c>
      <c r="C828" s="168"/>
      <c r="D828" s="169">
        <v>103</v>
      </c>
      <c r="E828" s="169">
        <v>1286760</v>
      </c>
      <c r="F828" s="169">
        <v>532380</v>
      </c>
      <c r="G828" s="169">
        <v>294839</v>
      </c>
      <c r="H828" s="169">
        <v>93363</v>
      </c>
      <c r="I828"/>
      <c r="J828"/>
      <c r="K828"/>
      <c r="L828"/>
      <c r="M828"/>
      <c r="N828"/>
    </row>
    <row r="829" spans="2:14" s="10" customFormat="1" ht="15" customHeight="1" x14ac:dyDescent="0.25">
      <c r="B829" s="168">
        <v>2019</v>
      </c>
      <c r="C829" s="168"/>
      <c r="D829" s="169">
        <v>94</v>
      </c>
      <c r="E829" s="169">
        <v>1175460</v>
      </c>
      <c r="F829" s="169">
        <v>471741</v>
      </c>
      <c r="G829" s="169">
        <v>256079</v>
      </c>
      <c r="H829" s="169">
        <v>60969</v>
      </c>
      <c r="I829"/>
      <c r="J829"/>
      <c r="K829"/>
      <c r="L829"/>
      <c r="M829"/>
      <c r="N829"/>
    </row>
    <row r="830" spans="2:14" s="10" customFormat="1" ht="15" customHeight="1" x14ac:dyDescent="0.25">
      <c r="B830" s="168">
        <v>2018</v>
      </c>
      <c r="C830" s="168"/>
      <c r="D830" s="169">
        <v>95</v>
      </c>
      <c r="E830" s="169">
        <v>1213309</v>
      </c>
      <c r="F830" s="169">
        <v>497288</v>
      </c>
      <c r="G830" s="169">
        <v>292298</v>
      </c>
      <c r="H830" s="169">
        <v>88386</v>
      </c>
      <c r="I830"/>
      <c r="J830"/>
      <c r="K830"/>
      <c r="L830"/>
      <c r="M830"/>
      <c r="N830"/>
    </row>
    <row r="831" spans="2:14" ht="15" customHeight="1" x14ac:dyDescent="0.25">
      <c r="B831" s="168">
        <v>2017</v>
      </c>
      <c r="C831" s="168"/>
      <c r="D831" s="169">
        <v>96</v>
      </c>
      <c r="E831" s="169">
        <v>1166379</v>
      </c>
      <c r="F831" s="169">
        <v>531169</v>
      </c>
      <c r="G831" s="169">
        <v>325072</v>
      </c>
      <c r="H831" s="169">
        <v>103830</v>
      </c>
      <c r="I831"/>
      <c r="J831"/>
      <c r="K831"/>
      <c r="L831"/>
      <c r="M831"/>
      <c r="N831"/>
    </row>
    <row r="832" spans="2:14" ht="15" customHeight="1" x14ac:dyDescent="0.25">
      <c r="B832" s="168">
        <v>2016</v>
      </c>
      <c r="C832" s="168"/>
      <c r="D832" s="169">
        <v>91</v>
      </c>
      <c r="E832" s="169">
        <v>1033445</v>
      </c>
      <c r="F832" s="169">
        <v>496255</v>
      </c>
      <c r="G832" s="169">
        <v>298566</v>
      </c>
      <c r="H832" s="169">
        <v>81893</v>
      </c>
      <c r="I832"/>
      <c r="J832"/>
      <c r="K832"/>
      <c r="L832"/>
      <c r="M832"/>
      <c r="N832"/>
    </row>
    <row r="833" spans="2:14" ht="15" customHeight="1" x14ac:dyDescent="0.25">
      <c r="B833" s="168">
        <v>2015</v>
      </c>
      <c r="C833" s="168"/>
      <c r="D833" s="169">
        <v>93</v>
      </c>
      <c r="E833" s="169">
        <v>991525</v>
      </c>
      <c r="F833" s="169">
        <v>467494</v>
      </c>
      <c r="G833" s="169">
        <v>270603</v>
      </c>
      <c r="H833" s="169">
        <v>81216</v>
      </c>
      <c r="I833"/>
      <c r="J833"/>
      <c r="K833"/>
      <c r="L833"/>
      <c r="M833"/>
      <c r="N833"/>
    </row>
    <row r="834" spans="2:14" ht="15" customHeight="1" x14ac:dyDescent="0.25">
      <c r="B834" s="168">
        <v>2014</v>
      </c>
      <c r="C834" s="168"/>
      <c r="D834" s="169">
        <v>113</v>
      </c>
      <c r="E834" s="169">
        <v>1238505</v>
      </c>
      <c r="F834" s="169">
        <v>619884</v>
      </c>
      <c r="G834" s="169">
        <v>377100</v>
      </c>
      <c r="H834" s="169">
        <v>76065</v>
      </c>
      <c r="I834"/>
      <c r="J834"/>
      <c r="K834"/>
      <c r="L834"/>
      <c r="M834"/>
      <c r="N834"/>
    </row>
    <row r="835" spans="2:14" ht="15" customHeight="1" x14ac:dyDescent="0.25">
      <c r="B835" s="168">
        <v>2013</v>
      </c>
      <c r="C835" s="168"/>
      <c r="D835" s="169">
        <v>117</v>
      </c>
      <c r="E835" s="169">
        <v>1336563</v>
      </c>
      <c r="F835" s="169">
        <v>654058</v>
      </c>
      <c r="G835" s="169">
        <v>393213</v>
      </c>
      <c r="H835" s="169">
        <v>36414</v>
      </c>
      <c r="I835"/>
      <c r="J835"/>
      <c r="K835"/>
      <c r="L835"/>
      <c r="M835"/>
      <c r="N835"/>
    </row>
    <row r="836" spans="2:14" ht="15" customHeight="1" x14ac:dyDescent="0.25">
      <c r="B836" s="168">
        <v>2012</v>
      </c>
      <c r="C836" s="168"/>
      <c r="D836" s="169">
        <v>113</v>
      </c>
      <c r="E836" s="169">
        <v>1314658</v>
      </c>
      <c r="F836" s="169">
        <v>627253</v>
      </c>
      <c r="G836" s="169">
        <v>393107</v>
      </c>
      <c r="H836" s="169">
        <v>74772</v>
      </c>
      <c r="I836"/>
      <c r="J836"/>
      <c r="K836"/>
      <c r="L836"/>
      <c r="M836"/>
      <c r="N836"/>
    </row>
    <row r="837" spans="2:14" s="10" customFormat="1" ht="15" customHeight="1" collapsed="1" x14ac:dyDescent="0.25">
      <c r="B837" s="168">
        <v>2011</v>
      </c>
      <c r="C837" s="168"/>
      <c r="D837" s="169">
        <v>112</v>
      </c>
      <c r="E837" s="169">
        <v>1349180</v>
      </c>
      <c r="F837" s="169">
        <v>621076</v>
      </c>
      <c r="G837" s="169">
        <v>386615</v>
      </c>
      <c r="H837" s="169">
        <v>70936</v>
      </c>
      <c r="I837"/>
      <c r="J837"/>
      <c r="K837"/>
      <c r="L837"/>
      <c r="M837"/>
      <c r="N837"/>
    </row>
    <row r="838" spans="2:14" s="10" customFormat="1" ht="15" customHeight="1" x14ac:dyDescent="0.25">
      <c r="B838" s="168">
        <v>2010</v>
      </c>
      <c r="C838" s="168"/>
      <c r="D838" s="169">
        <v>112</v>
      </c>
      <c r="E838" s="169">
        <v>1183325</v>
      </c>
      <c r="F838" s="169">
        <v>562873</v>
      </c>
      <c r="G838" s="169">
        <v>319951</v>
      </c>
      <c r="H838" s="169">
        <v>58925</v>
      </c>
      <c r="I838"/>
      <c r="J838"/>
      <c r="K838"/>
      <c r="L838"/>
      <c r="M838"/>
      <c r="N838"/>
    </row>
    <row r="839" spans="2:14" s="10" customFormat="1" ht="15" customHeight="1" x14ac:dyDescent="0.25">
      <c r="B839" s="168">
        <v>2009</v>
      </c>
      <c r="C839" s="168"/>
      <c r="D839" s="169">
        <v>116</v>
      </c>
      <c r="E839" s="169">
        <v>1195836</v>
      </c>
      <c r="F839" s="169">
        <v>614970</v>
      </c>
      <c r="G839" s="169">
        <v>334436</v>
      </c>
      <c r="H839" s="169">
        <v>31029</v>
      </c>
      <c r="I839"/>
      <c r="J839"/>
      <c r="K839"/>
      <c r="L839"/>
      <c r="M839"/>
      <c r="N839"/>
    </row>
    <row r="840" spans="2:14" ht="15" customHeight="1" x14ac:dyDescent="0.25">
      <c r="B840" s="168">
        <v>2008</v>
      </c>
      <c r="C840" s="168"/>
      <c r="D840" s="169">
        <v>116</v>
      </c>
      <c r="E840" s="169">
        <v>1239697</v>
      </c>
      <c r="F840" s="169">
        <v>580640</v>
      </c>
      <c r="G840" s="169">
        <v>331813</v>
      </c>
      <c r="H840" s="169">
        <v>27657</v>
      </c>
      <c r="I840"/>
      <c r="J840"/>
      <c r="K840"/>
      <c r="L840"/>
      <c r="M840"/>
      <c r="N840"/>
    </row>
    <row r="841" spans="2:14" ht="15" customHeight="1" x14ac:dyDescent="0.25">
      <c r="B841" s="187" t="s">
        <v>201</v>
      </c>
      <c r="C841" s="187"/>
      <c r="D841" s="187"/>
      <c r="E841" s="187"/>
      <c r="F841" s="187"/>
      <c r="G841" s="187"/>
      <c r="H841" s="187"/>
      <c r="I841"/>
      <c r="J841"/>
      <c r="K841"/>
      <c r="L841"/>
      <c r="M841"/>
      <c r="N841"/>
    </row>
    <row r="842" spans="2:14" ht="15" customHeight="1" x14ac:dyDescent="0.25">
      <c r="B842" s="181">
        <v>2023</v>
      </c>
      <c r="C842" s="181"/>
      <c r="D842" s="182">
        <v>42</v>
      </c>
      <c r="E842" s="182">
        <v>2153732</v>
      </c>
      <c r="F842" s="182">
        <v>1006652</v>
      </c>
      <c r="G842" s="182">
        <v>533897</v>
      </c>
      <c r="H842" s="182">
        <v>124932</v>
      </c>
      <c r="I842"/>
      <c r="J842"/>
      <c r="K842"/>
      <c r="L842"/>
      <c r="M842"/>
      <c r="N842"/>
    </row>
    <row r="843" spans="2:14" ht="15" customHeight="1" x14ac:dyDescent="0.25">
      <c r="B843" s="181">
        <v>2022</v>
      </c>
      <c r="C843" s="181"/>
      <c r="D843" s="182">
        <v>41</v>
      </c>
      <c r="E843" s="182">
        <v>1887832</v>
      </c>
      <c r="F843" s="182">
        <v>931518</v>
      </c>
      <c r="G843" s="182">
        <v>512762</v>
      </c>
      <c r="H843" s="182">
        <v>153567</v>
      </c>
      <c r="I843"/>
      <c r="J843"/>
      <c r="K843"/>
      <c r="L843"/>
      <c r="M843"/>
      <c r="N843"/>
    </row>
    <row r="844" spans="2:14" ht="15" customHeight="1" x14ac:dyDescent="0.25">
      <c r="B844" s="168">
        <v>2021</v>
      </c>
      <c r="C844" s="168"/>
      <c r="D844" s="169">
        <v>37</v>
      </c>
      <c r="E844" s="169">
        <v>1657757</v>
      </c>
      <c r="F844" s="169">
        <v>866680</v>
      </c>
      <c r="G844" s="169">
        <v>475492</v>
      </c>
      <c r="H844" s="169">
        <v>118678</v>
      </c>
      <c r="I844"/>
      <c r="J844"/>
      <c r="K844"/>
      <c r="L844"/>
      <c r="M844"/>
      <c r="N844"/>
    </row>
    <row r="845" spans="2:14" ht="15" customHeight="1" x14ac:dyDescent="0.25">
      <c r="B845" s="168">
        <v>2020</v>
      </c>
      <c r="C845" s="168"/>
      <c r="D845" s="169">
        <v>37</v>
      </c>
      <c r="E845" s="169">
        <v>1552705</v>
      </c>
      <c r="F845" s="169">
        <v>786144</v>
      </c>
      <c r="G845" s="169">
        <v>427594</v>
      </c>
      <c r="H845" s="169">
        <v>101979</v>
      </c>
      <c r="I845"/>
      <c r="J845"/>
      <c r="K845"/>
      <c r="L845"/>
      <c r="M845"/>
      <c r="N845"/>
    </row>
    <row r="846" spans="2:14" ht="15" customHeight="1" x14ac:dyDescent="0.25">
      <c r="B846" s="168">
        <v>2019</v>
      </c>
      <c r="C846" s="168"/>
      <c r="D846" s="169">
        <v>36</v>
      </c>
      <c r="E846" s="169">
        <v>1573147</v>
      </c>
      <c r="F846" s="169">
        <v>799835</v>
      </c>
      <c r="G846" s="169">
        <v>454105</v>
      </c>
      <c r="H846" s="169">
        <v>118761</v>
      </c>
      <c r="I846"/>
      <c r="J846"/>
      <c r="K846"/>
      <c r="L846"/>
      <c r="M846"/>
      <c r="N846"/>
    </row>
    <row r="847" spans="2:14" ht="15" customHeight="1" x14ac:dyDescent="0.25">
      <c r="B847" s="168">
        <v>2018</v>
      </c>
      <c r="C847" s="168"/>
      <c r="D847" s="169">
        <v>34</v>
      </c>
      <c r="E847" s="169">
        <v>1517342</v>
      </c>
      <c r="F847" s="169">
        <v>795996</v>
      </c>
      <c r="G847" s="169">
        <v>473103</v>
      </c>
      <c r="H847" s="169">
        <v>144587</v>
      </c>
      <c r="I847"/>
      <c r="J847"/>
      <c r="K847"/>
      <c r="L847"/>
      <c r="M847"/>
      <c r="N847"/>
    </row>
    <row r="848" spans="2:14" ht="15" customHeight="1" x14ac:dyDescent="0.25">
      <c r="B848" s="168">
        <v>2017</v>
      </c>
      <c r="C848" s="168"/>
      <c r="D848" s="169">
        <v>32</v>
      </c>
      <c r="E848" s="169">
        <v>1386987</v>
      </c>
      <c r="F848" s="169">
        <v>756626</v>
      </c>
      <c r="G848" s="169">
        <v>443799</v>
      </c>
      <c r="H848" s="169">
        <v>141055</v>
      </c>
      <c r="I848"/>
      <c r="J848"/>
      <c r="K848"/>
      <c r="L848"/>
      <c r="M848"/>
      <c r="N848"/>
    </row>
    <row r="849" spans="2:14" ht="15" customHeight="1" x14ac:dyDescent="0.25">
      <c r="B849" s="168">
        <v>2016</v>
      </c>
      <c r="C849" s="168"/>
      <c r="D849" s="169">
        <v>29</v>
      </c>
      <c r="E849" s="169">
        <v>1360846</v>
      </c>
      <c r="F849" s="169">
        <v>786696</v>
      </c>
      <c r="G849" s="169">
        <v>496495</v>
      </c>
      <c r="H849" s="169">
        <v>141973</v>
      </c>
      <c r="I849"/>
      <c r="J849"/>
      <c r="K849"/>
      <c r="L849"/>
      <c r="M849"/>
      <c r="N849"/>
    </row>
    <row r="850" spans="2:14" ht="15" customHeight="1" x14ac:dyDescent="0.25">
      <c r="B850" s="168">
        <v>2015</v>
      </c>
      <c r="C850" s="168"/>
      <c r="D850" s="169">
        <v>28</v>
      </c>
      <c r="E850" s="169">
        <v>1429830</v>
      </c>
      <c r="F850" s="169">
        <v>786286</v>
      </c>
      <c r="G850" s="169">
        <v>512140</v>
      </c>
      <c r="H850" s="169">
        <v>153872</v>
      </c>
      <c r="I850"/>
      <c r="J850"/>
      <c r="K850"/>
      <c r="L850"/>
      <c r="M850"/>
      <c r="N850"/>
    </row>
    <row r="851" spans="2:14" ht="15" customHeight="1" x14ac:dyDescent="0.25">
      <c r="B851" s="168">
        <v>2014</v>
      </c>
      <c r="C851" s="168"/>
      <c r="D851" s="169">
        <v>25</v>
      </c>
      <c r="E851" s="169">
        <v>985426</v>
      </c>
      <c r="F851" s="169">
        <v>548001</v>
      </c>
      <c r="G851" s="169">
        <v>329741</v>
      </c>
      <c r="H851" s="169">
        <v>110787</v>
      </c>
      <c r="I851"/>
      <c r="J851"/>
      <c r="K851"/>
      <c r="L851"/>
      <c r="M851"/>
      <c r="N851"/>
    </row>
    <row r="852" spans="2:14" s="9" customFormat="1" ht="15" customHeight="1" collapsed="1" x14ac:dyDescent="0.25">
      <c r="B852" s="168">
        <v>2013</v>
      </c>
      <c r="C852" s="168"/>
      <c r="D852" s="169">
        <v>23</v>
      </c>
      <c r="E852" s="169">
        <v>913361</v>
      </c>
      <c r="F852" s="169">
        <v>508314</v>
      </c>
      <c r="G852" s="169">
        <v>289022</v>
      </c>
      <c r="H852" s="169">
        <v>71638</v>
      </c>
      <c r="I852"/>
      <c r="J852"/>
      <c r="K852"/>
      <c r="L852"/>
      <c r="M852"/>
      <c r="N852"/>
    </row>
    <row r="853" spans="2:14" s="9" customFormat="1" ht="15" customHeight="1" x14ac:dyDescent="0.25">
      <c r="B853" s="168">
        <v>2012</v>
      </c>
      <c r="C853" s="168"/>
      <c r="D853" s="169">
        <v>25</v>
      </c>
      <c r="E853" s="169">
        <v>959760</v>
      </c>
      <c r="F853" s="169">
        <v>533509</v>
      </c>
      <c r="G853" s="169">
        <v>311025</v>
      </c>
      <c r="H853" s="169">
        <v>90446</v>
      </c>
      <c r="I853"/>
      <c r="J853"/>
      <c r="K853"/>
      <c r="L853"/>
      <c r="M853"/>
      <c r="N853"/>
    </row>
    <row r="854" spans="2:14" s="9" customFormat="1" ht="15" customHeight="1" x14ac:dyDescent="0.25">
      <c r="B854" s="168">
        <v>2011</v>
      </c>
      <c r="C854" s="168"/>
      <c r="D854" s="169">
        <v>25</v>
      </c>
      <c r="E854" s="169">
        <v>939100</v>
      </c>
      <c r="F854" s="169">
        <v>538958</v>
      </c>
      <c r="G854" s="169">
        <v>306864</v>
      </c>
      <c r="H854" s="169">
        <v>96054</v>
      </c>
      <c r="I854"/>
      <c r="J854"/>
      <c r="K854"/>
      <c r="L854"/>
      <c r="M854"/>
      <c r="N854"/>
    </row>
    <row r="855" spans="2:14" ht="15" customHeight="1" x14ac:dyDescent="0.25">
      <c r="B855" s="168">
        <v>2010</v>
      </c>
      <c r="C855" s="168"/>
      <c r="D855" s="169">
        <v>25</v>
      </c>
      <c r="E855" s="169">
        <v>961998</v>
      </c>
      <c r="F855" s="169">
        <v>528000</v>
      </c>
      <c r="G855" s="169">
        <v>279431</v>
      </c>
      <c r="H855" s="169">
        <v>84815</v>
      </c>
      <c r="I855"/>
      <c r="J855"/>
      <c r="K855"/>
      <c r="L855"/>
      <c r="M855"/>
      <c r="N855"/>
    </row>
    <row r="856" spans="2:14" ht="15" customHeight="1" x14ac:dyDescent="0.25">
      <c r="B856" s="168">
        <v>2009</v>
      </c>
      <c r="C856" s="168"/>
      <c r="D856" s="169">
        <v>18</v>
      </c>
      <c r="E856" s="169">
        <v>674120</v>
      </c>
      <c r="F856" s="169">
        <v>409856</v>
      </c>
      <c r="G856" s="169">
        <v>210264</v>
      </c>
      <c r="H856" s="169">
        <v>71918</v>
      </c>
      <c r="I856"/>
      <c r="J856"/>
      <c r="K856"/>
      <c r="L856"/>
      <c r="M856"/>
      <c r="N856"/>
    </row>
    <row r="857" spans="2:14" ht="15" customHeight="1" x14ac:dyDescent="0.25">
      <c r="B857" s="168">
        <v>2008</v>
      </c>
      <c r="C857" s="168"/>
      <c r="D857" s="169">
        <v>19</v>
      </c>
      <c r="E857" s="169">
        <v>661296</v>
      </c>
      <c r="F857" s="169">
        <v>398525</v>
      </c>
      <c r="G857" s="169">
        <v>208425</v>
      </c>
      <c r="H857" s="169">
        <v>71928</v>
      </c>
      <c r="I857"/>
      <c r="J857"/>
      <c r="K857"/>
      <c r="L857"/>
      <c r="M857"/>
      <c r="N857"/>
    </row>
    <row r="858" spans="2:14" ht="15" customHeight="1" x14ac:dyDescent="0.25">
      <c r="B858" s="258" t="s">
        <v>40</v>
      </c>
      <c r="C858" s="184"/>
      <c r="D858" s="184"/>
      <c r="E858" s="184"/>
      <c r="F858" s="184"/>
      <c r="G858" s="184"/>
      <c r="H858" s="184"/>
      <c r="I858"/>
      <c r="J858"/>
      <c r="K858"/>
      <c r="L858"/>
      <c r="M858"/>
      <c r="N858"/>
    </row>
    <row r="859" spans="2:14" ht="15" customHeight="1" x14ac:dyDescent="0.25">
      <c r="B859" s="187" t="s">
        <v>202</v>
      </c>
      <c r="C859" s="187"/>
      <c r="D859" s="187"/>
      <c r="E859" s="187"/>
      <c r="F859" s="187"/>
      <c r="G859" s="187"/>
      <c r="H859" s="187"/>
      <c r="I859"/>
      <c r="J859"/>
      <c r="K859"/>
      <c r="L859"/>
      <c r="M859"/>
      <c r="N859"/>
    </row>
    <row r="860" spans="2:14" ht="15" customHeight="1" x14ac:dyDescent="0.25">
      <c r="B860" s="181">
        <v>2023</v>
      </c>
      <c r="C860" s="181"/>
      <c r="D860" s="182">
        <v>419</v>
      </c>
      <c r="E860" s="182">
        <v>1253698</v>
      </c>
      <c r="F860" s="182">
        <v>525278</v>
      </c>
      <c r="G860" s="182">
        <v>306699</v>
      </c>
      <c r="H860" s="182">
        <v>229177</v>
      </c>
      <c r="I860"/>
      <c r="J860"/>
      <c r="K860"/>
      <c r="L860"/>
      <c r="M860"/>
      <c r="N860"/>
    </row>
    <row r="861" spans="2:14" ht="15" customHeight="1" x14ac:dyDescent="0.25">
      <c r="B861" s="181">
        <v>2022</v>
      </c>
      <c r="C861" s="181"/>
      <c r="D861" s="182">
        <v>424</v>
      </c>
      <c r="E861" s="182">
        <v>1179407</v>
      </c>
      <c r="F861" s="182">
        <v>493691</v>
      </c>
      <c r="G861" s="182">
        <v>295375</v>
      </c>
      <c r="H861" s="182">
        <v>230973</v>
      </c>
      <c r="I861"/>
      <c r="J861"/>
      <c r="K861"/>
      <c r="L861"/>
      <c r="M861"/>
      <c r="N861"/>
    </row>
    <row r="862" spans="2:14" ht="15" customHeight="1" x14ac:dyDescent="0.25">
      <c r="B862" s="168">
        <v>2021</v>
      </c>
      <c r="C862" s="168"/>
      <c r="D862" s="169">
        <v>415</v>
      </c>
      <c r="E862" s="169">
        <v>1111549</v>
      </c>
      <c r="F862" s="169">
        <v>464745</v>
      </c>
      <c r="G862" s="169">
        <v>285676</v>
      </c>
      <c r="H862" s="169">
        <v>246830</v>
      </c>
      <c r="I862"/>
      <c r="J862"/>
      <c r="K862"/>
      <c r="L862"/>
      <c r="M862"/>
      <c r="N862"/>
    </row>
    <row r="863" spans="2:14" ht="15" customHeight="1" x14ac:dyDescent="0.25">
      <c r="B863" s="187" t="s">
        <v>203</v>
      </c>
      <c r="C863" s="187"/>
      <c r="D863" s="187"/>
      <c r="E863" s="187"/>
      <c r="F863" s="187"/>
      <c r="G863" s="187"/>
      <c r="H863" s="187"/>
      <c r="I863"/>
      <c r="J863"/>
      <c r="K863"/>
      <c r="L863"/>
      <c r="M863"/>
      <c r="N863"/>
    </row>
    <row r="864" spans="2:14" ht="15" customHeight="1" x14ac:dyDescent="0.25">
      <c r="B864" s="181">
        <v>2023</v>
      </c>
      <c r="C864" s="181"/>
      <c r="D864" s="182">
        <v>236</v>
      </c>
      <c r="E864" s="182">
        <v>734544</v>
      </c>
      <c r="F864" s="182">
        <v>272114</v>
      </c>
      <c r="G864" s="182">
        <v>169539</v>
      </c>
      <c r="H864" s="182">
        <v>46021</v>
      </c>
      <c r="I864"/>
      <c r="J864"/>
      <c r="K864"/>
      <c r="L864"/>
      <c r="M864"/>
      <c r="N864"/>
    </row>
    <row r="865" spans="2:14" ht="15" customHeight="1" x14ac:dyDescent="0.25">
      <c r="B865" s="181">
        <v>2022</v>
      </c>
      <c r="C865" s="181"/>
      <c r="D865" s="182">
        <v>243</v>
      </c>
      <c r="E865" s="182">
        <v>665788</v>
      </c>
      <c r="F865" s="182">
        <v>275343</v>
      </c>
      <c r="G865" s="182">
        <v>184283</v>
      </c>
      <c r="H865" s="182">
        <v>49655</v>
      </c>
      <c r="I865"/>
      <c r="J865"/>
      <c r="K865"/>
      <c r="L865"/>
      <c r="M865"/>
      <c r="N865"/>
    </row>
    <row r="866" spans="2:14" ht="15" customHeight="1" x14ac:dyDescent="0.25">
      <c r="B866" s="168">
        <v>2021</v>
      </c>
      <c r="C866" s="168"/>
      <c r="D866" s="169">
        <v>240</v>
      </c>
      <c r="E866" s="169">
        <v>583890</v>
      </c>
      <c r="F866" s="169">
        <v>232091</v>
      </c>
      <c r="G866" s="169">
        <v>147556</v>
      </c>
      <c r="H866" s="169">
        <v>26665</v>
      </c>
      <c r="I866"/>
      <c r="J866"/>
      <c r="K866"/>
      <c r="L866"/>
      <c r="M866"/>
      <c r="N866"/>
    </row>
    <row r="867" spans="2:14" s="9" customFormat="1" ht="15" customHeight="1" x14ac:dyDescent="0.25">
      <c r="B867" s="187" t="s">
        <v>594</v>
      </c>
      <c r="C867" s="187"/>
      <c r="D867" s="187"/>
      <c r="E867" s="187"/>
      <c r="F867" s="187"/>
      <c r="G867" s="187"/>
      <c r="H867" s="187"/>
      <c r="I867"/>
      <c r="J867"/>
      <c r="K867"/>
      <c r="L867"/>
      <c r="M867"/>
      <c r="N867"/>
    </row>
    <row r="868" spans="2:14" s="9" customFormat="1" ht="15" customHeight="1" x14ac:dyDescent="0.25">
      <c r="B868" s="181">
        <v>2023</v>
      </c>
      <c r="C868" s="181"/>
      <c r="D868" s="182">
        <v>163</v>
      </c>
      <c r="E868" s="182">
        <v>476342</v>
      </c>
      <c r="F868" s="182">
        <v>150316</v>
      </c>
      <c r="G868" s="182">
        <v>74001</v>
      </c>
      <c r="H868" s="182">
        <v>26522</v>
      </c>
      <c r="I868"/>
      <c r="J868"/>
      <c r="K868"/>
      <c r="L868"/>
      <c r="M868"/>
      <c r="N868"/>
    </row>
    <row r="869" spans="2:14" s="9" customFormat="1" ht="15" customHeight="1" x14ac:dyDescent="0.25">
      <c r="B869" s="181">
        <v>2022</v>
      </c>
      <c r="C869" s="181"/>
      <c r="D869" s="182">
        <v>158</v>
      </c>
      <c r="E869" s="182">
        <v>346779</v>
      </c>
      <c r="F869" s="182">
        <v>138211</v>
      </c>
      <c r="G869" s="182">
        <v>66846</v>
      </c>
      <c r="H869" s="182">
        <v>25572</v>
      </c>
      <c r="I869"/>
      <c r="J869"/>
      <c r="K869"/>
      <c r="L869"/>
      <c r="M869"/>
      <c r="N869"/>
    </row>
    <row r="870" spans="2:14" s="9" customFormat="1" ht="15" customHeight="1" x14ac:dyDescent="0.25">
      <c r="B870" s="168">
        <v>2021</v>
      </c>
      <c r="C870" s="168"/>
      <c r="D870" s="169">
        <v>152</v>
      </c>
      <c r="E870" s="169">
        <v>336357</v>
      </c>
      <c r="F870" s="169">
        <v>131001</v>
      </c>
      <c r="G870" s="169">
        <v>64856</v>
      </c>
      <c r="H870" s="169">
        <v>20261</v>
      </c>
      <c r="I870"/>
      <c r="J870"/>
      <c r="K870"/>
      <c r="L870"/>
      <c r="M870"/>
      <c r="N870"/>
    </row>
    <row r="871" spans="2:14" s="9" customFormat="1" ht="15" customHeight="1" x14ac:dyDescent="0.25">
      <c r="B871" s="187" t="s">
        <v>595</v>
      </c>
      <c r="C871" s="187"/>
      <c r="D871" s="187"/>
      <c r="E871" s="187"/>
      <c r="F871" s="187"/>
      <c r="G871" s="187"/>
      <c r="H871" s="187"/>
      <c r="I871"/>
      <c r="J871"/>
      <c r="K871"/>
      <c r="L871"/>
      <c r="M871"/>
      <c r="N871"/>
    </row>
    <row r="872" spans="2:14" s="9" customFormat="1" ht="15" customHeight="1" x14ac:dyDescent="0.25">
      <c r="B872" s="181">
        <v>2023</v>
      </c>
      <c r="C872" s="181"/>
      <c r="D872" s="182">
        <v>242</v>
      </c>
      <c r="E872" s="182">
        <v>1309403</v>
      </c>
      <c r="F872" s="182">
        <v>598760</v>
      </c>
      <c r="G872" s="182">
        <v>281779</v>
      </c>
      <c r="H872" s="182">
        <v>105140</v>
      </c>
      <c r="I872"/>
      <c r="J872"/>
      <c r="K872"/>
      <c r="L872"/>
      <c r="M872"/>
      <c r="N872"/>
    </row>
    <row r="873" spans="2:14" s="9" customFormat="1" ht="15" customHeight="1" x14ac:dyDescent="0.25">
      <c r="B873" s="181">
        <v>2022</v>
      </c>
      <c r="C873" s="181"/>
      <c r="D873" s="182">
        <v>243</v>
      </c>
      <c r="E873" s="182">
        <v>1176293</v>
      </c>
      <c r="F873" s="182">
        <v>569027</v>
      </c>
      <c r="G873" s="182">
        <v>285035</v>
      </c>
      <c r="H873" s="182">
        <v>118610</v>
      </c>
      <c r="I873"/>
      <c r="J873"/>
      <c r="K873"/>
      <c r="L873"/>
      <c r="M873"/>
      <c r="N873"/>
    </row>
    <row r="874" spans="2:14" s="9" customFormat="1" ht="15" customHeight="1" x14ac:dyDescent="0.25">
      <c r="B874" s="168">
        <v>2021</v>
      </c>
      <c r="C874" s="168"/>
      <c r="D874" s="169">
        <v>245</v>
      </c>
      <c r="E874" s="169">
        <v>1089141</v>
      </c>
      <c r="F874" s="169">
        <v>558383</v>
      </c>
      <c r="G874" s="169">
        <v>265692</v>
      </c>
      <c r="H874" s="169">
        <v>118493</v>
      </c>
      <c r="I874"/>
      <c r="J874"/>
      <c r="K874"/>
      <c r="L874"/>
      <c r="M874"/>
      <c r="N874"/>
    </row>
    <row r="875" spans="2:14" s="9" customFormat="1" ht="15" customHeight="1" x14ac:dyDescent="0.25">
      <c r="B875" s="187" t="s">
        <v>596</v>
      </c>
      <c r="C875" s="187"/>
      <c r="D875" s="187"/>
      <c r="E875" s="187"/>
      <c r="F875" s="187"/>
      <c r="G875" s="187"/>
      <c r="H875" s="187"/>
      <c r="I875"/>
      <c r="J875"/>
      <c r="K875"/>
      <c r="L875"/>
      <c r="M875"/>
      <c r="N875"/>
    </row>
    <row r="876" spans="2:14" s="9" customFormat="1" ht="15" customHeight="1" x14ac:dyDescent="0.25">
      <c r="B876" s="181">
        <v>2023</v>
      </c>
      <c r="C876" s="181"/>
      <c r="D876" s="182">
        <v>75</v>
      </c>
      <c r="E876" s="182">
        <v>361044</v>
      </c>
      <c r="F876" s="182">
        <v>136589</v>
      </c>
      <c r="G876" s="182">
        <v>73536</v>
      </c>
      <c r="H876" s="182">
        <v>32893</v>
      </c>
      <c r="I876"/>
      <c r="J876"/>
      <c r="K876"/>
      <c r="L876"/>
      <c r="M876"/>
      <c r="N876"/>
    </row>
    <row r="877" spans="2:14" s="9" customFormat="1" ht="15" customHeight="1" x14ac:dyDescent="0.25">
      <c r="B877" s="181">
        <v>2022</v>
      </c>
      <c r="C877" s="181"/>
      <c r="D877" s="182">
        <v>70</v>
      </c>
      <c r="E877" s="182">
        <v>311276</v>
      </c>
      <c r="F877" s="182">
        <v>101835</v>
      </c>
      <c r="G877" s="182">
        <v>51823</v>
      </c>
      <c r="H877" s="182">
        <v>21028</v>
      </c>
      <c r="I877"/>
      <c r="J877"/>
      <c r="K877"/>
      <c r="L877"/>
      <c r="M877"/>
      <c r="N877"/>
    </row>
    <row r="878" spans="2:14" s="9" customFormat="1" ht="15" customHeight="1" x14ac:dyDescent="0.25">
      <c r="B878" s="168">
        <v>2021</v>
      </c>
      <c r="C878" s="168"/>
      <c r="D878" s="169">
        <v>76</v>
      </c>
      <c r="E878" s="169">
        <v>319415</v>
      </c>
      <c r="F878" s="169">
        <v>119845</v>
      </c>
      <c r="G878" s="169">
        <v>70545</v>
      </c>
      <c r="H878" s="169">
        <v>31946</v>
      </c>
      <c r="I878"/>
      <c r="J878"/>
      <c r="K878"/>
      <c r="L878"/>
      <c r="M878"/>
      <c r="N878"/>
    </row>
    <row r="879" spans="2:14" ht="15" customHeight="1" x14ac:dyDescent="0.25">
      <c r="B879" s="187" t="s">
        <v>204</v>
      </c>
      <c r="C879" s="187"/>
      <c r="D879" s="187"/>
      <c r="E879" s="187"/>
      <c r="F879" s="187"/>
      <c r="G879" s="187"/>
      <c r="H879" s="187"/>
      <c r="I879"/>
      <c r="J879"/>
      <c r="K879"/>
      <c r="L879"/>
      <c r="M879"/>
      <c r="N879"/>
    </row>
    <row r="880" spans="2:14" ht="15" customHeight="1" x14ac:dyDescent="0.25">
      <c r="B880" s="181">
        <v>2023</v>
      </c>
      <c r="C880" s="181"/>
      <c r="D880" s="182">
        <v>55</v>
      </c>
      <c r="E880" s="182">
        <v>123430</v>
      </c>
      <c r="F880" s="182">
        <v>60798</v>
      </c>
      <c r="G880" s="182">
        <v>27382</v>
      </c>
      <c r="H880" s="182">
        <v>3766</v>
      </c>
      <c r="I880"/>
      <c r="J880"/>
      <c r="K880"/>
      <c r="L880"/>
      <c r="M880"/>
      <c r="N880"/>
    </row>
    <row r="881" spans="2:14" ht="15" customHeight="1" x14ac:dyDescent="0.25">
      <c r="B881" s="181">
        <v>2022</v>
      </c>
      <c r="C881" s="181"/>
      <c r="D881" s="182">
        <v>58</v>
      </c>
      <c r="E881" s="182">
        <v>116629</v>
      </c>
      <c r="F881" s="182">
        <v>56107</v>
      </c>
      <c r="G881" s="182">
        <v>28117</v>
      </c>
      <c r="H881" s="182">
        <v>8072</v>
      </c>
      <c r="I881"/>
      <c r="J881"/>
      <c r="K881"/>
      <c r="L881"/>
      <c r="M881"/>
      <c r="N881"/>
    </row>
    <row r="882" spans="2:14" ht="15" customHeight="1" x14ac:dyDescent="0.25">
      <c r="B882" s="168">
        <v>2021</v>
      </c>
      <c r="C882" s="168"/>
      <c r="D882" s="169">
        <v>60</v>
      </c>
      <c r="E882" s="169">
        <v>96663</v>
      </c>
      <c r="F882" s="169">
        <v>48509</v>
      </c>
      <c r="G882" s="169">
        <v>22617</v>
      </c>
      <c r="H882" s="169">
        <v>5211</v>
      </c>
      <c r="I882"/>
      <c r="J882"/>
      <c r="K882"/>
      <c r="L882"/>
      <c r="M882"/>
      <c r="N882"/>
    </row>
    <row r="883" spans="2:14" ht="15" customHeight="1" x14ac:dyDescent="0.25">
      <c r="B883" s="187" t="s">
        <v>205</v>
      </c>
      <c r="C883" s="187"/>
      <c r="D883" s="187"/>
      <c r="E883" s="187"/>
      <c r="F883" s="187"/>
      <c r="G883" s="187"/>
      <c r="H883" s="187"/>
      <c r="I883"/>
      <c r="J883"/>
      <c r="K883"/>
      <c r="L883"/>
      <c r="M883"/>
      <c r="N883"/>
    </row>
    <row r="884" spans="2:14" ht="15" customHeight="1" x14ac:dyDescent="0.25">
      <c r="B884" s="181">
        <v>2023</v>
      </c>
      <c r="C884" s="181"/>
      <c r="D884" s="182">
        <v>54</v>
      </c>
      <c r="E884" s="182">
        <v>233751</v>
      </c>
      <c r="F884" s="182">
        <v>116349</v>
      </c>
      <c r="G884" s="182">
        <v>63070</v>
      </c>
      <c r="H884" s="182">
        <v>8400</v>
      </c>
      <c r="I884"/>
      <c r="J884"/>
      <c r="K884"/>
      <c r="L884"/>
      <c r="M884"/>
      <c r="N884"/>
    </row>
    <row r="885" spans="2:14" ht="15" customHeight="1" x14ac:dyDescent="0.25">
      <c r="B885" s="181">
        <v>2022</v>
      </c>
      <c r="C885" s="181"/>
      <c r="D885" s="182">
        <v>51</v>
      </c>
      <c r="E885" s="182">
        <v>194783</v>
      </c>
      <c r="F885" s="182">
        <v>97788</v>
      </c>
      <c r="G885" s="182">
        <v>50722</v>
      </c>
      <c r="H885" s="182">
        <v>5815</v>
      </c>
      <c r="I885"/>
      <c r="J885"/>
      <c r="K885"/>
      <c r="L885"/>
      <c r="M885"/>
      <c r="N885"/>
    </row>
    <row r="886" spans="2:14" ht="15" customHeight="1" x14ac:dyDescent="0.25">
      <c r="B886" s="168">
        <v>2021</v>
      </c>
      <c r="C886" s="168"/>
      <c r="D886" s="169">
        <v>56</v>
      </c>
      <c r="E886" s="169">
        <v>172983</v>
      </c>
      <c r="F886" s="169">
        <v>89612</v>
      </c>
      <c r="G886" s="169">
        <v>46972</v>
      </c>
      <c r="H886" s="169">
        <v>5514</v>
      </c>
      <c r="I886"/>
      <c r="J886"/>
      <c r="K886"/>
      <c r="L886"/>
      <c r="M886"/>
      <c r="N886"/>
    </row>
    <row r="887" spans="2:14" ht="15" customHeight="1" x14ac:dyDescent="0.25">
      <c r="B887" s="187" t="s">
        <v>506</v>
      </c>
      <c r="C887" s="187"/>
      <c r="D887" s="187"/>
      <c r="E887" s="187"/>
      <c r="F887" s="187"/>
      <c r="G887" s="187"/>
      <c r="H887" s="187"/>
      <c r="I887"/>
      <c r="J887"/>
      <c r="K887"/>
      <c r="L887"/>
      <c r="M887"/>
      <c r="N887"/>
    </row>
    <row r="888" spans="2:14" ht="15" customHeight="1" x14ac:dyDescent="0.25">
      <c r="B888" s="181">
        <v>2023</v>
      </c>
      <c r="C888" s="181"/>
      <c r="D888" s="182">
        <v>22</v>
      </c>
      <c r="E888" s="182">
        <v>57432</v>
      </c>
      <c r="F888" s="182">
        <v>24785</v>
      </c>
      <c r="G888" s="182">
        <v>7843</v>
      </c>
      <c r="H888" s="182">
        <v>1749</v>
      </c>
      <c r="I888"/>
      <c r="J888"/>
      <c r="K888"/>
      <c r="L888"/>
      <c r="M888"/>
      <c r="N888"/>
    </row>
    <row r="889" spans="2:14" ht="15" customHeight="1" x14ac:dyDescent="0.25">
      <c r="B889" s="181">
        <v>2022</v>
      </c>
      <c r="C889" s="181"/>
      <c r="D889" s="182">
        <v>23</v>
      </c>
      <c r="E889" s="182">
        <v>38517</v>
      </c>
      <c r="F889" s="182">
        <v>21272</v>
      </c>
      <c r="G889" s="182">
        <v>6524</v>
      </c>
      <c r="H889" s="182">
        <v>2262</v>
      </c>
      <c r="I889"/>
      <c r="J889"/>
      <c r="K889"/>
      <c r="L889"/>
      <c r="M889"/>
      <c r="N889"/>
    </row>
    <row r="890" spans="2:14" ht="15" customHeight="1" x14ac:dyDescent="0.25">
      <c r="B890" s="168">
        <v>2021</v>
      </c>
      <c r="C890" s="168"/>
      <c r="D890" s="169">
        <v>24</v>
      </c>
      <c r="E890" s="169">
        <v>39330</v>
      </c>
      <c r="F890" s="169">
        <v>22506</v>
      </c>
      <c r="G890" s="169">
        <v>9161</v>
      </c>
      <c r="H890" s="169">
        <v>3632</v>
      </c>
      <c r="I890"/>
      <c r="J890"/>
      <c r="K890"/>
      <c r="L890"/>
      <c r="M890"/>
      <c r="N890"/>
    </row>
    <row r="891" spans="2:14" s="7" customFormat="1" ht="15" customHeight="1" x14ac:dyDescent="0.25">
      <c r="B891" s="187" t="s">
        <v>523</v>
      </c>
      <c r="C891" s="187"/>
      <c r="D891" s="187"/>
      <c r="E891" s="187"/>
      <c r="F891" s="187"/>
      <c r="G891" s="187"/>
      <c r="H891" s="187"/>
      <c r="I891"/>
      <c r="J891"/>
      <c r="K891"/>
      <c r="L891"/>
      <c r="M891"/>
      <c r="N891"/>
    </row>
    <row r="892" spans="2:14" s="7" customFormat="1" ht="15" customHeight="1" x14ac:dyDescent="0.25">
      <c r="B892" s="181">
        <v>2023</v>
      </c>
      <c r="C892" s="181"/>
      <c r="D892" s="182">
        <v>19</v>
      </c>
      <c r="E892" s="182">
        <v>57749</v>
      </c>
      <c r="F892" s="182">
        <v>32589</v>
      </c>
      <c r="G892" s="182">
        <v>13898</v>
      </c>
      <c r="H892" s="182">
        <v>391</v>
      </c>
      <c r="I892"/>
      <c r="J892"/>
      <c r="K892"/>
      <c r="L892"/>
      <c r="M892"/>
      <c r="N892"/>
    </row>
    <row r="893" spans="2:14" s="7" customFormat="1" ht="15" customHeight="1" x14ac:dyDescent="0.25">
      <c r="B893" s="181">
        <v>2022</v>
      </c>
      <c r="C893" s="181"/>
      <c r="D893" s="182">
        <v>20</v>
      </c>
      <c r="E893" s="182">
        <v>51468</v>
      </c>
      <c r="F893" s="182">
        <v>32147</v>
      </c>
      <c r="G893" s="182">
        <v>14347</v>
      </c>
      <c r="H893" s="182">
        <v>3975</v>
      </c>
      <c r="I893"/>
      <c r="J893"/>
      <c r="K893"/>
      <c r="L893"/>
      <c r="M893"/>
      <c r="N893"/>
    </row>
    <row r="894" spans="2:14" s="7" customFormat="1" ht="15" customHeight="1" x14ac:dyDescent="0.25">
      <c r="B894" s="168">
        <v>2021</v>
      </c>
      <c r="C894" s="168"/>
      <c r="D894" s="169">
        <v>20</v>
      </c>
      <c r="E894" s="169">
        <v>47240</v>
      </c>
      <c r="F894" s="169">
        <v>25131</v>
      </c>
      <c r="G894" s="169">
        <v>10749</v>
      </c>
      <c r="H894" s="169">
        <v>4592</v>
      </c>
      <c r="I894"/>
      <c r="J894"/>
      <c r="K894"/>
      <c r="L894"/>
      <c r="M894"/>
      <c r="N894"/>
    </row>
    <row r="895" spans="2:14" s="9" customFormat="1" ht="15" customHeight="1" x14ac:dyDescent="0.25">
      <c r="B895" s="258" t="s">
        <v>22</v>
      </c>
      <c r="C895" s="184"/>
      <c r="D895" s="184"/>
      <c r="E895" s="184"/>
      <c r="F895" s="184"/>
      <c r="G895" s="184"/>
      <c r="H895" s="184"/>
      <c r="I895"/>
      <c r="J895"/>
      <c r="K895"/>
      <c r="L895"/>
      <c r="M895"/>
      <c r="N895"/>
    </row>
    <row r="896" spans="2:14" s="9" customFormat="1" ht="15" customHeight="1" x14ac:dyDescent="0.25">
      <c r="B896" s="187" t="s">
        <v>377</v>
      </c>
      <c r="C896" s="187"/>
      <c r="D896" s="187"/>
      <c r="E896" s="187"/>
      <c r="F896" s="187"/>
      <c r="G896" s="187"/>
      <c r="H896" s="187"/>
      <c r="I896"/>
      <c r="J896"/>
      <c r="K896"/>
      <c r="L896"/>
      <c r="M896"/>
      <c r="N896"/>
    </row>
    <row r="897" spans="2:14" s="9" customFormat="1" ht="15" customHeight="1" x14ac:dyDescent="0.25">
      <c r="B897" s="181">
        <v>2023</v>
      </c>
      <c r="C897" s="181"/>
      <c r="D897" s="182">
        <v>107857</v>
      </c>
      <c r="E897" s="182">
        <v>34224881</v>
      </c>
      <c r="F897" s="182">
        <v>11498661</v>
      </c>
      <c r="G897" s="182">
        <v>3784922</v>
      </c>
      <c r="H897" s="182">
        <v>2412245</v>
      </c>
      <c r="I897"/>
      <c r="J897"/>
      <c r="K897"/>
      <c r="L897"/>
      <c r="M897"/>
      <c r="N897"/>
    </row>
    <row r="898" spans="2:14" s="9" customFormat="1" ht="15" customHeight="1" x14ac:dyDescent="0.25">
      <c r="B898" s="181">
        <v>2022</v>
      </c>
      <c r="C898" s="181"/>
      <c r="D898" s="182">
        <v>102471</v>
      </c>
      <c r="E898" s="182">
        <v>30496497</v>
      </c>
      <c r="F898" s="182">
        <v>9792737</v>
      </c>
      <c r="G898" s="182">
        <v>3048608</v>
      </c>
      <c r="H898" s="182">
        <v>2181496</v>
      </c>
      <c r="I898"/>
      <c r="J898"/>
      <c r="K898"/>
      <c r="L898"/>
      <c r="M898"/>
      <c r="N898"/>
    </row>
    <row r="899" spans="2:14" s="9" customFormat="1" ht="15" customHeight="1" x14ac:dyDescent="0.25">
      <c r="B899" s="181">
        <v>2021</v>
      </c>
      <c r="C899" s="181"/>
      <c r="D899" s="182">
        <v>97355</v>
      </c>
      <c r="E899" s="182">
        <v>26383765</v>
      </c>
      <c r="F899" s="182">
        <v>8740131</v>
      </c>
      <c r="G899" s="182">
        <v>2634986</v>
      </c>
      <c r="H899" s="182">
        <v>1501613</v>
      </c>
      <c r="I899"/>
      <c r="J899"/>
      <c r="K899"/>
      <c r="L899"/>
      <c r="M899"/>
      <c r="N899"/>
    </row>
    <row r="900" spans="2:14" s="9" customFormat="1" ht="15" customHeight="1" x14ac:dyDescent="0.25">
      <c r="B900" s="168">
        <v>2020</v>
      </c>
      <c r="C900" s="168"/>
      <c r="D900" s="169">
        <v>92328</v>
      </c>
      <c r="E900" s="169">
        <v>22831283</v>
      </c>
      <c r="F900" s="169">
        <v>7782105</v>
      </c>
      <c r="G900" s="169">
        <v>2251189</v>
      </c>
      <c r="H900" s="169">
        <v>1265167</v>
      </c>
      <c r="I900"/>
      <c r="J900"/>
      <c r="K900"/>
      <c r="L900"/>
      <c r="M900"/>
      <c r="N900"/>
    </row>
    <row r="901" spans="2:14" s="9" customFormat="1" ht="15" customHeight="1" x14ac:dyDescent="0.25">
      <c r="B901" s="168">
        <v>2019</v>
      </c>
      <c r="C901" s="168"/>
      <c r="D901" s="169">
        <v>90430</v>
      </c>
      <c r="E901" s="169">
        <v>22519584</v>
      </c>
      <c r="F901" s="169">
        <v>7585495</v>
      </c>
      <c r="G901" s="169">
        <v>2230000</v>
      </c>
      <c r="H901" s="169">
        <v>1157946</v>
      </c>
      <c r="I901"/>
      <c r="J901"/>
      <c r="K901"/>
      <c r="L901"/>
      <c r="M901"/>
      <c r="N901"/>
    </row>
    <row r="902" spans="2:14" s="9" customFormat="1" ht="15" customHeight="1" x14ac:dyDescent="0.25">
      <c r="B902" s="168">
        <v>2018</v>
      </c>
      <c r="C902" s="168"/>
      <c r="D902" s="169">
        <v>85311</v>
      </c>
      <c r="E902" s="169">
        <v>20150730</v>
      </c>
      <c r="F902" s="169">
        <v>6708162</v>
      </c>
      <c r="G902" s="169">
        <v>1909151</v>
      </c>
      <c r="H902" s="169">
        <v>1291609</v>
      </c>
      <c r="I902"/>
      <c r="J902"/>
      <c r="K902"/>
      <c r="L902"/>
      <c r="M902"/>
      <c r="N902"/>
    </row>
    <row r="903" spans="2:14" s="9" customFormat="1" ht="15" customHeight="1" x14ac:dyDescent="0.25">
      <c r="B903" s="168">
        <v>2017</v>
      </c>
      <c r="C903" s="168"/>
      <c r="D903" s="169">
        <v>81629</v>
      </c>
      <c r="E903" s="169">
        <v>18261973</v>
      </c>
      <c r="F903" s="169">
        <v>5951444</v>
      </c>
      <c r="G903" s="169">
        <v>1496807</v>
      </c>
      <c r="H903" s="169">
        <v>765370</v>
      </c>
      <c r="I903"/>
      <c r="J903"/>
      <c r="K903"/>
      <c r="L903"/>
      <c r="M903"/>
      <c r="N903"/>
    </row>
    <row r="904" spans="2:14" ht="15" customHeight="1" x14ac:dyDescent="0.25">
      <c r="B904" s="168">
        <v>2016</v>
      </c>
      <c r="C904" s="168"/>
      <c r="D904" s="169">
        <v>78866</v>
      </c>
      <c r="E904" s="169">
        <v>16440394</v>
      </c>
      <c r="F904" s="169">
        <v>5365771</v>
      </c>
      <c r="G904" s="169">
        <v>1126984</v>
      </c>
      <c r="H904" s="169">
        <v>539661</v>
      </c>
      <c r="I904"/>
      <c r="J904"/>
      <c r="K904"/>
      <c r="L904"/>
      <c r="M904"/>
      <c r="N904"/>
    </row>
    <row r="905" spans="2:14" ht="15" customHeight="1" x14ac:dyDescent="0.25">
      <c r="B905" s="168">
        <v>2015</v>
      </c>
      <c r="C905" s="168"/>
      <c r="D905" s="169">
        <v>77906</v>
      </c>
      <c r="E905" s="169">
        <v>17256199</v>
      </c>
      <c r="F905" s="169">
        <v>5402865</v>
      </c>
      <c r="G905" s="169">
        <v>1182241</v>
      </c>
      <c r="H905" s="169">
        <v>145342</v>
      </c>
      <c r="I905"/>
      <c r="J905"/>
      <c r="K905"/>
      <c r="L905"/>
      <c r="M905"/>
      <c r="N905"/>
    </row>
    <row r="906" spans="2:14" ht="15" customHeight="1" x14ac:dyDescent="0.25">
      <c r="B906" s="168">
        <v>2014</v>
      </c>
      <c r="C906" s="168"/>
      <c r="D906" s="169">
        <v>77844</v>
      </c>
      <c r="E906" s="169">
        <v>16899418</v>
      </c>
      <c r="F906" s="169">
        <v>5336992</v>
      </c>
      <c r="G906" s="169">
        <v>1146320</v>
      </c>
      <c r="H906" s="169">
        <v>121888</v>
      </c>
      <c r="I906"/>
      <c r="J906"/>
      <c r="K906"/>
      <c r="L906"/>
      <c r="M906"/>
      <c r="N906"/>
    </row>
    <row r="907" spans="2:14" ht="15" customHeight="1" x14ac:dyDescent="0.25">
      <c r="B907" s="168">
        <v>2013</v>
      </c>
      <c r="C907" s="168"/>
      <c r="D907" s="169">
        <v>81335</v>
      </c>
      <c r="E907" s="169">
        <v>18295092</v>
      </c>
      <c r="F907" s="169">
        <v>5508212</v>
      </c>
      <c r="G907" s="169">
        <v>1139460</v>
      </c>
      <c r="H907" s="169">
        <v>-152118</v>
      </c>
      <c r="I907"/>
      <c r="J907"/>
      <c r="K907"/>
      <c r="L907"/>
      <c r="M907"/>
      <c r="N907"/>
    </row>
    <row r="908" spans="2:14" ht="15" customHeight="1" x14ac:dyDescent="0.25">
      <c r="B908" s="168">
        <v>2012</v>
      </c>
      <c r="C908" s="168"/>
      <c r="D908" s="169">
        <v>87592</v>
      </c>
      <c r="E908" s="169">
        <v>20838948</v>
      </c>
      <c r="F908" s="169">
        <v>6019164</v>
      </c>
      <c r="G908" s="169">
        <v>1216281</v>
      </c>
      <c r="H908" s="169">
        <v>-900479</v>
      </c>
      <c r="I908"/>
      <c r="J908"/>
      <c r="K908"/>
      <c r="L908"/>
      <c r="M908"/>
      <c r="N908"/>
    </row>
    <row r="909" spans="2:14" ht="15" customHeight="1" x14ac:dyDescent="0.25">
      <c r="B909" s="168">
        <v>2011</v>
      </c>
      <c r="C909" s="168"/>
      <c r="D909" s="169">
        <v>97980</v>
      </c>
      <c r="E909" s="169">
        <v>27610881</v>
      </c>
      <c r="F909" s="169">
        <v>7489758</v>
      </c>
      <c r="G909" s="169">
        <v>1801080</v>
      </c>
      <c r="H909" s="169">
        <v>-879876</v>
      </c>
      <c r="I909"/>
      <c r="J909"/>
      <c r="K909"/>
      <c r="L909"/>
      <c r="M909"/>
      <c r="N909"/>
    </row>
    <row r="910" spans="2:14" s="9" customFormat="1" ht="15" customHeight="1" collapsed="1" x14ac:dyDescent="0.25">
      <c r="B910" s="168">
        <v>2010</v>
      </c>
      <c r="C910" s="168"/>
      <c r="D910" s="169">
        <v>105463</v>
      </c>
      <c r="E910" s="169">
        <v>32110493</v>
      </c>
      <c r="F910" s="169">
        <v>8806324</v>
      </c>
      <c r="G910" s="169">
        <v>2643327</v>
      </c>
      <c r="H910" s="169">
        <v>949444</v>
      </c>
      <c r="I910"/>
      <c r="J910"/>
      <c r="K910"/>
      <c r="L910"/>
      <c r="M910"/>
      <c r="N910"/>
    </row>
    <row r="911" spans="2:14" s="9" customFormat="1" ht="15" customHeight="1" x14ac:dyDescent="0.25">
      <c r="B911" s="168">
        <v>2009</v>
      </c>
      <c r="C911" s="168"/>
      <c r="D911" s="169">
        <v>116686</v>
      </c>
      <c r="E911" s="169">
        <v>32789865</v>
      </c>
      <c r="F911" s="169">
        <v>9675697</v>
      </c>
      <c r="G911" s="169">
        <v>3187853</v>
      </c>
      <c r="H911" s="169">
        <v>487260</v>
      </c>
      <c r="I911"/>
      <c r="J911"/>
      <c r="K911"/>
      <c r="L911"/>
      <c r="M911"/>
      <c r="N911"/>
    </row>
    <row r="912" spans="2:14" s="9" customFormat="1" ht="15" customHeight="1" x14ac:dyDescent="0.25">
      <c r="B912" s="168">
        <v>2008</v>
      </c>
      <c r="C912" s="168"/>
      <c r="D912" s="169">
        <v>125045</v>
      </c>
      <c r="E912" s="169">
        <v>35998679</v>
      </c>
      <c r="F912" s="169">
        <v>10600397</v>
      </c>
      <c r="G912" s="169">
        <v>3703717</v>
      </c>
      <c r="H912" s="169">
        <v>293801</v>
      </c>
      <c r="I912"/>
      <c r="J912"/>
      <c r="K912"/>
      <c r="L912"/>
      <c r="M912"/>
      <c r="N912"/>
    </row>
    <row r="913" spans="2:14" ht="15" customHeight="1" x14ac:dyDescent="0.25">
      <c r="B913" s="258" t="s">
        <v>35</v>
      </c>
      <c r="C913" s="184"/>
      <c r="D913" s="184"/>
      <c r="E913" s="184"/>
      <c r="F913" s="184"/>
      <c r="G913" s="184"/>
      <c r="H913" s="184"/>
      <c r="I913"/>
      <c r="J913"/>
      <c r="K913"/>
      <c r="L913"/>
      <c r="M913"/>
      <c r="N913"/>
    </row>
    <row r="914" spans="2:14" ht="15" customHeight="1" x14ac:dyDescent="0.25">
      <c r="B914" s="187" t="s">
        <v>206</v>
      </c>
      <c r="C914" s="187"/>
      <c r="D914" s="187"/>
      <c r="E914" s="187"/>
      <c r="F914" s="187"/>
      <c r="G914" s="187"/>
      <c r="H914" s="187"/>
      <c r="I914"/>
      <c r="J914"/>
      <c r="K914"/>
      <c r="L914"/>
      <c r="M914"/>
      <c r="N914"/>
    </row>
    <row r="915" spans="2:14" ht="15" customHeight="1" x14ac:dyDescent="0.25">
      <c r="B915" s="181">
        <v>2023</v>
      </c>
      <c r="C915" s="181"/>
      <c r="D915" s="182">
        <v>51842</v>
      </c>
      <c r="E915" s="182">
        <v>1128941</v>
      </c>
      <c r="F915" s="182">
        <v>527842</v>
      </c>
      <c r="G915" s="182">
        <v>374810</v>
      </c>
      <c r="H915" s="182">
        <v>355601</v>
      </c>
      <c r="I915"/>
      <c r="J915"/>
      <c r="K915"/>
      <c r="L915"/>
      <c r="M915"/>
      <c r="N915"/>
    </row>
    <row r="916" spans="2:14" ht="15" customHeight="1" x14ac:dyDescent="0.25">
      <c r="B916" s="181">
        <v>2022</v>
      </c>
      <c r="C916" s="181"/>
      <c r="D916" s="182">
        <v>49538</v>
      </c>
      <c r="E916" s="182">
        <v>1062931</v>
      </c>
      <c r="F916" s="182">
        <v>466559</v>
      </c>
      <c r="G916" s="182">
        <v>324885</v>
      </c>
      <c r="H916" s="182">
        <v>307124</v>
      </c>
      <c r="I916"/>
      <c r="J916"/>
      <c r="K916"/>
      <c r="L916"/>
      <c r="M916"/>
      <c r="N916"/>
    </row>
    <row r="917" spans="2:14" ht="15" customHeight="1" x14ac:dyDescent="0.25">
      <c r="B917" s="168">
        <v>2021</v>
      </c>
      <c r="C917" s="168"/>
      <c r="D917" s="169">
        <v>46894</v>
      </c>
      <c r="E917" s="169">
        <v>979846</v>
      </c>
      <c r="F917" s="169">
        <v>441046</v>
      </c>
      <c r="G917" s="169">
        <v>303558</v>
      </c>
      <c r="H917" s="169">
        <v>285649</v>
      </c>
      <c r="I917"/>
      <c r="J917"/>
      <c r="K917"/>
      <c r="L917"/>
      <c r="M917"/>
      <c r="N917"/>
    </row>
    <row r="918" spans="2:14" ht="15" customHeight="1" x14ac:dyDescent="0.25">
      <c r="B918" s="168">
        <v>2020</v>
      </c>
      <c r="C918" s="168"/>
      <c r="D918" s="169">
        <v>44955</v>
      </c>
      <c r="E918" s="169">
        <v>966360</v>
      </c>
      <c r="F918" s="169">
        <v>492110</v>
      </c>
      <c r="G918" s="169">
        <v>354070</v>
      </c>
      <c r="H918" s="169">
        <v>319214</v>
      </c>
      <c r="I918"/>
      <c r="J918"/>
      <c r="K918"/>
      <c r="L918"/>
      <c r="M918"/>
      <c r="N918"/>
    </row>
    <row r="919" spans="2:14" ht="15" customHeight="1" x14ac:dyDescent="0.25">
      <c r="B919" s="168">
        <v>2019</v>
      </c>
      <c r="C919" s="168"/>
      <c r="D919" s="169">
        <v>44944</v>
      </c>
      <c r="E919" s="169">
        <v>990078</v>
      </c>
      <c r="F919" s="169">
        <v>500193</v>
      </c>
      <c r="G919" s="169">
        <v>356127</v>
      </c>
      <c r="H919" s="169">
        <v>321084</v>
      </c>
      <c r="I919"/>
      <c r="J919"/>
      <c r="K919"/>
      <c r="L919"/>
      <c r="M919"/>
      <c r="N919"/>
    </row>
    <row r="920" spans="2:14" ht="15" customHeight="1" x14ac:dyDescent="0.25">
      <c r="B920" s="168">
        <v>2018</v>
      </c>
      <c r="C920" s="168"/>
      <c r="D920" s="169">
        <v>43270</v>
      </c>
      <c r="E920" s="169">
        <v>987429</v>
      </c>
      <c r="F920" s="169">
        <v>494942</v>
      </c>
      <c r="G920" s="169">
        <v>349191</v>
      </c>
      <c r="H920" s="169">
        <v>313838</v>
      </c>
      <c r="I920"/>
      <c r="J920"/>
      <c r="K920"/>
      <c r="L920"/>
      <c r="M920"/>
      <c r="N920"/>
    </row>
    <row r="921" spans="2:14" ht="15" customHeight="1" x14ac:dyDescent="0.25">
      <c r="B921" s="168">
        <v>2017</v>
      </c>
      <c r="C921" s="168"/>
      <c r="D921" s="169">
        <v>41509</v>
      </c>
      <c r="E921" s="169">
        <v>911718</v>
      </c>
      <c r="F921" s="169">
        <v>450993</v>
      </c>
      <c r="G921" s="169">
        <v>311583</v>
      </c>
      <c r="H921" s="169">
        <v>280270</v>
      </c>
      <c r="I921"/>
      <c r="J921"/>
      <c r="K921"/>
      <c r="L921"/>
      <c r="M921"/>
      <c r="N921"/>
    </row>
    <row r="922" spans="2:14" ht="15" customHeight="1" x14ac:dyDescent="0.25">
      <c r="B922" s="168">
        <v>2016</v>
      </c>
      <c r="C922" s="168"/>
      <c r="D922" s="169">
        <v>39844</v>
      </c>
      <c r="E922" s="169">
        <v>824396</v>
      </c>
      <c r="F922" s="169">
        <v>411825</v>
      </c>
      <c r="G922" s="169">
        <v>281704</v>
      </c>
      <c r="H922" s="169">
        <v>249143</v>
      </c>
      <c r="I922"/>
      <c r="J922"/>
      <c r="K922"/>
      <c r="L922"/>
      <c r="M922"/>
      <c r="N922"/>
    </row>
    <row r="923" spans="2:14" ht="15" customHeight="1" x14ac:dyDescent="0.25">
      <c r="B923" s="168">
        <v>2015</v>
      </c>
      <c r="C923" s="168"/>
      <c r="D923" s="169">
        <v>39193</v>
      </c>
      <c r="E923" s="169">
        <v>809011</v>
      </c>
      <c r="F923" s="169">
        <v>400700</v>
      </c>
      <c r="G923" s="169">
        <v>271604</v>
      </c>
      <c r="H923" s="169">
        <v>242395</v>
      </c>
      <c r="I923"/>
      <c r="J923"/>
      <c r="K923"/>
      <c r="L923"/>
      <c r="M923"/>
      <c r="N923"/>
    </row>
    <row r="924" spans="2:14" ht="15" customHeight="1" x14ac:dyDescent="0.25">
      <c r="B924" s="168">
        <v>2014</v>
      </c>
      <c r="C924" s="168"/>
      <c r="D924" s="169">
        <v>38918</v>
      </c>
      <c r="E924" s="169">
        <v>805145</v>
      </c>
      <c r="F924" s="169">
        <v>397683</v>
      </c>
      <c r="G924" s="169">
        <v>266442</v>
      </c>
      <c r="H924" s="169">
        <v>231791</v>
      </c>
      <c r="I924"/>
      <c r="J924"/>
      <c r="K924"/>
      <c r="L924"/>
      <c r="M924"/>
      <c r="N924"/>
    </row>
    <row r="925" spans="2:14" s="8" customFormat="1" ht="15" customHeight="1" x14ac:dyDescent="0.25">
      <c r="B925" s="168">
        <v>2013</v>
      </c>
      <c r="C925" s="168"/>
      <c r="D925" s="169">
        <v>41575</v>
      </c>
      <c r="E925" s="169">
        <v>830066</v>
      </c>
      <c r="F925" s="169">
        <v>401706</v>
      </c>
      <c r="G925" s="169">
        <v>264843</v>
      </c>
      <c r="H925" s="169">
        <v>233546</v>
      </c>
      <c r="I925"/>
      <c r="J925"/>
      <c r="K925"/>
      <c r="L925"/>
      <c r="M925"/>
      <c r="N925"/>
    </row>
    <row r="926" spans="2:14" s="9" customFormat="1" ht="15" customHeight="1" x14ac:dyDescent="0.25">
      <c r="B926" s="168">
        <v>2012</v>
      </c>
      <c r="C926" s="168"/>
      <c r="D926" s="169">
        <v>45797</v>
      </c>
      <c r="E926" s="169">
        <v>963093</v>
      </c>
      <c r="F926" s="169">
        <v>462559</v>
      </c>
      <c r="G926" s="169">
        <v>304742</v>
      </c>
      <c r="H926" s="169">
        <v>265988</v>
      </c>
      <c r="I926"/>
      <c r="J926"/>
      <c r="K926"/>
      <c r="L926"/>
      <c r="M926"/>
      <c r="N926"/>
    </row>
    <row r="927" spans="2:14" s="9" customFormat="1" ht="15" customHeight="1" x14ac:dyDescent="0.25">
      <c r="B927" s="168">
        <v>2011</v>
      </c>
      <c r="C927" s="168"/>
      <c r="D927" s="169">
        <v>53280</v>
      </c>
      <c r="E927" s="169">
        <v>1245024</v>
      </c>
      <c r="F927" s="169">
        <v>585245</v>
      </c>
      <c r="G927" s="169">
        <v>382370</v>
      </c>
      <c r="H927" s="169">
        <v>335141</v>
      </c>
      <c r="I927"/>
      <c r="J927"/>
      <c r="K927"/>
      <c r="L927"/>
      <c r="M927"/>
      <c r="N927"/>
    </row>
    <row r="928" spans="2:14" s="9" customFormat="1" ht="15" customHeight="1" x14ac:dyDescent="0.25">
      <c r="B928" s="168">
        <v>2010</v>
      </c>
      <c r="C928" s="168"/>
      <c r="D928" s="169">
        <v>59092</v>
      </c>
      <c r="E928" s="169">
        <v>1602006</v>
      </c>
      <c r="F928" s="169">
        <v>758536</v>
      </c>
      <c r="G928" s="169">
        <v>504406</v>
      </c>
      <c r="H928" s="169">
        <v>436439</v>
      </c>
      <c r="I928"/>
      <c r="J928"/>
      <c r="K928"/>
      <c r="L928"/>
      <c r="M928"/>
      <c r="N928"/>
    </row>
    <row r="929" spans="2:14" ht="15" customHeight="1" x14ac:dyDescent="0.25">
      <c r="B929" s="168">
        <v>2009</v>
      </c>
      <c r="C929" s="168"/>
      <c r="D929" s="169">
        <v>68096</v>
      </c>
      <c r="E929" s="169">
        <v>1862872</v>
      </c>
      <c r="F929" s="169">
        <v>887177</v>
      </c>
      <c r="G929" s="169">
        <v>595785</v>
      </c>
      <c r="H929" s="169">
        <v>526966</v>
      </c>
      <c r="I929"/>
      <c r="J929"/>
      <c r="K929"/>
      <c r="L929"/>
      <c r="M929"/>
      <c r="N929"/>
    </row>
    <row r="930" spans="2:14" ht="15" customHeight="1" x14ac:dyDescent="0.25">
      <c r="B930" s="168">
        <v>2008</v>
      </c>
      <c r="C930" s="168"/>
      <c r="D930" s="169">
        <v>74971</v>
      </c>
      <c r="E930" s="169">
        <v>2240012</v>
      </c>
      <c r="F930" s="169">
        <v>1017028</v>
      </c>
      <c r="G930" s="169">
        <v>671993</v>
      </c>
      <c r="H930" s="169">
        <v>588747</v>
      </c>
      <c r="I930"/>
      <c r="J930"/>
      <c r="K930"/>
      <c r="L930"/>
      <c r="M930"/>
      <c r="N930"/>
    </row>
    <row r="931" spans="2:14" ht="15" customHeight="1" x14ac:dyDescent="0.25">
      <c r="B931" s="187" t="s">
        <v>207</v>
      </c>
      <c r="C931" s="187"/>
      <c r="D931" s="187"/>
      <c r="E931" s="187"/>
      <c r="F931" s="187"/>
      <c r="G931" s="187"/>
      <c r="H931" s="187"/>
      <c r="I931"/>
      <c r="J931"/>
      <c r="K931"/>
      <c r="L931"/>
      <c r="M931"/>
      <c r="N931"/>
    </row>
    <row r="932" spans="2:14" ht="15" customHeight="1" x14ac:dyDescent="0.25">
      <c r="B932" s="181">
        <v>2023</v>
      </c>
      <c r="C932" s="181"/>
      <c r="D932" s="182">
        <v>56015</v>
      </c>
      <c r="E932" s="182">
        <v>33095940</v>
      </c>
      <c r="F932" s="182">
        <v>10970819</v>
      </c>
      <c r="G932" s="182">
        <v>3410112</v>
      </c>
      <c r="H932" s="182">
        <v>2056643</v>
      </c>
      <c r="I932"/>
      <c r="J932"/>
      <c r="K932"/>
      <c r="L932"/>
      <c r="M932"/>
      <c r="N932"/>
    </row>
    <row r="933" spans="2:14" ht="15" customHeight="1" x14ac:dyDescent="0.25">
      <c r="B933" s="181">
        <v>2022</v>
      </c>
      <c r="C933" s="181"/>
      <c r="D933" s="182">
        <v>52933</v>
      </c>
      <c r="E933" s="182">
        <v>29433566</v>
      </c>
      <c r="F933" s="182">
        <v>9326178</v>
      </c>
      <c r="G933" s="182">
        <v>2723723</v>
      </c>
      <c r="H933" s="182">
        <v>1874372</v>
      </c>
      <c r="I933"/>
      <c r="J933"/>
      <c r="K933"/>
      <c r="L933"/>
      <c r="M933"/>
      <c r="N933"/>
    </row>
    <row r="934" spans="2:14" ht="15" customHeight="1" x14ac:dyDescent="0.25">
      <c r="B934" s="168">
        <v>2021</v>
      </c>
      <c r="C934" s="168"/>
      <c r="D934" s="169">
        <v>50461</v>
      </c>
      <c r="E934" s="169">
        <v>25403919</v>
      </c>
      <c r="F934" s="169">
        <v>8299084</v>
      </c>
      <c r="G934" s="169">
        <v>2331428</v>
      </c>
      <c r="H934" s="169">
        <v>1215964</v>
      </c>
      <c r="I934"/>
      <c r="J934"/>
      <c r="K934"/>
      <c r="L934"/>
      <c r="M934"/>
      <c r="N934"/>
    </row>
    <row r="935" spans="2:14" ht="15" customHeight="1" x14ac:dyDescent="0.25">
      <c r="B935" s="168">
        <v>2020</v>
      </c>
      <c r="C935" s="168"/>
      <c r="D935" s="169">
        <v>47373</v>
      </c>
      <c r="E935" s="169">
        <v>21864923</v>
      </c>
      <c r="F935" s="169">
        <v>7289995</v>
      </c>
      <c r="G935" s="169">
        <v>1897119</v>
      </c>
      <c r="H935" s="169">
        <v>945952</v>
      </c>
      <c r="I935"/>
      <c r="J935"/>
      <c r="K935"/>
      <c r="L935"/>
      <c r="M935"/>
      <c r="N935"/>
    </row>
    <row r="936" spans="2:14" ht="15" customHeight="1" x14ac:dyDescent="0.25">
      <c r="B936" s="168">
        <v>2019</v>
      </c>
      <c r="C936" s="168"/>
      <c r="D936" s="169">
        <v>45486</v>
      </c>
      <c r="E936" s="169">
        <v>21529506</v>
      </c>
      <c r="F936" s="169">
        <v>7085303</v>
      </c>
      <c r="G936" s="169">
        <v>1873873</v>
      </c>
      <c r="H936" s="169">
        <v>836862</v>
      </c>
      <c r="I936"/>
      <c r="J936"/>
      <c r="K936"/>
      <c r="L936"/>
      <c r="M936"/>
      <c r="N936"/>
    </row>
    <row r="937" spans="2:14" ht="15" customHeight="1" x14ac:dyDescent="0.25">
      <c r="B937" s="168">
        <v>2018</v>
      </c>
      <c r="C937" s="168"/>
      <c r="D937" s="169">
        <v>42041</v>
      </c>
      <c r="E937" s="169">
        <v>19163301</v>
      </c>
      <c r="F937" s="169">
        <v>6213220</v>
      </c>
      <c r="G937" s="169">
        <v>1559959</v>
      </c>
      <c r="H937" s="169">
        <v>977771</v>
      </c>
      <c r="I937"/>
      <c r="J937"/>
      <c r="K937"/>
      <c r="L937"/>
      <c r="M937"/>
      <c r="N937"/>
    </row>
    <row r="938" spans="2:14" ht="15" customHeight="1" x14ac:dyDescent="0.25">
      <c r="B938" s="168">
        <v>2017</v>
      </c>
      <c r="C938" s="168"/>
      <c r="D938" s="169">
        <v>40120</v>
      </c>
      <c r="E938" s="169">
        <v>17350255</v>
      </c>
      <c r="F938" s="169">
        <v>5500451</v>
      </c>
      <c r="G938" s="169">
        <v>1185223</v>
      </c>
      <c r="H938" s="169">
        <v>485099</v>
      </c>
      <c r="I938"/>
      <c r="J938"/>
      <c r="K938"/>
      <c r="L938"/>
      <c r="M938"/>
      <c r="N938"/>
    </row>
    <row r="939" spans="2:14" ht="15" customHeight="1" x14ac:dyDescent="0.25">
      <c r="B939" s="168">
        <v>2016</v>
      </c>
      <c r="C939" s="168"/>
      <c r="D939" s="169">
        <v>39022</v>
      </c>
      <c r="E939" s="169">
        <v>15615998</v>
      </c>
      <c r="F939" s="169">
        <v>4953946</v>
      </c>
      <c r="G939" s="169">
        <v>845280</v>
      </c>
      <c r="H939" s="169">
        <v>290518</v>
      </c>
      <c r="I939"/>
      <c r="J939"/>
      <c r="K939"/>
      <c r="L939"/>
      <c r="M939"/>
      <c r="N939"/>
    </row>
    <row r="940" spans="2:14" ht="15" customHeight="1" x14ac:dyDescent="0.25">
      <c r="B940" s="168">
        <v>2015</v>
      </c>
      <c r="C940" s="168"/>
      <c r="D940" s="169">
        <v>38713</v>
      </c>
      <c r="E940" s="169">
        <v>16447188</v>
      </c>
      <c r="F940" s="169">
        <v>5002164</v>
      </c>
      <c r="G940" s="169">
        <v>910637</v>
      </c>
      <c r="H940" s="169">
        <v>-97052</v>
      </c>
      <c r="I940"/>
      <c r="J940"/>
      <c r="K940"/>
      <c r="L940"/>
      <c r="M940"/>
      <c r="N940"/>
    </row>
    <row r="941" spans="2:14" s="10" customFormat="1" ht="15" customHeight="1" collapsed="1" x14ac:dyDescent="0.25">
      <c r="B941" s="168">
        <v>2014</v>
      </c>
      <c r="C941" s="168"/>
      <c r="D941" s="169">
        <v>38926</v>
      </c>
      <c r="E941" s="169">
        <v>16094273</v>
      </c>
      <c r="F941" s="169">
        <v>4939309</v>
      </c>
      <c r="G941" s="169">
        <v>879878</v>
      </c>
      <c r="H941" s="169">
        <v>-109902</v>
      </c>
      <c r="I941"/>
      <c r="J941"/>
      <c r="K941"/>
      <c r="L941"/>
      <c r="M941"/>
      <c r="N941"/>
    </row>
    <row r="942" spans="2:14" s="10" customFormat="1" ht="15" customHeight="1" x14ac:dyDescent="0.25">
      <c r="B942" s="168">
        <v>2013</v>
      </c>
      <c r="C942" s="168"/>
      <c r="D942" s="169">
        <v>39760</v>
      </c>
      <c r="E942" s="169">
        <v>17465026</v>
      </c>
      <c r="F942" s="169">
        <v>5106506</v>
      </c>
      <c r="G942" s="169">
        <v>874616</v>
      </c>
      <c r="H942" s="169">
        <v>-385664</v>
      </c>
      <c r="I942"/>
      <c r="J942"/>
      <c r="K942"/>
      <c r="L942"/>
      <c r="M942"/>
      <c r="N942"/>
    </row>
    <row r="943" spans="2:14" s="10" customFormat="1" ht="15" customHeight="1" x14ac:dyDescent="0.25">
      <c r="B943" s="168">
        <v>2012</v>
      </c>
      <c r="C943" s="168"/>
      <c r="D943" s="169">
        <v>41795</v>
      </c>
      <c r="E943" s="169">
        <v>19875855</v>
      </c>
      <c r="F943" s="169">
        <v>5556605</v>
      </c>
      <c r="G943" s="169">
        <v>911538</v>
      </c>
      <c r="H943" s="169">
        <v>-1166467</v>
      </c>
      <c r="I943"/>
      <c r="J943"/>
      <c r="K943"/>
      <c r="L943"/>
      <c r="M943"/>
      <c r="N943"/>
    </row>
    <row r="944" spans="2:14" ht="15" customHeight="1" x14ac:dyDescent="0.25">
      <c r="B944" s="168">
        <v>2011</v>
      </c>
      <c r="C944" s="168"/>
      <c r="D944" s="169">
        <v>44700</v>
      </c>
      <c r="E944" s="169">
        <v>26365856</v>
      </c>
      <c r="F944" s="169">
        <v>6904513</v>
      </c>
      <c r="G944" s="169">
        <v>1418709</v>
      </c>
      <c r="H944" s="169">
        <v>-1215017</v>
      </c>
      <c r="I944"/>
      <c r="J944"/>
      <c r="K944"/>
      <c r="L944"/>
      <c r="M944"/>
      <c r="N944"/>
    </row>
    <row r="945" spans="2:14" ht="15" customHeight="1" x14ac:dyDescent="0.25">
      <c r="B945" s="168">
        <v>2010</v>
      </c>
      <c r="C945" s="168"/>
      <c r="D945" s="169">
        <v>46371</v>
      </c>
      <c r="E945" s="169">
        <v>30508486</v>
      </c>
      <c r="F945" s="169">
        <v>8047787</v>
      </c>
      <c r="G945" s="169">
        <v>2138921</v>
      </c>
      <c r="H945" s="169">
        <v>513005</v>
      </c>
      <c r="I945"/>
      <c r="J945"/>
      <c r="K945"/>
      <c r="L945"/>
      <c r="M945"/>
      <c r="N945"/>
    </row>
    <row r="946" spans="2:14" ht="15" customHeight="1" x14ac:dyDescent="0.25">
      <c r="B946" s="168">
        <v>2009</v>
      </c>
      <c r="C946" s="168"/>
      <c r="D946" s="169">
        <v>48590</v>
      </c>
      <c r="E946" s="169">
        <v>30926993</v>
      </c>
      <c r="F946" s="169">
        <v>8788519</v>
      </c>
      <c r="G946" s="169">
        <v>2592068</v>
      </c>
      <c r="H946" s="169">
        <v>-39706</v>
      </c>
      <c r="I946"/>
      <c r="J946"/>
      <c r="K946"/>
      <c r="L946"/>
      <c r="M946"/>
      <c r="N946"/>
    </row>
    <row r="947" spans="2:14" ht="15" customHeight="1" x14ac:dyDescent="0.25">
      <c r="B947" s="168">
        <v>2008</v>
      </c>
      <c r="C947" s="168"/>
      <c r="D947" s="169">
        <v>50074</v>
      </c>
      <c r="E947" s="169">
        <v>33758667</v>
      </c>
      <c r="F947" s="169">
        <v>9583370</v>
      </c>
      <c r="G947" s="169">
        <v>3031724</v>
      </c>
      <c r="H947" s="169">
        <v>-294946</v>
      </c>
      <c r="I947"/>
      <c r="J947"/>
      <c r="K947"/>
      <c r="L947"/>
      <c r="M947"/>
      <c r="N947"/>
    </row>
    <row r="948" spans="2:14" ht="15" customHeight="1" x14ac:dyDescent="0.25">
      <c r="B948" s="258" t="s">
        <v>11</v>
      </c>
      <c r="C948" s="184"/>
      <c r="D948" s="184"/>
      <c r="E948" s="184"/>
      <c r="F948" s="184"/>
      <c r="G948" s="184"/>
      <c r="H948" s="184"/>
      <c r="I948"/>
      <c r="J948"/>
      <c r="K948"/>
      <c r="L948"/>
      <c r="M948"/>
      <c r="N948"/>
    </row>
    <row r="949" spans="2:14" ht="15" customHeight="1" x14ac:dyDescent="0.25">
      <c r="B949" s="187" t="s">
        <v>208</v>
      </c>
      <c r="C949" s="187"/>
      <c r="D949" s="187"/>
      <c r="E949" s="187"/>
      <c r="F949" s="187"/>
      <c r="G949" s="187"/>
      <c r="H949" s="187"/>
      <c r="I949"/>
      <c r="J949"/>
      <c r="K949"/>
      <c r="L949"/>
      <c r="M949"/>
      <c r="N949"/>
    </row>
    <row r="950" spans="2:14" ht="15" customHeight="1" x14ac:dyDescent="0.25">
      <c r="B950" s="181">
        <v>2023</v>
      </c>
      <c r="C950" s="181"/>
      <c r="D950" s="182">
        <v>107774</v>
      </c>
      <c r="E950" s="182">
        <v>26878359</v>
      </c>
      <c r="F950" s="182">
        <v>9512782</v>
      </c>
      <c r="G950" s="182">
        <v>3161343</v>
      </c>
      <c r="H950" s="182">
        <v>1963364</v>
      </c>
      <c r="I950"/>
      <c r="J950"/>
      <c r="K950"/>
      <c r="L950"/>
      <c r="M950"/>
      <c r="N950"/>
    </row>
    <row r="951" spans="2:14" ht="15" customHeight="1" x14ac:dyDescent="0.25">
      <c r="B951" s="181">
        <v>2022</v>
      </c>
      <c r="C951" s="181"/>
      <c r="D951" s="182">
        <v>102395</v>
      </c>
      <c r="E951" s="182">
        <v>24209217</v>
      </c>
      <c r="F951" s="182">
        <v>8271199</v>
      </c>
      <c r="G951" s="182">
        <v>2658584</v>
      </c>
      <c r="H951" s="182">
        <v>1866419</v>
      </c>
      <c r="I951"/>
      <c r="J951"/>
      <c r="K951"/>
      <c r="L951"/>
      <c r="M951"/>
      <c r="N951"/>
    </row>
    <row r="952" spans="2:14" ht="15" customHeight="1" x14ac:dyDescent="0.25">
      <c r="B952" s="168">
        <v>2021</v>
      </c>
      <c r="C952" s="168"/>
      <c r="D952" s="169">
        <v>97289</v>
      </c>
      <c r="E952" s="169">
        <v>21417612</v>
      </c>
      <c r="F952" s="169">
        <v>7452277</v>
      </c>
      <c r="G952" s="169">
        <v>2337595</v>
      </c>
      <c r="H952" s="169">
        <v>1387026</v>
      </c>
      <c r="I952"/>
      <c r="J952"/>
      <c r="K952"/>
      <c r="L952"/>
      <c r="M952"/>
      <c r="N952"/>
    </row>
    <row r="953" spans="2:14" ht="15" customHeight="1" x14ac:dyDescent="0.25">
      <c r="B953" s="168">
        <v>2020</v>
      </c>
      <c r="C953" s="168"/>
      <c r="D953" s="169">
        <v>92261</v>
      </c>
      <c r="E953" s="169">
        <v>18509857</v>
      </c>
      <c r="F953" s="169">
        <v>6547385</v>
      </c>
      <c r="G953" s="169">
        <v>1961606</v>
      </c>
      <c r="H953" s="169">
        <v>1084762</v>
      </c>
      <c r="I953"/>
      <c r="J953"/>
      <c r="K953"/>
      <c r="L953"/>
      <c r="M953"/>
      <c r="N953"/>
    </row>
    <row r="954" spans="2:14" ht="15" customHeight="1" x14ac:dyDescent="0.25">
      <c r="B954" s="168">
        <v>2019</v>
      </c>
      <c r="C954" s="168"/>
      <c r="D954" s="169">
        <v>90366</v>
      </c>
      <c r="E954" s="169">
        <v>17872922</v>
      </c>
      <c r="F954" s="169">
        <v>6334559</v>
      </c>
      <c r="G954" s="169">
        <v>1953757</v>
      </c>
      <c r="H954" s="169">
        <v>1049066</v>
      </c>
      <c r="I954"/>
      <c r="J954"/>
      <c r="K954"/>
      <c r="L954"/>
      <c r="M954"/>
      <c r="N954"/>
    </row>
    <row r="955" spans="2:14" ht="15" customHeight="1" x14ac:dyDescent="0.25">
      <c r="B955" s="168">
        <v>2018</v>
      </c>
      <c r="C955" s="168"/>
      <c r="D955" s="169">
        <v>85256</v>
      </c>
      <c r="E955" s="169">
        <v>15821309</v>
      </c>
      <c r="F955" s="169">
        <v>5503532</v>
      </c>
      <c r="G955" s="169">
        <v>1577482</v>
      </c>
      <c r="H955" s="169">
        <v>1032006</v>
      </c>
      <c r="I955"/>
      <c r="J955"/>
      <c r="K955"/>
      <c r="L955"/>
      <c r="M955"/>
      <c r="N955"/>
    </row>
    <row r="956" spans="2:14" s="10" customFormat="1" ht="15" customHeight="1" collapsed="1" x14ac:dyDescent="0.25">
      <c r="B956" s="168">
        <v>2017</v>
      </c>
      <c r="C956" s="168"/>
      <c r="D956" s="169">
        <v>81574</v>
      </c>
      <c r="E956" s="169">
        <v>14172137</v>
      </c>
      <c r="F956" s="169">
        <v>4927084</v>
      </c>
      <c r="G956" s="169">
        <v>1349850</v>
      </c>
      <c r="H956" s="169">
        <v>711293</v>
      </c>
      <c r="I956"/>
      <c r="J956"/>
      <c r="K956"/>
      <c r="L956"/>
      <c r="M956"/>
      <c r="N956"/>
    </row>
    <row r="957" spans="2:14" s="10" customFormat="1" ht="15" customHeight="1" x14ac:dyDescent="0.25">
      <c r="B957" s="168">
        <v>2016</v>
      </c>
      <c r="C957" s="168"/>
      <c r="D957" s="169">
        <v>78807</v>
      </c>
      <c r="E957" s="169">
        <v>12225296</v>
      </c>
      <c r="F957" s="169">
        <v>4221460</v>
      </c>
      <c r="G957" s="169">
        <v>974264</v>
      </c>
      <c r="H957" s="169">
        <v>417676</v>
      </c>
      <c r="I957"/>
      <c r="J957"/>
      <c r="K957"/>
      <c r="L957"/>
      <c r="M957"/>
      <c r="N957"/>
    </row>
    <row r="958" spans="2:14" s="10" customFormat="1" ht="15" customHeight="1" x14ac:dyDescent="0.25">
      <c r="B958" s="168">
        <v>2015</v>
      </c>
      <c r="C958" s="168"/>
      <c r="D958" s="169">
        <v>77851</v>
      </c>
      <c r="E958" s="169">
        <v>12025803</v>
      </c>
      <c r="F958" s="169">
        <v>4120641</v>
      </c>
      <c r="G958" s="169">
        <v>969898</v>
      </c>
      <c r="H958" s="169">
        <v>213227</v>
      </c>
      <c r="I958"/>
      <c r="J958"/>
      <c r="K958"/>
      <c r="L958"/>
      <c r="M958"/>
      <c r="N958"/>
    </row>
    <row r="959" spans="2:14" ht="15" customHeight="1" x14ac:dyDescent="0.25">
      <c r="B959" s="168">
        <v>2014</v>
      </c>
      <c r="C959" s="168"/>
      <c r="D959" s="169">
        <v>77792</v>
      </c>
      <c r="E959" s="169">
        <v>11254205</v>
      </c>
      <c r="F959" s="169">
        <v>3912038</v>
      </c>
      <c r="G959" s="169">
        <v>800140</v>
      </c>
      <c r="H959" s="169">
        <v>61988</v>
      </c>
      <c r="I959"/>
      <c r="J959"/>
      <c r="K959"/>
      <c r="L959"/>
      <c r="M959"/>
      <c r="N959"/>
    </row>
    <row r="960" spans="2:14" ht="15" customHeight="1" x14ac:dyDescent="0.25">
      <c r="B960" s="168">
        <v>2013</v>
      </c>
      <c r="C960" s="168"/>
      <c r="D960" s="169">
        <v>81275</v>
      </c>
      <c r="E960" s="169">
        <v>11574037</v>
      </c>
      <c r="F960" s="169">
        <v>3892173</v>
      </c>
      <c r="G960" s="169">
        <v>696671</v>
      </c>
      <c r="H960" s="169">
        <v>-359170</v>
      </c>
      <c r="I960"/>
      <c r="J960"/>
      <c r="K960"/>
      <c r="L960"/>
      <c r="M960"/>
      <c r="N960"/>
    </row>
    <row r="961" spans="2:14" ht="15" customHeight="1" x14ac:dyDescent="0.25">
      <c r="B961" s="168">
        <v>2012</v>
      </c>
      <c r="C961" s="168"/>
      <c r="D961" s="169">
        <v>87527</v>
      </c>
      <c r="E961" s="169">
        <v>12943008</v>
      </c>
      <c r="F961" s="169">
        <v>4114712</v>
      </c>
      <c r="G961" s="169">
        <v>557563</v>
      </c>
      <c r="H961" s="169">
        <v>-1078946</v>
      </c>
      <c r="I961"/>
      <c r="J961"/>
      <c r="K961"/>
      <c r="L961"/>
      <c r="M961"/>
      <c r="N961"/>
    </row>
    <row r="962" spans="2:14" ht="15" customHeight="1" x14ac:dyDescent="0.25">
      <c r="B962" s="168">
        <v>2011</v>
      </c>
      <c r="C962" s="168"/>
      <c r="D962" s="169">
        <v>97891</v>
      </c>
      <c r="E962" s="169">
        <v>17426508</v>
      </c>
      <c r="F962" s="169">
        <v>5484579</v>
      </c>
      <c r="G962" s="169">
        <v>1280233</v>
      </c>
      <c r="H962" s="169">
        <v>-745010</v>
      </c>
      <c r="I962"/>
      <c r="J962"/>
      <c r="K962"/>
      <c r="L962"/>
      <c r="M962"/>
      <c r="N962"/>
    </row>
    <row r="963" spans="2:14" ht="15" customHeight="1" x14ac:dyDescent="0.25">
      <c r="B963" s="168">
        <v>2010</v>
      </c>
      <c r="C963" s="168"/>
      <c r="D963" s="169">
        <v>105369</v>
      </c>
      <c r="E963" s="169">
        <v>20467388</v>
      </c>
      <c r="F963" s="169">
        <v>6553523</v>
      </c>
      <c r="G963" s="169">
        <v>1976104</v>
      </c>
      <c r="H963" s="169">
        <v>382864</v>
      </c>
      <c r="I963"/>
      <c r="J963"/>
      <c r="K963"/>
      <c r="L963"/>
      <c r="M963"/>
      <c r="N963"/>
    </row>
    <row r="964" spans="2:14" ht="15" customHeight="1" x14ac:dyDescent="0.25">
      <c r="B964" s="168">
        <v>2009</v>
      </c>
      <c r="C964" s="168"/>
      <c r="D964" s="169">
        <v>116585</v>
      </c>
      <c r="E964" s="169">
        <v>22019057</v>
      </c>
      <c r="F964" s="169">
        <v>7319662</v>
      </c>
      <c r="G964" s="169">
        <v>2429876</v>
      </c>
      <c r="H964" s="169">
        <v>174658</v>
      </c>
      <c r="I964"/>
      <c r="J964"/>
      <c r="K964"/>
      <c r="L964"/>
      <c r="M964"/>
      <c r="N964"/>
    </row>
    <row r="965" spans="2:14" s="10" customFormat="1" ht="15" customHeight="1" collapsed="1" x14ac:dyDescent="0.25">
      <c r="B965" s="168">
        <v>2008</v>
      </c>
      <c r="C965" s="168"/>
      <c r="D965" s="169">
        <v>124943</v>
      </c>
      <c r="E965" s="169">
        <v>25797113</v>
      </c>
      <c r="F965" s="169">
        <v>8355906</v>
      </c>
      <c r="G965" s="169">
        <v>3040242</v>
      </c>
      <c r="H965" s="169">
        <v>198858</v>
      </c>
      <c r="I965"/>
      <c r="J965"/>
      <c r="K965"/>
      <c r="L965"/>
      <c r="M965"/>
      <c r="N965"/>
    </row>
    <row r="966" spans="2:14" s="10" customFormat="1" ht="15" customHeight="1" x14ac:dyDescent="0.25">
      <c r="B966" s="260" t="s">
        <v>209</v>
      </c>
      <c r="C966" s="230"/>
      <c r="D966" s="230"/>
      <c r="E966" s="230"/>
      <c r="F966" s="230"/>
      <c r="G966" s="230"/>
      <c r="H966" s="230"/>
      <c r="I966"/>
      <c r="J966"/>
      <c r="K966"/>
      <c r="L966"/>
      <c r="M966"/>
      <c r="N966"/>
    </row>
    <row r="967" spans="2:14" s="10" customFormat="1" ht="15" customHeight="1" x14ac:dyDescent="0.25">
      <c r="B967" s="181">
        <v>2023</v>
      </c>
      <c r="C967" s="181"/>
      <c r="D967" s="182">
        <v>99897</v>
      </c>
      <c r="E967" s="182">
        <v>8718473</v>
      </c>
      <c r="F967" s="182">
        <v>3126802</v>
      </c>
      <c r="G967" s="182">
        <v>1063283</v>
      </c>
      <c r="H967" s="182">
        <v>785787</v>
      </c>
      <c r="I967"/>
      <c r="J967"/>
      <c r="K967"/>
      <c r="L967"/>
      <c r="M967"/>
      <c r="N967"/>
    </row>
    <row r="968" spans="2:14" s="10" customFormat="1" ht="15" customHeight="1" x14ac:dyDescent="0.25">
      <c r="B968" s="181">
        <v>2022</v>
      </c>
      <c r="C968" s="181"/>
      <c r="D968" s="182">
        <v>94952</v>
      </c>
      <c r="E968" s="182">
        <v>7989391</v>
      </c>
      <c r="F968" s="182">
        <v>2735265</v>
      </c>
      <c r="G968" s="182">
        <v>900336</v>
      </c>
      <c r="H968" s="182">
        <v>815459</v>
      </c>
      <c r="I968"/>
      <c r="J968"/>
      <c r="K968"/>
      <c r="L968"/>
      <c r="M968"/>
      <c r="N968"/>
    </row>
    <row r="969" spans="2:14" s="10" customFormat="1" ht="15" customHeight="1" x14ac:dyDescent="0.25">
      <c r="B969" s="168">
        <v>2021</v>
      </c>
      <c r="C969" s="168"/>
      <c r="D969" s="169">
        <v>90215</v>
      </c>
      <c r="E969" s="169">
        <v>7185433</v>
      </c>
      <c r="F969" s="169">
        <v>2490247</v>
      </c>
      <c r="G969" s="169">
        <v>819817</v>
      </c>
      <c r="H969" s="169">
        <v>494162</v>
      </c>
      <c r="I969"/>
      <c r="J969"/>
      <c r="K969"/>
      <c r="L969"/>
      <c r="M969"/>
      <c r="N969"/>
    </row>
    <row r="970" spans="2:14" s="10" customFormat="1" ht="15" customHeight="1" x14ac:dyDescent="0.25">
      <c r="B970" s="168">
        <v>2020</v>
      </c>
      <c r="C970" s="168"/>
      <c r="D970" s="169">
        <v>85556</v>
      </c>
      <c r="E970" s="169">
        <v>6358468</v>
      </c>
      <c r="F970" s="169">
        <v>2275304</v>
      </c>
      <c r="G970" s="169">
        <v>742926</v>
      </c>
      <c r="H970" s="169">
        <v>397482</v>
      </c>
      <c r="I970"/>
      <c r="J970"/>
      <c r="K970"/>
      <c r="L970"/>
      <c r="M970"/>
      <c r="N970"/>
    </row>
    <row r="971" spans="2:14" s="10" customFormat="1" ht="15" customHeight="1" x14ac:dyDescent="0.25">
      <c r="B971" s="168">
        <v>2019</v>
      </c>
      <c r="C971" s="168"/>
      <c r="D971" s="169">
        <v>83979</v>
      </c>
      <c r="E971" s="169">
        <v>6257402</v>
      </c>
      <c r="F971" s="169">
        <v>2277766</v>
      </c>
      <c r="G971" s="169">
        <v>818325</v>
      </c>
      <c r="H971" s="169">
        <v>463067</v>
      </c>
      <c r="I971"/>
      <c r="J971"/>
      <c r="K971"/>
      <c r="L971"/>
      <c r="M971"/>
      <c r="N971"/>
    </row>
    <row r="972" spans="2:14" s="10" customFormat="1" ht="15" customHeight="1" x14ac:dyDescent="0.25">
      <c r="B972" s="168">
        <v>2018</v>
      </c>
      <c r="C972" s="168"/>
      <c r="D972" s="169">
        <v>79430</v>
      </c>
      <c r="E972" s="169">
        <v>5531631</v>
      </c>
      <c r="F972" s="169">
        <v>1986373</v>
      </c>
      <c r="G972" s="169">
        <v>671015</v>
      </c>
      <c r="H972" s="169">
        <v>544872</v>
      </c>
      <c r="I972"/>
      <c r="J972"/>
      <c r="K972"/>
      <c r="L972"/>
      <c r="M972"/>
      <c r="N972"/>
    </row>
    <row r="973" spans="2:14" s="10" customFormat="1" ht="15" customHeight="1" x14ac:dyDescent="0.25">
      <c r="B973" s="168">
        <v>2017</v>
      </c>
      <c r="C973" s="168"/>
      <c r="D973" s="169">
        <v>76193</v>
      </c>
      <c r="E973" s="169">
        <v>4955132</v>
      </c>
      <c r="F973" s="169">
        <v>1773584</v>
      </c>
      <c r="G973" s="169">
        <v>570982</v>
      </c>
      <c r="H973" s="169">
        <v>322389</v>
      </c>
      <c r="I973"/>
      <c r="J973"/>
      <c r="K973"/>
      <c r="L973"/>
      <c r="M973"/>
      <c r="N973"/>
    </row>
    <row r="974" spans="2:14" ht="15" customHeight="1" x14ac:dyDescent="0.25">
      <c r="B974" s="168">
        <v>2016</v>
      </c>
      <c r="C974" s="168"/>
      <c r="D974" s="169">
        <v>73752</v>
      </c>
      <c r="E974" s="169">
        <v>4238125</v>
      </c>
      <c r="F974" s="169">
        <v>1482154</v>
      </c>
      <c r="G974" s="169">
        <v>381673</v>
      </c>
      <c r="H974" s="169">
        <v>183093</v>
      </c>
      <c r="I974"/>
      <c r="J974"/>
      <c r="K974"/>
      <c r="L974"/>
      <c r="M974"/>
      <c r="N974"/>
    </row>
    <row r="975" spans="2:14" ht="15" customHeight="1" x14ac:dyDescent="0.25">
      <c r="B975" s="168">
        <v>2015</v>
      </c>
      <c r="C975" s="168"/>
      <c r="D975" s="169">
        <v>72939</v>
      </c>
      <c r="E975" s="169">
        <v>4033121</v>
      </c>
      <c r="F975" s="169">
        <v>1447523</v>
      </c>
      <c r="G975" s="169">
        <v>387110</v>
      </c>
      <c r="H975" s="169">
        <v>80851</v>
      </c>
      <c r="I975"/>
      <c r="J975"/>
      <c r="K975"/>
      <c r="L975"/>
      <c r="M975"/>
      <c r="N975"/>
    </row>
    <row r="976" spans="2:14" ht="15" customHeight="1" x14ac:dyDescent="0.25">
      <c r="B976" s="168">
        <v>2014</v>
      </c>
      <c r="C976" s="168"/>
      <c r="D976" s="169">
        <v>73050</v>
      </c>
      <c r="E976" s="169">
        <v>3783670</v>
      </c>
      <c r="F976" s="169">
        <v>1342968</v>
      </c>
      <c r="G976" s="169">
        <v>286670</v>
      </c>
      <c r="H976" s="169">
        <v>-252624</v>
      </c>
      <c r="I976"/>
      <c r="J976"/>
      <c r="K976"/>
      <c r="L976"/>
      <c r="M976"/>
      <c r="N976"/>
    </row>
    <row r="977" spans="2:14" ht="15" customHeight="1" x14ac:dyDescent="0.25">
      <c r="B977" s="168">
        <v>2013</v>
      </c>
      <c r="C977" s="168"/>
      <c r="D977" s="169">
        <v>76375</v>
      </c>
      <c r="E977" s="169">
        <v>3744935</v>
      </c>
      <c r="F977" s="169">
        <v>1322764</v>
      </c>
      <c r="G977" s="169">
        <v>232396</v>
      </c>
      <c r="H977" s="169">
        <v>-312910</v>
      </c>
      <c r="I977"/>
      <c r="J977"/>
      <c r="K977"/>
      <c r="L977"/>
      <c r="M977"/>
      <c r="N977"/>
    </row>
    <row r="978" spans="2:14" ht="15" customHeight="1" x14ac:dyDescent="0.25">
      <c r="B978" s="168">
        <v>2012</v>
      </c>
      <c r="C978" s="168"/>
      <c r="D978" s="169">
        <v>81833</v>
      </c>
      <c r="E978" s="169">
        <v>4108143</v>
      </c>
      <c r="F978" s="169">
        <v>1352454</v>
      </c>
      <c r="G978" s="169">
        <v>140059</v>
      </c>
      <c r="H978" s="169">
        <v>-578806</v>
      </c>
      <c r="I978"/>
      <c r="J978"/>
      <c r="K978"/>
      <c r="L978"/>
      <c r="M978"/>
      <c r="N978"/>
    </row>
    <row r="979" spans="2:14" ht="15" customHeight="1" x14ac:dyDescent="0.25">
      <c r="B979" s="168">
        <v>2011</v>
      </c>
      <c r="C979" s="168"/>
      <c r="D979" s="169">
        <v>90685</v>
      </c>
      <c r="E979" s="169">
        <v>5257507</v>
      </c>
      <c r="F979" s="169">
        <v>1858947</v>
      </c>
      <c r="G979" s="169">
        <v>466834</v>
      </c>
      <c r="H979" s="169">
        <v>-241831</v>
      </c>
      <c r="I979"/>
      <c r="J979"/>
      <c r="K979"/>
      <c r="L979"/>
      <c r="M979"/>
      <c r="N979"/>
    </row>
    <row r="980" spans="2:14" s="9" customFormat="1" ht="15" customHeight="1" collapsed="1" x14ac:dyDescent="0.25">
      <c r="B980" s="168">
        <v>2010</v>
      </c>
      <c r="C980" s="168"/>
      <c r="D980" s="169">
        <v>97094</v>
      </c>
      <c r="E980" s="169">
        <v>6389144</v>
      </c>
      <c r="F980" s="169">
        <v>2307498</v>
      </c>
      <c r="G980" s="169">
        <v>794539</v>
      </c>
      <c r="H980" s="169">
        <v>155067</v>
      </c>
      <c r="I980"/>
      <c r="J980"/>
      <c r="K980"/>
      <c r="L980"/>
      <c r="M980"/>
      <c r="N980"/>
    </row>
    <row r="981" spans="2:14" s="9" customFormat="1" ht="15" customHeight="1" x14ac:dyDescent="0.25">
      <c r="B981" s="168">
        <v>2009</v>
      </c>
      <c r="C981" s="168"/>
      <c r="D981" s="169">
        <v>107495</v>
      </c>
      <c r="E981" s="169">
        <v>6999374</v>
      </c>
      <c r="F981" s="169">
        <v>2560001</v>
      </c>
      <c r="G981" s="169">
        <v>994828</v>
      </c>
      <c r="H981" s="169">
        <v>150350</v>
      </c>
      <c r="I981"/>
      <c r="J981"/>
      <c r="K981"/>
      <c r="L981"/>
      <c r="M981"/>
      <c r="N981"/>
    </row>
    <row r="982" spans="2:14" s="9" customFormat="1" ht="15" customHeight="1" x14ac:dyDescent="0.25">
      <c r="B982" s="168">
        <v>2008</v>
      </c>
      <c r="C982" s="168"/>
      <c r="D982" s="169">
        <v>114834</v>
      </c>
      <c r="E982" s="169">
        <v>8634388</v>
      </c>
      <c r="F982" s="169">
        <v>2941805</v>
      </c>
      <c r="G982" s="169">
        <v>1268057</v>
      </c>
      <c r="H982" s="169">
        <v>286516</v>
      </c>
      <c r="I982"/>
      <c r="J982"/>
      <c r="K982"/>
      <c r="L982"/>
      <c r="M982"/>
      <c r="N982"/>
    </row>
    <row r="983" spans="2:14" ht="15" customHeight="1" x14ac:dyDescent="0.25">
      <c r="B983" s="260" t="s">
        <v>210</v>
      </c>
      <c r="C983" s="230"/>
      <c r="D983" s="230"/>
      <c r="E983" s="230"/>
      <c r="F983" s="230"/>
      <c r="G983" s="230"/>
      <c r="H983" s="230"/>
      <c r="I983"/>
      <c r="J983"/>
      <c r="K983"/>
      <c r="L983"/>
      <c r="M983"/>
      <c r="N983"/>
    </row>
    <row r="984" spans="2:14" ht="15" customHeight="1" x14ac:dyDescent="0.25">
      <c r="B984" s="181">
        <v>2023</v>
      </c>
      <c r="C984" s="181"/>
      <c r="D984" s="182">
        <v>7058</v>
      </c>
      <c r="E984" s="182">
        <v>10270691</v>
      </c>
      <c r="F984" s="182">
        <v>3812081</v>
      </c>
      <c r="G984" s="182">
        <v>1281400</v>
      </c>
      <c r="H984" s="182">
        <v>804183</v>
      </c>
      <c r="I984"/>
      <c r="J984"/>
      <c r="K984"/>
      <c r="L984"/>
      <c r="M984"/>
      <c r="N984"/>
    </row>
    <row r="985" spans="2:14" ht="15" customHeight="1" x14ac:dyDescent="0.25">
      <c r="B985" s="181">
        <v>2022</v>
      </c>
      <c r="C985" s="181"/>
      <c r="D985" s="182">
        <v>6672</v>
      </c>
      <c r="E985" s="182">
        <v>9307370</v>
      </c>
      <c r="F985" s="182">
        <v>3277357</v>
      </c>
      <c r="G985" s="182">
        <v>1041635</v>
      </c>
      <c r="H985" s="182">
        <v>578666</v>
      </c>
      <c r="I985"/>
      <c r="J985"/>
      <c r="K985"/>
      <c r="L985"/>
      <c r="M985"/>
      <c r="N985"/>
    </row>
    <row r="986" spans="2:14" ht="15" customHeight="1" x14ac:dyDescent="0.25">
      <c r="B986" s="168">
        <v>2021</v>
      </c>
      <c r="C986" s="168"/>
      <c r="D986" s="169">
        <v>6354</v>
      </c>
      <c r="E986" s="169">
        <v>8246128</v>
      </c>
      <c r="F986" s="169">
        <v>2918394</v>
      </c>
      <c r="G986" s="169">
        <v>901609</v>
      </c>
      <c r="H986" s="169">
        <v>508119</v>
      </c>
      <c r="I986"/>
      <c r="J986"/>
      <c r="K986"/>
      <c r="L986"/>
      <c r="M986"/>
      <c r="N986"/>
    </row>
    <row r="987" spans="2:14" ht="15" customHeight="1" x14ac:dyDescent="0.25">
      <c r="B987" s="168">
        <v>2020</v>
      </c>
      <c r="C987" s="168"/>
      <c r="D987" s="169">
        <v>6069</v>
      </c>
      <c r="E987" s="169">
        <v>7178647</v>
      </c>
      <c r="F987" s="169">
        <v>2612986</v>
      </c>
      <c r="G987" s="169">
        <v>761853</v>
      </c>
      <c r="H987" s="169">
        <v>420678</v>
      </c>
      <c r="I987"/>
      <c r="J987"/>
      <c r="K987"/>
      <c r="L987"/>
      <c r="M987"/>
      <c r="N987"/>
    </row>
    <row r="988" spans="2:14" ht="15" customHeight="1" x14ac:dyDescent="0.25">
      <c r="B988" s="168">
        <v>2019</v>
      </c>
      <c r="C988" s="168"/>
      <c r="D988" s="169">
        <v>5801</v>
      </c>
      <c r="E988" s="169">
        <v>6769320</v>
      </c>
      <c r="F988" s="169">
        <v>2447241</v>
      </c>
      <c r="G988" s="169">
        <v>700124</v>
      </c>
      <c r="H988" s="169">
        <v>365003</v>
      </c>
      <c r="I988"/>
      <c r="J988"/>
      <c r="K988"/>
      <c r="L988"/>
      <c r="M988"/>
      <c r="N988"/>
    </row>
    <row r="989" spans="2:14" ht="15" customHeight="1" x14ac:dyDescent="0.25">
      <c r="B989" s="168">
        <v>2018</v>
      </c>
      <c r="C989" s="168"/>
      <c r="D989" s="169">
        <v>5264</v>
      </c>
      <c r="E989" s="169">
        <v>5823862</v>
      </c>
      <c r="F989" s="169">
        <v>2103437</v>
      </c>
      <c r="G989" s="169">
        <v>583489</v>
      </c>
      <c r="H989" s="169">
        <v>308259</v>
      </c>
      <c r="I989"/>
      <c r="J989"/>
      <c r="K989"/>
      <c r="L989"/>
      <c r="M989"/>
      <c r="N989"/>
    </row>
    <row r="990" spans="2:14" ht="15" customHeight="1" x14ac:dyDescent="0.25">
      <c r="B990" s="168">
        <v>2017</v>
      </c>
      <c r="C990" s="168"/>
      <c r="D990" s="169">
        <v>4872</v>
      </c>
      <c r="E990" s="169">
        <v>5255309</v>
      </c>
      <c r="F990" s="169">
        <v>1881080</v>
      </c>
      <c r="G990" s="169">
        <v>530340</v>
      </c>
      <c r="H990" s="169">
        <v>169977</v>
      </c>
      <c r="I990"/>
      <c r="J990"/>
      <c r="K990"/>
      <c r="L990"/>
      <c r="M990"/>
      <c r="N990"/>
    </row>
    <row r="991" spans="2:14" ht="15" customHeight="1" x14ac:dyDescent="0.25">
      <c r="B991" s="168">
        <v>2016</v>
      </c>
      <c r="C991" s="168"/>
      <c r="D991" s="169">
        <v>4573</v>
      </c>
      <c r="E991" s="169">
        <v>4463781</v>
      </c>
      <c r="F991" s="169">
        <v>1620523</v>
      </c>
      <c r="G991" s="169">
        <v>387245</v>
      </c>
      <c r="H991" s="169">
        <v>108786</v>
      </c>
      <c r="I991"/>
      <c r="J991"/>
      <c r="K991"/>
      <c r="L991"/>
      <c r="M991"/>
      <c r="N991"/>
    </row>
    <row r="992" spans="2:14" ht="15" customHeight="1" x14ac:dyDescent="0.25">
      <c r="B992" s="168">
        <v>2015</v>
      </c>
      <c r="C992" s="168"/>
      <c r="D992" s="169">
        <v>4454</v>
      </c>
      <c r="E992" s="169">
        <v>4346201</v>
      </c>
      <c r="F992" s="169">
        <v>1540087</v>
      </c>
      <c r="G992" s="169">
        <v>350048</v>
      </c>
      <c r="H992" s="169">
        <v>53842</v>
      </c>
      <c r="I992"/>
      <c r="J992"/>
      <c r="K992"/>
      <c r="L992"/>
      <c r="M992"/>
      <c r="N992"/>
    </row>
    <row r="993" spans="2:14" ht="15" customHeight="1" x14ac:dyDescent="0.25">
      <c r="B993" s="168">
        <v>2014</v>
      </c>
      <c r="C993" s="168"/>
      <c r="D993" s="169">
        <v>4280</v>
      </c>
      <c r="E993" s="169">
        <v>4034442</v>
      </c>
      <c r="F993" s="169">
        <v>1437666</v>
      </c>
      <c r="G993" s="169">
        <v>299375</v>
      </c>
      <c r="H993" s="169">
        <v>270606</v>
      </c>
      <c r="I993"/>
      <c r="J993"/>
      <c r="K993"/>
      <c r="L993"/>
      <c r="M993"/>
      <c r="N993"/>
    </row>
    <row r="994" spans="2:14" ht="15" customHeight="1" x14ac:dyDescent="0.25">
      <c r="B994" s="168">
        <v>2013</v>
      </c>
      <c r="C994" s="168"/>
      <c r="D994" s="169">
        <v>4415</v>
      </c>
      <c r="E994" s="169">
        <v>4104388</v>
      </c>
      <c r="F994" s="169">
        <v>1437890</v>
      </c>
      <c r="G994" s="169">
        <v>285745</v>
      </c>
      <c r="H994" s="169">
        <v>-135655</v>
      </c>
      <c r="I994"/>
      <c r="J994"/>
      <c r="K994"/>
      <c r="L994"/>
      <c r="M994"/>
      <c r="N994"/>
    </row>
    <row r="995" spans="2:14" s="8" customFormat="1" ht="15" customHeight="1" x14ac:dyDescent="0.25">
      <c r="B995" s="168">
        <v>2012</v>
      </c>
      <c r="C995" s="168"/>
      <c r="D995" s="169">
        <v>5166</v>
      </c>
      <c r="E995" s="169">
        <v>4578378</v>
      </c>
      <c r="F995" s="169">
        <v>1599700</v>
      </c>
      <c r="G995" s="169">
        <v>283355</v>
      </c>
      <c r="H995" s="169">
        <v>-383818</v>
      </c>
      <c r="I995"/>
      <c r="J995"/>
      <c r="K995"/>
      <c r="L995"/>
      <c r="M995"/>
      <c r="N995"/>
    </row>
    <row r="996" spans="2:14" s="9" customFormat="1" ht="15" customHeight="1" collapsed="1" x14ac:dyDescent="0.25">
      <c r="B996" s="168">
        <v>2011</v>
      </c>
      <c r="C996" s="168"/>
      <c r="D996" s="169">
        <v>6543</v>
      </c>
      <c r="E996" s="169">
        <v>6201515</v>
      </c>
      <c r="F996" s="169">
        <v>2084319</v>
      </c>
      <c r="G996" s="169">
        <v>467366</v>
      </c>
      <c r="H996" s="169">
        <v>-308909</v>
      </c>
      <c r="I996"/>
      <c r="J996"/>
      <c r="K996"/>
      <c r="L996"/>
      <c r="M996"/>
      <c r="N996"/>
    </row>
    <row r="997" spans="2:14" s="9" customFormat="1" ht="15" customHeight="1" x14ac:dyDescent="0.25">
      <c r="B997" s="168">
        <v>2010</v>
      </c>
      <c r="C997" s="168"/>
      <c r="D997" s="169">
        <v>7515</v>
      </c>
      <c r="E997" s="169">
        <v>7178007</v>
      </c>
      <c r="F997" s="169">
        <v>2427061</v>
      </c>
      <c r="G997" s="169">
        <v>605495</v>
      </c>
      <c r="H997" s="169">
        <v>-24944</v>
      </c>
      <c r="I997"/>
      <c r="J997"/>
      <c r="K997"/>
      <c r="L997"/>
      <c r="M997"/>
      <c r="N997"/>
    </row>
    <row r="998" spans="2:14" s="9" customFormat="1" ht="15" customHeight="1" x14ac:dyDescent="0.25">
      <c r="B998" s="168">
        <v>2009</v>
      </c>
      <c r="C998" s="168"/>
      <c r="D998" s="169">
        <v>8249</v>
      </c>
      <c r="E998" s="169">
        <v>7755575</v>
      </c>
      <c r="F998" s="169">
        <v>2794415</v>
      </c>
      <c r="G998" s="169">
        <v>831608</v>
      </c>
      <c r="H998" s="169">
        <v>-47404</v>
      </c>
      <c r="I998"/>
      <c r="J998"/>
      <c r="K998"/>
      <c r="L998"/>
      <c r="M998"/>
      <c r="N998"/>
    </row>
    <row r="999" spans="2:14" ht="15" customHeight="1" x14ac:dyDescent="0.25">
      <c r="B999" s="168">
        <v>2008</v>
      </c>
      <c r="C999" s="168"/>
      <c r="D999" s="169">
        <v>9187</v>
      </c>
      <c r="E999" s="169">
        <v>9504552</v>
      </c>
      <c r="F999" s="169">
        <v>3229099</v>
      </c>
      <c r="G999" s="169">
        <v>1066409</v>
      </c>
      <c r="H999" s="169">
        <v>97747</v>
      </c>
      <c r="I999"/>
      <c r="J999"/>
      <c r="K999"/>
      <c r="L999"/>
      <c r="M999"/>
      <c r="N999"/>
    </row>
    <row r="1000" spans="2:14" ht="15" customHeight="1" x14ac:dyDescent="0.25">
      <c r="B1000" s="260" t="s">
        <v>211</v>
      </c>
      <c r="C1000" s="230"/>
      <c r="D1000" s="230"/>
      <c r="E1000" s="230"/>
      <c r="F1000" s="230"/>
      <c r="G1000" s="230"/>
      <c r="H1000" s="230"/>
      <c r="I1000"/>
      <c r="J1000"/>
      <c r="K1000"/>
      <c r="L1000"/>
      <c r="M1000"/>
      <c r="N1000"/>
    </row>
    <row r="1001" spans="2:14" ht="15" customHeight="1" x14ac:dyDescent="0.25">
      <c r="B1001" s="181">
        <v>2023</v>
      </c>
      <c r="C1001" s="181"/>
      <c r="D1001" s="182">
        <v>819</v>
      </c>
      <c r="E1001" s="182">
        <v>7889195</v>
      </c>
      <c r="F1001" s="182">
        <v>2573899</v>
      </c>
      <c r="G1001" s="182">
        <v>816661</v>
      </c>
      <c r="H1001" s="182">
        <v>373394</v>
      </c>
      <c r="I1001"/>
      <c r="J1001"/>
      <c r="K1001"/>
      <c r="L1001"/>
      <c r="M1001"/>
      <c r="N1001"/>
    </row>
    <row r="1002" spans="2:14" ht="15" customHeight="1" x14ac:dyDescent="0.25">
      <c r="B1002" s="181">
        <v>2022</v>
      </c>
      <c r="C1002" s="181"/>
      <c r="D1002" s="182">
        <v>771</v>
      </c>
      <c r="E1002" s="182">
        <v>6912456</v>
      </c>
      <c r="F1002" s="182">
        <v>2258577</v>
      </c>
      <c r="G1002" s="182">
        <v>716614</v>
      </c>
      <c r="H1002" s="182">
        <v>472294</v>
      </c>
      <c r="I1002"/>
      <c r="J1002"/>
      <c r="K1002"/>
      <c r="L1002"/>
      <c r="M1002"/>
      <c r="N1002"/>
    </row>
    <row r="1003" spans="2:14" ht="15" customHeight="1" x14ac:dyDescent="0.25">
      <c r="B1003" s="181">
        <v>2021</v>
      </c>
      <c r="C1003" s="181"/>
      <c r="D1003" s="182">
        <v>720</v>
      </c>
      <c r="E1003" s="182">
        <v>5986050</v>
      </c>
      <c r="F1003" s="182">
        <v>2043636</v>
      </c>
      <c r="G1003" s="182">
        <v>616170</v>
      </c>
      <c r="H1003" s="182">
        <v>384745</v>
      </c>
      <c r="I1003"/>
      <c r="J1003"/>
      <c r="K1003"/>
      <c r="L1003"/>
      <c r="M1003"/>
      <c r="N1003"/>
    </row>
    <row r="1004" spans="2:14" ht="15" customHeight="1" x14ac:dyDescent="0.25">
      <c r="B1004" s="168">
        <v>2020</v>
      </c>
      <c r="C1004" s="168"/>
      <c r="D1004" s="169">
        <v>636</v>
      </c>
      <c r="E1004" s="169">
        <v>4972742</v>
      </c>
      <c r="F1004" s="169">
        <v>1659096</v>
      </c>
      <c r="G1004" s="169">
        <v>456827</v>
      </c>
      <c r="H1004" s="169">
        <v>266602</v>
      </c>
      <c r="I1004"/>
      <c r="J1004"/>
      <c r="K1004"/>
      <c r="L1004"/>
      <c r="M1004"/>
      <c r="N1004"/>
    </row>
    <row r="1005" spans="2:14" ht="15" customHeight="1" x14ac:dyDescent="0.25">
      <c r="B1005" s="168">
        <v>2019</v>
      </c>
      <c r="C1005" s="168"/>
      <c r="D1005" s="169">
        <v>586</v>
      </c>
      <c r="E1005" s="169">
        <v>4846200</v>
      </c>
      <c r="F1005" s="169">
        <v>1609552</v>
      </c>
      <c r="G1005" s="169">
        <v>435308</v>
      </c>
      <c r="H1005" s="169">
        <v>220997</v>
      </c>
      <c r="I1005"/>
      <c r="J1005"/>
      <c r="K1005"/>
      <c r="L1005"/>
      <c r="M1005"/>
      <c r="N1005"/>
    </row>
    <row r="1006" spans="2:14" ht="15" customHeight="1" x14ac:dyDescent="0.25">
      <c r="B1006" s="168">
        <v>2018</v>
      </c>
      <c r="C1006" s="168"/>
      <c r="D1006" s="169">
        <v>562</v>
      </c>
      <c r="E1006" s="169">
        <v>4465816</v>
      </c>
      <c r="F1006" s="169">
        <v>1413722</v>
      </c>
      <c r="G1006" s="169">
        <v>322978</v>
      </c>
      <c r="H1006" s="169">
        <v>178875</v>
      </c>
      <c r="I1006"/>
      <c r="J1006"/>
      <c r="K1006"/>
      <c r="L1006"/>
      <c r="M1006"/>
      <c r="N1006"/>
    </row>
    <row r="1007" spans="2:14" ht="15" customHeight="1" x14ac:dyDescent="0.25">
      <c r="B1007" s="168">
        <v>2017</v>
      </c>
      <c r="C1007" s="168"/>
      <c r="D1007" s="169">
        <v>509</v>
      </c>
      <c r="E1007" s="169">
        <v>3961697</v>
      </c>
      <c r="F1007" s="169">
        <v>1272420</v>
      </c>
      <c r="G1007" s="169">
        <v>248528</v>
      </c>
      <c r="H1007" s="169">
        <v>218926</v>
      </c>
      <c r="I1007"/>
      <c r="J1007"/>
      <c r="K1007"/>
      <c r="L1007"/>
      <c r="M1007"/>
      <c r="N1007"/>
    </row>
    <row r="1008" spans="2:14" ht="15" customHeight="1" x14ac:dyDescent="0.25">
      <c r="B1008" s="168">
        <v>2016</v>
      </c>
      <c r="C1008" s="168"/>
      <c r="D1008" s="169">
        <v>482</v>
      </c>
      <c r="E1008" s="169">
        <v>3523389</v>
      </c>
      <c r="F1008" s="169">
        <v>1118783</v>
      </c>
      <c r="G1008" s="169">
        <v>205346</v>
      </c>
      <c r="H1008" s="169">
        <v>125797</v>
      </c>
      <c r="I1008"/>
      <c r="J1008"/>
      <c r="K1008"/>
      <c r="L1008"/>
      <c r="M1008"/>
      <c r="N1008"/>
    </row>
    <row r="1009" spans="2:14" ht="15" customHeight="1" x14ac:dyDescent="0.25">
      <c r="B1009" s="168">
        <v>2015</v>
      </c>
      <c r="C1009" s="168"/>
      <c r="D1009" s="169">
        <v>458</v>
      </c>
      <c r="E1009" s="169">
        <v>3646481</v>
      </c>
      <c r="F1009" s="169">
        <v>1133031</v>
      </c>
      <c r="G1009" s="169">
        <v>232740</v>
      </c>
      <c r="H1009" s="169">
        <v>78535</v>
      </c>
      <c r="I1009"/>
      <c r="J1009"/>
      <c r="K1009"/>
      <c r="L1009"/>
      <c r="M1009"/>
      <c r="N1009"/>
    </row>
    <row r="1010" spans="2:14" ht="15" customHeight="1" x14ac:dyDescent="0.25">
      <c r="B1010" s="168">
        <v>2014</v>
      </c>
      <c r="C1010" s="168"/>
      <c r="D1010" s="169">
        <v>462</v>
      </c>
      <c r="E1010" s="169">
        <v>3436092</v>
      </c>
      <c r="F1010" s="169">
        <v>1131403</v>
      </c>
      <c r="G1010" s="169">
        <v>214095</v>
      </c>
      <c r="H1010" s="169">
        <v>44005</v>
      </c>
      <c r="I1010"/>
      <c r="J1010"/>
      <c r="K1010"/>
      <c r="L1010"/>
      <c r="M1010"/>
      <c r="N1010"/>
    </row>
    <row r="1011" spans="2:14" s="9" customFormat="1" ht="15" customHeight="1" collapsed="1" x14ac:dyDescent="0.25">
      <c r="B1011" s="168">
        <v>2013</v>
      </c>
      <c r="C1011" s="168"/>
      <c r="D1011" s="169">
        <v>485</v>
      </c>
      <c r="E1011" s="169">
        <v>3724713</v>
      </c>
      <c r="F1011" s="169">
        <v>1131519</v>
      </c>
      <c r="G1011" s="169">
        <v>178530</v>
      </c>
      <c r="H1011" s="169">
        <v>89395</v>
      </c>
      <c r="I1011"/>
      <c r="J1011"/>
      <c r="K1011"/>
      <c r="L1011"/>
      <c r="M1011"/>
      <c r="N1011"/>
    </row>
    <row r="1012" spans="2:14" s="9" customFormat="1" ht="15" customHeight="1" x14ac:dyDescent="0.25">
      <c r="B1012" s="168">
        <v>2012</v>
      </c>
      <c r="C1012" s="168"/>
      <c r="D1012" s="169">
        <v>528</v>
      </c>
      <c r="E1012" s="169">
        <v>4256487</v>
      </c>
      <c r="F1012" s="169">
        <v>1162558</v>
      </c>
      <c r="G1012" s="169">
        <v>134149</v>
      </c>
      <c r="H1012" s="169">
        <v>-116322</v>
      </c>
      <c r="I1012"/>
      <c r="J1012"/>
      <c r="K1012"/>
      <c r="L1012"/>
      <c r="M1012"/>
      <c r="N1012"/>
    </row>
    <row r="1013" spans="2:14" s="9" customFormat="1" ht="15" customHeight="1" x14ac:dyDescent="0.25">
      <c r="B1013" s="168">
        <v>2011</v>
      </c>
      <c r="C1013" s="168"/>
      <c r="D1013" s="169">
        <v>663</v>
      </c>
      <c r="E1013" s="169">
        <v>5967486</v>
      </c>
      <c r="F1013" s="169">
        <v>1541313</v>
      </c>
      <c r="G1013" s="169">
        <v>346033</v>
      </c>
      <c r="H1013" s="169">
        <v>-194269</v>
      </c>
      <c r="I1013"/>
      <c r="J1013"/>
      <c r="K1013"/>
      <c r="L1013"/>
      <c r="M1013"/>
      <c r="N1013"/>
    </row>
    <row r="1014" spans="2:14" ht="15" customHeight="1" x14ac:dyDescent="0.25">
      <c r="B1014" s="168">
        <v>2010</v>
      </c>
      <c r="C1014" s="168"/>
      <c r="D1014" s="169">
        <v>760</v>
      </c>
      <c r="E1014" s="169">
        <v>6900236</v>
      </c>
      <c r="F1014" s="169">
        <v>1818964</v>
      </c>
      <c r="G1014" s="169">
        <v>576069</v>
      </c>
      <c r="H1014" s="169">
        <v>252741</v>
      </c>
      <c r="I1014"/>
      <c r="J1014"/>
      <c r="K1014"/>
      <c r="L1014"/>
      <c r="M1014"/>
      <c r="N1014"/>
    </row>
    <row r="1015" spans="2:14" ht="15" customHeight="1" x14ac:dyDescent="0.25">
      <c r="B1015" s="168">
        <v>2009</v>
      </c>
      <c r="C1015" s="168"/>
      <c r="D1015" s="169">
        <v>841</v>
      </c>
      <c r="E1015" s="169">
        <v>7264108</v>
      </c>
      <c r="F1015" s="169">
        <v>1965247</v>
      </c>
      <c r="G1015" s="169">
        <v>603440</v>
      </c>
      <c r="H1015" s="169">
        <v>71712</v>
      </c>
      <c r="I1015"/>
      <c r="J1015"/>
      <c r="K1015"/>
      <c r="L1015"/>
      <c r="M1015"/>
      <c r="N1015"/>
    </row>
    <row r="1016" spans="2:14" ht="15" customHeight="1" x14ac:dyDescent="0.25">
      <c r="B1016" s="168">
        <v>2008</v>
      </c>
      <c r="C1016" s="168"/>
      <c r="D1016" s="169">
        <v>922</v>
      </c>
      <c r="E1016" s="169">
        <v>7658173</v>
      </c>
      <c r="F1016" s="169">
        <v>2185003</v>
      </c>
      <c r="G1016" s="169">
        <v>705776</v>
      </c>
      <c r="H1016" s="169">
        <v>-185405</v>
      </c>
      <c r="I1016"/>
      <c r="J1016"/>
      <c r="K1016"/>
      <c r="L1016"/>
      <c r="M1016"/>
      <c r="N1016"/>
    </row>
    <row r="1017" spans="2:14" ht="15" customHeight="1" x14ac:dyDescent="0.25">
      <c r="B1017" s="187" t="s">
        <v>212</v>
      </c>
      <c r="C1017" s="187"/>
      <c r="D1017" s="187"/>
      <c r="E1017" s="187"/>
      <c r="F1017" s="187"/>
      <c r="G1017" s="187"/>
      <c r="H1017" s="187"/>
      <c r="I1017"/>
      <c r="J1017"/>
      <c r="K1017"/>
      <c r="L1017"/>
      <c r="M1017"/>
      <c r="N1017"/>
    </row>
    <row r="1018" spans="2:14" ht="15" customHeight="1" x14ac:dyDescent="0.25">
      <c r="B1018" s="181">
        <v>2023</v>
      </c>
      <c r="C1018" s="181"/>
      <c r="D1018" s="182">
        <v>83</v>
      </c>
      <c r="E1018" s="182">
        <v>7346522</v>
      </c>
      <c r="F1018" s="182">
        <v>1985879</v>
      </c>
      <c r="G1018" s="182">
        <v>623579</v>
      </c>
      <c r="H1018" s="182">
        <v>448881</v>
      </c>
      <c r="I1018"/>
      <c r="J1018"/>
      <c r="K1018"/>
      <c r="L1018"/>
      <c r="M1018"/>
      <c r="N1018"/>
    </row>
    <row r="1019" spans="2:14" ht="15" customHeight="1" x14ac:dyDescent="0.25">
      <c r="B1019" s="181">
        <v>2022</v>
      </c>
      <c r="C1019" s="181"/>
      <c r="D1019" s="182">
        <v>76</v>
      </c>
      <c r="E1019" s="182">
        <v>6287280</v>
      </c>
      <c r="F1019" s="182">
        <v>1521538</v>
      </c>
      <c r="G1019" s="182">
        <v>390023</v>
      </c>
      <c r="H1019" s="182">
        <v>315077</v>
      </c>
      <c r="I1019"/>
      <c r="J1019"/>
      <c r="K1019"/>
      <c r="L1019"/>
      <c r="M1019"/>
      <c r="N1019"/>
    </row>
    <row r="1020" spans="2:14" ht="15" customHeight="1" x14ac:dyDescent="0.25">
      <c r="B1020" s="168">
        <v>2021</v>
      </c>
      <c r="C1020" s="168"/>
      <c r="D1020" s="169">
        <v>66</v>
      </c>
      <c r="E1020" s="169">
        <v>4966153</v>
      </c>
      <c r="F1020" s="169">
        <v>1287853</v>
      </c>
      <c r="G1020" s="169">
        <v>297390</v>
      </c>
      <c r="H1020" s="169">
        <v>114587</v>
      </c>
      <c r="I1020"/>
      <c r="J1020"/>
      <c r="K1020"/>
      <c r="L1020"/>
      <c r="M1020"/>
      <c r="N1020"/>
    </row>
    <row r="1021" spans="2:14" ht="15" customHeight="1" x14ac:dyDescent="0.25">
      <c r="B1021" s="168">
        <v>2020</v>
      </c>
      <c r="C1021" s="168"/>
      <c r="D1021" s="169">
        <v>67</v>
      </c>
      <c r="E1021" s="169">
        <v>4321425</v>
      </c>
      <c r="F1021" s="169">
        <v>1234720</v>
      </c>
      <c r="G1021" s="169">
        <v>289583</v>
      </c>
      <c r="H1021" s="169">
        <v>180405</v>
      </c>
      <c r="I1021"/>
      <c r="J1021"/>
      <c r="K1021"/>
      <c r="L1021"/>
      <c r="M1021"/>
      <c r="N1021"/>
    </row>
    <row r="1022" spans="2:14" ht="15" customHeight="1" x14ac:dyDescent="0.25">
      <c r="B1022" s="168">
        <v>2019</v>
      </c>
      <c r="C1022" s="168"/>
      <c r="D1022" s="169">
        <v>64</v>
      </c>
      <c r="E1022" s="169">
        <v>4646662</v>
      </c>
      <c r="F1022" s="169">
        <v>1250937</v>
      </c>
      <c r="G1022" s="169">
        <v>276243</v>
      </c>
      <c r="H1022" s="169">
        <v>108880</v>
      </c>
      <c r="I1022"/>
      <c r="J1022"/>
      <c r="K1022"/>
      <c r="L1022"/>
      <c r="M1022"/>
      <c r="N1022"/>
    </row>
    <row r="1023" spans="2:14" ht="15" customHeight="1" x14ac:dyDescent="0.25">
      <c r="B1023" s="168">
        <v>2018</v>
      </c>
      <c r="C1023" s="168"/>
      <c r="D1023" s="169">
        <v>55</v>
      </c>
      <c r="E1023" s="169">
        <v>4329421</v>
      </c>
      <c r="F1023" s="169">
        <v>1204629</v>
      </c>
      <c r="G1023" s="169">
        <v>331668</v>
      </c>
      <c r="H1023" s="169">
        <v>259603</v>
      </c>
      <c r="I1023"/>
      <c r="J1023"/>
      <c r="K1023"/>
      <c r="L1023"/>
      <c r="M1023"/>
      <c r="N1023"/>
    </row>
    <row r="1024" spans="2:14" ht="15" customHeight="1" x14ac:dyDescent="0.25">
      <c r="B1024" s="168">
        <v>2017</v>
      </c>
      <c r="C1024" s="168"/>
      <c r="D1024" s="169">
        <v>55</v>
      </c>
      <c r="E1024" s="169">
        <v>4089835</v>
      </c>
      <c r="F1024" s="169">
        <v>1024360</v>
      </c>
      <c r="G1024" s="169">
        <v>146957</v>
      </c>
      <c r="H1024" s="169">
        <v>54077</v>
      </c>
      <c r="I1024"/>
      <c r="J1024"/>
      <c r="K1024"/>
      <c r="L1024"/>
      <c r="M1024"/>
      <c r="N1024"/>
    </row>
    <row r="1025" spans="2:14" ht="15" customHeight="1" x14ac:dyDescent="0.25">
      <c r="B1025" s="168">
        <v>2016</v>
      </c>
      <c r="C1025" s="168"/>
      <c r="D1025" s="169">
        <v>59</v>
      </c>
      <c r="E1025" s="169">
        <v>4215099</v>
      </c>
      <c r="F1025" s="169">
        <v>1144312</v>
      </c>
      <c r="G1025" s="169">
        <v>152720</v>
      </c>
      <c r="H1025" s="169">
        <v>121984</v>
      </c>
      <c r="I1025"/>
      <c r="J1025"/>
      <c r="K1025"/>
      <c r="L1025"/>
      <c r="M1025"/>
      <c r="N1025"/>
    </row>
    <row r="1026" spans="2:14" s="9" customFormat="1" ht="15" customHeight="1" collapsed="1" x14ac:dyDescent="0.25">
      <c r="B1026" s="168">
        <v>2015</v>
      </c>
      <c r="C1026" s="168"/>
      <c r="D1026" s="169">
        <v>55</v>
      </c>
      <c r="E1026" s="169">
        <v>5230396</v>
      </c>
      <c r="F1026" s="169">
        <v>1282223</v>
      </c>
      <c r="G1026" s="169">
        <v>212343</v>
      </c>
      <c r="H1026" s="169">
        <v>-67885</v>
      </c>
      <c r="I1026"/>
      <c r="J1026"/>
      <c r="K1026"/>
      <c r="L1026"/>
      <c r="M1026"/>
      <c r="N1026"/>
    </row>
    <row r="1027" spans="2:14" s="9" customFormat="1" ht="15" customHeight="1" x14ac:dyDescent="0.25">
      <c r="B1027" s="168">
        <v>2014</v>
      </c>
      <c r="C1027" s="168"/>
      <c r="D1027" s="169">
        <v>52</v>
      </c>
      <c r="E1027" s="169">
        <v>5645214</v>
      </c>
      <c r="F1027" s="169">
        <v>1424954</v>
      </c>
      <c r="G1027" s="169">
        <v>346180</v>
      </c>
      <c r="H1027" s="169">
        <v>59900</v>
      </c>
      <c r="I1027"/>
      <c r="J1027"/>
      <c r="K1027"/>
      <c r="L1027"/>
      <c r="M1027"/>
      <c r="N1027"/>
    </row>
    <row r="1028" spans="2:14" s="9" customFormat="1" ht="15" customHeight="1" x14ac:dyDescent="0.25">
      <c r="B1028" s="168">
        <v>2013</v>
      </c>
      <c r="C1028" s="168"/>
      <c r="D1028" s="169">
        <v>60</v>
      </c>
      <c r="E1028" s="169">
        <v>6721055</v>
      </c>
      <c r="F1028" s="169">
        <v>1616039</v>
      </c>
      <c r="G1028" s="169">
        <v>442788</v>
      </c>
      <c r="H1028" s="169">
        <v>207051</v>
      </c>
      <c r="I1028"/>
      <c r="J1028"/>
      <c r="K1028"/>
      <c r="L1028"/>
      <c r="M1028"/>
      <c r="N1028"/>
    </row>
    <row r="1029" spans="2:14" ht="15" customHeight="1" x14ac:dyDescent="0.25">
      <c r="B1029" s="168">
        <v>2012</v>
      </c>
      <c r="C1029" s="168"/>
      <c r="D1029" s="169">
        <v>65</v>
      </c>
      <c r="E1029" s="169">
        <v>7895940</v>
      </c>
      <c r="F1029" s="169">
        <v>1904452</v>
      </c>
      <c r="G1029" s="169">
        <v>658718</v>
      </c>
      <c r="H1029" s="169">
        <v>178468</v>
      </c>
      <c r="I1029"/>
      <c r="J1029"/>
      <c r="K1029"/>
      <c r="L1029"/>
      <c r="M1029"/>
      <c r="N1029"/>
    </row>
    <row r="1030" spans="2:14" ht="15" customHeight="1" x14ac:dyDescent="0.25">
      <c r="B1030" s="168">
        <v>2011</v>
      </c>
      <c r="C1030" s="168"/>
      <c r="D1030" s="169">
        <v>89</v>
      </c>
      <c r="E1030" s="169">
        <v>10184372</v>
      </c>
      <c r="F1030" s="169">
        <v>2005178</v>
      </c>
      <c r="G1030" s="169">
        <v>520847</v>
      </c>
      <c r="H1030" s="169">
        <v>-134866</v>
      </c>
      <c r="I1030"/>
      <c r="J1030"/>
      <c r="K1030"/>
      <c r="L1030"/>
      <c r="M1030"/>
      <c r="N1030"/>
    </row>
    <row r="1031" spans="2:14" ht="15" customHeight="1" x14ac:dyDescent="0.25">
      <c r="B1031" s="168">
        <v>2010</v>
      </c>
      <c r="C1031" s="168"/>
      <c r="D1031" s="169">
        <v>94</v>
      </c>
      <c r="E1031" s="169">
        <v>11643105</v>
      </c>
      <c r="F1031" s="169">
        <v>2252801</v>
      </c>
      <c r="G1031" s="169">
        <v>667223</v>
      </c>
      <c r="H1031" s="169">
        <v>566580</v>
      </c>
      <c r="I1031"/>
      <c r="J1031"/>
      <c r="K1031"/>
      <c r="L1031"/>
      <c r="M1031"/>
      <c r="N1031"/>
    </row>
    <row r="1032" spans="2:14" ht="15" customHeight="1" x14ac:dyDescent="0.25">
      <c r="B1032" s="168">
        <v>2009</v>
      </c>
      <c r="C1032" s="168"/>
      <c r="D1032" s="169">
        <v>101</v>
      </c>
      <c r="E1032" s="169">
        <v>10770808</v>
      </c>
      <c r="F1032" s="169">
        <v>2356034</v>
      </c>
      <c r="G1032" s="169">
        <v>757977</v>
      </c>
      <c r="H1032" s="169">
        <v>312601</v>
      </c>
      <c r="I1032"/>
      <c r="J1032"/>
      <c r="K1032"/>
      <c r="L1032"/>
      <c r="M1032"/>
      <c r="N1032"/>
    </row>
    <row r="1033" spans="2:14" ht="15" customHeight="1" x14ac:dyDescent="0.25">
      <c r="B1033" s="168">
        <v>2008</v>
      </c>
      <c r="C1033" s="168"/>
      <c r="D1033" s="169">
        <v>102</v>
      </c>
      <c r="E1033" s="169">
        <v>10201566</v>
      </c>
      <c r="F1033" s="169">
        <v>2244491</v>
      </c>
      <c r="G1033" s="169">
        <v>663475</v>
      </c>
      <c r="H1033" s="169">
        <v>94943</v>
      </c>
      <c r="I1033"/>
      <c r="J1033"/>
      <c r="K1033"/>
      <c r="L1033"/>
      <c r="M1033"/>
      <c r="N1033"/>
    </row>
    <row r="1034" spans="2:14" ht="15" customHeight="1" x14ac:dyDescent="0.25">
      <c r="B1034" s="258" t="s">
        <v>40</v>
      </c>
      <c r="C1034" s="184"/>
      <c r="D1034" s="184"/>
      <c r="E1034" s="184"/>
      <c r="F1034" s="184"/>
      <c r="G1034" s="184"/>
      <c r="H1034" s="184"/>
      <c r="I1034"/>
      <c r="J1034"/>
      <c r="K1034"/>
      <c r="L1034"/>
      <c r="M1034"/>
      <c r="N1034"/>
    </row>
    <row r="1035" spans="2:14" s="9" customFormat="1" ht="15" customHeight="1" collapsed="1" x14ac:dyDescent="0.25">
      <c r="B1035" s="187" t="s">
        <v>213</v>
      </c>
      <c r="C1035" s="187"/>
      <c r="D1035" s="187"/>
      <c r="E1035" s="187"/>
      <c r="F1035" s="187"/>
      <c r="G1035" s="187"/>
      <c r="H1035" s="187"/>
      <c r="I1035"/>
      <c r="J1035"/>
      <c r="K1035"/>
      <c r="L1035"/>
      <c r="M1035"/>
      <c r="N1035"/>
    </row>
    <row r="1036" spans="2:14" s="9" customFormat="1" ht="15" customHeight="1" x14ac:dyDescent="0.25">
      <c r="B1036" s="181">
        <v>2023</v>
      </c>
      <c r="C1036" s="181"/>
      <c r="D1036" s="182">
        <v>36822</v>
      </c>
      <c r="E1036" s="182">
        <v>13849764</v>
      </c>
      <c r="F1036" s="182">
        <v>4539038</v>
      </c>
      <c r="G1036" s="182">
        <v>1463403</v>
      </c>
      <c r="H1036" s="182">
        <v>876106</v>
      </c>
      <c r="I1036"/>
      <c r="J1036"/>
      <c r="K1036"/>
      <c r="L1036"/>
      <c r="M1036"/>
      <c r="N1036"/>
    </row>
    <row r="1037" spans="2:14" s="9" customFormat="1" ht="15" customHeight="1" x14ac:dyDescent="0.25">
      <c r="B1037" s="181">
        <v>2022</v>
      </c>
      <c r="C1037" s="181"/>
      <c r="D1037" s="182">
        <v>35115</v>
      </c>
      <c r="E1037" s="182">
        <v>12370301</v>
      </c>
      <c r="F1037" s="182">
        <v>3786775</v>
      </c>
      <c r="G1037" s="182">
        <v>1101068</v>
      </c>
      <c r="H1037" s="182">
        <v>919114</v>
      </c>
      <c r="I1037"/>
      <c r="J1037"/>
      <c r="K1037"/>
      <c r="L1037"/>
      <c r="M1037"/>
      <c r="N1037"/>
    </row>
    <row r="1038" spans="2:14" s="9" customFormat="1" ht="15" customHeight="1" x14ac:dyDescent="0.25">
      <c r="B1038" s="168">
        <v>2021</v>
      </c>
      <c r="C1038" s="168"/>
      <c r="D1038" s="169">
        <v>33543</v>
      </c>
      <c r="E1038" s="169">
        <v>10996175</v>
      </c>
      <c r="F1038" s="169">
        <v>3497655</v>
      </c>
      <c r="G1038" s="169">
        <v>1064372</v>
      </c>
      <c r="H1038" s="169">
        <v>657091</v>
      </c>
      <c r="I1038"/>
      <c r="J1038"/>
      <c r="K1038"/>
      <c r="L1038"/>
      <c r="M1038"/>
      <c r="N1038"/>
    </row>
    <row r="1039" spans="2:14" s="9" customFormat="1" ht="15" customHeight="1" x14ac:dyDescent="0.25">
      <c r="B1039" s="187" t="s">
        <v>214</v>
      </c>
      <c r="C1039" s="187"/>
      <c r="D1039" s="187"/>
      <c r="E1039" s="187"/>
      <c r="F1039" s="187"/>
      <c r="G1039" s="187"/>
      <c r="H1039" s="187"/>
      <c r="I1039"/>
      <c r="J1039"/>
      <c r="K1039"/>
      <c r="L1039"/>
      <c r="M1039"/>
      <c r="N1039"/>
    </row>
    <row r="1040" spans="2:14" s="9" customFormat="1" ht="15" customHeight="1" x14ac:dyDescent="0.25">
      <c r="B1040" s="181">
        <v>2023</v>
      </c>
      <c r="C1040" s="181"/>
      <c r="D1040" s="182">
        <v>19649</v>
      </c>
      <c r="E1040" s="182">
        <v>4267607</v>
      </c>
      <c r="F1040" s="182">
        <v>1499898</v>
      </c>
      <c r="G1040" s="182">
        <v>500376</v>
      </c>
      <c r="H1040" s="182">
        <v>321023</v>
      </c>
      <c r="I1040"/>
      <c r="J1040"/>
      <c r="K1040"/>
      <c r="L1040"/>
      <c r="M1040"/>
      <c r="N1040"/>
    </row>
    <row r="1041" spans="2:14" s="9" customFormat="1" ht="15" customHeight="1" x14ac:dyDescent="0.25">
      <c r="B1041" s="181">
        <v>2022</v>
      </c>
      <c r="C1041" s="181"/>
      <c r="D1041" s="182">
        <v>19211</v>
      </c>
      <c r="E1041" s="182">
        <v>3951095</v>
      </c>
      <c r="F1041" s="182">
        <v>1346267</v>
      </c>
      <c r="G1041" s="182">
        <v>451001</v>
      </c>
      <c r="H1041" s="182">
        <v>307548</v>
      </c>
      <c r="I1041"/>
      <c r="J1041"/>
      <c r="K1041"/>
      <c r="L1041"/>
      <c r="M1041"/>
      <c r="N1041"/>
    </row>
    <row r="1042" spans="2:14" s="9" customFormat="1" ht="15" customHeight="1" x14ac:dyDescent="0.25">
      <c r="B1042" s="168">
        <v>2021</v>
      </c>
      <c r="C1042" s="168"/>
      <c r="D1042" s="169">
        <v>18720</v>
      </c>
      <c r="E1042" s="169">
        <v>3543303</v>
      </c>
      <c r="F1042" s="169">
        <v>1219765</v>
      </c>
      <c r="G1042" s="169">
        <v>406453</v>
      </c>
      <c r="H1042" s="169">
        <v>263772</v>
      </c>
      <c r="I1042"/>
      <c r="J1042"/>
      <c r="K1042"/>
      <c r="L1042"/>
      <c r="M1042"/>
      <c r="N1042"/>
    </row>
    <row r="1043" spans="2:14" ht="15" customHeight="1" x14ac:dyDescent="0.25">
      <c r="B1043" s="187" t="s">
        <v>597</v>
      </c>
      <c r="C1043" s="187"/>
      <c r="D1043" s="187"/>
      <c r="E1043" s="187"/>
      <c r="F1043" s="187"/>
      <c r="G1043" s="187"/>
      <c r="H1043" s="187"/>
      <c r="I1043"/>
      <c r="J1043"/>
      <c r="K1043"/>
      <c r="L1043"/>
      <c r="M1043"/>
      <c r="N1043"/>
    </row>
    <row r="1044" spans="2:14" ht="15" customHeight="1" x14ac:dyDescent="0.25">
      <c r="B1044" s="181">
        <v>2023</v>
      </c>
      <c r="C1044" s="181"/>
      <c r="D1044" s="182">
        <v>9084</v>
      </c>
      <c r="E1044" s="182">
        <v>1731592</v>
      </c>
      <c r="F1044" s="182">
        <v>675341</v>
      </c>
      <c r="G1044" s="182">
        <v>230121</v>
      </c>
      <c r="H1044" s="182">
        <v>140955</v>
      </c>
      <c r="I1044"/>
      <c r="J1044"/>
      <c r="K1044"/>
      <c r="L1044"/>
      <c r="M1044"/>
      <c r="N1044"/>
    </row>
    <row r="1045" spans="2:14" ht="15" customHeight="1" x14ac:dyDescent="0.25">
      <c r="B1045" s="181">
        <v>2022</v>
      </c>
      <c r="C1045" s="181"/>
      <c r="D1045" s="182">
        <v>8615</v>
      </c>
      <c r="E1045" s="182">
        <v>1582506</v>
      </c>
      <c r="F1045" s="182">
        <v>571537</v>
      </c>
      <c r="G1045" s="182">
        <v>186316</v>
      </c>
      <c r="H1045" s="182">
        <v>132301</v>
      </c>
      <c r="I1045"/>
      <c r="J1045"/>
      <c r="K1045"/>
      <c r="L1045"/>
      <c r="M1045"/>
      <c r="N1045"/>
    </row>
    <row r="1046" spans="2:14" ht="15" customHeight="1" x14ac:dyDescent="0.25">
      <c r="B1046" s="168">
        <v>2021</v>
      </c>
      <c r="C1046" s="168"/>
      <c r="D1046" s="169">
        <v>8266</v>
      </c>
      <c r="E1046" s="169">
        <v>1372392</v>
      </c>
      <c r="F1046" s="169">
        <v>518111</v>
      </c>
      <c r="G1046" s="169">
        <v>167997</v>
      </c>
      <c r="H1046" s="169">
        <v>100204</v>
      </c>
      <c r="I1046"/>
      <c r="J1046"/>
      <c r="K1046"/>
      <c r="L1046"/>
      <c r="M1046"/>
      <c r="N1046"/>
    </row>
    <row r="1047" spans="2:14" ht="15" customHeight="1" x14ac:dyDescent="0.25">
      <c r="B1047" s="187" t="s">
        <v>598</v>
      </c>
      <c r="C1047" s="187"/>
      <c r="D1047" s="187"/>
      <c r="E1047" s="187"/>
      <c r="F1047" s="187"/>
      <c r="G1047" s="187"/>
      <c r="H1047" s="187"/>
      <c r="I1047"/>
      <c r="J1047"/>
      <c r="K1047"/>
      <c r="L1047"/>
      <c r="M1047"/>
      <c r="N1047"/>
    </row>
    <row r="1048" spans="2:14" ht="15" customHeight="1" x14ac:dyDescent="0.25">
      <c r="B1048" s="181">
        <v>2023</v>
      </c>
      <c r="C1048" s="181"/>
      <c r="D1048" s="182">
        <v>18847</v>
      </c>
      <c r="E1048" s="182">
        <v>9125685</v>
      </c>
      <c r="F1048" s="182">
        <v>2766337</v>
      </c>
      <c r="G1048" s="182">
        <v>869211</v>
      </c>
      <c r="H1048" s="182">
        <v>565403</v>
      </c>
      <c r="I1048"/>
      <c r="J1048"/>
      <c r="K1048"/>
      <c r="L1048"/>
      <c r="M1048"/>
      <c r="N1048"/>
    </row>
    <row r="1049" spans="2:14" ht="15" customHeight="1" x14ac:dyDescent="0.25">
      <c r="B1049" s="181">
        <v>2022</v>
      </c>
      <c r="C1049" s="181"/>
      <c r="D1049" s="182">
        <v>17739</v>
      </c>
      <c r="E1049" s="182">
        <v>7986933</v>
      </c>
      <c r="F1049" s="182">
        <v>2305470</v>
      </c>
      <c r="G1049" s="182">
        <v>661879</v>
      </c>
      <c r="H1049" s="182">
        <v>407371</v>
      </c>
      <c r="I1049"/>
      <c r="J1049"/>
      <c r="K1049"/>
      <c r="L1049"/>
      <c r="M1049"/>
      <c r="N1049"/>
    </row>
    <row r="1050" spans="2:14" ht="15" customHeight="1" x14ac:dyDescent="0.25">
      <c r="B1050" s="168">
        <v>2021</v>
      </c>
      <c r="C1050" s="168"/>
      <c r="D1050" s="169">
        <v>16747</v>
      </c>
      <c r="E1050" s="169">
        <v>6434734</v>
      </c>
      <c r="F1050" s="169">
        <v>1961386</v>
      </c>
      <c r="G1050" s="169">
        <v>491567</v>
      </c>
      <c r="H1050" s="169">
        <v>134055</v>
      </c>
      <c r="I1050"/>
      <c r="J1050"/>
      <c r="K1050"/>
      <c r="L1050"/>
      <c r="M1050"/>
      <c r="N1050"/>
    </row>
    <row r="1051" spans="2:14" ht="15" customHeight="1" x14ac:dyDescent="0.25">
      <c r="B1051" s="187" t="s">
        <v>599</v>
      </c>
      <c r="C1051" s="187"/>
      <c r="D1051" s="187"/>
      <c r="E1051" s="187"/>
      <c r="F1051" s="187"/>
      <c r="G1051" s="187"/>
      <c r="H1051" s="187"/>
      <c r="I1051"/>
      <c r="J1051"/>
      <c r="K1051"/>
      <c r="L1051"/>
      <c r="M1051"/>
      <c r="N1051"/>
    </row>
    <row r="1052" spans="2:14" ht="15" customHeight="1" x14ac:dyDescent="0.25">
      <c r="B1052" s="181">
        <v>2023</v>
      </c>
      <c r="C1052" s="181"/>
      <c r="D1052" s="182">
        <v>7345</v>
      </c>
      <c r="E1052" s="182">
        <v>1578192</v>
      </c>
      <c r="F1052" s="182">
        <v>644638</v>
      </c>
      <c r="G1052" s="182">
        <v>215180</v>
      </c>
      <c r="H1052" s="182">
        <v>129087</v>
      </c>
      <c r="I1052"/>
      <c r="J1052"/>
      <c r="K1052"/>
      <c r="L1052"/>
      <c r="M1052"/>
      <c r="N1052"/>
    </row>
    <row r="1053" spans="2:14" ht="15" customHeight="1" x14ac:dyDescent="0.25">
      <c r="B1053" s="181">
        <v>2022</v>
      </c>
      <c r="C1053" s="181"/>
      <c r="D1053" s="182">
        <v>6782</v>
      </c>
      <c r="E1053" s="182">
        <v>1400128</v>
      </c>
      <c r="F1053" s="182">
        <v>575399</v>
      </c>
      <c r="G1053" s="182">
        <v>191225</v>
      </c>
      <c r="H1053" s="182">
        <v>111675</v>
      </c>
      <c r="I1053"/>
      <c r="J1053"/>
      <c r="K1053"/>
      <c r="L1053"/>
      <c r="M1053"/>
      <c r="N1053"/>
    </row>
    <row r="1054" spans="2:14" ht="15" customHeight="1" x14ac:dyDescent="0.25">
      <c r="B1054" s="168">
        <v>2021</v>
      </c>
      <c r="C1054" s="168"/>
      <c r="D1054" s="169">
        <v>6184</v>
      </c>
      <c r="E1054" s="169">
        <v>1267617</v>
      </c>
      <c r="F1054" s="169">
        <v>502805</v>
      </c>
      <c r="G1054" s="169">
        <v>151844</v>
      </c>
      <c r="H1054" s="169">
        <v>84364</v>
      </c>
      <c r="I1054"/>
      <c r="J1054"/>
      <c r="K1054"/>
      <c r="L1054"/>
      <c r="M1054"/>
      <c r="N1054"/>
    </row>
    <row r="1055" spans="2:14" ht="15" customHeight="1" x14ac:dyDescent="0.25">
      <c r="B1055" s="187" t="s">
        <v>215</v>
      </c>
      <c r="C1055" s="187"/>
      <c r="D1055" s="187"/>
      <c r="E1055" s="187"/>
      <c r="F1055" s="187"/>
      <c r="G1055" s="187"/>
      <c r="H1055" s="187"/>
      <c r="I1055"/>
      <c r="J1055"/>
      <c r="K1055"/>
      <c r="L1055"/>
      <c r="M1055"/>
      <c r="N1055"/>
    </row>
    <row r="1056" spans="2:14" ht="15" customHeight="1" x14ac:dyDescent="0.25">
      <c r="B1056" s="181">
        <v>2023</v>
      </c>
      <c r="C1056" s="181"/>
      <c r="D1056" s="182">
        <v>3885</v>
      </c>
      <c r="E1056" s="182">
        <v>539524</v>
      </c>
      <c r="F1056" s="182">
        <v>239720</v>
      </c>
      <c r="G1056" s="182">
        <v>77838</v>
      </c>
      <c r="H1056" s="182">
        <v>54982</v>
      </c>
      <c r="I1056"/>
      <c r="J1056"/>
      <c r="K1056"/>
      <c r="L1056"/>
      <c r="M1056"/>
      <c r="N1056"/>
    </row>
    <row r="1057" spans="2:14" ht="15" customHeight="1" x14ac:dyDescent="0.25">
      <c r="B1057" s="181">
        <v>2022</v>
      </c>
      <c r="C1057" s="181"/>
      <c r="D1057" s="182">
        <v>3680</v>
      </c>
      <c r="E1057" s="182">
        <v>468782</v>
      </c>
      <c r="F1057" s="182">
        <v>200913</v>
      </c>
      <c r="G1057" s="182">
        <v>55137</v>
      </c>
      <c r="H1057" s="182">
        <v>-22592</v>
      </c>
      <c r="I1057"/>
      <c r="J1057"/>
      <c r="K1057"/>
      <c r="L1057"/>
      <c r="M1057"/>
      <c r="N1057"/>
    </row>
    <row r="1058" spans="2:14" ht="15" customHeight="1" x14ac:dyDescent="0.25">
      <c r="B1058" s="168">
        <v>2021</v>
      </c>
      <c r="C1058" s="168"/>
      <c r="D1058" s="169">
        <v>3459</v>
      </c>
      <c r="E1058" s="169">
        <v>429704</v>
      </c>
      <c r="F1058" s="169">
        <v>186171</v>
      </c>
      <c r="G1058" s="169">
        <v>51644</v>
      </c>
      <c r="H1058" s="169">
        <v>32527</v>
      </c>
      <c r="I1058"/>
      <c r="J1058"/>
      <c r="K1058"/>
      <c r="L1058"/>
      <c r="M1058"/>
      <c r="N1058"/>
    </row>
    <row r="1059" spans="2:14" ht="15" customHeight="1" x14ac:dyDescent="0.25">
      <c r="B1059" s="187" t="s">
        <v>216</v>
      </c>
      <c r="C1059" s="187"/>
      <c r="D1059" s="187"/>
      <c r="E1059" s="187"/>
      <c r="F1059" s="187"/>
      <c r="G1059" s="187"/>
      <c r="H1059" s="187"/>
      <c r="I1059"/>
      <c r="J1059"/>
      <c r="K1059"/>
      <c r="L1059"/>
      <c r="M1059"/>
      <c r="N1059"/>
    </row>
    <row r="1060" spans="2:14" ht="15" customHeight="1" x14ac:dyDescent="0.25">
      <c r="B1060" s="181">
        <v>2023</v>
      </c>
      <c r="C1060" s="181"/>
      <c r="D1060" s="182">
        <v>8603</v>
      </c>
      <c r="E1060" s="182">
        <v>1616143</v>
      </c>
      <c r="F1060" s="182">
        <v>562516</v>
      </c>
      <c r="G1060" s="182">
        <v>219802</v>
      </c>
      <c r="H1060" s="182">
        <v>149358</v>
      </c>
      <c r="I1060"/>
      <c r="J1060"/>
      <c r="K1060"/>
      <c r="L1060"/>
      <c r="M1060"/>
      <c r="N1060"/>
    </row>
    <row r="1061" spans="2:14" ht="15" customHeight="1" x14ac:dyDescent="0.25">
      <c r="B1061" s="181">
        <v>2022</v>
      </c>
      <c r="C1061" s="181"/>
      <c r="D1061" s="182">
        <v>7895</v>
      </c>
      <c r="E1061" s="182">
        <v>1439861</v>
      </c>
      <c r="F1061" s="182">
        <v>528511</v>
      </c>
      <c r="G1061" s="182">
        <v>236410</v>
      </c>
      <c r="H1061" s="182">
        <v>167686</v>
      </c>
      <c r="I1061"/>
      <c r="J1061"/>
      <c r="K1061"/>
      <c r="L1061"/>
      <c r="M1061"/>
      <c r="N1061"/>
    </row>
    <row r="1062" spans="2:14" ht="15" customHeight="1" x14ac:dyDescent="0.25">
      <c r="B1062" s="168">
        <v>2021</v>
      </c>
      <c r="C1062" s="168"/>
      <c r="D1062" s="169">
        <v>7212</v>
      </c>
      <c r="E1062" s="169">
        <v>1226520</v>
      </c>
      <c r="F1062" s="169">
        <v>440798</v>
      </c>
      <c r="G1062" s="169">
        <v>176933</v>
      </c>
      <c r="H1062" s="169">
        <v>106910</v>
      </c>
      <c r="I1062"/>
      <c r="J1062"/>
      <c r="K1062"/>
      <c r="L1062"/>
      <c r="M1062"/>
      <c r="N1062"/>
    </row>
    <row r="1063" spans="2:14" ht="15" customHeight="1" x14ac:dyDescent="0.25">
      <c r="B1063" s="187" t="s">
        <v>507</v>
      </c>
      <c r="C1063" s="187"/>
      <c r="D1063" s="187"/>
      <c r="E1063" s="187"/>
      <c r="F1063" s="187"/>
      <c r="G1063" s="187"/>
      <c r="H1063" s="187"/>
      <c r="I1063"/>
      <c r="J1063"/>
      <c r="K1063"/>
      <c r="L1063"/>
      <c r="M1063"/>
      <c r="N1063"/>
    </row>
    <row r="1064" spans="2:14" ht="15" customHeight="1" x14ac:dyDescent="0.25">
      <c r="B1064" s="181">
        <v>2023</v>
      </c>
      <c r="C1064" s="181"/>
      <c r="D1064" s="182">
        <v>1913</v>
      </c>
      <c r="E1064" s="182">
        <v>464512</v>
      </c>
      <c r="F1064" s="182">
        <v>178550</v>
      </c>
      <c r="G1064" s="182">
        <v>60369</v>
      </c>
      <c r="H1064" s="182">
        <v>42899</v>
      </c>
      <c r="I1064"/>
      <c r="J1064"/>
      <c r="K1064"/>
      <c r="L1064"/>
      <c r="M1064"/>
      <c r="N1064"/>
    </row>
    <row r="1065" spans="2:14" ht="15" customHeight="1" x14ac:dyDescent="0.25">
      <c r="B1065" s="181">
        <v>2022</v>
      </c>
      <c r="C1065" s="181"/>
      <c r="D1065" s="182">
        <v>1859</v>
      </c>
      <c r="E1065" s="182">
        <v>424357</v>
      </c>
      <c r="F1065" s="182">
        <v>154240</v>
      </c>
      <c r="G1065" s="182">
        <v>48781</v>
      </c>
      <c r="H1065" s="182">
        <v>36240</v>
      </c>
      <c r="I1065"/>
      <c r="J1065"/>
      <c r="K1065"/>
      <c r="L1065"/>
      <c r="M1065"/>
      <c r="N1065"/>
    </row>
    <row r="1066" spans="2:14" ht="15" customHeight="1" x14ac:dyDescent="0.25">
      <c r="B1066" s="168">
        <v>2021</v>
      </c>
      <c r="C1066" s="168"/>
      <c r="D1066" s="169">
        <v>1758</v>
      </c>
      <c r="E1066" s="169">
        <v>355968</v>
      </c>
      <c r="F1066" s="169">
        <v>131117</v>
      </c>
      <c r="G1066" s="169">
        <v>35755</v>
      </c>
      <c r="H1066" s="169">
        <v>21872</v>
      </c>
      <c r="I1066"/>
      <c r="J1066"/>
      <c r="K1066"/>
      <c r="L1066"/>
      <c r="M1066"/>
      <c r="N1066"/>
    </row>
    <row r="1067" spans="2:14" s="9" customFormat="1" ht="15" customHeight="1" x14ac:dyDescent="0.25">
      <c r="B1067" s="187" t="s">
        <v>524</v>
      </c>
      <c r="C1067" s="187"/>
      <c r="D1067" s="187"/>
      <c r="E1067" s="187"/>
      <c r="F1067" s="187"/>
      <c r="G1067" s="187"/>
      <c r="H1067" s="187"/>
      <c r="I1067"/>
      <c r="J1067"/>
      <c r="K1067"/>
      <c r="L1067"/>
      <c r="M1067"/>
      <c r="N1067"/>
    </row>
    <row r="1068" spans="2:14" s="9" customFormat="1" ht="15" customHeight="1" x14ac:dyDescent="0.25">
      <c r="B1068" s="181">
        <v>2023</v>
      </c>
      <c r="C1068" s="181"/>
      <c r="D1068" s="182">
        <v>1709</v>
      </c>
      <c r="E1068" s="182">
        <v>1051863</v>
      </c>
      <c r="F1068" s="182">
        <v>392623</v>
      </c>
      <c r="G1068" s="182">
        <v>148623</v>
      </c>
      <c r="H1068" s="182">
        <v>132431</v>
      </c>
      <c r="I1068"/>
      <c r="J1068"/>
      <c r="K1068"/>
      <c r="L1068"/>
      <c r="M1068"/>
      <c r="N1068"/>
    </row>
    <row r="1069" spans="2:14" s="9" customFormat="1" ht="15" customHeight="1" x14ac:dyDescent="0.25">
      <c r="B1069" s="181">
        <v>2022</v>
      </c>
      <c r="C1069" s="181"/>
      <c r="D1069" s="182">
        <v>1575</v>
      </c>
      <c r="E1069" s="182">
        <v>872534</v>
      </c>
      <c r="F1069" s="182">
        <v>323625</v>
      </c>
      <c r="G1069" s="182">
        <v>116790</v>
      </c>
      <c r="H1069" s="182">
        <v>122152</v>
      </c>
      <c r="I1069"/>
      <c r="J1069"/>
      <c r="K1069"/>
      <c r="L1069"/>
      <c r="M1069"/>
      <c r="N1069"/>
    </row>
    <row r="1070" spans="2:14" s="9" customFormat="1" ht="15" customHeight="1" x14ac:dyDescent="0.25">
      <c r="B1070" s="168">
        <v>2021</v>
      </c>
      <c r="C1070" s="168"/>
      <c r="D1070" s="169">
        <v>1466</v>
      </c>
      <c r="E1070" s="169">
        <v>757351</v>
      </c>
      <c r="F1070" s="169">
        <v>282323</v>
      </c>
      <c r="G1070" s="169">
        <v>88420</v>
      </c>
      <c r="H1070" s="169">
        <v>100816</v>
      </c>
      <c r="I1070"/>
      <c r="J1070"/>
      <c r="K1070"/>
      <c r="L1070"/>
      <c r="M1070"/>
      <c r="N1070"/>
    </row>
    <row r="1071" spans="2:14" s="10" customFormat="1" ht="15" customHeight="1" x14ac:dyDescent="0.25">
      <c r="B1071" s="258" t="s">
        <v>23</v>
      </c>
      <c r="C1071" s="184"/>
      <c r="D1071" s="184"/>
      <c r="E1071" s="184"/>
      <c r="F1071" s="184"/>
      <c r="G1071" s="184"/>
      <c r="H1071" s="184"/>
      <c r="I1071"/>
      <c r="J1071"/>
      <c r="K1071"/>
      <c r="L1071"/>
      <c r="M1071"/>
      <c r="N1071"/>
    </row>
    <row r="1072" spans="2:14" ht="15" customHeight="1" x14ac:dyDescent="0.25">
      <c r="B1072" s="187" t="s">
        <v>378</v>
      </c>
      <c r="C1072" s="187"/>
      <c r="D1072" s="187"/>
      <c r="E1072" s="187"/>
      <c r="F1072" s="187"/>
      <c r="G1072" s="187"/>
      <c r="H1072" s="187"/>
      <c r="I1072"/>
      <c r="J1072"/>
      <c r="K1072"/>
      <c r="L1072"/>
      <c r="M1072"/>
      <c r="N1072"/>
    </row>
    <row r="1073" spans="2:14" ht="15" customHeight="1" x14ac:dyDescent="0.25">
      <c r="B1073" s="181">
        <v>2023</v>
      </c>
      <c r="C1073" s="181"/>
      <c r="D1073" s="182">
        <v>217389</v>
      </c>
      <c r="E1073" s="182">
        <v>50768237</v>
      </c>
      <c r="F1073" s="182">
        <v>26518176</v>
      </c>
      <c r="G1073" s="182">
        <v>9887805</v>
      </c>
      <c r="H1073" s="182">
        <v>6024903</v>
      </c>
      <c r="I1073"/>
      <c r="J1073"/>
      <c r="K1073"/>
      <c r="L1073"/>
      <c r="M1073"/>
      <c r="N1073"/>
    </row>
    <row r="1074" spans="2:14" ht="15" customHeight="1" x14ac:dyDescent="0.25">
      <c r="B1074" s="181">
        <v>2022</v>
      </c>
      <c r="C1074" s="181"/>
      <c r="D1074" s="182">
        <v>217173</v>
      </c>
      <c r="E1074" s="182">
        <v>47160710</v>
      </c>
      <c r="F1074" s="182">
        <v>24421927</v>
      </c>
      <c r="G1074" s="182">
        <v>9479816</v>
      </c>
      <c r="H1074" s="182">
        <v>6096043</v>
      </c>
      <c r="I1074"/>
      <c r="J1074"/>
      <c r="K1074"/>
      <c r="L1074"/>
      <c r="M1074"/>
      <c r="N1074"/>
    </row>
    <row r="1075" spans="2:14" ht="15" customHeight="1" x14ac:dyDescent="0.25">
      <c r="B1075" s="181">
        <v>2021</v>
      </c>
      <c r="C1075" s="181"/>
      <c r="D1075" s="182">
        <v>215729</v>
      </c>
      <c r="E1075" s="182">
        <v>40906803</v>
      </c>
      <c r="F1075" s="182">
        <v>21524886</v>
      </c>
      <c r="G1075" s="182">
        <v>8292739</v>
      </c>
      <c r="H1075" s="182">
        <v>5167858</v>
      </c>
      <c r="I1075"/>
      <c r="J1075"/>
      <c r="K1075"/>
      <c r="L1075"/>
      <c r="M1075"/>
      <c r="N1075"/>
    </row>
    <row r="1076" spans="2:14" ht="15" customHeight="1" x14ac:dyDescent="0.25">
      <c r="B1076" s="168">
        <v>2020</v>
      </c>
      <c r="C1076" s="168"/>
      <c r="D1076" s="169">
        <v>215033</v>
      </c>
      <c r="E1076" s="169">
        <v>36540047</v>
      </c>
      <c r="F1076" s="169">
        <v>18912045</v>
      </c>
      <c r="G1076" s="169">
        <v>6438324</v>
      </c>
      <c r="H1076" s="169">
        <v>2880517</v>
      </c>
      <c r="I1076"/>
      <c r="J1076"/>
      <c r="K1076"/>
      <c r="L1076"/>
      <c r="M1076"/>
      <c r="N1076"/>
    </row>
    <row r="1077" spans="2:14" ht="15" customHeight="1" x14ac:dyDescent="0.25">
      <c r="B1077" s="168">
        <v>2019</v>
      </c>
      <c r="C1077" s="168"/>
      <c r="D1077" s="169">
        <v>218440</v>
      </c>
      <c r="E1077" s="169">
        <v>38367157</v>
      </c>
      <c r="F1077" s="169">
        <v>19853490</v>
      </c>
      <c r="G1077" s="169">
        <v>7007483</v>
      </c>
      <c r="H1077" s="169">
        <v>4022475</v>
      </c>
      <c r="I1077"/>
      <c r="J1077"/>
      <c r="K1077"/>
      <c r="L1077"/>
      <c r="M1077"/>
      <c r="N1077"/>
    </row>
    <row r="1078" spans="2:14" ht="15" customHeight="1" x14ac:dyDescent="0.25">
      <c r="B1078" s="168">
        <v>2018</v>
      </c>
      <c r="C1078" s="168"/>
      <c r="D1078" s="169">
        <v>217831</v>
      </c>
      <c r="E1078" s="169">
        <v>36645457</v>
      </c>
      <c r="F1078" s="169">
        <v>19019226</v>
      </c>
      <c r="G1078" s="169">
        <v>6930715</v>
      </c>
      <c r="H1078" s="169">
        <v>3363668</v>
      </c>
      <c r="I1078"/>
      <c r="J1078"/>
      <c r="K1078"/>
      <c r="L1078"/>
      <c r="M1078"/>
      <c r="N1078"/>
    </row>
    <row r="1079" spans="2:14" ht="15" customHeight="1" x14ac:dyDescent="0.25">
      <c r="B1079" s="168">
        <v>2017</v>
      </c>
      <c r="C1079" s="168"/>
      <c r="D1079" s="169">
        <v>219190</v>
      </c>
      <c r="E1079" s="169">
        <v>34690461</v>
      </c>
      <c r="F1079" s="169">
        <v>17866077</v>
      </c>
      <c r="G1079" s="169">
        <v>6600168</v>
      </c>
      <c r="H1079" s="169">
        <v>3777180</v>
      </c>
      <c r="I1079"/>
      <c r="J1079"/>
      <c r="K1079"/>
      <c r="L1079"/>
      <c r="M1079"/>
      <c r="N1079"/>
    </row>
    <row r="1080" spans="2:14" ht="15" customHeight="1" x14ac:dyDescent="0.25">
      <c r="B1080" s="168">
        <v>2016</v>
      </c>
      <c r="C1080" s="168"/>
      <c r="D1080" s="169">
        <v>220359</v>
      </c>
      <c r="E1080" s="169">
        <v>32378029</v>
      </c>
      <c r="F1080" s="169">
        <v>16581928</v>
      </c>
      <c r="G1080" s="169">
        <v>5962276</v>
      </c>
      <c r="H1080" s="169">
        <v>2882817</v>
      </c>
      <c r="I1080"/>
      <c r="J1080"/>
      <c r="K1080"/>
      <c r="L1080"/>
      <c r="M1080"/>
      <c r="N1080"/>
    </row>
    <row r="1081" spans="2:14" ht="15" customHeight="1" x14ac:dyDescent="0.25">
      <c r="B1081" s="168">
        <v>2015</v>
      </c>
      <c r="C1081" s="168"/>
      <c r="D1081" s="169">
        <v>222034</v>
      </c>
      <c r="E1081" s="169">
        <v>31016029</v>
      </c>
      <c r="F1081" s="169">
        <v>15652169</v>
      </c>
      <c r="G1081" s="169">
        <v>5478260</v>
      </c>
      <c r="H1081" s="169">
        <v>2284361</v>
      </c>
      <c r="I1081"/>
      <c r="J1081"/>
      <c r="K1081"/>
      <c r="L1081"/>
      <c r="M1081"/>
      <c r="N1081"/>
    </row>
    <row r="1082" spans="2:14" ht="15" customHeight="1" x14ac:dyDescent="0.25">
      <c r="B1082" s="168">
        <v>2014</v>
      </c>
      <c r="C1082" s="168"/>
      <c r="D1082" s="169">
        <v>221846</v>
      </c>
      <c r="E1082" s="169">
        <v>29729090</v>
      </c>
      <c r="F1082" s="169">
        <v>14787022</v>
      </c>
      <c r="G1082" s="169">
        <v>4978644</v>
      </c>
      <c r="H1082" s="169">
        <v>1824765</v>
      </c>
      <c r="I1082"/>
      <c r="J1082"/>
      <c r="K1082"/>
      <c r="L1082"/>
      <c r="M1082"/>
      <c r="N1082"/>
    </row>
    <row r="1083" spans="2:14" ht="15" customHeight="1" x14ac:dyDescent="0.25">
      <c r="B1083" s="168">
        <v>2013</v>
      </c>
      <c r="C1083" s="168"/>
      <c r="D1083" s="169">
        <v>226644</v>
      </c>
      <c r="E1083" s="169">
        <v>28960757</v>
      </c>
      <c r="F1083" s="169">
        <v>14031828</v>
      </c>
      <c r="G1083" s="169">
        <v>4344671</v>
      </c>
      <c r="H1083" s="169">
        <v>925175</v>
      </c>
      <c r="I1083"/>
      <c r="J1083"/>
      <c r="K1083"/>
      <c r="L1083"/>
      <c r="M1083"/>
      <c r="N1083"/>
    </row>
    <row r="1084" spans="2:14" s="10" customFormat="1" ht="15" customHeight="1" collapsed="1" x14ac:dyDescent="0.25">
      <c r="B1084" s="168">
        <v>2012</v>
      </c>
      <c r="C1084" s="168"/>
      <c r="D1084" s="169">
        <v>232625</v>
      </c>
      <c r="E1084" s="169">
        <v>29223291</v>
      </c>
      <c r="F1084" s="169">
        <v>13905859</v>
      </c>
      <c r="G1084" s="169">
        <v>3792308</v>
      </c>
      <c r="H1084" s="169">
        <v>-54862</v>
      </c>
      <c r="I1084"/>
      <c r="J1084"/>
      <c r="K1084"/>
      <c r="L1084"/>
      <c r="M1084"/>
      <c r="N1084"/>
    </row>
    <row r="1085" spans="2:14" s="10" customFormat="1" ht="15" customHeight="1" x14ac:dyDescent="0.25">
      <c r="B1085" s="168">
        <v>2011</v>
      </c>
      <c r="C1085" s="168"/>
      <c r="D1085" s="169">
        <v>243873</v>
      </c>
      <c r="E1085" s="169">
        <v>31252440</v>
      </c>
      <c r="F1085" s="169">
        <v>15395528</v>
      </c>
      <c r="G1085" s="169">
        <v>4563131</v>
      </c>
      <c r="H1085" s="169">
        <v>583296</v>
      </c>
      <c r="I1085"/>
      <c r="J1085"/>
      <c r="K1085"/>
      <c r="L1085"/>
      <c r="M1085"/>
      <c r="N1085"/>
    </row>
    <row r="1086" spans="2:14" s="10" customFormat="1" ht="15" customHeight="1" x14ac:dyDescent="0.25">
      <c r="B1086" s="168">
        <v>2010</v>
      </c>
      <c r="C1086" s="168"/>
      <c r="D1086" s="169">
        <v>251463</v>
      </c>
      <c r="E1086" s="169">
        <v>33286325</v>
      </c>
      <c r="F1086" s="169">
        <v>17066813</v>
      </c>
      <c r="G1086" s="169">
        <v>5959252</v>
      </c>
      <c r="H1086" s="169">
        <v>2137482</v>
      </c>
      <c r="I1086"/>
      <c r="J1086"/>
      <c r="K1086"/>
      <c r="L1086"/>
      <c r="M1086"/>
      <c r="N1086"/>
    </row>
    <row r="1087" spans="2:14" ht="15" customHeight="1" x14ac:dyDescent="0.25">
      <c r="B1087" s="168">
        <v>2009</v>
      </c>
      <c r="C1087" s="168"/>
      <c r="D1087" s="169">
        <v>265645</v>
      </c>
      <c r="E1087" s="169">
        <v>32876398</v>
      </c>
      <c r="F1087" s="169">
        <v>16944844</v>
      </c>
      <c r="G1087" s="169">
        <v>5956741</v>
      </c>
      <c r="H1087" s="169">
        <v>1720843</v>
      </c>
      <c r="I1087"/>
      <c r="J1087"/>
      <c r="K1087"/>
      <c r="L1087"/>
      <c r="M1087"/>
      <c r="N1087"/>
    </row>
    <row r="1088" spans="2:14" ht="15" customHeight="1" x14ac:dyDescent="0.25">
      <c r="B1088" s="168">
        <v>2008</v>
      </c>
      <c r="C1088" s="168"/>
      <c r="D1088" s="169">
        <v>276418</v>
      </c>
      <c r="E1088" s="169">
        <v>34611088</v>
      </c>
      <c r="F1088" s="169">
        <v>17664893</v>
      </c>
      <c r="G1088" s="169">
        <v>6570131</v>
      </c>
      <c r="H1088" s="169">
        <v>1697285</v>
      </c>
      <c r="I1088"/>
      <c r="J1088"/>
      <c r="K1088"/>
      <c r="L1088"/>
      <c r="M1088"/>
      <c r="N1088"/>
    </row>
    <row r="1089" spans="2:14" ht="15" customHeight="1" x14ac:dyDescent="0.25">
      <c r="B1089" s="258" t="s">
        <v>35</v>
      </c>
      <c r="C1089" s="184"/>
      <c r="D1089" s="184"/>
      <c r="E1089" s="184"/>
      <c r="F1089" s="184"/>
      <c r="G1089" s="184"/>
      <c r="H1089" s="184"/>
      <c r="I1089"/>
      <c r="J1089"/>
      <c r="K1089"/>
      <c r="L1089"/>
      <c r="M1089"/>
      <c r="N1089"/>
    </row>
    <row r="1090" spans="2:14" ht="15" customHeight="1" x14ac:dyDescent="0.25">
      <c r="B1090" s="187" t="s">
        <v>217</v>
      </c>
      <c r="C1090" s="187"/>
      <c r="D1090" s="187"/>
      <c r="E1090" s="187"/>
      <c r="F1090" s="187"/>
      <c r="G1090" s="187"/>
      <c r="H1090" s="187"/>
      <c r="I1090"/>
      <c r="J1090"/>
      <c r="K1090"/>
      <c r="L1090"/>
      <c r="M1090"/>
      <c r="N1090"/>
    </row>
    <row r="1091" spans="2:14" ht="15" customHeight="1" x14ac:dyDescent="0.25">
      <c r="B1091" s="181">
        <v>2023</v>
      </c>
      <c r="C1091" s="181"/>
      <c r="D1091" s="182">
        <v>111508</v>
      </c>
      <c r="E1091" s="182">
        <v>1334201</v>
      </c>
      <c r="F1091" s="182">
        <v>807262</v>
      </c>
      <c r="G1091" s="182">
        <v>510285</v>
      </c>
      <c r="H1091" s="182">
        <v>444513</v>
      </c>
      <c r="I1091"/>
      <c r="J1091"/>
      <c r="K1091"/>
      <c r="L1091"/>
      <c r="M1091"/>
      <c r="N1091"/>
    </row>
    <row r="1092" spans="2:14" ht="15" customHeight="1" x14ac:dyDescent="0.25">
      <c r="B1092" s="181">
        <v>2022</v>
      </c>
      <c r="C1092" s="181"/>
      <c r="D1092" s="182">
        <v>112595</v>
      </c>
      <c r="E1092" s="182">
        <v>1315765</v>
      </c>
      <c r="F1092" s="182">
        <v>774736</v>
      </c>
      <c r="G1092" s="182">
        <v>493204</v>
      </c>
      <c r="H1092" s="182">
        <v>427061</v>
      </c>
      <c r="I1092"/>
      <c r="J1092"/>
      <c r="K1092"/>
      <c r="L1092"/>
      <c r="M1092"/>
      <c r="N1092"/>
    </row>
    <row r="1093" spans="2:14" ht="15" customHeight="1" x14ac:dyDescent="0.25">
      <c r="B1093" s="168">
        <v>2021</v>
      </c>
      <c r="C1093" s="168"/>
      <c r="D1093" s="169">
        <v>112178</v>
      </c>
      <c r="E1093" s="169">
        <v>1193049</v>
      </c>
      <c r="F1093" s="169">
        <v>693660</v>
      </c>
      <c r="G1093" s="169">
        <v>450652</v>
      </c>
      <c r="H1093" s="169">
        <v>383642</v>
      </c>
      <c r="I1093"/>
      <c r="J1093"/>
      <c r="K1093"/>
      <c r="L1093"/>
      <c r="M1093"/>
      <c r="N1093"/>
    </row>
    <row r="1094" spans="2:14" ht="15" customHeight="1" x14ac:dyDescent="0.25">
      <c r="B1094" s="168">
        <v>2020</v>
      </c>
      <c r="C1094" s="168"/>
      <c r="D1094" s="169">
        <v>113238</v>
      </c>
      <c r="E1094" s="169">
        <v>1130466</v>
      </c>
      <c r="F1094" s="169">
        <v>784347</v>
      </c>
      <c r="G1094" s="169">
        <v>539230</v>
      </c>
      <c r="H1094" s="169">
        <v>421523</v>
      </c>
      <c r="I1094"/>
      <c r="J1094"/>
      <c r="K1094"/>
      <c r="L1094"/>
      <c r="M1094"/>
      <c r="N1094"/>
    </row>
    <row r="1095" spans="2:14" ht="15" customHeight="1" x14ac:dyDescent="0.25">
      <c r="B1095" s="168">
        <v>2019</v>
      </c>
      <c r="C1095" s="168"/>
      <c r="D1095" s="169">
        <v>117536</v>
      </c>
      <c r="E1095" s="169">
        <v>1239319</v>
      </c>
      <c r="F1095" s="169">
        <v>850548</v>
      </c>
      <c r="G1095" s="169">
        <v>583144</v>
      </c>
      <c r="H1095" s="169">
        <v>458272</v>
      </c>
      <c r="I1095"/>
      <c r="J1095"/>
      <c r="K1095"/>
      <c r="L1095"/>
      <c r="M1095"/>
      <c r="N1095"/>
    </row>
    <row r="1096" spans="2:14" ht="15" customHeight="1" x14ac:dyDescent="0.25">
      <c r="B1096" s="168">
        <v>2018</v>
      </c>
      <c r="C1096" s="168"/>
      <c r="D1096" s="169">
        <v>119313</v>
      </c>
      <c r="E1096" s="169">
        <v>1281994</v>
      </c>
      <c r="F1096" s="169">
        <v>872173</v>
      </c>
      <c r="G1096" s="169">
        <v>591405</v>
      </c>
      <c r="H1096" s="169">
        <v>459623</v>
      </c>
      <c r="I1096"/>
      <c r="J1096"/>
      <c r="K1096"/>
      <c r="L1096"/>
      <c r="M1096"/>
      <c r="N1096"/>
    </row>
    <row r="1097" spans="2:14" ht="15" customHeight="1" x14ac:dyDescent="0.25">
      <c r="B1097" s="168">
        <v>2017</v>
      </c>
      <c r="C1097" s="168"/>
      <c r="D1097" s="169">
        <v>121797</v>
      </c>
      <c r="E1097" s="169">
        <v>1291886</v>
      </c>
      <c r="F1097" s="169">
        <v>863203</v>
      </c>
      <c r="G1097" s="169">
        <v>573936</v>
      </c>
      <c r="H1097" s="169">
        <v>445863</v>
      </c>
      <c r="I1097"/>
      <c r="J1097"/>
      <c r="K1097"/>
      <c r="L1097"/>
      <c r="M1097"/>
      <c r="N1097"/>
    </row>
    <row r="1098" spans="2:14" ht="15" customHeight="1" x14ac:dyDescent="0.25">
      <c r="B1098" s="168">
        <v>2016</v>
      </c>
      <c r="C1098" s="168"/>
      <c r="D1098" s="169">
        <v>123625</v>
      </c>
      <c r="E1098" s="169">
        <v>1313069</v>
      </c>
      <c r="F1098" s="169">
        <v>887819</v>
      </c>
      <c r="G1098" s="169">
        <v>589238</v>
      </c>
      <c r="H1098" s="169">
        <v>440685</v>
      </c>
      <c r="I1098"/>
      <c r="J1098"/>
      <c r="K1098"/>
      <c r="L1098"/>
      <c r="M1098"/>
      <c r="N1098"/>
    </row>
    <row r="1099" spans="2:14" s="10" customFormat="1" ht="15" customHeight="1" collapsed="1" x14ac:dyDescent="0.25">
      <c r="B1099" s="168">
        <v>2015</v>
      </c>
      <c r="C1099" s="168"/>
      <c r="D1099" s="169">
        <v>125506</v>
      </c>
      <c r="E1099" s="169">
        <v>1348386</v>
      </c>
      <c r="F1099" s="169">
        <v>889903</v>
      </c>
      <c r="G1099" s="169">
        <v>577320</v>
      </c>
      <c r="H1099" s="169">
        <v>437458</v>
      </c>
      <c r="I1099"/>
      <c r="J1099"/>
      <c r="K1099"/>
      <c r="L1099"/>
      <c r="M1099"/>
      <c r="N1099"/>
    </row>
    <row r="1100" spans="2:14" s="10" customFormat="1" ht="15" customHeight="1" x14ac:dyDescent="0.25">
      <c r="B1100" s="168">
        <v>2014</v>
      </c>
      <c r="C1100" s="168"/>
      <c r="D1100" s="169">
        <v>126521</v>
      </c>
      <c r="E1100" s="169">
        <v>1367135</v>
      </c>
      <c r="F1100" s="169">
        <v>912456</v>
      </c>
      <c r="G1100" s="169">
        <v>588530</v>
      </c>
      <c r="H1100" s="169">
        <v>423602</v>
      </c>
      <c r="I1100"/>
      <c r="J1100"/>
      <c r="K1100"/>
      <c r="L1100"/>
      <c r="M1100"/>
      <c r="N1100"/>
    </row>
    <row r="1101" spans="2:14" s="10" customFormat="1" ht="15" customHeight="1" x14ac:dyDescent="0.25">
      <c r="B1101" s="168">
        <v>2013</v>
      </c>
      <c r="C1101" s="168"/>
      <c r="D1101" s="169">
        <v>132010</v>
      </c>
      <c r="E1101" s="169">
        <v>1427238</v>
      </c>
      <c r="F1101" s="169">
        <v>928893</v>
      </c>
      <c r="G1101" s="169">
        <v>588159</v>
      </c>
      <c r="H1101" s="169">
        <v>434529</v>
      </c>
      <c r="I1101"/>
      <c r="J1101"/>
      <c r="K1101"/>
      <c r="L1101"/>
      <c r="M1101"/>
      <c r="N1101"/>
    </row>
    <row r="1102" spans="2:14" ht="15" customHeight="1" x14ac:dyDescent="0.25">
      <c r="B1102" s="168">
        <v>2012</v>
      </c>
      <c r="C1102" s="168"/>
      <c r="D1102" s="169">
        <v>137873</v>
      </c>
      <c r="E1102" s="169">
        <v>1537657</v>
      </c>
      <c r="F1102" s="169">
        <v>1007645</v>
      </c>
      <c r="G1102" s="169">
        <v>638420</v>
      </c>
      <c r="H1102" s="169">
        <v>464330</v>
      </c>
      <c r="I1102"/>
      <c r="J1102"/>
      <c r="K1102"/>
      <c r="L1102"/>
      <c r="M1102"/>
      <c r="N1102"/>
    </row>
    <row r="1103" spans="2:14" ht="15" customHeight="1" x14ac:dyDescent="0.25">
      <c r="B1103" s="168">
        <v>2011</v>
      </c>
      <c r="C1103" s="168"/>
      <c r="D1103" s="169">
        <v>147130</v>
      </c>
      <c r="E1103" s="169">
        <v>1747397</v>
      </c>
      <c r="F1103" s="169">
        <v>1144425</v>
      </c>
      <c r="G1103" s="169">
        <v>723162</v>
      </c>
      <c r="H1103" s="169">
        <v>536679</v>
      </c>
      <c r="I1103"/>
      <c r="J1103"/>
      <c r="K1103"/>
      <c r="L1103"/>
      <c r="M1103"/>
      <c r="N1103"/>
    </row>
    <row r="1104" spans="2:14" ht="15" customHeight="1" x14ac:dyDescent="0.25">
      <c r="B1104" s="168">
        <v>2010</v>
      </c>
      <c r="C1104" s="168"/>
      <c r="D1104" s="169">
        <v>153960</v>
      </c>
      <c r="E1104" s="169">
        <v>1977354</v>
      </c>
      <c r="F1104" s="169">
        <v>1328090</v>
      </c>
      <c r="G1104" s="169">
        <v>853862</v>
      </c>
      <c r="H1104" s="169">
        <v>628172</v>
      </c>
      <c r="I1104"/>
      <c r="J1104"/>
      <c r="K1104"/>
      <c r="L1104"/>
      <c r="M1104"/>
      <c r="N1104"/>
    </row>
    <row r="1105" spans="2:14" ht="15" customHeight="1" x14ac:dyDescent="0.25">
      <c r="B1105" s="168">
        <v>2009</v>
      </c>
      <c r="C1105" s="168"/>
      <c r="D1105" s="169">
        <v>166220</v>
      </c>
      <c r="E1105" s="169">
        <v>2026777</v>
      </c>
      <c r="F1105" s="169">
        <v>1342051</v>
      </c>
      <c r="G1105" s="169">
        <v>835863</v>
      </c>
      <c r="H1105" s="169">
        <v>672511</v>
      </c>
      <c r="I1105"/>
      <c r="J1105"/>
      <c r="K1105"/>
      <c r="L1105"/>
      <c r="M1105"/>
      <c r="N1105"/>
    </row>
    <row r="1106" spans="2:14" ht="15" customHeight="1" x14ac:dyDescent="0.25">
      <c r="B1106" s="168">
        <v>2008</v>
      </c>
      <c r="C1106" s="168"/>
      <c r="D1106" s="169">
        <v>175493</v>
      </c>
      <c r="E1106" s="169">
        <v>2209129</v>
      </c>
      <c r="F1106" s="169">
        <v>1444879</v>
      </c>
      <c r="G1106" s="169">
        <v>914634</v>
      </c>
      <c r="H1106" s="169">
        <v>722563</v>
      </c>
      <c r="I1106"/>
      <c r="J1106"/>
      <c r="K1106"/>
      <c r="L1106"/>
      <c r="M1106"/>
      <c r="N1106"/>
    </row>
    <row r="1107" spans="2:14" ht="15" customHeight="1" x14ac:dyDescent="0.25">
      <c r="B1107" s="187" t="s">
        <v>218</v>
      </c>
      <c r="C1107" s="187"/>
      <c r="D1107" s="187"/>
      <c r="E1107" s="187"/>
      <c r="F1107" s="187"/>
      <c r="G1107" s="187"/>
      <c r="H1107" s="187"/>
      <c r="I1107"/>
      <c r="J1107"/>
      <c r="K1107"/>
      <c r="L1107"/>
      <c r="M1107"/>
      <c r="N1107"/>
    </row>
    <row r="1108" spans="2:14" ht="15" customHeight="1" x14ac:dyDescent="0.25">
      <c r="B1108" s="181">
        <v>2023</v>
      </c>
      <c r="C1108" s="181"/>
      <c r="D1108" s="182">
        <v>105881</v>
      </c>
      <c r="E1108" s="182">
        <v>49434036</v>
      </c>
      <c r="F1108" s="182">
        <v>25710914</v>
      </c>
      <c r="G1108" s="182">
        <v>9377519</v>
      </c>
      <c r="H1108" s="182">
        <v>5580391</v>
      </c>
      <c r="I1108"/>
      <c r="J1108"/>
      <c r="K1108"/>
      <c r="L1108"/>
      <c r="M1108"/>
      <c r="N1108"/>
    </row>
    <row r="1109" spans="2:14" ht="15" customHeight="1" x14ac:dyDescent="0.25">
      <c r="B1109" s="181">
        <v>2022</v>
      </c>
      <c r="C1109" s="181"/>
      <c r="D1109" s="182">
        <v>104578</v>
      </c>
      <c r="E1109" s="182">
        <v>45844945</v>
      </c>
      <c r="F1109" s="182">
        <v>23647192</v>
      </c>
      <c r="G1109" s="182">
        <v>8986612</v>
      </c>
      <c r="H1109" s="182">
        <v>5668982</v>
      </c>
      <c r="I1109"/>
      <c r="J1109"/>
      <c r="K1109"/>
      <c r="L1109"/>
      <c r="M1109"/>
      <c r="N1109"/>
    </row>
    <row r="1110" spans="2:14" ht="15" customHeight="1" x14ac:dyDescent="0.25">
      <c r="B1110" s="168">
        <v>2021</v>
      </c>
      <c r="C1110" s="168"/>
      <c r="D1110" s="169">
        <v>103551</v>
      </c>
      <c r="E1110" s="169">
        <v>39713754</v>
      </c>
      <c r="F1110" s="169">
        <v>20831226</v>
      </c>
      <c r="G1110" s="169">
        <v>7842087</v>
      </c>
      <c r="H1110" s="169">
        <v>4784216</v>
      </c>
      <c r="I1110"/>
      <c r="J1110"/>
      <c r="K1110"/>
      <c r="L1110"/>
      <c r="M1110"/>
      <c r="N1110"/>
    </row>
    <row r="1111" spans="2:14" ht="15" customHeight="1" x14ac:dyDescent="0.25">
      <c r="B1111" s="168">
        <v>2020</v>
      </c>
      <c r="C1111" s="168"/>
      <c r="D1111" s="169">
        <v>101795</v>
      </c>
      <c r="E1111" s="169">
        <v>35409581</v>
      </c>
      <c r="F1111" s="169">
        <v>18127697</v>
      </c>
      <c r="G1111" s="169">
        <v>5899094</v>
      </c>
      <c r="H1111" s="169">
        <v>2458994</v>
      </c>
      <c r="I1111"/>
      <c r="J1111"/>
      <c r="K1111"/>
      <c r="L1111"/>
      <c r="M1111"/>
      <c r="N1111"/>
    </row>
    <row r="1112" spans="2:14" ht="15" customHeight="1" x14ac:dyDescent="0.25">
      <c r="B1112" s="168">
        <v>2019</v>
      </c>
      <c r="C1112" s="168"/>
      <c r="D1112" s="169">
        <v>100904</v>
      </c>
      <c r="E1112" s="169">
        <v>37127839</v>
      </c>
      <c r="F1112" s="169">
        <v>19002942</v>
      </c>
      <c r="G1112" s="169">
        <v>6424339</v>
      </c>
      <c r="H1112" s="169">
        <v>3564203</v>
      </c>
      <c r="I1112"/>
      <c r="J1112"/>
      <c r="K1112"/>
      <c r="L1112"/>
      <c r="M1112"/>
      <c r="N1112"/>
    </row>
    <row r="1113" spans="2:14" ht="15" customHeight="1" x14ac:dyDescent="0.25">
      <c r="B1113" s="168">
        <v>2018</v>
      </c>
      <c r="C1113" s="168"/>
      <c r="D1113" s="169">
        <v>98518</v>
      </c>
      <c r="E1113" s="169">
        <v>35363463</v>
      </c>
      <c r="F1113" s="169">
        <v>18147053</v>
      </c>
      <c r="G1113" s="169">
        <v>6339310</v>
      </c>
      <c r="H1113" s="169">
        <v>2904045</v>
      </c>
      <c r="I1113"/>
      <c r="J1113"/>
      <c r="K1113"/>
      <c r="L1113"/>
      <c r="M1113"/>
      <c r="N1113"/>
    </row>
    <row r="1114" spans="2:14" s="9" customFormat="1" ht="15" customHeight="1" collapsed="1" x14ac:dyDescent="0.25">
      <c r="B1114" s="168">
        <v>2017</v>
      </c>
      <c r="C1114" s="168"/>
      <c r="D1114" s="169">
        <v>97393</v>
      </c>
      <c r="E1114" s="169">
        <v>33398575</v>
      </c>
      <c r="F1114" s="169">
        <v>17002874</v>
      </c>
      <c r="G1114" s="169">
        <v>6026232</v>
      </c>
      <c r="H1114" s="169">
        <v>3331317</v>
      </c>
      <c r="I1114"/>
      <c r="J1114"/>
      <c r="K1114"/>
      <c r="L1114"/>
      <c r="M1114"/>
      <c r="N1114"/>
    </row>
    <row r="1115" spans="2:14" s="9" customFormat="1" ht="15" customHeight="1" x14ac:dyDescent="0.25">
      <c r="B1115" s="168">
        <v>2016</v>
      </c>
      <c r="C1115" s="168"/>
      <c r="D1115" s="169">
        <v>96734</v>
      </c>
      <c r="E1115" s="169">
        <v>31064960</v>
      </c>
      <c r="F1115" s="169">
        <v>15694109</v>
      </c>
      <c r="G1115" s="169">
        <v>5373038</v>
      </c>
      <c r="H1115" s="169">
        <v>2442132</v>
      </c>
      <c r="I1115"/>
      <c r="J1115"/>
      <c r="K1115"/>
      <c r="L1115"/>
      <c r="M1115"/>
      <c r="N1115"/>
    </row>
    <row r="1116" spans="2:14" s="9" customFormat="1" ht="15" customHeight="1" x14ac:dyDescent="0.25">
      <c r="B1116" s="168">
        <v>2015</v>
      </c>
      <c r="C1116" s="168"/>
      <c r="D1116" s="169">
        <v>96528</v>
      </c>
      <c r="E1116" s="169">
        <v>29667644</v>
      </c>
      <c r="F1116" s="169">
        <v>14762267</v>
      </c>
      <c r="G1116" s="169">
        <v>4900940</v>
      </c>
      <c r="H1116" s="169">
        <v>1846904</v>
      </c>
      <c r="I1116"/>
      <c r="J1116"/>
      <c r="K1116"/>
      <c r="L1116"/>
      <c r="M1116"/>
      <c r="N1116"/>
    </row>
    <row r="1117" spans="2:14" ht="15" customHeight="1" x14ac:dyDescent="0.25">
      <c r="B1117" s="168">
        <v>2014</v>
      </c>
      <c r="C1117" s="168"/>
      <c r="D1117" s="169">
        <v>95325</v>
      </c>
      <c r="E1117" s="169">
        <v>28361956</v>
      </c>
      <c r="F1117" s="169">
        <v>13874566</v>
      </c>
      <c r="G1117" s="169">
        <v>4390113</v>
      </c>
      <c r="H1117" s="169">
        <v>1401163</v>
      </c>
      <c r="I1117"/>
      <c r="J1117"/>
      <c r="K1117"/>
      <c r="L1117"/>
      <c r="M1117"/>
      <c r="N1117"/>
    </row>
    <row r="1118" spans="2:14" ht="15" customHeight="1" x14ac:dyDescent="0.25">
      <c r="B1118" s="168">
        <v>2013</v>
      </c>
      <c r="C1118" s="168"/>
      <c r="D1118" s="169">
        <v>94634</v>
      </c>
      <c r="E1118" s="169">
        <v>27533519</v>
      </c>
      <c r="F1118" s="169">
        <v>13102934</v>
      </c>
      <c r="G1118" s="169">
        <v>3756512</v>
      </c>
      <c r="H1118" s="169">
        <v>490646</v>
      </c>
      <c r="I1118"/>
      <c r="J1118"/>
      <c r="K1118"/>
      <c r="L1118"/>
      <c r="M1118"/>
      <c r="N1118"/>
    </row>
    <row r="1119" spans="2:14" ht="15" customHeight="1" x14ac:dyDescent="0.25">
      <c r="B1119" s="168">
        <v>2012</v>
      </c>
      <c r="C1119" s="168"/>
      <c r="D1119" s="169">
        <v>94752</v>
      </c>
      <c r="E1119" s="169">
        <v>27685635</v>
      </c>
      <c r="F1119" s="169">
        <v>12898214</v>
      </c>
      <c r="G1119" s="169">
        <v>3153888</v>
      </c>
      <c r="H1119" s="169">
        <v>-519192</v>
      </c>
      <c r="I1119"/>
      <c r="J1119"/>
      <c r="K1119"/>
      <c r="L1119"/>
      <c r="M1119"/>
      <c r="N1119"/>
    </row>
    <row r="1120" spans="2:14" ht="15" customHeight="1" x14ac:dyDescent="0.25">
      <c r="B1120" s="168">
        <v>2011</v>
      </c>
      <c r="C1120" s="168"/>
      <c r="D1120" s="169">
        <v>96743</v>
      </c>
      <c r="E1120" s="169">
        <v>29505043</v>
      </c>
      <c r="F1120" s="169">
        <v>14251103</v>
      </c>
      <c r="G1120" s="169">
        <v>3839970</v>
      </c>
      <c r="H1120" s="169">
        <v>46617</v>
      </c>
      <c r="I1120"/>
      <c r="J1120"/>
      <c r="K1120"/>
      <c r="L1120"/>
      <c r="M1120"/>
      <c r="N1120"/>
    </row>
    <row r="1121" spans="2:14" ht="15" customHeight="1" x14ac:dyDescent="0.25">
      <c r="B1121" s="168">
        <v>2010</v>
      </c>
      <c r="C1121" s="168"/>
      <c r="D1121" s="169">
        <v>97503</v>
      </c>
      <c r="E1121" s="169">
        <v>31308971</v>
      </c>
      <c r="F1121" s="169">
        <v>15738723</v>
      </c>
      <c r="G1121" s="169">
        <v>5105390</v>
      </c>
      <c r="H1121" s="169">
        <v>1509309</v>
      </c>
      <c r="I1121"/>
      <c r="J1121"/>
      <c r="K1121"/>
      <c r="L1121"/>
      <c r="M1121"/>
      <c r="N1121"/>
    </row>
    <row r="1122" spans="2:14" ht="15" customHeight="1" x14ac:dyDescent="0.25">
      <c r="B1122" s="168">
        <v>2009</v>
      </c>
      <c r="C1122" s="168"/>
      <c r="D1122" s="169">
        <v>99425</v>
      </c>
      <c r="E1122" s="169">
        <v>30849620</v>
      </c>
      <c r="F1122" s="169">
        <v>15602793</v>
      </c>
      <c r="G1122" s="169">
        <v>5120878</v>
      </c>
      <c r="H1122" s="169">
        <v>1048333</v>
      </c>
      <c r="I1122"/>
      <c r="J1122"/>
      <c r="K1122"/>
      <c r="L1122"/>
      <c r="M1122"/>
      <c r="N1122"/>
    </row>
    <row r="1123" spans="2:14" s="8" customFormat="1" ht="15" customHeight="1" x14ac:dyDescent="0.25">
      <c r="B1123" s="168">
        <v>2008</v>
      </c>
      <c r="C1123" s="168"/>
      <c r="D1123" s="169">
        <v>100925</v>
      </c>
      <c r="E1123" s="169">
        <v>32401959</v>
      </c>
      <c r="F1123" s="169">
        <v>16220014</v>
      </c>
      <c r="G1123" s="169">
        <v>5655497</v>
      </c>
      <c r="H1123" s="169">
        <v>974722</v>
      </c>
      <c r="I1123"/>
      <c r="J1123"/>
      <c r="K1123"/>
      <c r="L1123"/>
      <c r="M1123"/>
      <c r="N1123"/>
    </row>
    <row r="1124" spans="2:14" s="9" customFormat="1" ht="15" customHeight="1" collapsed="1" x14ac:dyDescent="0.25">
      <c r="B1124" s="258" t="s">
        <v>11</v>
      </c>
      <c r="C1124" s="184"/>
      <c r="D1124" s="184"/>
      <c r="E1124" s="184"/>
      <c r="F1124" s="184"/>
      <c r="G1124" s="184"/>
      <c r="H1124" s="184"/>
      <c r="I1124"/>
      <c r="J1124"/>
      <c r="K1124"/>
      <c r="L1124"/>
      <c r="M1124"/>
      <c r="N1124"/>
    </row>
    <row r="1125" spans="2:14" s="9" customFormat="1" ht="15" customHeight="1" x14ac:dyDescent="0.25">
      <c r="B1125" s="187" t="s">
        <v>219</v>
      </c>
      <c r="C1125" s="187"/>
      <c r="D1125" s="187"/>
      <c r="E1125" s="187"/>
      <c r="F1125" s="187"/>
      <c r="G1125" s="187"/>
      <c r="H1125" s="187"/>
      <c r="I1125"/>
      <c r="J1125"/>
      <c r="K1125"/>
      <c r="L1125"/>
      <c r="M1125"/>
      <c r="N1125"/>
    </row>
    <row r="1126" spans="2:14" s="9" customFormat="1" ht="15" customHeight="1" x14ac:dyDescent="0.25">
      <c r="B1126" s="181">
        <v>2023</v>
      </c>
      <c r="C1126" s="181"/>
      <c r="D1126" s="182">
        <v>217094</v>
      </c>
      <c r="E1126" s="182">
        <v>33157414</v>
      </c>
      <c r="F1126" s="182">
        <v>17744395</v>
      </c>
      <c r="G1126" s="182">
        <v>6624172</v>
      </c>
      <c r="H1126" s="182">
        <v>4115015</v>
      </c>
      <c r="I1126"/>
      <c r="J1126"/>
      <c r="K1126"/>
      <c r="L1126"/>
      <c r="M1126"/>
      <c r="N1126"/>
    </row>
    <row r="1127" spans="2:14" s="9" customFormat="1" ht="15" customHeight="1" x14ac:dyDescent="0.25">
      <c r="B1127" s="181">
        <v>2022</v>
      </c>
      <c r="C1127" s="181"/>
      <c r="D1127" s="182">
        <v>216898</v>
      </c>
      <c r="E1127" s="182">
        <v>31569777</v>
      </c>
      <c r="F1127" s="182">
        <v>16699669</v>
      </c>
      <c r="G1127" s="182">
        <v>6482438</v>
      </c>
      <c r="H1127" s="182">
        <v>4119591</v>
      </c>
      <c r="I1127"/>
      <c r="J1127"/>
      <c r="K1127"/>
      <c r="L1127"/>
      <c r="M1127"/>
      <c r="N1127"/>
    </row>
    <row r="1128" spans="2:14" s="9" customFormat="1" ht="15" customHeight="1" x14ac:dyDescent="0.25">
      <c r="B1128" s="168">
        <v>2021</v>
      </c>
      <c r="C1128" s="168"/>
      <c r="D1128" s="169">
        <v>215493</v>
      </c>
      <c r="E1128" s="169">
        <v>27769237</v>
      </c>
      <c r="F1128" s="169">
        <v>14867333</v>
      </c>
      <c r="G1128" s="169">
        <v>5726707</v>
      </c>
      <c r="H1128" s="169">
        <v>3596912</v>
      </c>
      <c r="I1128"/>
      <c r="J1128"/>
      <c r="K1128"/>
      <c r="L1128"/>
      <c r="M1128"/>
      <c r="N1128"/>
    </row>
    <row r="1129" spans="2:14" s="9" customFormat="1" ht="15" customHeight="1" x14ac:dyDescent="0.25">
      <c r="B1129" s="168">
        <v>2020</v>
      </c>
      <c r="C1129" s="168"/>
      <c r="D1129" s="169">
        <v>214815</v>
      </c>
      <c r="E1129" s="169">
        <v>25298755</v>
      </c>
      <c r="F1129" s="169">
        <v>13467251</v>
      </c>
      <c r="G1129" s="169">
        <v>4702692</v>
      </c>
      <c r="H1129" s="169">
        <v>2376042</v>
      </c>
      <c r="I1129"/>
      <c r="J1129"/>
      <c r="K1129"/>
      <c r="L1129"/>
      <c r="M1129"/>
      <c r="N1129"/>
    </row>
    <row r="1130" spans="2:14" s="9" customFormat="1" ht="15" customHeight="1" x14ac:dyDescent="0.25">
      <c r="B1130" s="168">
        <v>2019</v>
      </c>
      <c r="C1130" s="168"/>
      <c r="D1130" s="169">
        <v>218206</v>
      </c>
      <c r="E1130" s="169">
        <v>26030775</v>
      </c>
      <c r="F1130" s="169">
        <v>13867436</v>
      </c>
      <c r="G1130" s="169">
        <v>4846005</v>
      </c>
      <c r="H1130" s="169">
        <v>2739181</v>
      </c>
      <c r="I1130"/>
      <c r="J1130"/>
      <c r="K1130"/>
      <c r="L1130"/>
      <c r="M1130"/>
      <c r="N1130"/>
    </row>
    <row r="1131" spans="2:14" s="9" customFormat="1" ht="15" customHeight="1" x14ac:dyDescent="0.25">
      <c r="B1131" s="168">
        <v>2018</v>
      </c>
      <c r="C1131" s="168"/>
      <c r="D1131" s="169">
        <v>217610</v>
      </c>
      <c r="E1131" s="169">
        <v>24971842</v>
      </c>
      <c r="F1131" s="169">
        <v>13301249</v>
      </c>
      <c r="G1131" s="169">
        <v>4731457</v>
      </c>
      <c r="H1131" s="169">
        <v>2009545</v>
      </c>
      <c r="I1131"/>
      <c r="J1131"/>
      <c r="K1131"/>
      <c r="L1131"/>
      <c r="M1131"/>
      <c r="N1131"/>
    </row>
    <row r="1132" spans="2:14" s="9" customFormat="1" ht="15" customHeight="1" x14ac:dyDescent="0.25">
      <c r="B1132" s="168">
        <v>2017</v>
      </c>
      <c r="C1132" s="168"/>
      <c r="D1132" s="169">
        <v>218980</v>
      </c>
      <c r="E1132" s="169">
        <v>23869107</v>
      </c>
      <c r="F1132" s="169">
        <v>12557068</v>
      </c>
      <c r="G1132" s="169">
        <v>4478140</v>
      </c>
      <c r="H1132" s="169">
        <v>2571287</v>
      </c>
      <c r="I1132"/>
      <c r="J1132"/>
      <c r="K1132"/>
      <c r="L1132"/>
      <c r="M1132"/>
      <c r="N1132"/>
    </row>
    <row r="1133" spans="2:14" ht="15" customHeight="1" x14ac:dyDescent="0.25">
      <c r="B1133" s="168">
        <v>2016</v>
      </c>
      <c r="C1133" s="168"/>
      <c r="D1133" s="169">
        <v>220173</v>
      </c>
      <c r="E1133" s="169">
        <v>22580594</v>
      </c>
      <c r="F1133" s="169">
        <v>11776217</v>
      </c>
      <c r="G1133" s="169">
        <v>4112137</v>
      </c>
      <c r="H1133" s="169">
        <v>1954172</v>
      </c>
      <c r="I1133"/>
      <c r="J1133"/>
      <c r="K1133"/>
      <c r="L1133"/>
      <c r="M1133"/>
      <c r="N1133"/>
    </row>
    <row r="1134" spans="2:14" ht="15" customHeight="1" x14ac:dyDescent="0.25">
      <c r="B1134" s="168">
        <v>2015</v>
      </c>
      <c r="C1134" s="168"/>
      <c r="D1134" s="169">
        <v>221854</v>
      </c>
      <c r="E1134" s="169">
        <v>21712668</v>
      </c>
      <c r="F1134" s="169">
        <v>11247279</v>
      </c>
      <c r="G1134" s="169">
        <v>3826209</v>
      </c>
      <c r="H1134" s="169">
        <v>1530417</v>
      </c>
      <c r="I1134"/>
      <c r="J1134"/>
      <c r="K1134"/>
      <c r="L1134"/>
      <c r="M1134"/>
      <c r="N1134"/>
    </row>
    <row r="1135" spans="2:14" ht="15" customHeight="1" x14ac:dyDescent="0.25">
      <c r="B1135" s="168">
        <v>2014</v>
      </c>
      <c r="C1135" s="168"/>
      <c r="D1135" s="169">
        <v>221673</v>
      </c>
      <c r="E1135" s="169">
        <v>20900603</v>
      </c>
      <c r="F1135" s="169">
        <v>10558413</v>
      </c>
      <c r="G1135" s="169">
        <v>3401859</v>
      </c>
      <c r="H1135" s="169">
        <v>1126693</v>
      </c>
      <c r="I1135"/>
      <c r="J1135"/>
      <c r="K1135"/>
      <c r="L1135"/>
      <c r="M1135"/>
      <c r="N1135"/>
    </row>
    <row r="1136" spans="2:14" ht="15" customHeight="1" x14ac:dyDescent="0.25">
      <c r="B1136" s="168">
        <v>2013</v>
      </c>
      <c r="C1136" s="168"/>
      <c r="D1136" s="169">
        <v>226476</v>
      </c>
      <c r="E1136" s="169">
        <v>20436319</v>
      </c>
      <c r="F1136" s="169">
        <v>10098557</v>
      </c>
      <c r="G1136" s="169">
        <v>2945042</v>
      </c>
      <c r="H1136" s="169">
        <v>409073</v>
      </c>
      <c r="I1136"/>
      <c r="J1136"/>
      <c r="K1136"/>
      <c r="L1136"/>
      <c r="M1136"/>
      <c r="N1136"/>
    </row>
    <row r="1137" spans="2:14" ht="15" customHeight="1" x14ac:dyDescent="0.25">
      <c r="B1137" s="168">
        <v>2012</v>
      </c>
      <c r="C1137" s="168"/>
      <c r="D1137" s="169">
        <v>232453</v>
      </c>
      <c r="E1137" s="169">
        <v>20427510</v>
      </c>
      <c r="F1137" s="169">
        <v>9952510</v>
      </c>
      <c r="G1137" s="169">
        <v>2479709</v>
      </c>
      <c r="H1137" s="169">
        <v>-324250</v>
      </c>
      <c r="I1137"/>
      <c r="J1137"/>
      <c r="K1137"/>
      <c r="L1137"/>
      <c r="M1137"/>
      <c r="N1137"/>
    </row>
    <row r="1138" spans="2:14" ht="15" customHeight="1" x14ac:dyDescent="0.25">
      <c r="B1138" s="168">
        <v>2011</v>
      </c>
      <c r="C1138" s="168"/>
      <c r="D1138" s="169">
        <v>243687</v>
      </c>
      <c r="E1138" s="169">
        <v>22188459</v>
      </c>
      <c r="F1138" s="169">
        <v>11100202</v>
      </c>
      <c r="G1138" s="169">
        <v>3055097</v>
      </c>
      <c r="H1138" s="169">
        <v>176560</v>
      </c>
      <c r="I1138"/>
      <c r="J1138"/>
      <c r="K1138"/>
      <c r="L1138"/>
      <c r="M1138"/>
      <c r="N1138"/>
    </row>
    <row r="1139" spans="2:14" s="9" customFormat="1" ht="15" customHeight="1" collapsed="1" x14ac:dyDescent="0.25">
      <c r="B1139" s="168">
        <v>2010</v>
      </c>
      <c r="C1139" s="168"/>
      <c r="D1139" s="169">
        <v>251273</v>
      </c>
      <c r="E1139" s="169">
        <v>23732602</v>
      </c>
      <c r="F1139" s="169">
        <v>12349513</v>
      </c>
      <c r="G1139" s="169">
        <v>4045806</v>
      </c>
      <c r="H1139" s="169">
        <v>1261131</v>
      </c>
      <c r="I1139"/>
      <c r="J1139"/>
      <c r="K1139"/>
      <c r="L1139"/>
      <c r="M1139"/>
      <c r="N1139"/>
    </row>
    <row r="1140" spans="2:14" s="9" customFormat="1" ht="15" customHeight="1" x14ac:dyDescent="0.25">
      <c r="B1140" s="168">
        <v>2009</v>
      </c>
      <c r="C1140" s="168"/>
      <c r="D1140" s="169">
        <v>265465</v>
      </c>
      <c r="E1140" s="169">
        <v>23409132</v>
      </c>
      <c r="F1140" s="169">
        <v>12321540</v>
      </c>
      <c r="G1140" s="169">
        <v>3992305</v>
      </c>
      <c r="H1140" s="169">
        <v>982213</v>
      </c>
      <c r="I1140"/>
      <c r="J1140"/>
      <c r="K1140"/>
      <c r="L1140"/>
      <c r="M1140"/>
      <c r="N1140"/>
    </row>
    <row r="1141" spans="2:14" s="9" customFormat="1" ht="15" customHeight="1" x14ac:dyDescent="0.25">
      <c r="B1141" s="168">
        <v>2008</v>
      </c>
      <c r="C1141" s="168"/>
      <c r="D1141" s="169">
        <v>276213</v>
      </c>
      <c r="E1141" s="169">
        <v>24201891</v>
      </c>
      <c r="F1141" s="169">
        <v>12656269</v>
      </c>
      <c r="G1141" s="169">
        <v>4297259</v>
      </c>
      <c r="H1141" s="169">
        <v>848270</v>
      </c>
      <c r="I1141"/>
      <c r="J1141"/>
      <c r="K1141"/>
      <c r="L1141"/>
      <c r="M1141"/>
      <c r="N1141"/>
    </row>
    <row r="1142" spans="2:14" ht="15" customHeight="1" x14ac:dyDescent="0.25">
      <c r="B1142" s="260" t="s">
        <v>220</v>
      </c>
      <c r="C1142" s="230"/>
      <c r="D1142" s="230"/>
      <c r="E1142" s="230"/>
      <c r="F1142" s="230"/>
      <c r="G1142" s="230"/>
      <c r="H1142" s="230"/>
      <c r="I1142"/>
      <c r="J1142"/>
      <c r="K1142"/>
      <c r="L1142"/>
      <c r="M1142"/>
      <c r="N1142"/>
    </row>
    <row r="1143" spans="2:14" ht="15" customHeight="1" x14ac:dyDescent="0.25">
      <c r="B1143" s="181">
        <v>2023</v>
      </c>
      <c r="C1143" s="181"/>
      <c r="D1143" s="182">
        <v>204720</v>
      </c>
      <c r="E1143" s="182">
        <v>11342157</v>
      </c>
      <c r="F1143" s="182">
        <v>6011708</v>
      </c>
      <c r="G1143" s="182">
        <v>2008133</v>
      </c>
      <c r="H1143" s="182">
        <v>1322864</v>
      </c>
      <c r="I1143"/>
      <c r="J1143"/>
      <c r="K1143"/>
      <c r="L1143"/>
      <c r="M1143"/>
      <c r="N1143"/>
    </row>
    <row r="1144" spans="2:14" ht="15" customHeight="1" x14ac:dyDescent="0.25">
      <c r="B1144" s="181">
        <v>2022</v>
      </c>
      <c r="C1144" s="181"/>
      <c r="D1144" s="182">
        <v>204889</v>
      </c>
      <c r="E1144" s="182">
        <v>10773355</v>
      </c>
      <c r="F1144" s="182">
        <v>5641019</v>
      </c>
      <c r="G1144" s="182">
        <v>1935714</v>
      </c>
      <c r="H1144" s="182">
        <v>1272592</v>
      </c>
      <c r="I1144"/>
      <c r="J1144"/>
      <c r="K1144"/>
      <c r="L1144"/>
      <c r="M1144"/>
      <c r="N1144"/>
    </row>
    <row r="1145" spans="2:14" ht="15" customHeight="1" x14ac:dyDescent="0.25">
      <c r="B1145" s="168">
        <v>2021</v>
      </c>
      <c r="C1145" s="168"/>
      <c r="D1145" s="169">
        <v>204046</v>
      </c>
      <c r="E1145" s="169">
        <v>9774263</v>
      </c>
      <c r="F1145" s="169">
        <v>5100787</v>
      </c>
      <c r="G1145" s="169">
        <v>1784452</v>
      </c>
      <c r="H1145" s="169">
        <v>1098188</v>
      </c>
      <c r="I1145"/>
      <c r="J1145"/>
      <c r="K1145"/>
      <c r="L1145"/>
      <c r="M1145"/>
      <c r="N1145"/>
    </row>
    <row r="1146" spans="2:14" ht="15" customHeight="1" x14ac:dyDescent="0.25">
      <c r="B1146" s="168">
        <v>2020</v>
      </c>
      <c r="C1146" s="168"/>
      <c r="D1146" s="169">
        <v>203717</v>
      </c>
      <c r="E1146" s="169">
        <v>8971744</v>
      </c>
      <c r="F1146" s="169">
        <v>4805773</v>
      </c>
      <c r="G1146" s="169">
        <v>1601117</v>
      </c>
      <c r="H1146" s="169">
        <v>821591</v>
      </c>
      <c r="I1146"/>
      <c r="J1146"/>
      <c r="K1146"/>
      <c r="L1146"/>
      <c r="M1146"/>
      <c r="N1146"/>
    </row>
    <row r="1147" spans="2:14" ht="15" customHeight="1" x14ac:dyDescent="0.25">
      <c r="B1147" s="168">
        <v>2019</v>
      </c>
      <c r="C1147" s="168"/>
      <c r="D1147" s="169">
        <v>207054</v>
      </c>
      <c r="E1147" s="169">
        <v>9341234</v>
      </c>
      <c r="F1147" s="169">
        <v>4999354</v>
      </c>
      <c r="G1147" s="169">
        <v>1679109</v>
      </c>
      <c r="H1147" s="169">
        <v>937562</v>
      </c>
      <c r="I1147"/>
      <c r="J1147"/>
      <c r="K1147"/>
      <c r="L1147"/>
      <c r="M1147"/>
      <c r="N1147"/>
    </row>
    <row r="1148" spans="2:14" ht="15" customHeight="1" x14ac:dyDescent="0.25">
      <c r="B1148" s="168">
        <v>2018</v>
      </c>
      <c r="C1148" s="168"/>
      <c r="D1148" s="169">
        <v>206802</v>
      </c>
      <c r="E1148" s="169">
        <v>9051586</v>
      </c>
      <c r="F1148" s="169">
        <v>4853567</v>
      </c>
      <c r="G1148" s="169">
        <v>1670071</v>
      </c>
      <c r="H1148" s="169">
        <v>575958</v>
      </c>
      <c r="I1148"/>
      <c r="J1148"/>
      <c r="K1148"/>
      <c r="L1148"/>
      <c r="M1148"/>
      <c r="N1148"/>
    </row>
    <row r="1149" spans="2:14" ht="15" customHeight="1" x14ac:dyDescent="0.25">
      <c r="B1149" s="168">
        <v>2017</v>
      </c>
      <c r="C1149" s="168"/>
      <c r="D1149" s="169">
        <v>208546</v>
      </c>
      <c r="E1149" s="169">
        <v>8790357</v>
      </c>
      <c r="F1149" s="169">
        <v>4691341</v>
      </c>
      <c r="G1149" s="169">
        <v>1626537</v>
      </c>
      <c r="H1149" s="169">
        <v>1000081</v>
      </c>
      <c r="I1149"/>
      <c r="J1149"/>
      <c r="K1149"/>
      <c r="L1149"/>
      <c r="M1149"/>
      <c r="N1149"/>
    </row>
    <row r="1150" spans="2:14" ht="15" customHeight="1" x14ac:dyDescent="0.25">
      <c r="B1150" s="168">
        <v>2016</v>
      </c>
      <c r="C1150" s="168"/>
      <c r="D1150" s="169">
        <v>210167</v>
      </c>
      <c r="E1150" s="169">
        <v>8373521</v>
      </c>
      <c r="F1150" s="169">
        <v>4488484</v>
      </c>
      <c r="G1150" s="169">
        <v>1536643</v>
      </c>
      <c r="H1150" s="169">
        <v>645712</v>
      </c>
      <c r="I1150"/>
      <c r="J1150"/>
      <c r="K1150"/>
      <c r="L1150"/>
      <c r="M1150"/>
      <c r="N1150"/>
    </row>
    <row r="1151" spans="2:14" ht="15" customHeight="1" x14ac:dyDescent="0.25">
      <c r="B1151" s="168">
        <v>2015</v>
      </c>
      <c r="C1151" s="168"/>
      <c r="D1151" s="169">
        <v>212061</v>
      </c>
      <c r="E1151" s="169">
        <v>8190975</v>
      </c>
      <c r="F1151" s="169">
        <v>4312178</v>
      </c>
      <c r="G1151" s="169">
        <v>1430192</v>
      </c>
      <c r="H1151" s="169">
        <v>495730</v>
      </c>
      <c r="I1151"/>
      <c r="J1151"/>
      <c r="K1151"/>
      <c r="L1151"/>
      <c r="M1151"/>
      <c r="N1151"/>
    </row>
    <row r="1152" spans="2:14" ht="15" customHeight="1" x14ac:dyDescent="0.25">
      <c r="B1152" s="168">
        <v>2014</v>
      </c>
      <c r="C1152" s="168"/>
      <c r="D1152" s="169">
        <v>212196</v>
      </c>
      <c r="E1152" s="169">
        <v>7904784</v>
      </c>
      <c r="F1152" s="169">
        <v>4058601</v>
      </c>
      <c r="G1152" s="169">
        <v>1222377</v>
      </c>
      <c r="H1152" s="169">
        <v>196623</v>
      </c>
      <c r="I1152"/>
      <c r="J1152"/>
      <c r="K1152"/>
      <c r="L1152"/>
      <c r="M1152"/>
      <c r="N1152"/>
    </row>
    <row r="1153" spans="2:14" ht="15" customHeight="1" x14ac:dyDescent="0.25">
      <c r="B1153" s="168">
        <v>2013</v>
      </c>
      <c r="C1153" s="168"/>
      <c r="D1153" s="169">
        <v>217008</v>
      </c>
      <c r="E1153" s="169">
        <v>7698248</v>
      </c>
      <c r="F1153" s="169">
        <v>3853171</v>
      </c>
      <c r="G1153" s="169">
        <v>1008395</v>
      </c>
      <c r="H1153" s="169">
        <v>23164</v>
      </c>
      <c r="I1153"/>
      <c r="J1153"/>
      <c r="K1153"/>
      <c r="L1153"/>
      <c r="M1153"/>
      <c r="N1153"/>
    </row>
    <row r="1154" spans="2:14" s="9" customFormat="1" ht="15" customHeight="1" collapsed="1" x14ac:dyDescent="0.25">
      <c r="B1154" s="168">
        <v>2012</v>
      </c>
      <c r="C1154" s="168"/>
      <c r="D1154" s="169">
        <v>222666</v>
      </c>
      <c r="E1154" s="169">
        <v>7727127</v>
      </c>
      <c r="F1154" s="169">
        <v>3874386</v>
      </c>
      <c r="G1154" s="169">
        <v>927723</v>
      </c>
      <c r="H1154" s="169">
        <v>-178754</v>
      </c>
      <c r="I1154"/>
      <c r="J1154"/>
      <c r="K1154"/>
      <c r="L1154"/>
      <c r="M1154"/>
      <c r="N1154"/>
    </row>
    <row r="1155" spans="2:14" s="9" customFormat="1" ht="15" customHeight="1" x14ac:dyDescent="0.25">
      <c r="B1155" s="168">
        <v>2011</v>
      </c>
      <c r="C1155" s="168"/>
      <c r="D1155" s="169">
        <v>233184</v>
      </c>
      <c r="E1155" s="169">
        <v>8428642</v>
      </c>
      <c r="F1155" s="169">
        <v>4324802</v>
      </c>
      <c r="G1155" s="169">
        <v>1177804</v>
      </c>
      <c r="H1155" s="169">
        <v>65772</v>
      </c>
      <c r="I1155"/>
      <c r="J1155"/>
      <c r="K1155"/>
      <c r="L1155"/>
      <c r="M1155"/>
      <c r="N1155"/>
    </row>
    <row r="1156" spans="2:14" s="9" customFormat="1" ht="15" customHeight="1" x14ac:dyDescent="0.25">
      <c r="B1156" s="168">
        <v>2010</v>
      </c>
      <c r="C1156" s="168"/>
      <c r="D1156" s="169">
        <v>240328</v>
      </c>
      <c r="E1156" s="169">
        <v>9003407</v>
      </c>
      <c r="F1156" s="169">
        <v>4789089</v>
      </c>
      <c r="G1156" s="169">
        <v>1522184</v>
      </c>
      <c r="H1156" s="169">
        <v>460500</v>
      </c>
      <c r="I1156"/>
      <c r="J1156"/>
      <c r="K1156"/>
      <c r="L1156"/>
      <c r="M1156"/>
      <c r="N1156"/>
    </row>
    <row r="1157" spans="2:14" ht="15" customHeight="1" x14ac:dyDescent="0.25">
      <c r="B1157" s="168">
        <v>2009</v>
      </c>
      <c r="C1157" s="168"/>
      <c r="D1157" s="169">
        <v>254446</v>
      </c>
      <c r="E1157" s="169">
        <v>8904233</v>
      </c>
      <c r="F1157" s="169">
        <v>4835719</v>
      </c>
      <c r="G1157" s="169">
        <v>1558009</v>
      </c>
      <c r="H1157" s="169">
        <v>404601</v>
      </c>
      <c r="I1157"/>
      <c r="J1157"/>
      <c r="K1157"/>
      <c r="L1157"/>
      <c r="M1157"/>
      <c r="N1157"/>
    </row>
    <row r="1158" spans="2:14" ht="15" customHeight="1" x14ac:dyDescent="0.25">
      <c r="B1158" s="168">
        <v>2008</v>
      </c>
      <c r="C1158" s="168"/>
      <c r="D1158" s="169">
        <v>264825</v>
      </c>
      <c r="E1158" s="169">
        <v>9297630</v>
      </c>
      <c r="F1158" s="169">
        <v>4976426</v>
      </c>
      <c r="G1158" s="169">
        <v>1699810</v>
      </c>
      <c r="H1158" s="169">
        <v>341557</v>
      </c>
      <c r="I1158"/>
      <c r="J1158"/>
      <c r="K1158"/>
      <c r="L1158"/>
      <c r="M1158"/>
      <c r="N1158"/>
    </row>
    <row r="1159" spans="2:14" ht="15" customHeight="1" x14ac:dyDescent="0.25">
      <c r="B1159" s="260" t="s">
        <v>221</v>
      </c>
      <c r="C1159" s="230"/>
      <c r="D1159" s="230"/>
      <c r="E1159" s="230"/>
      <c r="F1159" s="230"/>
      <c r="G1159" s="230"/>
      <c r="H1159" s="230"/>
      <c r="I1159"/>
      <c r="J1159"/>
      <c r="K1159"/>
      <c r="L1159"/>
      <c r="M1159"/>
      <c r="N1159"/>
    </row>
    <row r="1160" spans="2:14" ht="15" customHeight="1" x14ac:dyDescent="0.25">
      <c r="B1160" s="181">
        <v>2023</v>
      </c>
      <c r="C1160" s="181"/>
      <c r="D1160" s="182">
        <v>10913</v>
      </c>
      <c r="E1160" s="182">
        <v>12284057</v>
      </c>
      <c r="F1160" s="182">
        <v>6922264</v>
      </c>
      <c r="G1160" s="182">
        <v>2641749</v>
      </c>
      <c r="H1160" s="182">
        <v>1558713</v>
      </c>
      <c r="I1160"/>
      <c r="J1160"/>
      <c r="K1160"/>
      <c r="L1160"/>
      <c r="M1160"/>
      <c r="N1160"/>
    </row>
    <row r="1161" spans="2:14" ht="15" customHeight="1" x14ac:dyDescent="0.25">
      <c r="B1161" s="181">
        <v>2022</v>
      </c>
      <c r="C1161" s="181"/>
      <c r="D1161" s="182">
        <v>10577</v>
      </c>
      <c r="E1161" s="182">
        <v>11467774</v>
      </c>
      <c r="F1161" s="182">
        <v>6484852</v>
      </c>
      <c r="G1161" s="182">
        <v>2610636</v>
      </c>
      <c r="H1161" s="182">
        <v>1589871</v>
      </c>
      <c r="I1161"/>
      <c r="J1161"/>
      <c r="K1161"/>
      <c r="L1161"/>
      <c r="M1161"/>
      <c r="N1161"/>
    </row>
    <row r="1162" spans="2:14" ht="15" customHeight="1" x14ac:dyDescent="0.25">
      <c r="B1162" s="168">
        <v>2021</v>
      </c>
      <c r="C1162" s="168"/>
      <c r="D1162" s="169">
        <v>10079</v>
      </c>
      <c r="E1162" s="169">
        <v>10052917</v>
      </c>
      <c r="F1162" s="169">
        <v>5694254</v>
      </c>
      <c r="G1162" s="169">
        <v>2259467</v>
      </c>
      <c r="H1162" s="169">
        <v>1329778</v>
      </c>
      <c r="I1162"/>
      <c r="J1162"/>
      <c r="K1162"/>
      <c r="L1162"/>
      <c r="M1162"/>
      <c r="N1162"/>
    </row>
    <row r="1163" spans="2:14" ht="15" customHeight="1" x14ac:dyDescent="0.25">
      <c r="B1163" s="168">
        <v>2020</v>
      </c>
      <c r="C1163" s="168"/>
      <c r="D1163" s="169">
        <v>9794</v>
      </c>
      <c r="E1163" s="169">
        <v>8968512</v>
      </c>
      <c r="F1163" s="169">
        <v>5010788</v>
      </c>
      <c r="G1163" s="169">
        <v>1777184</v>
      </c>
      <c r="H1163" s="169">
        <v>871104</v>
      </c>
      <c r="I1163"/>
      <c r="J1163"/>
      <c r="K1163"/>
      <c r="L1163"/>
      <c r="M1163"/>
      <c r="N1163"/>
    </row>
    <row r="1164" spans="2:14" ht="15" customHeight="1" x14ac:dyDescent="0.25">
      <c r="B1164" s="168">
        <v>2019</v>
      </c>
      <c r="C1164" s="168"/>
      <c r="D1164" s="169">
        <v>9851</v>
      </c>
      <c r="E1164" s="169">
        <v>9206160</v>
      </c>
      <c r="F1164" s="169">
        <v>5122547</v>
      </c>
      <c r="G1164" s="169">
        <v>1797222</v>
      </c>
      <c r="H1164" s="169">
        <v>960062</v>
      </c>
      <c r="I1164"/>
      <c r="J1164"/>
      <c r="K1164"/>
      <c r="L1164"/>
      <c r="M1164"/>
      <c r="N1164"/>
    </row>
    <row r="1165" spans="2:14" ht="15" customHeight="1" x14ac:dyDescent="0.25">
      <c r="B1165" s="168">
        <v>2018</v>
      </c>
      <c r="C1165" s="168"/>
      <c r="D1165" s="169">
        <v>9536</v>
      </c>
      <c r="E1165" s="169">
        <v>8779046</v>
      </c>
      <c r="F1165" s="169">
        <v>4877589</v>
      </c>
      <c r="G1165" s="169">
        <v>1737936</v>
      </c>
      <c r="H1165" s="169">
        <v>635914</v>
      </c>
      <c r="I1165"/>
      <c r="J1165"/>
      <c r="K1165"/>
      <c r="L1165"/>
      <c r="M1165"/>
      <c r="N1165"/>
    </row>
    <row r="1166" spans="2:14" ht="15" customHeight="1" x14ac:dyDescent="0.25">
      <c r="B1166" s="168">
        <v>2017</v>
      </c>
      <c r="C1166" s="168"/>
      <c r="D1166" s="169">
        <v>9248</v>
      </c>
      <c r="E1166" s="169">
        <v>8393389</v>
      </c>
      <c r="F1166" s="169">
        <v>4598540</v>
      </c>
      <c r="G1166" s="169">
        <v>1624267</v>
      </c>
      <c r="H1166" s="169">
        <v>887035</v>
      </c>
      <c r="I1166"/>
      <c r="J1166"/>
      <c r="K1166"/>
      <c r="L1166"/>
      <c r="M1166"/>
      <c r="N1166"/>
    </row>
    <row r="1167" spans="2:14" ht="15" customHeight="1" x14ac:dyDescent="0.25">
      <c r="B1167" s="168">
        <v>2016</v>
      </c>
      <c r="C1167" s="168"/>
      <c r="D1167" s="169">
        <v>8893</v>
      </c>
      <c r="E1167" s="169">
        <v>7931758</v>
      </c>
      <c r="F1167" s="169">
        <v>4307531</v>
      </c>
      <c r="G1167" s="169">
        <v>1499532</v>
      </c>
      <c r="H1167" s="169">
        <v>761827</v>
      </c>
      <c r="I1167"/>
      <c r="J1167"/>
      <c r="K1167"/>
      <c r="L1167"/>
      <c r="M1167"/>
      <c r="N1167"/>
    </row>
    <row r="1168" spans="2:14" ht="15" customHeight="1" x14ac:dyDescent="0.25">
      <c r="B1168" s="168">
        <v>2015</v>
      </c>
      <c r="C1168" s="168"/>
      <c r="D1168" s="169">
        <v>8756</v>
      </c>
      <c r="E1168" s="169">
        <v>7689584</v>
      </c>
      <c r="F1168" s="169">
        <v>4111694</v>
      </c>
      <c r="G1168" s="169">
        <v>1398629</v>
      </c>
      <c r="H1168" s="169">
        <v>560326</v>
      </c>
      <c r="I1168"/>
      <c r="J1168"/>
      <c r="K1168"/>
      <c r="L1168"/>
      <c r="M1168"/>
      <c r="N1168"/>
    </row>
    <row r="1169" spans="2:14" s="9" customFormat="1" ht="15" customHeight="1" collapsed="1" x14ac:dyDescent="0.25">
      <c r="B1169" s="168">
        <v>2014</v>
      </c>
      <c r="C1169" s="168"/>
      <c r="D1169" s="169">
        <v>8479</v>
      </c>
      <c r="E1169" s="169">
        <v>7456458</v>
      </c>
      <c r="F1169" s="169">
        <v>3912487</v>
      </c>
      <c r="G1169" s="169">
        <v>1272408</v>
      </c>
      <c r="H1169" s="169">
        <v>455008</v>
      </c>
      <c r="I1169"/>
      <c r="J1169"/>
      <c r="K1169"/>
      <c r="L1169"/>
      <c r="M1169"/>
      <c r="N1169"/>
    </row>
    <row r="1170" spans="2:14" s="9" customFormat="1" ht="15" customHeight="1" x14ac:dyDescent="0.25">
      <c r="B1170" s="168">
        <v>2013</v>
      </c>
      <c r="C1170" s="168"/>
      <c r="D1170" s="169">
        <v>8445</v>
      </c>
      <c r="E1170" s="169">
        <v>7165302</v>
      </c>
      <c r="F1170" s="169">
        <v>3687092</v>
      </c>
      <c r="G1170" s="169">
        <v>1107004</v>
      </c>
      <c r="H1170" s="169">
        <v>212839</v>
      </c>
      <c r="I1170"/>
      <c r="J1170"/>
      <c r="K1170"/>
      <c r="L1170"/>
      <c r="M1170"/>
      <c r="N1170"/>
    </row>
    <row r="1171" spans="2:14" s="9" customFormat="1" ht="15" customHeight="1" x14ac:dyDescent="0.25">
      <c r="B1171" s="168">
        <v>2012</v>
      </c>
      <c r="C1171" s="168"/>
      <c r="D1171" s="169">
        <v>8752</v>
      </c>
      <c r="E1171" s="169">
        <v>7269292</v>
      </c>
      <c r="F1171" s="169">
        <v>3633548</v>
      </c>
      <c r="G1171" s="169">
        <v>900397</v>
      </c>
      <c r="H1171" s="169">
        <v>-55569</v>
      </c>
      <c r="I1171"/>
      <c r="J1171"/>
      <c r="K1171"/>
      <c r="L1171"/>
      <c r="M1171"/>
      <c r="N1171"/>
    </row>
    <row r="1172" spans="2:14" ht="15" customHeight="1" x14ac:dyDescent="0.25">
      <c r="B1172" s="168">
        <v>2011</v>
      </c>
      <c r="C1172" s="168"/>
      <c r="D1172" s="169">
        <v>9391</v>
      </c>
      <c r="E1172" s="169">
        <v>7790374</v>
      </c>
      <c r="F1172" s="169">
        <v>4024177</v>
      </c>
      <c r="G1172" s="169">
        <v>1079426</v>
      </c>
      <c r="H1172" s="169">
        <v>67067</v>
      </c>
      <c r="I1172"/>
      <c r="J1172"/>
      <c r="K1172"/>
      <c r="L1172"/>
      <c r="M1172"/>
      <c r="N1172"/>
    </row>
    <row r="1173" spans="2:14" ht="15" customHeight="1" x14ac:dyDescent="0.25">
      <c r="B1173" s="168">
        <v>2010</v>
      </c>
      <c r="C1173" s="168"/>
      <c r="D1173" s="169">
        <v>9776</v>
      </c>
      <c r="E1173" s="169">
        <v>8217447</v>
      </c>
      <c r="F1173" s="169">
        <v>4398462</v>
      </c>
      <c r="G1173" s="169">
        <v>1378694</v>
      </c>
      <c r="H1173" s="169">
        <v>358898</v>
      </c>
      <c r="I1173"/>
      <c r="J1173"/>
      <c r="K1173"/>
      <c r="L1173"/>
      <c r="M1173"/>
      <c r="N1173"/>
    </row>
    <row r="1174" spans="2:14" ht="15" customHeight="1" x14ac:dyDescent="0.25">
      <c r="B1174" s="168">
        <v>2009</v>
      </c>
      <c r="C1174" s="168"/>
      <c r="D1174" s="169">
        <v>9855</v>
      </c>
      <c r="E1174" s="169">
        <v>7954625</v>
      </c>
      <c r="F1174" s="169">
        <v>4341117</v>
      </c>
      <c r="G1174" s="169">
        <v>1341058</v>
      </c>
      <c r="H1174" s="169">
        <v>290319</v>
      </c>
      <c r="I1174"/>
      <c r="J1174"/>
      <c r="K1174"/>
      <c r="L1174"/>
      <c r="M1174"/>
      <c r="N1174"/>
    </row>
    <row r="1175" spans="2:14" ht="15" customHeight="1" x14ac:dyDescent="0.25">
      <c r="B1175" s="168">
        <v>2008</v>
      </c>
      <c r="C1175" s="168"/>
      <c r="D1175" s="169">
        <v>10202</v>
      </c>
      <c r="E1175" s="169">
        <v>8350909</v>
      </c>
      <c r="F1175" s="169">
        <v>4506023</v>
      </c>
      <c r="G1175" s="169">
        <v>1427589</v>
      </c>
      <c r="H1175" s="169">
        <v>256790</v>
      </c>
      <c r="I1175"/>
      <c r="J1175"/>
      <c r="K1175"/>
      <c r="L1175"/>
      <c r="M1175"/>
      <c r="N1175"/>
    </row>
    <row r="1176" spans="2:14" ht="15" customHeight="1" x14ac:dyDescent="0.25">
      <c r="B1176" s="260" t="s">
        <v>222</v>
      </c>
      <c r="C1176" s="230"/>
      <c r="D1176" s="230"/>
      <c r="E1176" s="230"/>
      <c r="F1176" s="230"/>
      <c r="G1176" s="230"/>
      <c r="H1176" s="230"/>
      <c r="I1176"/>
      <c r="J1176"/>
      <c r="K1176"/>
      <c r="L1176"/>
      <c r="M1176"/>
      <c r="N1176"/>
    </row>
    <row r="1177" spans="2:14" ht="15" customHeight="1" x14ac:dyDescent="0.25">
      <c r="B1177" s="181">
        <v>2023</v>
      </c>
      <c r="C1177" s="181"/>
      <c r="D1177" s="182">
        <v>1461</v>
      </c>
      <c r="E1177" s="182">
        <v>9531200</v>
      </c>
      <c r="F1177" s="182">
        <v>4810422</v>
      </c>
      <c r="G1177" s="182">
        <v>1974290</v>
      </c>
      <c r="H1177" s="182">
        <v>1233438</v>
      </c>
      <c r="I1177"/>
      <c r="J1177"/>
      <c r="K1177"/>
      <c r="L1177"/>
      <c r="M1177"/>
      <c r="N1177"/>
    </row>
    <row r="1178" spans="2:14" ht="15" customHeight="1" x14ac:dyDescent="0.25">
      <c r="B1178" s="181">
        <v>2022</v>
      </c>
      <c r="C1178" s="181"/>
      <c r="D1178" s="182">
        <v>1432</v>
      </c>
      <c r="E1178" s="182">
        <v>9328648</v>
      </c>
      <c r="F1178" s="182">
        <v>4573798</v>
      </c>
      <c r="G1178" s="182">
        <v>1936088</v>
      </c>
      <c r="H1178" s="182">
        <v>1257128</v>
      </c>
      <c r="I1178"/>
      <c r="J1178"/>
      <c r="K1178"/>
      <c r="L1178"/>
      <c r="M1178"/>
      <c r="N1178"/>
    </row>
    <row r="1179" spans="2:14" ht="15" customHeight="1" x14ac:dyDescent="0.25">
      <c r="B1179" s="181">
        <v>2021</v>
      </c>
      <c r="C1179" s="181"/>
      <c r="D1179" s="182">
        <v>1368</v>
      </c>
      <c r="E1179" s="182">
        <v>7942058</v>
      </c>
      <c r="F1179" s="182">
        <v>4072292</v>
      </c>
      <c r="G1179" s="182">
        <v>1682789</v>
      </c>
      <c r="H1179" s="182">
        <v>1168946</v>
      </c>
      <c r="I1179"/>
      <c r="J1179"/>
      <c r="K1179"/>
      <c r="L1179"/>
      <c r="M1179"/>
      <c r="N1179"/>
    </row>
    <row r="1180" spans="2:14" ht="15" customHeight="1" x14ac:dyDescent="0.25">
      <c r="B1180" s="168">
        <v>2020</v>
      </c>
      <c r="C1180" s="168"/>
      <c r="D1180" s="169">
        <v>1304</v>
      </c>
      <c r="E1180" s="169">
        <v>7358499</v>
      </c>
      <c r="F1180" s="169">
        <v>3650690</v>
      </c>
      <c r="G1180" s="169">
        <v>1324391</v>
      </c>
      <c r="H1180" s="169">
        <v>683347</v>
      </c>
      <c r="I1180"/>
      <c r="J1180"/>
      <c r="K1180"/>
      <c r="L1180"/>
      <c r="M1180"/>
      <c r="N1180"/>
    </row>
    <row r="1181" spans="2:14" ht="15" customHeight="1" x14ac:dyDescent="0.25">
      <c r="B1181" s="168">
        <v>2019</v>
      </c>
      <c r="C1181" s="168"/>
      <c r="D1181" s="169">
        <v>1301</v>
      </c>
      <c r="E1181" s="169">
        <v>7483381</v>
      </c>
      <c r="F1181" s="169">
        <v>3745535</v>
      </c>
      <c r="G1181" s="169">
        <v>1369674</v>
      </c>
      <c r="H1181" s="169">
        <v>841557</v>
      </c>
      <c r="I1181"/>
      <c r="J1181"/>
      <c r="K1181"/>
      <c r="L1181"/>
      <c r="M1181"/>
      <c r="N1181"/>
    </row>
    <row r="1182" spans="2:14" ht="15" customHeight="1" x14ac:dyDescent="0.25">
      <c r="B1182" s="168">
        <v>2018</v>
      </c>
      <c r="C1182" s="168"/>
      <c r="D1182" s="169">
        <v>1272</v>
      </c>
      <c r="E1182" s="169">
        <v>7141210</v>
      </c>
      <c r="F1182" s="169">
        <v>3570093</v>
      </c>
      <c r="G1182" s="169">
        <v>1323450</v>
      </c>
      <c r="H1182" s="169">
        <v>797672</v>
      </c>
      <c r="I1182"/>
      <c r="J1182"/>
      <c r="K1182"/>
      <c r="L1182"/>
      <c r="M1182"/>
      <c r="N1182"/>
    </row>
    <row r="1183" spans="2:14" ht="15" customHeight="1" x14ac:dyDescent="0.25">
      <c r="B1183" s="168">
        <v>2017</v>
      </c>
      <c r="C1183" s="168"/>
      <c r="D1183" s="169">
        <v>1186</v>
      </c>
      <c r="E1183" s="169">
        <v>6685361</v>
      </c>
      <c r="F1183" s="169">
        <v>3267187</v>
      </c>
      <c r="G1183" s="169">
        <v>1227335</v>
      </c>
      <c r="H1183" s="169">
        <v>684171</v>
      </c>
      <c r="I1183"/>
      <c r="J1183"/>
      <c r="K1183"/>
      <c r="L1183"/>
      <c r="M1183"/>
      <c r="N1183"/>
    </row>
    <row r="1184" spans="2:14" s="9" customFormat="1" ht="15" customHeight="1" collapsed="1" x14ac:dyDescent="0.25">
      <c r="B1184" s="168">
        <v>2016</v>
      </c>
      <c r="C1184" s="168"/>
      <c r="D1184" s="169">
        <v>1113</v>
      </c>
      <c r="E1184" s="169">
        <v>6275315</v>
      </c>
      <c r="F1184" s="169">
        <v>2980202</v>
      </c>
      <c r="G1184" s="169">
        <v>1075963</v>
      </c>
      <c r="H1184" s="169">
        <v>546632</v>
      </c>
      <c r="I1184"/>
      <c r="J1184"/>
      <c r="K1184"/>
      <c r="L1184"/>
      <c r="M1184"/>
      <c r="N1184"/>
    </row>
    <row r="1185" spans="2:14" s="9" customFormat="1" ht="15" customHeight="1" x14ac:dyDescent="0.25">
      <c r="B1185" s="168">
        <v>2015</v>
      </c>
      <c r="C1185" s="168"/>
      <c r="D1185" s="169">
        <v>1037</v>
      </c>
      <c r="E1185" s="169">
        <v>5832109</v>
      </c>
      <c r="F1185" s="169">
        <v>2823406</v>
      </c>
      <c r="G1185" s="169">
        <v>997388</v>
      </c>
      <c r="H1185" s="169">
        <v>474361</v>
      </c>
      <c r="I1185"/>
      <c r="J1185"/>
      <c r="K1185"/>
      <c r="L1185"/>
      <c r="M1185"/>
      <c r="N1185"/>
    </row>
    <row r="1186" spans="2:14" s="9" customFormat="1" ht="15" customHeight="1" x14ac:dyDescent="0.25">
      <c r="B1186" s="168">
        <v>2014</v>
      </c>
      <c r="C1186" s="168"/>
      <c r="D1186" s="169">
        <v>998</v>
      </c>
      <c r="E1186" s="169">
        <v>5539361</v>
      </c>
      <c r="F1186" s="169">
        <v>2587325</v>
      </c>
      <c r="G1186" s="169">
        <v>907074</v>
      </c>
      <c r="H1186" s="169">
        <v>475062</v>
      </c>
      <c r="I1186"/>
      <c r="J1186"/>
      <c r="K1186"/>
      <c r="L1186"/>
      <c r="M1186"/>
      <c r="N1186"/>
    </row>
    <row r="1187" spans="2:14" ht="15" customHeight="1" x14ac:dyDescent="0.25">
      <c r="B1187" s="168">
        <v>2013</v>
      </c>
      <c r="C1187" s="168"/>
      <c r="D1187" s="169">
        <v>1023</v>
      </c>
      <c r="E1187" s="169">
        <v>5572768</v>
      </c>
      <c r="F1187" s="169">
        <v>2558294</v>
      </c>
      <c r="G1187" s="169">
        <v>829643</v>
      </c>
      <c r="H1187" s="169">
        <v>173069</v>
      </c>
      <c r="I1187"/>
      <c r="J1187"/>
      <c r="K1187"/>
      <c r="L1187"/>
      <c r="M1187"/>
      <c r="N1187"/>
    </row>
    <row r="1188" spans="2:14" ht="15" customHeight="1" x14ac:dyDescent="0.25">
      <c r="B1188" s="168">
        <v>2012</v>
      </c>
      <c r="C1188" s="168"/>
      <c r="D1188" s="169">
        <v>1035</v>
      </c>
      <c r="E1188" s="169">
        <v>5431091</v>
      </c>
      <c r="F1188" s="169">
        <v>2444577</v>
      </c>
      <c r="G1188" s="169">
        <v>651589</v>
      </c>
      <c r="H1188" s="169">
        <v>-89926</v>
      </c>
      <c r="I1188"/>
      <c r="J1188"/>
      <c r="K1188"/>
      <c r="L1188"/>
      <c r="M1188"/>
      <c r="N1188"/>
    </row>
    <row r="1189" spans="2:14" ht="15" customHeight="1" x14ac:dyDescent="0.25">
      <c r="B1189" s="168">
        <v>2011</v>
      </c>
      <c r="C1189" s="168"/>
      <c r="D1189" s="169">
        <v>1112</v>
      </c>
      <c r="E1189" s="169">
        <v>5969443</v>
      </c>
      <c r="F1189" s="169">
        <v>2751223</v>
      </c>
      <c r="G1189" s="169">
        <v>797867</v>
      </c>
      <c r="H1189" s="169">
        <v>43722</v>
      </c>
      <c r="I1189"/>
      <c r="J1189"/>
      <c r="K1189"/>
      <c r="L1189"/>
      <c r="M1189"/>
      <c r="N1189"/>
    </row>
    <row r="1190" spans="2:14" ht="15" customHeight="1" x14ac:dyDescent="0.25">
      <c r="B1190" s="168">
        <v>2010</v>
      </c>
      <c r="C1190" s="168"/>
      <c r="D1190" s="169">
        <v>1169</v>
      </c>
      <c r="E1190" s="169">
        <v>6511749</v>
      </c>
      <c r="F1190" s="169">
        <v>3161963</v>
      </c>
      <c r="G1190" s="169">
        <v>1144928</v>
      </c>
      <c r="H1190" s="169">
        <v>441733</v>
      </c>
      <c r="I1190"/>
      <c r="J1190"/>
      <c r="K1190"/>
      <c r="L1190"/>
      <c r="M1190"/>
      <c r="N1190"/>
    </row>
    <row r="1191" spans="2:14" ht="15" customHeight="1" x14ac:dyDescent="0.25">
      <c r="B1191" s="168">
        <v>2009</v>
      </c>
      <c r="C1191" s="168"/>
      <c r="D1191" s="169">
        <v>1164</v>
      </c>
      <c r="E1191" s="169">
        <v>6550274</v>
      </c>
      <c r="F1191" s="169">
        <v>3144704</v>
      </c>
      <c r="G1191" s="169">
        <v>1093237</v>
      </c>
      <c r="H1191" s="169">
        <v>287293</v>
      </c>
      <c r="I1191"/>
      <c r="J1191"/>
      <c r="K1191"/>
      <c r="L1191"/>
      <c r="M1191"/>
      <c r="N1191"/>
    </row>
    <row r="1192" spans="2:14" ht="15" customHeight="1" x14ac:dyDescent="0.25">
      <c r="B1192" s="168">
        <v>2008</v>
      </c>
      <c r="C1192" s="168"/>
      <c r="D1192" s="169">
        <v>1186</v>
      </c>
      <c r="E1192" s="169">
        <v>6553352</v>
      </c>
      <c r="F1192" s="169">
        <v>3173820</v>
      </c>
      <c r="G1192" s="169">
        <v>1169860</v>
      </c>
      <c r="H1192" s="169">
        <v>249923</v>
      </c>
      <c r="I1192"/>
      <c r="J1192"/>
      <c r="K1192"/>
      <c r="L1192"/>
      <c r="M1192"/>
      <c r="N1192"/>
    </row>
    <row r="1193" spans="2:14" s="9" customFormat="1" ht="15" customHeight="1" collapsed="1" x14ac:dyDescent="0.25">
      <c r="B1193" s="187" t="s">
        <v>223</v>
      </c>
      <c r="C1193" s="187"/>
      <c r="D1193" s="187"/>
      <c r="E1193" s="187"/>
      <c r="F1193" s="187"/>
      <c r="G1193" s="187"/>
      <c r="H1193" s="187"/>
      <c r="I1193"/>
      <c r="J1193"/>
      <c r="K1193"/>
      <c r="L1193"/>
      <c r="M1193"/>
      <c r="N1193"/>
    </row>
    <row r="1194" spans="2:14" s="9" customFormat="1" ht="15" customHeight="1" x14ac:dyDescent="0.25">
      <c r="B1194" s="181">
        <v>2023</v>
      </c>
      <c r="C1194" s="181"/>
      <c r="D1194" s="182">
        <v>295</v>
      </c>
      <c r="E1194" s="182">
        <v>17610823</v>
      </c>
      <c r="F1194" s="182">
        <v>8773781</v>
      </c>
      <c r="G1194" s="182">
        <v>3263633</v>
      </c>
      <c r="H1194" s="182">
        <v>1909888</v>
      </c>
      <c r="I1194"/>
      <c r="J1194"/>
      <c r="K1194"/>
      <c r="L1194"/>
      <c r="M1194"/>
      <c r="N1194"/>
    </row>
    <row r="1195" spans="2:14" s="9" customFormat="1" ht="15" customHeight="1" x14ac:dyDescent="0.25">
      <c r="B1195" s="181">
        <v>2022</v>
      </c>
      <c r="C1195" s="181"/>
      <c r="D1195" s="182">
        <v>275</v>
      </c>
      <c r="E1195" s="182">
        <v>15590933</v>
      </c>
      <c r="F1195" s="182">
        <v>7722259</v>
      </c>
      <c r="G1195" s="182">
        <v>2997378</v>
      </c>
      <c r="H1195" s="182">
        <v>1976452</v>
      </c>
      <c r="I1195"/>
      <c r="J1195"/>
      <c r="K1195"/>
      <c r="L1195"/>
      <c r="M1195"/>
      <c r="N1195"/>
    </row>
    <row r="1196" spans="2:14" s="9" customFormat="1" ht="15" customHeight="1" x14ac:dyDescent="0.25">
      <c r="B1196" s="168">
        <v>2021</v>
      </c>
      <c r="C1196" s="168"/>
      <c r="D1196" s="169">
        <v>236</v>
      </c>
      <c r="E1196" s="169">
        <v>13137565</v>
      </c>
      <c r="F1196" s="169">
        <v>6657553</v>
      </c>
      <c r="G1196" s="169">
        <v>2566032</v>
      </c>
      <c r="H1196" s="169">
        <v>1570946</v>
      </c>
      <c r="I1196"/>
      <c r="J1196"/>
      <c r="K1196"/>
      <c r="L1196"/>
      <c r="M1196"/>
      <c r="N1196"/>
    </row>
    <row r="1197" spans="2:14" s="9" customFormat="1" ht="15" customHeight="1" x14ac:dyDescent="0.25">
      <c r="B1197" s="168">
        <v>2020</v>
      </c>
      <c r="C1197" s="168"/>
      <c r="D1197" s="169">
        <v>218</v>
      </c>
      <c r="E1197" s="169">
        <v>11241292</v>
      </c>
      <c r="F1197" s="169">
        <v>5444793</v>
      </c>
      <c r="G1197" s="169">
        <v>1735632</v>
      </c>
      <c r="H1197" s="169">
        <v>504474</v>
      </c>
      <c r="I1197"/>
      <c r="J1197"/>
      <c r="K1197"/>
      <c r="L1197"/>
      <c r="M1197"/>
      <c r="N1197"/>
    </row>
    <row r="1198" spans="2:14" s="9" customFormat="1" ht="15" customHeight="1" x14ac:dyDescent="0.25">
      <c r="B1198" s="168">
        <v>2019</v>
      </c>
      <c r="C1198" s="168"/>
      <c r="D1198" s="169">
        <v>234</v>
      </c>
      <c r="E1198" s="169">
        <v>12336383</v>
      </c>
      <c r="F1198" s="169">
        <v>5986053</v>
      </c>
      <c r="G1198" s="169">
        <v>2161478</v>
      </c>
      <c r="H1198" s="169">
        <v>1283294</v>
      </c>
      <c r="I1198"/>
      <c r="J1198"/>
      <c r="K1198"/>
      <c r="L1198"/>
      <c r="M1198"/>
      <c r="N1198"/>
    </row>
    <row r="1199" spans="2:14" s="9" customFormat="1" ht="15" customHeight="1" x14ac:dyDescent="0.25">
      <c r="B1199" s="168">
        <v>2018</v>
      </c>
      <c r="C1199" s="168"/>
      <c r="D1199" s="169">
        <v>221</v>
      </c>
      <c r="E1199" s="169">
        <v>11673615</v>
      </c>
      <c r="F1199" s="169">
        <v>5717977</v>
      </c>
      <c r="G1199" s="169">
        <v>2199257</v>
      </c>
      <c r="H1199" s="169">
        <v>1354123</v>
      </c>
      <c r="I1199"/>
      <c r="J1199"/>
      <c r="K1199"/>
      <c r="L1199"/>
      <c r="M1199"/>
      <c r="N1199"/>
    </row>
    <row r="1200" spans="2:14" s="9" customFormat="1" ht="15" customHeight="1" x14ac:dyDescent="0.25">
      <c r="B1200" s="168">
        <v>2017</v>
      </c>
      <c r="C1200" s="168"/>
      <c r="D1200" s="169">
        <v>210</v>
      </c>
      <c r="E1200" s="169">
        <v>10821354</v>
      </c>
      <c r="F1200" s="169">
        <v>5309009</v>
      </c>
      <c r="G1200" s="169">
        <v>2122029</v>
      </c>
      <c r="H1200" s="169">
        <v>1205893</v>
      </c>
      <c r="I1200"/>
      <c r="J1200"/>
      <c r="K1200"/>
      <c r="L1200"/>
      <c r="M1200"/>
      <c r="N1200"/>
    </row>
    <row r="1201" spans="2:14" s="9" customFormat="1" ht="15" customHeight="1" x14ac:dyDescent="0.25">
      <c r="B1201" s="168">
        <v>2016</v>
      </c>
      <c r="C1201" s="168"/>
      <c r="D1201" s="169">
        <v>186</v>
      </c>
      <c r="E1201" s="169">
        <v>9797434</v>
      </c>
      <c r="F1201" s="169">
        <v>4805711</v>
      </c>
      <c r="G1201" s="169">
        <v>1850139</v>
      </c>
      <c r="H1201" s="169">
        <v>928645</v>
      </c>
      <c r="I1201"/>
      <c r="J1201"/>
      <c r="K1201"/>
      <c r="L1201"/>
      <c r="M1201"/>
      <c r="N1201"/>
    </row>
    <row r="1202" spans="2:14" ht="15" customHeight="1" x14ac:dyDescent="0.25">
      <c r="B1202" s="168">
        <v>2015</v>
      </c>
      <c r="C1202" s="168"/>
      <c r="D1202" s="169">
        <v>180</v>
      </c>
      <c r="E1202" s="169">
        <v>9303362</v>
      </c>
      <c r="F1202" s="169">
        <v>4404891</v>
      </c>
      <c r="G1202" s="169">
        <v>1652051</v>
      </c>
      <c r="H1202" s="169">
        <v>753944</v>
      </c>
      <c r="I1202"/>
      <c r="J1202"/>
      <c r="K1202"/>
      <c r="L1202"/>
      <c r="M1202"/>
      <c r="N1202"/>
    </row>
    <row r="1203" spans="2:14" ht="15" customHeight="1" x14ac:dyDescent="0.25">
      <c r="B1203" s="168">
        <v>2014</v>
      </c>
      <c r="C1203" s="168"/>
      <c r="D1203" s="169">
        <v>173</v>
      </c>
      <c r="E1203" s="169">
        <v>8828487</v>
      </c>
      <c r="F1203" s="169">
        <v>4228609</v>
      </c>
      <c r="G1203" s="169">
        <v>1576784</v>
      </c>
      <c r="H1203" s="169">
        <v>698072</v>
      </c>
      <c r="I1203"/>
      <c r="J1203"/>
      <c r="K1203"/>
      <c r="L1203"/>
      <c r="M1203"/>
      <c r="N1203"/>
    </row>
    <row r="1204" spans="2:14" ht="15" customHeight="1" x14ac:dyDescent="0.25">
      <c r="B1204" s="168">
        <v>2013</v>
      </c>
      <c r="C1204" s="168"/>
      <c r="D1204" s="169">
        <v>168</v>
      </c>
      <c r="E1204" s="169">
        <v>8524439</v>
      </c>
      <c r="F1204" s="169">
        <v>3933270</v>
      </c>
      <c r="G1204" s="169">
        <v>1399629</v>
      </c>
      <c r="H1204" s="169">
        <v>516102</v>
      </c>
      <c r="I1204"/>
      <c r="J1204"/>
      <c r="K1204"/>
      <c r="L1204"/>
      <c r="M1204"/>
      <c r="N1204"/>
    </row>
    <row r="1205" spans="2:14" ht="15" customHeight="1" x14ac:dyDescent="0.25">
      <c r="B1205" s="168">
        <v>2012</v>
      </c>
      <c r="C1205" s="168"/>
      <c r="D1205" s="169">
        <v>172</v>
      </c>
      <c r="E1205" s="169">
        <v>8795781</v>
      </c>
      <c r="F1205" s="169">
        <v>3953349</v>
      </c>
      <c r="G1205" s="169">
        <v>1312598</v>
      </c>
      <c r="H1205" s="169">
        <v>269387</v>
      </c>
      <c r="I1205"/>
      <c r="J1205"/>
      <c r="K1205"/>
      <c r="L1205"/>
      <c r="M1205"/>
      <c r="N1205"/>
    </row>
    <row r="1206" spans="2:14" ht="15" customHeight="1" x14ac:dyDescent="0.25">
      <c r="B1206" s="168">
        <v>2011</v>
      </c>
      <c r="C1206" s="168"/>
      <c r="D1206" s="169">
        <v>186</v>
      </c>
      <c r="E1206" s="169">
        <v>9063980</v>
      </c>
      <c r="F1206" s="169">
        <v>4295326</v>
      </c>
      <c r="G1206" s="169">
        <v>1508034</v>
      </c>
      <c r="H1206" s="169">
        <v>406736</v>
      </c>
      <c r="I1206"/>
      <c r="J1206"/>
      <c r="K1206"/>
      <c r="L1206"/>
      <c r="M1206"/>
      <c r="N1206"/>
    </row>
    <row r="1207" spans="2:14" ht="15" customHeight="1" x14ac:dyDescent="0.25">
      <c r="B1207" s="168">
        <v>2010</v>
      </c>
      <c r="C1207" s="168"/>
      <c r="D1207" s="169">
        <v>190</v>
      </c>
      <c r="E1207" s="169">
        <v>9553723</v>
      </c>
      <c r="F1207" s="169">
        <v>4717300</v>
      </c>
      <c r="G1207" s="169">
        <v>1913446</v>
      </c>
      <c r="H1207" s="169">
        <v>876350</v>
      </c>
      <c r="I1207"/>
      <c r="J1207"/>
      <c r="K1207"/>
      <c r="L1207"/>
      <c r="M1207"/>
      <c r="N1207"/>
    </row>
    <row r="1208" spans="2:14" s="9" customFormat="1" ht="15" customHeight="1" collapsed="1" x14ac:dyDescent="0.25">
      <c r="B1208" s="168">
        <v>2009</v>
      </c>
      <c r="C1208" s="168"/>
      <c r="D1208" s="169">
        <v>180</v>
      </c>
      <c r="E1208" s="169">
        <v>9467266</v>
      </c>
      <c r="F1208" s="169">
        <v>4623304</v>
      </c>
      <c r="G1208" s="169">
        <v>1964436</v>
      </c>
      <c r="H1208" s="169">
        <v>738630</v>
      </c>
      <c r="I1208"/>
      <c r="J1208"/>
      <c r="K1208"/>
      <c r="L1208"/>
      <c r="M1208"/>
      <c r="N1208"/>
    </row>
    <row r="1209" spans="2:14" s="9" customFormat="1" ht="15" customHeight="1" x14ac:dyDescent="0.25">
      <c r="B1209" s="168">
        <v>2008</v>
      </c>
      <c r="C1209" s="168"/>
      <c r="D1209" s="169">
        <v>205</v>
      </c>
      <c r="E1209" s="169">
        <v>10409197</v>
      </c>
      <c r="F1209" s="169">
        <v>5008624</v>
      </c>
      <c r="G1209" s="169">
        <v>2272872</v>
      </c>
      <c r="H1209" s="169">
        <v>849015</v>
      </c>
      <c r="I1209"/>
      <c r="J1209"/>
      <c r="K1209"/>
      <c r="L1209"/>
      <c r="M1209"/>
      <c r="N1209"/>
    </row>
    <row r="1210" spans="2:14" s="9" customFormat="1" ht="15" customHeight="1" x14ac:dyDescent="0.25">
      <c r="B1210" s="258" t="s">
        <v>40</v>
      </c>
      <c r="C1210" s="184"/>
      <c r="D1210" s="184"/>
      <c r="E1210" s="184"/>
      <c r="F1210" s="184"/>
      <c r="G1210" s="184"/>
      <c r="H1210" s="184"/>
      <c r="I1210"/>
      <c r="J1210"/>
      <c r="K1210"/>
      <c r="L1210"/>
      <c r="M1210"/>
      <c r="N1210"/>
    </row>
    <row r="1211" spans="2:14" ht="15" customHeight="1" x14ac:dyDescent="0.25">
      <c r="B1211" s="187" t="s">
        <v>224</v>
      </c>
      <c r="C1211" s="187"/>
      <c r="D1211" s="187"/>
      <c r="E1211" s="187"/>
      <c r="F1211" s="187"/>
      <c r="G1211" s="187"/>
      <c r="H1211" s="187"/>
      <c r="I1211"/>
      <c r="J1211"/>
      <c r="K1211"/>
      <c r="L1211"/>
      <c r="M1211"/>
      <c r="N1211"/>
    </row>
    <row r="1212" spans="2:14" ht="15" customHeight="1" x14ac:dyDescent="0.25">
      <c r="B1212" s="181">
        <v>2023</v>
      </c>
      <c r="C1212" s="181"/>
      <c r="D1212" s="182">
        <v>81950</v>
      </c>
      <c r="E1212" s="182">
        <v>14856671</v>
      </c>
      <c r="F1212" s="182">
        <v>8028208</v>
      </c>
      <c r="G1212" s="182">
        <v>2862888</v>
      </c>
      <c r="H1212" s="182">
        <v>1641524</v>
      </c>
      <c r="I1212"/>
      <c r="J1212"/>
      <c r="K1212"/>
      <c r="L1212"/>
      <c r="M1212"/>
      <c r="N1212"/>
    </row>
    <row r="1213" spans="2:14" ht="15" customHeight="1" x14ac:dyDescent="0.25">
      <c r="B1213" s="181">
        <v>2022</v>
      </c>
      <c r="C1213" s="181"/>
      <c r="D1213" s="182">
        <v>81876</v>
      </c>
      <c r="E1213" s="182">
        <v>13926526</v>
      </c>
      <c r="F1213" s="182">
        <v>7376159</v>
      </c>
      <c r="G1213" s="182">
        <v>2751370</v>
      </c>
      <c r="H1213" s="182">
        <v>1717322</v>
      </c>
      <c r="I1213"/>
      <c r="J1213"/>
      <c r="K1213"/>
      <c r="L1213"/>
      <c r="M1213"/>
      <c r="N1213"/>
    </row>
    <row r="1214" spans="2:14" ht="15" customHeight="1" x14ac:dyDescent="0.25">
      <c r="B1214" s="168">
        <v>2021</v>
      </c>
      <c r="C1214" s="168"/>
      <c r="D1214" s="169">
        <v>81285</v>
      </c>
      <c r="E1214" s="169">
        <v>12183489</v>
      </c>
      <c r="F1214" s="169">
        <v>6537804</v>
      </c>
      <c r="G1214" s="169">
        <v>2480686</v>
      </c>
      <c r="H1214" s="169">
        <v>1589712</v>
      </c>
      <c r="I1214"/>
      <c r="J1214"/>
      <c r="K1214"/>
      <c r="L1214"/>
      <c r="M1214"/>
      <c r="N1214"/>
    </row>
    <row r="1215" spans="2:14" ht="15" customHeight="1" x14ac:dyDescent="0.25">
      <c r="B1215" s="187" t="s">
        <v>225</v>
      </c>
      <c r="C1215" s="187"/>
      <c r="D1215" s="187"/>
      <c r="E1215" s="187"/>
      <c r="F1215" s="187"/>
      <c r="G1215" s="187"/>
      <c r="H1215" s="187"/>
      <c r="I1215"/>
      <c r="J1215"/>
      <c r="K1215"/>
      <c r="L1215"/>
      <c r="M1215"/>
      <c r="N1215"/>
    </row>
    <row r="1216" spans="2:14" ht="15" customHeight="1" x14ac:dyDescent="0.25">
      <c r="B1216" s="181">
        <v>2023</v>
      </c>
      <c r="C1216" s="181"/>
      <c r="D1216" s="182">
        <v>36261</v>
      </c>
      <c r="E1216" s="182">
        <v>5574901</v>
      </c>
      <c r="F1216" s="182">
        <v>2959308</v>
      </c>
      <c r="G1216" s="182">
        <v>1164003</v>
      </c>
      <c r="H1216" s="182">
        <v>797611</v>
      </c>
      <c r="I1216"/>
      <c r="J1216"/>
      <c r="K1216"/>
      <c r="L1216"/>
      <c r="M1216"/>
      <c r="N1216"/>
    </row>
    <row r="1217" spans="2:14" ht="15" customHeight="1" x14ac:dyDescent="0.25">
      <c r="B1217" s="181">
        <v>2022</v>
      </c>
      <c r="C1217" s="181"/>
      <c r="D1217" s="182">
        <v>36391</v>
      </c>
      <c r="E1217" s="182">
        <v>5276014</v>
      </c>
      <c r="F1217" s="182">
        <v>2801876</v>
      </c>
      <c r="G1217" s="182">
        <v>1170722</v>
      </c>
      <c r="H1217" s="182">
        <v>823548</v>
      </c>
      <c r="I1217"/>
      <c r="J1217"/>
      <c r="K1217"/>
      <c r="L1217"/>
      <c r="M1217"/>
      <c r="N1217"/>
    </row>
    <row r="1218" spans="2:14" ht="15" customHeight="1" x14ac:dyDescent="0.25">
      <c r="B1218" s="168">
        <v>2021</v>
      </c>
      <c r="C1218" s="168"/>
      <c r="D1218" s="169">
        <v>36514</v>
      </c>
      <c r="E1218" s="169">
        <v>4555387</v>
      </c>
      <c r="F1218" s="169">
        <v>2559469</v>
      </c>
      <c r="G1218" s="169">
        <v>1103112</v>
      </c>
      <c r="H1218" s="169">
        <v>697694</v>
      </c>
      <c r="I1218"/>
      <c r="J1218"/>
      <c r="K1218"/>
      <c r="L1218"/>
      <c r="M1218"/>
      <c r="N1218"/>
    </row>
    <row r="1219" spans="2:14" ht="15" customHeight="1" x14ac:dyDescent="0.25">
      <c r="B1219" s="187" t="s">
        <v>600</v>
      </c>
      <c r="C1219" s="187"/>
      <c r="D1219" s="187"/>
      <c r="E1219" s="187"/>
      <c r="F1219" s="187"/>
      <c r="G1219" s="187"/>
      <c r="H1219" s="187"/>
      <c r="I1219"/>
      <c r="J1219"/>
      <c r="K1219"/>
      <c r="L1219"/>
      <c r="M1219"/>
      <c r="N1219"/>
    </row>
    <row r="1220" spans="2:14" ht="15" customHeight="1" x14ac:dyDescent="0.25">
      <c r="B1220" s="181">
        <v>2023</v>
      </c>
      <c r="C1220" s="181"/>
      <c r="D1220" s="182">
        <v>18382</v>
      </c>
      <c r="E1220" s="182">
        <v>3256713</v>
      </c>
      <c r="F1220" s="182">
        <v>1620698</v>
      </c>
      <c r="G1220" s="182">
        <v>687173</v>
      </c>
      <c r="H1220" s="182">
        <v>390539</v>
      </c>
      <c r="I1220"/>
      <c r="J1220"/>
      <c r="K1220"/>
      <c r="L1220"/>
      <c r="M1220"/>
      <c r="N1220"/>
    </row>
    <row r="1221" spans="2:14" ht="15" customHeight="1" x14ac:dyDescent="0.25">
      <c r="B1221" s="181">
        <v>2022</v>
      </c>
      <c r="C1221" s="181"/>
      <c r="D1221" s="182">
        <v>18492</v>
      </c>
      <c r="E1221" s="182">
        <v>2981357</v>
      </c>
      <c r="F1221" s="182">
        <v>1471497</v>
      </c>
      <c r="G1221" s="182">
        <v>622363</v>
      </c>
      <c r="H1221" s="182">
        <v>391390</v>
      </c>
      <c r="I1221"/>
      <c r="J1221"/>
      <c r="K1221"/>
      <c r="L1221"/>
      <c r="M1221"/>
      <c r="N1221"/>
    </row>
    <row r="1222" spans="2:14" ht="15" customHeight="1" x14ac:dyDescent="0.25">
      <c r="B1222" s="168">
        <v>2021</v>
      </c>
      <c r="C1222" s="168"/>
      <c r="D1222" s="169">
        <v>18328</v>
      </c>
      <c r="E1222" s="169">
        <v>2565164</v>
      </c>
      <c r="F1222" s="169">
        <v>1286327</v>
      </c>
      <c r="G1222" s="169">
        <v>532796</v>
      </c>
      <c r="H1222" s="169">
        <v>282150</v>
      </c>
      <c r="I1222"/>
      <c r="J1222"/>
      <c r="K1222"/>
      <c r="L1222"/>
      <c r="M1222"/>
      <c r="N1222"/>
    </row>
    <row r="1223" spans="2:14" ht="15" customHeight="1" x14ac:dyDescent="0.25">
      <c r="B1223" s="187" t="s">
        <v>601</v>
      </c>
      <c r="C1223" s="187"/>
      <c r="D1223" s="187"/>
      <c r="E1223" s="187"/>
      <c r="F1223" s="187"/>
      <c r="G1223" s="187"/>
      <c r="H1223" s="187"/>
      <c r="I1223"/>
      <c r="J1223"/>
      <c r="K1223"/>
      <c r="L1223"/>
      <c r="M1223"/>
      <c r="N1223"/>
    </row>
    <row r="1224" spans="2:14" ht="15" customHeight="1" x14ac:dyDescent="0.25">
      <c r="B1224" s="181">
        <v>2023</v>
      </c>
      <c r="C1224" s="181"/>
      <c r="D1224" s="182">
        <v>39984</v>
      </c>
      <c r="E1224" s="182">
        <v>20547010</v>
      </c>
      <c r="F1224" s="182">
        <v>10585625</v>
      </c>
      <c r="G1224" s="182">
        <v>3855164</v>
      </c>
      <c r="H1224" s="182">
        <v>2147028</v>
      </c>
      <c r="I1224"/>
      <c r="J1224"/>
      <c r="K1224"/>
      <c r="L1224"/>
      <c r="M1224"/>
      <c r="N1224"/>
    </row>
    <row r="1225" spans="2:14" ht="15" customHeight="1" x14ac:dyDescent="0.25">
      <c r="B1225" s="181">
        <v>2022</v>
      </c>
      <c r="C1225" s="181"/>
      <c r="D1225" s="182">
        <v>39791</v>
      </c>
      <c r="E1225" s="182">
        <v>18784234</v>
      </c>
      <c r="F1225" s="182">
        <v>9709509</v>
      </c>
      <c r="G1225" s="182">
        <v>3668138</v>
      </c>
      <c r="H1225" s="182">
        <v>2012330</v>
      </c>
      <c r="I1225"/>
      <c r="J1225"/>
      <c r="K1225"/>
      <c r="L1225"/>
      <c r="M1225"/>
      <c r="N1225"/>
    </row>
    <row r="1226" spans="2:14" ht="15" customHeight="1" x14ac:dyDescent="0.25">
      <c r="B1226" s="168">
        <v>2021</v>
      </c>
      <c r="C1226" s="168"/>
      <c r="D1226" s="169">
        <v>39571</v>
      </c>
      <c r="E1226" s="169">
        <v>16525414</v>
      </c>
      <c r="F1226" s="169">
        <v>8566587</v>
      </c>
      <c r="G1226" s="169">
        <v>3153267</v>
      </c>
      <c r="H1226" s="169">
        <v>1745640</v>
      </c>
      <c r="I1226"/>
      <c r="J1226"/>
      <c r="K1226"/>
      <c r="L1226"/>
      <c r="M1226"/>
      <c r="N1226"/>
    </row>
    <row r="1227" spans="2:14" ht="15" customHeight="1" x14ac:dyDescent="0.25">
      <c r="B1227" s="187" t="s">
        <v>602</v>
      </c>
      <c r="C1227" s="187"/>
      <c r="D1227" s="187"/>
      <c r="E1227" s="187"/>
      <c r="F1227" s="187"/>
      <c r="G1227" s="187"/>
      <c r="H1227" s="187"/>
      <c r="I1227"/>
      <c r="J1227"/>
      <c r="K1227"/>
      <c r="L1227"/>
      <c r="M1227"/>
      <c r="N1227"/>
    </row>
    <row r="1228" spans="2:14" ht="15" customHeight="1" x14ac:dyDescent="0.25">
      <c r="B1228" s="181">
        <v>2023</v>
      </c>
      <c r="C1228" s="181"/>
      <c r="D1228" s="182">
        <v>12985</v>
      </c>
      <c r="E1228" s="182">
        <v>2078975</v>
      </c>
      <c r="F1228" s="182">
        <v>1022205</v>
      </c>
      <c r="G1228" s="182">
        <v>418951</v>
      </c>
      <c r="H1228" s="182">
        <v>430542</v>
      </c>
      <c r="I1228"/>
      <c r="J1228"/>
      <c r="K1228"/>
      <c r="L1228"/>
      <c r="M1228"/>
      <c r="N1228"/>
    </row>
    <row r="1229" spans="2:14" ht="15" customHeight="1" x14ac:dyDescent="0.25">
      <c r="B1229" s="181">
        <v>2022</v>
      </c>
      <c r="C1229" s="181"/>
      <c r="D1229" s="182">
        <v>12850</v>
      </c>
      <c r="E1229" s="182">
        <v>2106229</v>
      </c>
      <c r="F1229" s="182">
        <v>937370</v>
      </c>
      <c r="G1229" s="182">
        <v>373285</v>
      </c>
      <c r="H1229" s="182">
        <v>519776</v>
      </c>
      <c r="I1229"/>
      <c r="J1229"/>
      <c r="K1229"/>
      <c r="L1229"/>
      <c r="M1229"/>
      <c r="N1229"/>
    </row>
    <row r="1230" spans="2:14" ht="15" customHeight="1" x14ac:dyDescent="0.25">
      <c r="B1230" s="168">
        <v>2021</v>
      </c>
      <c r="C1230" s="168"/>
      <c r="D1230" s="169">
        <v>12690</v>
      </c>
      <c r="E1230" s="169">
        <v>1653446</v>
      </c>
      <c r="F1230" s="169">
        <v>794404</v>
      </c>
      <c r="G1230" s="169">
        <v>306867</v>
      </c>
      <c r="H1230" s="169">
        <v>372491</v>
      </c>
      <c r="I1230"/>
      <c r="J1230"/>
      <c r="K1230"/>
      <c r="L1230"/>
      <c r="M1230"/>
      <c r="N1230"/>
    </row>
    <row r="1231" spans="2:14" ht="15" customHeight="1" x14ac:dyDescent="0.25">
      <c r="B1231" s="187" t="s">
        <v>226</v>
      </c>
      <c r="C1231" s="187"/>
      <c r="D1231" s="187"/>
      <c r="E1231" s="187"/>
      <c r="F1231" s="187"/>
      <c r="G1231" s="187"/>
      <c r="H1231" s="187"/>
      <c r="I1231"/>
      <c r="J1231"/>
      <c r="K1231"/>
      <c r="L1231"/>
      <c r="M1231"/>
      <c r="N1231"/>
    </row>
    <row r="1232" spans="2:14" ht="15" customHeight="1" x14ac:dyDescent="0.25">
      <c r="B1232" s="181">
        <v>2023</v>
      </c>
      <c r="C1232" s="181"/>
      <c r="D1232" s="182">
        <v>9766</v>
      </c>
      <c r="E1232" s="182">
        <v>1308021</v>
      </c>
      <c r="F1232" s="182">
        <v>628668</v>
      </c>
      <c r="G1232" s="182">
        <v>223865</v>
      </c>
      <c r="H1232" s="182">
        <v>109504</v>
      </c>
      <c r="I1232"/>
      <c r="J1232"/>
      <c r="K1232"/>
      <c r="L1232"/>
      <c r="M1232"/>
      <c r="N1232"/>
    </row>
    <row r="1233" spans="2:14" ht="15" customHeight="1" x14ac:dyDescent="0.25">
      <c r="B1233" s="181">
        <v>2022</v>
      </c>
      <c r="C1233" s="181"/>
      <c r="D1233" s="182">
        <v>9801</v>
      </c>
      <c r="E1233" s="182">
        <v>1227145</v>
      </c>
      <c r="F1233" s="182">
        <v>571368</v>
      </c>
      <c r="G1233" s="182">
        <v>203562</v>
      </c>
      <c r="H1233" s="182">
        <v>99276</v>
      </c>
      <c r="I1233"/>
      <c r="J1233"/>
      <c r="K1233"/>
      <c r="L1233"/>
      <c r="M1233"/>
      <c r="N1233"/>
    </row>
    <row r="1234" spans="2:14" ht="15" customHeight="1" x14ac:dyDescent="0.25">
      <c r="B1234" s="168">
        <v>2021</v>
      </c>
      <c r="C1234" s="168"/>
      <c r="D1234" s="169">
        <v>9719</v>
      </c>
      <c r="E1234" s="169">
        <v>1049575</v>
      </c>
      <c r="F1234" s="169">
        <v>497171</v>
      </c>
      <c r="G1234" s="169">
        <v>172642</v>
      </c>
      <c r="H1234" s="169">
        <v>80180</v>
      </c>
      <c r="I1234"/>
      <c r="J1234"/>
      <c r="K1234"/>
      <c r="L1234"/>
      <c r="M1234"/>
      <c r="N1234"/>
    </row>
    <row r="1235" spans="2:14" ht="15" customHeight="1" x14ac:dyDescent="0.25">
      <c r="B1235" s="187" t="s">
        <v>227</v>
      </c>
      <c r="C1235" s="187"/>
      <c r="D1235" s="187"/>
      <c r="E1235" s="187"/>
      <c r="F1235" s="187"/>
      <c r="G1235" s="187"/>
      <c r="H1235" s="187"/>
      <c r="I1235"/>
      <c r="J1235"/>
      <c r="K1235"/>
      <c r="L1235"/>
      <c r="M1235"/>
      <c r="N1235"/>
    </row>
    <row r="1236" spans="2:14" ht="15" customHeight="1" x14ac:dyDescent="0.25">
      <c r="B1236" s="181">
        <v>2023</v>
      </c>
      <c r="C1236" s="181"/>
      <c r="D1236" s="182">
        <v>10823</v>
      </c>
      <c r="E1236" s="182">
        <v>1366189</v>
      </c>
      <c r="F1236" s="182">
        <v>806932</v>
      </c>
      <c r="G1236" s="182">
        <v>314979</v>
      </c>
      <c r="H1236" s="182">
        <v>193172</v>
      </c>
      <c r="I1236"/>
      <c r="J1236"/>
      <c r="K1236"/>
      <c r="L1236"/>
      <c r="M1236"/>
      <c r="N1236"/>
    </row>
    <row r="1237" spans="2:14" ht="15" customHeight="1" x14ac:dyDescent="0.25">
      <c r="B1237" s="181">
        <v>2022</v>
      </c>
      <c r="C1237" s="181"/>
      <c r="D1237" s="182">
        <v>10817</v>
      </c>
      <c r="E1237" s="182">
        <v>1240196</v>
      </c>
      <c r="F1237" s="182">
        <v>722174</v>
      </c>
      <c r="G1237" s="182">
        <v>295292</v>
      </c>
      <c r="H1237" s="182">
        <v>182398</v>
      </c>
      <c r="I1237"/>
      <c r="J1237"/>
      <c r="K1237"/>
      <c r="L1237"/>
      <c r="M1237"/>
      <c r="N1237"/>
    </row>
    <row r="1238" spans="2:14" ht="15" customHeight="1" x14ac:dyDescent="0.25">
      <c r="B1238" s="168">
        <v>2021</v>
      </c>
      <c r="C1238" s="168"/>
      <c r="D1238" s="169">
        <v>10601</v>
      </c>
      <c r="E1238" s="169">
        <v>994586</v>
      </c>
      <c r="F1238" s="169">
        <v>562165</v>
      </c>
      <c r="G1238" s="169">
        <v>204883</v>
      </c>
      <c r="H1238" s="169">
        <v>111866</v>
      </c>
      <c r="I1238"/>
      <c r="J1238"/>
      <c r="K1238"/>
      <c r="L1238"/>
      <c r="M1238"/>
      <c r="N1238"/>
    </row>
    <row r="1239" spans="2:14" s="10" customFormat="1" ht="15" customHeight="1" x14ac:dyDescent="0.25">
      <c r="B1239" s="187" t="s">
        <v>508</v>
      </c>
      <c r="C1239" s="187"/>
      <c r="D1239" s="187"/>
      <c r="E1239" s="187"/>
      <c r="F1239" s="187"/>
      <c r="G1239" s="187"/>
      <c r="H1239" s="187"/>
      <c r="I1239"/>
      <c r="J1239"/>
      <c r="K1239"/>
      <c r="L1239"/>
      <c r="M1239"/>
      <c r="N1239"/>
    </row>
    <row r="1240" spans="2:14" s="10" customFormat="1" ht="15" customHeight="1" x14ac:dyDescent="0.25">
      <c r="B1240" s="181">
        <v>2023</v>
      </c>
      <c r="C1240" s="181"/>
      <c r="D1240" s="182">
        <v>3526</v>
      </c>
      <c r="E1240" s="182">
        <v>717368</v>
      </c>
      <c r="F1240" s="182">
        <v>441693</v>
      </c>
      <c r="G1240" s="182">
        <v>180662</v>
      </c>
      <c r="H1240" s="182">
        <v>120193</v>
      </c>
      <c r="I1240"/>
      <c r="J1240"/>
      <c r="K1240"/>
      <c r="L1240"/>
      <c r="M1240"/>
      <c r="N1240"/>
    </row>
    <row r="1241" spans="2:14" s="10" customFormat="1" ht="15" customHeight="1" x14ac:dyDescent="0.25">
      <c r="B1241" s="181">
        <v>2022</v>
      </c>
      <c r="C1241" s="181"/>
      <c r="D1241" s="182">
        <v>3480</v>
      </c>
      <c r="E1241" s="182">
        <v>653880</v>
      </c>
      <c r="F1241" s="182">
        <v>399774</v>
      </c>
      <c r="G1241" s="182">
        <v>169134</v>
      </c>
      <c r="H1241" s="182">
        <v>110101</v>
      </c>
      <c r="I1241"/>
      <c r="J1241"/>
      <c r="K1241"/>
      <c r="L1241"/>
      <c r="M1241"/>
      <c r="N1241"/>
    </row>
    <row r="1242" spans="2:14" s="10" customFormat="1" ht="15" customHeight="1" x14ac:dyDescent="0.25">
      <c r="B1242" s="168">
        <v>2021</v>
      </c>
      <c r="C1242" s="168"/>
      <c r="D1242" s="169">
        <v>3443</v>
      </c>
      <c r="E1242" s="169">
        <v>563558</v>
      </c>
      <c r="F1242" s="169">
        <v>343154</v>
      </c>
      <c r="G1242" s="169">
        <v>143065</v>
      </c>
      <c r="H1242" s="169">
        <v>98641</v>
      </c>
      <c r="I1242"/>
      <c r="J1242"/>
      <c r="K1242"/>
      <c r="L1242"/>
      <c r="M1242"/>
      <c r="N1242"/>
    </row>
    <row r="1243" spans="2:14" ht="15" customHeight="1" x14ac:dyDescent="0.25">
      <c r="B1243" s="187" t="s">
        <v>525</v>
      </c>
      <c r="C1243" s="187"/>
      <c r="D1243" s="187"/>
      <c r="E1243" s="187"/>
      <c r="F1243" s="187"/>
      <c r="G1243" s="187"/>
      <c r="H1243" s="187"/>
      <c r="I1243"/>
      <c r="J1243"/>
      <c r="K1243"/>
      <c r="L1243"/>
      <c r="M1243"/>
      <c r="N1243"/>
    </row>
    <row r="1244" spans="2:14" ht="15" customHeight="1" x14ac:dyDescent="0.25">
      <c r="B1244" s="181">
        <v>2023</v>
      </c>
      <c r="C1244" s="181"/>
      <c r="D1244" s="182">
        <v>3712</v>
      </c>
      <c r="E1244" s="182">
        <v>1062389</v>
      </c>
      <c r="F1244" s="182">
        <v>424839</v>
      </c>
      <c r="G1244" s="182">
        <v>180121</v>
      </c>
      <c r="H1244" s="182">
        <v>194790</v>
      </c>
      <c r="I1244"/>
      <c r="J1244"/>
      <c r="K1244"/>
      <c r="L1244"/>
      <c r="M1244"/>
      <c r="N1244"/>
    </row>
    <row r="1245" spans="2:14" ht="15" customHeight="1" x14ac:dyDescent="0.25">
      <c r="B1245" s="181">
        <v>2022</v>
      </c>
      <c r="C1245" s="181"/>
      <c r="D1245" s="182">
        <v>3675</v>
      </c>
      <c r="E1245" s="182">
        <v>965128</v>
      </c>
      <c r="F1245" s="182">
        <v>432200</v>
      </c>
      <c r="G1245" s="182">
        <v>225950</v>
      </c>
      <c r="H1245" s="182">
        <v>239902</v>
      </c>
      <c r="I1245"/>
      <c r="J1245"/>
      <c r="K1245"/>
      <c r="L1245"/>
      <c r="M1245"/>
      <c r="N1245"/>
    </row>
    <row r="1246" spans="2:14" ht="15" customHeight="1" x14ac:dyDescent="0.25">
      <c r="B1246" s="168">
        <v>2021</v>
      </c>
      <c r="C1246" s="168"/>
      <c r="D1246" s="169">
        <v>3578</v>
      </c>
      <c r="E1246" s="169">
        <v>816182</v>
      </c>
      <c r="F1246" s="169">
        <v>377805</v>
      </c>
      <c r="G1246" s="169">
        <v>195420</v>
      </c>
      <c r="H1246" s="169">
        <v>189484</v>
      </c>
      <c r="I1246"/>
      <c r="J1246"/>
      <c r="K1246"/>
      <c r="L1246"/>
      <c r="M1246"/>
      <c r="N1246"/>
    </row>
    <row r="1247" spans="2:14" ht="15" customHeight="1" x14ac:dyDescent="0.25">
      <c r="B1247" s="258" t="s">
        <v>24</v>
      </c>
      <c r="C1247" s="184"/>
      <c r="D1247" s="184"/>
      <c r="E1247" s="184"/>
      <c r="F1247" s="184"/>
      <c r="G1247" s="184"/>
      <c r="H1247" s="184"/>
      <c r="I1247"/>
      <c r="J1247"/>
      <c r="K1247"/>
      <c r="L1247"/>
      <c r="M1247"/>
      <c r="N1247"/>
    </row>
    <row r="1248" spans="2:14" ht="15" customHeight="1" x14ac:dyDescent="0.25">
      <c r="B1248" s="187" t="s">
        <v>379</v>
      </c>
      <c r="C1248" s="187"/>
      <c r="D1248" s="187"/>
      <c r="E1248" s="187"/>
      <c r="F1248" s="187"/>
      <c r="G1248" s="187"/>
      <c r="H1248" s="187"/>
      <c r="I1248"/>
      <c r="J1248"/>
      <c r="K1248"/>
      <c r="L1248"/>
      <c r="M1248"/>
      <c r="N1248"/>
    </row>
    <row r="1249" spans="2:14" ht="15" customHeight="1" x14ac:dyDescent="0.25">
      <c r="B1249" s="181">
        <v>2023</v>
      </c>
      <c r="C1249" s="181"/>
      <c r="D1249" s="182">
        <v>54103</v>
      </c>
      <c r="E1249" s="182">
        <v>29085805</v>
      </c>
      <c r="F1249" s="182">
        <v>10300045</v>
      </c>
      <c r="G1249" s="182">
        <v>4440441</v>
      </c>
      <c r="H1249" s="182">
        <v>1610188</v>
      </c>
      <c r="I1249"/>
      <c r="J1249"/>
      <c r="K1249"/>
      <c r="L1249"/>
      <c r="M1249"/>
      <c r="N1249"/>
    </row>
    <row r="1250" spans="2:14" ht="15" customHeight="1" x14ac:dyDescent="0.25">
      <c r="B1250" s="181">
        <v>2022</v>
      </c>
      <c r="C1250" s="181"/>
      <c r="D1250" s="182">
        <v>42978</v>
      </c>
      <c r="E1250" s="182">
        <v>28050587</v>
      </c>
      <c r="F1250" s="182">
        <v>8678682</v>
      </c>
      <c r="G1250" s="182">
        <v>3544582</v>
      </c>
      <c r="H1250" s="182">
        <v>1997434</v>
      </c>
      <c r="I1250"/>
      <c r="J1250"/>
      <c r="K1250"/>
      <c r="L1250"/>
      <c r="M1250"/>
      <c r="N1250"/>
    </row>
    <row r="1251" spans="2:14" ht="15" customHeight="1" x14ac:dyDescent="0.25">
      <c r="B1251" s="181">
        <v>2021</v>
      </c>
      <c r="C1251" s="181"/>
      <c r="D1251" s="182">
        <v>36483</v>
      </c>
      <c r="E1251" s="182">
        <v>20158334</v>
      </c>
      <c r="F1251" s="182">
        <v>6359090</v>
      </c>
      <c r="G1251" s="182">
        <v>1984450</v>
      </c>
      <c r="H1251" s="182">
        <v>-589046</v>
      </c>
      <c r="I1251"/>
      <c r="J1251"/>
      <c r="K1251"/>
      <c r="L1251"/>
      <c r="M1251"/>
      <c r="N1251"/>
    </row>
    <row r="1252" spans="2:14" ht="15" customHeight="1" x14ac:dyDescent="0.25">
      <c r="B1252" s="168">
        <v>2020</v>
      </c>
      <c r="C1252" s="168"/>
      <c r="D1252" s="169">
        <v>34237</v>
      </c>
      <c r="E1252" s="169">
        <v>16855200</v>
      </c>
      <c r="F1252" s="169">
        <v>5148231</v>
      </c>
      <c r="G1252" s="169">
        <v>922873</v>
      </c>
      <c r="H1252" s="169">
        <v>-1242556</v>
      </c>
      <c r="I1252"/>
      <c r="J1252"/>
      <c r="K1252"/>
      <c r="L1252"/>
      <c r="M1252"/>
      <c r="N1252"/>
    </row>
    <row r="1253" spans="2:14" ht="15" customHeight="1" x14ac:dyDescent="0.25">
      <c r="B1253" s="168">
        <v>2019</v>
      </c>
      <c r="C1253" s="168"/>
      <c r="D1253" s="169">
        <v>31331</v>
      </c>
      <c r="E1253" s="169">
        <v>23200430</v>
      </c>
      <c r="F1253" s="169">
        <v>7794053</v>
      </c>
      <c r="G1253" s="169">
        <v>3047196</v>
      </c>
      <c r="H1253" s="169">
        <v>1073996</v>
      </c>
      <c r="I1253"/>
      <c r="J1253"/>
      <c r="K1253"/>
      <c r="L1253"/>
      <c r="M1253"/>
      <c r="N1253"/>
    </row>
    <row r="1254" spans="2:14" ht="15" customHeight="1" x14ac:dyDescent="0.25">
      <c r="B1254" s="168">
        <v>2018</v>
      </c>
      <c r="C1254" s="168"/>
      <c r="D1254" s="169">
        <v>25592</v>
      </c>
      <c r="E1254" s="169">
        <v>22021776</v>
      </c>
      <c r="F1254" s="169">
        <v>7534345</v>
      </c>
      <c r="G1254" s="169">
        <v>3101680</v>
      </c>
      <c r="H1254" s="169">
        <v>1200669</v>
      </c>
      <c r="I1254"/>
      <c r="J1254"/>
      <c r="K1254"/>
      <c r="L1254"/>
      <c r="M1254"/>
      <c r="N1254"/>
    </row>
    <row r="1255" spans="2:14" ht="15" customHeight="1" x14ac:dyDescent="0.25">
      <c r="B1255" s="168">
        <v>2017</v>
      </c>
      <c r="C1255" s="168"/>
      <c r="D1255" s="169">
        <v>22841</v>
      </c>
      <c r="E1255" s="169">
        <v>20571796</v>
      </c>
      <c r="F1255" s="169">
        <v>7169822</v>
      </c>
      <c r="G1255" s="169">
        <v>3106228</v>
      </c>
      <c r="H1255" s="169">
        <v>1419244</v>
      </c>
      <c r="I1255"/>
      <c r="J1255"/>
      <c r="K1255"/>
      <c r="L1255"/>
      <c r="M1255"/>
      <c r="N1255"/>
    </row>
    <row r="1256" spans="2:14" ht="15" customHeight="1" x14ac:dyDescent="0.25">
      <c r="B1256" s="168">
        <v>2016</v>
      </c>
      <c r="C1256" s="168"/>
      <c r="D1256" s="169">
        <v>21799</v>
      </c>
      <c r="E1256" s="169">
        <v>18582063</v>
      </c>
      <c r="F1256" s="169">
        <v>6628577</v>
      </c>
      <c r="G1256" s="169">
        <v>2835622</v>
      </c>
      <c r="H1256" s="169">
        <v>1189587</v>
      </c>
      <c r="I1256"/>
      <c r="J1256"/>
      <c r="K1256"/>
      <c r="L1256"/>
      <c r="M1256"/>
      <c r="N1256"/>
    </row>
    <row r="1257" spans="2:14" s="8" customFormat="1" ht="15" customHeight="1" x14ac:dyDescent="0.25">
      <c r="B1257" s="168">
        <v>2015</v>
      </c>
      <c r="C1257" s="168"/>
      <c r="D1257" s="169">
        <v>21638</v>
      </c>
      <c r="E1257" s="169">
        <v>17997928</v>
      </c>
      <c r="F1257" s="169">
        <v>6365162</v>
      </c>
      <c r="G1257" s="169">
        <v>2696050</v>
      </c>
      <c r="H1257" s="169">
        <v>956733</v>
      </c>
      <c r="I1257"/>
      <c r="J1257"/>
      <c r="K1257"/>
      <c r="L1257"/>
      <c r="M1257"/>
      <c r="N1257"/>
    </row>
    <row r="1258" spans="2:14" s="9" customFormat="1" ht="15" customHeight="1" collapsed="1" x14ac:dyDescent="0.25">
      <c r="B1258" s="168">
        <v>2014</v>
      </c>
      <c r="C1258" s="168"/>
      <c r="D1258" s="169">
        <v>21876</v>
      </c>
      <c r="E1258" s="169">
        <v>17989651</v>
      </c>
      <c r="F1258" s="169">
        <v>6091948</v>
      </c>
      <c r="G1258" s="169">
        <v>2638767</v>
      </c>
      <c r="H1258" s="169">
        <v>597238</v>
      </c>
      <c r="I1258"/>
      <c r="J1258"/>
      <c r="K1258"/>
      <c r="L1258"/>
      <c r="M1258"/>
      <c r="N1258"/>
    </row>
    <row r="1259" spans="2:14" s="9" customFormat="1" ht="15" customHeight="1" x14ac:dyDescent="0.25">
      <c r="B1259" s="168">
        <v>2013</v>
      </c>
      <c r="C1259" s="168"/>
      <c r="D1259" s="169">
        <v>22396</v>
      </c>
      <c r="E1259" s="169">
        <v>17622424</v>
      </c>
      <c r="F1259" s="169">
        <v>5867087</v>
      </c>
      <c r="G1259" s="169">
        <v>2493228</v>
      </c>
      <c r="H1259" s="169">
        <v>464825</v>
      </c>
      <c r="I1259"/>
      <c r="J1259"/>
      <c r="K1259"/>
      <c r="L1259"/>
      <c r="M1259"/>
      <c r="N1259"/>
    </row>
    <row r="1260" spans="2:14" s="9" customFormat="1" ht="15" customHeight="1" x14ac:dyDescent="0.25">
      <c r="B1260" s="168">
        <v>2012</v>
      </c>
      <c r="C1260" s="168"/>
      <c r="D1260" s="169">
        <v>22882</v>
      </c>
      <c r="E1260" s="169">
        <v>17883485</v>
      </c>
      <c r="F1260" s="169">
        <v>5768577</v>
      </c>
      <c r="G1260" s="169">
        <v>2395883</v>
      </c>
      <c r="H1260" s="169">
        <v>-744746</v>
      </c>
      <c r="I1260"/>
      <c r="J1260"/>
      <c r="K1260"/>
      <c r="L1260"/>
      <c r="M1260"/>
      <c r="N1260"/>
    </row>
    <row r="1261" spans="2:14" ht="15" customHeight="1" x14ac:dyDescent="0.25">
      <c r="B1261" s="168">
        <v>2011</v>
      </c>
      <c r="C1261" s="168"/>
      <c r="D1261" s="169">
        <v>23750</v>
      </c>
      <c r="E1261" s="169">
        <v>18518316</v>
      </c>
      <c r="F1261" s="169">
        <v>6025927</v>
      </c>
      <c r="G1261" s="169">
        <v>2514269</v>
      </c>
      <c r="H1261" s="169">
        <v>122645</v>
      </c>
      <c r="I1261"/>
      <c r="J1261"/>
      <c r="K1261"/>
      <c r="L1261"/>
      <c r="M1261"/>
      <c r="N1261"/>
    </row>
    <row r="1262" spans="2:14" ht="15" customHeight="1" x14ac:dyDescent="0.25">
      <c r="B1262" s="168">
        <v>2010</v>
      </c>
      <c r="C1262" s="168"/>
      <c r="D1262" s="169">
        <v>24156</v>
      </c>
      <c r="E1262" s="169">
        <v>18503927</v>
      </c>
      <c r="F1262" s="169">
        <v>6315020</v>
      </c>
      <c r="G1262" s="169">
        <v>2646408</v>
      </c>
      <c r="H1262" s="169">
        <v>955052</v>
      </c>
      <c r="I1262"/>
      <c r="J1262"/>
      <c r="K1262"/>
      <c r="L1262"/>
      <c r="M1262"/>
      <c r="N1262"/>
    </row>
    <row r="1263" spans="2:14" ht="15" customHeight="1" x14ac:dyDescent="0.25">
      <c r="B1263" s="168">
        <v>2009</v>
      </c>
      <c r="C1263" s="168"/>
      <c r="D1263" s="169">
        <v>25095</v>
      </c>
      <c r="E1263" s="169">
        <v>16468618</v>
      </c>
      <c r="F1263" s="169">
        <v>6409481</v>
      </c>
      <c r="G1263" s="169">
        <v>2869281</v>
      </c>
      <c r="H1263" s="169">
        <v>431417</v>
      </c>
      <c r="I1263"/>
      <c r="J1263"/>
      <c r="K1263"/>
      <c r="L1263"/>
      <c r="M1263"/>
      <c r="N1263"/>
    </row>
    <row r="1264" spans="2:14" ht="15" customHeight="1" x14ac:dyDescent="0.25">
      <c r="B1264" s="168">
        <v>2008</v>
      </c>
      <c r="C1264" s="168"/>
      <c r="D1264" s="169">
        <v>25985</v>
      </c>
      <c r="E1264" s="169">
        <v>17886231</v>
      </c>
      <c r="F1264" s="169">
        <v>6358993</v>
      </c>
      <c r="G1264" s="169">
        <v>2783752</v>
      </c>
      <c r="H1264" s="169">
        <v>337944</v>
      </c>
      <c r="I1264"/>
      <c r="J1264"/>
      <c r="K1264"/>
      <c r="L1264"/>
      <c r="M1264"/>
      <c r="N1264"/>
    </row>
    <row r="1265" spans="2:14" ht="15" customHeight="1" x14ac:dyDescent="0.25">
      <c r="B1265" s="258" t="s">
        <v>35</v>
      </c>
      <c r="C1265" s="184"/>
      <c r="D1265" s="184"/>
      <c r="E1265" s="184"/>
      <c r="F1265" s="184"/>
      <c r="G1265" s="184"/>
      <c r="H1265" s="184"/>
      <c r="I1265"/>
      <c r="J1265"/>
      <c r="K1265"/>
      <c r="L1265"/>
      <c r="M1265"/>
      <c r="N1265"/>
    </row>
    <row r="1266" spans="2:14" ht="15" customHeight="1" x14ac:dyDescent="0.25">
      <c r="B1266" s="187" t="s">
        <v>228</v>
      </c>
      <c r="C1266" s="187"/>
      <c r="D1266" s="187"/>
      <c r="E1266" s="187"/>
      <c r="F1266" s="187"/>
      <c r="G1266" s="187"/>
      <c r="H1266" s="187"/>
      <c r="I1266"/>
      <c r="J1266"/>
      <c r="K1266"/>
      <c r="L1266"/>
      <c r="M1266"/>
      <c r="N1266"/>
    </row>
    <row r="1267" spans="2:14" ht="15" customHeight="1" x14ac:dyDescent="0.25">
      <c r="B1267" s="181">
        <v>2023</v>
      </c>
      <c r="C1267" s="181"/>
      <c r="D1267" s="182">
        <v>23948</v>
      </c>
      <c r="E1267" s="182">
        <v>178185</v>
      </c>
      <c r="F1267" s="182">
        <v>130743</v>
      </c>
      <c r="G1267" s="182">
        <v>118948</v>
      </c>
      <c r="H1267" s="182">
        <v>117008</v>
      </c>
      <c r="I1267"/>
      <c r="J1267"/>
      <c r="K1267"/>
      <c r="L1267"/>
      <c r="M1267"/>
      <c r="N1267"/>
    </row>
    <row r="1268" spans="2:14" ht="15" customHeight="1" x14ac:dyDescent="0.25">
      <c r="B1268" s="181">
        <v>2022</v>
      </c>
      <c r="C1268" s="181"/>
      <c r="D1268" s="182">
        <v>17154</v>
      </c>
      <c r="E1268" s="182">
        <v>136243</v>
      </c>
      <c r="F1268" s="182">
        <v>93133</v>
      </c>
      <c r="G1268" s="182">
        <v>83713</v>
      </c>
      <c r="H1268" s="182">
        <v>81902</v>
      </c>
      <c r="I1268"/>
      <c r="J1268"/>
      <c r="K1268"/>
      <c r="L1268"/>
      <c r="M1268"/>
      <c r="N1268"/>
    </row>
    <row r="1269" spans="2:14" ht="15" customHeight="1" x14ac:dyDescent="0.25">
      <c r="B1269" s="168">
        <v>2021</v>
      </c>
      <c r="C1269" s="168"/>
      <c r="D1269" s="169">
        <v>13211</v>
      </c>
      <c r="E1269" s="169">
        <v>90493</v>
      </c>
      <c r="F1269" s="169">
        <v>61651</v>
      </c>
      <c r="G1269" s="169">
        <v>55553</v>
      </c>
      <c r="H1269" s="169">
        <v>53782</v>
      </c>
      <c r="I1269"/>
      <c r="J1269"/>
      <c r="K1269"/>
      <c r="L1269"/>
      <c r="M1269"/>
      <c r="N1269"/>
    </row>
    <row r="1270" spans="2:14" ht="15" customHeight="1" x14ac:dyDescent="0.25">
      <c r="B1270" s="168">
        <v>2020</v>
      </c>
      <c r="C1270" s="168"/>
      <c r="D1270" s="169">
        <v>11572</v>
      </c>
      <c r="E1270" s="169">
        <v>69257</v>
      </c>
      <c r="F1270" s="169">
        <v>43206</v>
      </c>
      <c r="G1270" s="169">
        <v>39033</v>
      </c>
      <c r="H1270" s="169">
        <v>37739</v>
      </c>
      <c r="I1270"/>
      <c r="J1270"/>
      <c r="K1270"/>
      <c r="L1270"/>
      <c r="M1270"/>
      <c r="N1270"/>
    </row>
    <row r="1271" spans="2:14" ht="15" customHeight="1" x14ac:dyDescent="0.25">
      <c r="B1271" s="168">
        <v>2019</v>
      </c>
      <c r="C1271" s="168"/>
      <c r="D1271" s="169">
        <v>9444</v>
      </c>
      <c r="E1271" s="169">
        <v>79617</v>
      </c>
      <c r="F1271" s="169">
        <v>46649</v>
      </c>
      <c r="G1271" s="169">
        <v>41833</v>
      </c>
      <c r="H1271" s="169">
        <v>40111</v>
      </c>
      <c r="I1271"/>
      <c r="J1271"/>
      <c r="K1271"/>
      <c r="L1271"/>
      <c r="M1271"/>
      <c r="N1271"/>
    </row>
    <row r="1272" spans="2:14" ht="15" customHeight="1" x14ac:dyDescent="0.25">
      <c r="B1272" s="168">
        <v>2018</v>
      </c>
      <c r="C1272" s="168"/>
      <c r="D1272" s="169">
        <v>6774</v>
      </c>
      <c r="E1272" s="169">
        <v>65215</v>
      </c>
      <c r="F1272" s="169">
        <v>37331</v>
      </c>
      <c r="G1272" s="169">
        <v>33082</v>
      </c>
      <c r="H1272" s="169">
        <v>31194</v>
      </c>
      <c r="I1272"/>
      <c r="J1272"/>
      <c r="K1272"/>
      <c r="L1272"/>
      <c r="M1272"/>
      <c r="N1272"/>
    </row>
    <row r="1273" spans="2:14" s="9" customFormat="1" ht="15" customHeight="1" collapsed="1" x14ac:dyDescent="0.25">
      <c r="B1273" s="168">
        <v>2017</v>
      </c>
      <c r="C1273" s="168"/>
      <c r="D1273" s="169">
        <v>5403</v>
      </c>
      <c r="E1273" s="169">
        <v>54009</v>
      </c>
      <c r="F1273" s="169">
        <v>30444</v>
      </c>
      <c r="G1273" s="169">
        <v>26742</v>
      </c>
      <c r="H1273" s="169">
        <v>25040</v>
      </c>
      <c r="I1273"/>
      <c r="J1273"/>
      <c r="K1273"/>
      <c r="L1273"/>
      <c r="M1273"/>
      <c r="N1273"/>
    </row>
    <row r="1274" spans="2:14" s="9" customFormat="1" ht="15" customHeight="1" x14ac:dyDescent="0.25">
      <c r="B1274" s="168">
        <v>2016</v>
      </c>
      <c r="C1274" s="168"/>
      <c r="D1274" s="169">
        <v>4660</v>
      </c>
      <c r="E1274" s="169">
        <v>48907</v>
      </c>
      <c r="F1274" s="169">
        <v>26633</v>
      </c>
      <c r="G1274" s="169">
        <v>23218</v>
      </c>
      <c r="H1274" s="169">
        <v>21325</v>
      </c>
      <c r="I1274"/>
      <c r="J1274"/>
      <c r="K1274"/>
      <c r="L1274"/>
      <c r="M1274"/>
      <c r="N1274"/>
    </row>
    <row r="1275" spans="2:14" s="9" customFormat="1" ht="15" customHeight="1" x14ac:dyDescent="0.25">
      <c r="B1275" s="168">
        <v>2015</v>
      </c>
      <c r="C1275" s="168"/>
      <c r="D1275" s="169">
        <v>4410</v>
      </c>
      <c r="E1275" s="169">
        <v>45972</v>
      </c>
      <c r="F1275" s="169">
        <v>24897</v>
      </c>
      <c r="G1275" s="169">
        <v>21656</v>
      </c>
      <c r="H1275" s="169">
        <v>20039</v>
      </c>
      <c r="I1275"/>
      <c r="J1275"/>
      <c r="K1275"/>
      <c r="L1275"/>
      <c r="M1275"/>
      <c r="N1275"/>
    </row>
    <row r="1276" spans="2:14" ht="15" customHeight="1" x14ac:dyDescent="0.25">
      <c r="B1276" s="168">
        <v>2014</v>
      </c>
      <c r="C1276" s="168"/>
      <c r="D1276" s="169">
        <v>4396</v>
      </c>
      <c r="E1276" s="169">
        <v>45212</v>
      </c>
      <c r="F1276" s="169">
        <v>24248</v>
      </c>
      <c r="G1276" s="169">
        <v>21009</v>
      </c>
      <c r="H1276" s="169">
        <v>19090</v>
      </c>
      <c r="I1276"/>
      <c r="J1276"/>
      <c r="K1276"/>
      <c r="L1276"/>
      <c r="M1276"/>
      <c r="N1276"/>
    </row>
    <row r="1277" spans="2:14" ht="15" customHeight="1" x14ac:dyDescent="0.25">
      <c r="B1277" s="168">
        <v>2013</v>
      </c>
      <c r="C1277" s="168"/>
      <c r="D1277" s="169">
        <v>4604</v>
      </c>
      <c r="E1277" s="169">
        <v>47194</v>
      </c>
      <c r="F1277" s="169">
        <v>25283</v>
      </c>
      <c r="G1277" s="169">
        <v>21939</v>
      </c>
      <c r="H1277" s="169">
        <v>20241</v>
      </c>
      <c r="I1277"/>
      <c r="J1277"/>
      <c r="K1277"/>
      <c r="L1277"/>
      <c r="M1277"/>
      <c r="N1277"/>
    </row>
    <row r="1278" spans="2:14" ht="15" customHeight="1" x14ac:dyDescent="0.25">
      <c r="B1278" s="168">
        <v>2012</v>
      </c>
      <c r="C1278" s="168"/>
      <c r="D1278" s="169">
        <v>4680</v>
      </c>
      <c r="E1278" s="169">
        <v>54753</v>
      </c>
      <c r="F1278" s="169">
        <v>28961</v>
      </c>
      <c r="G1278" s="169">
        <v>25222</v>
      </c>
      <c r="H1278" s="169">
        <v>23308</v>
      </c>
      <c r="I1278"/>
      <c r="J1278"/>
      <c r="K1278"/>
      <c r="L1278"/>
      <c r="M1278"/>
      <c r="N1278"/>
    </row>
    <row r="1279" spans="2:14" ht="15" customHeight="1" x14ac:dyDescent="0.25">
      <c r="B1279" s="168">
        <v>2011</v>
      </c>
      <c r="C1279" s="168"/>
      <c r="D1279" s="169">
        <v>5061</v>
      </c>
      <c r="E1279" s="169">
        <v>65045</v>
      </c>
      <c r="F1279" s="169">
        <v>33787</v>
      </c>
      <c r="G1279" s="169">
        <v>29465</v>
      </c>
      <c r="H1279" s="169">
        <v>27548</v>
      </c>
      <c r="I1279"/>
      <c r="J1279"/>
      <c r="K1279"/>
      <c r="L1279"/>
      <c r="M1279"/>
      <c r="N1279"/>
    </row>
    <row r="1280" spans="2:14" ht="15" customHeight="1" x14ac:dyDescent="0.25">
      <c r="B1280" s="168">
        <v>2010</v>
      </c>
      <c r="C1280" s="168"/>
      <c r="D1280" s="169">
        <v>5140</v>
      </c>
      <c r="E1280" s="169">
        <v>71088</v>
      </c>
      <c r="F1280" s="169">
        <v>38736</v>
      </c>
      <c r="G1280" s="169">
        <v>34051</v>
      </c>
      <c r="H1280" s="169">
        <v>31878</v>
      </c>
      <c r="I1280"/>
      <c r="J1280"/>
      <c r="K1280"/>
      <c r="L1280"/>
      <c r="M1280"/>
      <c r="N1280"/>
    </row>
    <row r="1281" spans="2:14" ht="15" customHeight="1" x14ac:dyDescent="0.25">
      <c r="B1281" s="168">
        <v>2009</v>
      </c>
      <c r="C1281" s="168"/>
      <c r="D1281" s="169">
        <v>5480</v>
      </c>
      <c r="E1281" s="169">
        <v>80404</v>
      </c>
      <c r="F1281" s="169">
        <v>45514</v>
      </c>
      <c r="G1281" s="169">
        <v>39973</v>
      </c>
      <c r="H1281" s="169">
        <v>37467</v>
      </c>
      <c r="I1281"/>
      <c r="J1281"/>
      <c r="K1281"/>
      <c r="L1281"/>
      <c r="M1281"/>
      <c r="N1281"/>
    </row>
    <row r="1282" spans="2:14" s="9" customFormat="1" ht="15" customHeight="1" collapsed="1" x14ac:dyDescent="0.25">
      <c r="B1282" s="168">
        <v>2008</v>
      </c>
      <c r="C1282" s="168"/>
      <c r="D1282" s="169">
        <v>5857</v>
      </c>
      <c r="E1282" s="169">
        <v>93509</v>
      </c>
      <c r="F1282" s="169">
        <v>51510</v>
      </c>
      <c r="G1282" s="169">
        <v>45263</v>
      </c>
      <c r="H1282" s="169">
        <v>42277</v>
      </c>
      <c r="I1282"/>
      <c r="J1282"/>
      <c r="K1282"/>
      <c r="L1282"/>
      <c r="M1282"/>
      <c r="N1282"/>
    </row>
    <row r="1283" spans="2:14" s="9" customFormat="1" ht="15" customHeight="1" x14ac:dyDescent="0.25">
      <c r="B1283" s="187" t="s">
        <v>229</v>
      </c>
      <c r="C1283" s="187"/>
      <c r="D1283" s="187"/>
      <c r="E1283" s="187"/>
      <c r="F1283" s="187"/>
      <c r="G1283" s="187"/>
      <c r="H1283" s="187"/>
      <c r="I1283"/>
      <c r="J1283"/>
      <c r="K1283"/>
      <c r="L1283"/>
      <c r="M1283"/>
      <c r="N1283"/>
    </row>
    <row r="1284" spans="2:14" s="9" customFormat="1" ht="15" customHeight="1" x14ac:dyDescent="0.25">
      <c r="B1284" s="181">
        <v>2023</v>
      </c>
      <c r="C1284" s="181"/>
      <c r="D1284" s="182">
        <v>30155</v>
      </c>
      <c r="E1284" s="182">
        <v>28907620</v>
      </c>
      <c r="F1284" s="182">
        <v>10169302</v>
      </c>
      <c r="G1284" s="182">
        <v>4321493</v>
      </c>
      <c r="H1284" s="182">
        <v>1493180</v>
      </c>
      <c r="I1284"/>
      <c r="J1284"/>
      <c r="K1284"/>
      <c r="L1284"/>
      <c r="M1284"/>
      <c r="N1284"/>
    </row>
    <row r="1285" spans="2:14" s="9" customFormat="1" ht="15" customHeight="1" x14ac:dyDescent="0.25">
      <c r="B1285" s="181">
        <v>2022</v>
      </c>
      <c r="C1285" s="181"/>
      <c r="D1285" s="182">
        <v>25824</v>
      </c>
      <c r="E1285" s="182">
        <v>27914344</v>
      </c>
      <c r="F1285" s="182">
        <v>8585550</v>
      </c>
      <c r="G1285" s="182">
        <v>3460869</v>
      </c>
      <c r="H1285" s="182">
        <v>1915532</v>
      </c>
      <c r="I1285"/>
      <c r="J1285"/>
      <c r="K1285"/>
      <c r="L1285"/>
      <c r="M1285"/>
      <c r="N1285"/>
    </row>
    <row r="1286" spans="2:14" s="9" customFormat="1" ht="15" customHeight="1" x14ac:dyDescent="0.25">
      <c r="B1286" s="168">
        <v>2021</v>
      </c>
      <c r="C1286" s="168"/>
      <c r="D1286" s="169">
        <v>23272</v>
      </c>
      <c r="E1286" s="169">
        <v>20067841</v>
      </c>
      <c r="F1286" s="169">
        <v>6297440</v>
      </c>
      <c r="G1286" s="169">
        <v>1928897</v>
      </c>
      <c r="H1286" s="169">
        <v>-642828</v>
      </c>
      <c r="I1286"/>
      <c r="J1286"/>
      <c r="K1286"/>
      <c r="L1286"/>
      <c r="M1286"/>
      <c r="N1286"/>
    </row>
    <row r="1287" spans="2:14" s="9" customFormat="1" ht="15" customHeight="1" x14ac:dyDescent="0.25">
      <c r="B1287" s="168">
        <v>2020</v>
      </c>
      <c r="C1287" s="168"/>
      <c r="D1287" s="169">
        <v>22665</v>
      </c>
      <c r="E1287" s="169">
        <v>16785943</v>
      </c>
      <c r="F1287" s="169">
        <v>5105025</v>
      </c>
      <c r="G1287" s="169">
        <v>883840</v>
      </c>
      <c r="H1287" s="169">
        <v>-1280295</v>
      </c>
      <c r="I1287"/>
      <c r="J1287"/>
      <c r="K1287"/>
      <c r="L1287"/>
      <c r="M1287"/>
      <c r="N1287"/>
    </row>
    <row r="1288" spans="2:14" s="9" customFormat="1" ht="15" customHeight="1" x14ac:dyDescent="0.25">
      <c r="B1288" s="168">
        <v>2019</v>
      </c>
      <c r="C1288" s="168"/>
      <c r="D1288" s="169">
        <v>21887</v>
      </c>
      <c r="E1288" s="169">
        <v>23120813</v>
      </c>
      <c r="F1288" s="169">
        <v>7747404</v>
      </c>
      <c r="G1288" s="169">
        <v>3005363</v>
      </c>
      <c r="H1288" s="169">
        <v>1033885</v>
      </c>
      <c r="I1288"/>
      <c r="J1288"/>
      <c r="K1288"/>
      <c r="L1288"/>
      <c r="M1288"/>
      <c r="N1288"/>
    </row>
    <row r="1289" spans="2:14" s="9" customFormat="1" ht="15" customHeight="1" x14ac:dyDescent="0.25">
      <c r="B1289" s="168">
        <v>2018</v>
      </c>
      <c r="C1289" s="168"/>
      <c r="D1289" s="169">
        <v>18818</v>
      </c>
      <c r="E1289" s="169">
        <v>21956561</v>
      </c>
      <c r="F1289" s="169">
        <v>7497014</v>
      </c>
      <c r="G1289" s="169">
        <v>3068598</v>
      </c>
      <c r="H1289" s="169">
        <v>1169475</v>
      </c>
      <c r="I1289"/>
      <c r="J1289"/>
      <c r="K1289"/>
      <c r="L1289"/>
      <c r="M1289"/>
      <c r="N1289"/>
    </row>
    <row r="1290" spans="2:14" s="9" customFormat="1" ht="15" customHeight="1" x14ac:dyDescent="0.25">
      <c r="B1290" s="168">
        <v>2017</v>
      </c>
      <c r="C1290" s="168"/>
      <c r="D1290" s="169">
        <v>17438</v>
      </c>
      <c r="E1290" s="169">
        <v>20517787</v>
      </c>
      <c r="F1290" s="169">
        <v>7139378</v>
      </c>
      <c r="G1290" s="169">
        <v>3079486</v>
      </c>
      <c r="H1290" s="169">
        <v>1394204</v>
      </c>
      <c r="I1290"/>
      <c r="J1290"/>
      <c r="K1290"/>
      <c r="L1290"/>
      <c r="M1290"/>
      <c r="N1290"/>
    </row>
    <row r="1291" spans="2:14" ht="15" customHeight="1" x14ac:dyDescent="0.25">
      <c r="B1291" s="168">
        <v>2016</v>
      </c>
      <c r="C1291" s="168"/>
      <c r="D1291" s="169">
        <v>17139</v>
      </c>
      <c r="E1291" s="169">
        <v>18533157</v>
      </c>
      <c r="F1291" s="169">
        <v>6601944</v>
      </c>
      <c r="G1291" s="169">
        <v>2812404</v>
      </c>
      <c r="H1291" s="169">
        <v>1168262</v>
      </c>
      <c r="I1291"/>
      <c r="J1291"/>
      <c r="K1291"/>
      <c r="L1291"/>
      <c r="M1291"/>
      <c r="N1291"/>
    </row>
    <row r="1292" spans="2:14" ht="15" customHeight="1" x14ac:dyDescent="0.25">
      <c r="B1292" s="168">
        <v>2015</v>
      </c>
      <c r="C1292" s="168"/>
      <c r="D1292" s="169">
        <v>17228</v>
      </c>
      <c r="E1292" s="169">
        <v>17951956</v>
      </c>
      <c r="F1292" s="169">
        <v>6340266</v>
      </c>
      <c r="G1292" s="169">
        <v>2674394</v>
      </c>
      <c r="H1292" s="169">
        <v>936695</v>
      </c>
      <c r="I1292"/>
      <c r="J1292"/>
      <c r="K1292"/>
      <c r="L1292"/>
      <c r="M1292"/>
      <c r="N1292"/>
    </row>
    <row r="1293" spans="2:14" ht="15" customHeight="1" x14ac:dyDescent="0.25">
      <c r="B1293" s="168">
        <v>2014</v>
      </c>
      <c r="C1293" s="168"/>
      <c r="D1293" s="169">
        <v>17480</v>
      </c>
      <c r="E1293" s="169">
        <v>17944439</v>
      </c>
      <c r="F1293" s="169">
        <v>6067699</v>
      </c>
      <c r="G1293" s="169">
        <v>2617758</v>
      </c>
      <c r="H1293" s="169">
        <v>578148</v>
      </c>
      <c r="I1293"/>
      <c r="J1293"/>
      <c r="K1293"/>
      <c r="L1293"/>
      <c r="M1293"/>
      <c r="N1293"/>
    </row>
    <row r="1294" spans="2:14" ht="15" customHeight="1" x14ac:dyDescent="0.25">
      <c r="B1294" s="168">
        <v>2013</v>
      </c>
      <c r="C1294" s="168"/>
      <c r="D1294" s="169">
        <v>17792</v>
      </c>
      <c r="E1294" s="169">
        <v>17575230</v>
      </c>
      <c r="F1294" s="169">
        <v>5841804</v>
      </c>
      <c r="G1294" s="169">
        <v>2471289</v>
      </c>
      <c r="H1294" s="169">
        <v>444584</v>
      </c>
      <c r="I1294"/>
      <c r="J1294"/>
      <c r="K1294"/>
      <c r="L1294"/>
      <c r="M1294"/>
      <c r="N1294"/>
    </row>
    <row r="1295" spans="2:14" ht="15" customHeight="1" x14ac:dyDescent="0.25">
      <c r="B1295" s="168">
        <v>2012</v>
      </c>
      <c r="C1295" s="168"/>
      <c r="D1295" s="169">
        <v>18202</v>
      </c>
      <c r="E1295" s="169">
        <v>17828732</v>
      </c>
      <c r="F1295" s="169">
        <v>5739616</v>
      </c>
      <c r="G1295" s="169">
        <v>2370661</v>
      </c>
      <c r="H1295" s="169">
        <v>-768054</v>
      </c>
      <c r="I1295"/>
      <c r="J1295"/>
      <c r="K1295"/>
      <c r="L1295"/>
      <c r="M1295"/>
      <c r="N1295"/>
    </row>
    <row r="1296" spans="2:14" ht="15" customHeight="1" x14ac:dyDescent="0.25">
      <c r="B1296" s="168">
        <v>2011</v>
      </c>
      <c r="C1296" s="168"/>
      <c r="D1296" s="169">
        <v>18689</v>
      </c>
      <c r="E1296" s="169">
        <v>18453270</v>
      </c>
      <c r="F1296" s="169">
        <v>5992140</v>
      </c>
      <c r="G1296" s="169">
        <v>2484803</v>
      </c>
      <c r="H1296" s="169">
        <v>95097</v>
      </c>
      <c r="I1296"/>
      <c r="J1296"/>
      <c r="K1296"/>
      <c r="L1296"/>
      <c r="M1296"/>
      <c r="N1296"/>
    </row>
    <row r="1297" spans="2:14" s="9" customFormat="1" ht="15" customHeight="1" collapsed="1" x14ac:dyDescent="0.25">
      <c r="B1297" s="168">
        <v>2010</v>
      </c>
      <c r="C1297" s="168"/>
      <c r="D1297" s="169">
        <v>19016</v>
      </c>
      <c r="E1297" s="169">
        <v>18432839</v>
      </c>
      <c r="F1297" s="169">
        <v>6276284</v>
      </c>
      <c r="G1297" s="169">
        <v>2612357</v>
      </c>
      <c r="H1297" s="169">
        <v>923174</v>
      </c>
      <c r="I1297"/>
      <c r="J1297"/>
      <c r="K1297"/>
      <c r="L1297"/>
      <c r="M1297"/>
      <c r="N1297"/>
    </row>
    <row r="1298" spans="2:14" s="9" customFormat="1" ht="15" customHeight="1" x14ac:dyDescent="0.25">
      <c r="B1298" s="168">
        <v>2009</v>
      </c>
      <c r="C1298" s="168"/>
      <c r="D1298" s="169">
        <v>19615</v>
      </c>
      <c r="E1298" s="169">
        <v>16388214</v>
      </c>
      <c r="F1298" s="169">
        <v>6363967</v>
      </c>
      <c r="G1298" s="169">
        <v>2829309</v>
      </c>
      <c r="H1298" s="169">
        <v>393950</v>
      </c>
      <c r="I1298"/>
      <c r="J1298"/>
      <c r="K1298"/>
      <c r="L1298"/>
      <c r="M1298"/>
      <c r="N1298"/>
    </row>
    <row r="1299" spans="2:14" s="9" customFormat="1" ht="15" customHeight="1" x14ac:dyDescent="0.25">
      <c r="B1299" s="168">
        <v>2008</v>
      </c>
      <c r="C1299" s="168"/>
      <c r="D1299" s="169">
        <v>20128</v>
      </c>
      <c r="E1299" s="169">
        <v>17792722</v>
      </c>
      <c r="F1299" s="169">
        <v>6307484</v>
      </c>
      <c r="G1299" s="169">
        <v>2738489</v>
      </c>
      <c r="H1299" s="169">
        <v>295667</v>
      </c>
      <c r="I1299"/>
      <c r="J1299"/>
      <c r="K1299"/>
      <c r="L1299"/>
      <c r="M1299"/>
      <c r="N1299"/>
    </row>
    <row r="1300" spans="2:14" ht="15" customHeight="1" x14ac:dyDescent="0.25">
      <c r="B1300" s="258" t="s">
        <v>11</v>
      </c>
      <c r="C1300" s="184"/>
      <c r="D1300" s="184"/>
      <c r="E1300" s="184"/>
      <c r="F1300" s="184"/>
      <c r="G1300" s="184"/>
      <c r="H1300" s="184"/>
      <c r="I1300"/>
      <c r="J1300"/>
      <c r="K1300"/>
      <c r="L1300"/>
      <c r="M1300"/>
      <c r="N1300"/>
    </row>
    <row r="1301" spans="2:14" ht="15" customHeight="1" x14ac:dyDescent="0.25">
      <c r="B1301" s="187" t="s">
        <v>230</v>
      </c>
      <c r="C1301" s="187"/>
      <c r="D1301" s="187"/>
      <c r="E1301" s="187"/>
      <c r="F1301" s="187"/>
      <c r="G1301" s="187"/>
      <c r="H1301" s="187"/>
      <c r="I1301"/>
      <c r="J1301"/>
      <c r="K1301"/>
      <c r="L1301"/>
      <c r="M1301"/>
      <c r="N1301"/>
    </row>
    <row r="1302" spans="2:14" ht="15" customHeight="1" x14ac:dyDescent="0.25">
      <c r="B1302" s="181">
        <v>2023</v>
      </c>
      <c r="C1302" s="181"/>
      <c r="D1302" s="182">
        <v>54009</v>
      </c>
      <c r="E1302" s="182">
        <v>14213140</v>
      </c>
      <c r="F1302" s="182">
        <v>4565964</v>
      </c>
      <c r="G1302" s="182">
        <v>1714740</v>
      </c>
      <c r="H1302" s="182">
        <v>278533</v>
      </c>
      <c r="I1302"/>
      <c r="J1302"/>
      <c r="K1302"/>
      <c r="L1302"/>
      <c r="M1302"/>
      <c r="N1302"/>
    </row>
    <row r="1303" spans="2:14" ht="15" customHeight="1" x14ac:dyDescent="0.25">
      <c r="B1303" s="181">
        <v>2022</v>
      </c>
      <c r="C1303" s="181"/>
      <c r="D1303" s="182">
        <v>42892</v>
      </c>
      <c r="E1303" s="182">
        <v>15272907</v>
      </c>
      <c r="F1303" s="182">
        <v>4409299</v>
      </c>
      <c r="G1303" s="182">
        <v>1633059</v>
      </c>
      <c r="H1303" s="182">
        <v>1216289</v>
      </c>
      <c r="I1303"/>
      <c r="J1303"/>
      <c r="K1303"/>
      <c r="L1303"/>
      <c r="M1303"/>
      <c r="N1303"/>
    </row>
    <row r="1304" spans="2:14" ht="15" customHeight="1" x14ac:dyDescent="0.25">
      <c r="B1304" s="168">
        <v>2021</v>
      </c>
      <c r="C1304" s="168"/>
      <c r="D1304" s="169">
        <v>36400</v>
      </c>
      <c r="E1304" s="169">
        <v>11630548</v>
      </c>
      <c r="F1304" s="169">
        <v>3414059</v>
      </c>
      <c r="G1304" s="169">
        <v>1157499</v>
      </c>
      <c r="H1304" s="169">
        <v>474984</v>
      </c>
      <c r="I1304"/>
      <c r="J1304"/>
      <c r="K1304"/>
      <c r="L1304"/>
      <c r="M1304"/>
      <c r="N1304"/>
    </row>
    <row r="1305" spans="2:14" ht="15" customHeight="1" x14ac:dyDescent="0.25">
      <c r="B1305" s="168">
        <v>2020</v>
      </c>
      <c r="C1305" s="168"/>
      <c r="D1305" s="169">
        <v>34155</v>
      </c>
      <c r="E1305" s="169">
        <v>9806251</v>
      </c>
      <c r="F1305" s="169">
        <v>3009108</v>
      </c>
      <c r="G1305" s="169">
        <v>921668</v>
      </c>
      <c r="H1305" s="169">
        <v>61716</v>
      </c>
      <c r="I1305"/>
      <c r="J1305"/>
      <c r="K1305"/>
      <c r="L1305"/>
      <c r="M1305"/>
      <c r="N1305"/>
    </row>
    <row r="1306" spans="2:14" ht="15" customHeight="1" x14ac:dyDescent="0.25">
      <c r="B1306" s="168">
        <v>2019</v>
      </c>
      <c r="C1306" s="168"/>
      <c r="D1306" s="169">
        <v>31238</v>
      </c>
      <c r="E1306" s="169">
        <v>10775233</v>
      </c>
      <c r="F1306" s="169">
        <v>3358950</v>
      </c>
      <c r="G1306" s="169">
        <v>1226476</v>
      </c>
      <c r="H1306" s="169">
        <v>460702</v>
      </c>
      <c r="I1306"/>
      <c r="J1306"/>
      <c r="K1306"/>
      <c r="L1306"/>
      <c r="M1306"/>
      <c r="N1306"/>
    </row>
    <row r="1307" spans="2:14" ht="15" customHeight="1" x14ac:dyDescent="0.25">
      <c r="B1307" s="168">
        <v>2018</v>
      </c>
      <c r="C1307" s="168"/>
      <c r="D1307" s="169">
        <v>25501</v>
      </c>
      <c r="E1307" s="169">
        <v>10503949</v>
      </c>
      <c r="F1307" s="169">
        <v>3165752</v>
      </c>
      <c r="G1307" s="169">
        <v>1184643</v>
      </c>
      <c r="H1307" s="169">
        <v>518755</v>
      </c>
      <c r="I1307"/>
      <c r="J1307"/>
      <c r="K1307"/>
      <c r="L1307"/>
      <c r="M1307"/>
      <c r="N1307"/>
    </row>
    <row r="1308" spans="2:14" ht="15" customHeight="1" x14ac:dyDescent="0.25">
      <c r="B1308" s="168">
        <v>2017</v>
      </c>
      <c r="C1308" s="168"/>
      <c r="D1308" s="169">
        <v>22757</v>
      </c>
      <c r="E1308" s="169">
        <v>10149929</v>
      </c>
      <c r="F1308" s="169">
        <v>3116010</v>
      </c>
      <c r="G1308" s="169">
        <v>1232707</v>
      </c>
      <c r="H1308" s="169">
        <v>693389</v>
      </c>
      <c r="I1308"/>
      <c r="J1308"/>
      <c r="K1308"/>
      <c r="L1308"/>
      <c r="M1308"/>
      <c r="N1308"/>
    </row>
    <row r="1309" spans="2:14" ht="15" customHeight="1" x14ac:dyDescent="0.25">
      <c r="B1309" s="168">
        <v>2016</v>
      </c>
      <c r="C1309" s="168"/>
      <c r="D1309" s="169">
        <v>21721</v>
      </c>
      <c r="E1309" s="169">
        <v>9405611</v>
      </c>
      <c r="F1309" s="169">
        <v>2942242</v>
      </c>
      <c r="G1309" s="169">
        <v>1164811</v>
      </c>
      <c r="H1309" s="169">
        <v>572863</v>
      </c>
      <c r="I1309"/>
      <c r="J1309"/>
      <c r="K1309"/>
      <c r="L1309"/>
      <c r="M1309"/>
      <c r="N1309"/>
    </row>
    <row r="1310" spans="2:14" ht="15" customHeight="1" x14ac:dyDescent="0.25">
      <c r="B1310" s="168">
        <v>2015</v>
      </c>
      <c r="C1310" s="168"/>
      <c r="D1310" s="169">
        <v>21562</v>
      </c>
      <c r="E1310" s="169">
        <v>9452375</v>
      </c>
      <c r="F1310" s="169">
        <v>2885044</v>
      </c>
      <c r="G1310" s="169">
        <v>1207034</v>
      </c>
      <c r="H1310" s="169">
        <v>645975</v>
      </c>
      <c r="I1310"/>
      <c r="J1310"/>
      <c r="K1310"/>
      <c r="L1310"/>
      <c r="M1310"/>
      <c r="N1310"/>
    </row>
    <row r="1311" spans="2:14" ht="15" customHeight="1" x14ac:dyDescent="0.25">
      <c r="B1311" s="168">
        <v>2014</v>
      </c>
      <c r="C1311" s="168"/>
      <c r="D1311" s="169">
        <v>21800</v>
      </c>
      <c r="E1311" s="169">
        <v>9412673</v>
      </c>
      <c r="F1311" s="169">
        <v>2757795</v>
      </c>
      <c r="G1311" s="169">
        <v>1157135</v>
      </c>
      <c r="H1311" s="169">
        <v>379587</v>
      </c>
      <c r="I1311"/>
      <c r="J1311"/>
      <c r="K1311"/>
      <c r="L1311"/>
      <c r="M1311"/>
      <c r="N1311"/>
    </row>
    <row r="1312" spans="2:14" s="9" customFormat="1" ht="15" customHeight="1" collapsed="1" x14ac:dyDescent="0.25">
      <c r="B1312" s="168">
        <v>2013</v>
      </c>
      <c r="C1312" s="168"/>
      <c r="D1312" s="169">
        <v>22322</v>
      </c>
      <c r="E1312" s="169">
        <v>9049192</v>
      </c>
      <c r="F1312" s="169">
        <v>2599156</v>
      </c>
      <c r="G1312" s="169">
        <v>1013981</v>
      </c>
      <c r="H1312" s="169">
        <v>132619</v>
      </c>
      <c r="I1312"/>
      <c r="J1312"/>
      <c r="K1312"/>
      <c r="L1312"/>
      <c r="M1312"/>
      <c r="N1312"/>
    </row>
    <row r="1313" spans="2:14" s="9" customFormat="1" ht="15" customHeight="1" x14ac:dyDescent="0.25">
      <c r="B1313" s="168">
        <v>2012</v>
      </c>
      <c r="C1313" s="168"/>
      <c r="D1313" s="169">
        <v>22806</v>
      </c>
      <c r="E1313" s="169">
        <v>8965792</v>
      </c>
      <c r="F1313" s="169">
        <v>2629142</v>
      </c>
      <c r="G1313" s="169">
        <v>1030423</v>
      </c>
      <c r="H1313" s="169">
        <v>-940892</v>
      </c>
      <c r="I1313"/>
      <c r="J1313"/>
      <c r="K1313"/>
      <c r="L1313"/>
      <c r="M1313"/>
      <c r="N1313"/>
    </row>
    <row r="1314" spans="2:14" s="9" customFormat="1" ht="15" customHeight="1" x14ac:dyDescent="0.25">
      <c r="B1314" s="168">
        <v>2011</v>
      </c>
      <c r="C1314" s="168"/>
      <c r="D1314" s="169">
        <v>23671</v>
      </c>
      <c r="E1314" s="169">
        <v>9457449</v>
      </c>
      <c r="F1314" s="169">
        <v>2741635</v>
      </c>
      <c r="G1314" s="169">
        <v>1034738</v>
      </c>
      <c r="H1314" s="169">
        <v>-92141</v>
      </c>
      <c r="I1314"/>
      <c r="J1314"/>
      <c r="K1314"/>
      <c r="L1314"/>
      <c r="M1314"/>
      <c r="N1314"/>
    </row>
    <row r="1315" spans="2:14" ht="15" customHeight="1" x14ac:dyDescent="0.25">
      <c r="B1315" s="168">
        <v>2010</v>
      </c>
      <c r="C1315" s="168"/>
      <c r="D1315" s="169">
        <v>24079</v>
      </c>
      <c r="E1315" s="169">
        <v>9697698</v>
      </c>
      <c r="F1315" s="169">
        <v>2956044</v>
      </c>
      <c r="G1315" s="169">
        <v>1209717</v>
      </c>
      <c r="H1315" s="169">
        <v>276967</v>
      </c>
      <c r="I1315"/>
      <c r="J1315"/>
      <c r="K1315"/>
      <c r="L1315"/>
      <c r="M1315"/>
      <c r="N1315"/>
    </row>
    <row r="1316" spans="2:14" ht="15" customHeight="1" x14ac:dyDescent="0.25">
      <c r="B1316" s="168">
        <v>2009</v>
      </c>
      <c r="C1316" s="168"/>
      <c r="D1316" s="169">
        <v>25022</v>
      </c>
      <c r="E1316" s="169">
        <v>8746969</v>
      </c>
      <c r="F1316" s="169">
        <v>2844816</v>
      </c>
      <c r="G1316" s="169">
        <v>1135314</v>
      </c>
      <c r="H1316" s="169">
        <v>165710</v>
      </c>
      <c r="I1316"/>
      <c r="J1316"/>
      <c r="K1316"/>
      <c r="L1316"/>
      <c r="M1316"/>
      <c r="N1316"/>
    </row>
    <row r="1317" spans="2:14" ht="15" customHeight="1" x14ac:dyDescent="0.25">
      <c r="B1317" s="168">
        <v>2008</v>
      </c>
      <c r="C1317" s="168"/>
      <c r="D1317" s="169">
        <v>25914</v>
      </c>
      <c r="E1317" s="169">
        <v>9596954</v>
      </c>
      <c r="F1317" s="169">
        <v>2942870</v>
      </c>
      <c r="G1317" s="169">
        <v>1209023</v>
      </c>
      <c r="H1317" s="169">
        <v>193161</v>
      </c>
      <c r="I1317"/>
      <c r="J1317"/>
      <c r="K1317"/>
      <c r="L1317"/>
      <c r="M1317"/>
      <c r="N1317"/>
    </row>
    <row r="1318" spans="2:14" ht="15" customHeight="1" x14ac:dyDescent="0.25">
      <c r="B1318" s="260" t="s">
        <v>231</v>
      </c>
      <c r="C1318" s="230"/>
      <c r="D1318" s="230"/>
      <c r="E1318" s="230"/>
      <c r="F1318" s="230"/>
      <c r="G1318" s="230"/>
      <c r="H1318" s="230"/>
      <c r="I1318"/>
      <c r="J1318"/>
      <c r="K1318"/>
      <c r="L1318"/>
      <c r="M1318"/>
      <c r="N1318"/>
    </row>
    <row r="1319" spans="2:14" ht="15" customHeight="1" x14ac:dyDescent="0.25">
      <c r="B1319" s="181">
        <v>2023</v>
      </c>
      <c r="C1319" s="181"/>
      <c r="D1319" s="182">
        <v>51600</v>
      </c>
      <c r="E1319" s="182">
        <v>3278545</v>
      </c>
      <c r="F1319" s="182">
        <v>1044122</v>
      </c>
      <c r="G1319" s="182">
        <v>344418</v>
      </c>
      <c r="H1319" s="182">
        <v>-30657</v>
      </c>
      <c r="I1319"/>
      <c r="J1319"/>
      <c r="K1319"/>
      <c r="L1319"/>
      <c r="M1319"/>
      <c r="N1319"/>
    </row>
    <row r="1320" spans="2:14" ht="15" customHeight="1" x14ac:dyDescent="0.25">
      <c r="B1320" s="181">
        <v>2022</v>
      </c>
      <c r="C1320" s="181"/>
      <c r="D1320" s="182">
        <v>40651</v>
      </c>
      <c r="E1320" s="182">
        <v>3943016</v>
      </c>
      <c r="F1320" s="182">
        <v>1211176</v>
      </c>
      <c r="G1320" s="182">
        <v>364708</v>
      </c>
      <c r="H1320" s="182">
        <v>152032</v>
      </c>
      <c r="I1320"/>
      <c r="J1320"/>
      <c r="K1320"/>
      <c r="L1320"/>
      <c r="M1320"/>
      <c r="N1320"/>
    </row>
    <row r="1321" spans="2:14" ht="15" customHeight="1" x14ac:dyDescent="0.25">
      <c r="B1321" s="168">
        <v>2021</v>
      </c>
      <c r="C1321" s="168"/>
      <c r="D1321" s="169">
        <v>34205</v>
      </c>
      <c r="E1321" s="169">
        <v>2307543</v>
      </c>
      <c r="F1321" s="169">
        <v>686296</v>
      </c>
      <c r="G1321" s="169">
        <v>176084</v>
      </c>
      <c r="H1321" s="169">
        <v>-17534</v>
      </c>
      <c r="I1321"/>
      <c r="J1321"/>
      <c r="K1321"/>
      <c r="L1321"/>
      <c r="M1321"/>
      <c r="N1321"/>
    </row>
    <row r="1322" spans="2:14" ht="15" customHeight="1" x14ac:dyDescent="0.25">
      <c r="B1322" s="168">
        <v>2020</v>
      </c>
      <c r="C1322" s="168"/>
      <c r="D1322" s="169">
        <v>32045</v>
      </c>
      <c r="E1322" s="169">
        <v>1935934</v>
      </c>
      <c r="F1322" s="169">
        <v>589359</v>
      </c>
      <c r="G1322" s="169">
        <v>105498</v>
      </c>
      <c r="H1322" s="169">
        <v>-96271</v>
      </c>
      <c r="I1322"/>
      <c r="J1322"/>
      <c r="K1322"/>
      <c r="L1322"/>
      <c r="M1322"/>
      <c r="N1322"/>
    </row>
    <row r="1323" spans="2:14" ht="15" customHeight="1" x14ac:dyDescent="0.25">
      <c r="B1323" s="168">
        <v>2019</v>
      </c>
      <c r="C1323" s="168"/>
      <c r="D1323" s="169">
        <v>29128</v>
      </c>
      <c r="E1323" s="169">
        <v>2307012</v>
      </c>
      <c r="F1323" s="169">
        <v>720008</v>
      </c>
      <c r="G1323" s="169">
        <v>203505</v>
      </c>
      <c r="H1323" s="169">
        <v>13829</v>
      </c>
      <c r="I1323"/>
      <c r="J1323"/>
      <c r="K1323"/>
      <c r="L1323"/>
      <c r="M1323"/>
      <c r="N1323"/>
    </row>
    <row r="1324" spans="2:14" ht="15" customHeight="1" x14ac:dyDescent="0.25">
      <c r="B1324" s="168">
        <v>2018</v>
      </c>
      <c r="C1324" s="168"/>
      <c r="D1324" s="169">
        <v>23397</v>
      </c>
      <c r="E1324" s="169">
        <v>2043942</v>
      </c>
      <c r="F1324" s="169">
        <v>646971</v>
      </c>
      <c r="G1324" s="169">
        <v>187705</v>
      </c>
      <c r="H1324" s="169">
        <v>-5178</v>
      </c>
      <c r="I1324"/>
      <c r="J1324"/>
      <c r="K1324"/>
      <c r="L1324"/>
      <c r="M1324"/>
      <c r="N1324"/>
    </row>
    <row r="1325" spans="2:14" ht="15" customHeight="1" x14ac:dyDescent="0.25">
      <c r="B1325" s="168">
        <v>2017</v>
      </c>
      <c r="C1325" s="168"/>
      <c r="D1325" s="169">
        <v>20729</v>
      </c>
      <c r="E1325" s="169">
        <v>1973302</v>
      </c>
      <c r="F1325" s="169">
        <v>636654</v>
      </c>
      <c r="G1325" s="169">
        <v>198988</v>
      </c>
      <c r="H1325" s="169">
        <v>41910</v>
      </c>
      <c r="I1325"/>
      <c r="J1325"/>
      <c r="K1325"/>
      <c r="L1325"/>
      <c r="M1325"/>
      <c r="N1325"/>
    </row>
    <row r="1326" spans="2:14" ht="15" customHeight="1" x14ac:dyDescent="0.25">
      <c r="B1326" s="168">
        <v>2016</v>
      </c>
      <c r="C1326" s="168"/>
      <c r="D1326" s="169">
        <v>19749</v>
      </c>
      <c r="E1326" s="169">
        <v>1838575</v>
      </c>
      <c r="F1326" s="169">
        <v>607674</v>
      </c>
      <c r="G1326" s="169">
        <v>196051</v>
      </c>
      <c r="H1326" s="169">
        <v>30530</v>
      </c>
      <c r="I1326"/>
      <c r="J1326"/>
      <c r="K1326"/>
      <c r="L1326"/>
      <c r="M1326"/>
      <c r="N1326"/>
    </row>
    <row r="1327" spans="2:14" s="9" customFormat="1" ht="15" customHeight="1" collapsed="1" x14ac:dyDescent="0.25">
      <c r="B1327" s="168">
        <v>2015</v>
      </c>
      <c r="C1327" s="168"/>
      <c r="D1327" s="169">
        <v>19689</v>
      </c>
      <c r="E1327" s="169">
        <v>1943543</v>
      </c>
      <c r="F1327" s="169">
        <v>600745</v>
      </c>
      <c r="G1327" s="169">
        <v>205347</v>
      </c>
      <c r="H1327" s="169">
        <v>44705</v>
      </c>
      <c r="I1327"/>
      <c r="J1327"/>
      <c r="K1327"/>
      <c r="L1327"/>
      <c r="M1327"/>
      <c r="N1327"/>
    </row>
    <row r="1328" spans="2:14" s="9" customFormat="1" ht="15" customHeight="1" x14ac:dyDescent="0.25">
      <c r="B1328" s="168">
        <v>2014</v>
      </c>
      <c r="C1328" s="168"/>
      <c r="D1328" s="169">
        <v>20011</v>
      </c>
      <c r="E1328" s="169">
        <v>1906441</v>
      </c>
      <c r="F1328" s="169">
        <v>574969</v>
      </c>
      <c r="G1328" s="169">
        <v>179057</v>
      </c>
      <c r="H1328" s="169">
        <v>5479</v>
      </c>
      <c r="I1328"/>
      <c r="J1328"/>
      <c r="K1328"/>
      <c r="L1328"/>
      <c r="M1328"/>
      <c r="N1328"/>
    </row>
    <row r="1329" spans="2:14" s="9" customFormat="1" ht="15" customHeight="1" x14ac:dyDescent="0.25">
      <c r="B1329" s="168">
        <v>2013</v>
      </c>
      <c r="C1329" s="168"/>
      <c r="D1329" s="169">
        <v>20553</v>
      </c>
      <c r="E1329" s="169">
        <v>1858667</v>
      </c>
      <c r="F1329" s="169">
        <v>557433</v>
      </c>
      <c r="G1329" s="169">
        <v>168340</v>
      </c>
      <c r="H1329" s="169">
        <v>100982</v>
      </c>
      <c r="I1329"/>
      <c r="J1329"/>
      <c r="K1329"/>
      <c r="L1329"/>
      <c r="M1329"/>
      <c r="N1329"/>
    </row>
    <row r="1330" spans="2:14" ht="15" customHeight="1" x14ac:dyDescent="0.25">
      <c r="B1330" s="168">
        <v>2012</v>
      </c>
      <c r="C1330" s="168"/>
      <c r="D1330" s="169">
        <v>21035</v>
      </c>
      <c r="E1330" s="169">
        <v>2038461</v>
      </c>
      <c r="F1330" s="169">
        <v>617045</v>
      </c>
      <c r="G1330" s="169">
        <v>202955</v>
      </c>
      <c r="H1330" s="169">
        <v>-21049</v>
      </c>
      <c r="I1330"/>
      <c r="J1330"/>
      <c r="K1330"/>
      <c r="L1330"/>
      <c r="M1330"/>
      <c r="N1330"/>
    </row>
    <row r="1331" spans="2:14" ht="15" customHeight="1" x14ac:dyDescent="0.25">
      <c r="B1331" s="168">
        <v>2011</v>
      </c>
      <c r="C1331" s="168"/>
      <c r="D1331" s="169">
        <v>21782</v>
      </c>
      <c r="E1331" s="169">
        <v>2158960</v>
      </c>
      <c r="F1331" s="169">
        <v>633753</v>
      </c>
      <c r="G1331" s="169">
        <v>191127</v>
      </c>
      <c r="H1331" s="169">
        <v>-7308</v>
      </c>
      <c r="I1331"/>
      <c r="J1331"/>
      <c r="K1331"/>
      <c r="L1331"/>
      <c r="M1331"/>
      <c r="N1331"/>
    </row>
    <row r="1332" spans="2:14" ht="15" customHeight="1" x14ac:dyDescent="0.25">
      <c r="B1332" s="168">
        <v>2010</v>
      </c>
      <c r="C1332" s="168"/>
      <c r="D1332" s="169">
        <v>22177</v>
      </c>
      <c r="E1332" s="169">
        <v>2615940</v>
      </c>
      <c r="F1332" s="169">
        <v>700507</v>
      </c>
      <c r="G1332" s="169">
        <v>234194</v>
      </c>
      <c r="H1332" s="169">
        <v>32771</v>
      </c>
      <c r="I1332"/>
      <c r="J1332"/>
      <c r="K1332"/>
      <c r="L1332"/>
      <c r="M1332"/>
      <c r="N1332"/>
    </row>
    <row r="1333" spans="2:14" ht="15" customHeight="1" x14ac:dyDescent="0.25">
      <c r="B1333" s="168">
        <v>2009</v>
      </c>
      <c r="C1333" s="168"/>
      <c r="D1333" s="169">
        <v>23109</v>
      </c>
      <c r="E1333" s="169">
        <v>2116507</v>
      </c>
      <c r="F1333" s="169">
        <v>718187</v>
      </c>
      <c r="G1333" s="169">
        <v>252539</v>
      </c>
      <c r="H1333" s="169">
        <v>28775</v>
      </c>
      <c r="I1333"/>
      <c r="J1333"/>
      <c r="K1333"/>
      <c r="L1333"/>
      <c r="M1333"/>
      <c r="N1333"/>
    </row>
    <row r="1334" spans="2:14" ht="15" customHeight="1" x14ac:dyDescent="0.25">
      <c r="B1334" s="168">
        <v>2008</v>
      </c>
      <c r="C1334" s="168"/>
      <c r="D1334" s="169">
        <v>23985</v>
      </c>
      <c r="E1334" s="169">
        <v>2271036</v>
      </c>
      <c r="F1334" s="169">
        <v>728030</v>
      </c>
      <c r="G1334" s="169">
        <v>251568</v>
      </c>
      <c r="H1334" s="169">
        <v>33332</v>
      </c>
      <c r="I1334"/>
      <c r="J1334"/>
      <c r="K1334"/>
      <c r="L1334"/>
      <c r="M1334"/>
      <c r="N1334"/>
    </row>
    <row r="1335" spans="2:14" ht="15" customHeight="1" x14ac:dyDescent="0.25">
      <c r="B1335" s="260" t="s">
        <v>232</v>
      </c>
      <c r="C1335" s="230"/>
      <c r="D1335" s="230"/>
      <c r="E1335" s="230"/>
      <c r="F1335" s="230"/>
      <c r="G1335" s="230"/>
      <c r="H1335" s="230"/>
      <c r="I1335"/>
      <c r="J1335"/>
      <c r="K1335"/>
      <c r="L1335"/>
      <c r="M1335"/>
      <c r="N1335"/>
    </row>
    <row r="1336" spans="2:14" ht="15" customHeight="1" x14ac:dyDescent="0.25">
      <c r="B1336" s="181">
        <v>2023</v>
      </c>
      <c r="C1336" s="181"/>
      <c r="D1336" s="182">
        <v>1987</v>
      </c>
      <c r="E1336" s="182">
        <v>4687360</v>
      </c>
      <c r="F1336" s="182">
        <v>1469984</v>
      </c>
      <c r="G1336" s="182">
        <v>472487</v>
      </c>
      <c r="H1336" s="182">
        <v>227268</v>
      </c>
      <c r="I1336"/>
      <c r="J1336"/>
      <c r="K1336"/>
      <c r="L1336"/>
      <c r="M1336"/>
      <c r="N1336"/>
    </row>
    <row r="1337" spans="2:14" ht="15" customHeight="1" x14ac:dyDescent="0.25">
      <c r="B1337" s="181">
        <v>2022</v>
      </c>
      <c r="C1337" s="181"/>
      <c r="D1337" s="182">
        <v>1830</v>
      </c>
      <c r="E1337" s="182">
        <v>4766583</v>
      </c>
      <c r="F1337" s="182">
        <v>1279523</v>
      </c>
      <c r="G1337" s="182">
        <v>407262</v>
      </c>
      <c r="H1337" s="182">
        <v>207427</v>
      </c>
      <c r="I1337"/>
      <c r="J1337"/>
      <c r="K1337"/>
      <c r="L1337"/>
      <c r="M1337"/>
      <c r="N1337"/>
    </row>
    <row r="1338" spans="2:14" ht="15" customHeight="1" x14ac:dyDescent="0.25">
      <c r="B1338" s="168">
        <v>2021</v>
      </c>
      <c r="C1338" s="168"/>
      <c r="D1338" s="169">
        <v>1803</v>
      </c>
      <c r="E1338" s="169">
        <v>3970228</v>
      </c>
      <c r="F1338" s="169">
        <v>1128356</v>
      </c>
      <c r="G1338" s="169">
        <v>325296</v>
      </c>
      <c r="H1338" s="169">
        <v>140574</v>
      </c>
      <c r="I1338"/>
      <c r="J1338"/>
      <c r="K1338"/>
      <c r="L1338"/>
      <c r="M1338"/>
      <c r="N1338"/>
    </row>
    <row r="1339" spans="2:14" ht="15" customHeight="1" x14ac:dyDescent="0.25">
      <c r="B1339" s="168">
        <v>2020</v>
      </c>
      <c r="C1339" s="168"/>
      <c r="D1339" s="169">
        <v>1746</v>
      </c>
      <c r="E1339" s="169">
        <v>3486278</v>
      </c>
      <c r="F1339" s="169">
        <v>1006419</v>
      </c>
      <c r="G1339" s="169">
        <v>243528</v>
      </c>
      <c r="H1339" s="169">
        <v>65435</v>
      </c>
      <c r="I1339"/>
      <c r="J1339"/>
      <c r="K1339"/>
      <c r="L1339"/>
      <c r="M1339"/>
      <c r="N1339"/>
    </row>
    <row r="1340" spans="2:14" ht="15" customHeight="1" x14ac:dyDescent="0.25">
      <c r="B1340" s="168">
        <v>2019</v>
      </c>
      <c r="C1340" s="168"/>
      <c r="D1340" s="169">
        <v>1751</v>
      </c>
      <c r="E1340" s="169">
        <v>3839526</v>
      </c>
      <c r="F1340" s="169">
        <v>1075913</v>
      </c>
      <c r="G1340" s="169">
        <v>307071</v>
      </c>
      <c r="H1340" s="169">
        <v>128108</v>
      </c>
      <c r="I1340"/>
      <c r="J1340"/>
      <c r="K1340"/>
      <c r="L1340"/>
      <c r="M1340"/>
      <c r="N1340"/>
    </row>
    <row r="1341" spans="2:14" ht="15" customHeight="1" x14ac:dyDescent="0.25">
      <c r="B1341" s="168">
        <v>2018</v>
      </c>
      <c r="C1341" s="168"/>
      <c r="D1341" s="169">
        <v>1753</v>
      </c>
      <c r="E1341" s="169">
        <v>3801735</v>
      </c>
      <c r="F1341" s="169">
        <v>1046023</v>
      </c>
      <c r="G1341" s="169">
        <v>307122</v>
      </c>
      <c r="H1341" s="169">
        <v>128895</v>
      </c>
      <c r="I1341"/>
      <c r="J1341"/>
      <c r="K1341"/>
      <c r="L1341"/>
      <c r="M1341"/>
      <c r="N1341"/>
    </row>
    <row r="1342" spans="2:14" s="9" customFormat="1" ht="15" customHeight="1" collapsed="1" x14ac:dyDescent="0.25">
      <c r="B1342" s="168">
        <v>2017</v>
      </c>
      <c r="C1342" s="168"/>
      <c r="D1342" s="169">
        <v>1688</v>
      </c>
      <c r="E1342" s="169">
        <v>3698485</v>
      </c>
      <c r="F1342" s="169">
        <v>1032118</v>
      </c>
      <c r="G1342" s="169">
        <v>332996</v>
      </c>
      <c r="H1342" s="169">
        <v>185702</v>
      </c>
      <c r="I1342"/>
      <c r="J1342"/>
      <c r="K1342"/>
      <c r="L1342"/>
      <c r="M1342"/>
      <c r="N1342"/>
    </row>
    <row r="1343" spans="2:14" s="9" customFormat="1" ht="15" customHeight="1" x14ac:dyDescent="0.25">
      <c r="B1343" s="168">
        <v>2016</v>
      </c>
      <c r="C1343" s="168"/>
      <c r="D1343" s="169">
        <v>1648</v>
      </c>
      <c r="E1343" s="169">
        <v>3502047</v>
      </c>
      <c r="F1343" s="169">
        <v>971041</v>
      </c>
      <c r="G1343" s="169">
        <v>305257</v>
      </c>
      <c r="H1343" s="169">
        <v>239744</v>
      </c>
      <c r="I1343"/>
      <c r="J1343"/>
      <c r="K1343"/>
      <c r="L1343"/>
      <c r="M1343"/>
      <c r="N1343"/>
    </row>
    <row r="1344" spans="2:14" s="9" customFormat="1" ht="15" customHeight="1" x14ac:dyDescent="0.25">
      <c r="B1344" s="168">
        <v>2015</v>
      </c>
      <c r="C1344" s="168"/>
      <c r="D1344" s="169">
        <v>1568</v>
      </c>
      <c r="E1344" s="169">
        <v>3535855</v>
      </c>
      <c r="F1344" s="169">
        <v>933648</v>
      </c>
      <c r="G1344" s="169">
        <v>302908</v>
      </c>
      <c r="H1344" s="169">
        <v>142837</v>
      </c>
      <c r="I1344"/>
      <c r="J1344"/>
      <c r="K1344"/>
      <c r="L1344"/>
      <c r="M1344"/>
      <c r="N1344"/>
    </row>
    <row r="1345" spans="2:14" ht="15" customHeight="1" x14ac:dyDescent="0.25">
      <c r="B1345" s="168">
        <v>2014</v>
      </c>
      <c r="C1345" s="168"/>
      <c r="D1345" s="169">
        <v>1493</v>
      </c>
      <c r="E1345" s="169">
        <v>3414484</v>
      </c>
      <c r="F1345" s="169">
        <v>878359</v>
      </c>
      <c r="G1345" s="169">
        <v>283417</v>
      </c>
      <c r="H1345" s="169">
        <v>90507</v>
      </c>
      <c r="I1345"/>
      <c r="J1345"/>
      <c r="K1345"/>
      <c r="L1345"/>
      <c r="M1345"/>
      <c r="N1345"/>
    </row>
    <row r="1346" spans="2:14" ht="15" customHeight="1" x14ac:dyDescent="0.25">
      <c r="B1346" s="168">
        <v>2013</v>
      </c>
      <c r="C1346" s="168"/>
      <c r="D1346" s="169">
        <v>1483</v>
      </c>
      <c r="E1346" s="169">
        <v>3246906</v>
      </c>
      <c r="F1346" s="169">
        <v>812517</v>
      </c>
      <c r="G1346" s="169">
        <v>228049</v>
      </c>
      <c r="H1346" s="169">
        <v>-143819</v>
      </c>
      <c r="I1346"/>
      <c r="J1346"/>
      <c r="K1346"/>
      <c r="L1346"/>
      <c r="M1346"/>
      <c r="N1346"/>
    </row>
    <row r="1347" spans="2:14" ht="15" customHeight="1" x14ac:dyDescent="0.25">
      <c r="B1347" s="168">
        <v>2012</v>
      </c>
      <c r="C1347" s="168"/>
      <c r="D1347" s="169">
        <v>1495</v>
      </c>
      <c r="E1347" s="169">
        <v>3197787</v>
      </c>
      <c r="F1347" s="169">
        <v>799551</v>
      </c>
      <c r="G1347" s="169">
        <v>202921</v>
      </c>
      <c r="H1347" s="169">
        <v>-705260</v>
      </c>
      <c r="I1347"/>
      <c r="J1347"/>
      <c r="K1347"/>
      <c r="L1347"/>
      <c r="M1347"/>
      <c r="N1347"/>
    </row>
    <row r="1348" spans="2:14" ht="15" customHeight="1" x14ac:dyDescent="0.25">
      <c r="B1348" s="168">
        <v>2011</v>
      </c>
      <c r="C1348" s="168"/>
      <c r="D1348" s="169">
        <v>1594</v>
      </c>
      <c r="E1348" s="169">
        <v>3467130</v>
      </c>
      <c r="F1348" s="169">
        <v>868096</v>
      </c>
      <c r="G1348" s="169">
        <v>239450</v>
      </c>
      <c r="H1348" s="169">
        <v>-277637</v>
      </c>
      <c r="I1348"/>
      <c r="J1348"/>
      <c r="K1348"/>
      <c r="L1348"/>
      <c r="M1348"/>
      <c r="N1348"/>
    </row>
    <row r="1349" spans="2:14" ht="15" customHeight="1" x14ac:dyDescent="0.25">
      <c r="B1349" s="168">
        <v>2010</v>
      </c>
      <c r="C1349" s="168"/>
      <c r="D1349" s="169">
        <v>1597</v>
      </c>
      <c r="E1349" s="169">
        <v>3238736</v>
      </c>
      <c r="F1349" s="169">
        <v>885898</v>
      </c>
      <c r="G1349" s="169">
        <v>264584</v>
      </c>
      <c r="H1349" s="169">
        <v>46784</v>
      </c>
      <c r="I1349"/>
      <c r="J1349"/>
      <c r="K1349"/>
      <c r="L1349"/>
      <c r="M1349"/>
      <c r="N1349"/>
    </row>
    <row r="1350" spans="2:14" ht="15" customHeight="1" x14ac:dyDescent="0.25">
      <c r="B1350" s="168">
        <v>2009</v>
      </c>
      <c r="C1350" s="168"/>
      <c r="D1350" s="169">
        <v>1624</v>
      </c>
      <c r="E1350" s="169">
        <v>3034667</v>
      </c>
      <c r="F1350" s="169">
        <v>926242</v>
      </c>
      <c r="G1350" s="169">
        <v>302557</v>
      </c>
      <c r="H1350" s="169">
        <v>48463</v>
      </c>
      <c r="I1350"/>
      <c r="J1350"/>
      <c r="K1350"/>
      <c r="L1350"/>
      <c r="M1350"/>
      <c r="N1350"/>
    </row>
    <row r="1351" spans="2:14" s="7" customFormat="1" ht="15" customHeight="1" x14ac:dyDescent="0.25">
      <c r="B1351" s="168">
        <v>2008</v>
      </c>
      <c r="C1351" s="168"/>
      <c r="D1351" s="169">
        <v>1629</v>
      </c>
      <c r="E1351" s="169">
        <v>3409183</v>
      </c>
      <c r="F1351" s="169">
        <v>934713</v>
      </c>
      <c r="G1351" s="169">
        <v>305755</v>
      </c>
      <c r="H1351" s="169">
        <v>57600</v>
      </c>
      <c r="I1351"/>
      <c r="J1351"/>
      <c r="K1351"/>
      <c r="L1351"/>
      <c r="M1351"/>
      <c r="N1351"/>
    </row>
    <row r="1352" spans="2:14" s="8" customFormat="1" ht="15" customHeight="1" x14ac:dyDescent="0.25">
      <c r="B1352" s="260" t="s">
        <v>233</v>
      </c>
      <c r="C1352" s="230"/>
      <c r="D1352" s="230"/>
      <c r="E1352" s="230"/>
      <c r="F1352" s="230"/>
      <c r="G1352" s="230"/>
      <c r="H1352" s="230"/>
      <c r="I1352"/>
      <c r="J1352"/>
      <c r="K1352"/>
      <c r="L1352"/>
      <c r="M1352"/>
      <c r="N1352"/>
    </row>
    <row r="1353" spans="2:14" s="8" customFormat="1" ht="15" customHeight="1" x14ac:dyDescent="0.25">
      <c r="B1353" s="181">
        <v>2023</v>
      </c>
      <c r="C1353" s="181"/>
      <c r="D1353" s="182">
        <v>422</v>
      </c>
      <c r="E1353" s="182">
        <v>6247235</v>
      </c>
      <c r="F1353" s="182">
        <v>2051858</v>
      </c>
      <c r="G1353" s="182">
        <v>897835</v>
      </c>
      <c r="H1353" s="182">
        <v>81923</v>
      </c>
      <c r="I1353"/>
      <c r="J1353"/>
      <c r="K1353"/>
      <c r="L1353"/>
      <c r="M1353"/>
      <c r="N1353"/>
    </row>
    <row r="1354" spans="2:14" s="8" customFormat="1" ht="15" customHeight="1" x14ac:dyDescent="0.25">
      <c r="B1354" s="181">
        <v>2022</v>
      </c>
      <c r="C1354" s="181"/>
      <c r="D1354" s="182">
        <v>411</v>
      </c>
      <c r="E1354" s="182">
        <v>6563308</v>
      </c>
      <c r="F1354" s="182">
        <v>1918600</v>
      </c>
      <c r="G1354" s="182">
        <v>861089</v>
      </c>
      <c r="H1354" s="182">
        <v>856831</v>
      </c>
      <c r="I1354"/>
      <c r="J1354"/>
      <c r="K1354"/>
      <c r="L1354"/>
      <c r="M1354"/>
      <c r="N1354"/>
    </row>
    <row r="1355" spans="2:14" s="8" customFormat="1" ht="15" customHeight="1" x14ac:dyDescent="0.25">
      <c r="B1355" s="181">
        <v>2021</v>
      </c>
      <c r="C1355" s="181"/>
      <c r="D1355" s="182">
        <v>392</v>
      </c>
      <c r="E1355" s="182">
        <v>5352777</v>
      </c>
      <c r="F1355" s="182">
        <v>1599407</v>
      </c>
      <c r="G1355" s="182">
        <v>656120</v>
      </c>
      <c r="H1355" s="182">
        <v>351944</v>
      </c>
      <c r="I1355"/>
      <c r="J1355"/>
      <c r="K1355"/>
      <c r="L1355"/>
      <c r="M1355"/>
      <c r="N1355"/>
    </row>
    <row r="1356" spans="2:14" s="8" customFormat="1" ht="15" customHeight="1" x14ac:dyDescent="0.25">
      <c r="B1356" s="168">
        <v>2020</v>
      </c>
      <c r="C1356" s="168"/>
      <c r="D1356" s="169">
        <v>364</v>
      </c>
      <c r="E1356" s="169">
        <v>4384040</v>
      </c>
      <c r="F1356" s="169">
        <v>1413331</v>
      </c>
      <c r="G1356" s="169">
        <v>572643</v>
      </c>
      <c r="H1356" s="169">
        <v>92551</v>
      </c>
      <c r="I1356"/>
      <c r="J1356"/>
      <c r="K1356"/>
      <c r="L1356"/>
      <c r="M1356"/>
      <c r="N1356"/>
    </row>
    <row r="1357" spans="2:14" s="8" customFormat="1" ht="15" customHeight="1" x14ac:dyDescent="0.25">
      <c r="B1357" s="168">
        <v>2019</v>
      </c>
      <c r="C1357" s="168"/>
      <c r="D1357" s="169">
        <v>359</v>
      </c>
      <c r="E1357" s="169">
        <v>4628695</v>
      </c>
      <c r="F1357" s="169">
        <v>1563030</v>
      </c>
      <c r="G1357" s="169">
        <v>715901</v>
      </c>
      <c r="H1357" s="169">
        <v>318764</v>
      </c>
      <c r="I1357"/>
      <c r="J1357"/>
      <c r="K1357"/>
      <c r="L1357"/>
      <c r="M1357"/>
      <c r="N1357"/>
    </row>
    <row r="1358" spans="2:14" s="8" customFormat="1" ht="15" customHeight="1" x14ac:dyDescent="0.25">
      <c r="B1358" s="168">
        <v>2018</v>
      </c>
      <c r="C1358" s="168"/>
      <c r="D1358" s="169">
        <v>351</v>
      </c>
      <c r="E1358" s="169">
        <v>4658271</v>
      </c>
      <c r="F1358" s="169">
        <v>1472758</v>
      </c>
      <c r="G1358" s="169">
        <v>689816</v>
      </c>
      <c r="H1358" s="169">
        <v>395037</v>
      </c>
      <c r="I1358"/>
      <c r="J1358"/>
      <c r="K1358"/>
      <c r="L1358"/>
      <c r="M1358"/>
      <c r="N1358"/>
    </row>
    <row r="1359" spans="2:14" s="8" customFormat="1" ht="15" customHeight="1" x14ac:dyDescent="0.25">
      <c r="B1359" s="168">
        <v>2017</v>
      </c>
      <c r="C1359" s="168"/>
      <c r="D1359" s="169">
        <v>340</v>
      </c>
      <c r="E1359" s="169">
        <v>4478142</v>
      </c>
      <c r="F1359" s="169">
        <v>1447238</v>
      </c>
      <c r="G1359" s="169">
        <v>700724</v>
      </c>
      <c r="H1359" s="169">
        <v>465777</v>
      </c>
      <c r="I1359"/>
      <c r="J1359"/>
      <c r="K1359"/>
      <c r="L1359"/>
      <c r="M1359"/>
      <c r="N1359"/>
    </row>
    <row r="1360" spans="2:14" s="8" customFormat="1" ht="15" customHeight="1" x14ac:dyDescent="0.25">
      <c r="B1360" s="168">
        <v>2016</v>
      </c>
      <c r="C1360" s="168"/>
      <c r="D1360" s="169">
        <v>324</v>
      </c>
      <c r="E1360" s="169">
        <v>4064989</v>
      </c>
      <c r="F1360" s="169">
        <v>1363527</v>
      </c>
      <c r="G1360" s="169">
        <v>663502</v>
      </c>
      <c r="H1360" s="169">
        <v>302588</v>
      </c>
      <c r="I1360"/>
      <c r="J1360"/>
      <c r="K1360"/>
      <c r="L1360"/>
      <c r="M1360"/>
      <c r="N1360"/>
    </row>
    <row r="1361" spans="2:14" ht="15" customHeight="1" x14ac:dyDescent="0.25">
      <c r="B1361" s="168">
        <v>2015</v>
      </c>
      <c r="C1361" s="168"/>
      <c r="D1361" s="169">
        <v>305</v>
      </c>
      <c r="E1361" s="169">
        <v>3972976</v>
      </c>
      <c r="F1361" s="169">
        <v>1350651</v>
      </c>
      <c r="G1361" s="169">
        <v>698779</v>
      </c>
      <c r="H1361" s="169">
        <v>458433</v>
      </c>
      <c r="I1361"/>
      <c r="J1361"/>
      <c r="K1361"/>
      <c r="L1361"/>
      <c r="M1361"/>
      <c r="N1361"/>
    </row>
    <row r="1362" spans="2:14" ht="15" customHeight="1" x14ac:dyDescent="0.25">
      <c r="B1362" s="168">
        <v>2014</v>
      </c>
      <c r="C1362" s="168"/>
      <c r="D1362" s="169">
        <v>296</v>
      </c>
      <c r="E1362" s="169">
        <v>4091748</v>
      </c>
      <c r="F1362" s="169">
        <v>1304467</v>
      </c>
      <c r="G1362" s="169">
        <v>694661</v>
      </c>
      <c r="H1362" s="169">
        <v>283601</v>
      </c>
      <c r="I1362"/>
      <c r="J1362"/>
      <c r="K1362"/>
      <c r="L1362"/>
      <c r="M1362"/>
      <c r="N1362"/>
    </row>
    <row r="1363" spans="2:14" ht="15" customHeight="1" x14ac:dyDescent="0.25">
      <c r="B1363" s="168">
        <v>2013</v>
      </c>
      <c r="C1363" s="168"/>
      <c r="D1363" s="169">
        <v>286</v>
      </c>
      <c r="E1363" s="169">
        <v>3943618</v>
      </c>
      <c r="F1363" s="169">
        <v>1229207</v>
      </c>
      <c r="G1363" s="169">
        <v>617591</v>
      </c>
      <c r="H1363" s="169">
        <v>175456</v>
      </c>
      <c r="I1363"/>
      <c r="J1363"/>
      <c r="K1363"/>
      <c r="L1363"/>
      <c r="M1363"/>
      <c r="N1363"/>
    </row>
    <row r="1364" spans="2:14" ht="15" customHeight="1" x14ac:dyDescent="0.25">
      <c r="B1364" s="168">
        <v>2012</v>
      </c>
      <c r="C1364" s="168"/>
      <c r="D1364" s="169">
        <v>276</v>
      </c>
      <c r="E1364" s="169">
        <v>3729544</v>
      </c>
      <c r="F1364" s="169">
        <v>1212547</v>
      </c>
      <c r="G1364" s="169">
        <v>624547</v>
      </c>
      <c r="H1364" s="169">
        <v>-214583</v>
      </c>
      <c r="I1364"/>
      <c r="J1364"/>
      <c r="K1364"/>
      <c r="L1364"/>
      <c r="M1364"/>
      <c r="N1364"/>
    </row>
    <row r="1365" spans="2:14" ht="15" customHeight="1" x14ac:dyDescent="0.25">
      <c r="B1365" s="168">
        <v>2011</v>
      </c>
      <c r="C1365" s="168"/>
      <c r="D1365" s="169">
        <v>295</v>
      </c>
      <c r="E1365" s="169">
        <v>3831359</v>
      </c>
      <c r="F1365" s="169">
        <v>1239786</v>
      </c>
      <c r="G1365" s="169">
        <v>604160</v>
      </c>
      <c r="H1365" s="169">
        <v>192803</v>
      </c>
      <c r="I1365"/>
      <c r="J1365"/>
      <c r="K1365"/>
      <c r="L1365"/>
      <c r="M1365"/>
      <c r="N1365"/>
    </row>
    <row r="1366" spans="2:14" ht="15" customHeight="1" x14ac:dyDescent="0.25">
      <c r="B1366" s="168">
        <v>2010</v>
      </c>
      <c r="C1366" s="168"/>
      <c r="D1366" s="169">
        <v>305</v>
      </c>
      <c r="E1366" s="169">
        <v>3843023</v>
      </c>
      <c r="F1366" s="169">
        <v>1369639</v>
      </c>
      <c r="G1366" s="169">
        <v>710939</v>
      </c>
      <c r="H1366" s="169">
        <v>197412</v>
      </c>
      <c r="I1366"/>
      <c r="J1366"/>
      <c r="K1366"/>
      <c r="L1366"/>
      <c r="M1366"/>
      <c r="N1366"/>
    </row>
    <row r="1367" spans="2:14" s="8" customFormat="1" ht="15" customHeight="1" x14ac:dyDescent="0.25">
      <c r="B1367" s="168">
        <v>2009</v>
      </c>
      <c r="C1367" s="168"/>
      <c r="D1367" s="169">
        <v>289</v>
      </c>
      <c r="E1367" s="169">
        <v>3595795</v>
      </c>
      <c r="F1367" s="169">
        <v>1200386</v>
      </c>
      <c r="G1367" s="169">
        <v>580218</v>
      </c>
      <c r="H1367" s="169">
        <v>88472</v>
      </c>
      <c r="I1367"/>
      <c r="J1367"/>
      <c r="K1367"/>
      <c r="L1367"/>
      <c r="M1367"/>
      <c r="N1367"/>
    </row>
    <row r="1368" spans="2:14" s="9" customFormat="1" ht="15" customHeight="1" x14ac:dyDescent="0.25">
      <c r="B1368" s="168">
        <v>2008</v>
      </c>
      <c r="C1368" s="168"/>
      <c r="D1368" s="169">
        <v>300</v>
      </c>
      <c r="E1368" s="169">
        <v>3916735</v>
      </c>
      <c r="F1368" s="169">
        <v>1280127</v>
      </c>
      <c r="G1368" s="169">
        <v>651700</v>
      </c>
      <c r="H1368" s="169">
        <v>102229</v>
      </c>
      <c r="I1368"/>
      <c r="J1368"/>
      <c r="K1368"/>
      <c r="L1368"/>
      <c r="M1368"/>
      <c r="N1368"/>
    </row>
    <row r="1369" spans="2:14" s="9" customFormat="1" ht="15" customHeight="1" x14ac:dyDescent="0.25">
      <c r="B1369" s="187" t="s">
        <v>234</v>
      </c>
      <c r="C1369" s="187"/>
      <c r="D1369" s="187"/>
      <c r="E1369" s="187"/>
      <c r="F1369" s="187"/>
      <c r="G1369" s="187"/>
      <c r="H1369" s="187"/>
      <c r="I1369"/>
      <c r="J1369"/>
      <c r="K1369"/>
      <c r="L1369"/>
      <c r="M1369"/>
      <c r="N1369"/>
    </row>
    <row r="1370" spans="2:14" s="9" customFormat="1" ht="15" customHeight="1" x14ac:dyDescent="0.25">
      <c r="B1370" s="181">
        <v>2023</v>
      </c>
      <c r="C1370" s="181"/>
      <c r="D1370" s="182">
        <v>94</v>
      </c>
      <c r="E1370" s="182">
        <v>14872665</v>
      </c>
      <c r="F1370" s="182">
        <v>5734081</v>
      </c>
      <c r="G1370" s="182">
        <v>2725701</v>
      </c>
      <c r="H1370" s="182">
        <v>1331654</v>
      </c>
      <c r="I1370"/>
      <c r="J1370"/>
      <c r="K1370"/>
      <c r="L1370"/>
      <c r="M1370"/>
      <c r="N1370"/>
    </row>
    <row r="1371" spans="2:14" s="9" customFormat="1" ht="15" customHeight="1" x14ac:dyDescent="0.25">
      <c r="B1371" s="181">
        <v>2022</v>
      </c>
      <c r="C1371" s="181"/>
      <c r="D1371" s="182">
        <v>86</v>
      </c>
      <c r="E1371" s="182">
        <v>12777680</v>
      </c>
      <c r="F1371" s="182">
        <v>4269384</v>
      </c>
      <c r="G1371" s="182">
        <v>1911523</v>
      </c>
      <c r="H1371" s="182">
        <v>781145</v>
      </c>
      <c r="I1371"/>
      <c r="J1371"/>
      <c r="K1371"/>
      <c r="L1371"/>
      <c r="M1371"/>
      <c r="N1371"/>
    </row>
    <row r="1372" spans="2:14" s="9" customFormat="1" ht="15" customHeight="1" x14ac:dyDescent="0.25">
      <c r="B1372" s="168">
        <v>2021</v>
      </c>
      <c r="C1372" s="168"/>
      <c r="D1372" s="169">
        <v>83</v>
      </c>
      <c r="E1372" s="169">
        <v>8527786</v>
      </c>
      <c r="F1372" s="169">
        <v>2945031</v>
      </c>
      <c r="G1372" s="169">
        <v>826951</v>
      </c>
      <c r="H1372" s="169">
        <v>-1064030</v>
      </c>
      <c r="I1372"/>
      <c r="J1372"/>
      <c r="K1372"/>
      <c r="L1372"/>
      <c r="M1372"/>
      <c r="N1372"/>
    </row>
    <row r="1373" spans="2:14" s="9" customFormat="1" ht="15" customHeight="1" x14ac:dyDescent="0.25">
      <c r="B1373" s="168">
        <v>2020</v>
      </c>
      <c r="C1373" s="168"/>
      <c r="D1373" s="169">
        <v>82</v>
      </c>
      <c r="E1373" s="169">
        <v>7048948</v>
      </c>
      <c r="F1373" s="169">
        <v>2139123</v>
      </c>
      <c r="G1373" s="169">
        <v>1205</v>
      </c>
      <c r="H1373" s="169">
        <v>-1304272</v>
      </c>
      <c r="I1373"/>
      <c r="J1373"/>
      <c r="K1373"/>
      <c r="L1373"/>
      <c r="M1373"/>
      <c r="N1373"/>
    </row>
    <row r="1374" spans="2:14" s="9" customFormat="1" ht="15" customHeight="1" x14ac:dyDescent="0.25">
      <c r="B1374" s="168">
        <v>2019</v>
      </c>
      <c r="C1374" s="168"/>
      <c r="D1374" s="169">
        <v>93</v>
      </c>
      <c r="E1374" s="169">
        <v>12425197</v>
      </c>
      <c r="F1374" s="169">
        <v>4435103</v>
      </c>
      <c r="G1374" s="169">
        <v>1820720</v>
      </c>
      <c r="H1374" s="169">
        <v>613294</v>
      </c>
      <c r="I1374"/>
      <c r="J1374"/>
      <c r="K1374"/>
      <c r="L1374"/>
      <c r="M1374"/>
      <c r="N1374"/>
    </row>
    <row r="1375" spans="2:14" s="9" customFormat="1" ht="15" customHeight="1" x14ac:dyDescent="0.25">
      <c r="B1375" s="168">
        <v>2018</v>
      </c>
      <c r="C1375" s="168"/>
      <c r="D1375" s="169">
        <v>91</v>
      </c>
      <c r="E1375" s="169">
        <v>11517827</v>
      </c>
      <c r="F1375" s="169">
        <v>4368593</v>
      </c>
      <c r="G1375" s="169">
        <v>1917037</v>
      </c>
      <c r="H1375" s="169">
        <v>681914</v>
      </c>
      <c r="I1375"/>
      <c r="J1375"/>
      <c r="K1375"/>
      <c r="L1375"/>
      <c r="M1375"/>
      <c r="N1375"/>
    </row>
    <row r="1376" spans="2:14" s="9" customFormat="1" ht="15" customHeight="1" x14ac:dyDescent="0.25">
      <c r="B1376" s="168">
        <v>2017</v>
      </c>
      <c r="C1376" s="168"/>
      <c r="D1376" s="169">
        <v>84</v>
      </c>
      <c r="E1376" s="169">
        <v>10421867</v>
      </c>
      <c r="F1376" s="169">
        <v>4053811</v>
      </c>
      <c r="G1376" s="169">
        <v>1873521</v>
      </c>
      <c r="H1376" s="169">
        <v>725855</v>
      </c>
      <c r="I1376"/>
      <c r="J1376"/>
      <c r="K1376"/>
      <c r="L1376"/>
      <c r="M1376"/>
      <c r="N1376"/>
    </row>
    <row r="1377" spans="2:14" ht="15" customHeight="1" x14ac:dyDescent="0.25">
      <c r="B1377" s="168">
        <v>2016</v>
      </c>
      <c r="C1377" s="168"/>
      <c r="D1377" s="169">
        <v>78</v>
      </c>
      <c r="E1377" s="169">
        <v>9176453</v>
      </c>
      <c r="F1377" s="169">
        <v>3686335</v>
      </c>
      <c r="G1377" s="169">
        <v>1670812</v>
      </c>
      <c r="H1377" s="169">
        <v>616725</v>
      </c>
      <c r="I1377"/>
      <c r="J1377"/>
      <c r="K1377"/>
      <c r="L1377"/>
      <c r="M1377"/>
      <c r="N1377"/>
    </row>
    <row r="1378" spans="2:14" ht="15" customHeight="1" x14ac:dyDescent="0.25">
      <c r="B1378" s="168">
        <v>2015</v>
      </c>
      <c r="C1378" s="168"/>
      <c r="D1378" s="169">
        <v>76</v>
      </c>
      <c r="E1378" s="169">
        <v>8545553</v>
      </c>
      <c r="F1378" s="169">
        <v>3480119</v>
      </c>
      <c r="G1378" s="169">
        <v>1489016</v>
      </c>
      <c r="H1378" s="169">
        <v>310759</v>
      </c>
      <c r="I1378"/>
      <c r="J1378"/>
      <c r="K1378"/>
      <c r="L1378"/>
      <c r="M1378"/>
      <c r="N1378"/>
    </row>
    <row r="1379" spans="2:14" ht="15" customHeight="1" x14ac:dyDescent="0.25">
      <c r="B1379" s="168">
        <v>2014</v>
      </c>
      <c r="C1379" s="168"/>
      <c r="D1379" s="169">
        <v>76</v>
      </c>
      <c r="E1379" s="169">
        <v>8576978</v>
      </c>
      <c r="F1379" s="169">
        <v>3334153</v>
      </c>
      <c r="G1379" s="169">
        <v>1481632</v>
      </c>
      <c r="H1379" s="169">
        <v>217651</v>
      </c>
      <c r="I1379"/>
      <c r="J1379"/>
      <c r="K1379"/>
      <c r="L1379"/>
      <c r="M1379"/>
      <c r="N1379"/>
    </row>
    <row r="1380" spans="2:14" ht="15" customHeight="1" x14ac:dyDescent="0.25">
      <c r="B1380" s="168">
        <v>2013</v>
      </c>
      <c r="C1380" s="168"/>
      <c r="D1380" s="169">
        <v>74</v>
      </c>
      <c r="E1380" s="169">
        <v>8573232</v>
      </c>
      <c r="F1380" s="169">
        <v>3267930</v>
      </c>
      <c r="G1380" s="169">
        <v>1479247</v>
      </c>
      <c r="H1380" s="169">
        <v>332206</v>
      </c>
      <c r="I1380"/>
      <c r="J1380"/>
      <c r="K1380"/>
      <c r="L1380"/>
      <c r="M1380"/>
      <c r="N1380"/>
    </row>
    <row r="1381" spans="2:14" ht="15" customHeight="1" x14ac:dyDescent="0.25">
      <c r="B1381" s="168">
        <v>2012</v>
      </c>
      <c r="C1381" s="168"/>
      <c r="D1381" s="169">
        <v>76</v>
      </c>
      <c r="E1381" s="169">
        <v>8917693</v>
      </c>
      <c r="F1381" s="169">
        <v>3139435</v>
      </c>
      <c r="G1381" s="169">
        <v>1365460</v>
      </c>
      <c r="H1381" s="169">
        <v>196146</v>
      </c>
      <c r="I1381"/>
      <c r="J1381"/>
      <c r="K1381"/>
      <c r="L1381"/>
      <c r="M1381"/>
      <c r="N1381"/>
    </row>
    <row r="1382" spans="2:14" ht="15" customHeight="1" x14ac:dyDescent="0.25">
      <c r="B1382" s="168">
        <v>2011</v>
      </c>
      <c r="C1382" s="168"/>
      <c r="D1382" s="169">
        <v>79</v>
      </c>
      <c r="E1382" s="169">
        <v>9060866</v>
      </c>
      <c r="F1382" s="169">
        <v>3284292</v>
      </c>
      <c r="G1382" s="169">
        <v>1479531</v>
      </c>
      <c r="H1382" s="169">
        <v>214786</v>
      </c>
      <c r="I1382"/>
      <c r="J1382"/>
      <c r="K1382"/>
      <c r="L1382"/>
      <c r="M1382"/>
      <c r="N1382"/>
    </row>
    <row r="1383" spans="2:14" s="9" customFormat="1" ht="15" customHeight="1" collapsed="1" x14ac:dyDescent="0.25">
      <c r="B1383" s="168">
        <v>2010</v>
      </c>
      <c r="C1383" s="168"/>
      <c r="D1383" s="169">
        <v>77</v>
      </c>
      <c r="E1383" s="169">
        <v>8806229</v>
      </c>
      <c r="F1383" s="169">
        <v>3358975</v>
      </c>
      <c r="G1383" s="169">
        <v>1436690</v>
      </c>
      <c r="H1383" s="169">
        <v>678085</v>
      </c>
      <c r="I1383"/>
      <c r="J1383"/>
      <c r="K1383"/>
      <c r="L1383"/>
      <c r="M1383"/>
      <c r="N1383"/>
    </row>
    <row r="1384" spans="2:14" s="9" customFormat="1" ht="15" customHeight="1" x14ac:dyDescent="0.25">
      <c r="B1384" s="168">
        <v>2009</v>
      </c>
      <c r="C1384" s="168"/>
      <c r="D1384" s="169">
        <v>73</v>
      </c>
      <c r="E1384" s="169">
        <v>7721649</v>
      </c>
      <c r="F1384" s="169">
        <v>3564665</v>
      </c>
      <c r="G1384" s="169">
        <v>1733967</v>
      </c>
      <c r="H1384" s="169">
        <v>265707</v>
      </c>
      <c r="I1384"/>
      <c r="J1384"/>
      <c r="K1384"/>
      <c r="L1384"/>
      <c r="M1384"/>
      <c r="N1384"/>
    </row>
    <row r="1385" spans="2:14" s="9" customFormat="1" ht="15" customHeight="1" x14ac:dyDescent="0.25">
      <c r="B1385" s="168">
        <v>2008</v>
      </c>
      <c r="C1385" s="168"/>
      <c r="D1385" s="169">
        <v>71</v>
      </c>
      <c r="E1385" s="169">
        <v>8289278</v>
      </c>
      <c r="F1385" s="169">
        <v>3416124</v>
      </c>
      <c r="G1385" s="169">
        <v>1574729</v>
      </c>
      <c r="H1385" s="169">
        <v>144783</v>
      </c>
      <c r="I1385"/>
      <c r="J1385"/>
      <c r="K1385"/>
      <c r="L1385"/>
      <c r="M1385"/>
      <c r="N1385"/>
    </row>
    <row r="1386" spans="2:14" ht="15" customHeight="1" x14ac:dyDescent="0.25">
      <c r="B1386" s="258" t="s">
        <v>40</v>
      </c>
      <c r="C1386" s="184"/>
      <c r="D1386" s="184"/>
      <c r="E1386" s="184"/>
      <c r="F1386" s="184"/>
      <c r="G1386" s="184"/>
      <c r="H1386" s="184"/>
      <c r="I1386"/>
      <c r="J1386"/>
      <c r="K1386"/>
      <c r="L1386"/>
      <c r="M1386"/>
      <c r="N1386"/>
    </row>
    <row r="1387" spans="2:14" ht="15" customHeight="1" x14ac:dyDescent="0.25">
      <c r="B1387" s="187" t="s">
        <v>235</v>
      </c>
      <c r="C1387" s="187"/>
      <c r="D1387" s="187"/>
      <c r="E1387" s="187"/>
      <c r="F1387" s="187"/>
      <c r="G1387" s="187"/>
      <c r="H1387" s="187"/>
      <c r="I1387"/>
      <c r="J1387"/>
      <c r="K1387"/>
      <c r="L1387"/>
      <c r="M1387"/>
      <c r="N1387"/>
    </row>
    <row r="1388" spans="2:14" ht="15" customHeight="1" x14ac:dyDescent="0.25">
      <c r="B1388" s="181">
        <v>2023</v>
      </c>
      <c r="C1388" s="181"/>
      <c r="D1388" s="182">
        <v>13916</v>
      </c>
      <c r="E1388" s="182">
        <v>5300713</v>
      </c>
      <c r="F1388" s="182">
        <v>1593999</v>
      </c>
      <c r="G1388" s="182">
        <v>531517</v>
      </c>
      <c r="H1388" s="182">
        <v>71316</v>
      </c>
      <c r="I1388"/>
      <c r="J1388"/>
      <c r="K1388"/>
      <c r="L1388"/>
      <c r="M1388"/>
      <c r="N1388"/>
    </row>
    <row r="1389" spans="2:14" ht="15" customHeight="1" x14ac:dyDescent="0.25">
      <c r="B1389" s="181">
        <v>2022</v>
      </c>
      <c r="C1389" s="181"/>
      <c r="D1389" s="182">
        <v>11108</v>
      </c>
      <c r="E1389" s="182">
        <v>5511003</v>
      </c>
      <c r="F1389" s="182">
        <v>1407407</v>
      </c>
      <c r="G1389" s="182">
        <v>484217</v>
      </c>
      <c r="H1389" s="182">
        <v>141974</v>
      </c>
      <c r="I1389"/>
      <c r="J1389"/>
      <c r="K1389"/>
      <c r="L1389"/>
      <c r="M1389"/>
      <c r="N1389"/>
    </row>
    <row r="1390" spans="2:14" ht="15" customHeight="1" x14ac:dyDescent="0.25">
      <c r="B1390" s="168">
        <v>2021</v>
      </c>
      <c r="C1390" s="168"/>
      <c r="D1390" s="169">
        <v>9869</v>
      </c>
      <c r="E1390" s="169">
        <v>4382608</v>
      </c>
      <c r="F1390" s="169">
        <v>1207560</v>
      </c>
      <c r="G1390" s="169">
        <v>382049</v>
      </c>
      <c r="H1390" s="169">
        <v>153637</v>
      </c>
      <c r="I1390"/>
      <c r="J1390"/>
      <c r="K1390"/>
      <c r="L1390"/>
      <c r="M1390"/>
      <c r="N1390"/>
    </row>
    <row r="1391" spans="2:14" ht="15" customHeight="1" x14ac:dyDescent="0.25">
      <c r="B1391" s="187" t="s">
        <v>236</v>
      </c>
      <c r="C1391" s="187"/>
      <c r="D1391" s="187"/>
      <c r="E1391" s="187"/>
      <c r="F1391" s="187"/>
      <c r="G1391" s="187"/>
      <c r="H1391" s="187"/>
      <c r="I1391"/>
      <c r="J1391"/>
      <c r="K1391"/>
      <c r="L1391"/>
      <c r="M1391"/>
      <c r="N1391"/>
    </row>
    <row r="1392" spans="2:14" ht="15" customHeight="1" x14ac:dyDescent="0.25">
      <c r="B1392" s="181">
        <v>2023</v>
      </c>
      <c r="C1392" s="181"/>
      <c r="D1392" s="182">
        <v>5543</v>
      </c>
      <c r="E1392" s="182">
        <v>2552864</v>
      </c>
      <c r="F1392" s="182">
        <v>1013723</v>
      </c>
      <c r="G1392" s="182">
        <v>338948</v>
      </c>
      <c r="H1392" s="182">
        <v>156218</v>
      </c>
      <c r="I1392"/>
      <c r="J1392"/>
      <c r="K1392"/>
      <c r="L1392"/>
      <c r="M1392"/>
      <c r="N1392"/>
    </row>
    <row r="1393" spans="2:14" ht="15" customHeight="1" x14ac:dyDescent="0.25">
      <c r="B1393" s="181">
        <v>2022</v>
      </c>
      <c r="C1393" s="181"/>
      <c r="D1393" s="182">
        <v>4879</v>
      </c>
      <c r="E1393" s="182">
        <v>2456109</v>
      </c>
      <c r="F1393" s="182">
        <v>893141</v>
      </c>
      <c r="G1393" s="182">
        <v>295535</v>
      </c>
      <c r="H1393" s="182">
        <v>199117</v>
      </c>
      <c r="I1393"/>
      <c r="J1393"/>
      <c r="K1393"/>
      <c r="L1393"/>
      <c r="M1393"/>
      <c r="N1393"/>
    </row>
    <row r="1394" spans="2:14" ht="15" customHeight="1" x14ac:dyDescent="0.25">
      <c r="B1394" s="168">
        <v>2021</v>
      </c>
      <c r="C1394" s="168"/>
      <c r="D1394" s="169">
        <v>4490</v>
      </c>
      <c r="E1394" s="169">
        <v>2083764</v>
      </c>
      <c r="F1394" s="169">
        <v>832180</v>
      </c>
      <c r="G1394" s="169">
        <v>267100</v>
      </c>
      <c r="H1394" s="169">
        <v>173945</v>
      </c>
      <c r="I1394"/>
      <c r="J1394"/>
      <c r="K1394"/>
      <c r="L1394"/>
      <c r="M1394"/>
      <c r="N1394"/>
    </row>
    <row r="1395" spans="2:14" ht="15" customHeight="1" x14ac:dyDescent="0.25">
      <c r="B1395" s="187" t="s">
        <v>603</v>
      </c>
      <c r="C1395" s="187"/>
      <c r="D1395" s="187"/>
      <c r="E1395" s="187"/>
      <c r="F1395" s="187"/>
      <c r="G1395" s="187"/>
      <c r="H1395" s="187"/>
      <c r="I1395"/>
      <c r="J1395"/>
      <c r="K1395"/>
      <c r="L1395"/>
      <c r="M1395"/>
      <c r="N1395"/>
    </row>
    <row r="1396" spans="2:14" ht="15" customHeight="1" x14ac:dyDescent="0.25">
      <c r="B1396" s="181">
        <v>2023</v>
      </c>
      <c r="C1396" s="181"/>
      <c r="D1396" s="182">
        <v>2811</v>
      </c>
      <c r="E1396" s="182">
        <v>1526924</v>
      </c>
      <c r="F1396" s="182">
        <v>592579</v>
      </c>
      <c r="G1396" s="182">
        <v>219902</v>
      </c>
      <c r="H1396" s="182">
        <v>88305</v>
      </c>
      <c r="I1396"/>
      <c r="J1396"/>
      <c r="K1396"/>
      <c r="L1396"/>
      <c r="M1396"/>
      <c r="N1396"/>
    </row>
    <row r="1397" spans="2:14" ht="15" customHeight="1" x14ac:dyDescent="0.25">
      <c r="B1397" s="181">
        <v>2022</v>
      </c>
      <c r="C1397" s="181"/>
      <c r="D1397" s="182">
        <v>2277</v>
      </c>
      <c r="E1397" s="182">
        <v>1450888</v>
      </c>
      <c r="F1397" s="182">
        <v>527752</v>
      </c>
      <c r="G1397" s="182">
        <v>191913</v>
      </c>
      <c r="H1397" s="182">
        <v>72775</v>
      </c>
      <c r="I1397"/>
      <c r="J1397"/>
      <c r="K1397"/>
      <c r="L1397"/>
      <c r="M1397"/>
      <c r="N1397"/>
    </row>
    <row r="1398" spans="2:14" ht="15" customHeight="1" x14ac:dyDescent="0.25">
      <c r="B1398" s="168">
        <v>2021</v>
      </c>
      <c r="C1398" s="168"/>
      <c r="D1398" s="169">
        <v>2069</v>
      </c>
      <c r="E1398" s="169">
        <v>1226675</v>
      </c>
      <c r="F1398" s="169">
        <v>467900</v>
      </c>
      <c r="G1398" s="169">
        <v>153157</v>
      </c>
      <c r="H1398" s="169">
        <v>57941</v>
      </c>
      <c r="I1398"/>
      <c r="J1398"/>
      <c r="K1398"/>
      <c r="L1398"/>
      <c r="M1398"/>
      <c r="N1398"/>
    </row>
    <row r="1399" spans="2:14" ht="15" customHeight="1" x14ac:dyDescent="0.25">
      <c r="B1399" s="187" t="s">
        <v>604</v>
      </c>
      <c r="C1399" s="187"/>
      <c r="D1399" s="187"/>
      <c r="E1399" s="187"/>
      <c r="F1399" s="187"/>
      <c r="G1399" s="187"/>
      <c r="H1399" s="187"/>
      <c r="I1399"/>
      <c r="J1399"/>
      <c r="K1399"/>
      <c r="L1399"/>
      <c r="M1399"/>
      <c r="N1399"/>
    </row>
    <row r="1400" spans="2:14" ht="15" customHeight="1" x14ac:dyDescent="0.25">
      <c r="B1400" s="181">
        <v>2023</v>
      </c>
      <c r="C1400" s="181"/>
      <c r="D1400" s="182">
        <v>20244</v>
      </c>
      <c r="E1400" s="182">
        <v>16592235</v>
      </c>
      <c r="F1400" s="182">
        <v>5915937</v>
      </c>
      <c r="G1400" s="182">
        <v>2797384</v>
      </c>
      <c r="H1400" s="182">
        <v>1319594</v>
      </c>
      <c r="I1400"/>
      <c r="J1400"/>
      <c r="K1400"/>
      <c r="L1400"/>
      <c r="M1400"/>
      <c r="N1400"/>
    </row>
    <row r="1401" spans="2:14" ht="15" customHeight="1" x14ac:dyDescent="0.25">
      <c r="B1401" s="181">
        <v>2022</v>
      </c>
      <c r="C1401" s="181"/>
      <c r="D1401" s="182">
        <v>15777</v>
      </c>
      <c r="E1401" s="182">
        <v>15803530</v>
      </c>
      <c r="F1401" s="182">
        <v>4882582</v>
      </c>
      <c r="G1401" s="182">
        <v>2117467</v>
      </c>
      <c r="H1401" s="182">
        <v>1484330</v>
      </c>
      <c r="I1401"/>
      <c r="J1401"/>
      <c r="K1401"/>
      <c r="L1401"/>
      <c r="M1401"/>
      <c r="N1401"/>
    </row>
    <row r="1402" spans="2:14" ht="15" customHeight="1" x14ac:dyDescent="0.25">
      <c r="B1402" s="168">
        <v>2021</v>
      </c>
      <c r="C1402" s="168"/>
      <c r="D1402" s="169">
        <v>12658</v>
      </c>
      <c r="E1402" s="169">
        <v>10266602</v>
      </c>
      <c r="F1402" s="169">
        <v>3060274</v>
      </c>
      <c r="G1402" s="169">
        <v>810680</v>
      </c>
      <c r="H1402" s="169">
        <v>-983624</v>
      </c>
      <c r="I1402"/>
      <c r="J1402"/>
      <c r="K1402"/>
      <c r="L1402"/>
      <c r="M1402"/>
      <c r="N1402"/>
    </row>
    <row r="1403" spans="2:14" ht="15" customHeight="1" x14ac:dyDescent="0.25">
      <c r="B1403" s="187" t="s">
        <v>605</v>
      </c>
      <c r="C1403" s="187"/>
      <c r="D1403" s="187"/>
      <c r="E1403" s="187"/>
      <c r="F1403" s="187"/>
      <c r="G1403" s="187"/>
      <c r="H1403" s="187"/>
      <c r="I1403"/>
      <c r="J1403"/>
      <c r="K1403"/>
      <c r="L1403"/>
      <c r="M1403"/>
      <c r="N1403"/>
    </row>
    <row r="1404" spans="2:14" ht="15" customHeight="1" x14ac:dyDescent="0.25">
      <c r="B1404" s="181">
        <v>2023</v>
      </c>
      <c r="C1404" s="181"/>
      <c r="D1404" s="182">
        <v>4629</v>
      </c>
      <c r="E1404" s="182">
        <v>807412</v>
      </c>
      <c r="F1404" s="182">
        <v>345869</v>
      </c>
      <c r="G1404" s="182">
        <v>156792</v>
      </c>
      <c r="H1404" s="182">
        <v>-116966</v>
      </c>
      <c r="I1404"/>
      <c r="J1404"/>
      <c r="K1404"/>
      <c r="L1404"/>
      <c r="M1404"/>
      <c r="N1404"/>
    </row>
    <row r="1405" spans="2:14" ht="15" customHeight="1" x14ac:dyDescent="0.25">
      <c r="B1405" s="181">
        <v>2022</v>
      </c>
      <c r="C1405" s="181"/>
      <c r="D1405" s="182">
        <v>3474</v>
      </c>
      <c r="E1405" s="182">
        <v>708826</v>
      </c>
      <c r="F1405" s="182">
        <v>284711</v>
      </c>
      <c r="G1405" s="182">
        <v>129294</v>
      </c>
      <c r="H1405" s="182">
        <v>33841</v>
      </c>
      <c r="I1405"/>
      <c r="J1405"/>
      <c r="K1405"/>
      <c r="L1405"/>
      <c r="M1405"/>
      <c r="N1405"/>
    </row>
    <row r="1406" spans="2:14" ht="15" customHeight="1" x14ac:dyDescent="0.25">
      <c r="B1406" s="168">
        <v>2021</v>
      </c>
      <c r="C1406" s="168"/>
      <c r="D1406" s="169">
        <v>2758</v>
      </c>
      <c r="E1406" s="169">
        <v>590217</v>
      </c>
      <c r="F1406" s="169">
        <v>240827</v>
      </c>
      <c r="G1406" s="169">
        <v>104480</v>
      </c>
      <c r="H1406" s="169">
        <v>23621</v>
      </c>
      <c r="I1406"/>
      <c r="J1406"/>
      <c r="K1406"/>
      <c r="L1406"/>
      <c r="M1406"/>
      <c r="N1406"/>
    </row>
    <row r="1407" spans="2:14" s="10" customFormat="1" ht="15" customHeight="1" collapsed="1" x14ac:dyDescent="0.25">
      <c r="B1407" s="187" t="s">
        <v>237</v>
      </c>
      <c r="C1407" s="187"/>
      <c r="D1407" s="187"/>
      <c r="E1407" s="187"/>
      <c r="F1407" s="187"/>
      <c r="G1407" s="187"/>
      <c r="H1407" s="187"/>
      <c r="I1407"/>
      <c r="J1407"/>
      <c r="K1407"/>
      <c r="L1407"/>
      <c r="M1407"/>
      <c r="N1407"/>
    </row>
    <row r="1408" spans="2:14" s="10" customFormat="1" ht="15" customHeight="1" x14ac:dyDescent="0.25">
      <c r="B1408" s="181">
        <v>2023</v>
      </c>
      <c r="C1408" s="181"/>
      <c r="D1408" s="182">
        <v>1429</v>
      </c>
      <c r="E1408" s="182">
        <v>532192</v>
      </c>
      <c r="F1408" s="182">
        <v>253760</v>
      </c>
      <c r="G1408" s="182">
        <v>138737</v>
      </c>
      <c r="H1408" s="182">
        <v>42951</v>
      </c>
      <c r="I1408"/>
      <c r="J1408"/>
      <c r="K1408"/>
      <c r="L1408"/>
      <c r="M1408"/>
      <c r="N1408"/>
    </row>
    <row r="1409" spans="2:14" s="10" customFormat="1" ht="15" customHeight="1" x14ac:dyDescent="0.25">
      <c r="B1409" s="181">
        <v>2022</v>
      </c>
      <c r="C1409" s="181"/>
      <c r="D1409" s="182">
        <v>1142</v>
      </c>
      <c r="E1409" s="182">
        <v>537157</v>
      </c>
      <c r="F1409" s="182">
        <v>223345</v>
      </c>
      <c r="G1409" s="182">
        <v>126689</v>
      </c>
      <c r="H1409" s="182">
        <v>36414</v>
      </c>
      <c r="I1409"/>
      <c r="J1409"/>
      <c r="K1409"/>
      <c r="L1409"/>
      <c r="M1409"/>
      <c r="N1409"/>
    </row>
    <row r="1410" spans="2:14" s="10" customFormat="1" ht="15" customHeight="1" x14ac:dyDescent="0.25">
      <c r="B1410" s="168">
        <v>2021</v>
      </c>
      <c r="C1410" s="168"/>
      <c r="D1410" s="169">
        <v>1003</v>
      </c>
      <c r="E1410" s="169">
        <v>485405</v>
      </c>
      <c r="F1410" s="169">
        <v>226640</v>
      </c>
      <c r="G1410" s="169">
        <v>130257</v>
      </c>
      <c r="H1410" s="169">
        <v>42891</v>
      </c>
      <c r="I1410"/>
      <c r="J1410"/>
      <c r="K1410"/>
      <c r="L1410"/>
      <c r="M1410"/>
      <c r="N1410"/>
    </row>
    <row r="1411" spans="2:14" s="9" customFormat="1" ht="15" customHeight="1" x14ac:dyDescent="0.25">
      <c r="B1411" s="187" t="s">
        <v>238</v>
      </c>
      <c r="C1411" s="187"/>
      <c r="D1411" s="187"/>
      <c r="E1411" s="187"/>
      <c r="F1411" s="187"/>
      <c r="G1411" s="187"/>
      <c r="H1411" s="187"/>
      <c r="I1411"/>
      <c r="J1411"/>
      <c r="K1411"/>
      <c r="L1411"/>
      <c r="M1411"/>
      <c r="N1411"/>
    </row>
    <row r="1412" spans="2:14" s="9" customFormat="1" ht="15" customHeight="1" x14ac:dyDescent="0.25">
      <c r="B1412" s="181">
        <v>2023</v>
      </c>
      <c r="C1412" s="181"/>
      <c r="D1412" s="182">
        <v>3699</v>
      </c>
      <c r="E1412" s="182">
        <v>397815</v>
      </c>
      <c r="F1412" s="182">
        <v>167734</v>
      </c>
      <c r="G1412" s="182">
        <v>47881</v>
      </c>
      <c r="H1412" s="182">
        <v>20442</v>
      </c>
      <c r="I1412"/>
      <c r="J1412"/>
      <c r="K1412"/>
      <c r="L1412"/>
      <c r="M1412"/>
      <c r="N1412"/>
    </row>
    <row r="1413" spans="2:14" s="9" customFormat="1" ht="15" customHeight="1" x14ac:dyDescent="0.25">
      <c r="B1413" s="181">
        <v>2022</v>
      </c>
      <c r="C1413" s="181"/>
      <c r="D1413" s="182">
        <v>2589</v>
      </c>
      <c r="E1413" s="182">
        <v>337342</v>
      </c>
      <c r="F1413" s="182">
        <v>128565</v>
      </c>
      <c r="G1413" s="182">
        <v>39587</v>
      </c>
      <c r="H1413" s="182">
        <v>11322</v>
      </c>
      <c r="I1413"/>
      <c r="J1413"/>
      <c r="K1413"/>
      <c r="L1413"/>
      <c r="M1413"/>
      <c r="N1413"/>
    </row>
    <row r="1414" spans="2:14" s="9" customFormat="1" ht="15" customHeight="1" x14ac:dyDescent="0.25">
      <c r="B1414" s="168">
        <v>2021</v>
      </c>
      <c r="C1414" s="168"/>
      <c r="D1414" s="169">
        <v>2012</v>
      </c>
      <c r="E1414" s="169">
        <v>224221</v>
      </c>
      <c r="F1414" s="169">
        <v>87090</v>
      </c>
      <c r="G1414" s="169">
        <v>15837</v>
      </c>
      <c r="H1414" s="169">
        <v>-8207</v>
      </c>
      <c r="I1414"/>
      <c r="J1414"/>
      <c r="K1414"/>
      <c r="L1414"/>
      <c r="M1414"/>
      <c r="N1414"/>
    </row>
    <row r="1415" spans="2:14" ht="15" customHeight="1" x14ac:dyDescent="0.25">
      <c r="B1415" s="187" t="s">
        <v>509</v>
      </c>
      <c r="C1415" s="187"/>
      <c r="D1415" s="187"/>
      <c r="E1415" s="187"/>
      <c r="F1415" s="187"/>
      <c r="G1415" s="187"/>
      <c r="H1415" s="187"/>
      <c r="I1415"/>
      <c r="J1415"/>
      <c r="K1415"/>
      <c r="L1415"/>
      <c r="M1415"/>
      <c r="N1415"/>
    </row>
    <row r="1416" spans="2:14" ht="15" customHeight="1" x14ac:dyDescent="0.25">
      <c r="B1416" s="181">
        <v>2023</v>
      </c>
      <c r="C1416" s="181"/>
      <c r="D1416" s="182">
        <v>670</v>
      </c>
      <c r="E1416" s="182">
        <v>618506</v>
      </c>
      <c r="F1416" s="182">
        <v>165957</v>
      </c>
      <c r="G1416" s="182">
        <v>61726</v>
      </c>
      <c r="H1416" s="182">
        <v>-22043</v>
      </c>
      <c r="I1416"/>
      <c r="J1416"/>
      <c r="K1416"/>
      <c r="L1416"/>
      <c r="M1416"/>
      <c r="N1416"/>
    </row>
    <row r="1417" spans="2:14" ht="15" customHeight="1" x14ac:dyDescent="0.25">
      <c r="B1417" s="181">
        <v>2022</v>
      </c>
      <c r="C1417" s="181"/>
      <c r="D1417" s="182">
        <v>629</v>
      </c>
      <c r="E1417" s="182">
        <v>511566</v>
      </c>
      <c r="F1417" s="182">
        <v>131730</v>
      </c>
      <c r="G1417" s="182">
        <v>41257</v>
      </c>
      <c r="H1417" s="182">
        <v>-21182</v>
      </c>
      <c r="I1417"/>
      <c r="J1417"/>
      <c r="K1417"/>
      <c r="L1417"/>
      <c r="M1417"/>
      <c r="N1417"/>
    </row>
    <row r="1418" spans="2:14" ht="15" customHeight="1" x14ac:dyDescent="0.25">
      <c r="B1418" s="168">
        <v>2021</v>
      </c>
      <c r="C1418" s="168"/>
      <c r="D1418" s="169">
        <v>599</v>
      </c>
      <c r="E1418" s="169">
        <v>361653</v>
      </c>
      <c r="F1418" s="169">
        <v>87649</v>
      </c>
      <c r="G1418" s="169">
        <v>30033</v>
      </c>
      <c r="H1418" s="169">
        <v>-47715</v>
      </c>
      <c r="I1418"/>
      <c r="J1418"/>
      <c r="K1418"/>
      <c r="L1418"/>
      <c r="M1418"/>
      <c r="N1418"/>
    </row>
    <row r="1419" spans="2:14" ht="15" customHeight="1" x14ac:dyDescent="0.25">
      <c r="B1419" s="187" t="s">
        <v>526</v>
      </c>
      <c r="C1419" s="187"/>
      <c r="D1419" s="187"/>
      <c r="E1419" s="187"/>
      <c r="F1419" s="187"/>
      <c r="G1419" s="187"/>
      <c r="H1419" s="187"/>
      <c r="I1419"/>
      <c r="J1419"/>
      <c r="K1419"/>
      <c r="L1419"/>
      <c r="M1419"/>
      <c r="N1419"/>
    </row>
    <row r="1420" spans="2:14" ht="15" customHeight="1" x14ac:dyDescent="0.25">
      <c r="B1420" s="181">
        <v>2023</v>
      </c>
      <c r="C1420" s="181"/>
      <c r="D1420" s="182">
        <v>1162</v>
      </c>
      <c r="E1420" s="182">
        <v>757143</v>
      </c>
      <c r="F1420" s="182">
        <v>250486</v>
      </c>
      <c r="G1420" s="182">
        <v>147553</v>
      </c>
      <c r="H1420" s="182">
        <v>50370</v>
      </c>
      <c r="I1420"/>
      <c r="J1420"/>
      <c r="K1420"/>
      <c r="L1420"/>
      <c r="M1420"/>
      <c r="N1420"/>
    </row>
    <row r="1421" spans="2:14" ht="15" customHeight="1" x14ac:dyDescent="0.25">
      <c r="B1421" s="181">
        <v>2022</v>
      </c>
      <c r="C1421" s="181"/>
      <c r="D1421" s="182">
        <v>1103</v>
      </c>
      <c r="E1421" s="182">
        <v>734166</v>
      </c>
      <c r="F1421" s="182">
        <v>199449</v>
      </c>
      <c r="G1421" s="182">
        <v>118625</v>
      </c>
      <c r="H1421" s="182">
        <v>38841</v>
      </c>
      <c r="I1421"/>
      <c r="J1421"/>
      <c r="K1421"/>
      <c r="L1421"/>
      <c r="M1421"/>
      <c r="N1421"/>
    </row>
    <row r="1422" spans="2:14" ht="15" customHeight="1" x14ac:dyDescent="0.25">
      <c r="B1422" s="168">
        <v>2021</v>
      </c>
      <c r="C1422" s="168"/>
      <c r="D1422" s="169">
        <v>1025</v>
      </c>
      <c r="E1422" s="169">
        <v>537189</v>
      </c>
      <c r="F1422" s="169">
        <v>148971</v>
      </c>
      <c r="G1422" s="169">
        <v>90857</v>
      </c>
      <c r="H1422" s="169">
        <v>-1534</v>
      </c>
      <c r="I1422"/>
      <c r="J1422"/>
      <c r="K1422"/>
      <c r="L1422"/>
      <c r="M1422"/>
      <c r="N1422"/>
    </row>
    <row r="1423" spans="2:14" ht="15" customHeight="1" x14ac:dyDescent="0.25">
      <c r="B1423" s="258" t="s">
        <v>25</v>
      </c>
      <c r="C1423" s="184"/>
      <c r="D1423" s="184"/>
      <c r="E1423" s="184"/>
      <c r="F1423" s="184"/>
      <c r="G1423" s="184"/>
      <c r="H1423" s="184"/>
      <c r="I1423"/>
      <c r="J1423"/>
      <c r="K1423"/>
      <c r="L1423"/>
      <c r="M1423"/>
      <c r="N1423"/>
    </row>
    <row r="1424" spans="2:14" ht="15" customHeight="1" x14ac:dyDescent="0.25">
      <c r="B1424" s="187" t="s">
        <v>380</v>
      </c>
      <c r="C1424" s="187"/>
      <c r="D1424" s="187"/>
      <c r="E1424" s="187"/>
      <c r="F1424" s="187"/>
      <c r="G1424" s="187"/>
      <c r="H1424" s="187"/>
      <c r="I1424"/>
      <c r="J1424"/>
      <c r="K1424"/>
      <c r="L1424"/>
      <c r="M1424"/>
      <c r="N1424"/>
    </row>
    <row r="1425" spans="2:14" ht="15" customHeight="1" x14ac:dyDescent="0.25">
      <c r="B1425" s="181">
        <v>2023</v>
      </c>
      <c r="C1425" s="181"/>
      <c r="D1425" s="182">
        <v>125679</v>
      </c>
      <c r="E1425" s="182">
        <v>21779052</v>
      </c>
      <c r="F1425" s="182">
        <v>10083355</v>
      </c>
      <c r="G1425" s="182">
        <v>4145942</v>
      </c>
      <c r="H1425" s="182">
        <v>3036329</v>
      </c>
      <c r="I1425"/>
      <c r="J1425"/>
      <c r="K1425"/>
      <c r="L1425"/>
      <c r="M1425"/>
      <c r="N1425"/>
    </row>
    <row r="1426" spans="2:14" ht="15" customHeight="1" x14ac:dyDescent="0.25">
      <c r="B1426" s="181">
        <v>2022</v>
      </c>
      <c r="C1426" s="181"/>
      <c r="D1426" s="182">
        <v>118620</v>
      </c>
      <c r="E1426" s="182">
        <v>18363108</v>
      </c>
      <c r="F1426" s="182">
        <v>8305985</v>
      </c>
      <c r="G1426" s="182">
        <v>3507987</v>
      </c>
      <c r="H1426" s="182">
        <v>2606055</v>
      </c>
      <c r="I1426"/>
      <c r="J1426"/>
      <c r="K1426"/>
      <c r="L1426"/>
      <c r="M1426"/>
      <c r="N1426"/>
    </row>
    <row r="1427" spans="2:14" ht="15" customHeight="1" x14ac:dyDescent="0.25">
      <c r="B1427" s="181">
        <v>2021</v>
      </c>
      <c r="C1427" s="181"/>
      <c r="D1427" s="182">
        <v>111094</v>
      </c>
      <c r="E1427" s="182">
        <v>11067185</v>
      </c>
      <c r="F1427" s="182">
        <v>4485195</v>
      </c>
      <c r="G1427" s="182">
        <v>1541616</v>
      </c>
      <c r="H1427" s="182">
        <v>875702</v>
      </c>
      <c r="I1427"/>
      <c r="J1427"/>
      <c r="K1427"/>
      <c r="L1427"/>
      <c r="M1427"/>
      <c r="N1427"/>
    </row>
    <row r="1428" spans="2:14" ht="15" customHeight="1" x14ac:dyDescent="0.25">
      <c r="B1428" s="168">
        <v>2020</v>
      </c>
      <c r="C1428" s="168"/>
      <c r="D1428" s="169">
        <v>112347</v>
      </c>
      <c r="E1428" s="169">
        <v>8966324</v>
      </c>
      <c r="F1428" s="169">
        <v>3183830</v>
      </c>
      <c r="G1428" s="169">
        <v>161038</v>
      </c>
      <c r="H1428" s="169">
        <v>-1174915</v>
      </c>
      <c r="I1428"/>
      <c r="J1428"/>
      <c r="K1428"/>
      <c r="L1428"/>
      <c r="M1428"/>
      <c r="N1428"/>
    </row>
    <row r="1429" spans="2:14" ht="15" customHeight="1" x14ac:dyDescent="0.25">
      <c r="B1429" s="168">
        <v>2019</v>
      </c>
      <c r="C1429" s="168"/>
      <c r="D1429" s="169">
        <v>118031</v>
      </c>
      <c r="E1429" s="169">
        <v>15265642</v>
      </c>
      <c r="F1429" s="169">
        <v>6907810</v>
      </c>
      <c r="G1429" s="169">
        <v>2760354</v>
      </c>
      <c r="H1429" s="169">
        <v>1592052</v>
      </c>
      <c r="I1429"/>
      <c r="J1429"/>
      <c r="K1429"/>
      <c r="L1429"/>
      <c r="M1429"/>
      <c r="N1429"/>
    </row>
    <row r="1430" spans="2:14" ht="15" customHeight="1" x14ac:dyDescent="0.25">
      <c r="B1430" s="168">
        <v>2018</v>
      </c>
      <c r="C1430" s="168"/>
      <c r="D1430" s="169">
        <v>113191</v>
      </c>
      <c r="E1430" s="169">
        <v>13953114</v>
      </c>
      <c r="F1430" s="169">
        <v>6329195</v>
      </c>
      <c r="G1430" s="169">
        <v>2592366</v>
      </c>
      <c r="H1430" s="169">
        <v>1578279</v>
      </c>
      <c r="I1430"/>
      <c r="J1430"/>
      <c r="K1430"/>
      <c r="L1430"/>
      <c r="M1430"/>
      <c r="N1430"/>
    </row>
    <row r="1431" spans="2:14" s="9" customFormat="1" ht="15" customHeight="1" collapsed="1" x14ac:dyDescent="0.25">
      <c r="B1431" s="168">
        <v>2017</v>
      </c>
      <c r="C1431" s="168"/>
      <c r="D1431" s="169">
        <v>104826</v>
      </c>
      <c r="E1431" s="169">
        <v>12761994</v>
      </c>
      <c r="F1431" s="169">
        <v>5798933</v>
      </c>
      <c r="G1431" s="169">
        <v>2483154</v>
      </c>
      <c r="H1431" s="169">
        <v>1475162</v>
      </c>
      <c r="I1431"/>
      <c r="J1431"/>
      <c r="K1431"/>
      <c r="L1431"/>
      <c r="M1431"/>
      <c r="N1431"/>
    </row>
    <row r="1432" spans="2:14" s="9" customFormat="1" ht="15" customHeight="1" x14ac:dyDescent="0.25">
      <c r="B1432" s="168">
        <v>2016</v>
      </c>
      <c r="C1432" s="168"/>
      <c r="D1432" s="169">
        <v>97562</v>
      </c>
      <c r="E1432" s="169">
        <v>10858901</v>
      </c>
      <c r="F1432" s="169">
        <v>4749572</v>
      </c>
      <c r="G1432" s="169">
        <v>1860359</v>
      </c>
      <c r="H1432" s="169">
        <v>850357</v>
      </c>
      <c r="I1432"/>
      <c r="J1432"/>
      <c r="K1432"/>
      <c r="L1432"/>
      <c r="M1432"/>
      <c r="N1432"/>
    </row>
    <row r="1433" spans="2:14" s="9" customFormat="1" ht="15" customHeight="1" x14ac:dyDescent="0.25">
      <c r="B1433" s="168">
        <v>2015</v>
      </c>
      <c r="C1433" s="168"/>
      <c r="D1433" s="169">
        <v>91826</v>
      </c>
      <c r="E1433" s="169">
        <v>9403445</v>
      </c>
      <c r="F1433" s="169">
        <v>3912537</v>
      </c>
      <c r="G1433" s="169">
        <v>1314361</v>
      </c>
      <c r="H1433" s="169">
        <v>513554</v>
      </c>
      <c r="I1433"/>
      <c r="J1433"/>
      <c r="K1433"/>
      <c r="L1433"/>
      <c r="M1433"/>
      <c r="N1433"/>
    </row>
    <row r="1434" spans="2:14" ht="15" customHeight="1" x14ac:dyDescent="0.25">
      <c r="B1434" s="168">
        <v>2014</v>
      </c>
      <c r="C1434" s="168"/>
      <c r="D1434" s="169">
        <v>84122</v>
      </c>
      <c r="E1434" s="169">
        <v>8497942</v>
      </c>
      <c r="F1434" s="169">
        <v>3430662</v>
      </c>
      <c r="G1434" s="169">
        <v>1029459</v>
      </c>
      <c r="H1434" s="169">
        <v>35018</v>
      </c>
      <c r="I1434"/>
      <c r="J1434"/>
      <c r="K1434"/>
      <c r="L1434"/>
      <c r="M1434"/>
      <c r="N1434"/>
    </row>
    <row r="1435" spans="2:14" ht="15" customHeight="1" x14ac:dyDescent="0.25">
      <c r="B1435" s="168">
        <v>2013</v>
      </c>
      <c r="C1435" s="168"/>
      <c r="D1435" s="169">
        <v>82211</v>
      </c>
      <c r="E1435" s="169">
        <v>7869167</v>
      </c>
      <c r="F1435" s="169">
        <v>3165591</v>
      </c>
      <c r="G1435" s="169">
        <v>845964</v>
      </c>
      <c r="H1435" s="169">
        <v>-301106</v>
      </c>
      <c r="I1435"/>
      <c r="J1435"/>
      <c r="K1435"/>
      <c r="L1435"/>
      <c r="M1435"/>
      <c r="N1435"/>
    </row>
    <row r="1436" spans="2:14" ht="15" customHeight="1" x14ac:dyDescent="0.25">
      <c r="B1436" s="168">
        <v>2012</v>
      </c>
      <c r="C1436" s="168"/>
      <c r="D1436" s="169">
        <v>83861</v>
      </c>
      <c r="E1436" s="169">
        <v>7891834</v>
      </c>
      <c r="F1436" s="169">
        <v>3138032</v>
      </c>
      <c r="G1436" s="169">
        <v>710323</v>
      </c>
      <c r="H1436" s="169">
        <v>-461032</v>
      </c>
      <c r="I1436"/>
      <c r="J1436"/>
      <c r="K1436"/>
      <c r="L1436"/>
      <c r="M1436"/>
      <c r="N1436"/>
    </row>
    <row r="1437" spans="2:14" ht="15" customHeight="1" x14ac:dyDescent="0.25">
      <c r="B1437" s="168">
        <v>2011</v>
      </c>
      <c r="C1437" s="168"/>
      <c r="D1437" s="169">
        <v>85802</v>
      </c>
      <c r="E1437" s="169">
        <v>9074628</v>
      </c>
      <c r="F1437" s="169">
        <v>3880385</v>
      </c>
      <c r="G1437" s="169">
        <v>1227782</v>
      </c>
      <c r="H1437" s="169">
        <v>169030</v>
      </c>
      <c r="I1437"/>
      <c r="J1437"/>
      <c r="K1437"/>
      <c r="L1437"/>
      <c r="M1437"/>
      <c r="N1437"/>
    </row>
    <row r="1438" spans="2:14" ht="15" customHeight="1" x14ac:dyDescent="0.25">
      <c r="B1438" s="168">
        <v>2010</v>
      </c>
      <c r="C1438" s="168"/>
      <c r="D1438" s="169">
        <v>85964</v>
      </c>
      <c r="E1438" s="169">
        <v>9192919</v>
      </c>
      <c r="F1438" s="169">
        <v>3969498</v>
      </c>
      <c r="G1438" s="169">
        <v>1296056</v>
      </c>
      <c r="H1438" s="169">
        <v>398789</v>
      </c>
      <c r="I1438"/>
      <c r="J1438"/>
      <c r="K1438"/>
      <c r="L1438"/>
      <c r="M1438"/>
      <c r="N1438"/>
    </row>
    <row r="1439" spans="2:14" ht="15" customHeight="1" x14ac:dyDescent="0.25">
      <c r="B1439" s="168">
        <v>2009</v>
      </c>
      <c r="C1439" s="168"/>
      <c r="D1439" s="169">
        <v>89913</v>
      </c>
      <c r="E1439" s="169">
        <v>9193773</v>
      </c>
      <c r="F1439" s="169">
        <v>4083413</v>
      </c>
      <c r="G1439" s="169">
        <v>1452436</v>
      </c>
      <c r="H1439" s="169">
        <v>450117</v>
      </c>
      <c r="I1439"/>
      <c r="J1439"/>
      <c r="K1439"/>
      <c r="L1439"/>
      <c r="M1439"/>
      <c r="N1439"/>
    </row>
    <row r="1440" spans="2:14" s="9" customFormat="1" ht="15" customHeight="1" collapsed="1" x14ac:dyDescent="0.25">
      <c r="B1440" s="168">
        <v>2008</v>
      </c>
      <c r="C1440" s="168"/>
      <c r="D1440" s="169">
        <v>91728</v>
      </c>
      <c r="E1440" s="169">
        <v>9527429</v>
      </c>
      <c r="F1440" s="169">
        <v>4196782</v>
      </c>
      <c r="G1440" s="169">
        <v>1567052</v>
      </c>
      <c r="H1440" s="169">
        <v>541712</v>
      </c>
      <c r="I1440"/>
      <c r="J1440"/>
      <c r="K1440"/>
      <c r="L1440"/>
      <c r="M1440"/>
      <c r="N1440"/>
    </row>
    <row r="1441" spans="2:14" s="9" customFormat="1" ht="15" customHeight="1" x14ac:dyDescent="0.25">
      <c r="B1441" s="258" t="s">
        <v>35</v>
      </c>
      <c r="C1441" s="184"/>
      <c r="D1441" s="184"/>
      <c r="E1441" s="184"/>
      <c r="F1441" s="184"/>
      <c r="G1441" s="184"/>
      <c r="H1441" s="184"/>
      <c r="I1441"/>
      <c r="J1441"/>
      <c r="K1441"/>
      <c r="L1441"/>
      <c r="M1441"/>
      <c r="N1441"/>
    </row>
    <row r="1442" spans="2:14" s="9" customFormat="1" ht="15" customHeight="1" x14ac:dyDescent="0.25">
      <c r="B1442" s="187" t="s">
        <v>239</v>
      </c>
      <c r="C1442" s="187"/>
      <c r="D1442" s="187"/>
      <c r="E1442" s="187"/>
      <c r="F1442" s="187"/>
      <c r="G1442" s="187"/>
      <c r="H1442" s="187"/>
      <c r="I1442"/>
      <c r="J1442"/>
      <c r="K1442"/>
      <c r="L1442"/>
      <c r="M1442"/>
      <c r="N1442"/>
    </row>
    <row r="1443" spans="2:14" s="9" customFormat="1" ht="15" customHeight="1" x14ac:dyDescent="0.25">
      <c r="B1443" s="181">
        <v>2023</v>
      </c>
      <c r="C1443" s="181"/>
      <c r="D1443" s="182">
        <v>75021</v>
      </c>
      <c r="E1443" s="182">
        <v>2382429</v>
      </c>
      <c r="F1443" s="182">
        <v>1662827</v>
      </c>
      <c r="G1443" s="182">
        <v>1400636</v>
      </c>
      <c r="H1443" s="182">
        <v>1359888</v>
      </c>
      <c r="I1443"/>
      <c r="J1443"/>
      <c r="K1443"/>
      <c r="L1443"/>
      <c r="M1443"/>
      <c r="N1443"/>
    </row>
    <row r="1444" spans="2:14" s="9" customFormat="1" ht="15" customHeight="1" x14ac:dyDescent="0.25">
      <c r="B1444" s="181">
        <v>2022</v>
      </c>
      <c r="C1444" s="181"/>
      <c r="D1444" s="182">
        <v>70281</v>
      </c>
      <c r="E1444" s="182">
        <v>2108681</v>
      </c>
      <c r="F1444" s="182">
        <v>1436296</v>
      </c>
      <c r="G1444" s="182">
        <v>1214400</v>
      </c>
      <c r="H1444" s="182">
        <v>1178129</v>
      </c>
      <c r="I1444"/>
      <c r="J1444"/>
      <c r="K1444"/>
      <c r="L1444"/>
      <c r="M1444"/>
      <c r="N1444"/>
    </row>
    <row r="1445" spans="2:14" s="9" customFormat="1" ht="15" customHeight="1" x14ac:dyDescent="0.25">
      <c r="B1445" s="168">
        <v>2021</v>
      </c>
      <c r="C1445" s="168"/>
      <c r="D1445" s="169">
        <v>64391</v>
      </c>
      <c r="E1445" s="169">
        <v>1376508</v>
      </c>
      <c r="F1445" s="169">
        <v>880961</v>
      </c>
      <c r="G1445" s="169">
        <v>756744</v>
      </c>
      <c r="H1445" s="169">
        <v>724119</v>
      </c>
      <c r="I1445"/>
      <c r="J1445"/>
      <c r="K1445"/>
      <c r="L1445"/>
      <c r="M1445"/>
      <c r="N1445"/>
    </row>
    <row r="1446" spans="2:14" s="9" customFormat="1" ht="15" customHeight="1" x14ac:dyDescent="0.25">
      <c r="B1446" s="168">
        <v>2020</v>
      </c>
      <c r="C1446" s="168"/>
      <c r="D1446" s="169">
        <v>66867</v>
      </c>
      <c r="E1446" s="169">
        <v>1381605</v>
      </c>
      <c r="F1446" s="169">
        <v>764049</v>
      </c>
      <c r="G1446" s="169">
        <v>611451</v>
      </c>
      <c r="H1446" s="169">
        <v>570375</v>
      </c>
      <c r="I1446"/>
      <c r="J1446"/>
      <c r="K1446"/>
      <c r="L1446"/>
      <c r="M1446"/>
      <c r="N1446"/>
    </row>
    <row r="1447" spans="2:14" s="9" customFormat="1" ht="15" customHeight="1" x14ac:dyDescent="0.25">
      <c r="B1447" s="168">
        <v>2019</v>
      </c>
      <c r="C1447" s="168"/>
      <c r="D1447" s="169">
        <v>74520</v>
      </c>
      <c r="E1447" s="169">
        <v>2156092</v>
      </c>
      <c r="F1447" s="169">
        <v>1272995</v>
      </c>
      <c r="G1447" s="169">
        <v>1049128</v>
      </c>
      <c r="H1447" s="169">
        <v>990554</v>
      </c>
      <c r="I1447"/>
      <c r="J1447"/>
      <c r="K1447"/>
      <c r="L1447"/>
      <c r="M1447"/>
      <c r="N1447"/>
    </row>
    <row r="1448" spans="2:14" s="9" customFormat="1" ht="15" customHeight="1" x14ac:dyDescent="0.25">
      <c r="B1448" s="168">
        <v>2018</v>
      </c>
      <c r="C1448" s="168"/>
      <c r="D1448" s="169">
        <v>72248</v>
      </c>
      <c r="E1448" s="169">
        <v>2086635</v>
      </c>
      <c r="F1448" s="169">
        <v>1205428</v>
      </c>
      <c r="G1448" s="169">
        <v>986959</v>
      </c>
      <c r="H1448" s="169">
        <v>928006</v>
      </c>
      <c r="I1448"/>
      <c r="J1448"/>
      <c r="K1448"/>
      <c r="L1448"/>
      <c r="M1448"/>
      <c r="N1448"/>
    </row>
    <row r="1449" spans="2:14" ht="15" customHeight="1" x14ac:dyDescent="0.25">
      <c r="B1449" s="168">
        <v>2017</v>
      </c>
      <c r="C1449" s="168"/>
      <c r="D1449" s="169">
        <v>66219</v>
      </c>
      <c r="E1449" s="169">
        <v>1917866</v>
      </c>
      <c r="F1449" s="169">
        <v>1068528</v>
      </c>
      <c r="G1449" s="169">
        <v>863184</v>
      </c>
      <c r="H1449" s="169">
        <v>809194</v>
      </c>
      <c r="I1449"/>
      <c r="J1449"/>
      <c r="K1449"/>
      <c r="L1449"/>
      <c r="M1449"/>
      <c r="N1449"/>
    </row>
    <row r="1450" spans="2:14" ht="15" customHeight="1" x14ac:dyDescent="0.25">
      <c r="B1450" s="168">
        <v>2016</v>
      </c>
      <c r="C1450" s="168"/>
      <c r="D1450" s="169">
        <v>60946</v>
      </c>
      <c r="E1450" s="169">
        <v>1674289</v>
      </c>
      <c r="F1450" s="169">
        <v>907914</v>
      </c>
      <c r="G1450" s="169">
        <v>727865</v>
      </c>
      <c r="H1450" s="169">
        <v>672096</v>
      </c>
      <c r="I1450"/>
      <c r="J1450"/>
      <c r="K1450"/>
      <c r="L1450"/>
      <c r="M1450"/>
      <c r="N1450"/>
    </row>
    <row r="1451" spans="2:14" ht="15" customHeight="1" x14ac:dyDescent="0.25">
      <c r="B1451" s="168">
        <v>2015</v>
      </c>
      <c r="C1451" s="168"/>
      <c r="D1451" s="169">
        <v>56466</v>
      </c>
      <c r="E1451" s="169">
        <v>1508724</v>
      </c>
      <c r="F1451" s="169">
        <v>785635</v>
      </c>
      <c r="G1451" s="169">
        <v>620546</v>
      </c>
      <c r="H1451" s="169">
        <v>574392</v>
      </c>
      <c r="I1451"/>
      <c r="J1451"/>
      <c r="K1451"/>
      <c r="L1451"/>
      <c r="M1451"/>
      <c r="N1451"/>
    </row>
    <row r="1452" spans="2:14" ht="15" customHeight="1" x14ac:dyDescent="0.25">
      <c r="B1452" s="168">
        <v>2014</v>
      </c>
      <c r="C1452" s="168"/>
      <c r="D1452" s="169">
        <v>50092</v>
      </c>
      <c r="E1452" s="169">
        <v>1391968</v>
      </c>
      <c r="F1452" s="169">
        <v>699029</v>
      </c>
      <c r="G1452" s="169">
        <v>543690</v>
      </c>
      <c r="H1452" s="169">
        <v>491856</v>
      </c>
      <c r="I1452"/>
      <c r="J1452"/>
      <c r="K1452"/>
      <c r="L1452"/>
      <c r="M1452"/>
      <c r="N1452"/>
    </row>
    <row r="1453" spans="2:14" ht="15" customHeight="1" x14ac:dyDescent="0.25">
      <c r="B1453" s="168">
        <v>2013</v>
      </c>
      <c r="C1453" s="168"/>
      <c r="D1453" s="169">
        <v>49425</v>
      </c>
      <c r="E1453" s="169">
        <v>1361728</v>
      </c>
      <c r="F1453" s="169">
        <v>672759</v>
      </c>
      <c r="G1453" s="169">
        <v>519570</v>
      </c>
      <c r="H1453" s="169">
        <v>475199</v>
      </c>
      <c r="I1453"/>
      <c r="J1453"/>
      <c r="K1453"/>
      <c r="L1453"/>
      <c r="M1453"/>
      <c r="N1453"/>
    </row>
    <row r="1454" spans="2:14" ht="15" customHeight="1" x14ac:dyDescent="0.25">
      <c r="B1454" s="168">
        <v>2012</v>
      </c>
      <c r="C1454" s="168"/>
      <c r="D1454" s="169">
        <v>51302</v>
      </c>
      <c r="E1454" s="169">
        <v>1512448</v>
      </c>
      <c r="F1454" s="169">
        <v>766400</v>
      </c>
      <c r="G1454" s="169">
        <v>596973</v>
      </c>
      <c r="H1454" s="169">
        <v>547876</v>
      </c>
      <c r="I1454"/>
      <c r="J1454"/>
      <c r="K1454"/>
      <c r="L1454"/>
      <c r="M1454"/>
      <c r="N1454"/>
    </row>
    <row r="1455" spans="2:14" s="9" customFormat="1" ht="15" customHeight="1" collapsed="1" x14ac:dyDescent="0.25">
      <c r="B1455" s="168">
        <v>2011</v>
      </c>
      <c r="C1455" s="168"/>
      <c r="D1455" s="169">
        <v>52949</v>
      </c>
      <c r="E1455" s="169">
        <v>1912082</v>
      </c>
      <c r="F1455" s="169">
        <v>981982</v>
      </c>
      <c r="G1455" s="169">
        <v>764082</v>
      </c>
      <c r="H1455" s="169">
        <v>707333</v>
      </c>
      <c r="I1455"/>
      <c r="J1455"/>
      <c r="K1455"/>
      <c r="L1455"/>
      <c r="M1455"/>
      <c r="N1455"/>
    </row>
    <row r="1456" spans="2:14" s="9" customFormat="1" ht="15" customHeight="1" x14ac:dyDescent="0.25">
      <c r="B1456" s="168">
        <v>2010</v>
      </c>
      <c r="C1456" s="168"/>
      <c r="D1456" s="169">
        <v>53342</v>
      </c>
      <c r="E1456" s="169">
        <v>2031492</v>
      </c>
      <c r="F1456" s="169">
        <v>1045543</v>
      </c>
      <c r="G1456" s="169">
        <v>811999</v>
      </c>
      <c r="H1456" s="169">
        <v>746797</v>
      </c>
      <c r="I1456"/>
      <c r="J1456"/>
      <c r="K1456"/>
      <c r="L1456"/>
      <c r="M1456"/>
      <c r="N1456"/>
    </row>
    <row r="1457" spans="2:14" s="9" customFormat="1" ht="15" customHeight="1" x14ac:dyDescent="0.25">
      <c r="B1457" s="168">
        <v>2009</v>
      </c>
      <c r="C1457" s="168"/>
      <c r="D1457" s="169">
        <v>56966</v>
      </c>
      <c r="E1457" s="169">
        <v>2141468</v>
      </c>
      <c r="F1457" s="169">
        <v>1107173</v>
      </c>
      <c r="G1457" s="169">
        <v>864345</v>
      </c>
      <c r="H1457" s="169">
        <v>807266</v>
      </c>
      <c r="I1457"/>
      <c r="J1457"/>
      <c r="K1457"/>
      <c r="L1457"/>
      <c r="M1457"/>
      <c r="N1457"/>
    </row>
    <row r="1458" spans="2:14" ht="15" customHeight="1" x14ac:dyDescent="0.25">
      <c r="B1458" s="168">
        <v>2008</v>
      </c>
      <c r="C1458" s="168"/>
      <c r="D1458" s="169">
        <v>58965</v>
      </c>
      <c r="E1458" s="169">
        <v>2267236</v>
      </c>
      <c r="F1458" s="169">
        <v>1177363</v>
      </c>
      <c r="G1458" s="169">
        <v>928120</v>
      </c>
      <c r="H1458" s="169">
        <v>865888</v>
      </c>
      <c r="I1458"/>
      <c r="J1458"/>
      <c r="K1458"/>
      <c r="L1458"/>
      <c r="M1458"/>
      <c r="N1458"/>
    </row>
    <row r="1459" spans="2:14" ht="15" customHeight="1" x14ac:dyDescent="0.25">
      <c r="B1459" s="187" t="s">
        <v>240</v>
      </c>
      <c r="C1459" s="187"/>
      <c r="D1459" s="187"/>
      <c r="E1459" s="187"/>
      <c r="F1459" s="187"/>
      <c r="G1459" s="187"/>
      <c r="H1459" s="187"/>
      <c r="I1459"/>
      <c r="J1459"/>
      <c r="K1459"/>
      <c r="L1459"/>
      <c r="M1459"/>
      <c r="N1459"/>
    </row>
    <row r="1460" spans="2:14" ht="15" customHeight="1" x14ac:dyDescent="0.25">
      <c r="B1460" s="181">
        <v>2023</v>
      </c>
      <c r="C1460" s="181"/>
      <c r="D1460" s="182">
        <v>50658</v>
      </c>
      <c r="E1460" s="182">
        <v>19396623</v>
      </c>
      <c r="F1460" s="182">
        <v>8420528</v>
      </c>
      <c r="G1460" s="182">
        <v>2745305</v>
      </c>
      <c r="H1460" s="182">
        <v>1676440</v>
      </c>
      <c r="I1460"/>
      <c r="J1460"/>
      <c r="K1460"/>
      <c r="L1460"/>
      <c r="M1460"/>
      <c r="N1460"/>
    </row>
    <row r="1461" spans="2:14" ht="15" customHeight="1" x14ac:dyDescent="0.25">
      <c r="B1461" s="181">
        <v>2022</v>
      </c>
      <c r="C1461" s="181"/>
      <c r="D1461" s="182">
        <v>48339</v>
      </c>
      <c r="E1461" s="182">
        <v>16254427</v>
      </c>
      <c r="F1461" s="182">
        <v>6869689</v>
      </c>
      <c r="G1461" s="182">
        <v>2293587</v>
      </c>
      <c r="H1461" s="182">
        <v>1427925</v>
      </c>
      <c r="I1461"/>
      <c r="J1461"/>
      <c r="K1461"/>
      <c r="L1461"/>
      <c r="M1461"/>
      <c r="N1461"/>
    </row>
    <row r="1462" spans="2:14" ht="15" customHeight="1" x14ac:dyDescent="0.25">
      <c r="B1462" s="168">
        <v>2021</v>
      </c>
      <c r="C1462" s="168"/>
      <c r="D1462" s="169">
        <v>46703</v>
      </c>
      <c r="E1462" s="169">
        <v>9690677</v>
      </c>
      <c r="F1462" s="169">
        <v>3604234</v>
      </c>
      <c r="G1462" s="169">
        <v>784872</v>
      </c>
      <c r="H1462" s="169">
        <v>151583</v>
      </c>
      <c r="I1462"/>
      <c r="J1462"/>
      <c r="K1462"/>
      <c r="L1462"/>
      <c r="M1462"/>
      <c r="N1462"/>
    </row>
    <row r="1463" spans="2:14" ht="15" customHeight="1" x14ac:dyDescent="0.25">
      <c r="B1463" s="168">
        <v>2020</v>
      </c>
      <c r="C1463" s="168"/>
      <c r="D1463" s="169">
        <v>45480</v>
      </c>
      <c r="E1463" s="169">
        <v>7584718</v>
      </c>
      <c r="F1463" s="169">
        <v>2419781</v>
      </c>
      <c r="G1463" s="169">
        <v>-450413</v>
      </c>
      <c r="H1463" s="169">
        <v>-1745289</v>
      </c>
      <c r="I1463"/>
      <c r="J1463"/>
      <c r="K1463"/>
      <c r="L1463"/>
      <c r="M1463"/>
      <c r="N1463"/>
    </row>
    <row r="1464" spans="2:14" ht="15" customHeight="1" x14ac:dyDescent="0.25">
      <c r="B1464" s="168">
        <v>2019</v>
      </c>
      <c r="C1464" s="168"/>
      <c r="D1464" s="169">
        <v>43511</v>
      </c>
      <c r="E1464" s="169">
        <v>13109549</v>
      </c>
      <c r="F1464" s="169">
        <v>5634815</v>
      </c>
      <c r="G1464" s="169">
        <v>1711226</v>
      </c>
      <c r="H1464" s="169">
        <v>601499</v>
      </c>
      <c r="I1464"/>
      <c r="J1464"/>
      <c r="K1464"/>
      <c r="L1464"/>
      <c r="M1464"/>
      <c r="N1464"/>
    </row>
    <row r="1465" spans="2:14" ht="15" customHeight="1" x14ac:dyDescent="0.25">
      <c r="B1465" s="168">
        <v>2018</v>
      </c>
      <c r="C1465" s="168"/>
      <c r="D1465" s="169">
        <v>40943</v>
      </c>
      <c r="E1465" s="169">
        <v>11866479</v>
      </c>
      <c r="F1465" s="169">
        <v>5123767</v>
      </c>
      <c r="G1465" s="169">
        <v>1605407</v>
      </c>
      <c r="H1465" s="169">
        <v>650273</v>
      </c>
      <c r="I1465"/>
      <c r="J1465"/>
      <c r="K1465"/>
      <c r="L1465"/>
      <c r="M1465"/>
      <c r="N1465"/>
    </row>
    <row r="1466" spans="2:14" ht="15" customHeight="1" x14ac:dyDescent="0.25">
      <c r="B1466" s="168">
        <v>2017</v>
      </c>
      <c r="C1466" s="168"/>
      <c r="D1466" s="169">
        <v>38607</v>
      </c>
      <c r="E1466" s="169">
        <v>10844128</v>
      </c>
      <c r="F1466" s="169">
        <v>4730405</v>
      </c>
      <c r="G1466" s="169">
        <v>1619971</v>
      </c>
      <c r="H1466" s="169">
        <v>665967</v>
      </c>
      <c r="I1466"/>
      <c r="J1466"/>
      <c r="K1466"/>
      <c r="L1466"/>
      <c r="M1466"/>
      <c r="N1466"/>
    </row>
    <row r="1467" spans="2:14" ht="15" customHeight="1" x14ac:dyDescent="0.25">
      <c r="B1467" s="168">
        <v>2016</v>
      </c>
      <c r="C1467" s="168"/>
      <c r="D1467" s="169">
        <v>36616</v>
      </c>
      <c r="E1467" s="169">
        <v>9184612</v>
      </c>
      <c r="F1467" s="169">
        <v>3841658</v>
      </c>
      <c r="G1467" s="169">
        <v>1132494</v>
      </c>
      <c r="H1467" s="169">
        <v>178262</v>
      </c>
      <c r="I1467"/>
      <c r="J1467"/>
      <c r="K1467"/>
      <c r="L1467"/>
      <c r="M1467"/>
      <c r="N1467"/>
    </row>
    <row r="1468" spans="2:14" ht="15" customHeight="1" x14ac:dyDescent="0.25">
      <c r="B1468" s="168">
        <v>2015</v>
      </c>
      <c r="C1468" s="168"/>
      <c r="D1468" s="169">
        <v>35360</v>
      </c>
      <c r="E1468" s="169">
        <v>7894722</v>
      </c>
      <c r="F1468" s="169">
        <v>3126902</v>
      </c>
      <c r="G1468" s="169">
        <v>693815</v>
      </c>
      <c r="H1468" s="169">
        <v>-60838</v>
      </c>
      <c r="I1468"/>
      <c r="J1468"/>
      <c r="K1468"/>
      <c r="L1468"/>
      <c r="M1468"/>
      <c r="N1468"/>
    </row>
    <row r="1469" spans="2:14" ht="15" customHeight="1" x14ac:dyDescent="0.25">
      <c r="B1469" s="168">
        <v>2014</v>
      </c>
      <c r="C1469" s="168"/>
      <c r="D1469" s="169">
        <v>34030</v>
      </c>
      <c r="E1469" s="169">
        <v>7105974</v>
      </c>
      <c r="F1469" s="169">
        <v>2731634</v>
      </c>
      <c r="G1469" s="169">
        <v>485769</v>
      </c>
      <c r="H1469" s="169">
        <v>-456838</v>
      </c>
      <c r="I1469"/>
      <c r="J1469"/>
      <c r="K1469"/>
      <c r="L1469"/>
      <c r="M1469"/>
      <c r="N1469"/>
    </row>
    <row r="1470" spans="2:14" s="9" customFormat="1" ht="15" customHeight="1" collapsed="1" x14ac:dyDescent="0.25">
      <c r="B1470" s="168">
        <v>2013</v>
      </c>
      <c r="C1470" s="168"/>
      <c r="D1470" s="169">
        <v>32786</v>
      </c>
      <c r="E1470" s="169">
        <v>6507439</v>
      </c>
      <c r="F1470" s="169">
        <v>2492833</v>
      </c>
      <c r="G1470" s="169">
        <v>326394</v>
      </c>
      <c r="H1470" s="169">
        <v>-776305</v>
      </c>
      <c r="I1470"/>
      <c r="J1470"/>
      <c r="K1470"/>
      <c r="L1470"/>
      <c r="M1470"/>
      <c r="N1470"/>
    </row>
    <row r="1471" spans="2:14" s="9" customFormat="1" ht="15" customHeight="1" x14ac:dyDescent="0.25">
      <c r="B1471" s="168">
        <v>2012</v>
      </c>
      <c r="C1471" s="168"/>
      <c r="D1471" s="169">
        <v>32559</v>
      </c>
      <c r="E1471" s="169">
        <v>6379385</v>
      </c>
      <c r="F1471" s="169">
        <v>2371632</v>
      </c>
      <c r="G1471" s="169">
        <v>113349</v>
      </c>
      <c r="H1471" s="169">
        <v>-1008908</v>
      </c>
      <c r="I1471"/>
      <c r="J1471"/>
      <c r="K1471"/>
      <c r="L1471"/>
      <c r="M1471"/>
      <c r="N1471"/>
    </row>
    <row r="1472" spans="2:14" s="9" customFormat="1" ht="15" customHeight="1" x14ac:dyDescent="0.25">
      <c r="B1472" s="168">
        <v>2011</v>
      </c>
      <c r="C1472" s="168"/>
      <c r="D1472" s="169">
        <v>32853</v>
      </c>
      <c r="E1472" s="169">
        <v>7162546</v>
      </c>
      <c r="F1472" s="169">
        <v>2898403</v>
      </c>
      <c r="G1472" s="169">
        <v>463700</v>
      </c>
      <c r="H1472" s="169">
        <v>-538303</v>
      </c>
      <c r="I1472"/>
      <c r="J1472"/>
      <c r="K1472"/>
      <c r="L1472"/>
      <c r="M1472"/>
      <c r="N1472"/>
    </row>
    <row r="1473" spans="2:14" ht="15" customHeight="1" x14ac:dyDescent="0.25">
      <c r="B1473" s="168">
        <v>2010</v>
      </c>
      <c r="C1473" s="168"/>
      <c r="D1473" s="169">
        <v>32622</v>
      </c>
      <c r="E1473" s="169">
        <v>7161427</v>
      </c>
      <c r="F1473" s="169">
        <v>2923954</v>
      </c>
      <c r="G1473" s="169">
        <v>484057</v>
      </c>
      <c r="H1473" s="169">
        <v>-348008</v>
      </c>
      <c r="I1473"/>
      <c r="J1473"/>
      <c r="K1473"/>
      <c r="L1473"/>
      <c r="M1473"/>
      <c r="N1473"/>
    </row>
    <row r="1474" spans="2:14" ht="15" customHeight="1" x14ac:dyDescent="0.25">
      <c r="B1474" s="168">
        <v>2009</v>
      </c>
      <c r="C1474" s="168"/>
      <c r="D1474" s="169">
        <v>32947</v>
      </c>
      <c r="E1474" s="169">
        <v>7052304</v>
      </c>
      <c r="F1474" s="169">
        <v>2976240</v>
      </c>
      <c r="G1474" s="169">
        <v>588090</v>
      </c>
      <c r="H1474" s="169">
        <v>-357149</v>
      </c>
      <c r="I1474"/>
      <c r="J1474"/>
      <c r="K1474"/>
      <c r="L1474"/>
      <c r="M1474"/>
      <c r="N1474"/>
    </row>
    <row r="1475" spans="2:14" ht="15" customHeight="1" x14ac:dyDescent="0.25">
      <c r="B1475" s="168">
        <v>2008</v>
      </c>
      <c r="C1475" s="168"/>
      <c r="D1475" s="169">
        <v>32763</v>
      </c>
      <c r="E1475" s="169">
        <v>7260193</v>
      </c>
      <c r="F1475" s="169">
        <v>3019419</v>
      </c>
      <c r="G1475" s="169">
        <v>638932</v>
      </c>
      <c r="H1475" s="169">
        <v>-324176</v>
      </c>
      <c r="I1475"/>
      <c r="J1475"/>
      <c r="K1475"/>
      <c r="L1475"/>
      <c r="M1475"/>
      <c r="N1475"/>
    </row>
    <row r="1476" spans="2:14" ht="15" customHeight="1" x14ac:dyDescent="0.25">
      <c r="B1476" s="258" t="s">
        <v>11</v>
      </c>
      <c r="C1476" s="184"/>
      <c r="D1476" s="184"/>
      <c r="E1476" s="184"/>
      <c r="F1476" s="184"/>
      <c r="G1476" s="184"/>
      <c r="H1476" s="184"/>
      <c r="I1476"/>
      <c r="J1476"/>
      <c r="K1476"/>
      <c r="L1476"/>
      <c r="M1476"/>
      <c r="N1476"/>
    </row>
    <row r="1477" spans="2:14" ht="15" customHeight="1" x14ac:dyDescent="0.25">
      <c r="B1477" s="187" t="s">
        <v>241</v>
      </c>
      <c r="C1477" s="187"/>
      <c r="D1477" s="187"/>
      <c r="E1477" s="187"/>
      <c r="F1477" s="187"/>
      <c r="G1477" s="187"/>
      <c r="H1477" s="187"/>
      <c r="I1477"/>
      <c r="J1477"/>
      <c r="K1477"/>
      <c r="L1477"/>
      <c r="M1477"/>
      <c r="N1477"/>
    </row>
    <row r="1478" spans="2:14" ht="15" customHeight="1" x14ac:dyDescent="0.25">
      <c r="B1478" s="181">
        <v>2023</v>
      </c>
      <c r="C1478" s="181"/>
      <c r="D1478" s="182">
        <v>125617</v>
      </c>
      <c r="E1478" s="182">
        <v>18441864</v>
      </c>
      <c r="F1478" s="182">
        <v>8544536</v>
      </c>
      <c r="G1478" s="182">
        <v>3539425</v>
      </c>
      <c r="H1478" s="182">
        <v>2629920</v>
      </c>
      <c r="I1478"/>
      <c r="J1478"/>
      <c r="K1478"/>
      <c r="L1478"/>
      <c r="M1478"/>
      <c r="N1478"/>
    </row>
    <row r="1479" spans="2:14" ht="15" customHeight="1" x14ac:dyDescent="0.25">
      <c r="B1479" s="181">
        <v>2022</v>
      </c>
      <c r="C1479" s="181"/>
      <c r="D1479" s="182">
        <v>118562</v>
      </c>
      <c r="E1479" s="182">
        <v>15713880</v>
      </c>
      <c r="F1479" s="182">
        <v>7120109</v>
      </c>
      <c r="G1479" s="182">
        <v>3058854</v>
      </c>
      <c r="H1479" s="182">
        <v>2255801</v>
      </c>
      <c r="I1479"/>
      <c r="J1479"/>
      <c r="K1479"/>
      <c r="L1479"/>
      <c r="M1479"/>
      <c r="N1479"/>
    </row>
    <row r="1480" spans="2:14" ht="15" customHeight="1" x14ac:dyDescent="0.25">
      <c r="B1480" s="168">
        <v>2021</v>
      </c>
      <c r="C1480" s="168"/>
      <c r="D1480" s="169">
        <v>111044</v>
      </c>
      <c r="E1480" s="169">
        <v>9524882</v>
      </c>
      <c r="F1480" s="169">
        <v>3837760</v>
      </c>
      <c r="G1480" s="169">
        <v>1394840</v>
      </c>
      <c r="H1480" s="169">
        <v>853239</v>
      </c>
      <c r="I1480"/>
      <c r="J1480"/>
      <c r="K1480"/>
      <c r="L1480"/>
      <c r="M1480"/>
      <c r="N1480"/>
    </row>
    <row r="1481" spans="2:14" ht="15" customHeight="1" x14ac:dyDescent="0.25">
      <c r="B1481" s="168">
        <v>2020</v>
      </c>
      <c r="C1481" s="168"/>
      <c r="D1481" s="169">
        <v>112294</v>
      </c>
      <c r="E1481" s="169">
        <v>7643986</v>
      </c>
      <c r="F1481" s="169">
        <v>2698179</v>
      </c>
      <c r="G1481" s="169">
        <v>192055</v>
      </c>
      <c r="H1481" s="169">
        <v>-968045</v>
      </c>
      <c r="I1481"/>
      <c r="J1481"/>
      <c r="K1481"/>
      <c r="L1481"/>
      <c r="M1481"/>
      <c r="N1481"/>
    </row>
    <row r="1482" spans="2:14" ht="15" customHeight="1" x14ac:dyDescent="0.25">
      <c r="B1482" s="168">
        <v>2019</v>
      </c>
      <c r="C1482" s="168"/>
      <c r="D1482" s="169">
        <v>117971</v>
      </c>
      <c r="E1482" s="169">
        <v>12796366</v>
      </c>
      <c r="F1482" s="169">
        <v>5824270</v>
      </c>
      <c r="G1482" s="169">
        <v>2378158</v>
      </c>
      <c r="H1482" s="169">
        <v>1358676</v>
      </c>
      <c r="I1482"/>
      <c r="J1482"/>
      <c r="K1482"/>
      <c r="L1482"/>
      <c r="M1482"/>
      <c r="N1482"/>
    </row>
    <row r="1483" spans="2:14" ht="15" customHeight="1" x14ac:dyDescent="0.25">
      <c r="B1483" s="168">
        <v>2018</v>
      </c>
      <c r="C1483" s="168"/>
      <c r="D1483" s="169">
        <v>113135</v>
      </c>
      <c r="E1483" s="169">
        <v>11730764</v>
      </c>
      <c r="F1483" s="169">
        <v>5350281</v>
      </c>
      <c r="G1483" s="169">
        <v>2244785</v>
      </c>
      <c r="H1483" s="169">
        <v>1315051</v>
      </c>
      <c r="I1483"/>
      <c r="J1483"/>
      <c r="K1483"/>
      <c r="L1483"/>
      <c r="M1483"/>
      <c r="N1483"/>
    </row>
    <row r="1484" spans="2:14" ht="15" customHeight="1" x14ac:dyDescent="0.25">
      <c r="B1484" s="168">
        <v>2017</v>
      </c>
      <c r="C1484" s="168"/>
      <c r="D1484" s="169">
        <v>104773</v>
      </c>
      <c r="E1484" s="169">
        <v>10626237</v>
      </c>
      <c r="F1484" s="169">
        <v>4815891</v>
      </c>
      <c r="G1484" s="169">
        <v>2072550</v>
      </c>
      <c r="H1484" s="169">
        <v>1186270</v>
      </c>
      <c r="I1484"/>
      <c r="J1484"/>
      <c r="K1484"/>
      <c r="L1484"/>
      <c r="M1484"/>
      <c r="N1484"/>
    </row>
    <row r="1485" spans="2:14" s="7" customFormat="1" ht="15" customHeight="1" x14ac:dyDescent="0.25">
      <c r="B1485" s="168">
        <v>2016</v>
      </c>
      <c r="C1485" s="168"/>
      <c r="D1485" s="169">
        <v>97513</v>
      </c>
      <c r="E1485" s="169">
        <v>9128274</v>
      </c>
      <c r="F1485" s="169">
        <v>4010621</v>
      </c>
      <c r="G1485" s="169">
        <v>1603608</v>
      </c>
      <c r="H1485" s="169">
        <v>703135</v>
      </c>
      <c r="I1485"/>
      <c r="J1485"/>
      <c r="K1485"/>
      <c r="L1485"/>
      <c r="M1485"/>
      <c r="N1485"/>
    </row>
    <row r="1486" spans="2:14" s="8" customFormat="1" ht="15" customHeight="1" x14ac:dyDescent="0.25">
      <c r="B1486" s="168">
        <v>2015</v>
      </c>
      <c r="C1486" s="168"/>
      <c r="D1486" s="169">
        <v>91780</v>
      </c>
      <c r="E1486" s="169">
        <v>7850117</v>
      </c>
      <c r="F1486" s="169">
        <v>3262719</v>
      </c>
      <c r="G1486" s="169">
        <v>1110483</v>
      </c>
      <c r="H1486" s="169">
        <v>324415</v>
      </c>
      <c r="I1486"/>
      <c r="J1486"/>
      <c r="K1486"/>
      <c r="L1486"/>
      <c r="M1486"/>
      <c r="N1486"/>
    </row>
    <row r="1487" spans="2:14" s="8" customFormat="1" ht="15" customHeight="1" x14ac:dyDescent="0.25">
      <c r="B1487" s="168">
        <v>2014</v>
      </c>
      <c r="C1487" s="168"/>
      <c r="D1487" s="169">
        <v>84078</v>
      </c>
      <c r="E1487" s="169">
        <v>7067985</v>
      </c>
      <c r="F1487" s="169">
        <v>2843856</v>
      </c>
      <c r="G1487" s="169">
        <v>858372</v>
      </c>
      <c r="H1487" s="169">
        <v>-47949</v>
      </c>
      <c r="I1487"/>
      <c r="J1487"/>
      <c r="K1487"/>
      <c r="L1487"/>
      <c r="M1487"/>
      <c r="N1487"/>
    </row>
    <row r="1488" spans="2:14" s="8" customFormat="1" ht="15" customHeight="1" x14ac:dyDescent="0.25">
      <c r="B1488" s="168">
        <v>2013</v>
      </c>
      <c r="C1488" s="168"/>
      <c r="D1488" s="169">
        <v>82170</v>
      </c>
      <c r="E1488" s="169">
        <v>6539211</v>
      </c>
      <c r="F1488" s="169">
        <v>2617159</v>
      </c>
      <c r="G1488" s="169">
        <v>698250</v>
      </c>
      <c r="H1488" s="169">
        <v>-244316</v>
      </c>
      <c r="I1488"/>
      <c r="J1488"/>
      <c r="K1488"/>
      <c r="L1488"/>
      <c r="M1488"/>
      <c r="N1488"/>
    </row>
    <row r="1489" spans="2:14" ht="15" customHeight="1" x14ac:dyDescent="0.25">
      <c r="B1489" s="168">
        <v>2012</v>
      </c>
      <c r="C1489" s="168"/>
      <c r="D1489" s="169">
        <v>83820</v>
      </c>
      <c r="E1489" s="169">
        <v>6580021</v>
      </c>
      <c r="F1489" s="169">
        <v>2606763</v>
      </c>
      <c r="G1489" s="169">
        <v>600567</v>
      </c>
      <c r="H1489" s="169">
        <v>-402286</v>
      </c>
      <c r="I1489"/>
      <c r="J1489"/>
      <c r="K1489"/>
      <c r="L1489"/>
      <c r="M1489"/>
      <c r="N1489"/>
    </row>
    <row r="1490" spans="2:14" ht="15" customHeight="1" x14ac:dyDescent="0.25">
      <c r="B1490" s="168">
        <v>2011</v>
      </c>
      <c r="C1490" s="168"/>
      <c r="D1490" s="169">
        <v>85756</v>
      </c>
      <c r="E1490" s="169">
        <v>7611890</v>
      </c>
      <c r="F1490" s="169">
        <v>3276393</v>
      </c>
      <c r="G1490" s="169">
        <v>1094772</v>
      </c>
      <c r="H1490" s="169">
        <v>176503</v>
      </c>
      <c r="I1490"/>
      <c r="J1490"/>
      <c r="K1490"/>
      <c r="L1490"/>
      <c r="M1490"/>
      <c r="N1490"/>
    </row>
    <row r="1491" spans="2:14" ht="15" customHeight="1" x14ac:dyDescent="0.25">
      <c r="B1491" s="168">
        <v>2010</v>
      </c>
      <c r="C1491" s="168"/>
      <c r="D1491" s="169">
        <v>85919</v>
      </c>
      <c r="E1491" s="169">
        <v>7753408</v>
      </c>
      <c r="F1491" s="169">
        <v>3351983</v>
      </c>
      <c r="G1491" s="169">
        <v>1153364</v>
      </c>
      <c r="H1491" s="169">
        <v>406819</v>
      </c>
      <c r="I1491"/>
      <c r="J1491"/>
      <c r="K1491"/>
      <c r="L1491"/>
      <c r="M1491"/>
      <c r="N1491"/>
    </row>
    <row r="1492" spans="2:14" ht="15" customHeight="1" x14ac:dyDescent="0.25">
      <c r="B1492" s="168">
        <v>2009</v>
      </c>
      <c r="C1492" s="168"/>
      <c r="D1492" s="169">
        <v>89867</v>
      </c>
      <c r="E1492" s="169">
        <v>7753071</v>
      </c>
      <c r="F1492" s="169">
        <v>3455528</v>
      </c>
      <c r="G1492" s="169">
        <v>1297541</v>
      </c>
      <c r="H1492" s="169">
        <v>443040</v>
      </c>
      <c r="I1492"/>
      <c r="J1492"/>
      <c r="K1492"/>
      <c r="L1492"/>
      <c r="M1492"/>
      <c r="N1492"/>
    </row>
    <row r="1493" spans="2:14" ht="15" customHeight="1" x14ac:dyDescent="0.25">
      <c r="B1493" s="168">
        <v>2008</v>
      </c>
      <c r="C1493" s="168"/>
      <c r="D1493" s="169">
        <v>91679</v>
      </c>
      <c r="E1493" s="169">
        <v>8039476</v>
      </c>
      <c r="F1493" s="169">
        <v>3545207</v>
      </c>
      <c r="G1493" s="169">
        <v>1398805</v>
      </c>
      <c r="H1493" s="169">
        <v>530407</v>
      </c>
      <c r="I1493"/>
      <c r="J1493"/>
      <c r="K1493"/>
      <c r="L1493"/>
      <c r="M1493"/>
      <c r="N1493"/>
    </row>
    <row r="1494" spans="2:14" ht="15" customHeight="1" x14ac:dyDescent="0.25">
      <c r="B1494" s="260" t="s">
        <v>242</v>
      </c>
      <c r="C1494" s="230"/>
      <c r="D1494" s="230"/>
      <c r="E1494" s="230"/>
      <c r="F1494" s="230"/>
      <c r="G1494" s="230"/>
      <c r="H1494" s="230"/>
      <c r="I1494"/>
      <c r="J1494"/>
      <c r="K1494"/>
      <c r="L1494"/>
      <c r="M1494"/>
      <c r="N1494"/>
    </row>
    <row r="1495" spans="2:14" ht="15" customHeight="1" x14ac:dyDescent="0.25">
      <c r="B1495" s="181">
        <v>2023</v>
      </c>
      <c r="C1495" s="181"/>
      <c r="D1495" s="182">
        <v>118010</v>
      </c>
      <c r="E1495" s="182">
        <v>7235257</v>
      </c>
      <c r="F1495" s="182">
        <v>3370262</v>
      </c>
      <c r="G1495" s="182">
        <v>1703202</v>
      </c>
      <c r="H1495" s="182">
        <v>1454253</v>
      </c>
      <c r="I1495"/>
      <c r="J1495"/>
      <c r="K1495"/>
      <c r="L1495"/>
      <c r="M1495"/>
      <c r="N1495"/>
    </row>
    <row r="1496" spans="2:14" ht="15" customHeight="1" x14ac:dyDescent="0.25">
      <c r="B1496" s="181">
        <v>2022</v>
      </c>
      <c r="C1496" s="181"/>
      <c r="D1496" s="182">
        <v>111789</v>
      </c>
      <c r="E1496" s="182">
        <v>6490930</v>
      </c>
      <c r="F1496" s="182">
        <v>2972498</v>
      </c>
      <c r="G1496" s="182">
        <v>1537164</v>
      </c>
      <c r="H1496" s="182">
        <v>1407511</v>
      </c>
      <c r="I1496"/>
      <c r="J1496"/>
      <c r="K1496"/>
      <c r="L1496"/>
      <c r="M1496"/>
      <c r="N1496"/>
    </row>
    <row r="1497" spans="2:14" ht="15" customHeight="1" x14ac:dyDescent="0.25">
      <c r="B1497" s="168">
        <v>2021</v>
      </c>
      <c r="C1497" s="168"/>
      <c r="D1497" s="169">
        <v>105376</v>
      </c>
      <c r="E1497" s="169">
        <v>4463640</v>
      </c>
      <c r="F1497" s="169">
        <v>1799718</v>
      </c>
      <c r="G1497" s="169">
        <v>837399</v>
      </c>
      <c r="H1497" s="169">
        <v>858150</v>
      </c>
      <c r="I1497"/>
      <c r="J1497"/>
      <c r="K1497"/>
      <c r="L1497"/>
      <c r="M1497"/>
      <c r="N1497"/>
    </row>
    <row r="1498" spans="2:14" ht="15" customHeight="1" x14ac:dyDescent="0.25">
      <c r="B1498" s="168">
        <v>2020</v>
      </c>
      <c r="C1498" s="168"/>
      <c r="D1498" s="169">
        <v>106647</v>
      </c>
      <c r="E1498" s="169">
        <v>3810797</v>
      </c>
      <c r="F1498" s="169">
        <v>1347208</v>
      </c>
      <c r="G1498" s="169">
        <v>320569</v>
      </c>
      <c r="H1498" s="169">
        <v>-244786</v>
      </c>
      <c r="I1498"/>
      <c r="J1498"/>
      <c r="K1498"/>
      <c r="L1498"/>
      <c r="M1498"/>
      <c r="N1498"/>
    </row>
    <row r="1499" spans="2:14" ht="15" customHeight="1" x14ac:dyDescent="0.25">
      <c r="B1499" s="168">
        <v>2019</v>
      </c>
      <c r="C1499" s="168"/>
      <c r="D1499" s="169">
        <v>111787</v>
      </c>
      <c r="E1499" s="169">
        <v>5448057</v>
      </c>
      <c r="F1499" s="169">
        <v>2440455</v>
      </c>
      <c r="G1499" s="169">
        <v>1207600</v>
      </c>
      <c r="H1499" s="169">
        <v>858007</v>
      </c>
      <c r="I1499"/>
      <c r="J1499"/>
      <c r="K1499"/>
      <c r="L1499"/>
      <c r="M1499"/>
      <c r="N1499"/>
    </row>
    <row r="1500" spans="2:14" ht="15" customHeight="1" x14ac:dyDescent="0.25">
      <c r="B1500" s="168">
        <v>2018</v>
      </c>
      <c r="C1500" s="168"/>
      <c r="D1500" s="169">
        <v>107437</v>
      </c>
      <c r="E1500" s="169">
        <v>5118174</v>
      </c>
      <c r="F1500" s="169">
        <v>2275461</v>
      </c>
      <c r="G1500" s="169">
        <v>1147927</v>
      </c>
      <c r="H1500" s="169">
        <v>831492</v>
      </c>
      <c r="I1500"/>
      <c r="J1500"/>
      <c r="K1500"/>
      <c r="L1500"/>
      <c r="M1500"/>
      <c r="N1500"/>
    </row>
    <row r="1501" spans="2:14" s="8" customFormat="1" ht="15" customHeight="1" x14ac:dyDescent="0.25">
      <c r="B1501" s="168">
        <v>2017</v>
      </c>
      <c r="C1501" s="168"/>
      <c r="D1501" s="169">
        <v>99685</v>
      </c>
      <c r="E1501" s="169">
        <v>4736268</v>
      </c>
      <c r="F1501" s="169">
        <v>2066967</v>
      </c>
      <c r="G1501" s="169">
        <v>1035081</v>
      </c>
      <c r="H1501" s="169">
        <v>707208</v>
      </c>
      <c r="I1501"/>
      <c r="J1501"/>
      <c r="K1501"/>
      <c r="L1501"/>
      <c r="M1501"/>
      <c r="N1501"/>
    </row>
    <row r="1502" spans="2:14" s="9" customFormat="1" ht="15" customHeight="1" x14ac:dyDescent="0.25">
      <c r="B1502" s="168">
        <v>2016</v>
      </c>
      <c r="C1502" s="168"/>
      <c r="D1502" s="169">
        <v>92914</v>
      </c>
      <c r="E1502" s="169">
        <v>4104018</v>
      </c>
      <c r="F1502" s="169">
        <v>1696204</v>
      </c>
      <c r="G1502" s="169">
        <v>774726</v>
      </c>
      <c r="H1502" s="169">
        <v>419935</v>
      </c>
      <c r="I1502"/>
      <c r="J1502"/>
      <c r="K1502"/>
      <c r="L1502"/>
      <c r="M1502"/>
      <c r="N1502"/>
    </row>
    <row r="1503" spans="2:14" s="9" customFormat="1" ht="15" customHeight="1" x14ac:dyDescent="0.25">
      <c r="B1503" s="168">
        <v>2015</v>
      </c>
      <c r="C1503" s="168"/>
      <c r="D1503" s="169">
        <v>87612</v>
      </c>
      <c r="E1503" s="169">
        <v>3630545</v>
      </c>
      <c r="F1503" s="169">
        <v>1385392</v>
      </c>
      <c r="G1503" s="169">
        <v>538801</v>
      </c>
      <c r="H1503" s="169">
        <v>227181</v>
      </c>
      <c r="I1503"/>
      <c r="J1503"/>
      <c r="K1503"/>
      <c r="L1503"/>
      <c r="M1503"/>
      <c r="N1503"/>
    </row>
    <row r="1504" spans="2:14" s="9" customFormat="1" ht="15" customHeight="1" x14ac:dyDescent="0.25">
      <c r="B1504" s="168">
        <v>2014</v>
      </c>
      <c r="C1504" s="168"/>
      <c r="D1504" s="169">
        <v>80332</v>
      </c>
      <c r="E1504" s="169">
        <v>3336202</v>
      </c>
      <c r="F1504" s="169">
        <v>1196343</v>
      </c>
      <c r="G1504" s="169">
        <v>390206</v>
      </c>
      <c r="H1504" s="169">
        <v>-17258</v>
      </c>
      <c r="I1504"/>
      <c r="J1504"/>
      <c r="K1504"/>
      <c r="L1504"/>
      <c r="M1504"/>
      <c r="N1504"/>
    </row>
    <row r="1505" spans="2:14" ht="15" customHeight="1" x14ac:dyDescent="0.25">
      <c r="B1505" s="168">
        <v>2013</v>
      </c>
      <c r="C1505" s="168"/>
      <c r="D1505" s="169">
        <v>78571</v>
      </c>
      <c r="E1505" s="169">
        <v>3137106</v>
      </c>
      <c r="F1505" s="169">
        <v>1133883</v>
      </c>
      <c r="G1505" s="169">
        <v>346590</v>
      </c>
      <c r="H1505" s="169">
        <v>-60167</v>
      </c>
      <c r="I1505"/>
      <c r="J1505"/>
      <c r="K1505"/>
      <c r="L1505"/>
      <c r="M1505"/>
      <c r="N1505"/>
    </row>
    <row r="1506" spans="2:14" ht="15" customHeight="1" x14ac:dyDescent="0.25">
      <c r="B1506" s="168">
        <v>2012</v>
      </c>
      <c r="C1506" s="168"/>
      <c r="D1506" s="169">
        <v>80098</v>
      </c>
      <c r="E1506" s="169">
        <v>3257357</v>
      </c>
      <c r="F1506" s="169">
        <v>1221869</v>
      </c>
      <c r="G1506" s="169">
        <v>397507</v>
      </c>
      <c r="H1506" s="169">
        <v>-24136</v>
      </c>
      <c r="I1506"/>
      <c r="J1506"/>
      <c r="K1506"/>
      <c r="L1506"/>
      <c r="M1506"/>
      <c r="N1506"/>
    </row>
    <row r="1507" spans="2:14" ht="15" customHeight="1" x14ac:dyDescent="0.25">
      <c r="B1507" s="168">
        <v>2011</v>
      </c>
      <c r="C1507" s="168"/>
      <c r="D1507" s="169">
        <v>81711</v>
      </c>
      <c r="E1507" s="169">
        <v>3967535</v>
      </c>
      <c r="F1507" s="169">
        <v>1680656</v>
      </c>
      <c r="G1507" s="169">
        <v>770661</v>
      </c>
      <c r="H1507" s="169">
        <v>430659</v>
      </c>
      <c r="I1507"/>
      <c r="J1507"/>
      <c r="K1507"/>
      <c r="L1507"/>
      <c r="M1507"/>
      <c r="N1507"/>
    </row>
    <row r="1508" spans="2:14" ht="15" customHeight="1" x14ac:dyDescent="0.25">
      <c r="B1508" s="168">
        <v>2010</v>
      </c>
      <c r="C1508" s="168"/>
      <c r="D1508" s="169">
        <v>81796</v>
      </c>
      <c r="E1508" s="169">
        <v>4116573</v>
      </c>
      <c r="F1508" s="169">
        <v>1779797</v>
      </c>
      <c r="G1508" s="169">
        <v>852008</v>
      </c>
      <c r="H1508" s="169">
        <v>580235</v>
      </c>
      <c r="I1508"/>
      <c r="J1508"/>
      <c r="K1508"/>
      <c r="L1508"/>
      <c r="M1508"/>
      <c r="N1508"/>
    </row>
    <row r="1509" spans="2:14" ht="15" customHeight="1" x14ac:dyDescent="0.25">
      <c r="B1509" s="168">
        <v>2009</v>
      </c>
      <c r="C1509" s="168"/>
      <c r="D1509" s="169">
        <v>85737</v>
      </c>
      <c r="E1509" s="169">
        <v>4199906</v>
      </c>
      <c r="F1509" s="169">
        <v>1857221</v>
      </c>
      <c r="G1509" s="169">
        <v>943213</v>
      </c>
      <c r="H1509" s="169">
        <v>617740</v>
      </c>
      <c r="I1509"/>
      <c r="J1509"/>
      <c r="K1509"/>
      <c r="L1509"/>
      <c r="M1509"/>
      <c r="N1509"/>
    </row>
    <row r="1510" spans="2:14" ht="15" customHeight="1" x14ac:dyDescent="0.25">
      <c r="B1510" s="168">
        <v>2008</v>
      </c>
      <c r="C1510" s="168"/>
      <c r="D1510" s="169">
        <v>87459</v>
      </c>
      <c r="E1510" s="169">
        <v>4337609</v>
      </c>
      <c r="F1510" s="169">
        <v>1902475</v>
      </c>
      <c r="G1510" s="169">
        <v>1006027</v>
      </c>
      <c r="H1510" s="169">
        <v>695998</v>
      </c>
      <c r="I1510"/>
      <c r="J1510"/>
      <c r="K1510"/>
      <c r="L1510"/>
      <c r="M1510"/>
      <c r="N1510"/>
    </row>
    <row r="1511" spans="2:14" s="9" customFormat="1" ht="15" customHeight="1" collapsed="1" x14ac:dyDescent="0.25">
      <c r="B1511" s="260" t="s">
        <v>243</v>
      </c>
      <c r="C1511" s="230"/>
      <c r="D1511" s="230"/>
      <c r="E1511" s="230"/>
      <c r="F1511" s="230"/>
      <c r="G1511" s="230"/>
      <c r="H1511" s="230"/>
      <c r="I1511"/>
      <c r="J1511"/>
      <c r="K1511"/>
      <c r="L1511"/>
      <c r="M1511"/>
      <c r="N1511"/>
    </row>
    <row r="1512" spans="2:14" s="9" customFormat="1" ht="15" customHeight="1" x14ac:dyDescent="0.25">
      <c r="B1512" s="181">
        <v>2023</v>
      </c>
      <c r="C1512" s="181"/>
      <c r="D1512" s="182">
        <v>6897</v>
      </c>
      <c r="E1512" s="182">
        <v>6822931</v>
      </c>
      <c r="F1512" s="182">
        <v>3055669</v>
      </c>
      <c r="G1512" s="182">
        <v>969689</v>
      </c>
      <c r="H1512" s="182">
        <v>702643</v>
      </c>
      <c r="I1512"/>
      <c r="J1512"/>
      <c r="K1512"/>
      <c r="L1512"/>
      <c r="M1512"/>
      <c r="N1512"/>
    </row>
    <row r="1513" spans="2:14" s="9" customFormat="1" ht="15" customHeight="1" x14ac:dyDescent="0.25">
      <c r="B1513" s="181">
        <v>2022</v>
      </c>
      <c r="C1513" s="181"/>
      <c r="D1513" s="182">
        <v>6131</v>
      </c>
      <c r="E1513" s="182">
        <v>5604290</v>
      </c>
      <c r="F1513" s="182">
        <v>2449381</v>
      </c>
      <c r="G1513" s="182">
        <v>819750</v>
      </c>
      <c r="H1513" s="182">
        <v>388478</v>
      </c>
      <c r="I1513"/>
      <c r="J1513"/>
      <c r="K1513"/>
      <c r="L1513"/>
      <c r="M1513"/>
      <c r="N1513"/>
    </row>
    <row r="1514" spans="2:14" s="9" customFormat="1" ht="15" customHeight="1" x14ac:dyDescent="0.25">
      <c r="B1514" s="168">
        <v>2021</v>
      </c>
      <c r="C1514" s="168"/>
      <c r="D1514" s="169">
        <v>5185</v>
      </c>
      <c r="E1514" s="169">
        <v>3320719</v>
      </c>
      <c r="F1514" s="169">
        <v>1330043</v>
      </c>
      <c r="G1514" s="169">
        <v>379537</v>
      </c>
      <c r="H1514" s="169">
        <v>38905</v>
      </c>
      <c r="I1514"/>
      <c r="J1514"/>
      <c r="K1514"/>
      <c r="L1514"/>
      <c r="M1514"/>
      <c r="N1514"/>
    </row>
    <row r="1515" spans="2:14" s="9" customFormat="1" ht="15" customHeight="1" x14ac:dyDescent="0.25">
      <c r="B1515" s="168">
        <v>2020</v>
      </c>
      <c r="C1515" s="168"/>
      <c r="D1515" s="169">
        <v>5146</v>
      </c>
      <c r="E1515" s="169">
        <v>2541978</v>
      </c>
      <c r="F1515" s="169">
        <v>910839</v>
      </c>
      <c r="G1515" s="169">
        <v>-18108</v>
      </c>
      <c r="H1515" s="169">
        <v>-338024</v>
      </c>
      <c r="I1515"/>
      <c r="J1515"/>
      <c r="K1515"/>
      <c r="L1515"/>
      <c r="M1515"/>
      <c r="N1515"/>
    </row>
    <row r="1516" spans="2:14" s="9" customFormat="1" ht="15" customHeight="1" x14ac:dyDescent="0.25">
      <c r="B1516" s="168">
        <v>2019</v>
      </c>
      <c r="C1516" s="168"/>
      <c r="D1516" s="169">
        <v>5580</v>
      </c>
      <c r="E1516" s="169">
        <v>4264260</v>
      </c>
      <c r="F1516" s="169">
        <v>1922450</v>
      </c>
      <c r="G1516" s="169">
        <v>605772</v>
      </c>
      <c r="H1516" s="169">
        <v>224094</v>
      </c>
      <c r="I1516"/>
      <c r="J1516"/>
      <c r="K1516"/>
      <c r="L1516"/>
      <c r="M1516"/>
      <c r="N1516"/>
    </row>
    <row r="1517" spans="2:14" s="9" customFormat="1" ht="15" customHeight="1" x14ac:dyDescent="0.25">
      <c r="B1517" s="168">
        <v>2018</v>
      </c>
      <c r="C1517" s="168"/>
      <c r="D1517" s="169">
        <v>5156</v>
      </c>
      <c r="E1517" s="169">
        <v>3901909</v>
      </c>
      <c r="F1517" s="169">
        <v>1755030</v>
      </c>
      <c r="G1517" s="169">
        <v>570659</v>
      </c>
      <c r="H1517" s="169">
        <v>244684</v>
      </c>
      <c r="I1517"/>
      <c r="J1517"/>
      <c r="K1517"/>
      <c r="L1517"/>
      <c r="M1517"/>
      <c r="N1517"/>
    </row>
    <row r="1518" spans="2:14" s="9" customFormat="1" ht="15" customHeight="1" x14ac:dyDescent="0.25">
      <c r="B1518" s="168">
        <v>2017</v>
      </c>
      <c r="C1518" s="168"/>
      <c r="D1518" s="169">
        <v>4571</v>
      </c>
      <c r="E1518" s="169">
        <v>3464237</v>
      </c>
      <c r="F1518" s="169">
        <v>1561227</v>
      </c>
      <c r="G1518" s="169">
        <v>553760</v>
      </c>
      <c r="H1518" s="169">
        <v>249395</v>
      </c>
      <c r="I1518"/>
      <c r="J1518"/>
      <c r="K1518"/>
      <c r="L1518"/>
      <c r="M1518"/>
      <c r="N1518"/>
    </row>
    <row r="1519" spans="2:14" s="9" customFormat="1" ht="15" customHeight="1" x14ac:dyDescent="0.25">
      <c r="B1519" s="168">
        <v>2016</v>
      </c>
      <c r="C1519" s="168"/>
      <c r="D1519" s="169">
        <v>4163</v>
      </c>
      <c r="E1519" s="169">
        <v>2937092</v>
      </c>
      <c r="F1519" s="169">
        <v>1298724</v>
      </c>
      <c r="G1519" s="169">
        <v>431662</v>
      </c>
      <c r="H1519" s="169">
        <v>172484</v>
      </c>
      <c r="I1519"/>
      <c r="J1519"/>
      <c r="K1519"/>
      <c r="L1519"/>
      <c r="M1519"/>
      <c r="N1519"/>
    </row>
    <row r="1520" spans="2:14" ht="15" customHeight="1" x14ac:dyDescent="0.25">
      <c r="B1520" s="168">
        <v>2015</v>
      </c>
      <c r="C1520" s="168"/>
      <c r="D1520" s="169">
        <v>3779</v>
      </c>
      <c r="E1520" s="169">
        <v>2471752</v>
      </c>
      <c r="F1520" s="169">
        <v>1060235</v>
      </c>
      <c r="G1520" s="169">
        <v>296889</v>
      </c>
      <c r="H1520" s="169">
        <v>36298</v>
      </c>
      <c r="I1520"/>
      <c r="J1520"/>
      <c r="K1520"/>
      <c r="L1520"/>
      <c r="M1520"/>
      <c r="N1520"/>
    </row>
    <row r="1521" spans="2:14" ht="15" customHeight="1" x14ac:dyDescent="0.25">
      <c r="B1521" s="168">
        <v>2014</v>
      </c>
      <c r="C1521" s="168"/>
      <c r="D1521" s="169">
        <v>3392</v>
      </c>
      <c r="E1521" s="169">
        <v>2163019</v>
      </c>
      <c r="F1521" s="169">
        <v>908125</v>
      </c>
      <c r="G1521" s="169">
        <v>214971</v>
      </c>
      <c r="H1521" s="169">
        <v>-26149</v>
      </c>
      <c r="I1521"/>
      <c r="J1521"/>
      <c r="K1521"/>
      <c r="L1521"/>
      <c r="M1521"/>
      <c r="N1521"/>
    </row>
    <row r="1522" spans="2:14" ht="15" customHeight="1" x14ac:dyDescent="0.25">
      <c r="B1522" s="168">
        <v>2013</v>
      </c>
      <c r="C1522" s="168"/>
      <c r="D1522" s="169">
        <v>3255</v>
      </c>
      <c r="E1522" s="169">
        <v>2031174</v>
      </c>
      <c r="F1522" s="169">
        <v>869386</v>
      </c>
      <c r="G1522" s="169">
        <v>202493</v>
      </c>
      <c r="H1522" s="169">
        <v>-79396</v>
      </c>
      <c r="I1522"/>
      <c r="J1522"/>
      <c r="K1522"/>
      <c r="L1522"/>
      <c r="M1522"/>
      <c r="N1522"/>
    </row>
    <row r="1523" spans="2:14" ht="15" customHeight="1" x14ac:dyDescent="0.25">
      <c r="B1523" s="168">
        <v>2012</v>
      </c>
      <c r="C1523" s="168"/>
      <c r="D1523" s="169">
        <v>3396</v>
      </c>
      <c r="E1523" s="169">
        <v>2001012</v>
      </c>
      <c r="F1523" s="169">
        <v>785252</v>
      </c>
      <c r="G1523" s="169">
        <v>72054</v>
      </c>
      <c r="H1523" s="169">
        <v>-249772</v>
      </c>
      <c r="I1523"/>
      <c r="J1523"/>
      <c r="K1523"/>
      <c r="L1523"/>
      <c r="M1523"/>
      <c r="N1523"/>
    </row>
    <row r="1524" spans="2:14" ht="15" customHeight="1" x14ac:dyDescent="0.25">
      <c r="B1524" s="168">
        <v>2011</v>
      </c>
      <c r="C1524" s="168"/>
      <c r="D1524" s="169">
        <v>3686</v>
      </c>
      <c r="E1524" s="169">
        <v>2234622</v>
      </c>
      <c r="F1524" s="169">
        <v>944683</v>
      </c>
      <c r="G1524" s="169">
        <v>170359</v>
      </c>
      <c r="H1524" s="169">
        <v>-203843</v>
      </c>
      <c r="I1524"/>
      <c r="J1524"/>
      <c r="K1524"/>
      <c r="L1524"/>
      <c r="M1524"/>
      <c r="N1524"/>
    </row>
    <row r="1525" spans="2:14" ht="15" customHeight="1" x14ac:dyDescent="0.25">
      <c r="B1525" s="168">
        <v>2010</v>
      </c>
      <c r="C1525" s="168"/>
      <c r="D1525" s="169">
        <v>3761</v>
      </c>
      <c r="E1525" s="169">
        <v>2257760</v>
      </c>
      <c r="F1525" s="169">
        <v>948555</v>
      </c>
      <c r="G1525" s="169">
        <v>173890</v>
      </c>
      <c r="H1525" s="169">
        <v>-92792</v>
      </c>
      <c r="I1525"/>
      <c r="J1525"/>
      <c r="K1525"/>
      <c r="L1525"/>
      <c r="M1525"/>
      <c r="N1525"/>
    </row>
    <row r="1526" spans="2:14" s="8" customFormat="1" ht="15" customHeight="1" x14ac:dyDescent="0.25">
      <c r="B1526" s="168">
        <v>2009</v>
      </c>
      <c r="C1526" s="168"/>
      <c r="D1526" s="169">
        <v>3771</v>
      </c>
      <c r="E1526" s="169">
        <v>2193886</v>
      </c>
      <c r="F1526" s="169">
        <v>979762</v>
      </c>
      <c r="G1526" s="169">
        <v>223746</v>
      </c>
      <c r="H1526" s="169">
        <v>-50792</v>
      </c>
      <c r="I1526"/>
      <c r="J1526"/>
      <c r="K1526"/>
      <c r="L1526"/>
      <c r="M1526"/>
      <c r="N1526"/>
    </row>
    <row r="1527" spans="2:14" s="9" customFormat="1" ht="15" customHeight="1" x14ac:dyDescent="0.25">
      <c r="B1527" s="168">
        <v>2008</v>
      </c>
      <c r="C1527" s="168"/>
      <c r="D1527" s="169">
        <v>3862</v>
      </c>
      <c r="E1527" s="169">
        <v>2217666</v>
      </c>
      <c r="F1527" s="169">
        <v>975786</v>
      </c>
      <c r="G1527" s="169">
        <v>221448</v>
      </c>
      <c r="H1527" s="169">
        <v>-55458</v>
      </c>
      <c r="I1527"/>
      <c r="J1527"/>
      <c r="K1527"/>
      <c r="L1527"/>
      <c r="M1527"/>
      <c r="N1527"/>
    </row>
    <row r="1528" spans="2:14" s="9" customFormat="1" ht="15" customHeight="1" x14ac:dyDescent="0.25">
      <c r="B1528" s="260" t="s">
        <v>244</v>
      </c>
      <c r="C1528" s="230"/>
      <c r="D1528" s="230"/>
      <c r="E1528" s="230"/>
      <c r="F1528" s="230"/>
      <c r="G1528" s="230"/>
      <c r="H1528" s="230"/>
      <c r="I1528"/>
      <c r="J1528"/>
      <c r="K1528"/>
      <c r="L1528"/>
      <c r="M1528"/>
      <c r="N1528"/>
    </row>
    <row r="1529" spans="2:14" s="9" customFormat="1" ht="15" customHeight="1" x14ac:dyDescent="0.25">
      <c r="B1529" s="181">
        <v>2023</v>
      </c>
      <c r="C1529" s="181"/>
      <c r="D1529" s="182">
        <v>710</v>
      </c>
      <c r="E1529" s="182">
        <v>4383675</v>
      </c>
      <c r="F1529" s="182">
        <v>2118605</v>
      </c>
      <c r="G1529" s="182">
        <v>866534</v>
      </c>
      <c r="H1529" s="182">
        <v>473023</v>
      </c>
      <c r="I1529"/>
      <c r="J1529"/>
      <c r="K1529"/>
      <c r="L1529"/>
      <c r="M1529"/>
      <c r="N1529"/>
    </row>
    <row r="1530" spans="2:14" s="9" customFormat="1" ht="15" customHeight="1" x14ac:dyDescent="0.25">
      <c r="B1530" s="181">
        <v>2022</v>
      </c>
      <c r="C1530" s="181"/>
      <c r="D1530" s="182">
        <v>642</v>
      </c>
      <c r="E1530" s="182">
        <v>3618661</v>
      </c>
      <c r="F1530" s="182">
        <v>1698230</v>
      </c>
      <c r="G1530" s="182">
        <v>701940</v>
      </c>
      <c r="H1530" s="182">
        <v>459812</v>
      </c>
      <c r="I1530"/>
      <c r="J1530"/>
      <c r="K1530"/>
      <c r="L1530"/>
      <c r="M1530"/>
      <c r="N1530"/>
    </row>
    <row r="1531" spans="2:14" s="9" customFormat="1" ht="15" customHeight="1" x14ac:dyDescent="0.25">
      <c r="B1531" s="181">
        <v>2021</v>
      </c>
      <c r="C1531" s="181"/>
      <c r="D1531" s="182">
        <v>483</v>
      </c>
      <c r="E1531" s="182">
        <v>1740523</v>
      </c>
      <c r="F1531" s="182">
        <v>707999</v>
      </c>
      <c r="G1531" s="182">
        <v>177904</v>
      </c>
      <c r="H1531" s="182">
        <v>-43817</v>
      </c>
      <c r="I1531"/>
      <c r="J1531"/>
      <c r="K1531"/>
      <c r="L1531"/>
      <c r="M1531"/>
      <c r="N1531"/>
    </row>
    <row r="1532" spans="2:14" s="9" customFormat="1" ht="15" customHeight="1" x14ac:dyDescent="0.25">
      <c r="B1532" s="168">
        <v>2020</v>
      </c>
      <c r="C1532" s="168"/>
      <c r="D1532" s="169">
        <v>501</v>
      </c>
      <c r="E1532" s="169">
        <v>1291212</v>
      </c>
      <c r="F1532" s="169">
        <v>440132</v>
      </c>
      <c r="G1532" s="169">
        <v>-110406</v>
      </c>
      <c r="H1532" s="169">
        <v>-385235</v>
      </c>
      <c r="I1532"/>
      <c r="J1532"/>
      <c r="K1532"/>
      <c r="L1532"/>
      <c r="M1532"/>
      <c r="N1532"/>
    </row>
    <row r="1533" spans="2:14" s="9" customFormat="1" ht="15" customHeight="1" x14ac:dyDescent="0.25">
      <c r="B1533" s="168">
        <v>2019</v>
      </c>
      <c r="C1533" s="168"/>
      <c r="D1533" s="169">
        <v>604</v>
      </c>
      <c r="E1533" s="169">
        <v>3084050</v>
      </c>
      <c r="F1533" s="169">
        <v>1461366</v>
      </c>
      <c r="G1533" s="169">
        <v>564786</v>
      </c>
      <c r="H1533" s="169">
        <v>276574</v>
      </c>
      <c r="I1533"/>
      <c r="J1533"/>
      <c r="K1533"/>
      <c r="L1533"/>
      <c r="M1533"/>
      <c r="N1533"/>
    </row>
    <row r="1534" spans="2:14" s="9" customFormat="1" ht="15" customHeight="1" x14ac:dyDescent="0.25">
      <c r="B1534" s="168">
        <v>2018</v>
      </c>
      <c r="C1534" s="168"/>
      <c r="D1534" s="169">
        <v>542</v>
      </c>
      <c r="E1534" s="169">
        <v>2710681</v>
      </c>
      <c r="F1534" s="169">
        <v>1319790</v>
      </c>
      <c r="G1534" s="169">
        <v>526199</v>
      </c>
      <c r="H1534" s="169">
        <v>238875</v>
      </c>
      <c r="I1534"/>
      <c r="J1534"/>
      <c r="K1534"/>
      <c r="L1534"/>
      <c r="M1534"/>
      <c r="N1534"/>
    </row>
    <row r="1535" spans="2:14" s="9" customFormat="1" ht="15" customHeight="1" x14ac:dyDescent="0.25">
      <c r="B1535" s="168">
        <v>2017</v>
      </c>
      <c r="C1535" s="168"/>
      <c r="D1535" s="169">
        <v>517</v>
      </c>
      <c r="E1535" s="169">
        <v>2425731</v>
      </c>
      <c r="F1535" s="169">
        <v>1187697</v>
      </c>
      <c r="G1535" s="169">
        <v>483709</v>
      </c>
      <c r="H1535" s="169">
        <v>229667</v>
      </c>
      <c r="I1535"/>
      <c r="J1535"/>
      <c r="K1535"/>
      <c r="L1535"/>
      <c r="M1535"/>
      <c r="N1535"/>
    </row>
    <row r="1536" spans="2:14" ht="15" customHeight="1" x14ac:dyDescent="0.25">
      <c r="B1536" s="168">
        <v>2016</v>
      </c>
      <c r="C1536" s="168"/>
      <c r="D1536" s="169">
        <v>436</v>
      </c>
      <c r="E1536" s="169">
        <v>2087164</v>
      </c>
      <c r="F1536" s="169">
        <v>1015692</v>
      </c>
      <c r="G1536" s="169">
        <v>397219</v>
      </c>
      <c r="H1536" s="169">
        <v>110717</v>
      </c>
      <c r="I1536"/>
      <c r="J1536"/>
      <c r="K1536"/>
      <c r="L1536"/>
      <c r="M1536"/>
      <c r="N1536"/>
    </row>
    <row r="1537" spans="2:14" ht="15" customHeight="1" x14ac:dyDescent="0.25">
      <c r="B1537" s="168">
        <v>2015</v>
      </c>
      <c r="C1537" s="168"/>
      <c r="D1537" s="169">
        <v>389</v>
      </c>
      <c r="E1537" s="169">
        <v>1747820</v>
      </c>
      <c r="F1537" s="169">
        <v>817092</v>
      </c>
      <c r="G1537" s="169">
        <v>274793</v>
      </c>
      <c r="H1537" s="169">
        <v>60935</v>
      </c>
      <c r="I1537"/>
      <c r="J1537"/>
      <c r="K1537"/>
      <c r="L1537"/>
      <c r="M1537"/>
      <c r="N1537"/>
    </row>
    <row r="1538" spans="2:14" ht="15" customHeight="1" x14ac:dyDescent="0.25">
      <c r="B1538" s="168">
        <v>2014</v>
      </c>
      <c r="C1538" s="168"/>
      <c r="D1538" s="169">
        <v>354</v>
      </c>
      <c r="E1538" s="169">
        <v>1568764</v>
      </c>
      <c r="F1538" s="169">
        <v>739388</v>
      </c>
      <c r="G1538" s="169">
        <v>253196</v>
      </c>
      <c r="H1538" s="169">
        <v>-4543</v>
      </c>
      <c r="I1538"/>
      <c r="J1538"/>
      <c r="K1538"/>
      <c r="L1538"/>
      <c r="M1538"/>
      <c r="N1538"/>
    </row>
    <row r="1539" spans="2:14" ht="15" customHeight="1" x14ac:dyDescent="0.25">
      <c r="B1539" s="168">
        <v>2013</v>
      </c>
      <c r="C1539" s="168"/>
      <c r="D1539" s="169">
        <v>344</v>
      </c>
      <c r="E1539" s="169">
        <v>1370931</v>
      </c>
      <c r="F1539" s="169">
        <v>613890</v>
      </c>
      <c r="G1539" s="169">
        <v>149166</v>
      </c>
      <c r="H1539" s="169">
        <v>-104752</v>
      </c>
      <c r="I1539"/>
      <c r="J1539"/>
      <c r="K1539"/>
      <c r="L1539"/>
      <c r="M1539"/>
      <c r="N1539"/>
    </row>
    <row r="1540" spans="2:14" ht="15" customHeight="1" x14ac:dyDescent="0.25">
      <c r="B1540" s="168">
        <v>2012</v>
      </c>
      <c r="C1540" s="168"/>
      <c r="D1540" s="169">
        <v>326</v>
      </c>
      <c r="E1540" s="169">
        <v>1321653</v>
      </c>
      <c r="F1540" s="169">
        <v>599641</v>
      </c>
      <c r="G1540" s="169">
        <v>131006</v>
      </c>
      <c r="H1540" s="169">
        <v>-128378</v>
      </c>
      <c r="I1540"/>
      <c r="J1540"/>
      <c r="K1540"/>
      <c r="L1540"/>
      <c r="M1540"/>
      <c r="N1540"/>
    </row>
    <row r="1541" spans="2:14" ht="15" customHeight="1" x14ac:dyDescent="0.25">
      <c r="B1541" s="168">
        <v>2011</v>
      </c>
      <c r="C1541" s="168"/>
      <c r="D1541" s="169">
        <v>359</v>
      </c>
      <c r="E1541" s="169">
        <v>1409733</v>
      </c>
      <c r="F1541" s="169">
        <v>651054</v>
      </c>
      <c r="G1541" s="169">
        <v>153751</v>
      </c>
      <c r="H1541" s="169">
        <v>-50313</v>
      </c>
      <c r="I1541"/>
      <c r="J1541"/>
      <c r="K1541"/>
      <c r="L1541"/>
      <c r="M1541"/>
      <c r="N1541"/>
    </row>
    <row r="1542" spans="2:14" s="10" customFormat="1" ht="15" customHeight="1" collapsed="1" x14ac:dyDescent="0.25">
      <c r="B1542" s="168">
        <v>2010</v>
      </c>
      <c r="C1542" s="168"/>
      <c r="D1542" s="169">
        <v>362</v>
      </c>
      <c r="E1542" s="169">
        <v>1379075</v>
      </c>
      <c r="F1542" s="169">
        <v>623631</v>
      </c>
      <c r="G1542" s="169">
        <v>127466</v>
      </c>
      <c r="H1542" s="169">
        <v>-80623</v>
      </c>
      <c r="I1542"/>
      <c r="J1542"/>
      <c r="K1542"/>
      <c r="L1542"/>
      <c r="M1542"/>
      <c r="N1542"/>
    </row>
    <row r="1543" spans="2:14" s="10" customFormat="1" ht="15" customHeight="1" x14ac:dyDescent="0.25">
      <c r="B1543" s="168">
        <v>2009</v>
      </c>
      <c r="C1543" s="168"/>
      <c r="D1543" s="169">
        <v>359</v>
      </c>
      <c r="E1543" s="169">
        <v>1359279</v>
      </c>
      <c r="F1543" s="169">
        <v>618544</v>
      </c>
      <c r="G1543" s="169">
        <v>130582</v>
      </c>
      <c r="H1543" s="169">
        <v>-123908</v>
      </c>
      <c r="I1543"/>
      <c r="J1543"/>
      <c r="K1543"/>
      <c r="L1543"/>
      <c r="M1543"/>
      <c r="N1543"/>
    </row>
    <row r="1544" spans="2:14" s="10" customFormat="1" ht="15" customHeight="1" x14ac:dyDescent="0.25">
      <c r="B1544" s="168">
        <v>2008</v>
      </c>
      <c r="C1544" s="168"/>
      <c r="D1544" s="169">
        <v>358</v>
      </c>
      <c r="E1544" s="169">
        <v>1484201</v>
      </c>
      <c r="F1544" s="169">
        <v>666946</v>
      </c>
      <c r="G1544" s="169">
        <v>171330</v>
      </c>
      <c r="H1544" s="169">
        <v>-110134</v>
      </c>
      <c r="I1544"/>
      <c r="J1544"/>
      <c r="K1544"/>
      <c r="L1544"/>
      <c r="M1544"/>
      <c r="N1544"/>
    </row>
    <row r="1545" spans="2:14" ht="15" customHeight="1" x14ac:dyDescent="0.25">
      <c r="B1545" s="187" t="s">
        <v>245</v>
      </c>
      <c r="C1545" s="187"/>
      <c r="D1545" s="187"/>
      <c r="E1545" s="187"/>
      <c r="F1545" s="187"/>
      <c r="G1545" s="187"/>
      <c r="H1545" s="187"/>
      <c r="I1545"/>
      <c r="J1545"/>
      <c r="K1545"/>
      <c r="L1545"/>
      <c r="M1545"/>
      <c r="N1545"/>
    </row>
    <row r="1546" spans="2:14" ht="15" customHeight="1" x14ac:dyDescent="0.25">
      <c r="B1546" s="181">
        <v>2023</v>
      </c>
      <c r="C1546" s="181"/>
      <c r="D1546" s="182">
        <v>62</v>
      </c>
      <c r="E1546" s="182">
        <v>3337188</v>
      </c>
      <c r="F1546" s="182">
        <v>1538819</v>
      </c>
      <c r="G1546" s="182">
        <v>606517</v>
      </c>
      <c r="H1546" s="182">
        <v>406409</v>
      </c>
      <c r="I1546"/>
      <c r="J1546"/>
      <c r="K1546"/>
      <c r="L1546"/>
      <c r="M1546"/>
      <c r="N1546"/>
    </row>
    <row r="1547" spans="2:14" ht="15" customHeight="1" x14ac:dyDescent="0.25">
      <c r="B1547" s="181">
        <v>2022</v>
      </c>
      <c r="C1547" s="181"/>
      <c r="D1547" s="182">
        <v>58</v>
      </c>
      <c r="E1547" s="182">
        <v>2649227</v>
      </c>
      <c r="F1547" s="182">
        <v>1185876</v>
      </c>
      <c r="G1547" s="182">
        <v>449133</v>
      </c>
      <c r="H1547" s="182">
        <v>350253</v>
      </c>
      <c r="I1547"/>
      <c r="J1547"/>
      <c r="K1547"/>
      <c r="L1547"/>
      <c r="M1547"/>
      <c r="N1547"/>
    </row>
    <row r="1548" spans="2:14" ht="15" customHeight="1" x14ac:dyDescent="0.25">
      <c r="B1548" s="168">
        <v>2021</v>
      </c>
      <c r="C1548" s="168"/>
      <c r="D1548" s="169">
        <v>50</v>
      </c>
      <c r="E1548" s="169">
        <v>1542303</v>
      </c>
      <c r="F1548" s="169">
        <v>647435</v>
      </c>
      <c r="G1548" s="169">
        <v>146777</v>
      </c>
      <c r="H1548" s="169">
        <v>22464</v>
      </c>
      <c r="I1548"/>
      <c r="J1548"/>
      <c r="K1548"/>
      <c r="L1548"/>
      <c r="M1548"/>
      <c r="N1548"/>
    </row>
    <row r="1549" spans="2:14" ht="15" customHeight="1" x14ac:dyDescent="0.25">
      <c r="B1549" s="168">
        <v>2020</v>
      </c>
      <c r="C1549" s="168"/>
      <c r="D1549" s="169">
        <v>53</v>
      </c>
      <c r="E1549" s="169">
        <v>1322337</v>
      </c>
      <c r="F1549" s="169">
        <v>485651</v>
      </c>
      <c r="G1549" s="169">
        <v>-31017</v>
      </c>
      <c r="H1549" s="169">
        <v>-206870</v>
      </c>
      <c r="I1549"/>
      <c r="J1549"/>
      <c r="K1549"/>
      <c r="L1549"/>
      <c r="M1549"/>
      <c r="N1549"/>
    </row>
    <row r="1550" spans="2:14" ht="15" customHeight="1" x14ac:dyDescent="0.25">
      <c r="B1550" s="168">
        <v>2019</v>
      </c>
      <c r="C1550" s="168"/>
      <c r="D1550" s="169">
        <v>60</v>
      </c>
      <c r="E1550" s="169">
        <v>2469275</v>
      </c>
      <c r="F1550" s="169">
        <v>1083540</v>
      </c>
      <c r="G1550" s="169">
        <v>382195</v>
      </c>
      <c r="H1550" s="169">
        <v>233377</v>
      </c>
      <c r="I1550"/>
      <c r="J1550"/>
      <c r="K1550"/>
      <c r="L1550"/>
      <c r="M1550"/>
      <c r="N1550"/>
    </row>
    <row r="1551" spans="2:14" ht="15" customHeight="1" x14ac:dyDescent="0.25">
      <c r="B1551" s="168">
        <v>2018</v>
      </c>
      <c r="C1551" s="168"/>
      <c r="D1551" s="169">
        <v>56</v>
      </c>
      <c r="E1551" s="169">
        <v>2222351</v>
      </c>
      <c r="F1551" s="169">
        <v>978914</v>
      </c>
      <c r="G1551" s="169">
        <v>347581</v>
      </c>
      <c r="H1551" s="169">
        <v>263227</v>
      </c>
      <c r="I1551"/>
      <c r="J1551"/>
      <c r="K1551"/>
      <c r="L1551"/>
      <c r="M1551"/>
      <c r="N1551"/>
    </row>
    <row r="1552" spans="2:14" ht="15" customHeight="1" x14ac:dyDescent="0.25">
      <c r="B1552" s="168">
        <v>2017</v>
      </c>
      <c r="C1552" s="168"/>
      <c r="D1552" s="169">
        <v>53</v>
      </c>
      <c r="E1552" s="169">
        <v>2135757</v>
      </c>
      <c r="F1552" s="169">
        <v>983042</v>
      </c>
      <c r="G1552" s="169">
        <v>410604</v>
      </c>
      <c r="H1552" s="169">
        <v>288892</v>
      </c>
      <c r="I1552"/>
      <c r="J1552"/>
      <c r="K1552"/>
      <c r="L1552"/>
      <c r="M1552"/>
      <c r="N1552"/>
    </row>
    <row r="1553" spans="2:14" ht="15" customHeight="1" x14ac:dyDescent="0.25">
      <c r="B1553" s="168">
        <v>2016</v>
      </c>
      <c r="C1553" s="168"/>
      <c r="D1553" s="169">
        <v>49</v>
      </c>
      <c r="E1553" s="169">
        <v>1730627</v>
      </c>
      <c r="F1553" s="169">
        <v>738950</v>
      </c>
      <c r="G1553" s="169">
        <v>256751</v>
      </c>
      <c r="H1553" s="169">
        <v>147222</v>
      </c>
      <c r="I1553"/>
      <c r="J1553"/>
      <c r="K1553"/>
      <c r="L1553"/>
      <c r="M1553"/>
      <c r="N1553"/>
    </row>
    <row r="1554" spans="2:14" ht="15" customHeight="1" x14ac:dyDescent="0.25">
      <c r="B1554" s="168">
        <v>2015</v>
      </c>
      <c r="C1554" s="168"/>
      <c r="D1554" s="169">
        <v>46</v>
      </c>
      <c r="E1554" s="169">
        <v>1553328</v>
      </c>
      <c r="F1554" s="169">
        <v>649818</v>
      </c>
      <c r="G1554" s="169">
        <v>203878</v>
      </c>
      <c r="H1554" s="169">
        <v>189139</v>
      </c>
      <c r="I1554"/>
      <c r="J1554"/>
      <c r="K1554"/>
      <c r="L1554"/>
      <c r="M1554"/>
      <c r="N1554"/>
    </row>
    <row r="1555" spans="2:14" ht="15" customHeight="1" x14ac:dyDescent="0.25">
      <c r="B1555" s="168">
        <v>2014</v>
      </c>
      <c r="C1555" s="168"/>
      <c r="D1555" s="169">
        <v>44</v>
      </c>
      <c r="E1555" s="169">
        <v>1429957</v>
      </c>
      <c r="F1555" s="169">
        <v>586807</v>
      </c>
      <c r="G1555" s="169">
        <v>171087</v>
      </c>
      <c r="H1555" s="169">
        <v>82968</v>
      </c>
      <c r="I1555"/>
      <c r="J1555"/>
      <c r="K1555"/>
      <c r="L1555"/>
      <c r="M1555"/>
      <c r="N1555"/>
    </row>
    <row r="1556" spans="2:14" ht="15" customHeight="1" x14ac:dyDescent="0.25">
      <c r="B1556" s="168">
        <v>2013</v>
      </c>
      <c r="C1556" s="168"/>
      <c r="D1556" s="169">
        <v>41</v>
      </c>
      <c r="E1556" s="169">
        <v>1329955</v>
      </c>
      <c r="F1556" s="169">
        <v>548432</v>
      </c>
      <c r="G1556" s="169">
        <v>147714</v>
      </c>
      <c r="H1556" s="169">
        <v>-56790</v>
      </c>
      <c r="I1556"/>
      <c r="J1556"/>
      <c r="K1556"/>
      <c r="L1556"/>
      <c r="M1556"/>
      <c r="N1556"/>
    </row>
    <row r="1557" spans="2:14" s="10" customFormat="1" ht="15" customHeight="1" collapsed="1" x14ac:dyDescent="0.25">
      <c r="B1557" s="168">
        <v>2012</v>
      </c>
      <c r="C1557" s="168"/>
      <c r="D1557" s="169">
        <v>41</v>
      </c>
      <c r="E1557" s="169">
        <v>1311812</v>
      </c>
      <c r="F1557" s="169">
        <v>531269</v>
      </c>
      <c r="G1557" s="169">
        <v>109756</v>
      </c>
      <c r="H1557" s="169">
        <v>-58746</v>
      </c>
      <c r="I1557"/>
      <c r="J1557"/>
      <c r="K1557"/>
      <c r="L1557"/>
      <c r="M1557"/>
      <c r="N1557"/>
    </row>
    <row r="1558" spans="2:14" s="10" customFormat="1" ht="15" customHeight="1" x14ac:dyDescent="0.25">
      <c r="B1558" s="168">
        <v>2011</v>
      </c>
      <c r="C1558" s="168"/>
      <c r="D1558" s="169">
        <v>46</v>
      </c>
      <c r="E1558" s="169">
        <v>1462738</v>
      </c>
      <c r="F1558" s="169">
        <v>603993</v>
      </c>
      <c r="G1558" s="169">
        <v>133010</v>
      </c>
      <c r="H1558" s="169">
        <v>-7473</v>
      </c>
      <c r="I1558"/>
      <c r="J1558"/>
      <c r="K1558"/>
      <c r="L1558"/>
      <c r="M1558"/>
      <c r="N1558"/>
    </row>
    <row r="1559" spans="2:14" s="10" customFormat="1" ht="15" customHeight="1" x14ac:dyDescent="0.25">
      <c r="B1559" s="168">
        <v>2010</v>
      </c>
      <c r="C1559" s="168"/>
      <c r="D1559" s="169">
        <v>45</v>
      </c>
      <c r="E1559" s="169">
        <v>1439511</v>
      </c>
      <c r="F1559" s="169">
        <v>617515</v>
      </c>
      <c r="G1559" s="169">
        <v>142692</v>
      </c>
      <c r="H1559" s="169">
        <v>-8031</v>
      </c>
      <c r="I1559"/>
      <c r="J1559"/>
      <c r="K1559"/>
      <c r="L1559"/>
      <c r="M1559"/>
      <c r="N1559"/>
    </row>
    <row r="1560" spans="2:14" ht="15" customHeight="1" x14ac:dyDescent="0.25">
      <c r="B1560" s="168">
        <v>2009</v>
      </c>
      <c r="C1560" s="168"/>
      <c r="D1560" s="169">
        <v>46</v>
      </c>
      <c r="E1560" s="169">
        <v>1440701</v>
      </c>
      <c r="F1560" s="169">
        <v>627885</v>
      </c>
      <c r="G1560" s="169">
        <v>154895</v>
      </c>
      <c r="H1560" s="169">
        <v>7077</v>
      </c>
      <c r="I1560"/>
      <c r="J1560"/>
      <c r="K1560"/>
      <c r="L1560"/>
      <c r="M1560"/>
      <c r="N1560"/>
    </row>
    <row r="1561" spans="2:14" ht="15" customHeight="1" x14ac:dyDescent="0.25">
      <c r="B1561" s="168">
        <v>2008</v>
      </c>
      <c r="C1561" s="168"/>
      <c r="D1561" s="169">
        <v>49</v>
      </c>
      <c r="E1561" s="169">
        <v>1487952</v>
      </c>
      <c r="F1561" s="169">
        <v>651575</v>
      </c>
      <c r="G1561" s="169">
        <v>168247</v>
      </c>
      <c r="H1561" s="169">
        <v>11305</v>
      </c>
      <c r="I1561"/>
      <c r="J1561"/>
      <c r="K1561"/>
      <c r="L1561"/>
      <c r="M1561"/>
      <c r="N1561"/>
    </row>
    <row r="1562" spans="2:14" ht="15" customHeight="1" x14ac:dyDescent="0.25">
      <c r="B1562" s="258" t="s">
        <v>40</v>
      </c>
      <c r="C1562" s="184"/>
      <c r="D1562" s="184"/>
      <c r="E1562" s="184"/>
      <c r="F1562" s="184"/>
      <c r="G1562" s="184"/>
      <c r="H1562" s="184"/>
      <c r="I1562"/>
      <c r="J1562"/>
      <c r="K1562"/>
      <c r="L1562"/>
      <c r="M1562"/>
      <c r="N1562"/>
    </row>
    <row r="1563" spans="2:14" ht="15" customHeight="1" x14ac:dyDescent="0.25">
      <c r="B1563" s="187" t="s">
        <v>246</v>
      </c>
      <c r="C1563" s="187"/>
      <c r="D1563" s="187"/>
      <c r="E1563" s="187"/>
      <c r="F1563" s="187"/>
      <c r="G1563" s="187"/>
      <c r="H1563" s="187"/>
      <c r="I1563"/>
      <c r="J1563"/>
      <c r="K1563"/>
      <c r="L1563"/>
      <c r="M1563"/>
      <c r="N1563"/>
    </row>
    <row r="1564" spans="2:14" ht="15" customHeight="1" x14ac:dyDescent="0.25">
      <c r="B1564" s="181">
        <v>2023</v>
      </c>
      <c r="C1564" s="181"/>
      <c r="D1564" s="182">
        <v>35041</v>
      </c>
      <c r="E1564" s="182">
        <v>4648133</v>
      </c>
      <c r="F1564" s="182">
        <v>2054039</v>
      </c>
      <c r="G1564" s="182">
        <v>782623</v>
      </c>
      <c r="H1564" s="182">
        <v>507991</v>
      </c>
      <c r="I1564"/>
      <c r="J1564"/>
      <c r="K1564"/>
      <c r="L1564"/>
      <c r="M1564"/>
      <c r="N1564"/>
    </row>
    <row r="1565" spans="2:14" ht="15" customHeight="1" x14ac:dyDescent="0.25">
      <c r="B1565" s="181">
        <v>2022</v>
      </c>
      <c r="C1565" s="181"/>
      <c r="D1565" s="182">
        <v>33852</v>
      </c>
      <c r="E1565" s="182">
        <v>4050943</v>
      </c>
      <c r="F1565" s="182">
        <v>1750105</v>
      </c>
      <c r="G1565" s="182">
        <v>690148</v>
      </c>
      <c r="H1565" s="182">
        <v>531984</v>
      </c>
      <c r="I1565"/>
      <c r="J1565"/>
      <c r="K1565"/>
      <c r="L1565"/>
      <c r="M1565"/>
      <c r="N1565"/>
    </row>
    <row r="1566" spans="2:14" ht="15" customHeight="1" x14ac:dyDescent="0.25">
      <c r="B1566" s="168">
        <v>2021</v>
      </c>
      <c r="C1566" s="168"/>
      <c r="D1566" s="169">
        <v>34353</v>
      </c>
      <c r="E1566" s="169">
        <v>2561865</v>
      </c>
      <c r="F1566" s="169">
        <v>997708</v>
      </c>
      <c r="G1566" s="169">
        <v>346759</v>
      </c>
      <c r="H1566" s="169">
        <v>312375</v>
      </c>
      <c r="I1566"/>
      <c r="J1566"/>
      <c r="K1566"/>
      <c r="L1566"/>
      <c r="M1566"/>
      <c r="N1566"/>
    </row>
    <row r="1567" spans="2:14" ht="15" customHeight="1" x14ac:dyDescent="0.25">
      <c r="B1567" s="187" t="s">
        <v>247</v>
      </c>
      <c r="C1567" s="187"/>
      <c r="D1567" s="187"/>
      <c r="E1567" s="187"/>
      <c r="F1567" s="187"/>
      <c r="G1567" s="187"/>
      <c r="H1567" s="187"/>
      <c r="I1567"/>
      <c r="J1567"/>
      <c r="K1567"/>
      <c r="L1567"/>
      <c r="M1567"/>
      <c r="N1567"/>
    </row>
    <row r="1568" spans="2:14" ht="15" customHeight="1" x14ac:dyDescent="0.25">
      <c r="B1568" s="181">
        <v>2023</v>
      </c>
      <c r="C1568" s="181"/>
      <c r="D1568" s="182">
        <v>14967</v>
      </c>
      <c r="E1568" s="182">
        <v>1773221</v>
      </c>
      <c r="F1568" s="182">
        <v>775900</v>
      </c>
      <c r="G1568" s="182">
        <v>299090</v>
      </c>
      <c r="H1568" s="182">
        <v>192188</v>
      </c>
      <c r="I1568"/>
      <c r="J1568"/>
      <c r="K1568"/>
      <c r="L1568"/>
      <c r="M1568"/>
      <c r="N1568"/>
    </row>
    <row r="1569" spans="2:14" ht="15" customHeight="1" x14ac:dyDescent="0.25">
      <c r="B1569" s="181">
        <v>2022</v>
      </c>
      <c r="C1569" s="181"/>
      <c r="D1569" s="182">
        <v>14433</v>
      </c>
      <c r="E1569" s="182">
        <v>1526820</v>
      </c>
      <c r="F1569" s="182">
        <v>659656</v>
      </c>
      <c r="G1569" s="182">
        <v>265804</v>
      </c>
      <c r="H1569" s="182">
        <v>170076</v>
      </c>
      <c r="I1569"/>
      <c r="J1569"/>
      <c r="K1569"/>
      <c r="L1569"/>
      <c r="M1569"/>
      <c r="N1569"/>
    </row>
    <row r="1570" spans="2:14" ht="15" customHeight="1" x14ac:dyDescent="0.25">
      <c r="B1570" s="168">
        <v>2021</v>
      </c>
      <c r="C1570" s="168"/>
      <c r="D1570" s="169">
        <v>14045</v>
      </c>
      <c r="E1570" s="169">
        <v>1029483</v>
      </c>
      <c r="F1570" s="169">
        <v>419959</v>
      </c>
      <c r="G1570" s="169">
        <v>165713</v>
      </c>
      <c r="H1570" s="169">
        <v>69961</v>
      </c>
      <c r="I1570"/>
      <c r="J1570"/>
      <c r="K1570"/>
      <c r="L1570"/>
      <c r="M1570"/>
      <c r="N1570"/>
    </row>
    <row r="1571" spans="2:14" s="8" customFormat="1" ht="15" customHeight="1" x14ac:dyDescent="0.25">
      <c r="B1571" s="187" t="s">
        <v>606</v>
      </c>
      <c r="C1571" s="187"/>
      <c r="D1571" s="187"/>
      <c r="E1571" s="187"/>
      <c r="F1571" s="187"/>
      <c r="G1571" s="187"/>
      <c r="H1571" s="187"/>
      <c r="I1571"/>
      <c r="J1571"/>
      <c r="K1571"/>
      <c r="L1571"/>
      <c r="M1571"/>
      <c r="N1571"/>
    </row>
    <row r="1572" spans="2:14" s="8" customFormat="1" ht="15" customHeight="1" x14ac:dyDescent="0.25">
      <c r="B1572" s="181">
        <v>2023</v>
      </c>
      <c r="C1572" s="181"/>
      <c r="D1572" s="182">
        <v>8834</v>
      </c>
      <c r="E1572" s="182">
        <v>959233</v>
      </c>
      <c r="F1572" s="182">
        <v>454499</v>
      </c>
      <c r="G1572" s="182">
        <v>191902</v>
      </c>
      <c r="H1572" s="182">
        <v>131234</v>
      </c>
      <c r="I1572"/>
      <c r="J1572"/>
      <c r="K1572"/>
      <c r="L1572"/>
      <c r="M1572"/>
      <c r="N1572"/>
    </row>
    <row r="1573" spans="2:14" s="8" customFormat="1" ht="15" customHeight="1" x14ac:dyDescent="0.25">
      <c r="B1573" s="181">
        <v>2022</v>
      </c>
      <c r="C1573" s="181"/>
      <c r="D1573" s="182">
        <v>8311</v>
      </c>
      <c r="E1573" s="182">
        <v>809750</v>
      </c>
      <c r="F1573" s="182">
        <v>368546</v>
      </c>
      <c r="G1573" s="182">
        <v>159130</v>
      </c>
      <c r="H1573" s="182">
        <v>103881</v>
      </c>
      <c r="I1573"/>
      <c r="J1573"/>
      <c r="K1573"/>
      <c r="L1573"/>
      <c r="M1573"/>
      <c r="N1573"/>
    </row>
    <row r="1574" spans="2:14" s="8" customFormat="1" ht="15" customHeight="1" x14ac:dyDescent="0.25">
      <c r="B1574" s="168">
        <v>2021</v>
      </c>
      <c r="C1574" s="168"/>
      <c r="D1574" s="169">
        <v>7532</v>
      </c>
      <c r="E1574" s="169">
        <v>530205</v>
      </c>
      <c r="F1574" s="169">
        <v>224587</v>
      </c>
      <c r="G1574" s="169">
        <v>90291</v>
      </c>
      <c r="H1574" s="169">
        <v>44679</v>
      </c>
      <c r="I1574"/>
      <c r="J1574"/>
      <c r="K1574"/>
      <c r="L1574"/>
      <c r="M1574"/>
      <c r="N1574"/>
    </row>
    <row r="1575" spans="2:14" s="9" customFormat="1" ht="15" customHeight="1" collapsed="1" x14ac:dyDescent="0.25">
      <c r="B1575" s="187" t="s">
        <v>607</v>
      </c>
      <c r="C1575" s="187"/>
      <c r="D1575" s="187"/>
      <c r="E1575" s="187"/>
      <c r="F1575" s="187"/>
      <c r="G1575" s="187"/>
      <c r="H1575" s="187"/>
      <c r="I1575"/>
      <c r="J1575"/>
      <c r="K1575"/>
      <c r="L1575"/>
      <c r="M1575"/>
      <c r="N1575"/>
    </row>
    <row r="1576" spans="2:14" s="9" customFormat="1" ht="15" customHeight="1" x14ac:dyDescent="0.25">
      <c r="B1576" s="181">
        <v>2023</v>
      </c>
      <c r="C1576" s="181"/>
      <c r="D1576" s="182">
        <v>25509</v>
      </c>
      <c r="E1576" s="182">
        <v>8336189</v>
      </c>
      <c r="F1576" s="182">
        <v>3758960</v>
      </c>
      <c r="G1576" s="182">
        <v>1464373</v>
      </c>
      <c r="H1576" s="182">
        <v>1038349</v>
      </c>
      <c r="I1576"/>
      <c r="J1576"/>
      <c r="K1576"/>
      <c r="L1576"/>
      <c r="M1576"/>
      <c r="N1576"/>
    </row>
    <row r="1577" spans="2:14" s="9" customFormat="1" ht="15" customHeight="1" x14ac:dyDescent="0.25">
      <c r="B1577" s="181">
        <v>2022</v>
      </c>
      <c r="C1577" s="181"/>
      <c r="D1577" s="182">
        <v>24119</v>
      </c>
      <c r="E1577" s="182">
        <v>6743193</v>
      </c>
      <c r="F1577" s="182">
        <v>2961016</v>
      </c>
      <c r="G1577" s="182">
        <v>1158644</v>
      </c>
      <c r="H1577" s="182">
        <v>856760</v>
      </c>
      <c r="I1577"/>
      <c r="J1577"/>
      <c r="K1577"/>
      <c r="L1577"/>
      <c r="M1577"/>
      <c r="N1577"/>
    </row>
    <row r="1578" spans="2:14" s="9" customFormat="1" ht="15" customHeight="1" x14ac:dyDescent="0.25">
      <c r="B1578" s="168">
        <v>2021</v>
      </c>
      <c r="C1578" s="168"/>
      <c r="D1578" s="169">
        <v>22943</v>
      </c>
      <c r="E1578" s="169">
        <v>3769990</v>
      </c>
      <c r="F1578" s="169">
        <v>1422564</v>
      </c>
      <c r="G1578" s="169">
        <v>337551</v>
      </c>
      <c r="H1578" s="169">
        <v>126746</v>
      </c>
      <c r="I1578"/>
      <c r="J1578"/>
      <c r="K1578"/>
      <c r="L1578"/>
      <c r="M1578"/>
      <c r="N1578"/>
    </row>
    <row r="1579" spans="2:14" s="9" customFormat="1" ht="15" customHeight="1" x14ac:dyDescent="0.25">
      <c r="B1579" s="187" t="s">
        <v>608</v>
      </c>
      <c r="C1579" s="187"/>
      <c r="D1579" s="187"/>
      <c r="E1579" s="187"/>
      <c r="F1579" s="187"/>
      <c r="G1579" s="187"/>
      <c r="H1579" s="187"/>
      <c r="I1579"/>
      <c r="J1579"/>
      <c r="K1579"/>
      <c r="L1579"/>
      <c r="M1579"/>
      <c r="N1579"/>
    </row>
    <row r="1580" spans="2:14" s="9" customFormat="1" ht="15" customHeight="1" x14ac:dyDescent="0.25">
      <c r="B1580" s="181">
        <v>2023</v>
      </c>
      <c r="C1580" s="181"/>
      <c r="D1580" s="182">
        <v>7181</v>
      </c>
      <c r="E1580" s="182">
        <v>786794</v>
      </c>
      <c r="F1580" s="182">
        <v>336415</v>
      </c>
      <c r="G1580" s="182">
        <v>110900</v>
      </c>
      <c r="H1580" s="182">
        <v>82128</v>
      </c>
      <c r="I1580"/>
      <c r="J1580"/>
      <c r="K1580"/>
      <c r="L1580"/>
      <c r="M1580"/>
      <c r="N1580"/>
    </row>
    <row r="1581" spans="2:14" s="9" customFormat="1" ht="15" customHeight="1" x14ac:dyDescent="0.25">
      <c r="B1581" s="181">
        <v>2022</v>
      </c>
      <c r="C1581" s="181"/>
      <c r="D1581" s="182">
        <v>6805</v>
      </c>
      <c r="E1581" s="182">
        <v>676826</v>
      </c>
      <c r="F1581" s="182">
        <v>285327</v>
      </c>
      <c r="G1581" s="182">
        <v>98175</v>
      </c>
      <c r="H1581" s="182">
        <v>65898</v>
      </c>
      <c r="I1581"/>
      <c r="J1581"/>
      <c r="K1581"/>
      <c r="L1581"/>
      <c r="M1581"/>
      <c r="N1581"/>
    </row>
    <row r="1582" spans="2:14" s="9" customFormat="1" ht="15" customHeight="1" x14ac:dyDescent="0.25">
      <c r="B1582" s="168">
        <v>2021</v>
      </c>
      <c r="C1582" s="168"/>
      <c r="D1582" s="169">
        <v>6434</v>
      </c>
      <c r="E1582" s="169">
        <v>477395</v>
      </c>
      <c r="F1582" s="169">
        <v>195148</v>
      </c>
      <c r="G1582" s="169">
        <v>62083</v>
      </c>
      <c r="H1582" s="169">
        <v>34705</v>
      </c>
      <c r="I1582"/>
      <c r="J1582"/>
      <c r="K1582"/>
      <c r="L1582"/>
      <c r="M1582"/>
      <c r="N1582"/>
    </row>
    <row r="1583" spans="2:14" s="9" customFormat="1" ht="15" customHeight="1" x14ac:dyDescent="0.25">
      <c r="B1583" s="187" t="s">
        <v>248</v>
      </c>
      <c r="C1583" s="187"/>
      <c r="D1583" s="187"/>
      <c r="E1583" s="187"/>
      <c r="F1583" s="187"/>
      <c r="G1583" s="187"/>
      <c r="H1583" s="187"/>
      <c r="I1583"/>
      <c r="J1583"/>
      <c r="K1583"/>
      <c r="L1583"/>
      <c r="M1583"/>
      <c r="N1583"/>
    </row>
    <row r="1584" spans="2:14" s="9" customFormat="1" ht="15" customHeight="1" x14ac:dyDescent="0.25">
      <c r="B1584" s="181">
        <v>2023</v>
      </c>
      <c r="C1584" s="181"/>
      <c r="D1584" s="182">
        <v>6213</v>
      </c>
      <c r="E1584" s="182">
        <v>594447</v>
      </c>
      <c r="F1584" s="182">
        <v>295319</v>
      </c>
      <c r="G1584" s="182">
        <v>124058</v>
      </c>
      <c r="H1584" s="182">
        <v>81393</v>
      </c>
      <c r="I1584"/>
      <c r="J1584"/>
      <c r="K1584"/>
      <c r="L1584"/>
      <c r="M1584"/>
      <c r="N1584"/>
    </row>
    <row r="1585" spans="2:14" s="9" customFormat="1" ht="15" customHeight="1" x14ac:dyDescent="0.25">
      <c r="B1585" s="181">
        <v>2022</v>
      </c>
      <c r="C1585" s="181"/>
      <c r="D1585" s="182">
        <v>5998</v>
      </c>
      <c r="E1585" s="182">
        <v>519922</v>
      </c>
      <c r="F1585" s="182">
        <v>255456</v>
      </c>
      <c r="G1585" s="182">
        <v>112672</v>
      </c>
      <c r="H1585" s="182">
        <v>67310</v>
      </c>
      <c r="I1585"/>
      <c r="J1585"/>
      <c r="K1585"/>
      <c r="L1585"/>
      <c r="M1585"/>
      <c r="N1585"/>
    </row>
    <row r="1586" spans="2:14" s="9" customFormat="1" ht="15" customHeight="1" x14ac:dyDescent="0.25">
      <c r="B1586" s="168">
        <v>2021</v>
      </c>
      <c r="C1586" s="168"/>
      <c r="D1586" s="169">
        <v>5750</v>
      </c>
      <c r="E1586" s="169">
        <v>375426</v>
      </c>
      <c r="F1586" s="169">
        <v>177854</v>
      </c>
      <c r="G1586" s="169">
        <v>83710</v>
      </c>
      <c r="H1586" s="169">
        <v>56850</v>
      </c>
      <c r="I1586"/>
      <c r="J1586"/>
      <c r="K1586"/>
      <c r="L1586"/>
      <c r="M1586"/>
      <c r="N1586"/>
    </row>
    <row r="1587" spans="2:14" ht="15" customHeight="1" x14ac:dyDescent="0.25">
      <c r="B1587" s="187" t="s">
        <v>249</v>
      </c>
      <c r="C1587" s="187"/>
      <c r="D1587" s="187"/>
      <c r="E1587" s="187"/>
      <c r="F1587" s="187"/>
      <c r="G1587" s="187"/>
      <c r="H1587" s="187"/>
      <c r="I1587"/>
      <c r="J1587"/>
      <c r="K1587"/>
      <c r="L1587"/>
      <c r="M1587"/>
      <c r="N1587"/>
    </row>
    <row r="1588" spans="2:14" ht="15" customHeight="1" x14ac:dyDescent="0.25">
      <c r="B1588" s="181">
        <v>2023</v>
      </c>
      <c r="C1588" s="181"/>
      <c r="D1588" s="182">
        <v>19820</v>
      </c>
      <c r="E1588" s="182">
        <v>3017832</v>
      </c>
      <c r="F1588" s="182">
        <v>1510107</v>
      </c>
      <c r="G1588" s="182">
        <v>721099</v>
      </c>
      <c r="H1588" s="182">
        <v>521223</v>
      </c>
      <c r="I1588"/>
      <c r="J1588"/>
      <c r="K1588"/>
      <c r="L1588"/>
      <c r="M1588"/>
      <c r="N1588"/>
    </row>
    <row r="1589" spans="2:14" ht="15" customHeight="1" x14ac:dyDescent="0.25">
      <c r="B1589" s="181">
        <v>2022</v>
      </c>
      <c r="C1589" s="181"/>
      <c r="D1589" s="182">
        <v>17784</v>
      </c>
      <c r="E1589" s="182">
        <v>2697482</v>
      </c>
      <c r="F1589" s="182">
        <v>1318452</v>
      </c>
      <c r="G1589" s="182">
        <v>673448</v>
      </c>
      <c r="H1589" s="182">
        <v>540880</v>
      </c>
      <c r="I1589"/>
      <c r="J1589"/>
      <c r="K1589"/>
      <c r="L1589"/>
      <c r="M1589"/>
      <c r="N1589"/>
    </row>
    <row r="1590" spans="2:14" ht="15" customHeight="1" x14ac:dyDescent="0.25">
      <c r="B1590" s="168">
        <v>2021</v>
      </c>
      <c r="C1590" s="168"/>
      <c r="D1590" s="169">
        <v>13436</v>
      </c>
      <c r="E1590" s="169">
        <v>1533904</v>
      </c>
      <c r="F1590" s="169">
        <v>667695</v>
      </c>
      <c r="G1590" s="169">
        <v>288781</v>
      </c>
      <c r="H1590" s="169">
        <v>148625</v>
      </c>
      <c r="I1590"/>
      <c r="J1590"/>
      <c r="K1590"/>
      <c r="L1590"/>
      <c r="M1590"/>
      <c r="N1590"/>
    </row>
    <row r="1591" spans="2:14" ht="15" customHeight="1" x14ac:dyDescent="0.25">
      <c r="B1591" s="187" t="s">
        <v>510</v>
      </c>
      <c r="C1591" s="187"/>
      <c r="D1591" s="187"/>
      <c r="E1591" s="187"/>
      <c r="F1591" s="187"/>
      <c r="G1591" s="187"/>
      <c r="H1591" s="187"/>
      <c r="I1591"/>
      <c r="J1591"/>
      <c r="K1591"/>
      <c r="L1591"/>
      <c r="M1591"/>
      <c r="N1591"/>
    </row>
    <row r="1592" spans="2:14" ht="15" customHeight="1" x14ac:dyDescent="0.25">
      <c r="B1592" s="181">
        <v>2023</v>
      </c>
      <c r="C1592" s="181"/>
      <c r="D1592" s="182">
        <v>3289</v>
      </c>
      <c r="E1592" s="182">
        <v>452309</v>
      </c>
      <c r="F1592" s="182">
        <v>247386</v>
      </c>
      <c r="G1592" s="182">
        <v>118166</v>
      </c>
      <c r="H1592" s="182">
        <v>80251</v>
      </c>
      <c r="I1592"/>
      <c r="J1592"/>
      <c r="K1592"/>
      <c r="L1592"/>
      <c r="M1592"/>
      <c r="N1592"/>
    </row>
    <row r="1593" spans="2:14" ht="15" customHeight="1" x14ac:dyDescent="0.25">
      <c r="B1593" s="181">
        <v>2022</v>
      </c>
      <c r="C1593" s="181"/>
      <c r="D1593" s="182">
        <v>3071</v>
      </c>
      <c r="E1593" s="182">
        <v>367804</v>
      </c>
      <c r="F1593" s="182">
        <v>198072</v>
      </c>
      <c r="G1593" s="182">
        <v>93754</v>
      </c>
      <c r="H1593" s="182">
        <v>60655</v>
      </c>
      <c r="I1593"/>
      <c r="J1593"/>
      <c r="K1593"/>
      <c r="L1593"/>
      <c r="M1593"/>
      <c r="N1593"/>
    </row>
    <row r="1594" spans="2:14" ht="15" customHeight="1" x14ac:dyDescent="0.25">
      <c r="B1594" s="168">
        <v>2021</v>
      </c>
      <c r="C1594" s="168"/>
      <c r="D1594" s="169">
        <v>2815</v>
      </c>
      <c r="E1594" s="169">
        <v>239741</v>
      </c>
      <c r="F1594" s="169">
        <v>122015</v>
      </c>
      <c r="G1594" s="169">
        <v>67208</v>
      </c>
      <c r="H1594" s="169">
        <v>37759</v>
      </c>
      <c r="I1594"/>
      <c r="J1594"/>
      <c r="K1594"/>
      <c r="L1594"/>
      <c r="M1594"/>
      <c r="N1594"/>
    </row>
    <row r="1595" spans="2:14" ht="15" customHeight="1" x14ac:dyDescent="0.25">
      <c r="B1595" s="187" t="s">
        <v>527</v>
      </c>
      <c r="C1595" s="187"/>
      <c r="D1595" s="187"/>
      <c r="E1595" s="187"/>
      <c r="F1595" s="187"/>
      <c r="G1595" s="187"/>
      <c r="H1595" s="187"/>
      <c r="I1595"/>
      <c r="J1595"/>
      <c r="K1595"/>
      <c r="L1595"/>
      <c r="M1595"/>
      <c r="N1595"/>
    </row>
    <row r="1596" spans="2:14" ht="15" customHeight="1" x14ac:dyDescent="0.25">
      <c r="B1596" s="181">
        <v>2023</v>
      </c>
      <c r="C1596" s="181"/>
      <c r="D1596" s="182">
        <v>4825</v>
      </c>
      <c r="E1596" s="182">
        <v>1210894</v>
      </c>
      <c r="F1596" s="182">
        <v>650730</v>
      </c>
      <c r="G1596" s="182">
        <v>333732</v>
      </c>
      <c r="H1596" s="182">
        <v>401570</v>
      </c>
      <c r="I1596"/>
      <c r="J1596"/>
      <c r="K1596"/>
      <c r="L1596"/>
      <c r="M1596"/>
      <c r="N1596"/>
    </row>
    <row r="1597" spans="2:14" ht="15" customHeight="1" x14ac:dyDescent="0.25">
      <c r="B1597" s="181">
        <v>2022</v>
      </c>
      <c r="C1597" s="181"/>
      <c r="D1597" s="182">
        <v>4247</v>
      </c>
      <c r="E1597" s="182">
        <v>970368</v>
      </c>
      <c r="F1597" s="182">
        <v>509355</v>
      </c>
      <c r="G1597" s="182">
        <v>256212</v>
      </c>
      <c r="H1597" s="182">
        <v>208610</v>
      </c>
      <c r="I1597"/>
      <c r="J1597"/>
      <c r="K1597"/>
      <c r="L1597"/>
      <c r="M1597"/>
      <c r="N1597"/>
    </row>
    <row r="1598" spans="2:14" ht="15" customHeight="1" x14ac:dyDescent="0.25">
      <c r="B1598" s="168">
        <v>2021</v>
      </c>
      <c r="C1598" s="168"/>
      <c r="D1598" s="169">
        <v>3786</v>
      </c>
      <c r="E1598" s="169">
        <v>549175</v>
      </c>
      <c r="F1598" s="169">
        <v>257664</v>
      </c>
      <c r="G1598" s="169">
        <v>99520</v>
      </c>
      <c r="H1598" s="169">
        <v>44002</v>
      </c>
      <c r="I1598"/>
      <c r="J1598"/>
      <c r="K1598"/>
      <c r="L1598"/>
      <c r="M1598"/>
      <c r="N1598"/>
    </row>
    <row r="1599" spans="2:14" s="9" customFormat="1" ht="15" customHeight="1" x14ac:dyDescent="0.25">
      <c r="B1599" s="258" t="s">
        <v>26</v>
      </c>
      <c r="C1599" s="184"/>
      <c r="D1599" s="184"/>
      <c r="E1599" s="184"/>
      <c r="F1599" s="184"/>
      <c r="G1599" s="184"/>
      <c r="H1599" s="184"/>
      <c r="I1599"/>
      <c r="J1599"/>
      <c r="K1599"/>
      <c r="L1599"/>
      <c r="M1599"/>
      <c r="N1599"/>
    </row>
    <row r="1600" spans="2:14" s="9" customFormat="1" ht="15" customHeight="1" x14ac:dyDescent="0.25">
      <c r="B1600" s="187" t="s">
        <v>381</v>
      </c>
      <c r="C1600" s="187"/>
      <c r="D1600" s="187"/>
      <c r="E1600" s="187"/>
      <c r="F1600" s="187"/>
      <c r="G1600" s="187"/>
      <c r="H1600" s="187"/>
      <c r="I1600"/>
      <c r="J1600"/>
      <c r="K1600"/>
      <c r="L1600"/>
      <c r="M1600"/>
      <c r="N1600"/>
    </row>
    <row r="1601" spans="2:14" s="9" customFormat="1" ht="15" customHeight="1" x14ac:dyDescent="0.25">
      <c r="B1601" s="181">
        <v>2023</v>
      </c>
      <c r="C1601" s="181"/>
      <c r="D1601" s="182">
        <v>33908</v>
      </c>
      <c r="E1601" s="182">
        <v>21515727</v>
      </c>
      <c r="F1601" s="182">
        <v>11288837</v>
      </c>
      <c r="G1601" s="182">
        <v>4109325</v>
      </c>
      <c r="H1601" s="182">
        <v>971476</v>
      </c>
      <c r="I1601"/>
      <c r="J1601"/>
      <c r="K1601"/>
      <c r="L1601"/>
      <c r="M1601"/>
      <c r="N1601"/>
    </row>
    <row r="1602" spans="2:14" s="9" customFormat="1" ht="15" customHeight="1" x14ac:dyDescent="0.25">
      <c r="B1602" s="181">
        <v>2022</v>
      </c>
      <c r="C1602" s="181"/>
      <c r="D1602" s="182">
        <v>29316</v>
      </c>
      <c r="E1602" s="182">
        <v>19438371</v>
      </c>
      <c r="F1602" s="182">
        <v>9886849</v>
      </c>
      <c r="G1602" s="182">
        <v>3777372</v>
      </c>
      <c r="H1602" s="182">
        <v>937808</v>
      </c>
      <c r="I1602"/>
      <c r="J1602"/>
      <c r="K1602"/>
      <c r="L1602"/>
      <c r="M1602"/>
      <c r="N1602"/>
    </row>
    <row r="1603" spans="2:14" s="9" customFormat="1" ht="15" customHeight="1" x14ac:dyDescent="0.25">
      <c r="B1603" s="181">
        <v>2021</v>
      </c>
      <c r="C1603" s="181"/>
      <c r="D1603" s="182">
        <v>24595</v>
      </c>
      <c r="E1603" s="182">
        <v>16689649</v>
      </c>
      <c r="F1603" s="182">
        <v>8348305</v>
      </c>
      <c r="G1603" s="182">
        <v>3172117</v>
      </c>
      <c r="H1603" s="182">
        <v>639203</v>
      </c>
      <c r="I1603"/>
      <c r="J1603"/>
      <c r="K1603"/>
      <c r="L1603"/>
      <c r="M1603"/>
      <c r="N1603"/>
    </row>
    <row r="1604" spans="2:14" s="9" customFormat="1" ht="15" customHeight="1" x14ac:dyDescent="0.25">
      <c r="B1604" s="168">
        <v>2020</v>
      </c>
      <c r="C1604" s="168"/>
      <c r="D1604" s="169">
        <v>21312</v>
      </c>
      <c r="E1604" s="169">
        <v>14710461</v>
      </c>
      <c r="F1604" s="169">
        <v>7449755</v>
      </c>
      <c r="G1604" s="169">
        <v>3203095</v>
      </c>
      <c r="H1604" s="169">
        <v>1826943</v>
      </c>
      <c r="I1604"/>
      <c r="J1604"/>
      <c r="K1604"/>
      <c r="L1604"/>
      <c r="M1604"/>
      <c r="N1604"/>
    </row>
    <row r="1605" spans="2:14" s="9" customFormat="1" ht="15" customHeight="1" x14ac:dyDescent="0.25">
      <c r="B1605" s="168">
        <v>2019</v>
      </c>
      <c r="C1605" s="168"/>
      <c r="D1605" s="169">
        <v>21004</v>
      </c>
      <c r="E1605" s="169">
        <v>13563252</v>
      </c>
      <c r="F1605" s="169">
        <v>6701106</v>
      </c>
      <c r="G1605" s="169">
        <v>2597609</v>
      </c>
      <c r="H1605" s="169">
        <v>-2396235</v>
      </c>
      <c r="I1605"/>
      <c r="J1605"/>
      <c r="K1605"/>
      <c r="L1605"/>
      <c r="M1605"/>
      <c r="N1605"/>
    </row>
    <row r="1606" spans="2:14" s="9" customFormat="1" ht="15" customHeight="1" x14ac:dyDescent="0.25">
      <c r="B1606" s="168">
        <v>2018</v>
      </c>
      <c r="C1606" s="168"/>
      <c r="D1606" s="169">
        <v>19116</v>
      </c>
      <c r="E1606" s="169">
        <v>12641211</v>
      </c>
      <c r="F1606" s="169">
        <v>6025159</v>
      </c>
      <c r="G1606" s="169">
        <v>2649929</v>
      </c>
      <c r="H1606" s="169">
        <v>965826</v>
      </c>
      <c r="I1606"/>
      <c r="J1606"/>
      <c r="K1606"/>
      <c r="L1606"/>
      <c r="M1606"/>
      <c r="N1606"/>
    </row>
    <row r="1607" spans="2:14" ht="15" customHeight="1" x14ac:dyDescent="0.25">
      <c r="B1607" s="168">
        <v>2017</v>
      </c>
      <c r="C1607" s="168"/>
      <c r="D1607" s="169">
        <v>17837</v>
      </c>
      <c r="E1607" s="169">
        <v>12064559</v>
      </c>
      <c r="F1607" s="169">
        <v>5668017</v>
      </c>
      <c r="G1607" s="169">
        <v>2643224</v>
      </c>
      <c r="H1607" s="169">
        <v>-17460</v>
      </c>
      <c r="I1607"/>
      <c r="J1607"/>
      <c r="K1607"/>
      <c r="L1607"/>
      <c r="M1607"/>
      <c r="N1607"/>
    </row>
    <row r="1608" spans="2:14" ht="15" customHeight="1" x14ac:dyDescent="0.25">
      <c r="B1608" s="168">
        <v>2016</v>
      </c>
      <c r="C1608" s="168"/>
      <c r="D1608" s="169">
        <v>16453</v>
      </c>
      <c r="E1608" s="169">
        <v>11514786</v>
      </c>
      <c r="F1608" s="169">
        <v>5374101</v>
      </c>
      <c r="G1608" s="169">
        <v>2565942</v>
      </c>
      <c r="H1608" s="169">
        <v>271659</v>
      </c>
      <c r="I1608"/>
      <c r="J1608"/>
      <c r="K1608"/>
      <c r="L1608"/>
      <c r="M1608"/>
      <c r="N1608"/>
    </row>
    <row r="1609" spans="2:14" ht="15" customHeight="1" x14ac:dyDescent="0.25">
      <c r="B1609" s="168">
        <v>2015</v>
      </c>
      <c r="C1609" s="168"/>
      <c r="D1609" s="169">
        <v>15600</v>
      </c>
      <c r="E1609" s="169">
        <v>10975547</v>
      </c>
      <c r="F1609" s="169">
        <v>5048447</v>
      </c>
      <c r="G1609" s="169">
        <v>2374343</v>
      </c>
      <c r="H1609" s="169">
        <v>-97029</v>
      </c>
      <c r="I1609"/>
      <c r="J1609"/>
      <c r="K1609"/>
      <c r="L1609"/>
      <c r="M1609"/>
      <c r="N1609"/>
    </row>
    <row r="1610" spans="2:14" ht="15" customHeight="1" x14ac:dyDescent="0.25">
      <c r="B1610" s="168">
        <v>2014</v>
      </c>
      <c r="C1610" s="168"/>
      <c r="D1610" s="169">
        <v>14834</v>
      </c>
      <c r="E1610" s="169">
        <v>10907905</v>
      </c>
      <c r="F1610" s="169">
        <v>4913300</v>
      </c>
      <c r="G1610" s="169">
        <v>2448650</v>
      </c>
      <c r="H1610" s="169">
        <v>-2138145</v>
      </c>
      <c r="I1610"/>
      <c r="J1610"/>
      <c r="K1610"/>
      <c r="L1610"/>
      <c r="M1610"/>
      <c r="N1610"/>
    </row>
    <row r="1611" spans="2:14" ht="15" customHeight="1" x14ac:dyDescent="0.25">
      <c r="B1611" s="168">
        <v>2013</v>
      </c>
      <c r="C1611" s="168"/>
      <c r="D1611" s="169">
        <v>14507</v>
      </c>
      <c r="E1611" s="169">
        <v>11085644</v>
      </c>
      <c r="F1611" s="169">
        <v>4903727</v>
      </c>
      <c r="G1611" s="169">
        <v>2346950</v>
      </c>
      <c r="H1611" s="169">
        <v>216070</v>
      </c>
      <c r="I1611"/>
      <c r="J1611"/>
      <c r="K1611"/>
      <c r="L1611"/>
      <c r="M1611"/>
      <c r="N1611"/>
    </row>
    <row r="1612" spans="2:14" ht="15" customHeight="1" x14ac:dyDescent="0.25">
      <c r="B1612" s="168">
        <v>2012</v>
      </c>
      <c r="C1612" s="168"/>
      <c r="D1612" s="169">
        <v>14328</v>
      </c>
      <c r="E1612" s="169">
        <v>11471785</v>
      </c>
      <c r="F1612" s="169">
        <v>5090162</v>
      </c>
      <c r="G1612" s="169">
        <v>2653886</v>
      </c>
      <c r="H1612" s="169">
        <v>487002</v>
      </c>
      <c r="I1612"/>
      <c r="J1612"/>
      <c r="K1612"/>
      <c r="L1612"/>
      <c r="M1612"/>
      <c r="N1612"/>
    </row>
    <row r="1613" spans="2:14" s="7" customFormat="1" ht="15" customHeight="1" x14ac:dyDescent="0.25">
      <c r="B1613" s="168">
        <v>2011</v>
      </c>
      <c r="C1613" s="168"/>
      <c r="D1613" s="169">
        <v>14462</v>
      </c>
      <c r="E1613" s="169">
        <v>12048733</v>
      </c>
      <c r="F1613" s="169">
        <v>5368783</v>
      </c>
      <c r="G1613" s="169">
        <v>2835701</v>
      </c>
      <c r="H1613" s="169">
        <v>125626</v>
      </c>
      <c r="I1613"/>
      <c r="J1613"/>
      <c r="K1613"/>
      <c r="L1613"/>
      <c r="M1613"/>
      <c r="N1613"/>
    </row>
    <row r="1614" spans="2:14" s="8" customFormat="1" ht="15" customHeight="1" x14ac:dyDescent="0.25">
      <c r="B1614" s="168">
        <v>2010</v>
      </c>
      <c r="C1614" s="168"/>
      <c r="D1614" s="169">
        <v>14372</v>
      </c>
      <c r="E1614" s="169">
        <v>13234407</v>
      </c>
      <c r="F1614" s="169">
        <v>5783560</v>
      </c>
      <c r="G1614" s="169">
        <v>3205284</v>
      </c>
      <c r="H1614" s="169">
        <v>6334993</v>
      </c>
      <c r="I1614"/>
      <c r="J1614"/>
      <c r="K1614"/>
      <c r="L1614"/>
      <c r="M1614"/>
      <c r="N1614"/>
    </row>
    <row r="1615" spans="2:14" s="8" customFormat="1" ht="15" customHeight="1" x14ac:dyDescent="0.25">
      <c r="B1615" s="168">
        <v>2009</v>
      </c>
      <c r="C1615" s="168"/>
      <c r="D1615" s="169">
        <v>14968</v>
      </c>
      <c r="E1615" s="169">
        <v>12990931</v>
      </c>
      <c r="F1615" s="169">
        <v>5665575</v>
      </c>
      <c r="G1615" s="169">
        <v>3130261</v>
      </c>
      <c r="H1615" s="169">
        <v>1137580</v>
      </c>
      <c r="I1615"/>
      <c r="J1615"/>
      <c r="K1615"/>
      <c r="L1615"/>
      <c r="M1615"/>
      <c r="N1615"/>
    </row>
    <row r="1616" spans="2:14" s="8" customFormat="1" ht="15" customHeight="1" x14ac:dyDescent="0.25">
      <c r="B1616" s="168">
        <v>2008</v>
      </c>
      <c r="C1616" s="168"/>
      <c r="D1616" s="169">
        <v>15800</v>
      </c>
      <c r="E1616" s="169">
        <v>13142757</v>
      </c>
      <c r="F1616" s="169">
        <v>5654126</v>
      </c>
      <c r="G1616" s="169">
        <v>3284386</v>
      </c>
      <c r="H1616" s="169">
        <v>977685</v>
      </c>
      <c r="I1616"/>
      <c r="J1616"/>
      <c r="K1616"/>
      <c r="L1616"/>
      <c r="M1616"/>
      <c r="N1616"/>
    </row>
    <row r="1617" spans="2:14" ht="15" customHeight="1" x14ac:dyDescent="0.25">
      <c r="B1617" s="258" t="s">
        <v>35</v>
      </c>
      <c r="C1617" s="184"/>
      <c r="D1617" s="184"/>
      <c r="E1617" s="184"/>
      <c r="F1617" s="184"/>
      <c r="G1617" s="184"/>
      <c r="H1617" s="184"/>
      <c r="I1617"/>
      <c r="J1617"/>
      <c r="K1617"/>
      <c r="L1617"/>
      <c r="M1617"/>
      <c r="N1617"/>
    </row>
    <row r="1618" spans="2:14" ht="15" customHeight="1" x14ac:dyDescent="0.25">
      <c r="B1618" s="187" t="s">
        <v>250</v>
      </c>
      <c r="C1618" s="187"/>
      <c r="D1618" s="187"/>
      <c r="E1618" s="187"/>
      <c r="F1618" s="187"/>
      <c r="G1618" s="187"/>
      <c r="H1618" s="187"/>
      <c r="I1618"/>
      <c r="J1618"/>
      <c r="K1618"/>
      <c r="L1618"/>
      <c r="M1618"/>
      <c r="N1618"/>
    </row>
    <row r="1619" spans="2:14" ht="15" customHeight="1" x14ac:dyDescent="0.25">
      <c r="B1619" s="181">
        <v>2023</v>
      </c>
      <c r="C1619" s="181"/>
      <c r="D1619" s="182">
        <v>15546</v>
      </c>
      <c r="E1619" s="182">
        <v>368352</v>
      </c>
      <c r="F1619" s="182">
        <v>329864</v>
      </c>
      <c r="G1619" s="182">
        <v>316348</v>
      </c>
      <c r="H1619" s="182">
        <v>315025</v>
      </c>
      <c r="I1619"/>
      <c r="J1619"/>
      <c r="K1619"/>
      <c r="L1619"/>
      <c r="M1619"/>
      <c r="N1619"/>
    </row>
    <row r="1620" spans="2:14" ht="15" customHeight="1" x14ac:dyDescent="0.25">
      <c r="B1620" s="181">
        <v>2022</v>
      </c>
      <c r="C1620" s="181"/>
      <c r="D1620" s="182">
        <v>12548</v>
      </c>
      <c r="E1620" s="182">
        <v>256321</v>
      </c>
      <c r="F1620" s="182">
        <v>229206</v>
      </c>
      <c r="G1620" s="182">
        <v>219630</v>
      </c>
      <c r="H1620" s="182">
        <v>218506</v>
      </c>
      <c r="I1620"/>
      <c r="J1620"/>
      <c r="K1620"/>
      <c r="L1620"/>
      <c r="M1620"/>
      <c r="N1620"/>
    </row>
    <row r="1621" spans="2:14" ht="15" customHeight="1" x14ac:dyDescent="0.25">
      <c r="B1621" s="168">
        <v>2021</v>
      </c>
      <c r="C1621" s="168"/>
      <c r="D1621" s="169">
        <v>9449</v>
      </c>
      <c r="E1621" s="169">
        <v>167272</v>
      </c>
      <c r="F1621" s="169">
        <v>148522</v>
      </c>
      <c r="G1621" s="169">
        <v>141916</v>
      </c>
      <c r="H1621" s="169">
        <v>141182</v>
      </c>
      <c r="I1621"/>
      <c r="J1621"/>
      <c r="K1621"/>
      <c r="L1621"/>
      <c r="M1621"/>
      <c r="N1621"/>
    </row>
    <row r="1622" spans="2:14" ht="15" customHeight="1" x14ac:dyDescent="0.25">
      <c r="B1622" s="168">
        <v>2020</v>
      </c>
      <c r="C1622" s="168"/>
      <c r="D1622" s="169">
        <v>7505</v>
      </c>
      <c r="E1622" s="169">
        <v>108243</v>
      </c>
      <c r="F1622" s="169">
        <v>90651</v>
      </c>
      <c r="G1622" s="169">
        <v>82683</v>
      </c>
      <c r="H1622" s="169">
        <v>81605</v>
      </c>
      <c r="I1622"/>
      <c r="J1622"/>
      <c r="K1622"/>
      <c r="L1622"/>
      <c r="M1622"/>
      <c r="N1622"/>
    </row>
    <row r="1623" spans="2:14" ht="15" customHeight="1" x14ac:dyDescent="0.25">
      <c r="B1623" s="168">
        <v>2019</v>
      </c>
      <c r="C1623" s="168"/>
      <c r="D1623" s="169">
        <v>7776</v>
      </c>
      <c r="E1623" s="169">
        <v>110267</v>
      </c>
      <c r="F1623" s="169">
        <v>90692</v>
      </c>
      <c r="G1623" s="169">
        <v>82893</v>
      </c>
      <c r="H1623" s="169">
        <v>81719</v>
      </c>
      <c r="I1623"/>
      <c r="J1623"/>
      <c r="K1623"/>
      <c r="L1623"/>
      <c r="M1623"/>
      <c r="N1623"/>
    </row>
    <row r="1624" spans="2:14" ht="15" customHeight="1" x14ac:dyDescent="0.25">
      <c r="B1624" s="168">
        <v>2018</v>
      </c>
      <c r="C1624" s="168"/>
      <c r="D1624" s="169">
        <v>7150</v>
      </c>
      <c r="E1624" s="169">
        <v>95564</v>
      </c>
      <c r="F1624" s="169">
        <v>77410</v>
      </c>
      <c r="G1624" s="169">
        <v>70707</v>
      </c>
      <c r="H1624" s="169">
        <v>69537</v>
      </c>
      <c r="I1624"/>
      <c r="J1624"/>
      <c r="K1624"/>
      <c r="L1624"/>
      <c r="M1624"/>
      <c r="N1624"/>
    </row>
    <row r="1625" spans="2:14" ht="15" customHeight="1" x14ac:dyDescent="0.25">
      <c r="B1625" s="168">
        <v>2017</v>
      </c>
      <c r="C1625" s="168"/>
      <c r="D1625" s="169">
        <v>6819</v>
      </c>
      <c r="E1625" s="169">
        <v>84975</v>
      </c>
      <c r="F1625" s="169">
        <v>69101</v>
      </c>
      <c r="G1625" s="169">
        <v>63275</v>
      </c>
      <c r="H1625" s="169">
        <v>62253</v>
      </c>
      <c r="I1625"/>
      <c r="J1625"/>
      <c r="K1625"/>
      <c r="L1625"/>
      <c r="M1625"/>
      <c r="N1625"/>
    </row>
    <row r="1626" spans="2:14" ht="15" customHeight="1" x14ac:dyDescent="0.25">
      <c r="B1626" s="168">
        <v>2016</v>
      </c>
      <c r="C1626" s="168"/>
      <c r="D1626" s="169">
        <v>6142</v>
      </c>
      <c r="E1626" s="169">
        <v>75594</v>
      </c>
      <c r="F1626" s="169">
        <v>60848</v>
      </c>
      <c r="G1626" s="169">
        <v>55717</v>
      </c>
      <c r="H1626" s="169">
        <v>54641</v>
      </c>
      <c r="I1626"/>
      <c r="J1626"/>
      <c r="K1626"/>
      <c r="L1626"/>
      <c r="M1626"/>
      <c r="N1626"/>
    </row>
    <row r="1627" spans="2:14" ht="15" customHeight="1" x14ac:dyDescent="0.25">
      <c r="B1627" s="168">
        <v>2015</v>
      </c>
      <c r="C1627" s="168"/>
      <c r="D1627" s="169">
        <v>5753</v>
      </c>
      <c r="E1627" s="169">
        <v>67328</v>
      </c>
      <c r="F1627" s="169">
        <v>53971</v>
      </c>
      <c r="G1627" s="169">
        <v>49374</v>
      </c>
      <c r="H1627" s="169">
        <v>48485</v>
      </c>
      <c r="I1627"/>
      <c r="J1627"/>
      <c r="K1627"/>
      <c r="L1627"/>
      <c r="M1627"/>
      <c r="N1627"/>
    </row>
    <row r="1628" spans="2:14" ht="15" customHeight="1" x14ac:dyDescent="0.25">
      <c r="B1628" s="168">
        <v>2014</v>
      </c>
      <c r="C1628" s="168"/>
      <c r="D1628" s="169">
        <v>5479</v>
      </c>
      <c r="E1628" s="169">
        <v>63535</v>
      </c>
      <c r="F1628" s="169">
        <v>50405</v>
      </c>
      <c r="G1628" s="169">
        <v>46094</v>
      </c>
      <c r="H1628" s="169">
        <v>45025</v>
      </c>
      <c r="I1628"/>
      <c r="J1628"/>
      <c r="K1628"/>
      <c r="L1628"/>
      <c r="M1628"/>
      <c r="N1628"/>
    </row>
    <row r="1629" spans="2:14" s="8" customFormat="1" ht="15" customHeight="1" x14ac:dyDescent="0.25">
      <c r="B1629" s="168">
        <v>2013</v>
      </c>
      <c r="C1629" s="168"/>
      <c r="D1629" s="169">
        <v>5494</v>
      </c>
      <c r="E1629" s="169">
        <v>60860</v>
      </c>
      <c r="F1629" s="169">
        <v>47812</v>
      </c>
      <c r="G1629" s="169">
        <v>43669</v>
      </c>
      <c r="H1629" s="169">
        <v>42717</v>
      </c>
      <c r="I1629"/>
      <c r="J1629"/>
      <c r="K1629"/>
      <c r="L1629"/>
      <c r="M1629"/>
      <c r="N1629"/>
    </row>
    <row r="1630" spans="2:14" s="9" customFormat="1" ht="15" customHeight="1" x14ac:dyDescent="0.25">
      <c r="B1630" s="168">
        <v>2012</v>
      </c>
      <c r="C1630" s="168"/>
      <c r="D1630" s="169">
        <v>5748</v>
      </c>
      <c r="E1630" s="169">
        <v>67651</v>
      </c>
      <c r="F1630" s="169">
        <v>52313</v>
      </c>
      <c r="G1630" s="169">
        <v>47803</v>
      </c>
      <c r="H1630" s="169">
        <v>46717</v>
      </c>
      <c r="I1630"/>
      <c r="J1630"/>
      <c r="K1630"/>
      <c r="L1630"/>
      <c r="M1630"/>
      <c r="N1630"/>
    </row>
    <row r="1631" spans="2:14" s="9" customFormat="1" ht="15" customHeight="1" x14ac:dyDescent="0.25">
      <c r="B1631" s="168">
        <v>2011</v>
      </c>
      <c r="C1631" s="168"/>
      <c r="D1631" s="169">
        <v>6226</v>
      </c>
      <c r="E1631" s="169">
        <v>76673</v>
      </c>
      <c r="F1631" s="169">
        <v>59121</v>
      </c>
      <c r="G1631" s="169">
        <v>54029</v>
      </c>
      <c r="H1631" s="169">
        <v>52766</v>
      </c>
      <c r="I1631"/>
      <c r="J1631"/>
      <c r="K1631"/>
      <c r="L1631"/>
      <c r="M1631"/>
      <c r="N1631"/>
    </row>
    <row r="1632" spans="2:14" s="9" customFormat="1" ht="15" customHeight="1" x14ac:dyDescent="0.25">
      <c r="B1632" s="168">
        <v>2010</v>
      </c>
      <c r="C1632" s="168"/>
      <c r="D1632" s="169">
        <v>6691</v>
      </c>
      <c r="E1632" s="169">
        <v>96730</v>
      </c>
      <c r="F1632" s="169">
        <v>74269</v>
      </c>
      <c r="G1632" s="169">
        <v>68069</v>
      </c>
      <c r="H1632" s="169">
        <v>66415</v>
      </c>
      <c r="I1632"/>
      <c r="J1632"/>
      <c r="K1632"/>
      <c r="L1632"/>
      <c r="M1632"/>
      <c r="N1632"/>
    </row>
    <row r="1633" spans="2:14" ht="15" customHeight="1" x14ac:dyDescent="0.25">
      <c r="B1633" s="168">
        <v>2009</v>
      </c>
      <c r="C1633" s="168"/>
      <c r="D1633" s="169">
        <v>7392</v>
      </c>
      <c r="E1633" s="169">
        <v>107782</v>
      </c>
      <c r="F1633" s="169">
        <v>82039</v>
      </c>
      <c r="G1633" s="169">
        <v>75470</v>
      </c>
      <c r="H1633" s="169">
        <v>73672</v>
      </c>
      <c r="I1633"/>
      <c r="J1633"/>
      <c r="K1633"/>
      <c r="L1633"/>
      <c r="M1633"/>
      <c r="N1633"/>
    </row>
    <row r="1634" spans="2:14" ht="15" customHeight="1" x14ac:dyDescent="0.25">
      <c r="B1634" s="168">
        <v>2008</v>
      </c>
      <c r="C1634" s="168"/>
      <c r="D1634" s="169">
        <v>8376</v>
      </c>
      <c r="E1634" s="169">
        <v>118327</v>
      </c>
      <c r="F1634" s="169">
        <v>89388</v>
      </c>
      <c r="G1634" s="169">
        <v>82291</v>
      </c>
      <c r="H1634" s="169">
        <v>80067</v>
      </c>
      <c r="I1634"/>
      <c r="J1634"/>
      <c r="K1634"/>
      <c r="L1634"/>
      <c r="M1634"/>
      <c r="N1634"/>
    </row>
    <row r="1635" spans="2:14" ht="15" customHeight="1" x14ac:dyDescent="0.25">
      <c r="B1635" s="187" t="s">
        <v>251</v>
      </c>
      <c r="C1635" s="187"/>
      <c r="D1635" s="187"/>
      <c r="E1635" s="187"/>
      <c r="F1635" s="187"/>
      <c r="G1635" s="187"/>
      <c r="H1635" s="187"/>
      <c r="I1635"/>
      <c r="J1635"/>
      <c r="K1635"/>
      <c r="L1635"/>
      <c r="M1635"/>
      <c r="N1635"/>
    </row>
    <row r="1636" spans="2:14" ht="15" customHeight="1" x14ac:dyDescent="0.25">
      <c r="B1636" s="181">
        <v>2023</v>
      </c>
      <c r="C1636" s="181"/>
      <c r="D1636" s="182">
        <v>18362</v>
      </c>
      <c r="E1636" s="182">
        <v>21147375</v>
      </c>
      <c r="F1636" s="182">
        <v>10958973</v>
      </c>
      <c r="G1636" s="182">
        <v>3792977</v>
      </c>
      <c r="H1636" s="182">
        <v>656451</v>
      </c>
      <c r="I1636"/>
      <c r="J1636"/>
      <c r="K1636"/>
      <c r="L1636"/>
      <c r="M1636"/>
      <c r="N1636"/>
    </row>
    <row r="1637" spans="2:14" ht="15" customHeight="1" x14ac:dyDescent="0.25">
      <c r="B1637" s="181">
        <v>2022</v>
      </c>
      <c r="C1637" s="181"/>
      <c r="D1637" s="182">
        <v>16768</v>
      </c>
      <c r="E1637" s="182">
        <v>19182050</v>
      </c>
      <c r="F1637" s="182">
        <v>9657643</v>
      </c>
      <c r="G1637" s="182">
        <v>3557742</v>
      </c>
      <c r="H1637" s="182">
        <v>719302</v>
      </c>
      <c r="I1637"/>
      <c r="J1637"/>
      <c r="K1637"/>
      <c r="L1637"/>
      <c r="M1637"/>
      <c r="N1637"/>
    </row>
    <row r="1638" spans="2:14" ht="15" customHeight="1" x14ac:dyDescent="0.25">
      <c r="B1638" s="168">
        <v>2021</v>
      </c>
      <c r="C1638" s="168"/>
      <c r="D1638" s="169">
        <v>15146</v>
      </c>
      <c r="E1638" s="169">
        <v>16522377</v>
      </c>
      <c r="F1638" s="169">
        <v>8199783</v>
      </c>
      <c r="G1638" s="169">
        <v>3030201</v>
      </c>
      <c r="H1638" s="169">
        <v>498022</v>
      </c>
      <c r="I1638"/>
      <c r="J1638"/>
      <c r="K1638"/>
      <c r="L1638"/>
      <c r="M1638"/>
      <c r="N1638"/>
    </row>
    <row r="1639" spans="2:14" ht="15" customHeight="1" x14ac:dyDescent="0.25">
      <c r="B1639" s="168">
        <v>2020</v>
      </c>
      <c r="C1639" s="168"/>
      <c r="D1639" s="169">
        <v>13807</v>
      </c>
      <c r="E1639" s="169">
        <v>14602218</v>
      </c>
      <c r="F1639" s="169">
        <v>7359104</v>
      </c>
      <c r="G1639" s="169">
        <v>3120412</v>
      </c>
      <c r="H1639" s="169">
        <v>1745338</v>
      </c>
      <c r="I1639"/>
      <c r="J1639"/>
      <c r="K1639"/>
      <c r="L1639"/>
      <c r="M1639"/>
      <c r="N1639"/>
    </row>
    <row r="1640" spans="2:14" ht="15" customHeight="1" x14ac:dyDescent="0.25">
      <c r="B1640" s="168">
        <v>2019</v>
      </c>
      <c r="C1640" s="168"/>
      <c r="D1640" s="169">
        <v>13228</v>
      </c>
      <c r="E1640" s="169">
        <v>13452985</v>
      </c>
      <c r="F1640" s="169">
        <v>6610414</v>
      </c>
      <c r="G1640" s="169">
        <v>2514716</v>
      </c>
      <c r="H1640" s="169">
        <v>-2477955</v>
      </c>
      <c r="I1640"/>
      <c r="J1640"/>
      <c r="K1640"/>
      <c r="L1640"/>
      <c r="M1640"/>
      <c r="N1640"/>
    </row>
    <row r="1641" spans="2:14" ht="15" customHeight="1" x14ac:dyDescent="0.25">
      <c r="B1641" s="168">
        <v>2018</v>
      </c>
      <c r="C1641" s="168"/>
      <c r="D1641" s="169">
        <v>11966</v>
      </c>
      <c r="E1641" s="169">
        <v>12545647</v>
      </c>
      <c r="F1641" s="169">
        <v>5947749</v>
      </c>
      <c r="G1641" s="169">
        <v>2579222</v>
      </c>
      <c r="H1641" s="169">
        <v>896289</v>
      </c>
      <c r="I1641"/>
      <c r="J1641"/>
      <c r="K1641"/>
      <c r="L1641"/>
      <c r="M1641"/>
      <c r="N1641"/>
    </row>
    <row r="1642" spans="2:14" ht="15" customHeight="1" x14ac:dyDescent="0.25">
      <c r="B1642" s="168">
        <v>2017</v>
      </c>
      <c r="C1642" s="168"/>
      <c r="D1642" s="169">
        <v>11018</v>
      </c>
      <c r="E1642" s="169">
        <v>11979583</v>
      </c>
      <c r="F1642" s="169">
        <v>5598916</v>
      </c>
      <c r="G1642" s="169">
        <v>2579949</v>
      </c>
      <c r="H1642" s="169">
        <v>-79714</v>
      </c>
      <c r="I1642"/>
      <c r="J1642"/>
      <c r="K1642"/>
      <c r="L1642"/>
      <c r="M1642"/>
      <c r="N1642"/>
    </row>
    <row r="1643" spans="2:14" ht="15" customHeight="1" x14ac:dyDescent="0.25">
      <c r="B1643" s="168">
        <v>2016</v>
      </c>
      <c r="C1643" s="168"/>
      <c r="D1643" s="169">
        <v>10311</v>
      </c>
      <c r="E1643" s="169">
        <v>11439192</v>
      </c>
      <c r="F1643" s="169">
        <v>5313253</v>
      </c>
      <c r="G1643" s="169">
        <v>2510225</v>
      </c>
      <c r="H1643" s="169">
        <v>217018</v>
      </c>
      <c r="I1643"/>
      <c r="J1643"/>
      <c r="K1643"/>
      <c r="L1643"/>
      <c r="M1643"/>
      <c r="N1643"/>
    </row>
    <row r="1644" spans="2:14" ht="15" customHeight="1" x14ac:dyDescent="0.25">
      <c r="B1644" s="168">
        <v>2015</v>
      </c>
      <c r="C1644" s="168"/>
      <c r="D1644" s="169">
        <v>9847</v>
      </c>
      <c r="E1644" s="169">
        <v>10908219</v>
      </c>
      <c r="F1644" s="169">
        <v>4994476</v>
      </c>
      <c r="G1644" s="169">
        <v>2324969</v>
      </c>
      <c r="H1644" s="169">
        <v>-145514</v>
      </c>
      <c r="I1644"/>
      <c r="J1644"/>
      <c r="K1644"/>
      <c r="L1644"/>
      <c r="M1644"/>
      <c r="N1644"/>
    </row>
    <row r="1645" spans="2:14" s="9" customFormat="1" ht="15" customHeight="1" collapsed="1" x14ac:dyDescent="0.25">
      <c r="B1645" s="168">
        <v>2014</v>
      </c>
      <c r="C1645" s="168"/>
      <c r="D1645" s="169">
        <v>9355</v>
      </c>
      <c r="E1645" s="169">
        <v>10844370</v>
      </c>
      <c r="F1645" s="169">
        <v>4862895</v>
      </c>
      <c r="G1645" s="169">
        <v>2402556</v>
      </c>
      <c r="H1645" s="169">
        <v>-2183170</v>
      </c>
      <c r="I1645"/>
      <c r="J1645"/>
      <c r="K1645"/>
      <c r="L1645"/>
      <c r="M1645"/>
      <c r="N1645"/>
    </row>
    <row r="1646" spans="2:14" s="9" customFormat="1" ht="15" customHeight="1" x14ac:dyDescent="0.25">
      <c r="B1646" s="168">
        <v>2013</v>
      </c>
      <c r="C1646" s="168"/>
      <c r="D1646" s="169">
        <v>9013</v>
      </c>
      <c r="E1646" s="169">
        <v>11024784</v>
      </c>
      <c r="F1646" s="169">
        <v>4855915</v>
      </c>
      <c r="G1646" s="169">
        <v>2303280</v>
      </c>
      <c r="H1646" s="169">
        <v>173353</v>
      </c>
      <c r="I1646"/>
      <c r="J1646"/>
      <c r="K1646"/>
      <c r="L1646"/>
      <c r="M1646"/>
      <c r="N1646"/>
    </row>
    <row r="1647" spans="2:14" s="9" customFormat="1" ht="15" customHeight="1" x14ac:dyDescent="0.25">
      <c r="B1647" s="168">
        <v>2012</v>
      </c>
      <c r="C1647" s="168"/>
      <c r="D1647" s="169">
        <v>8580</v>
      </c>
      <c r="E1647" s="169">
        <v>11404134</v>
      </c>
      <c r="F1647" s="169">
        <v>5037849</v>
      </c>
      <c r="G1647" s="169">
        <v>2606083</v>
      </c>
      <c r="H1647" s="169">
        <v>440285</v>
      </c>
      <c r="I1647"/>
      <c r="J1647"/>
      <c r="K1647"/>
      <c r="L1647"/>
      <c r="M1647"/>
      <c r="N1647"/>
    </row>
    <row r="1648" spans="2:14" ht="15" customHeight="1" x14ac:dyDescent="0.25">
      <c r="B1648" s="168">
        <v>2011</v>
      </c>
      <c r="C1648" s="168"/>
      <c r="D1648" s="169">
        <v>8236</v>
      </c>
      <c r="E1648" s="169">
        <v>11972060</v>
      </c>
      <c r="F1648" s="169">
        <v>5309662</v>
      </c>
      <c r="G1648" s="169">
        <v>2781672</v>
      </c>
      <c r="H1648" s="169">
        <v>72860</v>
      </c>
      <c r="I1648"/>
      <c r="J1648"/>
      <c r="K1648"/>
      <c r="L1648"/>
      <c r="M1648"/>
      <c r="N1648"/>
    </row>
    <row r="1649" spans="2:14" ht="15" customHeight="1" x14ac:dyDescent="0.25">
      <c r="B1649" s="168">
        <v>2010</v>
      </c>
      <c r="C1649" s="168"/>
      <c r="D1649" s="169">
        <v>7681</v>
      </c>
      <c r="E1649" s="169">
        <v>13137677</v>
      </c>
      <c r="F1649" s="169">
        <v>5709290</v>
      </c>
      <c r="G1649" s="169">
        <v>3137215</v>
      </c>
      <c r="H1649" s="169">
        <v>6268579</v>
      </c>
      <c r="I1649"/>
      <c r="J1649"/>
      <c r="K1649"/>
      <c r="L1649"/>
      <c r="M1649"/>
      <c r="N1649"/>
    </row>
    <row r="1650" spans="2:14" ht="15" customHeight="1" x14ac:dyDescent="0.25">
      <c r="B1650" s="168">
        <v>2009</v>
      </c>
      <c r="C1650" s="168"/>
      <c r="D1650" s="169">
        <v>7576</v>
      </c>
      <c r="E1650" s="169">
        <v>12883149</v>
      </c>
      <c r="F1650" s="169">
        <v>5583536</v>
      </c>
      <c r="G1650" s="169">
        <v>3054792</v>
      </c>
      <c r="H1650" s="169">
        <v>1063908</v>
      </c>
      <c r="I1650"/>
      <c r="J1650"/>
      <c r="K1650"/>
      <c r="L1650"/>
      <c r="M1650"/>
      <c r="N1650"/>
    </row>
    <row r="1651" spans="2:14" ht="15" customHeight="1" x14ac:dyDescent="0.25">
      <c r="B1651" s="168">
        <v>2008</v>
      </c>
      <c r="C1651" s="168"/>
      <c r="D1651" s="169">
        <v>7424</v>
      </c>
      <c r="E1651" s="169">
        <v>13024430</v>
      </c>
      <c r="F1651" s="169">
        <v>5564739</v>
      </c>
      <c r="G1651" s="169">
        <v>3202095</v>
      </c>
      <c r="H1651" s="169">
        <v>897618</v>
      </c>
      <c r="I1651"/>
      <c r="J1651"/>
      <c r="K1651"/>
      <c r="L1651"/>
      <c r="M1651"/>
      <c r="N1651"/>
    </row>
    <row r="1652" spans="2:14" ht="15" customHeight="1" x14ac:dyDescent="0.25">
      <c r="B1652" s="258" t="s">
        <v>11</v>
      </c>
      <c r="C1652" s="184"/>
      <c r="D1652" s="184"/>
      <c r="E1652" s="184"/>
      <c r="F1652" s="184"/>
      <c r="G1652" s="184"/>
      <c r="H1652" s="184"/>
      <c r="I1652"/>
      <c r="J1652"/>
      <c r="K1652"/>
      <c r="L1652"/>
      <c r="M1652"/>
      <c r="N1652"/>
    </row>
    <row r="1653" spans="2:14" ht="15" customHeight="1" x14ac:dyDescent="0.25">
      <c r="B1653" s="187" t="s">
        <v>252</v>
      </c>
      <c r="C1653" s="187"/>
      <c r="D1653" s="187"/>
      <c r="E1653" s="187"/>
      <c r="F1653" s="187"/>
      <c r="G1653" s="187"/>
      <c r="H1653" s="187"/>
      <c r="I1653"/>
      <c r="J1653"/>
      <c r="K1653"/>
      <c r="L1653"/>
      <c r="M1653"/>
      <c r="N1653"/>
    </row>
    <row r="1654" spans="2:14" ht="15" customHeight="1" x14ac:dyDescent="0.25">
      <c r="B1654" s="181">
        <v>2023</v>
      </c>
      <c r="C1654" s="181"/>
      <c r="D1654" s="182">
        <v>33801</v>
      </c>
      <c r="E1654" s="182">
        <v>8567768</v>
      </c>
      <c r="F1654" s="182">
        <v>4601346</v>
      </c>
      <c r="G1654" s="182">
        <v>1212779</v>
      </c>
      <c r="H1654" s="182">
        <v>588232</v>
      </c>
      <c r="I1654"/>
      <c r="J1654"/>
      <c r="K1654"/>
      <c r="L1654"/>
      <c r="M1654"/>
      <c r="N1654"/>
    </row>
    <row r="1655" spans="2:14" ht="15" customHeight="1" x14ac:dyDescent="0.25">
      <c r="B1655" s="181">
        <v>2022</v>
      </c>
      <c r="C1655" s="181"/>
      <c r="D1655" s="182">
        <v>29220</v>
      </c>
      <c r="E1655" s="182">
        <v>7856545</v>
      </c>
      <c r="F1655" s="182">
        <v>3996613</v>
      </c>
      <c r="G1655" s="182">
        <v>1086698</v>
      </c>
      <c r="H1655" s="182">
        <v>489451</v>
      </c>
      <c r="I1655"/>
      <c r="J1655"/>
      <c r="K1655"/>
      <c r="L1655"/>
      <c r="M1655"/>
      <c r="N1655"/>
    </row>
    <row r="1656" spans="2:14" ht="15" customHeight="1" x14ac:dyDescent="0.25">
      <c r="B1656" s="168">
        <v>2021</v>
      </c>
      <c r="C1656" s="168"/>
      <c r="D1656" s="169">
        <v>24503</v>
      </c>
      <c r="E1656" s="169">
        <v>6386652</v>
      </c>
      <c r="F1656" s="169">
        <v>3267405</v>
      </c>
      <c r="G1656" s="169">
        <v>933698</v>
      </c>
      <c r="H1656" s="169">
        <v>329755</v>
      </c>
      <c r="I1656"/>
      <c r="J1656"/>
      <c r="K1656"/>
      <c r="L1656"/>
      <c r="M1656"/>
      <c r="N1656"/>
    </row>
    <row r="1657" spans="2:14" ht="15" customHeight="1" x14ac:dyDescent="0.25">
      <c r="B1657" s="168">
        <v>2020</v>
      </c>
      <c r="C1657" s="168"/>
      <c r="D1657" s="169">
        <v>21235</v>
      </c>
      <c r="E1657" s="169">
        <v>5516670</v>
      </c>
      <c r="F1657" s="169">
        <v>2774945</v>
      </c>
      <c r="G1657" s="169">
        <v>728737</v>
      </c>
      <c r="H1657" s="169">
        <v>1160253</v>
      </c>
      <c r="I1657"/>
      <c r="J1657"/>
      <c r="K1657"/>
      <c r="L1657"/>
      <c r="M1657"/>
      <c r="N1657"/>
    </row>
    <row r="1658" spans="2:14" ht="15" customHeight="1" x14ac:dyDescent="0.25">
      <c r="B1658" s="168">
        <v>2019</v>
      </c>
      <c r="C1658" s="168"/>
      <c r="D1658" s="169">
        <v>20936</v>
      </c>
      <c r="E1658" s="169">
        <v>5375490</v>
      </c>
      <c r="F1658" s="169">
        <v>2621302</v>
      </c>
      <c r="G1658" s="169">
        <v>680922</v>
      </c>
      <c r="H1658" s="169">
        <v>-476343</v>
      </c>
      <c r="I1658"/>
      <c r="J1658"/>
      <c r="K1658"/>
      <c r="L1658"/>
      <c r="M1658"/>
      <c r="N1658"/>
    </row>
    <row r="1659" spans="2:14" ht="15" customHeight="1" x14ac:dyDescent="0.25">
      <c r="B1659" s="168">
        <v>2018</v>
      </c>
      <c r="C1659" s="168"/>
      <c r="D1659" s="169">
        <v>19054</v>
      </c>
      <c r="E1659" s="169">
        <v>4821063</v>
      </c>
      <c r="F1659" s="169">
        <v>2325070</v>
      </c>
      <c r="G1659" s="169">
        <v>622089</v>
      </c>
      <c r="H1659" s="169">
        <v>534312</v>
      </c>
      <c r="I1659"/>
      <c r="J1659"/>
      <c r="K1659"/>
      <c r="L1659"/>
      <c r="M1659"/>
      <c r="N1659"/>
    </row>
    <row r="1660" spans="2:14" s="8" customFormat="1" ht="15" customHeight="1" x14ac:dyDescent="0.25">
      <c r="B1660" s="168">
        <v>2017</v>
      </c>
      <c r="C1660" s="168"/>
      <c r="D1660" s="169">
        <v>17781</v>
      </c>
      <c r="E1660" s="169">
        <v>4521477</v>
      </c>
      <c r="F1660" s="169">
        <v>2087215</v>
      </c>
      <c r="G1660" s="169">
        <v>570369</v>
      </c>
      <c r="H1660" s="169">
        <v>-99257</v>
      </c>
      <c r="I1660"/>
      <c r="J1660"/>
      <c r="K1660"/>
      <c r="L1660"/>
      <c r="M1660"/>
      <c r="N1660"/>
    </row>
    <row r="1661" spans="2:14" s="9" customFormat="1" ht="15" customHeight="1" x14ac:dyDescent="0.25">
      <c r="B1661" s="168">
        <v>2016</v>
      </c>
      <c r="C1661" s="168"/>
      <c r="D1661" s="169">
        <v>16396</v>
      </c>
      <c r="E1661" s="169">
        <v>4120931</v>
      </c>
      <c r="F1661" s="169">
        <v>1864771</v>
      </c>
      <c r="G1661" s="169">
        <v>475399</v>
      </c>
      <c r="H1661" s="169">
        <v>58149</v>
      </c>
      <c r="I1661"/>
      <c r="J1661"/>
      <c r="K1661"/>
      <c r="L1661"/>
      <c r="M1661"/>
      <c r="N1661"/>
    </row>
    <row r="1662" spans="2:14" s="9" customFormat="1" ht="15" customHeight="1" x14ac:dyDescent="0.25">
      <c r="B1662" s="168">
        <v>2015</v>
      </c>
      <c r="C1662" s="168"/>
      <c r="D1662" s="169">
        <v>15546</v>
      </c>
      <c r="E1662" s="169">
        <v>3954592</v>
      </c>
      <c r="F1662" s="169">
        <v>1730280</v>
      </c>
      <c r="G1662" s="169">
        <v>425765</v>
      </c>
      <c r="H1662" s="169">
        <v>-46787</v>
      </c>
      <c r="I1662"/>
      <c r="J1662"/>
      <c r="K1662"/>
      <c r="L1662"/>
      <c r="M1662"/>
      <c r="N1662"/>
    </row>
    <row r="1663" spans="2:14" s="9" customFormat="1" ht="15" customHeight="1" x14ac:dyDescent="0.25">
      <c r="B1663" s="168">
        <v>2014</v>
      </c>
      <c r="C1663" s="168"/>
      <c r="D1663" s="169">
        <v>14785</v>
      </c>
      <c r="E1663" s="169">
        <v>3875789</v>
      </c>
      <c r="F1663" s="169">
        <v>1670029</v>
      </c>
      <c r="G1663" s="169">
        <v>429381</v>
      </c>
      <c r="H1663" s="169">
        <v>23642</v>
      </c>
      <c r="I1663"/>
      <c r="J1663"/>
      <c r="K1663"/>
      <c r="L1663"/>
      <c r="M1663"/>
      <c r="N1663"/>
    </row>
    <row r="1664" spans="2:14" ht="15" customHeight="1" x14ac:dyDescent="0.25">
      <c r="B1664" s="168">
        <v>2013</v>
      </c>
      <c r="C1664" s="168"/>
      <c r="D1664" s="169">
        <v>14461</v>
      </c>
      <c r="E1664" s="169">
        <v>3755082</v>
      </c>
      <c r="F1664" s="169">
        <v>1628461</v>
      </c>
      <c r="G1664" s="169">
        <v>389898</v>
      </c>
      <c r="H1664" s="169">
        <v>-55727</v>
      </c>
      <c r="I1664"/>
      <c r="J1664"/>
      <c r="K1664"/>
      <c r="L1664"/>
      <c r="M1664"/>
      <c r="N1664"/>
    </row>
    <row r="1665" spans="2:14" ht="15" customHeight="1" x14ac:dyDescent="0.25">
      <c r="B1665" s="168">
        <v>2012</v>
      </c>
      <c r="C1665" s="168"/>
      <c r="D1665" s="169">
        <v>14278</v>
      </c>
      <c r="E1665" s="169">
        <v>3623969</v>
      </c>
      <c r="F1665" s="169">
        <v>1539955</v>
      </c>
      <c r="G1665" s="169">
        <v>363656</v>
      </c>
      <c r="H1665" s="169">
        <v>15225</v>
      </c>
      <c r="I1665"/>
      <c r="J1665"/>
      <c r="K1665"/>
      <c r="L1665"/>
      <c r="M1665"/>
      <c r="N1665"/>
    </row>
    <row r="1666" spans="2:14" ht="15" customHeight="1" x14ac:dyDescent="0.25">
      <c r="B1666" s="168">
        <v>2011</v>
      </c>
      <c r="C1666" s="168"/>
      <c r="D1666" s="169">
        <v>14411</v>
      </c>
      <c r="E1666" s="169">
        <v>3841276</v>
      </c>
      <c r="F1666" s="169">
        <v>1592631</v>
      </c>
      <c r="G1666" s="169">
        <v>378263</v>
      </c>
      <c r="H1666" s="169">
        <v>-32944</v>
      </c>
      <c r="I1666"/>
      <c r="J1666"/>
      <c r="K1666"/>
      <c r="L1666"/>
      <c r="M1666"/>
      <c r="N1666"/>
    </row>
    <row r="1667" spans="2:14" ht="15" customHeight="1" x14ac:dyDescent="0.25">
      <c r="B1667" s="168">
        <v>2010</v>
      </c>
      <c r="C1667" s="168"/>
      <c r="D1667" s="169">
        <v>14325</v>
      </c>
      <c r="E1667" s="169">
        <v>3995306</v>
      </c>
      <c r="F1667" s="169">
        <v>1662527</v>
      </c>
      <c r="G1667" s="169">
        <v>442515</v>
      </c>
      <c r="H1667" s="169">
        <v>177925</v>
      </c>
      <c r="I1667"/>
      <c r="J1667"/>
      <c r="K1667"/>
      <c r="L1667"/>
      <c r="M1667"/>
      <c r="N1667"/>
    </row>
    <row r="1668" spans="2:14" ht="15" customHeight="1" x14ac:dyDescent="0.25">
      <c r="B1668" s="168">
        <v>2009</v>
      </c>
      <c r="C1668" s="168"/>
      <c r="D1668" s="169">
        <v>14920</v>
      </c>
      <c r="E1668" s="169">
        <v>3870723</v>
      </c>
      <c r="F1668" s="169">
        <v>1639984</v>
      </c>
      <c r="G1668" s="169">
        <v>471281</v>
      </c>
      <c r="H1668" s="169">
        <v>176972</v>
      </c>
      <c r="I1668"/>
      <c r="J1668"/>
      <c r="K1668"/>
      <c r="L1668"/>
      <c r="M1668"/>
      <c r="N1668"/>
    </row>
    <row r="1669" spans="2:14" ht="15" customHeight="1" x14ac:dyDescent="0.25">
      <c r="B1669" s="168">
        <v>2008</v>
      </c>
      <c r="C1669" s="168"/>
      <c r="D1669" s="169">
        <v>15757</v>
      </c>
      <c r="E1669" s="169">
        <v>4090145</v>
      </c>
      <c r="F1669" s="169">
        <v>1658850</v>
      </c>
      <c r="G1669" s="169">
        <v>482735</v>
      </c>
      <c r="H1669" s="169">
        <v>52505</v>
      </c>
      <c r="I1669"/>
      <c r="J1669"/>
      <c r="K1669"/>
      <c r="L1669"/>
      <c r="M1669"/>
      <c r="N1669"/>
    </row>
    <row r="1670" spans="2:14" s="10" customFormat="1" ht="15" customHeight="1" collapsed="1" x14ac:dyDescent="0.25">
      <c r="B1670" s="260" t="s">
        <v>253</v>
      </c>
      <c r="C1670" s="230"/>
      <c r="D1670" s="230"/>
      <c r="E1670" s="230"/>
      <c r="F1670" s="230"/>
      <c r="G1670" s="230"/>
      <c r="H1670" s="230"/>
      <c r="I1670"/>
      <c r="J1670"/>
      <c r="K1670"/>
      <c r="L1670"/>
      <c r="M1670"/>
      <c r="N1670"/>
    </row>
    <row r="1671" spans="2:14" s="10" customFormat="1" ht="15" customHeight="1" x14ac:dyDescent="0.25">
      <c r="B1671" s="181">
        <v>2023</v>
      </c>
      <c r="C1671" s="181"/>
      <c r="D1671" s="182">
        <v>32103</v>
      </c>
      <c r="E1671" s="182">
        <v>2271242</v>
      </c>
      <c r="F1671" s="182">
        <v>1180742</v>
      </c>
      <c r="G1671" s="182">
        <v>524727</v>
      </c>
      <c r="H1671" s="182">
        <v>515890</v>
      </c>
      <c r="I1671"/>
      <c r="J1671"/>
      <c r="K1671"/>
      <c r="L1671"/>
      <c r="M1671"/>
      <c r="N1671"/>
    </row>
    <row r="1672" spans="2:14" s="10" customFormat="1" ht="15" customHeight="1" x14ac:dyDescent="0.25">
      <c r="B1672" s="181">
        <v>2022</v>
      </c>
      <c r="C1672" s="181"/>
      <c r="D1672" s="182">
        <v>27650</v>
      </c>
      <c r="E1672" s="182">
        <v>2030353</v>
      </c>
      <c r="F1672" s="182">
        <v>1001809</v>
      </c>
      <c r="G1672" s="182">
        <v>437672</v>
      </c>
      <c r="H1672" s="182">
        <v>412536</v>
      </c>
      <c r="I1672"/>
      <c r="J1672"/>
      <c r="K1672"/>
      <c r="L1672"/>
      <c r="M1672"/>
      <c r="N1672"/>
    </row>
    <row r="1673" spans="2:14" s="10" customFormat="1" ht="15" customHeight="1" x14ac:dyDescent="0.25">
      <c r="B1673" s="168">
        <v>2021</v>
      </c>
      <c r="C1673" s="168"/>
      <c r="D1673" s="169">
        <v>23051</v>
      </c>
      <c r="E1673" s="169">
        <v>1634960</v>
      </c>
      <c r="F1673" s="169">
        <v>807808</v>
      </c>
      <c r="G1673" s="169">
        <v>345700</v>
      </c>
      <c r="H1673" s="169">
        <v>311281</v>
      </c>
      <c r="I1673"/>
      <c r="J1673"/>
      <c r="K1673"/>
      <c r="L1673"/>
      <c r="M1673"/>
      <c r="N1673"/>
    </row>
    <row r="1674" spans="2:14" s="10" customFormat="1" ht="15" customHeight="1" x14ac:dyDescent="0.25">
      <c r="B1674" s="168">
        <v>2020</v>
      </c>
      <c r="C1674" s="168"/>
      <c r="D1674" s="169">
        <v>19874</v>
      </c>
      <c r="E1674" s="169">
        <v>1283371</v>
      </c>
      <c r="F1674" s="169">
        <v>628700</v>
      </c>
      <c r="G1674" s="169">
        <v>219039</v>
      </c>
      <c r="H1674" s="169">
        <v>63662</v>
      </c>
      <c r="I1674"/>
      <c r="J1674"/>
      <c r="K1674"/>
      <c r="L1674"/>
      <c r="M1674"/>
      <c r="N1674"/>
    </row>
    <row r="1675" spans="2:14" s="10" customFormat="1" ht="15" customHeight="1" x14ac:dyDescent="0.25">
      <c r="B1675" s="168">
        <v>2019</v>
      </c>
      <c r="C1675" s="168"/>
      <c r="D1675" s="169">
        <v>19618</v>
      </c>
      <c r="E1675" s="169">
        <v>1291064</v>
      </c>
      <c r="F1675" s="169">
        <v>593880</v>
      </c>
      <c r="G1675" s="169">
        <v>208332</v>
      </c>
      <c r="H1675" s="169">
        <v>-647364</v>
      </c>
      <c r="I1675"/>
      <c r="J1675"/>
      <c r="K1675"/>
      <c r="L1675"/>
      <c r="M1675"/>
      <c r="N1675"/>
    </row>
    <row r="1676" spans="2:14" s="10" customFormat="1" ht="15" customHeight="1" x14ac:dyDescent="0.25">
      <c r="B1676" s="168">
        <v>2018</v>
      </c>
      <c r="C1676" s="168"/>
      <c r="D1676" s="169">
        <v>17881</v>
      </c>
      <c r="E1676" s="169">
        <v>1175667</v>
      </c>
      <c r="F1676" s="169">
        <v>530331</v>
      </c>
      <c r="G1676" s="169">
        <v>182852</v>
      </c>
      <c r="H1676" s="169">
        <v>378775</v>
      </c>
      <c r="I1676"/>
      <c r="J1676"/>
      <c r="K1676"/>
      <c r="L1676"/>
      <c r="M1676"/>
      <c r="N1676"/>
    </row>
    <row r="1677" spans="2:14" s="10" customFormat="1" ht="15" customHeight="1" x14ac:dyDescent="0.25">
      <c r="B1677" s="168">
        <v>2017</v>
      </c>
      <c r="C1677" s="168"/>
      <c r="D1677" s="169">
        <v>16691</v>
      </c>
      <c r="E1677" s="169">
        <v>1060270</v>
      </c>
      <c r="F1677" s="169">
        <v>468438</v>
      </c>
      <c r="G1677" s="169">
        <v>167002</v>
      </c>
      <c r="H1677" s="169">
        <v>-247859</v>
      </c>
      <c r="I1677"/>
      <c r="J1677"/>
      <c r="K1677"/>
      <c r="L1677"/>
      <c r="M1677"/>
      <c r="N1677"/>
    </row>
    <row r="1678" spans="2:14" s="10" customFormat="1" ht="15" customHeight="1" x14ac:dyDescent="0.25">
      <c r="B1678" s="168">
        <v>2016</v>
      </c>
      <c r="C1678" s="168"/>
      <c r="D1678" s="169">
        <v>15340</v>
      </c>
      <c r="E1678" s="169">
        <v>942313</v>
      </c>
      <c r="F1678" s="169">
        <v>408727</v>
      </c>
      <c r="G1678" s="169">
        <v>137605</v>
      </c>
      <c r="H1678" s="169">
        <v>-40854</v>
      </c>
      <c r="I1678"/>
      <c r="J1678"/>
      <c r="K1678"/>
      <c r="L1678"/>
      <c r="M1678"/>
      <c r="N1678"/>
    </row>
    <row r="1679" spans="2:14" ht="15" customHeight="1" x14ac:dyDescent="0.25">
      <c r="B1679" s="168">
        <v>2015</v>
      </c>
      <c r="C1679" s="168"/>
      <c r="D1679" s="169">
        <v>14557</v>
      </c>
      <c r="E1679" s="169">
        <v>899318</v>
      </c>
      <c r="F1679" s="169">
        <v>382905</v>
      </c>
      <c r="G1679" s="169">
        <v>127567</v>
      </c>
      <c r="H1679" s="169">
        <v>-62673</v>
      </c>
      <c r="I1679"/>
      <c r="J1679"/>
      <c r="K1679"/>
      <c r="L1679"/>
      <c r="M1679"/>
      <c r="N1679"/>
    </row>
    <row r="1680" spans="2:14" ht="15" customHeight="1" x14ac:dyDescent="0.25">
      <c r="B1680" s="168">
        <v>2014</v>
      </c>
      <c r="C1680" s="168"/>
      <c r="D1680" s="169">
        <v>13852</v>
      </c>
      <c r="E1680" s="169">
        <v>864394</v>
      </c>
      <c r="F1680" s="169">
        <v>370393</v>
      </c>
      <c r="G1680" s="169">
        <v>127825</v>
      </c>
      <c r="H1680" s="169">
        <v>-11946</v>
      </c>
      <c r="I1680"/>
      <c r="J1680"/>
      <c r="K1680"/>
      <c r="L1680"/>
      <c r="M1680"/>
      <c r="N1680"/>
    </row>
    <row r="1681" spans="2:14" ht="15" customHeight="1" x14ac:dyDescent="0.25">
      <c r="B1681" s="168">
        <v>2013</v>
      </c>
      <c r="C1681" s="168"/>
      <c r="D1681" s="169">
        <v>13565</v>
      </c>
      <c r="E1681" s="169">
        <v>816860</v>
      </c>
      <c r="F1681" s="169">
        <v>332789</v>
      </c>
      <c r="G1681" s="169">
        <v>103000</v>
      </c>
      <c r="H1681" s="169">
        <v>-96658</v>
      </c>
      <c r="I1681"/>
      <c r="J1681"/>
      <c r="K1681"/>
      <c r="L1681"/>
      <c r="M1681"/>
      <c r="N1681"/>
    </row>
    <row r="1682" spans="2:14" ht="15" customHeight="1" x14ac:dyDescent="0.25">
      <c r="B1682" s="168">
        <v>2012</v>
      </c>
      <c r="C1682" s="168"/>
      <c r="D1682" s="169">
        <v>13387</v>
      </c>
      <c r="E1682" s="169">
        <v>816829</v>
      </c>
      <c r="F1682" s="169">
        <v>322171</v>
      </c>
      <c r="G1682" s="169">
        <v>95547</v>
      </c>
      <c r="H1682" s="169">
        <v>-13793</v>
      </c>
      <c r="I1682"/>
      <c r="J1682"/>
      <c r="K1682"/>
      <c r="L1682"/>
      <c r="M1682"/>
      <c r="N1682"/>
    </row>
    <row r="1683" spans="2:14" ht="15" customHeight="1" x14ac:dyDescent="0.25">
      <c r="B1683" s="168">
        <v>2011</v>
      </c>
      <c r="C1683" s="168"/>
      <c r="D1683" s="169">
        <v>13489</v>
      </c>
      <c r="E1683" s="169">
        <v>845451</v>
      </c>
      <c r="F1683" s="169">
        <v>343705</v>
      </c>
      <c r="G1683" s="169">
        <v>115125</v>
      </c>
      <c r="H1683" s="169">
        <v>-11344</v>
      </c>
      <c r="I1683"/>
      <c r="J1683"/>
      <c r="K1683"/>
      <c r="L1683"/>
      <c r="M1683"/>
      <c r="N1683"/>
    </row>
    <row r="1684" spans="2:14" ht="15" customHeight="1" x14ac:dyDescent="0.25">
      <c r="B1684" s="168">
        <v>2010</v>
      </c>
      <c r="C1684" s="168"/>
      <c r="D1684" s="169">
        <v>13408</v>
      </c>
      <c r="E1684" s="169">
        <v>867719</v>
      </c>
      <c r="F1684" s="169">
        <v>362398</v>
      </c>
      <c r="G1684" s="169">
        <v>136664</v>
      </c>
      <c r="H1684" s="169">
        <v>54405</v>
      </c>
      <c r="I1684"/>
      <c r="J1684"/>
      <c r="K1684"/>
      <c r="L1684"/>
      <c r="M1684"/>
      <c r="N1684"/>
    </row>
    <row r="1685" spans="2:14" s="10" customFormat="1" ht="15" customHeight="1" collapsed="1" x14ac:dyDescent="0.25">
      <c r="B1685" s="168">
        <v>2009</v>
      </c>
      <c r="C1685" s="168"/>
      <c r="D1685" s="169">
        <v>14011</v>
      </c>
      <c r="E1685" s="169">
        <v>834123</v>
      </c>
      <c r="F1685" s="169">
        <v>361005</v>
      </c>
      <c r="G1685" s="169">
        <v>141968</v>
      </c>
      <c r="H1685" s="169">
        <v>47730</v>
      </c>
      <c r="I1685"/>
      <c r="J1685"/>
      <c r="K1685"/>
      <c r="L1685"/>
      <c r="M1685"/>
      <c r="N1685"/>
    </row>
    <row r="1686" spans="2:14" s="10" customFormat="1" ht="15" customHeight="1" x14ac:dyDescent="0.25">
      <c r="B1686" s="168">
        <v>2008</v>
      </c>
      <c r="C1686" s="168"/>
      <c r="D1686" s="169">
        <v>14864</v>
      </c>
      <c r="E1686" s="169">
        <v>860755</v>
      </c>
      <c r="F1686" s="169">
        <v>357705</v>
      </c>
      <c r="G1686" s="169">
        <v>145575</v>
      </c>
      <c r="H1686" s="169">
        <v>41797</v>
      </c>
      <c r="I1686"/>
      <c r="J1686"/>
      <c r="K1686"/>
      <c r="L1686"/>
      <c r="M1686"/>
      <c r="N1686"/>
    </row>
    <row r="1687" spans="2:14" s="10" customFormat="1" ht="15" customHeight="1" x14ac:dyDescent="0.25">
      <c r="B1687" s="260" t="s">
        <v>254</v>
      </c>
      <c r="C1687" s="230"/>
      <c r="D1687" s="230"/>
      <c r="E1687" s="230"/>
      <c r="F1687" s="230"/>
      <c r="G1687" s="230"/>
      <c r="H1687" s="230"/>
      <c r="I1687"/>
      <c r="J1687"/>
      <c r="K1687"/>
      <c r="L1687"/>
      <c r="M1687"/>
      <c r="N1687"/>
    </row>
    <row r="1688" spans="2:14" s="10" customFormat="1" ht="15" customHeight="1" x14ac:dyDescent="0.25">
      <c r="B1688" s="181">
        <v>2023</v>
      </c>
      <c r="C1688" s="181"/>
      <c r="D1688" s="182">
        <v>1319</v>
      </c>
      <c r="E1688" s="182">
        <v>2326434</v>
      </c>
      <c r="F1688" s="182">
        <v>1255426</v>
      </c>
      <c r="G1688" s="182">
        <v>239225</v>
      </c>
      <c r="H1688" s="182">
        <v>-161676</v>
      </c>
      <c r="I1688"/>
      <c r="J1688"/>
      <c r="K1688"/>
      <c r="L1688"/>
      <c r="M1688"/>
      <c r="N1688"/>
    </row>
    <row r="1689" spans="2:14" s="10" customFormat="1" ht="15" customHeight="1" x14ac:dyDescent="0.25">
      <c r="B1689" s="181">
        <v>2022</v>
      </c>
      <c r="C1689" s="181"/>
      <c r="D1689" s="182">
        <v>1205</v>
      </c>
      <c r="E1689" s="182">
        <v>2071980</v>
      </c>
      <c r="F1689" s="182">
        <v>1040097</v>
      </c>
      <c r="G1689" s="182">
        <v>202783</v>
      </c>
      <c r="H1689" s="182">
        <v>-81015</v>
      </c>
      <c r="I1689"/>
      <c r="J1689"/>
      <c r="K1689"/>
      <c r="L1689"/>
      <c r="M1689"/>
      <c r="N1689"/>
    </row>
    <row r="1690" spans="2:14" s="10" customFormat="1" ht="15" customHeight="1" x14ac:dyDescent="0.25">
      <c r="B1690" s="168">
        <v>2021</v>
      </c>
      <c r="C1690" s="168"/>
      <c r="D1690" s="169">
        <v>1139</v>
      </c>
      <c r="E1690" s="169">
        <v>1774230</v>
      </c>
      <c r="F1690" s="169">
        <v>939240</v>
      </c>
      <c r="G1690" s="169">
        <v>238635</v>
      </c>
      <c r="H1690" s="169">
        <v>-119417</v>
      </c>
      <c r="I1690"/>
      <c r="J1690"/>
      <c r="K1690"/>
      <c r="L1690"/>
      <c r="M1690"/>
      <c r="N1690"/>
    </row>
    <row r="1691" spans="2:14" s="10" customFormat="1" ht="15" customHeight="1" x14ac:dyDescent="0.25">
      <c r="B1691" s="168">
        <v>2020</v>
      </c>
      <c r="C1691" s="168"/>
      <c r="D1691" s="169">
        <v>1075</v>
      </c>
      <c r="E1691" s="169">
        <v>1540995</v>
      </c>
      <c r="F1691" s="169">
        <v>791163</v>
      </c>
      <c r="G1691" s="169">
        <v>179056</v>
      </c>
      <c r="H1691" s="169">
        <v>1110716</v>
      </c>
      <c r="I1691"/>
      <c r="J1691"/>
      <c r="K1691"/>
      <c r="L1691"/>
      <c r="M1691"/>
      <c r="N1691"/>
    </row>
    <row r="1692" spans="2:14" s="10" customFormat="1" ht="15" customHeight="1" x14ac:dyDescent="0.25">
      <c r="B1692" s="168">
        <v>2019</v>
      </c>
      <c r="C1692" s="168"/>
      <c r="D1692" s="169">
        <v>1050</v>
      </c>
      <c r="E1692" s="169">
        <v>1469777</v>
      </c>
      <c r="F1692" s="169">
        <v>728189</v>
      </c>
      <c r="G1692" s="169">
        <v>165399</v>
      </c>
      <c r="H1692" s="169">
        <v>75285</v>
      </c>
      <c r="I1692"/>
      <c r="J1692"/>
      <c r="K1692"/>
      <c r="L1692"/>
      <c r="M1692"/>
      <c r="N1692"/>
    </row>
    <row r="1693" spans="2:14" s="10" customFormat="1" ht="15" customHeight="1" x14ac:dyDescent="0.25">
      <c r="B1693" s="168">
        <v>2018</v>
      </c>
      <c r="C1693" s="168"/>
      <c r="D1693" s="169">
        <v>934</v>
      </c>
      <c r="E1693" s="169">
        <v>1311839</v>
      </c>
      <c r="F1693" s="169">
        <v>629988</v>
      </c>
      <c r="G1693" s="169">
        <v>135309</v>
      </c>
      <c r="H1693" s="169">
        <v>51488</v>
      </c>
      <c r="I1693"/>
      <c r="J1693"/>
      <c r="K1693"/>
      <c r="L1693"/>
      <c r="M1693"/>
      <c r="N1693"/>
    </row>
    <row r="1694" spans="2:14" ht="15" customHeight="1" x14ac:dyDescent="0.25">
      <c r="B1694" s="168">
        <v>2017</v>
      </c>
      <c r="C1694" s="168"/>
      <c r="D1694" s="169">
        <v>871</v>
      </c>
      <c r="E1694" s="169">
        <v>1209068</v>
      </c>
      <c r="F1694" s="169">
        <v>581856</v>
      </c>
      <c r="G1694" s="169">
        <v>133063</v>
      </c>
      <c r="H1694" s="169">
        <v>49581</v>
      </c>
      <c r="I1694"/>
      <c r="J1694"/>
      <c r="K1694"/>
      <c r="L1694"/>
      <c r="M1694"/>
      <c r="N1694"/>
    </row>
    <row r="1695" spans="2:14" ht="15" customHeight="1" x14ac:dyDescent="0.25">
      <c r="B1695" s="168">
        <v>2016</v>
      </c>
      <c r="C1695" s="168"/>
      <c r="D1695" s="169">
        <v>856</v>
      </c>
      <c r="E1695" s="169">
        <v>1194044</v>
      </c>
      <c r="F1695" s="169">
        <v>527735</v>
      </c>
      <c r="G1695" s="169">
        <v>103121</v>
      </c>
      <c r="H1695" s="169">
        <v>12343</v>
      </c>
      <c r="I1695"/>
      <c r="J1695"/>
      <c r="K1695"/>
      <c r="L1695"/>
      <c r="M1695"/>
      <c r="N1695"/>
    </row>
    <row r="1696" spans="2:14" ht="15" customHeight="1" x14ac:dyDescent="0.25">
      <c r="B1696" s="168">
        <v>2015</v>
      </c>
      <c r="C1696" s="168"/>
      <c r="D1696" s="169">
        <v>797</v>
      </c>
      <c r="E1696" s="169">
        <v>1090939</v>
      </c>
      <c r="F1696" s="169">
        <v>486279</v>
      </c>
      <c r="G1696" s="169">
        <v>96910</v>
      </c>
      <c r="H1696" s="169">
        <v>-13491</v>
      </c>
      <c r="I1696"/>
      <c r="J1696"/>
      <c r="K1696"/>
      <c r="L1696"/>
      <c r="M1696"/>
      <c r="N1696"/>
    </row>
    <row r="1697" spans="2:14" ht="15" customHeight="1" x14ac:dyDescent="0.25">
      <c r="B1697" s="168">
        <v>2014</v>
      </c>
      <c r="C1697" s="168"/>
      <c r="D1697" s="169">
        <v>745</v>
      </c>
      <c r="E1697" s="169">
        <v>1044749</v>
      </c>
      <c r="F1697" s="169">
        <v>452752</v>
      </c>
      <c r="G1697" s="169">
        <v>103240</v>
      </c>
      <c r="H1697" s="169">
        <v>412</v>
      </c>
      <c r="I1697"/>
      <c r="J1697"/>
      <c r="K1697"/>
      <c r="L1697"/>
      <c r="M1697"/>
      <c r="N1697"/>
    </row>
    <row r="1698" spans="2:14" ht="15" customHeight="1" x14ac:dyDescent="0.25">
      <c r="B1698" s="168">
        <v>2013</v>
      </c>
      <c r="C1698" s="168"/>
      <c r="D1698" s="169">
        <v>713</v>
      </c>
      <c r="E1698" s="169">
        <v>1006171</v>
      </c>
      <c r="F1698" s="169">
        <v>446834</v>
      </c>
      <c r="G1698" s="169">
        <v>93546</v>
      </c>
      <c r="H1698" s="169">
        <v>5170</v>
      </c>
      <c r="I1698"/>
      <c r="J1698"/>
      <c r="K1698"/>
      <c r="L1698"/>
      <c r="M1698"/>
      <c r="N1698"/>
    </row>
    <row r="1699" spans="2:14" ht="15" customHeight="1" x14ac:dyDescent="0.25">
      <c r="B1699" s="168">
        <v>2012</v>
      </c>
      <c r="C1699" s="168"/>
      <c r="D1699" s="169">
        <v>724</v>
      </c>
      <c r="E1699" s="169">
        <v>1026229</v>
      </c>
      <c r="F1699" s="169">
        <v>441375</v>
      </c>
      <c r="G1699" s="169">
        <v>81026</v>
      </c>
      <c r="H1699" s="169">
        <v>-12759</v>
      </c>
      <c r="I1699"/>
      <c r="J1699"/>
      <c r="K1699"/>
      <c r="L1699"/>
      <c r="M1699"/>
      <c r="N1699"/>
    </row>
    <row r="1700" spans="2:14" s="10" customFormat="1" ht="15" customHeight="1" collapsed="1" x14ac:dyDescent="0.25">
      <c r="B1700" s="168">
        <v>2011</v>
      </c>
      <c r="C1700" s="168"/>
      <c r="D1700" s="169">
        <v>747</v>
      </c>
      <c r="E1700" s="169">
        <v>1124089</v>
      </c>
      <c r="F1700" s="169">
        <v>444779</v>
      </c>
      <c r="G1700" s="169">
        <v>69221</v>
      </c>
      <c r="H1700" s="169">
        <v>-27135</v>
      </c>
      <c r="I1700"/>
      <c r="J1700"/>
      <c r="K1700"/>
      <c r="L1700"/>
      <c r="M1700"/>
      <c r="N1700"/>
    </row>
    <row r="1701" spans="2:14" s="10" customFormat="1" ht="15" customHeight="1" x14ac:dyDescent="0.25">
      <c r="B1701" s="168">
        <v>2010</v>
      </c>
      <c r="C1701" s="168"/>
      <c r="D1701" s="169">
        <v>737</v>
      </c>
      <c r="E1701" s="169">
        <v>1140238</v>
      </c>
      <c r="F1701" s="169">
        <v>464267</v>
      </c>
      <c r="G1701" s="169">
        <v>97680</v>
      </c>
      <c r="H1701" s="169">
        <v>4232</v>
      </c>
      <c r="I1701"/>
      <c r="J1701"/>
      <c r="K1701"/>
      <c r="L1701"/>
      <c r="M1701"/>
      <c r="N1701"/>
    </row>
    <row r="1702" spans="2:14" s="10" customFormat="1" ht="15" customHeight="1" x14ac:dyDescent="0.25">
      <c r="B1702" s="168">
        <v>2009</v>
      </c>
      <c r="C1702" s="168"/>
      <c r="D1702" s="169">
        <v>743</v>
      </c>
      <c r="E1702" s="169">
        <v>1139169</v>
      </c>
      <c r="F1702" s="169">
        <v>479414</v>
      </c>
      <c r="G1702" s="169">
        <v>109012</v>
      </c>
      <c r="H1702" s="169">
        <v>-17375</v>
      </c>
      <c r="I1702"/>
      <c r="J1702"/>
      <c r="K1702"/>
      <c r="L1702"/>
      <c r="M1702"/>
      <c r="N1702"/>
    </row>
    <row r="1703" spans="2:14" ht="15" customHeight="1" x14ac:dyDescent="0.25">
      <c r="B1703" s="168">
        <v>2008</v>
      </c>
      <c r="C1703" s="168"/>
      <c r="D1703" s="169">
        <v>720</v>
      </c>
      <c r="E1703" s="169">
        <v>1141779</v>
      </c>
      <c r="F1703" s="169">
        <v>449080</v>
      </c>
      <c r="G1703" s="169">
        <v>93832</v>
      </c>
      <c r="H1703" s="169">
        <v>-43902</v>
      </c>
      <c r="I1703"/>
      <c r="J1703"/>
      <c r="K1703"/>
      <c r="L1703"/>
      <c r="M1703"/>
      <c r="N1703"/>
    </row>
    <row r="1704" spans="2:14" ht="15" customHeight="1" x14ac:dyDescent="0.25">
      <c r="B1704" s="260" t="s">
        <v>255</v>
      </c>
      <c r="C1704" s="230"/>
      <c r="D1704" s="230"/>
      <c r="E1704" s="230"/>
      <c r="F1704" s="230"/>
      <c r="G1704" s="230"/>
      <c r="H1704" s="230"/>
      <c r="I1704"/>
      <c r="J1704"/>
      <c r="K1704"/>
      <c r="L1704"/>
      <c r="M1704"/>
      <c r="N1704"/>
    </row>
    <row r="1705" spans="2:14" ht="15" customHeight="1" x14ac:dyDescent="0.25">
      <c r="B1705" s="181">
        <v>2023</v>
      </c>
      <c r="C1705" s="181"/>
      <c r="D1705" s="182">
        <v>379</v>
      </c>
      <c r="E1705" s="182">
        <v>3970091</v>
      </c>
      <c r="F1705" s="182">
        <v>2165178</v>
      </c>
      <c r="G1705" s="182">
        <v>448827</v>
      </c>
      <c r="H1705" s="182">
        <v>234018</v>
      </c>
      <c r="I1705"/>
      <c r="J1705"/>
      <c r="K1705"/>
      <c r="L1705"/>
      <c r="M1705"/>
      <c r="N1705"/>
    </row>
    <row r="1706" spans="2:14" ht="15" customHeight="1" x14ac:dyDescent="0.25">
      <c r="B1706" s="181">
        <v>2022</v>
      </c>
      <c r="C1706" s="181"/>
      <c r="D1706" s="182">
        <v>365</v>
      </c>
      <c r="E1706" s="182">
        <v>3754212</v>
      </c>
      <c r="F1706" s="182">
        <v>1954706</v>
      </c>
      <c r="G1706" s="182">
        <v>446244</v>
      </c>
      <c r="H1706" s="182">
        <v>157931</v>
      </c>
      <c r="I1706"/>
      <c r="J1706"/>
      <c r="K1706"/>
      <c r="L1706"/>
      <c r="M1706"/>
      <c r="N1706"/>
    </row>
    <row r="1707" spans="2:14" ht="15" customHeight="1" x14ac:dyDescent="0.25">
      <c r="B1707" s="181">
        <v>2021</v>
      </c>
      <c r="C1707" s="181"/>
      <c r="D1707" s="182">
        <v>313</v>
      </c>
      <c r="E1707" s="182">
        <v>2977462</v>
      </c>
      <c r="F1707" s="182">
        <v>1520357</v>
      </c>
      <c r="G1707" s="182">
        <v>349364</v>
      </c>
      <c r="H1707" s="182">
        <v>137892</v>
      </c>
      <c r="I1707"/>
      <c r="J1707"/>
      <c r="K1707"/>
      <c r="L1707"/>
      <c r="M1707"/>
      <c r="N1707"/>
    </row>
    <row r="1708" spans="2:14" ht="15" customHeight="1" x14ac:dyDescent="0.25">
      <c r="B1708" s="168">
        <v>2020</v>
      </c>
      <c r="C1708" s="168"/>
      <c r="D1708" s="169">
        <v>286</v>
      </c>
      <c r="E1708" s="169">
        <v>2692305</v>
      </c>
      <c r="F1708" s="169">
        <v>1355082</v>
      </c>
      <c r="G1708" s="169">
        <v>330641</v>
      </c>
      <c r="H1708" s="169">
        <v>-14125</v>
      </c>
      <c r="I1708"/>
      <c r="J1708"/>
      <c r="K1708"/>
      <c r="L1708"/>
      <c r="M1708"/>
      <c r="N1708"/>
    </row>
    <row r="1709" spans="2:14" ht="15" customHeight="1" x14ac:dyDescent="0.25">
      <c r="B1709" s="168">
        <v>2019</v>
      </c>
      <c r="C1709" s="168"/>
      <c r="D1709" s="169">
        <v>268</v>
      </c>
      <c r="E1709" s="169">
        <v>2614649</v>
      </c>
      <c r="F1709" s="169">
        <v>1299232</v>
      </c>
      <c r="G1709" s="169">
        <v>307190</v>
      </c>
      <c r="H1709" s="169">
        <v>95736</v>
      </c>
      <c r="I1709"/>
      <c r="J1709"/>
      <c r="K1709"/>
      <c r="L1709"/>
      <c r="M1709"/>
      <c r="N1709"/>
    </row>
    <row r="1710" spans="2:14" ht="15" customHeight="1" x14ac:dyDescent="0.25">
      <c r="B1710" s="168">
        <v>2018</v>
      </c>
      <c r="C1710" s="168"/>
      <c r="D1710" s="169">
        <v>239</v>
      </c>
      <c r="E1710" s="169">
        <v>2333557</v>
      </c>
      <c r="F1710" s="169">
        <v>1164750</v>
      </c>
      <c r="G1710" s="169">
        <v>303928</v>
      </c>
      <c r="H1710" s="169">
        <v>104049</v>
      </c>
      <c r="I1710"/>
      <c r="J1710"/>
      <c r="K1710"/>
      <c r="L1710"/>
      <c r="M1710"/>
      <c r="N1710"/>
    </row>
    <row r="1711" spans="2:14" ht="15" customHeight="1" x14ac:dyDescent="0.25">
      <c r="B1711" s="168">
        <v>2017</v>
      </c>
      <c r="C1711" s="168"/>
      <c r="D1711" s="169">
        <v>219</v>
      </c>
      <c r="E1711" s="169">
        <v>2252139</v>
      </c>
      <c r="F1711" s="169">
        <v>1036922</v>
      </c>
      <c r="G1711" s="169">
        <v>270304</v>
      </c>
      <c r="H1711" s="169">
        <v>99021</v>
      </c>
      <c r="I1711"/>
      <c r="J1711"/>
      <c r="K1711"/>
      <c r="L1711"/>
      <c r="M1711"/>
      <c r="N1711"/>
    </row>
    <row r="1712" spans="2:14" ht="15" customHeight="1" x14ac:dyDescent="0.25">
      <c r="B1712" s="168">
        <v>2016</v>
      </c>
      <c r="C1712" s="168"/>
      <c r="D1712" s="169">
        <v>200</v>
      </c>
      <c r="E1712" s="169">
        <v>1984574</v>
      </c>
      <c r="F1712" s="169">
        <v>928308</v>
      </c>
      <c r="G1712" s="169">
        <v>234674</v>
      </c>
      <c r="H1712" s="169">
        <v>86660</v>
      </c>
      <c r="I1712"/>
      <c r="J1712"/>
      <c r="K1712"/>
      <c r="L1712"/>
      <c r="M1712"/>
      <c r="N1712"/>
    </row>
    <row r="1713" spans="2:14" ht="15" customHeight="1" x14ac:dyDescent="0.25">
      <c r="B1713" s="168">
        <v>2015</v>
      </c>
      <c r="C1713" s="168"/>
      <c r="D1713" s="169">
        <v>192</v>
      </c>
      <c r="E1713" s="169">
        <v>1964334</v>
      </c>
      <c r="F1713" s="169">
        <v>861097</v>
      </c>
      <c r="G1713" s="169">
        <v>201287</v>
      </c>
      <c r="H1713" s="169">
        <v>29377</v>
      </c>
      <c r="I1713"/>
      <c r="J1713"/>
      <c r="K1713"/>
      <c r="L1713"/>
      <c r="M1713"/>
      <c r="N1713"/>
    </row>
    <row r="1714" spans="2:14" ht="15" customHeight="1" x14ac:dyDescent="0.25">
      <c r="B1714" s="168">
        <v>2014</v>
      </c>
      <c r="C1714" s="168"/>
      <c r="D1714" s="169">
        <v>188</v>
      </c>
      <c r="E1714" s="169">
        <v>1966647</v>
      </c>
      <c r="F1714" s="169">
        <v>846884</v>
      </c>
      <c r="G1714" s="169">
        <v>198316</v>
      </c>
      <c r="H1714" s="169">
        <v>35176</v>
      </c>
      <c r="I1714"/>
      <c r="J1714"/>
      <c r="K1714"/>
      <c r="L1714"/>
      <c r="M1714"/>
      <c r="N1714"/>
    </row>
    <row r="1715" spans="2:14" s="9" customFormat="1" ht="15" customHeight="1" collapsed="1" x14ac:dyDescent="0.25">
      <c r="B1715" s="168">
        <v>2013</v>
      </c>
      <c r="C1715" s="168"/>
      <c r="D1715" s="169">
        <v>183</v>
      </c>
      <c r="E1715" s="169">
        <v>1932052</v>
      </c>
      <c r="F1715" s="169">
        <v>848839</v>
      </c>
      <c r="G1715" s="169">
        <v>193352</v>
      </c>
      <c r="H1715" s="169">
        <v>35761</v>
      </c>
      <c r="I1715"/>
      <c r="J1715"/>
      <c r="K1715"/>
      <c r="L1715"/>
      <c r="M1715"/>
      <c r="N1715"/>
    </row>
    <row r="1716" spans="2:14" s="9" customFormat="1" ht="15" customHeight="1" x14ac:dyDescent="0.25">
      <c r="B1716" s="168">
        <v>2012</v>
      </c>
      <c r="C1716" s="168"/>
      <c r="D1716" s="169">
        <v>167</v>
      </c>
      <c r="E1716" s="169">
        <v>1780911</v>
      </c>
      <c r="F1716" s="169">
        <v>776409</v>
      </c>
      <c r="G1716" s="169">
        <v>187083</v>
      </c>
      <c r="H1716" s="169">
        <v>41778</v>
      </c>
      <c r="I1716"/>
      <c r="J1716"/>
      <c r="K1716"/>
      <c r="L1716"/>
      <c r="M1716"/>
      <c r="N1716"/>
    </row>
    <row r="1717" spans="2:14" s="9" customFormat="1" ht="15" customHeight="1" x14ac:dyDescent="0.25">
      <c r="B1717" s="168">
        <v>2011</v>
      </c>
      <c r="C1717" s="168"/>
      <c r="D1717" s="169">
        <v>175</v>
      </c>
      <c r="E1717" s="169">
        <v>1871736</v>
      </c>
      <c r="F1717" s="169">
        <v>804147</v>
      </c>
      <c r="G1717" s="169">
        <v>193917</v>
      </c>
      <c r="H1717" s="169">
        <v>5535</v>
      </c>
      <c r="I1717"/>
      <c r="J1717"/>
      <c r="K1717"/>
      <c r="L1717"/>
      <c r="M1717"/>
      <c r="N1717"/>
    </row>
    <row r="1718" spans="2:14" ht="15" customHeight="1" x14ac:dyDescent="0.25">
      <c r="B1718" s="168">
        <v>2010</v>
      </c>
      <c r="C1718" s="168"/>
      <c r="D1718" s="169">
        <v>180</v>
      </c>
      <c r="E1718" s="169">
        <v>1987349</v>
      </c>
      <c r="F1718" s="169">
        <v>835862</v>
      </c>
      <c r="G1718" s="169">
        <v>208170</v>
      </c>
      <c r="H1718" s="169">
        <v>119287</v>
      </c>
      <c r="I1718"/>
      <c r="J1718"/>
      <c r="K1718"/>
      <c r="L1718"/>
      <c r="M1718"/>
      <c r="N1718"/>
    </row>
    <row r="1719" spans="2:14" ht="15" customHeight="1" x14ac:dyDescent="0.25">
      <c r="B1719" s="168">
        <v>2009</v>
      </c>
      <c r="C1719" s="168"/>
      <c r="D1719" s="169">
        <v>166</v>
      </c>
      <c r="E1719" s="169">
        <v>1897431</v>
      </c>
      <c r="F1719" s="169">
        <v>799564</v>
      </c>
      <c r="G1719" s="169">
        <v>220302</v>
      </c>
      <c r="H1719" s="169">
        <v>146617</v>
      </c>
      <c r="I1719"/>
      <c r="J1719"/>
      <c r="K1719"/>
      <c r="L1719"/>
      <c r="M1719"/>
      <c r="N1719"/>
    </row>
    <row r="1720" spans="2:14" ht="15" customHeight="1" x14ac:dyDescent="0.25">
      <c r="B1720" s="168">
        <v>2008</v>
      </c>
      <c r="C1720" s="168"/>
      <c r="D1720" s="169">
        <v>173</v>
      </c>
      <c r="E1720" s="169">
        <v>2087610</v>
      </c>
      <c r="F1720" s="169">
        <v>852065</v>
      </c>
      <c r="G1720" s="169">
        <v>243328</v>
      </c>
      <c r="H1720" s="169">
        <v>54610</v>
      </c>
      <c r="I1720"/>
      <c r="J1720"/>
      <c r="K1720"/>
      <c r="L1720"/>
      <c r="M1720"/>
      <c r="N1720"/>
    </row>
    <row r="1721" spans="2:14" ht="15" customHeight="1" x14ac:dyDescent="0.25">
      <c r="B1721" s="187" t="s">
        <v>256</v>
      </c>
      <c r="C1721" s="187"/>
      <c r="D1721" s="187"/>
      <c r="E1721" s="187"/>
      <c r="F1721" s="187"/>
      <c r="G1721" s="187"/>
      <c r="H1721" s="187"/>
      <c r="I1721"/>
      <c r="J1721"/>
      <c r="K1721"/>
      <c r="L1721"/>
      <c r="M1721"/>
      <c r="N1721"/>
    </row>
    <row r="1722" spans="2:14" ht="15" customHeight="1" x14ac:dyDescent="0.25">
      <c r="B1722" s="181">
        <v>2023</v>
      </c>
      <c r="C1722" s="181"/>
      <c r="D1722" s="182">
        <v>107</v>
      </c>
      <c r="E1722" s="182">
        <v>12947959</v>
      </c>
      <c r="F1722" s="182">
        <v>6687491</v>
      </c>
      <c r="G1722" s="182">
        <v>2896546</v>
      </c>
      <c r="H1722" s="182">
        <v>383244</v>
      </c>
      <c r="I1722"/>
      <c r="J1722"/>
      <c r="K1722"/>
      <c r="L1722"/>
      <c r="M1722"/>
      <c r="N1722"/>
    </row>
    <row r="1723" spans="2:14" ht="15" customHeight="1" x14ac:dyDescent="0.25">
      <c r="B1723" s="181">
        <v>2022</v>
      </c>
      <c r="C1723" s="181"/>
      <c r="D1723" s="182">
        <v>96</v>
      </c>
      <c r="E1723" s="182">
        <v>11581826</v>
      </c>
      <c r="F1723" s="182">
        <v>5890236</v>
      </c>
      <c r="G1723" s="182">
        <v>2690673</v>
      </c>
      <c r="H1723" s="182">
        <v>448357</v>
      </c>
      <c r="I1723"/>
      <c r="J1723"/>
      <c r="K1723"/>
      <c r="L1723"/>
      <c r="M1723"/>
      <c r="N1723"/>
    </row>
    <row r="1724" spans="2:14" ht="15" customHeight="1" x14ac:dyDescent="0.25">
      <c r="B1724" s="168">
        <v>2021</v>
      </c>
      <c r="C1724" s="168"/>
      <c r="D1724" s="169">
        <v>92</v>
      </c>
      <c r="E1724" s="169">
        <v>10302997</v>
      </c>
      <c r="F1724" s="169">
        <v>5080900</v>
      </c>
      <c r="G1724" s="169">
        <v>2238419</v>
      </c>
      <c r="H1724" s="169">
        <v>309448</v>
      </c>
      <c r="I1724"/>
      <c r="J1724"/>
      <c r="K1724"/>
      <c r="L1724"/>
      <c r="M1724"/>
      <c r="N1724"/>
    </row>
    <row r="1725" spans="2:14" ht="15" customHeight="1" x14ac:dyDescent="0.25">
      <c r="B1725" s="168">
        <v>2020</v>
      </c>
      <c r="C1725" s="168"/>
      <c r="D1725" s="169">
        <v>77</v>
      </c>
      <c r="E1725" s="169">
        <v>9193791</v>
      </c>
      <c r="F1725" s="169">
        <v>4674810</v>
      </c>
      <c r="G1725" s="169">
        <v>2474359</v>
      </c>
      <c r="H1725" s="169">
        <v>666689</v>
      </c>
      <c r="I1725"/>
      <c r="J1725"/>
      <c r="K1725"/>
      <c r="L1725"/>
      <c r="M1725"/>
      <c r="N1725"/>
    </row>
    <row r="1726" spans="2:14" ht="15" customHeight="1" x14ac:dyDescent="0.25">
      <c r="B1726" s="168">
        <v>2019</v>
      </c>
      <c r="C1726" s="168"/>
      <c r="D1726" s="169">
        <v>68</v>
      </c>
      <c r="E1726" s="169">
        <v>8187762</v>
      </c>
      <c r="F1726" s="169">
        <v>4079805</v>
      </c>
      <c r="G1726" s="169">
        <v>1916688</v>
      </c>
      <c r="H1726" s="169">
        <v>-1919892</v>
      </c>
      <c r="I1726"/>
      <c r="J1726"/>
      <c r="K1726"/>
      <c r="L1726"/>
      <c r="M1726"/>
      <c r="N1726"/>
    </row>
    <row r="1727" spans="2:14" ht="15" customHeight="1" x14ac:dyDescent="0.25">
      <c r="B1727" s="168">
        <v>2018</v>
      </c>
      <c r="C1727" s="168"/>
      <c r="D1727" s="169">
        <v>62</v>
      </c>
      <c r="E1727" s="169">
        <v>7820147</v>
      </c>
      <c r="F1727" s="169">
        <v>3700090</v>
      </c>
      <c r="G1727" s="169">
        <v>2027840</v>
      </c>
      <c r="H1727" s="169">
        <v>431514</v>
      </c>
      <c r="I1727"/>
      <c r="J1727"/>
      <c r="K1727"/>
      <c r="L1727"/>
      <c r="M1727"/>
      <c r="N1727"/>
    </row>
    <row r="1728" spans="2:14" ht="15" customHeight="1" x14ac:dyDescent="0.25">
      <c r="B1728" s="168">
        <v>2017</v>
      </c>
      <c r="C1728" s="168"/>
      <c r="D1728" s="169">
        <v>56</v>
      </c>
      <c r="E1728" s="169">
        <v>7543082</v>
      </c>
      <c r="F1728" s="169">
        <v>3580801</v>
      </c>
      <c r="G1728" s="169">
        <v>2072855</v>
      </c>
      <c r="H1728" s="169">
        <v>81796</v>
      </c>
      <c r="I1728"/>
      <c r="J1728"/>
      <c r="K1728"/>
      <c r="L1728"/>
      <c r="M1728"/>
      <c r="N1728"/>
    </row>
    <row r="1729" spans="2:14" ht="15" customHeight="1" x14ac:dyDescent="0.25">
      <c r="B1729" s="168">
        <v>2016</v>
      </c>
      <c r="C1729" s="168"/>
      <c r="D1729" s="169">
        <v>57</v>
      </c>
      <c r="E1729" s="169">
        <v>7393855</v>
      </c>
      <c r="F1729" s="169">
        <v>3509330</v>
      </c>
      <c r="G1729" s="169">
        <v>2090543</v>
      </c>
      <c r="H1729" s="169">
        <v>213510</v>
      </c>
      <c r="I1729"/>
      <c r="J1729"/>
      <c r="K1729"/>
      <c r="L1729"/>
      <c r="M1729"/>
      <c r="N1729"/>
    </row>
    <row r="1730" spans="2:14" s="8" customFormat="1" ht="15" customHeight="1" x14ac:dyDescent="0.25">
      <c r="B1730" s="168">
        <v>2015</v>
      </c>
      <c r="C1730" s="168"/>
      <c r="D1730" s="169">
        <v>54</v>
      </c>
      <c r="E1730" s="169">
        <v>7020956</v>
      </c>
      <c r="F1730" s="169">
        <v>3318167</v>
      </c>
      <c r="G1730" s="169">
        <v>1948578</v>
      </c>
      <c r="H1730" s="169">
        <v>-50242</v>
      </c>
      <c r="I1730"/>
      <c r="J1730"/>
      <c r="K1730"/>
      <c r="L1730"/>
      <c r="M1730"/>
      <c r="N1730"/>
    </row>
    <row r="1731" spans="2:14" s="9" customFormat="1" ht="15" customHeight="1" collapsed="1" x14ac:dyDescent="0.25">
      <c r="B1731" s="168">
        <v>2014</v>
      </c>
      <c r="C1731" s="168"/>
      <c r="D1731" s="169">
        <v>49</v>
      </c>
      <c r="E1731" s="169">
        <v>7032115</v>
      </c>
      <c r="F1731" s="169">
        <v>3243271</v>
      </c>
      <c r="G1731" s="169">
        <v>2019269</v>
      </c>
      <c r="H1731" s="169">
        <v>-2161786</v>
      </c>
      <c r="I1731"/>
      <c r="J1731"/>
      <c r="K1731"/>
      <c r="L1731"/>
      <c r="M1731"/>
      <c r="N1731"/>
    </row>
    <row r="1732" spans="2:14" s="9" customFormat="1" ht="15" customHeight="1" x14ac:dyDescent="0.25">
      <c r="B1732" s="168">
        <v>2013</v>
      </c>
      <c r="C1732" s="168"/>
      <c r="D1732" s="169">
        <v>46</v>
      </c>
      <c r="E1732" s="169">
        <v>7330562</v>
      </c>
      <c r="F1732" s="169">
        <v>3275266</v>
      </c>
      <c r="G1732" s="169">
        <v>1957052</v>
      </c>
      <c r="H1732" s="169">
        <v>271797</v>
      </c>
      <c r="I1732"/>
      <c r="J1732"/>
      <c r="K1732"/>
      <c r="L1732"/>
      <c r="M1732"/>
      <c r="N1732"/>
    </row>
    <row r="1733" spans="2:14" s="9" customFormat="1" ht="15" customHeight="1" x14ac:dyDescent="0.25">
      <c r="B1733" s="168">
        <v>2012</v>
      </c>
      <c r="C1733" s="168"/>
      <c r="D1733" s="169">
        <v>50</v>
      </c>
      <c r="E1733" s="169">
        <v>7847816</v>
      </c>
      <c r="F1733" s="169">
        <v>3550207</v>
      </c>
      <c r="G1733" s="169">
        <v>2290230</v>
      </c>
      <c r="H1733" s="169">
        <v>471777</v>
      </c>
      <c r="I1733"/>
      <c r="J1733"/>
      <c r="K1733"/>
      <c r="L1733"/>
      <c r="M1733"/>
      <c r="N1733"/>
    </row>
    <row r="1734" spans="2:14" ht="15" customHeight="1" x14ac:dyDescent="0.25">
      <c r="B1734" s="168">
        <v>2011</v>
      </c>
      <c r="C1734" s="168"/>
      <c r="D1734" s="169">
        <v>51</v>
      </c>
      <c r="E1734" s="169">
        <v>8207456</v>
      </c>
      <c r="F1734" s="169">
        <v>3776152</v>
      </c>
      <c r="G1734" s="169">
        <v>2457438</v>
      </c>
      <c r="H1734" s="169">
        <v>158570</v>
      </c>
      <c r="I1734"/>
      <c r="J1734"/>
      <c r="K1734"/>
      <c r="L1734"/>
      <c r="M1734"/>
      <c r="N1734"/>
    </row>
    <row r="1735" spans="2:14" ht="15" customHeight="1" x14ac:dyDescent="0.25">
      <c r="B1735" s="168">
        <v>2010</v>
      </c>
      <c r="C1735" s="168"/>
      <c r="D1735" s="169">
        <v>47</v>
      </c>
      <c r="E1735" s="169">
        <v>9239101</v>
      </c>
      <c r="F1735" s="169">
        <v>4121033</v>
      </c>
      <c r="G1735" s="169">
        <v>2762769</v>
      </c>
      <c r="H1735" s="169">
        <v>6157068</v>
      </c>
      <c r="I1735"/>
      <c r="J1735"/>
      <c r="K1735"/>
      <c r="L1735"/>
      <c r="M1735"/>
      <c r="N1735"/>
    </row>
    <row r="1736" spans="2:14" ht="15" customHeight="1" x14ac:dyDescent="0.25">
      <c r="B1736" s="168">
        <v>2009</v>
      </c>
      <c r="C1736" s="168"/>
      <c r="D1736" s="169">
        <v>48</v>
      </c>
      <c r="E1736" s="169">
        <v>9120208</v>
      </c>
      <c r="F1736" s="169">
        <v>4025591</v>
      </c>
      <c r="G1736" s="169">
        <v>2658980</v>
      </c>
      <c r="H1736" s="169">
        <v>960608</v>
      </c>
      <c r="I1736"/>
      <c r="J1736"/>
      <c r="K1736"/>
      <c r="L1736"/>
      <c r="M1736"/>
      <c r="N1736"/>
    </row>
    <row r="1737" spans="2:14" ht="15" customHeight="1" x14ac:dyDescent="0.25">
      <c r="B1737" s="168">
        <v>2008</v>
      </c>
      <c r="C1737" s="168"/>
      <c r="D1737" s="169">
        <v>43</v>
      </c>
      <c r="E1737" s="169">
        <v>9052612</v>
      </c>
      <c r="F1737" s="169">
        <v>3995277</v>
      </c>
      <c r="G1737" s="169">
        <v>2801651</v>
      </c>
      <c r="H1737" s="169">
        <v>925180</v>
      </c>
      <c r="I1737"/>
      <c r="J1737"/>
      <c r="K1737"/>
      <c r="L1737"/>
      <c r="M1737"/>
      <c r="N1737"/>
    </row>
    <row r="1738" spans="2:14" ht="15" customHeight="1" x14ac:dyDescent="0.25">
      <c r="B1738" s="258" t="s">
        <v>40</v>
      </c>
      <c r="C1738" s="184"/>
      <c r="D1738" s="184"/>
      <c r="E1738" s="184"/>
      <c r="F1738" s="184"/>
      <c r="G1738" s="184"/>
      <c r="H1738" s="184"/>
      <c r="I1738"/>
      <c r="J1738"/>
      <c r="K1738"/>
      <c r="L1738"/>
      <c r="M1738"/>
      <c r="N1738"/>
    </row>
    <row r="1739" spans="2:14" ht="15" customHeight="1" x14ac:dyDescent="0.25">
      <c r="B1739" s="187" t="s">
        <v>257</v>
      </c>
      <c r="C1739" s="187"/>
      <c r="D1739" s="187"/>
      <c r="E1739" s="187"/>
      <c r="F1739" s="187"/>
      <c r="G1739" s="187"/>
      <c r="H1739" s="187"/>
      <c r="I1739"/>
      <c r="J1739"/>
      <c r="K1739"/>
      <c r="L1739"/>
      <c r="M1739"/>
      <c r="N1739"/>
    </row>
    <row r="1740" spans="2:14" ht="15" customHeight="1" x14ac:dyDescent="0.25">
      <c r="B1740" s="181">
        <v>2023</v>
      </c>
      <c r="C1740" s="181"/>
      <c r="D1740" s="182">
        <v>8737</v>
      </c>
      <c r="E1740" s="182">
        <v>3463154</v>
      </c>
      <c r="F1740" s="182">
        <v>2211492</v>
      </c>
      <c r="G1740" s="182">
        <v>629770</v>
      </c>
      <c r="H1740" s="182">
        <v>266351</v>
      </c>
      <c r="I1740"/>
      <c r="J1740"/>
      <c r="K1740"/>
      <c r="L1740"/>
      <c r="M1740"/>
      <c r="N1740"/>
    </row>
    <row r="1741" spans="2:14" ht="15" customHeight="1" x14ac:dyDescent="0.25">
      <c r="B1741" s="181">
        <v>2022</v>
      </c>
      <c r="C1741" s="181"/>
      <c r="D1741" s="182">
        <v>7711</v>
      </c>
      <c r="E1741" s="182">
        <v>2973918</v>
      </c>
      <c r="F1741" s="182">
        <v>1859819</v>
      </c>
      <c r="G1741" s="182">
        <v>552946</v>
      </c>
      <c r="H1741" s="182">
        <v>285849</v>
      </c>
      <c r="I1741"/>
      <c r="J1741"/>
      <c r="K1741"/>
      <c r="L1741"/>
      <c r="M1741"/>
      <c r="N1741"/>
    </row>
    <row r="1742" spans="2:14" ht="15" customHeight="1" x14ac:dyDescent="0.25">
      <c r="B1742" s="168">
        <v>2021</v>
      </c>
      <c r="C1742" s="168"/>
      <c r="D1742" s="169">
        <v>6247</v>
      </c>
      <c r="E1742" s="169">
        <v>2410406</v>
      </c>
      <c r="F1742" s="169">
        <v>1487783</v>
      </c>
      <c r="G1742" s="169">
        <v>487895</v>
      </c>
      <c r="H1742" s="169">
        <v>234654</v>
      </c>
      <c r="I1742"/>
      <c r="J1742"/>
      <c r="K1742"/>
      <c r="L1742"/>
      <c r="M1742"/>
      <c r="N1742"/>
    </row>
    <row r="1743" spans="2:14" s="9" customFormat="1" ht="15" customHeight="1" x14ac:dyDescent="0.25">
      <c r="B1743" s="187" t="s">
        <v>258</v>
      </c>
      <c r="C1743" s="187"/>
      <c r="D1743" s="187"/>
      <c r="E1743" s="187"/>
      <c r="F1743" s="187"/>
      <c r="G1743" s="187"/>
      <c r="H1743" s="187"/>
      <c r="I1743"/>
      <c r="J1743"/>
      <c r="K1743"/>
      <c r="L1743"/>
      <c r="M1743"/>
      <c r="N1743"/>
    </row>
    <row r="1744" spans="2:14" s="9" customFormat="1" ht="15" customHeight="1" x14ac:dyDescent="0.25">
      <c r="B1744" s="181">
        <v>2023</v>
      </c>
      <c r="C1744" s="181"/>
      <c r="D1744" s="182">
        <v>3550</v>
      </c>
      <c r="E1744" s="182">
        <v>1138527</v>
      </c>
      <c r="F1744" s="182">
        <v>567187</v>
      </c>
      <c r="G1744" s="182">
        <v>182289</v>
      </c>
      <c r="H1744" s="182">
        <v>129184</v>
      </c>
      <c r="I1744"/>
      <c r="J1744"/>
      <c r="K1744"/>
      <c r="L1744"/>
      <c r="M1744"/>
      <c r="N1744"/>
    </row>
    <row r="1745" spans="2:14" s="9" customFormat="1" ht="15" customHeight="1" x14ac:dyDescent="0.25">
      <c r="B1745" s="181">
        <v>2022</v>
      </c>
      <c r="C1745" s="181"/>
      <c r="D1745" s="182">
        <v>3065</v>
      </c>
      <c r="E1745" s="182">
        <v>950806</v>
      </c>
      <c r="F1745" s="182">
        <v>496608</v>
      </c>
      <c r="G1745" s="182">
        <v>176418</v>
      </c>
      <c r="H1745" s="182">
        <v>131608</v>
      </c>
      <c r="I1745"/>
      <c r="J1745"/>
      <c r="K1745"/>
      <c r="L1745"/>
      <c r="M1745"/>
      <c r="N1745"/>
    </row>
    <row r="1746" spans="2:14" s="9" customFormat="1" ht="15" customHeight="1" x14ac:dyDescent="0.25">
      <c r="B1746" s="168">
        <v>2021</v>
      </c>
      <c r="C1746" s="168"/>
      <c r="D1746" s="169">
        <v>2674</v>
      </c>
      <c r="E1746" s="169">
        <v>744498</v>
      </c>
      <c r="F1746" s="169">
        <v>417382</v>
      </c>
      <c r="G1746" s="169">
        <v>149994</v>
      </c>
      <c r="H1746" s="169">
        <v>108334</v>
      </c>
      <c r="I1746"/>
      <c r="J1746"/>
      <c r="K1746"/>
      <c r="L1746"/>
      <c r="M1746"/>
      <c r="N1746"/>
    </row>
    <row r="1747" spans="2:14" s="9" customFormat="1" ht="15" customHeight="1" x14ac:dyDescent="0.25">
      <c r="B1747" s="187" t="s">
        <v>609</v>
      </c>
      <c r="C1747" s="187"/>
      <c r="D1747" s="187"/>
      <c r="E1747" s="187"/>
      <c r="F1747" s="187"/>
      <c r="G1747" s="187"/>
      <c r="H1747" s="187"/>
      <c r="I1747"/>
      <c r="J1747"/>
      <c r="K1747"/>
      <c r="L1747"/>
      <c r="M1747"/>
      <c r="N1747"/>
    </row>
    <row r="1748" spans="2:14" s="9" customFormat="1" ht="15" customHeight="1" x14ac:dyDescent="0.25">
      <c r="B1748" s="181">
        <v>2023</v>
      </c>
      <c r="C1748" s="181"/>
      <c r="D1748" s="182">
        <v>1729</v>
      </c>
      <c r="E1748" s="182">
        <v>203769</v>
      </c>
      <c r="F1748" s="182">
        <v>125365</v>
      </c>
      <c r="G1748" s="182">
        <v>48169</v>
      </c>
      <c r="H1748" s="182">
        <v>38508</v>
      </c>
      <c r="I1748"/>
      <c r="J1748"/>
      <c r="K1748"/>
      <c r="L1748"/>
      <c r="M1748"/>
      <c r="N1748"/>
    </row>
    <row r="1749" spans="2:14" s="9" customFormat="1" ht="15" customHeight="1" x14ac:dyDescent="0.25">
      <c r="B1749" s="181">
        <v>2022</v>
      </c>
      <c r="C1749" s="181"/>
      <c r="D1749" s="182">
        <v>1446</v>
      </c>
      <c r="E1749" s="182">
        <v>229008</v>
      </c>
      <c r="F1749" s="182">
        <v>112384</v>
      </c>
      <c r="G1749" s="182">
        <v>45613</v>
      </c>
      <c r="H1749" s="182">
        <v>38884</v>
      </c>
      <c r="I1749"/>
      <c r="J1749"/>
      <c r="K1749"/>
      <c r="L1749"/>
      <c r="M1749"/>
      <c r="N1749"/>
    </row>
    <row r="1750" spans="2:14" s="9" customFormat="1" ht="15" customHeight="1" x14ac:dyDescent="0.25">
      <c r="B1750" s="168">
        <v>2021</v>
      </c>
      <c r="C1750" s="168"/>
      <c r="D1750" s="169">
        <v>1264</v>
      </c>
      <c r="E1750" s="169">
        <v>169618</v>
      </c>
      <c r="F1750" s="169">
        <v>97028</v>
      </c>
      <c r="G1750" s="169">
        <v>39396</v>
      </c>
      <c r="H1750" s="169">
        <v>30023</v>
      </c>
      <c r="I1750"/>
      <c r="J1750"/>
      <c r="K1750"/>
      <c r="L1750"/>
      <c r="M1750"/>
      <c r="N1750"/>
    </row>
    <row r="1751" spans="2:14" ht="15" customHeight="1" x14ac:dyDescent="0.25">
      <c r="B1751" s="187" t="s">
        <v>610</v>
      </c>
      <c r="C1751" s="187"/>
      <c r="D1751" s="187"/>
      <c r="E1751" s="187"/>
      <c r="F1751" s="187"/>
      <c r="G1751" s="187"/>
      <c r="H1751" s="187"/>
      <c r="I1751"/>
      <c r="J1751"/>
      <c r="K1751"/>
      <c r="L1751"/>
      <c r="M1751"/>
      <c r="N1751"/>
    </row>
    <row r="1752" spans="2:14" ht="15" customHeight="1" x14ac:dyDescent="0.25">
      <c r="B1752" s="181">
        <v>2023</v>
      </c>
      <c r="C1752" s="181"/>
      <c r="D1752" s="182">
        <v>14239</v>
      </c>
      <c r="E1752" s="182">
        <v>15832750</v>
      </c>
      <c r="F1752" s="182">
        <v>7882619</v>
      </c>
      <c r="G1752" s="182">
        <v>3037661</v>
      </c>
      <c r="H1752" s="182">
        <v>376571</v>
      </c>
      <c r="I1752"/>
      <c r="J1752"/>
      <c r="K1752"/>
      <c r="L1752"/>
      <c r="M1752"/>
      <c r="N1752"/>
    </row>
    <row r="1753" spans="2:14" ht="15" customHeight="1" x14ac:dyDescent="0.25">
      <c r="B1753" s="181">
        <v>2022</v>
      </c>
      <c r="C1753" s="181"/>
      <c r="D1753" s="182">
        <v>12330</v>
      </c>
      <c r="E1753" s="182">
        <v>14424564</v>
      </c>
      <c r="F1753" s="182">
        <v>6944575</v>
      </c>
      <c r="G1753" s="182">
        <v>2825908</v>
      </c>
      <c r="H1753" s="182">
        <v>370628</v>
      </c>
      <c r="I1753"/>
      <c r="J1753"/>
      <c r="K1753"/>
      <c r="L1753"/>
      <c r="M1753"/>
      <c r="N1753"/>
    </row>
    <row r="1754" spans="2:14" ht="15" customHeight="1" x14ac:dyDescent="0.25">
      <c r="B1754" s="168">
        <v>2021</v>
      </c>
      <c r="C1754" s="168"/>
      <c r="D1754" s="169">
        <v>10443</v>
      </c>
      <c r="E1754" s="169">
        <v>12696692</v>
      </c>
      <c r="F1754" s="169">
        <v>6000333</v>
      </c>
      <c r="G1754" s="169">
        <v>2376552</v>
      </c>
      <c r="H1754" s="169">
        <v>195317</v>
      </c>
      <c r="I1754"/>
      <c r="J1754"/>
      <c r="K1754"/>
      <c r="L1754"/>
      <c r="M1754"/>
      <c r="N1754"/>
    </row>
    <row r="1755" spans="2:14" ht="15" customHeight="1" x14ac:dyDescent="0.25">
      <c r="B1755" s="187" t="s">
        <v>611</v>
      </c>
      <c r="C1755" s="187"/>
      <c r="D1755" s="187"/>
      <c r="E1755" s="187"/>
      <c r="F1755" s="187"/>
      <c r="G1755" s="187"/>
      <c r="H1755" s="187"/>
      <c r="I1755"/>
      <c r="J1755"/>
      <c r="K1755"/>
      <c r="L1755"/>
      <c r="M1755"/>
      <c r="N1755"/>
    </row>
    <row r="1756" spans="2:14" ht="15" customHeight="1" x14ac:dyDescent="0.25">
      <c r="B1756" s="181">
        <v>2023</v>
      </c>
      <c r="C1756" s="181"/>
      <c r="D1756" s="182">
        <v>2682</v>
      </c>
      <c r="E1756" s="182">
        <v>238514</v>
      </c>
      <c r="F1756" s="182">
        <v>156199</v>
      </c>
      <c r="G1756" s="182">
        <v>58409</v>
      </c>
      <c r="H1756" s="182">
        <v>52767</v>
      </c>
      <c r="I1756"/>
      <c r="J1756"/>
      <c r="K1756"/>
      <c r="L1756"/>
      <c r="M1756"/>
      <c r="N1756"/>
    </row>
    <row r="1757" spans="2:14" ht="15" customHeight="1" x14ac:dyDescent="0.25">
      <c r="B1757" s="181">
        <v>2022</v>
      </c>
      <c r="C1757" s="181"/>
      <c r="D1757" s="182">
        <v>2240</v>
      </c>
      <c r="E1757" s="182">
        <v>225021</v>
      </c>
      <c r="F1757" s="182">
        <v>148314</v>
      </c>
      <c r="G1757" s="182">
        <v>53328</v>
      </c>
      <c r="H1757" s="182">
        <v>41292</v>
      </c>
      <c r="I1757"/>
      <c r="J1757"/>
      <c r="K1757"/>
      <c r="L1757"/>
      <c r="M1757"/>
      <c r="N1757"/>
    </row>
    <row r="1758" spans="2:14" ht="15" customHeight="1" x14ac:dyDescent="0.25">
      <c r="B1758" s="168">
        <v>2021</v>
      </c>
      <c r="C1758" s="168"/>
      <c r="D1758" s="169">
        <v>1824</v>
      </c>
      <c r="E1758" s="169">
        <v>190548</v>
      </c>
      <c r="F1758" s="169">
        <v>125206</v>
      </c>
      <c r="G1758" s="169">
        <v>37390</v>
      </c>
      <c r="H1758" s="169">
        <v>27708</v>
      </c>
      <c r="I1758"/>
      <c r="J1758"/>
      <c r="K1758"/>
      <c r="L1758"/>
      <c r="M1758"/>
      <c r="N1758"/>
    </row>
    <row r="1759" spans="2:14" ht="15" customHeight="1" x14ac:dyDescent="0.25">
      <c r="B1759" s="187" t="s">
        <v>259</v>
      </c>
      <c r="C1759" s="187"/>
      <c r="D1759" s="187"/>
      <c r="E1759" s="187"/>
      <c r="F1759" s="187"/>
      <c r="G1759" s="187"/>
      <c r="H1759" s="187"/>
      <c r="I1759"/>
      <c r="J1759"/>
      <c r="K1759"/>
      <c r="L1759"/>
      <c r="M1759"/>
      <c r="N1759"/>
    </row>
    <row r="1760" spans="2:14" ht="15" customHeight="1" x14ac:dyDescent="0.25">
      <c r="B1760" s="181">
        <v>2023</v>
      </c>
      <c r="C1760" s="181"/>
      <c r="D1760" s="182">
        <v>610</v>
      </c>
      <c r="E1760" s="182">
        <v>90349</v>
      </c>
      <c r="F1760" s="182">
        <v>36709</v>
      </c>
      <c r="G1760" s="182">
        <v>5939</v>
      </c>
      <c r="H1760" s="182">
        <v>632</v>
      </c>
      <c r="I1760"/>
      <c r="J1760"/>
      <c r="K1760"/>
      <c r="L1760"/>
      <c r="M1760"/>
      <c r="N1760"/>
    </row>
    <row r="1761" spans="2:14" ht="15" customHeight="1" x14ac:dyDescent="0.25">
      <c r="B1761" s="181">
        <v>2022</v>
      </c>
      <c r="C1761" s="181"/>
      <c r="D1761" s="182">
        <v>551</v>
      </c>
      <c r="E1761" s="182">
        <v>84939</v>
      </c>
      <c r="F1761" s="182">
        <v>31373</v>
      </c>
      <c r="G1761" s="182">
        <v>3068</v>
      </c>
      <c r="H1761" s="182">
        <v>-996</v>
      </c>
      <c r="I1761"/>
      <c r="J1761"/>
      <c r="K1761"/>
      <c r="L1761"/>
      <c r="M1761"/>
      <c r="N1761"/>
    </row>
    <row r="1762" spans="2:14" ht="15" customHeight="1" x14ac:dyDescent="0.25">
      <c r="B1762" s="168">
        <v>2021</v>
      </c>
      <c r="C1762" s="168"/>
      <c r="D1762" s="169">
        <v>498</v>
      </c>
      <c r="E1762" s="169">
        <v>76691</v>
      </c>
      <c r="F1762" s="169">
        <v>27398</v>
      </c>
      <c r="G1762" s="169">
        <v>4373</v>
      </c>
      <c r="H1762" s="169">
        <v>420</v>
      </c>
      <c r="I1762"/>
      <c r="J1762"/>
      <c r="K1762"/>
      <c r="L1762"/>
      <c r="M1762"/>
      <c r="N1762"/>
    </row>
    <row r="1763" spans="2:14" ht="15" customHeight="1" x14ac:dyDescent="0.25">
      <c r="B1763" s="187" t="s">
        <v>260</v>
      </c>
      <c r="C1763" s="187"/>
      <c r="D1763" s="187"/>
      <c r="E1763" s="187"/>
      <c r="F1763" s="187"/>
      <c r="G1763" s="187"/>
      <c r="H1763" s="187"/>
      <c r="I1763"/>
      <c r="J1763"/>
      <c r="K1763"/>
      <c r="L1763"/>
      <c r="M1763"/>
      <c r="N1763"/>
    </row>
    <row r="1764" spans="2:14" ht="15" customHeight="1" x14ac:dyDescent="0.25">
      <c r="B1764" s="181">
        <v>2023</v>
      </c>
      <c r="C1764" s="181"/>
      <c r="D1764" s="182">
        <v>1234</v>
      </c>
      <c r="E1764" s="182">
        <v>135514</v>
      </c>
      <c r="F1764" s="182">
        <v>89704</v>
      </c>
      <c r="G1764" s="182">
        <v>36465</v>
      </c>
      <c r="H1764" s="182">
        <v>26347</v>
      </c>
      <c r="I1764"/>
      <c r="J1764"/>
      <c r="K1764"/>
      <c r="L1764"/>
      <c r="M1764"/>
      <c r="N1764"/>
    </row>
    <row r="1765" spans="2:14" ht="15" customHeight="1" x14ac:dyDescent="0.25">
      <c r="B1765" s="181">
        <v>2022</v>
      </c>
      <c r="C1765" s="181"/>
      <c r="D1765" s="182">
        <v>1023</v>
      </c>
      <c r="E1765" s="182">
        <v>107113</v>
      </c>
      <c r="F1765" s="182">
        <v>62154</v>
      </c>
      <c r="G1765" s="182">
        <v>24396</v>
      </c>
      <c r="H1765" s="182">
        <v>15238</v>
      </c>
      <c r="I1765"/>
      <c r="J1765"/>
      <c r="K1765"/>
      <c r="L1765"/>
      <c r="M1765"/>
      <c r="N1765"/>
    </row>
    <row r="1766" spans="2:14" ht="15" customHeight="1" x14ac:dyDescent="0.25">
      <c r="B1766" s="168">
        <v>2021</v>
      </c>
      <c r="C1766" s="168"/>
      <c r="D1766" s="169">
        <v>824</v>
      </c>
      <c r="E1766" s="169">
        <v>82569</v>
      </c>
      <c r="F1766" s="169">
        <v>46710</v>
      </c>
      <c r="G1766" s="169">
        <v>16694</v>
      </c>
      <c r="H1766" s="169">
        <v>10611</v>
      </c>
      <c r="I1766"/>
      <c r="J1766"/>
      <c r="K1766"/>
      <c r="L1766"/>
      <c r="M1766"/>
      <c r="N1766"/>
    </row>
    <row r="1767" spans="2:14" s="7" customFormat="1" ht="15" customHeight="1" x14ac:dyDescent="0.25">
      <c r="B1767" s="187" t="s">
        <v>511</v>
      </c>
      <c r="C1767" s="187"/>
      <c r="D1767" s="187"/>
      <c r="E1767" s="187"/>
      <c r="F1767" s="187"/>
      <c r="G1767" s="187"/>
      <c r="H1767" s="187"/>
      <c r="I1767"/>
      <c r="J1767"/>
      <c r="K1767"/>
      <c r="L1767"/>
      <c r="M1767"/>
      <c r="N1767"/>
    </row>
    <row r="1768" spans="2:14" s="7" customFormat="1" ht="15" customHeight="1" x14ac:dyDescent="0.25">
      <c r="B1768" s="181">
        <v>2023</v>
      </c>
      <c r="C1768" s="181"/>
      <c r="D1768" s="182">
        <v>381</v>
      </c>
      <c r="E1768" s="182">
        <v>52006</v>
      </c>
      <c r="F1768" s="182">
        <v>23884</v>
      </c>
      <c r="G1768" s="182">
        <v>7051</v>
      </c>
      <c r="H1768" s="182">
        <v>1973</v>
      </c>
      <c r="I1768"/>
      <c r="J1768"/>
      <c r="K1768"/>
      <c r="L1768"/>
      <c r="M1768"/>
      <c r="N1768"/>
    </row>
    <row r="1769" spans="2:14" s="7" customFormat="1" ht="15" customHeight="1" x14ac:dyDescent="0.25">
      <c r="B1769" s="181">
        <v>2022</v>
      </c>
      <c r="C1769" s="181"/>
      <c r="D1769" s="182">
        <v>349</v>
      </c>
      <c r="E1769" s="182">
        <v>52085</v>
      </c>
      <c r="F1769" s="182">
        <v>21951</v>
      </c>
      <c r="G1769" s="182">
        <v>5649</v>
      </c>
      <c r="H1769" s="182">
        <v>939</v>
      </c>
      <c r="I1769"/>
      <c r="J1769"/>
      <c r="K1769"/>
      <c r="L1769"/>
      <c r="M1769"/>
      <c r="N1769"/>
    </row>
    <row r="1770" spans="2:14" s="7" customFormat="1" ht="15" customHeight="1" x14ac:dyDescent="0.25">
      <c r="B1770" s="168">
        <v>2021</v>
      </c>
      <c r="C1770" s="168"/>
      <c r="D1770" s="169">
        <v>323</v>
      </c>
      <c r="E1770" s="169">
        <v>54823</v>
      </c>
      <c r="F1770" s="169">
        <v>20955</v>
      </c>
      <c r="G1770" s="169">
        <v>6159</v>
      </c>
      <c r="H1770" s="169">
        <v>1318</v>
      </c>
      <c r="I1770"/>
      <c r="J1770"/>
      <c r="K1770"/>
      <c r="L1770"/>
      <c r="M1770"/>
      <c r="N1770"/>
    </row>
    <row r="1771" spans="2:14" s="9" customFormat="1" ht="15" customHeight="1" x14ac:dyDescent="0.25">
      <c r="B1771" s="187" t="s">
        <v>528</v>
      </c>
      <c r="C1771" s="187"/>
      <c r="D1771" s="187"/>
      <c r="E1771" s="187"/>
      <c r="F1771" s="187"/>
      <c r="G1771" s="187"/>
      <c r="H1771" s="187"/>
      <c r="I1771"/>
      <c r="J1771"/>
      <c r="K1771"/>
      <c r="L1771"/>
      <c r="M1771"/>
      <c r="N1771"/>
    </row>
    <row r="1772" spans="2:14" s="9" customFormat="1" ht="15" customHeight="1" x14ac:dyDescent="0.25">
      <c r="B1772" s="181">
        <v>2023</v>
      </c>
      <c r="C1772" s="181"/>
      <c r="D1772" s="182">
        <v>746</v>
      </c>
      <c r="E1772" s="182">
        <v>361145</v>
      </c>
      <c r="F1772" s="182">
        <v>195679</v>
      </c>
      <c r="G1772" s="182">
        <v>103572</v>
      </c>
      <c r="H1772" s="182">
        <v>79145</v>
      </c>
      <c r="I1772"/>
      <c r="J1772"/>
      <c r="K1772"/>
      <c r="L1772"/>
      <c r="M1772"/>
      <c r="N1772"/>
    </row>
    <row r="1773" spans="2:14" s="9" customFormat="1" ht="15" customHeight="1" x14ac:dyDescent="0.25">
      <c r="B1773" s="181">
        <v>2022</v>
      </c>
      <c r="C1773" s="181"/>
      <c r="D1773" s="182">
        <v>601</v>
      </c>
      <c r="E1773" s="182">
        <v>390917</v>
      </c>
      <c r="F1773" s="182">
        <v>209670</v>
      </c>
      <c r="G1773" s="182">
        <v>90046</v>
      </c>
      <c r="H1773" s="182">
        <v>54366</v>
      </c>
      <c r="I1773"/>
      <c r="J1773"/>
      <c r="K1773"/>
      <c r="L1773"/>
      <c r="M1773"/>
      <c r="N1773"/>
    </row>
    <row r="1774" spans="2:14" s="9" customFormat="1" ht="15" customHeight="1" x14ac:dyDescent="0.25">
      <c r="B1774" s="168">
        <v>2021</v>
      </c>
      <c r="C1774" s="168"/>
      <c r="D1774" s="169">
        <v>498</v>
      </c>
      <c r="E1774" s="169">
        <v>263802</v>
      </c>
      <c r="F1774" s="169">
        <v>125509</v>
      </c>
      <c r="G1774" s="169">
        <v>53664</v>
      </c>
      <c r="H1774" s="169">
        <v>30818</v>
      </c>
      <c r="I1774"/>
      <c r="J1774"/>
      <c r="K1774"/>
      <c r="L1774"/>
      <c r="M1774"/>
      <c r="N1774"/>
    </row>
    <row r="1775" spans="2:14" s="9" customFormat="1" ht="15" customHeight="1" x14ac:dyDescent="0.25">
      <c r="B1775" s="258" t="s">
        <v>27</v>
      </c>
      <c r="C1775" s="184"/>
      <c r="D1775" s="184"/>
      <c r="E1775" s="184"/>
      <c r="F1775" s="184"/>
      <c r="G1775" s="184"/>
      <c r="H1775" s="184"/>
      <c r="I1775"/>
      <c r="J1775"/>
      <c r="K1775"/>
      <c r="L1775"/>
      <c r="M1775"/>
      <c r="N1775"/>
    </row>
    <row r="1776" spans="2:14" ht="15" customHeight="1" x14ac:dyDescent="0.25">
      <c r="B1776" s="187" t="s">
        <v>382</v>
      </c>
      <c r="C1776" s="187"/>
      <c r="D1776" s="187"/>
      <c r="E1776" s="187"/>
      <c r="F1776" s="187"/>
      <c r="G1776" s="187"/>
      <c r="H1776" s="187"/>
      <c r="I1776"/>
      <c r="J1776"/>
      <c r="K1776"/>
      <c r="L1776"/>
      <c r="M1776"/>
      <c r="N1776"/>
    </row>
    <row r="1777" spans="2:14" ht="15" customHeight="1" x14ac:dyDescent="0.25">
      <c r="B1777" s="181">
        <v>2023</v>
      </c>
      <c r="C1777" s="181"/>
      <c r="D1777" s="182">
        <v>64796</v>
      </c>
      <c r="E1777" s="182">
        <v>10839980</v>
      </c>
      <c r="F1777" s="182">
        <v>4606906</v>
      </c>
      <c r="G1777" s="182">
        <v>3134197</v>
      </c>
      <c r="H1777" s="182">
        <v>2714955</v>
      </c>
      <c r="I1777"/>
      <c r="J1777"/>
      <c r="K1777"/>
      <c r="L1777"/>
      <c r="M1777"/>
      <c r="N1777"/>
    </row>
    <row r="1778" spans="2:14" ht="15" customHeight="1" x14ac:dyDescent="0.25">
      <c r="B1778" s="181">
        <v>2022</v>
      </c>
      <c r="C1778" s="181"/>
      <c r="D1778" s="182">
        <v>61548</v>
      </c>
      <c r="E1778" s="182">
        <v>10193790</v>
      </c>
      <c r="F1778" s="182">
        <v>4368175</v>
      </c>
      <c r="G1778" s="182">
        <v>3041446</v>
      </c>
      <c r="H1778" s="182">
        <v>2950461</v>
      </c>
      <c r="I1778"/>
      <c r="J1778"/>
      <c r="K1778"/>
      <c r="L1778"/>
      <c r="M1778"/>
      <c r="N1778"/>
    </row>
    <row r="1779" spans="2:14" ht="15" customHeight="1" x14ac:dyDescent="0.25">
      <c r="B1779" s="181">
        <v>2021</v>
      </c>
      <c r="C1779" s="181"/>
      <c r="D1779" s="182">
        <v>56739</v>
      </c>
      <c r="E1779" s="182">
        <v>8332352</v>
      </c>
      <c r="F1779" s="182">
        <v>3517334</v>
      </c>
      <c r="G1779" s="182">
        <v>2364743</v>
      </c>
      <c r="H1779" s="182">
        <v>2325826</v>
      </c>
      <c r="I1779"/>
      <c r="J1779"/>
      <c r="K1779"/>
      <c r="L1779"/>
      <c r="M1779"/>
      <c r="N1779"/>
    </row>
    <row r="1780" spans="2:14" ht="15" customHeight="1" x14ac:dyDescent="0.25">
      <c r="B1780" s="168">
        <v>2020</v>
      </c>
      <c r="C1780" s="168"/>
      <c r="D1780" s="169">
        <v>51940</v>
      </c>
      <c r="E1780" s="169">
        <v>6743473</v>
      </c>
      <c r="F1780" s="169">
        <v>2877101</v>
      </c>
      <c r="G1780" s="169">
        <v>1878076</v>
      </c>
      <c r="H1780" s="169">
        <v>1403789</v>
      </c>
      <c r="I1780"/>
      <c r="J1780"/>
      <c r="K1780"/>
      <c r="L1780"/>
      <c r="M1780"/>
      <c r="N1780"/>
    </row>
    <row r="1781" spans="2:14" ht="15" customHeight="1" x14ac:dyDescent="0.25">
      <c r="B1781" s="168">
        <v>2019</v>
      </c>
      <c r="C1781" s="168"/>
      <c r="D1781" s="169">
        <v>49830</v>
      </c>
      <c r="E1781" s="169">
        <v>7224683</v>
      </c>
      <c r="F1781" s="169">
        <v>3241406</v>
      </c>
      <c r="G1781" s="169">
        <v>2215250</v>
      </c>
      <c r="H1781" s="169">
        <v>2011715</v>
      </c>
      <c r="I1781"/>
      <c r="J1781"/>
      <c r="K1781"/>
      <c r="L1781"/>
      <c r="M1781"/>
      <c r="N1781"/>
    </row>
    <row r="1782" spans="2:14" ht="15" customHeight="1" x14ac:dyDescent="0.25">
      <c r="B1782" s="168">
        <v>2018</v>
      </c>
      <c r="C1782" s="168"/>
      <c r="D1782" s="169">
        <v>45510</v>
      </c>
      <c r="E1782" s="169">
        <v>6064857</v>
      </c>
      <c r="F1782" s="169">
        <v>2683487</v>
      </c>
      <c r="G1782" s="169">
        <v>1770227</v>
      </c>
      <c r="H1782" s="169">
        <v>1525765</v>
      </c>
      <c r="I1782"/>
      <c r="J1782"/>
      <c r="K1782"/>
      <c r="L1782"/>
      <c r="M1782"/>
      <c r="N1782"/>
    </row>
    <row r="1783" spans="2:14" ht="15" customHeight="1" x14ac:dyDescent="0.25">
      <c r="B1783" s="168">
        <v>2017</v>
      </c>
      <c r="C1783" s="168"/>
      <c r="D1783" s="169">
        <v>40792</v>
      </c>
      <c r="E1783" s="169">
        <v>5287879</v>
      </c>
      <c r="F1783" s="169">
        <v>2369808</v>
      </c>
      <c r="G1783" s="169">
        <v>1578687</v>
      </c>
      <c r="H1783" s="169">
        <v>702124</v>
      </c>
      <c r="I1783"/>
      <c r="J1783"/>
      <c r="K1783"/>
      <c r="L1783"/>
      <c r="M1783"/>
      <c r="N1783"/>
    </row>
    <row r="1784" spans="2:14" ht="15" customHeight="1" x14ac:dyDescent="0.25">
      <c r="B1784" s="168">
        <v>2016</v>
      </c>
      <c r="C1784" s="168"/>
      <c r="D1784" s="169">
        <v>35787</v>
      </c>
      <c r="E1784" s="169">
        <v>4130401</v>
      </c>
      <c r="F1784" s="169">
        <v>1897380</v>
      </c>
      <c r="G1784" s="169">
        <v>1250171</v>
      </c>
      <c r="H1784" s="169">
        <v>545209</v>
      </c>
      <c r="I1784"/>
      <c r="J1784"/>
      <c r="K1784"/>
      <c r="L1784"/>
      <c r="M1784"/>
      <c r="N1784"/>
    </row>
    <row r="1785" spans="2:14" ht="15" customHeight="1" x14ac:dyDescent="0.25">
      <c r="B1785" s="168">
        <v>2015</v>
      </c>
      <c r="C1785" s="168"/>
      <c r="D1785" s="169">
        <v>32154</v>
      </c>
      <c r="E1785" s="169">
        <v>3581330</v>
      </c>
      <c r="F1785" s="169">
        <v>1590365</v>
      </c>
      <c r="G1785" s="169">
        <v>1007737</v>
      </c>
      <c r="H1785" s="169">
        <v>164227</v>
      </c>
      <c r="I1785"/>
      <c r="J1785"/>
      <c r="K1785"/>
      <c r="L1785"/>
      <c r="M1785"/>
      <c r="N1785"/>
    </row>
    <row r="1786" spans="2:14" ht="15" customHeight="1" x14ac:dyDescent="0.25">
      <c r="B1786" s="168">
        <v>2014</v>
      </c>
      <c r="C1786" s="168"/>
      <c r="D1786" s="169">
        <v>29561</v>
      </c>
      <c r="E1786" s="169">
        <v>3123252</v>
      </c>
      <c r="F1786" s="169">
        <v>1377995</v>
      </c>
      <c r="G1786" s="169">
        <v>839769</v>
      </c>
      <c r="H1786" s="169">
        <v>-147850</v>
      </c>
      <c r="I1786"/>
      <c r="J1786"/>
      <c r="K1786"/>
      <c r="L1786"/>
      <c r="M1786"/>
      <c r="N1786"/>
    </row>
    <row r="1787" spans="2:14" ht="15" customHeight="1" x14ac:dyDescent="0.25">
      <c r="B1787" s="168">
        <v>2013</v>
      </c>
      <c r="C1787" s="168"/>
      <c r="D1787" s="169">
        <v>28298</v>
      </c>
      <c r="E1787" s="169">
        <v>2960555</v>
      </c>
      <c r="F1787" s="169">
        <v>1344638</v>
      </c>
      <c r="G1787" s="169">
        <v>808843</v>
      </c>
      <c r="H1787" s="169">
        <v>-526855</v>
      </c>
      <c r="I1787"/>
      <c r="J1787"/>
      <c r="K1787"/>
      <c r="L1787"/>
      <c r="M1787"/>
      <c r="N1787"/>
    </row>
    <row r="1788" spans="2:14" s="8" customFormat="1" ht="15" customHeight="1" x14ac:dyDescent="0.25">
      <c r="B1788" s="168">
        <v>2012</v>
      </c>
      <c r="C1788" s="168"/>
      <c r="D1788" s="169">
        <v>28435</v>
      </c>
      <c r="E1788" s="169">
        <v>3085910</v>
      </c>
      <c r="F1788" s="169">
        <v>1335583</v>
      </c>
      <c r="G1788" s="169">
        <v>756711</v>
      </c>
      <c r="H1788" s="169">
        <v>-903431</v>
      </c>
      <c r="I1788"/>
      <c r="J1788"/>
      <c r="K1788"/>
      <c r="L1788"/>
      <c r="M1788"/>
      <c r="N1788"/>
    </row>
    <row r="1789" spans="2:14" s="9" customFormat="1" ht="15" customHeight="1" x14ac:dyDescent="0.25">
      <c r="B1789" s="168">
        <v>2011</v>
      </c>
      <c r="C1789" s="168"/>
      <c r="D1789" s="169">
        <v>28983</v>
      </c>
      <c r="E1789" s="169">
        <v>3959566</v>
      </c>
      <c r="F1789" s="169">
        <v>1598454</v>
      </c>
      <c r="G1789" s="169">
        <v>919650</v>
      </c>
      <c r="H1789" s="169">
        <v>-842935</v>
      </c>
      <c r="I1789"/>
      <c r="J1789"/>
      <c r="K1789"/>
      <c r="L1789"/>
      <c r="M1789"/>
      <c r="N1789"/>
    </row>
    <row r="1790" spans="2:14" s="9" customFormat="1" ht="15" customHeight="1" x14ac:dyDescent="0.25">
      <c r="B1790" s="168">
        <v>2010</v>
      </c>
      <c r="C1790" s="168"/>
      <c r="D1790" s="169">
        <v>29566</v>
      </c>
      <c r="E1790" s="169">
        <v>4570500</v>
      </c>
      <c r="F1790" s="169">
        <v>1862081</v>
      </c>
      <c r="G1790" s="169">
        <v>1128888</v>
      </c>
      <c r="H1790" s="169">
        <v>138144</v>
      </c>
      <c r="I1790"/>
      <c r="J1790"/>
      <c r="K1790"/>
      <c r="L1790"/>
      <c r="M1790"/>
      <c r="N1790"/>
    </row>
    <row r="1791" spans="2:14" s="9" customFormat="1" ht="15" customHeight="1" x14ac:dyDescent="0.25">
      <c r="B1791" s="168">
        <v>2009</v>
      </c>
      <c r="C1791" s="168"/>
      <c r="D1791" s="169">
        <v>30010</v>
      </c>
      <c r="E1791" s="169">
        <v>4998458</v>
      </c>
      <c r="F1791" s="169">
        <v>2129818</v>
      </c>
      <c r="G1791" s="169">
        <v>1368416</v>
      </c>
      <c r="H1791" s="169">
        <v>198420</v>
      </c>
      <c r="I1791"/>
      <c r="J1791"/>
      <c r="K1791"/>
      <c r="L1791"/>
      <c r="M1791"/>
      <c r="N1791"/>
    </row>
    <row r="1792" spans="2:14" ht="15" customHeight="1" x14ac:dyDescent="0.25">
      <c r="B1792" s="168">
        <v>2008</v>
      </c>
      <c r="C1792" s="168"/>
      <c r="D1792" s="169">
        <v>30068</v>
      </c>
      <c r="E1792" s="169">
        <v>6082740</v>
      </c>
      <c r="F1792" s="169">
        <v>2379097</v>
      </c>
      <c r="G1792" s="169">
        <v>1501727</v>
      </c>
      <c r="H1792" s="169">
        <v>-397578</v>
      </c>
      <c r="I1792"/>
      <c r="J1792"/>
      <c r="K1792"/>
      <c r="L1792"/>
      <c r="M1792"/>
      <c r="N1792"/>
    </row>
    <row r="1793" spans="2:14" ht="15" customHeight="1" x14ac:dyDescent="0.25">
      <c r="B1793" s="258" t="s">
        <v>35</v>
      </c>
      <c r="C1793" s="184"/>
      <c r="D1793" s="184"/>
      <c r="E1793" s="184"/>
      <c r="F1793" s="184"/>
      <c r="G1793" s="184"/>
      <c r="H1793" s="184"/>
      <c r="I1793"/>
      <c r="J1793"/>
      <c r="K1793"/>
      <c r="L1793"/>
      <c r="M1793"/>
      <c r="N1793"/>
    </row>
    <row r="1794" spans="2:14" ht="15" customHeight="1" x14ac:dyDescent="0.25">
      <c r="B1794" s="187" t="s">
        <v>261</v>
      </c>
      <c r="C1794" s="187"/>
      <c r="D1794" s="187"/>
      <c r="E1794" s="187"/>
      <c r="F1794" s="187"/>
      <c r="G1794" s="187"/>
      <c r="H1794" s="187"/>
      <c r="I1794"/>
      <c r="J1794"/>
      <c r="K1794"/>
      <c r="L1794"/>
      <c r="M1794"/>
      <c r="N1794"/>
    </row>
    <row r="1795" spans="2:14" ht="15" customHeight="1" x14ac:dyDescent="0.25">
      <c r="B1795" s="181">
        <v>2023</v>
      </c>
      <c r="C1795" s="181"/>
      <c r="D1795" s="182">
        <v>11763</v>
      </c>
      <c r="E1795" s="182">
        <v>214732</v>
      </c>
      <c r="F1795" s="182">
        <v>172870</v>
      </c>
      <c r="G1795" s="182">
        <v>165977</v>
      </c>
      <c r="H1795" s="182">
        <v>159069</v>
      </c>
      <c r="I1795"/>
      <c r="J1795"/>
      <c r="K1795"/>
      <c r="L1795"/>
      <c r="M1795"/>
      <c r="N1795"/>
    </row>
    <row r="1796" spans="2:14" ht="15" customHeight="1" x14ac:dyDescent="0.25">
      <c r="B1796" s="181">
        <v>2022</v>
      </c>
      <c r="C1796" s="181"/>
      <c r="D1796" s="182">
        <v>11648</v>
      </c>
      <c r="E1796" s="182">
        <v>223825</v>
      </c>
      <c r="F1796" s="182">
        <v>181930</v>
      </c>
      <c r="G1796" s="182">
        <v>175664</v>
      </c>
      <c r="H1796" s="182">
        <v>169413</v>
      </c>
      <c r="I1796"/>
      <c r="J1796"/>
      <c r="K1796"/>
      <c r="L1796"/>
      <c r="M1796"/>
      <c r="N1796"/>
    </row>
    <row r="1797" spans="2:14" ht="15" customHeight="1" x14ac:dyDescent="0.25">
      <c r="B1797" s="168">
        <v>2021</v>
      </c>
      <c r="C1797" s="168"/>
      <c r="D1797" s="169">
        <v>10645</v>
      </c>
      <c r="E1797" s="169">
        <v>188048</v>
      </c>
      <c r="F1797" s="169">
        <v>158613</v>
      </c>
      <c r="G1797" s="169">
        <v>152905</v>
      </c>
      <c r="H1797" s="169">
        <v>146789</v>
      </c>
      <c r="I1797"/>
      <c r="J1797"/>
      <c r="K1797"/>
      <c r="L1797"/>
      <c r="M1797"/>
      <c r="N1797"/>
    </row>
    <row r="1798" spans="2:14" ht="15" customHeight="1" x14ac:dyDescent="0.25">
      <c r="B1798" s="168">
        <v>2020</v>
      </c>
      <c r="C1798" s="168"/>
      <c r="D1798" s="169">
        <v>9792</v>
      </c>
      <c r="E1798" s="169">
        <v>171275</v>
      </c>
      <c r="F1798" s="169">
        <v>117213</v>
      </c>
      <c r="G1798" s="169">
        <v>109748</v>
      </c>
      <c r="H1798" s="169">
        <v>102787</v>
      </c>
      <c r="I1798"/>
      <c r="J1798"/>
      <c r="K1798"/>
      <c r="L1798"/>
      <c r="M1798"/>
      <c r="N1798"/>
    </row>
    <row r="1799" spans="2:14" ht="15" customHeight="1" x14ac:dyDescent="0.25">
      <c r="B1799" s="168">
        <v>2019</v>
      </c>
      <c r="C1799" s="168"/>
      <c r="D1799" s="169">
        <v>9825</v>
      </c>
      <c r="E1799" s="169">
        <v>201489</v>
      </c>
      <c r="F1799" s="169">
        <v>125833</v>
      </c>
      <c r="G1799" s="169">
        <v>117266</v>
      </c>
      <c r="H1799" s="169">
        <v>109178</v>
      </c>
      <c r="I1799"/>
      <c r="J1799"/>
      <c r="K1799"/>
      <c r="L1799"/>
      <c r="M1799"/>
      <c r="N1799"/>
    </row>
    <row r="1800" spans="2:14" ht="15" customHeight="1" x14ac:dyDescent="0.25">
      <c r="B1800" s="168">
        <v>2018</v>
      </c>
      <c r="C1800" s="168"/>
      <c r="D1800" s="169">
        <v>9261</v>
      </c>
      <c r="E1800" s="169">
        <v>189825</v>
      </c>
      <c r="F1800" s="169">
        <v>130227</v>
      </c>
      <c r="G1800" s="169">
        <v>122642</v>
      </c>
      <c r="H1800" s="169">
        <v>115756</v>
      </c>
      <c r="I1800"/>
      <c r="J1800"/>
      <c r="K1800"/>
      <c r="L1800"/>
      <c r="M1800"/>
      <c r="N1800"/>
    </row>
    <row r="1801" spans="2:14" ht="15" customHeight="1" x14ac:dyDescent="0.25">
      <c r="B1801" s="168">
        <v>2017</v>
      </c>
      <c r="C1801" s="168"/>
      <c r="D1801" s="169">
        <v>8497</v>
      </c>
      <c r="E1801" s="169">
        <v>178707</v>
      </c>
      <c r="F1801" s="169">
        <v>125936</v>
      </c>
      <c r="G1801" s="169">
        <v>118419</v>
      </c>
      <c r="H1801" s="169">
        <v>111743</v>
      </c>
      <c r="I1801"/>
      <c r="J1801"/>
      <c r="K1801"/>
      <c r="L1801"/>
      <c r="M1801"/>
      <c r="N1801"/>
    </row>
    <row r="1802" spans="2:14" ht="15" customHeight="1" x14ac:dyDescent="0.25">
      <c r="B1802" s="168">
        <v>2016</v>
      </c>
      <c r="C1802" s="168"/>
      <c r="D1802" s="169">
        <v>6891</v>
      </c>
      <c r="E1802" s="169">
        <v>126774</v>
      </c>
      <c r="F1802" s="169">
        <v>87300</v>
      </c>
      <c r="G1802" s="169">
        <v>81044</v>
      </c>
      <c r="H1802" s="169">
        <v>74294</v>
      </c>
      <c r="I1802"/>
      <c r="J1802"/>
      <c r="K1802"/>
      <c r="L1802"/>
      <c r="M1802"/>
      <c r="N1802"/>
    </row>
    <row r="1803" spans="2:14" ht="15" customHeight="1" x14ac:dyDescent="0.25">
      <c r="B1803" s="168">
        <v>2015</v>
      </c>
      <c r="C1803" s="168"/>
      <c r="D1803" s="169">
        <v>5702</v>
      </c>
      <c r="E1803" s="169">
        <v>94208</v>
      </c>
      <c r="F1803" s="169">
        <v>62452</v>
      </c>
      <c r="G1803" s="169">
        <v>57698</v>
      </c>
      <c r="H1803" s="169">
        <v>53053</v>
      </c>
      <c r="I1803"/>
      <c r="J1803"/>
      <c r="K1803"/>
      <c r="L1803"/>
      <c r="M1803"/>
      <c r="N1803"/>
    </row>
    <row r="1804" spans="2:14" s="10" customFormat="1" ht="15" customHeight="1" collapsed="1" x14ac:dyDescent="0.25">
      <c r="B1804" s="168">
        <v>2014</v>
      </c>
      <c r="C1804" s="168"/>
      <c r="D1804" s="169">
        <v>4781</v>
      </c>
      <c r="E1804" s="169">
        <v>80589</v>
      </c>
      <c r="F1804" s="169">
        <v>53009</v>
      </c>
      <c r="G1804" s="169">
        <v>48754</v>
      </c>
      <c r="H1804" s="169">
        <v>44043</v>
      </c>
      <c r="I1804"/>
      <c r="J1804"/>
      <c r="K1804"/>
      <c r="L1804"/>
      <c r="M1804"/>
      <c r="N1804"/>
    </row>
    <row r="1805" spans="2:14" s="10" customFormat="1" ht="15" customHeight="1" x14ac:dyDescent="0.25">
      <c r="B1805" s="168">
        <v>2013</v>
      </c>
      <c r="C1805" s="168"/>
      <c r="D1805" s="169">
        <v>4507</v>
      </c>
      <c r="E1805" s="169">
        <v>78674</v>
      </c>
      <c r="F1805" s="169">
        <v>49989</v>
      </c>
      <c r="G1805" s="169">
        <v>45806</v>
      </c>
      <c r="H1805" s="169">
        <v>41768</v>
      </c>
      <c r="I1805"/>
      <c r="J1805"/>
      <c r="K1805"/>
      <c r="L1805"/>
      <c r="M1805"/>
      <c r="N1805"/>
    </row>
    <row r="1806" spans="2:14" s="10" customFormat="1" ht="15" customHeight="1" x14ac:dyDescent="0.25">
      <c r="B1806" s="168">
        <v>2012</v>
      </c>
      <c r="C1806" s="168"/>
      <c r="D1806" s="169">
        <v>4562</v>
      </c>
      <c r="E1806" s="169">
        <v>80035</v>
      </c>
      <c r="F1806" s="169">
        <v>48454</v>
      </c>
      <c r="G1806" s="169">
        <v>43875</v>
      </c>
      <c r="H1806" s="169">
        <v>39318</v>
      </c>
      <c r="I1806"/>
      <c r="J1806"/>
      <c r="K1806"/>
      <c r="L1806"/>
      <c r="M1806"/>
      <c r="N1806"/>
    </row>
    <row r="1807" spans="2:14" ht="15" customHeight="1" x14ac:dyDescent="0.25">
      <c r="B1807" s="168">
        <v>2011</v>
      </c>
      <c r="C1807" s="168"/>
      <c r="D1807" s="169">
        <v>4797</v>
      </c>
      <c r="E1807" s="169">
        <v>118078</v>
      </c>
      <c r="F1807" s="169">
        <v>58095</v>
      </c>
      <c r="G1807" s="169">
        <v>51623</v>
      </c>
      <c r="H1807" s="169">
        <v>44657</v>
      </c>
      <c r="I1807"/>
      <c r="J1807"/>
      <c r="K1807"/>
      <c r="L1807"/>
      <c r="M1807"/>
      <c r="N1807"/>
    </row>
    <row r="1808" spans="2:14" ht="15" customHeight="1" x14ac:dyDescent="0.25">
      <c r="B1808" s="168">
        <v>2010</v>
      </c>
      <c r="C1808" s="168"/>
      <c r="D1808" s="169">
        <v>5096</v>
      </c>
      <c r="E1808" s="169">
        <v>146694</v>
      </c>
      <c r="F1808" s="169">
        <v>89162</v>
      </c>
      <c r="G1808" s="169">
        <v>82031</v>
      </c>
      <c r="H1808" s="169">
        <v>74050</v>
      </c>
      <c r="I1808"/>
      <c r="J1808"/>
      <c r="K1808"/>
      <c r="L1808"/>
      <c r="M1808"/>
      <c r="N1808"/>
    </row>
    <row r="1809" spans="2:14" ht="15" customHeight="1" x14ac:dyDescent="0.25">
      <c r="B1809" s="168">
        <v>2009</v>
      </c>
      <c r="C1809" s="168"/>
      <c r="D1809" s="169">
        <v>5061</v>
      </c>
      <c r="E1809" s="169">
        <v>153484</v>
      </c>
      <c r="F1809" s="169">
        <v>80150</v>
      </c>
      <c r="G1809" s="169">
        <v>71463</v>
      </c>
      <c r="H1809" s="169">
        <v>66627</v>
      </c>
      <c r="I1809"/>
      <c r="J1809"/>
      <c r="K1809"/>
      <c r="L1809"/>
      <c r="M1809"/>
      <c r="N1809"/>
    </row>
    <row r="1810" spans="2:14" ht="15" customHeight="1" x14ac:dyDescent="0.25">
      <c r="B1810" s="168">
        <v>2008</v>
      </c>
      <c r="C1810" s="168"/>
      <c r="D1810" s="169">
        <v>5094</v>
      </c>
      <c r="E1810" s="169">
        <v>189705</v>
      </c>
      <c r="F1810" s="169">
        <v>93536</v>
      </c>
      <c r="G1810" s="169">
        <v>83242</v>
      </c>
      <c r="H1810" s="169">
        <v>76251</v>
      </c>
      <c r="I1810"/>
      <c r="J1810"/>
      <c r="K1810"/>
      <c r="L1810"/>
      <c r="M1810"/>
      <c r="N1810"/>
    </row>
    <row r="1811" spans="2:14" ht="15" customHeight="1" x14ac:dyDescent="0.25">
      <c r="B1811" s="187" t="s">
        <v>262</v>
      </c>
      <c r="C1811" s="187"/>
      <c r="D1811" s="187"/>
      <c r="E1811" s="187"/>
      <c r="F1811" s="187"/>
      <c r="G1811" s="187"/>
      <c r="H1811" s="187"/>
      <c r="I1811"/>
      <c r="J1811"/>
      <c r="K1811"/>
      <c r="L1811"/>
      <c r="M1811"/>
      <c r="N1811"/>
    </row>
    <row r="1812" spans="2:14" ht="15" customHeight="1" x14ac:dyDescent="0.25">
      <c r="B1812" s="181">
        <v>2023</v>
      </c>
      <c r="C1812" s="181"/>
      <c r="D1812" s="182">
        <v>53033</v>
      </c>
      <c r="E1812" s="182">
        <v>10625248</v>
      </c>
      <c r="F1812" s="182">
        <v>4434036</v>
      </c>
      <c r="G1812" s="182">
        <v>2968220</v>
      </c>
      <c r="H1812" s="182">
        <v>2555885</v>
      </c>
      <c r="I1812"/>
      <c r="J1812"/>
      <c r="K1812"/>
      <c r="L1812"/>
      <c r="M1812"/>
      <c r="N1812"/>
    </row>
    <row r="1813" spans="2:14" ht="15" customHeight="1" x14ac:dyDescent="0.25">
      <c r="B1813" s="181">
        <v>2022</v>
      </c>
      <c r="C1813" s="181"/>
      <c r="D1813" s="182">
        <v>49900</v>
      </c>
      <c r="E1813" s="182">
        <v>9969965</v>
      </c>
      <c r="F1813" s="182">
        <v>4186245</v>
      </c>
      <c r="G1813" s="182">
        <v>2865782</v>
      </c>
      <c r="H1813" s="182">
        <v>2781048</v>
      </c>
      <c r="I1813"/>
      <c r="J1813"/>
      <c r="K1813"/>
      <c r="L1813"/>
      <c r="M1813"/>
      <c r="N1813"/>
    </row>
    <row r="1814" spans="2:14" ht="15" customHeight="1" x14ac:dyDescent="0.25">
      <c r="B1814" s="168">
        <v>2021</v>
      </c>
      <c r="C1814" s="168"/>
      <c r="D1814" s="169">
        <v>46094</v>
      </c>
      <c r="E1814" s="169">
        <v>8144304</v>
      </c>
      <c r="F1814" s="169">
        <v>3358721</v>
      </c>
      <c r="G1814" s="169">
        <v>2211838</v>
      </c>
      <c r="H1814" s="169">
        <v>2179037</v>
      </c>
      <c r="I1814"/>
      <c r="J1814"/>
      <c r="K1814"/>
      <c r="L1814"/>
      <c r="M1814"/>
      <c r="N1814"/>
    </row>
    <row r="1815" spans="2:14" ht="15" customHeight="1" x14ac:dyDescent="0.25">
      <c r="B1815" s="168">
        <v>2020</v>
      </c>
      <c r="C1815" s="168"/>
      <c r="D1815" s="169">
        <v>42148</v>
      </c>
      <c r="E1815" s="169">
        <v>6572198</v>
      </c>
      <c r="F1815" s="169">
        <v>2759887</v>
      </c>
      <c r="G1815" s="169">
        <v>1768328</v>
      </c>
      <c r="H1815" s="169">
        <v>1301002</v>
      </c>
      <c r="I1815"/>
      <c r="J1815"/>
      <c r="K1815"/>
      <c r="L1815"/>
      <c r="M1815"/>
      <c r="N1815"/>
    </row>
    <row r="1816" spans="2:14" ht="15" customHeight="1" x14ac:dyDescent="0.25">
      <c r="B1816" s="168">
        <v>2019</v>
      </c>
      <c r="C1816" s="168"/>
      <c r="D1816" s="169">
        <v>40005</v>
      </c>
      <c r="E1816" s="169">
        <v>7023194</v>
      </c>
      <c r="F1816" s="169">
        <v>3115574</v>
      </c>
      <c r="G1816" s="169">
        <v>2097983</v>
      </c>
      <c r="H1816" s="169">
        <v>1902537</v>
      </c>
      <c r="I1816"/>
      <c r="J1816"/>
      <c r="K1816"/>
      <c r="L1816"/>
      <c r="M1816"/>
      <c r="N1816"/>
    </row>
    <row r="1817" spans="2:14" ht="15" customHeight="1" x14ac:dyDescent="0.25">
      <c r="B1817" s="168">
        <v>2018</v>
      </c>
      <c r="C1817" s="168"/>
      <c r="D1817" s="169">
        <v>36249</v>
      </c>
      <c r="E1817" s="169">
        <v>5875032</v>
      </c>
      <c r="F1817" s="169">
        <v>2553259</v>
      </c>
      <c r="G1817" s="169">
        <v>1647584</v>
      </c>
      <c r="H1817" s="169">
        <v>1410009</v>
      </c>
      <c r="I1817"/>
      <c r="J1817"/>
      <c r="K1817"/>
      <c r="L1817"/>
      <c r="M1817"/>
      <c r="N1817"/>
    </row>
    <row r="1818" spans="2:14" ht="15" customHeight="1" x14ac:dyDescent="0.25">
      <c r="B1818" s="168">
        <v>2017</v>
      </c>
      <c r="C1818" s="168"/>
      <c r="D1818" s="169">
        <v>32295</v>
      </c>
      <c r="E1818" s="169">
        <v>5109173</v>
      </c>
      <c r="F1818" s="169">
        <v>2243872</v>
      </c>
      <c r="G1818" s="169">
        <v>1460269</v>
      </c>
      <c r="H1818" s="169">
        <v>590381</v>
      </c>
      <c r="I1818"/>
      <c r="J1818"/>
      <c r="K1818"/>
      <c r="L1818"/>
      <c r="M1818"/>
      <c r="N1818"/>
    </row>
    <row r="1819" spans="2:14" s="10" customFormat="1" ht="15" customHeight="1" collapsed="1" x14ac:dyDescent="0.25">
      <c r="B1819" s="168">
        <v>2016</v>
      </c>
      <c r="C1819" s="168"/>
      <c r="D1819" s="169">
        <v>28896</v>
      </c>
      <c r="E1819" s="169">
        <v>4003627</v>
      </c>
      <c r="F1819" s="169">
        <v>1810080</v>
      </c>
      <c r="G1819" s="169">
        <v>1169127</v>
      </c>
      <c r="H1819" s="169">
        <v>470915</v>
      </c>
      <c r="I1819"/>
      <c r="J1819"/>
      <c r="K1819"/>
      <c r="L1819"/>
      <c r="M1819"/>
      <c r="N1819"/>
    </row>
    <row r="1820" spans="2:14" s="10" customFormat="1" ht="15" customHeight="1" x14ac:dyDescent="0.25">
      <c r="B1820" s="168">
        <v>2015</v>
      </c>
      <c r="C1820" s="168"/>
      <c r="D1820" s="169">
        <v>26452</v>
      </c>
      <c r="E1820" s="169">
        <v>3487122</v>
      </c>
      <c r="F1820" s="169">
        <v>1527913</v>
      </c>
      <c r="G1820" s="169">
        <v>950039</v>
      </c>
      <c r="H1820" s="169">
        <v>111174</v>
      </c>
      <c r="I1820"/>
      <c r="J1820"/>
      <c r="K1820"/>
      <c r="L1820"/>
      <c r="M1820"/>
      <c r="N1820"/>
    </row>
    <row r="1821" spans="2:14" s="10" customFormat="1" ht="15" customHeight="1" x14ac:dyDescent="0.25">
      <c r="B1821" s="168">
        <v>2014</v>
      </c>
      <c r="C1821" s="168"/>
      <c r="D1821" s="169">
        <v>24780</v>
      </c>
      <c r="E1821" s="169">
        <v>3042663</v>
      </c>
      <c r="F1821" s="169">
        <v>1324986</v>
      </c>
      <c r="G1821" s="169">
        <v>791015</v>
      </c>
      <c r="H1821" s="169">
        <v>-191893</v>
      </c>
      <c r="I1821"/>
      <c r="J1821"/>
      <c r="K1821"/>
      <c r="L1821"/>
      <c r="M1821"/>
      <c r="N1821"/>
    </row>
    <row r="1822" spans="2:14" ht="15" customHeight="1" x14ac:dyDescent="0.25">
      <c r="B1822" s="168">
        <v>2013</v>
      </c>
      <c r="C1822" s="168"/>
      <c r="D1822" s="169">
        <v>23791</v>
      </c>
      <c r="E1822" s="169">
        <v>2881881</v>
      </c>
      <c r="F1822" s="169">
        <v>1294648</v>
      </c>
      <c r="G1822" s="169">
        <v>763037</v>
      </c>
      <c r="H1822" s="169">
        <v>-568624</v>
      </c>
      <c r="I1822"/>
      <c r="J1822"/>
      <c r="K1822"/>
      <c r="L1822"/>
      <c r="M1822"/>
      <c r="N1822"/>
    </row>
    <row r="1823" spans="2:14" ht="15" customHeight="1" x14ac:dyDescent="0.25">
      <c r="B1823" s="168">
        <v>2012</v>
      </c>
      <c r="C1823" s="168"/>
      <c r="D1823" s="169">
        <v>23873</v>
      </c>
      <c r="E1823" s="169">
        <v>3005875</v>
      </c>
      <c r="F1823" s="169">
        <v>1287128</v>
      </c>
      <c r="G1823" s="169">
        <v>712836</v>
      </c>
      <c r="H1823" s="169">
        <v>-942749</v>
      </c>
      <c r="I1823"/>
      <c r="J1823"/>
      <c r="K1823"/>
      <c r="L1823"/>
      <c r="M1823"/>
      <c r="N1823"/>
    </row>
    <row r="1824" spans="2:14" ht="15" customHeight="1" x14ac:dyDescent="0.25">
      <c r="B1824" s="168">
        <v>2011</v>
      </c>
      <c r="C1824" s="168"/>
      <c r="D1824" s="169">
        <v>24186</v>
      </c>
      <c r="E1824" s="169">
        <v>3841489</v>
      </c>
      <c r="F1824" s="169">
        <v>1540359</v>
      </c>
      <c r="G1824" s="169">
        <v>868027</v>
      </c>
      <c r="H1824" s="169">
        <v>-887592</v>
      </c>
      <c r="I1824"/>
      <c r="J1824"/>
      <c r="K1824"/>
      <c r="L1824"/>
      <c r="M1824"/>
      <c r="N1824"/>
    </row>
    <row r="1825" spans="2:14" ht="15" customHeight="1" x14ac:dyDescent="0.25">
      <c r="B1825" s="168">
        <v>2010</v>
      </c>
      <c r="C1825" s="168"/>
      <c r="D1825" s="169">
        <v>24470</v>
      </c>
      <c r="E1825" s="169">
        <v>4423806</v>
      </c>
      <c r="F1825" s="169">
        <v>1772919</v>
      </c>
      <c r="G1825" s="169">
        <v>1046856</v>
      </c>
      <c r="H1825" s="169">
        <v>64094</v>
      </c>
      <c r="I1825"/>
      <c r="J1825"/>
      <c r="K1825"/>
      <c r="L1825"/>
      <c r="M1825"/>
      <c r="N1825"/>
    </row>
    <row r="1826" spans="2:14" ht="15" customHeight="1" x14ac:dyDescent="0.25">
      <c r="B1826" s="168">
        <v>2009</v>
      </c>
      <c r="C1826" s="168"/>
      <c r="D1826" s="169">
        <v>24949</v>
      </c>
      <c r="E1826" s="169">
        <v>4844974</v>
      </c>
      <c r="F1826" s="169">
        <v>2049668</v>
      </c>
      <c r="G1826" s="169">
        <v>1296953</v>
      </c>
      <c r="H1826" s="169">
        <v>131794</v>
      </c>
      <c r="I1826"/>
      <c r="J1826"/>
      <c r="K1826"/>
      <c r="L1826"/>
      <c r="M1826"/>
      <c r="N1826"/>
    </row>
    <row r="1827" spans="2:14" ht="15" customHeight="1" x14ac:dyDescent="0.25">
      <c r="B1827" s="168">
        <v>2008</v>
      </c>
      <c r="C1827" s="168"/>
      <c r="D1827" s="169">
        <v>24974</v>
      </c>
      <c r="E1827" s="169">
        <v>5893035</v>
      </c>
      <c r="F1827" s="169">
        <v>2285561</v>
      </c>
      <c r="G1827" s="169">
        <v>1418485</v>
      </c>
      <c r="H1827" s="169">
        <v>-473829</v>
      </c>
      <c r="I1827"/>
      <c r="J1827"/>
      <c r="K1827"/>
      <c r="L1827"/>
      <c r="M1827"/>
      <c r="N1827"/>
    </row>
    <row r="1828" spans="2:14" s="10" customFormat="1" ht="15" customHeight="1" collapsed="1" x14ac:dyDescent="0.25">
      <c r="B1828" s="258" t="s">
        <v>11</v>
      </c>
      <c r="C1828" s="184"/>
      <c r="D1828" s="184"/>
      <c r="E1828" s="184"/>
      <c r="F1828" s="184"/>
      <c r="G1828" s="184"/>
      <c r="H1828" s="184"/>
      <c r="I1828"/>
      <c r="J1828"/>
      <c r="K1828"/>
      <c r="L1828"/>
      <c r="M1828"/>
      <c r="N1828"/>
    </row>
    <row r="1829" spans="2:14" s="10" customFormat="1" ht="15" customHeight="1" x14ac:dyDescent="0.25">
      <c r="B1829" s="187" t="s">
        <v>263</v>
      </c>
      <c r="C1829" s="187"/>
      <c r="D1829" s="187"/>
      <c r="E1829" s="187"/>
      <c r="F1829" s="187"/>
      <c r="G1829" s="187"/>
      <c r="H1829" s="187"/>
      <c r="I1829"/>
      <c r="J1829"/>
      <c r="K1829"/>
      <c r="L1829"/>
      <c r="M1829"/>
      <c r="N1829"/>
    </row>
    <row r="1830" spans="2:14" s="10" customFormat="1" ht="15" customHeight="1" x14ac:dyDescent="0.25">
      <c r="B1830" s="181">
        <v>2023</v>
      </c>
      <c r="C1830" s="181"/>
      <c r="D1830" s="182">
        <v>64787</v>
      </c>
      <c r="E1830" s="182">
        <v>10303418</v>
      </c>
      <c r="F1830" s="182">
        <v>4282900</v>
      </c>
      <c r="G1830" s="182">
        <v>2877848</v>
      </c>
      <c r="H1830" s="182">
        <v>2589509</v>
      </c>
      <c r="I1830"/>
      <c r="J1830"/>
      <c r="K1830"/>
      <c r="L1830"/>
      <c r="M1830"/>
      <c r="N1830"/>
    </row>
    <row r="1831" spans="2:14" s="10" customFormat="1" ht="15" customHeight="1" x14ac:dyDescent="0.25">
      <c r="B1831" s="181">
        <v>2022</v>
      </c>
      <c r="C1831" s="181"/>
      <c r="D1831" s="182">
        <v>61541</v>
      </c>
      <c r="E1831" s="182">
        <v>9653190</v>
      </c>
      <c r="F1831" s="182">
        <v>4039463</v>
      </c>
      <c r="G1831" s="182">
        <v>2774834</v>
      </c>
      <c r="H1831" s="182">
        <v>2784717</v>
      </c>
      <c r="I1831"/>
      <c r="J1831"/>
      <c r="K1831"/>
      <c r="L1831"/>
      <c r="M1831"/>
      <c r="N1831"/>
    </row>
    <row r="1832" spans="2:14" s="10" customFormat="1" ht="15" customHeight="1" x14ac:dyDescent="0.25">
      <c r="B1832" s="168">
        <v>2021</v>
      </c>
      <c r="C1832" s="168"/>
      <c r="D1832" s="169">
        <v>56734</v>
      </c>
      <c r="E1832" s="169">
        <v>8128686</v>
      </c>
      <c r="F1832" s="169">
        <v>3368607</v>
      </c>
      <c r="G1832" s="169">
        <v>2250940</v>
      </c>
      <c r="H1832" s="169">
        <v>2261890</v>
      </c>
      <c r="I1832"/>
      <c r="J1832"/>
      <c r="K1832"/>
      <c r="L1832"/>
      <c r="M1832"/>
      <c r="N1832"/>
    </row>
    <row r="1833" spans="2:14" s="10" customFormat="1" ht="15" customHeight="1" x14ac:dyDescent="0.25">
      <c r="B1833" s="168">
        <v>2020</v>
      </c>
      <c r="C1833" s="168"/>
      <c r="D1833" s="169">
        <v>51937</v>
      </c>
      <c r="E1833" s="169">
        <v>6675831</v>
      </c>
      <c r="F1833" s="169">
        <v>2836743</v>
      </c>
      <c r="G1833" s="169">
        <v>1869138</v>
      </c>
      <c r="H1833" s="169">
        <v>1394669</v>
      </c>
      <c r="I1833"/>
      <c r="J1833"/>
      <c r="K1833"/>
      <c r="L1833"/>
      <c r="M1833"/>
      <c r="N1833"/>
    </row>
    <row r="1834" spans="2:14" s="10" customFormat="1" ht="15" customHeight="1" x14ac:dyDescent="0.25">
      <c r="B1834" s="168">
        <v>2019</v>
      </c>
      <c r="C1834" s="168"/>
      <c r="D1834" s="169">
        <v>49826</v>
      </c>
      <c r="E1834" s="169">
        <v>7012234</v>
      </c>
      <c r="F1834" s="169">
        <v>3081152</v>
      </c>
      <c r="G1834" s="169">
        <v>2088466</v>
      </c>
      <c r="H1834" s="169">
        <v>1947724</v>
      </c>
      <c r="I1834"/>
      <c r="J1834"/>
      <c r="K1834"/>
      <c r="L1834"/>
      <c r="M1834"/>
      <c r="N1834"/>
    </row>
    <row r="1835" spans="2:14" s="10" customFormat="1" ht="15" customHeight="1" x14ac:dyDescent="0.25">
      <c r="B1835" s="168">
        <v>2018</v>
      </c>
      <c r="C1835" s="168"/>
      <c r="D1835" s="169">
        <v>45507</v>
      </c>
      <c r="E1835" s="169">
        <v>5873764</v>
      </c>
      <c r="F1835" s="169">
        <v>2542453</v>
      </c>
      <c r="G1835" s="169">
        <v>1661993</v>
      </c>
      <c r="H1835" s="169">
        <v>1471963</v>
      </c>
      <c r="I1835"/>
      <c r="J1835"/>
      <c r="K1835"/>
      <c r="L1835"/>
      <c r="M1835"/>
      <c r="N1835"/>
    </row>
    <row r="1836" spans="2:14" s="10" customFormat="1" ht="15" customHeight="1" x14ac:dyDescent="0.25">
      <c r="B1836" s="168">
        <v>2017</v>
      </c>
      <c r="C1836" s="168"/>
      <c r="D1836" s="169">
        <v>40786</v>
      </c>
      <c r="E1836" s="169">
        <v>5077761</v>
      </c>
      <c r="F1836" s="169">
        <v>2259230</v>
      </c>
      <c r="G1836" s="169">
        <v>1505423</v>
      </c>
      <c r="H1836" s="169">
        <v>812658</v>
      </c>
      <c r="I1836"/>
      <c r="J1836"/>
      <c r="K1836"/>
      <c r="L1836"/>
      <c r="M1836"/>
      <c r="N1836"/>
    </row>
    <row r="1837" spans="2:14" ht="15" customHeight="1" x14ac:dyDescent="0.25">
      <c r="B1837" s="168">
        <v>2016</v>
      </c>
      <c r="C1837" s="168"/>
      <c r="D1837" s="169">
        <v>35783</v>
      </c>
      <c r="E1837" s="169">
        <v>3920309</v>
      </c>
      <c r="F1837" s="169">
        <v>1780015</v>
      </c>
      <c r="G1837" s="169">
        <v>1163493</v>
      </c>
      <c r="H1837" s="169">
        <v>551372</v>
      </c>
      <c r="I1837"/>
      <c r="J1837"/>
      <c r="K1837"/>
      <c r="L1837"/>
      <c r="M1837"/>
      <c r="N1837"/>
    </row>
    <row r="1838" spans="2:14" ht="15" customHeight="1" x14ac:dyDescent="0.25">
      <c r="B1838" s="168">
        <v>2015</v>
      </c>
      <c r="C1838" s="168"/>
      <c r="D1838" s="169">
        <v>32149</v>
      </c>
      <c r="E1838" s="169" t="s">
        <v>62</v>
      </c>
      <c r="F1838" s="169" t="s">
        <v>62</v>
      </c>
      <c r="G1838" s="169" t="s">
        <v>62</v>
      </c>
      <c r="H1838" s="169" t="s">
        <v>62</v>
      </c>
      <c r="I1838"/>
      <c r="J1838"/>
      <c r="K1838"/>
      <c r="L1838"/>
      <c r="M1838"/>
      <c r="N1838"/>
    </row>
    <row r="1839" spans="2:14" ht="15" customHeight="1" x14ac:dyDescent="0.25">
      <c r="B1839" s="168">
        <v>2014</v>
      </c>
      <c r="C1839" s="168"/>
      <c r="D1839" s="169">
        <v>29557</v>
      </c>
      <c r="E1839" s="169">
        <v>2914092</v>
      </c>
      <c r="F1839" s="169">
        <v>1246812</v>
      </c>
      <c r="G1839" s="169">
        <v>741927</v>
      </c>
      <c r="H1839" s="169">
        <v>-265579</v>
      </c>
      <c r="I1839"/>
      <c r="J1839"/>
      <c r="K1839"/>
      <c r="L1839"/>
      <c r="M1839"/>
      <c r="N1839"/>
    </row>
    <row r="1840" spans="2:14" ht="15" customHeight="1" x14ac:dyDescent="0.25">
      <c r="B1840" s="168">
        <v>2013</v>
      </c>
      <c r="C1840" s="168"/>
      <c r="D1840" s="169">
        <v>28294</v>
      </c>
      <c r="E1840" s="169">
        <v>2751426</v>
      </c>
      <c r="F1840" s="169">
        <v>1215187</v>
      </c>
      <c r="G1840" s="169">
        <v>712618</v>
      </c>
      <c r="H1840" s="169">
        <v>-545052</v>
      </c>
      <c r="I1840"/>
      <c r="J1840"/>
      <c r="K1840"/>
      <c r="L1840"/>
      <c r="M1840"/>
      <c r="N1840"/>
    </row>
    <row r="1841" spans="2:14" ht="15" customHeight="1" x14ac:dyDescent="0.25">
      <c r="B1841" s="168">
        <v>2012</v>
      </c>
      <c r="C1841" s="168"/>
      <c r="D1841" s="169">
        <v>28429</v>
      </c>
      <c r="E1841" s="169">
        <v>2801493</v>
      </c>
      <c r="F1841" s="169">
        <v>1197715</v>
      </c>
      <c r="G1841" s="169">
        <v>657125</v>
      </c>
      <c r="H1841" s="169">
        <v>-933724</v>
      </c>
      <c r="I1841"/>
      <c r="J1841"/>
      <c r="K1841"/>
      <c r="L1841"/>
      <c r="M1841"/>
      <c r="N1841"/>
    </row>
    <row r="1842" spans="2:14" ht="15" customHeight="1" x14ac:dyDescent="0.25">
      <c r="B1842" s="168">
        <v>2011</v>
      </c>
      <c r="C1842" s="168"/>
      <c r="D1842" s="169">
        <v>28976</v>
      </c>
      <c r="E1842" s="169">
        <v>3624121</v>
      </c>
      <c r="F1842" s="169">
        <v>1430995</v>
      </c>
      <c r="G1842" s="169">
        <v>809018</v>
      </c>
      <c r="H1842" s="169">
        <v>-889179</v>
      </c>
      <c r="I1842"/>
      <c r="J1842"/>
      <c r="K1842"/>
      <c r="L1842"/>
      <c r="M1842"/>
      <c r="N1842"/>
    </row>
    <row r="1843" spans="2:14" s="9" customFormat="1" ht="15" customHeight="1" collapsed="1" x14ac:dyDescent="0.25">
      <c r="B1843" s="168">
        <v>2010</v>
      </c>
      <c r="C1843" s="168"/>
      <c r="D1843" s="169">
        <v>29559</v>
      </c>
      <c r="E1843" s="169">
        <v>4251258</v>
      </c>
      <c r="F1843" s="169">
        <v>1709192</v>
      </c>
      <c r="G1843" s="169">
        <v>1012622</v>
      </c>
      <c r="H1843" s="169">
        <v>112800</v>
      </c>
      <c r="I1843"/>
      <c r="J1843"/>
      <c r="K1843"/>
      <c r="L1843"/>
      <c r="M1843"/>
      <c r="N1843"/>
    </row>
    <row r="1844" spans="2:14" s="9" customFormat="1" ht="15" customHeight="1" x14ac:dyDescent="0.25">
      <c r="B1844" s="168">
        <v>2009</v>
      </c>
      <c r="C1844" s="168"/>
      <c r="D1844" s="169">
        <v>30004</v>
      </c>
      <c r="E1844" s="169">
        <v>4747872</v>
      </c>
      <c r="F1844" s="169">
        <v>1983744</v>
      </c>
      <c r="G1844" s="169">
        <v>1257619</v>
      </c>
      <c r="H1844" s="169">
        <v>161906</v>
      </c>
      <c r="I1844"/>
      <c r="J1844"/>
      <c r="K1844"/>
      <c r="L1844"/>
      <c r="M1844"/>
      <c r="N1844"/>
    </row>
    <row r="1845" spans="2:14" s="9" customFormat="1" ht="15" customHeight="1" x14ac:dyDescent="0.25">
      <c r="B1845" s="168">
        <v>2008</v>
      </c>
      <c r="C1845" s="168"/>
      <c r="D1845" s="169">
        <v>30060</v>
      </c>
      <c r="E1845" s="169">
        <v>5775887</v>
      </c>
      <c r="F1845" s="169">
        <v>2215540</v>
      </c>
      <c r="G1845" s="169">
        <v>1382617</v>
      </c>
      <c r="H1845" s="169">
        <v>-441512</v>
      </c>
      <c r="I1845"/>
      <c r="J1845"/>
      <c r="K1845"/>
      <c r="L1845"/>
      <c r="M1845"/>
      <c r="N1845"/>
    </row>
    <row r="1846" spans="2:14" ht="15" customHeight="1" x14ac:dyDescent="0.25">
      <c r="B1846" s="260" t="s">
        <v>264</v>
      </c>
      <c r="C1846" s="230"/>
      <c r="D1846" s="230"/>
      <c r="E1846" s="230"/>
      <c r="F1846" s="230"/>
      <c r="G1846" s="230"/>
      <c r="H1846" s="230"/>
      <c r="I1846"/>
      <c r="J1846"/>
      <c r="K1846"/>
      <c r="L1846"/>
      <c r="M1846"/>
      <c r="N1846"/>
    </row>
    <row r="1847" spans="2:14" ht="15" customHeight="1" x14ac:dyDescent="0.25">
      <c r="B1847" s="181">
        <v>2023</v>
      </c>
      <c r="C1847" s="181"/>
      <c r="D1847" s="182">
        <v>63512</v>
      </c>
      <c r="E1847" s="182">
        <v>5970470</v>
      </c>
      <c r="F1847" s="182">
        <v>2151278</v>
      </c>
      <c r="G1847" s="182">
        <v>1213571</v>
      </c>
      <c r="H1847" s="182">
        <v>1581298</v>
      </c>
      <c r="I1847"/>
      <c r="J1847"/>
      <c r="K1847"/>
      <c r="L1847"/>
      <c r="M1847"/>
      <c r="N1847"/>
    </row>
    <row r="1848" spans="2:14" ht="15" customHeight="1" x14ac:dyDescent="0.25">
      <c r="B1848" s="181">
        <v>2022</v>
      </c>
      <c r="C1848" s="181"/>
      <c r="D1848" s="182">
        <v>60313</v>
      </c>
      <c r="E1848" s="182">
        <v>5646061</v>
      </c>
      <c r="F1848" s="182">
        <v>2064016</v>
      </c>
      <c r="G1848" s="182">
        <v>1209821</v>
      </c>
      <c r="H1848" s="182">
        <v>1646620</v>
      </c>
      <c r="I1848"/>
      <c r="J1848"/>
      <c r="K1848"/>
      <c r="L1848"/>
      <c r="M1848"/>
      <c r="N1848"/>
    </row>
    <row r="1849" spans="2:14" ht="15" customHeight="1" x14ac:dyDescent="0.25">
      <c r="B1849" s="168">
        <v>2021</v>
      </c>
      <c r="C1849" s="168"/>
      <c r="D1849" s="169">
        <v>55617</v>
      </c>
      <c r="E1849" s="169">
        <v>4738132</v>
      </c>
      <c r="F1849" s="169">
        <v>1716318</v>
      </c>
      <c r="G1849" s="169">
        <v>978599</v>
      </c>
      <c r="H1849" s="169">
        <v>1363950</v>
      </c>
      <c r="I1849"/>
      <c r="J1849"/>
      <c r="K1849"/>
      <c r="L1849"/>
      <c r="M1849"/>
      <c r="N1849"/>
    </row>
    <row r="1850" spans="2:14" ht="15" customHeight="1" x14ac:dyDescent="0.25">
      <c r="B1850" s="168">
        <v>2020</v>
      </c>
      <c r="C1850" s="168"/>
      <c r="D1850" s="169">
        <v>50977</v>
      </c>
      <c r="E1850" s="169">
        <v>3856866</v>
      </c>
      <c r="F1850" s="169">
        <v>1411428</v>
      </c>
      <c r="G1850" s="169">
        <v>761763</v>
      </c>
      <c r="H1850" s="169">
        <v>869262</v>
      </c>
      <c r="I1850"/>
      <c r="J1850"/>
      <c r="K1850"/>
      <c r="L1850"/>
      <c r="M1850"/>
      <c r="N1850"/>
    </row>
    <row r="1851" spans="2:14" ht="15" customHeight="1" x14ac:dyDescent="0.25">
      <c r="B1851" s="168">
        <v>2019</v>
      </c>
      <c r="C1851" s="168"/>
      <c r="D1851" s="169">
        <v>48805</v>
      </c>
      <c r="E1851" s="169">
        <v>3922055</v>
      </c>
      <c r="F1851" s="169">
        <v>1435269</v>
      </c>
      <c r="G1851" s="169">
        <v>800027</v>
      </c>
      <c r="H1851" s="169">
        <v>977313</v>
      </c>
      <c r="I1851"/>
      <c r="J1851"/>
      <c r="K1851"/>
      <c r="L1851"/>
      <c r="M1851"/>
      <c r="N1851"/>
    </row>
    <row r="1852" spans="2:14" ht="15" customHeight="1" x14ac:dyDescent="0.25">
      <c r="B1852" s="168">
        <v>2018</v>
      </c>
      <c r="C1852" s="168"/>
      <c r="D1852" s="169">
        <v>44564</v>
      </c>
      <c r="E1852" s="169">
        <v>3385167</v>
      </c>
      <c r="F1852" s="169">
        <v>1275623</v>
      </c>
      <c r="G1852" s="169">
        <v>731766</v>
      </c>
      <c r="H1852" s="169">
        <v>725521</v>
      </c>
      <c r="I1852"/>
      <c r="J1852"/>
      <c r="K1852"/>
      <c r="L1852"/>
      <c r="M1852"/>
      <c r="N1852"/>
    </row>
    <row r="1853" spans="2:14" ht="15" customHeight="1" x14ac:dyDescent="0.25">
      <c r="B1853" s="168">
        <v>2017</v>
      </c>
      <c r="C1853" s="168"/>
      <c r="D1853" s="169">
        <v>40015</v>
      </c>
      <c r="E1853" s="169">
        <v>2827187</v>
      </c>
      <c r="F1853" s="169">
        <v>1105906</v>
      </c>
      <c r="G1853" s="169">
        <v>637518</v>
      </c>
      <c r="H1853" s="169">
        <v>212816</v>
      </c>
      <c r="I1853"/>
      <c r="J1853"/>
      <c r="K1853"/>
      <c r="L1853"/>
      <c r="M1853"/>
      <c r="N1853"/>
    </row>
    <row r="1854" spans="2:14" ht="15" customHeight="1" x14ac:dyDescent="0.25">
      <c r="B1854" s="168">
        <v>2016</v>
      </c>
      <c r="C1854" s="168"/>
      <c r="D1854" s="169">
        <v>35123</v>
      </c>
      <c r="E1854" s="169">
        <v>2172509</v>
      </c>
      <c r="F1854" s="169">
        <v>834525</v>
      </c>
      <c r="G1854" s="169">
        <v>447001</v>
      </c>
      <c r="H1854" s="169">
        <v>146516</v>
      </c>
      <c r="I1854"/>
      <c r="J1854"/>
      <c r="K1854"/>
      <c r="L1854"/>
      <c r="M1854"/>
      <c r="N1854"/>
    </row>
    <row r="1855" spans="2:14" ht="15" customHeight="1" x14ac:dyDescent="0.25">
      <c r="B1855" s="168">
        <v>2015</v>
      </c>
      <c r="C1855" s="168"/>
      <c r="D1855" s="169">
        <v>31569</v>
      </c>
      <c r="E1855" s="169">
        <v>1846069</v>
      </c>
      <c r="F1855" s="169">
        <v>675203</v>
      </c>
      <c r="G1855" s="169">
        <v>327700</v>
      </c>
      <c r="H1855" s="169">
        <v>-28983</v>
      </c>
      <c r="I1855"/>
      <c r="J1855"/>
      <c r="K1855"/>
      <c r="L1855"/>
      <c r="M1855"/>
      <c r="N1855"/>
    </row>
    <row r="1856" spans="2:14" ht="15" customHeight="1" x14ac:dyDescent="0.25">
      <c r="B1856" s="168">
        <v>2014</v>
      </c>
      <c r="C1856" s="168"/>
      <c r="D1856" s="169">
        <v>29049</v>
      </c>
      <c r="E1856" s="169">
        <v>1465292</v>
      </c>
      <c r="F1856" s="169">
        <v>536940</v>
      </c>
      <c r="G1856" s="169">
        <v>212235</v>
      </c>
      <c r="H1856" s="169">
        <v>-304247</v>
      </c>
      <c r="I1856"/>
      <c r="J1856"/>
      <c r="K1856"/>
      <c r="L1856"/>
      <c r="M1856"/>
      <c r="N1856"/>
    </row>
    <row r="1857" spans="2:14" ht="15" customHeight="1" x14ac:dyDescent="0.25">
      <c r="B1857" s="168">
        <v>2013</v>
      </c>
      <c r="C1857" s="168"/>
      <c r="D1857" s="169">
        <v>27804</v>
      </c>
      <c r="E1857" s="169">
        <v>1399228</v>
      </c>
      <c r="F1857" s="169">
        <v>489147</v>
      </c>
      <c r="G1857" s="169">
        <v>170876</v>
      </c>
      <c r="H1857" s="169">
        <v>-275715</v>
      </c>
      <c r="I1857"/>
      <c r="J1857"/>
      <c r="K1857"/>
      <c r="L1857"/>
      <c r="M1857"/>
      <c r="N1857"/>
    </row>
    <row r="1858" spans="2:14" s="8" customFormat="1" ht="15" customHeight="1" x14ac:dyDescent="0.25">
      <c r="B1858" s="168">
        <v>2012</v>
      </c>
      <c r="C1858" s="168"/>
      <c r="D1858" s="169">
        <v>27919</v>
      </c>
      <c r="E1858" s="169">
        <v>1474876</v>
      </c>
      <c r="F1858" s="169">
        <v>498247</v>
      </c>
      <c r="G1858" s="169">
        <v>152734</v>
      </c>
      <c r="H1858" s="169">
        <v>-601005</v>
      </c>
      <c r="I1858"/>
      <c r="J1858"/>
      <c r="K1858"/>
      <c r="L1858"/>
      <c r="M1858"/>
      <c r="N1858"/>
    </row>
    <row r="1859" spans="2:14" s="9" customFormat="1" ht="15" customHeight="1" collapsed="1" x14ac:dyDescent="0.25">
      <c r="B1859" s="168">
        <v>2011</v>
      </c>
      <c r="C1859" s="168"/>
      <c r="D1859" s="169">
        <v>28382</v>
      </c>
      <c r="E1859" s="169">
        <v>1767599</v>
      </c>
      <c r="F1859" s="169">
        <v>595663</v>
      </c>
      <c r="G1859" s="169">
        <v>214667</v>
      </c>
      <c r="H1859" s="169">
        <v>-423573</v>
      </c>
      <c r="I1859"/>
      <c r="J1859"/>
      <c r="K1859"/>
      <c r="L1859"/>
      <c r="M1859"/>
      <c r="N1859"/>
    </row>
    <row r="1860" spans="2:14" s="9" customFormat="1" ht="15" customHeight="1" x14ac:dyDescent="0.25">
      <c r="B1860" s="168">
        <v>2010</v>
      </c>
      <c r="C1860" s="168"/>
      <c r="D1860" s="169">
        <v>28804</v>
      </c>
      <c r="E1860" s="169">
        <v>2096585</v>
      </c>
      <c r="F1860" s="169">
        <v>707963</v>
      </c>
      <c r="G1860" s="169">
        <v>305936</v>
      </c>
      <c r="H1860" s="169">
        <v>5042</v>
      </c>
      <c r="I1860"/>
      <c r="J1860"/>
      <c r="K1860"/>
      <c r="L1860"/>
      <c r="M1860"/>
      <c r="N1860"/>
    </row>
    <row r="1861" spans="2:14" s="9" customFormat="1" ht="15" customHeight="1" x14ac:dyDescent="0.25">
      <c r="B1861" s="168">
        <v>2009</v>
      </c>
      <c r="C1861" s="168"/>
      <c r="D1861" s="169">
        <v>29230</v>
      </c>
      <c r="E1861" s="169">
        <v>2296749</v>
      </c>
      <c r="F1861" s="169">
        <v>791097</v>
      </c>
      <c r="G1861" s="169">
        <v>381236</v>
      </c>
      <c r="H1861" s="169">
        <v>-102927</v>
      </c>
      <c r="I1861"/>
      <c r="J1861"/>
      <c r="K1861"/>
      <c r="L1861"/>
      <c r="M1861"/>
      <c r="N1861"/>
    </row>
    <row r="1862" spans="2:14" ht="15" customHeight="1" x14ac:dyDescent="0.25">
      <c r="B1862" s="168">
        <v>2008</v>
      </c>
      <c r="C1862" s="168"/>
      <c r="D1862" s="169">
        <v>29155</v>
      </c>
      <c r="E1862" s="169">
        <v>2837704</v>
      </c>
      <c r="F1862" s="169">
        <v>893055</v>
      </c>
      <c r="G1862" s="169">
        <v>444155</v>
      </c>
      <c r="H1862" s="169">
        <v>-247180</v>
      </c>
      <c r="I1862"/>
      <c r="J1862"/>
      <c r="K1862"/>
      <c r="L1862"/>
      <c r="M1862"/>
      <c r="N1862"/>
    </row>
    <row r="1863" spans="2:14" ht="15" customHeight="1" x14ac:dyDescent="0.25">
      <c r="B1863" s="260" t="s">
        <v>265</v>
      </c>
      <c r="C1863" s="230"/>
      <c r="D1863" s="230"/>
      <c r="E1863" s="230"/>
      <c r="F1863" s="230"/>
      <c r="G1863" s="230"/>
      <c r="H1863" s="230"/>
      <c r="I1863"/>
      <c r="J1863"/>
      <c r="K1863"/>
      <c r="L1863"/>
      <c r="M1863"/>
      <c r="N1863"/>
    </row>
    <row r="1864" spans="2:14" ht="15" customHeight="1" x14ac:dyDescent="0.25">
      <c r="B1864" s="181">
        <v>2023</v>
      </c>
      <c r="C1864" s="181"/>
      <c r="D1864" s="182">
        <v>1160</v>
      </c>
      <c r="E1864" s="182">
        <v>2680057</v>
      </c>
      <c r="F1864" s="182">
        <v>1259112</v>
      </c>
      <c r="G1864" s="182">
        <v>949119</v>
      </c>
      <c r="H1864" s="182">
        <v>548548</v>
      </c>
      <c r="I1864"/>
      <c r="J1864"/>
      <c r="K1864"/>
      <c r="L1864"/>
      <c r="M1864"/>
      <c r="N1864"/>
    </row>
    <row r="1865" spans="2:14" ht="15" customHeight="1" x14ac:dyDescent="0.25">
      <c r="B1865" s="181">
        <v>2022</v>
      </c>
      <c r="C1865" s="181"/>
      <c r="D1865" s="182">
        <v>1100</v>
      </c>
      <c r="E1865" s="182">
        <v>2500660</v>
      </c>
      <c r="F1865" s="182">
        <v>1168246</v>
      </c>
      <c r="G1865" s="182">
        <v>888337</v>
      </c>
      <c r="H1865" s="182">
        <v>667208</v>
      </c>
      <c r="I1865"/>
      <c r="J1865"/>
      <c r="K1865"/>
      <c r="L1865"/>
      <c r="M1865"/>
      <c r="N1865"/>
    </row>
    <row r="1866" spans="2:14" ht="15" customHeight="1" x14ac:dyDescent="0.25">
      <c r="B1866" s="168">
        <v>2021</v>
      </c>
      <c r="C1866" s="168"/>
      <c r="D1866" s="169">
        <v>1019</v>
      </c>
      <c r="E1866" s="169">
        <v>2285449</v>
      </c>
      <c r="F1866" s="169">
        <v>1102497</v>
      </c>
      <c r="G1866" s="169">
        <v>846146</v>
      </c>
      <c r="H1866" s="169">
        <v>651459</v>
      </c>
      <c r="I1866"/>
      <c r="J1866"/>
      <c r="K1866"/>
      <c r="L1866"/>
      <c r="M1866"/>
      <c r="N1866"/>
    </row>
    <row r="1867" spans="2:14" ht="15" customHeight="1" x14ac:dyDescent="0.25">
      <c r="B1867" s="168">
        <v>2020</v>
      </c>
      <c r="C1867" s="168"/>
      <c r="D1867" s="169">
        <v>873</v>
      </c>
      <c r="E1867" s="169">
        <v>1808761</v>
      </c>
      <c r="F1867" s="169">
        <v>884937</v>
      </c>
      <c r="G1867" s="169">
        <v>670825</v>
      </c>
      <c r="H1867" s="169">
        <v>201671</v>
      </c>
      <c r="I1867"/>
      <c r="J1867"/>
      <c r="K1867"/>
      <c r="L1867"/>
      <c r="M1867"/>
      <c r="N1867"/>
    </row>
    <row r="1868" spans="2:14" ht="15" customHeight="1" x14ac:dyDescent="0.25">
      <c r="B1868" s="168">
        <v>2019</v>
      </c>
      <c r="C1868" s="168"/>
      <c r="D1868" s="169">
        <v>922</v>
      </c>
      <c r="E1868" s="169">
        <v>1911103</v>
      </c>
      <c r="F1868" s="169">
        <v>994922</v>
      </c>
      <c r="G1868" s="169">
        <v>762112</v>
      </c>
      <c r="H1868" s="169">
        <v>629260</v>
      </c>
      <c r="I1868"/>
      <c r="J1868"/>
      <c r="K1868"/>
      <c r="L1868"/>
      <c r="M1868"/>
      <c r="N1868"/>
    </row>
    <row r="1869" spans="2:14" ht="15" customHeight="1" x14ac:dyDescent="0.25">
      <c r="B1869" s="168">
        <v>2018</v>
      </c>
      <c r="C1869" s="168"/>
      <c r="D1869" s="169">
        <v>851</v>
      </c>
      <c r="E1869" s="169">
        <v>1633620</v>
      </c>
      <c r="F1869" s="169">
        <v>854953</v>
      </c>
      <c r="G1869" s="169">
        <v>652105</v>
      </c>
      <c r="H1869" s="169">
        <v>604160</v>
      </c>
      <c r="I1869"/>
      <c r="J1869"/>
      <c r="K1869"/>
      <c r="L1869"/>
      <c r="M1869"/>
      <c r="N1869"/>
    </row>
    <row r="1870" spans="2:14" ht="15" customHeight="1" x14ac:dyDescent="0.25">
      <c r="B1870" s="168">
        <v>2017</v>
      </c>
      <c r="C1870" s="168"/>
      <c r="D1870" s="169">
        <v>694</v>
      </c>
      <c r="E1870" s="169">
        <v>1425123</v>
      </c>
      <c r="F1870" s="169">
        <v>726704</v>
      </c>
      <c r="G1870" s="169">
        <v>542456</v>
      </c>
      <c r="H1870" s="169">
        <v>331535</v>
      </c>
      <c r="I1870"/>
      <c r="J1870"/>
      <c r="K1870"/>
      <c r="L1870"/>
      <c r="M1870"/>
      <c r="N1870"/>
    </row>
    <row r="1871" spans="2:14" ht="15" customHeight="1" x14ac:dyDescent="0.25">
      <c r="B1871" s="168">
        <v>2016</v>
      </c>
      <c r="C1871" s="168"/>
      <c r="D1871" s="169">
        <v>597</v>
      </c>
      <c r="E1871" s="169">
        <v>1119664</v>
      </c>
      <c r="F1871" s="169">
        <v>607338</v>
      </c>
      <c r="G1871" s="169">
        <v>460821</v>
      </c>
      <c r="H1871" s="169">
        <v>307988</v>
      </c>
      <c r="I1871"/>
      <c r="J1871"/>
      <c r="K1871"/>
      <c r="L1871"/>
      <c r="M1871"/>
      <c r="N1871"/>
    </row>
    <row r="1872" spans="2:14" ht="15" customHeight="1" x14ac:dyDescent="0.25">
      <c r="B1872" s="168">
        <v>2015</v>
      </c>
      <c r="C1872" s="168"/>
      <c r="D1872" s="169">
        <v>530</v>
      </c>
      <c r="E1872" s="169" t="s">
        <v>62</v>
      </c>
      <c r="F1872" s="169" t="s">
        <v>62</v>
      </c>
      <c r="G1872" s="169" t="s">
        <v>62</v>
      </c>
      <c r="H1872" s="169" t="s">
        <v>62</v>
      </c>
      <c r="I1872"/>
      <c r="J1872"/>
      <c r="K1872"/>
      <c r="L1872"/>
      <c r="M1872"/>
      <c r="N1872"/>
    </row>
    <row r="1873" spans="2:14" ht="15" customHeight="1" x14ac:dyDescent="0.25">
      <c r="B1873" s="168">
        <v>2014</v>
      </c>
      <c r="C1873" s="168"/>
      <c r="D1873" s="169">
        <v>459</v>
      </c>
      <c r="E1873" s="169">
        <v>869478</v>
      </c>
      <c r="F1873" s="169">
        <v>431934</v>
      </c>
      <c r="G1873" s="169">
        <v>312126</v>
      </c>
      <c r="H1873" s="169">
        <v>-40398</v>
      </c>
      <c r="I1873"/>
      <c r="J1873"/>
      <c r="K1873"/>
      <c r="L1873"/>
      <c r="M1873"/>
      <c r="N1873"/>
    </row>
    <row r="1874" spans="2:14" s="9" customFormat="1" ht="15" customHeight="1" collapsed="1" x14ac:dyDescent="0.25">
      <c r="B1874" s="168">
        <v>2013</v>
      </c>
      <c r="C1874" s="168"/>
      <c r="D1874" s="169">
        <v>437</v>
      </c>
      <c r="E1874" s="169">
        <v>794563</v>
      </c>
      <c r="F1874" s="169">
        <v>401921</v>
      </c>
      <c r="G1874" s="169">
        <v>285580</v>
      </c>
      <c r="H1874" s="169">
        <v>-97115</v>
      </c>
      <c r="I1874"/>
      <c r="J1874"/>
      <c r="K1874"/>
      <c r="L1874"/>
      <c r="M1874"/>
      <c r="N1874"/>
    </row>
    <row r="1875" spans="2:14" s="9" customFormat="1" ht="15" customHeight="1" x14ac:dyDescent="0.25">
      <c r="B1875" s="168">
        <v>2012</v>
      </c>
      <c r="C1875" s="168"/>
      <c r="D1875" s="169">
        <v>455</v>
      </c>
      <c r="E1875" s="169">
        <v>752049</v>
      </c>
      <c r="F1875" s="169">
        <v>368095</v>
      </c>
      <c r="G1875" s="169">
        <v>246509</v>
      </c>
      <c r="H1875" s="169">
        <v>-183330</v>
      </c>
      <c r="I1875"/>
      <c r="J1875"/>
      <c r="K1875"/>
      <c r="L1875"/>
      <c r="M1875"/>
      <c r="N1875"/>
    </row>
    <row r="1876" spans="2:14" s="9" customFormat="1" ht="15" customHeight="1" x14ac:dyDescent="0.25">
      <c r="B1876" s="168">
        <v>2011</v>
      </c>
      <c r="C1876" s="168"/>
      <c r="D1876" s="169">
        <v>527</v>
      </c>
      <c r="E1876" s="169">
        <v>979115</v>
      </c>
      <c r="F1876" s="169">
        <v>453961</v>
      </c>
      <c r="G1876" s="169">
        <v>307690</v>
      </c>
      <c r="H1876" s="169">
        <v>-202319</v>
      </c>
      <c r="I1876"/>
      <c r="J1876"/>
      <c r="K1876"/>
      <c r="L1876"/>
      <c r="M1876"/>
      <c r="N1876"/>
    </row>
    <row r="1877" spans="2:14" ht="15" customHeight="1" x14ac:dyDescent="0.25">
      <c r="B1877" s="168">
        <v>2010</v>
      </c>
      <c r="C1877" s="168"/>
      <c r="D1877" s="169">
        <v>674</v>
      </c>
      <c r="E1877" s="169">
        <v>1224524</v>
      </c>
      <c r="F1877" s="169">
        <v>577670</v>
      </c>
      <c r="G1877" s="169">
        <v>397185</v>
      </c>
      <c r="H1877" s="169">
        <v>77840</v>
      </c>
      <c r="I1877"/>
      <c r="J1877"/>
      <c r="K1877"/>
      <c r="L1877"/>
      <c r="M1877"/>
      <c r="N1877"/>
    </row>
    <row r="1878" spans="2:14" ht="15" customHeight="1" x14ac:dyDescent="0.25">
      <c r="B1878" s="168">
        <v>2009</v>
      </c>
      <c r="C1878" s="168"/>
      <c r="D1878" s="169">
        <v>663</v>
      </c>
      <c r="E1878" s="169">
        <v>1218524</v>
      </c>
      <c r="F1878" s="169">
        <v>596595</v>
      </c>
      <c r="G1878" s="169">
        <v>413790</v>
      </c>
      <c r="H1878" s="169">
        <v>137656</v>
      </c>
      <c r="I1878"/>
      <c r="J1878"/>
      <c r="K1878"/>
      <c r="L1878"/>
      <c r="M1878"/>
      <c r="N1878"/>
    </row>
    <row r="1879" spans="2:14" ht="15" customHeight="1" x14ac:dyDescent="0.25">
      <c r="B1879" s="168">
        <v>2008</v>
      </c>
      <c r="C1879" s="168"/>
      <c r="D1879" s="169">
        <v>784</v>
      </c>
      <c r="E1879" s="169">
        <v>1582951</v>
      </c>
      <c r="F1879" s="169">
        <v>702999</v>
      </c>
      <c r="G1879" s="169">
        <v>481739</v>
      </c>
      <c r="H1879" s="169">
        <v>-287162</v>
      </c>
      <c r="I1879"/>
      <c r="J1879"/>
      <c r="K1879"/>
      <c r="L1879"/>
      <c r="M1879"/>
      <c r="N1879"/>
    </row>
    <row r="1880" spans="2:14" ht="15" customHeight="1" x14ac:dyDescent="0.25">
      <c r="B1880" s="260" t="s">
        <v>266</v>
      </c>
      <c r="C1880" s="230"/>
      <c r="D1880" s="230"/>
      <c r="E1880" s="230"/>
      <c r="F1880" s="230"/>
      <c r="G1880" s="230"/>
      <c r="H1880" s="230"/>
      <c r="I1880"/>
      <c r="J1880"/>
      <c r="K1880"/>
      <c r="L1880"/>
      <c r="M1880"/>
      <c r="N1880"/>
    </row>
    <row r="1881" spans="2:14" ht="15" customHeight="1" x14ac:dyDescent="0.25">
      <c r="B1881" s="181">
        <v>2023</v>
      </c>
      <c r="C1881" s="181"/>
      <c r="D1881" s="182">
        <v>115</v>
      </c>
      <c r="E1881" s="182">
        <v>1652891</v>
      </c>
      <c r="F1881" s="182">
        <v>872510</v>
      </c>
      <c r="G1881" s="182">
        <v>715159</v>
      </c>
      <c r="H1881" s="182">
        <v>459663</v>
      </c>
      <c r="I1881"/>
      <c r="J1881"/>
      <c r="K1881"/>
      <c r="L1881"/>
      <c r="M1881"/>
      <c r="N1881"/>
    </row>
    <row r="1882" spans="2:14" ht="15" customHeight="1" x14ac:dyDescent="0.25">
      <c r="B1882" s="181">
        <v>2022</v>
      </c>
      <c r="C1882" s="181"/>
      <c r="D1882" s="182">
        <v>128</v>
      </c>
      <c r="E1882" s="182">
        <v>1506468</v>
      </c>
      <c r="F1882" s="182">
        <v>807202</v>
      </c>
      <c r="G1882" s="182">
        <v>676677</v>
      </c>
      <c r="H1882" s="182">
        <v>470889</v>
      </c>
      <c r="I1882"/>
      <c r="J1882"/>
      <c r="K1882"/>
      <c r="L1882"/>
      <c r="M1882"/>
      <c r="N1882"/>
    </row>
    <row r="1883" spans="2:14" ht="15" customHeight="1" x14ac:dyDescent="0.25">
      <c r="B1883" s="181">
        <v>2021</v>
      </c>
      <c r="C1883" s="181"/>
      <c r="D1883" s="182">
        <v>98</v>
      </c>
      <c r="E1883" s="182">
        <v>1105105</v>
      </c>
      <c r="F1883" s="182">
        <v>549792</v>
      </c>
      <c r="G1883" s="182">
        <v>426194</v>
      </c>
      <c r="H1883" s="182">
        <v>246481</v>
      </c>
      <c r="I1883"/>
      <c r="J1883"/>
      <c r="K1883"/>
      <c r="L1883"/>
      <c r="M1883"/>
      <c r="N1883"/>
    </row>
    <row r="1884" spans="2:14" ht="15" customHeight="1" x14ac:dyDescent="0.25">
      <c r="B1884" s="168">
        <v>2020</v>
      </c>
      <c r="C1884" s="168"/>
      <c r="D1884" s="169">
        <v>87</v>
      </c>
      <c r="E1884" s="169">
        <v>1010204</v>
      </c>
      <c r="F1884" s="169">
        <v>540378</v>
      </c>
      <c r="G1884" s="169">
        <v>436550</v>
      </c>
      <c r="H1884" s="169">
        <v>323736</v>
      </c>
      <c r="I1884"/>
      <c r="J1884"/>
      <c r="K1884"/>
      <c r="L1884"/>
      <c r="M1884"/>
      <c r="N1884"/>
    </row>
    <row r="1885" spans="2:14" ht="15" customHeight="1" x14ac:dyDescent="0.25">
      <c r="B1885" s="168">
        <v>2019</v>
      </c>
      <c r="C1885" s="168"/>
      <c r="D1885" s="169">
        <v>99</v>
      </c>
      <c r="E1885" s="169">
        <v>1179076</v>
      </c>
      <c r="F1885" s="169">
        <v>650962</v>
      </c>
      <c r="G1885" s="169">
        <v>526327</v>
      </c>
      <c r="H1885" s="169">
        <v>341151</v>
      </c>
      <c r="I1885"/>
      <c r="J1885"/>
      <c r="K1885"/>
      <c r="L1885"/>
      <c r="M1885"/>
      <c r="N1885"/>
    </row>
    <row r="1886" spans="2:14" ht="15" customHeight="1" x14ac:dyDescent="0.25">
      <c r="B1886" s="168">
        <v>2018</v>
      </c>
      <c r="C1886" s="168"/>
      <c r="D1886" s="169">
        <v>92</v>
      </c>
      <c r="E1886" s="169">
        <v>854976</v>
      </c>
      <c r="F1886" s="169">
        <v>411877</v>
      </c>
      <c r="G1886" s="169">
        <v>278122</v>
      </c>
      <c r="H1886" s="169">
        <v>142282</v>
      </c>
      <c r="I1886"/>
      <c r="J1886"/>
      <c r="K1886"/>
      <c r="L1886"/>
      <c r="M1886"/>
      <c r="N1886"/>
    </row>
    <row r="1887" spans="2:14" ht="15" customHeight="1" x14ac:dyDescent="0.25">
      <c r="B1887" s="168">
        <v>2017</v>
      </c>
      <c r="C1887" s="168"/>
      <c r="D1887" s="169">
        <v>77</v>
      </c>
      <c r="E1887" s="169">
        <v>825451</v>
      </c>
      <c r="F1887" s="169">
        <v>426620</v>
      </c>
      <c r="G1887" s="169">
        <v>325449</v>
      </c>
      <c r="H1887" s="169">
        <v>268308</v>
      </c>
      <c r="I1887"/>
      <c r="J1887"/>
      <c r="K1887"/>
      <c r="L1887"/>
      <c r="M1887"/>
      <c r="N1887"/>
    </row>
    <row r="1888" spans="2:14" ht="15" customHeight="1" x14ac:dyDescent="0.25">
      <c r="B1888" s="168">
        <v>2016</v>
      </c>
      <c r="C1888" s="168"/>
      <c r="D1888" s="169">
        <v>63</v>
      </c>
      <c r="E1888" s="169">
        <v>628137</v>
      </c>
      <c r="F1888" s="169">
        <v>338152</v>
      </c>
      <c r="G1888" s="169">
        <v>255671</v>
      </c>
      <c r="H1888" s="169">
        <v>96868</v>
      </c>
      <c r="I1888"/>
      <c r="J1888"/>
      <c r="K1888"/>
      <c r="L1888"/>
      <c r="M1888"/>
      <c r="N1888"/>
    </row>
    <row r="1889" spans="2:14" s="9" customFormat="1" ht="15" customHeight="1" collapsed="1" x14ac:dyDescent="0.25">
      <c r="B1889" s="168">
        <v>2015</v>
      </c>
      <c r="C1889" s="168"/>
      <c r="D1889" s="169">
        <v>50</v>
      </c>
      <c r="E1889" s="169">
        <v>569060</v>
      </c>
      <c r="F1889" s="169">
        <v>298140</v>
      </c>
      <c r="G1889" s="169">
        <v>230106</v>
      </c>
      <c r="H1889" s="169">
        <v>140599</v>
      </c>
      <c r="I1889"/>
      <c r="J1889"/>
      <c r="K1889"/>
      <c r="L1889"/>
      <c r="M1889"/>
      <c r="N1889"/>
    </row>
    <row r="1890" spans="2:14" s="9" customFormat="1" ht="15" customHeight="1" x14ac:dyDescent="0.25">
      <c r="B1890" s="168">
        <v>2014</v>
      </c>
      <c r="C1890" s="168"/>
      <c r="D1890" s="169">
        <v>49</v>
      </c>
      <c r="E1890" s="169">
        <v>579322</v>
      </c>
      <c r="F1890" s="169">
        <v>277939</v>
      </c>
      <c r="G1890" s="169">
        <v>217566</v>
      </c>
      <c r="H1890" s="169">
        <v>79066</v>
      </c>
      <c r="I1890"/>
      <c r="J1890"/>
      <c r="K1890"/>
      <c r="L1890"/>
      <c r="M1890"/>
      <c r="N1890"/>
    </row>
    <row r="1891" spans="2:14" s="9" customFormat="1" ht="15" customHeight="1" x14ac:dyDescent="0.25">
      <c r="B1891" s="168">
        <v>2013</v>
      </c>
      <c r="C1891" s="168"/>
      <c r="D1891" s="169">
        <v>53</v>
      </c>
      <c r="E1891" s="169">
        <v>557635</v>
      </c>
      <c r="F1891" s="169">
        <v>324119</v>
      </c>
      <c r="G1891" s="169">
        <v>256162</v>
      </c>
      <c r="H1891" s="169">
        <v>-172222</v>
      </c>
      <c r="I1891"/>
      <c r="J1891"/>
      <c r="K1891"/>
      <c r="L1891"/>
      <c r="M1891"/>
      <c r="N1891"/>
    </row>
    <row r="1892" spans="2:14" ht="15" customHeight="1" x14ac:dyDescent="0.25">
      <c r="B1892" s="168">
        <v>2012</v>
      </c>
      <c r="C1892" s="168"/>
      <c r="D1892" s="169">
        <v>55</v>
      </c>
      <c r="E1892" s="169">
        <v>574568</v>
      </c>
      <c r="F1892" s="169">
        <v>331373</v>
      </c>
      <c r="G1892" s="169">
        <v>257881</v>
      </c>
      <c r="H1892" s="169">
        <v>-149388</v>
      </c>
      <c r="I1892"/>
      <c r="J1892"/>
      <c r="K1892"/>
      <c r="L1892"/>
      <c r="M1892"/>
      <c r="N1892"/>
    </row>
    <row r="1893" spans="2:14" ht="15" customHeight="1" x14ac:dyDescent="0.25">
      <c r="B1893" s="168">
        <v>2011</v>
      </c>
      <c r="C1893" s="168"/>
      <c r="D1893" s="169">
        <v>67</v>
      </c>
      <c r="E1893" s="169">
        <v>877406</v>
      </c>
      <c r="F1893" s="169">
        <v>381371</v>
      </c>
      <c r="G1893" s="169">
        <v>286661</v>
      </c>
      <c r="H1893" s="169">
        <v>-263288</v>
      </c>
      <c r="I1893"/>
      <c r="J1893"/>
      <c r="K1893"/>
      <c r="L1893"/>
      <c r="M1893"/>
      <c r="N1893"/>
    </row>
    <row r="1894" spans="2:14" ht="15" customHeight="1" x14ac:dyDescent="0.25">
      <c r="B1894" s="168">
        <v>2010</v>
      </c>
      <c r="C1894" s="168"/>
      <c r="D1894" s="169">
        <v>81</v>
      </c>
      <c r="E1894" s="169">
        <v>930149</v>
      </c>
      <c r="F1894" s="169">
        <v>423560</v>
      </c>
      <c r="G1894" s="169">
        <v>309500</v>
      </c>
      <c r="H1894" s="169">
        <v>29918</v>
      </c>
      <c r="I1894"/>
      <c r="J1894"/>
      <c r="K1894"/>
      <c r="L1894"/>
      <c r="M1894"/>
      <c r="N1894"/>
    </row>
    <row r="1895" spans="2:14" ht="15" customHeight="1" x14ac:dyDescent="0.25">
      <c r="B1895" s="168">
        <v>2009</v>
      </c>
      <c r="C1895" s="168"/>
      <c r="D1895" s="169">
        <v>111</v>
      </c>
      <c r="E1895" s="169">
        <v>1232599</v>
      </c>
      <c r="F1895" s="169">
        <v>596052</v>
      </c>
      <c r="G1895" s="169">
        <v>462593</v>
      </c>
      <c r="H1895" s="169">
        <v>127177</v>
      </c>
      <c r="I1895"/>
      <c r="J1895"/>
      <c r="K1895"/>
      <c r="L1895"/>
      <c r="M1895"/>
      <c r="N1895"/>
    </row>
    <row r="1896" spans="2:14" ht="15" customHeight="1" x14ac:dyDescent="0.25">
      <c r="B1896" s="168">
        <v>2008</v>
      </c>
      <c r="C1896" s="168"/>
      <c r="D1896" s="169">
        <v>121</v>
      </c>
      <c r="E1896" s="169">
        <v>1355231</v>
      </c>
      <c r="F1896" s="169">
        <v>619486</v>
      </c>
      <c r="G1896" s="169">
        <v>456722</v>
      </c>
      <c r="H1896" s="169">
        <v>92830</v>
      </c>
      <c r="I1896"/>
      <c r="J1896"/>
      <c r="K1896"/>
      <c r="L1896"/>
      <c r="M1896"/>
      <c r="N1896"/>
    </row>
    <row r="1897" spans="2:14" ht="15" customHeight="1" x14ac:dyDescent="0.25">
      <c r="B1897" s="187" t="s">
        <v>267</v>
      </c>
      <c r="C1897" s="187"/>
      <c r="D1897" s="187"/>
      <c r="E1897" s="187"/>
      <c r="F1897" s="187"/>
      <c r="G1897" s="187"/>
      <c r="H1897" s="187"/>
      <c r="I1897"/>
      <c r="J1897"/>
      <c r="K1897"/>
      <c r="L1897"/>
      <c r="M1897"/>
      <c r="N1897"/>
    </row>
    <row r="1898" spans="2:14" ht="15" customHeight="1" x14ac:dyDescent="0.25">
      <c r="B1898" s="181">
        <v>2023</v>
      </c>
      <c r="C1898" s="181"/>
      <c r="D1898" s="182">
        <v>9</v>
      </c>
      <c r="E1898" s="182">
        <v>536562</v>
      </c>
      <c r="F1898" s="182">
        <v>324006</v>
      </c>
      <c r="G1898" s="182">
        <v>256349</v>
      </c>
      <c r="H1898" s="182">
        <v>125446</v>
      </c>
      <c r="I1898"/>
      <c r="J1898"/>
      <c r="K1898"/>
      <c r="L1898"/>
      <c r="M1898"/>
      <c r="N1898"/>
    </row>
    <row r="1899" spans="2:14" ht="15" customHeight="1" x14ac:dyDescent="0.25">
      <c r="B1899" s="181">
        <v>2022</v>
      </c>
      <c r="C1899" s="181"/>
      <c r="D1899" s="182">
        <v>7</v>
      </c>
      <c r="E1899" s="182">
        <v>540601</v>
      </c>
      <c r="F1899" s="182">
        <v>328711</v>
      </c>
      <c r="G1899" s="182">
        <v>266611</v>
      </c>
      <c r="H1899" s="182">
        <v>165745</v>
      </c>
      <c r="I1899"/>
      <c r="J1899"/>
      <c r="K1899"/>
      <c r="L1899"/>
      <c r="M1899"/>
      <c r="N1899"/>
    </row>
    <row r="1900" spans="2:14" ht="15" customHeight="1" x14ac:dyDescent="0.25">
      <c r="B1900" s="168">
        <v>2021</v>
      </c>
      <c r="C1900" s="168"/>
      <c r="D1900" s="169">
        <v>5</v>
      </c>
      <c r="E1900" s="169">
        <v>203666</v>
      </c>
      <c r="F1900" s="169">
        <v>148727</v>
      </c>
      <c r="G1900" s="169">
        <v>113803</v>
      </c>
      <c r="H1900" s="169">
        <v>63936</v>
      </c>
      <c r="I1900"/>
      <c r="J1900"/>
      <c r="K1900"/>
      <c r="L1900"/>
      <c r="M1900"/>
      <c r="N1900"/>
    </row>
    <row r="1901" spans="2:14" ht="15" customHeight="1" x14ac:dyDescent="0.25">
      <c r="B1901" s="168">
        <v>2020</v>
      </c>
      <c r="C1901" s="168"/>
      <c r="D1901" s="169">
        <v>3</v>
      </c>
      <c r="E1901" s="169">
        <v>67642</v>
      </c>
      <c r="F1901" s="169">
        <v>40357</v>
      </c>
      <c r="G1901" s="169">
        <v>8938</v>
      </c>
      <c r="H1901" s="169">
        <v>9121</v>
      </c>
      <c r="I1901"/>
      <c r="J1901"/>
      <c r="K1901"/>
      <c r="L1901"/>
      <c r="M1901"/>
      <c r="N1901"/>
    </row>
    <row r="1902" spans="2:14" ht="15" customHeight="1" x14ac:dyDescent="0.25">
      <c r="B1902" s="168">
        <v>2019</v>
      </c>
      <c r="C1902" s="168"/>
      <c r="D1902" s="169">
        <v>4</v>
      </c>
      <c r="E1902" s="169">
        <v>212449</v>
      </c>
      <c r="F1902" s="169">
        <v>160254</v>
      </c>
      <c r="G1902" s="169">
        <v>126783</v>
      </c>
      <c r="H1902" s="169">
        <v>63991</v>
      </c>
      <c r="I1902"/>
      <c r="J1902"/>
      <c r="K1902"/>
      <c r="L1902"/>
      <c r="M1902"/>
      <c r="N1902"/>
    </row>
    <row r="1903" spans="2:14" ht="15" customHeight="1" x14ac:dyDescent="0.25">
      <c r="B1903" s="168">
        <v>2018</v>
      </c>
      <c r="C1903" s="168"/>
      <c r="D1903" s="169">
        <v>3</v>
      </c>
      <c r="E1903" s="169">
        <v>191093</v>
      </c>
      <c r="F1903" s="169">
        <v>141034</v>
      </c>
      <c r="G1903" s="169">
        <v>108234</v>
      </c>
      <c r="H1903" s="169">
        <v>53802</v>
      </c>
      <c r="I1903"/>
      <c r="J1903"/>
      <c r="K1903"/>
      <c r="L1903"/>
      <c r="M1903"/>
      <c r="N1903"/>
    </row>
    <row r="1904" spans="2:14" s="9" customFormat="1" ht="15" customHeight="1" collapsed="1" x14ac:dyDescent="0.25">
      <c r="B1904" s="168">
        <v>2017</v>
      </c>
      <c r="C1904" s="168"/>
      <c r="D1904" s="169">
        <v>6</v>
      </c>
      <c r="E1904" s="169">
        <v>210118</v>
      </c>
      <c r="F1904" s="169">
        <v>110578</v>
      </c>
      <c r="G1904" s="169">
        <v>73264</v>
      </c>
      <c r="H1904" s="169">
        <v>-110535</v>
      </c>
      <c r="I1904"/>
      <c r="J1904"/>
      <c r="K1904"/>
      <c r="L1904"/>
      <c r="M1904"/>
      <c r="N1904"/>
    </row>
    <row r="1905" spans="2:14" s="9" customFormat="1" ht="15" customHeight="1" x14ac:dyDescent="0.25">
      <c r="B1905" s="168">
        <v>2016</v>
      </c>
      <c r="C1905" s="168"/>
      <c r="D1905" s="169">
        <v>4</v>
      </c>
      <c r="E1905" s="169">
        <v>210092</v>
      </c>
      <c r="F1905" s="169">
        <v>117366</v>
      </c>
      <c r="G1905" s="169">
        <v>86678</v>
      </c>
      <c r="H1905" s="169">
        <v>-6162</v>
      </c>
      <c r="I1905"/>
      <c r="J1905"/>
      <c r="K1905"/>
      <c r="L1905"/>
      <c r="M1905"/>
      <c r="N1905"/>
    </row>
    <row r="1906" spans="2:14" s="9" customFormat="1" ht="15" customHeight="1" x14ac:dyDescent="0.25">
      <c r="B1906" s="168">
        <v>2015</v>
      </c>
      <c r="C1906" s="168"/>
      <c r="D1906" s="169">
        <v>5</v>
      </c>
      <c r="E1906" s="169" t="s">
        <v>62</v>
      </c>
      <c r="F1906" s="169" t="s">
        <v>62</v>
      </c>
      <c r="G1906" s="169" t="s">
        <v>62</v>
      </c>
      <c r="H1906" s="169" t="s">
        <v>62</v>
      </c>
      <c r="I1906"/>
      <c r="J1906"/>
      <c r="K1906"/>
      <c r="L1906"/>
      <c r="M1906"/>
      <c r="N1906"/>
    </row>
    <row r="1907" spans="2:14" ht="15" customHeight="1" x14ac:dyDescent="0.25">
      <c r="B1907" s="168">
        <v>2014</v>
      </c>
      <c r="C1907" s="168"/>
      <c r="D1907" s="169">
        <v>4</v>
      </c>
      <c r="E1907" s="169">
        <v>209160</v>
      </c>
      <c r="F1907" s="169">
        <v>131183</v>
      </c>
      <c r="G1907" s="169">
        <v>97842</v>
      </c>
      <c r="H1907" s="169">
        <v>117729</v>
      </c>
      <c r="I1907"/>
      <c r="J1907"/>
      <c r="K1907"/>
      <c r="L1907"/>
      <c r="M1907"/>
      <c r="N1907"/>
    </row>
    <row r="1908" spans="2:14" ht="15" customHeight="1" x14ac:dyDescent="0.25">
      <c r="B1908" s="168">
        <v>2013</v>
      </c>
      <c r="C1908" s="168"/>
      <c r="D1908" s="169">
        <v>4</v>
      </c>
      <c r="E1908" s="169">
        <v>209129</v>
      </c>
      <c r="F1908" s="169">
        <v>129451</v>
      </c>
      <c r="G1908" s="169">
        <v>96225</v>
      </c>
      <c r="H1908" s="169">
        <v>18196</v>
      </c>
      <c r="I1908"/>
      <c r="J1908"/>
      <c r="K1908"/>
      <c r="L1908"/>
      <c r="M1908"/>
      <c r="N1908"/>
    </row>
    <row r="1909" spans="2:14" ht="15" customHeight="1" x14ac:dyDescent="0.25">
      <c r="B1909" s="168">
        <v>2012</v>
      </c>
      <c r="C1909" s="168"/>
      <c r="D1909" s="169">
        <v>6</v>
      </c>
      <c r="E1909" s="169">
        <v>284417</v>
      </c>
      <c r="F1909" s="169">
        <v>137868</v>
      </c>
      <c r="G1909" s="169">
        <v>99587</v>
      </c>
      <c r="H1909" s="169">
        <v>30292</v>
      </c>
      <c r="I1909"/>
      <c r="J1909"/>
      <c r="K1909"/>
      <c r="L1909"/>
      <c r="M1909"/>
      <c r="N1909"/>
    </row>
    <row r="1910" spans="2:14" ht="15" customHeight="1" x14ac:dyDescent="0.25">
      <c r="B1910" s="168">
        <v>2011</v>
      </c>
      <c r="C1910" s="168"/>
      <c r="D1910" s="169">
        <v>7</v>
      </c>
      <c r="E1910" s="169">
        <v>335446</v>
      </c>
      <c r="F1910" s="169">
        <v>167459</v>
      </c>
      <c r="G1910" s="169">
        <v>110633</v>
      </c>
      <c r="H1910" s="169">
        <v>46244</v>
      </c>
      <c r="I1910"/>
      <c r="J1910"/>
      <c r="K1910"/>
      <c r="L1910"/>
      <c r="M1910"/>
      <c r="N1910"/>
    </row>
    <row r="1911" spans="2:14" ht="15" customHeight="1" x14ac:dyDescent="0.25">
      <c r="B1911" s="168">
        <v>2010</v>
      </c>
      <c r="C1911" s="168"/>
      <c r="D1911" s="169">
        <v>7</v>
      </c>
      <c r="E1911" s="169">
        <v>319242</v>
      </c>
      <c r="F1911" s="169">
        <v>152889</v>
      </c>
      <c r="G1911" s="169">
        <v>116266</v>
      </c>
      <c r="H1911" s="169">
        <v>25344</v>
      </c>
      <c r="I1911"/>
      <c r="J1911"/>
      <c r="K1911"/>
      <c r="L1911"/>
      <c r="M1911"/>
      <c r="N1911"/>
    </row>
    <row r="1912" spans="2:14" ht="15" customHeight="1" x14ac:dyDescent="0.25">
      <c r="B1912" s="168">
        <v>2009</v>
      </c>
      <c r="C1912" s="168"/>
      <c r="D1912" s="169">
        <v>6</v>
      </c>
      <c r="E1912" s="169">
        <v>250586</v>
      </c>
      <c r="F1912" s="169">
        <v>146074</v>
      </c>
      <c r="G1912" s="169">
        <v>110796</v>
      </c>
      <c r="H1912" s="169">
        <v>36515</v>
      </c>
      <c r="I1912"/>
      <c r="J1912"/>
      <c r="K1912"/>
      <c r="L1912"/>
      <c r="M1912"/>
      <c r="N1912"/>
    </row>
    <row r="1913" spans="2:14" s="9" customFormat="1" ht="15" customHeight="1" collapsed="1" x14ac:dyDescent="0.25">
      <c r="B1913" s="168">
        <v>2008</v>
      </c>
      <c r="C1913" s="168"/>
      <c r="D1913" s="169">
        <v>8</v>
      </c>
      <c r="E1913" s="169">
        <v>306853</v>
      </c>
      <c r="F1913" s="169">
        <v>163557</v>
      </c>
      <c r="G1913" s="169">
        <v>119111</v>
      </c>
      <c r="H1913" s="169">
        <v>43934</v>
      </c>
      <c r="I1913"/>
      <c r="J1913"/>
      <c r="K1913"/>
      <c r="L1913"/>
      <c r="M1913"/>
      <c r="N1913"/>
    </row>
    <row r="1914" spans="2:14" s="9" customFormat="1" ht="15" customHeight="1" x14ac:dyDescent="0.25">
      <c r="B1914" s="258" t="s">
        <v>40</v>
      </c>
      <c r="C1914" s="184"/>
      <c r="D1914" s="184"/>
      <c r="E1914" s="184"/>
      <c r="F1914" s="184"/>
      <c r="G1914" s="184"/>
      <c r="H1914" s="184"/>
      <c r="I1914"/>
      <c r="J1914"/>
      <c r="K1914"/>
      <c r="L1914"/>
      <c r="M1914"/>
      <c r="N1914"/>
    </row>
    <row r="1915" spans="2:14" s="9" customFormat="1" ht="15" customHeight="1" x14ac:dyDescent="0.25">
      <c r="B1915" s="187" t="s">
        <v>268</v>
      </c>
      <c r="C1915" s="187"/>
      <c r="D1915" s="187"/>
      <c r="E1915" s="187"/>
      <c r="F1915" s="187"/>
      <c r="G1915" s="187"/>
      <c r="H1915" s="187"/>
      <c r="I1915"/>
      <c r="J1915"/>
      <c r="K1915"/>
      <c r="L1915"/>
      <c r="M1915"/>
      <c r="N1915"/>
    </row>
    <row r="1916" spans="2:14" s="9" customFormat="1" ht="15" customHeight="1" x14ac:dyDescent="0.25">
      <c r="B1916" s="181">
        <v>2023</v>
      </c>
      <c r="C1916" s="181"/>
      <c r="D1916" s="182">
        <v>18743</v>
      </c>
      <c r="E1916" s="182">
        <v>3016439</v>
      </c>
      <c r="F1916" s="182">
        <v>1301332</v>
      </c>
      <c r="G1916" s="182">
        <v>947196</v>
      </c>
      <c r="H1916" s="182">
        <v>882689</v>
      </c>
      <c r="I1916"/>
      <c r="J1916"/>
      <c r="K1916"/>
      <c r="L1916"/>
      <c r="M1916"/>
      <c r="N1916"/>
    </row>
    <row r="1917" spans="2:14" s="9" customFormat="1" ht="15" customHeight="1" x14ac:dyDescent="0.25">
      <c r="B1917" s="181">
        <v>2022</v>
      </c>
      <c r="C1917" s="181"/>
      <c r="D1917" s="182">
        <v>17772</v>
      </c>
      <c r="E1917" s="182">
        <v>2752125</v>
      </c>
      <c r="F1917" s="182">
        <v>1194581</v>
      </c>
      <c r="G1917" s="182">
        <v>876742</v>
      </c>
      <c r="H1917" s="182">
        <v>799949</v>
      </c>
      <c r="I1917"/>
      <c r="J1917"/>
      <c r="K1917"/>
      <c r="L1917"/>
      <c r="M1917"/>
      <c r="N1917"/>
    </row>
    <row r="1918" spans="2:14" s="9" customFormat="1" ht="15" customHeight="1" x14ac:dyDescent="0.25">
      <c r="B1918" s="168">
        <v>2021</v>
      </c>
      <c r="C1918" s="168"/>
      <c r="D1918" s="169">
        <v>16476</v>
      </c>
      <c r="E1918" s="169">
        <v>2368242</v>
      </c>
      <c r="F1918" s="169">
        <v>1021031</v>
      </c>
      <c r="G1918" s="169">
        <v>728158</v>
      </c>
      <c r="H1918" s="169">
        <v>655305</v>
      </c>
      <c r="I1918"/>
      <c r="J1918"/>
      <c r="K1918"/>
      <c r="L1918"/>
      <c r="M1918"/>
      <c r="N1918"/>
    </row>
    <row r="1919" spans="2:14" ht="15" customHeight="1" x14ac:dyDescent="0.25">
      <c r="B1919" s="187" t="s">
        <v>269</v>
      </c>
      <c r="C1919" s="187"/>
      <c r="D1919" s="187"/>
      <c r="E1919" s="187"/>
      <c r="F1919" s="187"/>
      <c r="G1919" s="187"/>
      <c r="H1919" s="187"/>
      <c r="I1919"/>
      <c r="J1919"/>
      <c r="K1919"/>
      <c r="L1919"/>
      <c r="M1919"/>
      <c r="N1919"/>
    </row>
    <row r="1920" spans="2:14" ht="15" customHeight="1" x14ac:dyDescent="0.25">
      <c r="B1920" s="181">
        <v>2023</v>
      </c>
      <c r="C1920" s="181"/>
      <c r="D1920" s="182">
        <v>6483</v>
      </c>
      <c r="E1920" s="182">
        <v>696960</v>
      </c>
      <c r="F1920" s="182">
        <v>286232</v>
      </c>
      <c r="G1920" s="182">
        <v>175104</v>
      </c>
      <c r="H1920" s="182">
        <v>209310</v>
      </c>
      <c r="I1920"/>
      <c r="J1920"/>
      <c r="K1920"/>
      <c r="L1920"/>
      <c r="M1920"/>
      <c r="N1920"/>
    </row>
    <row r="1921" spans="2:14" ht="15" customHeight="1" x14ac:dyDescent="0.25">
      <c r="B1921" s="181">
        <v>2022</v>
      </c>
      <c r="C1921" s="181"/>
      <c r="D1921" s="182">
        <v>6033</v>
      </c>
      <c r="E1921" s="182">
        <v>641893</v>
      </c>
      <c r="F1921" s="182">
        <v>264254</v>
      </c>
      <c r="G1921" s="182">
        <v>171535</v>
      </c>
      <c r="H1921" s="182">
        <v>217666</v>
      </c>
      <c r="I1921"/>
      <c r="J1921"/>
      <c r="K1921"/>
      <c r="L1921"/>
      <c r="M1921"/>
      <c r="N1921"/>
    </row>
    <row r="1922" spans="2:14" ht="15" customHeight="1" x14ac:dyDescent="0.25">
      <c r="B1922" s="168">
        <v>2021</v>
      </c>
      <c r="C1922" s="168"/>
      <c r="D1922" s="169">
        <v>5524</v>
      </c>
      <c r="E1922" s="169">
        <v>541522</v>
      </c>
      <c r="F1922" s="169">
        <v>217505</v>
      </c>
      <c r="G1922" s="169">
        <v>140373</v>
      </c>
      <c r="H1922" s="169">
        <v>216398</v>
      </c>
      <c r="I1922"/>
      <c r="J1922"/>
      <c r="K1922"/>
      <c r="L1922"/>
      <c r="M1922"/>
      <c r="N1922"/>
    </row>
    <row r="1923" spans="2:14" ht="15" customHeight="1" x14ac:dyDescent="0.25">
      <c r="B1923" s="187" t="s">
        <v>612</v>
      </c>
      <c r="C1923" s="187"/>
      <c r="D1923" s="187"/>
      <c r="E1923" s="187"/>
      <c r="F1923" s="187"/>
      <c r="G1923" s="187"/>
      <c r="H1923" s="187"/>
      <c r="I1923"/>
      <c r="J1923"/>
      <c r="K1923"/>
      <c r="L1923"/>
      <c r="M1923"/>
      <c r="N1923"/>
    </row>
    <row r="1924" spans="2:14" ht="15" customHeight="1" x14ac:dyDescent="0.25">
      <c r="B1924" s="181">
        <v>2023</v>
      </c>
      <c r="C1924" s="181"/>
      <c r="D1924" s="182">
        <v>3690</v>
      </c>
      <c r="E1924" s="182">
        <v>387821</v>
      </c>
      <c r="F1924" s="182">
        <v>169363</v>
      </c>
      <c r="G1924" s="182">
        <v>113016</v>
      </c>
      <c r="H1924" s="182">
        <v>94387</v>
      </c>
      <c r="I1924"/>
      <c r="J1924"/>
      <c r="K1924"/>
      <c r="L1924"/>
      <c r="M1924"/>
      <c r="N1924"/>
    </row>
    <row r="1925" spans="2:14" ht="15" customHeight="1" x14ac:dyDescent="0.25">
      <c r="B1925" s="181">
        <v>2022</v>
      </c>
      <c r="C1925" s="181"/>
      <c r="D1925" s="182">
        <v>3489</v>
      </c>
      <c r="E1925" s="182">
        <v>355182</v>
      </c>
      <c r="F1925" s="182">
        <v>162667</v>
      </c>
      <c r="G1925" s="182">
        <v>112675</v>
      </c>
      <c r="H1925" s="182">
        <v>97803</v>
      </c>
      <c r="I1925"/>
      <c r="J1925"/>
      <c r="K1925"/>
      <c r="L1925"/>
      <c r="M1925"/>
      <c r="N1925"/>
    </row>
    <row r="1926" spans="2:14" ht="15" customHeight="1" x14ac:dyDescent="0.25">
      <c r="B1926" s="168">
        <v>2021</v>
      </c>
      <c r="C1926" s="168"/>
      <c r="D1926" s="169">
        <v>3168</v>
      </c>
      <c r="E1926" s="169">
        <v>314413</v>
      </c>
      <c r="F1926" s="169">
        <v>139117</v>
      </c>
      <c r="G1926" s="169">
        <v>94709</v>
      </c>
      <c r="H1926" s="169">
        <v>133240</v>
      </c>
      <c r="I1926"/>
      <c r="J1926"/>
      <c r="K1926"/>
      <c r="L1926"/>
      <c r="M1926"/>
      <c r="N1926"/>
    </row>
    <row r="1927" spans="2:14" ht="15" customHeight="1" x14ac:dyDescent="0.25">
      <c r="B1927" s="187" t="s">
        <v>613</v>
      </c>
      <c r="C1927" s="187"/>
      <c r="D1927" s="187"/>
      <c r="E1927" s="187"/>
      <c r="F1927" s="187"/>
      <c r="G1927" s="187"/>
      <c r="H1927" s="187"/>
      <c r="I1927"/>
      <c r="J1927"/>
      <c r="K1927"/>
      <c r="L1927"/>
      <c r="M1927"/>
      <c r="N1927"/>
    </row>
    <row r="1928" spans="2:14" ht="15" customHeight="1" x14ac:dyDescent="0.25">
      <c r="B1928" s="181">
        <v>2023</v>
      </c>
      <c r="C1928" s="181"/>
      <c r="D1928" s="182">
        <v>23417</v>
      </c>
      <c r="E1928" s="182">
        <v>4926739</v>
      </c>
      <c r="F1928" s="182">
        <v>2105377</v>
      </c>
      <c r="G1928" s="182">
        <v>1449460</v>
      </c>
      <c r="H1928" s="182">
        <v>1146555</v>
      </c>
      <c r="I1928"/>
      <c r="J1928"/>
      <c r="K1928"/>
      <c r="L1928"/>
      <c r="M1928"/>
      <c r="N1928"/>
    </row>
    <row r="1929" spans="2:14" ht="15" customHeight="1" x14ac:dyDescent="0.25">
      <c r="B1929" s="181">
        <v>2022</v>
      </c>
      <c r="C1929" s="181"/>
      <c r="D1929" s="182">
        <v>22456</v>
      </c>
      <c r="E1929" s="182">
        <v>4576452</v>
      </c>
      <c r="F1929" s="182">
        <v>1896944</v>
      </c>
      <c r="G1929" s="182">
        <v>1293504</v>
      </c>
      <c r="H1929" s="182">
        <v>1156720</v>
      </c>
      <c r="I1929"/>
      <c r="J1929"/>
      <c r="K1929"/>
      <c r="L1929"/>
      <c r="M1929"/>
      <c r="N1929"/>
    </row>
    <row r="1930" spans="2:14" ht="15" customHeight="1" x14ac:dyDescent="0.25">
      <c r="B1930" s="168">
        <v>2021</v>
      </c>
      <c r="C1930" s="168"/>
      <c r="D1930" s="169">
        <v>20921</v>
      </c>
      <c r="E1930" s="169">
        <v>3745832</v>
      </c>
      <c r="F1930" s="169">
        <v>1528944</v>
      </c>
      <c r="G1930" s="169">
        <v>1004790</v>
      </c>
      <c r="H1930" s="169">
        <v>894752</v>
      </c>
      <c r="I1930"/>
      <c r="J1930"/>
      <c r="K1930"/>
      <c r="L1930"/>
      <c r="M1930"/>
      <c r="N1930"/>
    </row>
    <row r="1931" spans="2:14" ht="15" customHeight="1" x14ac:dyDescent="0.25">
      <c r="B1931" s="187" t="s">
        <v>614</v>
      </c>
      <c r="C1931" s="187"/>
      <c r="D1931" s="187"/>
      <c r="E1931" s="187"/>
      <c r="F1931" s="187"/>
      <c r="G1931" s="187"/>
      <c r="H1931" s="187"/>
      <c r="I1931"/>
      <c r="J1931"/>
      <c r="K1931"/>
      <c r="L1931"/>
      <c r="M1931"/>
      <c r="N1931"/>
    </row>
    <row r="1932" spans="2:14" ht="15" customHeight="1" x14ac:dyDescent="0.25">
      <c r="B1932" s="181">
        <v>2023</v>
      </c>
      <c r="C1932" s="181"/>
      <c r="D1932" s="182">
        <v>4280</v>
      </c>
      <c r="E1932" s="182">
        <v>529483</v>
      </c>
      <c r="F1932" s="182">
        <v>245051</v>
      </c>
      <c r="G1932" s="182">
        <v>162380</v>
      </c>
      <c r="H1932" s="182">
        <v>141088</v>
      </c>
      <c r="I1932"/>
      <c r="J1932"/>
      <c r="K1932"/>
      <c r="L1932"/>
      <c r="M1932"/>
      <c r="N1932"/>
    </row>
    <row r="1933" spans="2:14" ht="15" customHeight="1" x14ac:dyDescent="0.25">
      <c r="B1933" s="181">
        <v>2022</v>
      </c>
      <c r="C1933" s="181"/>
      <c r="D1933" s="182">
        <v>4137</v>
      </c>
      <c r="E1933" s="182">
        <v>537722</v>
      </c>
      <c r="F1933" s="182">
        <v>238064</v>
      </c>
      <c r="G1933" s="182">
        <v>158618</v>
      </c>
      <c r="H1933" s="182">
        <v>228483</v>
      </c>
      <c r="I1933"/>
      <c r="J1933"/>
      <c r="K1933"/>
      <c r="L1933"/>
      <c r="M1933"/>
      <c r="N1933"/>
    </row>
    <row r="1934" spans="2:14" ht="15" customHeight="1" x14ac:dyDescent="0.25">
      <c r="B1934" s="168">
        <v>2021</v>
      </c>
      <c r="C1934" s="168"/>
      <c r="D1934" s="169">
        <v>3760</v>
      </c>
      <c r="E1934" s="169">
        <v>465565</v>
      </c>
      <c r="F1934" s="169">
        <v>203008</v>
      </c>
      <c r="G1934" s="169">
        <v>136937</v>
      </c>
      <c r="H1934" s="169">
        <v>188001</v>
      </c>
      <c r="I1934"/>
      <c r="J1934"/>
      <c r="K1934"/>
      <c r="L1934"/>
      <c r="M1934"/>
      <c r="N1934"/>
    </row>
    <row r="1935" spans="2:14" ht="15" customHeight="1" x14ac:dyDescent="0.25">
      <c r="B1935" s="187" t="s">
        <v>270</v>
      </c>
      <c r="C1935" s="187"/>
      <c r="D1935" s="187"/>
      <c r="E1935" s="187"/>
      <c r="F1935" s="187"/>
      <c r="G1935" s="187"/>
      <c r="H1935" s="187"/>
      <c r="I1935"/>
      <c r="J1935"/>
      <c r="K1935"/>
      <c r="L1935"/>
      <c r="M1935"/>
      <c r="N1935"/>
    </row>
    <row r="1936" spans="2:14" ht="15" customHeight="1" x14ac:dyDescent="0.25">
      <c r="B1936" s="181">
        <v>2023</v>
      </c>
      <c r="C1936" s="181"/>
      <c r="D1936" s="182">
        <v>1460</v>
      </c>
      <c r="E1936" s="182">
        <v>266520</v>
      </c>
      <c r="F1936" s="182">
        <v>120700</v>
      </c>
      <c r="G1936" s="182">
        <v>74200</v>
      </c>
      <c r="H1936" s="182">
        <v>45659</v>
      </c>
      <c r="I1936"/>
      <c r="J1936"/>
      <c r="K1936"/>
      <c r="L1936"/>
      <c r="M1936"/>
      <c r="N1936"/>
    </row>
    <row r="1937" spans="2:14" ht="15" customHeight="1" x14ac:dyDescent="0.25">
      <c r="B1937" s="181">
        <v>2022</v>
      </c>
      <c r="C1937" s="181"/>
      <c r="D1937" s="182">
        <v>1399</v>
      </c>
      <c r="E1937" s="182">
        <v>393682</v>
      </c>
      <c r="F1937" s="182">
        <v>214522</v>
      </c>
      <c r="G1937" s="182">
        <v>175017</v>
      </c>
      <c r="H1937" s="182">
        <v>177615</v>
      </c>
      <c r="I1937"/>
      <c r="J1937"/>
      <c r="K1937"/>
      <c r="L1937"/>
      <c r="M1937"/>
      <c r="N1937"/>
    </row>
    <row r="1938" spans="2:14" ht="15" customHeight="1" x14ac:dyDescent="0.25">
      <c r="B1938" s="168">
        <v>2021</v>
      </c>
      <c r="C1938" s="168"/>
      <c r="D1938" s="169">
        <v>1275</v>
      </c>
      <c r="E1938" s="169">
        <v>132688</v>
      </c>
      <c r="F1938" s="169">
        <v>45288</v>
      </c>
      <c r="G1938" s="169">
        <v>17831</v>
      </c>
      <c r="H1938" s="169">
        <v>47464</v>
      </c>
      <c r="I1938"/>
      <c r="J1938"/>
      <c r="K1938"/>
      <c r="L1938"/>
      <c r="M1938"/>
      <c r="N1938"/>
    </row>
    <row r="1939" spans="2:14" ht="15" customHeight="1" x14ac:dyDescent="0.25">
      <c r="B1939" s="187" t="s">
        <v>271</v>
      </c>
      <c r="C1939" s="187"/>
      <c r="D1939" s="187"/>
      <c r="E1939" s="187"/>
      <c r="F1939" s="187"/>
      <c r="G1939" s="187"/>
      <c r="H1939" s="187"/>
      <c r="I1939"/>
      <c r="J1939"/>
      <c r="K1939"/>
      <c r="L1939"/>
      <c r="M1939"/>
      <c r="N1939"/>
    </row>
    <row r="1940" spans="2:14" ht="15" customHeight="1" x14ac:dyDescent="0.25">
      <c r="B1940" s="181">
        <v>2023</v>
      </c>
      <c r="C1940" s="181"/>
      <c r="D1940" s="182">
        <v>4655</v>
      </c>
      <c r="E1940" s="182">
        <v>672537</v>
      </c>
      <c r="F1940" s="182">
        <v>233455</v>
      </c>
      <c r="G1940" s="182">
        <v>110241</v>
      </c>
      <c r="H1940" s="182">
        <v>79448</v>
      </c>
      <c r="I1940"/>
      <c r="J1940"/>
      <c r="K1940"/>
      <c r="L1940"/>
      <c r="M1940"/>
      <c r="N1940"/>
    </row>
    <row r="1941" spans="2:14" ht="15" customHeight="1" x14ac:dyDescent="0.25">
      <c r="B1941" s="181">
        <v>2022</v>
      </c>
      <c r="C1941" s="181"/>
      <c r="D1941" s="182">
        <v>4371</v>
      </c>
      <c r="E1941" s="182">
        <v>651910</v>
      </c>
      <c r="F1941" s="182">
        <v>261991</v>
      </c>
      <c r="G1941" s="182">
        <v>151636</v>
      </c>
      <c r="H1941" s="182">
        <v>135155</v>
      </c>
      <c r="I1941"/>
      <c r="J1941"/>
      <c r="K1941"/>
      <c r="L1941"/>
      <c r="M1941"/>
      <c r="N1941"/>
    </row>
    <row r="1942" spans="2:14" ht="15" customHeight="1" x14ac:dyDescent="0.25">
      <c r="B1942" s="168">
        <v>2021</v>
      </c>
      <c r="C1942" s="168"/>
      <c r="D1942" s="169">
        <v>4006</v>
      </c>
      <c r="E1942" s="169">
        <v>553052</v>
      </c>
      <c r="F1942" s="169">
        <v>256614</v>
      </c>
      <c r="G1942" s="169">
        <v>163834</v>
      </c>
      <c r="H1942" s="169">
        <v>124405</v>
      </c>
      <c r="I1942"/>
      <c r="J1942"/>
      <c r="K1942"/>
      <c r="L1942"/>
      <c r="M1942"/>
      <c r="N1942"/>
    </row>
    <row r="1943" spans="2:14" s="9" customFormat="1" ht="15" customHeight="1" x14ac:dyDescent="0.25">
      <c r="B1943" s="187" t="s">
        <v>512</v>
      </c>
      <c r="C1943" s="187"/>
      <c r="D1943" s="187"/>
      <c r="E1943" s="187"/>
      <c r="F1943" s="187"/>
      <c r="G1943" s="187"/>
      <c r="H1943" s="187"/>
      <c r="I1943"/>
      <c r="J1943"/>
      <c r="K1943"/>
      <c r="L1943"/>
      <c r="M1943"/>
      <c r="N1943"/>
    </row>
    <row r="1944" spans="2:14" s="9" customFormat="1" ht="15" customHeight="1" x14ac:dyDescent="0.25">
      <c r="B1944" s="181">
        <v>2023</v>
      </c>
      <c r="C1944" s="181"/>
      <c r="D1944" s="182">
        <v>561</v>
      </c>
      <c r="E1944" s="182">
        <v>73088</v>
      </c>
      <c r="F1944" s="182">
        <v>31883</v>
      </c>
      <c r="G1944" s="182">
        <v>21656</v>
      </c>
      <c r="H1944" s="182">
        <v>15451</v>
      </c>
      <c r="I1944"/>
      <c r="J1944"/>
      <c r="K1944"/>
      <c r="L1944"/>
      <c r="M1944"/>
      <c r="N1944"/>
    </row>
    <row r="1945" spans="2:14" s="9" customFormat="1" ht="15" customHeight="1" x14ac:dyDescent="0.25">
      <c r="B1945" s="181">
        <v>2022</v>
      </c>
      <c r="C1945" s="181"/>
      <c r="D1945" s="182">
        <v>532</v>
      </c>
      <c r="E1945" s="182">
        <v>63987</v>
      </c>
      <c r="F1945" s="182">
        <v>30383</v>
      </c>
      <c r="G1945" s="182">
        <v>21701</v>
      </c>
      <c r="H1945" s="182">
        <v>15122</v>
      </c>
      <c r="I1945"/>
      <c r="J1945"/>
      <c r="K1945"/>
      <c r="L1945"/>
      <c r="M1945"/>
      <c r="N1945"/>
    </row>
    <row r="1946" spans="2:14" s="9" customFormat="1" ht="15" customHeight="1" x14ac:dyDescent="0.25">
      <c r="B1946" s="168">
        <v>2021</v>
      </c>
      <c r="C1946" s="168"/>
      <c r="D1946" s="169">
        <v>446</v>
      </c>
      <c r="E1946" s="169">
        <v>54306</v>
      </c>
      <c r="F1946" s="169">
        <v>25788</v>
      </c>
      <c r="G1946" s="169">
        <v>18690</v>
      </c>
      <c r="H1946" s="169">
        <v>20041</v>
      </c>
      <c r="I1946"/>
      <c r="J1946"/>
      <c r="K1946"/>
      <c r="L1946"/>
      <c r="M1946"/>
      <c r="N1946"/>
    </row>
    <row r="1947" spans="2:14" s="10" customFormat="1" ht="15" customHeight="1" x14ac:dyDescent="0.25">
      <c r="B1947" s="187" t="s">
        <v>529</v>
      </c>
      <c r="C1947" s="187"/>
      <c r="D1947" s="187"/>
      <c r="E1947" s="187"/>
      <c r="F1947" s="187"/>
      <c r="G1947" s="187"/>
      <c r="H1947" s="187"/>
      <c r="I1947"/>
      <c r="J1947"/>
      <c r="K1947"/>
      <c r="L1947"/>
      <c r="M1947"/>
      <c r="N1947"/>
    </row>
    <row r="1948" spans="2:14" s="10" customFormat="1" ht="15" customHeight="1" x14ac:dyDescent="0.25">
      <c r="B1948" s="181">
        <v>2023</v>
      </c>
      <c r="C1948" s="181"/>
      <c r="D1948" s="182">
        <v>1507</v>
      </c>
      <c r="E1948" s="182">
        <v>270393</v>
      </c>
      <c r="F1948" s="182">
        <v>113513</v>
      </c>
      <c r="G1948" s="182">
        <v>80944</v>
      </c>
      <c r="H1948" s="182">
        <v>100368</v>
      </c>
      <c r="I1948"/>
      <c r="J1948"/>
      <c r="K1948"/>
      <c r="L1948"/>
      <c r="M1948"/>
      <c r="N1948"/>
    </row>
    <row r="1949" spans="2:14" s="10" customFormat="1" ht="15" customHeight="1" x14ac:dyDescent="0.25">
      <c r="B1949" s="181">
        <v>2022</v>
      </c>
      <c r="C1949" s="181"/>
      <c r="D1949" s="182">
        <v>1359</v>
      </c>
      <c r="E1949" s="182">
        <v>220837</v>
      </c>
      <c r="F1949" s="182">
        <v>104768</v>
      </c>
      <c r="G1949" s="182">
        <v>80017</v>
      </c>
      <c r="H1949" s="182">
        <v>121948</v>
      </c>
      <c r="I1949"/>
      <c r="J1949"/>
      <c r="K1949"/>
      <c r="L1949"/>
      <c r="M1949"/>
      <c r="N1949"/>
    </row>
    <row r="1950" spans="2:14" s="10" customFormat="1" ht="15" customHeight="1" x14ac:dyDescent="0.25">
      <c r="B1950" s="168">
        <v>2021</v>
      </c>
      <c r="C1950" s="168"/>
      <c r="D1950" s="169">
        <v>1163</v>
      </c>
      <c r="E1950" s="169">
        <v>156733</v>
      </c>
      <c r="F1950" s="169">
        <v>80038</v>
      </c>
      <c r="G1950" s="169">
        <v>59421</v>
      </c>
      <c r="H1950" s="169">
        <v>46219</v>
      </c>
      <c r="I1950"/>
      <c r="J1950"/>
      <c r="K1950"/>
      <c r="L1950"/>
      <c r="M1950"/>
      <c r="N1950"/>
    </row>
    <row r="1951" spans="2:14" ht="15" customHeight="1" x14ac:dyDescent="0.25">
      <c r="B1951" s="258" t="s">
        <v>28</v>
      </c>
      <c r="C1951" s="184"/>
      <c r="D1951" s="184"/>
      <c r="E1951" s="184"/>
      <c r="F1951" s="184"/>
      <c r="G1951" s="184"/>
      <c r="H1951" s="184"/>
      <c r="I1951"/>
      <c r="J1951"/>
      <c r="K1951"/>
      <c r="L1951"/>
      <c r="M1951"/>
      <c r="N1951"/>
    </row>
    <row r="1952" spans="2:14" ht="15" customHeight="1" x14ac:dyDescent="0.25">
      <c r="B1952" s="187" t="s">
        <v>383</v>
      </c>
      <c r="C1952" s="187"/>
      <c r="D1952" s="187"/>
      <c r="E1952" s="187"/>
      <c r="F1952" s="187"/>
      <c r="G1952" s="187"/>
      <c r="H1952" s="187"/>
      <c r="I1952"/>
      <c r="J1952"/>
      <c r="K1952"/>
      <c r="L1952"/>
      <c r="M1952"/>
      <c r="N1952"/>
    </row>
    <row r="1953" spans="2:14" ht="15" customHeight="1" x14ac:dyDescent="0.25">
      <c r="B1953" s="181">
        <v>2023</v>
      </c>
      <c r="C1953" s="181"/>
      <c r="D1953" s="182">
        <v>156131</v>
      </c>
      <c r="E1953" s="182">
        <v>20585492</v>
      </c>
      <c r="F1953" s="182">
        <v>10593718</v>
      </c>
      <c r="G1953" s="182">
        <v>3567775</v>
      </c>
      <c r="H1953" s="182">
        <v>11145068</v>
      </c>
      <c r="I1953"/>
      <c r="J1953"/>
      <c r="K1953"/>
      <c r="L1953"/>
      <c r="M1953"/>
      <c r="N1953"/>
    </row>
    <row r="1954" spans="2:14" ht="15" customHeight="1" x14ac:dyDescent="0.25">
      <c r="B1954" s="181">
        <v>2022</v>
      </c>
      <c r="C1954" s="181"/>
      <c r="D1954" s="182">
        <v>149185</v>
      </c>
      <c r="E1954" s="182">
        <v>18410244</v>
      </c>
      <c r="F1954" s="182">
        <v>9538964</v>
      </c>
      <c r="G1954" s="182">
        <v>3466898</v>
      </c>
      <c r="H1954" s="182">
        <v>10189120</v>
      </c>
      <c r="I1954"/>
      <c r="J1954"/>
      <c r="K1954"/>
      <c r="L1954"/>
      <c r="M1954"/>
      <c r="N1954"/>
    </row>
    <row r="1955" spans="2:14" ht="15" customHeight="1" x14ac:dyDescent="0.25">
      <c r="B1955" s="181">
        <v>2021</v>
      </c>
      <c r="C1955" s="181"/>
      <c r="D1955" s="182">
        <v>141540</v>
      </c>
      <c r="E1955" s="182">
        <v>15344528</v>
      </c>
      <c r="F1955" s="182">
        <v>7820734</v>
      </c>
      <c r="G1955" s="182">
        <v>2719710</v>
      </c>
      <c r="H1955" s="182">
        <v>8411303</v>
      </c>
      <c r="I1955"/>
      <c r="J1955"/>
      <c r="K1955"/>
      <c r="L1955"/>
      <c r="M1955"/>
      <c r="N1955"/>
    </row>
    <row r="1956" spans="2:14" ht="15" customHeight="1" x14ac:dyDescent="0.25">
      <c r="B1956" s="168">
        <v>2020</v>
      </c>
      <c r="C1956" s="168"/>
      <c r="D1956" s="169">
        <v>134105</v>
      </c>
      <c r="E1956" s="169">
        <v>13664283</v>
      </c>
      <c r="F1956" s="169">
        <v>7111981</v>
      </c>
      <c r="G1956" s="169">
        <v>2525110</v>
      </c>
      <c r="H1956" s="169">
        <v>5987431</v>
      </c>
      <c r="I1956"/>
      <c r="J1956"/>
      <c r="K1956"/>
      <c r="L1956"/>
      <c r="M1956"/>
      <c r="N1956"/>
    </row>
    <row r="1957" spans="2:14" ht="15" customHeight="1" x14ac:dyDescent="0.25">
      <c r="B1957" s="168">
        <v>2019</v>
      </c>
      <c r="C1957" s="168"/>
      <c r="D1957" s="169">
        <v>131886</v>
      </c>
      <c r="E1957" s="169">
        <v>14191131</v>
      </c>
      <c r="F1957" s="169">
        <v>6954644</v>
      </c>
      <c r="G1957" s="169">
        <v>2378791</v>
      </c>
      <c r="H1957" s="169">
        <v>6956590</v>
      </c>
      <c r="I1957"/>
      <c r="J1957"/>
      <c r="K1957"/>
      <c r="L1957"/>
      <c r="M1957"/>
      <c r="N1957"/>
    </row>
    <row r="1958" spans="2:14" ht="15" customHeight="1" x14ac:dyDescent="0.25">
      <c r="B1958" s="168">
        <v>2018</v>
      </c>
      <c r="C1958" s="168"/>
      <c r="D1958" s="169">
        <v>128466</v>
      </c>
      <c r="E1958" s="169">
        <v>13237450</v>
      </c>
      <c r="F1958" s="169">
        <v>6427478</v>
      </c>
      <c r="G1958" s="169">
        <v>2374500</v>
      </c>
      <c r="H1958" s="169">
        <v>6589034</v>
      </c>
      <c r="I1958"/>
      <c r="J1958"/>
      <c r="K1958"/>
      <c r="L1958"/>
      <c r="M1958"/>
      <c r="N1958"/>
    </row>
    <row r="1959" spans="2:14" ht="15" customHeight="1" x14ac:dyDescent="0.25">
      <c r="B1959" s="168">
        <v>2017</v>
      </c>
      <c r="C1959" s="168"/>
      <c r="D1959" s="169">
        <v>125617</v>
      </c>
      <c r="E1959" s="169">
        <v>12193332</v>
      </c>
      <c r="F1959" s="169">
        <v>5774255</v>
      </c>
      <c r="G1959" s="169">
        <v>2140182</v>
      </c>
      <c r="H1959" s="169">
        <v>4393728</v>
      </c>
      <c r="I1959"/>
      <c r="J1959"/>
      <c r="K1959"/>
      <c r="L1959"/>
      <c r="M1959"/>
      <c r="N1959"/>
    </row>
    <row r="1960" spans="2:14" ht="15" customHeight="1" x14ac:dyDescent="0.25">
      <c r="B1960" s="168">
        <v>2016</v>
      </c>
      <c r="C1960" s="168"/>
      <c r="D1960" s="169">
        <v>120198</v>
      </c>
      <c r="E1960" s="169">
        <v>11038418</v>
      </c>
      <c r="F1960" s="169">
        <v>5305886</v>
      </c>
      <c r="G1960" s="169">
        <v>1910518</v>
      </c>
      <c r="H1960" s="169">
        <v>4132705</v>
      </c>
      <c r="I1960"/>
      <c r="J1960"/>
      <c r="K1960"/>
      <c r="L1960"/>
      <c r="M1960"/>
      <c r="N1960"/>
    </row>
    <row r="1961" spans="2:14" ht="15" customHeight="1" x14ac:dyDescent="0.25">
      <c r="B1961" s="168">
        <v>2015</v>
      </c>
      <c r="C1961" s="168"/>
      <c r="D1961" s="169">
        <v>116705</v>
      </c>
      <c r="E1961" s="169">
        <v>10616918</v>
      </c>
      <c r="F1961" s="169">
        <v>5017044</v>
      </c>
      <c r="G1961" s="169">
        <v>1690399</v>
      </c>
      <c r="H1961" s="169">
        <v>3479671</v>
      </c>
      <c r="I1961"/>
      <c r="J1961"/>
      <c r="K1961"/>
      <c r="L1961"/>
      <c r="M1961"/>
      <c r="N1961"/>
    </row>
    <row r="1962" spans="2:14" s="10" customFormat="1" ht="15" customHeight="1" collapsed="1" x14ac:dyDescent="0.25">
      <c r="B1962" s="168">
        <v>2014</v>
      </c>
      <c r="C1962" s="168"/>
      <c r="D1962" s="169">
        <v>113358</v>
      </c>
      <c r="E1962" s="169">
        <v>10344526</v>
      </c>
      <c r="F1962" s="169">
        <v>4982854</v>
      </c>
      <c r="G1962" s="169">
        <v>1788573</v>
      </c>
      <c r="H1962" s="169">
        <v>374959</v>
      </c>
      <c r="I1962"/>
      <c r="J1962"/>
      <c r="K1962"/>
      <c r="L1962"/>
      <c r="M1962"/>
      <c r="N1962"/>
    </row>
    <row r="1963" spans="2:14" s="10" customFormat="1" ht="15" customHeight="1" x14ac:dyDescent="0.25">
      <c r="B1963" s="168">
        <v>2013</v>
      </c>
      <c r="C1963" s="168"/>
      <c r="D1963" s="169">
        <v>111126</v>
      </c>
      <c r="E1963" s="169">
        <v>9974702</v>
      </c>
      <c r="F1963" s="169">
        <v>4618748</v>
      </c>
      <c r="G1963" s="169">
        <v>1546739</v>
      </c>
      <c r="H1963" s="169">
        <v>3140418</v>
      </c>
      <c r="I1963"/>
      <c r="J1963"/>
      <c r="K1963"/>
      <c r="L1963"/>
      <c r="M1963"/>
      <c r="N1963"/>
    </row>
    <row r="1964" spans="2:14" s="10" customFormat="1" ht="15" customHeight="1" x14ac:dyDescent="0.25">
      <c r="B1964" s="168">
        <v>2012</v>
      </c>
      <c r="C1964" s="168"/>
      <c r="D1964" s="169">
        <v>112728</v>
      </c>
      <c r="E1964" s="169">
        <v>10289030</v>
      </c>
      <c r="F1964" s="169">
        <v>4677668</v>
      </c>
      <c r="G1964" s="169">
        <v>1592398</v>
      </c>
      <c r="H1964" s="169">
        <v>1652105</v>
      </c>
      <c r="I1964"/>
      <c r="J1964"/>
      <c r="K1964"/>
      <c r="L1964"/>
      <c r="M1964"/>
      <c r="N1964"/>
    </row>
    <row r="1965" spans="2:14" ht="15" customHeight="1" x14ac:dyDescent="0.25">
      <c r="B1965" s="168">
        <v>2011</v>
      </c>
      <c r="C1965" s="168"/>
      <c r="D1965" s="169">
        <v>117038</v>
      </c>
      <c r="E1965" s="169">
        <v>11161676</v>
      </c>
      <c r="F1965" s="169">
        <v>5003677</v>
      </c>
      <c r="G1965" s="169">
        <v>1746242</v>
      </c>
      <c r="H1965" s="169">
        <v>1900798</v>
      </c>
      <c r="I1965"/>
      <c r="J1965"/>
      <c r="K1965"/>
      <c r="L1965"/>
      <c r="M1965"/>
      <c r="N1965"/>
    </row>
    <row r="1966" spans="2:14" ht="15" customHeight="1" x14ac:dyDescent="0.25">
      <c r="B1966" s="168">
        <v>2010</v>
      </c>
      <c r="C1966" s="168"/>
      <c r="D1966" s="169">
        <v>121395</v>
      </c>
      <c r="E1966" s="169">
        <v>11523429</v>
      </c>
      <c r="F1966" s="169">
        <v>5217585</v>
      </c>
      <c r="G1966" s="169">
        <v>1969354</v>
      </c>
      <c r="H1966" s="169">
        <v>18893507</v>
      </c>
      <c r="I1966"/>
      <c r="J1966"/>
      <c r="K1966"/>
      <c r="L1966"/>
      <c r="M1966"/>
      <c r="N1966"/>
    </row>
    <row r="1967" spans="2:14" ht="15" customHeight="1" x14ac:dyDescent="0.25">
      <c r="B1967" s="168">
        <v>2009</v>
      </c>
      <c r="C1967" s="168"/>
      <c r="D1967" s="169">
        <v>125364</v>
      </c>
      <c r="E1967" s="169">
        <v>11458635</v>
      </c>
      <c r="F1967" s="169">
        <v>5309664</v>
      </c>
      <c r="G1967" s="169">
        <v>2187448</v>
      </c>
      <c r="H1967" s="169">
        <v>5176045</v>
      </c>
      <c r="I1967"/>
      <c r="J1967"/>
      <c r="K1967"/>
      <c r="L1967"/>
      <c r="M1967"/>
      <c r="N1967"/>
    </row>
    <row r="1968" spans="2:14" ht="15" customHeight="1" x14ac:dyDescent="0.25">
      <c r="B1968" s="168">
        <v>2008</v>
      </c>
      <c r="C1968" s="168"/>
      <c r="D1968" s="169">
        <v>127818</v>
      </c>
      <c r="E1968" s="169">
        <v>11662665</v>
      </c>
      <c r="F1968" s="169">
        <v>5442534</v>
      </c>
      <c r="G1968" s="169">
        <v>2393792</v>
      </c>
      <c r="H1968" s="169">
        <v>4099901</v>
      </c>
      <c r="I1968"/>
      <c r="J1968"/>
      <c r="K1968"/>
      <c r="L1968"/>
      <c r="M1968"/>
      <c r="N1968"/>
    </row>
    <row r="1969" spans="2:14" ht="15" customHeight="1" x14ac:dyDescent="0.25">
      <c r="B1969" s="258" t="s">
        <v>35</v>
      </c>
      <c r="C1969" s="184"/>
      <c r="D1969" s="184"/>
      <c r="E1969" s="184"/>
      <c r="F1969" s="184"/>
      <c r="G1969" s="184"/>
      <c r="H1969" s="184"/>
      <c r="I1969"/>
      <c r="J1969"/>
      <c r="K1969"/>
      <c r="L1969"/>
      <c r="M1969"/>
      <c r="N1969"/>
    </row>
    <row r="1970" spans="2:14" ht="15" customHeight="1" x14ac:dyDescent="0.25">
      <c r="B1970" s="187" t="s">
        <v>272</v>
      </c>
      <c r="C1970" s="187"/>
      <c r="D1970" s="187"/>
      <c r="E1970" s="187"/>
      <c r="F1970" s="187"/>
      <c r="G1970" s="187"/>
      <c r="H1970" s="187"/>
      <c r="I1970"/>
      <c r="J1970"/>
      <c r="K1970"/>
      <c r="L1970"/>
      <c r="M1970"/>
      <c r="N1970"/>
    </row>
    <row r="1971" spans="2:14" ht="15" customHeight="1" x14ac:dyDescent="0.25">
      <c r="B1971" s="181">
        <v>2023</v>
      </c>
      <c r="C1971" s="181"/>
      <c r="D1971" s="182">
        <v>99386</v>
      </c>
      <c r="E1971" s="182">
        <v>1931745</v>
      </c>
      <c r="F1971" s="182">
        <v>1588593</v>
      </c>
      <c r="G1971" s="182">
        <v>1421964</v>
      </c>
      <c r="H1971" s="182">
        <v>1369289</v>
      </c>
      <c r="I1971"/>
      <c r="J1971"/>
      <c r="K1971"/>
      <c r="L1971"/>
      <c r="M1971"/>
      <c r="N1971"/>
    </row>
    <row r="1972" spans="2:14" ht="15" customHeight="1" x14ac:dyDescent="0.25">
      <c r="B1972" s="181">
        <v>2022</v>
      </c>
      <c r="C1972" s="181"/>
      <c r="D1972" s="182">
        <v>95439</v>
      </c>
      <c r="E1972" s="182">
        <v>1773896</v>
      </c>
      <c r="F1972" s="182">
        <v>1449371</v>
      </c>
      <c r="G1972" s="182">
        <v>1300244</v>
      </c>
      <c r="H1972" s="182">
        <v>1250100</v>
      </c>
      <c r="I1972"/>
      <c r="J1972"/>
      <c r="K1972"/>
      <c r="L1972"/>
      <c r="M1972"/>
      <c r="N1972"/>
    </row>
    <row r="1973" spans="2:14" ht="15" customHeight="1" x14ac:dyDescent="0.25">
      <c r="B1973" s="168">
        <v>2021</v>
      </c>
      <c r="C1973" s="168"/>
      <c r="D1973" s="169">
        <v>90551</v>
      </c>
      <c r="E1973" s="169">
        <v>1611262</v>
      </c>
      <c r="F1973" s="169">
        <v>1326485</v>
      </c>
      <c r="G1973" s="169">
        <v>1190647</v>
      </c>
      <c r="H1973" s="169">
        <v>1141160</v>
      </c>
      <c r="I1973"/>
      <c r="J1973"/>
      <c r="K1973"/>
      <c r="L1973"/>
      <c r="M1973"/>
      <c r="N1973"/>
    </row>
    <row r="1974" spans="2:14" ht="15" customHeight="1" x14ac:dyDescent="0.25">
      <c r="B1974" s="168">
        <v>2020</v>
      </c>
      <c r="C1974" s="168"/>
      <c r="D1974" s="169">
        <v>85894</v>
      </c>
      <c r="E1974" s="169">
        <v>1419266</v>
      </c>
      <c r="F1974" s="169">
        <v>1179399</v>
      </c>
      <c r="G1974" s="169">
        <v>1040106</v>
      </c>
      <c r="H1974" s="169">
        <v>985656</v>
      </c>
      <c r="I1974"/>
      <c r="J1974"/>
      <c r="K1974"/>
      <c r="L1974"/>
      <c r="M1974"/>
      <c r="N1974"/>
    </row>
    <row r="1975" spans="2:14" ht="15" customHeight="1" x14ac:dyDescent="0.25">
      <c r="B1975" s="168">
        <v>2019</v>
      </c>
      <c r="C1975" s="168"/>
      <c r="D1975" s="169">
        <v>85378</v>
      </c>
      <c r="E1975" s="169">
        <v>1479753</v>
      </c>
      <c r="F1975" s="169">
        <v>1204113</v>
      </c>
      <c r="G1975" s="169">
        <v>1060462</v>
      </c>
      <c r="H1975" s="169">
        <v>1003274</v>
      </c>
      <c r="I1975"/>
      <c r="J1975"/>
      <c r="K1975"/>
      <c r="L1975"/>
      <c r="M1975"/>
      <c r="N1975"/>
    </row>
    <row r="1976" spans="2:14" ht="15" customHeight="1" x14ac:dyDescent="0.25">
      <c r="B1976" s="168">
        <v>2018</v>
      </c>
      <c r="C1976" s="168"/>
      <c r="D1976" s="169">
        <v>84896</v>
      </c>
      <c r="E1976" s="169">
        <v>1453098</v>
      </c>
      <c r="F1976" s="169">
        <v>1180511</v>
      </c>
      <c r="G1976" s="169">
        <v>1039853</v>
      </c>
      <c r="H1976" s="169">
        <v>983679</v>
      </c>
      <c r="I1976"/>
      <c r="J1976"/>
      <c r="K1976"/>
      <c r="L1976"/>
      <c r="M1976"/>
      <c r="N1976"/>
    </row>
    <row r="1977" spans="2:14" s="9" customFormat="1" ht="15" customHeight="1" collapsed="1" x14ac:dyDescent="0.25">
      <c r="B1977" s="168">
        <v>2017</v>
      </c>
      <c r="C1977" s="168"/>
      <c r="D1977" s="169">
        <v>84445</v>
      </c>
      <c r="E1977" s="169">
        <v>1386857</v>
      </c>
      <c r="F1977" s="169">
        <v>1121280</v>
      </c>
      <c r="G1977" s="169">
        <v>988700</v>
      </c>
      <c r="H1977" s="169">
        <v>938406</v>
      </c>
      <c r="I1977"/>
      <c r="J1977"/>
      <c r="K1977"/>
      <c r="L1977"/>
      <c r="M1977"/>
      <c r="N1977"/>
    </row>
    <row r="1978" spans="2:14" s="9" customFormat="1" ht="15" customHeight="1" x14ac:dyDescent="0.25">
      <c r="B1978" s="168">
        <v>2016</v>
      </c>
      <c r="C1978" s="168"/>
      <c r="D1978" s="169">
        <v>80879</v>
      </c>
      <c r="E1978" s="169">
        <v>1270146</v>
      </c>
      <c r="F1978" s="169">
        <v>1025062</v>
      </c>
      <c r="G1978" s="169">
        <v>901067</v>
      </c>
      <c r="H1978" s="169">
        <v>849905</v>
      </c>
      <c r="I1978"/>
      <c r="J1978"/>
      <c r="K1978"/>
      <c r="L1978"/>
      <c r="M1978"/>
      <c r="N1978"/>
    </row>
    <row r="1979" spans="2:14" s="9" customFormat="1" ht="15" customHeight="1" x14ac:dyDescent="0.25">
      <c r="B1979" s="168">
        <v>2015</v>
      </c>
      <c r="C1979" s="168"/>
      <c r="D1979" s="169">
        <v>78518</v>
      </c>
      <c r="E1979" s="169">
        <v>1210201</v>
      </c>
      <c r="F1979" s="169">
        <v>969119</v>
      </c>
      <c r="G1979" s="169">
        <v>849503</v>
      </c>
      <c r="H1979" s="169">
        <v>804423</v>
      </c>
      <c r="I1979"/>
      <c r="J1979"/>
      <c r="K1979"/>
      <c r="L1979"/>
      <c r="M1979"/>
      <c r="N1979"/>
    </row>
    <row r="1980" spans="2:14" ht="15" customHeight="1" x14ac:dyDescent="0.25">
      <c r="B1980" s="168">
        <v>2014</v>
      </c>
      <c r="C1980" s="168"/>
      <c r="D1980" s="169">
        <v>76300</v>
      </c>
      <c r="E1980" s="169">
        <v>1149102</v>
      </c>
      <c r="F1980" s="169">
        <v>921625</v>
      </c>
      <c r="G1980" s="169">
        <v>807465</v>
      </c>
      <c r="H1980" s="169">
        <v>759977</v>
      </c>
      <c r="I1980"/>
      <c r="J1980"/>
      <c r="K1980"/>
      <c r="L1980"/>
      <c r="M1980"/>
      <c r="N1980"/>
    </row>
    <row r="1981" spans="2:14" ht="15" customHeight="1" x14ac:dyDescent="0.25">
      <c r="B1981" s="168">
        <v>2013</v>
      </c>
      <c r="C1981" s="168"/>
      <c r="D1981" s="169">
        <v>75267</v>
      </c>
      <c r="E1981" s="169">
        <v>1105943</v>
      </c>
      <c r="F1981" s="169">
        <v>876058</v>
      </c>
      <c r="G1981" s="169">
        <v>765532</v>
      </c>
      <c r="H1981" s="169">
        <v>722941</v>
      </c>
      <c r="I1981"/>
      <c r="J1981"/>
      <c r="K1981"/>
      <c r="L1981"/>
      <c r="M1981"/>
      <c r="N1981"/>
    </row>
    <row r="1982" spans="2:14" ht="15" customHeight="1" x14ac:dyDescent="0.25">
      <c r="B1982" s="168">
        <v>2012</v>
      </c>
      <c r="C1982" s="168"/>
      <c r="D1982" s="169">
        <v>77720</v>
      </c>
      <c r="E1982" s="169">
        <v>1157027</v>
      </c>
      <c r="F1982" s="169">
        <v>923003</v>
      </c>
      <c r="G1982" s="169">
        <v>810707</v>
      </c>
      <c r="H1982" s="169">
        <v>767658</v>
      </c>
      <c r="I1982"/>
      <c r="J1982"/>
      <c r="K1982"/>
      <c r="L1982"/>
      <c r="M1982"/>
      <c r="N1982"/>
    </row>
    <row r="1983" spans="2:14" ht="15" customHeight="1" x14ac:dyDescent="0.25">
      <c r="B1983" s="168">
        <v>2011</v>
      </c>
      <c r="C1983" s="168"/>
      <c r="D1983" s="169">
        <v>81878</v>
      </c>
      <c r="E1983" s="169">
        <v>1208255</v>
      </c>
      <c r="F1983" s="169">
        <v>962782</v>
      </c>
      <c r="G1983" s="169">
        <v>846402</v>
      </c>
      <c r="H1983" s="169">
        <v>802952</v>
      </c>
      <c r="I1983"/>
      <c r="J1983"/>
      <c r="K1983"/>
      <c r="L1983"/>
      <c r="M1983"/>
      <c r="N1983"/>
    </row>
    <row r="1984" spans="2:14" ht="15" customHeight="1" x14ac:dyDescent="0.25">
      <c r="B1984" s="168">
        <v>2010</v>
      </c>
      <c r="C1984" s="168"/>
      <c r="D1984" s="169">
        <v>87311</v>
      </c>
      <c r="E1984" s="169">
        <v>1394826</v>
      </c>
      <c r="F1984" s="169">
        <v>1116850</v>
      </c>
      <c r="G1984" s="169">
        <v>983321</v>
      </c>
      <c r="H1984" s="169">
        <v>928931</v>
      </c>
      <c r="I1984"/>
      <c r="J1984"/>
      <c r="K1984"/>
      <c r="L1984"/>
      <c r="M1984"/>
      <c r="N1984"/>
    </row>
    <row r="1985" spans="2:14" ht="15" customHeight="1" x14ac:dyDescent="0.25">
      <c r="B1985" s="168">
        <v>2009</v>
      </c>
      <c r="C1985" s="168"/>
      <c r="D1985" s="169">
        <v>91975</v>
      </c>
      <c r="E1985" s="169">
        <v>1477981</v>
      </c>
      <c r="F1985" s="169">
        <v>1179733</v>
      </c>
      <c r="G1985" s="169">
        <v>1035657</v>
      </c>
      <c r="H1985" s="169">
        <v>981203</v>
      </c>
      <c r="I1985"/>
      <c r="J1985"/>
      <c r="K1985"/>
      <c r="L1985"/>
      <c r="M1985"/>
      <c r="N1985"/>
    </row>
    <row r="1986" spans="2:14" s="8" customFormat="1" ht="15" customHeight="1" x14ac:dyDescent="0.25">
      <c r="B1986" s="168">
        <v>2008</v>
      </c>
      <c r="C1986" s="168"/>
      <c r="D1986" s="169">
        <v>95817</v>
      </c>
      <c r="E1986" s="169">
        <v>1571549</v>
      </c>
      <c r="F1986" s="169">
        <v>1260524</v>
      </c>
      <c r="G1986" s="169">
        <v>1105668</v>
      </c>
      <c r="H1986" s="169">
        <v>1041774</v>
      </c>
      <c r="I1986"/>
      <c r="J1986"/>
      <c r="K1986"/>
      <c r="L1986"/>
      <c r="M1986"/>
      <c r="N1986"/>
    </row>
    <row r="1987" spans="2:14" s="9" customFormat="1" ht="15" customHeight="1" collapsed="1" x14ac:dyDescent="0.25">
      <c r="B1987" s="187" t="s">
        <v>273</v>
      </c>
      <c r="C1987" s="187"/>
      <c r="D1987" s="187"/>
      <c r="E1987" s="187"/>
      <c r="F1987" s="187"/>
      <c r="G1987" s="187"/>
      <c r="H1987" s="187"/>
      <c r="I1987"/>
      <c r="J1987"/>
      <c r="K1987"/>
      <c r="L1987"/>
      <c r="M1987"/>
      <c r="N1987"/>
    </row>
    <row r="1988" spans="2:14" s="9" customFormat="1" ht="15" customHeight="1" x14ac:dyDescent="0.25">
      <c r="B1988" s="181">
        <v>2023</v>
      </c>
      <c r="C1988" s="181"/>
      <c r="D1988" s="182">
        <v>56745</v>
      </c>
      <c r="E1988" s="182">
        <v>18653747</v>
      </c>
      <c r="F1988" s="182">
        <v>9005125</v>
      </c>
      <c r="G1988" s="182">
        <v>2145811</v>
      </c>
      <c r="H1988" s="182">
        <v>9775779</v>
      </c>
      <c r="I1988"/>
      <c r="J1988"/>
      <c r="K1988"/>
      <c r="L1988"/>
      <c r="M1988"/>
      <c r="N1988"/>
    </row>
    <row r="1989" spans="2:14" s="9" customFormat="1" ht="15" customHeight="1" x14ac:dyDescent="0.25">
      <c r="B1989" s="181">
        <v>2022</v>
      </c>
      <c r="C1989" s="181"/>
      <c r="D1989" s="182">
        <v>53746</v>
      </c>
      <c r="E1989" s="182">
        <v>16636348</v>
      </c>
      <c r="F1989" s="182">
        <v>8089593</v>
      </c>
      <c r="G1989" s="182">
        <v>2166654</v>
      </c>
      <c r="H1989" s="182">
        <v>8939019</v>
      </c>
      <c r="I1989"/>
      <c r="J1989"/>
      <c r="K1989"/>
      <c r="L1989"/>
      <c r="M1989"/>
      <c r="N1989"/>
    </row>
    <row r="1990" spans="2:14" s="9" customFormat="1" ht="15" customHeight="1" x14ac:dyDescent="0.25">
      <c r="B1990" s="168">
        <v>2021</v>
      </c>
      <c r="C1990" s="168"/>
      <c r="D1990" s="169">
        <v>50989</v>
      </c>
      <c r="E1990" s="169">
        <v>13733267</v>
      </c>
      <c r="F1990" s="169">
        <v>6494249</v>
      </c>
      <c r="G1990" s="169">
        <v>1529063</v>
      </c>
      <c r="H1990" s="169">
        <v>7270143</v>
      </c>
      <c r="I1990"/>
      <c r="J1990"/>
      <c r="K1990"/>
      <c r="L1990"/>
      <c r="M1990"/>
      <c r="N1990"/>
    </row>
    <row r="1991" spans="2:14" s="9" customFormat="1" ht="15" customHeight="1" x14ac:dyDescent="0.25">
      <c r="B1991" s="168">
        <v>2020</v>
      </c>
      <c r="C1991" s="168"/>
      <c r="D1991" s="169">
        <v>48211</v>
      </c>
      <c r="E1991" s="169">
        <v>12245017</v>
      </c>
      <c r="F1991" s="169">
        <v>5932581</v>
      </c>
      <c r="G1991" s="169">
        <v>1485004</v>
      </c>
      <c r="H1991" s="169">
        <v>5001775</v>
      </c>
      <c r="I1991"/>
      <c r="J1991"/>
      <c r="K1991"/>
      <c r="L1991"/>
      <c r="M1991"/>
      <c r="N1991"/>
    </row>
    <row r="1992" spans="2:14" s="9" customFormat="1" ht="15" customHeight="1" x14ac:dyDescent="0.25">
      <c r="B1992" s="168">
        <v>2019</v>
      </c>
      <c r="C1992" s="168"/>
      <c r="D1992" s="169">
        <v>46508</v>
      </c>
      <c r="E1992" s="169">
        <v>12711378</v>
      </c>
      <c r="F1992" s="169">
        <v>5750531</v>
      </c>
      <c r="G1992" s="169">
        <v>1318329</v>
      </c>
      <c r="H1992" s="169">
        <v>5953316</v>
      </c>
      <c r="I1992"/>
      <c r="J1992"/>
      <c r="K1992"/>
      <c r="L1992"/>
      <c r="M1992"/>
      <c r="N1992"/>
    </row>
    <row r="1993" spans="2:14" s="9" customFormat="1" ht="15" customHeight="1" x14ac:dyDescent="0.25">
      <c r="B1993" s="168">
        <v>2018</v>
      </c>
      <c r="C1993" s="168"/>
      <c r="D1993" s="169">
        <v>43570</v>
      </c>
      <c r="E1993" s="169">
        <v>11784352</v>
      </c>
      <c r="F1993" s="169">
        <v>5246967</v>
      </c>
      <c r="G1993" s="169">
        <v>1334647</v>
      </c>
      <c r="H1993" s="169">
        <v>5605355</v>
      </c>
      <c r="I1993"/>
      <c r="J1993"/>
      <c r="K1993"/>
      <c r="L1993"/>
      <c r="M1993"/>
      <c r="N1993"/>
    </row>
    <row r="1994" spans="2:14" s="9" customFormat="1" ht="15" customHeight="1" x14ac:dyDescent="0.25">
      <c r="B1994" s="168">
        <v>2017</v>
      </c>
      <c r="C1994" s="168"/>
      <c r="D1994" s="169">
        <v>41172</v>
      </c>
      <c r="E1994" s="169">
        <v>10806475</v>
      </c>
      <c r="F1994" s="169">
        <v>4652975</v>
      </c>
      <c r="G1994" s="169">
        <v>1151482</v>
      </c>
      <c r="H1994" s="169">
        <v>3455322</v>
      </c>
      <c r="I1994"/>
      <c r="J1994"/>
      <c r="K1994"/>
      <c r="L1994"/>
      <c r="M1994"/>
      <c r="N1994"/>
    </row>
    <row r="1995" spans="2:14" s="9" customFormat="1" ht="15" customHeight="1" x14ac:dyDescent="0.25">
      <c r="B1995" s="168">
        <v>2016</v>
      </c>
      <c r="C1995" s="168"/>
      <c r="D1995" s="169">
        <v>39319</v>
      </c>
      <c r="E1995" s="169">
        <v>9768272</v>
      </c>
      <c r="F1995" s="169">
        <v>4280824</v>
      </c>
      <c r="G1995" s="169">
        <v>1009451</v>
      </c>
      <c r="H1995" s="169">
        <v>3282800</v>
      </c>
      <c r="I1995"/>
      <c r="J1995"/>
      <c r="K1995"/>
      <c r="L1995"/>
      <c r="M1995"/>
      <c r="N1995"/>
    </row>
    <row r="1996" spans="2:14" ht="15" customHeight="1" x14ac:dyDescent="0.25">
      <c r="B1996" s="168">
        <v>2015</v>
      </c>
      <c r="C1996" s="168"/>
      <c r="D1996" s="169">
        <v>38187</v>
      </c>
      <c r="E1996" s="169">
        <v>9406717</v>
      </c>
      <c r="F1996" s="169">
        <v>4047925</v>
      </c>
      <c r="G1996" s="169">
        <v>840896</v>
      </c>
      <c r="H1996" s="169">
        <v>2675248</v>
      </c>
      <c r="I1996"/>
      <c r="J1996"/>
      <c r="K1996"/>
      <c r="L1996"/>
      <c r="M1996"/>
      <c r="N1996"/>
    </row>
    <row r="1997" spans="2:14" ht="15" customHeight="1" x14ac:dyDescent="0.25">
      <c r="B1997" s="168">
        <v>2014</v>
      </c>
      <c r="C1997" s="168"/>
      <c r="D1997" s="169">
        <v>37058</v>
      </c>
      <c r="E1997" s="169">
        <v>9195424</v>
      </c>
      <c r="F1997" s="169">
        <v>4061229</v>
      </c>
      <c r="G1997" s="169">
        <v>981108</v>
      </c>
      <c r="H1997" s="169">
        <v>-385018</v>
      </c>
      <c r="I1997"/>
      <c r="J1997"/>
      <c r="K1997"/>
      <c r="L1997"/>
      <c r="M1997"/>
      <c r="N1997"/>
    </row>
    <row r="1998" spans="2:14" ht="15" customHeight="1" x14ac:dyDescent="0.25">
      <c r="B1998" s="168">
        <v>2013</v>
      </c>
      <c r="C1998" s="168"/>
      <c r="D1998" s="169">
        <v>35859</v>
      </c>
      <c r="E1998" s="169">
        <v>8868759</v>
      </c>
      <c r="F1998" s="169">
        <v>3742690</v>
      </c>
      <c r="G1998" s="169">
        <v>781207</v>
      </c>
      <c r="H1998" s="169">
        <v>2417477</v>
      </c>
      <c r="I1998"/>
      <c r="J1998"/>
      <c r="K1998"/>
      <c r="L1998"/>
      <c r="M1998"/>
      <c r="N1998"/>
    </row>
    <row r="1999" spans="2:14" ht="15" customHeight="1" x14ac:dyDescent="0.25">
      <c r="B1999" s="168">
        <v>2012</v>
      </c>
      <c r="C1999" s="168"/>
      <c r="D1999" s="169">
        <v>35008</v>
      </c>
      <c r="E1999" s="169">
        <v>9132002</v>
      </c>
      <c r="F1999" s="169">
        <v>3754665</v>
      </c>
      <c r="G1999" s="169">
        <v>781691</v>
      </c>
      <c r="H1999" s="169">
        <v>884446</v>
      </c>
      <c r="I1999"/>
      <c r="J1999"/>
      <c r="K1999"/>
      <c r="L1999"/>
      <c r="M1999"/>
      <c r="N1999"/>
    </row>
    <row r="2000" spans="2:14" ht="15" customHeight="1" x14ac:dyDescent="0.25">
      <c r="B2000" s="168">
        <v>2011</v>
      </c>
      <c r="C2000" s="168"/>
      <c r="D2000" s="169">
        <v>35160</v>
      </c>
      <c r="E2000" s="169">
        <v>9953420</v>
      </c>
      <c r="F2000" s="169">
        <v>4040896</v>
      </c>
      <c r="G2000" s="169">
        <v>899840</v>
      </c>
      <c r="H2000" s="169">
        <v>1097846</v>
      </c>
      <c r="I2000"/>
      <c r="J2000"/>
      <c r="K2000"/>
      <c r="L2000"/>
      <c r="M2000"/>
      <c r="N2000"/>
    </row>
    <row r="2001" spans="2:14" ht="15" customHeight="1" x14ac:dyDescent="0.25">
      <c r="B2001" s="168">
        <v>2010</v>
      </c>
      <c r="C2001" s="168"/>
      <c r="D2001" s="169">
        <v>34084</v>
      </c>
      <c r="E2001" s="169">
        <v>10128603</v>
      </c>
      <c r="F2001" s="169">
        <v>4100735</v>
      </c>
      <c r="G2001" s="169">
        <v>986033</v>
      </c>
      <c r="H2001" s="169">
        <v>17964576</v>
      </c>
      <c r="I2001"/>
      <c r="J2001"/>
      <c r="K2001"/>
      <c r="L2001"/>
      <c r="M2001"/>
      <c r="N2001"/>
    </row>
    <row r="2002" spans="2:14" s="9" customFormat="1" ht="15" customHeight="1" collapsed="1" x14ac:dyDescent="0.25">
      <c r="B2002" s="168">
        <v>2009</v>
      </c>
      <c r="C2002" s="168"/>
      <c r="D2002" s="169">
        <v>33389</v>
      </c>
      <c r="E2002" s="169">
        <v>9980654</v>
      </c>
      <c r="F2002" s="169">
        <v>4129931</v>
      </c>
      <c r="G2002" s="169">
        <v>1151791</v>
      </c>
      <c r="H2002" s="169">
        <v>4194842</v>
      </c>
      <c r="I2002"/>
      <c r="J2002"/>
      <c r="K2002"/>
      <c r="L2002"/>
      <c r="M2002"/>
      <c r="N2002"/>
    </row>
    <row r="2003" spans="2:14" s="9" customFormat="1" ht="15" customHeight="1" x14ac:dyDescent="0.25">
      <c r="B2003" s="168">
        <v>2008</v>
      </c>
      <c r="C2003" s="168"/>
      <c r="D2003" s="169">
        <v>32001</v>
      </c>
      <c r="E2003" s="169">
        <v>10091116</v>
      </c>
      <c r="F2003" s="169">
        <v>4182010</v>
      </c>
      <c r="G2003" s="169">
        <v>1288124</v>
      </c>
      <c r="H2003" s="169">
        <v>3058127</v>
      </c>
      <c r="I2003"/>
      <c r="J2003"/>
      <c r="K2003"/>
      <c r="L2003"/>
      <c r="M2003"/>
      <c r="N2003"/>
    </row>
    <row r="2004" spans="2:14" s="9" customFormat="1" ht="15" customHeight="1" x14ac:dyDescent="0.25">
      <c r="B2004" s="258" t="s">
        <v>11</v>
      </c>
      <c r="C2004" s="184"/>
      <c r="D2004" s="184"/>
      <c r="E2004" s="184"/>
      <c r="F2004" s="184"/>
      <c r="G2004" s="184"/>
      <c r="H2004" s="184"/>
      <c r="I2004"/>
      <c r="J2004"/>
      <c r="K2004"/>
      <c r="L2004"/>
      <c r="M2004"/>
      <c r="N2004"/>
    </row>
    <row r="2005" spans="2:14" ht="15" customHeight="1" x14ac:dyDescent="0.25">
      <c r="B2005" s="187" t="s">
        <v>274</v>
      </c>
      <c r="C2005" s="187"/>
      <c r="D2005" s="187"/>
      <c r="E2005" s="187"/>
      <c r="F2005" s="187"/>
      <c r="G2005" s="187"/>
      <c r="H2005" s="187"/>
      <c r="I2005"/>
      <c r="J2005"/>
      <c r="K2005"/>
      <c r="L2005"/>
      <c r="M2005"/>
      <c r="N2005"/>
    </row>
    <row r="2006" spans="2:14" ht="15" customHeight="1" x14ac:dyDescent="0.25">
      <c r="B2006" s="181">
        <v>2023</v>
      </c>
      <c r="C2006" s="181"/>
      <c r="D2006" s="182">
        <v>156047</v>
      </c>
      <c r="E2006" s="182">
        <v>16431827</v>
      </c>
      <c r="F2006" s="182">
        <v>8324585</v>
      </c>
      <c r="G2006" s="182">
        <v>3221027</v>
      </c>
      <c r="H2006" s="182">
        <v>10002951</v>
      </c>
      <c r="I2006"/>
      <c r="J2006"/>
      <c r="K2006"/>
      <c r="L2006"/>
      <c r="M2006"/>
      <c r="N2006"/>
    </row>
    <row r="2007" spans="2:14" ht="15" customHeight="1" x14ac:dyDescent="0.25">
      <c r="B2007" s="181">
        <v>2022</v>
      </c>
      <c r="C2007" s="181"/>
      <c r="D2007" s="182">
        <v>149120</v>
      </c>
      <c r="E2007" s="182">
        <v>15380627</v>
      </c>
      <c r="F2007" s="182">
        <v>7892916</v>
      </c>
      <c r="G2007" s="182">
        <v>3209786</v>
      </c>
      <c r="H2007" s="182">
        <v>9863224</v>
      </c>
      <c r="I2007"/>
      <c r="J2007"/>
      <c r="K2007"/>
      <c r="L2007"/>
      <c r="M2007"/>
      <c r="N2007"/>
    </row>
    <row r="2008" spans="2:14" ht="15" customHeight="1" x14ac:dyDescent="0.25">
      <c r="B2008" s="168">
        <v>2021</v>
      </c>
      <c r="C2008" s="168"/>
      <c r="D2008" s="169">
        <v>141485</v>
      </c>
      <c r="E2008" s="169">
        <v>13048689</v>
      </c>
      <c r="F2008" s="169">
        <v>6611157</v>
      </c>
      <c r="G2008" s="169">
        <v>2536309</v>
      </c>
      <c r="H2008" s="169">
        <v>8200892</v>
      </c>
      <c r="I2008"/>
      <c r="J2008"/>
      <c r="K2008"/>
      <c r="L2008"/>
      <c r="M2008"/>
      <c r="N2008"/>
    </row>
    <row r="2009" spans="2:14" ht="15" customHeight="1" x14ac:dyDescent="0.25">
      <c r="B2009" s="168">
        <v>2020</v>
      </c>
      <c r="C2009" s="168"/>
      <c r="D2009" s="169">
        <v>134054</v>
      </c>
      <c r="E2009" s="169">
        <v>11778268</v>
      </c>
      <c r="F2009" s="169">
        <v>6121095</v>
      </c>
      <c r="G2009" s="169">
        <v>2385373</v>
      </c>
      <c r="H2009" s="169">
        <v>5826895</v>
      </c>
      <c r="I2009"/>
      <c r="J2009"/>
      <c r="K2009"/>
      <c r="L2009"/>
      <c r="M2009"/>
      <c r="N2009"/>
    </row>
    <row r="2010" spans="2:14" ht="15" customHeight="1" x14ac:dyDescent="0.25">
      <c r="B2010" s="168">
        <v>2019</v>
      </c>
      <c r="C2010" s="168"/>
      <c r="D2010" s="169">
        <v>131831</v>
      </c>
      <c r="E2010" s="169">
        <v>12024744</v>
      </c>
      <c r="F2010" s="169">
        <v>5843486</v>
      </c>
      <c r="G2010" s="169">
        <v>2179911</v>
      </c>
      <c r="H2010" s="169">
        <v>6704715</v>
      </c>
      <c r="I2010"/>
      <c r="J2010"/>
      <c r="K2010"/>
      <c r="L2010"/>
      <c r="M2010"/>
      <c r="N2010"/>
    </row>
    <row r="2011" spans="2:14" ht="15" customHeight="1" x14ac:dyDescent="0.25">
      <c r="B2011" s="168">
        <v>2018</v>
      </c>
      <c r="C2011" s="168"/>
      <c r="D2011" s="169">
        <v>128422</v>
      </c>
      <c r="E2011" s="169">
        <v>11249201</v>
      </c>
      <c r="F2011" s="169">
        <v>5446965</v>
      </c>
      <c r="G2011" s="169">
        <v>2190001</v>
      </c>
      <c r="H2011" s="169">
        <v>6429543</v>
      </c>
      <c r="I2011"/>
      <c r="J2011"/>
      <c r="K2011"/>
      <c r="L2011"/>
      <c r="M2011"/>
      <c r="N2011"/>
    </row>
    <row r="2012" spans="2:14" ht="15" customHeight="1" x14ac:dyDescent="0.25">
      <c r="B2012" s="168">
        <v>2017</v>
      </c>
      <c r="C2012" s="168"/>
      <c r="D2012" s="169">
        <v>125579</v>
      </c>
      <c r="E2012" s="169">
        <v>10442299</v>
      </c>
      <c r="F2012" s="169">
        <v>4970869</v>
      </c>
      <c r="G2012" s="169">
        <v>1995392</v>
      </c>
      <c r="H2012" s="169">
        <v>4400766</v>
      </c>
      <c r="I2012"/>
      <c r="J2012"/>
      <c r="K2012"/>
      <c r="L2012"/>
      <c r="M2012"/>
      <c r="N2012"/>
    </row>
    <row r="2013" spans="2:14" ht="15" customHeight="1" x14ac:dyDescent="0.25">
      <c r="B2013" s="168">
        <v>2016</v>
      </c>
      <c r="C2013" s="168"/>
      <c r="D2013" s="169">
        <v>120167</v>
      </c>
      <c r="E2013" s="169">
        <v>9616792</v>
      </c>
      <c r="F2013" s="169">
        <v>4646715</v>
      </c>
      <c r="G2013" s="169">
        <v>1800760</v>
      </c>
      <c r="H2013" s="169">
        <v>4085152</v>
      </c>
      <c r="I2013"/>
      <c r="J2013"/>
      <c r="K2013"/>
      <c r="L2013"/>
      <c r="M2013"/>
      <c r="N2013"/>
    </row>
    <row r="2014" spans="2:14" ht="15" customHeight="1" x14ac:dyDescent="0.25">
      <c r="B2014" s="168">
        <v>2015</v>
      </c>
      <c r="C2014" s="168"/>
      <c r="D2014" s="169">
        <v>116674</v>
      </c>
      <c r="E2014" s="169">
        <v>9186209</v>
      </c>
      <c r="F2014" s="169">
        <v>4338285</v>
      </c>
      <c r="G2014" s="169">
        <v>1598335</v>
      </c>
      <c r="H2014" s="169">
        <v>3388758</v>
      </c>
      <c r="I2014"/>
      <c r="J2014"/>
      <c r="K2014"/>
      <c r="L2014"/>
      <c r="M2014"/>
      <c r="N2014"/>
    </row>
    <row r="2015" spans="2:14" ht="15" customHeight="1" x14ac:dyDescent="0.25">
      <c r="B2015" s="168">
        <v>2014</v>
      </c>
      <c r="C2015" s="168"/>
      <c r="D2015" s="169">
        <v>113324</v>
      </c>
      <c r="E2015" s="169">
        <v>8870407</v>
      </c>
      <c r="F2015" s="169">
        <v>4221846</v>
      </c>
      <c r="G2015" s="169">
        <v>1626974</v>
      </c>
      <c r="H2015" s="169">
        <v>335967</v>
      </c>
      <c r="I2015"/>
      <c r="J2015"/>
      <c r="K2015"/>
      <c r="L2015"/>
      <c r="M2015"/>
      <c r="N2015"/>
    </row>
    <row r="2016" spans="2:14" ht="15" customHeight="1" x14ac:dyDescent="0.25">
      <c r="B2016" s="168">
        <v>2013</v>
      </c>
      <c r="C2016" s="168"/>
      <c r="D2016" s="169">
        <v>111098</v>
      </c>
      <c r="E2016" s="169">
        <v>8618386</v>
      </c>
      <c r="F2016" s="169">
        <v>3975489</v>
      </c>
      <c r="G2016" s="169">
        <v>1406759</v>
      </c>
      <c r="H2016" s="169">
        <v>3055632</v>
      </c>
      <c r="I2016"/>
      <c r="J2016"/>
      <c r="K2016"/>
      <c r="L2016"/>
      <c r="M2016"/>
      <c r="N2016"/>
    </row>
    <row r="2017" spans="2:14" s="9" customFormat="1" ht="15" customHeight="1" collapsed="1" x14ac:dyDescent="0.25">
      <c r="B2017" s="168">
        <v>2012</v>
      </c>
      <c r="C2017" s="168"/>
      <c r="D2017" s="169">
        <v>112704</v>
      </c>
      <c r="E2017" s="169">
        <v>8844296</v>
      </c>
      <c r="F2017" s="169">
        <v>4056105</v>
      </c>
      <c r="G2017" s="169">
        <v>1419982</v>
      </c>
      <c r="H2017" s="169">
        <v>1684656</v>
      </c>
      <c r="I2017"/>
      <c r="J2017"/>
      <c r="K2017"/>
      <c r="L2017"/>
      <c r="M2017"/>
      <c r="N2017"/>
    </row>
    <row r="2018" spans="2:14" s="9" customFormat="1" ht="15" customHeight="1" x14ac:dyDescent="0.25">
      <c r="B2018" s="168">
        <v>2011</v>
      </c>
      <c r="C2018" s="168"/>
      <c r="D2018" s="169">
        <v>117011</v>
      </c>
      <c r="E2018" s="169">
        <v>9829661</v>
      </c>
      <c r="F2018" s="169">
        <v>4374117</v>
      </c>
      <c r="G2018" s="169">
        <v>1563300</v>
      </c>
      <c r="H2018" s="169">
        <v>1843619</v>
      </c>
      <c r="I2018"/>
      <c r="J2018"/>
      <c r="K2018"/>
      <c r="L2018"/>
      <c r="M2018"/>
      <c r="N2018"/>
    </row>
    <row r="2019" spans="2:14" s="9" customFormat="1" ht="15" customHeight="1" x14ac:dyDescent="0.25">
      <c r="B2019" s="168">
        <v>2010</v>
      </c>
      <c r="C2019" s="168"/>
      <c r="D2019" s="169">
        <v>121366</v>
      </c>
      <c r="E2019" s="169">
        <v>10120185</v>
      </c>
      <c r="F2019" s="169">
        <v>4595546</v>
      </c>
      <c r="G2019" s="169">
        <v>1763358</v>
      </c>
      <c r="H2019" s="169">
        <v>18641557</v>
      </c>
      <c r="I2019"/>
      <c r="J2019"/>
      <c r="K2019"/>
      <c r="L2019"/>
      <c r="M2019"/>
      <c r="N2019"/>
    </row>
    <row r="2020" spans="2:14" ht="15" customHeight="1" x14ac:dyDescent="0.25">
      <c r="B2020" s="168">
        <v>2009</v>
      </c>
      <c r="C2020" s="168"/>
      <c r="D2020" s="169">
        <v>125334</v>
      </c>
      <c r="E2020" s="169">
        <v>10059529</v>
      </c>
      <c r="F2020" s="169">
        <v>4721177</v>
      </c>
      <c r="G2020" s="169">
        <v>1977403</v>
      </c>
      <c r="H2020" s="169">
        <v>5023130</v>
      </c>
      <c r="I2020"/>
      <c r="J2020"/>
      <c r="K2020"/>
      <c r="L2020"/>
      <c r="M2020"/>
      <c r="N2020"/>
    </row>
    <row r="2021" spans="2:14" ht="15" customHeight="1" x14ac:dyDescent="0.25">
      <c r="B2021" s="168">
        <v>2008</v>
      </c>
      <c r="C2021" s="168"/>
      <c r="D2021" s="169">
        <v>127793</v>
      </c>
      <c r="E2021" s="169">
        <v>10286166</v>
      </c>
      <c r="F2021" s="169">
        <v>4810882</v>
      </c>
      <c r="G2021" s="169">
        <v>2108783</v>
      </c>
      <c r="H2021" s="169">
        <v>4093868</v>
      </c>
      <c r="I2021"/>
      <c r="J2021"/>
      <c r="K2021"/>
      <c r="L2021"/>
      <c r="M2021"/>
      <c r="N2021"/>
    </row>
    <row r="2022" spans="2:14" ht="15" customHeight="1" x14ac:dyDescent="0.25">
      <c r="B2022" s="260" t="s">
        <v>275</v>
      </c>
      <c r="C2022" s="230"/>
      <c r="D2022" s="230"/>
      <c r="E2022" s="230"/>
      <c r="F2022" s="230"/>
      <c r="G2022" s="230"/>
      <c r="H2022" s="230"/>
      <c r="I2022"/>
      <c r="J2022"/>
      <c r="K2022"/>
      <c r="L2022"/>
      <c r="M2022"/>
      <c r="N2022"/>
    </row>
    <row r="2023" spans="2:14" ht="15" customHeight="1" x14ac:dyDescent="0.25">
      <c r="B2023" s="181">
        <v>2023</v>
      </c>
      <c r="C2023" s="181"/>
      <c r="D2023" s="182">
        <v>152802</v>
      </c>
      <c r="E2023" s="182">
        <v>7860572</v>
      </c>
      <c r="F2023" s="182">
        <v>4335853</v>
      </c>
      <c r="G2023" s="182">
        <v>2235597</v>
      </c>
      <c r="H2023" s="182">
        <v>6400829</v>
      </c>
      <c r="I2023"/>
      <c r="J2023"/>
      <c r="K2023"/>
      <c r="L2023"/>
      <c r="M2023"/>
      <c r="N2023"/>
    </row>
    <row r="2024" spans="2:14" ht="15" customHeight="1" x14ac:dyDescent="0.25">
      <c r="B2024" s="181">
        <v>2022</v>
      </c>
      <c r="C2024" s="181"/>
      <c r="D2024" s="182">
        <v>146051</v>
      </c>
      <c r="E2024" s="182">
        <v>7176637</v>
      </c>
      <c r="F2024" s="182">
        <v>3958109</v>
      </c>
      <c r="G2024" s="182">
        <v>2081356</v>
      </c>
      <c r="H2024" s="182">
        <v>4688047</v>
      </c>
      <c r="I2024"/>
      <c r="J2024"/>
      <c r="K2024"/>
      <c r="L2024"/>
      <c r="M2024"/>
      <c r="N2024"/>
    </row>
    <row r="2025" spans="2:14" ht="15" customHeight="1" x14ac:dyDescent="0.25">
      <c r="B2025" s="168">
        <v>2021</v>
      </c>
      <c r="C2025" s="168"/>
      <c r="D2025" s="169">
        <v>138637</v>
      </c>
      <c r="E2025" s="169">
        <v>6355467</v>
      </c>
      <c r="F2025" s="169">
        <v>3558173</v>
      </c>
      <c r="G2025" s="169">
        <v>1894062</v>
      </c>
      <c r="H2025" s="169">
        <v>4591420</v>
      </c>
      <c r="I2025"/>
      <c r="J2025"/>
      <c r="K2025"/>
      <c r="L2025"/>
      <c r="M2025"/>
      <c r="N2025"/>
    </row>
    <row r="2026" spans="2:14" ht="15" customHeight="1" x14ac:dyDescent="0.25">
      <c r="B2026" s="168">
        <v>2020</v>
      </c>
      <c r="C2026" s="168"/>
      <c r="D2026" s="169">
        <v>131361</v>
      </c>
      <c r="E2026" s="169">
        <v>5721064</v>
      </c>
      <c r="F2026" s="169">
        <v>3336421</v>
      </c>
      <c r="G2026" s="169">
        <v>1730670</v>
      </c>
      <c r="H2026" s="169">
        <v>3642835</v>
      </c>
      <c r="I2026"/>
      <c r="J2026"/>
      <c r="K2026"/>
      <c r="L2026"/>
      <c r="M2026"/>
      <c r="N2026"/>
    </row>
    <row r="2027" spans="2:14" ht="15" customHeight="1" x14ac:dyDescent="0.25">
      <c r="B2027" s="168">
        <v>2019</v>
      </c>
      <c r="C2027" s="168"/>
      <c r="D2027" s="169">
        <v>129155</v>
      </c>
      <c r="E2027" s="169">
        <v>5754110</v>
      </c>
      <c r="F2027" s="169">
        <v>3190899</v>
      </c>
      <c r="G2027" s="169">
        <v>1590535</v>
      </c>
      <c r="H2027" s="169">
        <v>2699633</v>
      </c>
      <c r="I2027"/>
      <c r="J2027"/>
      <c r="K2027"/>
      <c r="L2027"/>
      <c r="M2027"/>
      <c r="N2027"/>
    </row>
    <row r="2028" spans="2:14" ht="15" customHeight="1" x14ac:dyDescent="0.25">
      <c r="B2028" s="168">
        <v>2018</v>
      </c>
      <c r="C2028" s="168"/>
      <c r="D2028" s="169">
        <v>125977</v>
      </c>
      <c r="E2028" s="169">
        <v>5368639</v>
      </c>
      <c r="F2028" s="169">
        <v>2956239</v>
      </c>
      <c r="G2028" s="169">
        <v>1566104</v>
      </c>
      <c r="H2028" s="169">
        <v>3176594</v>
      </c>
      <c r="I2028"/>
      <c r="J2028"/>
      <c r="K2028"/>
      <c r="L2028"/>
      <c r="M2028"/>
      <c r="N2028"/>
    </row>
    <row r="2029" spans="2:14" ht="15" customHeight="1" x14ac:dyDescent="0.25">
      <c r="B2029" s="168">
        <v>2017</v>
      </c>
      <c r="C2029" s="168"/>
      <c r="D2029" s="169">
        <v>123273</v>
      </c>
      <c r="E2029" s="169">
        <v>5009305</v>
      </c>
      <c r="F2029" s="169">
        <v>2774049</v>
      </c>
      <c r="G2029" s="169">
        <v>1486568</v>
      </c>
      <c r="H2029" s="169">
        <v>2365940</v>
      </c>
      <c r="I2029"/>
      <c r="J2029"/>
      <c r="K2029"/>
      <c r="L2029"/>
      <c r="M2029"/>
      <c r="N2029"/>
    </row>
    <row r="2030" spans="2:14" ht="15" customHeight="1" x14ac:dyDescent="0.25">
      <c r="B2030" s="168">
        <v>2016</v>
      </c>
      <c r="C2030" s="168"/>
      <c r="D2030" s="169">
        <v>117995</v>
      </c>
      <c r="E2030" s="169">
        <v>4533746</v>
      </c>
      <c r="F2030" s="169">
        <v>2537923</v>
      </c>
      <c r="G2030" s="169">
        <v>1334572</v>
      </c>
      <c r="H2030" s="169">
        <v>1470408</v>
      </c>
      <c r="I2030"/>
      <c r="J2030"/>
      <c r="K2030"/>
      <c r="L2030"/>
      <c r="M2030"/>
      <c r="N2030"/>
    </row>
    <row r="2031" spans="2:14" ht="15" customHeight="1" x14ac:dyDescent="0.25">
      <c r="B2031" s="168">
        <v>2015</v>
      </c>
      <c r="C2031" s="168"/>
      <c r="D2031" s="169">
        <v>114553</v>
      </c>
      <c r="E2031" s="169">
        <v>4326278</v>
      </c>
      <c r="F2031" s="169">
        <v>2405075</v>
      </c>
      <c r="G2031" s="169">
        <v>1237648</v>
      </c>
      <c r="H2031" s="169">
        <v>1570023</v>
      </c>
      <c r="I2031"/>
      <c r="J2031"/>
      <c r="K2031"/>
      <c r="L2031"/>
      <c r="M2031"/>
      <c r="N2031"/>
    </row>
    <row r="2032" spans="2:14" s="9" customFormat="1" ht="15" customHeight="1" collapsed="1" x14ac:dyDescent="0.25">
      <c r="B2032" s="168">
        <v>2014</v>
      </c>
      <c r="C2032" s="168"/>
      <c r="D2032" s="169">
        <v>111323</v>
      </c>
      <c r="E2032" s="169">
        <v>4155154</v>
      </c>
      <c r="F2032" s="169">
        <v>2283462</v>
      </c>
      <c r="G2032" s="169">
        <v>1195499</v>
      </c>
      <c r="H2032" s="169">
        <v>1885128</v>
      </c>
      <c r="I2032"/>
      <c r="J2032"/>
      <c r="K2032"/>
      <c r="L2032"/>
      <c r="M2032"/>
      <c r="N2032"/>
    </row>
    <row r="2033" spans="2:14" s="9" customFormat="1" ht="15" customHeight="1" x14ac:dyDescent="0.25">
      <c r="B2033" s="168">
        <v>2013</v>
      </c>
      <c r="C2033" s="168"/>
      <c r="D2033" s="169">
        <v>109132</v>
      </c>
      <c r="E2033" s="169">
        <v>3982981</v>
      </c>
      <c r="F2033" s="169">
        <v>2163178</v>
      </c>
      <c r="G2033" s="169">
        <v>1096219</v>
      </c>
      <c r="H2033" s="169">
        <v>1256413</v>
      </c>
      <c r="I2033"/>
      <c r="J2033"/>
      <c r="K2033"/>
      <c r="L2033"/>
      <c r="M2033"/>
      <c r="N2033"/>
    </row>
    <row r="2034" spans="2:14" s="9" customFormat="1" ht="15" customHeight="1" x14ac:dyDescent="0.25">
      <c r="B2034" s="168">
        <v>2012</v>
      </c>
      <c r="C2034" s="168"/>
      <c r="D2034" s="169">
        <v>110674</v>
      </c>
      <c r="E2034" s="169">
        <v>3978728</v>
      </c>
      <c r="F2034" s="169">
        <v>2189818</v>
      </c>
      <c r="G2034" s="169">
        <v>1103561</v>
      </c>
      <c r="H2034" s="169">
        <v>825146</v>
      </c>
      <c r="I2034"/>
      <c r="J2034"/>
      <c r="K2034"/>
      <c r="L2034"/>
      <c r="M2034"/>
      <c r="N2034"/>
    </row>
    <row r="2035" spans="2:14" ht="15" customHeight="1" x14ac:dyDescent="0.25">
      <c r="B2035" s="168">
        <v>2011</v>
      </c>
      <c r="C2035" s="168"/>
      <c r="D2035" s="169">
        <v>114834</v>
      </c>
      <c r="E2035" s="169">
        <v>4320134</v>
      </c>
      <c r="F2035" s="169">
        <v>2287652</v>
      </c>
      <c r="G2035" s="169">
        <v>1158859</v>
      </c>
      <c r="H2035" s="169">
        <v>308430</v>
      </c>
      <c r="I2035"/>
      <c r="J2035"/>
      <c r="K2035"/>
      <c r="L2035"/>
      <c r="M2035"/>
      <c r="N2035"/>
    </row>
    <row r="2036" spans="2:14" ht="15" customHeight="1" x14ac:dyDescent="0.25">
      <c r="B2036" s="168">
        <v>2010</v>
      </c>
      <c r="C2036" s="168"/>
      <c r="D2036" s="169">
        <v>119134</v>
      </c>
      <c r="E2036" s="169">
        <v>4560526</v>
      </c>
      <c r="F2036" s="169">
        <v>2495365</v>
      </c>
      <c r="G2036" s="169">
        <v>1347584</v>
      </c>
      <c r="H2036" s="169">
        <v>1840819</v>
      </c>
      <c r="I2036"/>
      <c r="J2036"/>
      <c r="K2036"/>
      <c r="L2036"/>
      <c r="M2036"/>
      <c r="N2036"/>
    </row>
    <row r="2037" spans="2:14" ht="15" customHeight="1" x14ac:dyDescent="0.25">
      <c r="B2037" s="168">
        <v>2009</v>
      </c>
      <c r="C2037" s="168"/>
      <c r="D2037" s="169">
        <v>123132</v>
      </c>
      <c r="E2037" s="169">
        <v>4486276</v>
      </c>
      <c r="F2037" s="169">
        <v>2546966</v>
      </c>
      <c r="G2037" s="169">
        <v>1439963</v>
      </c>
      <c r="H2037" s="169">
        <v>2296104</v>
      </c>
      <c r="I2037"/>
      <c r="J2037"/>
      <c r="K2037"/>
      <c r="L2037"/>
      <c r="M2037"/>
      <c r="N2037"/>
    </row>
    <row r="2038" spans="2:14" ht="15" customHeight="1" x14ac:dyDescent="0.25">
      <c r="B2038" s="168">
        <v>2008</v>
      </c>
      <c r="C2038" s="168"/>
      <c r="D2038" s="169">
        <v>125625</v>
      </c>
      <c r="E2038" s="169">
        <v>4593659</v>
      </c>
      <c r="F2038" s="169">
        <v>2606634</v>
      </c>
      <c r="G2038" s="169">
        <v>1535960</v>
      </c>
      <c r="H2038" s="169">
        <v>1987784</v>
      </c>
      <c r="I2038"/>
      <c r="J2038"/>
      <c r="K2038"/>
      <c r="L2038"/>
      <c r="M2038"/>
      <c r="N2038"/>
    </row>
    <row r="2039" spans="2:14" ht="15" customHeight="1" x14ac:dyDescent="0.25">
      <c r="B2039" s="260" t="s">
        <v>276</v>
      </c>
      <c r="C2039" s="230"/>
      <c r="D2039" s="230"/>
      <c r="E2039" s="230"/>
      <c r="F2039" s="230"/>
      <c r="G2039" s="230"/>
      <c r="H2039" s="230"/>
      <c r="I2039"/>
      <c r="J2039"/>
      <c r="K2039"/>
      <c r="L2039"/>
      <c r="M2039"/>
      <c r="N2039"/>
    </row>
    <row r="2040" spans="2:14" ht="15" customHeight="1" x14ac:dyDescent="0.25">
      <c r="B2040" s="181">
        <v>2023</v>
      </c>
      <c r="C2040" s="181"/>
      <c r="D2040" s="182">
        <v>2835</v>
      </c>
      <c r="E2040" s="182">
        <v>4167346</v>
      </c>
      <c r="F2040" s="182">
        <v>2075719</v>
      </c>
      <c r="G2040" s="182">
        <v>509795</v>
      </c>
      <c r="H2040" s="182">
        <v>2048316</v>
      </c>
      <c r="I2040"/>
      <c r="J2040"/>
      <c r="K2040"/>
      <c r="L2040"/>
      <c r="M2040"/>
      <c r="N2040"/>
    </row>
    <row r="2041" spans="2:14" ht="15" customHeight="1" x14ac:dyDescent="0.25">
      <c r="B2041" s="181">
        <v>2022</v>
      </c>
      <c r="C2041" s="181"/>
      <c r="D2041" s="182">
        <v>2685</v>
      </c>
      <c r="E2041" s="182">
        <v>3718523</v>
      </c>
      <c r="F2041" s="182">
        <v>1832363</v>
      </c>
      <c r="G2041" s="182">
        <v>455573</v>
      </c>
      <c r="H2041" s="182">
        <v>1305930</v>
      </c>
      <c r="I2041"/>
      <c r="J2041"/>
      <c r="K2041"/>
      <c r="L2041"/>
      <c r="M2041"/>
      <c r="N2041"/>
    </row>
    <row r="2042" spans="2:14" ht="15" customHeight="1" x14ac:dyDescent="0.25">
      <c r="B2042" s="168">
        <v>2021</v>
      </c>
      <c r="C2042" s="168"/>
      <c r="D2042" s="169">
        <v>2519</v>
      </c>
      <c r="E2042" s="169">
        <v>3190343</v>
      </c>
      <c r="F2042" s="169">
        <v>1602900</v>
      </c>
      <c r="G2042" s="169">
        <v>385693</v>
      </c>
      <c r="H2042" s="169">
        <v>1434305</v>
      </c>
      <c r="I2042"/>
      <c r="J2042"/>
      <c r="K2042"/>
      <c r="L2042"/>
      <c r="M2042"/>
      <c r="N2042"/>
    </row>
    <row r="2043" spans="2:14" ht="15" customHeight="1" x14ac:dyDescent="0.25">
      <c r="B2043" s="168">
        <v>2020</v>
      </c>
      <c r="C2043" s="168"/>
      <c r="D2043" s="169">
        <v>2389</v>
      </c>
      <c r="E2043" s="169">
        <v>2891248</v>
      </c>
      <c r="F2043" s="169">
        <v>1455617</v>
      </c>
      <c r="G2043" s="169">
        <v>357447</v>
      </c>
      <c r="H2043" s="169">
        <v>856179</v>
      </c>
      <c r="I2043"/>
      <c r="J2043"/>
      <c r="K2043"/>
      <c r="L2043"/>
      <c r="M2043"/>
      <c r="N2043"/>
    </row>
    <row r="2044" spans="2:14" ht="15" customHeight="1" x14ac:dyDescent="0.25">
      <c r="B2044" s="168">
        <v>2019</v>
      </c>
      <c r="C2044" s="168"/>
      <c r="D2044" s="169">
        <v>2372</v>
      </c>
      <c r="E2044" s="169">
        <v>2988569</v>
      </c>
      <c r="F2044" s="169">
        <v>1379589</v>
      </c>
      <c r="G2044" s="169">
        <v>298089</v>
      </c>
      <c r="H2044" s="169">
        <v>1606945</v>
      </c>
      <c r="I2044"/>
      <c r="J2044"/>
      <c r="K2044"/>
      <c r="L2044"/>
      <c r="M2044"/>
      <c r="N2044"/>
    </row>
    <row r="2045" spans="2:14" ht="15" customHeight="1" x14ac:dyDescent="0.25">
      <c r="B2045" s="168">
        <v>2018</v>
      </c>
      <c r="C2045" s="168"/>
      <c r="D2045" s="169">
        <v>2177</v>
      </c>
      <c r="E2045" s="169">
        <v>2813455</v>
      </c>
      <c r="F2045" s="169">
        <v>1359903</v>
      </c>
      <c r="G2045" s="169">
        <v>347655</v>
      </c>
      <c r="H2045" s="169">
        <v>1128495</v>
      </c>
      <c r="I2045"/>
      <c r="J2045"/>
      <c r="K2045"/>
      <c r="L2045"/>
      <c r="M2045"/>
      <c r="N2045"/>
    </row>
    <row r="2046" spans="2:14" ht="15" customHeight="1" x14ac:dyDescent="0.25">
      <c r="B2046" s="168">
        <v>2017</v>
      </c>
      <c r="C2046" s="168"/>
      <c r="D2046" s="169">
        <v>2047</v>
      </c>
      <c r="E2046" s="169">
        <v>2566164</v>
      </c>
      <c r="F2046" s="169">
        <v>1182006</v>
      </c>
      <c r="G2046" s="169">
        <v>255985</v>
      </c>
      <c r="H2046" s="169">
        <v>750373</v>
      </c>
      <c r="I2046"/>
      <c r="J2046"/>
      <c r="K2046"/>
      <c r="L2046"/>
      <c r="M2046"/>
      <c r="N2046"/>
    </row>
    <row r="2047" spans="2:14" s="9" customFormat="1" ht="15" customHeight="1" collapsed="1" x14ac:dyDescent="0.25">
      <c r="B2047" s="168">
        <v>2016</v>
      </c>
      <c r="C2047" s="168"/>
      <c r="D2047" s="169">
        <v>1920</v>
      </c>
      <c r="E2047" s="169">
        <v>2327849</v>
      </c>
      <c r="F2047" s="169">
        <v>1090731</v>
      </c>
      <c r="G2047" s="169">
        <v>228069</v>
      </c>
      <c r="H2047" s="169">
        <v>1142504</v>
      </c>
      <c r="I2047"/>
      <c r="J2047"/>
      <c r="K2047"/>
      <c r="L2047"/>
      <c r="M2047"/>
      <c r="N2047"/>
    </row>
    <row r="2048" spans="2:14" s="9" customFormat="1" ht="15" customHeight="1" x14ac:dyDescent="0.25">
      <c r="B2048" s="168">
        <v>2015</v>
      </c>
      <c r="C2048" s="168"/>
      <c r="D2048" s="169">
        <v>1889</v>
      </c>
      <c r="E2048" s="169">
        <v>2354964</v>
      </c>
      <c r="F2048" s="169">
        <v>1034963</v>
      </c>
      <c r="G2048" s="169">
        <v>162940</v>
      </c>
      <c r="H2048" s="169">
        <v>2533</v>
      </c>
      <c r="I2048"/>
      <c r="J2048"/>
      <c r="K2048"/>
      <c r="L2048"/>
      <c r="M2048"/>
      <c r="N2048"/>
    </row>
    <row r="2049" spans="2:14" s="9" customFormat="1" ht="15" customHeight="1" x14ac:dyDescent="0.25">
      <c r="B2049" s="168">
        <v>2014</v>
      </c>
      <c r="C2049" s="168"/>
      <c r="D2049" s="169">
        <v>1782</v>
      </c>
      <c r="E2049" s="169">
        <v>2326043</v>
      </c>
      <c r="F2049" s="169">
        <v>1017329</v>
      </c>
      <c r="G2049" s="169">
        <v>171420</v>
      </c>
      <c r="H2049" s="169">
        <v>-2406819</v>
      </c>
      <c r="I2049"/>
      <c r="J2049"/>
      <c r="K2049"/>
      <c r="L2049"/>
      <c r="M2049"/>
      <c r="N2049"/>
    </row>
    <row r="2050" spans="2:14" ht="15" customHeight="1" x14ac:dyDescent="0.25">
      <c r="B2050" s="168">
        <v>2013</v>
      </c>
      <c r="C2050" s="168"/>
      <c r="D2050" s="169">
        <v>1752</v>
      </c>
      <c r="E2050" s="169">
        <v>2331709</v>
      </c>
      <c r="F2050" s="169">
        <v>1022830</v>
      </c>
      <c r="G2050" s="169">
        <v>174743</v>
      </c>
      <c r="H2050" s="169">
        <v>1474617</v>
      </c>
      <c r="I2050"/>
      <c r="J2050"/>
      <c r="K2050"/>
      <c r="L2050"/>
      <c r="M2050"/>
      <c r="N2050"/>
    </row>
    <row r="2051" spans="2:14" ht="15" customHeight="1" x14ac:dyDescent="0.25">
      <c r="B2051" s="168">
        <v>2012</v>
      </c>
      <c r="C2051" s="168"/>
      <c r="D2051" s="169">
        <v>1815</v>
      </c>
      <c r="E2051" s="169">
        <v>2529308</v>
      </c>
      <c r="F2051" s="169">
        <v>953324</v>
      </c>
      <c r="G2051" s="169">
        <v>87808</v>
      </c>
      <c r="H2051" s="169">
        <v>175206</v>
      </c>
      <c r="I2051"/>
      <c r="J2051"/>
      <c r="K2051"/>
      <c r="L2051"/>
      <c r="M2051"/>
      <c r="N2051"/>
    </row>
    <row r="2052" spans="2:14" ht="15" customHeight="1" x14ac:dyDescent="0.25">
      <c r="B2052" s="168">
        <v>2011</v>
      </c>
      <c r="C2052" s="168"/>
      <c r="D2052" s="169">
        <v>1946</v>
      </c>
      <c r="E2052" s="169">
        <v>2663141</v>
      </c>
      <c r="F2052" s="169">
        <v>1109153</v>
      </c>
      <c r="G2052" s="169">
        <v>141278</v>
      </c>
      <c r="H2052" s="169">
        <v>578065</v>
      </c>
      <c r="I2052"/>
      <c r="J2052"/>
      <c r="K2052"/>
      <c r="L2052"/>
      <c r="M2052"/>
      <c r="N2052"/>
    </row>
    <row r="2053" spans="2:14" ht="15" customHeight="1" x14ac:dyDescent="0.25">
      <c r="B2053" s="168">
        <v>2010</v>
      </c>
      <c r="C2053" s="168"/>
      <c r="D2053" s="169">
        <v>1994</v>
      </c>
      <c r="E2053" s="169">
        <v>2672414</v>
      </c>
      <c r="F2053" s="169">
        <v>1084764</v>
      </c>
      <c r="G2053" s="169">
        <v>128532</v>
      </c>
      <c r="H2053" s="169">
        <v>15903026</v>
      </c>
      <c r="I2053"/>
      <c r="J2053"/>
      <c r="K2053"/>
      <c r="L2053"/>
      <c r="M2053"/>
      <c r="N2053"/>
    </row>
    <row r="2054" spans="2:14" ht="15" customHeight="1" x14ac:dyDescent="0.25">
      <c r="B2054" s="168">
        <v>2009</v>
      </c>
      <c r="C2054" s="168"/>
      <c r="D2054" s="169">
        <v>1955</v>
      </c>
      <c r="E2054" s="169">
        <v>2687547</v>
      </c>
      <c r="F2054" s="169">
        <v>1166213</v>
      </c>
      <c r="G2054" s="169">
        <v>245894</v>
      </c>
      <c r="H2054" s="169">
        <v>2224181</v>
      </c>
      <c r="I2054"/>
      <c r="J2054"/>
      <c r="K2054"/>
      <c r="L2054"/>
      <c r="M2054"/>
      <c r="N2054"/>
    </row>
    <row r="2055" spans="2:14" ht="15" customHeight="1" x14ac:dyDescent="0.25">
      <c r="B2055" s="168">
        <v>2008</v>
      </c>
      <c r="C2055" s="168"/>
      <c r="D2055" s="169">
        <v>1918</v>
      </c>
      <c r="E2055" s="169">
        <v>2683747</v>
      </c>
      <c r="F2055" s="169">
        <v>1220122</v>
      </c>
      <c r="G2055" s="169">
        <v>322633</v>
      </c>
      <c r="H2055" s="169">
        <v>965753</v>
      </c>
      <c r="I2055"/>
      <c r="J2055"/>
      <c r="K2055"/>
      <c r="L2055"/>
      <c r="M2055"/>
      <c r="N2055"/>
    </row>
    <row r="2056" spans="2:14" s="9" customFormat="1" ht="15" customHeight="1" collapsed="1" x14ac:dyDescent="0.25">
      <c r="B2056" s="260" t="s">
        <v>277</v>
      </c>
      <c r="C2056" s="230"/>
      <c r="D2056" s="230"/>
      <c r="E2056" s="230"/>
      <c r="F2056" s="230"/>
      <c r="G2056" s="230"/>
      <c r="H2056" s="230"/>
      <c r="I2056"/>
      <c r="J2056"/>
      <c r="K2056"/>
      <c r="L2056"/>
      <c r="M2056"/>
      <c r="N2056"/>
    </row>
    <row r="2057" spans="2:14" s="9" customFormat="1" ht="15" customHeight="1" x14ac:dyDescent="0.25">
      <c r="B2057" s="181">
        <v>2023</v>
      </c>
      <c r="C2057" s="181"/>
      <c r="D2057" s="182">
        <v>410</v>
      </c>
      <c r="E2057" s="182">
        <v>4403909</v>
      </c>
      <c r="F2057" s="182">
        <v>1913013</v>
      </c>
      <c r="G2057" s="182">
        <v>475636</v>
      </c>
      <c r="H2057" s="182">
        <v>1553806</v>
      </c>
      <c r="I2057"/>
      <c r="J2057"/>
      <c r="K2057"/>
      <c r="L2057"/>
      <c r="M2057"/>
      <c r="N2057"/>
    </row>
    <row r="2058" spans="2:14" s="9" customFormat="1" ht="15" customHeight="1" x14ac:dyDescent="0.25">
      <c r="B2058" s="181">
        <v>2022</v>
      </c>
      <c r="C2058" s="181"/>
      <c r="D2058" s="182">
        <v>384</v>
      </c>
      <c r="E2058" s="182">
        <v>4485467</v>
      </c>
      <c r="F2058" s="182">
        <v>2102444</v>
      </c>
      <c r="G2058" s="182">
        <v>672857</v>
      </c>
      <c r="H2058" s="182">
        <v>3869247</v>
      </c>
      <c r="I2058"/>
      <c r="J2058"/>
      <c r="K2058"/>
      <c r="L2058"/>
      <c r="M2058"/>
      <c r="N2058"/>
    </row>
    <row r="2059" spans="2:14" s="9" customFormat="1" ht="15" customHeight="1" x14ac:dyDescent="0.25">
      <c r="B2059" s="181">
        <v>2021</v>
      </c>
      <c r="C2059" s="181"/>
      <c r="D2059" s="182">
        <v>329</v>
      </c>
      <c r="E2059" s="182">
        <v>3502880</v>
      </c>
      <c r="F2059" s="182">
        <v>1450084</v>
      </c>
      <c r="G2059" s="182">
        <v>256554</v>
      </c>
      <c r="H2059" s="182">
        <v>2175167</v>
      </c>
      <c r="I2059"/>
      <c r="J2059"/>
      <c r="K2059"/>
      <c r="L2059"/>
      <c r="M2059"/>
      <c r="N2059"/>
    </row>
    <row r="2060" spans="2:14" s="9" customFormat="1" ht="15" customHeight="1" x14ac:dyDescent="0.25">
      <c r="B2060" s="168">
        <v>2020</v>
      </c>
      <c r="C2060" s="168"/>
      <c r="D2060" s="169">
        <v>304</v>
      </c>
      <c r="E2060" s="169">
        <v>3165955</v>
      </c>
      <c r="F2060" s="169">
        <v>1329057</v>
      </c>
      <c r="G2060" s="169">
        <v>297257</v>
      </c>
      <c r="H2060" s="169">
        <v>1327882</v>
      </c>
      <c r="I2060"/>
      <c r="J2060"/>
      <c r="K2060"/>
      <c r="L2060"/>
      <c r="M2060"/>
      <c r="N2060"/>
    </row>
    <row r="2061" spans="2:14" s="9" customFormat="1" ht="15" customHeight="1" x14ac:dyDescent="0.25">
      <c r="B2061" s="168">
        <v>2019</v>
      </c>
      <c r="C2061" s="168"/>
      <c r="D2061" s="169">
        <v>304</v>
      </c>
      <c r="E2061" s="169">
        <v>3282066</v>
      </c>
      <c r="F2061" s="169">
        <v>1272998</v>
      </c>
      <c r="G2061" s="169">
        <v>291287</v>
      </c>
      <c r="H2061" s="169">
        <v>2398138</v>
      </c>
      <c r="I2061"/>
      <c r="J2061"/>
      <c r="K2061"/>
      <c r="L2061"/>
      <c r="M2061"/>
      <c r="N2061"/>
    </row>
    <row r="2062" spans="2:14" s="9" customFormat="1" ht="15" customHeight="1" x14ac:dyDescent="0.25">
      <c r="B2062" s="168">
        <v>2018</v>
      </c>
      <c r="C2062" s="168"/>
      <c r="D2062" s="169">
        <v>268</v>
      </c>
      <c r="E2062" s="169">
        <v>3067108</v>
      </c>
      <c r="F2062" s="169">
        <v>1130822</v>
      </c>
      <c r="G2062" s="169">
        <v>276242</v>
      </c>
      <c r="H2062" s="169">
        <v>2124454</v>
      </c>
      <c r="I2062"/>
      <c r="J2062"/>
      <c r="K2062"/>
      <c r="L2062"/>
      <c r="M2062"/>
      <c r="N2062"/>
    </row>
    <row r="2063" spans="2:14" s="9" customFormat="1" ht="15" customHeight="1" x14ac:dyDescent="0.25">
      <c r="B2063" s="168">
        <v>2017</v>
      </c>
      <c r="C2063" s="168"/>
      <c r="D2063" s="169">
        <v>259</v>
      </c>
      <c r="E2063" s="169">
        <v>2866831</v>
      </c>
      <c r="F2063" s="169">
        <v>1014814</v>
      </c>
      <c r="G2063" s="169">
        <v>252839</v>
      </c>
      <c r="H2063" s="169">
        <v>1284453</v>
      </c>
      <c r="I2063"/>
      <c r="J2063"/>
      <c r="K2063"/>
      <c r="L2063"/>
      <c r="M2063"/>
      <c r="N2063"/>
    </row>
    <row r="2064" spans="2:14" s="9" customFormat="1" ht="15" customHeight="1" x14ac:dyDescent="0.25">
      <c r="B2064" s="168">
        <v>2016</v>
      </c>
      <c r="C2064" s="168"/>
      <c r="D2064" s="169">
        <v>252</v>
      </c>
      <c r="E2064" s="169">
        <v>2755198</v>
      </c>
      <c r="F2064" s="169">
        <v>1018061</v>
      </c>
      <c r="G2064" s="169">
        <v>238120</v>
      </c>
      <c r="H2064" s="169">
        <v>1472239</v>
      </c>
      <c r="I2064"/>
      <c r="J2064"/>
      <c r="K2064"/>
      <c r="L2064"/>
      <c r="M2064"/>
      <c r="N2064"/>
    </row>
    <row r="2065" spans="2:14" ht="15" customHeight="1" x14ac:dyDescent="0.25">
      <c r="B2065" s="168">
        <v>2015</v>
      </c>
      <c r="C2065" s="168"/>
      <c r="D2065" s="169">
        <v>232</v>
      </c>
      <c r="E2065" s="169">
        <v>2504967</v>
      </c>
      <c r="F2065" s="169">
        <v>898247</v>
      </c>
      <c r="G2065" s="169">
        <v>197747</v>
      </c>
      <c r="H2065" s="169">
        <v>1816202</v>
      </c>
      <c r="I2065"/>
      <c r="J2065"/>
      <c r="K2065"/>
      <c r="L2065"/>
      <c r="M2065"/>
      <c r="N2065"/>
    </row>
    <row r="2066" spans="2:14" ht="15" customHeight="1" x14ac:dyDescent="0.25">
      <c r="B2066" s="168">
        <v>2014</v>
      </c>
      <c r="C2066" s="168"/>
      <c r="D2066" s="169">
        <v>219</v>
      </c>
      <c r="E2066" s="169">
        <v>2389210</v>
      </c>
      <c r="F2066" s="169">
        <v>921055</v>
      </c>
      <c r="G2066" s="169">
        <v>260055</v>
      </c>
      <c r="H2066" s="169">
        <v>857659</v>
      </c>
      <c r="I2066"/>
      <c r="J2066"/>
      <c r="K2066"/>
      <c r="L2066"/>
      <c r="M2066"/>
      <c r="N2066"/>
    </row>
    <row r="2067" spans="2:14" ht="15" customHeight="1" x14ac:dyDescent="0.25">
      <c r="B2067" s="168">
        <v>2013</v>
      </c>
      <c r="C2067" s="168"/>
      <c r="D2067" s="169">
        <v>214</v>
      </c>
      <c r="E2067" s="169">
        <v>2303697</v>
      </c>
      <c r="F2067" s="169">
        <v>789480</v>
      </c>
      <c r="G2067" s="169">
        <v>135797</v>
      </c>
      <c r="H2067" s="169">
        <v>324602</v>
      </c>
      <c r="I2067"/>
      <c r="J2067"/>
      <c r="K2067"/>
      <c r="L2067"/>
      <c r="M2067"/>
      <c r="N2067"/>
    </row>
    <row r="2068" spans="2:14" ht="15" customHeight="1" x14ac:dyDescent="0.25">
      <c r="B2068" s="168">
        <v>2012</v>
      </c>
      <c r="C2068" s="168"/>
      <c r="D2068" s="169">
        <v>215</v>
      </c>
      <c r="E2068" s="169">
        <v>2336260</v>
      </c>
      <c r="F2068" s="169">
        <v>912962</v>
      </c>
      <c r="G2068" s="169">
        <v>228613</v>
      </c>
      <c r="H2068" s="169">
        <v>684305</v>
      </c>
      <c r="I2068"/>
      <c r="J2068"/>
      <c r="K2068"/>
      <c r="L2068"/>
      <c r="M2068"/>
      <c r="N2068"/>
    </row>
    <row r="2069" spans="2:14" ht="15" customHeight="1" x14ac:dyDescent="0.25">
      <c r="B2069" s="168">
        <v>2011</v>
      </c>
      <c r="C2069" s="168"/>
      <c r="D2069" s="169">
        <v>231</v>
      </c>
      <c r="E2069" s="169">
        <v>2846386</v>
      </c>
      <c r="F2069" s="169">
        <v>977313</v>
      </c>
      <c r="G2069" s="169">
        <v>263163</v>
      </c>
      <c r="H2069" s="169">
        <v>957125</v>
      </c>
      <c r="I2069"/>
      <c r="J2069"/>
      <c r="K2069"/>
      <c r="L2069"/>
      <c r="M2069"/>
      <c r="N2069"/>
    </row>
    <row r="2070" spans="2:14" ht="15" customHeight="1" x14ac:dyDescent="0.25">
      <c r="B2070" s="168">
        <v>2010</v>
      </c>
      <c r="C2070" s="168"/>
      <c r="D2070" s="169">
        <v>238</v>
      </c>
      <c r="E2070" s="169">
        <v>2887246</v>
      </c>
      <c r="F2070" s="169">
        <v>1015417</v>
      </c>
      <c r="G2070" s="169">
        <v>287242</v>
      </c>
      <c r="H2070" s="169">
        <v>897712</v>
      </c>
      <c r="I2070"/>
      <c r="J2070"/>
      <c r="K2070"/>
      <c r="L2070"/>
      <c r="M2070"/>
      <c r="N2070"/>
    </row>
    <row r="2071" spans="2:14" s="9" customFormat="1" ht="15" customHeight="1" collapsed="1" x14ac:dyDescent="0.25">
      <c r="B2071" s="168">
        <v>2009</v>
      </c>
      <c r="C2071" s="168"/>
      <c r="D2071" s="169">
        <v>247</v>
      </c>
      <c r="E2071" s="169">
        <v>2885706</v>
      </c>
      <c r="F2071" s="169">
        <v>1007999</v>
      </c>
      <c r="G2071" s="169">
        <v>291546</v>
      </c>
      <c r="H2071" s="169">
        <v>502844</v>
      </c>
      <c r="I2071"/>
      <c r="J2071"/>
      <c r="K2071"/>
      <c r="L2071"/>
      <c r="M2071"/>
      <c r="N2071"/>
    </row>
    <row r="2072" spans="2:14" s="9" customFormat="1" ht="15" customHeight="1" x14ac:dyDescent="0.25">
      <c r="B2072" s="168">
        <v>2008</v>
      </c>
      <c r="C2072" s="168"/>
      <c r="D2072" s="169">
        <v>250</v>
      </c>
      <c r="E2072" s="169">
        <v>3008759</v>
      </c>
      <c r="F2072" s="169">
        <v>984126</v>
      </c>
      <c r="G2072" s="169">
        <v>250189</v>
      </c>
      <c r="H2072" s="169">
        <v>1140330</v>
      </c>
      <c r="I2072"/>
      <c r="J2072"/>
      <c r="K2072"/>
      <c r="L2072"/>
      <c r="M2072"/>
      <c r="N2072"/>
    </row>
    <row r="2073" spans="2:14" s="9" customFormat="1" ht="15" customHeight="1" x14ac:dyDescent="0.25">
      <c r="B2073" s="187" t="s">
        <v>278</v>
      </c>
      <c r="C2073" s="187"/>
      <c r="D2073" s="187"/>
      <c r="E2073" s="187"/>
      <c r="F2073" s="187"/>
      <c r="G2073" s="187"/>
      <c r="H2073" s="187"/>
      <c r="I2073"/>
      <c r="J2073"/>
      <c r="K2073"/>
      <c r="L2073"/>
      <c r="M2073"/>
      <c r="N2073"/>
    </row>
    <row r="2074" spans="2:14" s="9" customFormat="1" ht="15" customHeight="1" x14ac:dyDescent="0.25">
      <c r="B2074" s="181">
        <v>2023</v>
      </c>
      <c r="C2074" s="181"/>
      <c r="D2074" s="182">
        <v>84</v>
      </c>
      <c r="E2074" s="182">
        <v>4153665</v>
      </c>
      <c r="F2074" s="182">
        <v>2269133</v>
      </c>
      <c r="G2074" s="182">
        <v>346748</v>
      </c>
      <c r="H2074" s="182">
        <v>1142117</v>
      </c>
      <c r="I2074"/>
      <c r="J2074"/>
      <c r="K2074"/>
      <c r="L2074"/>
      <c r="M2074"/>
      <c r="N2074"/>
    </row>
    <row r="2075" spans="2:14" s="9" customFormat="1" ht="15" customHeight="1" x14ac:dyDescent="0.25">
      <c r="B2075" s="181">
        <v>2022</v>
      </c>
      <c r="C2075" s="181"/>
      <c r="D2075" s="182">
        <v>65</v>
      </c>
      <c r="E2075" s="182">
        <v>3029616</v>
      </c>
      <c r="F2075" s="182">
        <v>1646049</v>
      </c>
      <c r="G2075" s="182">
        <v>257112</v>
      </c>
      <c r="H2075" s="182">
        <v>325895</v>
      </c>
      <c r="I2075"/>
      <c r="J2075"/>
      <c r="K2075"/>
      <c r="L2075"/>
      <c r="M2075"/>
      <c r="N2075"/>
    </row>
    <row r="2076" spans="2:14" s="9" customFormat="1" ht="15" customHeight="1" x14ac:dyDescent="0.25">
      <c r="B2076" s="168">
        <v>2021</v>
      </c>
      <c r="C2076" s="168"/>
      <c r="D2076" s="169">
        <v>55</v>
      </c>
      <c r="E2076" s="169">
        <v>2295839</v>
      </c>
      <c r="F2076" s="169">
        <v>1209577</v>
      </c>
      <c r="G2076" s="169">
        <v>183401</v>
      </c>
      <c r="H2076" s="169">
        <v>210411</v>
      </c>
      <c r="I2076"/>
      <c r="J2076"/>
      <c r="K2076"/>
      <c r="L2076"/>
      <c r="M2076"/>
      <c r="N2076"/>
    </row>
    <row r="2077" spans="2:14" s="9" customFormat="1" ht="15" customHeight="1" x14ac:dyDescent="0.25">
      <c r="B2077" s="168">
        <v>2020</v>
      </c>
      <c r="C2077" s="168"/>
      <c r="D2077" s="169">
        <v>51</v>
      </c>
      <c r="E2077" s="169">
        <v>1886015</v>
      </c>
      <c r="F2077" s="169">
        <v>990886</v>
      </c>
      <c r="G2077" s="169">
        <v>139737</v>
      </c>
      <c r="H2077" s="169">
        <v>160536</v>
      </c>
      <c r="I2077"/>
      <c r="J2077"/>
      <c r="K2077"/>
      <c r="L2077"/>
      <c r="M2077"/>
      <c r="N2077"/>
    </row>
    <row r="2078" spans="2:14" s="9" customFormat="1" ht="15" customHeight="1" x14ac:dyDescent="0.25">
      <c r="B2078" s="168">
        <v>2019</v>
      </c>
      <c r="C2078" s="168"/>
      <c r="D2078" s="169">
        <v>55</v>
      </c>
      <c r="E2078" s="169">
        <v>2166387</v>
      </c>
      <c r="F2078" s="169">
        <v>1111158</v>
      </c>
      <c r="G2078" s="169">
        <v>198879</v>
      </c>
      <c r="H2078" s="169">
        <v>251875</v>
      </c>
      <c r="I2078"/>
      <c r="J2078"/>
      <c r="K2078"/>
      <c r="L2078"/>
      <c r="M2078"/>
      <c r="N2078"/>
    </row>
    <row r="2079" spans="2:14" s="9" customFormat="1" ht="15" customHeight="1" x14ac:dyDescent="0.25">
      <c r="B2079" s="168">
        <v>2018</v>
      </c>
      <c r="C2079" s="168"/>
      <c r="D2079" s="169">
        <v>44</v>
      </c>
      <c r="E2079" s="169">
        <v>1988249</v>
      </c>
      <c r="F2079" s="169">
        <v>980513</v>
      </c>
      <c r="G2079" s="169">
        <v>184498</v>
      </c>
      <c r="H2079" s="169">
        <v>159491</v>
      </c>
      <c r="I2079"/>
      <c r="J2079"/>
      <c r="K2079"/>
      <c r="L2079"/>
      <c r="M2079"/>
      <c r="N2079"/>
    </row>
    <row r="2080" spans="2:14" ht="15" customHeight="1" x14ac:dyDescent="0.25">
      <c r="B2080" s="168">
        <v>2017</v>
      </c>
      <c r="C2080" s="168"/>
      <c r="D2080" s="169">
        <v>38</v>
      </c>
      <c r="E2080" s="169">
        <v>1751033</v>
      </c>
      <c r="F2080" s="169">
        <v>803387</v>
      </c>
      <c r="G2080" s="169">
        <v>144791</v>
      </c>
      <c r="H2080" s="169">
        <v>-7038</v>
      </c>
      <c r="I2080"/>
      <c r="J2080"/>
      <c r="K2080"/>
      <c r="L2080"/>
      <c r="M2080"/>
      <c r="N2080"/>
    </row>
    <row r="2081" spans="2:14" ht="15" customHeight="1" x14ac:dyDescent="0.25">
      <c r="B2081" s="168">
        <v>2016</v>
      </c>
      <c r="C2081" s="168"/>
      <c r="D2081" s="169">
        <v>31</v>
      </c>
      <c r="E2081" s="169">
        <v>1421626</v>
      </c>
      <c r="F2081" s="169">
        <v>659171</v>
      </c>
      <c r="G2081" s="169">
        <v>109758</v>
      </c>
      <c r="H2081" s="169">
        <v>47554</v>
      </c>
      <c r="I2081"/>
      <c r="J2081"/>
      <c r="K2081"/>
      <c r="L2081"/>
      <c r="M2081"/>
      <c r="N2081"/>
    </row>
    <row r="2082" spans="2:14" ht="15" customHeight="1" x14ac:dyDescent="0.25">
      <c r="B2082" s="168">
        <v>2015</v>
      </c>
      <c r="C2082" s="168"/>
      <c r="D2082" s="169">
        <v>31</v>
      </c>
      <c r="E2082" s="169">
        <v>1430709</v>
      </c>
      <c r="F2082" s="169">
        <v>678759</v>
      </c>
      <c r="G2082" s="169">
        <v>92064</v>
      </c>
      <c r="H2082" s="169">
        <v>90913</v>
      </c>
      <c r="I2082"/>
      <c r="J2082"/>
      <c r="K2082"/>
      <c r="L2082"/>
      <c r="M2082"/>
      <c r="N2082"/>
    </row>
    <row r="2083" spans="2:14" ht="15" customHeight="1" x14ac:dyDescent="0.25">
      <c r="B2083" s="168">
        <v>2014</v>
      </c>
      <c r="C2083" s="168"/>
      <c r="D2083" s="169">
        <v>34</v>
      </c>
      <c r="E2083" s="169">
        <v>1474120</v>
      </c>
      <c r="F2083" s="169">
        <v>761008</v>
      </c>
      <c r="G2083" s="169">
        <v>161599</v>
      </c>
      <c r="H2083" s="169">
        <v>38992</v>
      </c>
      <c r="I2083"/>
      <c r="J2083"/>
      <c r="K2083"/>
      <c r="L2083"/>
      <c r="M2083"/>
      <c r="N2083"/>
    </row>
    <row r="2084" spans="2:14" ht="15" customHeight="1" x14ac:dyDescent="0.25">
      <c r="B2084" s="168">
        <v>2013</v>
      </c>
      <c r="C2084" s="168"/>
      <c r="D2084" s="169">
        <v>28</v>
      </c>
      <c r="E2084" s="169">
        <v>1356315</v>
      </c>
      <c r="F2084" s="169">
        <v>643259</v>
      </c>
      <c r="G2084" s="169">
        <v>139981</v>
      </c>
      <c r="H2084" s="169">
        <v>84785</v>
      </c>
      <c r="I2084"/>
      <c r="J2084"/>
      <c r="K2084"/>
      <c r="L2084"/>
      <c r="M2084"/>
      <c r="N2084"/>
    </row>
    <row r="2085" spans="2:14" ht="15" customHeight="1" x14ac:dyDescent="0.25">
      <c r="B2085" s="168">
        <v>2012</v>
      </c>
      <c r="C2085" s="168"/>
      <c r="D2085" s="169">
        <v>24</v>
      </c>
      <c r="E2085" s="169">
        <v>1444734</v>
      </c>
      <c r="F2085" s="169">
        <v>621563</v>
      </c>
      <c r="G2085" s="169">
        <v>172416</v>
      </c>
      <c r="H2085" s="169">
        <v>-32551</v>
      </c>
      <c r="I2085"/>
      <c r="J2085"/>
      <c r="K2085"/>
      <c r="L2085"/>
      <c r="M2085"/>
      <c r="N2085"/>
    </row>
    <row r="2086" spans="2:14" s="7" customFormat="1" ht="15" customHeight="1" x14ac:dyDescent="0.25">
      <c r="B2086" s="168">
        <v>2011</v>
      </c>
      <c r="C2086" s="168"/>
      <c r="D2086" s="169">
        <v>27</v>
      </c>
      <c r="E2086" s="169">
        <v>1332014</v>
      </c>
      <c r="F2086" s="169">
        <v>629560</v>
      </c>
      <c r="G2086" s="169">
        <v>182942</v>
      </c>
      <c r="H2086" s="169">
        <v>57179</v>
      </c>
      <c r="I2086"/>
      <c r="J2086"/>
      <c r="K2086"/>
      <c r="L2086"/>
      <c r="M2086"/>
      <c r="N2086"/>
    </row>
    <row r="2087" spans="2:14" s="8" customFormat="1" ht="15" customHeight="1" x14ac:dyDescent="0.25">
      <c r="B2087" s="168">
        <v>2010</v>
      </c>
      <c r="C2087" s="168"/>
      <c r="D2087" s="169">
        <v>29</v>
      </c>
      <c r="E2087" s="169">
        <v>1403244</v>
      </c>
      <c r="F2087" s="169">
        <v>622039</v>
      </c>
      <c r="G2087" s="169">
        <v>205996</v>
      </c>
      <c r="H2087" s="169">
        <v>251950</v>
      </c>
      <c r="I2087"/>
      <c r="J2087"/>
      <c r="K2087"/>
      <c r="L2087"/>
      <c r="M2087"/>
      <c r="N2087"/>
    </row>
    <row r="2088" spans="2:14" s="8" customFormat="1" ht="15" customHeight="1" x14ac:dyDescent="0.25">
      <c r="B2088" s="168">
        <v>2009</v>
      </c>
      <c r="C2088" s="168"/>
      <c r="D2088" s="169">
        <v>30</v>
      </c>
      <c r="E2088" s="169">
        <v>1399106</v>
      </c>
      <c r="F2088" s="169">
        <v>588487</v>
      </c>
      <c r="G2088" s="169">
        <v>210046</v>
      </c>
      <c r="H2088" s="169">
        <v>152915</v>
      </c>
      <c r="I2088"/>
      <c r="J2088"/>
      <c r="K2088"/>
      <c r="L2088"/>
      <c r="M2088"/>
      <c r="N2088"/>
    </row>
    <row r="2089" spans="2:14" s="8" customFormat="1" ht="15" customHeight="1" x14ac:dyDescent="0.25">
      <c r="B2089" s="168">
        <v>2008</v>
      </c>
      <c r="C2089" s="168"/>
      <c r="D2089" s="169">
        <v>25</v>
      </c>
      <c r="E2089" s="169">
        <v>1376499</v>
      </c>
      <c r="F2089" s="169">
        <v>631652</v>
      </c>
      <c r="G2089" s="169">
        <v>285009</v>
      </c>
      <c r="H2089" s="169">
        <v>6033</v>
      </c>
      <c r="I2089"/>
      <c r="J2089"/>
      <c r="K2089"/>
      <c r="L2089"/>
      <c r="M2089"/>
      <c r="N2089"/>
    </row>
    <row r="2090" spans="2:14" ht="15" customHeight="1" x14ac:dyDescent="0.25">
      <c r="B2090" s="258" t="s">
        <v>40</v>
      </c>
      <c r="C2090" s="184"/>
      <c r="D2090" s="184"/>
      <c r="E2090" s="184"/>
      <c r="F2090" s="184"/>
      <c r="G2090" s="184"/>
      <c r="H2090" s="184"/>
      <c r="I2090"/>
      <c r="J2090"/>
      <c r="K2090"/>
      <c r="L2090"/>
      <c r="M2090"/>
      <c r="N2090"/>
    </row>
    <row r="2091" spans="2:14" ht="15" customHeight="1" x14ac:dyDescent="0.25">
      <c r="B2091" s="187" t="s">
        <v>279</v>
      </c>
      <c r="C2091" s="187"/>
      <c r="D2091" s="187"/>
      <c r="E2091" s="187"/>
      <c r="F2091" s="187"/>
      <c r="G2091" s="187"/>
      <c r="H2091" s="187"/>
      <c r="I2091"/>
      <c r="J2091"/>
      <c r="K2091"/>
      <c r="L2091"/>
      <c r="M2091"/>
      <c r="N2091"/>
    </row>
    <row r="2092" spans="2:14" ht="15" customHeight="1" x14ac:dyDescent="0.25">
      <c r="B2092" s="181">
        <v>2023</v>
      </c>
      <c r="C2092" s="181"/>
      <c r="D2092" s="182">
        <v>49267</v>
      </c>
      <c r="E2092" s="182">
        <v>4688887</v>
      </c>
      <c r="F2092" s="182">
        <v>2453352</v>
      </c>
      <c r="G2092" s="182">
        <v>894285</v>
      </c>
      <c r="H2092" s="182">
        <v>4087198</v>
      </c>
      <c r="I2092"/>
      <c r="J2092"/>
      <c r="K2092"/>
      <c r="L2092"/>
      <c r="M2092"/>
      <c r="N2092"/>
    </row>
    <row r="2093" spans="2:14" ht="15" customHeight="1" x14ac:dyDescent="0.25">
      <c r="B2093" s="181">
        <v>2022</v>
      </c>
      <c r="C2093" s="181"/>
      <c r="D2093" s="182">
        <v>47268</v>
      </c>
      <c r="E2093" s="182">
        <v>4456475</v>
      </c>
      <c r="F2093" s="182">
        <v>2429095</v>
      </c>
      <c r="G2093" s="182">
        <v>1048169</v>
      </c>
      <c r="H2093" s="182">
        <v>3316773</v>
      </c>
      <c r="I2093"/>
      <c r="J2093"/>
      <c r="K2093"/>
      <c r="L2093"/>
      <c r="M2093"/>
      <c r="N2093"/>
    </row>
    <row r="2094" spans="2:14" ht="15" customHeight="1" x14ac:dyDescent="0.25">
      <c r="B2094" s="168">
        <v>2021</v>
      </c>
      <c r="C2094" s="168"/>
      <c r="D2094" s="169">
        <v>44826</v>
      </c>
      <c r="E2094" s="169">
        <v>3517910</v>
      </c>
      <c r="F2094" s="169">
        <v>1833635</v>
      </c>
      <c r="G2094" s="169">
        <v>663201</v>
      </c>
      <c r="H2094" s="169">
        <v>2680119</v>
      </c>
      <c r="I2094"/>
      <c r="J2094"/>
      <c r="K2094"/>
      <c r="L2094"/>
      <c r="M2094"/>
      <c r="N2094"/>
    </row>
    <row r="2095" spans="2:14" ht="15" customHeight="1" x14ac:dyDescent="0.25">
      <c r="B2095" s="187" t="s">
        <v>280</v>
      </c>
      <c r="C2095" s="187"/>
      <c r="D2095" s="187"/>
      <c r="E2095" s="187"/>
      <c r="F2095" s="187"/>
      <c r="G2095" s="187"/>
      <c r="H2095" s="187"/>
      <c r="I2095"/>
      <c r="J2095"/>
      <c r="K2095"/>
      <c r="L2095"/>
      <c r="M2095"/>
      <c r="N2095"/>
    </row>
    <row r="2096" spans="2:14" ht="15" customHeight="1" x14ac:dyDescent="0.25">
      <c r="B2096" s="181">
        <v>2023</v>
      </c>
      <c r="C2096" s="181"/>
      <c r="D2096" s="182">
        <v>21638</v>
      </c>
      <c r="E2096" s="182">
        <v>1377849</v>
      </c>
      <c r="F2096" s="182">
        <v>793213</v>
      </c>
      <c r="G2096" s="182">
        <v>315314</v>
      </c>
      <c r="H2096" s="182">
        <v>732639</v>
      </c>
      <c r="I2096"/>
      <c r="J2096"/>
      <c r="K2096"/>
      <c r="L2096"/>
      <c r="M2096"/>
      <c r="N2096"/>
    </row>
    <row r="2097" spans="2:14" ht="15" customHeight="1" x14ac:dyDescent="0.25">
      <c r="B2097" s="181">
        <v>2022</v>
      </c>
      <c r="C2097" s="181"/>
      <c r="D2097" s="182">
        <v>20867</v>
      </c>
      <c r="E2097" s="182">
        <v>1231881</v>
      </c>
      <c r="F2097" s="182">
        <v>732927</v>
      </c>
      <c r="G2097" s="182">
        <v>313767</v>
      </c>
      <c r="H2097" s="182">
        <v>784017</v>
      </c>
      <c r="I2097"/>
      <c r="J2097"/>
      <c r="K2097"/>
      <c r="L2097"/>
      <c r="M2097"/>
      <c r="N2097"/>
    </row>
    <row r="2098" spans="2:14" ht="15" customHeight="1" x14ac:dyDescent="0.25">
      <c r="B2098" s="168">
        <v>2021</v>
      </c>
      <c r="C2098" s="168"/>
      <c r="D2098" s="169">
        <v>20016</v>
      </c>
      <c r="E2098" s="169">
        <v>1063371</v>
      </c>
      <c r="F2098" s="169">
        <v>629181</v>
      </c>
      <c r="G2098" s="169">
        <v>277879</v>
      </c>
      <c r="H2098" s="169">
        <v>666849</v>
      </c>
      <c r="I2098"/>
      <c r="J2098"/>
      <c r="K2098"/>
      <c r="L2098"/>
      <c r="M2098"/>
      <c r="N2098"/>
    </row>
    <row r="2099" spans="2:14" ht="15" customHeight="1" x14ac:dyDescent="0.25">
      <c r="B2099" s="187" t="s">
        <v>615</v>
      </c>
      <c r="C2099" s="187"/>
      <c r="D2099" s="187"/>
      <c r="E2099" s="187"/>
      <c r="F2099" s="187"/>
      <c r="G2099" s="187"/>
      <c r="H2099" s="187"/>
      <c r="I2099"/>
      <c r="J2099"/>
      <c r="K2099"/>
      <c r="L2099"/>
      <c r="M2099"/>
      <c r="N2099"/>
    </row>
    <row r="2100" spans="2:14" ht="15" customHeight="1" x14ac:dyDescent="0.25">
      <c r="B2100" s="181">
        <v>2023</v>
      </c>
      <c r="C2100" s="181"/>
      <c r="D2100" s="182">
        <v>8855</v>
      </c>
      <c r="E2100" s="182">
        <v>554444</v>
      </c>
      <c r="F2100" s="182">
        <v>323880</v>
      </c>
      <c r="G2100" s="182">
        <v>139160</v>
      </c>
      <c r="H2100" s="182">
        <v>222547</v>
      </c>
      <c r="I2100"/>
      <c r="J2100"/>
      <c r="K2100"/>
      <c r="L2100"/>
      <c r="M2100"/>
      <c r="N2100"/>
    </row>
    <row r="2101" spans="2:14" ht="15" customHeight="1" x14ac:dyDescent="0.25">
      <c r="B2101" s="181">
        <v>2022</v>
      </c>
      <c r="C2101" s="181"/>
      <c r="D2101" s="182">
        <v>8486</v>
      </c>
      <c r="E2101" s="182">
        <v>488150</v>
      </c>
      <c r="F2101" s="182">
        <v>282609</v>
      </c>
      <c r="G2101" s="182">
        <v>126508</v>
      </c>
      <c r="H2101" s="182">
        <v>170678</v>
      </c>
      <c r="I2101"/>
      <c r="J2101"/>
      <c r="K2101"/>
      <c r="L2101"/>
      <c r="M2101"/>
      <c r="N2101"/>
    </row>
    <row r="2102" spans="2:14" ht="15" customHeight="1" x14ac:dyDescent="0.25">
      <c r="B2102" s="168">
        <v>2021</v>
      </c>
      <c r="C2102" s="168"/>
      <c r="D2102" s="169">
        <v>8046</v>
      </c>
      <c r="E2102" s="169">
        <v>438484</v>
      </c>
      <c r="F2102" s="169">
        <v>254459</v>
      </c>
      <c r="G2102" s="169">
        <v>115965</v>
      </c>
      <c r="H2102" s="169">
        <v>247161</v>
      </c>
      <c r="I2102"/>
      <c r="J2102"/>
      <c r="K2102"/>
      <c r="L2102"/>
      <c r="M2102"/>
      <c r="N2102"/>
    </row>
    <row r="2103" spans="2:14" ht="15" customHeight="1" x14ac:dyDescent="0.25">
      <c r="B2103" s="187" t="s">
        <v>616</v>
      </c>
      <c r="C2103" s="187"/>
      <c r="D2103" s="187"/>
      <c r="E2103" s="187"/>
      <c r="F2103" s="187"/>
      <c r="G2103" s="187"/>
      <c r="H2103" s="187"/>
      <c r="I2103"/>
      <c r="J2103"/>
      <c r="K2103"/>
      <c r="L2103"/>
      <c r="M2103"/>
      <c r="N2103"/>
    </row>
    <row r="2104" spans="2:14" ht="15" customHeight="1" x14ac:dyDescent="0.25">
      <c r="B2104" s="181">
        <v>2023</v>
      </c>
      <c r="C2104" s="181"/>
      <c r="D2104" s="182">
        <v>49525</v>
      </c>
      <c r="E2104" s="182">
        <v>11864164</v>
      </c>
      <c r="F2104" s="182">
        <v>5823087</v>
      </c>
      <c r="G2104" s="182">
        <v>1609715</v>
      </c>
      <c r="H2104" s="182">
        <v>5167260</v>
      </c>
      <c r="I2104"/>
      <c r="J2104"/>
      <c r="K2104"/>
      <c r="L2104"/>
      <c r="M2104"/>
      <c r="N2104"/>
    </row>
    <row r="2105" spans="2:14" ht="15" customHeight="1" x14ac:dyDescent="0.25">
      <c r="B2105" s="181">
        <v>2022</v>
      </c>
      <c r="C2105" s="181"/>
      <c r="D2105" s="182">
        <v>47258</v>
      </c>
      <c r="E2105" s="182">
        <v>10486255</v>
      </c>
      <c r="F2105" s="182">
        <v>5071966</v>
      </c>
      <c r="G2105" s="182">
        <v>1463109</v>
      </c>
      <c r="H2105" s="182">
        <v>5070640</v>
      </c>
      <c r="I2105"/>
      <c r="J2105"/>
      <c r="K2105"/>
      <c r="L2105"/>
      <c r="M2105"/>
      <c r="N2105"/>
    </row>
    <row r="2106" spans="2:14" ht="15" customHeight="1" x14ac:dyDescent="0.25">
      <c r="B2106" s="168">
        <v>2021</v>
      </c>
      <c r="C2106" s="168"/>
      <c r="D2106" s="169">
        <v>44745</v>
      </c>
      <c r="E2106" s="169">
        <v>8902200</v>
      </c>
      <c r="F2106" s="169">
        <v>4258803</v>
      </c>
      <c r="G2106" s="169">
        <v>1250635</v>
      </c>
      <c r="H2106" s="169">
        <v>4230418</v>
      </c>
      <c r="I2106"/>
      <c r="J2106"/>
      <c r="K2106"/>
      <c r="L2106"/>
      <c r="M2106"/>
      <c r="N2106"/>
    </row>
    <row r="2107" spans="2:14" ht="15" customHeight="1" x14ac:dyDescent="0.25">
      <c r="B2107" s="187" t="s">
        <v>617</v>
      </c>
      <c r="C2107" s="187"/>
      <c r="D2107" s="187"/>
      <c r="E2107" s="187"/>
      <c r="F2107" s="187"/>
      <c r="G2107" s="187"/>
      <c r="H2107" s="187"/>
      <c r="I2107"/>
      <c r="J2107"/>
      <c r="K2107"/>
      <c r="L2107"/>
      <c r="M2107"/>
      <c r="N2107"/>
    </row>
    <row r="2108" spans="2:14" ht="15" customHeight="1" x14ac:dyDescent="0.25">
      <c r="B2108" s="181">
        <v>2023</v>
      </c>
      <c r="C2108" s="181"/>
      <c r="D2108" s="182">
        <v>9602</v>
      </c>
      <c r="E2108" s="182">
        <v>676782</v>
      </c>
      <c r="F2108" s="182">
        <v>375187</v>
      </c>
      <c r="G2108" s="182">
        <v>184055</v>
      </c>
      <c r="H2108" s="182">
        <v>228959</v>
      </c>
      <c r="I2108"/>
      <c r="J2108"/>
      <c r="K2108"/>
      <c r="L2108"/>
      <c r="M2108"/>
      <c r="N2108"/>
    </row>
    <row r="2109" spans="2:14" ht="15" customHeight="1" x14ac:dyDescent="0.25">
      <c r="B2109" s="181">
        <v>2022</v>
      </c>
      <c r="C2109" s="181"/>
      <c r="D2109" s="182">
        <v>9085</v>
      </c>
      <c r="E2109" s="182">
        <v>565756</v>
      </c>
      <c r="F2109" s="182">
        <v>317544</v>
      </c>
      <c r="G2109" s="182">
        <v>147904</v>
      </c>
      <c r="H2109" s="182">
        <v>267054</v>
      </c>
      <c r="I2109"/>
      <c r="J2109"/>
      <c r="K2109"/>
      <c r="L2109"/>
      <c r="M2109"/>
      <c r="N2109"/>
    </row>
    <row r="2110" spans="2:14" ht="15" customHeight="1" x14ac:dyDescent="0.25">
      <c r="B2110" s="168">
        <v>2021</v>
      </c>
      <c r="C2110" s="168"/>
      <c r="D2110" s="169">
        <v>8578</v>
      </c>
      <c r="E2110" s="169">
        <v>492709</v>
      </c>
      <c r="F2110" s="169">
        <v>280076</v>
      </c>
      <c r="G2110" s="169">
        <v>128843</v>
      </c>
      <c r="H2110" s="169">
        <v>210418</v>
      </c>
      <c r="I2110"/>
      <c r="J2110"/>
      <c r="K2110"/>
      <c r="L2110"/>
      <c r="M2110"/>
      <c r="N2110"/>
    </row>
    <row r="2111" spans="2:14" ht="15" customHeight="1" x14ac:dyDescent="0.25">
      <c r="B2111" s="187" t="s">
        <v>281</v>
      </c>
      <c r="C2111" s="187"/>
      <c r="D2111" s="187"/>
      <c r="E2111" s="187"/>
      <c r="F2111" s="187"/>
      <c r="G2111" s="187"/>
      <c r="H2111" s="187"/>
      <c r="I2111"/>
      <c r="J2111"/>
      <c r="K2111"/>
      <c r="L2111"/>
      <c r="M2111"/>
      <c r="N2111"/>
    </row>
    <row r="2112" spans="2:14" ht="15" customHeight="1" x14ac:dyDescent="0.25">
      <c r="B2112" s="181">
        <v>2023</v>
      </c>
      <c r="C2112" s="181"/>
      <c r="D2112" s="182">
        <v>4820</v>
      </c>
      <c r="E2112" s="182">
        <v>354313</v>
      </c>
      <c r="F2112" s="182">
        <v>201767</v>
      </c>
      <c r="G2112" s="182">
        <v>76563</v>
      </c>
      <c r="H2112" s="182">
        <v>71201</v>
      </c>
      <c r="I2112"/>
      <c r="J2112"/>
      <c r="K2112"/>
      <c r="L2112"/>
      <c r="M2112"/>
      <c r="N2112"/>
    </row>
    <row r="2113" spans="2:14" ht="15" customHeight="1" x14ac:dyDescent="0.25">
      <c r="B2113" s="181">
        <v>2022</v>
      </c>
      <c r="C2113" s="181"/>
      <c r="D2113" s="182">
        <v>4631</v>
      </c>
      <c r="E2113" s="182">
        <v>277397</v>
      </c>
      <c r="F2113" s="182">
        <v>164389</v>
      </c>
      <c r="G2113" s="182">
        <v>65993</v>
      </c>
      <c r="H2113" s="182">
        <v>54424</v>
      </c>
      <c r="I2113"/>
      <c r="J2113"/>
      <c r="K2113"/>
      <c r="L2113"/>
      <c r="M2113"/>
      <c r="N2113"/>
    </row>
    <row r="2114" spans="2:14" ht="15" customHeight="1" x14ac:dyDescent="0.25">
      <c r="B2114" s="168">
        <v>2021</v>
      </c>
      <c r="C2114" s="168"/>
      <c r="D2114" s="169">
        <v>4439</v>
      </c>
      <c r="E2114" s="169">
        <v>229042</v>
      </c>
      <c r="F2114" s="169">
        <v>138565</v>
      </c>
      <c r="G2114" s="169">
        <v>56606</v>
      </c>
      <c r="H2114" s="169">
        <v>27260</v>
      </c>
      <c r="I2114"/>
      <c r="J2114"/>
      <c r="K2114"/>
      <c r="L2114"/>
      <c r="M2114"/>
      <c r="N2114"/>
    </row>
    <row r="2115" spans="2:14" s="10" customFormat="1" ht="15" customHeight="1" x14ac:dyDescent="0.25">
      <c r="B2115" s="187" t="s">
        <v>282</v>
      </c>
      <c r="C2115" s="187"/>
      <c r="D2115" s="187"/>
      <c r="E2115" s="187"/>
      <c r="F2115" s="187"/>
      <c r="G2115" s="187"/>
      <c r="H2115" s="187"/>
      <c r="I2115"/>
      <c r="J2115"/>
      <c r="K2115"/>
      <c r="L2115"/>
      <c r="M2115"/>
      <c r="N2115"/>
    </row>
    <row r="2116" spans="2:14" s="10" customFormat="1" ht="15" customHeight="1" x14ac:dyDescent="0.25">
      <c r="B2116" s="181">
        <v>2023</v>
      </c>
      <c r="C2116" s="181"/>
      <c r="D2116" s="182">
        <v>6938</v>
      </c>
      <c r="E2116" s="182">
        <v>452445</v>
      </c>
      <c r="F2116" s="182">
        <v>293506</v>
      </c>
      <c r="G2116" s="182">
        <v>157474</v>
      </c>
      <c r="H2116" s="182">
        <v>172601</v>
      </c>
      <c r="I2116"/>
      <c r="J2116"/>
      <c r="K2116"/>
      <c r="L2116"/>
      <c r="M2116"/>
      <c r="N2116"/>
    </row>
    <row r="2117" spans="2:14" s="10" customFormat="1" ht="15" customHeight="1" x14ac:dyDescent="0.25">
      <c r="B2117" s="181">
        <v>2022</v>
      </c>
      <c r="C2117" s="181"/>
      <c r="D2117" s="182">
        <v>6404</v>
      </c>
      <c r="E2117" s="182">
        <v>399555</v>
      </c>
      <c r="F2117" s="182">
        <v>259793</v>
      </c>
      <c r="G2117" s="182">
        <v>141159</v>
      </c>
      <c r="H2117" s="182">
        <v>162102</v>
      </c>
      <c r="I2117"/>
      <c r="J2117"/>
      <c r="K2117"/>
      <c r="L2117"/>
      <c r="M2117"/>
      <c r="N2117"/>
    </row>
    <row r="2118" spans="2:14" s="10" customFormat="1" ht="15" customHeight="1" x14ac:dyDescent="0.25">
      <c r="B2118" s="168">
        <v>2021</v>
      </c>
      <c r="C2118" s="168"/>
      <c r="D2118" s="169">
        <v>5942</v>
      </c>
      <c r="E2118" s="169">
        <v>336023</v>
      </c>
      <c r="F2118" s="169">
        <v>217551</v>
      </c>
      <c r="G2118" s="169">
        <v>114910</v>
      </c>
      <c r="H2118" s="169">
        <v>109487</v>
      </c>
      <c r="I2118"/>
      <c r="J2118"/>
      <c r="K2118"/>
      <c r="L2118"/>
      <c r="M2118"/>
      <c r="N2118"/>
    </row>
    <row r="2119" spans="2:14" ht="15" customHeight="1" x14ac:dyDescent="0.25">
      <c r="B2119" s="187" t="s">
        <v>513</v>
      </c>
      <c r="C2119" s="187"/>
      <c r="D2119" s="187"/>
      <c r="E2119" s="187"/>
      <c r="F2119" s="187"/>
      <c r="G2119" s="187"/>
      <c r="H2119" s="187"/>
      <c r="I2119"/>
      <c r="J2119"/>
      <c r="K2119"/>
      <c r="L2119"/>
      <c r="M2119"/>
      <c r="N2119"/>
    </row>
    <row r="2120" spans="2:14" ht="15" customHeight="1" x14ac:dyDescent="0.25">
      <c r="B2120" s="181">
        <v>2023</v>
      </c>
      <c r="C2120" s="181"/>
      <c r="D2120" s="182">
        <v>2373</v>
      </c>
      <c r="E2120" s="182">
        <v>149442</v>
      </c>
      <c r="F2120" s="182">
        <v>93876</v>
      </c>
      <c r="G2120" s="182">
        <v>44676</v>
      </c>
      <c r="H2120" s="182">
        <v>59337</v>
      </c>
      <c r="I2120"/>
      <c r="J2120"/>
      <c r="K2120"/>
      <c r="L2120"/>
      <c r="M2120"/>
      <c r="N2120"/>
    </row>
    <row r="2121" spans="2:14" ht="15" customHeight="1" x14ac:dyDescent="0.25">
      <c r="B2121" s="181">
        <v>2022</v>
      </c>
      <c r="C2121" s="181"/>
      <c r="D2121" s="182">
        <v>2255</v>
      </c>
      <c r="E2121" s="182">
        <v>132925</v>
      </c>
      <c r="F2121" s="182">
        <v>83988</v>
      </c>
      <c r="G2121" s="182">
        <v>38421</v>
      </c>
      <c r="H2121" s="182">
        <v>45921</v>
      </c>
      <c r="I2121"/>
      <c r="J2121"/>
      <c r="K2121"/>
      <c r="L2121"/>
      <c r="M2121"/>
      <c r="N2121"/>
    </row>
    <row r="2122" spans="2:14" ht="15" customHeight="1" x14ac:dyDescent="0.25">
      <c r="B2122" s="168">
        <v>2021</v>
      </c>
      <c r="C2122" s="168"/>
      <c r="D2122" s="169">
        <v>2176</v>
      </c>
      <c r="E2122" s="169">
        <v>110885</v>
      </c>
      <c r="F2122" s="169">
        <v>70227</v>
      </c>
      <c r="G2122" s="169">
        <v>33483</v>
      </c>
      <c r="H2122" s="169">
        <v>45087</v>
      </c>
      <c r="I2122"/>
      <c r="J2122"/>
      <c r="K2122"/>
      <c r="L2122"/>
      <c r="M2122"/>
      <c r="N2122"/>
    </row>
    <row r="2123" spans="2:14" ht="15" customHeight="1" x14ac:dyDescent="0.25">
      <c r="B2123" s="187" t="s">
        <v>530</v>
      </c>
      <c r="C2123" s="187"/>
      <c r="D2123" s="187"/>
      <c r="E2123" s="187"/>
      <c r="F2123" s="187"/>
      <c r="G2123" s="187"/>
      <c r="H2123" s="187"/>
      <c r="I2123"/>
      <c r="J2123"/>
      <c r="K2123"/>
      <c r="L2123"/>
      <c r="M2123"/>
      <c r="N2123"/>
    </row>
    <row r="2124" spans="2:14" ht="15" customHeight="1" x14ac:dyDescent="0.25">
      <c r="B2124" s="181">
        <v>2023</v>
      </c>
      <c r="C2124" s="181"/>
      <c r="D2124" s="182">
        <v>3113</v>
      </c>
      <c r="E2124" s="182">
        <v>467165</v>
      </c>
      <c r="F2124" s="182">
        <v>235850</v>
      </c>
      <c r="G2124" s="182">
        <v>146534</v>
      </c>
      <c r="H2124" s="182">
        <v>403325</v>
      </c>
      <c r="I2124"/>
      <c r="J2124"/>
      <c r="K2124"/>
      <c r="L2124"/>
      <c r="M2124"/>
      <c r="N2124"/>
    </row>
    <row r="2125" spans="2:14" ht="15" customHeight="1" x14ac:dyDescent="0.25">
      <c r="B2125" s="181">
        <v>2022</v>
      </c>
      <c r="C2125" s="181"/>
      <c r="D2125" s="182">
        <v>2931</v>
      </c>
      <c r="E2125" s="182">
        <v>371848</v>
      </c>
      <c r="F2125" s="182">
        <v>196652</v>
      </c>
      <c r="G2125" s="182">
        <v>121867</v>
      </c>
      <c r="H2125" s="182">
        <v>317511</v>
      </c>
      <c r="I2125"/>
      <c r="J2125"/>
      <c r="K2125"/>
      <c r="L2125"/>
      <c r="M2125"/>
      <c r="N2125"/>
    </row>
    <row r="2126" spans="2:14" ht="15" customHeight="1" x14ac:dyDescent="0.25">
      <c r="B2126" s="168">
        <v>2021</v>
      </c>
      <c r="C2126" s="168"/>
      <c r="D2126" s="169">
        <v>2772</v>
      </c>
      <c r="E2126" s="169">
        <v>253905</v>
      </c>
      <c r="F2126" s="169">
        <v>138237</v>
      </c>
      <c r="G2126" s="169">
        <v>78187</v>
      </c>
      <c r="H2126" s="169">
        <v>194503</v>
      </c>
      <c r="I2126"/>
      <c r="J2126"/>
      <c r="K2126"/>
      <c r="L2126"/>
      <c r="M2126"/>
      <c r="N2126"/>
    </row>
    <row r="2127" spans="2:14" ht="15" customHeight="1" x14ac:dyDescent="0.25">
      <c r="B2127" s="258" t="s">
        <v>29</v>
      </c>
      <c r="C2127" s="184"/>
      <c r="D2127" s="184"/>
      <c r="E2127" s="184"/>
      <c r="F2127" s="184"/>
      <c r="G2127" s="184"/>
      <c r="H2127" s="184"/>
      <c r="I2127"/>
      <c r="J2127"/>
      <c r="K2127"/>
      <c r="L2127"/>
      <c r="M2127"/>
      <c r="N2127"/>
    </row>
    <row r="2128" spans="2:14" ht="15" customHeight="1" x14ac:dyDescent="0.25">
      <c r="B2128" s="187" t="s">
        <v>391</v>
      </c>
      <c r="C2128" s="187"/>
      <c r="D2128" s="187"/>
      <c r="E2128" s="187"/>
      <c r="F2128" s="187"/>
      <c r="G2128" s="187"/>
      <c r="H2128" s="187"/>
      <c r="I2128"/>
      <c r="J2128"/>
      <c r="K2128"/>
      <c r="L2128"/>
      <c r="M2128"/>
      <c r="N2128"/>
    </row>
    <row r="2129" spans="2:14" ht="15" customHeight="1" x14ac:dyDescent="0.25">
      <c r="B2129" s="181">
        <v>2023</v>
      </c>
      <c r="C2129" s="181"/>
      <c r="D2129" s="182">
        <v>244933</v>
      </c>
      <c r="E2129" s="182">
        <v>18744969</v>
      </c>
      <c r="F2129" s="182">
        <v>10406625</v>
      </c>
      <c r="G2129" s="182">
        <v>3548866</v>
      </c>
      <c r="H2129" s="182">
        <v>2474645</v>
      </c>
      <c r="I2129"/>
      <c r="J2129"/>
      <c r="K2129"/>
      <c r="L2129"/>
      <c r="M2129"/>
      <c r="N2129"/>
    </row>
    <row r="2130" spans="2:14" ht="15" customHeight="1" x14ac:dyDescent="0.25">
      <c r="B2130" s="181">
        <v>2022</v>
      </c>
      <c r="C2130" s="181"/>
      <c r="D2130" s="182">
        <v>221148</v>
      </c>
      <c r="E2130" s="182">
        <v>16059666</v>
      </c>
      <c r="F2130" s="182">
        <v>9025237</v>
      </c>
      <c r="G2130" s="182">
        <v>3165413</v>
      </c>
      <c r="H2130" s="182">
        <v>2303769</v>
      </c>
      <c r="I2130"/>
      <c r="J2130"/>
      <c r="K2130"/>
      <c r="L2130"/>
      <c r="M2130"/>
      <c r="N2130"/>
    </row>
    <row r="2131" spans="2:14" ht="15" customHeight="1" x14ac:dyDescent="0.25">
      <c r="B2131" s="181">
        <v>2021</v>
      </c>
      <c r="C2131" s="181"/>
      <c r="D2131" s="182">
        <v>186484</v>
      </c>
      <c r="E2131" s="182">
        <v>12196772</v>
      </c>
      <c r="F2131" s="182">
        <v>7466396</v>
      </c>
      <c r="G2131" s="182">
        <v>2363321</v>
      </c>
      <c r="H2131" s="182">
        <v>2669467</v>
      </c>
      <c r="I2131"/>
      <c r="J2131"/>
      <c r="K2131"/>
      <c r="L2131"/>
      <c r="M2131"/>
      <c r="N2131"/>
    </row>
    <row r="2132" spans="2:14" ht="15" customHeight="1" x14ac:dyDescent="0.25">
      <c r="B2132" s="168">
        <v>2020</v>
      </c>
      <c r="C2132" s="168"/>
      <c r="D2132" s="169">
        <v>176636</v>
      </c>
      <c r="E2132" s="169">
        <v>10303062</v>
      </c>
      <c r="F2132" s="169">
        <v>6345524</v>
      </c>
      <c r="G2132" s="169">
        <v>1754964</v>
      </c>
      <c r="H2132" s="169">
        <v>816183</v>
      </c>
      <c r="I2132"/>
      <c r="J2132"/>
      <c r="K2132"/>
      <c r="L2132"/>
      <c r="M2132"/>
      <c r="N2132"/>
    </row>
    <row r="2133" spans="2:14" ht="15" customHeight="1" x14ac:dyDescent="0.25">
      <c r="B2133" s="168">
        <v>2019</v>
      </c>
      <c r="C2133" s="168"/>
      <c r="D2133" s="169">
        <v>188846</v>
      </c>
      <c r="E2133" s="169">
        <v>13449017</v>
      </c>
      <c r="F2133" s="169">
        <v>7049613</v>
      </c>
      <c r="G2133" s="169">
        <v>2190189</v>
      </c>
      <c r="H2133" s="169">
        <v>1444201</v>
      </c>
      <c r="I2133"/>
      <c r="J2133"/>
      <c r="K2133"/>
      <c r="L2133"/>
      <c r="M2133"/>
      <c r="N2133"/>
    </row>
    <row r="2134" spans="2:14" ht="15" customHeight="1" x14ac:dyDescent="0.25">
      <c r="B2134" s="168">
        <v>2018</v>
      </c>
      <c r="C2134" s="168"/>
      <c r="D2134" s="169">
        <v>181109</v>
      </c>
      <c r="E2134" s="169">
        <v>12704736</v>
      </c>
      <c r="F2134" s="169">
        <v>6855181</v>
      </c>
      <c r="G2134" s="169">
        <v>2234786</v>
      </c>
      <c r="H2134" s="169">
        <v>1442822</v>
      </c>
      <c r="I2134"/>
      <c r="J2134"/>
      <c r="K2134"/>
      <c r="L2134"/>
      <c r="M2134"/>
      <c r="N2134"/>
    </row>
    <row r="2135" spans="2:14" ht="15" customHeight="1" x14ac:dyDescent="0.25">
      <c r="B2135" s="168">
        <v>2017</v>
      </c>
      <c r="C2135" s="168"/>
      <c r="D2135" s="169">
        <v>176535</v>
      </c>
      <c r="E2135" s="169">
        <v>11795437</v>
      </c>
      <c r="F2135" s="169">
        <v>6342078</v>
      </c>
      <c r="G2135" s="169">
        <v>2083102</v>
      </c>
      <c r="H2135" s="169">
        <v>1307499</v>
      </c>
      <c r="I2135"/>
      <c r="J2135"/>
      <c r="K2135"/>
      <c r="L2135"/>
      <c r="M2135"/>
      <c r="N2135"/>
    </row>
    <row r="2136" spans="2:14" s="9" customFormat="1" ht="15" customHeight="1" collapsed="1" x14ac:dyDescent="0.25">
      <c r="B2136" s="168">
        <v>2016</v>
      </c>
      <c r="C2136" s="168"/>
      <c r="D2136" s="169">
        <v>163936</v>
      </c>
      <c r="E2136" s="169">
        <v>10376855</v>
      </c>
      <c r="F2136" s="169">
        <v>5672493</v>
      </c>
      <c r="G2136" s="169">
        <v>1815803</v>
      </c>
      <c r="H2136" s="169">
        <v>1131517</v>
      </c>
      <c r="I2136"/>
      <c r="J2136"/>
      <c r="K2136"/>
      <c r="L2136"/>
      <c r="M2136"/>
      <c r="N2136"/>
    </row>
    <row r="2137" spans="2:14" s="9" customFormat="1" ht="15" customHeight="1" x14ac:dyDescent="0.25">
      <c r="B2137" s="168">
        <v>2015</v>
      </c>
      <c r="C2137" s="168"/>
      <c r="D2137" s="169">
        <v>154178</v>
      </c>
      <c r="E2137" s="169">
        <v>9766062</v>
      </c>
      <c r="F2137" s="169">
        <v>5302812</v>
      </c>
      <c r="G2137" s="169">
        <v>1641819</v>
      </c>
      <c r="H2137" s="169">
        <v>922137</v>
      </c>
      <c r="I2137"/>
      <c r="J2137"/>
      <c r="K2137"/>
      <c r="L2137"/>
      <c r="M2137"/>
      <c r="N2137"/>
    </row>
    <row r="2138" spans="2:14" s="9" customFormat="1" ht="15" customHeight="1" x14ac:dyDescent="0.25">
      <c r="B2138" s="168">
        <v>2014</v>
      </c>
      <c r="C2138" s="168"/>
      <c r="D2138" s="169">
        <v>144987</v>
      </c>
      <c r="E2138" s="169">
        <v>9327225</v>
      </c>
      <c r="F2138" s="169">
        <v>5020025</v>
      </c>
      <c r="G2138" s="169">
        <v>1574185</v>
      </c>
      <c r="H2138" s="169">
        <v>814670</v>
      </c>
      <c r="I2138"/>
      <c r="J2138"/>
      <c r="K2138"/>
      <c r="L2138"/>
      <c r="M2138"/>
      <c r="N2138"/>
    </row>
    <row r="2139" spans="2:14" ht="15" customHeight="1" x14ac:dyDescent="0.25">
      <c r="B2139" s="168">
        <v>2013</v>
      </c>
      <c r="C2139" s="168"/>
      <c r="D2139" s="169">
        <v>136269</v>
      </c>
      <c r="E2139" s="169">
        <v>8864347</v>
      </c>
      <c r="F2139" s="169">
        <v>4659209</v>
      </c>
      <c r="G2139" s="169">
        <v>1467660</v>
      </c>
      <c r="H2139" s="169">
        <v>602186</v>
      </c>
      <c r="I2139"/>
      <c r="J2139"/>
      <c r="K2139"/>
      <c r="L2139"/>
      <c r="M2139"/>
      <c r="N2139"/>
    </row>
    <row r="2140" spans="2:14" ht="15" customHeight="1" x14ac:dyDescent="0.25">
      <c r="B2140" s="168">
        <v>2012</v>
      </c>
      <c r="C2140" s="168"/>
      <c r="D2140" s="169">
        <v>134904</v>
      </c>
      <c r="E2140" s="169">
        <v>8925268</v>
      </c>
      <c r="F2140" s="169">
        <v>4718096</v>
      </c>
      <c r="G2140" s="169">
        <v>1495007</v>
      </c>
      <c r="H2140" s="169">
        <v>495671</v>
      </c>
      <c r="I2140"/>
      <c r="J2140"/>
      <c r="K2140"/>
      <c r="L2140"/>
      <c r="M2140"/>
      <c r="N2140"/>
    </row>
    <row r="2141" spans="2:14" ht="15" customHeight="1" x14ac:dyDescent="0.25">
      <c r="B2141" s="168">
        <v>2011</v>
      </c>
      <c r="C2141" s="168"/>
      <c r="D2141" s="169">
        <v>140038</v>
      </c>
      <c r="E2141" s="169">
        <v>9595212</v>
      </c>
      <c r="F2141" s="169">
        <v>5122357</v>
      </c>
      <c r="G2141" s="169">
        <v>1626151</v>
      </c>
      <c r="H2141" s="169">
        <v>513205</v>
      </c>
      <c r="I2141"/>
      <c r="J2141"/>
      <c r="K2141"/>
      <c r="L2141"/>
      <c r="M2141"/>
      <c r="N2141"/>
    </row>
    <row r="2142" spans="2:14" ht="15" customHeight="1" x14ac:dyDescent="0.25">
      <c r="B2142" s="168">
        <v>2010</v>
      </c>
      <c r="C2142" s="168"/>
      <c r="D2142" s="169">
        <v>146893</v>
      </c>
      <c r="E2142" s="169">
        <v>10011255</v>
      </c>
      <c r="F2142" s="169">
        <v>5402114</v>
      </c>
      <c r="G2142" s="169">
        <v>1871959</v>
      </c>
      <c r="H2142" s="169">
        <v>803295</v>
      </c>
      <c r="I2142"/>
      <c r="J2142"/>
      <c r="K2142"/>
      <c r="L2142"/>
      <c r="M2142"/>
      <c r="N2142"/>
    </row>
    <row r="2143" spans="2:14" ht="15" customHeight="1" x14ac:dyDescent="0.25">
      <c r="B2143" s="168">
        <v>2009</v>
      </c>
      <c r="C2143" s="168"/>
      <c r="D2143" s="169">
        <v>153346</v>
      </c>
      <c r="E2143" s="169">
        <v>9832676</v>
      </c>
      <c r="F2143" s="169">
        <v>5223356</v>
      </c>
      <c r="G2143" s="169">
        <v>1857787</v>
      </c>
      <c r="H2143" s="169">
        <v>771139</v>
      </c>
      <c r="I2143"/>
      <c r="J2143"/>
      <c r="K2143"/>
      <c r="L2143"/>
      <c r="M2143"/>
      <c r="N2143"/>
    </row>
    <row r="2144" spans="2:14" ht="15" customHeight="1" x14ac:dyDescent="0.25">
      <c r="B2144" s="168">
        <v>2008</v>
      </c>
      <c r="C2144" s="168"/>
      <c r="D2144" s="169">
        <v>159464</v>
      </c>
      <c r="E2144" s="169">
        <v>10356437</v>
      </c>
      <c r="F2144" s="169">
        <v>5336983</v>
      </c>
      <c r="G2144" s="169">
        <v>1973721</v>
      </c>
      <c r="H2144" s="169">
        <v>813940</v>
      </c>
      <c r="I2144"/>
      <c r="J2144"/>
      <c r="K2144"/>
      <c r="L2144"/>
      <c r="M2144"/>
      <c r="N2144"/>
    </row>
    <row r="2145" spans="2:14" s="9" customFormat="1" ht="15" customHeight="1" collapsed="1" x14ac:dyDescent="0.25">
      <c r="B2145" s="258" t="s">
        <v>35</v>
      </c>
      <c r="C2145" s="184"/>
      <c r="D2145" s="184"/>
      <c r="E2145" s="184"/>
      <c r="F2145" s="184"/>
      <c r="G2145" s="184"/>
      <c r="H2145" s="184"/>
      <c r="I2145"/>
      <c r="J2145"/>
      <c r="K2145"/>
      <c r="L2145"/>
      <c r="M2145"/>
      <c r="N2145"/>
    </row>
    <row r="2146" spans="2:14" s="9" customFormat="1" ht="15" customHeight="1" x14ac:dyDescent="0.25">
      <c r="B2146" s="187" t="s">
        <v>283</v>
      </c>
      <c r="C2146" s="187"/>
      <c r="D2146" s="187"/>
      <c r="E2146" s="187"/>
      <c r="F2146" s="187"/>
      <c r="G2146" s="187"/>
      <c r="H2146" s="187"/>
      <c r="I2146"/>
      <c r="J2146"/>
      <c r="K2146"/>
      <c r="L2146"/>
      <c r="M2146"/>
      <c r="N2146"/>
    </row>
    <row r="2147" spans="2:14" s="9" customFormat="1" ht="15" customHeight="1" x14ac:dyDescent="0.25">
      <c r="B2147" s="181">
        <v>2023</v>
      </c>
      <c r="C2147" s="181"/>
      <c r="D2147" s="182">
        <v>225622</v>
      </c>
      <c r="E2147" s="182">
        <v>1753004</v>
      </c>
      <c r="F2147" s="182">
        <v>1420871</v>
      </c>
      <c r="G2147" s="182">
        <v>1325800</v>
      </c>
      <c r="H2147" s="182">
        <v>1316913</v>
      </c>
      <c r="I2147"/>
      <c r="J2147"/>
      <c r="K2147"/>
      <c r="L2147"/>
      <c r="M2147"/>
      <c r="N2147"/>
    </row>
    <row r="2148" spans="2:14" s="9" customFormat="1" ht="15" customHeight="1" x14ac:dyDescent="0.25">
      <c r="B2148" s="181">
        <v>2022</v>
      </c>
      <c r="C2148" s="181"/>
      <c r="D2148" s="182">
        <v>203114</v>
      </c>
      <c r="E2148" s="182">
        <v>1545210</v>
      </c>
      <c r="F2148" s="182">
        <v>1279749</v>
      </c>
      <c r="G2148" s="182">
        <v>1207993</v>
      </c>
      <c r="H2148" s="182">
        <v>1199581</v>
      </c>
      <c r="I2148"/>
      <c r="J2148"/>
      <c r="K2148"/>
      <c r="L2148"/>
      <c r="M2148"/>
      <c r="N2148"/>
    </row>
    <row r="2149" spans="2:14" s="9" customFormat="1" ht="15" customHeight="1" x14ac:dyDescent="0.25">
      <c r="B2149" s="168">
        <v>2021</v>
      </c>
      <c r="C2149" s="168"/>
      <c r="D2149" s="169">
        <v>169454</v>
      </c>
      <c r="E2149" s="169">
        <v>1194419</v>
      </c>
      <c r="F2149" s="169">
        <v>970959</v>
      </c>
      <c r="G2149" s="169">
        <v>906771</v>
      </c>
      <c r="H2149" s="169">
        <v>899146</v>
      </c>
      <c r="I2149"/>
      <c r="J2149"/>
      <c r="K2149"/>
      <c r="L2149"/>
      <c r="M2149"/>
      <c r="N2149"/>
    </row>
    <row r="2150" spans="2:14" s="9" customFormat="1" ht="15" customHeight="1" x14ac:dyDescent="0.25">
      <c r="B2150" s="168">
        <v>2020</v>
      </c>
      <c r="C2150" s="168"/>
      <c r="D2150" s="169">
        <v>160237</v>
      </c>
      <c r="E2150" s="169">
        <v>994616</v>
      </c>
      <c r="F2150" s="169">
        <v>842208</v>
      </c>
      <c r="G2150" s="169">
        <v>755359</v>
      </c>
      <c r="H2150" s="169">
        <v>741753</v>
      </c>
      <c r="I2150"/>
      <c r="J2150"/>
      <c r="K2150"/>
      <c r="L2150"/>
      <c r="M2150"/>
      <c r="N2150"/>
    </row>
    <row r="2151" spans="2:14" s="9" customFormat="1" ht="15" customHeight="1" x14ac:dyDescent="0.25">
      <c r="B2151" s="168">
        <v>2019</v>
      </c>
      <c r="C2151" s="168"/>
      <c r="D2151" s="169">
        <v>172688</v>
      </c>
      <c r="E2151" s="169">
        <v>1191519</v>
      </c>
      <c r="F2151" s="169">
        <v>1006236</v>
      </c>
      <c r="G2151" s="169">
        <v>917570</v>
      </c>
      <c r="H2151" s="169">
        <v>899794</v>
      </c>
      <c r="I2151"/>
      <c r="J2151"/>
      <c r="K2151"/>
      <c r="L2151"/>
      <c r="M2151"/>
      <c r="N2151"/>
    </row>
    <row r="2152" spans="2:14" s="9" customFormat="1" ht="15" customHeight="1" x14ac:dyDescent="0.25">
      <c r="B2152" s="168">
        <v>2018</v>
      </c>
      <c r="C2152" s="168"/>
      <c r="D2152" s="169">
        <v>166114</v>
      </c>
      <c r="E2152" s="169">
        <v>1150548</v>
      </c>
      <c r="F2152" s="169">
        <v>970680</v>
      </c>
      <c r="G2152" s="169">
        <v>886665</v>
      </c>
      <c r="H2152" s="169">
        <v>868311</v>
      </c>
      <c r="I2152"/>
      <c r="J2152"/>
      <c r="K2152"/>
      <c r="L2152"/>
      <c r="M2152"/>
      <c r="N2152"/>
    </row>
    <row r="2153" spans="2:14" s="9" customFormat="1" ht="15" customHeight="1" x14ac:dyDescent="0.25">
      <c r="B2153" s="168">
        <v>2017</v>
      </c>
      <c r="C2153" s="168"/>
      <c r="D2153" s="169">
        <v>162497</v>
      </c>
      <c r="E2153" s="169">
        <v>1070814</v>
      </c>
      <c r="F2153" s="169">
        <v>899691</v>
      </c>
      <c r="G2153" s="169">
        <v>821270</v>
      </c>
      <c r="H2153" s="169">
        <v>806786</v>
      </c>
      <c r="I2153"/>
      <c r="J2153"/>
      <c r="K2153"/>
      <c r="L2153"/>
      <c r="M2153"/>
      <c r="N2153"/>
    </row>
    <row r="2154" spans="2:14" ht="15" customHeight="1" x14ac:dyDescent="0.25">
      <c r="B2154" s="168">
        <v>2016</v>
      </c>
      <c r="C2154" s="168"/>
      <c r="D2154" s="169">
        <v>150627</v>
      </c>
      <c r="E2154" s="169">
        <v>946170</v>
      </c>
      <c r="F2154" s="169">
        <v>800362</v>
      </c>
      <c r="G2154" s="169">
        <v>731229</v>
      </c>
      <c r="H2154" s="169">
        <v>715218</v>
      </c>
      <c r="I2154"/>
      <c r="J2154"/>
      <c r="K2154"/>
      <c r="L2154"/>
      <c r="M2154"/>
      <c r="N2154"/>
    </row>
    <row r="2155" spans="2:14" ht="15" customHeight="1" x14ac:dyDescent="0.25">
      <c r="B2155" s="168">
        <v>2015</v>
      </c>
      <c r="C2155" s="168"/>
      <c r="D2155" s="169">
        <v>141419</v>
      </c>
      <c r="E2155" s="169">
        <v>863400</v>
      </c>
      <c r="F2155" s="169">
        <v>723628</v>
      </c>
      <c r="G2155" s="169">
        <v>659418</v>
      </c>
      <c r="H2155" s="169">
        <v>645699</v>
      </c>
      <c r="I2155"/>
      <c r="J2155"/>
      <c r="K2155"/>
      <c r="L2155"/>
      <c r="M2155"/>
      <c r="N2155"/>
    </row>
    <row r="2156" spans="2:14" ht="15" customHeight="1" x14ac:dyDescent="0.25">
      <c r="B2156" s="168">
        <v>2014</v>
      </c>
      <c r="C2156" s="168"/>
      <c r="D2156" s="169">
        <v>132715</v>
      </c>
      <c r="E2156" s="169">
        <v>791585</v>
      </c>
      <c r="F2156" s="169">
        <v>664247</v>
      </c>
      <c r="G2156" s="169">
        <v>604107</v>
      </c>
      <c r="H2156" s="169">
        <v>590507</v>
      </c>
      <c r="I2156"/>
      <c r="J2156"/>
      <c r="K2156"/>
      <c r="L2156"/>
      <c r="M2156"/>
      <c r="N2156"/>
    </row>
    <row r="2157" spans="2:14" ht="15" customHeight="1" x14ac:dyDescent="0.25">
      <c r="B2157" s="168">
        <v>2013</v>
      </c>
      <c r="C2157" s="168"/>
      <c r="D2157" s="169">
        <v>124462</v>
      </c>
      <c r="E2157" s="169">
        <v>728929</v>
      </c>
      <c r="F2157" s="169">
        <v>604929</v>
      </c>
      <c r="G2157" s="169">
        <v>548171</v>
      </c>
      <c r="H2157" s="169">
        <v>536402</v>
      </c>
      <c r="I2157"/>
      <c r="J2157"/>
      <c r="K2157"/>
      <c r="L2157"/>
      <c r="M2157"/>
      <c r="N2157"/>
    </row>
    <row r="2158" spans="2:14" ht="15" customHeight="1" x14ac:dyDescent="0.25">
      <c r="B2158" s="168">
        <v>2012</v>
      </c>
      <c r="C2158" s="168"/>
      <c r="D2158" s="169">
        <v>123231</v>
      </c>
      <c r="E2158" s="169">
        <v>722729</v>
      </c>
      <c r="F2158" s="169">
        <v>597008</v>
      </c>
      <c r="G2158" s="169">
        <v>542600</v>
      </c>
      <c r="H2158" s="169">
        <v>530849</v>
      </c>
      <c r="I2158"/>
      <c r="J2158"/>
      <c r="K2158"/>
      <c r="L2158"/>
      <c r="M2158"/>
      <c r="N2158"/>
    </row>
    <row r="2159" spans="2:14" ht="15" customHeight="1" x14ac:dyDescent="0.25">
      <c r="B2159" s="168">
        <v>2011</v>
      </c>
      <c r="C2159" s="168"/>
      <c r="D2159" s="169">
        <v>128180</v>
      </c>
      <c r="E2159" s="169">
        <v>766960</v>
      </c>
      <c r="F2159" s="169">
        <v>631314</v>
      </c>
      <c r="G2159" s="169">
        <v>574232</v>
      </c>
      <c r="H2159" s="169">
        <v>561214</v>
      </c>
      <c r="I2159"/>
      <c r="J2159"/>
      <c r="K2159"/>
      <c r="L2159"/>
      <c r="M2159"/>
      <c r="N2159"/>
    </row>
    <row r="2160" spans="2:14" s="9" customFormat="1" ht="15" customHeight="1" collapsed="1" x14ac:dyDescent="0.25">
      <c r="B2160" s="168">
        <v>2010</v>
      </c>
      <c r="C2160" s="168"/>
      <c r="D2160" s="169">
        <v>135216</v>
      </c>
      <c r="E2160" s="169">
        <v>897328</v>
      </c>
      <c r="F2160" s="169">
        <v>739342</v>
      </c>
      <c r="G2160" s="169">
        <v>674016</v>
      </c>
      <c r="H2160" s="169">
        <v>657096</v>
      </c>
      <c r="I2160"/>
      <c r="J2160"/>
      <c r="K2160"/>
      <c r="L2160"/>
      <c r="M2160"/>
      <c r="N2160"/>
    </row>
    <row r="2161" spans="2:14" s="9" customFormat="1" ht="15" customHeight="1" x14ac:dyDescent="0.25">
      <c r="B2161" s="168">
        <v>2009</v>
      </c>
      <c r="C2161" s="168"/>
      <c r="D2161" s="169">
        <v>141470</v>
      </c>
      <c r="E2161" s="169">
        <v>958815</v>
      </c>
      <c r="F2161" s="169">
        <v>781553</v>
      </c>
      <c r="G2161" s="169">
        <v>710948</v>
      </c>
      <c r="H2161" s="169">
        <v>695795</v>
      </c>
      <c r="I2161"/>
      <c r="J2161"/>
      <c r="K2161"/>
      <c r="L2161"/>
      <c r="M2161"/>
      <c r="N2161"/>
    </row>
    <row r="2162" spans="2:14" s="9" customFormat="1" ht="15" customHeight="1" x14ac:dyDescent="0.25">
      <c r="B2162" s="168">
        <v>2008</v>
      </c>
      <c r="C2162" s="168"/>
      <c r="D2162" s="169">
        <v>147593</v>
      </c>
      <c r="E2162" s="169">
        <v>1011677</v>
      </c>
      <c r="F2162" s="169">
        <v>819736</v>
      </c>
      <c r="G2162" s="169">
        <v>749098</v>
      </c>
      <c r="H2162" s="169">
        <v>733683</v>
      </c>
      <c r="I2162"/>
      <c r="J2162"/>
      <c r="K2162"/>
      <c r="L2162"/>
      <c r="M2162"/>
      <c r="N2162"/>
    </row>
    <row r="2163" spans="2:14" ht="15" customHeight="1" x14ac:dyDescent="0.25">
      <c r="B2163" s="187" t="s">
        <v>284</v>
      </c>
      <c r="C2163" s="187"/>
      <c r="D2163" s="187"/>
      <c r="E2163" s="187"/>
      <c r="F2163" s="187"/>
      <c r="G2163" s="187"/>
      <c r="H2163" s="187"/>
      <c r="I2163"/>
      <c r="J2163"/>
      <c r="K2163"/>
      <c r="L2163"/>
      <c r="M2163"/>
      <c r="N2163"/>
    </row>
    <row r="2164" spans="2:14" ht="15" customHeight="1" x14ac:dyDescent="0.25">
      <c r="B2164" s="181">
        <v>2023</v>
      </c>
      <c r="C2164" s="181"/>
      <c r="D2164" s="182">
        <v>19311</v>
      </c>
      <c r="E2164" s="182">
        <v>16991965</v>
      </c>
      <c r="F2164" s="182">
        <v>8985754</v>
      </c>
      <c r="G2164" s="182">
        <v>2223066</v>
      </c>
      <c r="H2164" s="182">
        <v>1157732</v>
      </c>
      <c r="I2164"/>
      <c r="J2164"/>
      <c r="K2164"/>
      <c r="L2164"/>
      <c r="M2164"/>
      <c r="N2164"/>
    </row>
    <row r="2165" spans="2:14" ht="15" customHeight="1" x14ac:dyDescent="0.25">
      <c r="B2165" s="181">
        <v>2022</v>
      </c>
      <c r="C2165" s="181"/>
      <c r="D2165" s="182">
        <v>18034</v>
      </c>
      <c r="E2165" s="182">
        <v>14514456</v>
      </c>
      <c r="F2165" s="182">
        <v>7745488</v>
      </c>
      <c r="G2165" s="182">
        <v>1957420</v>
      </c>
      <c r="H2165" s="182">
        <v>1104188</v>
      </c>
      <c r="I2165"/>
      <c r="J2165"/>
      <c r="K2165"/>
      <c r="L2165"/>
      <c r="M2165"/>
      <c r="N2165"/>
    </row>
    <row r="2166" spans="2:14" ht="15" customHeight="1" x14ac:dyDescent="0.25">
      <c r="B2166" s="168">
        <v>2021</v>
      </c>
      <c r="C2166" s="168"/>
      <c r="D2166" s="169">
        <v>17030</v>
      </c>
      <c r="E2166" s="169">
        <v>11002352</v>
      </c>
      <c r="F2166" s="169">
        <v>6495437</v>
      </c>
      <c r="G2166" s="169">
        <v>1456550</v>
      </c>
      <c r="H2166" s="169">
        <v>1770321</v>
      </c>
      <c r="I2166"/>
      <c r="J2166"/>
      <c r="K2166"/>
      <c r="L2166"/>
      <c r="M2166"/>
      <c r="N2166"/>
    </row>
    <row r="2167" spans="2:14" ht="15" customHeight="1" x14ac:dyDescent="0.25">
      <c r="B2167" s="168">
        <v>2020</v>
      </c>
      <c r="C2167" s="168"/>
      <c r="D2167" s="169">
        <v>16399</v>
      </c>
      <c r="E2167" s="169">
        <v>9308445</v>
      </c>
      <c r="F2167" s="169">
        <v>5503316</v>
      </c>
      <c r="G2167" s="169">
        <v>999605</v>
      </c>
      <c r="H2167" s="169">
        <v>74430</v>
      </c>
      <c r="I2167"/>
      <c r="J2167"/>
      <c r="K2167"/>
      <c r="L2167"/>
      <c r="M2167"/>
      <c r="N2167"/>
    </row>
    <row r="2168" spans="2:14" ht="15" customHeight="1" x14ac:dyDescent="0.25">
      <c r="B2168" s="168">
        <v>2019</v>
      </c>
      <c r="C2168" s="168"/>
      <c r="D2168" s="169">
        <v>16158</v>
      </c>
      <c r="E2168" s="169">
        <v>12257497</v>
      </c>
      <c r="F2168" s="169">
        <v>6043376</v>
      </c>
      <c r="G2168" s="169">
        <v>1272619</v>
      </c>
      <c r="H2168" s="169">
        <v>544406</v>
      </c>
      <c r="I2168"/>
      <c r="J2168"/>
      <c r="K2168"/>
      <c r="L2168"/>
      <c r="M2168"/>
      <c r="N2168"/>
    </row>
    <row r="2169" spans="2:14" ht="15" customHeight="1" x14ac:dyDescent="0.25">
      <c r="B2169" s="168">
        <v>2018</v>
      </c>
      <c r="C2169" s="168"/>
      <c r="D2169" s="169">
        <v>14995</v>
      </c>
      <c r="E2169" s="169">
        <v>11554188</v>
      </c>
      <c r="F2169" s="169">
        <v>5884501</v>
      </c>
      <c r="G2169" s="169">
        <v>1348122</v>
      </c>
      <c r="H2169" s="169">
        <v>574511</v>
      </c>
      <c r="I2169"/>
      <c r="J2169"/>
      <c r="K2169"/>
      <c r="L2169"/>
      <c r="M2169"/>
      <c r="N2169"/>
    </row>
    <row r="2170" spans="2:14" ht="15" customHeight="1" x14ac:dyDescent="0.25">
      <c r="B2170" s="168">
        <v>2017</v>
      </c>
      <c r="C2170" s="168"/>
      <c r="D2170" s="169">
        <v>14038</v>
      </c>
      <c r="E2170" s="169">
        <v>10724623</v>
      </c>
      <c r="F2170" s="169">
        <v>5442386</v>
      </c>
      <c r="G2170" s="169">
        <v>1261832</v>
      </c>
      <c r="H2170" s="169">
        <v>500712</v>
      </c>
      <c r="I2170"/>
      <c r="J2170"/>
      <c r="K2170"/>
      <c r="L2170"/>
      <c r="M2170"/>
      <c r="N2170"/>
    </row>
    <row r="2171" spans="2:14" ht="15" customHeight="1" x14ac:dyDescent="0.25">
      <c r="B2171" s="168">
        <v>2016</v>
      </c>
      <c r="C2171" s="168"/>
      <c r="D2171" s="169">
        <v>13309</v>
      </c>
      <c r="E2171" s="169">
        <v>9430684</v>
      </c>
      <c r="F2171" s="169">
        <v>4872131</v>
      </c>
      <c r="G2171" s="169">
        <v>1084574</v>
      </c>
      <c r="H2171" s="169">
        <v>416299</v>
      </c>
      <c r="I2171"/>
      <c r="J2171"/>
      <c r="K2171"/>
      <c r="L2171"/>
      <c r="M2171"/>
      <c r="N2171"/>
    </row>
    <row r="2172" spans="2:14" ht="15" customHeight="1" x14ac:dyDescent="0.25">
      <c r="B2172" s="168">
        <v>2015</v>
      </c>
      <c r="C2172" s="168"/>
      <c r="D2172" s="169">
        <v>12759</v>
      </c>
      <c r="E2172" s="169">
        <v>8902662</v>
      </c>
      <c r="F2172" s="169">
        <v>4579184</v>
      </c>
      <c r="G2172" s="169">
        <v>982401</v>
      </c>
      <c r="H2172" s="169">
        <v>276437</v>
      </c>
      <c r="I2172"/>
      <c r="J2172"/>
      <c r="K2172"/>
      <c r="L2172"/>
      <c r="M2172"/>
      <c r="N2172"/>
    </row>
    <row r="2173" spans="2:14" ht="15" customHeight="1" x14ac:dyDescent="0.25">
      <c r="B2173" s="168">
        <v>2014</v>
      </c>
      <c r="C2173" s="168"/>
      <c r="D2173" s="169">
        <v>12272</v>
      </c>
      <c r="E2173" s="169">
        <v>8535640</v>
      </c>
      <c r="F2173" s="169">
        <v>4355778</v>
      </c>
      <c r="G2173" s="169">
        <v>970079</v>
      </c>
      <c r="H2173" s="169">
        <v>224162</v>
      </c>
      <c r="I2173"/>
      <c r="J2173"/>
      <c r="K2173"/>
      <c r="L2173"/>
      <c r="M2173"/>
      <c r="N2173"/>
    </row>
    <row r="2174" spans="2:14" ht="15" customHeight="1" x14ac:dyDescent="0.25">
      <c r="B2174" s="168">
        <v>2013</v>
      </c>
      <c r="C2174" s="168"/>
      <c r="D2174" s="169">
        <v>11807</v>
      </c>
      <c r="E2174" s="169">
        <v>8135418</v>
      </c>
      <c r="F2174" s="169">
        <v>4054281</v>
      </c>
      <c r="G2174" s="169">
        <v>919490</v>
      </c>
      <c r="H2174" s="169">
        <v>65784</v>
      </c>
      <c r="I2174"/>
      <c r="J2174"/>
      <c r="K2174"/>
      <c r="L2174"/>
      <c r="M2174"/>
      <c r="N2174"/>
    </row>
    <row r="2175" spans="2:14" s="9" customFormat="1" ht="15" customHeight="1" collapsed="1" x14ac:dyDescent="0.25">
      <c r="B2175" s="168">
        <v>2012</v>
      </c>
      <c r="C2175" s="168"/>
      <c r="D2175" s="169">
        <v>11673</v>
      </c>
      <c r="E2175" s="169">
        <v>8202539</v>
      </c>
      <c r="F2175" s="169">
        <v>4121088</v>
      </c>
      <c r="G2175" s="169">
        <v>952407</v>
      </c>
      <c r="H2175" s="169">
        <v>-35178</v>
      </c>
      <c r="I2175"/>
      <c r="J2175"/>
      <c r="K2175"/>
      <c r="L2175"/>
      <c r="M2175"/>
      <c r="N2175"/>
    </row>
    <row r="2176" spans="2:14" s="9" customFormat="1" ht="15" customHeight="1" x14ac:dyDescent="0.25">
      <c r="B2176" s="168">
        <v>2011</v>
      </c>
      <c r="C2176" s="168"/>
      <c r="D2176" s="169">
        <v>11858</v>
      </c>
      <c r="E2176" s="169">
        <v>8828252</v>
      </c>
      <c r="F2176" s="169">
        <v>4491043</v>
      </c>
      <c r="G2176" s="169">
        <v>1051920</v>
      </c>
      <c r="H2176" s="169">
        <v>-48009</v>
      </c>
      <c r="I2176"/>
      <c r="J2176"/>
      <c r="K2176"/>
      <c r="L2176"/>
      <c r="M2176"/>
      <c r="N2176"/>
    </row>
    <row r="2177" spans="2:14" s="9" customFormat="1" ht="15" customHeight="1" x14ac:dyDescent="0.25">
      <c r="B2177" s="168">
        <v>2010</v>
      </c>
      <c r="C2177" s="168"/>
      <c r="D2177" s="169">
        <v>11677</v>
      </c>
      <c r="E2177" s="169">
        <v>9113927</v>
      </c>
      <c r="F2177" s="169">
        <v>4662772</v>
      </c>
      <c r="G2177" s="169">
        <v>1197942</v>
      </c>
      <c r="H2177" s="169">
        <v>146199</v>
      </c>
      <c r="I2177"/>
      <c r="J2177"/>
      <c r="K2177"/>
      <c r="L2177"/>
      <c r="M2177"/>
      <c r="N2177"/>
    </row>
    <row r="2178" spans="2:14" ht="15" customHeight="1" x14ac:dyDescent="0.25">
      <c r="B2178" s="168">
        <v>2009</v>
      </c>
      <c r="C2178" s="168"/>
      <c r="D2178" s="169">
        <v>11876</v>
      </c>
      <c r="E2178" s="169">
        <v>8873861</v>
      </c>
      <c r="F2178" s="169">
        <v>4441803</v>
      </c>
      <c r="G2178" s="169">
        <v>1146840</v>
      </c>
      <c r="H2178" s="169">
        <v>75344</v>
      </c>
      <c r="I2178"/>
      <c r="J2178"/>
      <c r="K2178"/>
      <c r="L2178"/>
      <c r="M2178"/>
      <c r="N2178"/>
    </row>
    <row r="2179" spans="2:14" ht="15" customHeight="1" x14ac:dyDescent="0.25">
      <c r="B2179" s="168">
        <v>2008</v>
      </c>
      <c r="C2179" s="168"/>
      <c r="D2179" s="169">
        <v>11871</v>
      </c>
      <c r="E2179" s="169">
        <v>9344759</v>
      </c>
      <c r="F2179" s="169">
        <v>4517246</v>
      </c>
      <c r="G2179" s="169">
        <v>1224624</v>
      </c>
      <c r="H2179" s="169">
        <v>80257</v>
      </c>
      <c r="I2179"/>
      <c r="J2179"/>
      <c r="K2179"/>
      <c r="L2179"/>
      <c r="M2179"/>
      <c r="N2179"/>
    </row>
    <row r="2180" spans="2:14" ht="15" customHeight="1" x14ac:dyDescent="0.25">
      <c r="B2180" s="258" t="s">
        <v>11</v>
      </c>
      <c r="C2180" s="184"/>
      <c r="D2180" s="184"/>
      <c r="E2180" s="184"/>
      <c r="F2180" s="184"/>
      <c r="G2180" s="184"/>
      <c r="H2180" s="184"/>
      <c r="I2180"/>
      <c r="J2180"/>
      <c r="K2180"/>
      <c r="L2180"/>
      <c r="M2180"/>
      <c r="N2180"/>
    </row>
    <row r="2181" spans="2:14" ht="15" customHeight="1" x14ac:dyDescent="0.25">
      <c r="B2181" s="187" t="s">
        <v>285</v>
      </c>
      <c r="C2181" s="187"/>
      <c r="D2181" s="187"/>
      <c r="E2181" s="187"/>
      <c r="F2181" s="187"/>
      <c r="G2181" s="187"/>
      <c r="H2181" s="187"/>
      <c r="I2181"/>
      <c r="J2181"/>
      <c r="K2181"/>
      <c r="L2181"/>
      <c r="M2181"/>
      <c r="N2181"/>
    </row>
    <row r="2182" spans="2:14" ht="15" customHeight="1" x14ac:dyDescent="0.25">
      <c r="B2182" s="181">
        <v>2023</v>
      </c>
      <c r="C2182" s="181"/>
      <c r="D2182" s="182">
        <v>244708</v>
      </c>
      <c r="E2182" s="182">
        <v>11061888</v>
      </c>
      <c r="F2182" s="182">
        <v>5043932</v>
      </c>
      <c r="G2182" s="182">
        <v>2472427</v>
      </c>
      <c r="H2182" s="182">
        <v>2056205</v>
      </c>
      <c r="I2182"/>
      <c r="J2182"/>
      <c r="K2182"/>
      <c r="L2182"/>
      <c r="M2182"/>
      <c r="N2182"/>
    </row>
    <row r="2183" spans="2:14" ht="15" customHeight="1" x14ac:dyDescent="0.25">
      <c r="B2183" s="181">
        <v>2022</v>
      </c>
      <c r="C2183" s="181"/>
      <c r="D2183" s="182">
        <v>220948</v>
      </c>
      <c r="E2183" s="182">
        <v>9593219</v>
      </c>
      <c r="F2183" s="182">
        <v>4430075</v>
      </c>
      <c r="G2183" s="182">
        <v>2212942</v>
      </c>
      <c r="H2183" s="182">
        <v>1940514</v>
      </c>
      <c r="I2183"/>
      <c r="J2183"/>
      <c r="K2183"/>
      <c r="L2183"/>
      <c r="M2183"/>
      <c r="N2183"/>
    </row>
    <row r="2184" spans="2:14" ht="15" customHeight="1" x14ac:dyDescent="0.25">
      <c r="B2184" s="168">
        <v>2021</v>
      </c>
      <c r="C2184" s="168"/>
      <c r="D2184" s="169">
        <v>186303</v>
      </c>
      <c r="E2184" s="169">
        <v>6909580</v>
      </c>
      <c r="F2184" s="169">
        <v>3479497</v>
      </c>
      <c r="G2184" s="169">
        <v>1581586</v>
      </c>
      <c r="H2184" s="169">
        <v>2398643</v>
      </c>
      <c r="I2184"/>
      <c r="J2184"/>
      <c r="K2184"/>
      <c r="L2184"/>
      <c r="M2184"/>
      <c r="N2184"/>
    </row>
    <row r="2185" spans="2:14" ht="15" customHeight="1" x14ac:dyDescent="0.25">
      <c r="B2185" s="168">
        <v>2020</v>
      </c>
      <c r="C2185" s="168"/>
      <c r="D2185" s="169">
        <v>176465</v>
      </c>
      <c r="E2185" s="169">
        <v>5765253</v>
      </c>
      <c r="F2185" s="169">
        <v>2884591</v>
      </c>
      <c r="G2185" s="169">
        <v>1108018</v>
      </c>
      <c r="H2185" s="169">
        <v>699787</v>
      </c>
      <c r="I2185"/>
      <c r="J2185"/>
      <c r="K2185"/>
      <c r="L2185"/>
      <c r="M2185"/>
      <c r="N2185"/>
    </row>
    <row r="2186" spans="2:14" ht="15" customHeight="1" x14ac:dyDescent="0.25">
      <c r="B2186" s="168">
        <v>2019</v>
      </c>
      <c r="C2186" s="168"/>
      <c r="D2186" s="169">
        <v>188664</v>
      </c>
      <c r="E2186" s="169">
        <v>8277939</v>
      </c>
      <c r="F2186" s="169">
        <v>3439930</v>
      </c>
      <c r="G2186" s="169">
        <v>1536548</v>
      </c>
      <c r="H2186" s="169">
        <v>1247574</v>
      </c>
      <c r="I2186"/>
      <c r="J2186"/>
      <c r="K2186"/>
      <c r="L2186"/>
      <c r="M2186"/>
      <c r="N2186"/>
    </row>
    <row r="2187" spans="2:14" ht="15" customHeight="1" x14ac:dyDescent="0.25">
      <c r="B2187" s="168">
        <v>2018</v>
      </c>
      <c r="C2187" s="168"/>
      <c r="D2187" s="169">
        <v>180945</v>
      </c>
      <c r="E2187" s="169">
        <v>7739447</v>
      </c>
      <c r="F2187" s="169">
        <v>3394600</v>
      </c>
      <c r="G2187" s="169">
        <v>1595972</v>
      </c>
      <c r="H2187" s="169">
        <v>1277697</v>
      </c>
      <c r="I2187"/>
      <c r="J2187"/>
      <c r="K2187"/>
      <c r="L2187"/>
      <c r="M2187"/>
      <c r="N2187"/>
    </row>
    <row r="2188" spans="2:14" ht="15" customHeight="1" x14ac:dyDescent="0.25">
      <c r="B2188" s="168">
        <v>2017</v>
      </c>
      <c r="C2188" s="168"/>
      <c r="D2188" s="169">
        <v>176367</v>
      </c>
      <c r="E2188" s="169">
        <v>7181119</v>
      </c>
      <c r="F2188" s="169">
        <v>3133378</v>
      </c>
      <c r="G2188" s="169">
        <v>1488685</v>
      </c>
      <c r="H2188" s="169">
        <v>1165097</v>
      </c>
      <c r="I2188"/>
      <c r="J2188"/>
      <c r="K2188"/>
      <c r="L2188"/>
      <c r="M2188"/>
      <c r="N2188"/>
    </row>
    <row r="2189" spans="2:14" ht="15" customHeight="1" x14ac:dyDescent="0.25">
      <c r="B2189" s="168">
        <v>2016</v>
      </c>
      <c r="C2189" s="168"/>
      <c r="D2189" s="169">
        <v>163796</v>
      </c>
      <c r="E2189" s="169">
        <v>6424555</v>
      </c>
      <c r="F2189" s="169">
        <v>2894393</v>
      </c>
      <c r="G2189" s="169">
        <v>1342869</v>
      </c>
      <c r="H2189" s="169">
        <v>1008682</v>
      </c>
      <c r="I2189"/>
      <c r="J2189"/>
      <c r="K2189"/>
      <c r="L2189"/>
      <c r="M2189"/>
      <c r="N2189"/>
    </row>
    <row r="2190" spans="2:14" s="9" customFormat="1" ht="15" customHeight="1" collapsed="1" x14ac:dyDescent="0.25">
      <c r="B2190" s="168">
        <v>2015</v>
      </c>
      <c r="C2190" s="168"/>
      <c r="D2190" s="169">
        <v>154035</v>
      </c>
      <c r="E2190" s="169">
        <v>6016415</v>
      </c>
      <c r="F2190" s="169">
        <v>2680787</v>
      </c>
      <c r="G2190" s="169">
        <v>1227348</v>
      </c>
      <c r="H2190" s="169">
        <v>834366</v>
      </c>
      <c r="I2190"/>
      <c r="J2190"/>
      <c r="K2190"/>
      <c r="L2190"/>
      <c r="M2190"/>
      <c r="N2190"/>
    </row>
    <row r="2191" spans="2:14" s="9" customFormat="1" ht="15" customHeight="1" x14ac:dyDescent="0.25">
      <c r="B2191" s="168">
        <v>2014</v>
      </c>
      <c r="C2191" s="168"/>
      <c r="D2191" s="169">
        <v>144850</v>
      </c>
      <c r="E2191" s="169">
        <v>5572408</v>
      </c>
      <c r="F2191" s="169">
        <v>2515011</v>
      </c>
      <c r="G2191" s="169">
        <v>1149037</v>
      </c>
      <c r="H2191" s="169">
        <v>716790</v>
      </c>
      <c r="I2191"/>
      <c r="J2191"/>
      <c r="K2191"/>
      <c r="L2191"/>
      <c r="M2191"/>
      <c r="N2191"/>
    </row>
    <row r="2192" spans="2:14" s="9" customFormat="1" ht="15" customHeight="1" x14ac:dyDescent="0.25">
      <c r="B2192" s="168">
        <v>2013</v>
      </c>
      <c r="C2192" s="168"/>
      <c r="D2192" s="169">
        <v>136133</v>
      </c>
      <c r="E2192" s="169">
        <v>5399370</v>
      </c>
      <c r="F2192" s="169">
        <v>2325508</v>
      </c>
      <c r="G2192" s="169">
        <v>1024500</v>
      </c>
      <c r="H2192" s="169">
        <v>519143</v>
      </c>
      <c r="I2192"/>
      <c r="J2192"/>
      <c r="K2192"/>
      <c r="L2192"/>
      <c r="M2192"/>
      <c r="N2192"/>
    </row>
    <row r="2193" spans="2:14" ht="15" customHeight="1" x14ac:dyDescent="0.25">
      <c r="B2193" s="168">
        <v>2012</v>
      </c>
      <c r="C2193" s="168"/>
      <c r="D2193" s="169">
        <v>134773</v>
      </c>
      <c r="E2193" s="169">
        <v>5560140</v>
      </c>
      <c r="F2193" s="169">
        <v>2453980</v>
      </c>
      <c r="G2193" s="169">
        <v>1061197</v>
      </c>
      <c r="H2193" s="169">
        <v>461672</v>
      </c>
      <c r="I2193"/>
      <c r="J2193"/>
      <c r="K2193"/>
      <c r="L2193"/>
      <c r="M2193"/>
      <c r="N2193"/>
    </row>
    <row r="2194" spans="2:14" ht="15" customHeight="1" x14ac:dyDescent="0.25">
      <c r="B2194" s="168">
        <v>2011</v>
      </c>
      <c r="C2194" s="168"/>
      <c r="D2194" s="169">
        <v>139888</v>
      </c>
      <c r="E2194" s="169">
        <v>6082940</v>
      </c>
      <c r="F2194" s="169">
        <v>2689023</v>
      </c>
      <c r="G2194" s="169">
        <v>1224107</v>
      </c>
      <c r="H2194" s="169">
        <v>477358</v>
      </c>
      <c r="I2194"/>
      <c r="J2194"/>
      <c r="K2194"/>
      <c r="L2194"/>
      <c r="M2194"/>
      <c r="N2194"/>
    </row>
    <row r="2195" spans="2:14" ht="15" customHeight="1" x14ac:dyDescent="0.25">
      <c r="B2195" s="168">
        <v>2010</v>
      </c>
      <c r="C2195" s="168"/>
      <c r="D2195" s="169">
        <v>146739</v>
      </c>
      <c r="E2195" s="169">
        <v>6503766</v>
      </c>
      <c r="F2195" s="169">
        <v>2906520</v>
      </c>
      <c r="G2195" s="169">
        <v>1408711</v>
      </c>
      <c r="H2195" s="169">
        <v>735006</v>
      </c>
      <c r="I2195"/>
      <c r="J2195"/>
      <c r="K2195"/>
      <c r="L2195"/>
      <c r="M2195"/>
      <c r="N2195"/>
    </row>
    <row r="2196" spans="2:14" ht="15" customHeight="1" x14ac:dyDescent="0.25">
      <c r="B2196" s="168">
        <v>2009</v>
      </c>
      <c r="C2196" s="168"/>
      <c r="D2196" s="169">
        <v>153186</v>
      </c>
      <c r="E2196" s="169">
        <v>6478934</v>
      </c>
      <c r="F2196" s="169">
        <v>2859172</v>
      </c>
      <c r="G2196" s="169">
        <v>1371351</v>
      </c>
      <c r="H2196" s="169">
        <v>765094</v>
      </c>
      <c r="I2196"/>
      <c r="J2196"/>
      <c r="K2196"/>
      <c r="L2196"/>
      <c r="M2196"/>
      <c r="N2196"/>
    </row>
    <row r="2197" spans="2:14" ht="15" customHeight="1" x14ac:dyDescent="0.25">
      <c r="B2197" s="168">
        <v>2008</v>
      </c>
      <c r="C2197" s="168"/>
      <c r="D2197" s="169">
        <v>159291</v>
      </c>
      <c r="E2197" s="169">
        <v>7009329</v>
      </c>
      <c r="F2197" s="169">
        <v>2942955</v>
      </c>
      <c r="G2197" s="169">
        <v>1462289</v>
      </c>
      <c r="H2197" s="169">
        <v>784267</v>
      </c>
      <c r="I2197"/>
      <c r="J2197"/>
      <c r="K2197"/>
      <c r="L2197"/>
      <c r="M2197"/>
      <c r="N2197"/>
    </row>
    <row r="2198" spans="2:14" ht="15" customHeight="1" x14ac:dyDescent="0.25">
      <c r="B2198" s="260" t="s">
        <v>286</v>
      </c>
      <c r="C2198" s="230"/>
      <c r="D2198" s="230"/>
      <c r="E2198" s="230"/>
      <c r="F2198" s="230"/>
      <c r="G2198" s="230"/>
      <c r="H2198" s="230"/>
      <c r="I2198"/>
      <c r="J2198"/>
      <c r="K2198"/>
      <c r="L2198"/>
      <c r="M2198"/>
      <c r="N2198"/>
    </row>
    <row r="2199" spans="2:14" ht="15" customHeight="1" x14ac:dyDescent="0.25">
      <c r="B2199" s="181">
        <v>2023</v>
      </c>
      <c r="C2199" s="181"/>
      <c r="D2199" s="182">
        <v>242491</v>
      </c>
      <c r="E2199" s="182">
        <v>4465626</v>
      </c>
      <c r="F2199" s="182">
        <v>2252612</v>
      </c>
      <c r="G2199" s="182">
        <v>1644048</v>
      </c>
      <c r="H2199" s="182">
        <v>1605490</v>
      </c>
      <c r="I2199"/>
      <c r="J2199"/>
      <c r="K2199"/>
      <c r="L2199"/>
      <c r="M2199"/>
      <c r="N2199"/>
    </row>
    <row r="2200" spans="2:14" ht="15" customHeight="1" x14ac:dyDescent="0.25">
      <c r="B2200" s="181">
        <v>2022</v>
      </c>
      <c r="C2200" s="181"/>
      <c r="D2200" s="182">
        <v>218858</v>
      </c>
      <c r="E2200" s="182">
        <v>3928500</v>
      </c>
      <c r="F2200" s="182">
        <v>1991607</v>
      </c>
      <c r="G2200" s="182">
        <v>1460521</v>
      </c>
      <c r="H2200" s="182">
        <v>1463361</v>
      </c>
      <c r="I2200"/>
      <c r="J2200"/>
      <c r="K2200"/>
      <c r="L2200"/>
      <c r="M2200"/>
      <c r="N2200"/>
    </row>
    <row r="2201" spans="2:14" ht="15" customHeight="1" x14ac:dyDescent="0.25">
      <c r="B2201" s="168">
        <v>2021</v>
      </c>
      <c r="C2201" s="168"/>
      <c r="D2201" s="169">
        <v>184312</v>
      </c>
      <c r="E2201" s="169">
        <v>2785569</v>
      </c>
      <c r="F2201" s="169">
        <v>1524417</v>
      </c>
      <c r="G2201" s="169">
        <v>1107250</v>
      </c>
      <c r="H2201" s="169">
        <v>1002406</v>
      </c>
      <c r="I2201"/>
      <c r="J2201"/>
      <c r="K2201"/>
      <c r="L2201"/>
      <c r="M2201"/>
      <c r="N2201"/>
    </row>
    <row r="2202" spans="2:14" ht="15" customHeight="1" x14ac:dyDescent="0.25">
      <c r="B2202" s="168">
        <v>2020</v>
      </c>
      <c r="C2202" s="168"/>
      <c r="D2202" s="169">
        <v>174507</v>
      </c>
      <c r="E2202" s="169">
        <v>2245610</v>
      </c>
      <c r="F2202" s="169">
        <v>1278816</v>
      </c>
      <c r="G2202" s="169">
        <v>839151</v>
      </c>
      <c r="H2202" s="169">
        <v>708682</v>
      </c>
      <c r="I2202"/>
      <c r="J2202"/>
      <c r="K2202"/>
      <c r="L2202"/>
      <c r="M2202"/>
      <c r="N2202"/>
    </row>
    <row r="2203" spans="2:14" ht="15" customHeight="1" x14ac:dyDescent="0.25">
      <c r="B2203" s="168">
        <v>2019</v>
      </c>
      <c r="C2203" s="168"/>
      <c r="D2203" s="169">
        <v>186705</v>
      </c>
      <c r="E2203" s="169">
        <v>3206886</v>
      </c>
      <c r="F2203" s="169">
        <v>1601104</v>
      </c>
      <c r="G2203" s="169">
        <v>1106507</v>
      </c>
      <c r="H2203" s="169">
        <v>998352</v>
      </c>
      <c r="I2203"/>
      <c r="J2203"/>
      <c r="K2203"/>
      <c r="L2203"/>
      <c r="M2203"/>
      <c r="N2203"/>
    </row>
    <row r="2204" spans="2:14" ht="15" customHeight="1" x14ac:dyDescent="0.25">
      <c r="B2204" s="168">
        <v>2018</v>
      </c>
      <c r="C2204" s="168"/>
      <c r="D2204" s="169">
        <v>179031</v>
      </c>
      <c r="E2204" s="169">
        <v>2962455</v>
      </c>
      <c r="F2204" s="169">
        <v>1502014</v>
      </c>
      <c r="G2204" s="169">
        <v>1068257</v>
      </c>
      <c r="H2204" s="169">
        <v>994724</v>
      </c>
      <c r="I2204"/>
      <c r="J2204"/>
      <c r="K2204"/>
      <c r="L2204"/>
      <c r="M2204"/>
      <c r="N2204"/>
    </row>
    <row r="2205" spans="2:14" s="9" customFormat="1" ht="15" customHeight="1" collapsed="1" x14ac:dyDescent="0.25">
      <c r="B2205" s="168">
        <v>2017</v>
      </c>
      <c r="C2205" s="168"/>
      <c r="D2205" s="169">
        <v>174544</v>
      </c>
      <c r="E2205" s="169">
        <v>2768942</v>
      </c>
      <c r="F2205" s="169">
        <v>1400696</v>
      </c>
      <c r="G2205" s="169">
        <v>995748</v>
      </c>
      <c r="H2205" s="169">
        <v>887213</v>
      </c>
      <c r="I2205"/>
      <c r="J2205"/>
      <c r="K2205"/>
      <c r="L2205"/>
      <c r="M2205"/>
      <c r="N2205"/>
    </row>
    <row r="2206" spans="2:14" s="9" customFormat="1" ht="15" customHeight="1" x14ac:dyDescent="0.25">
      <c r="B2206" s="168">
        <v>2016</v>
      </c>
      <c r="C2206" s="168"/>
      <c r="D2206" s="169">
        <v>162029</v>
      </c>
      <c r="E2206" s="169">
        <v>2481343</v>
      </c>
      <c r="F2206" s="169">
        <v>1254055</v>
      </c>
      <c r="G2206" s="169">
        <v>880197</v>
      </c>
      <c r="H2206" s="169">
        <v>768013</v>
      </c>
      <c r="I2206"/>
      <c r="J2206"/>
      <c r="K2206"/>
      <c r="L2206"/>
      <c r="M2206"/>
      <c r="N2206"/>
    </row>
    <row r="2207" spans="2:14" s="9" customFormat="1" ht="15" customHeight="1" x14ac:dyDescent="0.25">
      <c r="B2207" s="168">
        <v>2015</v>
      </c>
      <c r="C2207" s="168"/>
      <c r="D2207" s="169">
        <v>152355</v>
      </c>
      <c r="E2207" s="169">
        <v>2366079</v>
      </c>
      <c r="F2207" s="169">
        <v>1137940</v>
      </c>
      <c r="G2207" s="169">
        <v>788186</v>
      </c>
      <c r="H2207" s="169">
        <v>658289</v>
      </c>
      <c r="I2207"/>
      <c r="J2207"/>
      <c r="K2207"/>
      <c r="L2207"/>
      <c r="M2207"/>
      <c r="N2207"/>
    </row>
    <row r="2208" spans="2:14" ht="15" customHeight="1" x14ac:dyDescent="0.25">
      <c r="B2208" s="168">
        <v>2014</v>
      </c>
      <c r="C2208" s="168"/>
      <c r="D2208" s="169">
        <v>143240</v>
      </c>
      <c r="E2208" s="169">
        <v>2148545</v>
      </c>
      <c r="F2208" s="169">
        <v>1054665</v>
      </c>
      <c r="G2208" s="169">
        <v>725545</v>
      </c>
      <c r="H2208" s="169">
        <v>627333</v>
      </c>
      <c r="I2208"/>
      <c r="J2208"/>
      <c r="K2208"/>
      <c r="L2208"/>
      <c r="M2208"/>
      <c r="N2208"/>
    </row>
    <row r="2209" spans="2:14" ht="15" customHeight="1" x14ac:dyDescent="0.25">
      <c r="B2209" s="168">
        <v>2013</v>
      </c>
      <c r="C2209" s="168"/>
      <c r="D2209" s="169">
        <v>134564</v>
      </c>
      <c r="E2209" s="169">
        <v>1969203</v>
      </c>
      <c r="F2209" s="169">
        <v>959753</v>
      </c>
      <c r="G2209" s="169">
        <v>638648</v>
      </c>
      <c r="H2209" s="169">
        <v>483400</v>
      </c>
      <c r="I2209"/>
      <c r="J2209"/>
      <c r="K2209"/>
      <c r="L2209"/>
      <c r="M2209"/>
      <c r="N2209"/>
    </row>
    <row r="2210" spans="2:14" ht="15" customHeight="1" x14ac:dyDescent="0.25">
      <c r="B2210" s="168">
        <v>2012</v>
      </c>
      <c r="C2210" s="168"/>
      <c r="D2210" s="169">
        <v>133144</v>
      </c>
      <c r="E2210" s="169">
        <v>1942217</v>
      </c>
      <c r="F2210" s="169">
        <v>941874</v>
      </c>
      <c r="G2210" s="169">
        <v>618387</v>
      </c>
      <c r="H2210" s="169">
        <v>498987</v>
      </c>
      <c r="I2210"/>
      <c r="J2210"/>
      <c r="K2210"/>
      <c r="L2210"/>
      <c r="M2210"/>
      <c r="N2210"/>
    </row>
    <row r="2211" spans="2:14" ht="15" customHeight="1" x14ac:dyDescent="0.25">
      <c r="B2211" s="168">
        <v>2011</v>
      </c>
      <c r="C2211" s="168"/>
      <c r="D2211" s="169">
        <v>138135</v>
      </c>
      <c r="E2211" s="169">
        <v>2064673</v>
      </c>
      <c r="F2211" s="169">
        <v>1001467</v>
      </c>
      <c r="G2211" s="169">
        <v>659247</v>
      </c>
      <c r="H2211" s="169">
        <v>496420</v>
      </c>
      <c r="I2211"/>
      <c r="J2211"/>
      <c r="K2211"/>
      <c r="L2211"/>
      <c r="M2211"/>
      <c r="N2211"/>
    </row>
    <row r="2212" spans="2:14" ht="15" customHeight="1" x14ac:dyDescent="0.25">
      <c r="B2212" s="168">
        <v>2010</v>
      </c>
      <c r="C2212" s="168"/>
      <c r="D2212" s="169">
        <v>144951</v>
      </c>
      <c r="E2212" s="169">
        <v>2283510</v>
      </c>
      <c r="F2212" s="169">
        <v>1137044</v>
      </c>
      <c r="G2212" s="169">
        <v>784895</v>
      </c>
      <c r="H2212" s="169">
        <v>637590</v>
      </c>
      <c r="I2212"/>
      <c r="J2212"/>
      <c r="K2212"/>
      <c r="L2212"/>
      <c r="M2212"/>
      <c r="N2212"/>
    </row>
    <row r="2213" spans="2:14" ht="15" customHeight="1" x14ac:dyDescent="0.25">
      <c r="B2213" s="168">
        <v>2009</v>
      </c>
      <c r="C2213" s="168"/>
      <c r="D2213" s="169">
        <v>151344</v>
      </c>
      <c r="E2213" s="169">
        <v>2312282</v>
      </c>
      <c r="F2213" s="169">
        <v>1172322</v>
      </c>
      <c r="G2213" s="169">
        <v>819392</v>
      </c>
      <c r="H2213" s="169">
        <v>664094</v>
      </c>
      <c r="I2213"/>
      <c r="J2213"/>
      <c r="K2213"/>
      <c r="L2213"/>
      <c r="M2213"/>
      <c r="N2213"/>
    </row>
    <row r="2214" spans="2:14" s="7" customFormat="1" ht="15" customHeight="1" x14ac:dyDescent="0.25">
      <c r="B2214" s="168">
        <v>2008</v>
      </c>
      <c r="C2214" s="168"/>
      <c r="D2214" s="169">
        <v>157448</v>
      </c>
      <c r="E2214" s="169">
        <v>2521332</v>
      </c>
      <c r="F2214" s="169">
        <v>1231463</v>
      </c>
      <c r="G2214" s="169">
        <v>879836</v>
      </c>
      <c r="H2214" s="169">
        <v>729133</v>
      </c>
      <c r="I2214"/>
      <c r="J2214"/>
      <c r="K2214"/>
      <c r="L2214"/>
      <c r="M2214"/>
      <c r="N2214"/>
    </row>
    <row r="2215" spans="2:14" s="8" customFormat="1" ht="15" customHeight="1" x14ac:dyDescent="0.25">
      <c r="B2215" s="260" t="s">
        <v>287</v>
      </c>
      <c r="C2215" s="230"/>
      <c r="D2215" s="230"/>
      <c r="E2215" s="230"/>
      <c r="F2215" s="230"/>
      <c r="G2215" s="230"/>
      <c r="H2215" s="230"/>
      <c r="I2215"/>
      <c r="J2215"/>
      <c r="K2215"/>
      <c r="L2215"/>
      <c r="M2215"/>
      <c r="N2215"/>
    </row>
    <row r="2216" spans="2:14" s="8" customFormat="1" ht="15" customHeight="1" x14ac:dyDescent="0.25">
      <c r="B2216" s="181">
        <v>2023</v>
      </c>
      <c r="C2216" s="181"/>
      <c r="D2216" s="182">
        <v>1713</v>
      </c>
      <c r="E2216" s="182">
        <v>3108837</v>
      </c>
      <c r="F2216" s="182">
        <v>1139311</v>
      </c>
      <c r="G2216" s="182">
        <v>387534</v>
      </c>
      <c r="H2216" s="182">
        <v>204137</v>
      </c>
      <c r="I2216"/>
      <c r="J2216"/>
      <c r="K2216"/>
      <c r="L2216"/>
      <c r="M2216"/>
      <c r="N2216"/>
    </row>
    <row r="2217" spans="2:14" s="8" customFormat="1" ht="15" customHeight="1" x14ac:dyDescent="0.25">
      <c r="B2217" s="181">
        <v>2022</v>
      </c>
      <c r="C2217" s="181"/>
      <c r="D2217" s="182">
        <v>1626</v>
      </c>
      <c r="E2217" s="182">
        <v>2668283</v>
      </c>
      <c r="F2217" s="182">
        <v>1016021</v>
      </c>
      <c r="G2217" s="182">
        <v>341233</v>
      </c>
      <c r="H2217" s="182">
        <v>230325</v>
      </c>
      <c r="I2217"/>
      <c r="J2217"/>
      <c r="K2217"/>
      <c r="L2217"/>
      <c r="M2217"/>
      <c r="N2217"/>
    </row>
    <row r="2218" spans="2:14" s="8" customFormat="1" ht="15" customHeight="1" x14ac:dyDescent="0.25">
      <c r="B2218" s="168">
        <v>2021</v>
      </c>
      <c r="C2218" s="168"/>
      <c r="D2218" s="169">
        <v>1552</v>
      </c>
      <c r="E2218" s="169">
        <v>1905030</v>
      </c>
      <c r="F2218" s="169">
        <v>808817</v>
      </c>
      <c r="G2218" s="169">
        <v>241508</v>
      </c>
      <c r="H2218" s="169">
        <v>995137</v>
      </c>
      <c r="I2218"/>
      <c r="J2218"/>
      <c r="K2218"/>
      <c r="L2218"/>
      <c r="M2218"/>
      <c r="N2218"/>
    </row>
    <row r="2219" spans="2:14" s="8" customFormat="1" ht="15" customHeight="1" x14ac:dyDescent="0.25">
      <c r="B2219" s="168">
        <v>2020</v>
      </c>
      <c r="C2219" s="168"/>
      <c r="D2219" s="169">
        <v>1542</v>
      </c>
      <c r="E2219" s="169">
        <v>1569463</v>
      </c>
      <c r="F2219" s="169">
        <v>660495</v>
      </c>
      <c r="G2219" s="169">
        <v>125762</v>
      </c>
      <c r="H2219" s="169">
        <v>5034</v>
      </c>
      <c r="I2219"/>
      <c r="J2219"/>
      <c r="K2219"/>
      <c r="L2219"/>
      <c r="M2219"/>
      <c r="N2219"/>
    </row>
    <row r="2220" spans="2:14" s="8" customFormat="1" ht="15" customHeight="1" x14ac:dyDescent="0.25">
      <c r="B2220" s="168">
        <v>2019</v>
      </c>
      <c r="C2220" s="168"/>
      <c r="D2220" s="169">
        <v>1531</v>
      </c>
      <c r="E2220" s="169">
        <v>2372045</v>
      </c>
      <c r="F2220" s="169">
        <v>706366</v>
      </c>
      <c r="G2220" s="169">
        <v>124404</v>
      </c>
      <c r="H2220" s="169">
        <v>99042</v>
      </c>
      <c r="I2220"/>
      <c r="J2220"/>
      <c r="K2220"/>
      <c r="L2220"/>
      <c r="M2220"/>
      <c r="N2220"/>
    </row>
    <row r="2221" spans="2:14" s="8" customFormat="1" ht="15" customHeight="1" x14ac:dyDescent="0.25">
      <c r="B2221" s="168">
        <v>2018</v>
      </c>
      <c r="C2221" s="168"/>
      <c r="D2221" s="169">
        <v>1502</v>
      </c>
      <c r="E2221" s="169">
        <v>2461546</v>
      </c>
      <c r="F2221" s="169">
        <v>805850</v>
      </c>
      <c r="G2221" s="169">
        <v>240470</v>
      </c>
      <c r="H2221" s="169">
        <v>137655</v>
      </c>
      <c r="I2221"/>
      <c r="J2221"/>
      <c r="K2221"/>
      <c r="L2221"/>
      <c r="M2221"/>
      <c r="N2221"/>
    </row>
    <row r="2222" spans="2:14" s="8" customFormat="1" ht="15" customHeight="1" x14ac:dyDescent="0.25">
      <c r="B2222" s="168">
        <v>2017</v>
      </c>
      <c r="C2222" s="168"/>
      <c r="D2222" s="169">
        <v>1438</v>
      </c>
      <c r="E2222" s="169">
        <v>2300203</v>
      </c>
      <c r="F2222" s="169">
        <v>730550</v>
      </c>
      <c r="G2222" s="169">
        <v>228497</v>
      </c>
      <c r="H2222" s="169">
        <v>138186</v>
      </c>
      <c r="I2222"/>
      <c r="J2222"/>
      <c r="K2222"/>
      <c r="L2222"/>
      <c r="M2222"/>
      <c r="N2222"/>
    </row>
    <row r="2223" spans="2:14" s="8" customFormat="1" ht="15" customHeight="1" x14ac:dyDescent="0.25">
      <c r="B2223" s="168">
        <v>2016</v>
      </c>
      <c r="C2223" s="168"/>
      <c r="D2223" s="169">
        <v>1395</v>
      </c>
      <c r="E2223" s="169">
        <v>2058116</v>
      </c>
      <c r="F2223" s="169">
        <v>710270</v>
      </c>
      <c r="G2223" s="169">
        <v>215154</v>
      </c>
      <c r="H2223" s="169">
        <v>107853</v>
      </c>
      <c r="I2223"/>
      <c r="J2223"/>
      <c r="K2223"/>
      <c r="L2223"/>
      <c r="M2223"/>
      <c r="N2223"/>
    </row>
    <row r="2224" spans="2:14" ht="15" customHeight="1" x14ac:dyDescent="0.25">
      <c r="B2224" s="168">
        <v>2015</v>
      </c>
      <c r="C2224" s="168"/>
      <c r="D2224" s="169">
        <v>1319</v>
      </c>
      <c r="E2224" s="169">
        <v>1842465</v>
      </c>
      <c r="F2224" s="169">
        <v>660331</v>
      </c>
      <c r="G2224" s="169">
        <v>193537</v>
      </c>
      <c r="H2224" s="169">
        <v>82135</v>
      </c>
      <c r="I2224"/>
      <c r="J2224"/>
      <c r="K2224"/>
      <c r="L2224"/>
      <c r="M2224"/>
      <c r="N2224"/>
    </row>
    <row r="2225" spans="2:14" ht="15" customHeight="1" x14ac:dyDescent="0.25">
      <c r="B2225" s="168">
        <v>2014</v>
      </c>
      <c r="C2225" s="168"/>
      <c r="D2225" s="169">
        <v>1277</v>
      </c>
      <c r="E2225" s="169">
        <v>1779969</v>
      </c>
      <c r="F2225" s="169">
        <v>650923</v>
      </c>
      <c r="G2225" s="169">
        <v>211959</v>
      </c>
      <c r="H2225" s="169">
        <v>36474</v>
      </c>
      <c r="I2225"/>
      <c r="J2225"/>
      <c r="K2225"/>
      <c r="L2225"/>
      <c r="M2225"/>
      <c r="N2225"/>
    </row>
    <row r="2226" spans="2:14" ht="15" customHeight="1" x14ac:dyDescent="0.25">
      <c r="B2226" s="168">
        <v>2013</v>
      </c>
      <c r="C2226" s="168"/>
      <c r="D2226" s="169">
        <v>1243</v>
      </c>
      <c r="E2226" s="169">
        <v>1793937</v>
      </c>
      <c r="F2226" s="169">
        <v>609985</v>
      </c>
      <c r="G2226" s="169">
        <v>183582</v>
      </c>
      <c r="H2226" s="169">
        <v>-38349</v>
      </c>
      <c r="I2226"/>
      <c r="J2226"/>
      <c r="K2226"/>
      <c r="L2226"/>
      <c r="M2226"/>
      <c r="N2226"/>
    </row>
    <row r="2227" spans="2:14" ht="15" customHeight="1" x14ac:dyDescent="0.25">
      <c r="B2227" s="168">
        <v>2012</v>
      </c>
      <c r="C2227" s="168"/>
      <c r="D2227" s="169">
        <v>1267</v>
      </c>
      <c r="E2227" s="169">
        <v>1816321</v>
      </c>
      <c r="F2227" s="169">
        <v>647284</v>
      </c>
      <c r="G2227" s="169">
        <v>204733</v>
      </c>
      <c r="H2227" s="169">
        <v>-16979</v>
      </c>
      <c r="I2227"/>
      <c r="J2227"/>
      <c r="K2227"/>
      <c r="L2227"/>
      <c r="M2227"/>
      <c r="N2227"/>
    </row>
    <row r="2228" spans="2:14" ht="15" customHeight="1" x14ac:dyDescent="0.25">
      <c r="B2228" s="168">
        <v>2011</v>
      </c>
      <c r="C2228" s="168"/>
      <c r="D2228" s="169">
        <v>1373</v>
      </c>
      <c r="E2228" s="169">
        <v>2048143</v>
      </c>
      <c r="F2228" s="169">
        <v>709964</v>
      </c>
      <c r="G2228" s="169">
        <v>232741</v>
      </c>
      <c r="H2228" s="169">
        <v>13589</v>
      </c>
      <c r="I2228"/>
      <c r="J2228"/>
      <c r="K2228"/>
      <c r="L2228"/>
      <c r="M2228"/>
      <c r="N2228"/>
    </row>
    <row r="2229" spans="2:14" ht="15" customHeight="1" x14ac:dyDescent="0.25">
      <c r="B2229" s="168">
        <v>2010</v>
      </c>
      <c r="C2229" s="168"/>
      <c r="D2229" s="169">
        <v>1391</v>
      </c>
      <c r="E2229" s="169">
        <v>2133693</v>
      </c>
      <c r="F2229" s="169">
        <v>738892</v>
      </c>
      <c r="G2229" s="169">
        <v>264987</v>
      </c>
      <c r="H2229" s="169">
        <v>39630</v>
      </c>
      <c r="I2229"/>
      <c r="J2229"/>
      <c r="K2229"/>
      <c r="L2229"/>
      <c r="M2229"/>
      <c r="N2229"/>
    </row>
    <row r="2230" spans="2:14" s="8" customFormat="1" ht="15" customHeight="1" x14ac:dyDescent="0.25">
      <c r="B2230" s="168">
        <v>2009</v>
      </c>
      <c r="C2230" s="168"/>
      <c r="D2230" s="169">
        <v>1427</v>
      </c>
      <c r="E2230" s="169">
        <v>2056406</v>
      </c>
      <c r="F2230" s="169">
        <v>709960</v>
      </c>
      <c r="G2230" s="169">
        <v>246011</v>
      </c>
      <c r="H2230" s="169">
        <v>60337</v>
      </c>
      <c r="I2230"/>
      <c r="J2230"/>
      <c r="K2230"/>
      <c r="L2230"/>
      <c r="M2230"/>
      <c r="N2230"/>
    </row>
    <row r="2231" spans="2:14" s="9" customFormat="1" ht="15" customHeight="1" x14ac:dyDescent="0.25">
      <c r="B2231" s="168">
        <v>2008</v>
      </c>
      <c r="C2231" s="168"/>
      <c r="D2231" s="169">
        <v>1433</v>
      </c>
      <c r="E2231" s="169">
        <v>2175826</v>
      </c>
      <c r="F2231" s="169">
        <v>709386</v>
      </c>
      <c r="G2231" s="169">
        <v>245534</v>
      </c>
      <c r="H2231" s="169">
        <v>1434</v>
      </c>
      <c r="I2231"/>
      <c r="J2231"/>
      <c r="K2231"/>
      <c r="L2231"/>
      <c r="M2231"/>
      <c r="N2231"/>
    </row>
    <row r="2232" spans="2:14" s="9" customFormat="1" ht="15" customHeight="1" x14ac:dyDescent="0.25">
      <c r="B2232" s="260" t="s">
        <v>288</v>
      </c>
      <c r="C2232" s="230"/>
      <c r="D2232" s="230"/>
      <c r="E2232" s="230"/>
      <c r="F2232" s="230"/>
      <c r="G2232" s="230"/>
      <c r="H2232" s="230"/>
      <c r="I2232"/>
      <c r="J2232"/>
      <c r="K2232"/>
      <c r="L2232"/>
      <c r="M2232"/>
      <c r="N2232"/>
    </row>
    <row r="2233" spans="2:14" s="9" customFormat="1" ht="15" customHeight="1" x14ac:dyDescent="0.25">
      <c r="B2233" s="181">
        <v>2023</v>
      </c>
      <c r="C2233" s="181"/>
      <c r="D2233" s="182">
        <v>504</v>
      </c>
      <c r="E2233" s="182">
        <v>3487425</v>
      </c>
      <c r="F2233" s="182">
        <v>1652009</v>
      </c>
      <c r="G2233" s="182">
        <v>440845</v>
      </c>
      <c r="H2233" s="182">
        <v>246579</v>
      </c>
      <c r="I2233"/>
      <c r="J2233"/>
      <c r="K2233"/>
      <c r="L2233"/>
      <c r="M2233"/>
      <c r="N2233"/>
    </row>
    <row r="2234" spans="2:14" s="9" customFormat="1" ht="15" customHeight="1" x14ac:dyDescent="0.25">
      <c r="B2234" s="181">
        <v>2022</v>
      </c>
      <c r="C2234" s="181"/>
      <c r="D2234" s="182">
        <v>464</v>
      </c>
      <c r="E2234" s="182">
        <v>2996436</v>
      </c>
      <c r="F2234" s="182">
        <v>1422446</v>
      </c>
      <c r="G2234" s="182">
        <v>411189</v>
      </c>
      <c r="H2234" s="182">
        <v>246828</v>
      </c>
      <c r="I2234"/>
      <c r="J2234"/>
      <c r="K2234"/>
      <c r="L2234"/>
      <c r="M2234"/>
      <c r="N2234"/>
    </row>
    <row r="2235" spans="2:14" s="9" customFormat="1" ht="15" customHeight="1" x14ac:dyDescent="0.25">
      <c r="B2235" s="181">
        <v>2021</v>
      </c>
      <c r="C2235" s="181"/>
      <c r="D2235" s="182">
        <v>439</v>
      </c>
      <c r="E2235" s="182">
        <v>2218981</v>
      </c>
      <c r="F2235" s="182">
        <v>1146262</v>
      </c>
      <c r="G2235" s="182">
        <v>232828</v>
      </c>
      <c r="H2235" s="182">
        <v>401100</v>
      </c>
      <c r="I2235"/>
      <c r="J2235"/>
      <c r="K2235"/>
      <c r="L2235"/>
      <c r="M2235"/>
      <c r="N2235"/>
    </row>
    <row r="2236" spans="2:14" s="9" customFormat="1" ht="15" customHeight="1" x14ac:dyDescent="0.25">
      <c r="B2236" s="168">
        <v>2020</v>
      </c>
      <c r="C2236" s="168"/>
      <c r="D2236" s="169">
        <v>416</v>
      </c>
      <c r="E2236" s="169">
        <v>1950180</v>
      </c>
      <c r="F2236" s="169">
        <v>945280</v>
      </c>
      <c r="G2236" s="169">
        <v>143105</v>
      </c>
      <c r="H2236" s="169">
        <v>-13929</v>
      </c>
      <c r="I2236"/>
      <c r="J2236"/>
      <c r="K2236"/>
      <c r="L2236"/>
      <c r="M2236"/>
      <c r="N2236"/>
    </row>
    <row r="2237" spans="2:14" s="9" customFormat="1" ht="15" customHeight="1" x14ac:dyDescent="0.25">
      <c r="B2237" s="168">
        <v>2019</v>
      </c>
      <c r="C2237" s="168"/>
      <c r="D2237" s="169">
        <v>428</v>
      </c>
      <c r="E2237" s="169">
        <v>2699008</v>
      </c>
      <c r="F2237" s="169">
        <v>1132460</v>
      </c>
      <c r="G2237" s="169">
        <v>305638</v>
      </c>
      <c r="H2237" s="169">
        <v>150180</v>
      </c>
      <c r="I2237"/>
      <c r="J2237"/>
      <c r="K2237"/>
      <c r="L2237"/>
      <c r="M2237"/>
      <c r="N2237"/>
    </row>
    <row r="2238" spans="2:14" s="9" customFormat="1" ht="15" customHeight="1" x14ac:dyDescent="0.25">
      <c r="B2238" s="168">
        <v>2018</v>
      </c>
      <c r="C2238" s="168"/>
      <c r="D2238" s="169">
        <v>412</v>
      </c>
      <c r="E2238" s="169">
        <v>2315446</v>
      </c>
      <c r="F2238" s="169">
        <v>1086735</v>
      </c>
      <c r="G2238" s="169">
        <v>287245</v>
      </c>
      <c r="H2238" s="169">
        <v>145318</v>
      </c>
      <c r="I2238"/>
      <c r="J2238"/>
      <c r="K2238"/>
      <c r="L2238"/>
      <c r="M2238"/>
      <c r="N2238"/>
    </row>
    <row r="2239" spans="2:14" s="9" customFormat="1" ht="15" customHeight="1" x14ac:dyDescent="0.25">
      <c r="B2239" s="168">
        <v>2017</v>
      </c>
      <c r="C2239" s="168"/>
      <c r="D2239" s="169">
        <v>385</v>
      </c>
      <c r="E2239" s="169">
        <v>2111974</v>
      </c>
      <c r="F2239" s="169">
        <v>1002132</v>
      </c>
      <c r="G2239" s="169">
        <v>264440</v>
      </c>
      <c r="H2239" s="169">
        <v>139698</v>
      </c>
      <c r="I2239"/>
      <c r="J2239"/>
      <c r="K2239"/>
      <c r="L2239"/>
      <c r="M2239"/>
      <c r="N2239"/>
    </row>
    <row r="2240" spans="2:14" ht="15" customHeight="1" x14ac:dyDescent="0.25">
      <c r="B2240" s="168">
        <v>2016</v>
      </c>
      <c r="C2240" s="168"/>
      <c r="D2240" s="169">
        <v>372</v>
      </c>
      <c r="E2240" s="169">
        <v>1885096</v>
      </c>
      <c r="F2240" s="169">
        <v>930067</v>
      </c>
      <c r="G2240" s="169">
        <v>247518</v>
      </c>
      <c r="H2240" s="169">
        <v>132815</v>
      </c>
      <c r="I2240"/>
      <c r="J2240"/>
      <c r="K2240"/>
      <c r="L2240"/>
      <c r="M2240"/>
      <c r="N2240"/>
    </row>
    <row r="2241" spans="2:14" ht="15" customHeight="1" x14ac:dyDescent="0.25">
      <c r="B2241" s="168">
        <v>2015</v>
      </c>
      <c r="C2241" s="168"/>
      <c r="D2241" s="169">
        <v>361</v>
      </c>
      <c r="E2241" s="169">
        <v>1807871</v>
      </c>
      <c r="F2241" s="169">
        <v>882515</v>
      </c>
      <c r="G2241" s="169">
        <v>245625</v>
      </c>
      <c r="H2241" s="169">
        <v>93941</v>
      </c>
      <c r="I2241"/>
      <c r="J2241"/>
      <c r="K2241"/>
      <c r="L2241"/>
      <c r="M2241"/>
      <c r="N2241"/>
    </row>
    <row r="2242" spans="2:14" ht="15" customHeight="1" x14ac:dyDescent="0.25">
      <c r="B2242" s="168">
        <v>2014</v>
      </c>
      <c r="C2242" s="168"/>
      <c r="D2242" s="169">
        <v>333</v>
      </c>
      <c r="E2242" s="169">
        <v>1643893</v>
      </c>
      <c r="F2242" s="169">
        <v>809423</v>
      </c>
      <c r="G2242" s="169">
        <v>211532</v>
      </c>
      <c r="H2242" s="169">
        <v>52984</v>
      </c>
      <c r="I2242"/>
      <c r="J2242"/>
      <c r="K2242"/>
      <c r="L2242"/>
      <c r="M2242"/>
      <c r="N2242"/>
    </row>
    <row r="2243" spans="2:14" ht="15" customHeight="1" x14ac:dyDescent="0.25">
      <c r="B2243" s="168">
        <v>2013</v>
      </c>
      <c r="C2243" s="168"/>
      <c r="D2243" s="169">
        <v>326</v>
      </c>
      <c r="E2243" s="169">
        <v>1636230</v>
      </c>
      <c r="F2243" s="169">
        <v>755770</v>
      </c>
      <c r="G2243" s="169">
        <v>202270</v>
      </c>
      <c r="H2243" s="169">
        <v>74092</v>
      </c>
      <c r="I2243"/>
      <c r="J2243"/>
      <c r="K2243"/>
      <c r="L2243"/>
      <c r="M2243"/>
      <c r="N2243"/>
    </row>
    <row r="2244" spans="2:14" ht="15" customHeight="1" x14ac:dyDescent="0.25">
      <c r="B2244" s="168">
        <v>2012</v>
      </c>
      <c r="C2244" s="168"/>
      <c r="D2244" s="169">
        <v>362</v>
      </c>
      <c r="E2244" s="169">
        <v>1801602</v>
      </c>
      <c r="F2244" s="169">
        <v>864822</v>
      </c>
      <c r="G2244" s="169">
        <v>238077</v>
      </c>
      <c r="H2244" s="169">
        <v>-20336</v>
      </c>
      <c r="I2244"/>
      <c r="J2244"/>
      <c r="K2244"/>
      <c r="L2244"/>
      <c r="M2244"/>
      <c r="N2244"/>
    </row>
    <row r="2245" spans="2:14" ht="15" customHeight="1" x14ac:dyDescent="0.25">
      <c r="B2245" s="168">
        <v>2011</v>
      </c>
      <c r="C2245" s="168"/>
      <c r="D2245" s="169">
        <v>380</v>
      </c>
      <c r="E2245" s="169">
        <v>1970124</v>
      </c>
      <c r="F2245" s="169">
        <v>977593</v>
      </c>
      <c r="G2245" s="169">
        <v>332119</v>
      </c>
      <c r="H2245" s="169">
        <v>-32651</v>
      </c>
      <c r="I2245"/>
      <c r="J2245"/>
      <c r="K2245"/>
      <c r="L2245"/>
      <c r="M2245"/>
      <c r="N2245"/>
    </row>
    <row r="2246" spans="2:14" s="9" customFormat="1" ht="15" customHeight="1" collapsed="1" x14ac:dyDescent="0.25">
      <c r="B2246" s="168">
        <v>2010</v>
      </c>
      <c r="C2246" s="168"/>
      <c r="D2246" s="169">
        <v>397</v>
      </c>
      <c r="E2246" s="169">
        <v>2086563</v>
      </c>
      <c r="F2246" s="169">
        <v>1030583</v>
      </c>
      <c r="G2246" s="169">
        <v>358829</v>
      </c>
      <c r="H2246" s="169">
        <v>57785</v>
      </c>
      <c r="I2246"/>
      <c r="J2246"/>
      <c r="K2246"/>
      <c r="L2246"/>
      <c r="M2246"/>
      <c r="N2246"/>
    </row>
    <row r="2247" spans="2:14" s="9" customFormat="1" ht="15" customHeight="1" x14ac:dyDescent="0.25">
      <c r="B2247" s="168">
        <v>2009</v>
      </c>
      <c r="C2247" s="168"/>
      <c r="D2247" s="169">
        <v>415</v>
      </c>
      <c r="E2247" s="169">
        <v>2110246</v>
      </c>
      <c r="F2247" s="169">
        <v>976890</v>
      </c>
      <c r="G2247" s="169">
        <v>305948</v>
      </c>
      <c r="H2247" s="169">
        <v>40663</v>
      </c>
      <c r="I2247"/>
      <c r="J2247"/>
      <c r="K2247"/>
      <c r="L2247"/>
      <c r="M2247"/>
      <c r="N2247"/>
    </row>
    <row r="2248" spans="2:14" s="9" customFormat="1" ht="15" customHeight="1" x14ac:dyDescent="0.25">
      <c r="B2248" s="168">
        <v>2008</v>
      </c>
      <c r="C2248" s="168"/>
      <c r="D2248" s="169">
        <v>410</v>
      </c>
      <c r="E2248" s="169">
        <v>2312171</v>
      </c>
      <c r="F2248" s="169">
        <v>1002106</v>
      </c>
      <c r="G2248" s="169">
        <v>336919</v>
      </c>
      <c r="H2248" s="169">
        <v>53700</v>
      </c>
      <c r="I2248"/>
      <c r="J2248"/>
      <c r="K2248"/>
      <c r="L2248"/>
      <c r="M2248"/>
      <c r="N2248"/>
    </row>
    <row r="2249" spans="2:14" ht="15" customHeight="1" x14ac:dyDescent="0.25">
      <c r="B2249" s="187" t="s">
        <v>289</v>
      </c>
      <c r="C2249" s="187"/>
      <c r="D2249" s="187"/>
      <c r="E2249" s="187"/>
      <c r="F2249" s="187"/>
      <c r="G2249" s="187"/>
      <c r="H2249" s="187"/>
      <c r="I2249"/>
      <c r="J2249"/>
      <c r="K2249"/>
      <c r="L2249"/>
      <c r="M2249"/>
      <c r="N2249"/>
    </row>
    <row r="2250" spans="2:14" ht="15" customHeight="1" x14ac:dyDescent="0.25">
      <c r="B2250" s="181">
        <v>2023</v>
      </c>
      <c r="C2250" s="181"/>
      <c r="D2250" s="182">
        <v>225</v>
      </c>
      <c r="E2250" s="182">
        <v>7683080</v>
      </c>
      <c r="F2250" s="182">
        <v>5362693</v>
      </c>
      <c r="G2250" s="182">
        <v>1076439</v>
      </c>
      <c r="H2250" s="182">
        <v>418440</v>
      </c>
      <c r="I2250"/>
      <c r="J2250"/>
      <c r="K2250"/>
      <c r="L2250"/>
      <c r="M2250"/>
      <c r="N2250"/>
    </row>
    <row r="2251" spans="2:14" ht="15" customHeight="1" x14ac:dyDescent="0.25">
      <c r="B2251" s="181">
        <v>2022</v>
      </c>
      <c r="C2251" s="181"/>
      <c r="D2251" s="182">
        <v>200</v>
      </c>
      <c r="E2251" s="182">
        <v>6466447</v>
      </c>
      <c r="F2251" s="182">
        <v>4595162</v>
      </c>
      <c r="G2251" s="182">
        <v>952471</v>
      </c>
      <c r="H2251" s="182">
        <v>363254</v>
      </c>
      <c r="I2251"/>
      <c r="J2251"/>
      <c r="K2251"/>
      <c r="L2251"/>
      <c r="M2251"/>
      <c r="N2251"/>
    </row>
    <row r="2252" spans="2:14" ht="15" customHeight="1" x14ac:dyDescent="0.25">
      <c r="B2252" s="168">
        <v>2021</v>
      </c>
      <c r="C2252" s="168"/>
      <c r="D2252" s="169">
        <v>181</v>
      </c>
      <c r="E2252" s="169">
        <v>5287192</v>
      </c>
      <c r="F2252" s="169">
        <v>3986899</v>
      </c>
      <c r="G2252" s="169">
        <v>781735</v>
      </c>
      <c r="H2252" s="169">
        <v>270824</v>
      </c>
      <c r="I2252"/>
      <c r="J2252"/>
      <c r="K2252"/>
      <c r="L2252"/>
      <c r="M2252"/>
      <c r="N2252"/>
    </row>
    <row r="2253" spans="2:14" ht="15" customHeight="1" x14ac:dyDescent="0.25">
      <c r="B2253" s="168">
        <v>2020</v>
      </c>
      <c r="C2253" s="168"/>
      <c r="D2253" s="169">
        <v>171</v>
      </c>
      <c r="E2253" s="169">
        <v>4537809</v>
      </c>
      <c r="F2253" s="169">
        <v>3460933</v>
      </c>
      <c r="G2253" s="169">
        <v>646946</v>
      </c>
      <c r="H2253" s="169">
        <v>116396</v>
      </c>
      <c r="I2253"/>
      <c r="J2253"/>
      <c r="K2253"/>
      <c r="L2253"/>
      <c r="M2253"/>
      <c r="N2253"/>
    </row>
    <row r="2254" spans="2:14" ht="15" customHeight="1" x14ac:dyDescent="0.25">
      <c r="B2254" s="168">
        <v>2019</v>
      </c>
      <c r="C2254" s="168"/>
      <c r="D2254" s="169">
        <v>182</v>
      </c>
      <c r="E2254" s="169">
        <v>5171078</v>
      </c>
      <c r="F2254" s="169">
        <v>3609683</v>
      </c>
      <c r="G2254" s="169">
        <v>653641</v>
      </c>
      <c r="H2254" s="169">
        <v>196627</v>
      </c>
      <c r="I2254"/>
      <c r="J2254"/>
      <c r="K2254"/>
      <c r="L2254"/>
      <c r="M2254"/>
      <c r="N2254"/>
    </row>
    <row r="2255" spans="2:14" ht="15" customHeight="1" x14ac:dyDescent="0.25">
      <c r="B2255" s="168">
        <v>2018</v>
      </c>
      <c r="C2255" s="168"/>
      <c r="D2255" s="169">
        <v>164</v>
      </c>
      <c r="E2255" s="169">
        <v>4965289</v>
      </c>
      <c r="F2255" s="169">
        <v>3460582</v>
      </c>
      <c r="G2255" s="169">
        <v>638814</v>
      </c>
      <c r="H2255" s="169">
        <v>165125</v>
      </c>
      <c r="I2255"/>
      <c r="J2255"/>
      <c r="K2255"/>
      <c r="L2255"/>
      <c r="M2255"/>
      <c r="N2255"/>
    </row>
    <row r="2256" spans="2:14" ht="15" customHeight="1" x14ac:dyDescent="0.25">
      <c r="B2256" s="168">
        <v>2017</v>
      </c>
      <c r="C2256" s="168"/>
      <c r="D2256" s="169">
        <v>168</v>
      </c>
      <c r="E2256" s="169">
        <v>4614318</v>
      </c>
      <c r="F2256" s="169">
        <v>3208699</v>
      </c>
      <c r="G2256" s="169">
        <v>594417</v>
      </c>
      <c r="H2256" s="169">
        <v>142402</v>
      </c>
      <c r="I2256"/>
      <c r="J2256"/>
      <c r="K2256"/>
      <c r="L2256"/>
      <c r="M2256"/>
      <c r="N2256"/>
    </row>
    <row r="2257" spans="2:14" ht="15" customHeight="1" x14ac:dyDescent="0.25">
      <c r="B2257" s="168">
        <v>2016</v>
      </c>
      <c r="C2257" s="168"/>
      <c r="D2257" s="169">
        <v>140</v>
      </c>
      <c r="E2257" s="169">
        <v>3952300</v>
      </c>
      <c r="F2257" s="169">
        <v>2778100</v>
      </c>
      <c r="G2257" s="169">
        <v>472934</v>
      </c>
      <c r="H2257" s="169">
        <v>122835</v>
      </c>
      <c r="I2257"/>
      <c r="J2257"/>
      <c r="K2257"/>
      <c r="L2257"/>
      <c r="M2257"/>
      <c r="N2257"/>
    </row>
    <row r="2258" spans="2:14" ht="15" customHeight="1" x14ac:dyDescent="0.25">
      <c r="B2258" s="168">
        <v>2015</v>
      </c>
      <c r="C2258" s="168"/>
      <c r="D2258" s="169">
        <v>143</v>
      </c>
      <c r="E2258" s="169">
        <v>3749647</v>
      </c>
      <c r="F2258" s="169">
        <v>2622026</v>
      </c>
      <c r="G2258" s="169">
        <v>414471</v>
      </c>
      <c r="H2258" s="169">
        <v>87771</v>
      </c>
      <c r="I2258"/>
      <c r="J2258"/>
      <c r="K2258"/>
      <c r="L2258"/>
      <c r="M2258"/>
      <c r="N2258"/>
    </row>
    <row r="2259" spans="2:14" ht="15" customHeight="1" x14ac:dyDescent="0.25">
      <c r="B2259" s="168">
        <v>2014</v>
      </c>
      <c r="C2259" s="168"/>
      <c r="D2259" s="169">
        <v>137</v>
      </c>
      <c r="E2259" s="169">
        <v>3754817</v>
      </c>
      <c r="F2259" s="169">
        <v>2505013</v>
      </c>
      <c r="G2259" s="169">
        <v>425149</v>
      </c>
      <c r="H2259" s="169">
        <v>97879</v>
      </c>
      <c r="I2259"/>
      <c r="J2259"/>
      <c r="K2259"/>
      <c r="L2259"/>
      <c r="M2259"/>
      <c r="N2259"/>
    </row>
    <row r="2260" spans="2:14" ht="15" customHeight="1" x14ac:dyDescent="0.25">
      <c r="B2260" s="168">
        <v>2013</v>
      </c>
      <c r="C2260" s="168"/>
      <c r="D2260" s="169">
        <v>136</v>
      </c>
      <c r="E2260" s="169">
        <v>3464977</v>
      </c>
      <c r="F2260" s="169">
        <v>2333702</v>
      </c>
      <c r="G2260" s="169">
        <v>443160</v>
      </c>
      <c r="H2260" s="169">
        <v>83043</v>
      </c>
      <c r="I2260"/>
      <c r="J2260"/>
      <c r="K2260"/>
      <c r="L2260"/>
      <c r="M2260"/>
      <c r="N2260"/>
    </row>
    <row r="2261" spans="2:14" s="8" customFormat="1" ht="15" customHeight="1" x14ac:dyDescent="0.25">
      <c r="B2261" s="168">
        <v>2012</v>
      </c>
      <c r="C2261" s="168"/>
      <c r="D2261" s="169">
        <v>131</v>
      </c>
      <c r="E2261" s="169">
        <v>3365128</v>
      </c>
      <c r="F2261" s="169">
        <v>2264116</v>
      </c>
      <c r="G2261" s="169">
        <v>433810</v>
      </c>
      <c r="H2261" s="169">
        <v>33998</v>
      </c>
      <c r="I2261"/>
      <c r="J2261"/>
      <c r="K2261"/>
      <c r="L2261"/>
      <c r="M2261"/>
      <c r="N2261"/>
    </row>
    <row r="2262" spans="2:14" s="9" customFormat="1" ht="15" customHeight="1" x14ac:dyDescent="0.25">
      <c r="B2262" s="168">
        <v>2011</v>
      </c>
      <c r="C2262" s="168"/>
      <c r="D2262" s="169">
        <v>150</v>
      </c>
      <c r="E2262" s="169">
        <v>3512272</v>
      </c>
      <c r="F2262" s="169">
        <v>2433334</v>
      </c>
      <c r="G2262" s="169">
        <v>402045</v>
      </c>
      <c r="H2262" s="169">
        <v>35847</v>
      </c>
      <c r="I2262"/>
      <c r="J2262"/>
      <c r="K2262"/>
      <c r="L2262"/>
      <c r="M2262"/>
      <c r="N2262"/>
    </row>
    <row r="2263" spans="2:14" s="9" customFormat="1" ht="15" customHeight="1" x14ac:dyDescent="0.25">
      <c r="B2263" s="168">
        <v>2010</v>
      </c>
      <c r="C2263" s="168"/>
      <c r="D2263" s="169">
        <v>154</v>
      </c>
      <c r="E2263" s="169">
        <v>3507489</v>
      </c>
      <c r="F2263" s="169">
        <v>2495593</v>
      </c>
      <c r="G2263" s="169">
        <v>463248</v>
      </c>
      <c r="H2263" s="169">
        <v>68289</v>
      </c>
      <c r="I2263"/>
      <c r="J2263"/>
      <c r="K2263"/>
      <c r="L2263"/>
      <c r="M2263"/>
      <c r="N2263"/>
    </row>
    <row r="2264" spans="2:14" s="9" customFormat="1" ht="15" customHeight="1" x14ac:dyDescent="0.25">
      <c r="B2264" s="168">
        <v>2009</v>
      </c>
      <c r="C2264" s="168"/>
      <c r="D2264" s="169">
        <v>160</v>
      </c>
      <c r="E2264" s="169">
        <v>3353742</v>
      </c>
      <c r="F2264" s="169">
        <v>2364184</v>
      </c>
      <c r="G2264" s="169">
        <v>486437</v>
      </c>
      <c r="H2264" s="169">
        <v>6044</v>
      </c>
      <c r="I2264"/>
      <c r="J2264"/>
      <c r="K2264"/>
      <c r="L2264"/>
      <c r="M2264"/>
      <c r="N2264"/>
    </row>
    <row r="2265" spans="2:14" ht="15" customHeight="1" x14ac:dyDescent="0.25">
      <c r="B2265" s="168">
        <v>2008</v>
      </c>
      <c r="C2265" s="168"/>
      <c r="D2265" s="169">
        <v>173</v>
      </c>
      <c r="E2265" s="169">
        <v>3347107</v>
      </c>
      <c r="F2265" s="169">
        <v>2394028</v>
      </c>
      <c r="G2265" s="169">
        <v>511432</v>
      </c>
      <c r="H2265" s="169">
        <v>29673</v>
      </c>
      <c r="I2265"/>
      <c r="J2265"/>
      <c r="K2265"/>
      <c r="L2265"/>
      <c r="M2265"/>
      <c r="N2265"/>
    </row>
    <row r="2266" spans="2:14" ht="15" customHeight="1" x14ac:dyDescent="0.25">
      <c r="B2266" s="258" t="s">
        <v>40</v>
      </c>
      <c r="C2266" s="184"/>
      <c r="D2266" s="184"/>
      <c r="E2266" s="184"/>
      <c r="F2266" s="184"/>
      <c r="G2266" s="184"/>
      <c r="H2266" s="184"/>
      <c r="I2266"/>
      <c r="J2266"/>
      <c r="K2266"/>
      <c r="L2266"/>
      <c r="M2266"/>
      <c r="N2266"/>
    </row>
    <row r="2267" spans="2:14" ht="15" customHeight="1" x14ac:dyDescent="0.25">
      <c r="B2267" s="187" t="s">
        <v>290</v>
      </c>
      <c r="C2267" s="187"/>
      <c r="D2267" s="187"/>
      <c r="E2267" s="187"/>
      <c r="F2267" s="187"/>
      <c r="G2267" s="187"/>
      <c r="H2267" s="187"/>
      <c r="I2267"/>
      <c r="J2267"/>
      <c r="K2267"/>
      <c r="L2267"/>
      <c r="M2267"/>
      <c r="N2267"/>
    </row>
    <row r="2268" spans="2:14" ht="15" customHeight="1" x14ac:dyDescent="0.25">
      <c r="B2268" s="181">
        <v>2023</v>
      </c>
      <c r="C2268" s="181"/>
      <c r="D2268" s="182">
        <v>69471</v>
      </c>
      <c r="E2268" s="182">
        <v>4118731</v>
      </c>
      <c r="F2268" s="182">
        <v>2090358</v>
      </c>
      <c r="G2268" s="182">
        <v>811052</v>
      </c>
      <c r="H2268" s="182">
        <v>559737</v>
      </c>
      <c r="I2268"/>
      <c r="J2268"/>
      <c r="K2268"/>
      <c r="L2268"/>
      <c r="M2268"/>
      <c r="N2268"/>
    </row>
    <row r="2269" spans="2:14" ht="15" customHeight="1" x14ac:dyDescent="0.25">
      <c r="B2269" s="181">
        <v>2022</v>
      </c>
      <c r="C2269" s="181"/>
      <c r="D2269" s="182">
        <v>63050</v>
      </c>
      <c r="E2269" s="182">
        <v>3504171</v>
      </c>
      <c r="F2269" s="182">
        <v>1790225</v>
      </c>
      <c r="G2269" s="182">
        <v>710488</v>
      </c>
      <c r="H2269" s="182">
        <v>543875</v>
      </c>
      <c r="I2269"/>
      <c r="J2269"/>
      <c r="K2269"/>
      <c r="L2269"/>
      <c r="M2269"/>
      <c r="N2269"/>
    </row>
    <row r="2270" spans="2:14" ht="15" customHeight="1" x14ac:dyDescent="0.25">
      <c r="B2270" s="168">
        <v>2021</v>
      </c>
      <c r="C2270" s="168"/>
      <c r="D2270" s="169">
        <v>51105</v>
      </c>
      <c r="E2270" s="169">
        <v>2435960</v>
      </c>
      <c r="F2270" s="169">
        <v>1424804</v>
      </c>
      <c r="G2270" s="169">
        <v>522703</v>
      </c>
      <c r="H2270" s="169">
        <v>345988</v>
      </c>
      <c r="I2270"/>
      <c r="J2270"/>
      <c r="K2270"/>
      <c r="L2270"/>
      <c r="M2270"/>
      <c r="N2270"/>
    </row>
    <row r="2271" spans="2:14" ht="15" customHeight="1" x14ac:dyDescent="0.25">
      <c r="B2271" s="187" t="s">
        <v>291</v>
      </c>
      <c r="C2271" s="187"/>
      <c r="D2271" s="187"/>
      <c r="E2271" s="187"/>
      <c r="F2271" s="187"/>
      <c r="G2271" s="187"/>
      <c r="H2271" s="187"/>
      <c r="I2271"/>
      <c r="J2271"/>
      <c r="K2271"/>
      <c r="L2271"/>
      <c r="M2271"/>
      <c r="N2271"/>
    </row>
    <row r="2272" spans="2:14" ht="15" customHeight="1" x14ac:dyDescent="0.25">
      <c r="B2272" s="181">
        <v>2023</v>
      </c>
      <c r="C2272" s="181"/>
      <c r="D2272" s="182">
        <v>30249</v>
      </c>
      <c r="E2272" s="182">
        <v>968688</v>
      </c>
      <c r="F2272" s="182">
        <v>615451</v>
      </c>
      <c r="G2272" s="182">
        <v>265631</v>
      </c>
      <c r="H2272" s="182">
        <v>223004</v>
      </c>
      <c r="I2272"/>
      <c r="J2272"/>
      <c r="K2272"/>
      <c r="L2272"/>
      <c r="M2272"/>
      <c r="N2272"/>
    </row>
    <row r="2273" spans="2:14" ht="15" customHeight="1" x14ac:dyDescent="0.25">
      <c r="B2273" s="181">
        <v>2022</v>
      </c>
      <c r="C2273" s="181"/>
      <c r="D2273" s="182">
        <v>27134</v>
      </c>
      <c r="E2273" s="182">
        <v>901476</v>
      </c>
      <c r="F2273" s="182">
        <v>572734</v>
      </c>
      <c r="G2273" s="182">
        <v>242796</v>
      </c>
      <c r="H2273" s="182">
        <v>214601</v>
      </c>
      <c r="I2273"/>
      <c r="J2273"/>
      <c r="K2273"/>
      <c r="L2273"/>
      <c r="M2273"/>
      <c r="N2273"/>
    </row>
    <row r="2274" spans="2:14" ht="15" customHeight="1" x14ac:dyDescent="0.25">
      <c r="B2274" s="168">
        <v>2021</v>
      </c>
      <c r="C2274" s="168"/>
      <c r="D2274" s="169">
        <v>23569</v>
      </c>
      <c r="E2274" s="169">
        <v>727535</v>
      </c>
      <c r="F2274" s="169">
        <v>463947</v>
      </c>
      <c r="G2274" s="169">
        <v>187805</v>
      </c>
      <c r="H2274" s="169">
        <v>148234</v>
      </c>
      <c r="I2274"/>
      <c r="J2274"/>
      <c r="K2274"/>
      <c r="L2274"/>
      <c r="M2274"/>
      <c r="N2274"/>
    </row>
    <row r="2275" spans="2:14" ht="15" customHeight="1" x14ac:dyDescent="0.25">
      <c r="B2275" s="187" t="s">
        <v>618</v>
      </c>
      <c r="C2275" s="187"/>
      <c r="D2275" s="187"/>
      <c r="E2275" s="187"/>
      <c r="F2275" s="187"/>
      <c r="G2275" s="187"/>
      <c r="H2275" s="187"/>
      <c r="I2275"/>
      <c r="J2275"/>
      <c r="K2275"/>
      <c r="L2275"/>
      <c r="M2275"/>
      <c r="N2275"/>
    </row>
    <row r="2276" spans="2:14" ht="15" customHeight="1" x14ac:dyDescent="0.25">
      <c r="B2276" s="181">
        <v>2023</v>
      </c>
      <c r="C2276" s="181"/>
      <c r="D2276" s="182">
        <v>14710</v>
      </c>
      <c r="E2276" s="182">
        <v>665346</v>
      </c>
      <c r="F2276" s="182">
        <v>371633</v>
      </c>
      <c r="G2276" s="182">
        <v>157532</v>
      </c>
      <c r="H2276" s="182">
        <v>127532</v>
      </c>
      <c r="I2276"/>
      <c r="J2276"/>
      <c r="K2276"/>
      <c r="L2276"/>
      <c r="M2276"/>
      <c r="N2276"/>
    </row>
    <row r="2277" spans="2:14" ht="15" customHeight="1" x14ac:dyDescent="0.25">
      <c r="B2277" s="181">
        <v>2022</v>
      </c>
      <c r="C2277" s="181"/>
      <c r="D2277" s="182">
        <v>13358</v>
      </c>
      <c r="E2277" s="182">
        <v>559529</v>
      </c>
      <c r="F2277" s="182">
        <v>299205</v>
      </c>
      <c r="G2277" s="182">
        <v>133297</v>
      </c>
      <c r="H2277" s="182">
        <v>102054</v>
      </c>
      <c r="I2277"/>
      <c r="J2277"/>
      <c r="K2277"/>
      <c r="L2277"/>
      <c r="M2277"/>
      <c r="N2277"/>
    </row>
    <row r="2278" spans="2:14" ht="15" customHeight="1" x14ac:dyDescent="0.25">
      <c r="B2278" s="168">
        <v>2021</v>
      </c>
      <c r="C2278" s="168"/>
      <c r="D2278" s="169">
        <v>11612</v>
      </c>
      <c r="E2278" s="169">
        <v>467312</v>
      </c>
      <c r="F2278" s="169">
        <v>253985</v>
      </c>
      <c r="G2278" s="169">
        <v>113364</v>
      </c>
      <c r="H2278" s="169">
        <v>83665</v>
      </c>
      <c r="I2278"/>
      <c r="J2278"/>
      <c r="K2278"/>
      <c r="L2278"/>
      <c r="M2278"/>
      <c r="N2278"/>
    </row>
    <row r="2279" spans="2:14" s="10" customFormat="1" ht="15" customHeight="1" collapsed="1" x14ac:dyDescent="0.25">
      <c r="B2279" s="187" t="s">
        <v>619</v>
      </c>
      <c r="C2279" s="187"/>
      <c r="D2279" s="187"/>
      <c r="E2279" s="187"/>
      <c r="F2279" s="187"/>
      <c r="G2279" s="187"/>
      <c r="H2279" s="187"/>
      <c r="I2279"/>
      <c r="J2279"/>
      <c r="K2279"/>
      <c r="L2279"/>
      <c r="M2279"/>
      <c r="N2279"/>
    </row>
    <row r="2280" spans="2:14" s="10" customFormat="1" ht="15" customHeight="1" x14ac:dyDescent="0.25">
      <c r="B2280" s="181">
        <v>2023</v>
      </c>
      <c r="C2280" s="181"/>
      <c r="D2280" s="182">
        <v>77605</v>
      </c>
      <c r="E2280" s="182">
        <v>10491614</v>
      </c>
      <c r="F2280" s="182">
        <v>5938861</v>
      </c>
      <c r="G2280" s="182">
        <v>1730585</v>
      </c>
      <c r="H2280" s="182">
        <v>1092994</v>
      </c>
      <c r="I2280"/>
      <c r="J2280"/>
      <c r="K2280"/>
      <c r="L2280"/>
      <c r="M2280"/>
      <c r="N2280"/>
    </row>
    <row r="2281" spans="2:14" s="10" customFormat="1" ht="15" customHeight="1" x14ac:dyDescent="0.25">
      <c r="B2281" s="181">
        <v>2022</v>
      </c>
      <c r="C2281" s="181"/>
      <c r="D2281" s="182">
        <v>69858</v>
      </c>
      <c r="E2281" s="182">
        <v>8919214</v>
      </c>
      <c r="F2281" s="182">
        <v>5135227</v>
      </c>
      <c r="G2281" s="182">
        <v>1536738</v>
      </c>
      <c r="H2281" s="182">
        <v>1012455</v>
      </c>
      <c r="I2281"/>
      <c r="J2281"/>
      <c r="K2281"/>
      <c r="L2281"/>
      <c r="M2281"/>
      <c r="N2281"/>
    </row>
    <row r="2282" spans="2:14" s="10" customFormat="1" ht="15" customHeight="1" x14ac:dyDescent="0.25">
      <c r="B2282" s="168">
        <v>2021</v>
      </c>
      <c r="C2282" s="168"/>
      <c r="D2282" s="169">
        <v>58890</v>
      </c>
      <c r="E2282" s="169">
        <v>7100965</v>
      </c>
      <c r="F2282" s="169">
        <v>4445533</v>
      </c>
      <c r="G2282" s="169">
        <v>1192147</v>
      </c>
      <c r="H2282" s="169">
        <v>1533435</v>
      </c>
      <c r="I2282"/>
      <c r="J2282"/>
      <c r="K2282"/>
      <c r="L2282"/>
      <c r="M2282"/>
      <c r="N2282"/>
    </row>
    <row r="2283" spans="2:14" s="9" customFormat="1" ht="15" customHeight="1" x14ac:dyDescent="0.25">
      <c r="B2283" s="187" t="s">
        <v>620</v>
      </c>
      <c r="C2283" s="187"/>
      <c r="D2283" s="187"/>
      <c r="E2283" s="187"/>
      <c r="F2283" s="187"/>
      <c r="G2283" s="187"/>
      <c r="H2283" s="187"/>
      <c r="I2283"/>
      <c r="J2283"/>
      <c r="K2283"/>
      <c r="L2283"/>
      <c r="M2283"/>
      <c r="N2283"/>
    </row>
    <row r="2284" spans="2:14" s="9" customFormat="1" ht="15" customHeight="1" x14ac:dyDescent="0.25">
      <c r="B2284" s="181">
        <v>2023</v>
      </c>
      <c r="C2284" s="181"/>
      <c r="D2284" s="182">
        <v>22445</v>
      </c>
      <c r="E2284" s="182">
        <v>674806</v>
      </c>
      <c r="F2284" s="182">
        <v>451321</v>
      </c>
      <c r="G2284" s="182">
        <v>170567</v>
      </c>
      <c r="H2284" s="182">
        <v>151466</v>
      </c>
      <c r="I2284"/>
      <c r="J2284"/>
      <c r="K2284"/>
      <c r="L2284"/>
      <c r="M2284"/>
      <c r="N2284"/>
    </row>
    <row r="2285" spans="2:14" s="9" customFormat="1" ht="15" customHeight="1" x14ac:dyDescent="0.25">
      <c r="B2285" s="181">
        <v>2022</v>
      </c>
      <c r="C2285" s="181"/>
      <c r="D2285" s="182">
        <v>19602</v>
      </c>
      <c r="E2285" s="182">
        <v>574116</v>
      </c>
      <c r="F2285" s="182">
        <v>384620</v>
      </c>
      <c r="G2285" s="182">
        <v>148086</v>
      </c>
      <c r="H2285" s="182">
        <v>130464</v>
      </c>
      <c r="I2285"/>
      <c r="J2285"/>
      <c r="K2285"/>
      <c r="L2285"/>
      <c r="M2285"/>
      <c r="N2285"/>
    </row>
    <row r="2286" spans="2:14" s="9" customFormat="1" ht="15" customHeight="1" x14ac:dyDescent="0.25">
      <c r="B2286" s="168">
        <v>2021</v>
      </c>
      <c r="C2286" s="168"/>
      <c r="D2286" s="169">
        <v>16186</v>
      </c>
      <c r="E2286" s="169">
        <v>458195</v>
      </c>
      <c r="F2286" s="169">
        <v>314227</v>
      </c>
      <c r="G2286" s="169">
        <v>110980</v>
      </c>
      <c r="H2286" s="169">
        <v>100863</v>
      </c>
      <c r="I2286"/>
      <c r="J2286"/>
      <c r="K2286"/>
      <c r="L2286"/>
      <c r="M2286"/>
      <c r="N2286"/>
    </row>
    <row r="2287" spans="2:14" s="9" customFormat="1" ht="15" customHeight="1" x14ac:dyDescent="0.25">
      <c r="B2287" s="187" t="s">
        <v>292</v>
      </c>
      <c r="C2287" s="187"/>
      <c r="D2287" s="187"/>
      <c r="E2287" s="187"/>
      <c r="F2287" s="187"/>
      <c r="G2287" s="187"/>
      <c r="H2287" s="187"/>
      <c r="I2287"/>
      <c r="J2287"/>
      <c r="K2287"/>
      <c r="L2287"/>
      <c r="M2287"/>
      <c r="N2287"/>
    </row>
    <row r="2288" spans="2:14" s="9" customFormat="1" ht="15" customHeight="1" x14ac:dyDescent="0.25">
      <c r="B2288" s="181">
        <v>2023</v>
      </c>
      <c r="C2288" s="181"/>
      <c r="D2288" s="182">
        <v>7073</v>
      </c>
      <c r="E2288" s="182">
        <v>305232</v>
      </c>
      <c r="F2288" s="182">
        <v>184206</v>
      </c>
      <c r="G2288" s="182">
        <v>62799</v>
      </c>
      <c r="H2288" s="182">
        <v>53573</v>
      </c>
      <c r="I2288"/>
      <c r="J2288"/>
      <c r="K2288"/>
      <c r="L2288"/>
      <c r="M2288"/>
      <c r="N2288"/>
    </row>
    <row r="2289" spans="2:14" s="9" customFormat="1" ht="15" customHeight="1" x14ac:dyDescent="0.25">
      <c r="B2289" s="181">
        <v>2022</v>
      </c>
      <c r="C2289" s="181"/>
      <c r="D2289" s="182">
        <v>6635</v>
      </c>
      <c r="E2289" s="182">
        <v>260722</v>
      </c>
      <c r="F2289" s="182">
        <v>157439</v>
      </c>
      <c r="G2289" s="182">
        <v>57151</v>
      </c>
      <c r="H2289" s="182">
        <v>48229</v>
      </c>
      <c r="I2289"/>
      <c r="J2289"/>
      <c r="K2289"/>
      <c r="L2289"/>
      <c r="M2289"/>
      <c r="N2289"/>
    </row>
    <row r="2290" spans="2:14" s="9" customFormat="1" ht="15" customHeight="1" x14ac:dyDescent="0.25">
      <c r="B2290" s="168">
        <v>2021</v>
      </c>
      <c r="C2290" s="168"/>
      <c r="D2290" s="169">
        <v>6065</v>
      </c>
      <c r="E2290" s="169">
        <v>197280</v>
      </c>
      <c r="F2290" s="169">
        <v>134250</v>
      </c>
      <c r="G2290" s="169">
        <v>45161</v>
      </c>
      <c r="H2290" s="169">
        <v>41996</v>
      </c>
      <c r="I2290"/>
      <c r="J2290"/>
      <c r="K2290"/>
      <c r="L2290"/>
      <c r="M2290"/>
      <c r="N2290"/>
    </row>
    <row r="2291" spans="2:14" ht="15" customHeight="1" x14ac:dyDescent="0.25">
      <c r="B2291" s="187" t="s">
        <v>293</v>
      </c>
      <c r="C2291" s="187"/>
      <c r="D2291" s="187"/>
      <c r="E2291" s="187"/>
      <c r="F2291" s="187"/>
      <c r="G2291" s="187"/>
      <c r="H2291" s="187"/>
      <c r="I2291"/>
      <c r="J2291"/>
      <c r="K2291"/>
      <c r="L2291"/>
      <c r="M2291"/>
      <c r="N2291"/>
    </row>
    <row r="2292" spans="2:14" ht="15" customHeight="1" x14ac:dyDescent="0.25">
      <c r="B2292" s="181">
        <v>2023</v>
      </c>
      <c r="C2292" s="181"/>
      <c r="D2292" s="182">
        <v>14020</v>
      </c>
      <c r="E2292" s="182">
        <v>918958</v>
      </c>
      <c r="F2292" s="182">
        <v>459771</v>
      </c>
      <c r="G2292" s="182">
        <v>204768</v>
      </c>
      <c r="H2292" s="182">
        <v>166886</v>
      </c>
      <c r="I2292"/>
      <c r="J2292"/>
      <c r="K2292"/>
      <c r="L2292"/>
      <c r="M2292"/>
      <c r="N2292"/>
    </row>
    <row r="2293" spans="2:14" ht="15" customHeight="1" x14ac:dyDescent="0.25">
      <c r="B2293" s="181">
        <v>2022</v>
      </c>
      <c r="C2293" s="181"/>
      <c r="D2293" s="182">
        <v>12716</v>
      </c>
      <c r="E2293" s="182">
        <v>841105</v>
      </c>
      <c r="F2293" s="182">
        <v>423652</v>
      </c>
      <c r="G2293" s="182">
        <v>201149</v>
      </c>
      <c r="H2293" s="182">
        <v>151298</v>
      </c>
      <c r="I2293"/>
      <c r="J2293"/>
      <c r="K2293"/>
      <c r="L2293"/>
      <c r="M2293"/>
      <c r="N2293"/>
    </row>
    <row r="2294" spans="2:14" ht="15" customHeight="1" x14ac:dyDescent="0.25">
      <c r="B2294" s="168">
        <v>2021</v>
      </c>
      <c r="C2294" s="168"/>
      <c r="D2294" s="169">
        <v>10947</v>
      </c>
      <c r="E2294" s="169">
        <v>469952</v>
      </c>
      <c r="F2294" s="169">
        <v>248154</v>
      </c>
      <c r="G2294" s="169">
        <v>104165</v>
      </c>
      <c r="H2294" s="169">
        <v>69508</v>
      </c>
      <c r="I2294"/>
      <c r="J2294"/>
      <c r="K2294"/>
      <c r="L2294"/>
      <c r="M2294"/>
      <c r="N2294"/>
    </row>
    <row r="2295" spans="2:14" ht="15" customHeight="1" x14ac:dyDescent="0.25">
      <c r="B2295" s="187" t="s">
        <v>514</v>
      </c>
      <c r="C2295" s="187"/>
      <c r="D2295" s="187"/>
      <c r="E2295" s="187"/>
      <c r="F2295" s="187"/>
      <c r="G2295" s="187"/>
      <c r="H2295" s="187"/>
      <c r="I2295"/>
      <c r="J2295"/>
      <c r="K2295"/>
      <c r="L2295"/>
      <c r="M2295"/>
      <c r="N2295"/>
    </row>
    <row r="2296" spans="2:14" ht="15" customHeight="1" x14ac:dyDescent="0.25">
      <c r="B2296" s="181">
        <v>2023</v>
      </c>
      <c r="C2296" s="181"/>
      <c r="D2296" s="182">
        <v>4343</v>
      </c>
      <c r="E2296" s="182">
        <v>206522</v>
      </c>
      <c r="F2296" s="182">
        <v>102170</v>
      </c>
      <c r="G2296" s="182">
        <v>67797</v>
      </c>
      <c r="H2296" s="182">
        <v>49328</v>
      </c>
      <c r="I2296"/>
      <c r="J2296"/>
      <c r="K2296"/>
      <c r="L2296"/>
      <c r="M2296"/>
      <c r="N2296"/>
    </row>
    <row r="2297" spans="2:14" ht="15" customHeight="1" x14ac:dyDescent="0.25">
      <c r="B2297" s="181">
        <v>2022</v>
      </c>
      <c r="C2297" s="181"/>
      <c r="D2297" s="182">
        <v>4020</v>
      </c>
      <c r="E2297" s="182">
        <v>166057</v>
      </c>
      <c r="F2297" s="182">
        <v>85010</v>
      </c>
      <c r="G2297" s="182">
        <v>55999</v>
      </c>
      <c r="H2297" s="182">
        <v>40126</v>
      </c>
      <c r="I2297"/>
      <c r="J2297"/>
      <c r="K2297"/>
      <c r="L2297"/>
      <c r="M2297"/>
      <c r="N2297"/>
    </row>
    <row r="2298" spans="2:14" ht="15" customHeight="1" x14ac:dyDescent="0.25">
      <c r="B2298" s="168">
        <v>2021</v>
      </c>
      <c r="C2298" s="168"/>
      <c r="D2298" s="169">
        <v>3726</v>
      </c>
      <c r="E2298" s="169">
        <v>100687</v>
      </c>
      <c r="F2298" s="169">
        <v>55788</v>
      </c>
      <c r="G2298" s="169">
        <v>34894</v>
      </c>
      <c r="H2298" s="169">
        <v>25324</v>
      </c>
      <c r="I2298"/>
      <c r="J2298"/>
      <c r="K2298"/>
      <c r="L2298"/>
      <c r="M2298"/>
      <c r="N2298"/>
    </row>
    <row r="2299" spans="2:14" ht="15" customHeight="1" x14ac:dyDescent="0.25">
      <c r="B2299" s="187" t="s">
        <v>531</v>
      </c>
      <c r="C2299" s="187"/>
      <c r="D2299" s="187"/>
      <c r="E2299" s="187"/>
      <c r="F2299" s="187"/>
      <c r="G2299" s="187"/>
      <c r="H2299" s="187"/>
      <c r="I2299"/>
      <c r="J2299"/>
      <c r="K2299"/>
      <c r="L2299"/>
      <c r="M2299"/>
      <c r="N2299"/>
    </row>
    <row r="2300" spans="2:14" ht="15" customHeight="1" x14ac:dyDescent="0.25">
      <c r="B2300" s="181">
        <v>2023</v>
      </c>
      <c r="C2300" s="181"/>
      <c r="D2300" s="182">
        <v>5017</v>
      </c>
      <c r="E2300" s="182">
        <v>395072</v>
      </c>
      <c r="F2300" s="182">
        <v>192854</v>
      </c>
      <c r="G2300" s="182">
        <v>78135</v>
      </c>
      <c r="H2300" s="182">
        <v>50125</v>
      </c>
      <c r="I2300"/>
      <c r="J2300"/>
      <c r="K2300"/>
      <c r="L2300"/>
      <c r="M2300"/>
      <c r="N2300"/>
    </row>
    <row r="2301" spans="2:14" ht="15" customHeight="1" x14ac:dyDescent="0.25">
      <c r="B2301" s="181">
        <v>2022</v>
      </c>
      <c r="C2301" s="181"/>
      <c r="D2301" s="182">
        <v>4775</v>
      </c>
      <c r="E2301" s="182">
        <v>333277</v>
      </c>
      <c r="F2301" s="182">
        <v>177124</v>
      </c>
      <c r="G2301" s="182">
        <v>79710</v>
      </c>
      <c r="H2301" s="182">
        <v>60666</v>
      </c>
      <c r="I2301"/>
      <c r="J2301"/>
      <c r="K2301"/>
      <c r="L2301"/>
      <c r="M2301"/>
      <c r="N2301"/>
    </row>
    <row r="2302" spans="2:14" ht="15" customHeight="1" x14ac:dyDescent="0.25">
      <c r="B2302" s="168">
        <v>2021</v>
      </c>
      <c r="C2302" s="168"/>
      <c r="D2302" s="169">
        <v>4384</v>
      </c>
      <c r="E2302" s="169">
        <v>238886</v>
      </c>
      <c r="F2302" s="169">
        <v>125708</v>
      </c>
      <c r="G2302" s="169">
        <v>52102</v>
      </c>
      <c r="H2302" s="169">
        <v>320454</v>
      </c>
      <c r="I2302"/>
      <c r="J2302"/>
      <c r="K2302"/>
      <c r="L2302"/>
      <c r="M2302"/>
      <c r="N2302"/>
    </row>
    <row r="2303" spans="2:14" s="9" customFormat="1" ht="15" customHeight="1" collapsed="1" x14ac:dyDescent="0.25">
      <c r="B2303" s="258" t="s">
        <v>30</v>
      </c>
      <c r="C2303" s="184"/>
      <c r="D2303" s="184"/>
      <c r="E2303" s="184"/>
      <c r="F2303" s="184"/>
      <c r="G2303" s="184"/>
      <c r="H2303" s="184"/>
      <c r="I2303"/>
      <c r="J2303"/>
      <c r="K2303"/>
      <c r="L2303"/>
      <c r="M2303"/>
      <c r="N2303"/>
    </row>
    <row r="2304" spans="2:14" s="9" customFormat="1" ht="15" customHeight="1" x14ac:dyDescent="0.25">
      <c r="B2304" s="187" t="s">
        <v>390</v>
      </c>
      <c r="C2304" s="187"/>
      <c r="D2304" s="187"/>
      <c r="E2304" s="187"/>
      <c r="F2304" s="187"/>
      <c r="G2304" s="187"/>
      <c r="H2304" s="187"/>
      <c r="I2304"/>
      <c r="J2304"/>
      <c r="K2304"/>
      <c r="L2304"/>
      <c r="M2304"/>
      <c r="N2304"/>
    </row>
    <row r="2305" spans="2:14" s="9" customFormat="1" ht="15" customHeight="1" x14ac:dyDescent="0.25">
      <c r="B2305" s="181">
        <v>2023</v>
      </c>
      <c r="C2305" s="181"/>
      <c r="D2305" s="182">
        <v>66065</v>
      </c>
      <c r="E2305" s="182">
        <v>2606449</v>
      </c>
      <c r="F2305" s="182">
        <v>1523193</v>
      </c>
      <c r="G2305" s="182">
        <v>573438</v>
      </c>
      <c r="H2305" s="182">
        <v>392626</v>
      </c>
      <c r="I2305"/>
      <c r="J2305"/>
      <c r="K2305"/>
      <c r="L2305"/>
      <c r="M2305"/>
      <c r="N2305"/>
    </row>
    <row r="2306" spans="2:14" s="9" customFormat="1" ht="15" customHeight="1" x14ac:dyDescent="0.25">
      <c r="B2306" s="181">
        <v>2022</v>
      </c>
      <c r="C2306" s="181"/>
      <c r="D2306" s="182">
        <v>63563</v>
      </c>
      <c r="E2306" s="182">
        <v>2199206</v>
      </c>
      <c r="F2306" s="182">
        <v>1260898</v>
      </c>
      <c r="G2306" s="182">
        <v>546002</v>
      </c>
      <c r="H2306" s="182">
        <v>392276</v>
      </c>
      <c r="I2306"/>
      <c r="J2306"/>
      <c r="K2306"/>
      <c r="L2306"/>
      <c r="M2306"/>
      <c r="N2306"/>
    </row>
    <row r="2307" spans="2:14" s="9" customFormat="1" ht="15" customHeight="1" x14ac:dyDescent="0.25">
      <c r="B2307" s="181">
        <v>2021</v>
      </c>
      <c r="C2307" s="181"/>
      <c r="D2307" s="182">
        <v>58588</v>
      </c>
      <c r="E2307" s="182">
        <v>1841374</v>
      </c>
      <c r="F2307" s="182">
        <v>1077223</v>
      </c>
      <c r="G2307" s="182">
        <v>457393</v>
      </c>
      <c r="H2307" s="182">
        <v>313216</v>
      </c>
      <c r="I2307"/>
      <c r="J2307"/>
      <c r="K2307"/>
      <c r="L2307"/>
      <c r="M2307"/>
      <c r="N2307"/>
    </row>
    <row r="2308" spans="2:14" s="9" customFormat="1" ht="15" customHeight="1" x14ac:dyDescent="0.25">
      <c r="B2308" s="168">
        <v>2020</v>
      </c>
      <c r="C2308" s="168"/>
      <c r="D2308" s="169">
        <v>57503</v>
      </c>
      <c r="E2308" s="169">
        <v>1608481</v>
      </c>
      <c r="F2308" s="169">
        <v>948064</v>
      </c>
      <c r="G2308" s="169">
        <v>335573</v>
      </c>
      <c r="H2308" s="169">
        <v>205366</v>
      </c>
      <c r="I2308"/>
      <c r="J2308"/>
      <c r="K2308"/>
      <c r="L2308"/>
      <c r="M2308"/>
      <c r="N2308"/>
    </row>
    <row r="2309" spans="2:14" s="9" customFormat="1" ht="15" customHeight="1" x14ac:dyDescent="0.25">
      <c r="B2309" s="168">
        <v>2019</v>
      </c>
      <c r="C2309" s="168"/>
      <c r="D2309" s="169">
        <v>58407</v>
      </c>
      <c r="E2309" s="169">
        <v>1809060</v>
      </c>
      <c r="F2309" s="169">
        <v>1031423</v>
      </c>
      <c r="G2309" s="169">
        <v>401927</v>
      </c>
      <c r="H2309" s="169">
        <v>273707</v>
      </c>
      <c r="I2309"/>
      <c r="J2309"/>
      <c r="K2309"/>
      <c r="L2309"/>
      <c r="M2309"/>
      <c r="N2309"/>
    </row>
    <row r="2310" spans="2:14" s="9" customFormat="1" ht="15" customHeight="1" x14ac:dyDescent="0.25">
      <c r="B2310" s="168">
        <v>2018</v>
      </c>
      <c r="C2310" s="168"/>
      <c r="D2310" s="169">
        <v>57895</v>
      </c>
      <c r="E2310" s="169">
        <v>1707815</v>
      </c>
      <c r="F2310" s="169">
        <v>977121</v>
      </c>
      <c r="G2310" s="169">
        <v>385043</v>
      </c>
      <c r="H2310" s="169">
        <v>267843</v>
      </c>
      <c r="I2310"/>
      <c r="J2310"/>
      <c r="K2310"/>
      <c r="L2310"/>
      <c r="M2310"/>
      <c r="N2310"/>
    </row>
    <row r="2311" spans="2:14" s="9" customFormat="1" ht="15" customHeight="1" x14ac:dyDescent="0.25">
      <c r="B2311" s="168">
        <v>2017</v>
      </c>
      <c r="C2311" s="168"/>
      <c r="D2311" s="169">
        <v>56577</v>
      </c>
      <c r="E2311" s="169">
        <v>1553925</v>
      </c>
      <c r="F2311" s="169">
        <v>901090</v>
      </c>
      <c r="G2311" s="169">
        <v>342007</v>
      </c>
      <c r="H2311" s="169">
        <v>227391</v>
      </c>
      <c r="I2311"/>
      <c r="J2311"/>
      <c r="K2311"/>
      <c r="L2311"/>
      <c r="M2311"/>
      <c r="N2311"/>
    </row>
    <row r="2312" spans="2:14" ht="15" customHeight="1" x14ac:dyDescent="0.25">
      <c r="B2312" s="168">
        <v>2016</v>
      </c>
      <c r="C2312" s="168"/>
      <c r="D2312" s="169">
        <v>54647</v>
      </c>
      <c r="E2312" s="169">
        <v>1478210</v>
      </c>
      <c r="F2312" s="169">
        <v>848812</v>
      </c>
      <c r="G2312" s="169">
        <v>309683</v>
      </c>
      <c r="H2312" s="169">
        <v>196867</v>
      </c>
      <c r="I2312"/>
      <c r="J2312"/>
      <c r="K2312"/>
      <c r="L2312"/>
      <c r="M2312"/>
      <c r="N2312"/>
    </row>
    <row r="2313" spans="2:14" ht="15" customHeight="1" x14ac:dyDescent="0.25">
      <c r="B2313" s="168">
        <v>2015</v>
      </c>
      <c r="C2313" s="168"/>
      <c r="D2313" s="169">
        <v>54626</v>
      </c>
      <c r="E2313" s="169">
        <v>1459816</v>
      </c>
      <c r="F2313" s="169">
        <v>844784</v>
      </c>
      <c r="G2313" s="169">
        <v>300893</v>
      </c>
      <c r="H2313" s="169">
        <v>179242</v>
      </c>
      <c r="I2313"/>
      <c r="J2313"/>
      <c r="K2313"/>
      <c r="L2313"/>
      <c r="M2313"/>
      <c r="N2313"/>
    </row>
    <row r="2314" spans="2:14" ht="15" customHeight="1" x14ac:dyDescent="0.25">
      <c r="B2314" s="168">
        <v>2014</v>
      </c>
      <c r="C2314" s="168"/>
      <c r="D2314" s="169">
        <v>55324</v>
      </c>
      <c r="E2314" s="169">
        <v>1426507</v>
      </c>
      <c r="F2314" s="169">
        <v>800683</v>
      </c>
      <c r="G2314" s="169">
        <v>295079</v>
      </c>
      <c r="H2314" s="169">
        <v>174848</v>
      </c>
      <c r="I2314"/>
      <c r="J2314"/>
      <c r="K2314"/>
      <c r="L2314"/>
      <c r="M2314"/>
      <c r="N2314"/>
    </row>
    <row r="2315" spans="2:14" ht="15" customHeight="1" x14ac:dyDescent="0.25">
      <c r="B2315" s="168">
        <v>2013</v>
      </c>
      <c r="C2315" s="168"/>
      <c r="D2315" s="169">
        <v>55354</v>
      </c>
      <c r="E2315" s="169">
        <v>1411474</v>
      </c>
      <c r="F2315" s="169">
        <v>772692</v>
      </c>
      <c r="G2315" s="169">
        <v>286977</v>
      </c>
      <c r="H2315" s="169">
        <v>161790</v>
      </c>
      <c r="I2315"/>
      <c r="J2315"/>
      <c r="K2315"/>
      <c r="L2315"/>
      <c r="M2315"/>
      <c r="N2315"/>
    </row>
    <row r="2316" spans="2:14" ht="15" customHeight="1" x14ac:dyDescent="0.25">
      <c r="B2316" s="168">
        <v>2012</v>
      </c>
      <c r="C2316" s="168"/>
      <c r="D2316" s="169">
        <v>56802</v>
      </c>
      <c r="E2316" s="169">
        <v>1467089</v>
      </c>
      <c r="F2316" s="169">
        <v>823433</v>
      </c>
      <c r="G2316" s="169">
        <v>300069</v>
      </c>
      <c r="H2316" s="169">
        <v>169844</v>
      </c>
      <c r="I2316"/>
      <c r="J2316"/>
      <c r="K2316"/>
      <c r="L2316"/>
      <c r="M2316"/>
      <c r="N2316"/>
    </row>
    <row r="2317" spans="2:14" ht="15" customHeight="1" x14ac:dyDescent="0.25">
      <c r="B2317" s="168">
        <v>2011</v>
      </c>
      <c r="C2317" s="168"/>
      <c r="D2317" s="169">
        <v>61683</v>
      </c>
      <c r="E2317" s="169">
        <v>1626559</v>
      </c>
      <c r="F2317" s="169">
        <v>897783</v>
      </c>
      <c r="G2317" s="169">
        <v>363633</v>
      </c>
      <c r="H2317" s="169">
        <v>222720</v>
      </c>
      <c r="I2317"/>
      <c r="J2317"/>
      <c r="K2317"/>
      <c r="L2317"/>
      <c r="M2317"/>
      <c r="N2317"/>
    </row>
    <row r="2318" spans="2:14" s="9" customFormat="1" ht="15" customHeight="1" collapsed="1" x14ac:dyDescent="0.25">
      <c r="B2318" s="168">
        <v>2010</v>
      </c>
      <c r="C2318" s="168"/>
      <c r="D2318" s="169">
        <v>65325</v>
      </c>
      <c r="E2318" s="169">
        <v>1734539</v>
      </c>
      <c r="F2318" s="169">
        <v>974042</v>
      </c>
      <c r="G2318" s="169">
        <v>442869</v>
      </c>
      <c r="H2318" s="169">
        <v>298542</v>
      </c>
      <c r="I2318"/>
      <c r="J2318"/>
      <c r="K2318"/>
      <c r="L2318"/>
      <c r="M2318"/>
      <c r="N2318"/>
    </row>
    <row r="2319" spans="2:14" s="9" customFormat="1" ht="15" customHeight="1" x14ac:dyDescent="0.25">
      <c r="B2319" s="168">
        <v>2009</v>
      </c>
      <c r="C2319" s="168"/>
      <c r="D2319" s="169">
        <v>66673</v>
      </c>
      <c r="E2319" s="169">
        <v>1712211</v>
      </c>
      <c r="F2319" s="169">
        <v>972267</v>
      </c>
      <c r="G2319" s="169">
        <v>435530</v>
      </c>
      <c r="H2319" s="169">
        <v>290493</v>
      </c>
      <c r="I2319"/>
      <c r="J2319"/>
      <c r="K2319"/>
      <c r="L2319"/>
      <c r="M2319"/>
      <c r="N2319"/>
    </row>
    <row r="2320" spans="2:14" s="9" customFormat="1" ht="15" customHeight="1" x14ac:dyDescent="0.25">
      <c r="B2320" s="168">
        <v>2008</v>
      </c>
      <c r="C2320" s="168"/>
      <c r="D2320" s="169">
        <v>63924</v>
      </c>
      <c r="E2320" s="169">
        <v>1591757</v>
      </c>
      <c r="F2320" s="169">
        <v>944394</v>
      </c>
      <c r="G2320" s="169">
        <v>386827</v>
      </c>
      <c r="H2320" s="169">
        <v>229541</v>
      </c>
      <c r="I2320"/>
      <c r="J2320"/>
      <c r="K2320"/>
      <c r="L2320"/>
      <c r="M2320"/>
      <c r="N2320"/>
    </row>
    <row r="2321" spans="2:14" ht="15" customHeight="1" x14ac:dyDescent="0.25">
      <c r="B2321" s="258" t="s">
        <v>35</v>
      </c>
      <c r="C2321" s="184"/>
      <c r="D2321" s="184"/>
      <c r="E2321" s="184"/>
      <c r="F2321" s="184"/>
      <c r="G2321" s="184"/>
      <c r="H2321" s="184"/>
      <c r="I2321"/>
      <c r="J2321"/>
      <c r="K2321"/>
      <c r="L2321"/>
      <c r="M2321"/>
      <c r="N2321"/>
    </row>
    <row r="2322" spans="2:14" ht="15" customHeight="1" x14ac:dyDescent="0.25">
      <c r="B2322" s="187" t="s">
        <v>294</v>
      </c>
      <c r="C2322" s="187"/>
      <c r="D2322" s="187"/>
      <c r="E2322" s="187"/>
      <c r="F2322" s="187"/>
      <c r="G2322" s="187"/>
      <c r="H2322" s="187"/>
      <c r="I2322"/>
      <c r="J2322"/>
      <c r="K2322"/>
      <c r="L2322"/>
      <c r="M2322"/>
      <c r="N2322"/>
    </row>
    <row r="2323" spans="2:14" ht="15" customHeight="1" x14ac:dyDescent="0.25">
      <c r="B2323" s="181">
        <v>2023</v>
      </c>
      <c r="C2323" s="181"/>
      <c r="D2323" s="182">
        <v>59744</v>
      </c>
      <c r="E2323" s="182">
        <v>439009</v>
      </c>
      <c r="F2323" s="182">
        <v>357452</v>
      </c>
      <c r="G2323" s="182">
        <v>324144</v>
      </c>
      <c r="H2323" s="182">
        <v>321359</v>
      </c>
      <c r="I2323"/>
      <c r="J2323"/>
      <c r="K2323"/>
      <c r="L2323"/>
      <c r="M2323"/>
      <c r="N2323"/>
    </row>
    <row r="2324" spans="2:14" ht="15" customHeight="1" x14ac:dyDescent="0.25">
      <c r="B2324" s="181">
        <v>2022</v>
      </c>
      <c r="C2324" s="181"/>
      <c r="D2324" s="182">
        <v>57482</v>
      </c>
      <c r="E2324" s="182">
        <v>410861</v>
      </c>
      <c r="F2324" s="182">
        <v>330559</v>
      </c>
      <c r="G2324" s="182">
        <v>299320</v>
      </c>
      <c r="H2324" s="182">
        <v>296788</v>
      </c>
      <c r="I2324"/>
      <c r="J2324"/>
      <c r="K2324"/>
      <c r="L2324"/>
      <c r="M2324"/>
      <c r="N2324"/>
    </row>
    <row r="2325" spans="2:14" ht="15" customHeight="1" x14ac:dyDescent="0.25">
      <c r="B2325" s="168">
        <v>2021</v>
      </c>
      <c r="C2325" s="168"/>
      <c r="D2325" s="169">
        <v>52573</v>
      </c>
      <c r="E2325" s="169">
        <v>339547</v>
      </c>
      <c r="F2325" s="169">
        <v>261963</v>
      </c>
      <c r="G2325" s="169">
        <v>233461</v>
      </c>
      <c r="H2325" s="169">
        <v>230808</v>
      </c>
      <c r="I2325"/>
      <c r="J2325"/>
      <c r="K2325"/>
      <c r="L2325"/>
      <c r="M2325"/>
      <c r="N2325"/>
    </row>
    <row r="2326" spans="2:14" ht="15" customHeight="1" x14ac:dyDescent="0.25">
      <c r="B2326" s="168">
        <v>2020</v>
      </c>
      <c r="C2326" s="168"/>
      <c r="D2326" s="169">
        <v>51589</v>
      </c>
      <c r="E2326" s="169">
        <v>285171</v>
      </c>
      <c r="F2326" s="169">
        <v>230527</v>
      </c>
      <c r="G2326" s="169">
        <v>192107</v>
      </c>
      <c r="H2326" s="169">
        <v>188530</v>
      </c>
      <c r="I2326"/>
      <c r="J2326"/>
      <c r="K2326"/>
      <c r="L2326"/>
      <c r="M2326"/>
      <c r="N2326"/>
    </row>
    <row r="2327" spans="2:14" ht="15" customHeight="1" x14ac:dyDescent="0.25">
      <c r="B2327" s="168">
        <v>2019</v>
      </c>
      <c r="C2327" s="168"/>
      <c r="D2327" s="169">
        <v>52701</v>
      </c>
      <c r="E2327" s="169">
        <v>349832</v>
      </c>
      <c r="F2327" s="169">
        <v>278009</v>
      </c>
      <c r="G2327" s="169">
        <v>231515</v>
      </c>
      <c r="H2327" s="169">
        <v>227258</v>
      </c>
      <c r="I2327"/>
      <c r="J2327"/>
      <c r="K2327"/>
      <c r="L2327"/>
      <c r="M2327"/>
      <c r="N2327"/>
    </row>
    <row r="2328" spans="2:14" ht="15" customHeight="1" x14ac:dyDescent="0.25">
      <c r="B2328" s="168">
        <v>2018</v>
      </c>
      <c r="C2328" s="168"/>
      <c r="D2328" s="169">
        <v>52395</v>
      </c>
      <c r="E2328" s="169">
        <v>342300</v>
      </c>
      <c r="F2328" s="169">
        <v>271806</v>
      </c>
      <c r="G2328" s="169">
        <v>226483</v>
      </c>
      <c r="H2328" s="169">
        <v>222407</v>
      </c>
      <c r="I2328"/>
      <c r="J2328"/>
      <c r="K2328"/>
      <c r="L2328"/>
      <c r="M2328"/>
      <c r="N2328"/>
    </row>
    <row r="2329" spans="2:14" ht="15" customHeight="1" x14ac:dyDescent="0.25">
      <c r="B2329" s="168">
        <v>2017</v>
      </c>
      <c r="C2329" s="168"/>
      <c r="D2329" s="169">
        <v>51204</v>
      </c>
      <c r="E2329" s="169">
        <v>314722</v>
      </c>
      <c r="F2329" s="169">
        <v>248480</v>
      </c>
      <c r="G2329" s="169">
        <v>205682</v>
      </c>
      <c r="H2329" s="169">
        <v>202041</v>
      </c>
      <c r="I2329"/>
      <c r="J2329"/>
      <c r="K2329"/>
      <c r="L2329"/>
      <c r="M2329"/>
      <c r="N2329"/>
    </row>
    <row r="2330" spans="2:14" ht="15" customHeight="1" x14ac:dyDescent="0.25">
      <c r="B2330" s="168">
        <v>2016</v>
      </c>
      <c r="C2330" s="168"/>
      <c r="D2330" s="169">
        <v>49265</v>
      </c>
      <c r="E2330" s="169">
        <v>288954</v>
      </c>
      <c r="F2330" s="169">
        <v>229455</v>
      </c>
      <c r="G2330" s="169">
        <v>189897</v>
      </c>
      <c r="H2330" s="169">
        <v>186124</v>
      </c>
      <c r="I2330"/>
      <c r="J2330"/>
      <c r="K2330"/>
      <c r="L2330"/>
      <c r="M2330"/>
      <c r="N2330"/>
    </row>
    <row r="2331" spans="2:14" ht="15" customHeight="1" x14ac:dyDescent="0.25">
      <c r="B2331" s="168">
        <v>2015</v>
      </c>
      <c r="C2331" s="168"/>
      <c r="D2331" s="169">
        <v>49259</v>
      </c>
      <c r="E2331" s="169">
        <v>286931</v>
      </c>
      <c r="F2331" s="169">
        <v>227584</v>
      </c>
      <c r="G2331" s="169">
        <v>187736</v>
      </c>
      <c r="H2331" s="169">
        <v>184663</v>
      </c>
      <c r="I2331"/>
      <c r="J2331"/>
      <c r="K2331"/>
      <c r="L2331"/>
      <c r="M2331"/>
      <c r="N2331"/>
    </row>
    <row r="2332" spans="2:14" ht="15" customHeight="1" x14ac:dyDescent="0.25">
      <c r="B2332" s="168">
        <v>2014</v>
      </c>
      <c r="C2332" s="168"/>
      <c r="D2332" s="169">
        <v>50159</v>
      </c>
      <c r="E2332" s="169">
        <v>287791</v>
      </c>
      <c r="F2332" s="169">
        <v>226625</v>
      </c>
      <c r="G2332" s="169">
        <v>187225</v>
      </c>
      <c r="H2332" s="169">
        <v>183984</v>
      </c>
      <c r="I2332"/>
      <c r="J2332"/>
      <c r="K2332"/>
      <c r="L2332"/>
      <c r="M2332"/>
      <c r="N2332"/>
    </row>
    <row r="2333" spans="2:14" s="9" customFormat="1" ht="15" customHeight="1" collapsed="1" x14ac:dyDescent="0.25">
      <c r="B2333" s="168">
        <v>2013</v>
      </c>
      <c r="C2333" s="168"/>
      <c r="D2333" s="169">
        <v>50450</v>
      </c>
      <c r="E2333" s="169">
        <v>284674</v>
      </c>
      <c r="F2333" s="169">
        <v>223096</v>
      </c>
      <c r="G2333" s="169">
        <v>183823</v>
      </c>
      <c r="H2333" s="169">
        <v>181134</v>
      </c>
      <c r="I2333"/>
      <c r="J2333"/>
      <c r="K2333"/>
      <c r="L2333"/>
      <c r="M2333"/>
      <c r="N2333"/>
    </row>
    <row r="2334" spans="2:14" s="9" customFormat="1" ht="15" customHeight="1" x14ac:dyDescent="0.25">
      <c r="B2334" s="168">
        <v>2012</v>
      </c>
      <c r="C2334" s="168"/>
      <c r="D2334" s="169">
        <v>51897</v>
      </c>
      <c r="E2334" s="169">
        <v>295034</v>
      </c>
      <c r="F2334" s="169">
        <v>233895</v>
      </c>
      <c r="G2334" s="169">
        <v>192914</v>
      </c>
      <c r="H2334" s="169">
        <v>190096</v>
      </c>
      <c r="I2334"/>
      <c r="J2334"/>
      <c r="K2334"/>
      <c r="L2334"/>
      <c r="M2334"/>
      <c r="N2334"/>
    </row>
    <row r="2335" spans="2:14" s="9" customFormat="1" ht="15" customHeight="1" x14ac:dyDescent="0.25">
      <c r="B2335" s="168">
        <v>2011</v>
      </c>
      <c r="C2335" s="168"/>
      <c r="D2335" s="169">
        <v>56769</v>
      </c>
      <c r="E2335" s="169">
        <v>343988</v>
      </c>
      <c r="F2335" s="169">
        <v>272721</v>
      </c>
      <c r="G2335" s="169">
        <v>225736</v>
      </c>
      <c r="H2335" s="169">
        <v>222766</v>
      </c>
      <c r="I2335"/>
      <c r="J2335"/>
      <c r="K2335"/>
      <c r="L2335"/>
      <c r="M2335"/>
      <c r="N2335"/>
    </row>
    <row r="2336" spans="2:14" ht="15" customHeight="1" x14ac:dyDescent="0.25">
      <c r="B2336" s="168">
        <v>2010</v>
      </c>
      <c r="C2336" s="168"/>
      <c r="D2336" s="169">
        <v>60488</v>
      </c>
      <c r="E2336" s="169">
        <v>406927</v>
      </c>
      <c r="F2336" s="169">
        <v>326297</v>
      </c>
      <c r="G2336" s="169">
        <v>271334</v>
      </c>
      <c r="H2336" s="169">
        <v>267500</v>
      </c>
      <c r="I2336"/>
      <c r="J2336"/>
      <c r="K2336"/>
      <c r="L2336"/>
      <c r="M2336"/>
      <c r="N2336"/>
    </row>
    <row r="2337" spans="2:14" ht="15" customHeight="1" x14ac:dyDescent="0.25">
      <c r="B2337" s="168">
        <v>2009</v>
      </c>
      <c r="C2337" s="168"/>
      <c r="D2337" s="169">
        <v>61849</v>
      </c>
      <c r="E2337" s="169">
        <v>418287</v>
      </c>
      <c r="F2337" s="169">
        <v>328334</v>
      </c>
      <c r="G2337" s="169">
        <v>270765</v>
      </c>
      <c r="H2337" s="169">
        <v>266617</v>
      </c>
      <c r="I2337"/>
      <c r="J2337"/>
      <c r="K2337"/>
      <c r="L2337"/>
      <c r="M2337"/>
      <c r="N2337"/>
    </row>
    <row r="2338" spans="2:14" ht="15" customHeight="1" x14ac:dyDescent="0.25">
      <c r="B2338" s="168">
        <v>2008</v>
      </c>
      <c r="C2338" s="168"/>
      <c r="D2338" s="169">
        <v>59204</v>
      </c>
      <c r="E2338" s="169">
        <v>373092</v>
      </c>
      <c r="F2338" s="169">
        <v>293636</v>
      </c>
      <c r="G2338" s="169">
        <v>241131</v>
      </c>
      <c r="H2338" s="169">
        <v>236833</v>
      </c>
      <c r="I2338"/>
      <c r="J2338"/>
      <c r="K2338"/>
      <c r="L2338"/>
      <c r="M2338"/>
      <c r="N2338"/>
    </row>
    <row r="2339" spans="2:14" ht="15" customHeight="1" x14ac:dyDescent="0.25">
      <c r="B2339" s="187" t="s">
        <v>295</v>
      </c>
      <c r="C2339" s="187"/>
      <c r="D2339" s="187"/>
      <c r="E2339" s="187"/>
      <c r="F2339" s="187"/>
      <c r="G2339" s="187"/>
      <c r="H2339" s="187"/>
      <c r="I2339"/>
      <c r="J2339"/>
      <c r="K2339"/>
      <c r="L2339"/>
      <c r="M2339"/>
      <c r="N2339"/>
    </row>
    <row r="2340" spans="2:14" ht="15" customHeight="1" x14ac:dyDescent="0.25">
      <c r="B2340" s="181">
        <v>2023</v>
      </c>
      <c r="C2340" s="181"/>
      <c r="D2340" s="182">
        <v>6321</v>
      </c>
      <c r="E2340" s="182">
        <v>2167440</v>
      </c>
      <c r="F2340" s="182">
        <v>1165741</v>
      </c>
      <c r="G2340" s="182">
        <v>249294</v>
      </c>
      <c r="H2340" s="182">
        <v>71267</v>
      </c>
      <c r="I2340"/>
      <c r="J2340"/>
      <c r="K2340"/>
      <c r="L2340"/>
      <c r="M2340"/>
      <c r="N2340"/>
    </row>
    <row r="2341" spans="2:14" ht="15" customHeight="1" x14ac:dyDescent="0.25">
      <c r="B2341" s="181">
        <v>2022</v>
      </c>
      <c r="C2341" s="181"/>
      <c r="D2341" s="182">
        <v>6081</v>
      </c>
      <c r="E2341" s="182">
        <v>1788346</v>
      </c>
      <c r="F2341" s="182">
        <v>930339</v>
      </c>
      <c r="G2341" s="182">
        <v>246682</v>
      </c>
      <c r="H2341" s="182">
        <v>95488</v>
      </c>
      <c r="I2341"/>
      <c r="J2341"/>
      <c r="K2341"/>
      <c r="L2341"/>
      <c r="M2341"/>
      <c r="N2341"/>
    </row>
    <row r="2342" spans="2:14" ht="15" customHeight="1" x14ac:dyDescent="0.25">
      <c r="B2342" s="168">
        <v>2021</v>
      </c>
      <c r="C2342" s="168"/>
      <c r="D2342" s="169">
        <v>6015</v>
      </c>
      <c r="E2342" s="169">
        <v>1501827</v>
      </c>
      <c r="F2342" s="169">
        <v>815261</v>
      </c>
      <c r="G2342" s="169">
        <v>223932</v>
      </c>
      <c r="H2342" s="169">
        <v>82408</v>
      </c>
      <c r="I2342"/>
      <c r="J2342"/>
      <c r="K2342"/>
      <c r="L2342"/>
      <c r="M2342"/>
      <c r="N2342"/>
    </row>
    <row r="2343" spans="2:14" ht="15" customHeight="1" x14ac:dyDescent="0.25">
      <c r="B2343" s="168">
        <v>2020</v>
      </c>
      <c r="C2343" s="168"/>
      <c r="D2343" s="169">
        <v>5914</v>
      </c>
      <c r="E2343" s="169">
        <v>1323311</v>
      </c>
      <c r="F2343" s="169">
        <v>717537</v>
      </c>
      <c r="G2343" s="169">
        <v>143466</v>
      </c>
      <c r="H2343" s="169">
        <v>16836</v>
      </c>
      <c r="I2343"/>
      <c r="J2343"/>
      <c r="K2343"/>
      <c r="L2343"/>
      <c r="M2343"/>
      <c r="N2343"/>
    </row>
    <row r="2344" spans="2:14" ht="15" customHeight="1" x14ac:dyDescent="0.25">
      <c r="B2344" s="168">
        <v>2019</v>
      </c>
      <c r="C2344" s="168"/>
      <c r="D2344" s="169">
        <v>5706</v>
      </c>
      <c r="E2344" s="169">
        <v>1459228</v>
      </c>
      <c r="F2344" s="169">
        <v>753415</v>
      </c>
      <c r="G2344" s="169">
        <v>170412</v>
      </c>
      <c r="H2344" s="169">
        <v>46449</v>
      </c>
      <c r="I2344"/>
      <c r="J2344"/>
      <c r="K2344"/>
      <c r="L2344"/>
      <c r="M2344"/>
      <c r="N2344"/>
    </row>
    <row r="2345" spans="2:14" ht="15" customHeight="1" x14ac:dyDescent="0.25">
      <c r="B2345" s="168">
        <v>2018</v>
      </c>
      <c r="C2345" s="168"/>
      <c r="D2345" s="169">
        <v>5500</v>
      </c>
      <c r="E2345" s="169">
        <v>1365515</v>
      </c>
      <c r="F2345" s="169">
        <v>705314</v>
      </c>
      <c r="G2345" s="169">
        <v>158561</v>
      </c>
      <c r="H2345" s="169">
        <v>45436</v>
      </c>
      <c r="I2345"/>
      <c r="J2345"/>
      <c r="K2345"/>
      <c r="L2345"/>
      <c r="M2345"/>
      <c r="N2345"/>
    </row>
    <row r="2346" spans="2:14" ht="15" customHeight="1" x14ac:dyDescent="0.25">
      <c r="B2346" s="168">
        <v>2017</v>
      </c>
      <c r="C2346" s="168"/>
      <c r="D2346" s="169">
        <v>5373</v>
      </c>
      <c r="E2346" s="169">
        <v>1239203</v>
      </c>
      <c r="F2346" s="169">
        <v>652610</v>
      </c>
      <c r="G2346" s="169">
        <v>136325</v>
      </c>
      <c r="H2346" s="169">
        <v>25350</v>
      </c>
      <c r="I2346"/>
      <c r="J2346"/>
      <c r="K2346"/>
      <c r="L2346"/>
      <c r="M2346"/>
      <c r="N2346"/>
    </row>
    <row r="2347" spans="2:14" ht="15" customHeight="1" x14ac:dyDescent="0.25">
      <c r="B2347" s="168">
        <v>2016</v>
      </c>
      <c r="C2347" s="168"/>
      <c r="D2347" s="169">
        <v>5382</v>
      </c>
      <c r="E2347" s="169">
        <v>1189256</v>
      </c>
      <c r="F2347" s="169">
        <v>619357</v>
      </c>
      <c r="G2347" s="169">
        <v>119786</v>
      </c>
      <c r="H2347" s="169">
        <v>10743</v>
      </c>
      <c r="I2347"/>
      <c r="J2347"/>
      <c r="K2347"/>
      <c r="L2347"/>
      <c r="M2347"/>
      <c r="N2347"/>
    </row>
    <row r="2348" spans="2:14" s="7" customFormat="1" ht="15" customHeight="1" x14ac:dyDescent="0.25">
      <c r="B2348" s="168">
        <v>2015</v>
      </c>
      <c r="C2348" s="168"/>
      <c r="D2348" s="169">
        <v>5367</v>
      </c>
      <c r="E2348" s="169">
        <v>1172885</v>
      </c>
      <c r="F2348" s="169">
        <v>617200</v>
      </c>
      <c r="G2348" s="169">
        <v>113157</v>
      </c>
      <c r="H2348" s="169">
        <v>-5422</v>
      </c>
      <c r="I2348"/>
      <c r="J2348"/>
      <c r="K2348"/>
      <c r="L2348"/>
      <c r="M2348"/>
      <c r="N2348"/>
    </row>
    <row r="2349" spans="2:14" s="8" customFormat="1" ht="15" customHeight="1" x14ac:dyDescent="0.25">
      <c r="B2349" s="168">
        <v>2014</v>
      </c>
      <c r="C2349" s="168"/>
      <c r="D2349" s="169">
        <v>5165</v>
      </c>
      <c r="E2349" s="169">
        <v>1138716</v>
      </c>
      <c r="F2349" s="169">
        <v>574058</v>
      </c>
      <c r="G2349" s="169">
        <v>107854</v>
      </c>
      <c r="H2349" s="169">
        <v>-9135</v>
      </c>
      <c r="I2349"/>
      <c r="J2349"/>
      <c r="K2349"/>
      <c r="L2349"/>
      <c r="M2349"/>
      <c r="N2349"/>
    </row>
    <row r="2350" spans="2:14" s="8" customFormat="1" ht="15" customHeight="1" x14ac:dyDescent="0.25">
      <c r="B2350" s="168">
        <v>2013</v>
      </c>
      <c r="C2350" s="168"/>
      <c r="D2350" s="169">
        <v>4904</v>
      </c>
      <c r="E2350" s="169">
        <v>1126800</v>
      </c>
      <c r="F2350" s="169">
        <v>549596</v>
      </c>
      <c r="G2350" s="169">
        <v>103154</v>
      </c>
      <c r="H2350" s="169">
        <v>-19344</v>
      </c>
      <c r="I2350"/>
      <c r="J2350"/>
      <c r="K2350"/>
      <c r="L2350"/>
      <c r="M2350"/>
      <c r="N2350"/>
    </row>
    <row r="2351" spans="2:14" s="8" customFormat="1" ht="15" customHeight="1" x14ac:dyDescent="0.25">
      <c r="B2351" s="168">
        <v>2012</v>
      </c>
      <c r="C2351" s="168"/>
      <c r="D2351" s="169">
        <v>4905</v>
      </c>
      <c r="E2351" s="169">
        <v>1172055</v>
      </c>
      <c r="F2351" s="169">
        <v>589538</v>
      </c>
      <c r="G2351" s="169">
        <v>107155</v>
      </c>
      <c r="H2351" s="169">
        <v>-20252</v>
      </c>
      <c r="I2351"/>
      <c r="J2351"/>
      <c r="K2351"/>
      <c r="L2351"/>
      <c r="M2351"/>
      <c r="N2351"/>
    </row>
    <row r="2352" spans="2:14" ht="15" customHeight="1" x14ac:dyDescent="0.25">
      <c r="B2352" s="168">
        <v>2011</v>
      </c>
      <c r="C2352" s="168"/>
      <c r="D2352" s="169">
        <v>4914</v>
      </c>
      <c r="E2352" s="169">
        <v>1282571</v>
      </c>
      <c r="F2352" s="169">
        <v>625061</v>
      </c>
      <c r="G2352" s="169">
        <v>137896</v>
      </c>
      <c r="H2352" s="169">
        <v>-46</v>
      </c>
      <c r="I2352"/>
      <c r="J2352"/>
      <c r="K2352"/>
      <c r="L2352"/>
      <c r="M2352"/>
      <c r="N2352"/>
    </row>
    <row r="2353" spans="2:14" ht="15" customHeight="1" x14ac:dyDescent="0.25">
      <c r="B2353" s="168">
        <v>2010</v>
      </c>
      <c r="C2353" s="168"/>
      <c r="D2353" s="169">
        <v>4837</v>
      </c>
      <c r="E2353" s="169">
        <v>1327612</v>
      </c>
      <c r="F2353" s="169">
        <v>647745</v>
      </c>
      <c r="G2353" s="169">
        <v>171535</v>
      </c>
      <c r="H2353" s="169">
        <v>31042</v>
      </c>
      <c r="I2353"/>
      <c r="J2353"/>
      <c r="K2353"/>
      <c r="L2353"/>
      <c r="M2353"/>
      <c r="N2353"/>
    </row>
    <row r="2354" spans="2:14" ht="15" customHeight="1" x14ac:dyDescent="0.25">
      <c r="B2354" s="168">
        <v>2009</v>
      </c>
      <c r="C2354" s="168"/>
      <c r="D2354" s="169">
        <v>4824</v>
      </c>
      <c r="E2354" s="169">
        <v>1293924</v>
      </c>
      <c r="F2354" s="169">
        <v>643933</v>
      </c>
      <c r="G2354" s="169">
        <v>164765</v>
      </c>
      <c r="H2354" s="169">
        <v>23876</v>
      </c>
      <c r="I2354"/>
      <c r="J2354"/>
      <c r="K2354"/>
      <c r="L2354"/>
      <c r="M2354"/>
      <c r="N2354"/>
    </row>
    <row r="2355" spans="2:14" ht="15" customHeight="1" x14ac:dyDescent="0.25">
      <c r="B2355" s="168">
        <v>2008</v>
      </c>
      <c r="C2355" s="168"/>
      <c r="D2355" s="169">
        <v>4720</v>
      </c>
      <c r="E2355" s="169">
        <v>1218665</v>
      </c>
      <c r="F2355" s="169">
        <v>650758</v>
      </c>
      <c r="G2355" s="169">
        <v>145696</v>
      </c>
      <c r="H2355" s="169">
        <v>-7291</v>
      </c>
      <c r="I2355"/>
      <c r="J2355"/>
      <c r="K2355"/>
      <c r="L2355"/>
      <c r="M2355"/>
      <c r="N2355"/>
    </row>
    <row r="2356" spans="2:14" ht="15" customHeight="1" x14ac:dyDescent="0.25">
      <c r="B2356" s="258" t="s">
        <v>11</v>
      </c>
      <c r="C2356" s="184"/>
      <c r="D2356" s="184"/>
      <c r="E2356" s="184"/>
      <c r="F2356" s="184"/>
      <c r="G2356" s="184"/>
      <c r="H2356" s="184"/>
      <c r="I2356"/>
      <c r="J2356"/>
      <c r="K2356"/>
      <c r="L2356"/>
      <c r="M2356"/>
      <c r="N2356"/>
    </row>
    <row r="2357" spans="2:14" ht="15" customHeight="1" x14ac:dyDescent="0.25">
      <c r="B2357" s="187" t="s">
        <v>296</v>
      </c>
      <c r="C2357" s="187"/>
      <c r="D2357" s="187"/>
      <c r="E2357" s="187"/>
      <c r="F2357" s="187"/>
      <c r="G2357" s="187"/>
      <c r="H2357" s="187"/>
      <c r="I2357"/>
      <c r="J2357"/>
      <c r="K2357"/>
      <c r="L2357"/>
      <c r="M2357"/>
      <c r="N2357"/>
    </row>
    <row r="2358" spans="2:14" ht="15" customHeight="1" x14ac:dyDescent="0.25">
      <c r="B2358" s="181">
        <v>2023</v>
      </c>
      <c r="C2358" s="181"/>
      <c r="D2358" s="182">
        <v>66048</v>
      </c>
      <c r="E2358" s="182">
        <v>2137666</v>
      </c>
      <c r="F2358" s="182">
        <v>1212085</v>
      </c>
      <c r="G2358" s="182">
        <v>517304</v>
      </c>
      <c r="H2358" s="182">
        <v>379252</v>
      </c>
      <c r="I2358"/>
      <c r="J2358"/>
      <c r="K2358"/>
      <c r="L2358"/>
      <c r="M2358"/>
      <c r="N2358"/>
    </row>
    <row r="2359" spans="2:14" ht="15" customHeight="1" x14ac:dyDescent="0.25">
      <c r="B2359" s="181">
        <v>2022</v>
      </c>
      <c r="C2359" s="181"/>
      <c r="D2359" s="182">
        <v>63550</v>
      </c>
      <c r="E2359" s="182">
        <v>1882711</v>
      </c>
      <c r="F2359" s="182">
        <v>1053231</v>
      </c>
      <c r="G2359" s="182">
        <v>498092</v>
      </c>
      <c r="H2359" s="182">
        <v>376018</v>
      </c>
      <c r="I2359"/>
      <c r="J2359"/>
      <c r="K2359"/>
      <c r="L2359"/>
      <c r="M2359"/>
      <c r="N2359"/>
    </row>
    <row r="2360" spans="2:14" ht="15" customHeight="1" x14ac:dyDescent="0.25">
      <c r="B2360" s="168">
        <v>2021</v>
      </c>
      <c r="C2360" s="168"/>
      <c r="D2360" s="169">
        <v>58575</v>
      </c>
      <c r="E2360" s="169">
        <v>1550958</v>
      </c>
      <c r="F2360" s="169">
        <v>880638</v>
      </c>
      <c r="G2360" s="169">
        <v>408484</v>
      </c>
      <c r="H2360" s="169">
        <v>289713</v>
      </c>
      <c r="I2360"/>
      <c r="J2360"/>
      <c r="K2360"/>
      <c r="L2360"/>
      <c r="M2360"/>
      <c r="N2360"/>
    </row>
    <row r="2361" spans="2:14" ht="15" customHeight="1" x14ac:dyDescent="0.25">
      <c r="B2361" s="168">
        <v>2020</v>
      </c>
      <c r="C2361" s="168"/>
      <c r="D2361" s="169">
        <v>57488</v>
      </c>
      <c r="E2361" s="169">
        <v>1332002</v>
      </c>
      <c r="F2361" s="169">
        <v>753701</v>
      </c>
      <c r="G2361" s="169">
        <v>294594</v>
      </c>
      <c r="H2361" s="169">
        <v>195296</v>
      </c>
      <c r="I2361"/>
      <c r="J2361"/>
      <c r="K2361"/>
      <c r="L2361"/>
      <c r="M2361"/>
      <c r="N2361"/>
    </row>
    <row r="2362" spans="2:14" ht="15" customHeight="1" x14ac:dyDescent="0.25">
      <c r="B2362" s="168">
        <v>2019</v>
      </c>
      <c r="C2362" s="168"/>
      <c r="D2362" s="169">
        <v>58396</v>
      </c>
      <c r="E2362" s="169">
        <v>1556528</v>
      </c>
      <c r="F2362" s="169">
        <v>863661</v>
      </c>
      <c r="G2362" s="169">
        <v>370874</v>
      </c>
      <c r="H2362" s="169">
        <v>258324</v>
      </c>
      <c r="I2362"/>
      <c r="J2362"/>
      <c r="K2362"/>
      <c r="L2362"/>
      <c r="M2362"/>
      <c r="N2362"/>
    </row>
    <row r="2363" spans="2:14" ht="15" customHeight="1" x14ac:dyDescent="0.25">
      <c r="B2363" s="168">
        <v>2018</v>
      </c>
      <c r="C2363" s="168"/>
      <c r="D2363" s="169">
        <v>57884</v>
      </c>
      <c r="E2363" s="169">
        <v>1470344</v>
      </c>
      <c r="F2363" s="169">
        <v>819317</v>
      </c>
      <c r="G2363" s="169">
        <v>355666</v>
      </c>
      <c r="H2363" s="169">
        <v>257333</v>
      </c>
      <c r="I2363"/>
      <c r="J2363"/>
      <c r="K2363"/>
      <c r="L2363"/>
      <c r="M2363"/>
      <c r="N2363"/>
    </row>
    <row r="2364" spans="2:14" s="8" customFormat="1" ht="15" customHeight="1" x14ac:dyDescent="0.25">
      <c r="B2364" s="168">
        <v>2017</v>
      </c>
      <c r="C2364" s="168"/>
      <c r="D2364" s="169">
        <v>56568</v>
      </c>
      <c r="E2364" s="169">
        <v>1378050</v>
      </c>
      <c r="F2364" s="169">
        <v>785819</v>
      </c>
      <c r="G2364" s="169">
        <v>324024</v>
      </c>
      <c r="H2364" s="169">
        <v>223640</v>
      </c>
      <c r="I2364"/>
      <c r="J2364"/>
      <c r="K2364"/>
      <c r="L2364"/>
      <c r="M2364"/>
      <c r="N2364"/>
    </row>
    <row r="2365" spans="2:14" s="9" customFormat="1" ht="15" customHeight="1" x14ac:dyDescent="0.25">
      <c r="B2365" s="168">
        <v>2016</v>
      </c>
      <c r="C2365" s="168"/>
      <c r="D2365" s="169">
        <v>54638</v>
      </c>
      <c r="E2365" s="169">
        <v>1330769</v>
      </c>
      <c r="F2365" s="169">
        <v>752925</v>
      </c>
      <c r="G2365" s="169">
        <v>299811</v>
      </c>
      <c r="H2365" s="169">
        <v>200580</v>
      </c>
      <c r="I2365"/>
      <c r="J2365"/>
      <c r="K2365"/>
      <c r="L2365"/>
      <c r="M2365"/>
      <c r="N2365"/>
    </row>
    <row r="2366" spans="2:14" s="9" customFormat="1" ht="15" customHeight="1" x14ac:dyDescent="0.25">
      <c r="B2366" s="168">
        <v>2015</v>
      </c>
      <c r="C2366" s="168"/>
      <c r="D2366" s="169">
        <v>54616</v>
      </c>
      <c r="E2366" s="169">
        <v>1282367</v>
      </c>
      <c r="F2366" s="169">
        <v>723629</v>
      </c>
      <c r="G2366" s="169">
        <v>287142</v>
      </c>
      <c r="H2366" s="169">
        <v>183307</v>
      </c>
      <c r="I2366"/>
      <c r="J2366"/>
      <c r="K2366"/>
      <c r="L2366"/>
      <c r="M2366"/>
      <c r="N2366"/>
    </row>
    <row r="2367" spans="2:14" s="9" customFormat="1" ht="15" customHeight="1" x14ac:dyDescent="0.25">
      <c r="B2367" s="168">
        <v>2014</v>
      </c>
      <c r="C2367" s="168"/>
      <c r="D2367" s="169">
        <v>55314</v>
      </c>
      <c r="E2367" s="169" t="s">
        <v>62</v>
      </c>
      <c r="F2367" s="169" t="s">
        <v>62</v>
      </c>
      <c r="G2367" s="169" t="s">
        <v>62</v>
      </c>
      <c r="H2367" s="169" t="s">
        <v>62</v>
      </c>
      <c r="I2367"/>
      <c r="J2367"/>
      <c r="K2367"/>
      <c r="L2367"/>
      <c r="M2367"/>
      <c r="N2367"/>
    </row>
    <row r="2368" spans="2:14" ht="15" customHeight="1" x14ac:dyDescent="0.25">
      <c r="B2368" s="168">
        <v>2013</v>
      </c>
      <c r="C2368" s="168"/>
      <c r="D2368" s="169">
        <v>55345</v>
      </c>
      <c r="E2368" s="169" t="s">
        <v>62</v>
      </c>
      <c r="F2368" s="169" t="s">
        <v>62</v>
      </c>
      <c r="G2368" s="169" t="s">
        <v>62</v>
      </c>
      <c r="H2368" s="169" t="s">
        <v>62</v>
      </c>
      <c r="I2368"/>
      <c r="J2368"/>
      <c r="K2368"/>
      <c r="L2368"/>
      <c r="M2368"/>
      <c r="N2368"/>
    </row>
    <row r="2369" spans="2:14" ht="15" customHeight="1" x14ac:dyDescent="0.25">
      <c r="B2369" s="168">
        <v>2012</v>
      </c>
      <c r="C2369" s="168"/>
      <c r="D2369" s="169">
        <v>56793</v>
      </c>
      <c r="E2369" s="169" t="s">
        <v>62</v>
      </c>
      <c r="F2369" s="169" t="s">
        <v>62</v>
      </c>
      <c r="G2369" s="169" t="s">
        <v>62</v>
      </c>
      <c r="H2369" s="169" t="s">
        <v>62</v>
      </c>
      <c r="I2369"/>
      <c r="J2369"/>
      <c r="K2369"/>
      <c r="L2369"/>
      <c r="M2369"/>
      <c r="N2369"/>
    </row>
    <row r="2370" spans="2:14" ht="15" customHeight="1" x14ac:dyDescent="0.25">
      <c r="B2370" s="168">
        <v>2011</v>
      </c>
      <c r="C2370" s="168"/>
      <c r="D2370" s="169">
        <v>61674</v>
      </c>
      <c r="E2370" s="169">
        <v>1411744</v>
      </c>
      <c r="F2370" s="169">
        <v>753328</v>
      </c>
      <c r="G2370" s="169">
        <v>334402</v>
      </c>
      <c r="H2370" s="169">
        <v>219845</v>
      </c>
      <c r="I2370"/>
      <c r="J2370"/>
      <c r="K2370"/>
      <c r="L2370"/>
      <c r="M2370"/>
      <c r="N2370"/>
    </row>
    <row r="2371" spans="2:14" ht="15" customHeight="1" x14ac:dyDescent="0.25">
      <c r="B2371" s="168">
        <v>2010</v>
      </c>
      <c r="C2371" s="168"/>
      <c r="D2371" s="169">
        <v>65315</v>
      </c>
      <c r="E2371" s="169">
        <v>1507850</v>
      </c>
      <c r="F2371" s="169">
        <v>820247</v>
      </c>
      <c r="G2371" s="169">
        <v>404454</v>
      </c>
      <c r="H2371" s="169">
        <v>288556</v>
      </c>
      <c r="I2371"/>
      <c r="J2371"/>
      <c r="K2371"/>
      <c r="L2371"/>
      <c r="M2371"/>
      <c r="N2371"/>
    </row>
    <row r="2372" spans="2:14" ht="15" customHeight="1" x14ac:dyDescent="0.25">
      <c r="B2372" s="168">
        <v>2009</v>
      </c>
      <c r="C2372" s="168"/>
      <c r="D2372" s="169">
        <v>66662</v>
      </c>
      <c r="E2372" s="169">
        <v>1488963</v>
      </c>
      <c r="F2372" s="169">
        <v>820080</v>
      </c>
      <c r="G2372" s="169">
        <v>399310</v>
      </c>
      <c r="H2372" s="169">
        <v>278661</v>
      </c>
      <c r="I2372"/>
      <c r="J2372"/>
      <c r="K2372"/>
      <c r="L2372"/>
      <c r="M2372"/>
      <c r="N2372"/>
    </row>
    <row r="2373" spans="2:14" ht="15" customHeight="1" x14ac:dyDescent="0.25">
      <c r="B2373" s="168">
        <v>2008</v>
      </c>
      <c r="C2373" s="168"/>
      <c r="D2373" s="169">
        <v>63915</v>
      </c>
      <c r="E2373" s="169">
        <v>1384305</v>
      </c>
      <c r="F2373" s="169">
        <v>803829</v>
      </c>
      <c r="G2373" s="169">
        <v>347816</v>
      </c>
      <c r="H2373" s="169">
        <v>219937</v>
      </c>
      <c r="I2373"/>
      <c r="J2373"/>
      <c r="K2373"/>
      <c r="L2373"/>
      <c r="M2373"/>
      <c r="N2373"/>
    </row>
    <row r="2374" spans="2:14" s="9" customFormat="1" ht="15" customHeight="1" collapsed="1" x14ac:dyDescent="0.25">
      <c r="B2374" s="260" t="s">
        <v>297</v>
      </c>
      <c r="C2374" s="230"/>
      <c r="D2374" s="230"/>
      <c r="E2374" s="230"/>
      <c r="F2374" s="230"/>
      <c r="G2374" s="230"/>
      <c r="H2374" s="230"/>
      <c r="I2374"/>
      <c r="J2374"/>
      <c r="K2374"/>
      <c r="L2374"/>
      <c r="M2374"/>
      <c r="N2374"/>
    </row>
    <row r="2375" spans="2:14" s="9" customFormat="1" ht="15" customHeight="1" x14ac:dyDescent="0.25">
      <c r="B2375" s="181">
        <v>2023</v>
      </c>
      <c r="C2375" s="181"/>
      <c r="D2375" s="182">
        <v>65059</v>
      </c>
      <c r="E2375" s="182">
        <v>912262</v>
      </c>
      <c r="F2375" s="182">
        <v>529067</v>
      </c>
      <c r="G2375" s="182">
        <v>341536</v>
      </c>
      <c r="H2375" s="182">
        <v>299689</v>
      </c>
      <c r="I2375"/>
      <c r="J2375"/>
      <c r="K2375"/>
      <c r="L2375"/>
      <c r="M2375"/>
      <c r="N2375"/>
    </row>
    <row r="2376" spans="2:14" s="9" customFormat="1" ht="15" customHeight="1" x14ac:dyDescent="0.25">
      <c r="B2376" s="181">
        <v>2022</v>
      </c>
      <c r="C2376" s="181"/>
      <c r="D2376" s="182">
        <v>62633</v>
      </c>
      <c r="E2376" s="182">
        <v>839153</v>
      </c>
      <c r="F2376" s="182">
        <v>490509</v>
      </c>
      <c r="G2376" s="182">
        <v>327175</v>
      </c>
      <c r="H2376" s="182">
        <v>294818</v>
      </c>
      <c r="I2376"/>
      <c r="J2376"/>
      <c r="K2376"/>
      <c r="L2376"/>
      <c r="M2376"/>
      <c r="N2376"/>
    </row>
    <row r="2377" spans="2:14" s="9" customFormat="1" ht="15" customHeight="1" x14ac:dyDescent="0.25">
      <c r="B2377" s="168">
        <v>2021</v>
      </c>
      <c r="C2377" s="168"/>
      <c r="D2377" s="169">
        <v>57706</v>
      </c>
      <c r="E2377" s="169">
        <v>696570</v>
      </c>
      <c r="F2377" s="169">
        <v>402035</v>
      </c>
      <c r="G2377" s="169">
        <v>264979</v>
      </c>
      <c r="H2377" s="169">
        <v>224246</v>
      </c>
      <c r="I2377"/>
      <c r="J2377"/>
      <c r="K2377"/>
      <c r="L2377"/>
      <c r="M2377"/>
      <c r="N2377"/>
    </row>
    <row r="2378" spans="2:14" s="9" customFormat="1" ht="15" customHeight="1" x14ac:dyDescent="0.25">
      <c r="B2378" s="168">
        <v>2020</v>
      </c>
      <c r="C2378" s="168"/>
      <c r="D2378" s="169">
        <v>56610</v>
      </c>
      <c r="E2378" s="169">
        <v>593462</v>
      </c>
      <c r="F2378" s="169">
        <v>352039</v>
      </c>
      <c r="G2378" s="169">
        <v>206464</v>
      </c>
      <c r="H2378" s="169">
        <v>163932</v>
      </c>
      <c r="I2378"/>
      <c r="J2378"/>
      <c r="K2378"/>
      <c r="L2378"/>
      <c r="M2378"/>
      <c r="N2378"/>
    </row>
    <row r="2379" spans="2:14" s="9" customFormat="1" ht="15" customHeight="1" x14ac:dyDescent="0.25">
      <c r="B2379" s="168">
        <v>2019</v>
      </c>
      <c r="C2379" s="168"/>
      <c r="D2379" s="169">
        <v>57528</v>
      </c>
      <c r="E2379" s="169">
        <v>712559</v>
      </c>
      <c r="F2379" s="169">
        <v>414643</v>
      </c>
      <c r="G2379" s="169">
        <v>253664</v>
      </c>
      <c r="H2379" s="169">
        <v>216924</v>
      </c>
      <c r="I2379"/>
      <c r="J2379"/>
      <c r="K2379"/>
      <c r="L2379"/>
      <c r="M2379"/>
      <c r="N2379"/>
    </row>
    <row r="2380" spans="2:14" s="9" customFormat="1" ht="15" customHeight="1" x14ac:dyDescent="0.25">
      <c r="B2380" s="168">
        <v>2018</v>
      </c>
      <c r="C2380" s="168"/>
      <c r="D2380" s="169">
        <v>57045</v>
      </c>
      <c r="E2380" s="169">
        <v>684176</v>
      </c>
      <c r="F2380" s="169">
        <v>403559</v>
      </c>
      <c r="G2380" s="169">
        <v>250334</v>
      </c>
      <c r="H2380" s="169">
        <v>221371</v>
      </c>
      <c r="I2380"/>
      <c r="J2380"/>
      <c r="K2380"/>
      <c r="L2380"/>
      <c r="M2380"/>
      <c r="N2380"/>
    </row>
    <row r="2381" spans="2:14" s="9" customFormat="1" ht="15" customHeight="1" x14ac:dyDescent="0.25">
      <c r="B2381" s="168">
        <v>2017</v>
      </c>
      <c r="C2381" s="168"/>
      <c r="D2381" s="169">
        <v>55753</v>
      </c>
      <c r="E2381" s="169">
        <v>629954</v>
      </c>
      <c r="F2381" s="169">
        <v>373944</v>
      </c>
      <c r="G2381" s="169">
        <v>222658</v>
      </c>
      <c r="H2381" s="169">
        <v>192813</v>
      </c>
      <c r="I2381"/>
      <c r="J2381"/>
      <c r="K2381"/>
      <c r="L2381"/>
      <c r="M2381"/>
      <c r="N2381"/>
    </row>
    <row r="2382" spans="2:14" s="9" customFormat="1" ht="15" customHeight="1" x14ac:dyDescent="0.25">
      <c r="B2382" s="168">
        <v>2016</v>
      </c>
      <c r="C2382" s="168"/>
      <c r="D2382" s="169">
        <v>53839</v>
      </c>
      <c r="E2382" s="169">
        <v>591591</v>
      </c>
      <c r="F2382" s="169">
        <v>353966</v>
      </c>
      <c r="G2382" s="169">
        <v>205400</v>
      </c>
      <c r="H2382" s="169">
        <v>177563</v>
      </c>
      <c r="I2382"/>
      <c r="J2382"/>
      <c r="K2382"/>
      <c r="L2382"/>
      <c r="M2382"/>
      <c r="N2382"/>
    </row>
    <row r="2383" spans="2:14" ht="15" customHeight="1" x14ac:dyDescent="0.25">
      <c r="B2383" s="168">
        <v>2015</v>
      </c>
      <c r="C2383" s="168"/>
      <c r="D2383" s="169">
        <v>53832</v>
      </c>
      <c r="E2383" s="169">
        <v>573579</v>
      </c>
      <c r="F2383" s="169">
        <v>343792</v>
      </c>
      <c r="G2383" s="169">
        <v>201536</v>
      </c>
      <c r="H2383" s="169">
        <v>173733</v>
      </c>
      <c r="I2383"/>
      <c r="J2383"/>
      <c r="K2383"/>
      <c r="L2383"/>
      <c r="M2383"/>
      <c r="N2383"/>
    </row>
    <row r="2384" spans="2:14" ht="15" customHeight="1" x14ac:dyDescent="0.25">
      <c r="B2384" s="168">
        <v>2014</v>
      </c>
      <c r="C2384" s="168"/>
      <c r="D2384" s="169">
        <v>54540</v>
      </c>
      <c r="E2384" s="169">
        <v>562970</v>
      </c>
      <c r="F2384" s="169">
        <v>328485</v>
      </c>
      <c r="G2384" s="169">
        <v>200537</v>
      </c>
      <c r="H2384" s="169">
        <v>169869</v>
      </c>
      <c r="I2384"/>
      <c r="J2384"/>
      <c r="K2384"/>
      <c r="L2384"/>
      <c r="M2384"/>
      <c r="N2384"/>
    </row>
    <row r="2385" spans="2:14" ht="15" customHeight="1" x14ac:dyDescent="0.25">
      <c r="B2385" s="168">
        <v>2013</v>
      </c>
      <c r="C2385" s="168"/>
      <c r="D2385" s="169">
        <v>54583</v>
      </c>
      <c r="E2385" s="169">
        <v>537808</v>
      </c>
      <c r="F2385" s="169">
        <v>305613</v>
      </c>
      <c r="G2385" s="169">
        <v>194457</v>
      </c>
      <c r="H2385" s="169">
        <v>164275</v>
      </c>
      <c r="I2385"/>
      <c r="J2385"/>
      <c r="K2385"/>
      <c r="L2385"/>
      <c r="M2385"/>
      <c r="N2385"/>
    </row>
    <row r="2386" spans="2:14" ht="15" customHeight="1" x14ac:dyDescent="0.25">
      <c r="B2386" s="168">
        <v>2012</v>
      </c>
      <c r="C2386" s="168"/>
      <c r="D2386" s="169">
        <v>56007</v>
      </c>
      <c r="E2386" s="169">
        <v>555102</v>
      </c>
      <c r="F2386" s="169">
        <v>319154</v>
      </c>
      <c r="G2386" s="169">
        <v>196254</v>
      </c>
      <c r="H2386" s="169">
        <v>166710</v>
      </c>
      <c r="I2386"/>
      <c r="J2386"/>
      <c r="K2386"/>
      <c r="L2386"/>
      <c r="M2386"/>
      <c r="N2386"/>
    </row>
    <row r="2387" spans="2:14" ht="15" customHeight="1" x14ac:dyDescent="0.25">
      <c r="B2387" s="168">
        <v>2011</v>
      </c>
      <c r="C2387" s="168"/>
      <c r="D2387" s="169">
        <v>60846</v>
      </c>
      <c r="E2387" s="169">
        <v>627455</v>
      </c>
      <c r="F2387" s="169">
        <v>356484</v>
      </c>
      <c r="G2387" s="169">
        <v>234357</v>
      </c>
      <c r="H2387" s="169">
        <v>203066</v>
      </c>
      <c r="I2387"/>
      <c r="J2387"/>
      <c r="K2387"/>
      <c r="L2387"/>
      <c r="M2387"/>
      <c r="N2387"/>
    </row>
    <row r="2388" spans="2:14" ht="15" customHeight="1" x14ac:dyDescent="0.25">
      <c r="B2388" s="168">
        <v>2010</v>
      </c>
      <c r="C2388" s="168"/>
      <c r="D2388" s="169">
        <v>64452</v>
      </c>
      <c r="E2388" s="169">
        <v>705885</v>
      </c>
      <c r="F2388" s="169">
        <v>417869</v>
      </c>
      <c r="G2388" s="169">
        <v>293305</v>
      </c>
      <c r="H2388" s="169">
        <v>260196</v>
      </c>
      <c r="I2388"/>
      <c r="J2388"/>
      <c r="K2388"/>
      <c r="L2388"/>
      <c r="M2388"/>
      <c r="N2388"/>
    </row>
    <row r="2389" spans="2:14" s="8" customFormat="1" ht="15" customHeight="1" x14ac:dyDescent="0.25">
      <c r="B2389" s="168">
        <v>2009</v>
      </c>
      <c r="C2389" s="168"/>
      <c r="D2389" s="169">
        <v>65814</v>
      </c>
      <c r="E2389" s="169">
        <v>714577</v>
      </c>
      <c r="F2389" s="169">
        <v>409617</v>
      </c>
      <c r="G2389" s="169">
        <v>291563</v>
      </c>
      <c r="H2389" s="169">
        <v>257871</v>
      </c>
      <c r="I2389"/>
      <c r="J2389"/>
      <c r="K2389"/>
      <c r="L2389"/>
      <c r="M2389"/>
      <c r="N2389"/>
    </row>
    <row r="2390" spans="2:14" s="9" customFormat="1" ht="15" customHeight="1" x14ac:dyDescent="0.25">
      <c r="B2390" s="168">
        <v>2008</v>
      </c>
      <c r="C2390" s="168"/>
      <c r="D2390" s="169">
        <v>63076</v>
      </c>
      <c r="E2390" s="169">
        <v>645006</v>
      </c>
      <c r="F2390" s="169">
        <v>390964</v>
      </c>
      <c r="G2390" s="169">
        <v>249756</v>
      </c>
      <c r="H2390" s="169">
        <v>213407</v>
      </c>
      <c r="I2390"/>
      <c r="J2390"/>
      <c r="K2390"/>
      <c r="L2390"/>
      <c r="M2390"/>
      <c r="N2390"/>
    </row>
    <row r="2391" spans="2:14" s="9" customFormat="1" ht="15" customHeight="1" x14ac:dyDescent="0.25">
      <c r="B2391" s="260" t="s">
        <v>298</v>
      </c>
      <c r="C2391" s="230"/>
      <c r="D2391" s="230"/>
      <c r="E2391" s="230"/>
      <c r="F2391" s="230"/>
      <c r="G2391" s="230"/>
      <c r="H2391" s="230"/>
      <c r="I2391"/>
      <c r="J2391"/>
      <c r="K2391"/>
      <c r="L2391"/>
      <c r="M2391"/>
      <c r="N2391"/>
    </row>
    <row r="2392" spans="2:14" s="9" customFormat="1" ht="15" customHeight="1" x14ac:dyDescent="0.25">
      <c r="B2392" s="181">
        <v>2023</v>
      </c>
      <c r="C2392" s="181"/>
      <c r="D2392" s="182">
        <v>825</v>
      </c>
      <c r="E2392" s="182">
        <v>562786</v>
      </c>
      <c r="F2392" s="182">
        <v>265109</v>
      </c>
      <c r="G2392" s="182">
        <v>74229</v>
      </c>
      <c r="H2392" s="182">
        <v>33117</v>
      </c>
      <c r="I2392"/>
      <c r="J2392"/>
      <c r="K2392"/>
      <c r="L2392"/>
      <c r="M2392"/>
      <c r="N2392"/>
    </row>
    <row r="2393" spans="2:14" s="9" customFormat="1" ht="15" customHeight="1" x14ac:dyDescent="0.25">
      <c r="B2393" s="181">
        <v>2022</v>
      </c>
      <c r="C2393" s="181"/>
      <c r="D2393" s="182">
        <v>771</v>
      </c>
      <c r="E2393" s="182">
        <v>493163</v>
      </c>
      <c r="F2393" s="182">
        <v>221470</v>
      </c>
      <c r="G2393" s="182">
        <v>68902</v>
      </c>
      <c r="H2393" s="182">
        <v>28203</v>
      </c>
      <c r="I2393"/>
      <c r="J2393"/>
      <c r="K2393"/>
      <c r="L2393"/>
      <c r="M2393"/>
      <c r="N2393"/>
    </row>
    <row r="2394" spans="2:14" s="9" customFormat="1" ht="15" customHeight="1" x14ac:dyDescent="0.25">
      <c r="B2394" s="168">
        <v>2021</v>
      </c>
      <c r="C2394" s="168"/>
      <c r="D2394" s="169">
        <v>731</v>
      </c>
      <c r="E2394" s="169">
        <v>418031</v>
      </c>
      <c r="F2394" s="169">
        <v>196929</v>
      </c>
      <c r="G2394" s="169">
        <v>63842</v>
      </c>
      <c r="H2394" s="169">
        <v>29041</v>
      </c>
      <c r="I2394"/>
      <c r="J2394"/>
      <c r="K2394"/>
      <c r="L2394"/>
      <c r="M2394"/>
      <c r="N2394"/>
    </row>
    <row r="2395" spans="2:14" s="9" customFormat="1" ht="15" customHeight="1" x14ac:dyDescent="0.25">
      <c r="B2395" s="168">
        <v>2020</v>
      </c>
      <c r="C2395" s="168"/>
      <c r="D2395" s="169">
        <v>740</v>
      </c>
      <c r="E2395" s="169">
        <v>361402</v>
      </c>
      <c r="F2395" s="169">
        <v>174320</v>
      </c>
      <c r="G2395" s="169">
        <v>44618</v>
      </c>
      <c r="H2395" s="169">
        <v>9241</v>
      </c>
      <c r="I2395"/>
      <c r="J2395"/>
      <c r="K2395"/>
      <c r="L2395"/>
      <c r="M2395"/>
      <c r="N2395"/>
    </row>
    <row r="2396" spans="2:14" s="9" customFormat="1" ht="15" customHeight="1" x14ac:dyDescent="0.25">
      <c r="B2396" s="168">
        <v>2019</v>
      </c>
      <c r="C2396" s="168"/>
      <c r="D2396" s="169">
        <v>738</v>
      </c>
      <c r="E2396" s="169">
        <v>427555</v>
      </c>
      <c r="F2396" s="169">
        <v>205361</v>
      </c>
      <c r="G2396" s="169">
        <v>60707</v>
      </c>
      <c r="H2396" s="169">
        <v>21453</v>
      </c>
      <c r="I2396"/>
      <c r="J2396"/>
      <c r="K2396"/>
      <c r="L2396"/>
      <c r="M2396"/>
      <c r="N2396"/>
    </row>
    <row r="2397" spans="2:14" s="9" customFormat="1" ht="15" customHeight="1" x14ac:dyDescent="0.25">
      <c r="B2397" s="168">
        <v>2018</v>
      </c>
      <c r="C2397" s="168"/>
      <c r="D2397" s="169">
        <v>721</v>
      </c>
      <c r="E2397" s="169">
        <v>396674</v>
      </c>
      <c r="F2397" s="169">
        <v>184367</v>
      </c>
      <c r="G2397" s="169">
        <v>47563</v>
      </c>
      <c r="H2397" s="169">
        <v>15654</v>
      </c>
      <c r="I2397"/>
      <c r="J2397"/>
      <c r="K2397"/>
      <c r="L2397"/>
      <c r="M2397"/>
      <c r="N2397"/>
    </row>
    <row r="2398" spans="2:14" s="9" customFormat="1" ht="15" customHeight="1" x14ac:dyDescent="0.25">
      <c r="B2398" s="168">
        <v>2017</v>
      </c>
      <c r="C2398" s="168"/>
      <c r="D2398" s="169">
        <v>694</v>
      </c>
      <c r="E2398" s="169">
        <v>358424</v>
      </c>
      <c r="F2398" s="169">
        <v>164870</v>
      </c>
      <c r="G2398" s="169">
        <v>42008</v>
      </c>
      <c r="H2398" s="169">
        <v>10727</v>
      </c>
      <c r="I2398"/>
      <c r="J2398"/>
      <c r="K2398"/>
      <c r="L2398"/>
      <c r="M2398"/>
      <c r="N2398"/>
    </row>
    <row r="2399" spans="2:14" ht="15" customHeight="1" x14ac:dyDescent="0.25">
      <c r="B2399" s="168">
        <v>2016</v>
      </c>
      <c r="C2399" s="168"/>
      <c r="D2399" s="169">
        <v>678</v>
      </c>
      <c r="E2399" s="169">
        <v>344910</v>
      </c>
      <c r="F2399" s="169">
        <v>159735</v>
      </c>
      <c r="G2399" s="169">
        <v>38042</v>
      </c>
      <c r="H2399" s="169">
        <v>7081</v>
      </c>
      <c r="I2399"/>
      <c r="J2399"/>
      <c r="K2399"/>
      <c r="L2399"/>
      <c r="M2399"/>
      <c r="N2399"/>
    </row>
    <row r="2400" spans="2:14" ht="15" customHeight="1" x14ac:dyDescent="0.25">
      <c r="B2400" s="168">
        <v>2015</v>
      </c>
      <c r="C2400" s="168"/>
      <c r="D2400" s="169">
        <v>667</v>
      </c>
      <c r="E2400" s="169">
        <v>337171</v>
      </c>
      <c r="F2400" s="169">
        <v>150977</v>
      </c>
      <c r="G2400" s="169">
        <v>35342</v>
      </c>
      <c r="H2400" s="169">
        <v>-1648</v>
      </c>
      <c r="I2400"/>
      <c r="J2400"/>
      <c r="K2400"/>
      <c r="L2400"/>
      <c r="M2400"/>
      <c r="N2400"/>
    </row>
    <row r="2401" spans="2:14" ht="15" customHeight="1" x14ac:dyDescent="0.25">
      <c r="B2401" s="168">
        <v>2014</v>
      </c>
      <c r="C2401" s="168"/>
      <c r="D2401" s="169">
        <v>654</v>
      </c>
      <c r="E2401" s="169">
        <v>337728</v>
      </c>
      <c r="F2401" s="169">
        <v>146100</v>
      </c>
      <c r="G2401" s="169">
        <v>35749</v>
      </c>
      <c r="H2401" s="169">
        <v>-685</v>
      </c>
      <c r="I2401"/>
      <c r="J2401"/>
      <c r="K2401"/>
      <c r="L2401"/>
      <c r="M2401"/>
      <c r="N2401"/>
    </row>
    <row r="2402" spans="2:14" ht="15" customHeight="1" x14ac:dyDescent="0.25">
      <c r="B2402" s="168">
        <v>2013</v>
      </c>
      <c r="C2402" s="168"/>
      <c r="D2402" s="169">
        <v>640</v>
      </c>
      <c r="E2402" s="169">
        <v>353813</v>
      </c>
      <c r="F2402" s="169">
        <v>145472</v>
      </c>
      <c r="G2402" s="169">
        <v>35393</v>
      </c>
      <c r="H2402" s="169">
        <v>-1425</v>
      </c>
      <c r="I2402"/>
      <c r="J2402"/>
      <c r="K2402"/>
      <c r="L2402"/>
      <c r="M2402"/>
      <c r="N2402"/>
    </row>
    <row r="2403" spans="2:14" ht="15" customHeight="1" x14ac:dyDescent="0.25">
      <c r="B2403" s="168">
        <v>2012</v>
      </c>
      <c r="C2403" s="168"/>
      <c r="D2403" s="169">
        <v>664</v>
      </c>
      <c r="E2403" s="169">
        <v>375008</v>
      </c>
      <c r="F2403" s="169">
        <v>170043</v>
      </c>
      <c r="G2403" s="169">
        <v>38089</v>
      </c>
      <c r="H2403" s="169">
        <v>-1070</v>
      </c>
      <c r="I2403"/>
      <c r="J2403"/>
      <c r="K2403"/>
      <c r="L2403"/>
      <c r="M2403"/>
      <c r="N2403"/>
    </row>
    <row r="2404" spans="2:14" ht="15" customHeight="1" x14ac:dyDescent="0.25">
      <c r="B2404" s="168">
        <v>2011</v>
      </c>
      <c r="C2404" s="168"/>
      <c r="D2404" s="169">
        <v>690</v>
      </c>
      <c r="E2404" s="169">
        <v>400261</v>
      </c>
      <c r="F2404" s="169">
        <v>166041</v>
      </c>
      <c r="G2404" s="169">
        <v>45422</v>
      </c>
      <c r="H2404" s="169">
        <v>5486</v>
      </c>
      <c r="I2404"/>
      <c r="J2404"/>
      <c r="K2404"/>
      <c r="L2404"/>
      <c r="M2404"/>
      <c r="N2404"/>
    </row>
    <row r="2405" spans="2:14" s="10" customFormat="1" ht="15" customHeight="1" collapsed="1" x14ac:dyDescent="0.25">
      <c r="B2405" s="168">
        <v>2010</v>
      </c>
      <c r="C2405" s="168"/>
      <c r="D2405" s="169">
        <v>725</v>
      </c>
      <c r="E2405" s="169">
        <v>416838</v>
      </c>
      <c r="F2405" s="169">
        <v>172709</v>
      </c>
      <c r="G2405" s="169">
        <v>50092</v>
      </c>
      <c r="H2405" s="169">
        <v>11330</v>
      </c>
      <c r="I2405"/>
      <c r="J2405"/>
      <c r="K2405"/>
      <c r="L2405"/>
      <c r="M2405"/>
      <c r="N2405"/>
    </row>
    <row r="2406" spans="2:14" s="10" customFormat="1" ht="15" customHeight="1" x14ac:dyDescent="0.25">
      <c r="B2406" s="168">
        <v>2009</v>
      </c>
      <c r="C2406" s="168"/>
      <c r="D2406" s="169">
        <v>710</v>
      </c>
      <c r="E2406" s="169">
        <v>402538</v>
      </c>
      <c r="F2406" s="169">
        <v>182558</v>
      </c>
      <c r="G2406" s="169">
        <v>48805</v>
      </c>
      <c r="H2406" s="169">
        <v>8479</v>
      </c>
      <c r="I2406"/>
      <c r="J2406"/>
      <c r="K2406"/>
      <c r="L2406"/>
      <c r="M2406"/>
      <c r="N2406"/>
    </row>
    <row r="2407" spans="2:14" s="10" customFormat="1" ht="15" customHeight="1" x14ac:dyDescent="0.25">
      <c r="B2407" s="168">
        <v>2008</v>
      </c>
      <c r="C2407" s="168"/>
      <c r="D2407" s="169">
        <v>714</v>
      </c>
      <c r="E2407" s="169">
        <v>392836</v>
      </c>
      <c r="F2407" s="169">
        <v>190486</v>
      </c>
      <c r="G2407" s="169">
        <v>43755</v>
      </c>
      <c r="H2407" s="169">
        <v>-324</v>
      </c>
      <c r="I2407"/>
      <c r="J2407"/>
      <c r="K2407"/>
      <c r="L2407"/>
      <c r="M2407"/>
      <c r="N2407"/>
    </row>
    <row r="2408" spans="2:14" ht="15" customHeight="1" x14ac:dyDescent="0.25">
      <c r="B2408" s="260" t="s">
        <v>299</v>
      </c>
      <c r="C2408" s="230"/>
      <c r="D2408" s="230"/>
      <c r="E2408" s="230"/>
      <c r="F2408" s="230"/>
      <c r="G2408" s="230"/>
      <c r="H2408" s="230"/>
      <c r="I2408"/>
      <c r="J2408"/>
      <c r="K2408"/>
      <c r="L2408"/>
      <c r="M2408"/>
      <c r="N2408"/>
    </row>
    <row r="2409" spans="2:14" ht="15" customHeight="1" x14ac:dyDescent="0.25">
      <c r="B2409" s="181">
        <v>2023</v>
      </c>
      <c r="C2409" s="181"/>
      <c r="D2409" s="182">
        <v>164</v>
      </c>
      <c r="E2409" s="182">
        <v>662618</v>
      </c>
      <c r="F2409" s="182">
        <v>417909</v>
      </c>
      <c r="G2409" s="182">
        <v>101539</v>
      </c>
      <c r="H2409" s="182">
        <v>46446</v>
      </c>
      <c r="I2409"/>
      <c r="J2409"/>
      <c r="K2409"/>
      <c r="L2409"/>
      <c r="M2409"/>
      <c r="N2409"/>
    </row>
    <row r="2410" spans="2:14" ht="15" customHeight="1" x14ac:dyDescent="0.25">
      <c r="B2410" s="181">
        <v>2022</v>
      </c>
      <c r="C2410" s="181"/>
      <c r="D2410" s="182">
        <v>146</v>
      </c>
      <c r="E2410" s="182">
        <v>550395</v>
      </c>
      <c r="F2410" s="182">
        <v>341253</v>
      </c>
      <c r="G2410" s="182">
        <v>102015</v>
      </c>
      <c r="H2410" s="182">
        <v>52997</v>
      </c>
      <c r="I2410"/>
      <c r="J2410"/>
      <c r="K2410"/>
      <c r="L2410"/>
      <c r="M2410"/>
      <c r="N2410"/>
    </row>
    <row r="2411" spans="2:14" ht="15" customHeight="1" x14ac:dyDescent="0.25">
      <c r="B2411" s="181">
        <v>2021</v>
      </c>
      <c r="C2411" s="181"/>
      <c r="D2411" s="182">
        <v>138</v>
      </c>
      <c r="E2411" s="182">
        <v>436357</v>
      </c>
      <c r="F2411" s="182">
        <v>281674</v>
      </c>
      <c r="G2411" s="182">
        <v>79663</v>
      </c>
      <c r="H2411" s="182">
        <v>36426</v>
      </c>
      <c r="I2411"/>
      <c r="J2411"/>
      <c r="K2411"/>
      <c r="L2411"/>
      <c r="M2411"/>
      <c r="N2411"/>
    </row>
    <row r="2412" spans="2:14" ht="15" customHeight="1" x14ac:dyDescent="0.25">
      <c r="B2412" s="168">
        <v>2020</v>
      </c>
      <c r="C2412" s="168"/>
      <c r="D2412" s="169">
        <v>138</v>
      </c>
      <c r="E2412" s="169">
        <v>377139</v>
      </c>
      <c r="F2412" s="169">
        <v>227342</v>
      </c>
      <c r="G2412" s="169">
        <v>43512</v>
      </c>
      <c r="H2412" s="169">
        <v>22123</v>
      </c>
      <c r="I2412"/>
      <c r="J2412"/>
      <c r="K2412"/>
      <c r="L2412"/>
      <c r="M2412"/>
      <c r="N2412"/>
    </row>
    <row r="2413" spans="2:14" ht="15" customHeight="1" x14ac:dyDescent="0.25">
      <c r="B2413" s="168">
        <v>2019</v>
      </c>
      <c r="C2413" s="168"/>
      <c r="D2413" s="169">
        <v>130</v>
      </c>
      <c r="E2413" s="169">
        <v>416414</v>
      </c>
      <c r="F2413" s="169">
        <v>243657</v>
      </c>
      <c r="G2413" s="169">
        <v>56502</v>
      </c>
      <c r="H2413" s="169">
        <v>19946</v>
      </c>
      <c r="I2413"/>
      <c r="J2413"/>
      <c r="K2413"/>
      <c r="L2413"/>
      <c r="M2413"/>
      <c r="N2413"/>
    </row>
    <row r="2414" spans="2:14" ht="15" customHeight="1" x14ac:dyDescent="0.25">
      <c r="B2414" s="168">
        <v>2018</v>
      </c>
      <c r="C2414" s="168"/>
      <c r="D2414" s="169">
        <v>118</v>
      </c>
      <c r="E2414" s="169">
        <v>389494</v>
      </c>
      <c r="F2414" s="169">
        <v>231391</v>
      </c>
      <c r="G2414" s="169">
        <v>57769</v>
      </c>
      <c r="H2414" s="169">
        <v>20307</v>
      </c>
      <c r="I2414"/>
      <c r="J2414"/>
      <c r="K2414"/>
      <c r="L2414"/>
      <c r="M2414"/>
      <c r="N2414"/>
    </row>
    <row r="2415" spans="2:14" ht="15" customHeight="1" x14ac:dyDescent="0.25">
      <c r="B2415" s="168">
        <v>2017</v>
      </c>
      <c r="C2415" s="168"/>
      <c r="D2415" s="169">
        <v>121</v>
      </c>
      <c r="E2415" s="169">
        <v>389673</v>
      </c>
      <c r="F2415" s="169">
        <v>247005</v>
      </c>
      <c r="G2415" s="169">
        <v>59357</v>
      </c>
      <c r="H2415" s="169">
        <v>20100</v>
      </c>
      <c r="I2415"/>
      <c r="J2415"/>
      <c r="K2415"/>
      <c r="L2415"/>
      <c r="M2415"/>
      <c r="N2415"/>
    </row>
    <row r="2416" spans="2:14" ht="15" customHeight="1" x14ac:dyDescent="0.25">
      <c r="B2416" s="168">
        <v>2016</v>
      </c>
      <c r="C2416" s="168"/>
      <c r="D2416" s="169">
        <v>121</v>
      </c>
      <c r="E2416" s="169">
        <v>394267</v>
      </c>
      <c r="F2416" s="169">
        <v>239224</v>
      </c>
      <c r="G2416" s="169">
        <v>56369</v>
      </c>
      <c r="H2416" s="169">
        <v>15935</v>
      </c>
      <c r="I2416"/>
      <c r="J2416"/>
      <c r="K2416"/>
      <c r="L2416"/>
      <c r="M2416"/>
      <c r="N2416"/>
    </row>
    <row r="2417" spans="2:14" ht="15" customHeight="1" x14ac:dyDescent="0.25">
      <c r="B2417" s="168">
        <v>2015</v>
      </c>
      <c r="C2417" s="168"/>
      <c r="D2417" s="169">
        <v>117</v>
      </c>
      <c r="E2417" s="169">
        <v>371617</v>
      </c>
      <c r="F2417" s="169">
        <v>228860</v>
      </c>
      <c r="G2417" s="169">
        <v>50264</v>
      </c>
      <c r="H2417" s="169">
        <v>11222</v>
      </c>
      <c r="I2417"/>
      <c r="J2417"/>
      <c r="K2417"/>
      <c r="L2417"/>
      <c r="M2417"/>
      <c r="N2417"/>
    </row>
    <row r="2418" spans="2:14" ht="15" customHeight="1" x14ac:dyDescent="0.25">
      <c r="B2418" s="168">
        <v>2014</v>
      </c>
      <c r="C2418" s="168"/>
      <c r="D2418" s="169">
        <v>120</v>
      </c>
      <c r="E2418" s="169" t="s">
        <v>62</v>
      </c>
      <c r="F2418" s="169" t="s">
        <v>62</v>
      </c>
      <c r="G2418" s="169" t="s">
        <v>62</v>
      </c>
      <c r="H2418" s="169" t="s">
        <v>62</v>
      </c>
      <c r="I2418"/>
      <c r="J2418"/>
      <c r="K2418"/>
      <c r="L2418"/>
      <c r="M2418"/>
      <c r="N2418"/>
    </row>
    <row r="2419" spans="2:14" ht="15" customHeight="1" x14ac:dyDescent="0.25">
      <c r="B2419" s="168">
        <v>2013</v>
      </c>
      <c r="C2419" s="168"/>
      <c r="D2419" s="169">
        <v>122</v>
      </c>
      <c r="E2419" s="169" t="s">
        <v>62</v>
      </c>
      <c r="F2419" s="169" t="s">
        <v>62</v>
      </c>
      <c r="G2419" s="169" t="s">
        <v>62</v>
      </c>
      <c r="H2419" s="169" t="s">
        <v>62</v>
      </c>
      <c r="I2419"/>
      <c r="J2419"/>
      <c r="K2419"/>
      <c r="L2419"/>
      <c r="M2419"/>
      <c r="N2419"/>
    </row>
    <row r="2420" spans="2:14" s="10" customFormat="1" ht="15" customHeight="1" collapsed="1" x14ac:dyDescent="0.25">
      <c r="B2420" s="168">
        <v>2012</v>
      </c>
      <c r="C2420" s="168"/>
      <c r="D2420" s="169">
        <v>122</v>
      </c>
      <c r="E2420" s="169" t="s">
        <v>62</v>
      </c>
      <c r="F2420" s="169" t="s">
        <v>62</v>
      </c>
      <c r="G2420" s="169" t="s">
        <v>62</v>
      </c>
      <c r="H2420" s="169" t="s">
        <v>62</v>
      </c>
      <c r="I2420"/>
      <c r="J2420"/>
      <c r="K2420"/>
      <c r="L2420"/>
      <c r="M2420"/>
      <c r="N2420"/>
    </row>
    <row r="2421" spans="2:14" s="10" customFormat="1" ht="15" customHeight="1" x14ac:dyDescent="0.25">
      <c r="B2421" s="168">
        <v>2011</v>
      </c>
      <c r="C2421" s="168"/>
      <c r="D2421" s="169">
        <v>138</v>
      </c>
      <c r="E2421" s="169">
        <v>384027</v>
      </c>
      <c r="F2421" s="169">
        <v>230804</v>
      </c>
      <c r="G2421" s="169">
        <v>54623</v>
      </c>
      <c r="H2421" s="169">
        <v>11292</v>
      </c>
      <c r="I2421"/>
      <c r="J2421"/>
      <c r="K2421"/>
      <c r="L2421"/>
      <c r="M2421"/>
      <c r="N2421"/>
    </row>
    <row r="2422" spans="2:14" s="10" customFormat="1" ht="15" customHeight="1" x14ac:dyDescent="0.25">
      <c r="B2422" s="168">
        <v>2010</v>
      </c>
      <c r="C2422" s="168"/>
      <c r="D2422" s="169">
        <v>138</v>
      </c>
      <c r="E2422" s="169">
        <v>385127</v>
      </c>
      <c r="F2422" s="169">
        <v>229668</v>
      </c>
      <c r="G2422" s="169">
        <v>61058</v>
      </c>
      <c r="H2422" s="169">
        <v>17030</v>
      </c>
      <c r="I2422"/>
      <c r="J2422"/>
      <c r="K2422"/>
      <c r="L2422"/>
      <c r="M2422"/>
      <c r="N2422"/>
    </row>
    <row r="2423" spans="2:14" ht="15" customHeight="1" x14ac:dyDescent="0.25">
      <c r="B2423" s="168">
        <v>2009</v>
      </c>
      <c r="C2423" s="168"/>
      <c r="D2423" s="169">
        <v>138</v>
      </c>
      <c r="E2423" s="169">
        <v>371848</v>
      </c>
      <c r="F2423" s="169">
        <v>227905</v>
      </c>
      <c r="G2423" s="169">
        <v>58942</v>
      </c>
      <c r="H2423" s="169">
        <v>12310</v>
      </c>
      <c r="I2423"/>
      <c r="J2423"/>
      <c r="K2423"/>
      <c r="L2423"/>
      <c r="M2423"/>
      <c r="N2423"/>
    </row>
    <row r="2424" spans="2:14" ht="15" customHeight="1" x14ac:dyDescent="0.25">
      <c r="B2424" s="168">
        <v>2008</v>
      </c>
      <c r="C2424" s="168"/>
      <c r="D2424" s="169">
        <v>125</v>
      </c>
      <c r="E2424" s="169">
        <v>346463</v>
      </c>
      <c r="F2424" s="169">
        <v>222379</v>
      </c>
      <c r="G2424" s="169">
        <v>54305</v>
      </c>
      <c r="H2424" s="169">
        <v>6854</v>
      </c>
      <c r="I2424"/>
      <c r="J2424"/>
      <c r="K2424"/>
      <c r="L2424"/>
      <c r="M2424"/>
      <c r="N2424"/>
    </row>
    <row r="2425" spans="2:14" ht="15" customHeight="1" x14ac:dyDescent="0.25">
      <c r="B2425" s="187" t="s">
        <v>300</v>
      </c>
      <c r="C2425" s="187"/>
      <c r="D2425" s="187"/>
      <c r="E2425" s="187"/>
      <c r="F2425" s="187"/>
      <c r="G2425" s="187"/>
      <c r="H2425" s="187"/>
      <c r="I2425"/>
      <c r="J2425"/>
      <c r="K2425"/>
      <c r="L2425"/>
      <c r="M2425"/>
      <c r="N2425"/>
    </row>
    <row r="2426" spans="2:14" ht="15" customHeight="1" x14ac:dyDescent="0.25">
      <c r="B2426" s="181">
        <v>2023</v>
      </c>
      <c r="C2426" s="181"/>
      <c r="D2426" s="182">
        <v>17</v>
      </c>
      <c r="E2426" s="182">
        <v>468783</v>
      </c>
      <c r="F2426" s="182">
        <v>311108</v>
      </c>
      <c r="G2426" s="182">
        <v>56134</v>
      </c>
      <c r="H2426" s="182">
        <v>13374</v>
      </c>
      <c r="I2426"/>
      <c r="J2426"/>
      <c r="K2426"/>
      <c r="L2426"/>
      <c r="M2426"/>
      <c r="N2426"/>
    </row>
    <row r="2427" spans="2:14" ht="15" customHeight="1" x14ac:dyDescent="0.25">
      <c r="B2427" s="181">
        <v>2022</v>
      </c>
      <c r="C2427" s="181"/>
      <c r="D2427" s="182">
        <v>13</v>
      </c>
      <c r="E2427" s="182">
        <v>316495</v>
      </c>
      <c r="F2427" s="182">
        <v>207667</v>
      </c>
      <c r="G2427" s="182">
        <v>47910</v>
      </c>
      <c r="H2427" s="182">
        <v>16258</v>
      </c>
      <c r="I2427"/>
      <c r="J2427"/>
      <c r="K2427"/>
      <c r="L2427"/>
      <c r="M2427"/>
      <c r="N2427"/>
    </row>
    <row r="2428" spans="2:14" ht="15" customHeight="1" x14ac:dyDescent="0.25">
      <c r="B2428" s="168">
        <v>2021</v>
      </c>
      <c r="C2428" s="168"/>
      <c r="D2428" s="169">
        <v>13</v>
      </c>
      <c r="E2428" s="169">
        <v>290416</v>
      </c>
      <c r="F2428" s="169">
        <v>196585</v>
      </c>
      <c r="G2428" s="169">
        <v>48908</v>
      </c>
      <c r="H2428" s="169">
        <v>23503</v>
      </c>
      <c r="I2428"/>
      <c r="J2428"/>
      <c r="K2428"/>
      <c r="L2428"/>
      <c r="M2428"/>
      <c r="N2428"/>
    </row>
    <row r="2429" spans="2:14" ht="15" customHeight="1" x14ac:dyDescent="0.25">
      <c r="B2429" s="168">
        <v>2020</v>
      </c>
      <c r="C2429" s="168"/>
      <c r="D2429" s="169">
        <v>15</v>
      </c>
      <c r="E2429" s="169">
        <v>276479</v>
      </c>
      <c r="F2429" s="169">
        <v>194362</v>
      </c>
      <c r="G2429" s="169">
        <v>40980</v>
      </c>
      <c r="H2429" s="169">
        <v>10070</v>
      </c>
      <c r="I2429"/>
      <c r="J2429"/>
      <c r="K2429"/>
      <c r="L2429"/>
      <c r="M2429"/>
      <c r="N2429"/>
    </row>
    <row r="2430" spans="2:14" ht="15" customHeight="1" x14ac:dyDescent="0.25">
      <c r="B2430" s="168">
        <v>2019</v>
      </c>
      <c r="C2430" s="168"/>
      <c r="D2430" s="169">
        <v>11</v>
      </c>
      <c r="E2430" s="169">
        <v>252532</v>
      </c>
      <c r="F2430" s="169">
        <v>167763</v>
      </c>
      <c r="G2430" s="169">
        <v>31053</v>
      </c>
      <c r="H2430" s="169">
        <v>15383</v>
      </c>
      <c r="I2430"/>
      <c r="J2430"/>
      <c r="K2430"/>
      <c r="L2430"/>
      <c r="M2430"/>
      <c r="N2430"/>
    </row>
    <row r="2431" spans="2:14" ht="15" customHeight="1" x14ac:dyDescent="0.25">
      <c r="B2431" s="168">
        <v>2018</v>
      </c>
      <c r="C2431" s="168"/>
      <c r="D2431" s="169">
        <v>11</v>
      </c>
      <c r="E2431" s="169">
        <v>237471</v>
      </c>
      <c r="F2431" s="169">
        <v>157804</v>
      </c>
      <c r="G2431" s="169">
        <v>29377</v>
      </c>
      <c r="H2431" s="169">
        <v>10510</v>
      </c>
      <c r="I2431"/>
      <c r="J2431"/>
      <c r="K2431"/>
      <c r="L2431"/>
      <c r="M2431"/>
      <c r="N2431"/>
    </row>
    <row r="2432" spans="2:14" ht="15" customHeight="1" x14ac:dyDescent="0.25">
      <c r="B2432" s="168">
        <v>2017</v>
      </c>
      <c r="C2432" s="168"/>
      <c r="D2432" s="169">
        <v>9</v>
      </c>
      <c r="E2432" s="169">
        <v>175874</v>
      </c>
      <c r="F2432" s="169">
        <v>115271</v>
      </c>
      <c r="G2432" s="169">
        <v>17983</v>
      </c>
      <c r="H2432" s="169">
        <v>3751</v>
      </c>
      <c r="I2432"/>
      <c r="J2432"/>
      <c r="K2432"/>
      <c r="L2432"/>
      <c r="M2432"/>
      <c r="N2432"/>
    </row>
    <row r="2433" spans="2:14" ht="15" customHeight="1" x14ac:dyDescent="0.25">
      <c r="B2433" s="168">
        <v>2016</v>
      </c>
      <c r="C2433" s="168"/>
      <c r="D2433" s="169">
        <v>9</v>
      </c>
      <c r="E2433" s="169">
        <v>147440</v>
      </c>
      <c r="F2433" s="169">
        <v>95887</v>
      </c>
      <c r="G2433" s="169">
        <v>9873</v>
      </c>
      <c r="H2433" s="169">
        <v>-3713</v>
      </c>
      <c r="I2433"/>
      <c r="J2433"/>
      <c r="K2433"/>
      <c r="L2433"/>
      <c r="M2433"/>
      <c r="N2433"/>
    </row>
    <row r="2434" spans="2:14" ht="15" customHeight="1" x14ac:dyDescent="0.25">
      <c r="B2434" s="168">
        <v>2015</v>
      </c>
      <c r="C2434" s="168"/>
      <c r="D2434" s="169">
        <v>10</v>
      </c>
      <c r="E2434" s="169">
        <v>177450</v>
      </c>
      <c r="F2434" s="169">
        <v>121156</v>
      </c>
      <c r="G2434" s="169">
        <v>13751</v>
      </c>
      <c r="H2434" s="169">
        <v>-4065</v>
      </c>
      <c r="I2434"/>
      <c r="J2434"/>
      <c r="K2434"/>
      <c r="L2434"/>
      <c r="M2434"/>
      <c r="N2434"/>
    </row>
    <row r="2435" spans="2:14" s="10" customFormat="1" ht="15" customHeight="1" collapsed="1" x14ac:dyDescent="0.25">
      <c r="B2435" s="168">
        <v>2014</v>
      </c>
      <c r="C2435" s="168"/>
      <c r="D2435" s="169">
        <v>10</v>
      </c>
      <c r="E2435" s="169" t="s">
        <v>62</v>
      </c>
      <c r="F2435" s="169" t="s">
        <v>62</v>
      </c>
      <c r="G2435" s="169" t="s">
        <v>62</v>
      </c>
      <c r="H2435" s="169" t="s">
        <v>62</v>
      </c>
      <c r="I2435"/>
      <c r="J2435"/>
      <c r="K2435"/>
      <c r="L2435"/>
      <c r="M2435"/>
      <c r="N2435"/>
    </row>
    <row r="2436" spans="2:14" s="10" customFormat="1" ht="15" customHeight="1" x14ac:dyDescent="0.25">
      <c r="B2436" s="168">
        <v>2013</v>
      </c>
      <c r="C2436" s="168"/>
      <c r="D2436" s="169">
        <v>9</v>
      </c>
      <c r="E2436" s="169" t="s">
        <v>62</v>
      </c>
      <c r="F2436" s="169" t="s">
        <v>62</v>
      </c>
      <c r="G2436" s="169" t="s">
        <v>62</v>
      </c>
      <c r="H2436" s="169" t="s">
        <v>62</v>
      </c>
      <c r="I2436"/>
      <c r="J2436"/>
      <c r="K2436"/>
      <c r="L2436"/>
      <c r="M2436"/>
      <c r="N2436"/>
    </row>
    <row r="2437" spans="2:14" s="10" customFormat="1" ht="15" customHeight="1" x14ac:dyDescent="0.25">
      <c r="B2437" s="168">
        <v>2012</v>
      </c>
      <c r="C2437" s="168"/>
      <c r="D2437" s="169">
        <v>9</v>
      </c>
      <c r="E2437" s="169" t="s">
        <v>62</v>
      </c>
      <c r="F2437" s="169" t="s">
        <v>62</v>
      </c>
      <c r="G2437" s="169" t="s">
        <v>62</v>
      </c>
      <c r="H2437" s="169" t="s">
        <v>62</v>
      </c>
      <c r="I2437"/>
      <c r="J2437"/>
      <c r="K2437"/>
      <c r="L2437"/>
      <c r="M2437"/>
      <c r="N2437"/>
    </row>
    <row r="2438" spans="2:14" ht="15" customHeight="1" x14ac:dyDescent="0.25">
      <c r="B2438" s="168">
        <v>2011</v>
      </c>
      <c r="C2438" s="168"/>
      <c r="D2438" s="169">
        <v>9</v>
      </c>
      <c r="E2438" s="169">
        <v>214815</v>
      </c>
      <c r="F2438" s="169">
        <v>144454</v>
      </c>
      <c r="G2438" s="169">
        <v>29230</v>
      </c>
      <c r="H2438" s="169">
        <v>2875</v>
      </c>
      <c r="I2438"/>
      <c r="J2438"/>
      <c r="K2438"/>
      <c r="L2438"/>
      <c r="M2438"/>
      <c r="N2438"/>
    </row>
    <row r="2439" spans="2:14" ht="15" customHeight="1" x14ac:dyDescent="0.25">
      <c r="B2439" s="168">
        <v>2010</v>
      </c>
      <c r="C2439" s="168"/>
      <c r="D2439" s="169">
        <v>10</v>
      </c>
      <c r="E2439" s="169">
        <v>226688</v>
      </c>
      <c r="F2439" s="169">
        <v>153796</v>
      </c>
      <c r="G2439" s="169">
        <v>38415</v>
      </c>
      <c r="H2439" s="169">
        <v>9985</v>
      </c>
      <c r="I2439"/>
      <c r="J2439"/>
      <c r="K2439"/>
      <c r="L2439"/>
      <c r="M2439"/>
      <c r="N2439"/>
    </row>
    <row r="2440" spans="2:14" ht="15" customHeight="1" x14ac:dyDescent="0.25">
      <c r="B2440" s="168">
        <v>2009</v>
      </c>
      <c r="C2440" s="168"/>
      <c r="D2440" s="169">
        <v>11</v>
      </c>
      <c r="E2440" s="169">
        <v>223248</v>
      </c>
      <c r="F2440" s="169">
        <v>152187</v>
      </c>
      <c r="G2440" s="169">
        <v>36221</v>
      </c>
      <c r="H2440" s="169">
        <v>11832</v>
      </c>
      <c r="I2440"/>
      <c r="J2440"/>
      <c r="K2440"/>
      <c r="L2440"/>
      <c r="M2440"/>
      <c r="N2440"/>
    </row>
    <row r="2441" spans="2:14" ht="15" customHeight="1" x14ac:dyDescent="0.25">
      <c r="B2441" s="168">
        <v>2008</v>
      </c>
      <c r="C2441" s="168"/>
      <c r="D2441" s="169">
        <v>9</v>
      </c>
      <c r="E2441" s="169">
        <v>207452</v>
      </c>
      <c r="F2441" s="169">
        <v>140565</v>
      </c>
      <c r="G2441" s="169">
        <v>39011</v>
      </c>
      <c r="H2441" s="169">
        <v>9605</v>
      </c>
      <c r="I2441"/>
      <c r="J2441"/>
      <c r="K2441"/>
      <c r="L2441"/>
      <c r="M2441"/>
      <c r="N2441"/>
    </row>
    <row r="2442" spans="2:14" ht="15" customHeight="1" x14ac:dyDescent="0.25">
      <c r="B2442" s="258" t="s">
        <v>40</v>
      </c>
      <c r="C2442" s="184"/>
      <c r="D2442" s="184"/>
      <c r="E2442" s="184"/>
      <c r="F2442" s="184"/>
      <c r="G2442" s="184"/>
      <c r="H2442" s="184"/>
      <c r="I2442"/>
      <c r="J2442"/>
      <c r="K2442"/>
      <c r="L2442"/>
      <c r="M2442"/>
      <c r="N2442"/>
    </row>
    <row r="2443" spans="2:14" ht="15" customHeight="1" x14ac:dyDescent="0.25">
      <c r="B2443" s="187" t="s">
        <v>301</v>
      </c>
      <c r="C2443" s="187"/>
      <c r="D2443" s="187"/>
      <c r="E2443" s="187"/>
      <c r="F2443" s="187"/>
      <c r="G2443" s="187"/>
      <c r="H2443" s="187"/>
      <c r="I2443"/>
      <c r="J2443"/>
      <c r="K2443"/>
      <c r="L2443"/>
      <c r="M2443"/>
      <c r="N2443"/>
    </row>
    <row r="2444" spans="2:14" ht="15" customHeight="1" x14ac:dyDescent="0.25">
      <c r="B2444" s="181">
        <v>2023</v>
      </c>
      <c r="C2444" s="181"/>
      <c r="D2444" s="182">
        <v>23678</v>
      </c>
      <c r="E2444" s="182">
        <v>689077</v>
      </c>
      <c r="F2444" s="182">
        <v>373216</v>
      </c>
      <c r="G2444" s="182">
        <v>176062</v>
      </c>
      <c r="H2444" s="182">
        <v>129779</v>
      </c>
      <c r="I2444"/>
      <c r="J2444"/>
      <c r="K2444"/>
      <c r="L2444"/>
      <c r="M2444"/>
      <c r="N2444"/>
    </row>
    <row r="2445" spans="2:14" ht="15" customHeight="1" x14ac:dyDescent="0.25">
      <c r="B2445" s="181">
        <v>2022</v>
      </c>
      <c r="C2445" s="181"/>
      <c r="D2445" s="182">
        <v>22928</v>
      </c>
      <c r="E2445" s="182">
        <v>579455</v>
      </c>
      <c r="F2445" s="182">
        <v>294757</v>
      </c>
      <c r="G2445" s="182">
        <v>160265</v>
      </c>
      <c r="H2445" s="182">
        <v>122357</v>
      </c>
      <c r="I2445"/>
      <c r="J2445"/>
      <c r="K2445"/>
      <c r="L2445"/>
      <c r="M2445"/>
      <c r="N2445"/>
    </row>
    <row r="2446" spans="2:14" ht="15" customHeight="1" x14ac:dyDescent="0.25">
      <c r="B2446" s="168">
        <v>2021</v>
      </c>
      <c r="C2446" s="168"/>
      <c r="D2446" s="169">
        <v>21062</v>
      </c>
      <c r="E2446" s="169">
        <v>490576</v>
      </c>
      <c r="F2446" s="169">
        <v>254865</v>
      </c>
      <c r="G2446" s="169">
        <v>140837</v>
      </c>
      <c r="H2446" s="169">
        <v>109807</v>
      </c>
      <c r="I2446"/>
      <c r="J2446"/>
      <c r="K2446"/>
      <c r="L2446"/>
      <c r="M2446"/>
      <c r="N2446"/>
    </row>
    <row r="2447" spans="2:14" s="9" customFormat="1" ht="15" customHeight="1" collapsed="1" x14ac:dyDescent="0.25">
      <c r="B2447" s="187" t="s">
        <v>302</v>
      </c>
      <c r="C2447" s="187"/>
      <c r="D2447" s="187"/>
      <c r="E2447" s="187"/>
      <c r="F2447" s="187"/>
      <c r="G2447" s="187"/>
      <c r="H2447" s="187"/>
      <c r="I2447"/>
      <c r="J2447"/>
      <c r="K2447"/>
      <c r="L2447"/>
      <c r="M2447"/>
      <c r="N2447"/>
    </row>
    <row r="2448" spans="2:14" s="9" customFormat="1" ht="15" customHeight="1" x14ac:dyDescent="0.25">
      <c r="B2448" s="181">
        <v>2023</v>
      </c>
      <c r="C2448" s="181"/>
      <c r="D2448" s="182">
        <v>11265</v>
      </c>
      <c r="E2448" s="182">
        <v>189037</v>
      </c>
      <c r="F2448" s="182">
        <v>94908</v>
      </c>
      <c r="G2448" s="182">
        <v>66680</v>
      </c>
      <c r="H2448" s="182">
        <v>57252</v>
      </c>
      <c r="I2448"/>
      <c r="J2448"/>
      <c r="K2448"/>
      <c r="L2448"/>
      <c r="M2448"/>
      <c r="N2448"/>
    </row>
    <row r="2449" spans="2:14" s="9" customFormat="1" ht="15" customHeight="1" x14ac:dyDescent="0.25">
      <c r="B2449" s="181">
        <v>2022</v>
      </c>
      <c r="C2449" s="181"/>
      <c r="D2449" s="182">
        <v>10914</v>
      </c>
      <c r="E2449" s="182">
        <v>174905</v>
      </c>
      <c r="F2449" s="182">
        <v>83788</v>
      </c>
      <c r="G2449" s="182">
        <v>64224</v>
      </c>
      <c r="H2449" s="182">
        <v>53621</v>
      </c>
      <c r="I2449"/>
      <c r="J2449"/>
      <c r="K2449"/>
      <c r="L2449"/>
      <c r="M2449"/>
      <c r="N2449"/>
    </row>
    <row r="2450" spans="2:14" s="9" customFormat="1" ht="15" customHeight="1" x14ac:dyDescent="0.25">
      <c r="B2450" s="168">
        <v>2021</v>
      </c>
      <c r="C2450" s="168"/>
      <c r="D2450" s="169">
        <v>10144</v>
      </c>
      <c r="E2450" s="169">
        <v>146247</v>
      </c>
      <c r="F2450" s="169">
        <v>72977</v>
      </c>
      <c r="G2450" s="169">
        <v>52197</v>
      </c>
      <c r="H2450" s="169">
        <v>42009</v>
      </c>
      <c r="I2450"/>
      <c r="J2450"/>
      <c r="K2450"/>
      <c r="L2450"/>
      <c r="M2450"/>
      <c r="N2450"/>
    </row>
    <row r="2451" spans="2:14" s="9" customFormat="1" ht="15" customHeight="1" x14ac:dyDescent="0.25">
      <c r="B2451" s="187" t="s">
        <v>621</v>
      </c>
      <c r="C2451" s="187"/>
      <c r="D2451" s="187"/>
      <c r="E2451" s="187"/>
      <c r="F2451" s="187"/>
      <c r="G2451" s="187"/>
      <c r="H2451" s="187"/>
      <c r="I2451"/>
      <c r="J2451"/>
      <c r="K2451"/>
      <c r="L2451"/>
      <c r="M2451"/>
      <c r="N2451"/>
    </row>
    <row r="2452" spans="2:14" s="9" customFormat="1" ht="15" customHeight="1" x14ac:dyDescent="0.25">
      <c r="B2452" s="181">
        <v>2023</v>
      </c>
      <c r="C2452" s="181"/>
      <c r="D2452" s="182">
        <v>4652</v>
      </c>
      <c r="E2452" s="182">
        <v>102534</v>
      </c>
      <c r="F2452" s="182">
        <v>55258</v>
      </c>
      <c r="G2452" s="182">
        <v>30738</v>
      </c>
      <c r="H2452" s="182">
        <v>26255</v>
      </c>
      <c r="I2452"/>
      <c r="J2452"/>
      <c r="K2452"/>
      <c r="L2452"/>
      <c r="M2452"/>
      <c r="N2452"/>
    </row>
    <row r="2453" spans="2:14" s="9" customFormat="1" ht="15" customHeight="1" x14ac:dyDescent="0.25">
      <c r="B2453" s="181">
        <v>2022</v>
      </c>
      <c r="C2453" s="181"/>
      <c r="D2453" s="182">
        <v>4483</v>
      </c>
      <c r="E2453" s="182">
        <v>89508</v>
      </c>
      <c r="F2453" s="182">
        <v>47827</v>
      </c>
      <c r="G2453" s="182">
        <v>28887</v>
      </c>
      <c r="H2453" s="182">
        <v>25377</v>
      </c>
      <c r="I2453"/>
      <c r="J2453"/>
      <c r="K2453"/>
      <c r="L2453"/>
      <c r="M2453"/>
      <c r="N2453"/>
    </row>
    <row r="2454" spans="2:14" s="9" customFormat="1" ht="15" customHeight="1" x14ac:dyDescent="0.25">
      <c r="B2454" s="168">
        <v>2021</v>
      </c>
      <c r="C2454" s="168"/>
      <c r="D2454" s="169">
        <v>4099</v>
      </c>
      <c r="E2454" s="169">
        <v>75214</v>
      </c>
      <c r="F2454" s="169">
        <v>40535</v>
      </c>
      <c r="G2454" s="169">
        <v>24972</v>
      </c>
      <c r="H2454" s="169">
        <v>19789</v>
      </c>
      <c r="I2454"/>
      <c r="J2454"/>
      <c r="K2454"/>
      <c r="L2454"/>
      <c r="M2454"/>
      <c r="N2454"/>
    </row>
    <row r="2455" spans="2:14" s="9" customFormat="1" ht="15" customHeight="1" x14ac:dyDescent="0.25">
      <c r="B2455" s="187" t="s">
        <v>622</v>
      </c>
      <c r="C2455" s="187"/>
      <c r="D2455" s="187"/>
      <c r="E2455" s="187"/>
      <c r="F2455" s="187"/>
      <c r="G2455" s="187"/>
      <c r="H2455" s="187"/>
      <c r="I2455"/>
      <c r="J2455"/>
      <c r="K2455"/>
      <c r="L2455"/>
      <c r="M2455"/>
      <c r="N2455"/>
    </row>
    <row r="2456" spans="2:14" s="9" customFormat="1" ht="15" customHeight="1" x14ac:dyDescent="0.25">
      <c r="B2456" s="181">
        <v>2023</v>
      </c>
      <c r="C2456" s="181"/>
      <c r="D2456" s="182">
        <v>13645</v>
      </c>
      <c r="E2456" s="182">
        <v>1253393</v>
      </c>
      <c r="F2456" s="182">
        <v>775896</v>
      </c>
      <c r="G2456" s="182">
        <v>213508</v>
      </c>
      <c r="H2456" s="182">
        <v>116410</v>
      </c>
      <c r="I2456"/>
      <c r="J2456"/>
      <c r="K2456"/>
      <c r="L2456"/>
      <c r="M2456"/>
      <c r="N2456"/>
    </row>
    <row r="2457" spans="2:14" s="9" customFormat="1" ht="15" customHeight="1" x14ac:dyDescent="0.25">
      <c r="B2457" s="181">
        <v>2022</v>
      </c>
      <c r="C2457" s="181"/>
      <c r="D2457" s="182">
        <v>13040</v>
      </c>
      <c r="E2457" s="182">
        <v>1025753</v>
      </c>
      <c r="F2457" s="182">
        <v>625501</v>
      </c>
      <c r="G2457" s="182">
        <v>202129</v>
      </c>
      <c r="H2457" s="182">
        <v>120961</v>
      </c>
      <c r="I2457"/>
      <c r="J2457"/>
      <c r="K2457"/>
      <c r="L2457"/>
      <c r="M2457"/>
      <c r="N2457"/>
    </row>
    <row r="2458" spans="2:14" s="9" customFormat="1" ht="15" customHeight="1" x14ac:dyDescent="0.25">
      <c r="B2458" s="168">
        <v>2021</v>
      </c>
      <c r="C2458" s="168"/>
      <c r="D2458" s="169">
        <v>12100</v>
      </c>
      <c r="E2458" s="169">
        <v>860648</v>
      </c>
      <c r="F2458" s="169">
        <v>535209</v>
      </c>
      <c r="G2458" s="169">
        <v>162687</v>
      </c>
      <c r="H2458" s="169">
        <v>85929</v>
      </c>
      <c r="I2458"/>
      <c r="J2458"/>
      <c r="K2458"/>
      <c r="L2458"/>
      <c r="M2458"/>
      <c r="N2458"/>
    </row>
    <row r="2459" spans="2:14" ht="15" customHeight="1" x14ac:dyDescent="0.25">
      <c r="B2459" s="187" t="s">
        <v>623</v>
      </c>
      <c r="C2459" s="187"/>
      <c r="D2459" s="187"/>
      <c r="E2459" s="187"/>
      <c r="F2459" s="187"/>
      <c r="G2459" s="187"/>
      <c r="H2459" s="187"/>
      <c r="I2459"/>
      <c r="J2459"/>
      <c r="K2459"/>
      <c r="L2459"/>
      <c r="M2459"/>
      <c r="N2459"/>
    </row>
    <row r="2460" spans="2:14" ht="15" customHeight="1" x14ac:dyDescent="0.25">
      <c r="B2460" s="181">
        <v>2023</v>
      </c>
      <c r="C2460" s="181"/>
      <c r="D2460" s="182">
        <v>4917</v>
      </c>
      <c r="E2460" s="182">
        <v>199695</v>
      </c>
      <c r="F2460" s="182">
        <v>118169</v>
      </c>
      <c r="G2460" s="182">
        <v>31325</v>
      </c>
      <c r="H2460" s="182">
        <v>19592</v>
      </c>
      <c r="I2460"/>
      <c r="J2460"/>
      <c r="K2460"/>
      <c r="L2460"/>
      <c r="M2460"/>
      <c r="N2460"/>
    </row>
    <row r="2461" spans="2:14" ht="15" customHeight="1" x14ac:dyDescent="0.25">
      <c r="B2461" s="181">
        <v>2022</v>
      </c>
      <c r="C2461" s="181"/>
      <c r="D2461" s="182">
        <v>4604</v>
      </c>
      <c r="E2461" s="182">
        <v>177325</v>
      </c>
      <c r="F2461" s="182">
        <v>117294</v>
      </c>
      <c r="G2461" s="182">
        <v>41739</v>
      </c>
      <c r="H2461" s="182">
        <v>31367</v>
      </c>
      <c r="I2461"/>
      <c r="J2461"/>
      <c r="K2461"/>
      <c r="L2461"/>
      <c r="M2461"/>
      <c r="N2461"/>
    </row>
    <row r="2462" spans="2:14" ht="15" customHeight="1" x14ac:dyDescent="0.25">
      <c r="B2462" s="168">
        <v>2021</v>
      </c>
      <c r="C2462" s="168"/>
      <c r="D2462" s="169">
        <v>4259</v>
      </c>
      <c r="E2462" s="169">
        <v>146681</v>
      </c>
      <c r="F2462" s="169">
        <v>101581</v>
      </c>
      <c r="G2462" s="169">
        <v>37715</v>
      </c>
      <c r="H2462" s="169">
        <v>25700</v>
      </c>
      <c r="I2462"/>
      <c r="J2462"/>
      <c r="K2462"/>
      <c r="L2462"/>
      <c r="M2462"/>
      <c r="N2462"/>
    </row>
    <row r="2463" spans="2:14" ht="15" customHeight="1" x14ac:dyDescent="0.25">
      <c r="B2463" s="187" t="s">
        <v>303</v>
      </c>
      <c r="C2463" s="187"/>
      <c r="D2463" s="187"/>
      <c r="E2463" s="187"/>
      <c r="F2463" s="187"/>
      <c r="G2463" s="187"/>
      <c r="H2463" s="187"/>
      <c r="I2463"/>
      <c r="J2463"/>
      <c r="K2463"/>
      <c r="L2463"/>
      <c r="M2463"/>
      <c r="N2463"/>
    </row>
    <row r="2464" spans="2:14" ht="15" customHeight="1" x14ac:dyDescent="0.25">
      <c r="B2464" s="181">
        <v>2023</v>
      </c>
      <c r="C2464" s="181"/>
      <c r="D2464" s="182">
        <v>2497</v>
      </c>
      <c r="E2464" s="182">
        <v>36684</v>
      </c>
      <c r="F2464" s="182">
        <v>21080</v>
      </c>
      <c r="G2464" s="182">
        <v>15247</v>
      </c>
      <c r="H2464" s="182">
        <v>12685</v>
      </c>
      <c r="I2464"/>
      <c r="J2464"/>
      <c r="K2464"/>
      <c r="L2464"/>
      <c r="M2464"/>
      <c r="N2464"/>
    </row>
    <row r="2465" spans="2:14" ht="15" customHeight="1" x14ac:dyDescent="0.25">
      <c r="B2465" s="181">
        <v>2022</v>
      </c>
      <c r="C2465" s="181"/>
      <c r="D2465" s="182">
        <v>2494</v>
      </c>
      <c r="E2465" s="182">
        <v>33323</v>
      </c>
      <c r="F2465" s="182">
        <v>18518</v>
      </c>
      <c r="G2465" s="182">
        <v>13650</v>
      </c>
      <c r="H2465" s="182">
        <v>11505</v>
      </c>
      <c r="I2465"/>
      <c r="J2465"/>
      <c r="K2465"/>
      <c r="L2465"/>
      <c r="M2465"/>
      <c r="N2465"/>
    </row>
    <row r="2466" spans="2:14" ht="15" customHeight="1" x14ac:dyDescent="0.25">
      <c r="B2466" s="168">
        <v>2021</v>
      </c>
      <c r="C2466" s="168"/>
      <c r="D2466" s="169">
        <v>2281</v>
      </c>
      <c r="E2466" s="169">
        <v>27205</v>
      </c>
      <c r="F2466" s="169">
        <v>15263</v>
      </c>
      <c r="G2466" s="169">
        <v>12006</v>
      </c>
      <c r="H2466" s="169">
        <v>10119</v>
      </c>
      <c r="I2466"/>
      <c r="J2466"/>
      <c r="K2466"/>
      <c r="L2466"/>
      <c r="M2466"/>
      <c r="N2466"/>
    </row>
    <row r="2467" spans="2:14" ht="15" customHeight="1" x14ac:dyDescent="0.25">
      <c r="B2467" s="187" t="s">
        <v>304</v>
      </c>
      <c r="C2467" s="187"/>
      <c r="D2467" s="187"/>
      <c r="E2467" s="187"/>
      <c r="F2467" s="187"/>
      <c r="G2467" s="187"/>
      <c r="H2467" s="187"/>
      <c r="I2467"/>
      <c r="J2467"/>
      <c r="K2467"/>
      <c r="L2467"/>
      <c r="M2467"/>
      <c r="N2467"/>
    </row>
    <row r="2468" spans="2:14" ht="15" customHeight="1" x14ac:dyDescent="0.25">
      <c r="B2468" s="181">
        <v>2023</v>
      </c>
      <c r="C2468" s="181"/>
      <c r="D2468" s="182">
        <v>3090</v>
      </c>
      <c r="E2468" s="182">
        <v>87836</v>
      </c>
      <c r="F2468" s="182">
        <v>58585</v>
      </c>
      <c r="G2468" s="182">
        <v>23200</v>
      </c>
      <c r="H2468" s="182">
        <v>16662</v>
      </c>
      <c r="I2468"/>
      <c r="J2468"/>
      <c r="K2468"/>
      <c r="L2468"/>
      <c r="M2468"/>
      <c r="N2468"/>
    </row>
    <row r="2469" spans="2:14" ht="15" customHeight="1" x14ac:dyDescent="0.25">
      <c r="B2469" s="181">
        <v>2022</v>
      </c>
      <c r="C2469" s="181"/>
      <c r="D2469" s="182">
        <v>2896</v>
      </c>
      <c r="E2469" s="182">
        <v>76657</v>
      </c>
      <c r="F2469" s="182">
        <v>50981</v>
      </c>
      <c r="G2469" s="182">
        <v>19380</v>
      </c>
      <c r="H2469" s="182">
        <v>14442</v>
      </c>
      <c r="I2469"/>
      <c r="J2469"/>
      <c r="K2469"/>
      <c r="L2469"/>
      <c r="M2469"/>
      <c r="N2469"/>
    </row>
    <row r="2470" spans="2:14" ht="15" customHeight="1" x14ac:dyDescent="0.25">
      <c r="B2470" s="168">
        <v>2021</v>
      </c>
      <c r="C2470" s="168"/>
      <c r="D2470" s="169">
        <v>2589</v>
      </c>
      <c r="E2470" s="169">
        <v>59581</v>
      </c>
      <c r="F2470" s="169">
        <v>39804</v>
      </c>
      <c r="G2470" s="169">
        <v>14457</v>
      </c>
      <c r="H2470" s="169">
        <v>10133</v>
      </c>
      <c r="I2470"/>
      <c r="J2470"/>
      <c r="K2470"/>
      <c r="L2470"/>
      <c r="M2470"/>
      <c r="N2470"/>
    </row>
    <row r="2471" spans="2:14" ht="15" customHeight="1" x14ac:dyDescent="0.25">
      <c r="B2471" s="187" t="s">
        <v>515</v>
      </c>
      <c r="C2471" s="187"/>
      <c r="D2471" s="187"/>
      <c r="E2471" s="187"/>
      <c r="F2471" s="187"/>
      <c r="G2471" s="187"/>
      <c r="H2471" s="187"/>
      <c r="I2471"/>
      <c r="J2471"/>
      <c r="K2471"/>
      <c r="L2471"/>
      <c r="M2471"/>
      <c r="N2471"/>
    </row>
    <row r="2472" spans="2:14" ht="15" customHeight="1" x14ac:dyDescent="0.25">
      <c r="B2472" s="181">
        <v>2023</v>
      </c>
      <c r="C2472" s="181"/>
      <c r="D2472" s="182">
        <v>1310</v>
      </c>
      <c r="E2472" s="182">
        <v>23142</v>
      </c>
      <c r="F2472" s="182">
        <v>13539</v>
      </c>
      <c r="G2472" s="182">
        <v>8564</v>
      </c>
      <c r="H2472" s="182">
        <v>7151</v>
      </c>
      <c r="I2472"/>
      <c r="J2472"/>
      <c r="K2472"/>
      <c r="L2472"/>
      <c r="M2472"/>
      <c r="N2472"/>
    </row>
    <row r="2473" spans="2:14" ht="15" customHeight="1" x14ac:dyDescent="0.25">
      <c r="B2473" s="181">
        <v>2022</v>
      </c>
      <c r="C2473" s="181"/>
      <c r="D2473" s="182">
        <v>1255</v>
      </c>
      <c r="E2473" s="182">
        <v>19545</v>
      </c>
      <c r="F2473" s="182">
        <v>11648</v>
      </c>
      <c r="G2473" s="182">
        <v>7145</v>
      </c>
      <c r="H2473" s="182">
        <v>5840</v>
      </c>
      <c r="I2473"/>
      <c r="J2473"/>
      <c r="K2473"/>
      <c r="L2473"/>
      <c r="M2473"/>
      <c r="N2473"/>
    </row>
    <row r="2474" spans="2:14" ht="15" customHeight="1" x14ac:dyDescent="0.25">
      <c r="B2474" s="168">
        <v>2021</v>
      </c>
      <c r="C2474" s="168"/>
      <c r="D2474" s="169">
        <v>1188</v>
      </c>
      <c r="E2474" s="169">
        <v>18529</v>
      </c>
      <c r="F2474" s="169">
        <v>10182</v>
      </c>
      <c r="G2474" s="169">
        <v>6430</v>
      </c>
      <c r="H2474" s="169">
        <v>5240</v>
      </c>
      <c r="I2474"/>
      <c r="J2474"/>
      <c r="K2474"/>
      <c r="L2474"/>
      <c r="M2474"/>
      <c r="N2474"/>
    </row>
    <row r="2475" spans="2:14" s="9" customFormat="1" ht="15" customHeight="1" x14ac:dyDescent="0.25">
      <c r="B2475" s="187" t="s">
        <v>532</v>
      </c>
      <c r="C2475" s="187"/>
      <c r="D2475" s="187"/>
      <c r="E2475" s="187"/>
      <c r="F2475" s="187"/>
      <c r="G2475" s="187"/>
      <c r="H2475" s="187"/>
      <c r="I2475"/>
      <c r="J2475"/>
      <c r="K2475"/>
      <c r="L2475"/>
      <c r="M2475"/>
      <c r="N2475"/>
    </row>
    <row r="2476" spans="2:14" s="9" customFormat="1" ht="15" customHeight="1" x14ac:dyDescent="0.25">
      <c r="B2476" s="181">
        <v>2023</v>
      </c>
      <c r="C2476" s="181"/>
      <c r="D2476" s="182">
        <v>1011</v>
      </c>
      <c r="E2476" s="182">
        <v>25051</v>
      </c>
      <c r="F2476" s="182">
        <v>12542</v>
      </c>
      <c r="G2476" s="182">
        <v>8115</v>
      </c>
      <c r="H2476" s="182">
        <v>6840</v>
      </c>
      <c r="I2476"/>
      <c r="J2476"/>
      <c r="K2476"/>
      <c r="L2476"/>
      <c r="M2476"/>
      <c r="N2476"/>
    </row>
    <row r="2477" spans="2:14" s="9" customFormat="1" ht="15" customHeight="1" x14ac:dyDescent="0.25">
      <c r="B2477" s="181">
        <v>2022</v>
      </c>
      <c r="C2477" s="181"/>
      <c r="D2477" s="182">
        <v>949</v>
      </c>
      <c r="E2477" s="182">
        <v>22735</v>
      </c>
      <c r="F2477" s="182">
        <v>10585</v>
      </c>
      <c r="G2477" s="182">
        <v>8583</v>
      </c>
      <c r="H2477" s="182">
        <v>6806</v>
      </c>
      <c r="I2477"/>
      <c r="J2477"/>
      <c r="K2477"/>
      <c r="L2477"/>
      <c r="M2477"/>
      <c r="N2477"/>
    </row>
    <row r="2478" spans="2:14" s="9" customFormat="1" ht="15" customHeight="1" x14ac:dyDescent="0.25">
      <c r="B2478" s="168">
        <v>2021</v>
      </c>
      <c r="C2478" s="168"/>
      <c r="D2478" s="169">
        <v>866</v>
      </c>
      <c r="E2478" s="169">
        <v>16694</v>
      </c>
      <c r="F2478" s="169">
        <v>6808</v>
      </c>
      <c r="G2478" s="169">
        <v>6092</v>
      </c>
      <c r="H2478" s="169">
        <v>4489</v>
      </c>
      <c r="I2478"/>
      <c r="J2478"/>
      <c r="K2478"/>
      <c r="L2478"/>
      <c r="M2478"/>
      <c r="N2478"/>
    </row>
    <row r="2479" spans="2:14" s="8" customFormat="1" ht="15" customHeight="1" x14ac:dyDescent="0.25">
      <c r="B2479" s="258" t="s">
        <v>31</v>
      </c>
      <c r="C2479" s="184"/>
      <c r="D2479" s="184"/>
      <c r="E2479" s="184"/>
      <c r="F2479" s="184"/>
      <c r="G2479" s="184"/>
      <c r="H2479" s="184"/>
      <c r="I2479"/>
      <c r="J2479"/>
      <c r="K2479"/>
      <c r="L2479"/>
      <c r="M2479"/>
      <c r="N2479"/>
    </row>
    <row r="2480" spans="2:14" s="8" customFormat="1" ht="15" customHeight="1" x14ac:dyDescent="0.25">
      <c r="B2480" s="187" t="s">
        <v>392</v>
      </c>
      <c r="C2480" s="187"/>
      <c r="D2480" s="187"/>
      <c r="E2480" s="187"/>
      <c r="F2480" s="187"/>
      <c r="G2480" s="187"/>
      <c r="H2480" s="187"/>
      <c r="I2480"/>
      <c r="J2480"/>
      <c r="K2480"/>
      <c r="L2480"/>
      <c r="M2480"/>
      <c r="N2480"/>
    </row>
    <row r="2481" spans="2:14" s="8" customFormat="1" ht="15" customHeight="1" x14ac:dyDescent="0.25">
      <c r="B2481" s="181">
        <v>2023</v>
      </c>
      <c r="C2481" s="181"/>
      <c r="D2481" s="182">
        <v>118558</v>
      </c>
      <c r="E2481" s="182">
        <v>11008466</v>
      </c>
      <c r="F2481" s="182">
        <v>5182780</v>
      </c>
      <c r="G2481" s="182">
        <v>2292439</v>
      </c>
      <c r="H2481" s="182">
        <v>1486440</v>
      </c>
      <c r="I2481"/>
      <c r="J2481"/>
      <c r="K2481"/>
      <c r="L2481"/>
      <c r="M2481"/>
      <c r="N2481"/>
    </row>
    <row r="2482" spans="2:14" s="8" customFormat="1" ht="15" customHeight="1" x14ac:dyDescent="0.25">
      <c r="B2482" s="181">
        <v>2022</v>
      </c>
      <c r="C2482" s="181"/>
      <c r="D2482" s="182">
        <v>116039</v>
      </c>
      <c r="E2482" s="182">
        <v>9911959</v>
      </c>
      <c r="F2482" s="182">
        <v>4693653</v>
      </c>
      <c r="G2482" s="182">
        <v>2217426</v>
      </c>
      <c r="H2482" s="182">
        <v>1486637</v>
      </c>
      <c r="I2482"/>
      <c r="J2482"/>
      <c r="K2482"/>
      <c r="L2482"/>
      <c r="M2482"/>
      <c r="N2482"/>
    </row>
    <row r="2483" spans="2:14" s="8" customFormat="1" ht="15" customHeight="1" x14ac:dyDescent="0.25">
      <c r="B2483" s="181">
        <v>2021</v>
      </c>
      <c r="C2483" s="181"/>
      <c r="D2483" s="182">
        <v>109474</v>
      </c>
      <c r="E2483" s="182">
        <v>9370153</v>
      </c>
      <c r="F2483" s="182">
        <v>4460087</v>
      </c>
      <c r="G2483" s="182">
        <v>2178720</v>
      </c>
      <c r="H2483" s="182">
        <v>1514765</v>
      </c>
      <c r="I2483"/>
      <c r="J2483"/>
      <c r="K2483"/>
      <c r="L2483"/>
      <c r="M2483"/>
      <c r="N2483"/>
    </row>
    <row r="2484" spans="2:14" s="8" customFormat="1" ht="15" customHeight="1" x14ac:dyDescent="0.25">
      <c r="B2484" s="168">
        <v>2020</v>
      </c>
      <c r="C2484" s="168"/>
      <c r="D2484" s="169">
        <v>103397</v>
      </c>
      <c r="E2484" s="169">
        <v>7600256</v>
      </c>
      <c r="F2484" s="169">
        <v>3494266</v>
      </c>
      <c r="G2484" s="169">
        <v>1499145</v>
      </c>
      <c r="H2484" s="169">
        <v>921638</v>
      </c>
      <c r="I2484"/>
      <c r="J2484"/>
      <c r="K2484"/>
      <c r="L2484"/>
      <c r="M2484"/>
      <c r="N2484"/>
    </row>
    <row r="2485" spans="2:14" s="8" customFormat="1" ht="15" customHeight="1" x14ac:dyDescent="0.25">
      <c r="B2485" s="168">
        <v>2019</v>
      </c>
      <c r="C2485" s="168"/>
      <c r="D2485" s="169">
        <v>101008</v>
      </c>
      <c r="E2485" s="169">
        <v>8272603</v>
      </c>
      <c r="F2485" s="169">
        <v>3906577</v>
      </c>
      <c r="G2485" s="169">
        <v>1814043</v>
      </c>
      <c r="H2485" s="169">
        <v>1270246</v>
      </c>
      <c r="I2485"/>
      <c r="J2485"/>
      <c r="K2485"/>
      <c r="L2485"/>
      <c r="M2485"/>
      <c r="N2485"/>
    </row>
    <row r="2486" spans="2:14" s="8" customFormat="1" ht="15" customHeight="1" x14ac:dyDescent="0.25">
      <c r="B2486" s="168">
        <v>2018</v>
      </c>
      <c r="C2486" s="168"/>
      <c r="D2486" s="169">
        <v>98006</v>
      </c>
      <c r="E2486" s="169">
        <v>7675487</v>
      </c>
      <c r="F2486" s="169">
        <v>3622145</v>
      </c>
      <c r="G2486" s="169">
        <v>1721820</v>
      </c>
      <c r="H2486" s="169">
        <v>1145077</v>
      </c>
      <c r="I2486"/>
      <c r="J2486"/>
      <c r="K2486"/>
      <c r="L2486"/>
      <c r="M2486"/>
      <c r="N2486"/>
    </row>
    <row r="2487" spans="2:14" ht="15" customHeight="1" x14ac:dyDescent="0.25">
      <c r="B2487" s="168">
        <v>2017</v>
      </c>
      <c r="C2487" s="168"/>
      <c r="D2487" s="169">
        <v>94740</v>
      </c>
      <c r="E2487" s="169">
        <v>7234318</v>
      </c>
      <c r="F2487" s="169">
        <v>3437406</v>
      </c>
      <c r="G2487" s="169">
        <v>1724062</v>
      </c>
      <c r="H2487" s="169">
        <v>1161806</v>
      </c>
      <c r="I2487"/>
      <c r="J2487"/>
      <c r="K2487"/>
      <c r="L2487"/>
      <c r="M2487"/>
      <c r="N2487"/>
    </row>
    <row r="2488" spans="2:14" ht="15" customHeight="1" x14ac:dyDescent="0.25">
      <c r="B2488" s="168">
        <v>2016</v>
      </c>
      <c r="C2488" s="168"/>
      <c r="D2488" s="169">
        <v>90728</v>
      </c>
      <c r="E2488" s="169">
        <v>6777926</v>
      </c>
      <c r="F2488" s="169">
        <v>3165330</v>
      </c>
      <c r="G2488" s="169">
        <v>1599613</v>
      </c>
      <c r="H2488" s="169">
        <v>1064697</v>
      </c>
      <c r="I2488"/>
      <c r="J2488"/>
      <c r="K2488"/>
      <c r="L2488"/>
      <c r="M2488"/>
      <c r="N2488"/>
    </row>
    <row r="2489" spans="2:14" ht="15" customHeight="1" x14ac:dyDescent="0.25">
      <c r="B2489" s="168">
        <v>2015</v>
      </c>
      <c r="C2489" s="168"/>
      <c r="D2489" s="169">
        <v>86978</v>
      </c>
      <c r="E2489" s="169">
        <v>6476689</v>
      </c>
      <c r="F2489" s="169">
        <v>3032271</v>
      </c>
      <c r="G2489" s="169">
        <v>1596573</v>
      </c>
      <c r="H2489" s="169">
        <v>1053760</v>
      </c>
      <c r="I2489"/>
      <c r="J2489"/>
      <c r="K2489"/>
      <c r="L2489"/>
      <c r="M2489"/>
      <c r="N2489"/>
    </row>
    <row r="2490" spans="2:14" ht="15" customHeight="1" x14ac:dyDescent="0.25">
      <c r="B2490" s="168">
        <v>2014</v>
      </c>
      <c r="C2490" s="168"/>
      <c r="D2490" s="169">
        <v>83703</v>
      </c>
      <c r="E2490" s="169">
        <v>6140569</v>
      </c>
      <c r="F2490" s="169">
        <v>2865982</v>
      </c>
      <c r="G2490" s="169">
        <v>1515162</v>
      </c>
      <c r="H2490" s="169">
        <v>926721</v>
      </c>
      <c r="I2490"/>
      <c r="J2490"/>
      <c r="K2490"/>
      <c r="L2490"/>
      <c r="M2490"/>
      <c r="N2490"/>
    </row>
    <row r="2491" spans="2:14" ht="15" customHeight="1" x14ac:dyDescent="0.25">
      <c r="B2491" s="168">
        <v>2013</v>
      </c>
      <c r="C2491" s="168"/>
      <c r="D2491" s="169">
        <v>81530</v>
      </c>
      <c r="E2491" s="169">
        <v>5904672</v>
      </c>
      <c r="F2491" s="169">
        <v>2782604</v>
      </c>
      <c r="G2491" s="169">
        <v>1459725</v>
      </c>
      <c r="H2491" s="169">
        <v>842464</v>
      </c>
      <c r="I2491"/>
      <c r="J2491"/>
      <c r="K2491"/>
      <c r="L2491"/>
      <c r="M2491"/>
      <c r="N2491"/>
    </row>
    <row r="2492" spans="2:14" ht="15" customHeight="1" x14ac:dyDescent="0.25">
      <c r="B2492" s="168">
        <v>2012</v>
      </c>
      <c r="C2492" s="168"/>
      <c r="D2492" s="169">
        <v>81883</v>
      </c>
      <c r="E2492" s="169">
        <v>5860165</v>
      </c>
      <c r="F2492" s="169">
        <v>2766241</v>
      </c>
      <c r="G2492" s="169">
        <v>1458659</v>
      </c>
      <c r="H2492" s="169">
        <v>806890</v>
      </c>
      <c r="I2492"/>
      <c r="J2492"/>
      <c r="K2492"/>
      <c r="L2492"/>
      <c r="M2492"/>
      <c r="N2492"/>
    </row>
    <row r="2493" spans="2:14" s="8" customFormat="1" ht="15" customHeight="1" x14ac:dyDescent="0.25">
      <c r="B2493" s="168">
        <v>2011</v>
      </c>
      <c r="C2493" s="168"/>
      <c r="D2493" s="169">
        <v>83323</v>
      </c>
      <c r="E2493" s="169">
        <v>5978671</v>
      </c>
      <c r="F2493" s="169">
        <v>2863779</v>
      </c>
      <c r="G2493" s="169">
        <v>1574685</v>
      </c>
      <c r="H2493" s="169">
        <v>903521</v>
      </c>
      <c r="I2493"/>
      <c r="J2493"/>
      <c r="K2493"/>
      <c r="L2493"/>
      <c r="M2493"/>
      <c r="N2493"/>
    </row>
    <row r="2494" spans="2:14" s="9" customFormat="1" ht="15" customHeight="1" x14ac:dyDescent="0.25">
      <c r="B2494" s="168">
        <v>2010</v>
      </c>
      <c r="C2494" s="168"/>
      <c r="D2494" s="169">
        <v>82897</v>
      </c>
      <c r="E2494" s="169">
        <v>6027091</v>
      </c>
      <c r="F2494" s="169">
        <v>2942211</v>
      </c>
      <c r="G2494" s="169">
        <v>1699437</v>
      </c>
      <c r="H2494" s="169">
        <v>1062218</v>
      </c>
      <c r="I2494"/>
      <c r="J2494"/>
      <c r="K2494"/>
      <c r="L2494"/>
      <c r="M2494"/>
      <c r="N2494"/>
    </row>
    <row r="2495" spans="2:14" s="9" customFormat="1" ht="15" customHeight="1" x14ac:dyDescent="0.25">
      <c r="B2495" s="168">
        <v>2009</v>
      </c>
      <c r="C2495" s="168"/>
      <c r="D2495" s="169">
        <v>82028</v>
      </c>
      <c r="E2495" s="169">
        <v>5750585</v>
      </c>
      <c r="F2495" s="169">
        <v>2837548</v>
      </c>
      <c r="G2495" s="169">
        <v>1725299</v>
      </c>
      <c r="H2495" s="169">
        <v>1097149</v>
      </c>
      <c r="I2495"/>
      <c r="J2495"/>
      <c r="K2495"/>
      <c r="L2495"/>
      <c r="M2495"/>
      <c r="N2495"/>
    </row>
    <row r="2496" spans="2:14" s="9" customFormat="1" ht="15" customHeight="1" x14ac:dyDescent="0.25">
      <c r="B2496" s="168">
        <v>2008</v>
      </c>
      <c r="C2496" s="168"/>
      <c r="D2496" s="169">
        <v>79151</v>
      </c>
      <c r="E2496" s="169">
        <v>5452022</v>
      </c>
      <c r="F2496" s="169">
        <v>2672591</v>
      </c>
      <c r="G2496" s="169">
        <v>1617232</v>
      </c>
      <c r="H2496" s="169">
        <v>1083362</v>
      </c>
      <c r="I2496"/>
      <c r="J2496"/>
      <c r="K2496"/>
      <c r="L2496"/>
      <c r="M2496"/>
      <c r="N2496"/>
    </row>
    <row r="2497" spans="2:14" ht="15" customHeight="1" x14ac:dyDescent="0.25">
      <c r="B2497" s="258" t="s">
        <v>35</v>
      </c>
      <c r="C2497" s="184"/>
      <c r="D2497" s="184"/>
      <c r="E2497" s="184"/>
      <c r="F2497" s="184"/>
      <c r="G2497" s="184"/>
      <c r="H2497" s="184"/>
      <c r="I2497"/>
      <c r="J2497"/>
      <c r="K2497"/>
      <c r="L2497"/>
      <c r="M2497"/>
      <c r="N2497"/>
    </row>
    <row r="2498" spans="2:14" ht="15" customHeight="1" x14ac:dyDescent="0.25">
      <c r="B2498" s="187" t="s">
        <v>305</v>
      </c>
      <c r="C2498" s="187"/>
      <c r="D2498" s="187"/>
      <c r="E2498" s="187"/>
      <c r="F2498" s="187"/>
      <c r="G2498" s="187"/>
      <c r="H2498" s="187"/>
      <c r="I2498"/>
      <c r="J2498"/>
      <c r="K2498"/>
      <c r="L2498"/>
      <c r="M2498"/>
      <c r="N2498"/>
    </row>
    <row r="2499" spans="2:14" ht="15" customHeight="1" x14ac:dyDescent="0.25">
      <c r="B2499" s="181">
        <v>2023</v>
      </c>
      <c r="C2499" s="181"/>
      <c r="D2499" s="182">
        <v>88790</v>
      </c>
      <c r="E2499" s="182">
        <v>1067110</v>
      </c>
      <c r="F2499" s="182">
        <v>832473</v>
      </c>
      <c r="G2499" s="182">
        <v>744499</v>
      </c>
      <c r="H2499" s="182">
        <v>736763</v>
      </c>
      <c r="I2499"/>
      <c r="J2499"/>
      <c r="K2499"/>
      <c r="L2499"/>
      <c r="M2499"/>
      <c r="N2499"/>
    </row>
    <row r="2500" spans="2:14" ht="15" customHeight="1" x14ac:dyDescent="0.25">
      <c r="B2500" s="181">
        <v>2022</v>
      </c>
      <c r="C2500" s="181"/>
      <c r="D2500" s="182">
        <v>87856</v>
      </c>
      <c r="E2500" s="182">
        <v>1002936</v>
      </c>
      <c r="F2500" s="182">
        <v>775572</v>
      </c>
      <c r="G2500" s="182">
        <v>696044</v>
      </c>
      <c r="H2500" s="182">
        <v>688771</v>
      </c>
      <c r="I2500"/>
      <c r="J2500"/>
      <c r="K2500"/>
      <c r="L2500"/>
      <c r="M2500"/>
      <c r="N2500"/>
    </row>
    <row r="2501" spans="2:14" ht="15" customHeight="1" x14ac:dyDescent="0.25">
      <c r="B2501" s="168">
        <v>2021</v>
      </c>
      <c r="C2501" s="168"/>
      <c r="D2501" s="169">
        <v>82681</v>
      </c>
      <c r="E2501" s="169">
        <v>919490</v>
      </c>
      <c r="F2501" s="169">
        <v>719607</v>
      </c>
      <c r="G2501" s="169">
        <v>645658</v>
      </c>
      <c r="H2501" s="169">
        <v>638364</v>
      </c>
      <c r="I2501"/>
      <c r="J2501"/>
      <c r="K2501"/>
      <c r="L2501"/>
      <c r="M2501"/>
      <c r="N2501"/>
    </row>
    <row r="2502" spans="2:14" ht="15" customHeight="1" x14ac:dyDescent="0.25">
      <c r="B2502" s="168">
        <v>2020</v>
      </c>
      <c r="C2502" s="168"/>
      <c r="D2502" s="169">
        <v>77688</v>
      </c>
      <c r="E2502" s="169">
        <v>770843</v>
      </c>
      <c r="F2502" s="169">
        <v>645480</v>
      </c>
      <c r="G2502" s="169">
        <v>597809</v>
      </c>
      <c r="H2502" s="169">
        <v>587654</v>
      </c>
      <c r="I2502"/>
      <c r="J2502"/>
      <c r="K2502"/>
      <c r="L2502"/>
      <c r="M2502"/>
      <c r="N2502"/>
    </row>
    <row r="2503" spans="2:14" ht="15" customHeight="1" x14ac:dyDescent="0.25">
      <c r="B2503" s="168">
        <v>2019</v>
      </c>
      <c r="C2503" s="168"/>
      <c r="D2503" s="169">
        <v>76022</v>
      </c>
      <c r="E2503" s="169">
        <v>863435</v>
      </c>
      <c r="F2503" s="169">
        <v>720237</v>
      </c>
      <c r="G2503" s="169">
        <v>668384</v>
      </c>
      <c r="H2503" s="169">
        <v>657077</v>
      </c>
      <c r="I2503"/>
      <c r="J2503"/>
      <c r="K2503"/>
      <c r="L2503"/>
      <c r="M2503"/>
      <c r="N2503"/>
    </row>
    <row r="2504" spans="2:14" ht="15" customHeight="1" x14ac:dyDescent="0.25">
      <c r="B2504" s="168">
        <v>2018</v>
      </c>
      <c r="C2504" s="168"/>
      <c r="D2504" s="169">
        <v>74653</v>
      </c>
      <c r="E2504" s="169">
        <v>890219</v>
      </c>
      <c r="F2504" s="169">
        <v>740905</v>
      </c>
      <c r="G2504" s="169">
        <v>688353</v>
      </c>
      <c r="H2504" s="169">
        <v>676227</v>
      </c>
      <c r="I2504"/>
      <c r="J2504"/>
      <c r="K2504"/>
      <c r="L2504"/>
      <c r="M2504"/>
      <c r="N2504"/>
    </row>
    <row r="2505" spans="2:14" ht="15" customHeight="1" x14ac:dyDescent="0.25">
      <c r="B2505" s="168">
        <v>2017</v>
      </c>
      <c r="C2505" s="168"/>
      <c r="D2505" s="169">
        <v>72655</v>
      </c>
      <c r="E2505" s="169">
        <v>876812</v>
      </c>
      <c r="F2505" s="169">
        <v>728848</v>
      </c>
      <c r="G2505" s="169">
        <v>678070</v>
      </c>
      <c r="H2505" s="169">
        <v>666910</v>
      </c>
      <c r="I2505"/>
      <c r="J2505"/>
      <c r="K2505"/>
      <c r="L2505"/>
      <c r="M2505"/>
      <c r="N2505"/>
    </row>
    <row r="2506" spans="2:14" ht="15" customHeight="1" x14ac:dyDescent="0.25">
      <c r="B2506" s="168">
        <v>2016</v>
      </c>
      <c r="C2506" s="168"/>
      <c r="D2506" s="169">
        <v>69375</v>
      </c>
      <c r="E2506" s="169">
        <v>834834</v>
      </c>
      <c r="F2506" s="169">
        <v>692445</v>
      </c>
      <c r="G2506" s="169">
        <v>644464</v>
      </c>
      <c r="H2506" s="169">
        <v>632351</v>
      </c>
      <c r="I2506"/>
      <c r="J2506"/>
      <c r="K2506"/>
      <c r="L2506"/>
      <c r="M2506"/>
      <c r="N2506"/>
    </row>
    <row r="2507" spans="2:14" ht="15" customHeight="1" x14ac:dyDescent="0.25">
      <c r="B2507" s="168">
        <v>2015</v>
      </c>
      <c r="C2507" s="168"/>
      <c r="D2507" s="169">
        <v>66129</v>
      </c>
      <c r="E2507" s="169">
        <v>794798</v>
      </c>
      <c r="F2507" s="169">
        <v>656965</v>
      </c>
      <c r="G2507" s="169">
        <v>611501</v>
      </c>
      <c r="H2507" s="169">
        <v>600713</v>
      </c>
      <c r="I2507"/>
      <c r="J2507"/>
      <c r="K2507"/>
      <c r="L2507"/>
      <c r="M2507"/>
      <c r="N2507"/>
    </row>
    <row r="2508" spans="2:14" ht="15" customHeight="1" x14ac:dyDescent="0.25">
      <c r="B2508" s="168">
        <v>2014</v>
      </c>
      <c r="C2508" s="168"/>
      <c r="D2508" s="169">
        <v>63363</v>
      </c>
      <c r="E2508" s="169">
        <v>766621</v>
      </c>
      <c r="F2508" s="169">
        <v>632303</v>
      </c>
      <c r="G2508" s="169">
        <v>588023</v>
      </c>
      <c r="H2508" s="169">
        <v>576343</v>
      </c>
      <c r="I2508"/>
      <c r="J2508"/>
      <c r="K2508"/>
      <c r="L2508"/>
      <c r="M2508"/>
      <c r="N2508"/>
    </row>
    <row r="2509" spans="2:14" s="9" customFormat="1" ht="15" customHeight="1" x14ac:dyDescent="0.25">
      <c r="B2509" s="168">
        <v>2013</v>
      </c>
      <c r="C2509" s="168"/>
      <c r="D2509" s="169">
        <v>61789</v>
      </c>
      <c r="E2509" s="169">
        <v>758130</v>
      </c>
      <c r="F2509" s="169">
        <v>619847</v>
      </c>
      <c r="G2509" s="169">
        <v>575306</v>
      </c>
      <c r="H2509" s="169">
        <v>564111</v>
      </c>
      <c r="I2509"/>
      <c r="J2509"/>
      <c r="K2509"/>
      <c r="L2509"/>
      <c r="M2509"/>
      <c r="N2509"/>
    </row>
    <row r="2510" spans="2:14" s="9" customFormat="1" ht="15" customHeight="1" x14ac:dyDescent="0.25">
      <c r="B2510" s="168">
        <v>2012</v>
      </c>
      <c r="C2510" s="168"/>
      <c r="D2510" s="169">
        <v>62921</v>
      </c>
      <c r="E2510" s="169">
        <v>841280</v>
      </c>
      <c r="F2510" s="169">
        <v>690286</v>
      </c>
      <c r="G2510" s="169">
        <v>640627</v>
      </c>
      <c r="H2510" s="169">
        <v>627744</v>
      </c>
      <c r="I2510"/>
      <c r="J2510"/>
      <c r="K2510"/>
      <c r="L2510"/>
      <c r="M2510"/>
      <c r="N2510"/>
    </row>
    <row r="2511" spans="2:14" s="9" customFormat="1" ht="15" customHeight="1" x14ac:dyDescent="0.25">
      <c r="B2511" s="168">
        <v>2011</v>
      </c>
      <c r="C2511" s="168"/>
      <c r="D2511" s="169">
        <v>64742</v>
      </c>
      <c r="E2511" s="169">
        <v>895859</v>
      </c>
      <c r="F2511" s="169">
        <v>736989</v>
      </c>
      <c r="G2511" s="169">
        <v>684356</v>
      </c>
      <c r="H2511" s="169">
        <v>669463</v>
      </c>
      <c r="I2511"/>
      <c r="J2511"/>
      <c r="K2511"/>
      <c r="L2511"/>
      <c r="M2511"/>
      <c r="N2511"/>
    </row>
    <row r="2512" spans="2:14" ht="15" customHeight="1" x14ac:dyDescent="0.25">
      <c r="B2512" s="168">
        <v>2010</v>
      </c>
      <c r="C2512" s="168"/>
      <c r="D2512" s="169">
        <v>65587</v>
      </c>
      <c r="E2512" s="169">
        <v>1011839</v>
      </c>
      <c r="F2512" s="169">
        <v>833667</v>
      </c>
      <c r="G2512" s="169">
        <v>774540</v>
      </c>
      <c r="H2512" s="169">
        <v>753165</v>
      </c>
      <c r="I2512"/>
      <c r="J2512"/>
      <c r="K2512"/>
      <c r="L2512"/>
      <c r="M2512"/>
      <c r="N2512"/>
    </row>
    <row r="2513" spans="2:14" ht="15" customHeight="1" x14ac:dyDescent="0.25">
      <c r="B2513" s="168">
        <v>2009</v>
      </c>
      <c r="C2513" s="168"/>
      <c r="D2513" s="169">
        <v>65180</v>
      </c>
      <c r="E2513" s="169">
        <v>1035958</v>
      </c>
      <c r="F2513" s="169">
        <v>847924</v>
      </c>
      <c r="G2513" s="169">
        <v>787455</v>
      </c>
      <c r="H2513" s="169">
        <v>764106</v>
      </c>
      <c r="I2513"/>
      <c r="J2513"/>
      <c r="K2513"/>
      <c r="L2513"/>
      <c r="M2513"/>
      <c r="N2513"/>
    </row>
    <row r="2514" spans="2:14" ht="15" customHeight="1" x14ac:dyDescent="0.25">
      <c r="B2514" s="168">
        <v>2008</v>
      </c>
      <c r="C2514" s="168"/>
      <c r="D2514" s="169">
        <v>63018</v>
      </c>
      <c r="E2514" s="169">
        <v>1023757</v>
      </c>
      <c r="F2514" s="169">
        <v>834647</v>
      </c>
      <c r="G2514" s="169">
        <v>774193</v>
      </c>
      <c r="H2514" s="169">
        <v>750389</v>
      </c>
      <c r="I2514"/>
      <c r="J2514"/>
      <c r="K2514"/>
      <c r="L2514"/>
      <c r="M2514"/>
      <c r="N2514"/>
    </row>
    <row r="2515" spans="2:14" ht="15" customHeight="1" x14ac:dyDescent="0.25">
      <c r="B2515" s="187" t="s">
        <v>306</v>
      </c>
      <c r="C2515" s="187"/>
      <c r="D2515" s="187"/>
      <c r="E2515" s="187"/>
      <c r="F2515" s="187"/>
      <c r="G2515" s="187"/>
      <c r="H2515" s="187"/>
      <c r="I2515"/>
      <c r="J2515"/>
      <c r="K2515"/>
      <c r="L2515"/>
      <c r="M2515"/>
      <c r="N2515"/>
    </row>
    <row r="2516" spans="2:14" ht="15" customHeight="1" x14ac:dyDescent="0.25">
      <c r="B2516" s="181">
        <v>2023</v>
      </c>
      <c r="C2516" s="181"/>
      <c r="D2516" s="182">
        <v>29768</v>
      </c>
      <c r="E2516" s="182">
        <v>9941357</v>
      </c>
      <c r="F2516" s="182">
        <v>4350307</v>
      </c>
      <c r="G2516" s="182">
        <v>1547940</v>
      </c>
      <c r="H2516" s="182">
        <v>749677</v>
      </c>
      <c r="I2516"/>
      <c r="J2516"/>
      <c r="K2516"/>
      <c r="L2516"/>
      <c r="M2516"/>
      <c r="N2516"/>
    </row>
    <row r="2517" spans="2:14" ht="15" customHeight="1" x14ac:dyDescent="0.25">
      <c r="B2517" s="181">
        <v>2022</v>
      </c>
      <c r="C2517" s="181"/>
      <c r="D2517" s="182">
        <v>28183</v>
      </c>
      <c r="E2517" s="182">
        <v>8909023</v>
      </c>
      <c r="F2517" s="182">
        <v>3918082</v>
      </c>
      <c r="G2517" s="182">
        <v>1521382</v>
      </c>
      <c r="H2517" s="182">
        <v>797866</v>
      </c>
      <c r="I2517"/>
      <c r="J2517"/>
      <c r="K2517"/>
      <c r="L2517"/>
      <c r="M2517"/>
      <c r="N2517"/>
    </row>
    <row r="2518" spans="2:14" ht="15" customHeight="1" x14ac:dyDescent="0.25">
      <c r="B2518" s="168">
        <v>2021</v>
      </c>
      <c r="C2518" s="168"/>
      <c r="D2518" s="169">
        <v>26793</v>
      </c>
      <c r="E2518" s="169">
        <v>8450662</v>
      </c>
      <c r="F2518" s="169">
        <v>3740479</v>
      </c>
      <c r="G2518" s="169">
        <v>1533062</v>
      </c>
      <c r="H2518" s="169">
        <v>876401</v>
      </c>
      <c r="I2518"/>
      <c r="J2518"/>
      <c r="K2518"/>
      <c r="L2518"/>
      <c r="M2518"/>
      <c r="N2518"/>
    </row>
    <row r="2519" spans="2:14" ht="15" customHeight="1" x14ac:dyDescent="0.25">
      <c r="B2519" s="168">
        <v>2020</v>
      </c>
      <c r="C2519" s="168"/>
      <c r="D2519" s="169">
        <v>25709</v>
      </c>
      <c r="E2519" s="169">
        <v>6829413</v>
      </c>
      <c r="F2519" s="169">
        <v>2848786</v>
      </c>
      <c r="G2519" s="169">
        <v>901336</v>
      </c>
      <c r="H2519" s="169">
        <v>333984</v>
      </c>
      <c r="I2519"/>
      <c r="J2519"/>
      <c r="K2519"/>
      <c r="L2519"/>
      <c r="M2519"/>
      <c r="N2519"/>
    </row>
    <row r="2520" spans="2:14" ht="15" customHeight="1" x14ac:dyDescent="0.25">
      <c r="B2520" s="168">
        <v>2019</v>
      </c>
      <c r="C2520" s="168"/>
      <c r="D2520" s="169">
        <v>24986</v>
      </c>
      <c r="E2520" s="169">
        <v>7409168</v>
      </c>
      <c r="F2520" s="169">
        <v>3186341</v>
      </c>
      <c r="G2520" s="169">
        <v>1145659</v>
      </c>
      <c r="H2520" s="169">
        <v>613169</v>
      </c>
      <c r="I2520"/>
      <c r="J2520"/>
      <c r="K2520"/>
      <c r="L2520"/>
      <c r="M2520"/>
      <c r="N2520"/>
    </row>
    <row r="2521" spans="2:14" ht="15" customHeight="1" x14ac:dyDescent="0.25">
      <c r="B2521" s="168">
        <v>2018</v>
      </c>
      <c r="C2521" s="168"/>
      <c r="D2521" s="169">
        <v>23353</v>
      </c>
      <c r="E2521" s="169">
        <v>6785268</v>
      </c>
      <c r="F2521" s="169">
        <v>2881240</v>
      </c>
      <c r="G2521" s="169">
        <v>1033468</v>
      </c>
      <c r="H2521" s="169">
        <v>468850</v>
      </c>
      <c r="I2521"/>
      <c r="J2521"/>
      <c r="K2521"/>
      <c r="L2521"/>
      <c r="M2521"/>
      <c r="N2521"/>
    </row>
    <row r="2522" spans="2:14" ht="15" customHeight="1" x14ac:dyDescent="0.25">
      <c r="B2522" s="168">
        <v>2017</v>
      </c>
      <c r="C2522" s="168"/>
      <c r="D2522" s="169">
        <v>22085</v>
      </c>
      <c r="E2522" s="169">
        <v>6357506</v>
      </c>
      <c r="F2522" s="169">
        <v>2708558</v>
      </c>
      <c r="G2522" s="169">
        <v>1045993</v>
      </c>
      <c r="H2522" s="169">
        <v>494896</v>
      </c>
      <c r="I2522"/>
      <c r="J2522"/>
      <c r="K2522"/>
      <c r="L2522"/>
      <c r="M2522"/>
      <c r="N2522"/>
    </row>
    <row r="2523" spans="2:14" ht="15" customHeight="1" x14ac:dyDescent="0.25">
      <c r="B2523" s="168">
        <v>2016</v>
      </c>
      <c r="C2523" s="168"/>
      <c r="D2523" s="169">
        <v>21353</v>
      </c>
      <c r="E2523" s="169">
        <v>5943092</v>
      </c>
      <c r="F2523" s="169">
        <v>2472885</v>
      </c>
      <c r="G2523" s="169">
        <v>955149</v>
      </c>
      <c r="H2523" s="169">
        <v>432346</v>
      </c>
      <c r="I2523"/>
      <c r="J2523"/>
      <c r="K2523"/>
      <c r="L2523"/>
      <c r="M2523"/>
      <c r="N2523"/>
    </row>
    <row r="2524" spans="2:14" s="8" customFormat="1" ht="15" customHeight="1" x14ac:dyDescent="0.25">
      <c r="B2524" s="168">
        <v>2015</v>
      </c>
      <c r="C2524" s="168"/>
      <c r="D2524" s="169">
        <v>20849</v>
      </c>
      <c r="E2524" s="169">
        <v>5681891</v>
      </c>
      <c r="F2524" s="169">
        <v>2375306</v>
      </c>
      <c r="G2524" s="169">
        <v>985072</v>
      </c>
      <c r="H2524" s="169">
        <v>453047</v>
      </c>
      <c r="I2524"/>
      <c r="J2524"/>
      <c r="K2524"/>
      <c r="L2524"/>
      <c r="M2524"/>
      <c r="N2524"/>
    </row>
    <row r="2525" spans="2:14" s="9" customFormat="1" ht="15" customHeight="1" x14ac:dyDescent="0.25">
      <c r="B2525" s="168">
        <v>2014</v>
      </c>
      <c r="C2525" s="168"/>
      <c r="D2525" s="169">
        <v>20340</v>
      </c>
      <c r="E2525" s="169">
        <v>5373948</v>
      </c>
      <c r="F2525" s="169">
        <v>2233679</v>
      </c>
      <c r="G2525" s="169">
        <v>927139</v>
      </c>
      <c r="H2525" s="169">
        <v>350378</v>
      </c>
      <c r="I2525"/>
      <c r="J2525"/>
      <c r="K2525"/>
      <c r="L2525"/>
      <c r="M2525"/>
      <c r="N2525"/>
    </row>
    <row r="2526" spans="2:14" s="9" customFormat="1" ht="15" customHeight="1" x14ac:dyDescent="0.25">
      <c r="B2526" s="168">
        <v>2013</v>
      </c>
      <c r="C2526" s="168"/>
      <c r="D2526" s="169">
        <v>19741</v>
      </c>
      <c r="E2526" s="169">
        <v>5146541</v>
      </c>
      <c r="F2526" s="169">
        <v>2162756</v>
      </c>
      <c r="G2526" s="169">
        <v>884419</v>
      </c>
      <c r="H2526" s="169">
        <v>278353</v>
      </c>
      <c r="I2526"/>
      <c r="J2526"/>
      <c r="K2526"/>
      <c r="L2526"/>
      <c r="M2526"/>
      <c r="N2526"/>
    </row>
    <row r="2527" spans="2:14" s="9" customFormat="1" ht="15" customHeight="1" x14ac:dyDescent="0.25">
      <c r="B2527" s="168">
        <v>2012</v>
      </c>
      <c r="C2527" s="168"/>
      <c r="D2527" s="169">
        <v>18962</v>
      </c>
      <c r="E2527" s="169">
        <v>5018884</v>
      </c>
      <c r="F2527" s="169">
        <v>2075956</v>
      </c>
      <c r="G2527" s="169">
        <v>818032</v>
      </c>
      <c r="H2527" s="169">
        <v>179146</v>
      </c>
      <c r="I2527"/>
      <c r="J2527"/>
      <c r="K2527"/>
      <c r="L2527"/>
      <c r="M2527"/>
      <c r="N2527"/>
    </row>
    <row r="2528" spans="2:14" ht="15" customHeight="1" x14ac:dyDescent="0.25">
      <c r="B2528" s="168">
        <v>2011</v>
      </c>
      <c r="C2528" s="168"/>
      <c r="D2528" s="169">
        <v>18581</v>
      </c>
      <c r="E2528" s="169">
        <v>5082812</v>
      </c>
      <c r="F2528" s="169">
        <v>2126790</v>
      </c>
      <c r="G2528" s="169">
        <v>890329</v>
      </c>
      <c r="H2528" s="169">
        <v>234058</v>
      </c>
      <c r="I2528"/>
      <c r="J2528"/>
      <c r="K2528"/>
      <c r="L2528"/>
      <c r="M2528"/>
      <c r="N2528"/>
    </row>
    <row r="2529" spans="2:14" ht="15" customHeight="1" x14ac:dyDescent="0.25">
      <c r="B2529" s="168">
        <v>2010</v>
      </c>
      <c r="C2529" s="168"/>
      <c r="D2529" s="169">
        <v>17310</v>
      </c>
      <c r="E2529" s="169">
        <v>5015252</v>
      </c>
      <c r="F2529" s="169">
        <v>2108545</v>
      </c>
      <c r="G2529" s="169">
        <v>924897</v>
      </c>
      <c r="H2529" s="169">
        <v>309053</v>
      </c>
      <c r="I2529"/>
      <c r="J2529"/>
      <c r="K2529"/>
      <c r="L2529"/>
      <c r="M2529"/>
      <c r="N2529"/>
    </row>
    <row r="2530" spans="2:14" ht="15" customHeight="1" x14ac:dyDescent="0.25">
      <c r="B2530" s="168">
        <v>2009</v>
      </c>
      <c r="C2530" s="168"/>
      <c r="D2530" s="169">
        <v>16848</v>
      </c>
      <c r="E2530" s="169">
        <v>4714627</v>
      </c>
      <c r="F2530" s="169">
        <v>1989624</v>
      </c>
      <c r="G2530" s="169">
        <v>937844</v>
      </c>
      <c r="H2530" s="169">
        <v>333043</v>
      </c>
      <c r="I2530"/>
      <c r="J2530"/>
      <c r="K2530"/>
      <c r="L2530"/>
      <c r="M2530"/>
      <c r="N2530"/>
    </row>
    <row r="2531" spans="2:14" ht="15" customHeight="1" x14ac:dyDescent="0.25">
      <c r="B2531" s="168">
        <v>2008</v>
      </c>
      <c r="C2531" s="168"/>
      <c r="D2531" s="169">
        <v>16133</v>
      </c>
      <c r="E2531" s="169">
        <v>4428265</v>
      </c>
      <c r="F2531" s="169">
        <v>1837944</v>
      </c>
      <c r="G2531" s="169">
        <v>843039</v>
      </c>
      <c r="H2531" s="169">
        <v>332974</v>
      </c>
      <c r="I2531"/>
      <c r="J2531"/>
      <c r="K2531"/>
      <c r="L2531"/>
      <c r="M2531"/>
      <c r="N2531"/>
    </row>
    <row r="2532" spans="2:14" ht="15" customHeight="1" x14ac:dyDescent="0.25">
      <c r="B2532" s="258" t="s">
        <v>11</v>
      </c>
      <c r="C2532" s="184"/>
      <c r="D2532" s="184"/>
      <c r="E2532" s="184"/>
      <c r="F2532" s="184"/>
      <c r="G2532" s="184"/>
      <c r="H2532" s="184"/>
      <c r="I2532"/>
      <c r="J2532"/>
      <c r="K2532"/>
      <c r="L2532"/>
      <c r="M2532"/>
      <c r="N2532"/>
    </row>
    <row r="2533" spans="2:14" ht="15" customHeight="1" x14ac:dyDescent="0.25">
      <c r="B2533" s="187" t="s">
        <v>307</v>
      </c>
      <c r="C2533" s="187"/>
      <c r="D2533" s="187"/>
      <c r="E2533" s="187"/>
      <c r="F2533" s="187"/>
      <c r="G2533" s="187"/>
      <c r="H2533" s="187"/>
      <c r="I2533"/>
      <c r="J2533"/>
      <c r="K2533"/>
      <c r="L2533"/>
      <c r="M2533"/>
      <c r="N2533"/>
    </row>
    <row r="2534" spans="2:14" ht="15" customHeight="1" x14ac:dyDescent="0.25">
      <c r="B2534" s="181">
        <v>2023</v>
      </c>
      <c r="C2534" s="181"/>
      <c r="D2534" s="182">
        <v>118517</v>
      </c>
      <c r="E2534" s="182">
        <v>8049794</v>
      </c>
      <c r="F2534" s="182">
        <v>4041508</v>
      </c>
      <c r="G2534" s="182">
        <v>1940832</v>
      </c>
      <c r="H2534" s="182">
        <v>1344582</v>
      </c>
      <c r="I2534"/>
      <c r="J2534"/>
      <c r="K2534"/>
      <c r="L2534"/>
      <c r="M2534"/>
      <c r="N2534"/>
    </row>
    <row r="2535" spans="2:14" ht="15" customHeight="1" x14ac:dyDescent="0.25">
      <c r="B2535" s="181">
        <v>2022</v>
      </c>
      <c r="C2535" s="181"/>
      <c r="D2535" s="182">
        <v>116004</v>
      </c>
      <c r="E2535" s="182">
        <v>7362880</v>
      </c>
      <c r="F2535" s="182">
        <v>3658160</v>
      </c>
      <c r="G2535" s="182">
        <v>1841455</v>
      </c>
      <c r="H2535" s="182">
        <v>1311183</v>
      </c>
      <c r="I2535"/>
      <c r="J2535"/>
      <c r="K2535"/>
      <c r="L2535"/>
      <c r="M2535"/>
      <c r="N2535"/>
    </row>
    <row r="2536" spans="2:14" ht="15" customHeight="1" x14ac:dyDescent="0.25">
      <c r="B2536" s="168">
        <v>2021</v>
      </c>
      <c r="C2536" s="168"/>
      <c r="D2536" s="169">
        <v>109438</v>
      </c>
      <c r="E2536" s="169">
        <v>6777307</v>
      </c>
      <c r="F2536" s="169">
        <v>3409801</v>
      </c>
      <c r="G2536" s="169">
        <v>1808812</v>
      </c>
      <c r="H2536" s="169">
        <v>1327919</v>
      </c>
      <c r="I2536"/>
      <c r="J2536"/>
      <c r="K2536"/>
      <c r="L2536"/>
      <c r="M2536"/>
      <c r="N2536"/>
    </row>
    <row r="2537" spans="2:14" ht="15" customHeight="1" x14ac:dyDescent="0.25">
      <c r="B2537" s="168">
        <v>2020</v>
      </c>
      <c r="C2537" s="168"/>
      <c r="D2537" s="169">
        <v>103358</v>
      </c>
      <c r="E2537" s="169">
        <v>5489927</v>
      </c>
      <c r="F2537" s="169">
        <v>2718731</v>
      </c>
      <c r="G2537" s="169">
        <v>1354958</v>
      </c>
      <c r="H2537" s="169">
        <v>905653</v>
      </c>
      <c r="I2537"/>
      <c r="J2537"/>
      <c r="K2537"/>
      <c r="L2537"/>
      <c r="M2537"/>
      <c r="N2537"/>
    </row>
    <row r="2538" spans="2:14" ht="15" customHeight="1" x14ac:dyDescent="0.25">
      <c r="B2538" s="168">
        <v>2019</v>
      </c>
      <c r="C2538" s="168"/>
      <c r="D2538" s="169">
        <v>100969</v>
      </c>
      <c r="E2538" s="169">
        <v>5870467</v>
      </c>
      <c r="F2538" s="169">
        <v>2981333</v>
      </c>
      <c r="G2538" s="169">
        <v>1589943</v>
      </c>
      <c r="H2538" s="169">
        <v>1112731</v>
      </c>
      <c r="I2538"/>
      <c r="J2538"/>
      <c r="K2538"/>
      <c r="L2538"/>
      <c r="M2538"/>
      <c r="N2538"/>
    </row>
    <row r="2539" spans="2:14" ht="15" customHeight="1" x14ac:dyDescent="0.25">
      <c r="B2539" s="168">
        <v>2018</v>
      </c>
      <c r="C2539" s="168"/>
      <c r="D2539" s="169">
        <v>97972</v>
      </c>
      <c r="E2539" s="169">
        <v>5637392</v>
      </c>
      <c r="F2539" s="169">
        <v>2827454</v>
      </c>
      <c r="G2539" s="169">
        <v>1554277</v>
      </c>
      <c r="H2539" s="169">
        <v>1095218</v>
      </c>
      <c r="I2539"/>
      <c r="J2539"/>
      <c r="K2539"/>
      <c r="L2539"/>
      <c r="M2539"/>
      <c r="N2539"/>
    </row>
    <row r="2540" spans="2:14" s="10" customFormat="1" ht="15" customHeight="1" collapsed="1" x14ac:dyDescent="0.25">
      <c r="B2540" s="168">
        <v>2017</v>
      </c>
      <c r="C2540" s="168"/>
      <c r="D2540" s="169">
        <v>94711</v>
      </c>
      <c r="E2540" s="169">
        <v>5409693</v>
      </c>
      <c r="F2540" s="169">
        <v>2679712</v>
      </c>
      <c r="G2540" s="169">
        <v>1508418</v>
      </c>
      <c r="H2540" s="169">
        <v>1060784</v>
      </c>
      <c r="I2540"/>
      <c r="J2540"/>
      <c r="K2540"/>
      <c r="L2540"/>
      <c r="M2540"/>
      <c r="N2540"/>
    </row>
    <row r="2541" spans="2:14" s="10" customFormat="1" ht="15" customHeight="1" x14ac:dyDescent="0.25">
      <c r="B2541" s="168">
        <v>2016</v>
      </c>
      <c r="C2541" s="168"/>
      <c r="D2541" s="169">
        <v>90703</v>
      </c>
      <c r="E2541" s="169">
        <v>5172102</v>
      </c>
      <c r="F2541" s="169">
        <v>2519135</v>
      </c>
      <c r="G2541" s="169">
        <v>1435436</v>
      </c>
      <c r="H2541" s="169">
        <v>992518</v>
      </c>
      <c r="I2541"/>
      <c r="J2541"/>
      <c r="K2541"/>
      <c r="L2541"/>
      <c r="M2541"/>
      <c r="N2541"/>
    </row>
    <row r="2542" spans="2:14" s="10" customFormat="1" ht="15" customHeight="1" x14ac:dyDescent="0.25">
      <c r="B2542" s="168">
        <v>2015</v>
      </c>
      <c r="C2542" s="168"/>
      <c r="D2542" s="169">
        <v>86956</v>
      </c>
      <c r="E2542" s="169">
        <v>4997366</v>
      </c>
      <c r="F2542" s="169">
        <v>2419258</v>
      </c>
      <c r="G2542" s="169">
        <v>1410632</v>
      </c>
      <c r="H2542" s="169">
        <v>969582</v>
      </c>
      <c r="I2542"/>
      <c r="J2542"/>
      <c r="K2542"/>
      <c r="L2542"/>
      <c r="M2542"/>
      <c r="N2542"/>
    </row>
    <row r="2543" spans="2:14" ht="15" customHeight="1" x14ac:dyDescent="0.25">
      <c r="B2543" s="168">
        <v>2014</v>
      </c>
      <c r="C2543" s="168"/>
      <c r="D2543" s="169">
        <v>83682</v>
      </c>
      <c r="E2543" s="169">
        <v>4696215</v>
      </c>
      <c r="F2543" s="169">
        <v>2290680</v>
      </c>
      <c r="G2543" s="169">
        <v>1342977</v>
      </c>
      <c r="H2543" s="169">
        <v>848920</v>
      </c>
      <c r="I2543"/>
      <c r="J2543"/>
      <c r="K2543"/>
      <c r="L2543"/>
      <c r="M2543"/>
      <c r="N2543"/>
    </row>
    <row r="2544" spans="2:14" ht="15" customHeight="1" x14ac:dyDescent="0.25">
      <c r="B2544" s="168">
        <v>2013</v>
      </c>
      <c r="C2544" s="168"/>
      <c r="D2544" s="169">
        <v>81508</v>
      </c>
      <c r="E2544" s="169">
        <v>4552922</v>
      </c>
      <c r="F2544" s="169">
        <v>2238801</v>
      </c>
      <c r="G2544" s="169">
        <v>1299429</v>
      </c>
      <c r="H2544" s="169">
        <v>802237</v>
      </c>
      <c r="I2544"/>
      <c r="J2544"/>
      <c r="K2544"/>
      <c r="L2544"/>
      <c r="M2544"/>
      <c r="N2544"/>
    </row>
    <row r="2545" spans="2:14" ht="15" customHeight="1" x14ac:dyDescent="0.25">
      <c r="B2545" s="168">
        <v>2012</v>
      </c>
      <c r="C2545" s="168"/>
      <c r="D2545" s="169">
        <v>81861</v>
      </c>
      <c r="E2545" s="169">
        <v>4591394</v>
      </c>
      <c r="F2545" s="169">
        <v>2276313</v>
      </c>
      <c r="G2545" s="169">
        <v>1325140</v>
      </c>
      <c r="H2545" s="169">
        <v>794407</v>
      </c>
      <c r="I2545"/>
      <c r="J2545"/>
      <c r="K2545"/>
      <c r="L2545"/>
      <c r="M2545"/>
      <c r="N2545"/>
    </row>
    <row r="2546" spans="2:14" ht="15" customHeight="1" x14ac:dyDescent="0.25">
      <c r="B2546" s="168">
        <v>2011</v>
      </c>
      <c r="C2546" s="168"/>
      <c r="D2546" s="169">
        <v>83299</v>
      </c>
      <c r="E2546" s="169">
        <v>4694275</v>
      </c>
      <c r="F2546" s="169">
        <v>2378484</v>
      </c>
      <c r="G2546" s="169">
        <v>1419668</v>
      </c>
      <c r="H2546" s="169">
        <v>870777</v>
      </c>
      <c r="I2546"/>
      <c r="J2546"/>
      <c r="K2546"/>
      <c r="L2546"/>
      <c r="M2546"/>
      <c r="N2546"/>
    </row>
    <row r="2547" spans="2:14" ht="15" customHeight="1" x14ac:dyDescent="0.25">
      <c r="B2547" s="168">
        <v>2010</v>
      </c>
      <c r="C2547" s="168"/>
      <c r="D2547" s="169">
        <v>82877</v>
      </c>
      <c r="E2547" s="169">
        <v>4858279</v>
      </c>
      <c r="F2547" s="169">
        <v>2485945</v>
      </c>
      <c r="G2547" s="169">
        <v>1550245</v>
      </c>
      <c r="H2547" s="169">
        <v>1040324</v>
      </c>
      <c r="I2547"/>
      <c r="J2547"/>
      <c r="K2547"/>
      <c r="L2547"/>
      <c r="M2547"/>
      <c r="N2547"/>
    </row>
    <row r="2548" spans="2:14" ht="15" customHeight="1" x14ac:dyDescent="0.25">
      <c r="B2548" s="168">
        <v>2009</v>
      </c>
      <c r="C2548" s="168"/>
      <c r="D2548" s="169">
        <v>82010</v>
      </c>
      <c r="E2548" s="169">
        <v>4809286</v>
      </c>
      <c r="F2548" s="169">
        <v>2500713</v>
      </c>
      <c r="G2548" s="169">
        <v>1617994</v>
      </c>
      <c r="H2548" s="169">
        <v>1081886</v>
      </c>
      <c r="I2548"/>
      <c r="J2548"/>
      <c r="K2548"/>
      <c r="L2548"/>
      <c r="M2548"/>
      <c r="N2548"/>
    </row>
    <row r="2549" spans="2:14" s="10" customFormat="1" ht="15" customHeight="1" collapsed="1" x14ac:dyDescent="0.25">
      <c r="B2549" s="168">
        <v>2008</v>
      </c>
      <c r="C2549" s="168"/>
      <c r="D2549" s="169">
        <v>79136</v>
      </c>
      <c r="E2549" s="169">
        <v>4611422</v>
      </c>
      <c r="F2549" s="169">
        <v>2387246</v>
      </c>
      <c r="G2549" s="169">
        <v>1551364</v>
      </c>
      <c r="H2549" s="169">
        <v>1063804</v>
      </c>
      <c r="I2549"/>
      <c r="J2549"/>
      <c r="K2549"/>
      <c r="L2549"/>
      <c r="M2549"/>
      <c r="N2549"/>
    </row>
    <row r="2550" spans="2:14" s="10" customFormat="1" ht="15" customHeight="1" x14ac:dyDescent="0.25">
      <c r="B2550" s="260" t="s">
        <v>308</v>
      </c>
      <c r="C2550" s="230"/>
      <c r="D2550" s="230"/>
      <c r="E2550" s="230"/>
      <c r="F2550" s="230"/>
      <c r="G2550" s="230"/>
      <c r="H2550" s="230"/>
      <c r="I2550"/>
      <c r="J2550"/>
      <c r="K2550"/>
      <c r="L2550"/>
      <c r="M2550"/>
      <c r="N2550"/>
    </row>
    <row r="2551" spans="2:14" s="10" customFormat="1" ht="15" customHeight="1" x14ac:dyDescent="0.25">
      <c r="B2551" s="181">
        <v>2023</v>
      </c>
      <c r="C2551" s="181"/>
      <c r="D2551" s="182">
        <v>116395</v>
      </c>
      <c r="E2551" s="182">
        <v>4470510</v>
      </c>
      <c r="F2551" s="182">
        <v>2525049</v>
      </c>
      <c r="G2551" s="182">
        <v>1510817</v>
      </c>
      <c r="H2551" s="182">
        <v>1186138</v>
      </c>
      <c r="I2551"/>
      <c r="J2551"/>
      <c r="K2551"/>
      <c r="L2551"/>
      <c r="M2551"/>
      <c r="N2551"/>
    </row>
    <row r="2552" spans="2:14" s="10" customFormat="1" ht="15" customHeight="1" x14ac:dyDescent="0.25">
      <c r="B2552" s="181">
        <v>2022</v>
      </c>
      <c r="C2552" s="181"/>
      <c r="D2552" s="182">
        <v>114011</v>
      </c>
      <c r="E2552" s="182">
        <v>4091503</v>
      </c>
      <c r="F2552" s="182">
        <v>2304375</v>
      </c>
      <c r="G2552" s="182">
        <v>1407158</v>
      </c>
      <c r="H2552" s="182">
        <v>1121900</v>
      </c>
      <c r="I2552"/>
      <c r="J2552"/>
      <c r="K2552"/>
      <c r="L2552"/>
      <c r="M2552"/>
      <c r="N2552"/>
    </row>
    <row r="2553" spans="2:14" s="10" customFormat="1" ht="15" customHeight="1" x14ac:dyDescent="0.25">
      <c r="B2553" s="168">
        <v>2021</v>
      </c>
      <c r="C2553" s="168"/>
      <c r="D2553" s="169">
        <v>107557</v>
      </c>
      <c r="E2553" s="169">
        <v>3743014</v>
      </c>
      <c r="F2553" s="169">
        <v>2132134</v>
      </c>
      <c r="G2553" s="169">
        <v>1331256</v>
      </c>
      <c r="H2553" s="169">
        <v>1101417</v>
      </c>
      <c r="I2553"/>
      <c r="J2553"/>
      <c r="K2553"/>
      <c r="L2553"/>
      <c r="M2553"/>
      <c r="N2553"/>
    </row>
    <row r="2554" spans="2:14" s="10" customFormat="1" ht="15" customHeight="1" x14ac:dyDescent="0.25">
      <c r="B2554" s="168">
        <v>2020</v>
      </c>
      <c r="C2554" s="168"/>
      <c r="D2554" s="169">
        <v>101573</v>
      </c>
      <c r="E2554" s="169">
        <v>3105048</v>
      </c>
      <c r="F2554" s="169">
        <v>1784325</v>
      </c>
      <c r="G2554" s="169">
        <v>1112143</v>
      </c>
      <c r="H2554" s="169">
        <v>869905</v>
      </c>
      <c r="I2554"/>
      <c r="J2554"/>
      <c r="K2554"/>
      <c r="L2554"/>
      <c r="M2554"/>
      <c r="N2554"/>
    </row>
    <row r="2555" spans="2:14" s="10" customFormat="1" ht="15" customHeight="1" x14ac:dyDescent="0.25">
      <c r="B2555" s="168">
        <v>2019</v>
      </c>
      <c r="C2555" s="168"/>
      <c r="D2555" s="169">
        <v>99201</v>
      </c>
      <c r="E2555" s="169">
        <v>3441579</v>
      </c>
      <c r="F2555" s="169">
        <v>1983138</v>
      </c>
      <c r="G2555" s="169">
        <v>1276782</v>
      </c>
      <c r="H2555" s="169">
        <v>1002634</v>
      </c>
      <c r="I2555"/>
      <c r="J2555"/>
      <c r="K2555"/>
      <c r="L2555"/>
      <c r="M2555"/>
      <c r="N2555"/>
    </row>
    <row r="2556" spans="2:14" s="10" customFormat="1" ht="15" customHeight="1" x14ac:dyDescent="0.25">
      <c r="B2556" s="168">
        <v>2018</v>
      </c>
      <c r="C2556" s="168"/>
      <c r="D2556" s="169">
        <v>96328</v>
      </c>
      <c r="E2556" s="169">
        <v>3254435</v>
      </c>
      <c r="F2556" s="169">
        <v>1871775</v>
      </c>
      <c r="G2556" s="169">
        <v>1228899</v>
      </c>
      <c r="H2556" s="169">
        <v>981433</v>
      </c>
      <c r="I2556"/>
      <c r="J2556"/>
      <c r="K2556"/>
      <c r="L2556"/>
      <c r="M2556"/>
      <c r="N2556"/>
    </row>
    <row r="2557" spans="2:14" s="10" customFormat="1" ht="15" customHeight="1" x14ac:dyDescent="0.25">
      <c r="B2557" s="168">
        <v>2017</v>
      </c>
      <c r="C2557" s="168"/>
      <c r="D2557" s="169">
        <v>93116</v>
      </c>
      <c r="E2557" s="169">
        <v>3103637</v>
      </c>
      <c r="F2557" s="169">
        <v>1788945</v>
      </c>
      <c r="G2557" s="169">
        <v>1200354</v>
      </c>
      <c r="H2557" s="169">
        <v>951543</v>
      </c>
      <c r="I2557"/>
      <c r="J2557"/>
      <c r="K2557"/>
      <c r="L2557"/>
      <c r="M2557"/>
      <c r="N2557"/>
    </row>
    <row r="2558" spans="2:14" ht="15" customHeight="1" x14ac:dyDescent="0.25">
      <c r="B2558" s="168">
        <v>2016</v>
      </c>
      <c r="C2558" s="168"/>
      <c r="D2558" s="169">
        <v>89191</v>
      </c>
      <c r="E2558" s="169">
        <v>2958596</v>
      </c>
      <c r="F2558" s="169">
        <v>1699556</v>
      </c>
      <c r="G2558" s="169">
        <v>1155171</v>
      </c>
      <c r="H2558" s="169">
        <v>904772</v>
      </c>
      <c r="I2558"/>
      <c r="J2558"/>
      <c r="K2558"/>
      <c r="L2558"/>
      <c r="M2558"/>
      <c r="N2558"/>
    </row>
    <row r="2559" spans="2:14" ht="15" customHeight="1" x14ac:dyDescent="0.25">
      <c r="B2559" s="168">
        <v>2015</v>
      </c>
      <c r="C2559" s="168"/>
      <c r="D2559" s="169">
        <v>85543</v>
      </c>
      <c r="E2559" s="169">
        <v>2872385</v>
      </c>
      <c r="F2559" s="169">
        <v>1637728</v>
      </c>
      <c r="G2559" s="169">
        <v>1124337</v>
      </c>
      <c r="H2559" s="169">
        <v>874019</v>
      </c>
      <c r="I2559"/>
      <c r="J2559"/>
      <c r="K2559"/>
      <c r="L2559"/>
      <c r="M2559"/>
      <c r="N2559"/>
    </row>
    <row r="2560" spans="2:14" ht="15" customHeight="1" x14ac:dyDescent="0.25">
      <c r="B2560" s="168">
        <v>2014</v>
      </c>
      <c r="C2560" s="168"/>
      <c r="D2560" s="169">
        <v>82380</v>
      </c>
      <c r="E2560" s="169">
        <v>2759034</v>
      </c>
      <c r="F2560" s="169">
        <v>1573766</v>
      </c>
      <c r="G2560" s="169">
        <v>1080402</v>
      </c>
      <c r="H2560" s="169">
        <v>813615</v>
      </c>
      <c r="I2560"/>
      <c r="J2560"/>
      <c r="K2560"/>
      <c r="L2560"/>
      <c r="M2560"/>
      <c r="N2560"/>
    </row>
    <row r="2561" spans="2:14" ht="15" customHeight="1" x14ac:dyDescent="0.25">
      <c r="B2561" s="168">
        <v>2013</v>
      </c>
      <c r="C2561" s="168"/>
      <c r="D2561" s="169">
        <v>80212</v>
      </c>
      <c r="E2561" s="169">
        <v>2696893</v>
      </c>
      <c r="F2561" s="169">
        <v>1532365</v>
      </c>
      <c r="G2561" s="169">
        <v>1047318</v>
      </c>
      <c r="H2561" s="169">
        <v>762311</v>
      </c>
      <c r="I2561"/>
      <c r="J2561"/>
      <c r="K2561"/>
      <c r="L2561"/>
      <c r="M2561"/>
      <c r="N2561"/>
    </row>
    <row r="2562" spans="2:14" ht="15" customHeight="1" x14ac:dyDescent="0.25">
      <c r="B2562" s="168">
        <v>2012</v>
      </c>
      <c r="C2562" s="168"/>
      <c r="D2562" s="169">
        <v>80529</v>
      </c>
      <c r="E2562" s="169">
        <v>2749778</v>
      </c>
      <c r="F2562" s="169">
        <v>1585390</v>
      </c>
      <c r="G2562" s="169">
        <v>1100570</v>
      </c>
      <c r="H2562" s="169">
        <v>795678</v>
      </c>
      <c r="I2562"/>
      <c r="J2562"/>
      <c r="K2562"/>
      <c r="L2562"/>
      <c r="M2562"/>
      <c r="N2562"/>
    </row>
    <row r="2563" spans="2:14" ht="15" customHeight="1" x14ac:dyDescent="0.25">
      <c r="B2563" s="168">
        <v>2011</v>
      </c>
      <c r="C2563" s="168"/>
      <c r="D2563" s="169">
        <v>81929</v>
      </c>
      <c r="E2563" s="169">
        <v>2888483</v>
      </c>
      <c r="F2563" s="169">
        <v>1680445</v>
      </c>
      <c r="G2563" s="169">
        <v>1191957</v>
      </c>
      <c r="H2563" s="169">
        <v>856988</v>
      </c>
      <c r="I2563"/>
      <c r="J2563"/>
      <c r="K2563"/>
      <c r="L2563"/>
      <c r="M2563"/>
      <c r="N2563"/>
    </row>
    <row r="2564" spans="2:14" s="10" customFormat="1" ht="15" customHeight="1" collapsed="1" x14ac:dyDescent="0.25">
      <c r="B2564" s="168">
        <v>2010</v>
      </c>
      <c r="C2564" s="168"/>
      <c r="D2564" s="169">
        <v>81519</v>
      </c>
      <c r="E2564" s="169">
        <v>2993529</v>
      </c>
      <c r="F2564" s="169">
        <v>1759978</v>
      </c>
      <c r="G2564" s="169">
        <v>1287408</v>
      </c>
      <c r="H2564" s="169">
        <v>967223</v>
      </c>
      <c r="I2564"/>
      <c r="J2564"/>
      <c r="K2564"/>
      <c r="L2564"/>
      <c r="M2564"/>
      <c r="N2564"/>
    </row>
    <row r="2565" spans="2:14" s="10" customFormat="1" ht="15" customHeight="1" x14ac:dyDescent="0.25">
      <c r="B2565" s="168">
        <v>2009</v>
      </c>
      <c r="C2565" s="168"/>
      <c r="D2565" s="169">
        <v>80709</v>
      </c>
      <c r="E2565" s="169">
        <v>2983902</v>
      </c>
      <c r="F2565" s="169">
        <v>1777909</v>
      </c>
      <c r="G2565" s="169">
        <v>1333814</v>
      </c>
      <c r="H2565" s="169">
        <v>1019559</v>
      </c>
      <c r="I2565"/>
      <c r="J2565"/>
      <c r="K2565"/>
      <c r="L2565"/>
      <c r="M2565"/>
      <c r="N2565"/>
    </row>
    <row r="2566" spans="2:14" s="10" customFormat="1" ht="15" customHeight="1" x14ac:dyDescent="0.25">
      <c r="B2566" s="168">
        <v>2008</v>
      </c>
      <c r="C2566" s="168"/>
      <c r="D2566" s="169">
        <v>77894</v>
      </c>
      <c r="E2566" s="169">
        <v>2856712</v>
      </c>
      <c r="F2566" s="169">
        <v>1704394</v>
      </c>
      <c r="G2566" s="169">
        <v>1282684</v>
      </c>
      <c r="H2566" s="169">
        <v>1017582</v>
      </c>
      <c r="I2566"/>
      <c r="J2566"/>
      <c r="K2566"/>
      <c r="L2566"/>
      <c r="M2566"/>
      <c r="N2566"/>
    </row>
    <row r="2567" spans="2:14" ht="15" customHeight="1" x14ac:dyDescent="0.25">
      <c r="B2567" s="260" t="s">
        <v>309</v>
      </c>
      <c r="C2567" s="230"/>
      <c r="D2567" s="230"/>
      <c r="E2567" s="230"/>
      <c r="F2567" s="230"/>
      <c r="G2567" s="230"/>
      <c r="H2567" s="230"/>
      <c r="I2567"/>
      <c r="J2567"/>
      <c r="K2567"/>
      <c r="L2567"/>
      <c r="M2567"/>
      <c r="N2567"/>
    </row>
    <row r="2568" spans="2:14" ht="15" customHeight="1" x14ac:dyDescent="0.25">
      <c r="B2568" s="181">
        <v>2023</v>
      </c>
      <c r="C2568" s="181"/>
      <c r="D2568" s="182">
        <v>1878</v>
      </c>
      <c r="E2568" s="182">
        <v>1889338</v>
      </c>
      <c r="F2568" s="182">
        <v>883791</v>
      </c>
      <c r="G2568" s="182">
        <v>253629</v>
      </c>
      <c r="H2568" s="182">
        <v>123715</v>
      </c>
      <c r="I2568"/>
      <c r="J2568"/>
      <c r="K2568"/>
      <c r="L2568"/>
      <c r="M2568"/>
      <c r="N2568"/>
    </row>
    <row r="2569" spans="2:14" ht="15" customHeight="1" x14ac:dyDescent="0.25">
      <c r="B2569" s="181">
        <v>2022</v>
      </c>
      <c r="C2569" s="181"/>
      <c r="D2569" s="182">
        <v>1765</v>
      </c>
      <c r="E2569" s="182">
        <v>1759292</v>
      </c>
      <c r="F2569" s="182">
        <v>800107</v>
      </c>
      <c r="G2569" s="182">
        <v>252035</v>
      </c>
      <c r="H2569" s="182">
        <v>137635</v>
      </c>
      <c r="I2569"/>
      <c r="J2569"/>
      <c r="K2569"/>
      <c r="L2569"/>
      <c r="M2569"/>
      <c r="N2569"/>
    </row>
    <row r="2570" spans="2:14" ht="15" customHeight="1" x14ac:dyDescent="0.25">
      <c r="B2570" s="168">
        <v>2021</v>
      </c>
      <c r="C2570" s="168"/>
      <c r="D2570" s="169">
        <v>1663</v>
      </c>
      <c r="E2570" s="169">
        <v>1600697</v>
      </c>
      <c r="F2570" s="169">
        <v>735427</v>
      </c>
      <c r="G2570" s="169">
        <v>263279</v>
      </c>
      <c r="H2570" s="169">
        <v>147343</v>
      </c>
      <c r="I2570"/>
      <c r="J2570"/>
      <c r="K2570"/>
      <c r="L2570"/>
      <c r="M2570"/>
      <c r="N2570"/>
    </row>
    <row r="2571" spans="2:14" ht="15" customHeight="1" x14ac:dyDescent="0.25">
      <c r="B2571" s="168">
        <v>2020</v>
      </c>
      <c r="C2571" s="168"/>
      <c r="D2571" s="169">
        <v>1594</v>
      </c>
      <c r="E2571" s="169">
        <v>1352741</v>
      </c>
      <c r="F2571" s="169">
        <v>577667</v>
      </c>
      <c r="G2571" s="169">
        <v>153393</v>
      </c>
      <c r="H2571" s="169">
        <v>42636</v>
      </c>
      <c r="I2571"/>
      <c r="J2571"/>
      <c r="K2571"/>
      <c r="L2571"/>
      <c r="M2571"/>
      <c r="N2571"/>
    </row>
    <row r="2572" spans="2:14" ht="15" customHeight="1" x14ac:dyDescent="0.25">
      <c r="B2572" s="168">
        <v>2019</v>
      </c>
      <c r="C2572" s="168"/>
      <c r="D2572" s="169">
        <v>1583</v>
      </c>
      <c r="E2572" s="169">
        <v>1425056</v>
      </c>
      <c r="F2572" s="169">
        <v>635393</v>
      </c>
      <c r="G2572" s="169">
        <v>200933</v>
      </c>
      <c r="H2572" s="169">
        <v>86332</v>
      </c>
      <c r="I2572"/>
      <c r="J2572"/>
      <c r="K2572"/>
      <c r="L2572"/>
      <c r="M2572"/>
      <c r="N2572"/>
    </row>
    <row r="2573" spans="2:14" ht="15" customHeight="1" x14ac:dyDescent="0.25">
      <c r="B2573" s="168">
        <v>2018</v>
      </c>
      <c r="C2573" s="168"/>
      <c r="D2573" s="169">
        <v>1473</v>
      </c>
      <c r="E2573" s="169">
        <v>1312597</v>
      </c>
      <c r="F2573" s="169">
        <v>576712</v>
      </c>
      <c r="G2573" s="169">
        <v>183134</v>
      </c>
      <c r="H2573" s="169">
        <v>65589</v>
      </c>
      <c r="I2573"/>
      <c r="J2573"/>
      <c r="K2573"/>
      <c r="L2573"/>
      <c r="M2573"/>
      <c r="N2573"/>
    </row>
    <row r="2574" spans="2:14" ht="15" customHeight="1" x14ac:dyDescent="0.25">
      <c r="B2574" s="168">
        <v>2017</v>
      </c>
      <c r="C2574" s="168"/>
      <c r="D2574" s="169">
        <v>1446</v>
      </c>
      <c r="E2574" s="169">
        <v>1337611</v>
      </c>
      <c r="F2574" s="169">
        <v>561235</v>
      </c>
      <c r="G2574" s="169">
        <v>182324</v>
      </c>
      <c r="H2574" s="169">
        <v>65949</v>
      </c>
      <c r="I2574"/>
      <c r="J2574"/>
      <c r="K2574"/>
      <c r="L2574"/>
      <c r="M2574"/>
      <c r="N2574"/>
    </row>
    <row r="2575" spans="2:14" ht="15" customHeight="1" x14ac:dyDescent="0.25">
      <c r="B2575" s="168">
        <v>2016</v>
      </c>
      <c r="C2575" s="168"/>
      <c r="D2575" s="169">
        <v>1376</v>
      </c>
      <c r="E2575" s="169">
        <v>1277328</v>
      </c>
      <c r="F2575" s="169">
        <v>511279</v>
      </c>
      <c r="G2575" s="169">
        <v>159721</v>
      </c>
      <c r="H2575" s="169">
        <v>46026</v>
      </c>
      <c r="I2575"/>
      <c r="J2575"/>
      <c r="K2575"/>
      <c r="L2575"/>
      <c r="M2575"/>
      <c r="N2575"/>
    </row>
    <row r="2576" spans="2:14" ht="15" customHeight="1" x14ac:dyDescent="0.25">
      <c r="B2576" s="168">
        <v>2015</v>
      </c>
      <c r="C2576" s="168"/>
      <c r="D2576" s="169">
        <v>1282</v>
      </c>
      <c r="E2576" s="169">
        <v>1168312</v>
      </c>
      <c r="F2576" s="169">
        <v>483104</v>
      </c>
      <c r="G2576" s="169">
        <v>167862</v>
      </c>
      <c r="H2576" s="169">
        <v>59143</v>
      </c>
      <c r="I2576"/>
      <c r="J2576"/>
      <c r="K2576"/>
      <c r="L2576"/>
      <c r="M2576"/>
      <c r="N2576"/>
    </row>
    <row r="2577" spans="2:14" ht="15" customHeight="1" x14ac:dyDescent="0.25">
      <c r="B2577" s="168">
        <v>2014</v>
      </c>
      <c r="C2577" s="168"/>
      <c r="D2577" s="169">
        <v>1186</v>
      </c>
      <c r="E2577" s="169">
        <v>1084945</v>
      </c>
      <c r="F2577" s="169">
        <v>439584</v>
      </c>
      <c r="G2577" s="169">
        <v>145775</v>
      </c>
      <c r="H2577" s="169">
        <v>22847</v>
      </c>
      <c r="I2577"/>
      <c r="J2577"/>
      <c r="K2577"/>
      <c r="L2577"/>
      <c r="M2577"/>
      <c r="N2577"/>
    </row>
    <row r="2578" spans="2:14" ht="15" customHeight="1" x14ac:dyDescent="0.25">
      <c r="B2578" s="168">
        <v>2013</v>
      </c>
      <c r="C2578" s="168"/>
      <c r="D2578" s="169">
        <v>1180</v>
      </c>
      <c r="E2578" s="169">
        <v>1024257</v>
      </c>
      <c r="F2578" s="169">
        <v>432201</v>
      </c>
      <c r="G2578" s="169">
        <v>142762</v>
      </c>
      <c r="H2578" s="169">
        <v>30577</v>
      </c>
      <c r="I2578"/>
      <c r="J2578"/>
      <c r="K2578"/>
      <c r="L2578"/>
      <c r="M2578"/>
      <c r="N2578"/>
    </row>
    <row r="2579" spans="2:14" s="9" customFormat="1" ht="15" customHeight="1" collapsed="1" x14ac:dyDescent="0.25">
      <c r="B2579" s="168">
        <v>2012</v>
      </c>
      <c r="C2579" s="168"/>
      <c r="D2579" s="169">
        <v>1218</v>
      </c>
      <c r="E2579" s="169">
        <v>1048778</v>
      </c>
      <c r="F2579" s="169">
        <v>442159</v>
      </c>
      <c r="G2579" s="169">
        <v>140011</v>
      </c>
      <c r="H2579" s="169">
        <v>16993</v>
      </c>
      <c r="I2579"/>
      <c r="J2579"/>
      <c r="K2579"/>
      <c r="L2579"/>
      <c r="M2579"/>
      <c r="N2579"/>
    </row>
    <row r="2580" spans="2:14" s="9" customFormat="1" ht="15" customHeight="1" x14ac:dyDescent="0.25">
      <c r="B2580" s="168">
        <v>2011</v>
      </c>
      <c r="C2580" s="168"/>
      <c r="D2580" s="169">
        <v>1262</v>
      </c>
      <c r="E2580" s="169">
        <v>1116513</v>
      </c>
      <c r="F2580" s="169">
        <v>480755</v>
      </c>
      <c r="G2580" s="169">
        <v>163550</v>
      </c>
      <c r="H2580" s="169">
        <v>41486</v>
      </c>
      <c r="I2580"/>
      <c r="J2580"/>
      <c r="K2580"/>
      <c r="L2580"/>
      <c r="M2580"/>
      <c r="N2580"/>
    </row>
    <row r="2581" spans="2:14" s="9" customFormat="1" ht="15" customHeight="1" x14ac:dyDescent="0.25">
      <c r="B2581" s="168">
        <v>2010</v>
      </c>
      <c r="C2581" s="168"/>
      <c r="D2581" s="169">
        <v>1249</v>
      </c>
      <c r="E2581" s="169">
        <v>1165163</v>
      </c>
      <c r="F2581" s="169">
        <v>500403</v>
      </c>
      <c r="G2581" s="169">
        <v>191881</v>
      </c>
      <c r="H2581" s="169">
        <v>69445</v>
      </c>
      <c r="I2581"/>
      <c r="J2581"/>
      <c r="K2581"/>
      <c r="L2581"/>
      <c r="M2581"/>
      <c r="N2581"/>
    </row>
    <row r="2582" spans="2:14" ht="15" customHeight="1" x14ac:dyDescent="0.25">
      <c r="B2582" s="168">
        <v>2009</v>
      </c>
      <c r="C2582" s="168"/>
      <c r="D2582" s="169">
        <v>1200</v>
      </c>
      <c r="E2582" s="169">
        <v>1148660</v>
      </c>
      <c r="F2582" s="169">
        <v>496628</v>
      </c>
      <c r="G2582" s="169">
        <v>198128</v>
      </c>
      <c r="H2582" s="169">
        <v>69476</v>
      </c>
      <c r="I2582"/>
      <c r="J2582"/>
      <c r="K2582"/>
      <c r="L2582"/>
      <c r="M2582"/>
      <c r="N2582"/>
    </row>
    <row r="2583" spans="2:14" ht="15" customHeight="1" x14ac:dyDescent="0.25">
      <c r="B2583" s="168">
        <v>2008</v>
      </c>
      <c r="C2583" s="168"/>
      <c r="D2583" s="169">
        <v>1143</v>
      </c>
      <c r="E2583" s="169">
        <v>1129778</v>
      </c>
      <c r="F2583" s="169">
        <v>485434</v>
      </c>
      <c r="G2583" s="169">
        <v>202530</v>
      </c>
      <c r="H2583" s="169">
        <v>55409</v>
      </c>
      <c r="I2583"/>
      <c r="J2583"/>
      <c r="K2583"/>
      <c r="L2583"/>
      <c r="M2583"/>
      <c r="N2583"/>
    </row>
    <row r="2584" spans="2:14" ht="15" customHeight="1" x14ac:dyDescent="0.25">
      <c r="B2584" s="260" t="s">
        <v>310</v>
      </c>
      <c r="C2584" s="230"/>
      <c r="D2584" s="230"/>
      <c r="E2584" s="230"/>
      <c r="F2584" s="230"/>
      <c r="G2584" s="230"/>
      <c r="H2584" s="230"/>
      <c r="I2584"/>
      <c r="J2584"/>
      <c r="K2584"/>
      <c r="L2584"/>
      <c r="M2584"/>
      <c r="N2584"/>
    </row>
    <row r="2585" spans="2:14" ht="15" customHeight="1" x14ac:dyDescent="0.25">
      <c r="B2585" s="181">
        <v>2023</v>
      </c>
      <c r="C2585" s="181"/>
      <c r="D2585" s="182">
        <v>244</v>
      </c>
      <c r="E2585" s="182">
        <v>1689946</v>
      </c>
      <c r="F2585" s="182">
        <v>632668</v>
      </c>
      <c r="G2585" s="182">
        <v>176386</v>
      </c>
      <c r="H2585" s="182">
        <v>34729</v>
      </c>
      <c r="I2585"/>
      <c r="J2585"/>
      <c r="K2585"/>
      <c r="L2585"/>
      <c r="M2585"/>
      <c r="N2585"/>
    </row>
    <row r="2586" spans="2:14" ht="15" customHeight="1" x14ac:dyDescent="0.25">
      <c r="B2586" s="181">
        <v>2022</v>
      </c>
      <c r="C2586" s="181"/>
      <c r="D2586" s="182">
        <v>228</v>
      </c>
      <c r="E2586" s="182">
        <v>1512085</v>
      </c>
      <c r="F2586" s="182">
        <v>553678</v>
      </c>
      <c r="G2586" s="182">
        <v>182262</v>
      </c>
      <c r="H2586" s="182">
        <v>51648</v>
      </c>
      <c r="I2586"/>
      <c r="J2586"/>
      <c r="K2586"/>
      <c r="L2586"/>
      <c r="M2586"/>
      <c r="N2586"/>
    </row>
    <row r="2587" spans="2:14" ht="15" customHeight="1" x14ac:dyDescent="0.25">
      <c r="B2587" s="181">
        <v>2021</v>
      </c>
      <c r="C2587" s="181"/>
      <c r="D2587" s="182">
        <v>218</v>
      </c>
      <c r="E2587" s="182">
        <v>1433596</v>
      </c>
      <c r="F2587" s="182">
        <v>542240</v>
      </c>
      <c r="G2587" s="182">
        <v>214277</v>
      </c>
      <c r="H2587" s="182">
        <v>79159</v>
      </c>
      <c r="I2587"/>
      <c r="J2587"/>
      <c r="K2587"/>
      <c r="L2587"/>
      <c r="M2587"/>
      <c r="N2587"/>
    </row>
    <row r="2588" spans="2:14" ht="15" customHeight="1" x14ac:dyDescent="0.25">
      <c r="B2588" s="168">
        <v>2020</v>
      </c>
      <c r="C2588" s="168"/>
      <c r="D2588" s="169">
        <v>191</v>
      </c>
      <c r="E2588" s="169">
        <v>1032138</v>
      </c>
      <c r="F2588" s="169">
        <v>356738</v>
      </c>
      <c r="G2588" s="169">
        <v>89422</v>
      </c>
      <c r="H2588" s="169">
        <v>-6888</v>
      </c>
      <c r="I2588"/>
      <c r="J2588"/>
      <c r="K2588"/>
      <c r="L2588"/>
      <c r="M2588"/>
      <c r="N2588"/>
    </row>
    <row r="2589" spans="2:14" ht="15" customHeight="1" x14ac:dyDescent="0.25">
      <c r="B2589" s="168">
        <v>2019</v>
      </c>
      <c r="C2589" s="168"/>
      <c r="D2589" s="169">
        <v>185</v>
      </c>
      <c r="E2589" s="169">
        <v>1003832</v>
      </c>
      <c r="F2589" s="169">
        <v>362802</v>
      </c>
      <c r="G2589" s="169">
        <v>112229</v>
      </c>
      <c r="H2589" s="169">
        <v>23766</v>
      </c>
      <c r="I2589"/>
      <c r="J2589"/>
      <c r="K2589"/>
      <c r="L2589"/>
      <c r="M2589"/>
      <c r="N2589"/>
    </row>
    <row r="2590" spans="2:14" ht="15" customHeight="1" x14ac:dyDescent="0.25">
      <c r="B2590" s="168">
        <v>2018</v>
      </c>
      <c r="C2590" s="168"/>
      <c r="D2590" s="169">
        <v>171</v>
      </c>
      <c r="E2590" s="169">
        <v>1070360</v>
      </c>
      <c r="F2590" s="169">
        <v>378967</v>
      </c>
      <c r="G2590" s="169">
        <v>142245</v>
      </c>
      <c r="H2590" s="169">
        <v>48196</v>
      </c>
      <c r="I2590"/>
      <c r="J2590"/>
      <c r="K2590"/>
      <c r="L2590"/>
      <c r="M2590"/>
      <c r="N2590"/>
    </row>
    <row r="2591" spans="2:14" ht="15" customHeight="1" x14ac:dyDescent="0.25">
      <c r="B2591" s="168">
        <v>2017</v>
      </c>
      <c r="C2591" s="168"/>
      <c r="D2591" s="169">
        <v>149</v>
      </c>
      <c r="E2591" s="169">
        <v>968445</v>
      </c>
      <c r="F2591" s="169">
        <v>329531</v>
      </c>
      <c r="G2591" s="169">
        <v>125740</v>
      </c>
      <c r="H2591" s="169">
        <v>43292</v>
      </c>
      <c r="I2591"/>
      <c r="J2591"/>
      <c r="K2591"/>
      <c r="L2591"/>
      <c r="M2591"/>
      <c r="N2591"/>
    </row>
    <row r="2592" spans="2:14" ht="15" customHeight="1" x14ac:dyDescent="0.25">
      <c r="B2592" s="168">
        <v>2016</v>
      </c>
      <c r="C2592" s="168"/>
      <c r="D2592" s="169">
        <v>136</v>
      </c>
      <c r="E2592" s="169">
        <v>936177</v>
      </c>
      <c r="F2592" s="169">
        <v>308300</v>
      </c>
      <c r="G2592" s="169">
        <v>120544</v>
      </c>
      <c r="H2592" s="169">
        <v>41720</v>
      </c>
      <c r="I2592"/>
      <c r="J2592"/>
      <c r="K2592"/>
      <c r="L2592"/>
      <c r="M2592"/>
      <c r="N2592"/>
    </row>
    <row r="2593" spans="2:14" ht="15" customHeight="1" x14ac:dyDescent="0.25">
      <c r="B2593" s="168">
        <v>2015</v>
      </c>
      <c r="C2593" s="168"/>
      <c r="D2593" s="169">
        <v>131</v>
      </c>
      <c r="E2593" s="169">
        <v>956670</v>
      </c>
      <c r="F2593" s="169">
        <v>298426</v>
      </c>
      <c r="G2593" s="169">
        <v>118432</v>
      </c>
      <c r="H2593" s="169">
        <v>36420</v>
      </c>
      <c r="I2593"/>
      <c r="J2593"/>
      <c r="K2593"/>
      <c r="L2593"/>
      <c r="M2593"/>
      <c r="N2593"/>
    </row>
    <row r="2594" spans="2:14" s="7" customFormat="1" ht="15" customHeight="1" x14ac:dyDescent="0.25">
      <c r="B2594" s="168">
        <v>2014</v>
      </c>
      <c r="C2594" s="168"/>
      <c r="D2594" s="169">
        <v>116</v>
      </c>
      <c r="E2594" s="169">
        <v>852237</v>
      </c>
      <c r="F2594" s="169">
        <v>277329</v>
      </c>
      <c r="G2594" s="169">
        <v>116799</v>
      </c>
      <c r="H2594" s="169">
        <v>12457</v>
      </c>
      <c r="I2594"/>
      <c r="J2594"/>
      <c r="K2594"/>
      <c r="L2594"/>
      <c r="M2594"/>
      <c r="N2594"/>
    </row>
    <row r="2595" spans="2:14" s="8" customFormat="1" ht="15" customHeight="1" x14ac:dyDescent="0.25">
      <c r="B2595" s="168">
        <v>2013</v>
      </c>
      <c r="C2595" s="168"/>
      <c r="D2595" s="169">
        <v>116</v>
      </c>
      <c r="E2595" s="169">
        <v>831772</v>
      </c>
      <c r="F2595" s="169">
        <v>274234</v>
      </c>
      <c r="G2595" s="169">
        <v>109350</v>
      </c>
      <c r="H2595" s="169">
        <v>9350</v>
      </c>
      <c r="I2595"/>
      <c r="J2595"/>
      <c r="K2595"/>
      <c r="L2595"/>
      <c r="M2595"/>
      <c r="N2595"/>
    </row>
    <row r="2596" spans="2:14" s="8" customFormat="1" ht="15" customHeight="1" x14ac:dyDescent="0.25">
      <c r="B2596" s="168">
        <v>2012</v>
      </c>
      <c r="C2596" s="168"/>
      <c r="D2596" s="169">
        <v>114</v>
      </c>
      <c r="E2596" s="169">
        <v>792838</v>
      </c>
      <c r="F2596" s="169">
        <v>248764</v>
      </c>
      <c r="G2596" s="169">
        <v>84560</v>
      </c>
      <c r="H2596" s="169">
        <v>-18264</v>
      </c>
      <c r="I2596"/>
      <c r="J2596"/>
      <c r="K2596"/>
      <c r="L2596"/>
      <c r="M2596"/>
      <c r="N2596"/>
    </row>
    <row r="2597" spans="2:14" s="8" customFormat="1" ht="15" customHeight="1" x14ac:dyDescent="0.25">
      <c r="B2597" s="168">
        <v>2011</v>
      </c>
      <c r="C2597" s="168"/>
      <c r="D2597" s="169">
        <v>108</v>
      </c>
      <c r="E2597" s="169">
        <v>689280</v>
      </c>
      <c r="F2597" s="169">
        <v>217284</v>
      </c>
      <c r="G2597" s="169">
        <v>64160</v>
      </c>
      <c r="H2597" s="169">
        <v>-27697</v>
      </c>
      <c r="I2597"/>
      <c r="J2597"/>
      <c r="K2597"/>
      <c r="L2597"/>
      <c r="M2597"/>
      <c r="N2597"/>
    </row>
    <row r="2598" spans="2:14" ht="15" customHeight="1" x14ac:dyDescent="0.25">
      <c r="B2598" s="168">
        <v>2010</v>
      </c>
      <c r="C2598" s="168"/>
      <c r="D2598" s="169">
        <v>109</v>
      </c>
      <c r="E2598" s="169">
        <v>699587</v>
      </c>
      <c r="F2598" s="169">
        <v>225564</v>
      </c>
      <c r="G2598" s="169">
        <v>70956</v>
      </c>
      <c r="H2598" s="169">
        <v>3656</v>
      </c>
      <c r="I2598"/>
      <c r="J2598"/>
      <c r="K2598"/>
      <c r="L2598"/>
      <c r="M2598"/>
      <c r="N2598"/>
    </row>
    <row r="2599" spans="2:14" ht="15" customHeight="1" x14ac:dyDescent="0.25">
      <c r="B2599" s="168">
        <v>2009</v>
      </c>
      <c r="C2599" s="168"/>
      <c r="D2599" s="169">
        <v>101</v>
      </c>
      <c r="E2599" s="169">
        <v>676725</v>
      </c>
      <c r="F2599" s="169">
        <v>226177</v>
      </c>
      <c r="G2599" s="169">
        <v>86052</v>
      </c>
      <c r="H2599" s="169">
        <v>-7149</v>
      </c>
      <c r="I2599"/>
      <c r="J2599"/>
      <c r="K2599"/>
      <c r="L2599"/>
      <c r="M2599"/>
      <c r="N2599"/>
    </row>
    <row r="2600" spans="2:14" ht="15" customHeight="1" x14ac:dyDescent="0.25">
      <c r="B2600" s="168">
        <v>2008</v>
      </c>
      <c r="C2600" s="168"/>
      <c r="D2600" s="169">
        <v>99</v>
      </c>
      <c r="E2600" s="169">
        <v>624931</v>
      </c>
      <c r="F2600" s="169">
        <v>197418</v>
      </c>
      <c r="G2600" s="169">
        <v>66150</v>
      </c>
      <c r="H2600" s="169">
        <v>-9187</v>
      </c>
      <c r="I2600"/>
      <c r="J2600"/>
      <c r="K2600"/>
      <c r="L2600"/>
      <c r="M2600"/>
      <c r="N2600"/>
    </row>
    <row r="2601" spans="2:14" ht="15" customHeight="1" x14ac:dyDescent="0.25">
      <c r="B2601" s="187" t="s">
        <v>311</v>
      </c>
      <c r="C2601" s="187"/>
      <c r="D2601" s="187"/>
      <c r="E2601" s="187"/>
      <c r="F2601" s="187"/>
      <c r="G2601" s="187"/>
      <c r="H2601" s="187"/>
      <c r="I2601"/>
      <c r="J2601"/>
      <c r="K2601"/>
      <c r="L2601"/>
      <c r="M2601"/>
      <c r="N2601"/>
    </row>
    <row r="2602" spans="2:14" ht="15" customHeight="1" x14ac:dyDescent="0.25">
      <c r="B2602" s="181">
        <v>2023</v>
      </c>
      <c r="C2602" s="181"/>
      <c r="D2602" s="182">
        <v>41</v>
      </c>
      <c r="E2602" s="182">
        <v>2958672</v>
      </c>
      <c r="F2602" s="182">
        <v>1141272</v>
      </c>
      <c r="G2602" s="182">
        <v>351607</v>
      </c>
      <c r="H2602" s="182">
        <v>141858</v>
      </c>
      <c r="I2602"/>
      <c r="J2602"/>
      <c r="K2602"/>
      <c r="L2602"/>
      <c r="M2602"/>
      <c r="N2602"/>
    </row>
    <row r="2603" spans="2:14" ht="15" customHeight="1" x14ac:dyDescent="0.25">
      <c r="B2603" s="181">
        <v>2022</v>
      </c>
      <c r="C2603" s="181"/>
      <c r="D2603" s="182">
        <v>35</v>
      </c>
      <c r="E2603" s="182">
        <v>2549079</v>
      </c>
      <c r="F2603" s="182">
        <v>1035493</v>
      </c>
      <c r="G2603" s="182">
        <v>375970</v>
      </c>
      <c r="H2603" s="182">
        <v>175454</v>
      </c>
      <c r="I2603"/>
      <c r="J2603"/>
      <c r="K2603"/>
      <c r="L2603"/>
      <c r="M2603"/>
      <c r="N2603"/>
    </row>
    <row r="2604" spans="2:14" ht="15" customHeight="1" x14ac:dyDescent="0.25">
      <c r="B2604" s="168">
        <v>2021</v>
      </c>
      <c r="C2604" s="168"/>
      <c r="D2604" s="169">
        <v>36</v>
      </c>
      <c r="E2604" s="169">
        <v>2592846</v>
      </c>
      <c r="F2604" s="169">
        <v>1050285</v>
      </c>
      <c r="G2604" s="169">
        <v>369908</v>
      </c>
      <c r="H2604" s="169">
        <v>186846</v>
      </c>
      <c r="I2604"/>
      <c r="J2604"/>
      <c r="K2604"/>
      <c r="L2604"/>
      <c r="M2604"/>
      <c r="N2604"/>
    </row>
    <row r="2605" spans="2:14" ht="15" customHeight="1" x14ac:dyDescent="0.25">
      <c r="B2605" s="168">
        <v>2020</v>
      </c>
      <c r="C2605" s="168"/>
      <c r="D2605" s="169">
        <v>39</v>
      </c>
      <c r="E2605" s="169">
        <v>2110329</v>
      </c>
      <c r="F2605" s="169">
        <v>775535</v>
      </c>
      <c r="G2605" s="169">
        <v>144186</v>
      </c>
      <c r="H2605" s="169">
        <v>15986</v>
      </c>
      <c r="I2605"/>
      <c r="J2605"/>
      <c r="K2605"/>
      <c r="L2605"/>
      <c r="M2605"/>
      <c r="N2605"/>
    </row>
    <row r="2606" spans="2:14" ht="15" customHeight="1" x14ac:dyDescent="0.25">
      <c r="B2606" s="168">
        <v>2019</v>
      </c>
      <c r="C2606" s="168"/>
      <c r="D2606" s="169">
        <v>39</v>
      </c>
      <c r="E2606" s="169">
        <v>2402136</v>
      </c>
      <c r="F2606" s="169">
        <v>925244</v>
      </c>
      <c r="G2606" s="169">
        <v>224100</v>
      </c>
      <c r="H2606" s="169">
        <v>157515</v>
      </c>
      <c r="I2606"/>
      <c r="J2606"/>
      <c r="K2606"/>
      <c r="L2606"/>
      <c r="M2606"/>
      <c r="N2606"/>
    </row>
    <row r="2607" spans="2:14" ht="15" customHeight="1" x14ac:dyDescent="0.25">
      <c r="B2607" s="168">
        <v>2018</v>
      </c>
      <c r="C2607" s="168"/>
      <c r="D2607" s="169">
        <v>34</v>
      </c>
      <c r="E2607" s="169">
        <v>2038094</v>
      </c>
      <c r="F2607" s="169">
        <v>794692</v>
      </c>
      <c r="G2607" s="169">
        <v>167543</v>
      </c>
      <c r="H2607" s="169">
        <v>49859</v>
      </c>
      <c r="I2607"/>
      <c r="J2607"/>
      <c r="K2607"/>
      <c r="L2607"/>
      <c r="M2607"/>
      <c r="N2607"/>
    </row>
    <row r="2608" spans="2:14" ht="15" customHeight="1" x14ac:dyDescent="0.25">
      <c r="B2608" s="168">
        <v>2017</v>
      </c>
      <c r="C2608" s="168"/>
      <c r="D2608" s="169">
        <v>29</v>
      </c>
      <c r="E2608" s="169">
        <v>1824624</v>
      </c>
      <c r="F2608" s="169">
        <v>757694</v>
      </c>
      <c r="G2608" s="169">
        <v>215644</v>
      </c>
      <c r="H2608" s="169">
        <v>101022</v>
      </c>
      <c r="I2608"/>
      <c r="J2608"/>
      <c r="K2608"/>
      <c r="L2608"/>
      <c r="M2608"/>
      <c r="N2608"/>
    </row>
    <row r="2609" spans="2:14" ht="15" customHeight="1" x14ac:dyDescent="0.25">
      <c r="B2609" s="168">
        <v>2016</v>
      </c>
      <c r="C2609" s="168"/>
      <c r="D2609" s="169">
        <v>25</v>
      </c>
      <c r="E2609" s="169">
        <v>1605825</v>
      </c>
      <c r="F2609" s="169">
        <v>646195</v>
      </c>
      <c r="G2609" s="169">
        <v>164177</v>
      </c>
      <c r="H2609" s="169">
        <v>72179</v>
      </c>
      <c r="I2609"/>
      <c r="J2609"/>
      <c r="K2609"/>
      <c r="L2609"/>
      <c r="M2609"/>
      <c r="N2609"/>
    </row>
    <row r="2610" spans="2:14" s="8" customFormat="1" ht="15" customHeight="1" x14ac:dyDescent="0.25">
      <c r="B2610" s="168">
        <v>2015</v>
      </c>
      <c r="C2610" s="168"/>
      <c r="D2610" s="169">
        <v>22</v>
      </c>
      <c r="E2610" s="169">
        <v>1479323</v>
      </c>
      <c r="F2610" s="169">
        <v>613014</v>
      </c>
      <c r="G2610" s="169">
        <v>185941</v>
      </c>
      <c r="H2610" s="169">
        <v>84179</v>
      </c>
      <c r="I2610"/>
      <c r="J2610"/>
      <c r="K2610"/>
      <c r="L2610"/>
      <c r="M2610"/>
      <c r="N2610"/>
    </row>
    <row r="2611" spans="2:14" s="9" customFormat="1" ht="15" customHeight="1" x14ac:dyDescent="0.25">
      <c r="B2611" s="168">
        <v>2014</v>
      </c>
      <c r="C2611" s="168"/>
      <c r="D2611" s="169">
        <v>21</v>
      </c>
      <c r="E2611" s="169">
        <v>1444354</v>
      </c>
      <c r="F2611" s="169">
        <v>575302</v>
      </c>
      <c r="G2611" s="169">
        <v>172186</v>
      </c>
      <c r="H2611" s="169">
        <v>77801</v>
      </c>
      <c r="I2611"/>
      <c r="J2611"/>
      <c r="K2611"/>
      <c r="L2611"/>
      <c r="M2611"/>
      <c r="N2611"/>
    </row>
    <row r="2612" spans="2:14" s="9" customFormat="1" ht="15" customHeight="1" x14ac:dyDescent="0.25">
      <c r="B2612" s="168">
        <v>2013</v>
      </c>
      <c r="C2612" s="168"/>
      <c r="D2612" s="169">
        <v>22</v>
      </c>
      <c r="E2612" s="169">
        <v>1351750</v>
      </c>
      <c r="F2612" s="169">
        <v>543803</v>
      </c>
      <c r="G2612" s="169">
        <v>160296</v>
      </c>
      <c r="H2612" s="169">
        <v>40227</v>
      </c>
      <c r="I2612"/>
      <c r="J2612"/>
      <c r="K2612"/>
      <c r="L2612"/>
      <c r="M2612"/>
      <c r="N2612"/>
    </row>
    <row r="2613" spans="2:14" s="9" customFormat="1" ht="15" customHeight="1" x14ac:dyDescent="0.25">
      <c r="B2613" s="168">
        <v>2012</v>
      </c>
      <c r="C2613" s="168"/>
      <c r="D2613" s="169">
        <v>22</v>
      </c>
      <c r="E2613" s="169">
        <v>1268771</v>
      </c>
      <c r="F2613" s="169">
        <v>489928</v>
      </c>
      <c r="G2613" s="169">
        <v>133519</v>
      </c>
      <c r="H2613" s="169">
        <v>12483</v>
      </c>
      <c r="I2613"/>
      <c r="J2613"/>
      <c r="K2613"/>
      <c r="L2613"/>
      <c r="M2613"/>
      <c r="N2613"/>
    </row>
    <row r="2614" spans="2:14" ht="15" customHeight="1" x14ac:dyDescent="0.25">
      <c r="B2614" s="168">
        <v>2011</v>
      </c>
      <c r="C2614" s="168"/>
      <c r="D2614" s="169">
        <v>24</v>
      </c>
      <c r="E2614" s="169">
        <v>1284396</v>
      </c>
      <c r="F2614" s="169">
        <v>485295</v>
      </c>
      <c r="G2614" s="169">
        <v>155017</v>
      </c>
      <c r="H2614" s="169">
        <v>32743</v>
      </c>
      <c r="I2614"/>
      <c r="J2614"/>
      <c r="K2614"/>
      <c r="L2614"/>
      <c r="M2614"/>
      <c r="N2614"/>
    </row>
    <row r="2615" spans="2:14" ht="15" customHeight="1" x14ac:dyDescent="0.25">
      <c r="B2615" s="168">
        <v>2010</v>
      </c>
      <c r="C2615" s="168"/>
      <c r="D2615" s="169">
        <v>20</v>
      </c>
      <c r="E2615" s="169">
        <v>1168812</v>
      </c>
      <c r="F2615" s="169">
        <v>456267</v>
      </c>
      <c r="G2615" s="169">
        <v>149192</v>
      </c>
      <c r="H2615" s="169">
        <v>21894</v>
      </c>
      <c r="I2615"/>
      <c r="J2615"/>
      <c r="K2615"/>
      <c r="L2615"/>
      <c r="M2615"/>
      <c r="N2615"/>
    </row>
    <row r="2616" spans="2:14" ht="15" customHeight="1" x14ac:dyDescent="0.25">
      <c r="B2616" s="168">
        <v>2009</v>
      </c>
      <c r="C2616" s="168"/>
      <c r="D2616" s="169">
        <v>18</v>
      </c>
      <c r="E2616" s="169">
        <v>941299</v>
      </c>
      <c r="F2616" s="169">
        <v>336834</v>
      </c>
      <c r="G2616" s="169">
        <v>107305</v>
      </c>
      <c r="H2616" s="169">
        <v>15263</v>
      </c>
      <c r="I2616"/>
      <c r="J2616"/>
      <c r="K2616"/>
      <c r="L2616"/>
      <c r="M2616"/>
      <c r="N2616"/>
    </row>
    <row r="2617" spans="2:14" ht="15" customHeight="1" x14ac:dyDescent="0.25">
      <c r="B2617" s="168">
        <v>2008</v>
      </c>
      <c r="C2617" s="168"/>
      <c r="D2617" s="169">
        <v>15</v>
      </c>
      <c r="E2617" s="169">
        <v>840600</v>
      </c>
      <c r="F2617" s="169">
        <v>285345</v>
      </c>
      <c r="G2617" s="169">
        <v>65868</v>
      </c>
      <c r="H2617" s="169">
        <v>19559</v>
      </c>
      <c r="I2617"/>
      <c r="J2617"/>
      <c r="K2617"/>
      <c r="L2617"/>
      <c r="M2617"/>
      <c r="N2617"/>
    </row>
    <row r="2618" spans="2:14" ht="15" customHeight="1" x14ac:dyDescent="0.25">
      <c r="B2618" s="258" t="s">
        <v>40</v>
      </c>
      <c r="C2618" s="184"/>
      <c r="D2618" s="184"/>
      <c r="E2618" s="184"/>
      <c r="F2618" s="184"/>
      <c r="G2618" s="184"/>
      <c r="H2618" s="184"/>
      <c r="I2618"/>
      <c r="J2618"/>
      <c r="K2618"/>
      <c r="L2618"/>
      <c r="M2618"/>
      <c r="N2618"/>
    </row>
    <row r="2619" spans="2:14" ht="15" customHeight="1" x14ac:dyDescent="0.25">
      <c r="B2619" s="187" t="s">
        <v>312</v>
      </c>
      <c r="C2619" s="187"/>
      <c r="D2619" s="187"/>
      <c r="E2619" s="187"/>
      <c r="F2619" s="187"/>
      <c r="G2619" s="187"/>
      <c r="H2619" s="187"/>
      <c r="I2619"/>
      <c r="J2619"/>
      <c r="K2619"/>
      <c r="L2619"/>
      <c r="M2619"/>
      <c r="N2619"/>
    </row>
    <row r="2620" spans="2:14" ht="15" customHeight="1" x14ac:dyDescent="0.25">
      <c r="B2620" s="181">
        <v>2023</v>
      </c>
      <c r="C2620" s="181"/>
      <c r="D2620" s="182">
        <v>42292</v>
      </c>
      <c r="E2620" s="182">
        <v>3194042</v>
      </c>
      <c r="F2620" s="182">
        <v>1536351</v>
      </c>
      <c r="G2620" s="182">
        <v>759481</v>
      </c>
      <c r="H2620" s="182">
        <v>499918</v>
      </c>
      <c r="I2620"/>
      <c r="J2620"/>
      <c r="K2620"/>
      <c r="L2620"/>
      <c r="M2620"/>
      <c r="N2620"/>
    </row>
    <row r="2621" spans="2:14" ht="15" customHeight="1" x14ac:dyDescent="0.25">
      <c r="B2621" s="181">
        <v>2022</v>
      </c>
      <c r="C2621" s="181"/>
      <c r="D2621" s="182">
        <v>41521</v>
      </c>
      <c r="E2621" s="182">
        <v>2969937</v>
      </c>
      <c r="F2621" s="182">
        <v>1450562</v>
      </c>
      <c r="G2621" s="182">
        <v>780275</v>
      </c>
      <c r="H2621" s="182">
        <v>527342</v>
      </c>
      <c r="I2621"/>
      <c r="J2621"/>
      <c r="K2621"/>
      <c r="L2621"/>
      <c r="M2621"/>
      <c r="N2621"/>
    </row>
    <row r="2622" spans="2:14" ht="15" customHeight="1" x14ac:dyDescent="0.25">
      <c r="B2622" s="168">
        <v>2021</v>
      </c>
      <c r="C2622" s="168"/>
      <c r="D2622" s="169">
        <v>39059</v>
      </c>
      <c r="E2622" s="169">
        <v>2769425</v>
      </c>
      <c r="F2622" s="169">
        <v>1353773</v>
      </c>
      <c r="G2622" s="169">
        <v>755608</v>
      </c>
      <c r="H2622" s="169">
        <v>523475</v>
      </c>
      <c r="I2622"/>
      <c r="J2622"/>
      <c r="K2622"/>
      <c r="L2622"/>
      <c r="M2622"/>
      <c r="N2622"/>
    </row>
    <row r="2623" spans="2:14" s="9" customFormat="1" ht="15" customHeight="1" x14ac:dyDescent="0.25">
      <c r="B2623" s="187" t="s">
        <v>313</v>
      </c>
      <c r="C2623" s="187"/>
      <c r="D2623" s="187"/>
      <c r="E2623" s="187"/>
      <c r="F2623" s="187"/>
      <c r="G2623" s="187"/>
      <c r="H2623" s="187"/>
      <c r="I2623"/>
      <c r="J2623"/>
      <c r="K2623"/>
      <c r="L2623"/>
      <c r="M2623"/>
      <c r="N2623"/>
    </row>
    <row r="2624" spans="2:14" s="9" customFormat="1" ht="15" customHeight="1" x14ac:dyDescent="0.25">
      <c r="B2624" s="181">
        <v>2023</v>
      </c>
      <c r="C2624" s="181"/>
      <c r="D2624" s="182">
        <v>18643</v>
      </c>
      <c r="E2624" s="182">
        <v>1258058</v>
      </c>
      <c r="F2624" s="182">
        <v>644063</v>
      </c>
      <c r="G2624" s="182">
        <v>316895</v>
      </c>
      <c r="H2624" s="182">
        <v>217178</v>
      </c>
      <c r="I2624"/>
      <c r="J2624"/>
      <c r="K2624"/>
      <c r="L2624"/>
      <c r="M2624"/>
      <c r="N2624"/>
    </row>
    <row r="2625" spans="2:14" s="9" customFormat="1" ht="15" customHeight="1" x14ac:dyDescent="0.25">
      <c r="B2625" s="181">
        <v>2022</v>
      </c>
      <c r="C2625" s="181"/>
      <c r="D2625" s="182">
        <v>18359</v>
      </c>
      <c r="E2625" s="182">
        <v>1133400</v>
      </c>
      <c r="F2625" s="182">
        <v>575030</v>
      </c>
      <c r="G2625" s="182">
        <v>295704</v>
      </c>
      <c r="H2625" s="182">
        <v>205972</v>
      </c>
      <c r="I2625"/>
      <c r="J2625"/>
      <c r="K2625"/>
      <c r="L2625"/>
      <c r="M2625"/>
      <c r="N2625"/>
    </row>
    <row r="2626" spans="2:14" s="9" customFormat="1" ht="15" customHeight="1" x14ac:dyDescent="0.25">
      <c r="B2626" s="168">
        <v>2021</v>
      </c>
      <c r="C2626" s="168"/>
      <c r="D2626" s="169">
        <v>17225</v>
      </c>
      <c r="E2626" s="169">
        <v>1068093</v>
      </c>
      <c r="F2626" s="169">
        <v>549712</v>
      </c>
      <c r="G2626" s="169">
        <v>303076</v>
      </c>
      <c r="H2626" s="169">
        <v>208194</v>
      </c>
      <c r="I2626"/>
      <c r="J2626"/>
      <c r="K2626"/>
      <c r="L2626"/>
      <c r="M2626"/>
      <c r="N2626"/>
    </row>
    <row r="2627" spans="2:14" s="10" customFormat="1" ht="15" customHeight="1" x14ac:dyDescent="0.25">
      <c r="B2627" s="187" t="s">
        <v>624</v>
      </c>
      <c r="C2627" s="187"/>
      <c r="D2627" s="187"/>
      <c r="E2627" s="187"/>
      <c r="F2627" s="187"/>
      <c r="G2627" s="187"/>
      <c r="H2627" s="187"/>
      <c r="I2627"/>
      <c r="J2627"/>
      <c r="K2627"/>
      <c r="L2627"/>
      <c r="M2627"/>
      <c r="N2627"/>
    </row>
    <row r="2628" spans="2:14" s="10" customFormat="1" ht="15" customHeight="1" x14ac:dyDescent="0.25">
      <c r="B2628" s="181">
        <v>2023</v>
      </c>
      <c r="C2628" s="181"/>
      <c r="D2628" s="182">
        <v>7034</v>
      </c>
      <c r="E2628" s="182">
        <v>424275</v>
      </c>
      <c r="F2628" s="182">
        <v>223887</v>
      </c>
      <c r="G2628" s="182">
        <v>90124</v>
      </c>
      <c r="H2628" s="182">
        <v>57834</v>
      </c>
      <c r="I2628"/>
      <c r="J2628"/>
      <c r="K2628"/>
      <c r="L2628"/>
      <c r="M2628"/>
      <c r="N2628"/>
    </row>
    <row r="2629" spans="2:14" s="10" customFormat="1" ht="15" customHeight="1" x14ac:dyDescent="0.25">
      <c r="B2629" s="181">
        <v>2022</v>
      </c>
      <c r="C2629" s="181"/>
      <c r="D2629" s="182">
        <v>6867</v>
      </c>
      <c r="E2629" s="182">
        <v>370407</v>
      </c>
      <c r="F2629" s="182">
        <v>193965</v>
      </c>
      <c r="G2629" s="182">
        <v>85156</v>
      </c>
      <c r="H2629" s="182">
        <v>59556</v>
      </c>
      <c r="I2629"/>
      <c r="J2629"/>
      <c r="K2629"/>
      <c r="L2629"/>
      <c r="M2629"/>
      <c r="N2629"/>
    </row>
    <row r="2630" spans="2:14" s="10" customFormat="1" ht="15" customHeight="1" x14ac:dyDescent="0.25">
      <c r="B2630" s="168">
        <v>2021</v>
      </c>
      <c r="C2630" s="168"/>
      <c r="D2630" s="169">
        <v>6430</v>
      </c>
      <c r="E2630" s="169">
        <v>337174</v>
      </c>
      <c r="F2630" s="169">
        <v>178281</v>
      </c>
      <c r="G2630" s="169">
        <v>82254</v>
      </c>
      <c r="H2630" s="169">
        <v>58580</v>
      </c>
      <c r="I2630"/>
      <c r="J2630"/>
      <c r="K2630"/>
      <c r="L2630"/>
      <c r="M2630"/>
      <c r="N2630"/>
    </row>
    <row r="2631" spans="2:14" s="10" customFormat="1" ht="15" customHeight="1" x14ac:dyDescent="0.25">
      <c r="B2631" s="187" t="s">
        <v>625</v>
      </c>
      <c r="C2631" s="187"/>
      <c r="D2631" s="187"/>
      <c r="E2631" s="187"/>
      <c r="F2631" s="187"/>
      <c r="G2631" s="187"/>
      <c r="H2631" s="187"/>
      <c r="I2631"/>
      <c r="J2631"/>
      <c r="K2631"/>
      <c r="L2631"/>
      <c r="M2631"/>
      <c r="N2631"/>
    </row>
    <row r="2632" spans="2:14" s="10" customFormat="1" ht="15" customHeight="1" x14ac:dyDescent="0.25">
      <c r="B2632" s="181">
        <v>2023</v>
      </c>
      <c r="C2632" s="181"/>
      <c r="D2632" s="182">
        <v>28765</v>
      </c>
      <c r="E2632" s="182">
        <v>4737516</v>
      </c>
      <c r="F2632" s="182">
        <v>2072510</v>
      </c>
      <c r="G2632" s="182">
        <v>795168</v>
      </c>
      <c r="H2632" s="182">
        <v>462897</v>
      </c>
      <c r="I2632"/>
      <c r="J2632"/>
      <c r="K2632"/>
      <c r="L2632"/>
      <c r="M2632"/>
      <c r="N2632"/>
    </row>
    <row r="2633" spans="2:14" s="10" customFormat="1" ht="15" customHeight="1" x14ac:dyDescent="0.25">
      <c r="B2633" s="181">
        <v>2022</v>
      </c>
      <c r="C2633" s="181"/>
      <c r="D2633" s="182">
        <v>27965</v>
      </c>
      <c r="E2633" s="182">
        <v>4160933</v>
      </c>
      <c r="F2633" s="182">
        <v>1836163</v>
      </c>
      <c r="G2633" s="182">
        <v>741134</v>
      </c>
      <c r="H2633" s="182">
        <v>435931</v>
      </c>
      <c r="I2633"/>
      <c r="J2633"/>
      <c r="K2633"/>
      <c r="L2633"/>
      <c r="M2633"/>
      <c r="N2633"/>
    </row>
    <row r="2634" spans="2:14" s="10" customFormat="1" ht="15" customHeight="1" x14ac:dyDescent="0.25">
      <c r="B2634" s="168">
        <v>2021</v>
      </c>
      <c r="C2634" s="168"/>
      <c r="D2634" s="169">
        <v>26633</v>
      </c>
      <c r="E2634" s="169">
        <v>4015478</v>
      </c>
      <c r="F2634" s="169">
        <v>1781698</v>
      </c>
      <c r="G2634" s="169">
        <v>724879</v>
      </c>
      <c r="H2634" s="169">
        <v>447535</v>
      </c>
      <c r="I2634"/>
      <c r="J2634"/>
      <c r="K2634"/>
      <c r="L2634"/>
      <c r="M2634"/>
      <c r="N2634"/>
    </row>
    <row r="2635" spans="2:14" ht="15" customHeight="1" x14ac:dyDescent="0.25">
      <c r="B2635" s="187" t="s">
        <v>626</v>
      </c>
      <c r="C2635" s="187"/>
      <c r="D2635" s="187"/>
      <c r="E2635" s="187"/>
      <c r="F2635" s="187"/>
      <c r="G2635" s="187"/>
      <c r="H2635" s="187"/>
      <c r="I2635"/>
      <c r="J2635"/>
      <c r="K2635"/>
      <c r="L2635"/>
      <c r="M2635"/>
      <c r="N2635"/>
    </row>
    <row r="2636" spans="2:14" ht="15" customHeight="1" x14ac:dyDescent="0.25">
      <c r="B2636" s="181">
        <v>2023</v>
      </c>
      <c r="C2636" s="181"/>
      <c r="D2636" s="182">
        <v>8340</v>
      </c>
      <c r="E2636" s="182">
        <v>452144</v>
      </c>
      <c r="F2636" s="182">
        <v>243778</v>
      </c>
      <c r="G2636" s="182">
        <v>103387</v>
      </c>
      <c r="H2636" s="182">
        <v>72280</v>
      </c>
      <c r="I2636"/>
      <c r="J2636"/>
      <c r="K2636"/>
      <c r="L2636"/>
      <c r="M2636"/>
      <c r="N2636"/>
    </row>
    <row r="2637" spans="2:14" ht="15" customHeight="1" x14ac:dyDescent="0.25">
      <c r="B2637" s="181">
        <v>2022</v>
      </c>
      <c r="C2637" s="181"/>
      <c r="D2637" s="182">
        <v>8213</v>
      </c>
      <c r="E2637" s="182">
        <v>413748</v>
      </c>
      <c r="F2637" s="182">
        <v>220212</v>
      </c>
      <c r="G2637" s="182">
        <v>98994</v>
      </c>
      <c r="H2637" s="182">
        <v>63915</v>
      </c>
      <c r="I2637"/>
      <c r="J2637"/>
      <c r="K2637"/>
      <c r="L2637"/>
      <c r="M2637"/>
      <c r="N2637"/>
    </row>
    <row r="2638" spans="2:14" ht="15" customHeight="1" x14ac:dyDescent="0.25">
      <c r="B2638" s="168">
        <v>2021</v>
      </c>
      <c r="C2638" s="168"/>
      <c r="D2638" s="169">
        <v>7763</v>
      </c>
      <c r="E2638" s="169">
        <v>378087</v>
      </c>
      <c r="F2638" s="169">
        <v>202720</v>
      </c>
      <c r="G2638" s="169">
        <v>97431</v>
      </c>
      <c r="H2638" s="169">
        <v>69424</v>
      </c>
      <c r="I2638"/>
      <c r="J2638"/>
      <c r="K2638"/>
      <c r="L2638"/>
      <c r="M2638"/>
      <c r="N2638"/>
    </row>
    <row r="2639" spans="2:14" ht="15" customHeight="1" x14ac:dyDescent="0.25">
      <c r="B2639" s="187" t="s">
        <v>314</v>
      </c>
      <c r="C2639" s="187"/>
      <c r="D2639" s="187"/>
      <c r="E2639" s="187"/>
      <c r="F2639" s="187"/>
      <c r="G2639" s="187"/>
      <c r="H2639" s="187"/>
      <c r="I2639"/>
      <c r="J2639"/>
      <c r="K2639"/>
      <c r="L2639"/>
      <c r="M2639"/>
      <c r="N2639"/>
    </row>
    <row r="2640" spans="2:14" ht="15" customHeight="1" x14ac:dyDescent="0.25">
      <c r="B2640" s="181">
        <v>2023</v>
      </c>
      <c r="C2640" s="181"/>
      <c r="D2640" s="182">
        <v>3989</v>
      </c>
      <c r="E2640" s="182">
        <v>202570</v>
      </c>
      <c r="F2640" s="182">
        <v>104850</v>
      </c>
      <c r="G2640" s="182">
        <v>48331</v>
      </c>
      <c r="H2640" s="182">
        <v>42265</v>
      </c>
      <c r="I2640"/>
      <c r="J2640"/>
      <c r="K2640"/>
      <c r="L2640"/>
      <c r="M2640"/>
      <c r="N2640"/>
    </row>
    <row r="2641" spans="2:14" ht="15" customHeight="1" x14ac:dyDescent="0.25">
      <c r="B2641" s="181">
        <v>2022</v>
      </c>
      <c r="C2641" s="181"/>
      <c r="D2641" s="182">
        <v>3921</v>
      </c>
      <c r="E2641" s="182">
        <v>174676</v>
      </c>
      <c r="F2641" s="182">
        <v>87992</v>
      </c>
      <c r="G2641" s="182">
        <v>44516</v>
      </c>
      <c r="H2641" s="182">
        <v>49995</v>
      </c>
      <c r="I2641"/>
      <c r="J2641"/>
      <c r="K2641"/>
      <c r="L2641"/>
      <c r="M2641"/>
      <c r="N2641"/>
    </row>
    <row r="2642" spans="2:14" ht="15" customHeight="1" x14ac:dyDescent="0.25">
      <c r="B2642" s="168">
        <v>2021</v>
      </c>
      <c r="C2642" s="168"/>
      <c r="D2642" s="169">
        <v>3706</v>
      </c>
      <c r="E2642" s="169">
        <v>164918</v>
      </c>
      <c r="F2642" s="169">
        <v>84311</v>
      </c>
      <c r="G2642" s="169">
        <v>45442</v>
      </c>
      <c r="H2642" s="169">
        <v>86829</v>
      </c>
      <c r="I2642"/>
      <c r="J2642"/>
      <c r="K2642"/>
      <c r="L2642"/>
      <c r="M2642"/>
      <c r="N2642"/>
    </row>
    <row r="2643" spans="2:14" ht="15" customHeight="1" x14ac:dyDescent="0.25">
      <c r="B2643" s="187" t="s">
        <v>315</v>
      </c>
      <c r="C2643" s="187"/>
      <c r="D2643" s="187"/>
      <c r="E2643" s="187"/>
      <c r="F2643" s="187"/>
      <c r="G2643" s="187"/>
      <c r="H2643" s="187"/>
      <c r="I2643"/>
      <c r="J2643"/>
      <c r="K2643"/>
      <c r="L2643"/>
      <c r="M2643"/>
      <c r="N2643"/>
    </row>
    <row r="2644" spans="2:14" ht="15" customHeight="1" x14ac:dyDescent="0.25">
      <c r="B2644" s="181">
        <v>2023</v>
      </c>
      <c r="C2644" s="181"/>
      <c r="D2644" s="182">
        <v>4602</v>
      </c>
      <c r="E2644" s="182">
        <v>423236</v>
      </c>
      <c r="F2644" s="182">
        <v>204311</v>
      </c>
      <c r="G2644" s="182">
        <v>98320</v>
      </c>
      <c r="H2644" s="182">
        <v>71149</v>
      </c>
      <c r="I2644"/>
      <c r="J2644"/>
      <c r="K2644"/>
      <c r="L2644"/>
      <c r="M2644"/>
      <c r="N2644"/>
    </row>
    <row r="2645" spans="2:14" ht="15" customHeight="1" x14ac:dyDescent="0.25">
      <c r="B2645" s="181">
        <v>2022</v>
      </c>
      <c r="C2645" s="181"/>
      <c r="D2645" s="182">
        <v>4403</v>
      </c>
      <c r="E2645" s="182">
        <v>393051</v>
      </c>
      <c r="F2645" s="182">
        <v>187105</v>
      </c>
      <c r="G2645" s="182">
        <v>91378</v>
      </c>
      <c r="H2645" s="182">
        <v>87395</v>
      </c>
      <c r="I2645"/>
      <c r="J2645"/>
      <c r="K2645"/>
      <c r="L2645"/>
      <c r="M2645"/>
      <c r="N2645"/>
    </row>
    <row r="2646" spans="2:14" ht="15" customHeight="1" x14ac:dyDescent="0.25">
      <c r="B2646" s="168">
        <v>2021</v>
      </c>
      <c r="C2646" s="168"/>
      <c r="D2646" s="169">
        <v>4191</v>
      </c>
      <c r="E2646" s="169">
        <v>366182</v>
      </c>
      <c r="F2646" s="169">
        <v>176736</v>
      </c>
      <c r="G2646" s="169">
        <v>92131</v>
      </c>
      <c r="H2646" s="169">
        <v>66245</v>
      </c>
      <c r="I2646"/>
      <c r="J2646"/>
      <c r="K2646"/>
      <c r="L2646"/>
      <c r="M2646"/>
      <c r="N2646"/>
    </row>
    <row r="2647" spans="2:14" ht="15" customHeight="1" x14ac:dyDescent="0.25">
      <c r="B2647" s="187" t="s">
        <v>516</v>
      </c>
      <c r="C2647" s="187"/>
      <c r="D2647" s="187"/>
      <c r="E2647" s="187"/>
      <c r="F2647" s="187"/>
      <c r="G2647" s="187"/>
      <c r="H2647" s="187"/>
      <c r="I2647"/>
      <c r="J2647"/>
      <c r="K2647"/>
      <c r="L2647"/>
      <c r="M2647"/>
      <c r="N2647"/>
    </row>
    <row r="2648" spans="2:14" ht="15" customHeight="1" x14ac:dyDescent="0.25">
      <c r="B2648" s="181">
        <v>2023</v>
      </c>
      <c r="C2648" s="181"/>
      <c r="D2648" s="182">
        <v>2248</v>
      </c>
      <c r="E2648" s="182">
        <v>130231</v>
      </c>
      <c r="F2648" s="182">
        <v>65396</v>
      </c>
      <c r="G2648" s="182">
        <v>34229</v>
      </c>
      <c r="H2648" s="182">
        <v>32550</v>
      </c>
      <c r="I2648"/>
      <c r="J2648"/>
      <c r="K2648"/>
      <c r="L2648"/>
      <c r="M2648"/>
      <c r="N2648"/>
    </row>
    <row r="2649" spans="2:14" ht="15" customHeight="1" x14ac:dyDescent="0.25">
      <c r="B2649" s="181">
        <v>2022</v>
      </c>
      <c r="C2649" s="181"/>
      <c r="D2649" s="182">
        <v>2142</v>
      </c>
      <c r="E2649" s="182">
        <v>118512</v>
      </c>
      <c r="F2649" s="182">
        <v>59251</v>
      </c>
      <c r="G2649" s="182">
        <v>32010</v>
      </c>
      <c r="H2649" s="182">
        <v>21027</v>
      </c>
      <c r="I2649"/>
      <c r="J2649"/>
      <c r="K2649"/>
      <c r="L2649"/>
      <c r="M2649"/>
      <c r="N2649"/>
    </row>
    <row r="2650" spans="2:14" ht="15" customHeight="1" x14ac:dyDescent="0.25">
      <c r="B2650" s="168">
        <v>2021</v>
      </c>
      <c r="C2650" s="168"/>
      <c r="D2650" s="169">
        <v>1979</v>
      </c>
      <c r="E2650" s="169">
        <v>109628</v>
      </c>
      <c r="F2650" s="169">
        <v>56634</v>
      </c>
      <c r="G2650" s="169">
        <v>33176</v>
      </c>
      <c r="H2650" s="169">
        <v>23493</v>
      </c>
      <c r="I2650"/>
      <c r="J2650"/>
      <c r="K2650"/>
      <c r="L2650"/>
      <c r="M2650"/>
      <c r="N2650"/>
    </row>
    <row r="2651" spans="2:14" s="8" customFormat="1" ht="15" customHeight="1" x14ac:dyDescent="0.25">
      <c r="B2651" s="187" t="s">
        <v>533</v>
      </c>
      <c r="C2651" s="187"/>
      <c r="D2651" s="187"/>
      <c r="E2651" s="187"/>
      <c r="F2651" s="187"/>
      <c r="G2651" s="187"/>
      <c r="H2651" s="187"/>
      <c r="I2651"/>
      <c r="J2651"/>
      <c r="K2651"/>
      <c r="L2651"/>
      <c r="M2651"/>
      <c r="N2651"/>
    </row>
    <row r="2652" spans="2:14" s="8" customFormat="1" ht="15" customHeight="1" x14ac:dyDescent="0.25">
      <c r="B2652" s="181">
        <v>2023</v>
      </c>
      <c r="C2652" s="181"/>
      <c r="D2652" s="182">
        <v>2645</v>
      </c>
      <c r="E2652" s="182">
        <v>186395</v>
      </c>
      <c r="F2652" s="182">
        <v>87634</v>
      </c>
      <c r="G2652" s="182">
        <v>46503</v>
      </c>
      <c r="H2652" s="182">
        <v>30370</v>
      </c>
      <c r="I2652"/>
      <c r="J2652"/>
      <c r="K2652"/>
      <c r="L2652"/>
      <c r="M2652"/>
      <c r="N2652"/>
    </row>
    <row r="2653" spans="2:14" s="8" customFormat="1" ht="15" customHeight="1" x14ac:dyDescent="0.25">
      <c r="B2653" s="181">
        <v>2022</v>
      </c>
      <c r="C2653" s="181"/>
      <c r="D2653" s="182">
        <v>2648</v>
      </c>
      <c r="E2653" s="182">
        <v>177296</v>
      </c>
      <c r="F2653" s="182">
        <v>83375</v>
      </c>
      <c r="G2653" s="182">
        <v>48259</v>
      </c>
      <c r="H2653" s="182">
        <v>35504</v>
      </c>
      <c r="I2653"/>
      <c r="J2653"/>
      <c r="K2653"/>
      <c r="L2653"/>
      <c r="M2653"/>
      <c r="N2653"/>
    </row>
    <row r="2654" spans="2:14" s="8" customFormat="1" ht="15" customHeight="1" x14ac:dyDescent="0.25">
      <c r="B2654" s="168">
        <v>2021</v>
      </c>
      <c r="C2654" s="168"/>
      <c r="D2654" s="169">
        <v>2488</v>
      </c>
      <c r="E2654" s="169">
        <v>161170</v>
      </c>
      <c r="F2654" s="169">
        <v>76223</v>
      </c>
      <c r="G2654" s="169">
        <v>44723</v>
      </c>
      <c r="H2654" s="169">
        <v>30990</v>
      </c>
      <c r="I2654"/>
      <c r="J2654"/>
      <c r="K2654"/>
      <c r="L2654"/>
      <c r="M2654"/>
      <c r="N2654"/>
    </row>
    <row r="2655" spans="2:14" s="9" customFormat="1" ht="15" customHeight="1" x14ac:dyDescent="0.25">
      <c r="B2655" s="258" t="s">
        <v>32</v>
      </c>
      <c r="C2655" s="184"/>
      <c r="D2655" s="184"/>
      <c r="E2655" s="184"/>
      <c r="F2655" s="184"/>
      <c r="G2655" s="184"/>
      <c r="H2655" s="184"/>
      <c r="I2655"/>
      <c r="J2655"/>
      <c r="K2655"/>
      <c r="L2655"/>
      <c r="M2655"/>
      <c r="N2655"/>
    </row>
    <row r="2656" spans="2:14" s="9" customFormat="1" ht="15" customHeight="1" x14ac:dyDescent="0.25">
      <c r="B2656" s="187" t="s">
        <v>389</v>
      </c>
      <c r="C2656" s="187"/>
      <c r="D2656" s="187"/>
      <c r="E2656" s="187"/>
      <c r="F2656" s="187"/>
      <c r="G2656" s="187"/>
      <c r="H2656" s="187"/>
      <c r="I2656"/>
      <c r="J2656"/>
      <c r="K2656"/>
      <c r="L2656"/>
      <c r="M2656"/>
      <c r="N2656"/>
    </row>
    <row r="2657" spans="2:14" s="9" customFormat="1" ht="15" customHeight="1" x14ac:dyDescent="0.25">
      <c r="B2657" s="181">
        <v>2023</v>
      </c>
      <c r="C2657" s="181"/>
      <c r="D2657" s="182">
        <v>47478</v>
      </c>
      <c r="E2657" s="182">
        <v>4499697</v>
      </c>
      <c r="F2657" s="182">
        <v>2242376</v>
      </c>
      <c r="G2657" s="182">
        <v>922545</v>
      </c>
      <c r="H2657" s="182">
        <v>705991</v>
      </c>
      <c r="I2657"/>
      <c r="J2657"/>
      <c r="K2657"/>
      <c r="L2657"/>
      <c r="M2657"/>
      <c r="N2657"/>
    </row>
    <row r="2658" spans="2:14" s="9" customFormat="1" ht="15" customHeight="1" x14ac:dyDescent="0.25">
      <c r="B2658" s="181">
        <v>2022</v>
      </c>
      <c r="C2658" s="181"/>
      <c r="D2658" s="182">
        <v>44294</v>
      </c>
      <c r="E2658" s="182">
        <v>3871124</v>
      </c>
      <c r="F2658" s="182">
        <v>1969501</v>
      </c>
      <c r="G2658" s="182">
        <v>882466</v>
      </c>
      <c r="H2658" s="182">
        <v>610805</v>
      </c>
      <c r="I2658"/>
      <c r="J2658"/>
      <c r="K2658"/>
      <c r="L2658"/>
      <c r="M2658"/>
      <c r="N2658"/>
    </row>
    <row r="2659" spans="2:14" s="9" customFormat="1" ht="15" customHeight="1" x14ac:dyDescent="0.25">
      <c r="B2659" s="181">
        <v>2021</v>
      </c>
      <c r="C2659" s="181"/>
      <c r="D2659" s="182">
        <v>38608</v>
      </c>
      <c r="E2659" s="182">
        <v>2461658</v>
      </c>
      <c r="F2659" s="182">
        <v>1231629</v>
      </c>
      <c r="G2659" s="182">
        <v>384381</v>
      </c>
      <c r="H2659" s="182">
        <v>196529</v>
      </c>
      <c r="I2659"/>
      <c r="J2659"/>
      <c r="K2659"/>
      <c r="L2659"/>
      <c r="M2659"/>
      <c r="N2659"/>
    </row>
    <row r="2660" spans="2:14" s="9" customFormat="1" ht="15" customHeight="1" x14ac:dyDescent="0.25">
      <c r="B2660" s="168">
        <v>2020</v>
      </c>
      <c r="C2660" s="168"/>
      <c r="D2660" s="169">
        <v>37113</v>
      </c>
      <c r="E2660" s="169">
        <v>2088089</v>
      </c>
      <c r="F2660" s="169">
        <v>958847</v>
      </c>
      <c r="G2660" s="169">
        <v>130302</v>
      </c>
      <c r="H2660" s="169">
        <v>54721</v>
      </c>
      <c r="I2660"/>
      <c r="J2660"/>
      <c r="K2660"/>
      <c r="L2660"/>
      <c r="M2660"/>
      <c r="N2660"/>
    </row>
    <row r="2661" spans="2:14" s="9" customFormat="1" ht="15" customHeight="1" x14ac:dyDescent="0.25">
      <c r="B2661" s="168">
        <v>2019</v>
      </c>
      <c r="C2661" s="168"/>
      <c r="D2661" s="169">
        <v>38287</v>
      </c>
      <c r="E2661" s="169">
        <v>3088672</v>
      </c>
      <c r="F2661" s="169">
        <v>1544007</v>
      </c>
      <c r="G2661" s="169">
        <v>643149</v>
      </c>
      <c r="H2661" s="169">
        <v>493970</v>
      </c>
      <c r="I2661"/>
      <c r="J2661"/>
      <c r="K2661"/>
      <c r="L2661"/>
      <c r="M2661"/>
      <c r="N2661"/>
    </row>
    <row r="2662" spans="2:14" s="9" customFormat="1" ht="15" customHeight="1" x14ac:dyDescent="0.25">
      <c r="B2662" s="168">
        <v>2018</v>
      </c>
      <c r="C2662" s="168"/>
      <c r="D2662" s="169">
        <v>36689</v>
      </c>
      <c r="E2662" s="169">
        <v>2716759</v>
      </c>
      <c r="F2662" s="169">
        <v>1392205</v>
      </c>
      <c r="G2662" s="169">
        <v>611775</v>
      </c>
      <c r="H2662" s="169">
        <v>330385</v>
      </c>
      <c r="I2662"/>
      <c r="J2662"/>
      <c r="K2662"/>
      <c r="L2662"/>
      <c r="M2662"/>
      <c r="N2662"/>
    </row>
    <row r="2663" spans="2:14" ht="15" customHeight="1" x14ac:dyDescent="0.25">
      <c r="B2663" s="168">
        <v>2017</v>
      </c>
      <c r="C2663" s="168"/>
      <c r="D2663" s="169">
        <v>35742</v>
      </c>
      <c r="E2663" s="169">
        <v>2531115</v>
      </c>
      <c r="F2663" s="169">
        <v>1339813</v>
      </c>
      <c r="G2663" s="169">
        <v>630684</v>
      </c>
      <c r="H2663" s="169">
        <v>391258</v>
      </c>
      <c r="I2663"/>
      <c r="J2663"/>
      <c r="K2663"/>
      <c r="L2663"/>
      <c r="M2663"/>
      <c r="N2663"/>
    </row>
    <row r="2664" spans="2:14" ht="15" customHeight="1" x14ac:dyDescent="0.25">
      <c r="B2664" s="168">
        <v>2016</v>
      </c>
      <c r="C2664" s="168"/>
      <c r="D2664" s="169">
        <v>32815</v>
      </c>
      <c r="E2664" s="169">
        <v>2108026</v>
      </c>
      <c r="F2664" s="169">
        <v>1050309</v>
      </c>
      <c r="G2664" s="169">
        <v>432796</v>
      </c>
      <c r="H2664" s="169">
        <v>226078</v>
      </c>
      <c r="I2664"/>
      <c r="J2664"/>
      <c r="K2664"/>
      <c r="L2664"/>
      <c r="M2664"/>
      <c r="N2664"/>
    </row>
    <row r="2665" spans="2:14" ht="15" customHeight="1" x14ac:dyDescent="0.25">
      <c r="B2665" s="168">
        <v>2015</v>
      </c>
      <c r="C2665" s="168"/>
      <c r="D2665" s="169">
        <v>30471</v>
      </c>
      <c r="E2665" s="169">
        <v>1927363</v>
      </c>
      <c r="F2665" s="169">
        <v>1009159</v>
      </c>
      <c r="G2665" s="169">
        <v>430937</v>
      </c>
      <c r="H2665" s="169">
        <v>214505</v>
      </c>
      <c r="I2665"/>
      <c r="J2665"/>
      <c r="K2665"/>
      <c r="L2665"/>
      <c r="M2665"/>
      <c r="N2665"/>
    </row>
    <row r="2666" spans="2:14" ht="15" customHeight="1" x14ac:dyDescent="0.25">
      <c r="B2666" s="168">
        <v>2014</v>
      </c>
      <c r="C2666" s="168"/>
      <c r="D2666" s="169">
        <v>28844</v>
      </c>
      <c r="E2666" s="169">
        <v>1678469</v>
      </c>
      <c r="F2666" s="169">
        <v>816337</v>
      </c>
      <c r="G2666" s="169">
        <v>306087</v>
      </c>
      <c r="H2666" s="169">
        <v>75166</v>
      </c>
      <c r="I2666"/>
      <c r="J2666"/>
      <c r="K2666"/>
      <c r="L2666"/>
      <c r="M2666"/>
      <c r="N2666"/>
    </row>
    <row r="2667" spans="2:14" ht="15" customHeight="1" x14ac:dyDescent="0.25">
      <c r="B2667" s="168">
        <v>2013</v>
      </c>
      <c r="C2667" s="168"/>
      <c r="D2667" s="169">
        <v>27898</v>
      </c>
      <c r="E2667" s="169">
        <v>1594062</v>
      </c>
      <c r="F2667" s="169">
        <v>813495</v>
      </c>
      <c r="G2667" s="169">
        <v>316887</v>
      </c>
      <c r="H2667" s="169">
        <v>31245</v>
      </c>
      <c r="I2667"/>
      <c r="J2667"/>
      <c r="K2667"/>
      <c r="L2667"/>
      <c r="M2667"/>
      <c r="N2667"/>
    </row>
    <row r="2668" spans="2:14" ht="15" customHeight="1" x14ac:dyDescent="0.25">
      <c r="B2668" s="168">
        <v>2012</v>
      </c>
      <c r="C2668" s="168"/>
      <c r="D2668" s="169">
        <v>28243</v>
      </c>
      <c r="E2668" s="169">
        <v>1584294</v>
      </c>
      <c r="F2668" s="169">
        <v>774528</v>
      </c>
      <c r="G2668" s="169">
        <v>275214</v>
      </c>
      <c r="H2668" s="169">
        <v>-55009</v>
      </c>
      <c r="I2668"/>
      <c r="J2668"/>
      <c r="K2668"/>
      <c r="L2668"/>
      <c r="M2668"/>
      <c r="N2668"/>
    </row>
    <row r="2669" spans="2:14" s="8" customFormat="1" ht="15" customHeight="1" x14ac:dyDescent="0.25">
      <c r="B2669" s="168">
        <v>2011</v>
      </c>
      <c r="C2669" s="168"/>
      <c r="D2669" s="169">
        <v>29626</v>
      </c>
      <c r="E2669" s="169">
        <v>1717795</v>
      </c>
      <c r="F2669" s="169">
        <v>871564</v>
      </c>
      <c r="G2669" s="169">
        <v>369630</v>
      </c>
      <c r="H2669" s="169">
        <v>11375</v>
      </c>
      <c r="I2669"/>
      <c r="J2669"/>
      <c r="K2669"/>
      <c r="L2669"/>
      <c r="M2669"/>
      <c r="N2669"/>
    </row>
    <row r="2670" spans="2:14" s="9" customFormat="1" ht="15" customHeight="1" x14ac:dyDescent="0.25">
      <c r="B2670" s="168">
        <v>2010</v>
      </c>
      <c r="C2670" s="168"/>
      <c r="D2670" s="169">
        <v>29346</v>
      </c>
      <c r="E2670" s="169">
        <v>1793514</v>
      </c>
      <c r="F2670" s="169">
        <v>865010</v>
      </c>
      <c r="G2670" s="169">
        <v>367073</v>
      </c>
      <c r="H2670" s="169">
        <v>56300</v>
      </c>
      <c r="I2670"/>
      <c r="J2670"/>
      <c r="K2670"/>
      <c r="L2670"/>
      <c r="M2670"/>
      <c r="N2670"/>
    </row>
    <row r="2671" spans="2:14" s="9" customFormat="1" ht="15" customHeight="1" x14ac:dyDescent="0.25">
      <c r="B2671" s="168">
        <v>2009</v>
      </c>
      <c r="C2671" s="168"/>
      <c r="D2671" s="169">
        <v>31007</v>
      </c>
      <c r="E2671" s="169">
        <v>1798563</v>
      </c>
      <c r="F2671" s="169">
        <v>863145</v>
      </c>
      <c r="G2671" s="169">
        <v>406020</v>
      </c>
      <c r="H2671" s="169">
        <v>551521</v>
      </c>
      <c r="I2671"/>
      <c r="J2671"/>
      <c r="K2671"/>
      <c r="L2671"/>
      <c r="M2671"/>
      <c r="N2671"/>
    </row>
    <row r="2672" spans="2:14" s="9" customFormat="1" ht="15" customHeight="1" x14ac:dyDescent="0.25">
      <c r="B2672" s="168">
        <v>2008</v>
      </c>
      <c r="C2672" s="168"/>
      <c r="D2672" s="169">
        <v>31446</v>
      </c>
      <c r="E2672" s="169">
        <v>1876811</v>
      </c>
      <c r="F2672" s="169">
        <v>907383</v>
      </c>
      <c r="G2672" s="169">
        <v>457230</v>
      </c>
      <c r="H2672" s="169">
        <v>625953</v>
      </c>
      <c r="I2672"/>
      <c r="J2672"/>
      <c r="K2672"/>
      <c r="L2672"/>
      <c r="M2672"/>
      <c r="N2672"/>
    </row>
    <row r="2673" spans="2:14" ht="15" customHeight="1" x14ac:dyDescent="0.25">
      <c r="B2673" s="258" t="s">
        <v>35</v>
      </c>
      <c r="C2673" s="184"/>
      <c r="D2673" s="184"/>
      <c r="E2673" s="184"/>
      <c r="F2673" s="184"/>
      <c r="G2673" s="184"/>
      <c r="H2673" s="184"/>
      <c r="I2673"/>
      <c r="J2673"/>
      <c r="K2673"/>
      <c r="L2673"/>
      <c r="M2673"/>
      <c r="N2673"/>
    </row>
    <row r="2674" spans="2:14" ht="15" customHeight="1" x14ac:dyDescent="0.25">
      <c r="B2674" s="187" t="s">
        <v>316</v>
      </c>
      <c r="C2674" s="187"/>
      <c r="D2674" s="187"/>
      <c r="E2674" s="187"/>
      <c r="F2674" s="187"/>
      <c r="G2674" s="187"/>
      <c r="H2674" s="187"/>
      <c r="I2674"/>
      <c r="J2674"/>
      <c r="K2674"/>
      <c r="L2674"/>
      <c r="M2674"/>
      <c r="N2674"/>
    </row>
    <row r="2675" spans="2:14" ht="15" customHeight="1" x14ac:dyDescent="0.25">
      <c r="B2675" s="181">
        <v>2023</v>
      </c>
      <c r="C2675" s="181"/>
      <c r="D2675" s="182">
        <v>37440</v>
      </c>
      <c r="E2675" s="182">
        <v>377362</v>
      </c>
      <c r="F2675" s="182">
        <v>319130</v>
      </c>
      <c r="G2675" s="182">
        <v>312649</v>
      </c>
      <c r="H2675" s="182">
        <v>308959</v>
      </c>
      <c r="I2675"/>
      <c r="J2675"/>
      <c r="K2675"/>
      <c r="L2675"/>
      <c r="M2675"/>
      <c r="N2675"/>
    </row>
    <row r="2676" spans="2:14" ht="15" customHeight="1" x14ac:dyDescent="0.25">
      <c r="B2676" s="181">
        <v>2022</v>
      </c>
      <c r="C2676" s="181"/>
      <c r="D2676" s="182">
        <v>34795</v>
      </c>
      <c r="E2676" s="182">
        <v>322841</v>
      </c>
      <c r="F2676" s="182">
        <v>273500</v>
      </c>
      <c r="G2676" s="182">
        <v>268794</v>
      </c>
      <c r="H2676" s="182">
        <v>266639</v>
      </c>
      <c r="I2676"/>
      <c r="J2676"/>
      <c r="K2676"/>
      <c r="L2676"/>
      <c r="M2676"/>
      <c r="N2676"/>
    </row>
    <row r="2677" spans="2:14" ht="15" customHeight="1" x14ac:dyDescent="0.25">
      <c r="B2677" s="168">
        <v>2021</v>
      </c>
      <c r="C2677" s="168"/>
      <c r="D2677" s="169">
        <v>29509</v>
      </c>
      <c r="E2677" s="169">
        <v>238020</v>
      </c>
      <c r="F2677" s="169">
        <v>203104</v>
      </c>
      <c r="G2677" s="169">
        <v>201781</v>
      </c>
      <c r="H2677" s="169">
        <v>199426</v>
      </c>
      <c r="I2677"/>
      <c r="J2677"/>
      <c r="K2677"/>
      <c r="L2677"/>
      <c r="M2677"/>
      <c r="N2677"/>
    </row>
    <row r="2678" spans="2:14" ht="15" customHeight="1" x14ac:dyDescent="0.25">
      <c r="B2678" s="168">
        <v>2020</v>
      </c>
      <c r="C2678" s="168"/>
      <c r="D2678" s="169">
        <v>28122</v>
      </c>
      <c r="E2678" s="169">
        <v>169642</v>
      </c>
      <c r="F2678" s="169">
        <v>123870</v>
      </c>
      <c r="G2678" s="169">
        <v>111440</v>
      </c>
      <c r="H2678" s="169">
        <v>107587</v>
      </c>
      <c r="I2678"/>
      <c r="J2678"/>
      <c r="K2678"/>
      <c r="L2678"/>
      <c r="M2678"/>
      <c r="N2678"/>
    </row>
    <row r="2679" spans="2:14" ht="15" customHeight="1" x14ac:dyDescent="0.25">
      <c r="B2679" s="168">
        <v>2019</v>
      </c>
      <c r="C2679" s="168"/>
      <c r="D2679" s="169">
        <v>29634</v>
      </c>
      <c r="E2679" s="169">
        <v>238397</v>
      </c>
      <c r="F2679" s="169">
        <v>177981</v>
      </c>
      <c r="G2679" s="169">
        <v>165923</v>
      </c>
      <c r="H2679" s="169">
        <v>160184</v>
      </c>
      <c r="I2679"/>
      <c r="J2679"/>
      <c r="K2679"/>
      <c r="L2679"/>
      <c r="M2679"/>
      <c r="N2679"/>
    </row>
    <row r="2680" spans="2:14" ht="15" customHeight="1" x14ac:dyDescent="0.25">
      <c r="B2680" s="168">
        <v>2018</v>
      </c>
      <c r="C2680" s="168"/>
      <c r="D2680" s="169">
        <v>28707</v>
      </c>
      <c r="E2680" s="169">
        <v>223760</v>
      </c>
      <c r="F2680" s="169">
        <v>170117</v>
      </c>
      <c r="G2680" s="169">
        <v>158063</v>
      </c>
      <c r="H2680" s="169">
        <v>153189</v>
      </c>
      <c r="I2680"/>
      <c r="J2680"/>
      <c r="K2680"/>
      <c r="L2680"/>
      <c r="M2680"/>
      <c r="N2680"/>
    </row>
    <row r="2681" spans="2:14" ht="15" customHeight="1" x14ac:dyDescent="0.25">
      <c r="B2681" s="168">
        <v>2017</v>
      </c>
      <c r="C2681" s="168"/>
      <c r="D2681" s="169">
        <v>28617</v>
      </c>
      <c r="E2681" s="169">
        <v>218711</v>
      </c>
      <c r="F2681" s="169">
        <v>164026</v>
      </c>
      <c r="G2681" s="169">
        <v>152817</v>
      </c>
      <c r="H2681" s="169">
        <v>148071</v>
      </c>
      <c r="I2681"/>
      <c r="J2681"/>
      <c r="K2681"/>
      <c r="L2681"/>
      <c r="M2681"/>
      <c r="N2681"/>
    </row>
    <row r="2682" spans="2:14" ht="15" customHeight="1" x14ac:dyDescent="0.25">
      <c r="B2682" s="168">
        <v>2016</v>
      </c>
      <c r="C2682" s="168"/>
      <c r="D2682" s="169">
        <v>26704</v>
      </c>
      <c r="E2682" s="169">
        <v>193914</v>
      </c>
      <c r="F2682" s="169">
        <v>146177</v>
      </c>
      <c r="G2682" s="169">
        <v>136252</v>
      </c>
      <c r="H2682" s="169">
        <v>131657</v>
      </c>
      <c r="I2682"/>
      <c r="J2682"/>
      <c r="K2682"/>
      <c r="L2682"/>
      <c r="M2682"/>
      <c r="N2682"/>
    </row>
    <row r="2683" spans="2:14" ht="15" customHeight="1" x14ac:dyDescent="0.25">
      <c r="B2683" s="168">
        <v>2015</v>
      </c>
      <c r="C2683" s="168"/>
      <c r="D2683" s="169">
        <v>25047</v>
      </c>
      <c r="E2683" s="169">
        <v>177105</v>
      </c>
      <c r="F2683" s="169">
        <v>132721</v>
      </c>
      <c r="G2683" s="169">
        <v>123207</v>
      </c>
      <c r="H2683" s="169">
        <v>118811</v>
      </c>
      <c r="I2683"/>
      <c r="J2683"/>
      <c r="K2683"/>
      <c r="L2683"/>
      <c r="M2683"/>
      <c r="N2683"/>
    </row>
    <row r="2684" spans="2:14" ht="15" customHeight="1" x14ac:dyDescent="0.25">
      <c r="B2684" s="168">
        <v>2014</v>
      </c>
      <c r="C2684" s="168"/>
      <c r="D2684" s="169">
        <v>23857</v>
      </c>
      <c r="E2684" s="169">
        <v>165552</v>
      </c>
      <c r="F2684" s="169">
        <v>126314</v>
      </c>
      <c r="G2684" s="169">
        <v>117472</v>
      </c>
      <c r="H2684" s="169">
        <v>112374</v>
      </c>
      <c r="I2684"/>
      <c r="J2684"/>
      <c r="K2684"/>
      <c r="L2684"/>
      <c r="M2684"/>
      <c r="N2684"/>
    </row>
    <row r="2685" spans="2:14" s="10" customFormat="1" ht="15" customHeight="1" collapsed="1" x14ac:dyDescent="0.25">
      <c r="B2685" s="168">
        <v>2013</v>
      </c>
      <c r="C2685" s="168"/>
      <c r="D2685" s="169">
        <v>23171</v>
      </c>
      <c r="E2685" s="169">
        <v>157432</v>
      </c>
      <c r="F2685" s="169">
        <v>117928</v>
      </c>
      <c r="G2685" s="169">
        <v>109092</v>
      </c>
      <c r="H2685" s="169">
        <v>105184</v>
      </c>
      <c r="I2685"/>
      <c r="J2685"/>
      <c r="K2685"/>
      <c r="L2685"/>
      <c r="M2685"/>
      <c r="N2685"/>
    </row>
    <row r="2686" spans="2:14" s="10" customFormat="1" ht="15" customHeight="1" x14ac:dyDescent="0.25">
      <c r="B2686" s="168">
        <v>2012</v>
      </c>
      <c r="C2686" s="168"/>
      <c r="D2686" s="169">
        <v>23696</v>
      </c>
      <c r="E2686" s="169">
        <v>168707</v>
      </c>
      <c r="F2686" s="169">
        <v>125502</v>
      </c>
      <c r="G2686" s="169">
        <v>115333</v>
      </c>
      <c r="H2686" s="169">
        <v>112200</v>
      </c>
      <c r="I2686"/>
      <c r="J2686"/>
      <c r="K2686"/>
      <c r="L2686"/>
      <c r="M2686"/>
      <c r="N2686"/>
    </row>
    <row r="2687" spans="2:14" s="10" customFormat="1" ht="15" customHeight="1" x14ac:dyDescent="0.25">
      <c r="B2687" s="168">
        <v>2011</v>
      </c>
      <c r="C2687" s="168"/>
      <c r="D2687" s="169">
        <v>25183</v>
      </c>
      <c r="E2687" s="169">
        <v>183002</v>
      </c>
      <c r="F2687" s="169">
        <v>135180</v>
      </c>
      <c r="G2687" s="169">
        <v>124099</v>
      </c>
      <c r="H2687" s="169">
        <v>120931</v>
      </c>
      <c r="I2687"/>
      <c r="J2687"/>
      <c r="K2687"/>
      <c r="L2687"/>
      <c r="M2687"/>
      <c r="N2687"/>
    </row>
    <row r="2688" spans="2:14" ht="15" customHeight="1" x14ac:dyDescent="0.25">
      <c r="B2688" s="168">
        <v>2010</v>
      </c>
      <c r="C2688" s="168"/>
      <c r="D2688" s="169">
        <v>25077</v>
      </c>
      <c r="E2688" s="169">
        <v>206787</v>
      </c>
      <c r="F2688" s="169">
        <v>153029</v>
      </c>
      <c r="G2688" s="169">
        <v>142059</v>
      </c>
      <c r="H2688" s="169">
        <v>138433</v>
      </c>
      <c r="I2688"/>
      <c r="J2688"/>
      <c r="K2688"/>
      <c r="L2688"/>
      <c r="M2688"/>
      <c r="N2688"/>
    </row>
    <row r="2689" spans="2:14" ht="15" customHeight="1" x14ac:dyDescent="0.25">
      <c r="B2689" s="168">
        <v>2009</v>
      </c>
      <c r="C2689" s="168"/>
      <c r="D2689" s="169">
        <v>26818</v>
      </c>
      <c r="E2689" s="169">
        <v>236097</v>
      </c>
      <c r="F2689" s="169">
        <v>171078</v>
      </c>
      <c r="G2689" s="169">
        <v>158473</v>
      </c>
      <c r="H2689" s="169">
        <v>154168</v>
      </c>
      <c r="I2689"/>
      <c r="J2689"/>
      <c r="K2689"/>
      <c r="L2689"/>
      <c r="M2689"/>
      <c r="N2689"/>
    </row>
    <row r="2690" spans="2:14" ht="15" customHeight="1" x14ac:dyDescent="0.25">
      <c r="B2690" s="168">
        <v>2008</v>
      </c>
      <c r="C2690" s="168"/>
      <c r="D2690" s="169">
        <v>27449</v>
      </c>
      <c r="E2690" s="169">
        <v>251896</v>
      </c>
      <c r="F2690" s="169">
        <v>184119</v>
      </c>
      <c r="G2690" s="169">
        <v>172171</v>
      </c>
      <c r="H2690" s="169">
        <v>167259</v>
      </c>
      <c r="I2690"/>
      <c r="J2690"/>
      <c r="K2690"/>
      <c r="L2690"/>
      <c r="M2690"/>
      <c r="N2690"/>
    </row>
    <row r="2691" spans="2:14" ht="15" customHeight="1" x14ac:dyDescent="0.25">
      <c r="B2691" s="187" t="s">
        <v>317</v>
      </c>
      <c r="C2691" s="187"/>
      <c r="D2691" s="187"/>
      <c r="E2691" s="187"/>
      <c r="F2691" s="187"/>
      <c r="G2691" s="187"/>
      <c r="H2691" s="187"/>
      <c r="I2691"/>
      <c r="J2691"/>
      <c r="K2691"/>
      <c r="L2691"/>
      <c r="M2691"/>
      <c r="N2691"/>
    </row>
    <row r="2692" spans="2:14" ht="15" customHeight="1" x14ac:dyDescent="0.25">
      <c r="B2692" s="181">
        <v>2023</v>
      </c>
      <c r="C2692" s="181"/>
      <c r="D2692" s="182">
        <v>10038</v>
      </c>
      <c r="E2692" s="182">
        <v>4122335</v>
      </c>
      <c r="F2692" s="182">
        <v>1923246</v>
      </c>
      <c r="G2692" s="182">
        <v>609897</v>
      </c>
      <c r="H2692" s="182">
        <v>397033</v>
      </c>
      <c r="I2692"/>
      <c r="J2692"/>
      <c r="K2692"/>
      <c r="L2692"/>
      <c r="M2692"/>
      <c r="N2692"/>
    </row>
    <row r="2693" spans="2:14" ht="15" customHeight="1" x14ac:dyDescent="0.25">
      <c r="B2693" s="181">
        <v>2022</v>
      </c>
      <c r="C2693" s="181"/>
      <c r="D2693" s="182">
        <v>9499</v>
      </c>
      <c r="E2693" s="182">
        <v>3548283</v>
      </c>
      <c r="F2693" s="182">
        <v>1696001</v>
      </c>
      <c r="G2693" s="182">
        <v>613672</v>
      </c>
      <c r="H2693" s="182">
        <v>344166</v>
      </c>
      <c r="I2693"/>
      <c r="J2693"/>
      <c r="K2693"/>
      <c r="L2693"/>
      <c r="M2693"/>
      <c r="N2693"/>
    </row>
    <row r="2694" spans="2:14" ht="15" customHeight="1" x14ac:dyDescent="0.25">
      <c r="B2694" s="168">
        <v>2021</v>
      </c>
      <c r="C2694" s="168"/>
      <c r="D2694" s="169">
        <v>9099</v>
      </c>
      <c r="E2694" s="169">
        <v>2223638</v>
      </c>
      <c r="F2694" s="169">
        <v>1028525</v>
      </c>
      <c r="G2694" s="169">
        <v>182600</v>
      </c>
      <c r="H2694" s="169">
        <v>-2897</v>
      </c>
      <c r="I2694"/>
      <c r="J2694"/>
      <c r="K2694"/>
      <c r="L2694"/>
      <c r="M2694"/>
      <c r="N2694"/>
    </row>
    <row r="2695" spans="2:14" ht="15" customHeight="1" x14ac:dyDescent="0.25">
      <c r="B2695" s="168">
        <v>2020</v>
      </c>
      <c r="C2695" s="168"/>
      <c r="D2695" s="169">
        <v>8991</v>
      </c>
      <c r="E2695" s="169">
        <v>1918447</v>
      </c>
      <c r="F2695" s="169">
        <v>834977</v>
      </c>
      <c r="G2695" s="169">
        <v>18863</v>
      </c>
      <c r="H2695" s="169">
        <v>-52866</v>
      </c>
      <c r="I2695"/>
      <c r="J2695"/>
      <c r="K2695"/>
      <c r="L2695"/>
      <c r="M2695"/>
      <c r="N2695"/>
    </row>
    <row r="2696" spans="2:14" ht="15" customHeight="1" x14ac:dyDescent="0.25">
      <c r="B2696" s="168">
        <v>2019</v>
      </c>
      <c r="C2696" s="168"/>
      <c r="D2696" s="169">
        <v>8653</v>
      </c>
      <c r="E2696" s="169">
        <v>2850275</v>
      </c>
      <c r="F2696" s="169">
        <v>1366027</v>
      </c>
      <c r="G2696" s="169">
        <v>477226</v>
      </c>
      <c r="H2696" s="169">
        <v>333785</v>
      </c>
      <c r="I2696"/>
      <c r="J2696"/>
      <c r="K2696"/>
      <c r="L2696"/>
      <c r="M2696"/>
      <c r="N2696"/>
    </row>
    <row r="2697" spans="2:14" ht="15" customHeight="1" x14ac:dyDescent="0.25">
      <c r="B2697" s="168">
        <v>2018</v>
      </c>
      <c r="C2697" s="168"/>
      <c r="D2697" s="169">
        <v>7982</v>
      </c>
      <c r="E2697" s="169">
        <v>2492999</v>
      </c>
      <c r="F2697" s="169">
        <v>1222088</v>
      </c>
      <c r="G2697" s="169">
        <v>453712</v>
      </c>
      <c r="H2697" s="169">
        <v>177196</v>
      </c>
      <c r="I2697"/>
      <c r="J2697"/>
      <c r="K2697"/>
      <c r="L2697"/>
      <c r="M2697"/>
      <c r="N2697"/>
    </row>
    <row r="2698" spans="2:14" ht="15" customHeight="1" x14ac:dyDescent="0.25">
      <c r="B2698" s="168">
        <v>2017</v>
      </c>
      <c r="C2698" s="168"/>
      <c r="D2698" s="169">
        <v>7125</v>
      </c>
      <c r="E2698" s="169">
        <v>2312404</v>
      </c>
      <c r="F2698" s="169">
        <v>1175787</v>
      </c>
      <c r="G2698" s="169">
        <v>477867</v>
      </c>
      <c r="H2698" s="169">
        <v>243186</v>
      </c>
      <c r="I2698"/>
      <c r="J2698"/>
      <c r="K2698"/>
      <c r="L2698"/>
      <c r="M2698"/>
      <c r="N2698"/>
    </row>
    <row r="2699" spans="2:14" ht="15" customHeight="1" x14ac:dyDescent="0.25">
      <c r="B2699" s="168">
        <v>2016</v>
      </c>
      <c r="C2699" s="168"/>
      <c r="D2699" s="169">
        <v>6111</v>
      </c>
      <c r="E2699" s="169">
        <v>1914113</v>
      </c>
      <c r="F2699" s="169">
        <v>904132</v>
      </c>
      <c r="G2699" s="169">
        <v>296544</v>
      </c>
      <c r="H2699" s="169">
        <v>94421</v>
      </c>
      <c r="I2699"/>
      <c r="J2699"/>
      <c r="K2699"/>
      <c r="L2699"/>
      <c r="M2699"/>
      <c r="N2699"/>
    </row>
    <row r="2700" spans="2:14" s="10" customFormat="1" ht="15" customHeight="1" collapsed="1" x14ac:dyDescent="0.25">
      <c r="B2700" s="168">
        <v>2015</v>
      </c>
      <c r="C2700" s="168"/>
      <c r="D2700" s="169">
        <v>5424</v>
      </c>
      <c r="E2700" s="169">
        <v>1750259</v>
      </c>
      <c r="F2700" s="169">
        <v>876438</v>
      </c>
      <c r="G2700" s="169">
        <v>307730</v>
      </c>
      <c r="H2700" s="169">
        <v>95694</v>
      </c>
      <c r="I2700"/>
      <c r="J2700"/>
      <c r="K2700"/>
      <c r="L2700"/>
      <c r="M2700"/>
      <c r="N2700"/>
    </row>
    <row r="2701" spans="2:14" s="10" customFormat="1" ht="15" customHeight="1" x14ac:dyDescent="0.25">
      <c r="B2701" s="168">
        <v>2014</v>
      </c>
      <c r="C2701" s="168"/>
      <c r="D2701" s="169">
        <v>4987</v>
      </c>
      <c r="E2701" s="169">
        <v>1512917</v>
      </c>
      <c r="F2701" s="169">
        <v>690023</v>
      </c>
      <c r="G2701" s="169">
        <v>188615</v>
      </c>
      <c r="H2701" s="169">
        <v>-37208</v>
      </c>
      <c r="I2701"/>
      <c r="J2701"/>
      <c r="K2701"/>
      <c r="L2701"/>
      <c r="M2701"/>
      <c r="N2701"/>
    </row>
    <row r="2702" spans="2:14" s="10" customFormat="1" ht="15" customHeight="1" x14ac:dyDescent="0.25">
      <c r="B2702" s="168">
        <v>2013</v>
      </c>
      <c r="C2702" s="168"/>
      <c r="D2702" s="169">
        <v>4727</v>
      </c>
      <c r="E2702" s="169">
        <v>1436630</v>
      </c>
      <c r="F2702" s="169">
        <v>695567</v>
      </c>
      <c r="G2702" s="169">
        <v>207795</v>
      </c>
      <c r="H2702" s="169">
        <v>-73939</v>
      </c>
      <c r="I2702"/>
      <c r="J2702"/>
      <c r="K2702"/>
      <c r="L2702"/>
      <c r="M2702"/>
      <c r="N2702"/>
    </row>
    <row r="2703" spans="2:14" ht="15" customHeight="1" x14ac:dyDescent="0.25">
      <c r="B2703" s="168">
        <v>2012</v>
      </c>
      <c r="C2703" s="168"/>
      <c r="D2703" s="169">
        <v>4547</v>
      </c>
      <c r="E2703" s="169">
        <v>1415587</v>
      </c>
      <c r="F2703" s="169">
        <v>649027</v>
      </c>
      <c r="G2703" s="169">
        <v>159881</v>
      </c>
      <c r="H2703" s="169">
        <v>-167209</v>
      </c>
      <c r="I2703"/>
      <c r="J2703"/>
      <c r="K2703"/>
      <c r="L2703"/>
      <c r="M2703"/>
      <c r="N2703"/>
    </row>
    <row r="2704" spans="2:14" ht="15" customHeight="1" x14ac:dyDescent="0.25">
      <c r="B2704" s="168">
        <v>2011</v>
      </c>
      <c r="C2704" s="168"/>
      <c r="D2704" s="169">
        <v>4443</v>
      </c>
      <c r="E2704" s="169">
        <v>1534793</v>
      </c>
      <c r="F2704" s="169">
        <v>736385</v>
      </c>
      <c r="G2704" s="169">
        <v>245531</v>
      </c>
      <c r="H2704" s="169">
        <v>-109555</v>
      </c>
      <c r="I2704"/>
      <c r="J2704"/>
      <c r="K2704"/>
      <c r="L2704"/>
      <c r="M2704"/>
      <c r="N2704"/>
    </row>
    <row r="2705" spans="2:14" ht="15" customHeight="1" x14ac:dyDescent="0.25">
      <c r="B2705" s="168">
        <v>2010</v>
      </c>
      <c r="C2705" s="168"/>
      <c r="D2705" s="169">
        <v>4269</v>
      </c>
      <c r="E2705" s="169">
        <v>1586727</v>
      </c>
      <c r="F2705" s="169">
        <v>711980</v>
      </c>
      <c r="G2705" s="169">
        <v>225014</v>
      </c>
      <c r="H2705" s="169">
        <v>-82134</v>
      </c>
      <c r="I2705"/>
      <c r="J2705"/>
      <c r="K2705"/>
      <c r="L2705"/>
      <c r="M2705"/>
      <c r="N2705"/>
    </row>
    <row r="2706" spans="2:14" ht="15" customHeight="1" x14ac:dyDescent="0.25">
      <c r="B2706" s="168">
        <v>2009</v>
      </c>
      <c r="C2706" s="168"/>
      <c r="D2706" s="169">
        <v>4189</v>
      </c>
      <c r="E2706" s="169">
        <v>1562466</v>
      </c>
      <c r="F2706" s="169">
        <v>692067</v>
      </c>
      <c r="G2706" s="169">
        <v>247547</v>
      </c>
      <c r="H2706" s="169">
        <v>397353</v>
      </c>
      <c r="I2706"/>
      <c r="J2706"/>
      <c r="K2706"/>
      <c r="L2706"/>
      <c r="M2706"/>
      <c r="N2706"/>
    </row>
    <row r="2707" spans="2:14" ht="15" customHeight="1" x14ac:dyDescent="0.25">
      <c r="B2707" s="168">
        <v>2008</v>
      </c>
      <c r="C2707" s="168"/>
      <c r="D2707" s="169">
        <v>3997</v>
      </c>
      <c r="E2707" s="169">
        <v>1624915</v>
      </c>
      <c r="F2707" s="169">
        <v>723265</v>
      </c>
      <c r="G2707" s="169">
        <v>285059</v>
      </c>
      <c r="H2707" s="169">
        <v>458694</v>
      </c>
      <c r="I2707"/>
      <c r="J2707"/>
      <c r="K2707"/>
      <c r="L2707"/>
      <c r="M2707"/>
      <c r="N2707"/>
    </row>
    <row r="2708" spans="2:14" ht="15" customHeight="1" x14ac:dyDescent="0.25">
      <c r="B2708" s="258" t="s">
        <v>11</v>
      </c>
      <c r="C2708" s="184"/>
      <c r="D2708" s="184"/>
      <c r="E2708" s="184"/>
      <c r="F2708" s="184"/>
      <c r="G2708" s="184"/>
      <c r="H2708" s="184"/>
      <c r="I2708"/>
      <c r="J2708"/>
      <c r="K2708"/>
      <c r="L2708"/>
      <c r="M2708"/>
      <c r="N2708"/>
    </row>
    <row r="2709" spans="2:14" s="10" customFormat="1" ht="15" customHeight="1" collapsed="1" x14ac:dyDescent="0.25">
      <c r="B2709" s="187" t="s">
        <v>318</v>
      </c>
      <c r="C2709" s="187"/>
      <c r="D2709" s="187"/>
      <c r="E2709" s="187"/>
      <c r="F2709" s="187"/>
      <c r="G2709" s="187"/>
      <c r="H2709" s="187"/>
      <c r="I2709"/>
      <c r="J2709"/>
      <c r="K2709"/>
      <c r="L2709"/>
      <c r="M2709"/>
      <c r="N2709"/>
    </row>
    <row r="2710" spans="2:14" s="10" customFormat="1" ht="15" customHeight="1" x14ac:dyDescent="0.25">
      <c r="B2710" s="181">
        <v>2023</v>
      </c>
      <c r="C2710" s="181"/>
      <c r="D2710" s="182">
        <v>47461</v>
      </c>
      <c r="E2710" s="182">
        <v>3166462</v>
      </c>
      <c r="F2710" s="182">
        <v>1407046</v>
      </c>
      <c r="G2710" s="182">
        <v>675130</v>
      </c>
      <c r="H2710" s="182">
        <v>451766</v>
      </c>
      <c r="I2710"/>
      <c r="J2710"/>
      <c r="K2710"/>
      <c r="L2710"/>
      <c r="M2710"/>
      <c r="N2710"/>
    </row>
    <row r="2711" spans="2:14" s="10" customFormat="1" ht="15" customHeight="1" x14ac:dyDescent="0.25">
      <c r="B2711" s="181">
        <v>2022</v>
      </c>
      <c r="C2711" s="181"/>
      <c r="D2711" s="182">
        <v>44277</v>
      </c>
      <c r="E2711" s="182">
        <v>2704290</v>
      </c>
      <c r="F2711" s="182">
        <v>1225914</v>
      </c>
      <c r="G2711" s="182">
        <v>613286</v>
      </c>
      <c r="H2711" s="182">
        <v>455595</v>
      </c>
      <c r="I2711"/>
      <c r="J2711"/>
      <c r="K2711"/>
      <c r="L2711"/>
      <c r="M2711"/>
      <c r="N2711"/>
    </row>
    <row r="2712" spans="2:14" s="10" customFormat="1" ht="15" customHeight="1" x14ac:dyDescent="0.25">
      <c r="B2712" s="168">
        <v>2021</v>
      </c>
      <c r="C2712" s="168"/>
      <c r="D2712" s="169">
        <v>38594</v>
      </c>
      <c r="E2712" s="169">
        <v>1672783</v>
      </c>
      <c r="F2712" s="169">
        <v>735474</v>
      </c>
      <c r="G2712" s="169">
        <v>278406</v>
      </c>
      <c r="H2712" s="169">
        <v>148401</v>
      </c>
      <c r="I2712"/>
      <c r="J2712"/>
      <c r="K2712"/>
      <c r="L2712"/>
      <c r="M2712"/>
      <c r="N2712"/>
    </row>
    <row r="2713" spans="2:14" s="10" customFormat="1" ht="15" customHeight="1" x14ac:dyDescent="0.25">
      <c r="B2713" s="168">
        <v>2020</v>
      </c>
      <c r="C2713" s="168"/>
      <c r="D2713" s="169">
        <v>37100</v>
      </c>
      <c r="E2713" s="169">
        <v>1448867</v>
      </c>
      <c r="F2713" s="169">
        <v>643946</v>
      </c>
      <c r="G2713" s="169">
        <v>188161</v>
      </c>
      <c r="H2713" s="169">
        <v>86643</v>
      </c>
      <c r="I2713"/>
      <c r="J2713"/>
      <c r="K2713"/>
      <c r="L2713"/>
      <c r="M2713"/>
      <c r="N2713"/>
    </row>
    <row r="2714" spans="2:14" s="10" customFormat="1" ht="15" customHeight="1" x14ac:dyDescent="0.25">
      <c r="B2714" s="168">
        <v>2019</v>
      </c>
      <c r="C2714" s="168"/>
      <c r="D2714" s="169">
        <v>38272</v>
      </c>
      <c r="E2714" s="169">
        <v>2069866</v>
      </c>
      <c r="F2714" s="169">
        <v>909095</v>
      </c>
      <c r="G2714" s="169">
        <v>428289</v>
      </c>
      <c r="H2714" s="169">
        <v>288288</v>
      </c>
      <c r="I2714"/>
      <c r="J2714"/>
      <c r="K2714"/>
      <c r="L2714"/>
      <c r="M2714"/>
      <c r="N2714"/>
    </row>
    <row r="2715" spans="2:14" s="10" customFormat="1" ht="15" customHeight="1" x14ac:dyDescent="0.25">
      <c r="B2715" s="168">
        <v>2018</v>
      </c>
      <c r="C2715" s="168"/>
      <c r="D2715" s="169">
        <v>36675</v>
      </c>
      <c r="E2715" s="169">
        <v>1802268</v>
      </c>
      <c r="F2715" s="169">
        <v>784298</v>
      </c>
      <c r="G2715" s="169">
        <v>352681</v>
      </c>
      <c r="H2715" s="169">
        <v>203673</v>
      </c>
      <c r="I2715"/>
      <c r="J2715"/>
      <c r="K2715"/>
      <c r="L2715"/>
      <c r="M2715"/>
      <c r="N2715"/>
    </row>
    <row r="2716" spans="2:14" s="10" customFormat="1" ht="15" customHeight="1" x14ac:dyDescent="0.25">
      <c r="B2716" s="168">
        <v>2017</v>
      </c>
      <c r="C2716" s="168"/>
      <c r="D2716" s="169">
        <v>35730</v>
      </c>
      <c r="E2716" s="169">
        <v>1659943</v>
      </c>
      <c r="F2716" s="169">
        <v>752216</v>
      </c>
      <c r="G2716" s="169">
        <v>368678</v>
      </c>
      <c r="H2716" s="169">
        <v>215326</v>
      </c>
      <c r="I2716"/>
      <c r="J2716"/>
      <c r="K2716"/>
      <c r="L2716"/>
      <c r="M2716"/>
      <c r="N2716"/>
    </row>
    <row r="2717" spans="2:14" s="10" customFormat="1" ht="15" customHeight="1" x14ac:dyDescent="0.25">
      <c r="B2717" s="168">
        <v>2016</v>
      </c>
      <c r="C2717" s="168"/>
      <c r="D2717" s="169">
        <v>32805</v>
      </c>
      <c r="E2717" s="169">
        <v>1452288</v>
      </c>
      <c r="F2717" s="169">
        <v>642718</v>
      </c>
      <c r="G2717" s="169">
        <v>251499</v>
      </c>
      <c r="H2717" s="169">
        <v>107840</v>
      </c>
      <c r="I2717"/>
      <c r="J2717"/>
      <c r="K2717"/>
      <c r="L2717"/>
      <c r="M2717"/>
      <c r="N2717"/>
    </row>
    <row r="2718" spans="2:14" ht="15" customHeight="1" x14ac:dyDescent="0.25">
      <c r="B2718" s="168">
        <v>2015</v>
      </c>
      <c r="C2718" s="168"/>
      <c r="D2718" s="169">
        <v>30462</v>
      </c>
      <c r="E2718" s="169">
        <v>1329734</v>
      </c>
      <c r="F2718" s="169">
        <v>624416</v>
      </c>
      <c r="G2718" s="169">
        <v>303748</v>
      </c>
      <c r="H2718" s="169">
        <v>121282</v>
      </c>
      <c r="I2718"/>
      <c r="J2718"/>
      <c r="K2718"/>
      <c r="L2718"/>
      <c r="M2718"/>
      <c r="N2718"/>
    </row>
    <row r="2719" spans="2:14" ht="15" customHeight="1" x14ac:dyDescent="0.25">
      <c r="B2719" s="168">
        <v>2014</v>
      </c>
      <c r="C2719" s="168"/>
      <c r="D2719" s="169">
        <v>28837</v>
      </c>
      <c r="E2719" s="169">
        <v>1301896</v>
      </c>
      <c r="F2719" s="169">
        <v>596840</v>
      </c>
      <c r="G2719" s="169">
        <v>244677</v>
      </c>
      <c r="H2719" s="169">
        <v>40236</v>
      </c>
      <c r="I2719"/>
      <c r="J2719"/>
      <c r="K2719"/>
      <c r="L2719"/>
      <c r="M2719"/>
      <c r="N2719"/>
    </row>
    <row r="2720" spans="2:14" ht="15" customHeight="1" x14ac:dyDescent="0.25">
      <c r="B2720" s="168">
        <v>2013</v>
      </c>
      <c r="C2720" s="168"/>
      <c r="D2720" s="169">
        <v>27888</v>
      </c>
      <c r="E2720" s="169">
        <v>1150452</v>
      </c>
      <c r="F2720" s="169">
        <v>528897</v>
      </c>
      <c r="G2720" s="169">
        <v>198400</v>
      </c>
      <c r="H2720" s="169">
        <v>-6531</v>
      </c>
      <c r="I2720"/>
      <c r="J2720"/>
      <c r="K2720"/>
      <c r="L2720"/>
      <c r="M2720"/>
      <c r="N2720"/>
    </row>
    <row r="2721" spans="2:14" ht="15" customHeight="1" x14ac:dyDescent="0.25">
      <c r="B2721" s="168">
        <v>2012</v>
      </c>
      <c r="C2721" s="168"/>
      <c r="D2721" s="169">
        <v>28237</v>
      </c>
      <c r="E2721" s="169">
        <v>1286475</v>
      </c>
      <c r="F2721" s="169">
        <v>604013</v>
      </c>
      <c r="G2721" s="169">
        <v>209337</v>
      </c>
      <c r="H2721" s="169">
        <v>-77670</v>
      </c>
      <c r="I2721"/>
      <c r="J2721"/>
      <c r="K2721"/>
      <c r="L2721"/>
      <c r="M2721"/>
      <c r="N2721"/>
    </row>
    <row r="2722" spans="2:14" ht="15" customHeight="1" x14ac:dyDescent="0.25">
      <c r="B2722" s="168">
        <v>2011</v>
      </c>
      <c r="C2722" s="168"/>
      <c r="D2722" s="169">
        <v>29617</v>
      </c>
      <c r="E2722" s="169">
        <v>1210751</v>
      </c>
      <c r="F2722" s="169">
        <v>550858</v>
      </c>
      <c r="G2722" s="169">
        <v>223348</v>
      </c>
      <c r="H2722" s="169">
        <v>-1959</v>
      </c>
      <c r="I2722"/>
      <c r="J2722"/>
      <c r="K2722"/>
      <c r="L2722"/>
      <c r="M2722"/>
      <c r="N2722"/>
    </row>
    <row r="2723" spans="2:14" ht="15" customHeight="1" x14ac:dyDescent="0.25">
      <c r="B2723" s="168">
        <v>2010</v>
      </c>
      <c r="C2723" s="168"/>
      <c r="D2723" s="169">
        <v>29337</v>
      </c>
      <c r="E2723" s="169">
        <v>1308255</v>
      </c>
      <c r="F2723" s="169">
        <v>558595</v>
      </c>
      <c r="G2723" s="169">
        <v>235453</v>
      </c>
      <c r="H2723" s="169">
        <v>26714</v>
      </c>
      <c r="I2723"/>
      <c r="J2723"/>
      <c r="K2723"/>
      <c r="L2723"/>
      <c r="M2723"/>
      <c r="N2723"/>
    </row>
    <row r="2724" spans="2:14" s="9" customFormat="1" ht="15" customHeight="1" collapsed="1" x14ac:dyDescent="0.25">
      <c r="B2724" s="168">
        <v>2009</v>
      </c>
      <c r="C2724" s="168"/>
      <c r="D2724" s="169">
        <v>30997</v>
      </c>
      <c r="E2724" s="169">
        <v>1351117</v>
      </c>
      <c r="F2724" s="169">
        <v>604302</v>
      </c>
      <c r="G2724" s="169">
        <v>269544</v>
      </c>
      <c r="H2724" s="169">
        <v>17881</v>
      </c>
      <c r="I2724"/>
      <c r="J2724"/>
      <c r="K2724"/>
      <c r="L2724"/>
      <c r="M2724"/>
      <c r="N2724"/>
    </row>
    <row r="2725" spans="2:14" s="9" customFormat="1" ht="15" customHeight="1" x14ac:dyDescent="0.25">
      <c r="B2725" s="168">
        <v>2008</v>
      </c>
      <c r="C2725" s="168"/>
      <c r="D2725" s="169">
        <v>31437</v>
      </c>
      <c r="E2725" s="169">
        <v>1417388</v>
      </c>
      <c r="F2725" s="169">
        <v>631071</v>
      </c>
      <c r="G2725" s="169">
        <v>324846</v>
      </c>
      <c r="H2725" s="169">
        <v>100083</v>
      </c>
      <c r="I2725"/>
      <c r="J2725"/>
      <c r="K2725"/>
      <c r="L2725"/>
      <c r="M2725"/>
      <c r="N2725"/>
    </row>
    <row r="2726" spans="2:14" s="9" customFormat="1" ht="15" customHeight="1" x14ac:dyDescent="0.25">
      <c r="B2726" s="260" t="s">
        <v>319</v>
      </c>
      <c r="C2726" s="230"/>
      <c r="D2726" s="230"/>
      <c r="E2726" s="230"/>
      <c r="F2726" s="230"/>
      <c r="G2726" s="230"/>
      <c r="H2726" s="230"/>
      <c r="I2726"/>
      <c r="J2726"/>
      <c r="K2726"/>
      <c r="L2726"/>
      <c r="M2726"/>
      <c r="N2726"/>
    </row>
    <row r="2727" spans="2:14" s="9" customFormat="1" ht="15" customHeight="1" x14ac:dyDescent="0.25">
      <c r="B2727" s="181">
        <v>2023</v>
      </c>
      <c r="C2727" s="181"/>
      <c r="D2727" s="182">
        <v>46869</v>
      </c>
      <c r="E2727" s="182">
        <v>1472354</v>
      </c>
      <c r="F2727" s="182">
        <v>643458</v>
      </c>
      <c r="G2727" s="182">
        <v>414116</v>
      </c>
      <c r="H2727" s="182">
        <v>306887</v>
      </c>
      <c r="I2727"/>
      <c r="J2727"/>
      <c r="K2727"/>
      <c r="L2727"/>
      <c r="M2727"/>
      <c r="N2727"/>
    </row>
    <row r="2728" spans="2:14" s="9" customFormat="1" ht="15" customHeight="1" x14ac:dyDescent="0.25">
      <c r="B2728" s="181">
        <v>2022</v>
      </c>
      <c r="C2728" s="181"/>
      <c r="D2728" s="182">
        <v>43774</v>
      </c>
      <c r="E2728" s="182">
        <v>1272116</v>
      </c>
      <c r="F2728" s="182">
        <v>549303</v>
      </c>
      <c r="G2728" s="182">
        <v>373497</v>
      </c>
      <c r="H2728" s="182">
        <v>282772</v>
      </c>
      <c r="I2728"/>
      <c r="J2728"/>
      <c r="K2728"/>
      <c r="L2728"/>
      <c r="M2728"/>
      <c r="N2728"/>
    </row>
    <row r="2729" spans="2:14" s="9" customFormat="1" ht="15" customHeight="1" x14ac:dyDescent="0.25">
      <c r="B2729" s="168">
        <v>2021</v>
      </c>
      <c r="C2729" s="168"/>
      <c r="D2729" s="169">
        <v>38139</v>
      </c>
      <c r="E2729" s="169">
        <v>812980</v>
      </c>
      <c r="F2729" s="169">
        <v>346833</v>
      </c>
      <c r="G2729" s="169">
        <v>242029</v>
      </c>
      <c r="H2729" s="169">
        <v>144955</v>
      </c>
      <c r="I2729"/>
      <c r="J2729"/>
      <c r="K2729"/>
      <c r="L2729"/>
      <c r="M2729"/>
      <c r="N2729"/>
    </row>
    <row r="2730" spans="2:14" s="9" customFormat="1" ht="15" customHeight="1" x14ac:dyDescent="0.25">
      <c r="B2730" s="168">
        <v>2020</v>
      </c>
      <c r="C2730" s="168"/>
      <c r="D2730" s="169">
        <v>36664</v>
      </c>
      <c r="E2730" s="169">
        <v>616872</v>
      </c>
      <c r="F2730" s="169">
        <v>245569</v>
      </c>
      <c r="G2730" s="169">
        <v>116730</v>
      </c>
      <c r="H2730" s="169">
        <v>36643</v>
      </c>
      <c r="I2730"/>
      <c r="J2730"/>
      <c r="K2730"/>
      <c r="L2730"/>
      <c r="M2730"/>
      <c r="N2730"/>
    </row>
    <row r="2731" spans="2:14" s="9" customFormat="1" ht="15" customHeight="1" x14ac:dyDescent="0.25">
      <c r="B2731" s="168">
        <v>2019</v>
      </c>
      <c r="C2731" s="168"/>
      <c r="D2731" s="169">
        <v>37816</v>
      </c>
      <c r="E2731" s="169">
        <v>965453</v>
      </c>
      <c r="F2731" s="169">
        <v>396303</v>
      </c>
      <c r="G2731" s="169">
        <v>241995</v>
      </c>
      <c r="H2731" s="169">
        <v>156688</v>
      </c>
      <c r="I2731"/>
      <c r="J2731"/>
      <c r="K2731"/>
      <c r="L2731"/>
      <c r="M2731"/>
      <c r="N2731"/>
    </row>
    <row r="2732" spans="2:14" s="9" customFormat="1" ht="15" customHeight="1" x14ac:dyDescent="0.25">
      <c r="B2732" s="168">
        <v>2018</v>
      </c>
      <c r="C2732" s="168"/>
      <c r="D2732" s="169">
        <v>36257</v>
      </c>
      <c r="E2732" s="169">
        <v>846727</v>
      </c>
      <c r="F2732" s="169">
        <v>350437</v>
      </c>
      <c r="G2732" s="169">
        <v>217657</v>
      </c>
      <c r="H2732" s="169">
        <v>149232</v>
      </c>
      <c r="I2732"/>
      <c r="J2732"/>
      <c r="K2732"/>
      <c r="L2732"/>
      <c r="M2732"/>
      <c r="N2732"/>
    </row>
    <row r="2733" spans="2:14" ht="15" customHeight="1" x14ac:dyDescent="0.25">
      <c r="B2733" s="168">
        <v>2017</v>
      </c>
      <c r="C2733" s="168"/>
      <c r="D2733" s="169">
        <v>35336</v>
      </c>
      <c r="E2733" s="169">
        <v>752628</v>
      </c>
      <c r="F2733" s="169">
        <v>318036</v>
      </c>
      <c r="G2733" s="169">
        <v>207235</v>
      </c>
      <c r="H2733" s="169">
        <v>147216</v>
      </c>
      <c r="I2733"/>
      <c r="J2733"/>
      <c r="K2733"/>
      <c r="L2733"/>
      <c r="M2733"/>
      <c r="N2733"/>
    </row>
    <row r="2734" spans="2:14" ht="15" customHeight="1" x14ac:dyDescent="0.25">
      <c r="B2734" s="168">
        <v>2016</v>
      </c>
      <c r="C2734" s="168"/>
      <c r="D2734" s="169">
        <v>32470</v>
      </c>
      <c r="E2734" s="169">
        <v>635023</v>
      </c>
      <c r="F2734" s="169">
        <v>280415</v>
      </c>
      <c r="G2734" s="169">
        <v>184471</v>
      </c>
      <c r="H2734" s="169">
        <v>129079</v>
      </c>
      <c r="I2734"/>
      <c r="J2734"/>
      <c r="K2734"/>
      <c r="L2734"/>
      <c r="M2734"/>
      <c r="N2734"/>
    </row>
    <row r="2735" spans="2:14" ht="15" customHeight="1" x14ac:dyDescent="0.25">
      <c r="B2735" s="168">
        <v>2015</v>
      </c>
      <c r="C2735" s="168"/>
      <c r="D2735" s="169">
        <v>30159</v>
      </c>
      <c r="E2735" s="169">
        <v>574235</v>
      </c>
      <c r="F2735" s="169">
        <v>242107</v>
      </c>
      <c r="G2735" s="169">
        <v>159322</v>
      </c>
      <c r="H2735" s="169">
        <v>105132</v>
      </c>
      <c r="I2735"/>
      <c r="J2735"/>
      <c r="K2735"/>
      <c r="L2735"/>
      <c r="M2735"/>
      <c r="N2735"/>
    </row>
    <row r="2736" spans="2:14" ht="15" customHeight="1" x14ac:dyDescent="0.25">
      <c r="B2736" s="168">
        <v>2014</v>
      </c>
      <c r="C2736" s="168"/>
      <c r="D2736" s="169">
        <v>28555</v>
      </c>
      <c r="E2736" s="169">
        <v>522642</v>
      </c>
      <c r="F2736" s="169">
        <v>216094</v>
      </c>
      <c r="G2736" s="169">
        <v>138860</v>
      </c>
      <c r="H2736" s="169">
        <v>82829</v>
      </c>
      <c r="I2736"/>
      <c r="J2736"/>
      <c r="K2736"/>
      <c r="L2736"/>
      <c r="M2736"/>
      <c r="N2736"/>
    </row>
    <row r="2737" spans="2:14" ht="15" customHeight="1" x14ac:dyDescent="0.25">
      <c r="B2737" s="168">
        <v>2013</v>
      </c>
      <c r="C2737" s="168"/>
      <c r="D2737" s="169">
        <v>27637</v>
      </c>
      <c r="E2737" s="169">
        <v>474977</v>
      </c>
      <c r="F2737" s="169">
        <v>199181</v>
      </c>
      <c r="G2737" s="169">
        <v>128424</v>
      </c>
      <c r="H2737" s="169">
        <v>75441</v>
      </c>
      <c r="I2737"/>
      <c r="J2737"/>
      <c r="K2737"/>
      <c r="L2737"/>
      <c r="M2737"/>
      <c r="N2737"/>
    </row>
    <row r="2738" spans="2:14" ht="15" customHeight="1" x14ac:dyDescent="0.25">
      <c r="B2738" s="168">
        <v>2012</v>
      </c>
      <c r="C2738" s="168"/>
      <c r="D2738" s="169">
        <v>27992</v>
      </c>
      <c r="E2738" s="169">
        <v>481799</v>
      </c>
      <c r="F2738" s="169">
        <v>197487</v>
      </c>
      <c r="G2738" s="169">
        <v>121256</v>
      </c>
      <c r="H2738" s="169">
        <v>67012</v>
      </c>
      <c r="I2738"/>
      <c r="J2738"/>
      <c r="K2738"/>
      <c r="L2738"/>
      <c r="M2738"/>
      <c r="N2738"/>
    </row>
    <row r="2739" spans="2:14" s="7" customFormat="1" ht="15" customHeight="1" x14ac:dyDescent="0.25">
      <c r="B2739" s="168">
        <v>2011</v>
      </c>
      <c r="C2739" s="168"/>
      <c r="D2739" s="169">
        <v>29377</v>
      </c>
      <c r="E2739" s="169">
        <v>517006</v>
      </c>
      <c r="F2739" s="169">
        <v>217418</v>
      </c>
      <c r="G2739" s="169">
        <v>135106</v>
      </c>
      <c r="H2739" s="169">
        <v>83186</v>
      </c>
      <c r="I2739"/>
      <c r="J2739"/>
      <c r="K2739"/>
      <c r="L2739"/>
      <c r="M2739"/>
      <c r="N2739"/>
    </row>
    <row r="2740" spans="2:14" s="8" customFormat="1" ht="15" customHeight="1" x14ac:dyDescent="0.25">
      <c r="B2740" s="168">
        <v>2010</v>
      </c>
      <c r="C2740" s="168"/>
      <c r="D2740" s="169">
        <v>29083</v>
      </c>
      <c r="E2740" s="169">
        <v>582409</v>
      </c>
      <c r="F2740" s="169">
        <v>250635</v>
      </c>
      <c r="G2740" s="169">
        <v>170223</v>
      </c>
      <c r="H2740" s="169">
        <v>110355</v>
      </c>
      <c r="I2740"/>
      <c r="J2740"/>
      <c r="K2740"/>
      <c r="L2740"/>
      <c r="M2740"/>
      <c r="N2740"/>
    </row>
    <row r="2741" spans="2:14" s="8" customFormat="1" ht="15" customHeight="1" x14ac:dyDescent="0.25">
      <c r="B2741" s="168">
        <v>2009</v>
      </c>
      <c r="C2741" s="168"/>
      <c r="D2741" s="169">
        <v>30753</v>
      </c>
      <c r="E2741" s="169">
        <v>604828</v>
      </c>
      <c r="F2741" s="169">
        <v>261934</v>
      </c>
      <c r="G2741" s="169">
        <v>186186</v>
      </c>
      <c r="H2741" s="169">
        <v>125930</v>
      </c>
      <c r="I2741"/>
      <c r="J2741"/>
      <c r="K2741"/>
      <c r="L2741"/>
      <c r="M2741"/>
      <c r="N2741"/>
    </row>
    <row r="2742" spans="2:14" s="8" customFormat="1" ht="15" customHeight="1" x14ac:dyDescent="0.25">
      <c r="B2742" s="168">
        <v>2008</v>
      </c>
      <c r="C2742" s="168"/>
      <c r="D2742" s="169">
        <v>31184</v>
      </c>
      <c r="E2742" s="169">
        <v>614262</v>
      </c>
      <c r="F2742" s="169">
        <v>270167</v>
      </c>
      <c r="G2742" s="169">
        <v>199550</v>
      </c>
      <c r="H2742" s="169">
        <v>137858</v>
      </c>
      <c r="I2742"/>
      <c r="J2742"/>
      <c r="K2742"/>
      <c r="L2742"/>
      <c r="M2742"/>
      <c r="N2742"/>
    </row>
    <row r="2743" spans="2:14" ht="15" customHeight="1" x14ac:dyDescent="0.25">
      <c r="B2743" s="260" t="s">
        <v>320</v>
      </c>
      <c r="C2743" s="230"/>
      <c r="D2743" s="230"/>
      <c r="E2743" s="230"/>
      <c r="F2743" s="230"/>
      <c r="G2743" s="230"/>
      <c r="H2743" s="230"/>
      <c r="I2743"/>
      <c r="J2743"/>
      <c r="K2743"/>
      <c r="L2743"/>
      <c r="M2743"/>
      <c r="N2743"/>
    </row>
    <row r="2744" spans="2:14" ht="15" customHeight="1" x14ac:dyDescent="0.25">
      <c r="B2744" s="181">
        <v>2023</v>
      </c>
      <c r="C2744" s="181"/>
      <c r="D2744" s="182">
        <v>488</v>
      </c>
      <c r="E2744" s="182">
        <v>845633</v>
      </c>
      <c r="F2744" s="182">
        <v>353811</v>
      </c>
      <c r="G2744" s="182">
        <v>137873</v>
      </c>
      <c r="H2744" s="182">
        <v>66234</v>
      </c>
      <c r="I2744"/>
      <c r="J2744"/>
      <c r="K2744"/>
      <c r="L2744"/>
      <c r="M2744"/>
      <c r="N2744"/>
    </row>
    <row r="2745" spans="2:14" ht="15" customHeight="1" x14ac:dyDescent="0.25">
      <c r="B2745" s="181">
        <v>2022</v>
      </c>
      <c r="C2745" s="181"/>
      <c r="D2745" s="182">
        <v>414</v>
      </c>
      <c r="E2745" s="182">
        <v>670977</v>
      </c>
      <c r="F2745" s="182">
        <v>280510</v>
      </c>
      <c r="G2745" s="182">
        <v>100421</v>
      </c>
      <c r="H2745" s="182">
        <v>54215</v>
      </c>
      <c r="I2745"/>
      <c r="J2745"/>
      <c r="K2745"/>
      <c r="L2745"/>
      <c r="M2745"/>
      <c r="N2745"/>
    </row>
    <row r="2746" spans="2:14" ht="15" customHeight="1" x14ac:dyDescent="0.25">
      <c r="B2746" s="168">
        <v>2021</v>
      </c>
      <c r="C2746" s="168"/>
      <c r="D2746" s="169">
        <v>385</v>
      </c>
      <c r="E2746" s="169">
        <v>431875</v>
      </c>
      <c r="F2746" s="169">
        <v>193174</v>
      </c>
      <c r="G2746" s="169">
        <v>71613</v>
      </c>
      <c r="H2746" s="169">
        <v>31881</v>
      </c>
      <c r="I2746"/>
      <c r="J2746"/>
      <c r="K2746"/>
      <c r="L2746"/>
      <c r="M2746"/>
      <c r="N2746"/>
    </row>
    <row r="2747" spans="2:14" ht="15" customHeight="1" x14ac:dyDescent="0.25">
      <c r="B2747" s="168">
        <v>2020</v>
      </c>
      <c r="C2747" s="168"/>
      <c r="D2747" s="169">
        <v>359</v>
      </c>
      <c r="E2747" s="169">
        <v>337411</v>
      </c>
      <c r="F2747" s="169">
        <v>134689</v>
      </c>
      <c r="G2747" s="169">
        <v>14809</v>
      </c>
      <c r="H2747" s="169">
        <v>-17270</v>
      </c>
      <c r="I2747"/>
      <c r="J2747"/>
      <c r="K2747"/>
      <c r="L2747"/>
      <c r="M2747"/>
      <c r="N2747"/>
    </row>
    <row r="2748" spans="2:14" ht="15" customHeight="1" x14ac:dyDescent="0.25">
      <c r="B2748" s="168">
        <v>2019</v>
      </c>
      <c r="C2748" s="168"/>
      <c r="D2748" s="169">
        <v>380</v>
      </c>
      <c r="E2748" s="169">
        <v>520244</v>
      </c>
      <c r="F2748" s="169">
        <v>202505</v>
      </c>
      <c r="G2748" s="169">
        <v>64223</v>
      </c>
      <c r="H2748" s="169">
        <v>24233</v>
      </c>
      <c r="I2748"/>
      <c r="J2748"/>
      <c r="K2748"/>
      <c r="L2748"/>
      <c r="M2748"/>
      <c r="N2748"/>
    </row>
    <row r="2749" spans="2:14" ht="15" customHeight="1" x14ac:dyDescent="0.25">
      <c r="B2749" s="168">
        <v>2018</v>
      </c>
      <c r="C2749" s="168"/>
      <c r="D2749" s="169">
        <v>349</v>
      </c>
      <c r="E2749" s="169">
        <v>474775</v>
      </c>
      <c r="F2749" s="169">
        <v>187767</v>
      </c>
      <c r="G2749" s="169">
        <v>51922</v>
      </c>
      <c r="H2749" s="169">
        <v>21595</v>
      </c>
      <c r="I2749"/>
      <c r="J2749"/>
      <c r="K2749"/>
      <c r="L2749"/>
      <c r="M2749"/>
      <c r="N2749"/>
    </row>
    <row r="2750" spans="2:14" ht="15" customHeight="1" x14ac:dyDescent="0.25">
      <c r="B2750" s="168">
        <v>2017</v>
      </c>
      <c r="C2750" s="168"/>
      <c r="D2750" s="169">
        <v>324</v>
      </c>
      <c r="E2750" s="169">
        <v>396203</v>
      </c>
      <c r="F2750" s="169">
        <v>169234</v>
      </c>
      <c r="G2750" s="169">
        <v>50838</v>
      </c>
      <c r="H2750" s="169">
        <v>18250</v>
      </c>
      <c r="I2750"/>
      <c r="J2750"/>
      <c r="K2750"/>
      <c r="L2750"/>
      <c r="M2750"/>
      <c r="N2750"/>
    </row>
    <row r="2751" spans="2:14" ht="15" customHeight="1" x14ac:dyDescent="0.25">
      <c r="B2751" s="168">
        <v>2016</v>
      </c>
      <c r="C2751" s="168"/>
      <c r="D2751" s="169">
        <v>276</v>
      </c>
      <c r="E2751" s="169">
        <v>406035</v>
      </c>
      <c r="F2751" s="169">
        <v>145246</v>
      </c>
      <c r="G2751" s="169">
        <v>40882</v>
      </c>
      <c r="H2751" s="169">
        <v>8387</v>
      </c>
      <c r="I2751"/>
      <c r="J2751"/>
      <c r="K2751"/>
      <c r="L2751"/>
      <c r="M2751"/>
      <c r="N2751"/>
    </row>
    <row r="2752" spans="2:14" ht="15" customHeight="1" x14ac:dyDescent="0.25">
      <c r="B2752" s="168">
        <v>2015</v>
      </c>
      <c r="C2752" s="168"/>
      <c r="D2752" s="169">
        <v>244</v>
      </c>
      <c r="E2752" s="169">
        <v>301591</v>
      </c>
      <c r="F2752" s="169">
        <v>117251</v>
      </c>
      <c r="G2752" s="169">
        <v>26079</v>
      </c>
      <c r="H2752" s="169">
        <v>-19234</v>
      </c>
      <c r="I2752"/>
      <c r="J2752"/>
      <c r="K2752"/>
      <c r="L2752"/>
      <c r="M2752"/>
      <c r="N2752"/>
    </row>
    <row r="2753" spans="2:14" ht="15" customHeight="1" x14ac:dyDescent="0.25">
      <c r="B2753" s="168">
        <v>2014</v>
      </c>
      <c r="C2753" s="168"/>
      <c r="D2753" s="169">
        <v>233</v>
      </c>
      <c r="E2753" s="169">
        <v>308238</v>
      </c>
      <c r="F2753" s="169">
        <v>108708</v>
      </c>
      <c r="G2753" s="169">
        <v>19662</v>
      </c>
      <c r="H2753" s="169">
        <v>-17007</v>
      </c>
      <c r="I2753"/>
      <c r="J2753"/>
      <c r="K2753"/>
      <c r="L2753"/>
      <c r="M2753"/>
      <c r="N2753"/>
    </row>
    <row r="2754" spans="2:14" ht="15" customHeight="1" x14ac:dyDescent="0.25">
      <c r="B2754" s="168">
        <v>2013</v>
      </c>
      <c r="C2754" s="168"/>
      <c r="D2754" s="169">
        <v>206</v>
      </c>
      <c r="E2754" s="169">
        <v>263331</v>
      </c>
      <c r="F2754" s="169">
        <v>94268</v>
      </c>
      <c r="G2754" s="169">
        <v>20398</v>
      </c>
      <c r="H2754" s="169">
        <v>-19680</v>
      </c>
      <c r="I2754"/>
      <c r="J2754"/>
      <c r="K2754"/>
      <c r="L2754"/>
      <c r="M2754"/>
      <c r="N2754"/>
    </row>
    <row r="2755" spans="2:14" s="8" customFormat="1" ht="15" customHeight="1" x14ac:dyDescent="0.25">
      <c r="B2755" s="168">
        <v>2012</v>
      </c>
      <c r="C2755" s="168"/>
      <c r="D2755" s="169">
        <v>196</v>
      </c>
      <c r="E2755" s="169">
        <v>291764</v>
      </c>
      <c r="F2755" s="169">
        <v>92120</v>
      </c>
      <c r="G2755" s="169">
        <v>19340</v>
      </c>
      <c r="H2755" s="169">
        <v>-34560</v>
      </c>
      <c r="I2755"/>
      <c r="J2755"/>
      <c r="K2755"/>
      <c r="L2755"/>
      <c r="M2755"/>
      <c r="N2755"/>
    </row>
    <row r="2756" spans="2:14" s="9" customFormat="1" ht="15" customHeight="1" x14ac:dyDescent="0.25">
      <c r="B2756" s="168">
        <v>2011</v>
      </c>
      <c r="C2756" s="168"/>
      <c r="D2756" s="169">
        <v>194</v>
      </c>
      <c r="E2756" s="169">
        <v>284588</v>
      </c>
      <c r="F2756" s="169">
        <v>93627</v>
      </c>
      <c r="G2756" s="169">
        <v>20992</v>
      </c>
      <c r="H2756" s="169">
        <v>-33622</v>
      </c>
      <c r="I2756"/>
      <c r="J2756"/>
      <c r="K2756"/>
      <c r="L2756"/>
      <c r="M2756"/>
      <c r="N2756"/>
    </row>
    <row r="2757" spans="2:14" s="9" customFormat="1" ht="15" customHeight="1" x14ac:dyDescent="0.25">
      <c r="B2757" s="168">
        <v>2010</v>
      </c>
      <c r="C2757" s="168"/>
      <c r="D2757" s="169">
        <v>208</v>
      </c>
      <c r="E2757" s="169">
        <v>333484</v>
      </c>
      <c r="F2757" s="169">
        <v>86979</v>
      </c>
      <c r="G2757" s="169">
        <v>14057</v>
      </c>
      <c r="H2757" s="169">
        <v>-33531</v>
      </c>
      <c r="I2757"/>
      <c r="J2757"/>
      <c r="K2757"/>
      <c r="L2757"/>
      <c r="M2757"/>
      <c r="N2757"/>
    </row>
    <row r="2758" spans="2:14" s="9" customFormat="1" ht="15" customHeight="1" x14ac:dyDescent="0.25">
      <c r="B2758" s="168">
        <v>2009</v>
      </c>
      <c r="C2758" s="168"/>
      <c r="D2758" s="169">
        <v>198</v>
      </c>
      <c r="E2758" s="169">
        <v>304828</v>
      </c>
      <c r="F2758" s="169">
        <v>87212</v>
      </c>
      <c r="G2758" s="169">
        <v>14349</v>
      </c>
      <c r="H2758" s="169">
        <v>-37181</v>
      </c>
      <c r="I2758"/>
      <c r="J2758"/>
      <c r="K2758"/>
      <c r="L2758"/>
      <c r="M2758"/>
      <c r="N2758"/>
    </row>
    <row r="2759" spans="2:14" ht="15" customHeight="1" x14ac:dyDescent="0.25">
      <c r="B2759" s="168">
        <v>2008</v>
      </c>
      <c r="C2759" s="168"/>
      <c r="D2759" s="169">
        <v>206</v>
      </c>
      <c r="E2759" s="169">
        <v>340488</v>
      </c>
      <c r="F2759" s="169">
        <v>101410</v>
      </c>
      <c r="G2759" s="169">
        <v>23104</v>
      </c>
      <c r="H2759" s="169">
        <v>-30737</v>
      </c>
      <c r="I2759"/>
      <c r="J2759"/>
      <c r="K2759"/>
      <c r="L2759"/>
      <c r="M2759"/>
      <c r="N2759"/>
    </row>
    <row r="2760" spans="2:14" ht="15" customHeight="1" x14ac:dyDescent="0.25">
      <c r="B2760" s="260" t="s">
        <v>321</v>
      </c>
      <c r="C2760" s="230"/>
      <c r="D2760" s="230"/>
      <c r="E2760" s="230"/>
      <c r="F2760" s="230"/>
      <c r="G2760" s="230"/>
      <c r="H2760" s="230"/>
      <c r="I2760"/>
      <c r="J2760"/>
      <c r="K2760"/>
      <c r="L2760"/>
      <c r="M2760"/>
      <c r="N2760"/>
    </row>
    <row r="2761" spans="2:14" ht="15" customHeight="1" x14ac:dyDescent="0.25">
      <c r="B2761" s="181">
        <v>2023</v>
      </c>
      <c r="C2761" s="181"/>
      <c r="D2761" s="182">
        <v>104</v>
      </c>
      <c r="E2761" s="182">
        <v>848475</v>
      </c>
      <c r="F2761" s="182">
        <v>409776</v>
      </c>
      <c r="G2761" s="182">
        <v>123141</v>
      </c>
      <c r="H2761" s="182">
        <v>78645</v>
      </c>
      <c r="I2761"/>
      <c r="J2761"/>
      <c r="K2761"/>
      <c r="L2761"/>
      <c r="M2761"/>
      <c r="N2761"/>
    </row>
    <row r="2762" spans="2:14" ht="15" customHeight="1" x14ac:dyDescent="0.25">
      <c r="B2762" s="181">
        <v>2022</v>
      </c>
      <c r="C2762" s="181"/>
      <c r="D2762" s="182">
        <v>89</v>
      </c>
      <c r="E2762" s="182">
        <v>761197</v>
      </c>
      <c r="F2762" s="182">
        <v>396101</v>
      </c>
      <c r="G2762" s="182">
        <v>139369</v>
      </c>
      <c r="H2762" s="182">
        <v>118608</v>
      </c>
      <c r="I2762"/>
      <c r="J2762"/>
      <c r="K2762"/>
      <c r="L2762"/>
      <c r="M2762"/>
      <c r="N2762"/>
    </row>
    <row r="2763" spans="2:14" ht="15" customHeight="1" x14ac:dyDescent="0.25">
      <c r="B2763" s="181">
        <v>2021</v>
      </c>
      <c r="C2763" s="181"/>
      <c r="D2763" s="182">
        <v>70</v>
      </c>
      <c r="E2763" s="182">
        <v>427928</v>
      </c>
      <c r="F2763" s="182">
        <v>195466</v>
      </c>
      <c r="G2763" s="182">
        <v>-35236</v>
      </c>
      <c r="H2763" s="182">
        <v>-28434</v>
      </c>
      <c r="I2763"/>
      <c r="J2763"/>
      <c r="K2763"/>
      <c r="L2763"/>
      <c r="M2763"/>
      <c r="N2763"/>
    </row>
    <row r="2764" spans="2:14" ht="15" customHeight="1" x14ac:dyDescent="0.25">
      <c r="B2764" s="168">
        <v>2020</v>
      </c>
      <c r="C2764" s="168"/>
      <c r="D2764" s="169">
        <v>77</v>
      </c>
      <c r="E2764" s="169">
        <v>494583</v>
      </c>
      <c r="F2764" s="169">
        <v>263688</v>
      </c>
      <c r="G2764" s="169">
        <v>56622</v>
      </c>
      <c r="H2764" s="169">
        <v>67270</v>
      </c>
      <c r="I2764"/>
      <c r="J2764"/>
      <c r="K2764"/>
      <c r="L2764"/>
      <c r="M2764"/>
      <c r="N2764"/>
    </row>
    <row r="2765" spans="2:14" ht="15" customHeight="1" x14ac:dyDescent="0.25">
      <c r="B2765" s="168">
        <v>2019</v>
      </c>
      <c r="C2765" s="168"/>
      <c r="D2765" s="169">
        <v>76</v>
      </c>
      <c r="E2765" s="169">
        <v>584169</v>
      </c>
      <c r="F2765" s="169">
        <v>310287</v>
      </c>
      <c r="G2765" s="169">
        <v>122071</v>
      </c>
      <c r="H2765" s="169">
        <v>107367</v>
      </c>
      <c r="I2765"/>
      <c r="J2765"/>
      <c r="K2765"/>
      <c r="L2765"/>
      <c r="M2765"/>
      <c r="N2765"/>
    </row>
    <row r="2766" spans="2:14" ht="15" customHeight="1" x14ac:dyDescent="0.25">
      <c r="B2766" s="168">
        <v>2018</v>
      </c>
      <c r="C2766" s="168"/>
      <c r="D2766" s="169">
        <v>69</v>
      </c>
      <c r="E2766" s="169">
        <v>480765</v>
      </c>
      <c r="F2766" s="169">
        <v>246093</v>
      </c>
      <c r="G2766" s="169">
        <v>83102</v>
      </c>
      <c r="H2766" s="169">
        <v>32846</v>
      </c>
      <c r="I2766"/>
      <c r="J2766"/>
      <c r="K2766"/>
      <c r="L2766"/>
      <c r="M2766"/>
      <c r="N2766"/>
    </row>
    <row r="2767" spans="2:14" ht="15" customHeight="1" x14ac:dyDescent="0.25">
      <c r="B2767" s="168">
        <v>2017</v>
      </c>
      <c r="C2767" s="168"/>
      <c r="D2767" s="169">
        <v>70</v>
      </c>
      <c r="E2767" s="169">
        <v>511112</v>
      </c>
      <c r="F2767" s="169">
        <v>264946</v>
      </c>
      <c r="G2767" s="169">
        <v>110604</v>
      </c>
      <c r="H2767" s="169">
        <v>49860</v>
      </c>
      <c r="I2767"/>
      <c r="J2767"/>
      <c r="K2767"/>
      <c r="L2767"/>
      <c r="M2767"/>
      <c r="N2767"/>
    </row>
    <row r="2768" spans="2:14" ht="15" customHeight="1" x14ac:dyDescent="0.25">
      <c r="B2768" s="168">
        <v>2016</v>
      </c>
      <c r="C2768" s="168"/>
      <c r="D2768" s="169">
        <v>59</v>
      </c>
      <c r="E2768" s="169">
        <v>411231</v>
      </c>
      <c r="F2768" s="169">
        <v>217057</v>
      </c>
      <c r="G2768" s="169">
        <v>26146</v>
      </c>
      <c r="H2768" s="169">
        <v>-29626</v>
      </c>
      <c r="I2768"/>
      <c r="J2768"/>
      <c r="K2768"/>
      <c r="L2768"/>
      <c r="M2768"/>
      <c r="N2768"/>
    </row>
    <row r="2769" spans="2:14" ht="15" customHeight="1" x14ac:dyDescent="0.25">
      <c r="B2769" s="168">
        <v>2015</v>
      </c>
      <c r="C2769" s="168"/>
      <c r="D2769" s="169">
        <v>59</v>
      </c>
      <c r="E2769" s="169">
        <v>453908</v>
      </c>
      <c r="F2769" s="169">
        <v>265058</v>
      </c>
      <c r="G2769" s="169">
        <v>118348</v>
      </c>
      <c r="H2769" s="169">
        <v>35385</v>
      </c>
      <c r="I2769"/>
      <c r="J2769"/>
      <c r="K2769"/>
      <c r="L2769"/>
      <c r="M2769"/>
      <c r="N2769"/>
    </row>
    <row r="2770" spans="2:14" ht="15" customHeight="1" x14ac:dyDescent="0.25">
      <c r="B2770" s="168">
        <v>2014</v>
      </c>
      <c r="C2770" s="168"/>
      <c r="D2770" s="169">
        <v>49</v>
      </c>
      <c r="E2770" s="169">
        <v>471015</v>
      </c>
      <c r="F2770" s="169">
        <v>272038</v>
      </c>
      <c r="G2770" s="169">
        <v>86156</v>
      </c>
      <c r="H2770" s="169">
        <v>-25586</v>
      </c>
      <c r="I2770"/>
      <c r="J2770"/>
      <c r="K2770"/>
      <c r="L2770"/>
      <c r="M2770"/>
      <c r="N2770"/>
    </row>
    <row r="2771" spans="2:14" s="9" customFormat="1" ht="15" customHeight="1" x14ac:dyDescent="0.25">
      <c r="B2771" s="168">
        <v>2013</v>
      </c>
      <c r="C2771" s="168"/>
      <c r="D2771" s="169">
        <v>45</v>
      </c>
      <c r="E2771" s="169">
        <v>412144</v>
      </c>
      <c r="F2771" s="169">
        <v>235447</v>
      </c>
      <c r="G2771" s="169">
        <v>49578</v>
      </c>
      <c r="H2771" s="169">
        <v>-62292</v>
      </c>
      <c r="I2771"/>
      <c r="J2771"/>
      <c r="K2771"/>
      <c r="L2771"/>
      <c r="M2771"/>
      <c r="N2771"/>
    </row>
    <row r="2772" spans="2:14" s="9" customFormat="1" ht="15" customHeight="1" x14ac:dyDescent="0.25">
      <c r="B2772" s="168">
        <v>2012</v>
      </c>
      <c r="C2772" s="168"/>
      <c r="D2772" s="169">
        <v>49</v>
      </c>
      <c r="E2772" s="169">
        <v>512911</v>
      </c>
      <c r="F2772" s="169">
        <v>314407</v>
      </c>
      <c r="G2772" s="169">
        <v>68742</v>
      </c>
      <c r="H2772" s="169">
        <v>-110121</v>
      </c>
      <c r="I2772"/>
      <c r="J2772"/>
      <c r="K2772"/>
      <c r="L2772"/>
      <c r="M2772"/>
      <c r="N2772"/>
    </row>
    <row r="2773" spans="2:14" s="9" customFormat="1" ht="15" customHeight="1" x14ac:dyDescent="0.25">
      <c r="B2773" s="168">
        <v>2011</v>
      </c>
      <c r="C2773" s="168"/>
      <c r="D2773" s="169">
        <v>46</v>
      </c>
      <c r="E2773" s="169">
        <v>409157</v>
      </c>
      <c r="F2773" s="169">
        <v>239813</v>
      </c>
      <c r="G2773" s="169">
        <v>67250</v>
      </c>
      <c r="H2773" s="169">
        <v>-51523</v>
      </c>
      <c r="I2773"/>
      <c r="J2773"/>
      <c r="K2773"/>
      <c r="L2773"/>
      <c r="M2773"/>
      <c r="N2773"/>
    </row>
    <row r="2774" spans="2:14" ht="15" customHeight="1" x14ac:dyDescent="0.25">
      <c r="B2774" s="168">
        <v>2010</v>
      </c>
      <c r="C2774" s="168"/>
      <c r="D2774" s="169">
        <v>46</v>
      </c>
      <c r="E2774" s="169">
        <v>392362</v>
      </c>
      <c r="F2774" s="169">
        <v>220982</v>
      </c>
      <c r="G2774" s="169">
        <v>51172</v>
      </c>
      <c r="H2774" s="169">
        <v>-50110</v>
      </c>
      <c r="I2774"/>
      <c r="J2774"/>
      <c r="K2774"/>
      <c r="L2774"/>
      <c r="M2774"/>
      <c r="N2774"/>
    </row>
    <row r="2775" spans="2:14" ht="15" customHeight="1" x14ac:dyDescent="0.25">
      <c r="B2775" s="168">
        <v>2009</v>
      </c>
      <c r="C2775" s="168"/>
      <c r="D2775" s="169">
        <v>46</v>
      </c>
      <c r="E2775" s="169">
        <v>441462</v>
      </c>
      <c r="F2775" s="169">
        <v>255157</v>
      </c>
      <c r="G2775" s="169">
        <v>69009</v>
      </c>
      <c r="H2775" s="169">
        <v>-70868</v>
      </c>
      <c r="I2775"/>
      <c r="J2775"/>
      <c r="K2775"/>
      <c r="L2775"/>
      <c r="M2775"/>
      <c r="N2775"/>
    </row>
    <row r="2776" spans="2:14" ht="15" customHeight="1" x14ac:dyDescent="0.25">
      <c r="B2776" s="168">
        <v>2008</v>
      </c>
      <c r="C2776" s="168"/>
      <c r="D2776" s="169">
        <v>47</v>
      </c>
      <c r="E2776" s="169">
        <v>462638</v>
      </c>
      <c r="F2776" s="169">
        <v>259494</v>
      </c>
      <c r="G2776" s="169">
        <v>102193</v>
      </c>
      <c r="H2776" s="169">
        <v>-7038</v>
      </c>
      <c r="I2776"/>
      <c r="J2776"/>
      <c r="K2776"/>
      <c r="L2776"/>
      <c r="M2776"/>
      <c r="N2776"/>
    </row>
    <row r="2777" spans="2:14" ht="15" customHeight="1" x14ac:dyDescent="0.25">
      <c r="B2777" s="187" t="s">
        <v>322</v>
      </c>
      <c r="C2777" s="187"/>
      <c r="D2777" s="187"/>
      <c r="E2777" s="187"/>
      <c r="F2777" s="187"/>
      <c r="G2777" s="187"/>
      <c r="H2777" s="187"/>
      <c r="I2777"/>
      <c r="J2777"/>
      <c r="K2777"/>
      <c r="L2777"/>
      <c r="M2777"/>
      <c r="N2777"/>
    </row>
    <row r="2778" spans="2:14" ht="15" customHeight="1" x14ac:dyDescent="0.25">
      <c r="B2778" s="181">
        <v>2023</v>
      </c>
      <c r="C2778" s="181"/>
      <c r="D2778" s="182">
        <v>17</v>
      </c>
      <c r="E2778" s="182">
        <v>1333235</v>
      </c>
      <c r="F2778" s="182">
        <v>835330</v>
      </c>
      <c r="G2778" s="182">
        <v>247416</v>
      </c>
      <c r="H2778" s="182">
        <v>254225</v>
      </c>
      <c r="I2778"/>
      <c r="J2778"/>
      <c r="K2778"/>
      <c r="L2778"/>
      <c r="M2778"/>
      <c r="N2778"/>
    </row>
    <row r="2779" spans="2:14" ht="15" customHeight="1" x14ac:dyDescent="0.25">
      <c r="B2779" s="181">
        <v>2022</v>
      </c>
      <c r="C2779" s="181"/>
      <c r="D2779" s="182">
        <v>17</v>
      </c>
      <c r="E2779" s="182">
        <v>1166834</v>
      </c>
      <c r="F2779" s="182">
        <v>743587</v>
      </c>
      <c r="G2779" s="182">
        <v>269180</v>
      </c>
      <c r="H2779" s="182">
        <v>155210</v>
      </c>
      <c r="I2779"/>
      <c r="J2779"/>
      <c r="K2779"/>
      <c r="L2779"/>
      <c r="M2779"/>
      <c r="N2779"/>
    </row>
    <row r="2780" spans="2:14" ht="15" customHeight="1" x14ac:dyDescent="0.25">
      <c r="B2780" s="168">
        <v>2021</v>
      </c>
      <c r="C2780" s="168"/>
      <c r="D2780" s="169">
        <v>14</v>
      </c>
      <c r="E2780" s="169">
        <v>788875</v>
      </c>
      <c r="F2780" s="169">
        <v>496155</v>
      </c>
      <c r="G2780" s="169">
        <v>105975</v>
      </c>
      <c r="H2780" s="169">
        <v>48128</v>
      </c>
      <c r="I2780"/>
      <c r="J2780"/>
      <c r="K2780"/>
      <c r="L2780"/>
      <c r="M2780"/>
      <c r="N2780"/>
    </row>
    <row r="2781" spans="2:14" ht="15" customHeight="1" x14ac:dyDescent="0.25">
      <c r="B2781" s="168">
        <v>2020</v>
      </c>
      <c r="C2781" s="168"/>
      <c r="D2781" s="169">
        <v>13</v>
      </c>
      <c r="E2781" s="169">
        <v>639222</v>
      </c>
      <c r="F2781" s="169">
        <v>314901</v>
      </c>
      <c r="G2781" s="169">
        <v>-57859</v>
      </c>
      <c r="H2781" s="169">
        <v>-31922</v>
      </c>
      <c r="I2781"/>
      <c r="J2781"/>
      <c r="K2781"/>
      <c r="L2781"/>
      <c r="M2781"/>
      <c r="N2781"/>
    </row>
    <row r="2782" spans="2:14" ht="15" customHeight="1" x14ac:dyDescent="0.25">
      <c r="B2782" s="168">
        <v>2019</v>
      </c>
      <c r="C2782" s="168"/>
      <c r="D2782" s="169">
        <v>15</v>
      </c>
      <c r="E2782" s="169">
        <v>1018806</v>
      </c>
      <c r="F2782" s="169">
        <v>634913</v>
      </c>
      <c r="G2782" s="169">
        <v>214860</v>
      </c>
      <c r="H2782" s="169">
        <v>205682</v>
      </c>
      <c r="I2782"/>
      <c r="J2782"/>
      <c r="K2782"/>
      <c r="L2782"/>
      <c r="M2782"/>
      <c r="N2782"/>
    </row>
    <row r="2783" spans="2:14" ht="15" customHeight="1" x14ac:dyDescent="0.25">
      <c r="B2783" s="168">
        <v>2018</v>
      </c>
      <c r="C2783" s="168"/>
      <c r="D2783" s="169">
        <v>14</v>
      </c>
      <c r="E2783" s="169">
        <v>914491</v>
      </c>
      <c r="F2783" s="169">
        <v>607908</v>
      </c>
      <c r="G2783" s="169">
        <v>259094</v>
      </c>
      <c r="H2783" s="169">
        <v>126712</v>
      </c>
      <c r="I2783"/>
      <c r="J2783"/>
      <c r="K2783"/>
      <c r="L2783"/>
      <c r="M2783"/>
      <c r="N2783"/>
    </row>
    <row r="2784" spans="2:14" ht="15" customHeight="1" x14ac:dyDescent="0.25">
      <c r="B2784" s="168">
        <v>2017</v>
      </c>
      <c r="C2784" s="168"/>
      <c r="D2784" s="169">
        <v>12</v>
      </c>
      <c r="E2784" s="169">
        <v>871171</v>
      </c>
      <c r="F2784" s="169">
        <v>587596</v>
      </c>
      <c r="G2784" s="169">
        <v>262006</v>
      </c>
      <c r="H2784" s="169">
        <v>175931</v>
      </c>
      <c r="I2784"/>
      <c r="J2784"/>
      <c r="K2784"/>
      <c r="L2784"/>
      <c r="M2784"/>
      <c r="N2784"/>
    </row>
    <row r="2785" spans="2:14" ht="15" customHeight="1" x14ac:dyDescent="0.25">
      <c r="B2785" s="168">
        <v>2016</v>
      </c>
      <c r="C2785" s="168"/>
      <c r="D2785" s="169">
        <v>10</v>
      </c>
      <c r="E2785" s="169">
        <v>655738</v>
      </c>
      <c r="F2785" s="169">
        <v>407591</v>
      </c>
      <c r="G2785" s="169">
        <v>181297</v>
      </c>
      <c r="H2785" s="169">
        <v>118239</v>
      </c>
      <c r="I2785"/>
      <c r="J2785"/>
      <c r="K2785"/>
      <c r="L2785"/>
      <c r="M2785"/>
      <c r="N2785"/>
    </row>
    <row r="2786" spans="2:14" s="8" customFormat="1" ht="15" customHeight="1" x14ac:dyDescent="0.25">
      <c r="B2786" s="168">
        <v>2015</v>
      </c>
      <c r="C2786" s="168"/>
      <c r="D2786" s="169">
        <v>9</v>
      </c>
      <c r="E2786" s="169">
        <v>597629</v>
      </c>
      <c r="F2786" s="169">
        <v>384743</v>
      </c>
      <c r="G2786" s="169">
        <v>127188</v>
      </c>
      <c r="H2786" s="169">
        <v>93223</v>
      </c>
      <c r="I2786"/>
      <c r="J2786"/>
      <c r="K2786"/>
      <c r="L2786"/>
      <c r="M2786"/>
      <c r="N2786"/>
    </row>
    <row r="2787" spans="2:14" s="9" customFormat="1" ht="15" customHeight="1" x14ac:dyDescent="0.25">
      <c r="B2787" s="168">
        <v>2014</v>
      </c>
      <c r="C2787" s="168"/>
      <c r="D2787" s="169">
        <v>7</v>
      </c>
      <c r="E2787" s="169">
        <v>376573</v>
      </c>
      <c r="F2787" s="169">
        <v>219497</v>
      </c>
      <c r="G2787" s="169">
        <v>61410</v>
      </c>
      <c r="H2787" s="169">
        <v>34930</v>
      </c>
      <c r="I2787"/>
      <c r="J2787"/>
      <c r="K2787"/>
      <c r="L2787"/>
      <c r="M2787"/>
      <c r="N2787"/>
    </row>
    <row r="2788" spans="2:14" s="9" customFormat="1" ht="15" customHeight="1" x14ac:dyDescent="0.25">
      <c r="B2788" s="168">
        <v>2013</v>
      </c>
      <c r="C2788" s="168"/>
      <c r="D2788" s="169">
        <v>10</v>
      </c>
      <c r="E2788" s="169">
        <v>443610</v>
      </c>
      <c r="F2788" s="169">
        <v>284598</v>
      </c>
      <c r="G2788" s="169">
        <v>118487</v>
      </c>
      <c r="H2788" s="169">
        <v>37776</v>
      </c>
      <c r="I2788"/>
      <c r="J2788"/>
      <c r="K2788"/>
      <c r="L2788"/>
      <c r="M2788"/>
      <c r="N2788"/>
    </row>
    <row r="2789" spans="2:14" s="9" customFormat="1" ht="15" customHeight="1" x14ac:dyDescent="0.25">
      <c r="B2789" s="168">
        <v>2012</v>
      </c>
      <c r="C2789" s="168"/>
      <c r="D2789" s="169">
        <v>6</v>
      </c>
      <c r="E2789" s="169">
        <v>297819</v>
      </c>
      <c r="F2789" s="169">
        <v>170516</v>
      </c>
      <c r="G2789" s="169">
        <v>65876</v>
      </c>
      <c r="H2789" s="169">
        <v>22661</v>
      </c>
      <c r="I2789"/>
      <c r="J2789"/>
      <c r="K2789"/>
      <c r="L2789"/>
      <c r="M2789"/>
      <c r="N2789"/>
    </row>
    <row r="2790" spans="2:14" ht="15" customHeight="1" x14ac:dyDescent="0.25">
      <c r="B2790" s="168">
        <v>2011</v>
      </c>
      <c r="C2790" s="168"/>
      <c r="D2790" s="169">
        <v>9</v>
      </c>
      <c r="E2790" s="169">
        <v>507044</v>
      </c>
      <c r="F2790" s="169">
        <v>320707</v>
      </c>
      <c r="G2790" s="169">
        <v>146283</v>
      </c>
      <c r="H2790" s="169">
        <v>13334</v>
      </c>
      <c r="I2790"/>
      <c r="J2790"/>
      <c r="K2790"/>
      <c r="L2790"/>
      <c r="M2790"/>
      <c r="N2790"/>
    </row>
    <row r="2791" spans="2:14" ht="15" customHeight="1" x14ac:dyDescent="0.25">
      <c r="B2791" s="168">
        <v>2010</v>
      </c>
      <c r="C2791" s="168"/>
      <c r="D2791" s="169">
        <v>9</v>
      </c>
      <c r="E2791" s="169">
        <v>485259</v>
      </c>
      <c r="F2791" s="169">
        <v>306415</v>
      </c>
      <c r="G2791" s="169">
        <v>131620</v>
      </c>
      <c r="H2791" s="169">
        <v>29586</v>
      </c>
      <c r="I2791"/>
      <c r="J2791"/>
      <c r="K2791"/>
      <c r="L2791"/>
      <c r="M2791"/>
      <c r="N2791"/>
    </row>
    <row r="2792" spans="2:14" ht="15" customHeight="1" x14ac:dyDescent="0.25">
      <c r="B2792" s="168">
        <v>2009</v>
      </c>
      <c r="C2792" s="168"/>
      <c r="D2792" s="169">
        <v>10</v>
      </c>
      <c r="E2792" s="169">
        <v>447445</v>
      </c>
      <c r="F2792" s="169">
        <v>258843</v>
      </c>
      <c r="G2792" s="169">
        <v>136476</v>
      </c>
      <c r="H2792" s="169">
        <v>533640</v>
      </c>
      <c r="I2792"/>
      <c r="J2792"/>
      <c r="K2792"/>
      <c r="L2792"/>
      <c r="M2792"/>
      <c r="N2792"/>
    </row>
    <row r="2793" spans="2:14" ht="15" customHeight="1" x14ac:dyDescent="0.25">
      <c r="B2793" s="168">
        <v>2008</v>
      </c>
      <c r="C2793" s="168"/>
      <c r="D2793" s="169">
        <v>9</v>
      </c>
      <c r="E2793" s="169">
        <v>459423</v>
      </c>
      <c r="F2793" s="169">
        <v>276312</v>
      </c>
      <c r="G2793" s="169">
        <v>132384</v>
      </c>
      <c r="H2793" s="169">
        <v>525870</v>
      </c>
      <c r="I2793"/>
      <c r="J2793"/>
      <c r="K2793"/>
      <c r="L2793"/>
      <c r="M2793"/>
      <c r="N2793"/>
    </row>
    <row r="2794" spans="2:14" ht="15" customHeight="1" x14ac:dyDescent="0.25">
      <c r="B2794" s="258" t="s">
        <v>40</v>
      </c>
      <c r="C2794" s="184"/>
      <c r="D2794" s="184"/>
      <c r="E2794" s="184"/>
      <c r="F2794" s="184"/>
      <c r="G2794" s="184"/>
      <c r="H2794" s="184"/>
      <c r="I2794"/>
      <c r="J2794"/>
      <c r="K2794"/>
      <c r="L2794"/>
      <c r="M2794"/>
      <c r="N2794"/>
    </row>
    <row r="2795" spans="2:14" ht="15" customHeight="1" x14ac:dyDescent="0.25">
      <c r="B2795" s="187" t="s">
        <v>323</v>
      </c>
      <c r="C2795" s="187"/>
      <c r="D2795" s="187"/>
      <c r="E2795" s="187"/>
      <c r="F2795" s="187"/>
      <c r="G2795" s="187"/>
      <c r="H2795" s="187"/>
      <c r="I2795"/>
      <c r="J2795"/>
      <c r="K2795"/>
      <c r="L2795"/>
      <c r="M2795"/>
      <c r="N2795"/>
    </row>
    <row r="2796" spans="2:14" ht="15" customHeight="1" x14ac:dyDescent="0.25">
      <c r="B2796" s="181">
        <v>2023</v>
      </c>
      <c r="C2796" s="181"/>
      <c r="D2796" s="182">
        <v>13083</v>
      </c>
      <c r="E2796" s="182">
        <v>1198306</v>
      </c>
      <c r="F2796" s="182">
        <v>602264</v>
      </c>
      <c r="G2796" s="182">
        <v>166241</v>
      </c>
      <c r="H2796" s="182">
        <v>80006</v>
      </c>
      <c r="I2796"/>
      <c r="J2796"/>
      <c r="K2796"/>
      <c r="L2796"/>
      <c r="M2796"/>
      <c r="N2796"/>
    </row>
    <row r="2797" spans="2:14" ht="15" customHeight="1" x14ac:dyDescent="0.25">
      <c r="B2797" s="181">
        <v>2022</v>
      </c>
      <c r="C2797" s="181"/>
      <c r="D2797" s="182">
        <v>12100</v>
      </c>
      <c r="E2797" s="182">
        <v>1118104</v>
      </c>
      <c r="F2797" s="182">
        <v>610553</v>
      </c>
      <c r="G2797" s="182">
        <v>232280</v>
      </c>
      <c r="H2797" s="182">
        <v>108495</v>
      </c>
      <c r="I2797"/>
      <c r="J2797"/>
      <c r="K2797"/>
      <c r="L2797"/>
      <c r="M2797"/>
      <c r="N2797"/>
    </row>
    <row r="2798" spans="2:14" ht="15" customHeight="1" x14ac:dyDescent="0.25">
      <c r="B2798" s="168">
        <v>2021</v>
      </c>
      <c r="C2798" s="168"/>
      <c r="D2798" s="169">
        <v>10225</v>
      </c>
      <c r="E2798" s="169">
        <v>738641</v>
      </c>
      <c r="F2798" s="169">
        <v>429946</v>
      </c>
      <c r="G2798" s="169">
        <v>107343</v>
      </c>
      <c r="H2798" s="169">
        <v>30002</v>
      </c>
      <c r="I2798"/>
      <c r="J2798"/>
      <c r="K2798"/>
      <c r="L2798"/>
      <c r="M2798"/>
      <c r="N2798"/>
    </row>
    <row r="2799" spans="2:14" s="10" customFormat="1" ht="15" customHeight="1" x14ac:dyDescent="0.25">
      <c r="B2799" s="187" t="s">
        <v>324</v>
      </c>
      <c r="C2799" s="187"/>
      <c r="D2799" s="187"/>
      <c r="E2799" s="187"/>
      <c r="F2799" s="187"/>
      <c r="G2799" s="187"/>
      <c r="H2799" s="187"/>
      <c r="I2799"/>
      <c r="J2799"/>
      <c r="K2799"/>
      <c r="L2799"/>
      <c r="M2799"/>
      <c r="N2799"/>
    </row>
    <row r="2800" spans="2:14" s="10" customFormat="1" ht="15" customHeight="1" x14ac:dyDescent="0.25">
      <c r="B2800" s="181">
        <v>2023</v>
      </c>
      <c r="C2800" s="181"/>
      <c r="D2800" s="182">
        <v>5791</v>
      </c>
      <c r="E2800" s="182">
        <v>243236</v>
      </c>
      <c r="F2800" s="182">
        <v>109811</v>
      </c>
      <c r="G2800" s="182">
        <v>45387</v>
      </c>
      <c r="H2800" s="182">
        <v>24326</v>
      </c>
      <c r="I2800"/>
      <c r="J2800"/>
      <c r="K2800"/>
      <c r="L2800"/>
      <c r="M2800"/>
      <c r="N2800"/>
    </row>
    <row r="2801" spans="2:14" s="10" customFormat="1" ht="15" customHeight="1" x14ac:dyDescent="0.25">
      <c r="B2801" s="181">
        <v>2022</v>
      </c>
      <c r="C2801" s="181"/>
      <c r="D2801" s="182">
        <v>5451</v>
      </c>
      <c r="E2801" s="182">
        <v>207216</v>
      </c>
      <c r="F2801" s="182">
        <v>100137</v>
      </c>
      <c r="G2801" s="182">
        <v>50589</v>
      </c>
      <c r="H2801" s="182">
        <v>45251</v>
      </c>
      <c r="I2801"/>
      <c r="J2801"/>
      <c r="K2801"/>
      <c r="L2801"/>
      <c r="M2801"/>
      <c r="N2801"/>
    </row>
    <row r="2802" spans="2:14" s="10" customFormat="1" ht="15" customHeight="1" x14ac:dyDescent="0.25">
      <c r="B2802" s="168">
        <v>2021</v>
      </c>
      <c r="C2802" s="168"/>
      <c r="D2802" s="169">
        <v>4711</v>
      </c>
      <c r="E2802" s="169">
        <v>122557</v>
      </c>
      <c r="F2802" s="169">
        <v>61866</v>
      </c>
      <c r="G2802" s="169">
        <v>28138</v>
      </c>
      <c r="H2802" s="169">
        <v>14394</v>
      </c>
      <c r="I2802"/>
      <c r="J2802"/>
      <c r="K2802"/>
      <c r="L2802"/>
      <c r="M2802"/>
      <c r="N2802"/>
    </row>
    <row r="2803" spans="2:14" s="10" customFormat="1" ht="15" customHeight="1" x14ac:dyDescent="0.25">
      <c r="B2803" s="187" t="s">
        <v>581</v>
      </c>
      <c r="C2803" s="187"/>
      <c r="D2803" s="187"/>
      <c r="E2803" s="187"/>
      <c r="F2803" s="187"/>
      <c r="G2803" s="187"/>
      <c r="H2803" s="187"/>
      <c r="I2803"/>
      <c r="J2803"/>
      <c r="K2803"/>
      <c r="L2803"/>
      <c r="M2803"/>
      <c r="N2803"/>
    </row>
    <row r="2804" spans="2:14" s="10" customFormat="1" ht="15" customHeight="1" x14ac:dyDescent="0.25">
      <c r="B2804" s="181">
        <v>2023</v>
      </c>
      <c r="C2804" s="181"/>
      <c r="D2804" s="182">
        <v>2945</v>
      </c>
      <c r="E2804" s="182">
        <v>119548</v>
      </c>
      <c r="F2804" s="182">
        <v>51556</v>
      </c>
      <c r="G2804" s="182">
        <v>23800</v>
      </c>
      <c r="H2804" s="182">
        <v>18538</v>
      </c>
      <c r="I2804"/>
      <c r="J2804"/>
      <c r="K2804"/>
      <c r="L2804"/>
      <c r="M2804"/>
      <c r="N2804"/>
    </row>
    <row r="2805" spans="2:14" s="10" customFormat="1" ht="15" customHeight="1" x14ac:dyDescent="0.25">
      <c r="B2805" s="181">
        <v>2022</v>
      </c>
      <c r="C2805" s="181"/>
      <c r="D2805" s="182">
        <v>2685</v>
      </c>
      <c r="E2805" s="182">
        <v>87454</v>
      </c>
      <c r="F2805" s="182">
        <v>36797</v>
      </c>
      <c r="G2805" s="182">
        <v>17587</v>
      </c>
      <c r="H2805" s="182">
        <v>12373</v>
      </c>
      <c r="I2805"/>
      <c r="J2805"/>
      <c r="K2805"/>
      <c r="L2805"/>
      <c r="M2805"/>
      <c r="N2805"/>
    </row>
    <row r="2806" spans="2:14" s="10" customFormat="1" ht="15" customHeight="1" x14ac:dyDescent="0.25">
      <c r="B2806" s="168">
        <v>2021</v>
      </c>
      <c r="C2806" s="168"/>
      <c r="D2806" s="169">
        <v>2341</v>
      </c>
      <c r="E2806" s="169">
        <v>55360</v>
      </c>
      <c r="F2806" s="169">
        <v>23603</v>
      </c>
      <c r="G2806" s="169">
        <v>11287</v>
      </c>
      <c r="H2806" s="169">
        <v>6654</v>
      </c>
      <c r="I2806"/>
      <c r="J2806"/>
      <c r="K2806"/>
      <c r="L2806"/>
      <c r="M2806"/>
      <c r="N2806"/>
    </row>
    <row r="2807" spans="2:14" ht="15" customHeight="1" x14ac:dyDescent="0.25">
      <c r="B2807" s="187" t="s">
        <v>580</v>
      </c>
      <c r="C2807" s="187"/>
      <c r="D2807" s="187"/>
      <c r="E2807" s="187"/>
      <c r="F2807" s="187"/>
      <c r="G2807" s="187"/>
      <c r="H2807" s="187"/>
      <c r="I2807"/>
      <c r="J2807"/>
      <c r="K2807"/>
      <c r="L2807"/>
      <c r="M2807"/>
      <c r="N2807"/>
    </row>
    <row r="2808" spans="2:14" ht="15" customHeight="1" x14ac:dyDescent="0.25">
      <c r="B2808" s="181">
        <v>2023</v>
      </c>
      <c r="C2808" s="181"/>
      <c r="D2808" s="182">
        <v>15117</v>
      </c>
      <c r="E2808" s="182">
        <v>2228436</v>
      </c>
      <c r="F2808" s="182">
        <v>1118893</v>
      </c>
      <c r="G2808" s="182">
        <v>511556</v>
      </c>
      <c r="H2808" s="182">
        <v>466504</v>
      </c>
      <c r="I2808"/>
      <c r="J2808"/>
      <c r="K2808"/>
      <c r="L2808"/>
      <c r="M2808"/>
      <c r="N2808"/>
    </row>
    <row r="2809" spans="2:14" ht="15" customHeight="1" x14ac:dyDescent="0.25">
      <c r="B2809" s="181">
        <v>2022</v>
      </c>
      <c r="C2809" s="181"/>
      <c r="D2809" s="182">
        <v>14364</v>
      </c>
      <c r="E2809" s="182">
        <v>1855269</v>
      </c>
      <c r="F2809" s="182">
        <v>920074</v>
      </c>
      <c r="G2809" s="182">
        <v>424068</v>
      </c>
      <c r="H2809" s="182">
        <v>314768</v>
      </c>
      <c r="I2809"/>
      <c r="J2809"/>
      <c r="K2809"/>
      <c r="L2809"/>
      <c r="M2809"/>
      <c r="N2809"/>
    </row>
    <row r="2810" spans="2:14" ht="15" customHeight="1" x14ac:dyDescent="0.25">
      <c r="B2810" s="168">
        <v>2021</v>
      </c>
      <c r="C2810" s="168"/>
      <c r="D2810" s="169">
        <v>12910</v>
      </c>
      <c r="E2810" s="169">
        <v>1171990</v>
      </c>
      <c r="F2810" s="169">
        <v>544542</v>
      </c>
      <c r="G2810" s="169">
        <v>163215</v>
      </c>
      <c r="H2810" s="169">
        <v>101259</v>
      </c>
      <c r="I2810"/>
      <c r="J2810"/>
      <c r="K2810"/>
      <c r="L2810"/>
      <c r="M2810"/>
      <c r="N2810"/>
    </row>
    <row r="2811" spans="2:14" ht="15" customHeight="1" x14ac:dyDescent="0.25">
      <c r="B2811" s="187" t="s">
        <v>579</v>
      </c>
      <c r="C2811" s="187"/>
      <c r="D2811" s="187"/>
      <c r="E2811" s="187"/>
      <c r="F2811" s="187"/>
      <c r="G2811" s="187"/>
      <c r="H2811" s="187"/>
      <c r="I2811"/>
      <c r="J2811"/>
      <c r="K2811"/>
      <c r="L2811"/>
      <c r="M2811"/>
      <c r="N2811"/>
    </row>
    <row r="2812" spans="2:14" ht="15" customHeight="1" x14ac:dyDescent="0.25">
      <c r="B2812" s="181">
        <v>2023</v>
      </c>
      <c r="C2812" s="181"/>
      <c r="D2812" s="182">
        <v>3513</v>
      </c>
      <c r="E2812" s="182">
        <v>163808</v>
      </c>
      <c r="F2812" s="182">
        <v>82527</v>
      </c>
      <c r="G2812" s="182">
        <v>51890</v>
      </c>
      <c r="H2812" s="182">
        <v>38070</v>
      </c>
      <c r="I2812"/>
      <c r="J2812"/>
      <c r="K2812"/>
      <c r="L2812"/>
      <c r="M2812"/>
      <c r="N2812"/>
    </row>
    <row r="2813" spans="2:14" ht="15" customHeight="1" x14ac:dyDescent="0.25">
      <c r="B2813" s="181">
        <v>2022</v>
      </c>
      <c r="C2813" s="181"/>
      <c r="D2813" s="182">
        <v>3259</v>
      </c>
      <c r="E2813" s="182">
        <v>135811</v>
      </c>
      <c r="F2813" s="182">
        <v>65040</v>
      </c>
      <c r="G2813" s="182">
        <v>37502</v>
      </c>
      <c r="H2813" s="182">
        <v>26776</v>
      </c>
      <c r="I2813"/>
      <c r="J2813"/>
      <c r="K2813"/>
      <c r="L2813"/>
      <c r="M2813"/>
      <c r="N2813"/>
    </row>
    <row r="2814" spans="2:14" ht="15" customHeight="1" x14ac:dyDescent="0.25">
      <c r="B2814" s="168">
        <v>2021</v>
      </c>
      <c r="C2814" s="168"/>
      <c r="D2814" s="169">
        <v>2863</v>
      </c>
      <c r="E2814" s="169">
        <v>87605</v>
      </c>
      <c r="F2814" s="169">
        <v>42637</v>
      </c>
      <c r="G2814" s="169">
        <v>25508</v>
      </c>
      <c r="H2814" s="169">
        <v>17875</v>
      </c>
      <c r="I2814"/>
      <c r="J2814"/>
      <c r="K2814"/>
      <c r="L2814"/>
      <c r="M2814"/>
      <c r="N2814"/>
    </row>
    <row r="2815" spans="2:14" ht="15" customHeight="1" x14ac:dyDescent="0.25">
      <c r="B2815" s="187" t="s">
        <v>325</v>
      </c>
      <c r="C2815" s="187"/>
      <c r="D2815" s="187"/>
      <c r="E2815" s="187"/>
      <c r="F2815" s="187"/>
      <c r="G2815" s="187"/>
      <c r="H2815" s="187"/>
      <c r="I2815"/>
      <c r="J2815"/>
      <c r="K2815"/>
      <c r="L2815"/>
      <c r="M2815"/>
      <c r="N2815"/>
    </row>
    <row r="2816" spans="2:14" ht="15" customHeight="1" x14ac:dyDescent="0.25">
      <c r="B2816" s="181">
        <v>2023</v>
      </c>
      <c r="C2816" s="181"/>
      <c r="D2816" s="182">
        <v>1679</v>
      </c>
      <c r="E2816" s="182">
        <v>59230</v>
      </c>
      <c r="F2816" s="182">
        <v>30390</v>
      </c>
      <c r="G2816" s="182">
        <v>17268</v>
      </c>
      <c r="H2816" s="182">
        <v>8824</v>
      </c>
      <c r="I2816"/>
      <c r="J2816"/>
      <c r="K2816"/>
      <c r="L2816"/>
      <c r="M2816"/>
      <c r="N2816"/>
    </row>
    <row r="2817" spans="2:14" ht="15" customHeight="1" x14ac:dyDescent="0.25">
      <c r="B2817" s="181">
        <v>2022</v>
      </c>
      <c r="C2817" s="181"/>
      <c r="D2817" s="182">
        <v>1563</v>
      </c>
      <c r="E2817" s="182">
        <v>50860</v>
      </c>
      <c r="F2817" s="182">
        <v>26930</v>
      </c>
      <c r="G2817" s="182">
        <v>16716</v>
      </c>
      <c r="H2817" s="182">
        <v>9635</v>
      </c>
      <c r="I2817"/>
      <c r="J2817"/>
      <c r="K2817"/>
      <c r="L2817"/>
      <c r="M2817"/>
      <c r="N2817"/>
    </row>
    <row r="2818" spans="2:14" ht="15" customHeight="1" x14ac:dyDescent="0.25">
      <c r="B2818" s="168">
        <v>2021</v>
      </c>
      <c r="C2818" s="168"/>
      <c r="D2818" s="169">
        <v>1337</v>
      </c>
      <c r="E2818" s="169">
        <v>35009</v>
      </c>
      <c r="F2818" s="169">
        <v>19616</v>
      </c>
      <c r="G2818" s="169">
        <v>13730</v>
      </c>
      <c r="H2818" s="169">
        <v>6243</v>
      </c>
      <c r="I2818"/>
      <c r="J2818"/>
      <c r="K2818"/>
      <c r="L2818"/>
      <c r="M2818"/>
      <c r="N2818"/>
    </row>
    <row r="2819" spans="2:14" ht="15" customHeight="1" x14ac:dyDescent="0.25">
      <c r="B2819" s="187" t="s">
        <v>326</v>
      </c>
      <c r="C2819" s="187"/>
      <c r="D2819" s="187"/>
      <c r="E2819" s="187"/>
      <c r="F2819" s="187"/>
      <c r="G2819" s="187"/>
      <c r="H2819" s="187"/>
      <c r="I2819"/>
      <c r="J2819"/>
      <c r="K2819"/>
      <c r="L2819"/>
      <c r="M2819"/>
      <c r="N2819"/>
    </row>
    <row r="2820" spans="2:14" ht="15" customHeight="1" x14ac:dyDescent="0.25">
      <c r="B2820" s="181">
        <v>2023</v>
      </c>
      <c r="C2820" s="181"/>
      <c r="D2820" s="182">
        <v>2901</v>
      </c>
      <c r="E2820" s="182">
        <v>297674</v>
      </c>
      <c r="F2820" s="182">
        <v>146809</v>
      </c>
      <c r="G2820" s="182">
        <v>62396</v>
      </c>
      <c r="H2820" s="182">
        <v>32728</v>
      </c>
      <c r="I2820"/>
      <c r="J2820"/>
      <c r="K2820"/>
      <c r="L2820"/>
      <c r="M2820"/>
      <c r="N2820"/>
    </row>
    <row r="2821" spans="2:14" ht="15" customHeight="1" x14ac:dyDescent="0.25">
      <c r="B2821" s="181">
        <v>2022</v>
      </c>
      <c r="C2821" s="181"/>
      <c r="D2821" s="182">
        <v>2608</v>
      </c>
      <c r="E2821" s="182">
        <v>262123</v>
      </c>
      <c r="F2821" s="182">
        <v>132195</v>
      </c>
      <c r="G2821" s="182">
        <v>64781</v>
      </c>
      <c r="H2821" s="182">
        <v>64791</v>
      </c>
      <c r="I2821"/>
      <c r="J2821"/>
      <c r="K2821"/>
      <c r="L2821"/>
      <c r="M2821"/>
      <c r="N2821"/>
    </row>
    <row r="2822" spans="2:14" ht="15" customHeight="1" x14ac:dyDescent="0.25">
      <c r="B2822" s="168">
        <v>2021</v>
      </c>
      <c r="C2822" s="168"/>
      <c r="D2822" s="169">
        <v>2285</v>
      </c>
      <c r="E2822" s="169">
        <v>152758</v>
      </c>
      <c r="F2822" s="169">
        <v>61518</v>
      </c>
      <c r="G2822" s="169">
        <v>15125</v>
      </c>
      <c r="H2822" s="169">
        <v>7307</v>
      </c>
      <c r="I2822"/>
      <c r="J2822"/>
      <c r="K2822"/>
      <c r="L2822"/>
      <c r="M2822"/>
      <c r="N2822"/>
    </row>
    <row r="2823" spans="2:14" ht="15" customHeight="1" x14ac:dyDescent="0.25">
      <c r="B2823" s="187" t="s">
        <v>517</v>
      </c>
      <c r="C2823" s="187"/>
      <c r="D2823" s="187"/>
      <c r="E2823" s="187"/>
      <c r="F2823" s="187"/>
      <c r="G2823" s="187"/>
      <c r="H2823" s="187"/>
      <c r="I2823"/>
      <c r="J2823"/>
      <c r="K2823"/>
      <c r="L2823"/>
      <c r="M2823"/>
      <c r="N2823"/>
    </row>
    <row r="2824" spans="2:14" ht="15" customHeight="1" x14ac:dyDescent="0.25">
      <c r="B2824" s="181">
        <v>2023</v>
      </c>
      <c r="C2824" s="181"/>
      <c r="D2824" s="182">
        <v>1132</v>
      </c>
      <c r="E2824" s="182">
        <v>63875</v>
      </c>
      <c r="F2824" s="182">
        <v>34591</v>
      </c>
      <c r="G2824" s="182">
        <v>10557</v>
      </c>
      <c r="H2824" s="182">
        <v>8952</v>
      </c>
      <c r="I2824"/>
      <c r="J2824"/>
      <c r="K2824"/>
      <c r="L2824"/>
      <c r="M2824"/>
      <c r="N2824"/>
    </row>
    <row r="2825" spans="2:14" ht="15" customHeight="1" x14ac:dyDescent="0.25">
      <c r="B2825" s="181">
        <v>2022</v>
      </c>
      <c r="C2825" s="181"/>
      <c r="D2825" s="182">
        <v>1066</v>
      </c>
      <c r="E2825" s="182">
        <v>50533</v>
      </c>
      <c r="F2825" s="182">
        <v>26773</v>
      </c>
      <c r="G2825" s="182">
        <v>10852</v>
      </c>
      <c r="H2825" s="182">
        <v>10143</v>
      </c>
      <c r="I2825"/>
      <c r="J2825"/>
      <c r="K2825"/>
      <c r="L2825"/>
      <c r="M2825"/>
      <c r="N2825"/>
    </row>
    <row r="2826" spans="2:14" ht="15" customHeight="1" x14ac:dyDescent="0.25">
      <c r="B2826" s="168">
        <v>2021</v>
      </c>
      <c r="C2826" s="168"/>
      <c r="D2826" s="169">
        <v>910</v>
      </c>
      <c r="E2826" s="169">
        <v>30090</v>
      </c>
      <c r="F2826" s="169">
        <v>16857</v>
      </c>
      <c r="G2826" s="169">
        <v>6904</v>
      </c>
      <c r="H2826" s="169">
        <v>5399</v>
      </c>
      <c r="I2826"/>
      <c r="J2826"/>
      <c r="K2826"/>
      <c r="L2826"/>
      <c r="M2826"/>
      <c r="N2826"/>
    </row>
    <row r="2827" spans="2:14" s="8" customFormat="1" ht="15" customHeight="1" x14ac:dyDescent="0.25">
      <c r="B2827" s="187" t="s">
        <v>534</v>
      </c>
      <c r="C2827" s="187"/>
      <c r="D2827" s="187"/>
      <c r="E2827" s="187"/>
      <c r="F2827" s="187"/>
      <c r="G2827" s="187"/>
      <c r="H2827" s="187"/>
      <c r="I2827"/>
      <c r="J2827"/>
      <c r="K2827"/>
      <c r="L2827"/>
      <c r="M2827"/>
      <c r="N2827"/>
    </row>
    <row r="2828" spans="2:14" s="8" customFormat="1" ht="15" customHeight="1" x14ac:dyDescent="0.25">
      <c r="B2828" s="181">
        <v>2023</v>
      </c>
      <c r="C2828" s="181"/>
      <c r="D2828" s="182">
        <v>1317</v>
      </c>
      <c r="E2828" s="182">
        <v>125583</v>
      </c>
      <c r="F2828" s="182">
        <v>65534</v>
      </c>
      <c r="G2828" s="182">
        <v>33451</v>
      </c>
      <c r="H2828" s="182">
        <v>28044</v>
      </c>
      <c r="I2828"/>
      <c r="J2828"/>
      <c r="K2828"/>
      <c r="L2828"/>
      <c r="M2828"/>
      <c r="N2828"/>
    </row>
    <row r="2829" spans="2:14" s="8" customFormat="1" ht="15" customHeight="1" x14ac:dyDescent="0.25">
      <c r="B2829" s="181">
        <v>2022</v>
      </c>
      <c r="C2829" s="181"/>
      <c r="D2829" s="182">
        <v>1198</v>
      </c>
      <c r="E2829" s="182">
        <v>103755</v>
      </c>
      <c r="F2829" s="182">
        <v>51001</v>
      </c>
      <c r="G2829" s="182">
        <v>28091</v>
      </c>
      <c r="H2829" s="182">
        <v>18573</v>
      </c>
      <c r="I2829"/>
      <c r="J2829"/>
      <c r="K2829"/>
      <c r="L2829"/>
      <c r="M2829"/>
      <c r="N2829"/>
    </row>
    <row r="2830" spans="2:14" s="8" customFormat="1" ht="15" customHeight="1" x14ac:dyDescent="0.25">
      <c r="B2830" s="168">
        <v>2021</v>
      </c>
      <c r="C2830" s="168"/>
      <c r="D2830" s="169">
        <v>1026</v>
      </c>
      <c r="E2830" s="169">
        <v>67648</v>
      </c>
      <c r="F2830" s="169">
        <v>31044</v>
      </c>
      <c r="G2830" s="169">
        <v>13131</v>
      </c>
      <c r="H2830" s="169">
        <v>7396</v>
      </c>
      <c r="I2830"/>
      <c r="J2830"/>
      <c r="K2830"/>
      <c r="L2830"/>
      <c r="M2830"/>
      <c r="N2830"/>
    </row>
    <row r="2831" spans="2:14" s="10" customFormat="1" ht="15" customHeight="1" x14ac:dyDescent="0.25">
      <c r="B2831" s="258" t="s">
        <v>33</v>
      </c>
      <c r="C2831" s="184"/>
      <c r="D2831" s="184"/>
      <c r="E2831" s="184"/>
      <c r="F2831" s="184"/>
      <c r="G2831" s="184"/>
      <c r="H2831" s="184"/>
      <c r="I2831"/>
      <c r="J2831"/>
      <c r="K2831"/>
      <c r="L2831"/>
      <c r="M2831"/>
      <c r="N2831"/>
    </row>
    <row r="2832" spans="2:14" s="10" customFormat="1" ht="15" customHeight="1" x14ac:dyDescent="0.25">
      <c r="B2832" s="187" t="s">
        <v>388</v>
      </c>
      <c r="C2832" s="187"/>
      <c r="D2832" s="187"/>
      <c r="E2832" s="187"/>
      <c r="F2832" s="187"/>
      <c r="G2832" s="187"/>
      <c r="H2832" s="187"/>
      <c r="I2832"/>
      <c r="J2832"/>
      <c r="K2832"/>
      <c r="L2832"/>
      <c r="M2832"/>
      <c r="N2832"/>
    </row>
    <row r="2833" spans="2:14" s="10" customFormat="1" ht="15" customHeight="1" x14ac:dyDescent="0.25">
      <c r="B2833" s="181">
        <v>2023</v>
      </c>
      <c r="C2833" s="181"/>
      <c r="D2833" s="182">
        <v>76073</v>
      </c>
      <c r="E2833" s="182">
        <v>2167844</v>
      </c>
      <c r="F2833" s="182">
        <v>1044037</v>
      </c>
      <c r="G2833" s="182">
        <v>430434</v>
      </c>
      <c r="H2833" s="182">
        <v>320704</v>
      </c>
      <c r="I2833"/>
      <c r="J2833"/>
      <c r="K2833"/>
      <c r="L2833"/>
      <c r="M2833"/>
      <c r="N2833"/>
    </row>
    <row r="2834" spans="2:14" s="10" customFormat="1" ht="15" customHeight="1" x14ac:dyDescent="0.25">
      <c r="B2834" s="181">
        <v>2022</v>
      </c>
      <c r="C2834" s="181"/>
      <c r="D2834" s="182">
        <v>70544</v>
      </c>
      <c r="E2834" s="182">
        <v>1870215</v>
      </c>
      <c r="F2834" s="182">
        <v>883591</v>
      </c>
      <c r="G2834" s="182">
        <v>412603</v>
      </c>
      <c r="H2834" s="182">
        <v>318112</v>
      </c>
      <c r="I2834"/>
      <c r="J2834"/>
      <c r="K2834"/>
      <c r="L2834"/>
      <c r="M2834"/>
      <c r="N2834"/>
    </row>
    <row r="2835" spans="2:14" s="10" customFormat="1" ht="15" customHeight="1" x14ac:dyDescent="0.25">
      <c r="B2835" s="181">
        <v>2021</v>
      </c>
      <c r="C2835" s="181"/>
      <c r="D2835" s="182">
        <v>65113</v>
      </c>
      <c r="E2835" s="182">
        <v>1490199</v>
      </c>
      <c r="F2835" s="182">
        <v>675887</v>
      </c>
      <c r="G2835" s="182">
        <v>289800</v>
      </c>
      <c r="H2835" s="182">
        <v>191106</v>
      </c>
      <c r="I2835"/>
      <c r="J2835"/>
      <c r="K2835"/>
      <c r="L2835"/>
      <c r="M2835"/>
      <c r="N2835"/>
    </row>
    <row r="2836" spans="2:14" s="10" customFormat="1" ht="15" customHeight="1" x14ac:dyDescent="0.25">
      <c r="B2836" s="168">
        <v>2020</v>
      </c>
      <c r="C2836" s="168"/>
      <c r="D2836" s="169">
        <v>64478</v>
      </c>
      <c r="E2836" s="169">
        <v>1345063</v>
      </c>
      <c r="F2836" s="169">
        <v>646043</v>
      </c>
      <c r="G2836" s="169">
        <v>257537</v>
      </c>
      <c r="H2836" s="169">
        <v>146789</v>
      </c>
      <c r="I2836"/>
      <c r="J2836"/>
      <c r="K2836"/>
      <c r="L2836"/>
      <c r="M2836"/>
      <c r="N2836"/>
    </row>
    <row r="2837" spans="2:14" s="10" customFormat="1" ht="15" customHeight="1" x14ac:dyDescent="0.25">
      <c r="B2837" s="168">
        <v>2019</v>
      </c>
      <c r="C2837" s="168"/>
      <c r="D2837" s="169">
        <v>64823</v>
      </c>
      <c r="E2837" s="169">
        <v>1648471</v>
      </c>
      <c r="F2837" s="169">
        <v>807257</v>
      </c>
      <c r="G2837" s="169">
        <v>367639</v>
      </c>
      <c r="H2837" s="169">
        <v>281878</v>
      </c>
      <c r="I2837"/>
      <c r="J2837"/>
      <c r="K2837"/>
      <c r="L2837"/>
      <c r="M2837"/>
      <c r="N2837"/>
    </row>
    <row r="2838" spans="2:14" s="10" customFormat="1" ht="15" customHeight="1" x14ac:dyDescent="0.25">
      <c r="B2838" s="168">
        <v>2018</v>
      </c>
      <c r="C2838" s="168"/>
      <c r="D2838" s="169">
        <v>61680</v>
      </c>
      <c r="E2838" s="169">
        <v>1574286</v>
      </c>
      <c r="F2838" s="169">
        <v>757030</v>
      </c>
      <c r="G2838" s="169">
        <v>344828</v>
      </c>
      <c r="H2838" s="169">
        <v>266584</v>
      </c>
      <c r="I2838"/>
      <c r="J2838"/>
      <c r="K2838"/>
      <c r="L2838"/>
      <c r="M2838"/>
      <c r="N2838"/>
    </row>
    <row r="2839" spans="2:14" ht="15" customHeight="1" x14ac:dyDescent="0.25">
      <c r="B2839" s="168">
        <v>2017</v>
      </c>
      <c r="C2839" s="168"/>
      <c r="D2839" s="169">
        <v>59541</v>
      </c>
      <c r="E2839" s="169">
        <v>1484112</v>
      </c>
      <c r="F2839" s="169">
        <v>707159</v>
      </c>
      <c r="G2839" s="169">
        <v>314085</v>
      </c>
      <c r="H2839" s="169">
        <v>240652</v>
      </c>
      <c r="I2839"/>
      <c r="J2839"/>
      <c r="K2839"/>
      <c r="L2839"/>
      <c r="M2839"/>
      <c r="N2839"/>
    </row>
    <row r="2840" spans="2:14" ht="15" customHeight="1" x14ac:dyDescent="0.25">
      <c r="B2840" s="168">
        <v>2016</v>
      </c>
      <c r="C2840" s="168"/>
      <c r="D2840" s="169">
        <v>56904</v>
      </c>
      <c r="E2840" s="169">
        <v>1426189</v>
      </c>
      <c r="F2840" s="169">
        <v>687862</v>
      </c>
      <c r="G2840" s="169">
        <v>299973</v>
      </c>
      <c r="H2840" s="169">
        <v>205518</v>
      </c>
      <c r="I2840"/>
      <c r="J2840"/>
      <c r="K2840"/>
      <c r="L2840"/>
      <c r="M2840"/>
      <c r="N2840"/>
    </row>
    <row r="2841" spans="2:14" ht="15" customHeight="1" x14ac:dyDescent="0.25">
      <c r="B2841" s="168">
        <v>2015</v>
      </c>
      <c r="C2841" s="168"/>
      <c r="D2841" s="169">
        <v>55273</v>
      </c>
      <c r="E2841" s="169">
        <v>1362071</v>
      </c>
      <c r="F2841" s="169">
        <v>608500</v>
      </c>
      <c r="G2841" s="169">
        <v>277548</v>
      </c>
      <c r="H2841" s="169">
        <v>192253</v>
      </c>
      <c r="I2841"/>
      <c r="J2841"/>
      <c r="K2841"/>
      <c r="L2841"/>
      <c r="M2841"/>
      <c r="N2841"/>
    </row>
    <row r="2842" spans="2:14" ht="15" customHeight="1" x14ac:dyDescent="0.25">
      <c r="B2842" s="168">
        <v>2014</v>
      </c>
      <c r="C2842" s="168"/>
      <c r="D2842" s="169">
        <v>53698</v>
      </c>
      <c r="E2842" s="169">
        <v>1260772</v>
      </c>
      <c r="F2842" s="169">
        <v>553131</v>
      </c>
      <c r="G2842" s="169">
        <v>261440</v>
      </c>
      <c r="H2842" s="169">
        <v>179372</v>
      </c>
      <c r="I2842"/>
      <c r="J2842"/>
      <c r="K2842"/>
      <c r="L2842"/>
      <c r="M2842"/>
      <c r="N2842"/>
    </row>
    <row r="2843" spans="2:14" ht="15" customHeight="1" x14ac:dyDescent="0.25">
      <c r="B2843" s="168">
        <v>2013</v>
      </c>
      <c r="C2843" s="168"/>
      <c r="D2843" s="169">
        <v>53138</v>
      </c>
      <c r="E2843" s="169">
        <v>1209556</v>
      </c>
      <c r="F2843" s="169">
        <v>513473</v>
      </c>
      <c r="G2843" s="169">
        <v>244285</v>
      </c>
      <c r="H2843" s="169">
        <v>153240</v>
      </c>
      <c r="I2843"/>
      <c r="J2843"/>
      <c r="K2843"/>
      <c r="L2843"/>
      <c r="M2843"/>
      <c r="N2843"/>
    </row>
    <row r="2844" spans="2:14" ht="15" customHeight="1" x14ac:dyDescent="0.25">
      <c r="B2844" s="168">
        <v>2012</v>
      </c>
      <c r="C2844" s="168"/>
      <c r="D2844" s="169">
        <v>53674</v>
      </c>
      <c r="E2844" s="169">
        <v>1227353</v>
      </c>
      <c r="F2844" s="169">
        <v>541091</v>
      </c>
      <c r="G2844" s="169">
        <v>252695</v>
      </c>
      <c r="H2844" s="169">
        <v>168813</v>
      </c>
      <c r="I2844"/>
      <c r="J2844"/>
      <c r="K2844"/>
      <c r="L2844"/>
      <c r="M2844"/>
      <c r="N2844"/>
    </row>
    <row r="2845" spans="2:14" s="10" customFormat="1" ht="15" customHeight="1" collapsed="1" x14ac:dyDescent="0.25">
      <c r="B2845" s="168">
        <v>2011</v>
      </c>
      <c r="C2845" s="168"/>
      <c r="D2845" s="169">
        <v>56583</v>
      </c>
      <c r="E2845" s="169">
        <v>1334027</v>
      </c>
      <c r="F2845" s="169">
        <v>574263</v>
      </c>
      <c r="G2845" s="169">
        <v>283206</v>
      </c>
      <c r="H2845" s="169">
        <v>195257</v>
      </c>
      <c r="I2845"/>
      <c r="J2845"/>
      <c r="K2845"/>
      <c r="L2845"/>
      <c r="M2845"/>
      <c r="N2845"/>
    </row>
    <row r="2846" spans="2:14" s="10" customFormat="1" ht="15" customHeight="1" x14ac:dyDescent="0.25">
      <c r="B2846" s="168">
        <v>2010</v>
      </c>
      <c r="C2846" s="168"/>
      <c r="D2846" s="169">
        <v>59313</v>
      </c>
      <c r="E2846" s="169">
        <v>1449489</v>
      </c>
      <c r="F2846" s="169">
        <v>634798</v>
      </c>
      <c r="G2846" s="169">
        <v>349545</v>
      </c>
      <c r="H2846" s="169">
        <v>249458</v>
      </c>
      <c r="I2846"/>
      <c r="J2846"/>
      <c r="K2846"/>
      <c r="L2846"/>
      <c r="M2846"/>
      <c r="N2846"/>
    </row>
    <row r="2847" spans="2:14" s="10" customFormat="1" ht="15" customHeight="1" x14ac:dyDescent="0.25">
      <c r="B2847" s="168">
        <v>2009</v>
      </c>
      <c r="C2847" s="168"/>
      <c r="D2847" s="169">
        <v>63489</v>
      </c>
      <c r="E2847" s="169">
        <v>1489864</v>
      </c>
      <c r="F2847" s="169">
        <v>681749</v>
      </c>
      <c r="G2847" s="169">
        <v>377105</v>
      </c>
      <c r="H2847" s="169">
        <v>265744</v>
      </c>
      <c r="I2847"/>
      <c r="J2847"/>
      <c r="K2847"/>
      <c r="L2847"/>
      <c r="M2847"/>
      <c r="N2847"/>
    </row>
    <row r="2848" spans="2:14" ht="15" customHeight="1" x14ac:dyDescent="0.25">
      <c r="B2848" s="168">
        <v>2008</v>
      </c>
      <c r="C2848" s="168"/>
      <c r="D2848" s="169">
        <v>67788</v>
      </c>
      <c r="E2848" s="169">
        <v>1510898</v>
      </c>
      <c r="F2848" s="169">
        <v>736836</v>
      </c>
      <c r="G2848" s="169">
        <v>394639</v>
      </c>
      <c r="H2848" s="169">
        <v>279391</v>
      </c>
      <c r="I2848"/>
      <c r="J2848"/>
      <c r="K2848"/>
      <c r="L2848"/>
      <c r="M2848"/>
      <c r="N2848"/>
    </row>
    <row r="2849" spans="2:14" ht="15" customHeight="1" x14ac:dyDescent="0.25">
      <c r="B2849" s="258" t="s">
        <v>35</v>
      </c>
      <c r="C2849" s="184"/>
      <c r="D2849" s="184"/>
      <c r="E2849" s="184"/>
      <c r="F2849" s="184"/>
      <c r="G2849" s="184"/>
      <c r="H2849" s="184"/>
      <c r="I2849"/>
      <c r="J2849"/>
      <c r="K2849"/>
      <c r="L2849"/>
      <c r="M2849"/>
      <c r="N2849"/>
    </row>
    <row r="2850" spans="2:14" ht="15" customHeight="1" x14ac:dyDescent="0.25">
      <c r="B2850" s="187" t="s">
        <v>327</v>
      </c>
      <c r="C2850" s="187"/>
      <c r="D2850" s="187"/>
      <c r="E2850" s="187"/>
      <c r="F2850" s="187"/>
      <c r="G2850" s="187"/>
      <c r="H2850" s="187"/>
      <c r="I2850"/>
      <c r="J2850"/>
      <c r="K2850"/>
      <c r="L2850"/>
      <c r="M2850"/>
      <c r="N2850"/>
    </row>
    <row r="2851" spans="2:14" ht="15" customHeight="1" x14ac:dyDescent="0.25">
      <c r="B2851" s="181">
        <v>2023</v>
      </c>
      <c r="C2851" s="181"/>
      <c r="D2851" s="182">
        <v>64947</v>
      </c>
      <c r="E2851" s="182">
        <v>545623</v>
      </c>
      <c r="F2851" s="182">
        <v>392901</v>
      </c>
      <c r="G2851" s="182">
        <v>310152</v>
      </c>
      <c r="H2851" s="182">
        <v>305357</v>
      </c>
      <c r="I2851"/>
      <c r="J2851"/>
      <c r="K2851"/>
      <c r="L2851"/>
      <c r="M2851"/>
      <c r="N2851"/>
    </row>
    <row r="2852" spans="2:14" ht="15" customHeight="1" x14ac:dyDescent="0.25">
      <c r="B2852" s="181">
        <v>2022</v>
      </c>
      <c r="C2852" s="181"/>
      <c r="D2852" s="182">
        <v>59747</v>
      </c>
      <c r="E2852" s="182">
        <v>489387</v>
      </c>
      <c r="F2852" s="182">
        <v>346001</v>
      </c>
      <c r="G2852" s="182">
        <v>271572</v>
      </c>
      <c r="H2852" s="182">
        <v>266752</v>
      </c>
      <c r="I2852"/>
      <c r="J2852"/>
      <c r="K2852"/>
      <c r="L2852"/>
      <c r="M2852"/>
      <c r="N2852"/>
    </row>
    <row r="2853" spans="2:14" ht="15" customHeight="1" x14ac:dyDescent="0.25">
      <c r="B2853" s="168">
        <v>2021</v>
      </c>
      <c r="C2853" s="168"/>
      <c r="D2853" s="169">
        <v>54531</v>
      </c>
      <c r="E2853" s="169">
        <v>377382</v>
      </c>
      <c r="F2853" s="169">
        <v>252565</v>
      </c>
      <c r="G2853" s="169">
        <v>198140</v>
      </c>
      <c r="H2853" s="169">
        <v>193268</v>
      </c>
      <c r="I2853"/>
      <c r="J2853"/>
      <c r="K2853"/>
      <c r="L2853"/>
      <c r="M2853"/>
      <c r="N2853"/>
    </row>
    <row r="2854" spans="2:14" ht="15" customHeight="1" x14ac:dyDescent="0.25">
      <c r="B2854" s="168">
        <v>2020</v>
      </c>
      <c r="C2854" s="168"/>
      <c r="D2854" s="169">
        <v>53989</v>
      </c>
      <c r="E2854" s="169">
        <v>360676</v>
      </c>
      <c r="F2854" s="169">
        <v>256424</v>
      </c>
      <c r="G2854" s="169">
        <v>209451</v>
      </c>
      <c r="H2854" s="169">
        <v>200814</v>
      </c>
      <c r="I2854"/>
      <c r="J2854"/>
      <c r="K2854"/>
      <c r="L2854"/>
      <c r="M2854"/>
      <c r="N2854"/>
    </row>
    <row r="2855" spans="2:14" ht="15" customHeight="1" x14ac:dyDescent="0.25">
      <c r="B2855" s="168">
        <v>2019</v>
      </c>
      <c r="C2855" s="168"/>
      <c r="D2855" s="169">
        <v>54571</v>
      </c>
      <c r="E2855" s="169">
        <v>464728</v>
      </c>
      <c r="F2855" s="169">
        <v>330052</v>
      </c>
      <c r="G2855" s="169">
        <v>270097</v>
      </c>
      <c r="H2855" s="169">
        <v>259418</v>
      </c>
      <c r="I2855"/>
      <c r="J2855"/>
      <c r="K2855"/>
      <c r="L2855"/>
      <c r="M2855"/>
      <c r="N2855"/>
    </row>
    <row r="2856" spans="2:14" ht="15" customHeight="1" x14ac:dyDescent="0.25">
      <c r="B2856" s="168">
        <v>2018</v>
      </c>
      <c r="C2856" s="168"/>
      <c r="D2856" s="169">
        <v>51901</v>
      </c>
      <c r="E2856" s="169">
        <v>448816</v>
      </c>
      <c r="F2856" s="169">
        <v>315285</v>
      </c>
      <c r="G2856" s="169">
        <v>256680</v>
      </c>
      <c r="H2856" s="169">
        <v>245812</v>
      </c>
      <c r="I2856"/>
      <c r="J2856"/>
      <c r="K2856"/>
      <c r="L2856"/>
      <c r="M2856"/>
      <c r="N2856"/>
    </row>
    <row r="2857" spans="2:14" ht="15" customHeight="1" x14ac:dyDescent="0.25">
      <c r="B2857" s="168">
        <v>2017</v>
      </c>
      <c r="C2857" s="168"/>
      <c r="D2857" s="169">
        <v>49984</v>
      </c>
      <c r="E2857" s="169">
        <v>424670</v>
      </c>
      <c r="F2857" s="169">
        <v>294384</v>
      </c>
      <c r="G2857" s="169">
        <v>237679</v>
      </c>
      <c r="H2857" s="169">
        <v>227725</v>
      </c>
      <c r="I2857"/>
      <c r="J2857"/>
      <c r="K2857"/>
      <c r="L2857"/>
      <c r="M2857"/>
      <c r="N2857"/>
    </row>
    <row r="2858" spans="2:14" ht="15" customHeight="1" x14ac:dyDescent="0.25">
      <c r="B2858" s="168">
        <v>2016</v>
      </c>
      <c r="C2858" s="168"/>
      <c r="D2858" s="169">
        <v>47510</v>
      </c>
      <c r="E2858" s="169">
        <v>395516</v>
      </c>
      <c r="F2858" s="169">
        <v>270687</v>
      </c>
      <c r="G2858" s="169">
        <v>216234</v>
      </c>
      <c r="H2858" s="169">
        <v>205361</v>
      </c>
      <c r="I2858"/>
      <c r="J2858"/>
      <c r="K2858"/>
      <c r="L2858"/>
      <c r="M2858"/>
      <c r="N2858"/>
    </row>
    <row r="2859" spans="2:14" ht="15" customHeight="1" x14ac:dyDescent="0.25">
      <c r="B2859" s="168">
        <v>2015</v>
      </c>
      <c r="C2859" s="168"/>
      <c r="D2859" s="169">
        <v>45895</v>
      </c>
      <c r="E2859" s="169">
        <v>377264</v>
      </c>
      <c r="F2859" s="169">
        <v>254401</v>
      </c>
      <c r="G2859" s="169">
        <v>201994</v>
      </c>
      <c r="H2859" s="169">
        <v>192663</v>
      </c>
      <c r="I2859"/>
      <c r="J2859"/>
      <c r="K2859"/>
      <c r="L2859"/>
      <c r="M2859"/>
      <c r="N2859"/>
    </row>
    <row r="2860" spans="2:14" s="10" customFormat="1" ht="15" customHeight="1" collapsed="1" x14ac:dyDescent="0.25">
      <c r="B2860" s="168">
        <v>2014</v>
      </c>
      <c r="C2860" s="168"/>
      <c r="D2860" s="169">
        <v>44442</v>
      </c>
      <c r="E2860" s="169">
        <v>367764</v>
      </c>
      <c r="F2860" s="169">
        <v>246971</v>
      </c>
      <c r="G2860" s="169">
        <v>195243</v>
      </c>
      <c r="H2860" s="169">
        <v>184697</v>
      </c>
      <c r="I2860"/>
      <c r="J2860"/>
      <c r="K2860"/>
      <c r="L2860"/>
      <c r="M2860"/>
      <c r="N2860"/>
    </row>
    <row r="2861" spans="2:14" s="10" customFormat="1" ht="15" customHeight="1" x14ac:dyDescent="0.25">
      <c r="B2861" s="168">
        <v>2013</v>
      </c>
      <c r="C2861" s="168"/>
      <c r="D2861" s="169">
        <v>44061</v>
      </c>
      <c r="E2861" s="169">
        <v>368049</v>
      </c>
      <c r="F2861" s="169">
        <v>246019</v>
      </c>
      <c r="G2861" s="169">
        <v>194269</v>
      </c>
      <c r="H2861" s="169">
        <v>185157</v>
      </c>
      <c r="I2861"/>
      <c r="J2861"/>
      <c r="K2861"/>
      <c r="L2861"/>
      <c r="M2861"/>
      <c r="N2861"/>
    </row>
    <row r="2862" spans="2:14" s="10" customFormat="1" ht="15" customHeight="1" x14ac:dyDescent="0.25">
      <c r="B2862" s="168">
        <v>2012</v>
      </c>
      <c r="C2862" s="168"/>
      <c r="D2862" s="169">
        <v>44549</v>
      </c>
      <c r="E2862" s="169">
        <v>391010</v>
      </c>
      <c r="F2862" s="169">
        <v>263375</v>
      </c>
      <c r="G2862" s="169">
        <v>209336</v>
      </c>
      <c r="H2862" s="169">
        <v>199410</v>
      </c>
      <c r="I2862"/>
      <c r="J2862"/>
      <c r="K2862"/>
      <c r="L2862"/>
      <c r="M2862"/>
      <c r="N2862"/>
    </row>
    <row r="2863" spans="2:14" ht="15" customHeight="1" x14ac:dyDescent="0.25">
      <c r="B2863" s="168">
        <v>2011</v>
      </c>
      <c r="C2863" s="168"/>
      <c r="D2863" s="169">
        <v>47085</v>
      </c>
      <c r="E2863" s="169">
        <v>436758</v>
      </c>
      <c r="F2863" s="169">
        <v>292530</v>
      </c>
      <c r="G2863" s="169">
        <v>230929</v>
      </c>
      <c r="H2863" s="169">
        <v>220498</v>
      </c>
      <c r="I2863"/>
      <c r="J2863"/>
      <c r="K2863"/>
      <c r="L2863"/>
      <c r="M2863"/>
      <c r="N2863"/>
    </row>
    <row r="2864" spans="2:14" ht="15" customHeight="1" x14ac:dyDescent="0.25">
      <c r="B2864" s="168">
        <v>2010</v>
      </c>
      <c r="C2864" s="168"/>
      <c r="D2864" s="169">
        <v>49879</v>
      </c>
      <c r="E2864" s="169">
        <v>499556</v>
      </c>
      <c r="F2864" s="169">
        <v>342466</v>
      </c>
      <c r="G2864" s="169">
        <v>274337</v>
      </c>
      <c r="H2864" s="169">
        <v>261681</v>
      </c>
      <c r="I2864"/>
      <c r="J2864"/>
      <c r="K2864"/>
      <c r="L2864"/>
      <c r="M2864"/>
      <c r="N2864"/>
    </row>
    <row r="2865" spans="2:14" ht="15" customHeight="1" x14ac:dyDescent="0.25">
      <c r="B2865" s="168">
        <v>2009</v>
      </c>
      <c r="C2865" s="168"/>
      <c r="D2865" s="169">
        <v>54189</v>
      </c>
      <c r="E2865" s="169">
        <v>543667</v>
      </c>
      <c r="F2865" s="169">
        <v>369950</v>
      </c>
      <c r="G2865" s="169">
        <v>297326</v>
      </c>
      <c r="H2865" s="169">
        <v>285872</v>
      </c>
      <c r="I2865"/>
      <c r="J2865"/>
      <c r="K2865"/>
      <c r="L2865"/>
      <c r="M2865"/>
      <c r="N2865"/>
    </row>
    <row r="2866" spans="2:14" ht="15" customHeight="1" x14ac:dyDescent="0.25">
      <c r="B2866" s="168">
        <v>2008</v>
      </c>
      <c r="C2866" s="168"/>
      <c r="D2866" s="169">
        <v>58718</v>
      </c>
      <c r="E2866" s="169">
        <v>586460</v>
      </c>
      <c r="F2866" s="169">
        <v>401100</v>
      </c>
      <c r="G2866" s="169">
        <v>327402</v>
      </c>
      <c r="H2866" s="169">
        <v>315436</v>
      </c>
      <c r="I2866"/>
      <c r="J2866"/>
      <c r="K2866"/>
      <c r="L2866"/>
      <c r="M2866"/>
      <c r="N2866"/>
    </row>
    <row r="2867" spans="2:14" ht="15" customHeight="1" x14ac:dyDescent="0.25">
      <c r="B2867" s="187" t="s">
        <v>328</v>
      </c>
      <c r="C2867" s="187"/>
      <c r="D2867" s="187"/>
      <c r="E2867" s="187"/>
      <c r="F2867" s="187"/>
      <c r="G2867" s="187"/>
      <c r="H2867" s="187"/>
      <c r="I2867"/>
      <c r="J2867"/>
      <c r="K2867"/>
      <c r="L2867"/>
      <c r="M2867"/>
      <c r="N2867"/>
    </row>
    <row r="2868" spans="2:14" ht="15" customHeight="1" x14ac:dyDescent="0.25">
      <c r="B2868" s="181">
        <v>2023</v>
      </c>
      <c r="C2868" s="181"/>
      <c r="D2868" s="182">
        <v>11126</v>
      </c>
      <c r="E2868" s="182">
        <v>1622221</v>
      </c>
      <c r="F2868" s="182">
        <v>651135</v>
      </c>
      <c r="G2868" s="182">
        <v>120283</v>
      </c>
      <c r="H2868" s="182">
        <v>15347</v>
      </c>
      <c r="I2868"/>
      <c r="J2868"/>
      <c r="K2868"/>
      <c r="L2868"/>
      <c r="M2868"/>
      <c r="N2868"/>
    </row>
    <row r="2869" spans="2:14" ht="15" customHeight="1" x14ac:dyDescent="0.25">
      <c r="B2869" s="181">
        <v>2022</v>
      </c>
      <c r="C2869" s="181"/>
      <c r="D2869" s="182">
        <v>10797</v>
      </c>
      <c r="E2869" s="182">
        <v>1380828</v>
      </c>
      <c r="F2869" s="182">
        <v>537590</v>
      </c>
      <c r="G2869" s="182">
        <v>141030</v>
      </c>
      <c r="H2869" s="182">
        <v>51361</v>
      </c>
      <c r="I2869"/>
      <c r="J2869"/>
      <c r="K2869"/>
      <c r="L2869"/>
      <c r="M2869"/>
      <c r="N2869"/>
    </row>
    <row r="2870" spans="2:14" ht="15" customHeight="1" x14ac:dyDescent="0.25">
      <c r="B2870" s="168">
        <v>2021</v>
      </c>
      <c r="C2870" s="168"/>
      <c r="D2870" s="169">
        <v>10582</v>
      </c>
      <c r="E2870" s="169">
        <v>1112816</v>
      </c>
      <c r="F2870" s="169">
        <v>423322</v>
      </c>
      <c r="G2870" s="169">
        <v>91660</v>
      </c>
      <c r="H2870" s="169">
        <v>-2163</v>
      </c>
      <c r="I2870"/>
      <c r="J2870"/>
      <c r="K2870"/>
      <c r="L2870"/>
      <c r="M2870"/>
      <c r="N2870"/>
    </row>
    <row r="2871" spans="2:14" ht="15" customHeight="1" x14ac:dyDescent="0.25">
      <c r="B2871" s="168">
        <v>2020</v>
      </c>
      <c r="C2871" s="168"/>
      <c r="D2871" s="169">
        <v>10489</v>
      </c>
      <c r="E2871" s="169">
        <v>984387</v>
      </c>
      <c r="F2871" s="169">
        <v>389619</v>
      </c>
      <c r="G2871" s="169">
        <v>48086</v>
      </c>
      <c r="H2871" s="169">
        <v>-54025</v>
      </c>
      <c r="I2871"/>
      <c r="J2871"/>
      <c r="K2871"/>
      <c r="L2871"/>
      <c r="M2871"/>
      <c r="N2871"/>
    </row>
    <row r="2872" spans="2:14" ht="15" customHeight="1" x14ac:dyDescent="0.25">
      <c r="B2872" s="168">
        <v>2019</v>
      </c>
      <c r="C2872" s="168"/>
      <c r="D2872" s="169">
        <v>10252</v>
      </c>
      <c r="E2872" s="169">
        <v>1183743</v>
      </c>
      <c r="F2872" s="169">
        <v>477205</v>
      </c>
      <c r="G2872" s="169">
        <v>97542</v>
      </c>
      <c r="H2872" s="169">
        <v>22460</v>
      </c>
      <c r="I2872"/>
      <c r="J2872"/>
      <c r="K2872"/>
      <c r="L2872"/>
      <c r="M2872"/>
      <c r="N2872"/>
    </row>
    <row r="2873" spans="2:14" ht="15" customHeight="1" x14ac:dyDescent="0.25">
      <c r="B2873" s="168">
        <v>2018</v>
      </c>
      <c r="C2873" s="168"/>
      <c r="D2873" s="169">
        <v>9779</v>
      </c>
      <c r="E2873" s="169">
        <v>1125470</v>
      </c>
      <c r="F2873" s="169">
        <v>441745</v>
      </c>
      <c r="G2873" s="169">
        <v>88148</v>
      </c>
      <c r="H2873" s="169">
        <v>20772</v>
      </c>
      <c r="I2873"/>
      <c r="J2873"/>
      <c r="K2873"/>
      <c r="L2873"/>
      <c r="M2873"/>
      <c r="N2873"/>
    </row>
    <row r="2874" spans="2:14" ht="15" customHeight="1" x14ac:dyDescent="0.25">
      <c r="B2874" s="168">
        <v>2017</v>
      </c>
      <c r="C2874" s="168"/>
      <c r="D2874" s="169">
        <v>9557</v>
      </c>
      <c r="E2874" s="169">
        <v>1059442</v>
      </c>
      <c r="F2874" s="169">
        <v>412774</v>
      </c>
      <c r="G2874" s="169">
        <v>76406</v>
      </c>
      <c r="H2874" s="169">
        <v>12927</v>
      </c>
      <c r="I2874"/>
      <c r="J2874"/>
      <c r="K2874"/>
      <c r="L2874"/>
      <c r="M2874"/>
      <c r="N2874"/>
    </row>
    <row r="2875" spans="2:14" s="9" customFormat="1" ht="15" customHeight="1" collapsed="1" x14ac:dyDescent="0.25">
      <c r="B2875" s="168">
        <v>2016</v>
      </c>
      <c r="C2875" s="168"/>
      <c r="D2875" s="169">
        <v>9394</v>
      </c>
      <c r="E2875" s="169">
        <v>1030673</v>
      </c>
      <c r="F2875" s="169">
        <v>417175</v>
      </c>
      <c r="G2875" s="169">
        <v>83739</v>
      </c>
      <c r="H2875" s="169">
        <v>157</v>
      </c>
      <c r="I2875"/>
      <c r="J2875"/>
      <c r="K2875"/>
      <c r="L2875"/>
      <c r="M2875"/>
      <c r="N2875"/>
    </row>
    <row r="2876" spans="2:14" s="9" customFormat="1" ht="15" customHeight="1" x14ac:dyDescent="0.25">
      <c r="B2876" s="168">
        <v>2015</v>
      </c>
      <c r="C2876" s="168"/>
      <c r="D2876" s="169">
        <v>9378</v>
      </c>
      <c r="E2876" s="169">
        <v>984807</v>
      </c>
      <c r="F2876" s="169">
        <v>354098</v>
      </c>
      <c r="G2876" s="169">
        <v>75554</v>
      </c>
      <c r="H2876" s="169">
        <v>-409</v>
      </c>
      <c r="I2876"/>
      <c r="J2876"/>
      <c r="K2876"/>
      <c r="L2876"/>
      <c r="M2876"/>
      <c r="N2876"/>
    </row>
    <row r="2877" spans="2:14" s="9" customFormat="1" ht="15" customHeight="1" x14ac:dyDescent="0.25">
      <c r="B2877" s="168">
        <v>2014</v>
      </c>
      <c r="C2877" s="168"/>
      <c r="D2877" s="169">
        <v>9256</v>
      </c>
      <c r="E2877" s="169">
        <v>893008</v>
      </c>
      <c r="F2877" s="169">
        <v>306160</v>
      </c>
      <c r="G2877" s="169">
        <v>66198</v>
      </c>
      <c r="H2877" s="169">
        <v>-5325</v>
      </c>
      <c r="I2877"/>
      <c r="J2877"/>
      <c r="K2877"/>
      <c r="L2877"/>
      <c r="M2877"/>
      <c r="N2877"/>
    </row>
    <row r="2878" spans="2:14" ht="15" customHeight="1" x14ac:dyDescent="0.25">
      <c r="B2878" s="168">
        <v>2013</v>
      </c>
      <c r="C2878" s="168"/>
      <c r="D2878" s="169">
        <v>9077</v>
      </c>
      <c r="E2878" s="169">
        <v>841507</v>
      </c>
      <c r="F2878" s="169">
        <v>267454</v>
      </c>
      <c r="G2878" s="169">
        <v>50016</v>
      </c>
      <c r="H2878" s="169">
        <v>-31917</v>
      </c>
      <c r="I2878"/>
      <c r="J2878"/>
      <c r="K2878"/>
      <c r="L2878"/>
      <c r="M2878"/>
      <c r="N2878"/>
    </row>
    <row r="2879" spans="2:14" ht="15" customHeight="1" x14ac:dyDescent="0.25">
      <c r="B2879" s="168">
        <v>2012</v>
      </c>
      <c r="C2879" s="168"/>
      <c r="D2879" s="169">
        <v>9125</v>
      </c>
      <c r="E2879" s="169">
        <v>836343</v>
      </c>
      <c r="F2879" s="169">
        <v>277715</v>
      </c>
      <c r="G2879" s="169">
        <v>43359</v>
      </c>
      <c r="H2879" s="169">
        <v>-30596</v>
      </c>
      <c r="I2879"/>
      <c r="J2879"/>
      <c r="K2879"/>
      <c r="L2879"/>
      <c r="M2879"/>
      <c r="N2879"/>
    </row>
    <row r="2880" spans="2:14" ht="15" customHeight="1" x14ac:dyDescent="0.25">
      <c r="B2880" s="168">
        <v>2011</v>
      </c>
      <c r="C2880" s="168"/>
      <c r="D2880" s="169">
        <v>9498</v>
      </c>
      <c r="E2880" s="169">
        <v>897269</v>
      </c>
      <c r="F2880" s="169">
        <v>281733</v>
      </c>
      <c r="G2880" s="169">
        <v>52278</v>
      </c>
      <c r="H2880" s="169">
        <v>-25241</v>
      </c>
      <c r="I2880"/>
      <c r="J2880"/>
      <c r="K2880"/>
      <c r="L2880"/>
      <c r="M2880"/>
      <c r="N2880"/>
    </row>
    <row r="2881" spans="2:14" ht="15" customHeight="1" x14ac:dyDescent="0.25">
      <c r="B2881" s="168">
        <v>2010</v>
      </c>
      <c r="C2881" s="168"/>
      <c r="D2881" s="169">
        <v>9434</v>
      </c>
      <c r="E2881" s="169">
        <v>949933</v>
      </c>
      <c r="F2881" s="169">
        <v>292332</v>
      </c>
      <c r="G2881" s="169">
        <v>75208</v>
      </c>
      <c r="H2881" s="169">
        <v>-12223</v>
      </c>
      <c r="I2881"/>
      <c r="J2881"/>
      <c r="K2881"/>
      <c r="L2881"/>
      <c r="M2881"/>
      <c r="N2881"/>
    </row>
    <row r="2882" spans="2:14" ht="15" customHeight="1" x14ac:dyDescent="0.25">
      <c r="B2882" s="168">
        <v>2009</v>
      </c>
      <c r="C2882" s="168"/>
      <c r="D2882" s="169">
        <v>9300</v>
      </c>
      <c r="E2882" s="169">
        <v>946198</v>
      </c>
      <c r="F2882" s="169">
        <v>311799</v>
      </c>
      <c r="G2882" s="169">
        <v>79779</v>
      </c>
      <c r="H2882" s="169">
        <v>-20127</v>
      </c>
      <c r="I2882"/>
      <c r="J2882"/>
      <c r="K2882"/>
      <c r="L2882"/>
      <c r="M2882"/>
      <c r="N2882"/>
    </row>
    <row r="2883" spans="2:14" ht="15" customHeight="1" x14ac:dyDescent="0.25">
      <c r="B2883" s="168">
        <v>2008</v>
      </c>
      <c r="C2883" s="168"/>
      <c r="D2883" s="169">
        <v>9070</v>
      </c>
      <c r="E2883" s="169">
        <v>924438</v>
      </c>
      <c r="F2883" s="169">
        <v>335736</v>
      </c>
      <c r="G2883" s="169">
        <v>67237</v>
      </c>
      <c r="H2883" s="169">
        <v>-36045</v>
      </c>
      <c r="I2883"/>
      <c r="J2883"/>
      <c r="K2883"/>
      <c r="L2883"/>
      <c r="M2883"/>
      <c r="N2883"/>
    </row>
    <row r="2884" spans="2:14" s="7" customFormat="1" ht="15" customHeight="1" x14ac:dyDescent="0.25">
      <c r="B2884" s="258" t="s">
        <v>11</v>
      </c>
      <c r="C2884" s="184"/>
      <c r="D2884" s="184"/>
      <c r="E2884" s="184"/>
      <c r="F2884" s="184"/>
      <c r="G2884" s="184"/>
      <c r="H2884" s="184"/>
      <c r="I2884"/>
      <c r="J2884"/>
      <c r="K2884"/>
      <c r="L2884"/>
      <c r="M2884"/>
      <c r="N2884"/>
    </row>
    <row r="2885" spans="2:14" s="8" customFormat="1" ht="15" customHeight="1" x14ac:dyDescent="0.25">
      <c r="B2885" s="187" t="s">
        <v>329</v>
      </c>
      <c r="C2885" s="187"/>
      <c r="D2885" s="187"/>
      <c r="E2885" s="187"/>
      <c r="F2885" s="187"/>
      <c r="G2885" s="187"/>
      <c r="H2885" s="187"/>
      <c r="I2885"/>
      <c r="J2885"/>
      <c r="K2885"/>
      <c r="L2885"/>
      <c r="M2885"/>
      <c r="N2885"/>
    </row>
    <row r="2886" spans="2:14" s="8" customFormat="1" ht="15" customHeight="1" x14ac:dyDescent="0.25">
      <c r="B2886" s="181">
        <v>2023</v>
      </c>
      <c r="C2886" s="181"/>
      <c r="D2886" s="182">
        <v>76067</v>
      </c>
      <c r="E2886" s="182">
        <v>1979548</v>
      </c>
      <c r="F2886" s="182">
        <v>962693</v>
      </c>
      <c r="G2886" s="182">
        <v>418806</v>
      </c>
      <c r="H2886" s="182">
        <v>330452</v>
      </c>
      <c r="I2886"/>
      <c r="J2886"/>
      <c r="K2886"/>
      <c r="L2886"/>
      <c r="M2886"/>
      <c r="N2886"/>
    </row>
    <row r="2887" spans="2:14" s="8" customFormat="1" ht="15" customHeight="1" x14ac:dyDescent="0.25">
      <c r="B2887" s="181">
        <v>2022</v>
      </c>
      <c r="C2887" s="181"/>
      <c r="D2887" s="182">
        <v>70540</v>
      </c>
      <c r="E2887" s="182">
        <v>1743353</v>
      </c>
      <c r="F2887" s="182">
        <v>817311</v>
      </c>
      <c r="G2887" s="182">
        <v>378929</v>
      </c>
      <c r="H2887" s="182">
        <v>303649</v>
      </c>
      <c r="I2887"/>
      <c r="J2887"/>
      <c r="K2887"/>
      <c r="L2887"/>
      <c r="M2887"/>
      <c r="N2887"/>
    </row>
    <row r="2888" spans="2:14" s="8" customFormat="1" ht="15" customHeight="1" x14ac:dyDescent="0.25">
      <c r="B2888" s="168">
        <v>2021</v>
      </c>
      <c r="C2888" s="168"/>
      <c r="D2888" s="169">
        <v>65109</v>
      </c>
      <c r="E2888" s="169">
        <v>1407687</v>
      </c>
      <c r="F2888" s="169">
        <v>630935</v>
      </c>
      <c r="G2888" s="169">
        <v>275649</v>
      </c>
      <c r="H2888" s="169">
        <v>193672</v>
      </c>
      <c r="I2888"/>
      <c r="J2888"/>
      <c r="K2888"/>
      <c r="L2888"/>
      <c r="M2888"/>
      <c r="N2888"/>
    </row>
    <row r="2889" spans="2:14" s="8" customFormat="1" ht="15" customHeight="1" x14ac:dyDescent="0.25">
      <c r="B2889" s="168">
        <v>2020</v>
      </c>
      <c r="C2889" s="168"/>
      <c r="D2889" s="169">
        <v>64473</v>
      </c>
      <c r="E2889" s="169">
        <v>1261818</v>
      </c>
      <c r="F2889" s="169">
        <v>599698</v>
      </c>
      <c r="G2889" s="169">
        <v>242057</v>
      </c>
      <c r="H2889" s="169">
        <v>152343</v>
      </c>
      <c r="I2889"/>
      <c r="J2889"/>
      <c r="K2889"/>
      <c r="L2889"/>
      <c r="M2889"/>
      <c r="N2889"/>
    </row>
    <row r="2890" spans="2:14" s="8" customFormat="1" ht="15" customHeight="1" x14ac:dyDescent="0.25">
      <c r="B2890" s="168">
        <v>2019</v>
      </c>
      <c r="C2890" s="168"/>
      <c r="D2890" s="169">
        <v>64819</v>
      </c>
      <c r="E2890" s="169">
        <v>1542097</v>
      </c>
      <c r="F2890" s="169">
        <v>743896</v>
      </c>
      <c r="G2890" s="169">
        <v>339820</v>
      </c>
      <c r="H2890" s="169">
        <v>274271</v>
      </c>
      <c r="I2890"/>
      <c r="J2890"/>
      <c r="K2890"/>
      <c r="L2890"/>
      <c r="M2890"/>
      <c r="N2890"/>
    </row>
    <row r="2891" spans="2:14" s="8" customFormat="1" ht="15" customHeight="1" x14ac:dyDescent="0.25">
      <c r="B2891" s="168">
        <v>2018</v>
      </c>
      <c r="C2891" s="168"/>
      <c r="D2891" s="169">
        <v>61676</v>
      </c>
      <c r="E2891" s="169">
        <v>1478128</v>
      </c>
      <c r="F2891" s="169">
        <v>701525</v>
      </c>
      <c r="G2891" s="169">
        <v>322693</v>
      </c>
      <c r="H2891" s="169">
        <v>262898</v>
      </c>
      <c r="I2891"/>
      <c r="J2891"/>
      <c r="K2891"/>
      <c r="L2891"/>
      <c r="M2891"/>
      <c r="N2891"/>
    </row>
    <row r="2892" spans="2:14" s="8" customFormat="1" ht="15" customHeight="1" x14ac:dyDescent="0.25">
      <c r="B2892" s="168">
        <v>2017</v>
      </c>
      <c r="C2892" s="168"/>
      <c r="D2892" s="169">
        <v>59538</v>
      </c>
      <c r="E2892" s="169">
        <v>1400432</v>
      </c>
      <c r="F2892" s="169">
        <v>658033</v>
      </c>
      <c r="G2892" s="169">
        <v>294529</v>
      </c>
      <c r="H2892" s="169">
        <v>236252</v>
      </c>
      <c r="I2892"/>
      <c r="J2892"/>
      <c r="K2892"/>
      <c r="L2892"/>
      <c r="M2892"/>
      <c r="N2892"/>
    </row>
    <row r="2893" spans="2:14" s="8" customFormat="1" ht="15" customHeight="1" x14ac:dyDescent="0.25">
      <c r="B2893" s="168">
        <v>2016</v>
      </c>
      <c r="C2893" s="168"/>
      <c r="D2893" s="169">
        <v>56900</v>
      </c>
      <c r="E2893" s="169">
        <v>1349772</v>
      </c>
      <c r="F2893" s="169">
        <v>642098</v>
      </c>
      <c r="G2893" s="169">
        <v>280406</v>
      </c>
      <c r="H2893" s="169">
        <v>201271</v>
      </c>
      <c r="I2893"/>
      <c r="J2893"/>
      <c r="K2893"/>
      <c r="L2893"/>
      <c r="M2893"/>
      <c r="N2893"/>
    </row>
    <row r="2894" spans="2:14" ht="15" customHeight="1" x14ac:dyDescent="0.25">
      <c r="B2894" s="168">
        <v>2015</v>
      </c>
      <c r="C2894" s="168"/>
      <c r="D2894" s="169">
        <v>55271</v>
      </c>
      <c r="E2894" s="169" t="s">
        <v>62</v>
      </c>
      <c r="F2894" s="169" t="s">
        <v>62</v>
      </c>
      <c r="G2894" s="169" t="s">
        <v>62</v>
      </c>
      <c r="H2894" s="169" t="s">
        <v>62</v>
      </c>
      <c r="I2894"/>
      <c r="J2894"/>
      <c r="K2894"/>
      <c r="L2894"/>
      <c r="M2894"/>
      <c r="N2894"/>
    </row>
    <row r="2895" spans="2:14" ht="15" customHeight="1" x14ac:dyDescent="0.25">
      <c r="B2895" s="168">
        <v>2014</v>
      </c>
      <c r="C2895" s="168"/>
      <c r="D2895" s="169">
        <v>53696</v>
      </c>
      <c r="E2895" s="169" t="s">
        <v>62</v>
      </c>
      <c r="F2895" s="169" t="s">
        <v>62</v>
      </c>
      <c r="G2895" s="169" t="s">
        <v>62</v>
      </c>
      <c r="H2895" s="169" t="s">
        <v>62</v>
      </c>
      <c r="I2895"/>
      <c r="J2895"/>
      <c r="K2895"/>
      <c r="L2895"/>
      <c r="M2895"/>
      <c r="N2895"/>
    </row>
    <row r="2896" spans="2:14" ht="15" customHeight="1" x14ac:dyDescent="0.25">
      <c r="B2896" s="168">
        <v>2013</v>
      </c>
      <c r="C2896" s="168"/>
      <c r="D2896" s="169">
        <v>53136</v>
      </c>
      <c r="E2896" s="169" t="s">
        <v>62</v>
      </c>
      <c r="F2896" s="169" t="s">
        <v>62</v>
      </c>
      <c r="G2896" s="169" t="s">
        <v>62</v>
      </c>
      <c r="H2896" s="169" t="s">
        <v>62</v>
      </c>
      <c r="I2896"/>
      <c r="J2896"/>
      <c r="K2896"/>
      <c r="L2896"/>
      <c r="M2896"/>
      <c r="N2896"/>
    </row>
    <row r="2897" spans="2:14" ht="15" customHeight="1" x14ac:dyDescent="0.25">
      <c r="B2897" s="168">
        <v>2012</v>
      </c>
      <c r="C2897" s="168"/>
      <c r="D2897" s="169">
        <v>53672</v>
      </c>
      <c r="E2897" s="169" t="s">
        <v>62</v>
      </c>
      <c r="F2897" s="169" t="s">
        <v>62</v>
      </c>
      <c r="G2897" s="169" t="s">
        <v>62</v>
      </c>
      <c r="H2897" s="169" t="s">
        <v>62</v>
      </c>
      <c r="I2897"/>
      <c r="J2897"/>
      <c r="K2897"/>
      <c r="L2897"/>
      <c r="M2897"/>
      <c r="N2897"/>
    </row>
    <row r="2898" spans="2:14" ht="15" customHeight="1" x14ac:dyDescent="0.25">
      <c r="B2898" s="168">
        <v>2011</v>
      </c>
      <c r="C2898" s="168"/>
      <c r="D2898" s="169">
        <v>56581</v>
      </c>
      <c r="E2898" s="169" t="s">
        <v>62</v>
      </c>
      <c r="F2898" s="169" t="s">
        <v>62</v>
      </c>
      <c r="G2898" s="169" t="s">
        <v>62</v>
      </c>
      <c r="H2898" s="169" t="s">
        <v>62</v>
      </c>
      <c r="I2898"/>
      <c r="J2898"/>
      <c r="K2898"/>
      <c r="L2898"/>
      <c r="M2898"/>
      <c r="N2898"/>
    </row>
    <row r="2899" spans="2:14" ht="15" customHeight="1" x14ac:dyDescent="0.25">
      <c r="B2899" s="168">
        <v>2010</v>
      </c>
      <c r="C2899" s="168"/>
      <c r="D2899" s="169">
        <v>59312</v>
      </c>
      <c r="E2899" s="169" t="s">
        <v>62</v>
      </c>
      <c r="F2899" s="169" t="s">
        <v>62</v>
      </c>
      <c r="G2899" s="169" t="s">
        <v>62</v>
      </c>
      <c r="H2899" s="169" t="s">
        <v>62</v>
      </c>
      <c r="I2899"/>
      <c r="J2899"/>
      <c r="K2899"/>
      <c r="L2899"/>
      <c r="M2899"/>
      <c r="N2899"/>
    </row>
    <row r="2900" spans="2:14" s="8" customFormat="1" ht="15" customHeight="1" x14ac:dyDescent="0.25">
      <c r="B2900" s="168">
        <v>2009</v>
      </c>
      <c r="C2900" s="168"/>
      <c r="D2900" s="169">
        <v>63488</v>
      </c>
      <c r="E2900" s="169" t="s">
        <v>62</v>
      </c>
      <c r="F2900" s="169" t="s">
        <v>62</v>
      </c>
      <c r="G2900" s="169" t="s">
        <v>62</v>
      </c>
      <c r="H2900" s="169" t="s">
        <v>62</v>
      </c>
      <c r="I2900"/>
      <c r="J2900"/>
      <c r="K2900"/>
      <c r="L2900"/>
      <c r="M2900"/>
      <c r="N2900"/>
    </row>
    <row r="2901" spans="2:14" s="9" customFormat="1" ht="15" customHeight="1" x14ac:dyDescent="0.25">
      <c r="B2901" s="168">
        <v>2008</v>
      </c>
      <c r="C2901" s="168"/>
      <c r="D2901" s="169">
        <v>67786</v>
      </c>
      <c r="E2901" s="169" t="s">
        <v>62</v>
      </c>
      <c r="F2901" s="169" t="s">
        <v>62</v>
      </c>
      <c r="G2901" s="169" t="s">
        <v>62</v>
      </c>
      <c r="H2901" s="169" t="s">
        <v>62</v>
      </c>
      <c r="I2901"/>
      <c r="J2901"/>
      <c r="K2901"/>
      <c r="L2901"/>
      <c r="M2901"/>
      <c r="N2901"/>
    </row>
    <row r="2902" spans="2:14" s="9" customFormat="1" ht="15" customHeight="1" x14ac:dyDescent="0.25">
      <c r="B2902" s="260" t="s">
        <v>330</v>
      </c>
      <c r="C2902" s="230"/>
      <c r="D2902" s="230"/>
      <c r="E2902" s="230"/>
      <c r="F2902" s="230"/>
      <c r="G2902" s="230"/>
      <c r="H2902" s="230"/>
      <c r="I2902"/>
      <c r="J2902"/>
      <c r="K2902"/>
      <c r="L2902"/>
      <c r="M2902"/>
      <c r="N2902"/>
    </row>
    <row r="2903" spans="2:14" s="9" customFormat="1" ht="15" customHeight="1" x14ac:dyDescent="0.25">
      <c r="B2903" s="181">
        <v>2023</v>
      </c>
      <c r="C2903" s="181"/>
      <c r="D2903" s="182">
        <v>75507</v>
      </c>
      <c r="E2903" s="182">
        <v>1269732</v>
      </c>
      <c r="F2903" s="182">
        <v>679517</v>
      </c>
      <c r="G2903" s="182">
        <v>328392</v>
      </c>
      <c r="H2903" s="182">
        <v>274157</v>
      </c>
      <c r="I2903"/>
      <c r="J2903"/>
      <c r="K2903"/>
      <c r="L2903"/>
      <c r="M2903"/>
      <c r="N2903"/>
    </row>
    <row r="2904" spans="2:14" s="9" customFormat="1" ht="15" customHeight="1" x14ac:dyDescent="0.25">
      <c r="B2904" s="181">
        <v>2022</v>
      </c>
      <c r="C2904" s="181"/>
      <c r="D2904" s="182">
        <v>69993</v>
      </c>
      <c r="E2904" s="182">
        <v>1143921</v>
      </c>
      <c r="F2904" s="182">
        <v>608659</v>
      </c>
      <c r="G2904" s="182">
        <v>309850</v>
      </c>
      <c r="H2904" s="182">
        <v>257930</v>
      </c>
      <c r="I2904"/>
      <c r="J2904"/>
      <c r="K2904"/>
      <c r="L2904"/>
      <c r="M2904"/>
      <c r="N2904"/>
    </row>
    <row r="2905" spans="2:14" s="9" customFormat="1" ht="15" customHeight="1" x14ac:dyDescent="0.25">
      <c r="B2905" s="168">
        <v>2021</v>
      </c>
      <c r="C2905" s="168"/>
      <c r="D2905" s="169">
        <v>64589</v>
      </c>
      <c r="E2905" s="169">
        <v>950631</v>
      </c>
      <c r="F2905" s="169">
        <v>481152</v>
      </c>
      <c r="G2905" s="169">
        <v>231866</v>
      </c>
      <c r="H2905" s="169">
        <v>177489</v>
      </c>
      <c r="I2905"/>
      <c r="J2905"/>
      <c r="K2905"/>
      <c r="L2905"/>
      <c r="M2905"/>
      <c r="N2905"/>
    </row>
    <row r="2906" spans="2:14" s="9" customFormat="1" ht="15" customHeight="1" x14ac:dyDescent="0.25">
      <c r="B2906" s="168">
        <v>2020</v>
      </c>
      <c r="C2906" s="168"/>
      <c r="D2906" s="169">
        <v>63959</v>
      </c>
      <c r="E2906" s="169">
        <v>880319</v>
      </c>
      <c r="F2906" s="169">
        <v>469137</v>
      </c>
      <c r="G2906" s="169">
        <v>218784</v>
      </c>
      <c r="H2906" s="169">
        <v>162232</v>
      </c>
      <c r="I2906"/>
      <c r="J2906"/>
      <c r="K2906"/>
      <c r="L2906"/>
      <c r="M2906"/>
      <c r="N2906"/>
    </row>
    <row r="2907" spans="2:14" s="9" customFormat="1" ht="15" customHeight="1" x14ac:dyDescent="0.25">
      <c r="B2907" s="168">
        <v>2019</v>
      </c>
      <c r="C2907" s="168"/>
      <c r="D2907" s="169">
        <v>64239</v>
      </c>
      <c r="E2907" s="169">
        <v>1033642</v>
      </c>
      <c r="F2907" s="169">
        <v>562897</v>
      </c>
      <c r="G2907" s="169">
        <v>296886</v>
      </c>
      <c r="H2907" s="169">
        <v>242975</v>
      </c>
      <c r="I2907"/>
      <c r="J2907"/>
      <c r="K2907"/>
      <c r="L2907"/>
      <c r="M2907"/>
      <c r="N2907"/>
    </row>
    <row r="2908" spans="2:14" s="9" customFormat="1" ht="15" customHeight="1" x14ac:dyDescent="0.25">
      <c r="B2908" s="168">
        <v>2018</v>
      </c>
      <c r="C2908" s="168"/>
      <c r="D2908" s="169">
        <v>61116</v>
      </c>
      <c r="E2908" s="169">
        <v>989252</v>
      </c>
      <c r="F2908" s="169">
        <v>533626</v>
      </c>
      <c r="G2908" s="169">
        <v>287742</v>
      </c>
      <c r="H2908" s="169">
        <v>236394</v>
      </c>
      <c r="I2908"/>
      <c r="J2908"/>
      <c r="K2908"/>
      <c r="L2908"/>
      <c r="M2908"/>
      <c r="N2908"/>
    </row>
    <row r="2909" spans="2:14" s="9" customFormat="1" ht="15" customHeight="1" x14ac:dyDescent="0.25">
      <c r="B2909" s="168">
        <v>2017</v>
      </c>
      <c r="C2909" s="168"/>
      <c r="D2909" s="169">
        <v>59021</v>
      </c>
      <c r="E2909" s="169">
        <v>935724</v>
      </c>
      <c r="F2909" s="169">
        <v>509406</v>
      </c>
      <c r="G2909" s="169">
        <v>260149</v>
      </c>
      <c r="H2909" s="169">
        <v>216933</v>
      </c>
      <c r="I2909"/>
      <c r="J2909"/>
      <c r="K2909"/>
      <c r="L2909"/>
      <c r="M2909"/>
      <c r="N2909"/>
    </row>
    <row r="2910" spans="2:14" ht="15" customHeight="1" x14ac:dyDescent="0.25">
      <c r="B2910" s="168">
        <v>2016</v>
      </c>
      <c r="C2910" s="168"/>
      <c r="D2910" s="169">
        <v>56404</v>
      </c>
      <c r="E2910" s="169">
        <v>889042</v>
      </c>
      <c r="F2910" s="169">
        <v>483519</v>
      </c>
      <c r="G2910" s="169">
        <v>244681</v>
      </c>
      <c r="H2910" s="169">
        <v>191216</v>
      </c>
      <c r="I2910"/>
      <c r="J2910"/>
      <c r="K2910"/>
      <c r="L2910"/>
      <c r="M2910"/>
      <c r="N2910"/>
    </row>
    <row r="2911" spans="2:14" ht="15" customHeight="1" x14ac:dyDescent="0.25">
      <c r="B2911" s="168">
        <v>2015</v>
      </c>
      <c r="C2911" s="168"/>
      <c r="D2911" s="169">
        <v>54801</v>
      </c>
      <c r="E2911" s="169">
        <v>849898</v>
      </c>
      <c r="F2911" s="169">
        <v>447494</v>
      </c>
      <c r="G2911" s="169">
        <v>224953</v>
      </c>
      <c r="H2911" s="169">
        <v>173615</v>
      </c>
      <c r="I2911"/>
      <c r="J2911"/>
      <c r="K2911"/>
      <c r="L2911"/>
      <c r="M2911"/>
      <c r="N2911"/>
    </row>
    <row r="2912" spans="2:14" ht="15" customHeight="1" x14ac:dyDescent="0.25">
      <c r="B2912" s="168">
        <v>2014</v>
      </c>
      <c r="C2912" s="168"/>
      <c r="D2912" s="169">
        <v>53240</v>
      </c>
      <c r="E2912" s="169">
        <v>821523</v>
      </c>
      <c r="F2912" s="169">
        <v>411280</v>
      </c>
      <c r="G2912" s="169">
        <v>212151</v>
      </c>
      <c r="H2912" s="169">
        <v>156133</v>
      </c>
      <c r="I2912"/>
      <c r="J2912"/>
      <c r="K2912"/>
      <c r="L2912"/>
      <c r="M2912"/>
      <c r="N2912"/>
    </row>
    <row r="2913" spans="2:14" ht="15" customHeight="1" x14ac:dyDescent="0.25">
      <c r="B2913" s="168">
        <v>2013</v>
      </c>
      <c r="C2913" s="168"/>
      <c r="D2913" s="169">
        <v>52688</v>
      </c>
      <c r="E2913" s="169">
        <v>813744</v>
      </c>
      <c r="F2913" s="169">
        <v>410619</v>
      </c>
      <c r="G2913" s="169">
        <v>205632</v>
      </c>
      <c r="H2913" s="169">
        <v>143408</v>
      </c>
      <c r="I2913"/>
      <c r="J2913"/>
      <c r="K2913"/>
      <c r="L2913"/>
      <c r="M2913"/>
      <c r="N2913"/>
    </row>
    <row r="2914" spans="2:14" ht="15" customHeight="1" x14ac:dyDescent="0.25">
      <c r="B2914" s="168">
        <v>2012</v>
      </c>
      <c r="C2914" s="168"/>
      <c r="D2914" s="169">
        <v>53198</v>
      </c>
      <c r="E2914" s="169">
        <v>838560</v>
      </c>
      <c r="F2914" s="169">
        <v>423170</v>
      </c>
      <c r="G2914" s="169">
        <v>215892</v>
      </c>
      <c r="H2914" s="169">
        <v>156159</v>
      </c>
      <c r="I2914"/>
      <c r="J2914"/>
      <c r="K2914"/>
      <c r="L2914"/>
      <c r="M2914"/>
      <c r="N2914"/>
    </row>
    <row r="2915" spans="2:14" ht="15" customHeight="1" x14ac:dyDescent="0.25">
      <c r="B2915" s="168">
        <v>2011</v>
      </c>
      <c r="C2915" s="168"/>
      <c r="D2915" s="169">
        <v>56045</v>
      </c>
      <c r="E2915" s="169">
        <v>916812</v>
      </c>
      <c r="F2915" s="169">
        <v>452225</v>
      </c>
      <c r="G2915" s="169">
        <v>233884</v>
      </c>
      <c r="H2915" s="169">
        <v>178872</v>
      </c>
      <c r="I2915"/>
      <c r="J2915"/>
      <c r="K2915"/>
      <c r="L2915"/>
      <c r="M2915"/>
      <c r="N2915"/>
    </row>
    <row r="2916" spans="2:14" s="9" customFormat="1" ht="15" customHeight="1" x14ac:dyDescent="0.25">
      <c r="B2916" s="168">
        <v>2010</v>
      </c>
      <c r="C2916" s="168"/>
      <c r="D2916" s="169">
        <v>58772</v>
      </c>
      <c r="E2916" s="169">
        <v>1012845</v>
      </c>
      <c r="F2916" s="169">
        <v>515268</v>
      </c>
      <c r="G2916" s="169">
        <v>294588</v>
      </c>
      <c r="H2916" s="169">
        <v>230081</v>
      </c>
      <c r="I2916"/>
      <c r="J2916"/>
      <c r="K2916"/>
      <c r="L2916"/>
      <c r="M2916"/>
      <c r="N2916"/>
    </row>
    <row r="2917" spans="2:14" s="9" customFormat="1" ht="15" customHeight="1" x14ac:dyDescent="0.25">
      <c r="B2917" s="168">
        <v>2009</v>
      </c>
      <c r="C2917" s="168"/>
      <c r="D2917" s="169">
        <v>62931</v>
      </c>
      <c r="E2917" s="169">
        <v>1040681</v>
      </c>
      <c r="F2917" s="169">
        <v>537950</v>
      </c>
      <c r="G2917" s="169">
        <v>321585</v>
      </c>
      <c r="H2917" s="169">
        <v>246632</v>
      </c>
      <c r="I2917"/>
      <c r="J2917"/>
      <c r="K2917"/>
      <c r="L2917"/>
      <c r="M2917"/>
      <c r="N2917"/>
    </row>
    <row r="2918" spans="2:14" s="9" customFormat="1" ht="15" customHeight="1" x14ac:dyDescent="0.25">
      <c r="B2918" s="168">
        <v>2008</v>
      </c>
      <c r="C2918" s="168"/>
      <c r="D2918" s="169">
        <v>67221</v>
      </c>
      <c r="E2918" s="169">
        <v>1085707</v>
      </c>
      <c r="F2918" s="169">
        <v>587273</v>
      </c>
      <c r="G2918" s="169">
        <v>356932</v>
      </c>
      <c r="H2918" s="169">
        <v>279526</v>
      </c>
      <c r="I2918"/>
      <c r="J2918"/>
      <c r="K2918"/>
      <c r="L2918"/>
      <c r="M2918"/>
      <c r="N2918"/>
    </row>
    <row r="2919" spans="2:14" ht="15" customHeight="1" x14ac:dyDescent="0.25">
      <c r="B2919" s="260" t="s">
        <v>331</v>
      </c>
      <c r="C2919" s="230"/>
      <c r="D2919" s="230"/>
      <c r="E2919" s="230"/>
      <c r="F2919" s="230"/>
      <c r="G2919" s="230"/>
      <c r="H2919" s="230"/>
      <c r="I2919"/>
      <c r="J2919"/>
      <c r="K2919"/>
      <c r="L2919"/>
      <c r="M2919"/>
      <c r="N2919"/>
    </row>
    <row r="2920" spans="2:14" ht="15" customHeight="1" x14ac:dyDescent="0.25">
      <c r="B2920" s="181">
        <v>2023</v>
      </c>
      <c r="C2920" s="181"/>
      <c r="D2920" s="182">
        <v>507</v>
      </c>
      <c r="E2920" s="182">
        <v>427505</v>
      </c>
      <c r="F2920" s="182">
        <v>158967</v>
      </c>
      <c r="G2920" s="182">
        <v>47915</v>
      </c>
      <c r="H2920" s="182">
        <v>31923</v>
      </c>
      <c r="I2920"/>
      <c r="J2920"/>
      <c r="K2920"/>
      <c r="L2920"/>
      <c r="M2920"/>
      <c r="N2920"/>
    </row>
    <row r="2921" spans="2:14" ht="15" customHeight="1" x14ac:dyDescent="0.25">
      <c r="B2921" s="181">
        <v>2022</v>
      </c>
      <c r="C2921" s="181"/>
      <c r="D2921" s="182">
        <v>500</v>
      </c>
      <c r="E2921" s="182">
        <v>372759</v>
      </c>
      <c r="F2921" s="182">
        <v>125828</v>
      </c>
      <c r="G2921" s="182">
        <v>41409</v>
      </c>
      <c r="H2921" s="182">
        <v>30725</v>
      </c>
      <c r="I2921"/>
      <c r="J2921"/>
      <c r="K2921"/>
      <c r="L2921"/>
      <c r="M2921"/>
      <c r="N2921"/>
    </row>
    <row r="2922" spans="2:14" ht="15" customHeight="1" x14ac:dyDescent="0.25">
      <c r="B2922" s="168">
        <v>2021</v>
      </c>
      <c r="C2922" s="168"/>
      <c r="D2922" s="169">
        <v>476</v>
      </c>
      <c r="E2922" s="169">
        <v>279766</v>
      </c>
      <c r="F2922" s="169">
        <v>88775</v>
      </c>
      <c r="G2922" s="169">
        <v>28229</v>
      </c>
      <c r="H2922" s="169">
        <v>13665</v>
      </c>
      <c r="I2922"/>
      <c r="J2922"/>
      <c r="K2922"/>
      <c r="L2922"/>
      <c r="M2922"/>
      <c r="N2922"/>
    </row>
    <row r="2923" spans="2:14" ht="15" customHeight="1" x14ac:dyDescent="0.25">
      <c r="B2923" s="168">
        <v>2020</v>
      </c>
      <c r="C2923" s="168"/>
      <c r="D2923" s="169">
        <v>469</v>
      </c>
      <c r="E2923" s="169">
        <v>244362</v>
      </c>
      <c r="F2923" s="169">
        <v>75315</v>
      </c>
      <c r="G2923" s="169">
        <v>9534</v>
      </c>
      <c r="H2923" s="169">
        <v>-6675</v>
      </c>
      <c r="I2923"/>
      <c r="J2923"/>
      <c r="K2923"/>
      <c r="L2923"/>
      <c r="M2923"/>
      <c r="N2923"/>
    </row>
    <row r="2924" spans="2:14" ht="15" customHeight="1" x14ac:dyDescent="0.25">
      <c r="B2924" s="168">
        <v>2019</v>
      </c>
      <c r="C2924" s="168"/>
      <c r="D2924" s="169">
        <v>526</v>
      </c>
      <c r="E2924" s="169">
        <v>341238</v>
      </c>
      <c r="F2924" s="169">
        <v>111808</v>
      </c>
      <c r="G2924" s="169">
        <v>23019</v>
      </c>
      <c r="H2924" s="169">
        <v>23195</v>
      </c>
      <c r="I2924"/>
      <c r="J2924"/>
      <c r="K2924"/>
      <c r="L2924"/>
      <c r="M2924"/>
      <c r="N2924"/>
    </row>
    <row r="2925" spans="2:14" ht="15" customHeight="1" x14ac:dyDescent="0.25">
      <c r="B2925" s="168">
        <v>2018</v>
      </c>
      <c r="C2925" s="168"/>
      <c r="D2925" s="169">
        <v>511</v>
      </c>
      <c r="E2925" s="169">
        <v>333666</v>
      </c>
      <c r="F2925" s="169">
        <v>109201</v>
      </c>
      <c r="G2925" s="169">
        <v>20733</v>
      </c>
      <c r="H2925" s="169">
        <v>20708</v>
      </c>
      <c r="I2925"/>
      <c r="J2925"/>
      <c r="K2925"/>
      <c r="L2925"/>
      <c r="M2925"/>
      <c r="N2925"/>
    </row>
    <row r="2926" spans="2:14" ht="15" customHeight="1" x14ac:dyDescent="0.25">
      <c r="B2926" s="168">
        <v>2017</v>
      </c>
      <c r="C2926" s="168"/>
      <c r="D2926" s="169">
        <v>468</v>
      </c>
      <c r="E2926" s="169">
        <v>308497</v>
      </c>
      <c r="F2926" s="169">
        <v>96136</v>
      </c>
      <c r="G2926" s="169">
        <v>21089</v>
      </c>
      <c r="H2926" s="169">
        <v>15862</v>
      </c>
      <c r="I2926"/>
      <c r="J2926"/>
      <c r="K2926"/>
      <c r="L2926"/>
      <c r="M2926"/>
      <c r="N2926"/>
    </row>
    <row r="2927" spans="2:14" ht="15" customHeight="1" x14ac:dyDescent="0.25">
      <c r="B2927" s="168">
        <v>2016</v>
      </c>
      <c r="C2927" s="168"/>
      <c r="D2927" s="169">
        <v>447</v>
      </c>
      <c r="E2927" s="169">
        <v>282135</v>
      </c>
      <c r="F2927" s="169">
        <v>87884</v>
      </c>
      <c r="G2927" s="169">
        <v>16319</v>
      </c>
      <c r="H2927" s="169">
        <v>6811</v>
      </c>
      <c r="I2927"/>
      <c r="J2927"/>
      <c r="K2927"/>
      <c r="L2927"/>
      <c r="M2927"/>
      <c r="N2927"/>
    </row>
    <row r="2928" spans="2:14" ht="15" customHeight="1" x14ac:dyDescent="0.25">
      <c r="B2928" s="168">
        <v>2015</v>
      </c>
      <c r="C2928" s="168"/>
      <c r="D2928" s="169">
        <v>421</v>
      </c>
      <c r="E2928" s="169" t="s">
        <v>62</v>
      </c>
      <c r="F2928" s="169" t="s">
        <v>62</v>
      </c>
      <c r="G2928" s="169" t="s">
        <v>62</v>
      </c>
      <c r="H2928" s="169" t="s">
        <v>62</v>
      </c>
      <c r="I2928"/>
      <c r="J2928"/>
      <c r="K2928"/>
      <c r="L2928"/>
      <c r="M2928"/>
      <c r="N2928"/>
    </row>
    <row r="2929" spans="2:14" ht="15" customHeight="1" x14ac:dyDescent="0.25">
      <c r="B2929" s="168">
        <v>2014</v>
      </c>
      <c r="C2929" s="168"/>
      <c r="D2929" s="169">
        <v>406</v>
      </c>
      <c r="E2929" s="169">
        <v>241351</v>
      </c>
      <c r="F2929" s="169">
        <v>60968</v>
      </c>
      <c r="G2929" s="169">
        <v>28591</v>
      </c>
      <c r="H2929" s="169">
        <v>15593</v>
      </c>
      <c r="I2929"/>
      <c r="J2929"/>
      <c r="K2929"/>
      <c r="L2929"/>
      <c r="M2929"/>
      <c r="N2929"/>
    </row>
    <row r="2930" spans="2:14" ht="15" customHeight="1" x14ac:dyDescent="0.25">
      <c r="B2930" s="168">
        <v>2013</v>
      </c>
      <c r="C2930" s="168"/>
      <c r="D2930" s="169">
        <v>403</v>
      </c>
      <c r="E2930" s="169">
        <v>214506</v>
      </c>
      <c r="F2930" s="169">
        <v>34986</v>
      </c>
      <c r="G2930" s="169">
        <v>18274</v>
      </c>
      <c r="H2930" s="169">
        <v>4288</v>
      </c>
      <c r="I2930"/>
      <c r="J2930"/>
      <c r="K2930"/>
      <c r="L2930"/>
      <c r="M2930"/>
      <c r="N2930"/>
    </row>
    <row r="2931" spans="2:14" s="8" customFormat="1" ht="15" customHeight="1" x14ac:dyDescent="0.25">
      <c r="B2931" s="168">
        <v>2012</v>
      </c>
      <c r="C2931" s="168"/>
      <c r="D2931" s="169">
        <v>429</v>
      </c>
      <c r="E2931" s="169">
        <v>208421</v>
      </c>
      <c r="F2931" s="169">
        <v>39435</v>
      </c>
      <c r="G2931" s="169">
        <v>12169</v>
      </c>
      <c r="H2931" s="169">
        <v>732</v>
      </c>
      <c r="I2931"/>
      <c r="J2931"/>
      <c r="K2931"/>
      <c r="L2931"/>
      <c r="M2931"/>
      <c r="N2931"/>
    </row>
    <row r="2932" spans="2:14" s="9" customFormat="1" ht="15" customHeight="1" x14ac:dyDescent="0.25">
      <c r="B2932" s="168">
        <v>2011</v>
      </c>
      <c r="C2932" s="168"/>
      <c r="D2932" s="169">
        <v>486</v>
      </c>
      <c r="E2932" s="169">
        <v>230880</v>
      </c>
      <c r="F2932" s="169">
        <v>45228</v>
      </c>
      <c r="G2932" s="169">
        <v>16565</v>
      </c>
      <c r="H2932" s="169">
        <v>374</v>
      </c>
      <c r="I2932"/>
      <c r="J2932"/>
      <c r="K2932"/>
      <c r="L2932"/>
      <c r="M2932"/>
      <c r="N2932"/>
    </row>
    <row r="2933" spans="2:14" s="9" customFormat="1" ht="15" customHeight="1" x14ac:dyDescent="0.25">
      <c r="B2933" s="168">
        <v>2010</v>
      </c>
      <c r="C2933" s="168"/>
      <c r="D2933" s="169">
        <v>499</v>
      </c>
      <c r="E2933" s="169">
        <v>271870</v>
      </c>
      <c r="F2933" s="169">
        <v>53019</v>
      </c>
      <c r="G2933" s="169">
        <v>29406</v>
      </c>
      <c r="H2933" s="169">
        <v>7513</v>
      </c>
      <c r="I2933"/>
      <c r="J2933"/>
      <c r="K2933"/>
      <c r="L2933"/>
      <c r="M2933"/>
      <c r="N2933"/>
    </row>
    <row r="2934" spans="2:14" s="9" customFormat="1" ht="15" customHeight="1" x14ac:dyDescent="0.25">
      <c r="B2934" s="168">
        <v>2009</v>
      </c>
      <c r="C2934" s="168"/>
      <c r="D2934" s="169">
        <v>514</v>
      </c>
      <c r="E2934" s="169">
        <v>275644</v>
      </c>
      <c r="F2934" s="169">
        <v>69985</v>
      </c>
      <c r="G2934" s="169">
        <v>24133</v>
      </c>
      <c r="H2934" s="169">
        <v>3421</v>
      </c>
      <c r="I2934"/>
      <c r="J2934"/>
      <c r="K2934"/>
      <c r="L2934"/>
      <c r="M2934"/>
      <c r="N2934"/>
    </row>
    <row r="2935" spans="2:14" ht="15" customHeight="1" x14ac:dyDescent="0.25">
      <c r="B2935" s="168">
        <v>2008</v>
      </c>
      <c r="C2935" s="168"/>
      <c r="D2935" s="169">
        <v>520</v>
      </c>
      <c r="E2935" s="169">
        <v>256129</v>
      </c>
      <c r="F2935" s="169">
        <v>73802</v>
      </c>
      <c r="G2935" s="169">
        <v>10401</v>
      </c>
      <c r="H2935" s="169">
        <v>-10330</v>
      </c>
      <c r="I2935"/>
      <c r="J2935"/>
      <c r="K2935"/>
      <c r="L2935"/>
      <c r="M2935"/>
      <c r="N2935"/>
    </row>
    <row r="2936" spans="2:14" ht="15" customHeight="1" x14ac:dyDescent="0.25">
      <c r="B2936" s="260" t="s">
        <v>332</v>
      </c>
      <c r="C2936" s="230"/>
      <c r="D2936" s="230"/>
      <c r="E2936" s="230"/>
      <c r="F2936" s="230"/>
      <c r="G2936" s="230"/>
      <c r="H2936" s="230"/>
      <c r="I2936"/>
      <c r="J2936"/>
      <c r="K2936"/>
      <c r="L2936"/>
      <c r="M2936"/>
      <c r="N2936"/>
    </row>
    <row r="2937" spans="2:14" ht="15" customHeight="1" x14ac:dyDescent="0.25">
      <c r="B2937" s="181">
        <v>2023</v>
      </c>
      <c r="C2937" s="181"/>
      <c r="D2937" s="182">
        <v>53</v>
      </c>
      <c r="E2937" s="182">
        <v>282311</v>
      </c>
      <c r="F2937" s="182">
        <v>124209</v>
      </c>
      <c r="G2937" s="182">
        <v>42499</v>
      </c>
      <c r="H2937" s="182">
        <v>24372</v>
      </c>
      <c r="I2937"/>
      <c r="J2937"/>
      <c r="K2937"/>
      <c r="L2937"/>
      <c r="M2937"/>
      <c r="N2937"/>
    </row>
    <row r="2938" spans="2:14" ht="15" customHeight="1" x14ac:dyDescent="0.25">
      <c r="B2938" s="181">
        <v>2022</v>
      </c>
      <c r="C2938" s="181"/>
      <c r="D2938" s="182">
        <v>47</v>
      </c>
      <c r="E2938" s="182">
        <v>226674</v>
      </c>
      <c r="F2938" s="182">
        <v>82824</v>
      </c>
      <c r="G2938" s="182">
        <v>27670</v>
      </c>
      <c r="H2938" s="182">
        <v>14994</v>
      </c>
      <c r="I2938"/>
      <c r="J2938"/>
      <c r="K2938"/>
      <c r="L2938"/>
      <c r="M2938"/>
      <c r="N2938"/>
    </row>
    <row r="2939" spans="2:14" ht="15" customHeight="1" x14ac:dyDescent="0.25">
      <c r="B2939" s="181">
        <v>2021</v>
      </c>
      <c r="C2939" s="181"/>
      <c r="D2939" s="182">
        <v>44</v>
      </c>
      <c r="E2939" s="182">
        <v>177290</v>
      </c>
      <c r="F2939" s="182">
        <v>61008</v>
      </c>
      <c r="G2939" s="182">
        <v>15554</v>
      </c>
      <c r="H2939" s="182">
        <v>2518</v>
      </c>
      <c r="I2939"/>
      <c r="J2939"/>
      <c r="K2939"/>
      <c r="L2939"/>
      <c r="M2939"/>
      <c r="N2939"/>
    </row>
    <row r="2940" spans="2:14" ht="15" customHeight="1" x14ac:dyDescent="0.25">
      <c r="B2940" s="168">
        <v>2020</v>
      </c>
      <c r="C2940" s="168"/>
      <c r="D2940" s="169">
        <v>45</v>
      </c>
      <c r="E2940" s="169">
        <v>137137</v>
      </c>
      <c r="F2940" s="169">
        <v>55247</v>
      </c>
      <c r="G2940" s="169">
        <v>13738</v>
      </c>
      <c r="H2940" s="169">
        <v>-3213</v>
      </c>
      <c r="I2940"/>
      <c r="J2940"/>
      <c r="K2940"/>
      <c r="L2940"/>
      <c r="M2940"/>
      <c r="N2940"/>
    </row>
    <row r="2941" spans="2:14" ht="15" customHeight="1" x14ac:dyDescent="0.25">
      <c r="B2941" s="168">
        <v>2019</v>
      </c>
      <c r="C2941" s="168"/>
      <c r="D2941" s="169">
        <v>54</v>
      </c>
      <c r="E2941" s="169">
        <v>167217</v>
      </c>
      <c r="F2941" s="169">
        <v>69192</v>
      </c>
      <c r="G2941" s="169">
        <v>19916</v>
      </c>
      <c r="H2941" s="169">
        <v>8101</v>
      </c>
      <c r="I2941"/>
      <c r="J2941"/>
      <c r="K2941"/>
      <c r="L2941"/>
      <c r="M2941"/>
      <c r="N2941"/>
    </row>
    <row r="2942" spans="2:14" ht="15" customHeight="1" x14ac:dyDescent="0.25">
      <c r="B2942" s="168">
        <v>2018</v>
      </c>
      <c r="C2942" s="168"/>
      <c r="D2942" s="169">
        <v>49</v>
      </c>
      <c r="E2942" s="169">
        <v>155210</v>
      </c>
      <c r="F2942" s="169">
        <v>58698</v>
      </c>
      <c r="G2942" s="169">
        <v>14218</v>
      </c>
      <c r="H2942" s="169">
        <v>5796</v>
      </c>
      <c r="I2942"/>
      <c r="J2942"/>
      <c r="K2942"/>
      <c r="L2942"/>
      <c r="M2942"/>
      <c r="N2942"/>
    </row>
    <row r="2943" spans="2:14" ht="15" customHeight="1" x14ac:dyDescent="0.25">
      <c r="B2943" s="168">
        <v>2017</v>
      </c>
      <c r="C2943" s="168"/>
      <c r="D2943" s="169">
        <v>49</v>
      </c>
      <c r="E2943" s="169">
        <v>156210</v>
      </c>
      <c r="F2943" s="169">
        <v>52490</v>
      </c>
      <c r="G2943" s="169">
        <v>13291</v>
      </c>
      <c r="H2943" s="169">
        <v>3457</v>
      </c>
      <c r="I2943"/>
      <c r="J2943"/>
      <c r="K2943"/>
      <c r="L2943"/>
      <c r="M2943"/>
      <c r="N2943"/>
    </row>
    <row r="2944" spans="2:14" ht="15" customHeight="1" x14ac:dyDescent="0.25">
      <c r="B2944" s="168">
        <v>2016</v>
      </c>
      <c r="C2944" s="168"/>
      <c r="D2944" s="169">
        <v>49</v>
      </c>
      <c r="E2944" s="169">
        <v>178596</v>
      </c>
      <c r="F2944" s="169">
        <v>70695</v>
      </c>
      <c r="G2944" s="169">
        <v>19406</v>
      </c>
      <c r="H2944" s="169">
        <v>3244</v>
      </c>
      <c r="I2944"/>
      <c r="J2944"/>
      <c r="K2944"/>
      <c r="L2944"/>
      <c r="M2944"/>
      <c r="N2944"/>
    </row>
    <row r="2945" spans="2:14" ht="15" customHeight="1" x14ac:dyDescent="0.25">
      <c r="B2945" s="168">
        <v>2015</v>
      </c>
      <c r="C2945" s="168"/>
      <c r="D2945" s="169">
        <v>49</v>
      </c>
      <c r="E2945" s="169">
        <v>197988</v>
      </c>
      <c r="F2945" s="169">
        <v>66656</v>
      </c>
      <c r="G2945" s="169">
        <v>23537</v>
      </c>
      <c r="H2945" s="169">
        <v>8547</v>
      </c>
      <c r="I2945"/>
      <c r="J2945"/>
      <c r="K2945"/>
      <c r="L2945"/>
      <c r="M2945"/>
      <c r="N2945"/>
    </row>
    <row r="2946" spans="2:14" ht="15" customHeight="1" x14ac:dyDescent="0.25">
      <c r="B2946" s="168">
        <v>2014</v>
      </c>
      <c r="C2946" s="168"/>
      <c r="D2946" s="169">
        <v>50</v>
      </c>
      <c r="E2946" s="169" t="s">
        <v>62</v>
      </c>
      <c r="F2946" s="169" t="s">
        <v>62</v>
      </c>
      <c r="G2946" s="169" t="s">
        <v>62</v>
      </c>
      <c r="H2946" s="169" t="s">
        <v>62</v>
      </c>
      <c r="I2946"/>
      <c r="J2946"/>
      <c r="K2946"/>
      <c r="L2946"/>
      <c r="M2946"/>
      <c r="N2946"/>
    </row>
    <row r="2947" spans="2:14" s="10" customFormat="1" ht="15" customHeight="1" collapsed="1" x14ac:dyDescent="0.25">
      <c r="B2947" s="168">
        <v>2013</v>
      </c>
      <c r="C2947" s="168"/>
      <c r="D2947" s="169">
        <v>45</v>
      </c>
      <c r="E2947" s="169" t="s">
        <v>62</v>
      </c>
      <c r="F2947" s="169" t="s">
        <v>62</v>
      </c>
      <c r="G2947" s="169" t="s">
        <v>62</v>
      </c>
      <c r="H2947" s="169" t="s">
        <v>62</v>
      </c>
      <c r="I2947"/>
      <c r="J2947"/>
      <c r="K2947"/>
      <c r="L2947"/>
      <c r="M2947"/>
      <c r="N2947"/>
    </row>
    <row r="2948" spans="2:14" s="10" customFormat="1" ht="15" customHeight="1" x14ac:dyDescent="0.25">
      <c r="B2948" s="168">
        <v>2012</v>
      </c>
      <c r="C2948" s="168"/>
      <c r="D2948" s="169">
        <v>45</v>
      </c>
      <c r="E2948" s="169" t="s">
        <v>62</v>
      </c>
      <c r="F2948" s="169" t="s">
        <v>62</v>
      </c>
      <c r="G2948" s="169" t="s">
        <v>62</v>
      </c>
      <c r="H2948" s="169" t="s">
        <v>62</v>
      </c>
      <c r="I2948"/>
      <c r="J2948"/>
      <c r="K2948"/>
      <c r="L2948"/>
      <c r="M2948"/>
      <c r="N2948"/>
    </row>
    <row r="2949" spans="2:14" s="10" customFormat="1" ht="15" customHeight="1" x14ac:dyDescent="0.25">
      <c r="B2949" s="168">
        <v>2011</v>
      </c>
      <c r="C2949" s="168"/>
      <c r="D2949" s="169">
        <v>50</v>
      </c>
      <c r="E2949" s="169" t="s">
        <v>62</v>
      </c>
      <c r="F2949" s="169" t="s">
        <v>62</v>
      </c>
      <c r="G2949" s="169" t="s">
        <v>62</v>
      </c>
      <c r="H2949" s="169" t="s">
        <v>62</v>
      </c>
      <c r="I2949"/>
      <c r="J2949"/>
      <c r="K2949"/>
      <c r="L2949"/>
      <c r="M2949"/>
      <c r="N2949"/>
    </row>
    <row r="2950" spans="2:14" ht="15" customHeight="1" x14ac:dyDescent="0.25">
      <c r="B2950" s="168">
        <v>2010</v>
      </c>
      <c r="C2950" s="168"/>
      <c r="D2950" s="169">
        <v>41</v>
      </c>
      <c r="E2950" s="169" t="s">
        <v>62</v>
      </c>
      <c r="F2950" s="169" t="s">
        <v>62</v>
      </c>
      <c r="G2950" s="169" t="s">
        <v>62</v>
      </c>
      <c r="H2950" s="169" t="s">
        <v>62</v>
      </c>
      <c r="I2950"/>
      <c r="J2950"/>
      <c r="K2950"/>
      <c r="L2950"/>
      <c r="M2950"/>
      <c r="N2950"/>
    </row>
    <row r="2951" spans="2:14" ht="15" customHeight="1" x14ac:dyDescent="0.25">
      <c r="B2951" s="168">
        <v>2009</v>
      </c>
      <c r="C2951" s="168"/>
      <c r="D2951" s="169">
        <v>43</v>
      </c>
      <c r="E2951" s="169" t="s">
        <v>62</v>
      </c>
      <c r="F2951" s="169" t="s">
        <v>62</v>
      </c>
      <c r="G2951" s="169" t="s">
        <v>62</v>
      </c>
      <c r="H2951" s="169" t="s">
        <v>62</v>
      </c>
      <c r="I2951"/>
      <c r="J2951"/>
      <c r="K2951"/>
      <c r="L2951"/>
      <c r="M2951"/>
      <c r="N2951"/>
    </row>
    <row r="2952" spans="2:14" ht="15" customHeight="1" x14ac:dyDescent="0.25">
      <c r="B2952" s="168">
        <v>2008</v>
      </c>
      <c r="C2952" s="168"/>
      <c r="D2952" s="169">
        <v>45</v>
      </c>
      <c r="E2952" s="169" t="s">
        <v>62</v>
      </c>
      <c r="F2952" s="169" t="s">
        <v>62</v>
      </c>
      <c r="G2952" s="169" t="s">
        <v>62</v>
      </c>
      <c r="H2952" s="169" t="s">
        <v>62</v>
      </c>
      <c r="I2952"/>
      <c r="J2952"/>
      <c r="K2952"/>
      <c r="L2952"/>
      <c r="M2952"/>
      <c r="N2952"/>
    </row>
    <row r="2953" spans="2:14" ht="15" customHeight="1" x14ac:dyDescent="0.25">
      <c r="B2953" s="187" t="s">
        <v>333</v>
      </c>
      <c r="C2953" s="187"/>
      <c r="D2953" s="187"/>
      <c r="E2953" s="187"/>
      <c r="F2953" s="187"/>
      <c r="G2953" s="187"/>
      <c r="H2953" s="187"/>
      <c r="I2953"/>
      <c r="J2953"/>
      <c r="K2953"/>
      <c r="L2953"/>
      <c r="M2953"/>
      <c r="N2953"/>
    </row>
    <row r="2954" spans="2:14" ht="15" customHeight="1" x14ac:dyDescent="0.25">
      <c r="B2954" s="181">
        <v>2023</v>
      </c>
      <c r="C2954" s="181"/>
      <c r="D2954" s="182">
        <v>6</v>
      </c>
      <c r="E2954" s="182">
        <v>188296</v>
      </c>
      <c r="F2954" s="182">
        <v>81343</v>
      </c>
      <c r="G2954" s="182">
        <v>11628</v>
      </c>
      <c r="H2954" s="182">
        <v>-9749</v>
      </c>
      <c r="I2954"/>
      <c r="J2954"/>
      <c r="K2954"/>
      <c r="L2954"/>
      <c r="M2954"/>
      <c r="N2954"/>
    </row>
    <row r="2955" spans="2:14" ht="15" customHeight="1" x14ac:dyDescent="0.25">
      <c r="B2955" s="181">
        <v>2022</v>
      </c>
      <c r="C2955" s="181"/>
      <c r="D2955" s="182">
        <v>4</v>
      </c>
      <c r="E2955" s="182">
        <v>126862</v>
      </c>
      <c r="F2955" s="182">
        <v>66280</v>
      </c>
      <c r="G2955" s="182">
        <v>33673</v>
      </c>
      <c r="H2955" s="182">
        <v>14463</v>
      </c>
      <c r="I2955"/>
      <c r="J2955"/>
      <c r="K2955"/>
      <c r="L2955"/>
      <c r="M2955"/>
      <c r="N2955"/>
    </row>
    <row r="2956" spans="2:14" ht="15" customHeight="1" x14ac:dyDescent="0.25">
      <c r="B2956" s="168">
        <v>2021</v>
      </c>
      <c r="C2956" s="168"/>
      <c r="D2956" s="169">
        <v>4</v>
      </c>
      <c r="E2956" s="169">
        <v>82512</v>
      </c>
      <c r="F2956" s="169">
        <v>44952</v>
      </c>
      <c r="G2956" s="169">
        <v>14150</v>
      </c>
      <c r="H2956" s="169">
        <v>-2566</v>
      </c>
      <c r="I2956"/>
      <c r="J2956"/>
      <c r="K2956"/>
      <c r="L2956"/>
      <c r="M2956"/>
      <c r="N2956"/>
    </row>
    <row r="2957" spans="2:14" ht="15" customHeight="1" x14ac:dyDescent="0.25">
      <c r="B2957" s="168">
        <v>2020</v>
      </c>
      <c r="C2957" s="168"/>
      <c r="D2957" s="169">
        <v>5</v>
      </c>
      <c r="E2957" s="169">
        <v>83245</v>
      </c>
      <c r="F2957" s="169">
        <v>46345</v>
      </c>
      <c r="G2957" s="169">
        <v>15480</v>
      </c>
      <c r="H2957" s="169">
        <v>-5554</v>
      </c>
      <c r="I2957"/>
      <c r="J2957"/>
      <c r="K2957"/>
      <c r="L2957"/>
      <c r="M2957"/>
      <c r="N2957"/>
    </row>
    <row r="2958" spans="2:14" ht="15" customHeight="1" x14ac:dyDescent="0.25">
      <c r="B2958" s="168">
        <v>2019</v>
      </c>
      <c r="C2958" s="168"/>
      <c r="D2958" s="169">
        <v>4</v>
      </c>
      <c r="E2958" s="169">
        <v>106374</v>
      </c>
      <c r="F2958" s="169">
        <v>63361</v>
      </c>
      <c r="G2958" s="169">
        <v>27819</v>
      </c>
      <c r="H2958" s="169">
        <v>7607</v>
      </c>
      <c r="I2958"/>
      <c r="J2958"/>
      <c r="K2958"/>
      <c r="L2958"/>
      <c r="M2958"/>
      <c r="N2958"/>
    </row>
    <row r="2959" spans="2:14" ht="15" customHeight="1" x14ac:dyDescent="0.25">
      <c r="B2959" s="168">
        <v>2018</v>
      </c>
      <c r="C2959" s="168"/>
      <c r="D2959" s="169">
        <v>4</v>
      </c>
      <c r="E2959" s="169">
        <v>96157</v>
      </c>
      <c r="F2959" s="169">
        <v>55504</v>
      </c>
      <c r="G2959" s="169">
        <v>22136</v>
      </c>
      <c r="H2959" s="169">
        <v>3686</v>
      </c>
      <c r="I2959"/>
      <c r="J2959"/>
      <c r="K2959"/>
      <c r="L2959"/>
      <c r="M2959"/>
      <c r="N2959"/>
    </row>
    <row r="2960" spans="2:14" ht="15" customHeight="1" x14ac:dyDescent="0.25">
      <c r="B2960" s="168">
        <v>2017</v>
      </c>
      <c r="C2960" s="168"/>
      <c r="D2960" s="169">
        <v>3</v>
      </c>
      <c r="E2960" s="169">
        <v>83680</v>
      </c>
      <c r="F2960" s="169">
        <v>49126</v>
      </c>
      <c r="G2960" s="169">
        <v>19556</v>
      </c>
      <c r="H2960" s="169">
        <v>4400</v>
      </c>
      <c r="I2960"/>
      <c r="J2960"/>
      <c r="K2960"/>
      <c r="L2960"/>
      <c r="M2960"/>
      <c r="N2960"/>
    </row>
    <row r="2961" spans="2:14" ht="15" customHeight="1" x14ac:dyDescent="0.25">
      <c r="B2961" s="168">
        <v>2016</v>
      </c>
      <c r="C2961" s="168"/>
      <c r="D2961" s="169">
        <v>4</v>
      </c>
      <c r="E2961" s="169">
        <v>76417</v>
      </c>
      <c r="F2961" s="169">
        <v>45764</v>
      </c>
      <c r="G2961" s="169">
        <v>19567</v>
      </c>
      <c r="H2961" s="169">
        <v>4248</v>
      </c>
      <c r="I2961"/>
      <c r="J2961"/>
      <c r="K2961"/>
      <c r="L2961"/>
      <c r="M2961"/>
      <c r="N2961"/>
    </row>
    <row r="2962" spans="2:14" s="10" customFormat="1" ht="15" customHeight="1" collapsed="1" x14ac:dyDescent="0.25">
      <c r="B2962" s="168">
        <v>2015</v>
      </c>
      <c r="C2962" s="168"/>
      <c r="D2962" s="169">
        <v>2</v>
      </c>
      <c r="E2962" s="169" t="s">
        <v>62</v>
      </c>
      <c r="F2962" s="169" t="s">
        <v>62</v>
      </c>
      <c r="G2962" s="169" t="s">
        <v>62</v>
      </c>
      <c r="H2962" s="169" t="s">
        <v>62</v>
      </c>
      <c r="I2962"/>
      <c r="J2962"/>
      <c r="K2962"/>
      <c r="L2962"/>
      <c r="M2962"/>
      <c r="N2962"/>
    </row>
    <row r="2963" spans="2:14" s="10" customFormat="1" ht="15" customHeight="1" x14ac:dyDescent="0.25">
      <c r="B2963" s="168">
        <v>2014</v>
      </c>
      <c r="C2963" s="168"/>
      <c r="D2963" s="169">
        <v>2</v>
      </c>
      <c r="E2963" s="169" t="s">
        <v>62</v>
      </c>
      <c r="F2963" s="169" t="s">
        <v>62</v>
      </c>
      <c r="G2963" s="169" t="s">
        <v>62</v>
      </c>
      <c r="H2963" s="169" t="s">
        <v>62</v>
      </c>
      <c r="I2963"/>
      <c r="J2963"/>
      <c r="K2963"/>
      <c r="L2963"/>
      <c r="M2963"/>
      <c r="N2963"/>
    </row>
    <row r="2964" spans="2:14" s="10" customFormat="1" ht="15" customHeight="1" x14ac:dyDescent="0.25">
      <c r="B2964" s="168">
        <v>2013</v>
      </c>
      <c r="C2964" s="168"/>
      <c r="D2964" s="169">
        <v>2</v>
      </c>
      <c r="E2964" s="169" t="s">
        <v>62</v>
      </c>
      <c r="F2964" s="169" t="s">
        <v>62</v>
      </c>
      <c r="G2964" s="169" t="s">
        <v>62</v>
      </c>
      <c r="H2964" s="169" t="s">
        <v>62</v>
      </c>
      <c r="I2964"/>
      <c r="J2964"/>
      <c r="K2964"/>
      <c r="L2964"/>
      <c r="M2964"/>
      <c r="N2964"/>
    </row>
    <row r="2965" spans="2:14" ht="15" customHeight="1" x14ac:dyDescent="0.25">
      <c r="B2965" s="168">
        <v>2012</v>
      </c>
      <c r="C2965" s="168"/>
      <c r="D2965" s="169">
        <v>2</v>
      </c>
      <c r="E2965" s="169" t="s">
        <v>62</v>
      </c>
      <c r="F2965" s="169" t="s">
        <v>62</v>
      </c>
      <c r="G2965" s="169" t="s">
        <v>62</v>
      </c>
      <c r="H2965" s="169" t="s">
        <v>62</v>
      </c>
      <c r="I2965"/>
      <c r="J2965"/>
      <c r="K2965"/>
      <c r="L2965"/>
      <c r="M2965"/>
      <c r="N2965"/>
    </row>
    <row r="2966" spans="2:14" ht="15" customHeight="1" x14ac:dyDescent="0.25">
      <c r="B2966" s="168">
        <v>2011</v>
      </c>
      <c r="C2966" s="168"/>
      <c r="D2966" s="169">
        <v>2</v>
      </c>
      <c r="E2966" s="169" t="s">
        <v>62</v>
      </c>
      <c r="F2966" s="169" t="s">
        <v>62</v>
      </c>
      <c r="G2966" s="169" t="s">
        <v>62</v>
      </c>
      <c r="H2966" s="169" t="s">
        <v>62</v>
      </c>
      <c r="I2966"/>
      <c r="J2966"/>
      <c r="K2966"/>
      <c r="L2966"/>
      <c r="M2966"/>
      <c r="N2966"/>
    </row>
    <row r="2967" spans="2:14" ht="15" customHeight="1" x14ac:dyDescent="0.25">
      <c r="B2967" s="168">
        <v>2010</v>
      </c>
      <c r="C2967" s="168"/>
      <c r="D2967" s="169">
        <v>1</v>
      </c>
      <c r="E2967" s="169" t="s">
        <v>62</v>
      </c>
      <c r="F2967" s="169" t="s">
        <v>62</v>
      </c>
      <c r="G2967" s="169" t="s">
        <v>62</v>
      </c>
      <c r="H2967" s="169" t="s">
        <v>62</v>
      </c>
      <c r="I2967"/>
      <c r="J2967"/>
      <c r="K2967"/>
      <c r="L2967"/>
      <c r="M2967"/>
      <c r="N2967"/>
    </row>
    <row r="2968" spans="2:14" ht="15" customHeight="1" x14ac:dyDescent="0.25">
      <c r="B2968" s="168">
        <v>2009</v>
      </c>
      <c r="C2968" s="168"/>
      <c r="D2968" s="169">
        <v>1</v>
      </c>
      <c r="E2968" s="169" t="s">
        <v>62</v>
      </c>
      <c r="F2968" s="169" t="s">
        <v>62</v>
      </c>
      <c r="G2968" s="169" t="s">
        <v>62</v>
      </c>
      <c r="H2968" s="169" t="s">
        <v>62</v>
      </c>
      <c r="I2968"/>
      <c r="J2968"/>
      <c r="K2968"/>
      <c r="L2968"/>
      <c r="M2968"/>
      <c r="N2968"/>
    </row>
    <row r="2969" spans="2:14" ht="15" customHeight="1" x14ac:dyDescent="0.25">
      <c r="B2969" s="168">
        <v>2008</v>
      </c>
      <c r="C2969" s="168"/>
      <c r="D2969" s="169">
        <v>2</v>
      </c>
      <c r="E2969" s="169" t="s">
        <v>62</v>
      </c>
      <c r="F2969" s="169" t="s">
        <v>62</v>
      </c>
      <c r="G2969" s="169" t="s">
        <v>62</v>
      </c>
      <c r="H2969" s="169" t="s">
        <v>62</v>
      </c>
      <c r="I2969"/>
      <c r="J2969"/>
      <c r="K2969"/>
      <c r="L2969"/>
      <c r="M2969"/>
      <c r="N2969"/>
    </row>
    <row r="2970" spans="2:14" ht="15" customHeight="1" x14ac:dyDescent="0.25">
      <c r="B2970" s="258" t="s">
        <v>40</v>
      </c>
      <c r="C2970" s="184"/>
      <c r="D2970" s="184"/>
      <c r="E2970" s="184"/>
      <c r="F2970" s="184"/>
      <c r="G2970" s="184"/>
      <c r="H2970" s="184"/>
      <c r="I2970"/>
      <c r="J2970"/>
      <c r="K2970"/>
      <c r="L2970"/>
      <c r="M2970"/>
      <c r="N2970"/>
    </row>
    <row r="2971" spans="2:14" s="10" customFormat="1" ht="15" customHeight="1" collapsed="1" x14ac:dyDescent="0.25">
      <c r="B2971" s="187" t="s">
        <v>334</v>
      </c>
      <c r="C2971" s="187"/>
      <c r="D2971" s="187"/>
      <c r="E2971" s="187"/>
      <c r="F2971" s="187"/>
      <c r="G2971" s="187"/>
      <c r="H2971" s="187"/>
      <c r="I2971"/>
      <c r="J2971"/>
      <c r="K2971"/>
      <c r="L2971"/>
      <c r="M2971"/>
      <c r="N2971"/>
    </row>
    <row r="2972" spans="2:14" s="10" customFormat="1" ht="15" customHeight="1" x14ac:dyDescent="0.25">
      <c r="B2972" s="181">
        <v>2023</v>
      </c>
      <c r="C2972" s="181"/>
      <c r="D2972" s="182">
        <v>25588</v>
      </c>
      <c r="E2972" s="182">
        <v>629353</v>
      </c>
      <c r="F2972" s="182">
        <v>303833</v>
      </c>
      <c r="G2972" s="182">
        <v>134939</v>
      </c>
      <c r="H2972" s="182">
        <v>110010</v>
      </c>
      <c r="I2972"/>
      <c r="J2972"/>
      <c r="K2972"/>
      <c r="L2972"/>
      <c r="M2972"/>
      <c r="N2972"/>
    </row>
    <row r="2973" spans="2:14" s="10" customFormat="1" ht="15" customHeight="1" x14ac:dyDescent="0.25">
      <c r="B2973" s="181">
        <v>2022</v>
      </c>
      <c r="C2973" s="181"/>
      <c r="D2973" s="182">
        <v>23882</v>
      </c>
      <c r="E2973" s="182">
        <v>556449</v>
      </c>
      <c r="F2973" s="182">
        <v>247449</v>
      </c>
      <c r="G2973" s="182">
        <v>118828</v>
      </c>
      <c r="H2973" s="182">
        <v>98633</v>
      </c>
      <c r="I2973"/>
      <c r="J2973"/>
      <c r="K2973"/>
      <c r="L2973"/>
      <c r="M2973"/>
      <c r="N2973"/>
    </row>
    <row r="2974" spans="2:14" s="10" customFormat="1" ht="15" customHeight="1" x14ac:dyDescent="0.25">
      <c r="B2974" s="168">
        <v>2021</v>
      </c>
      <c r="C2974" s="168"/>
      <c r="D2974" s="169">
        <v>21922</v>
      </c>
      <c r="E2974" s="169">
        <v>434967</v>
      </c>
      <c r="F2974" s="169">
        <v>184002</v>
      </c>
      <c r="G2974" s="169">
        <v>76017</v>
      </c>
      <c r="H2974" s="169">
        <v>54079</v>
      </c>
      <c r="I2974"/>
      <c r="J2974"/>
      <c r="K2974"/>
      <c r="L2974"/>
      <c r="M2974"/>
      <c r="N2974"/>
    </row>
    <row r="2975" spans="2:14" s="9" customFormat="1" ht="15" customHeight="1" x14ac:dyDescent="0.25">
      <c r="B2975" s="187" t="s">
        <v>335</v>
      </c>
      <c r="C2975" s="187"/>
      <c r="D2975" s="187"/>
      <c r="E2975" s="187"/>
      <c r="F2975" s="187"/>
      <c r="G2975" s="187"/>
      <c r="H2975" s="187"/>
      <c r="I2975"/>
      <c r="J2975"/>
      <c r="K2975"/>
      <c r="L2975"/>
      <c r="M2975"/>
      <c r="N2975"/>
    </row>
    <row r="2976" spans="2:14" s="9" customFormat="1" ht="15" customHeight="1" x14ac:dyDescent="0.25">
      <c r="B2976" s="181">
        <v>2023</v>
      </c>
      <c r="C2976" s="181"/>
      <c r="D2976" s="182">
        <v>11105</v>
      </c>
      <c r="E2976" s="182">
        <v>248096</v>
      </c>
      <c r="F2976" s="182">
        <v>111748</v>
      </c>
      <c r="G2976" s="182">
        <v>43587</v>
      </c>
      <c r="H2976" s="182">
        <v>35980</v>
      </c>
      <c r="I2976"/>
      <c r="J2976"/>
      <c r="K2976"/>
      <c r="L2976"/>
      <c r="M2976"/>
      <c r="N2976"/>
    </row>
    <row r="2977" spans="2:14" s="9" customFormat="1" ht="15" customHeight="1" x14ac:dyDescent="0.25">
      <c r="B2977" s="181">
        <v>2022</v>
      </c>
      <c r="C2977" s="181"/>
      <c r="D2977" s="182">
        <v>10282</v>
      </c>
      <c r="E2977" s="182">
        <v>222814</v>
      </c>
      <c r="F2977" s="182">
        <v>114678</v>
      </c>
      <c r="G2977" s="182">
        <v>56547</v>
      </c>
      <c r="H2977" s="182">
        <v>47313</v>
      </c>
      <c r="I2977"/>
      <c r="J2977"/>
      <c r="K2977"/>
      <c r="L2977"/>
      <c r="M2977"/>
      <c r="N2977"/>
    </row>
    <row r="2978" spans="2:14" s="9" customFormat="1" ht="15" customHeight="1" x14ac:dyDescent="0.25">
      <c r="B2978" s="168">
        <v>2021</v>
      </c>
      <c r="C2978" s="168"/>
      <c r="D2978" s="169">
        <v>9619</v>
      </c>
      <c r="E2978" s="169">
        <v>185621</v>
      </c>
      <c r="F2978" s="169">
        <v>93267</v>
      </c>
      <c r="G2978" s="169">
        <v>44681</v>
      </c>
      <c r="H2978" s="169">
        <v>36007</v>
      </c>
      <c r="I2978"/>
      <c r="J2978"/>
      <c r="K2978"/>
      <c r="L2978"/>
      <c r="M2978"/>
      <c r="N2978"/>
    </row>
    <row r="2979" spans="2:14" s="8" customFormat="1" ht="15" customHeight="1" x14ac:dyDescent="0.25">
      <c r="B2979" s="187" t="s">
        <v>578</v>
      </c>
      <c r="C2979" s="187"/>
      <c r="D2979" s="187"/>
      <c r="E2979" s="187"/>
      <c r="F2979" s="187"/>
      <c r="G2979" s="187"/>
      <c r="H2979" s="187"/>
      <c r="I2979"/>
      <c r="J2979"/>
      <c r="K2979"/>
      <c r="L2979"/>
      <c r="M2979"/>
      <c r="N2979"/>
    </row>
    <row r="2980" spans="2:14" s="8" customFormat="1" ht="15" customHeight="1" x14ac:dyDescent="0.25">
      <c r="B2980" s="181">
        <v>2023</v>
      </c>
      <c r="C2980" s="181"/>
      <c r="D2980" s="182">
        <v>5657</v>
      </c>
      <c r="E2980" s="182">
        <v>186372</v>
      </c>
      <c r="F2980" s="182">
        <v>113489</v>
      </c>
      <c r="G2980" s="182">
        <v>52644</v>
      </c>
      <c r="H2980" s="182">
        <v>32582</v>
      </c>
      <c r="I2980"/>
      <c r="J2980"/>
      <c r="K2980"/>
      <c r="L2980"/>
      <c r="M2980"/>
      <c r="N2980"/>
    </row>
    <row r="2981" spans="2:14" s="8" customFormat="1" ht="15" customHeight="1" x14ac:dyDescent="0.25">
      <c r="B2981" s="181">
        <v>2022</v>
      </c>
      <c r="C2981" s="181"/>
      <c r="D2981" s="182">
        <v>5308</v>
      </c>
      <c r="E2981" s="182">
        <v>168333</v>
      </c>
      <c r="F2981" s="182">
        <v>98336</v>
      </c>
      <c r="G2981" s="182">
        <v>48715</v>
      </c>
      <c r="H2981" s="182">
        <v>29913</v>
      </c>
      <c r="I2981"/>
      <c r="J2981"/>
      <c r="K2981"/>
      <c r="L2981"/>
      <c r="M2981"/>
      <c r="N2981"/>
    </row>
    <row r="2982" spans="2:14" s="8" customFormat="1" ht="15" customHeight="1" x14ac:dyDescent="0.25">
      <c r="B2982" s="168">
        <v>2021</v>
      </c>
      <c r="C2982" s="168"/>
      <c r="D2982" s="169">
        <v>4949</v>
      </c>
      <c r="E2982" s="169">
        <v>127835</v>
      </c>
      <c r="F2982" s="169">
        <v>75574</v>
      </c>
      <c r="G2982" s="169">
        <v>35524</v>
      </c>
      <c r="H2982" s="169">
        <v>19758</v>
      </c>
      <c r="I2982"/>
      <c r="J2982"/>
      <c r="K2982"/>
      <c r="L2982"/>
      <c r="M2982"/>
      <c r="N2982"/>
    </row>
    <row r="2983" spans="2:14" ht="15" customHeight="1" x14ac:dyDescent="0.25">
      <c r="B2983" s="187" t="s">
        <v>577</v>
      </c>
      <c r="C2983" s="187"/>
      <c r="D2983" s="187"/>
      <c r="E2983" s="187"/>
      <c r="F2983" s="187"/>
      <c r="G2983" s="187"/>
      <c r="H2983" s="187"/>
      <c r="I2983"/>
      <c r="J2983"/>
      <c r="K2983"/>
      <c r="L2983"/>
      <c r="M2983"/>
      <c r="N2983"/>
    </row>
    <row r="2984" spans="2:14" ht="15" customHeight="1" x14ac:dyDescent="0.25">
      <c r="B2984" s="181">
        <v>2023</v>
      </c>
      <c r="C2984" s="181"/>
      <c r="D2984" s="182">
        <v>16412</v>
      </c>
      <c r="E2984" s="182">
        <v>753568</v>
      </c>
      <c r="F2984" s="182">
        <v>317360</v>
      </c>
      <c r="G2984" s="182">
        <v>102601</v>
      </c>
      <c r="H2984" s="182">
        <v>64796</v>
      </c>
      <c r="I2984"/>
      <c r="J2984"/>
      <c r="K2984"/>
      <c r="L2984"/>
      <c r="M2984"/>
      <c r="N2984"/>
    </row>
    <row r="2985" spans="2:14" ht="15" customHeight="1" x14ac:dyDescent="0.25">
      <c r="B2985" s="181">
        <v>2022</v>
      </c>
      <c r="C2985" s="181"/>
      <c r="D2985" s="182">
        <v>15189</v>
      </c>
      <c r="E2985" s="182">
        <v>608116</v>
      </c>
      <c r="F2985" s="182">
        <v>257780</v>
      </c>
      <c r="G2985" s="182">
        <v>104627</v>
      </c>
      <c r="H2985" s="182">
        <v>74454</v>
      </c>
      <c r="I2985"/>
      <c r="J2985"/>
      <c r="K2985"/>
      <c r="L2985"/>
      <c r="M2985"/>
      <c r="N2985"/>
    </row>
    <row r="2986" spans="2:14" ht="15" customHeight="1" x14ac:dyDescent="0.25">
      <c r="B2986" s="168">
        <v>2021</v>
      </c>
      <c r="C2986" s="168"/>
      <c r="D2986" s="169">
        <v>13969</v>
      </c>
      <c r="E2986" s="169">
        <v>489949</v>
      </c>
      <c r="F2986" s="169">
        <v>197942</v>
      </c>
      <c r="G2986" s="169">
        <v>71046</v>
      </c>
      <c r="H2986" s="169">
        <v>34961</v>
      </c>
      <c r="I2986"/>
      <c r="J2986"/>
      <c r="K2986"/>
      <c r="L2986"/>
      <c r="M2986"/>
      <c r="N2986"/>
    </row>
    <row r="2987" spans="2:14" ht="15" customHeight="1" x14ac:dyDescent="0.25">
      <c r="B2987" s="187" t="s">
        <v>576</v>
      </c>
      <c r="C2987" s="187"/>
      <c r="D2987" s="187"/>
      <c r="E2987" s="187"/>
      <c r="F2987" s="187"/>
      <c r="G2987" s="187"/>
      <c r="H2987" s="187"/>
      <c r="I2987"/>
      <c r="J2987"/>
      <c r="K2987"/>
      <c r="L2987"/>
      <c r="M2987"/>
      <c r="N2987"/>
    </row>
    <row r="2988" spans="2:14" ht="15" customHeight="1" x14ac:dyDescent="0.25">
      <c r="B2988" s="181">
        <v>2023</v>
      </c>
      <c r="C2988" s="181"/>
      <c r="D2988" s="182">
        <v>6408</v>
      </c>
      <c r="E2988" s="182">
        <v>112873</v>
      </c>
      <c r="F2988" s="182">
        <v>64029</v>
      </c>
      <c r="G2988" s="182">
        <v>29606</v>
      </c>
      <c r="H2988" s="182">
        <v>22782</v>
      </c>
      <c r="I2988"/>
      <c r="J2988"/>
      <c r="K2988"/>
      <c r="L2988"/>
      <c r="M2988"/>
      <c r="N2988"/>
    </row>
    <row r="2989" spans="2:14" ht="15" customHeight="1" x14ac:dyDescent="0.25">
      <c r="B2989" s="181">
        <v>2022</v>
      </c>
      <c r="C2989" s="181"/>
      <c r="D2989" s="182">
        <v>5975</v>
      </c>
      <c r="E2989" s="182">
        <v>99909</v>
      </c>
      <c r="F2989" s="182">
        <v>54305</v>
      </c>
      <c r="G2989" s="182">
        <v>23892</v>
      </c>
      <c r="H2989" s="182">
        <v>17732</v>
      </c>
      <c r="I2989"/>
      <c r="J2989"/>
      <c r="K2989"/>
      <c r="L2989"/>
      <c r="M2989"/>
      <c r="N2989"/>
    </row>
    <row r="2990" spans="2:14" ht="15" customHeight="1" x14ac:dyDescent="0.25">
      <c r="B2990" s="168">
        <v>2021</v>
      </c>
      <c r="C2990" s="168"/>
      <c r="D2990" s="169">
        <v>5558</v>
      </c>
      <c r="E2990" s="169">
        <v>77543</v>
      </c>
      <c r="F2990" s="169">
        <v>39049</v>
      </c>
      <c r="G2990" s="169">
        <v>16079</v>
      </c>
      <c r="H2990" s="169">
        <v>10445</v>
      </c>
      <c r="I2990"/>
      <c r="J2990"/>
      <c r="K2990"/>
      <c r="L2990"/>
      <c r="M2990"/>
      <c r="N2990"/>
    </row>
    <row r="2991" spans="2:14" ht="15" customHeight="1" x14ac:dyDescent="0.25">
      <c r="B2991" s="187" t="s">
        <v>336</v>
      </c>
      <c r="C2991" s="187"/>
      <c r="D2991" s="187"/>
      <c r="E2991" s="187"/>
      <c r="F2991" s="187"/>
      <c r="G2991" s="187"/>
      <c r="H2991" s="187"/>
      <c r="I2991"/>
      <c r="J2991"/>
      <c r="K2991"/>
      <c r="L2991"/>
      <c r="M2991"/>
      <c r="N2991"/>
    </row>
    <row r="2992" spans="2:14" ht="15" customHeight="1" x14ac:dyDescent="0.25">
      <c r="B2992" s="181">
        <v>2023</v>
      </c>
      <c r="C2992" s="181"/>
      <c r="D2992" s="182">
        <v>3006</v>
      </c>
      <c r="E2992" s="182">
        <v>68627</v>
      </c>
      <c r="F2992" s="182">
        <v>34480</v>
      </c>
      <c r="G2992" s="182">
        <v>19791</v>
      </c>
      <c r="H2992" s="182">
        <v>16363</v>
      </c>
      <c r="I2992"/>
      <c r="J2992"/>
      <c r="K2992"/>
      <c r="L2992"/>
      <c r="M2992"/>
      <c r="N2992"/>
    </row>
    <row r="2993" spans="2:14" ht="15" customHeight="1" x14ac:dyDescent="0.25">
      <c r="B2993" s="181">
        <v>2022</v>
      </c>
      <c r="C2993" s="181"/>
      <c r="D2993" s="182">
        <v>2816</v>
      </c>
      <c r="E2993" s="182">
        <v>63420</v>
      </c>
      <c r="F2993" s="182">
        <v>32004</v>
      </c>
      <c r="G2993" s="182">
        <v>18412</v>
      </c>
      <c r="H2993" s="182">
        <v>15185</v>
      </c>
      <c r="I2993"/>
      <c r="J2993"/>
      <c r="K2993"/>
      <c r="L2993"/>
      <c r="M2993"/>
      <c r="N2993"/>
    </row>
    <row r="2994" spans="2:14" ht="15" customHeight="1" x14ac:dyDescent="0.25">
      <c r="B2994" s="168">
        <v>2021</v>
      </c>
      <c r="C2994" s="168"/>
      <c r="D2994" s="169">
        <v>2680</v>
      </c>
      <c r="E2994" s="169">
        <v>55266</v>
      </c>
      <c r="F2994" s="169">
        <v>27384</v>
      </c>
      <c r="G2994" s="169">
        <v>16611</v>
      </c>
      <c r="H2994" s="169">
        <v>13384</v>
      </c>
      <c r="I2994"/>
      <c r="J2994"/>
      <c r="K2994"/>
      <c r="L2994"/>
      <c r="M2994"/>
      <c r="N2994"/>
    </row>
    <row r="2995" spans="2:14" ht="15" customHeight="1" x14ac:dyDescent="0.25">
      <c r="B2995" s="187" t="s">
        <v>337</v>
      </c>
      <c r="C2995" s="187"/>
      <c r="D2995" s="187"/>
      <c r="E2995" s="187"/>
      <c r="F2995" s="187"/>
      <c r="G2995" s="187"/>
      <c r="H2995" s="187"/>
      <c r="I2995"/>
      <c r="J2995"/>
      <c r="K2995"/>
      <c r="L2995"/>
      <c r="M2995"/>
      <c r="N2995"/>
    </row>
    <row r="2996" spans="2:14" ht="15" customHeight="1" x14ac:dyDescent="0.25">
      <c r="B2996" s="181">
        <v>2023</v>
      </c>
      <c r="C2996" s="181"/>
      <c r="D2996" s="182">
        <v>5075</v>
      </c>
      <c r="E2996" s="182">
        <v>90565</v>
      </c>
      <c r="F2996" s="182">
        <v>54236</v>
      </c>
      <c r="G2996" s="182">
        <v>28503</v>
      </c>
      <c r="H2996" s="182">
        <v>24377</v>
      </c>
      <c r="I2996"/>
      <c r="J2996"/>
      <c r="K2996"/>
      <c r="L2996"/>
      <c r="M2996"/>
      <c r="N2996"/>
    </row>
    <row r="2997" spans="2:14" ht="15" customHeight="1" x14ac:dyDescent="0.25">
      <c r="B2997" s="181">
        <v>2022</v>
      </c>
      <c r="C2997" s="181"/>
      <c r="D2997" s="182">
        <v>4500</v>
      </c>
      <c r="E2997" s="182">
        <v>82416</v>
      </c>
      <c r="F2997" s="182">
        <v>41526</v>
      </c>
      <c r="G2997" s="182">
        <v>25076</v>
      </c>
      <c r="H2997" s="182">
        <v>22393</v>
      </c>
      <c r="I2997"/>
      <c r="J2997"/>
      <c r="K2997"/>
      <c r="L2997"/>
      <c r="M2997"/>
      <c r="N2997"/>
    </row>
    <row r="2998" spans="2:14" ht="15" customHeight="1" x14ac:dyDescent="0.25">
      <c r="B2998" s="168">
        <v>2021</v>
      </c>
      <c r="C2998" s="168"/>
      <c r="D2998" s="169">
        <v>3998</v>
      </c>
      <c r="E2998" s="169">
        <v>61939</v>
      </c>
      <c r="F2998" s="169">
        <v>27575</v>
      </c>
      <c r="G2998" s="169">
        <v>16671</v>
      </c>
      <c r="H2998" s="169">
        <v>13370</v>
      </c>
      <c r="I2998"/>
      <c r="J2998"/>
      <c r="K2998"/>
      <c r="L2998"/>
      <c r="M2998"/>
      <c r="N2998"/>
    </row>
    <row r="2999" spans="2:14" ht="15" customHeight="1" x14ac:dyDescent="0.25">
      <c r="B2999" s="187" t="s">
        <v>518</v>
      </c>
      <c r="C2999" s="187"/>
      <c r="D2999" s="187"/>
      <c r="E2999" s="187"/>
      <c r="F2999" s="187"/>
      <c r="G2999" s="187"/>
      <c r="H2999" s="187"/>
      <c r="I2999"/>
      <c r="J2999"/>
      <c r="K2999"/>
      <c r="L2999"/>
      <c r="M2999"/>
      <c r="N2999"/>
    </row>
    <row r="3000" spans="2:14" ht="15" customHeight="1" x14ac:dyDescent="0.25">
      <c r="B3000" s="181">
        <v>2023</v>
      </c>
      <c r="C3000" s="181"/>
      <c r="D3000" s="182">
        <v>1423</v>
      </c>
      <c r="E3000" s="182">
        <v>32656</v>
      </c>
      <c r="F3000" s="182">
        <v>19833</v>
      </c>
      <c r="G3000" s="182">
        <v>10125</v>
      </c>
      <c r="H3000" s="182">
        <v>8300</v>
      </c>
      <c r="I3000"/>
      <c r="J3000"/>
      <c r="K3000"/>
      <c r="L3000"/>
      <c r="M3000"/>
      <c r="N3000"/>
    </row>
    <row r="3001" spans="2:14" ht="15" customHeight="1" x14ac:dyDescent="0.25">
      <c r="B3001" s="181">
        <v>2022</v>
      </c>
      <c r="C3001" s="181"/>
      <c r="D3001" s="182">
        <v>1327</v>
      </c>
      <c r="E3001" s="182">
        <v>28713</v>
      </c>
      <c r="F3001" s="182">
        <v>15921</v>
      </c>
      <c r="G3001" s="182">
        <v>8573</v>
      </c>
      <c r="H3001" s="182">
        <v>7388</v>
      </c>
      <c r="I3001"/>
      <c r="J3001"/>
      <c r="K3001"/>
      <c r="L3001"/>
      <c r="M3001"/>
      <c r="N3001"/>
    </row>
    <row r="3002" spans="2:14" ht="15" customHeight="1" x14ac:dyDescent="0.25">
      <c r="B3002" s="168">
        <v>2021</v>
      </c>
      <c r="C3002" s="168"/>
      <c r="D3002" s="169">
        <v>1269</v>
      </c>
      <c r="E3002" s="169">
        <v>23695</v>
      </c>
      <c r="F3002" s="169">
        <v>13734</v>
      </c>
      <c r="G3002" s="169">
        <v>7192</v>
      </c>
      <c r="H3002" s="169">
        <v>6352</v>
      </c>
      <c r="I3002"/>
      <c r="J3002"/>
      <c r="K3002"/>
      <c r="L3002"/>
      <c r="M3002"/>
      <c r="N3002"/>
    </row>
    <row r="3003" spans="2:14" s="10" customFormat="1" ht="15" customHeight="1" collapsed="1" x14ac:dyDescent="0.25">
      <c r="B3003" s="187" t="s">
        <v>535</v>
      </c>
      <c r="C3003" s="187"/>
      <c r="D3003" s="187"/>
      <c r="E3003" s="187"/>
      <c r="F3003" s="187"/>
      <c r="G3003" s="187"/>
      <c r="H3003" s="187"/>
      <c r="I3003"/>
      <c r="J3003"/>
      <c r="K3003"/>
      <c r="L3003"/>
      <c r="M3003"/>
      <c r="N3003"/>
    </row>
    <row r="3004" spans="2:14" s="10" customFormat="1" ht="15" customHeight="1" x14ac:dyDescent="0.25">
      <c r="B3004" s="181">
        <v>2023</v>
      </c>
      <c r="C3004" s="181"/>
      <c r="D3004" s="182">
        <v>1399</v>
      </c>
      <c r="E3004" s="182">
        <v>45734</v>
      </c>
      <c r="F3004" s="182">
        <v>25029</v>
      </c>
      <c r="G3004" s="182">
        <v>8639</v>
      </c>
      <c r="H3004" s="182">
        <v>5514</v>
      </c>
      <c r="I3004"/>
      <c r="J3004"/>
      <c r="K3004"/>
      <c r="L3004"/>
      <c r="M3004"/>
      <c r="N3004"/>
    </row>
    <row r="3005" spans="2:14" s="10" customFormat="1" ht="15" customHeight="1" x14ac:dyDescent="0.25">
      <c r="B3005" s="181">
        <v>2022</v>
      </c>
      <c r="C3005" s="181"/>
      <c r="D3005" s="182">
        <v>1265</v>
      </c>
      <c r="E3005" s="182">
        <v>40045</v>
      </c>
      <c r="F3005" s="182">
        <v>21591</v>
      </c>
      <c r="G3005" s="182">
        <v>7934</v>
      </c>
      <c r="H3005" s="182">
        <v>5102</v>
      </c>
      <c r="I3005"/>
      <c r="J3005"/>
      <c r="K3005"/>
      <c r="L3005"/>
      <c r="M3005"/>
      <c r="N3005"/>
    </row>
    <row r="3006" spans="2:14" s="10" customFormat="1" ht="15" customHeight="1" x14ac:dyDescent="0.25">
      <c r="B3006" s="168">
        <v>2021</v>
      </c>
      <c r="C3006" s="168"/>
      <c r="D3006" s="169">
        <v>1149</v>
      </c>
      <c r="E3006" s="169">
        <v>33384</v>
      </c>
      <c r="F3006" s="169">
        <v>17360</v>
      </c>
      <c r="G3006" s="169">
        <v>5980</v>
      </c>
      <c r="H3006" s="169">
        <v>2750</v>
      </c>
      <c r="I3006"/>
      <c r="J3006"/>
      <c r="K3006"/>
      <c r="L3006"/>
      <c r="M3006"/>
      <c r="N3006"/>
    </row>
    <row r="3007" spans="2:14" s="10" customFormat="1" ht="15" customHeight="1" x14ac:dyDescent="0.25">
      <c r="B3007" s="177" t="s">
        <v>40</v>
      </c>
      <c r="C3007" s="177"/>
      <c r="D3007" s="178"/>
      <c r="E3007" s="177"/>
      <c r="F3007" s="177"/>
      <c r="G3007" s="178"/>
      <c r="H3007" s="177"/>
      <c r="I3007"/>
      <c r="J3007"/>
      <c r="K3007"/>
      <c r="L3007"/>
      <c r="M3007"/>
      <c r="N3007"/>
    </row>
    <row r="3008" spans="2:14" ht="15" customHeight="1" x14ac:dyDescent="0.25">
      <c r="B3008" s="258" t="s">
        <v>124</v>
      </c>
      <c r="C3008" s="184"/>
      <c r="D3008" s="185"/>
      <c r="E3008" s="184"/>
      <c r="F3008" s="184"/>
      <c r="G3008" s="185"/>
      <c r="H3008" s="184"/>
      <c r="I3008"/>
      <c r="J3008"/>
      <c r="K3008"/>
      <c r="L3008"/>
      <c r="M3008"/>
      <c r="N3008"/>
    </row>
    <row r="3009" spans="2:14" ht="15" customHeight="1" x14ac:dyDescent="0.25">
      <c r="B3009" s="187" t="s">
        <v>384</v>
      </c>
      <c r="C3009" s="187"/>
      <c r="D3009" s="187"/>
      <c r="E3009" s="187"/>
      <c r="F3009" s="187"/>
      <c r="G3009" s="187"/>
      <c r="H3009" s="187"/>
      <c r="I3009"/>
      <c r="J3009"/>
      <c r="K3009"/>
      <c r="L3009"/>
      <c r="M3009"/>
      <c r="N3009"/>
    </row>
    <row r="3010" spans="2:14" ht="15" customHeight="1" x14ac:dyDescent="0.25">
      <c r="B3010" s="181">
        <v>2023</v>
      </c>
      <c r="C3010" s="181"/>
      <c r="D3010" s="182">
        <v>502112</v>
      </c>
      <c r="E3010" s="182">
        <v>108376975</v>
      </c>
      <c r="F3010" s="182">
        <v>42326372</v>
      </c>
      <c r="G3010" s="182">
        <v>16772242</v>
      </c>
      <c r="H3010" s="182">
        <v>13467656</v>
      </c>
      <c r="I3010"/>
      <c r="J3010"/>
      <c r="K3010"/>
      <c r="L3010"/>
      <c r="M3010"/>
      <c r="N3010"/>
    </row>
    <row r="3011" spans="2:14" ht="15" customHeight="1" x14ac:dyDescent="0.25">
      <c r="B3011" s="181">
        <v>2022</v>
      </c>
      <c r="C3011" s="181"/>
      <c r="D3011" s="182">
        <v>483345</v>
      </c>
      <c r="E3011" s="182">
        <v>103145410</v>
      </c>
      <c r="F3011" s="182">
        <v>38194917</v>
      </c>
      <c r="G3011" s="182">
        <v>15480477</v>
      </c>
      <c r="H3011" s="182">
        <v>12332430</v>
      </c>
      <c r="I3011"/>
      <c r="J3011"/>
      <c r="K3011"/>
      <c r="L3011"/>
      <c r="M3011"/>
      <c r="N3011"/>
    </row>
    <row r="3012" spans="2:14" ht="15" customHeight="1" x14ac:dyDescent="0.25">
      <c r="B3012" s="168">
        <v>2021</v>
      </c>
      <c r="C3012" s="168"/>
      <c r="D3012" s="169">
        <v>456034</v>
      </c>
      <c r="E3012" s="169">
        <v>86628761</v>
      </c>
      <c r="F3012" s="169">
        <v>32988223</v>
      </c>
      <c r="G3012" s="169">
        <v>13160441</v>
      </c>
      <c r="H3012" s="169">
        <v>10201360</v>
      </c>
      <c r="I3012"/>
      <c r="J3012"/>
      <c r="K3012"/>
      <c r="L3012"/>
      <c r="M3012"/>
      <c r="N3012"/>
    </row>
    <row r="3013" spans="2:14" ht="15" customHeight="1" x14ac:dyDescent="0.25">
      <c r="B3013" s="258" t="s">
        <v>35</v>
      </c>
      <c r="C3013" s="184"/>
      <c r="D3013" s="185"/>
      <c r="E3013" s="184"/>
      <c r="F3013" s="184"/>
      <c r="G3013" s="185"/>
      <c r="H3013" s="184"/>
      <c r="I3013"/>
      <c r="J3013"/>
      <c r="K3013"/>
      <c r="L3013"/>
      <c r="M3013"/>
      <c r="N3013"/>
    </row>
    <row r="3014" spans="2:14" ht="15" customHeight="1" x14ac:dyDescent="0.25">
      <c r="B3014" s="187" t="s">
        <v>128</v>
      </c>
      <c r="C3014" s="187"/>
      <c r="D3014" s="187"/>
      <c r="E3014" s="187"/>
      <c r="F3014" s="187"/>
      <c r="G3014" s="187"/>
      <c r="H3014" s="187"/>
      <c r="I3014"/>
      <c r="J3014"/>
      <c r="K3014"/>
      <c r="L3014"/>
      <c r="M3014"/>
      <c r="N3014"/>
    </row>
    <row r="3015" spans="2:14" ht="15" customHeight="1" x14ac:dyDescent="0.25">
      <c r="B3015" s="181">
        <v>2023</v>
      </c>
      <c r="C3015" s="181"/>
      <c r="D3015" s="182">
        <v>333315</v>
      </c>
      <c r="E3015" s="182">
        <v>4361925</v>
      </c>
      <c r="F3015" s="182">
        <v>2832155</v>
      </c>
      <c r="G3015" s="182">
        <v>2476249</v>
      </c>
      <c r="H3015" s="182">
        <v>2379244</v>
      </c>
      <c r="I3015"/>
      <c r="J3015"/>
      <c r="K3015"/>
      <c r="L3015"/>
      <c r="M3015"/>
      <c r="N3015"/>
    </row>
    <row r="3016" spans="2:14" ht="15" customHeight="1" x14ac:dyDescent="0.25">
      <c r="B3016" s="181">
        <v>2022</v>
      </c>
      <c r="C3016" s="181"/>
      <c r="D3016" s="182">
        <v>321417</v>
      </c>
      <c r="E3016" s="182">
        <v>4049998</v>
      </c>
      <c r="F3016" s="182">
        <v>2557968</v>
      </c>
      <c r="G3016" s="182">
        <v>2285623</v>
      </c>
      <c r="H3016" s="182">
        <v>2192478</v>
      </c>
      <c r="I3016"/>
      <c r="J3016"/>
      <c r="K3016"/>
      <c r="L3016"/>
      <c r="M3016"/>
      <c r="N3016"/>
    </row>
    <row r="3017" spans="2:14" ht="15" customHeight="1" x14ac:dyDescent="0.25">
      <c r="B3017" s="168">
        <v>2021</v>
      </c>
      <c r="C3017" s="168"/>
      <c r="D3017" s="169">
        <v>300038</v>
      </c>
      <c r="E3017" s="169">
        <v>3454803</v>
      </c>
      <c r="F3017" s="169">
        <v>2133583</v>
      </c>
      <c r="G3017" s="169">
        <v>1920634</v>
      </c>
      <c r="H3017" s="169">
        <v>1828265</v>
      </c>
      <c r="I3017"/>
      <c r="J3017"/>
      <c r="K3017"/>
      <c r="L3017"/>
      <c r="M3017"/>
      <c r="N3017"/>
    </row>
    <row r="3018" spans="2:14" ht="15" customHeight="1" x14ac:dyDescent="0.25">
      <c r="B3018" s="187" t="s">
        <v>129</v>
      </c>
      <c r="C3018" s="187"/>
      <c r="D3018" s="187"/>
      <c r="E3018" s="187"/>
      <c r="F3018" s="187"/>
      <c r="G3018" s="187"/>
      <c r="H3018" s="187"/>
      <c r="I3018"/>
      <c r="J3018"/>
      <c r="K3018"/>
      <c r="L3018"/>
      <c r="M3018"/>
      <c r="N3018"/>
    </row>
    <row r="3019" spans="2:14" ht="15" customHeight="1" x14ac:dyDescent="0.25">
      <c r="B3019" s="181">
        <v>2023</v>
      </c>
      <c r="C3019" s="181"/>
      <c r="D3019" s="182">
        <v>168797</v>
      </c>
      <c r="E3019" s="182">
        <v>104015050</v>
      </c>
      <c r="F3019" s="182">
        <v>39494217</v>
      </c>
      <c r="G3019" s="182">
        <v>14295993</v>
      </c>
      <c r="H3019" s="182">
        <v>11088412</v>
      </c>
      <c r="I3019"/>
      <c r="J3019"/>
      <c r="K3019"/>
      <c r="L3019"/>
      <c r="M3019"/>
      <c r="N3019"/>
    </row>
    <row r="3020" spans="2:14" ht="15" customHeight="1" x14ac:dyDescent="0.25">
      <c r="B3020" s="181">
        <v>2022</v>
      </c>
      <c r="C3020" s="181"/>
      <c r="D3020" s="182">
        <v>161928</v>
      </c>
      <c r="E3020" s="182">
        <v>99095412</v>
      </c>
      <c r="F3020" s="182">
        <v>35636950</v>
      </c>
      <c r="G3020" s="182">
        <v>13194854</v>
      </c>
      <c r="H3020" s="182">
        <v>10139952</v>
      </c>
      <c r="I3020"/>
      <c r="J3020"/>
      <c r="K3020"/>
      <c r="L3020"/>
      <c r="M3020"/>
      <c r="N3020"/>
    </row>
    <row r="3021" spans="2:14" ht="15" customHeight="1" x14ac:dyDescent="0.25">
      <c r="B3021" s="168">
        <v>2021</v>
      </c>
      <c r="C3021" s="168"/>
      <c r="D3021" s="169">
        <v>155996</v>
      </c>
      <c r="E3021" s="169">
        <v>83173958</v>
      </c>
      <c r="F3021" s="169">
        <v>30854640</v>
      </c>
      <c r="G3021" s="169">
        <v>11239807</v>
      </c>
      <c r="H3021" s="169">
        <v>8373096</v>
      </c>
      <c r="I3021"/>
      <c r="J3021"/>
      <c r="K3021"/>
      <c r="L3021"/>
      <c r="M3021"/>
      <c r="N3021"/>
    </row>
    <row r="3022" spans="2:14" ht="15" customHeight="1" x14ac:dyDescent="0.25">
      <c r="B3022" s="258" t="s">
        <v>11</v>
      </c>
      <c r="C3022" s="184"/>
      <c r="D3022" s="185"/>
      <c r="E3022" s="184"/>
      <c r="F3022" s="184"/>
      <c r="G3022" s="185"/>
      <c r="H3022" s="184"/>
      <c r="I3022"/>
      <c r="J3022"/>
      <c r="K3022"/>
      <c r="L3022"/>
      <c r="M3022"/>
      <c r="N3022"/>
    </row>
    <row r="3023" spans="2:14" ht="15" customHeight="1" x14ac:dyDescent="0.25">
      <c r="B3023" s="187" t="s">
        <v>130</v>
      </c>
      <c r="C3023" s="187"/>
      <c r="D3023" s="187"/>
      <c r="E3023" s="187"/>
      <c r="F3023" s="187"/>
      <c r="G3023" s="187"/>
      <c r="H3023" s="187"/>
      <c r="I3023"/>
      <c r="J3023"/>
      <c r="K3023"/>
      <c r="L3023"/>
      <c r="M3023"/>
      <c r="N3023"/>
    </row>
    <row r="3024" spans="2:14" ht="15" customHeight="1" x14ac:dyDescent="0.25">
      <c r="B3024" s="181">
        <v>2023</v>
      </c>
      <c r="C3024" s="181"/>
      <c r="D3024" s="182">
        <v>501688</v>
      </c>
      <c r="E3024" s="182">
        <v>74944385</v>
      </c>
      <c r="F3024" s="182">
        <v>31079976</v>
      </c>
      <c r="G3024" s="182">
        <v>12230805</v>
      </c>
      <c r="H3024" s="182">
        <v>11269808</v>
      </c>
      <c r="I3024"/>
      <c r="J3024"/>
      <c r="K3024"/>
      <c r="L3024"/>
      <c r="M3024"/>
      <c r="N3024"/>
    </row>
    <row r="3025" spans="2:14" ht="15" customHeight="1" x14ac:dyDescent="0.25">
      <c r="B3025" s="181">
        <v>2022</v>
      </c>
      <c r="C3025" s="181"/>
      <c r="D3025" s="182">
        <v>482949</v>
      </c>
      <c r="E3025" s="182">
        <v>71671011</v>
      </c>
      <c r="F3025" s="182">
        <v>28485053</v>
      </c>
      <c r="G3025" s="182">
        <v>11607025</v>
      </c>
      <c r="H3025" s="182">
        <v>10561178</v>
      </c>
      <c r="I3025"/>
      <c r="J3025"/>
      <c r="K3025"/>
      <c r="L3025"/>
      <c r="M3025"/>
      <c r="N3025"/>
    </row>
    <row r="3026" spans="2:14" ht="15" customHeight="1" x14ac:dyDescent="0.25">
      <c r="B3026" s="168">
        <v>2021</v>
      </c>
      <c r="C3026" s="168"/>
      <c r="D3026" s="169">
        <v>455686</v>
      </c>
      <c r="E3026" s="169">
        <v>61093613</v>
      </c>
      <c r="F3026" s="169">
        <v>24515585</v>
      </c>
      <c r="G3026" s="169">
        <v>9674950</v>
      </c>
      <c r="H3026" s="169">
        <v>8527871</v>
      </c>
      <c r="I3026"/>
      <c r="J3026"/>
      <c r="K3026"/>
      <c r="L3026"/>
      <c r="M3026"/>
      <c r="N3026"/>
    </row>
    <row r="3027" spans="2:14" ht="15" customHeight="1" x14ac:dyDescent="0.25">
      <c r="B3027" s="260" t="s">
        <v>131</v>
      </c>
      <c r="C3027" s="230"/>
      <c r="D3027" s="231"/>
      <c r="E3027" s="230"/>
      <c r="F3027" s="230"/>
      <c r="G3027" s="231"/>
      <c r="H3027" s="230"/>
      <c r="I3027"/>
      <c r="J3027"/>
      <c r="K3027"/>
      <c r="L3027"/>
      <c r="M3027"/>
      <c r="N3027"/>
    </row>
    <row r="3028" spans="2:14" ht="15" customHeight="1" x14ac:dyDescent="0.25">
      <c r="B3028" s="181">
        <v>2023</v>
      </c>
      <c r="C3028" s="181"/>
      <c r="D3028" s="182">
        <v>480160</v>
      </c>
      <c r="E3028" s="182">
        <v>22384855</v>
      </c>
      <c r="F3028" s="182">
        <v>10285814</v>
      </c>
      <c r="G3028" s="182">
        <v>4821554</v>
      </c>
      <c r="H3028" s="182">
        <v>6485006</v>
      </c>
      <c r="I3028"/>
      <c r="J3028"/>
      <c r="K3028"/>
      <c r="L3028"/>
      <c r="M3028"/>
      <c r="N3028"/>
    </row>
    <row r="3029" spans="2:14" ht="15" customHeight="1" x14ac:dyDescent="0.25">
      <c r="B3029" s="181">
        <v>2022</v>
      </c>
      <c r="C3029" s="181"/>
      <c r="D3029" s="182">
        <v>461991</v>
      </c>
      <c r="E3029" s="182">
        <v>20903510</v>
      </c>
      <c r="F3029" s="182">
        <v>9365318</v>
      </c>
      <c r="G3029" s="182">
        <v>4534313</v>
      </c>
      <c r="H3029" s="182">
        <v>5185007</v>
      </c>
      <c r="I3029"/>
      <c r="J3029"/>
      <c r="K3029"/>
      <c r="L3029"/>
      <c r="M3029"/>
      <c r="N3029"/>
    </row>
    <row r="3030" spans="2:14" ht="15" customHeight="1" x14ac:dyDescent="0.25">
      <c r="B3030" s="168">
        <v>2021</v>
      </c>
      <c r="C3030" s="168"/>
      <c r="D3030" s="169">
        <v>435704</v>
      </c>
      <c r="E3030" s="169">
        <v>17918800</v>
      </c>
      <c r="F3030" s="169">
        <v>8044467</v>
      </c>
      <c r="G3030" s="169">
        <v>3824116</v>
      </c>
      <c r="H3030" s="169">
        <v>4264091</v>
      </c>
      <c r="I3030"/>
      <c r="J3030"/>
      <c r="K3030"/>
      <c r="L3030"/>
      <c r="M3030"/>
      <c r="N3030"/>
    </row>
    <row r="3031" spans="2:14" ht="15" customHeight="1" x14ac:dyDescent="0.25">
      <c r="B3031" s="260" t="s">
        <v>132</v>
      </c>
      <c r="C3031" s="230"/>
      <c r="D3031" s="231"/>
      <c r="E3031" s="230"/>
      <c r="F3031" s="230"/>
      <c r="G3031" s="231"/>
      <c r="H3031" s="230"/>
      <c r="I3031"/>
      <c r="J3031"/>
      <c r="K3031"/>
      <c r="L3031"/>
      <c r="M3031"/>
      <c r="N3031"/>
    </row>
    <row r="3032" spans="2:14" ht="15" customHeight="1" x14ac:dyDescent="0.25">
      <c r="B3032" s="181">
        <v>2023</v>
      </c>
      <c r="C3032" s="181"/>
      <c r="D3032" s="182">
        <v>18448</v>
      </c>
      <c r="E3032" s="182">
        <v>24480196</v>
      </c>
      <c r="F3032" s="182">
        <v>10350641</v>
      </c>
      <c r="G3032" s="182">
        <v>3487118</v>
      </c>
      <c r="H3032" s="182">
        <v>2444819</v>
      </c>
      <c r="I3032"/>
      <c r="J3032"/>
      <c r="K3032"/>
      <c r="L3032"/>
      <c r="M3032"/>
      <c r="N3032"/>
    </row>
    <row r="3033" spans="2:14" ht="15" customHeight="1" x14ac:dyDescent="0.25">
      <c r="B3033" s="181">
        <v>2022</v>
      </c>
      <c r="C3033" s="181"/>
      <c r="D3033" s="182">
        <v>17993</v>
      </c>
      <c r="E3033" s="182">
        <v>23562942</v>
      </c>
      <c r="F3033" s="182">
        <v>9485222</v>
      </c>
      <c r="G3033" s="182">
        <v>3291537</v>
      </c>
      <c r="H3033" s="182">
        <v>2537535</v>
      </c>
      <c r="I3033"/>
      <c r="J3033"/>
      <c r="K3033"/>
      <c r="L3033"/>
      <c r="M3033"/>
      <c r="N3033"/>
    </row>
    <row r="3034" spans="2:14" ht="15" customHeight="1" x14ac:dyDescent="0.25">
      <c r="B3034" s="168">
        <v>2021</v>
      </c>
      <c r="C3034" s="168"/>
      <c r="D3034" s="169">
        <v>17179</v>
      </c>
      <c r="E3034" s="169">
        <v>20161129</v>
      </c>
      <c r="F3034" s="169">
        <v>8281599</v>
      </c>
      <c r="G3034" s="169">
        <v>2850992</v>
      </c>
      <c r="H3034" s="169">
        <v>2050373</v>
      </c>
      <c r="I3034"/>
      <c r="J3034"/>
      <c r="K3034"/>
      <c r="L3034"/>
      <c r="M3034"/>
      <c r="N3034"/>
    </row>
    <row r="3035" spans="2:14" ht="15" customHeight="1" x14ac:dyDescent="0.25">
      <c r="B3035" s="260" t="s">
        <v>133</v>
      </c>
      <c r="C3035" s="230"/>
      <c r="D3035" s="231"/>
      <c r="E3035" s="230"/>
      <c r="F3035" s="230"/>
      <c r="G3035" s="231"/>
      <c r="H3035" s="230"/>
      <c r="I3035"/>
      <c r="J3035"/>
      <c r="K3035"/>
      <c r="L3035"/>
      <c r="M3035"/>
      <c r="N3035"/>
    </row>
    <row r="3036" spans="2:14" ht="15" customHeight="1" x14ac:dyDescent="0.25">
      <c r="B3036" s="181">
        <v>2023</v>
      </c>
      <c r="C3036" s="181"/>
      <c r="D3036" s="182">
        <v>3080</v>
      </c>
      <c r="E3036" s="182">
        <v>28079334</v>
      </c>
      <c r="F3036" s="182">
        <v>10443521</v>
      </c>
      <c r="G3036" s="182">
        <v>3922133</v>
      </c>
      <c r="H3036" s="182">
        <v>2339984</v>
      </c>
      <c r="I3036"/>
      <c r="J3036"/>
      <c r="K3036"/>
      <c r="L3036"/>
      <c r="M3036"/>
      <c r="N3036"/>
    </row>
    <row r="3037" spans="2:14" ht="15" customHeight="1" x14ac:dyDescent="0.25">
      <c r="B3037" s="181">
        <v>2022</v>
      </c>
      <c r="C3037" s="181"/>
      <c r="D3037" s="182">
        <v>2965</v>
      </c>
      <c r="E3037" s="182">
        <v>27204559</v>
      </c>
      <c r="F3037" s="182">
        <v>9634513</v>
      </c>
      <c r="G3037" s="182">
        <v>3781175</v>
      </c>
      <c r="H3037" s="182">
        <v>2838636</v>
      </c>
      <c r="I3037"/>
      <c r="J3037"/>
      <c r="K3037"/>
      <c r="L3037"/>
      <c r="M3037"/>
      <c r="N3037"/>
    </row>
    <row r="3038" spans="2:14" ht="15" customHeight="1" x14ac:dyDescent="0.25">
      <c r="B3038" s="181">
        <v>2021</v>
      </c>
      <c r="C3038" s="181"/>
      <c r="D3038" s="182">
        <v>2803</v>
      </c>
      <c r="E3038" s="182">
        <v>23013684</v>
      </c>
      <c r="F3038" s="182">
        <v>8189520</v>
      </c>
      <c r="G3038" s="182">
        <v>2999842</v>
      </c>
      <c r="H3038" s="182">
        <v>2213407</v>
      </c>
      <c r="I3038"/>
      <c r="J3038"/>
      <c r="K3038"/>
      <c r="L3038"/>
      <c r="M3038"/>
      <c r="N3038"/>
    </row>
    <row r="3039" spans="2:14" ht="15" customHeight="1" x14ac:dyDescent="0.25">
      <c r="B3039" s="187" t="s">
        <v>134</v>
      </c>
      <c r="C3039" s="187"/>
      <c r="D3039" s="187"/>
      <c r="E3039" s="187"/>
      <c r="F3039" s="187"/>
      <c r="G3039" s="187"/>
      <c r="H3039" s="187"/>
      <c r="I3039"/>
      <c r="J3039"/>
      <c r="K3039"/>
      <c r="L3039"/>
      <c r="M3039"/>
      <c r="N3039"/>
    </row>
    <row r="3040" spans="2:14" ht="15" customHeight="1" x14ac:dyDescent="0.25">
      <c r="B3040" s="181">
        <v>2023</v>
      </c>
      <c r="C3040" s="181"/>
      <c r="D3040" s="182">
        <v>424</v>
      </c>
      <c r="E3040" s="182">
        <v>33432590</v>
      </c>
      <c r="F3040" s="182">
        <v>11246396</v>
      </c>
      <c r="G3040" s="182">
        <v>4541437</v>
      </c>
      <c r="H3040" s="182">
        <v>2197848</v>
      </c>
      <c r="I3040"/>
      <c r="J3040"/>
      <c r="K3040"/>
      <c r="L3040"/>
      <c r="M3040"/>
      <c r="N3040"/>
    </row>
    <row r="3041" spans="2:14" ht="15" customHeight="1" x14ac:dyDescent="0.25">
      <c r="B3041" s="181">
        <v>2022</v>
      </c>
      <c r="C3041" s="181"/>
      <c r="D3041" s="182">
        <v>396</v>
      </c>
      <c r="E3041" s="182">
        <v>31474400</v>
      </c>
      <c r="F3041" s="182">
        <v>9709864</v>
      </c>
      <c r="G3041" s="182">
        <v>3873452</v>
      </c>
      <c r="H3041" s="182">
        <v>1771253</v>
      </c>
      <c r="I3041"/>
      <c r="J3041"/>
      <c r="K3041"/>
      <c r="L3041"/>
      <c r="M3041"/>
      <c r="N3041"/>
    </row>
    <row r="3042" spans="2:14" ht="15" customHeight="1" x14ac:dyDescent="0.25">
      <c r="B3042" s="168">
        <v>2021</v>
      </c>
      <c r="C3042" s="168"/>
      <c r="D3042" s="169">
        <v>348</v>
      </c>
      <c r="E3042" s="169">
        <v>25535149</v>
      </c>
      <c r="F3042" s="169">
        <v>8472638</v>
      </c>
      <c r="G3042" s="169">
        <v>3485490</v>
      </c>
      <c r="H3042" s="169">
        <v>1673489</v>
      </c>
      <c r="I3042"/>
      <c r="J3042"/>
      <c r="K3042"/>
      <c r="L3042"/>
      <c r="M3042"/>
      <c r="N3042"/>
    </row>
    <row r="3043" spans="2:14" ht="15" customHeight="1" x14ac:dyDescent="0.25">
      <c r="B3043" s="258" t="s">
        <v>125</v>
      </c>
      <c r="C3043" s="184"/>
      <c r="D3043" s="185"/>
      <c r="E3043" s="184"/>
      <c r="F3043" s="184"/>
      <c r="G3043" s="185"/>
      <c r="H3043" s="184"/>
      <c r="I3043"/>
      <c r="J3043"/>
      <c r="K3043"/>
      <c r="L3043"/>
      <c r="M3043"/>
      <c r="N3043"/>
    </row>
    <row r="3044" spans="2:14" ht="15" customHeight="1" x14ac:dyDescent="0.25">
      <c r="B3044" s="187" t="s">
        <v>387</v>
      </c>
      <c r="C3044" s="187"/>
      <c r="D3044" s="187"/>
      <c r="E3044" s="187"/>
      <c r="F3044" s="187"/>
      <c r="G3044" s="187"/>
      <c r="H3044" s="187"/>
      <c r="I3044"/>
      <c r="J3044"/>
      <c r="K3044"/>
      <c r="L3044"/>
      <c r="M3044"/>
      <c r="N3044"/>
    </row>
    <row r="3045" spans="2:14" ht="15" customHeight="1" x14ac:dyDescent="0.25">
      <c r="B3045" s="181">
        <v>2023</v>
      </c>
      <c r="C3045" s="181"/>
      <c r="D3045" s="182">
        <v>220083</v>
      </c>
      <c r="E3045" s="182">
        <v>47873590</v>
      </c>
      <c r="F3045" s="182">
        <v>17416059</v>
      </c>
      <c r="G3045" s="182">
        <v>7651877</v>
      </c>
      <c r="H3045" s="182">
        <v>5832169</v>
      </c>
      <c r="I3045"/>
      <c r="J3045"/>
      <c r="K3045"/>
      <c r="L3045"/>
      <c r="M3045"/>
      <c r="N3045"/>
    </row>
    <row r="3046" spans="2:14" ht="15" customHeight="1" x14ac:dyDescent="0.25">
      <c r="B3046" s="181">
        <v>2022</v>
      </c>
      <c r="C3046" s="181"/>
      <c r="D3046" s="182">
        <v>212648</v>
      </c>
      <c r="E3046" s="182">
        <v>46258958</v>
      </c>
      <c r="F3046" s="182">
        <v>16141700</v>
      </c>
      <c r="G3046" s="182">
        <v>7475209</v>
      </c>
      <c r="H3046" s="182">
        <v>5020556</v>
      </c>
      <c r="I3046"/>
      <c r="J3046"/>
      <c r="K3046"/>
      <c r="L3046"/>
      <c r="M3046"/>
      <c r="N3046"/>
    </row>
    <row r="3047" spans="2:14" ht="15" customHeight="1" x14ac:dyDescent="0.25">
      <c r="B3047" s="168">
        <v>2021</v>
      </c>
      <c r="C3047" s="168"/>
      <c r="D3047" s="169">
        <v>202841</v>
      </c>
      <c r="E3047" s="169">
        <v>38844341</v>
      </c>
      <c r="F3047" s="169">
        <v>14189633</v>
      </c>
      <c r="G3047" s="169">
        <v>6453095</v>
      </c>
      <c r="H3047" s="169">
        <v>4342835</v>
      </c>
      <c r="I3047"/>
      <c r="J3047"/>
      <c r="K3047"/>
      <c r="L3047"/>
      <c r="M3047"/>
      <c r="N3047"/>
    </row>
    <row r="3048" spans="2:14" ht="15" customHeight="1" x14ac:dyDescent="0.25">
      <c r="B3048" s="258" t="s">
        <v>35</v>
      </c>
      <c r="C3048" s="184"/>
      <c r="D3048" s="185"/>
      <c r="E3048" s="184"/>
      <c r="F3048" s="184"/>
      <c r="G3048" s="185"/>
      <c r="H3048" s="184"/>
      <c r="I3048"/>
      <c r="J3048"/>
      <c r="K3048"/>
      <c r="L3048"/>
      <c r="M3048"/>
      <c r="N3048"/>
    </row>
    <row r="3049" spans="2:14" ht="15" customHeight="1" x14ac:dyDescent="0.25">
      <c r="B3049" s="187" t="s">
        <v>135</v>
      </c>
      <c r="C3049" s="187"/>
      <c r="D3049" s="187"/>
      <c r="E3049" s="187"/>
      <c r="F3049" s="187"/>
      <c r="G3049" s="187"/>
      <c r="H3049" s="187"/>
      <c r="I3049"/>
      <c r="J3049"/>
      <c r="K3049"/>
      <c r="L3049"/>
      <c r="M3049"/>
      <c r="N3049"/>
    </row>
    <row r="3050" spans="2:14" ht="15" customHeight="1" x14ac:dyDescent="0.25">
      <c r="B3050" s="181">
        <v>2023</v>
      </c>
      <c r="C3050" s="181"/>
      <c r="D3050" s="182">
        <v>150680</v>
      </c>
      <c r="E3050" s="182">
        <v>2105383</v>
      </c>
      <c r="F3050" s="182">
        <v>1311013</v>
      </c>
      <c r="G3050" s="182">
        <v>1129236</v>
      </c>
      <c r="H3050" s="182">
        <v>1074217</v>
      </c>
      <c r="I3050"/>
      <c r="J3050"/>
      <c r="K3050"/>
      <c r="L3050"/>
      <c r="M3050"/>
      <c r="N3050"/>
    </row>
    <row r="3051" spans="2:14" ht="15" customHeight="1" x14ac:dyDescent="0.25">
      <c r="B3051" s="181">
        <v>2022</v>
      </c>
      <c r="C3051" s="181"/>
      <c r="D3051" s="182">
        <v>145666</v>
      </c>
      <c r="E3051" s="182">
        <v>1980292</v>
      </c>
      <c r="F3051" s="182">
        <v>1190176</v>
      </c>
      <c r="G3051" s="182">
        <v>1047836</v>
      </c>
      <c r="H3051" s="182">
        <v>995361</v>
      </c>
      <c r="I3051"/>
      <c r="J3051"/>
      <c r="K3051"/>
      <c r="L3051"/>
      <c r="M3051"/>
      <c r="N3051"/>
    </row>
    <row r="3052" spans="2:14" ht="15" customHeight="1" x14ac:dyDescent="0.25">
      <c r="B3052" s="168">
        <v>2021</v>
      </c>
      <c r="C3052" s="168"/>
      <c r="D3052" s="169">
        <v>137865</v>
      </c>
      <c r="E3052" s="169">
        <v>1727187</v>
      </c>
      <c r="F3052" s="169">
        <v>1023799</v>
      </c>
      <c r="G3052" s="169">
        <v>906685</v>
      </c>
      <c r="H3052" s="169">
        <v>854156</v>
      </c>
      <c r="I3052"/>
      <c r="J3052"/>
      <c r="K3052"/>
      <c r="L3052"/>
      <c r="M3052"/>
      <c r="N3052"/>
    </row>
    <row r="3053" spans="2:14" ht="15" customHeight="1" x14ac:dyDescent="0.25">
      <c r="B3053" s="187" t="s">
        <v>136</v>
      </c>
      <c r="C3053" s="187"/>
      <c r="D3053" s="187"/>
      <c r="E3053" s="187"/>
      <c r="F3053" s="187"/>
      <c r="G3053" s="187"/>
      <c r="H3053" s="187"/>
      <c r="I3053"/>
      <c r="J3053"/>
      <c r="K3053"/>
      <c r="L3053"/>
      <c r="M3053"/>
      <c r="N3053"/>
    </row>
    <row r="3054" spans="2:14" ht="15" customHeight="1" x14ac:dyDescent="0.25">
      <c r="B3054" s="181">
        <v>2023</v>
      </c>
      <c r="C3054" s="181"/>
      <c r="D3054" s="182">
        <v>69403</v>
      </c>
      <c r="E3054" s="182">
        <v>45768207</v>
      </c>
      <c r="F3054" s="182">
        <v>16105046</v>
      </c>
      <c r="G3054" s="182">
        <v>6522641</v>
      </c>
      <c r="H3054" s="182">
        <v>4757952</v>
      </c>
      <c r="I3054"/>
      <c r="J3054"/>
      <c r="K3054"/>
      <c r="L3054"/>
      <c r="M3054"/>
      <c r="N3054"/>
    </row>
    <row r="3055" spans="2:14" ht="15" customHeight="1" x14ac:dyDescent="0.25">
      <c r="B3055" s="181">
        <v>2022</v>
      </c>
      <c r="C3055" s="181"/>
      <c r="D3055" s="182">
        <v>66982</v>
      </c>
      <c r="E3055" s="182">
        <v>44278666</v>
      </c>
      <c r="F3055" s="182">
        <v>14951525</v>
      </c>
      <c r="G3055" s="182">
        <v>6427374</v>
      </c>
      <c r="H3055" s="182">
        <v>4025196</v>
      </c>
      <c r="I3055"/>
      <c r="J3055"/>
      <c r="K3055"/>
      <c r="L3055"/>
      <c r="M3055"/>
      <c r="N3055"/>
    </row>
    <row r="3056" spans="2:14" ht="15" customHeight="1" x14ac:dyDescent="0.25">
      <c r="B3056" s="168">
        <v>2021</v>
      </c>
      <c r="C3056" s="168"/>
      <c r="D3056" s="169">
        <v>64976</v>
      </c>
      <c r="E3056" s="169">
        <v>37117155</v>
      </c>
      <c r="F3056" s="169">
        <v>13165833</v>
      </c>
      <c r="G3056" s="169">
        <v>5546410</v>
      </c>
      <c r="H3056" s="169">
        <v>3488680</v>
      </c>
      <c r="I3056"/>
      <c r="J3056"/>
      <c r="K3056"/>
      <c r="L3056"/>
      <c r="M3056"/>
      <c r="N3056"/>
    </row>
    <row r="3057" spans="2:14" ht="15" customHeight="1" x14ac:dyDescent="0.25">
      <c r="B3057" s="258" t="s">
        <v>11</v>
      </c>
      <c r="C3057" s="184"/>
      <c r="D3057" s="185"/>
      <c r="E3057" s="184"/>
      <c r="F3057" s="184"/>
      <c r="G3057" s="185"/>
      <c r="H3057" s="184"/>
      <c r="I3057"/>
      <c r="J3057"/>
      <c r="K3057"/>
      <c r="L3057"/>
      <c r="M3057"/>
      <c r="N3057"/>
    </row>
    <row r="3058" spans="2:14" ht="15" customHeight="1" x14ac:dyDescent="0.25">
      <c r="B3058" s="187" t="s">
        <v>137</v>
      </c>
      <c r="C3058" s="187"/>
      <c r="D3058" s="187"/>
      <c r="E3058" s="187"/>
      <c r="F3058" s="187"/>
      <c r="G3058" s="187"/>
      <c r="H3058" s="187"/>
      <c r="I3058"/>
      <c r="J3058"/>
      <c r="K3058"/>
      <c r="L3058"/>
      <c r="M3058"/>
      <c r="N3058"/>
    </row>
    <row r="3059" spans="2:14" ht="15" customHeight="1" x14ac:dyDescent="0.25">
      <c r="B3059" s="181">
        <v>2023</v>
      </c>
      <c r="C3059" s="181"/>
      <c r="D3059" s="182">
        <v>219902</v>
      </c>
      <c r="E3059" s="182">
        <v>32694375</v>
      </c>
      <c r="F3059" s="182">
        <v>13346386</v>
      </c>
      <c r="G3059" s="182">
        <v>5791381</v>
      </c>
      <c r="H3059" s="182">
        <v>4204174</v>
      </c>
      <c r="I3059"/>
      <c r="J3059"/>
      <c r="K3059"/>
      <c r="L3059"/>
      <c r="M3059"/>
      <c r="N3059"/>
    </row>
    <row r="3060" spans="2:14" ht="15" customHeight="1" x14ac:dyDescent="0.25">
      <c r="B3060" s="181">
        <v>2022</v>
      </c>
      <c r="C3060" s="181"/>
      <c r="D3060" s="182">
        <v>212477</v>
      </c>
      <c r="E3060" s="182">
        <v>31294340</v>
      </c>
      <c r="F3060" s="182">
        <v>12256234</v>
      </c>
      <c r="G3060" s="182">
        <v>5463854</v>
      </c>
      <c r="H3060" s="182">
        <v>3986573</v>
      </c>
      <c r="I3060"/>
      <c r="J3060"/>
      <c r="K3060"/>
      <c r="L3060"/>
      <c r="M3060"/>
      <c r="N3060"/>
    </row>
    <row r="3061" spans="2:14" ht="15" customHeight="1" x14ac:dyDescent="0.25">
      <c r="B3061" s="168">
        <v>2021</v>
      </c>
      <c r="C3061" s="168"/>
      <c r="D3061" s="169">
        <v>202673</v>
      </c>
      <c r="E3061" s="169">
        <v>26979330</v>
      </c>
      <c r="F3061" s="169">
        <v>10805339</v>
      </c>
      <c r="G3061" s="169">
        <v>4749991</v>
      </c>
      <c r="H3061" s="169">
        <v>3343661</v>
      </c>
      <c r="I3061"/>
      <c r="J3061"/>
      <c r="K3061"/>
      <c r="L3061"/>
      <c r="M3061"/>
      <c r="N3061"/>
    </row>
    <row r="3062" spans="2:14" ht="15" customHeight="1" x14ac:dyDescent="0.25">
      <c r="B3062" s="260" t="s">
        <v>138</v>
      </c>
      <c r="C3062" s="230"/>
      <c r="D3062" s="231"/>
      <c r="E3062" s="230"/>
      <c r="F3062" s="230"/>
      <c r="G3062" s="231"/>
      <c r="H3062" s="230"/>
      <c r="I3062"/>
      <c r="J3062"/>
      <c r="K3062"/>
      <c r="L3062"/>
      <c r="M3062"/>
      <c r="N3062"/>
    </row>
    <row r="3063" spans="2:14" ht="15" customHeight="1" x14ac:dyDescent="0.25">
      <c r="B3063" s="181">
        <v>2023</v>
      </c>
      <c r="C3063" s="181"/>
      <c r="D3063" s="182">
        <v>211729</v>
      </c>
      <c r="E3063" s="182">
        <v>9708433</v>
      </c>
      <c r="F3063" s="182">
        <v>4524446</v>
      </c>
      <c r="G3063" s="182">
        <v>2142063</v>
      </c>
      <c r="H3063" s="182">
        <v>1943667</v>
      </c>
      <c r="I3063"/>
      <c r="J3063"/>
      <c r="K3063"/>
      <c r="L3063"/>
      <c r="M3063"/>
      <c r="N3063"/>
    </row>
    <row r="3064" spans="2:14" ht="15" customHeight="1" x14ac:dyDescent="0.25">
      <c r="B3064" s="181">
        <v>2022</v>
      </c>
      <c r="C3064" s="181"/>
      <c r="D3064" s="182">
        <v>204652</v>
      </c>
      <c r="E3064" s="182">
        <v>9119024</v>
      </c>
      <c r="F3064" s="182">
        <v>4169252</v>
      </c>
      <c r="G3064" s="182">
        <v>2030464</v>
      </c>
      <c r="H3064" s="182">
        <v>1903230</v>
      </c>
      <c r="I3064"/>
      <c r="J3064"/>
      <c r="K3064"/>
      <c r="L3064"/>
      <c r="M3064"/>
      <c r="N3064"/>
    </row>
    <row r="3065" spans="2:14" ht="15" customHeight="1" x14ac:dyDescent="0.25">
      <c r="B3065" s="168">
        <v>2021</v>
      </c>
      <c r="C3065" s="168"/>
      <c r="D3065" s="169">
        <v>195234</v>
      </c>
      <c r="E3065" s="169">
        <v>8043510</v>
      </c>
      <c r="F3065" s="169">
        <v>3667308</v>
      </c>
      <c r="G3065" s="169">
        <v>1788362</v>
      </c>
      <c r="H3065" s="169">
        <v>1655046</v>
      </c>
      <c r="I3065"/>
      <c r="J3065"/>
      <c r="K3065"/>
      <c r="L3065"/>
      <c r="M3065"/>
      <c r="N3065"/>
    </row>
    <row r="3066" spans="2:14" ht="15" customHeight="1" x14ac:dyDescent="0.25">
      <c r="B3066" s="260" t="s">
        <v>139</v>
      </c>
      <c r="C3066" s="230"/>
      <c r="D3066" s="231"/>
      <c r="E3066" s="230"/>
      <c r="F3066" s="230"/>
      <c r="G3066" s="231"/>
      <c r="H3066" s="230"/>
      <c r="I3066"/>
      <c r="J3066"/>
      <c r="K3066"/>
      <c r="L3066"/>
      <c r="M3066"/>
      <c r="N3066"/>
    </row>
    <row r="3067" spans="2:14" ht="15" customHeight="1" x14ac:dyDescent="0.25">
      <c r="B3067" s="181">
        <v>2023</v>
      </c>
      <c r="C3067" s="181"/>
      <c r="D3067" s="182">
        <v>7041</v>
      </c>
      <c r="E3067" s="182">
        <v>10361324</v>
      </c>
      <c r="F3067" s="182">
        <v>4381183</v>
      </c>
      <c r="G3067" s="182">
        <v>1629661</v>
      </c>
      <c r="H3067" s="182">
        <v>1018825</v>
      </c>
      <c r="I3067"/>
      <c r="J3067"/>
      <c r="K3067"/>
      <c r="L3067"/>
      <c r="M3067"/>
      <c r="N3067"/>
    </row>
    <row r="3068" spans="2:14" ht="15" customHeight="1" x14ac:dyDescent="0.25">
      <c r="B3068" s="181">
        <v>2022</v>
      </c>
      <c r="C3068" s="181"/>
      <c r="D3068" s="182">
        <v>6738</v>
      </c>
      <c r="E3068" s="182">
        <v>9761610</v>
      </c>
      <c r="F3068" s="182">
        <v>3972844</v>
      </c>
      <c r="G3068" s="182">
        <v>1527728</v>
      </c>
      <c r="H3068" s="182">
        <v>863335</v>
      </c>
      <c r="I3068"/>
      <c r="J3068"/>
      <c r="K3068"/>
      <c r="L3068"/>
      <c r="M3068"/>
      <c r="N3068"/>
    </row>
    <row r="3069" spans="2:14" ht="15" customHeight="1" x14ac:dyDescent="0.25">
      <c r="B3069" s="168">
        <v>2021</v>
      </c>
      <c r="C3069" s="168"/>
      <c r="D3069" s="169">
        <v>6405</v>
      </c>
      <c r="E3069" s="169">
        <v>8402049</v>
      </c>
      <c r="F3069" s="169">
        <v>3508934</v>
      </c>
      <c r="G3069" s="169">
        <v>1325670</v>
      </c>
      <c r="H3069" s="169">
        <v>773716</v>
      </c>
      <c r="I3069"/>
      <c r="J3069"/>
      <c r="K3069"/>
      <c r="L3069"/>
      <c r="M3069"/>
      <c r="N3069"/>
    </row>
    <row r="3070" spans="2:14" ht="15" customHeight="1" x14ac:dyDescent="0.25">
      <c r="B3070" s="260" t="s">
        <v>140</v>
      </c>
      <c r="C3070" s="230"/>
      <c r="D3070" s="231"/>
      <c r="E3070" s="230"/>
      <c r="F3070" s="230"/>
      <c r="G3070" s="231"/>
      <c r="H3070" s="230"/>
      <c r="I3070"/>
      <c r="J3070"/>
      <c r="K3070"/>
      <c r="L3070"/>
      <c r="M3070"/>
      <c r="N3070"/>
    </row>
    <row r="3071" spans="2:14" ht="15" customHeight="1" x14ac:dyDescent="0.25">
      <c r="B3071" s="181">
        <v>2023</v>
      </c>
      <c r="C3071" s="181"/>
      <c r="D3071" s="182">
        <v>1132</v>
      </c>
      <c r="E3071" s="182">
        <v>12624619</v>
      </c>
      <c r="F3071" s="182">
        <v>4440757</v>
      </c>
      <c r="G3071" s="182">
        <v>2019658</v>
      </c>
      <c r="H3071" s="182">
        <v>1241682</v>
      </c>
      <c r="I3071"/>
      <c r="J3071"/>
      <c r="K3071"/>
      <c r="L3071"/>
      <c r="M3071"/>
      <c r="N3071"/>
    </row>
    <row r="3072" spans="2:14" ht="15" customHeight="1" x14ac:dyDescent="0.25">
      <c r="B3072" s="181">
        <v>2022</v>
      </c>
      <c r="C3072" s="181"/>
      <c r="D3072" s="182">
        <v>1087</v>
      </c>
      <c r="E3072" s="182">
        <v>12413706</v>
      </c>
      <c r="F3072" s="182">
        <v>4114138</v>
      </c>
      <c r="G3072" s="182">
        <v>1905661</v>
      </c>
      <c r="H3072" s="182">
        <v>1220008</v>
      </c>
      <c r="I3072"/>
      <c r="J3072"/>
      <c r="K3072"/>
      <c r="L3072"/>
      <c r="M3072"/>
      <c r="N3072"/>
    </row>
    <row r="3073" spans="2:14" ht="15" customHeight="1" x14ac:dyDescent="0.25">
      <c r="B3073" s="181">
        <v>2021</v>
      </c>
      <c r="C3073" s="181"/>
      <c r="D3073" s="182">
        <v>1034</v>
      </c>
      <c r="E3073" s="182">
        <v>10533770</v>
      </c>
      <c r="F3073" s="182">
        <v>3629097</v>
      </c>
      <c r="G3073" s="182">
        <v>1635959</v>
      </c>
      <c r="H3073" s="182">
        <v>914899</v>
      </c>
      <c r="I3073"/>
      <c r="J3073"/>
      <c r="K3073"/>
      <c r="L3073"/>
      <c r="M3073"/>
      <c r="N3073"/>
    </row>
    <row r="3074" spans="2:14" ht="15" customHeight="1" x14ac:dyDescent="0.25">
      <c r="B3074" s="187" t="s">
        <v>141</v>
      </c>
      <c r="C3074" s="187"/>
      <c r="D3074" s="187"/>
      <c r="E3074" s="187"/>
      <c r="F3074" s="187"/>
      <c r="G3074" s="187"/>
      <c r="H3074" s="187"/>
      <c r="I3074"/>
      <c r="J3074"/>
      <c r="K3074"/>
      <c r="L3074"/>
      <c r="M3074"/>
      <c r="N3074"/>
    </row>
    <row r="3075" spans="2:14" ht="15" customHeight="1" x14ac:dyDescent="0.25">
      <c r="B3075" s="181">
        <v>2023</v>
      </c>
      <c r="C3075" s="181"/>
      <c r="D3075" s="182">
        <v>181</v>
      </c>
      <c r="E3075" s="182">
        <v>15179214</v>
      </c>
      <c r="F3075" s="182">
        <v>4069673</v>
      </c>
      <c r="G3075" s="182">
        <v>1860495</v>
      </c>
      <c r="H3075" s="182">
        <v>1627995</v>
      </c>
      <c r="I3075"/>
      <c r="J3075"/>
      <c r="K3075"/>
      <c r="L3075"/>
      <c r="M3075"/>
      <c r="N3075"/>
    </row>
    <row r="3076" spans="2:14" ht="15" customHeight="1" x14ac:dyDescent="0.25">
      <c r="B3076" s="181">
        <v>2022</v>
      </c>
      <c r="C3076" s="181"/>
      <c r="D3076" s="182">
        <v>171</v>
      </c>
      <c r="E3076" s="182">
        <v>14964618</v>
      </c>
      <c r="F3076" s="182">
        <v>3885466</v>
      </c>
      <c r="G3076" s="182">
        <v>2011356</v>
      </c>
      <c r="H3076" s="182">
        <v>1033984</v>
      </c>
      <c r="I3076"/>
      <c r="J3076"/>
      <c r="K3076"/>
      <c r="L3076"/>
      <c r="M3076"/>
      <c r="N3076"/>
    </row>
    <row r="3077" spans="2:14" ht="15" customHeight="1" x14ac:dyDescent="0.25">
      <c r="B3077" s="168">
        <v>2021</v>
      </c>
      <c r="C3077" s="168"/>
      <c r="D3077" s="169">
        <v>168</v>
      </c>
      <c r="E3077" s="169">
        <v>11865012</v>
      </c>
      <c r="F3077" s="169">
        <v>3384294</v>
      </c>
      <c r="G3077" s="169">
        <v>1703103</v>
      </c>
      <c r="H3077" s="169">
        <v>999174</v>
      </c>
      <c r="I3077"/>
      <c r="J3077"/>
      <c r="K3077"/>
      <c r="L3077"/>
      <c r="M3077"/>
      <c r="N3077"/>
    </row>
    <row r="3078" spans="2:14" ht="15" customHeight="1" x14ac:dyDescent="0.25">
      <c r="B3078" s="258" t="s">
        <v>567</v>
      </c>
      <c r="C3078" s="184"/>
      <c r="D3078" s="185"/>
      <c r="E3078" s="184"/>
      <c r="F3078" s="184"/>
      <c r="G3078" s="185"/>
      <c r="H3078" s="184"/>
      <c r="I3078"/>
      <c r="J3078"/>
      <c r="K3078"/>
      <c r="L3078"/>
      <c r="M3078"/>
      <c r="N3078"/>
    </row>
    <row r="3079" spans="2:14" ht="15" customHeight="1" x14ac:dyDescent="0.25">
      <c r="B3079" s="187" t="s">
        <v>568</v>
      </c>
      <c r="C3079" s="187"/>
      <c r="D3079" s="187"/>
      <c r="E3079" s="187"/>
      <c r="F3079" s="187"/>
      <c r="G3079" s="187"/>
      <c r="H3079" s="187"/>
      <c r="I3079"/>
      <c r="J3079"/>
      <c r="K3079"/>
      <c r="L3079"/>
      <c r="M3079"/>
      <c r="N3079"/>
    </row>
    <row r="3080" spans="2:14" ht="15" customHeight="1" x14ac:dyDescent="0.25">
      <c r="B3080" s="181">
        <v>2023</v>
      </c>
      <c r="C3080" s="181"/>
      <c r="D3080" s="182">
        <v>105574</v>
      </c>
      <c r="E3080" s="182">
        <v>21877753</v>
      </c>
      <c r="F3080" s="182">
        <v>7990462</v>
      </c>
      <c r="G3080" s="182">
        <v>3659004</v>
      </c>
      <c r="H3080" s="182">
        <v>2318216</v>
      </c>
      <c r="I3080"/>
      <c r="J3080"/>
      <c r="K3080"/>
      <c r="L3080"/>
      <c r="M3080"/>
      <c r="N3080"/>
    </row>
    <row r="3081" spans="2:14" ht="15" customHeight="1" x14ac:dyDescent="0.25">
      <c r="B3081" s="181">
        <v>2022</v>
      </c>
      <c r="C3081" s="181"/>
      <c r="D3081" s="182">
        <v>101298</v>
      </c>
      <c r="E3081" s="182">
        <v>20141526</v>
      </c>
      <c r="F3081" s="182">
        <v>6835257</v>
      </c>
      <c r="G3081" s="182">
        <v>3053407</v>
      </c>
      <c r="H3081" s="182">
        <v>1883436</v>
      </c>
      <c r="I3081"/>
      <c r="J3081"/>
      <c r="K3081"/>
      <c r="L3081"/>
      <c r="M3081"/>
      <c r="N3081"/>
    </row>
    <row r="3082" spans="2:14" ht="15" customHeight="1" x14ac:dyDescent="0.25">
      <c r="B3082" s="168">
        <v>2021</v>
      </c>
      <c r="C3082" s="168"/>
      <c r="D3082" s="169">
        <v>95623</v>
      </c>
      <c r="E3082" s="169">
        <v>17012716</v>
      </c>
      <c r="F3082" s="169">
        <v>6014770</v>
      </c>
      <c r="G3082" s="169">
        <v>2649839</v>
      </c>
      <c r="H3082" s="169">
        <v>1669180</v>
      </c>
      <c r="I3082"/>
      <c r="J3082"/>
      <c r="K3082"/>
      <c r="L3082"/>
      <c r="M3082"/>
      <c r="N3082"/>
    </row>
    <row r="3083" spans="2:14" ht="15" customHeight="1" x14ac:dyDescent="0.25">
      <c r="B3083" s="258" t="s">
        <v>35</v>
      </c>
      <c r="C3083" s="184"/>
      <c r="D3083" s="185"/>
      <c r="E3083" s="184"/>
      <c r="F3083" s="184"/>
      <c r="G3083" s="185"/>
      <c r="H3083" s="184"/>
      <c r="I3083"/>
      <c r="J3083"/>
      <c r="K3083"/>
      <c r="L3083"/>
      <c r="M3083"/>
      <c r="N3083"/>
    </row>
    <row r="3084" spans="2:14" ht="15" customHeight="1" x14ac:dyDescent="0.25">
      <c r="B3084" s="187" t="s">
        <v>569</v>
      </c>
      <c r="C3084" s="187"/>
      <c r="D3084" s="187"/>
      <c r="E3084" s="187"/>
      <c r="F3084" s="187"/>
      <c r="G3084" s="187"/>
      <c r="H3084" s="187"/>
      <c r="I3084"/>
      <c r="J3084"/>
      <c r="K3084"/>
      <c r="L3084"/>
      <c r="M3084"/>
      <c r="N3084"/>
    </row>
    <row r="3085" spans="2:14" ht="15" customHeight="1" x14ac:dyDescent="0.25">
      <c r="B3085" s="181">
        <v>2023</v>
      </c>
      <c r="C3085" s="181"/>
      <c r="D3085" s="182">
        <v>71089</v>
      </c>
      <c r="E3085" s="182">
        <v>1286414</v>
      </c>
      <c r="F3085" s="182">
        <v>743326</v>
      </c>
      <c r="G3085" s="182">
        <v>615243</v>
      </c>
      <c r="H3085" s="182">
        <v>578285</v>
      </c>
      <c r="I3085"/>
      <c r="J3085"/>
      <c r="K3085"/>
      <c r="L3085"/>
      <c r="M3085"/>
      <c r="N3085"/>
    </row>
    <row r="3086" spans="2:14" ht="15" customHeight="1" x14ac:dyDescent="0.25">
      <c r="B3086" s="181">
        <v>2022</v>
      </c>
      <c r="C3086" s="181"/>
      <c r="D3086" s="182">
        <v>68225</v>
      </c>
      <c r="E3086" s="182">
        <v>1192127</v>
      </c>
      <c r="F3086" s="182">
        <v>657017</v>
      </c>
      <c r="G3086" s="182">
        <v>545481</v>
      </c>
      <c r="H3086" s="182">
        <v>511024</v>
      </c>
      <c r="I3086"/>
      <c r="J3086"/>
      <c r="K3086"/>
      <c r="L3086"/>
      <c r="M3086"/>
      <c r="N3086"/>
    </row>
    <row r="3087" spans="2:14" ht="15" customHeight="1" x14ac:dyDescent="0.25">
      <c r="B3087" s="168">
        <v>2021</v>
      </c>
      <c r="C3087" s="168"/>
      <c r="D3087" s="169">
        <v>63912</v>
      </c>
      <c r="E3087" s="169">
        <v>1027077</v>
      </c>
      <c r="F3087" s="169">
        <v>555429</v>
      </c>
      <c r="G3087" s="169">
        <v>459655</v>
      </c>
      <c r="H3087" s="169">
        <v>426590</v>
      </c>
      <c r="I3087"/>
      <c r="J3087"/>
      <c r="K3087"/>
      <c r="L3087"/>
      <c r="M3087"/>
      <c r="N3087"/>
    </row>
    <row r="3088" spans="2:14" ht="15" customHeight="1" x14ac:dyDescent="0.25">
      <c r="B3088" s="187" t="s">
        <v>570</v>
      </c>
      <c r="C3088" s="187"/>
      <c r="D3088" s="187"/>
      <c r="E3088" s="187"/>
      <c r="F3088" s="187"/>
      <c r="G3088" s="187"/>
      <c r="H3088" s="187"/>
      <c r="I3088"/>
      <c r="J3088"/>
      <c r="K3088"/>
      <c r="L3088"/>
      <c r="M3088"/>
      <c r="N3088"/>
    </row>
    <row r="3089" spans="2:14" ht="15" customHeight="1" x14ac:dyDescent="0.25">
      <c r="B3089" s="181">
        <v>2023</v>
      </c>
      <c r="C3089" s="181"/>
      <c r="D3089" s="182">
        <v>34485</v>
      </c>
      <c r="E3089" s="182">
        <v>20591339</v>
      </c>
      <c r="F3089" s="182">
        <v>7247136</v>
      </c>
      <c r="G3089" s="182">
        <v>3043761</v>
      </c>
      <c r="H3089" s="182">
        <v>1739931</v>
      </c>
      <c r="I3089"/>
      <c r="J3089"/>
      <c r="K3089"/>
      <c r="L3089"/>
      <c r="M3089"/>
      <c r="N3089"/>
    </row>
    <row r="3090" spans="2:14" ht="15" customHeight="1" x14ac:dyDescent="0.25">
      <c r="B3090" s="181">
        <v>2022</v>
      </c>
      <c r="C3090" s="181"/>
      <c r="D3090" s="182">
        <v>33073</v>
      </c>
      <c r="E3090" s="182">
        <v>18949399</v>
      </c>
      <c r="F3090" s="182">
        <v>6178239</v>
      </c>
      <c r="G3090" s="182">
        <v>2507926</v>
      </c>
      <c r="H3090" s="182">
        <v>1372412</v>
      </c>
      <c r="I3090"/>
      <c r="J3090"/>
      <c r="K3090"/>
      <c r="L3090"/>
      <c r="M3090"/>
      <c r="N3090"/>
    </row>
    <row r="3091" spans="2:14" ht="15" customHeight="1" x14ac:dyDescent="0.25">
      <c r="B3091" s="168">
        <v>2021</v>
      </c>
      <c r="C3091" s="168"/>
      <c r="D3091" s="169">
        <v>31711</v>
      </c>
      <c r="E3091" s="169">
        <v>15985639</v>
      </c>
      <c r="F3091" s="169">
        <v>5459341</v>
      </c>
      <c r="G3091" s="169">
        <v>2190184</v>
      </c>
      <c r="H3091" s="169">
        <v>1242590</v>
      </c>
      <c r="I3091"/>
      <c r="J3091"/>
      <c r="K3091"/>
      <c r="L3091"/>
      <c r="M3091"/>
      <c r="N3091"/>
    </row>
    <row r="3092" spans="2:14" ht="15" customHeight="1" x14ac:dyDescent="0.25">
      <c r="B3092" s="258" t="s">
        <v>11</v>
      </c>
      <c r="C3092" s="184"/>
      <c r="D3092" s="185"/>
      <c r="E3092" s="184"/>
      <c r="F3092" s="184"/>
      <c r="G3092" s="185"/>
      <c r="H3092" s="184"/>
      <c r="I3092"/>
      <c r="J3092"/>
      <c r="K3092"/>
      <c r="L3092"/>
      <c r="M3092"/>
      <c r="N3092"/>
    </row>
    <row r="3093" spans="2:14" ht="15" customHeight="1" x14ac:dyDescent="0.25">
      <c r="B3093" s="187" t="s">
        <v>571</v>
      </c>
      <c r="C3093" s="187"/>
      <c r="D3093" s="187"/>
      <c r="E3093" s="187"/>
      <c r="F3093" s="187"/>
      <c r="G3093" s="187"/>
      <c r="H3093" s="187"/>
      <c r="I3093"/>
      <c r="J3093"/>
      <c r="K3093"/>
      <c r="L3093"/>
      <c r="M3093"/>
      <c r="N3093"/>
    </row>
    <row r="3094" spans="2:14" ht="15" customHeight="1" x14ac:dyDescent="0.25">
      <c r="B3094" s="181">
        <v>2023</v>
      </c>
      <c r="C3094" s="181"/>
      <c r="D3094" s="182">
        <v>105496</v>
      </c>
      <c r="E3094" s="182">
        <v>16977147</v>
      </c>
      <c r="F3094" s="182">
        <v>6616468</v>
      </c>
      <c r="G3094" s="182">
        <v>2980413</v>
      </c>
      <c r="H3094" s="182">
        <v>1931862</v>
      </c>
      <c r="I3094"/>
      <c r="J3094"/>
      <c r="K3094"/>
      <c r="L3094"/>
      <c r="M3094"/>
      <c r="N3094"/>
    </row>
    <row r="3095" spans="2:14" ht="15" customHeight="1" x14ac:dyDescent="0.25">
      <c r="B3095" s="181">
        <v>2022</v>
      </c>
      <c r="C3095" s="181"/>
      <c r="D3095" s="182">
        <v>101229</v>
      </c>
      <c r="E3095" s="182">
        <v>15770712</v>
      </c>
      <c r="F3095" s="182">
        <v>5732157</v>
      </c>
      <c r="G3095" s="182">
        <v>2525837</v>
      </c>
      <c r="H3095" s="182">
        <v>1616782</v>
      </c>
      <c r="I3095"/>
      <c r="J3095"/>
      <c r="K3095"/>
      <c r="L3095"/>
      <c r="M3095"/>
      <c r="N3095"/>
    </row>
    <row r="3096" spans="2:14" ht="15" customHeight="1" x14ac:dyDescent="0.25">
      <c r="B3096" s="168">
        <v>2021</v>
      </c>
      <c r="C3096" s="168"/>
      <c r="D3096" s="169">
        <v>95559</v>
      </c>
      <c r="E3096" s="169">
        <v>13529987</v>
      </c>
      <c r="F3096" s="169">
        <v>5063702</v>
      </c>
      <c r="G3096" s="169">
        <v>2195517</v>
      </c>
      <c r="H3096" s="169">
        <v>1519879</v>
      </c>
      <c r="I3096"/>
      <c r="J3096"/>
      <c r="K3096"/>
      <c r="L3096"/>
      <c r="M3096"/>
      <c r="N3096"/>
    </row>
    <row r="3097" spans="2:14" ht="15" customHeight="1" x14ac:dyDescent="0.25">
      <c r="B3097" s="260" t="s">
        <v>572</v>
      </c>
      <c r="C3097" s="230"/>
      <c r="D3097" s="231"/>
      <c r="E3097" s="230"/>
      <c r="F3097" s="230"/>
      <c r="G3097" s="231"/>
      <c r="H3097" s="230"/>
      <c r="I3097"/>
      <c r="J3097"/>
      <c r="K3097"/>
      <c r="L3097"/>
      <c r="M3097"/>
      <c r="N3097"/>
    </row>
    <row r="3098" spans="2:14" ht="15" customHeight="1" x14ac:dyDescent="0.25">
      <c r="B3098" s="181">
        <v>2023</v>
      </c>
      <c r="C3098" s="181"/>
      <c r="D3098" s="182">
        <v>101246</v>
      </c>
      <c r="E3098" s="182">
        <v>5249301</v>
      </c>
      <c r="F3098" s="182">
        <v>2349108</v>
      </c>
      <c r="G3098" s="182">
        <v>1151545</v>
      </c>
      <c r="H3098" s="182">
        <v>939215</v>
      </c>
      <c r="I3098"/>
      <c r="J3098"/>
      <c r="K3098"/>
      <c r="L3098"/>
      <c r="M3098"/>
      <c r="N3098"/>
    </row>
    <row r="3099" spans="2:14" ht="15" customHeight="1" x14ac:dyDescent="0.25">
      <c r="B3099" s="181">
        <v>2022</v>
      </c>
      <c r="C3099" s="181"/>
      <c r="D3099" s="182">
        <v>97146</v>
      </c>
      <c r="E3099" s="182">
        <v>4839170</v>
      </c>
      <c r="F3099" s="182">
        <v>2085434</v>
      </c>
      <c r="G3099" s="182">
        <v>1034056</v>
      </c>
      <c r="H3099" s="182">
        <v>815626</v>
      </c>
      <c r="I3099"/>
      <c r="J3099"/>
      <c r="K3099"/>
      <c r="L3099"/>
      <c r="M3099"/>
      <c r="N3099"/>
    </row>
    <row r="3100" spans="2:14" ht="15" customHeight="1" x14ac:dyDescent="0.25">
      <c r="B3100" s="168">
        <v>2021</v>
      </c>
      <c r="C3100" s="168"/>
      <c r="D3100" s="169">
        <v>91702</v>
      </c>
      <c r="E3100" s="169">
        <v>4217382</v>
      </c>
      <c r="F3100" s="169">
        <v>1818556</v>
      </c>
      <c r="G3100" s="169">
        <v>894186</v>
      </c>
      <c r="H3100" s="169">
        <v>771227</v>
      </c>
      <c r="I3100"/>
      <c r="J3100"/>
      <c r="K3100"/>
      <c r="L3100"/>
      <c r="M3100"/>
      <c r="N3100"/>
    </row>
    <row r="3101" spans="2:14" ht="15" customHeight="1" x14ac:dyDescent="0.25">
      <c r="B3101" s="260" t="s">
        <v>573</v>
      </c>
      <c r="C3101" s="230"/>
      <c r="D3101" s="231"/>
      <c r="E3101" s="230"/>
      <c r="F3101" s="230"/>
      <c r="G3101" s="231"/>
      <c r="H3101" s="230"/>
      <c r="I3101"/>
      <c r="J3101"/>
      <c r="K3101"/>
      <c r="L3101"/>
      <c r="M3101"/>
      <c r="N3101"/>
    </row>
    <row r="3102" spans="2:14" ht="15" customHeight="1" x14ac:dyDescent="0.25">
      <c r="B3102" s="181">
        <v>2023</v>
      </c>
      <c r="C3102" s="181"/>
      <c r="D3102" s="182">
        <v>3667</v>
      </c>
      <c r="E3102" s="182">
        <v>5258949</v>
      </c>
      <c r="F3102" s="182">
        <v>2166770</v>
      </c>
      <c r="G3102" s="182">
        <v>825712</v>
      </c>
      <c r="H3102" s="182">
        <v>436003</v>
      </c>
      <c r="I3102"/>
      <c r="J3102"/>
      <c r="K3102"/>
      <c r="L3102"/>
      <c r="M3102"/>
      <c r="N3102"/>
    </row>
    <row r="3103" spans="2:14" ht="15" customHeight="1" x14ac:dyDescent="0.25">
      <c r="B3103" s="181">
        <v>2022</v>
      </c>
      <c r="C3103" s="181"/>
      <c r="D3103" s="182">
        <v>3529</v>
      </c>
      <c r="E3103" s="182">
        <v>4833841</v>
      </c>
      <c r="F3103" s="182">
        <v>1874480</v>
      </c>
      <c r="G3103" s="182">
        <v>703166</v>
      </c>
      <c r="H3103" s="182">
        <v>385039</v>
      </c>
      <c r="I3103"/>
      <c r="J3103"/>
      <c r="K3103"/>
      <c r="L3103"/>
      <c r="M3103"/>
      <c r="N3103"/>
    </row>
    <row r="3104" spans="2:14" ht="15" customHeight="1" x14ac:dyDescent="0.25">
      <c r="B3104" s="168">
        <v>2021</v>
      </c>
      <c r="C3104" s="168"/>
      <c r="D3104" s="169">
        <v>3321</v>
      </c>
      <c r="E3104" s="169">
        <v>4145118</v>
      </c>
      <c r="F3104" s="169">
        <v>1626671</v>
      </c>
      <c r="G3104" s="169">
        <v>593562</v>
      </c>
      <c r="H3104" s="169">
        <v>373220</v>
      </c>
      <c r="I3104"/>
      <c r="J3104"/>
      <c r="K3104"/>
      <c r="L3104"/>
      <c r="M3104"/>
      <c r="N3104"/>
    </row>
    <row r="3105" spans="2:14" ht="15" customHeight="1" x14ac:dyDescent="0.25">
      <c r="B3105" s="260" t="s">
        <v>574</v>
      </c>
      <c r="C3105" s="230"/>
      <c r="D3105" s="231"/>
      <c r="E3105" s="230"/>
      <c r="F3105" s="230"/>
      <c r="G3105" s="231"/>
      <c r="H3105" s="230"/>
      <c r="I3105"/>
      <c r="J3105"/>
      <c r="K3105"/>
      <c r="L3105"/>
      <c r="M3105"/>
      <c r="N3105"/>
    </row>
    <row r="3106" spans="2:14" ht="15" customHeight="1" x14ac:dyDescent="0.25">
      <c r="B3106" s="181">
        <v>2023</v>
      </c>
      <c r="C3106" s="181"/>
      <c r="D3106" s="182">
        <v>583</v>
      </c>
      <c r="E3106" s="182">
        <v>6468896</v>
      </c>
      <c r="F3106" s="182">
        <v>2100590</v>
      </c>
      <c r="G3106" s="182">
        <v>1003156</v>
      </c>
      <c r="H3106" s="182">
        <v>556644</v>
      </c>
      <c r="I3106"/>
      <c r="J3106"/>
      <c r="K3106"/>
      <c r="L3106"/>
      <c r="M3106"/>
      <c r="N3106"/>
    </row>
    <row r="3107" spans="2:14" ht="15" customHeight="1" x14ac:dyDescent="0.25">
      <c r="B3107" s="181">
        <v>2022</v>
      </c>
      <c r="C3107" s="181"/>
      <c r="D3107" s="182">
        <v>554</v>
      </c>
      <c r="E3107" s="182">
        <v>6097701</v>
      </c>
      <c r="F3107" s="182">
        <v>1772244</v>
      </c>
      <c r="G3107" s="182">
        <v>788615</v>
      </c>
      <c r="H3107" s="182">
        <v>416117</v>
      </c>
      <c r="I3107"/>
      <c r="J3107"/>
      <c r="K3107"/>
      <c r="L3107"/>
      <c r="M3107"/>
      <c r="N3107"/>
    </row>
    <row r="3108" spans="2:14" ht="15" customHeight="1" x14ac:dyDescent="0.25">
      <c r="B3108" s="181">
        <v>2021</v>
      </c>
      <c r="C3108" s="181"/>
      <c r="D3108" s="182">
        <v>536</v>
      </c>
      <c r="E3108" s="182">
        <v>5167487</v>
      </c>
      <c r="F3108" s="182">
        <v>1618475</v>
      </c>
      <c r="G3108" s="182">
        <v>707768</v>
      </c>
      <c r="H3108" s="182">
        <v>375432</v>
      </c>
      <c r="I3108"/>
      <c r="J3108"/>
      <c r="K3108"/>
      <c r="L3108"/>
      <c r="M3108"/>
      <c r="N3108"/>
    </row>
    <row r="3109" spans="2:14" ht="15" customHeight="1" x14ac:dyDescent="0.25">
      <c r="B3109" s="187" t="s">
        <v>575</v>
      </c>
      <c r="C3109" s="187"/>
      <c r="D3109" s="187"/>
      <c r="E3109" s="187"/>
      <c r="F3109" s="187"/>
      <c r="G3109" s="187"/>
      <c r="H3109" s="187"/>
      <c r="I3109"/>
      <c r="J3109"/>
      <c r="K3109"/>
      <c r="L3109"/>
      <c r="M3109"/>
      <c r="N3109"/>
    </row>
    <row r="3110" spans="2:14" ht="15" customHeight="1" x14ac:dyDescent="0.25">
      <c r="B3110" s="181">
        <v>2023</v>
      </c>
      <c r="C3110" s="181"/>
      <c r="D3110" s="182">
        <v>78</v>
      </c>
      <c r="E3110" s="182">
        <v>4900606</v>
      </c>
      <c r="F3110" s="182">
        <v>1373995</v>
      </c>
      <c r="G3110" s="182">
        <v>678591</v>
      </c>
      <c r="H3110" s="182">
        <v>386354</v>
      </c>
      <c r="I3110"/>
      <c r="J3110"/>
      <c r="K3110"/>
      <c r="L3110"/>
      <c r="M3110"/>
      <c r="N3110"/>
    </row>
    <row r="3111" spans="2:14" ht="15" customHeight="1" x14ac:dyDescent="0.25">
      <c r="B3111" s="181">
        <v>2022</v>
      </c>
      <c r="C3111" s="181"/>
      <c r="D3111" s="182">
        <v>69</v>
      </c>
      <c r="E3111" s="182">
        <v>4370814</v>
      </c>
      <c r="F3111" s="182">
        <v>1103099</v>
      </c>
      <c r="G3111" s="182">
        <v>527570</v>
      </c>
      <c r="H3111" s="182">
        <v>266653</v>
      </c>
      <c r="I3111"/>
      <c r="J3111"/>
      <c r="K3111"/>
      <c r="L3111"/>
      <c r="M3111"/>
      <c r="N3111"/>
    </row>
    <row r="3112" spans="2:14" ht="15" customHeight="1" x14ac:dyDescent="0.25">
      <c r="B3112" s="168">
        <v>2021</v>
      </c>
      <c r="C3112" s="168"/>
      <c r="D3112" s="169">
        <v>64</v>
      </c>
      <c r="E3112" s="169">
        <v>3482729</v>
      </c>
      <c r="F3112" s="169">
        <v>951068</v>
      </c>
      <c r="G3112" s="169">
        <v>454322</v>
      </c>
      <c r="H3112" s="169">
        <v>149301</v>
      </c>
      <c r="I3112"/>
      <c r="J3112"/>
      <c r="K3112"/>
      <c r="L3112"/>
      <c r="M3112"/>
      <c r="N3112"/>
    </row>
    <row r="3113" spans="2:14" ht="15" customHeight="1" x14ac:dyDescent="0.25">
      <c r="B3113" s="258" t="s">
        <v>566</v>
      </c>
      <c r="C3113" s="184"/>
      <c r="D3113" s="185"/>
      <c r="E3113" s="184"/>
      <c r="F3113" s="184"/>
      <c r="G3113" s="185"/>
      <c r="H3113" s="184"/>
      <c r="I3113"/>
      <c r="J3113"/>
      <c r="K3113"/>
      <c r="L3113"/>
      <c r="M3113"/>
      <c r="N3113"/>
    </row>
    <row r="3114" spans="2:14" ht="15" customHeight="1" x14ac:dyDescent="0.25">
      <c r="B3114" s="187" t="s">
        <v>565</v>
      </c>
      <c r="C3114" s="187"/>
      <c r="D3114" s="187"/>
      <c r="E3114" s="187"/>
      <c r="F3114" s="187"/>
      <c r="G3114" s="187"/>
      <c r="H3114" s="187"/>
      <c r="I3114"/>
      <c r="J3114"/>
      <c r="K3114"/>
      <c r="L3114"/>
      <c r="M3114"/>
      <c r="N3114"/>
    </row>
    <row r="3115" spans="2:14" ht="15" customHeight="1" x14ac:dyDescent="0.25">
      <c r="B3115" s="181">
        <v>2023</v>
      </c>
      <c r="C3115" s="181"/>
      <c r="D3115" s="182">
        <v>357760</v>
      </c>
      <c r="E3115" s="182">
        <v>146615890</v>
      </c>
      <c r="F3115" s="182">
        <v>59256411</v>
      </c>
      <c r="G3115" s="182">
        <v>25408334</v>
      </c>
      <c r="H3115" s="182">
        <v>18842679</v>
      </c>
      <c r="I3115"/>
      <c r="J3115"/>
      <c r="K3115"/>
      <c r="L3115"/>
      <c r="M3115"/>
      <c r="N3115"/>
    </row>
    <row r="3116" spans="2:14" ht="15" customHeight="1" x14ac:dyDescent="0.25">
      <c r="B3116" s="181">
        <v>2022</v>
      </c>
      <c r="C3116" s="181"/>
      <c r="D3116" s="182">
        <v>334304</v>
      </c>
      <c r="E3116" s="182">
        <v>136638676</v>
      </c>
      <c r="F3116" s="182">
        <v>50121987</v>
      </c>
      <c r="G3116" s="182">
        <v>20801412</v>
      </c>
      <c r="H3116" s="182">
        <v>16175743</v>
      </c>
      <c r="I3116"/>
      <c r="J3116"/>
      <c r="K3116"/>
      <c r="L3116"/>
      <c r="M3116"/>
      <c r="N3116"/>
    </row>
    <row r="3117" spans="2:14" ht="15" customHeight="1" x14ac:dyDescent="0.25">
      <c r="B3117" s="168">
        <v>2021</v>
      </c>
      <c r="C3117" s="168"/>
      <c r="D3117" s="169">
        <v>306535</v>
      </c>
      <c r="E3117" s="169">
        <v>104523507</v>
      </c>
      <c r="F3117" s="169">
        <v>41028622</v>
      </c>
      <c r="G3117" s="169">
        <v>15749803</v>
      </c>
      <c r="H3117" s="169">
        <v>10240686</v>
      </c>
      <c r="I3117"/>
      <c r="J3117"/>
      <c r="K3117"/>
      <c r="L3117"/>
      <c r="M3117"/>
      <c r="N3117"/>
    </row>
    <row r="3118" spans="2:14" ht="15" customHeight="1" x14ac:dyDescent="0.25">
      <c r="B3118" s="258" t="s">
        <v>35</v>
      </c>
      <c r="C3118" s="184"/>
      <c r="D3118" s="185"/>
      <c r="E3118" s="184"/>
      <c r="F3118" s="184"/>
      <c r="G3118" s="185"/>
      <c r="H3118" s="184"/>
      <c r="I3118"/>
      <c r="J3118"/>
      <c r="K3118"/>
      <c r="L3118"/>
      <c r="M3118"/>
      <c r="N3118"/>
    </row>
    <row r="3119" spans="2:14" ht="15" customHeight="1" x14ac:dyDescent="0.25">
      <c r="B3119" s="187" t="s">
        <v>564</v>
      </c>
      <c r="C3119" s="187"/>
      <c r="D3119" s="187"/>
      <c r="E3119" s="187"/>
      <c r="F3119" s="187"/>
      <c r="G3119" s="187"/>
      <c r="H3119" s="187"/>
      <c r="I3119"/>
      <c r="J3119"/>
      <c r="K3119"/>
      <c r="L3119"/>
      <c r="M3119"/>
      <c r="N3119"/>
    </row>
    <row r="3120" spans="2:14" ht="15" customHeight="1" x14ac:dyDescent="0.25">
      <c r="B3120" s="181">
        <v>2023</v>
      </c>
      <c r="C3120" s="181"/>
      <c r="D3120" s="182">
        <v>213498</v>
      </c>
      <c r="E3120" s="182">
        <v>2962958</v>
      </c>
      <c r="F3120" s="182">
        <v>2226427</v>
      </c>
      <c r="G3120" s="182">
        <v>1999058</v>
      </c>
      <c r="H3120" s="182">
        <v>1950676</v>
      </c>
      <c r="I3120"/>
      <c r="J3120"/>
      <c r="K3120"/>
      <c r="L3120"/>
      <c r="M3120"/>
      <c r="N3120"/>
    </row>
    <row r="3121" spans="2:14" ht="15" customHeight="1" x14ac:dyDescent="0.25">
      <c r="B3121" s="181">
        <v>2022</v>
      </c>
      <c r="C3121" s="181"/>
      <c r="D3121" s="182">
        <v>197772</v>
      </c>
      <c r="E3121" s="182">
        <v>2665336</v>
      </c>
      <c r="F3121" s="182">
        <v>1978832</v>
      </c>
      <c r="G3121" s="182">
        <v>1784688</v>
      </c>
      <c r="H3121" s="182">
        <v>1737464</v>
      </c>
      <c r="I3121"/>
      <c r="J3121"/>
      <c r="K3121"/>
      <c r="L3121"/>
      <c r="M3121"/>
      <c r="N3121"/>
    </row>
    <row r="3122" spans="2:14" ht="15" customHeight="1" x14ac:dyDescent="0.25">
      <c r="B3122" s="168">
        <v>2021</v>
      </c>
      <c r="C3122" s="168"/>
      <c r="D3122" s="169">
        <v>176191</v>
      </c>
      <c r="E3122" s="169">
        <v>2144393</v>
      </c>
      <c r="F3122" s="169">
        <v>1559819</v>
      </c>
      <c r="G3122" s="169">
        <v>1399317</v>
      </c>
      <c r="H3122" s="169">
        <v>1353750</v>
      </c>
      <c r="I3122"/>
      <c r="J3122"/>
      <c r="K3122"/>
      <c r="L3122"/>
      <c r="M3122"/>
      <c r="N3122"/>
    </row>
    <row r="3123" spans="2:14" ht="15" customHeight="1" x14ac:dyDescent="0.25">
      <c r="B3123" s="187" t="s">
        <v>563</v>
      </c>
      <c r="C3123" s="187"/>
      <c r="D3123" s="187"/>
      <c r="E3123" s="187"/>
      <c r="F3123" s="187"/>
      <c r="G3123" s="187"/>
      <c r="H3123" s="187"/>
      <c r="I3123"/>
      <c r="J3123"/>
      <c r="K3123"/>
      <c r="L3123"/>
      <c r="M3123"/>
      <c r="N3123"/>
    </row>
    <row r="3124" spans="2:14" ht="15" customHeight="1" x14ac:dyDescent="0.25">
      <c r="B3124" s="181">
        <v>2023</v>
      </c>
      <c r="C3124" s="181"/>
      <c r="D3124" s="182">
        <v>144262</v>
      </c>
      <c r="E3124" s="182">
        <v>143652932</v>
      </c>
      <c r="F3124" s="182">
        <v>57029984</v>
      </c>
      <c r="G3124" s="182">
        <v>23409277</v>
      </c>
      <c r="H3124" s="182">
        <v>16892003</v>
      </c>
      <c r="I3124"/>
      <c r="J3124"/>
      <c r="K3124"/>
      <c r="L3124"/>
      <c r="M3124"/>
      <c r="N3124"/>
    </row>
    <row r="3125" spans="2:14" ht="15" customHeight="1" x14ac:dyDescent="0.25">
      <c r="B3125" s="181">
        <v>2022</v>
      </c>
      <c r="C3125" s="181"/>
      <c r="D3125" s="182">
        <v>136532</v>
      </c>
      <c r="E3125" s="182">
        <v>133973341</v>
      </c>
      <c r="F3125" s="182">
        <v>48143155</v>
      </c>
      <c r="G3125" s="182">
        <v>19016724</v>
      </c>
      <c r="H3125" s="182">
        <v>14438279</v>
      </c>
      <c r="I3125"/>
      <c r="J3125"/>
      <c r="K3125"/>
      <c r="L3125"/>
      <c r="M3125"/>
      <c r="N3125"/>
    </row>
    <row r="3126" spans="2:14" ht="15" customHeight="1" x14ac:dyDescent="0.25">
      <c r="B3126" s="168">
        <v>2021</v>
      </c>
      <c r="C3126" s="168"/>
      <c r="D3126" s="169">
        <v>130344</v>
      </c>
      <c r="E3126" s="169">
        <v>102379114</v>
      </c>
      <c r="F3126" s="169">
        <v>39468803</v>
      </c>
      <c r="G3126" s="169">
        <v>14350487</v>
      </c>
      <c r="H3126" s="169">
        <v>8886936</v>
      </c>
      <c r="I3126"/>
      <c r="J3126"/>
      <c r="K3126"/>
      <c r="L3126"/>
      <c r="M3126"/>
      <c r="N3126"/>
    </row>
    <row r="3127" spans="2:14" ht="15" customHeight="1" x14ac:dyDescent="0.25">
      <c r="B3127" s="258" t="s">
        <v>11</v>
      </c>
      <c r="C3127" s="184"/>
      <c r="D3127" s="185"/>
      <c r="E3127" s="184"/>
      <c r="F3127" s="184"/>
      <c r="G3127" s="185"/>
      <c r="H3127" s="184"/>
      <c r="I3127"/>
      <c r="J3127"/>
      <c r="K3127"/>
      <c r="L3127"/>
      <c r="M3127"/>
      <c r="N3127"/>
    </row>
    <row r="3128" spans="2:14" ht="15" customHeight="1" x14ac:dyDescent="0.25">
      <c r="B3128" s="187" t="s">
        <v>562</v>
      </c>
      <c r="C3128" s="187"/>
      <c r="D3128" s="187"/>
      <c r="E3128" s="187"/>
      <c r="F3128" s="187"/>
      <c r="G3128" s="187"/>
      <c r="H3128" s="187"/>
      <c r="I3128"/>
      <c r="J3128"/>
      <c r="K3128"/>
      <c r="L3128"/>
      <c r="M3128"/>
      <c r="N3128"/>
    </row>
    <row r="3129" spans="2:14" ht="15" customHeight="1" x14ac:dyDescent="0.25">
      <c r="B3129" s="181">
        <v>2023</v>
      </c>
      <c r="C3129" s="181"/>
      <c r="D3129" s="182">
        <v>357079</v>
      </c>
      <c r="E3129" s="182">
        <v>62862879</v>
      </c>
      <c r="F3129" s="182">
        <v>26604405</v>
      </c>
      <c r="G3129" s="182">
        <v>10532268</v>
      </c>
      <c r="H3129" s="182">
        <v>10013202</v>
      </c>
      <c r="I3129"/>
      <c r="J3129"/>
      <c r="K3129"/>
      <c r="L3129"/>
      <c r="M3129"/>
      <c r="N3129"/>
    </row>
    <row r="3130" spans="2:14" ht="15" customHeight="1" x14ac:dyDescent="0.25">
      <c r="B3130" s="181">
        <v>2022</v>
      </c>
      <c r="C3130" s="181"/>
      <c r="D3130" s="182">
        <v>333678</v>
      </c>
      <c r="E3130" s="182">
        <v>58557104</v>
      </c>
      <c r="F3130" s="182">
        <v>23968728</v>
      </c>
      <c r="G3130" s="182">
        <v>9497836</v>
      </c>
      <c r="H3130" s="182">
        <v>10707925</v>
      </c>
      <c r="I3130"/>
      <c r="J3130"/>
      <c r="K3130"/>
      <c r="L3130"/>
      <c r="M3130"/>
      <c r="N3130"/>
    </row>
    <row r="3131" spans="2:14" ht="15" customHeight="1" x14ac:dyDescent="0.25">
      <c r="B3131" s="168">
        <v>2021</v>
      </c>
      <c r="C3131" s="168"/>
      <c r="D3131" s="169">
        <v>305953</v>
      </c>
      <c r="E3131" s="169">
        <v>46844908</v>
      </c>
      <c r="F3131" s="169">
        <v>19239105</v>
      </c>
      <c r="G3131" s="169">
        <v>7226904</v>
      </c>
      <c r="H3131" s="169">
        <v>8588390</v>
      </c>
      <c r="I3131"/>
      <c r="J3131"/>
      <c r="K3131"/>
      <c r="L3131"/>
      <c r="M3131"/>
      <c r="N3131"/>
    </row>
    <row r="3132" spans="2:14" ht="15" customHeight="1" x14ac:dyDescent="0.25">
      <c r="B3132" s="260" t="s">
        <v>561</v>
      </c>
      <c r="C3132" s="230"/>
      <c r="D3132" s="231"/>
      <c r="E3132" s="230"/>
      <c r="F3132" s="230"/>
      <c r="G3132" s="231"/>
      <c r="H3132" s="230"/>
      <c r="I3132"/>
      <c r="J3132"/>
      <c r="K3132"/>
      <c r="L3132"/>
      <c r="M3132"/>
      <c r="N3132"/>
    </row>
    <row r="3133" spans="2:14" ht="15" customHeight="1" x14ac:dyDescent="0.25">
      <c r="B3133" s="181">
        <v>2023</v>
      </c>
      <c r="C3133" s="181"/>
      <c r="D3133" s="182">
        <v>343459</v>
      </c>
      <c r="E3133" s="182">
        <v>19073610</v>
      </c>
      <c r="F3133" s="182">
        <v>8172626</v>
      </c>
      <c r="G3133" s="182">
        <v>3866095</v>
      </c>
      <c r="H3133" s="182">
        <v>4811148</v>
      </c>
      <c r="I3133"/>
      <c r="J3133"/>
      <c r="K3133"/>
      <c r="L3133"/>
      <c r="M3133"/>
      <c r="N3133"/>
    </row>
    <row r="3134" spans="2:14" ht="15" customHeight="1" x14ac:dyDescent="0.25">
      <c r="B3134" s="181">
        <v>2022</v>
      </c>
      <c r="C3134" s="181"/>
      <c r="D3134" s="182">
        <v>321018</v>
      </c>
      <c r="E3134" s="182">
        <v>18300004</v>
      </c>
      <c r="F3134" s="182">
        <v>7545996</v>
      </c>
      <c r="G3134" s="182">
        <v>3463973</v>
      </c>
      <c r="H3134" s="182">
        <v>4043363</v>
      </c>
      <c r="I3134"/>
      <c r="J3134"/>
      <c r="K3134"/>
      <c r="L3134"/>
      <c r="M3134"/>
      <c r="N3134"/>
    </row>
    <row r="3135" spans="2:14" ht="15" customHeight="1" x14ac:dyDescent="0.25">
      <c r="B3135" s="168">
        <v>2021</v>
      </c>
      <c r="C3135" s="168"/>
      <c r="D3135" s="169">
        <v>294208</v>
      </c>
      <c r="E3135" s="169">
        <v>14329011</v>
      </c>
      <c r="F3135" s="169">
        <v>5934516</v>
      </c>
      <c r="G3135" s="169">
        <v>2687591</v>
      </c>
      <c r="H3135" s="169">
        <v>3649748</v>
      </c>
      <c r="I3135"/>
      <c r="J3135"/>
      <c r="K3135"/>
      <c r="L3135"/>
      <c r="M3135"/>
      <c r="N3135"/>
    </row>
    <row r="3136" spans="2:14" ht="15" customHeight="1" x14ac:dyDescent="0.25">
      <c r="B3136" s="260" t="s">
        <v>560</v>
      </c>
      <c r="C3136" s="230"/>
      <c r="D3136" s="231"/>
      <c r="E3136" s="230"/>
      <c r="F3136" s="230"/>
      <c r="G3136" s="231"/>
      <c r="H3136" s="230"/>
      <c r="I3136"/>
      <c r="J3136"/>
      <c r="K3136"/>
      <c r="L3136"/>
      <c r="M3136"/>
      <c r="N3136"/>
    </row>
    <row r="3137" spans="2:14" ht="15" customHeight="1" x14ac:dyDescent="0.25">
      <c r="B3137" s="181">
        <v>2023</v>
      </c>
      <c r="C3137" s="181"/>
      <c r="D3137" s="182">
        <v>11249</v>
      </c>
      <c r="E3137" s="182">
        <v>18869989</v>
      </c>
      <c r="F3137" s="182">
        <v>8265026</v>
      </c>
      <c r="G3137" s="182">
        <v>3004182</v>
      </c>
      <c r="H3137" s="182">
        <v>2273623</v>
      </c>
      <c r="I3137"/>
      <c r="J3137"/>
      <c r="K3137"/>
      <c r="L3137"/>
      <c r="M3137"/>
      <c r="N3137"/>
    </row>
    <row r="3138" spans="2:14" ht="15" customHeight="1" x14ac:dyDescent="0.25">
      <c r="B3138" s="181">
        <v>2022</v>
      </c>
      <c r="C3138" s="181"/>
      <c r="D3138" s="182">
        <v>10384</v>
      </c>
      <c r="E3138" s="182">
        <v>16731901</v>
      </c>
      <c r="F3138" s="182">
        <v>7111564</v>
      </c>
      <c r="G3138" s="182">
        <v>2584612</v>
      </c>
      <c r="H3138" s="182">
        <v>1538508</v>
      </c>
      <c r="I3138"/>
      <c r="J3138"/>
      <c r="K3138"/>
      <c r="L3138"/>
      <c r="M3138"/>
      <c r="N3138"/>
    </row>
    <row r="3139" spans="2:14" ht="15" customHeight="1" x14ac:dyDescent="0.25">
      <c r="B3139" s="168">
        <v>2021</v>
      </c>
      <c r="C3139" s="168"/>
      <c r="D3139" s="169">
        <v>9748</v>
      </c>
      <c r="E3139" s="169">
        <v>13953446</v>
      </c>
      <c r="F3139" s="169">
        <v>5998658</v>
      </c>
      <c r="G3139" s="169">
        <v>2148342</v>
      </c>
      <c r="H3139" s="169">
        <v>2289480</v>
      </c>
      <c r="I3139"/>
      <c r="J3139"/>
      <c r="K3139"/>
      <c r="L3139"/>
      <c r="M3139"/>
      <c r="N3139"/>
    </row>
    <row r="3140" spans="2:14" ht="15" customHeight="1" x14ac:dyDescent="0.25">
      <c r="B3140" s="260" t="s">
        <v>559</v>
      </c>
      <c r="C3140" s="230"/>
      <c r="D3140" s="231"/>
      <c r="E3140" s="230"/>
      <c r="F3140" s="230"/>
      <c r="G3140" s="231"/>
      <c r="H3140" s="230"/>
      <c r="I3140"/>
      <c r="J3140"/>
      <c r="K3140"/>
      <c r="L3140"/>
      <c r="M3140"/>
      <c r="N3140"/>
    </row>
    <row r="3141" spans="2:14" ht="15" customHeight="1" x14ac:dyDescent="0.25">
      <c r="B3141" s="181">
        <v>2023</v>
      </c>
      <c r="C3141" s="181"/>
      <c r="D3141" s="182">
        <v>2371</v>
      </c>
      <c r="E3141" s="182">
        <v>24919280</v>
      </c>
      <c r="F3141" s="182">
        <v>10166752</v>
      </c>
      <c r="G3141" s="182">
        <v>3661991</v>
      </c>
      <c r="H3141" s="182">
        <v>2928430</v>
      </c>
      <c r="I3141"/>
      <c r="J3141"/>
      <c r="K3141"/>
      <c r="L3141"/>
      <c r="M3141"/>
      <c r="N3141"/>
    </row>
    <row r="3142" spans="2:14" ht="15" customHeight="1" x14ac:dyDescent="0.25">
      <c r="B3142" s="181">
        <v>2022</v>
      </c>
      <c r="C3142" s="181"/>
      <c r="D3142" s="182">
        <v>2276</v>
      </c>
      <c r="E3142" s="182">
        <v>23525199</v>
      </c>
      <c r="F3142" s="182">
        <v>9311167</v>
      </c>
      <c r="G3142" s="182">
        <v>3449251</v>
      </c>
      <c r="H3142" s="182">
        <v>5126054</v>
      </c>
      <c r="I3142"/>
      <c r="J3142"/>
      <c r="K3142"/>
      <c r="L3142"/>
      <c r="M3142"/>
      <c r="N3142"/>
    </row>
    <row r="3143" spans="2:14" ht="15" customHeight="1" x14ac:dyDescent="0.25">
      <c r="B3143" s="181">
        <v>2021</v>
      </c>
      <c r="C3143" s="181"/>
      <c r="D3143" s="182">
        <v>1997</v>
      </c>
      <c r="E3143" s="182">
        <v>18562451</v>
      </c>
      <c r="F3143" s="182">
        <v>7305931</v>
      </c>
      <c r="G3143" s="182">
        <v>2390971</v>
      </c>
      <c r="H3143" s="182">
        <v>2649163</v>
      </c>
      <c r="I3143"/>
      <c r="J3143"/>
      <c r="K3143"/>
      <c r="L3143"/>
      <c r="M3143"/>
      <c r="N3143"/>
    </row>
    <row r="3144" spans="2:14" ht="15" customHeight="1" x14ac:dyDescent="0.25">
      <c r="B3144" s="187" t="s">
        <v>558</v>
      </c>
      <c r="C3144" s="187"/>
      <c r="D3144" s="187"/>
      <c r="E3144" s="187"/>
      <c r="F3144" s="187"/>
      <c r="G3144" s="187"/>
      <c r="H3144" s="187"/>
      <c r="I3144"/>
      <c r="J3144"/>
      <c r="K3144"/>
      <c r="L3144"/>
      <c r="M3144"/>
      <c r="N3144"/>
    </row>
    <row r="3145" spans="2:14" ht="15" customHeight="1" x14ac:dyDescent="0.25">
      <c r="B3145" s="181">
        <v>2023</v>
      </c>
      <c r="C3145" s="181"/>
      <c r="D3145" s="182">
        <v>681</v>
      </c>
      <c r="E3145" s="182">
        <v>83753011</v>
      </c>
      <c r="F3145" s="182">
        <v>32652006</v>
      </c>
      <c r="G3145" s="182">
        <v>14876066</v>
      </c>
      <c r="H3145" s="182">
        <v>8829478</v>
      </c>
      <c r="I3145"/>
      <c r="J3145"/>
      <c r="K3145"/>
      <c r="L3145"/>
      <c r="M3145"/>
      <c r="N3145"/>
    </row>
    <row r="3146" spans="2:14" ht="15" customHeight="1" x14ac:dyDescent="0.25">
      <c r="B3146" s="181">
        <v>2022</v>
      </c>
      <c r="C3146" s="181"/>
      <c r="D3146" s="182">
        <v>626</v>
      </c>
      <c r="E3146" s="182">
        <v>78081573</v>
      </c>
      <c r="F3146" s="182">
        <v>26153260</v>
      </c>
      <c r="G3146" s="182">
        <v>11303575</v>
      </c>
      <c r="H3146" s="182">
        <v>5467818</v>
      </c>
      <c r="I3146"/>
      <c r="J3146"/>
      <c r="K3146"/>
      <c r="L3146"/>
      <c r="M3146"/>
      <c r="N3146"/>
    </row>
    <row r="3147" spans="2:14" ht="15" customHeight="1" x14ac:dyDescent="0.25">
      <c r="B3147" s="168">
        <v>2021</v>
      </c>
      <c r="C3147" s="168"/>
      <c r="D3147" s="169">
        <v>582</v>
      </c>
      <c r="E3147" s="169">
        <v>57678599</v>
      </c>
      <c r="F3147" s="169">
        <v>21789516</v>
      </c>
      <c r="G3147" s="169">
        <v>8522899</v>
      </c>
      <c r="H3147" s="169">
        <v>1652296</v>
      </c>
      <c r="I3147"/>
      <c r="J3147"/>
      <c r="K3147"/>
      <c r="L3147"/>
      <c r="M3147"/>
      <c r="N3147"/>
    </row>
    <row r="3148" spans="2:14" ht="15" customHeight="1" x14ac:dyDescent="0.25">
      <c r="B3148" s="258" t="s">
        <v>549</v>
      </c>
      <c r="C3148" s="184"/>
      <c r="D3148" s="185"/>
      <c r="E3148" s="184"/>
      <c r="F3148" s="184"/>
      <c r="G3148" s="185"/>
      <c r="H3148" s="184"/>
      <c r="I3148"/>
      <c r="J3148"/>
      <c r="K3148"/>
      <c r="L3148"/>
      <c r="M3148"/>
      <c r="N3148"/>
    </row>
    <row r="3149" spans="2:14" ht="15" customHeight="1" x14ac:dyDescent="0.25">
      <c r="B3149" s="187" t="s">
        <v>550</v>
      </c>
      <c r="C3149" s="187"/>
      <c r="D3149" s="187"/>
      <c r="E3149" s="187"/>
      <c r="F3149" s="187"/>
      <c r="G3149" s="187"/>
      <c r="H3149" s="187"/>
      <c r="I3149"/>
      <c r="J3149"/>
      <c r="K3149"/>
      <c r="L3149"/>
      <c r="M3149"/>
      <c r="N3149"/>
    </row>
    <row r="3150" spans="2:14" ht="15" customHeight="1" x14ac:dyDescent="0.25">
      <c r="B3150" s="181">
        <v>2023</v>
      </c>
      <c r="C3150" s="181"/>
      <c r="D3150" s="182">
        <v>99962</v>
      </c>
      <c r="E3150" s="182">
        <v>20033595</v>
      </c>
      <c r="F3150" s="182">
        <v>6070575</v>
      </c>
      <c r="G3150" s="182">
        <v>2708473</v>
      </c>
      <c r="H3150" s="182">
        <v>1724195</v>
      </c>
      <c r="I3150"/>
      <c r="J3150"/>
      <c r="K3150"/>
      <c r="L3150"/>
      <c r="M3150"/>
      <c r="N3150"/>
    </row>
    <row r="3151" spans="2:14" ht="15" customHeight="1" x14ac:dyDescent="0.25">
      <c r="B3151" s="181">
        <v>2022</v>
      </c>
      <c r="C3151" s="181"/>
      <c r="D3151" s="182">
        <v>92624</v>
      </c>
      <c r="E3151" s="182">
        <v>20246902</v>
      </c>
      <c r="F3151" s="182">
        <v>5696874</v>
      </c>
      <c r="G3151" s="182">
        <v>2666103</v>
      </c>
      <c r="H3151" s="182">
        <v>2025856</v>
      </c>
      <c r="I3151"/>
      <c r="J3151"/>
      <c r="K3151"/>
      <c r="L3151"/>
      <c r="M3151"/>
      <c r="N3151"/>
    </row>
    <row r="3152" spans="2:14" ht="15" customHeight="1" x14ac:dyDescent="0.25">
      <c r="B3152" s="168">
        <v>2021</v>
      </c>
      <c r="C3152" s="168"/>
      <c r="D3152" s="169">
        <v>84322</v>
      </c>
      <c r="E3152" s="169">
        <v>16449002</v>
      </c>
      <c r="F3152" s="169">
        <v>4870902</v>
      </c>
      <c r="G3152" s="169">
        <v>2120065</v>
      </c>
      <c r="H3152" s="169">
        <v>1560489</v>
      </c>
      <c r="I3152"/>
      <c r="J3152"/>
      <c r="K3152"/>
      <c r="L3152"/>
      <c r="M3152"/>
      <c r="N3152"/>
    </row>
    <row r="3153" spans="2:14" ht="15" customHeight="1" x14ac:dyDescent="0.25">
      <c r="B3153" s="258" t="s">
        <v>35</v>
      </c>
      <c r="C3153" s="184"/>
      <c r="D3153" s="185"/>
      <c r="E3153" s="184"/>
      <c r="F3153" s="184"/>
      <c r="G3153" s="185"/>
      <c r="H3153" s="184"/>
      <c r="I3153"/>
      <c r="J3153"/>
      <c r="K3153"/>
      <c r="L3153"/>
      <c r="M3153"/>
      <c r="N3153"/>
    </row>
    <row r="3154" spans="2:14" ht="15" customHeight="1" x14ac:dyDescent="0.25">
      <c r="B3154" s="187" t="s">
        <v>551</v>
      </c>
      <c r="C3154" s="187"/>
      <c r="D3154" s="187"/>
      <c r="E3154" s="187"/>
      <c r="F3154" s="187"/>
      <c r="G3154" s="187"/>
      <c r="H3154" s="187"/>
      <c r="I3154"/>
      <c r="J3154"/>
      <c r="K3154"/>
      <c r="L3154"/>
      <c r="M3154"/>
      <c r="N3154"/>
    </row>
    <row r="3155" spans="2:14" ht="15" customHeight="1" x14ac:dyDescent="0.25">
      <c r="B3155" s="181">
        <v>2023</v>
      </c>
      <c r="C3155" s="181"/>
      <c r="D3155" s="182">
        <v>69770</v>
      </c>
      <c r="E3155" s="182">
        <v>885191</v>
      </c>
      <c r="F3155" s="182">
        <v>603413</v>
      </c>
      <c r="G3155" s="182">
        <v>516471</v>
      </c>
      <c r="H3155" s="182">
        <v>506773</v>
      </c>
      <c r="I3155"/>
      <c r="J3155"/>
      <c r="K3155"/>
      <c r="L3155"/>
      <c r="M3155"/>
      <c r="N3155"/>
    </row>
    <row r="3156" spans="2:14" ht="15" customHeight="1" x14ac:dyDescent="0.25">
      <c r="B3156" s="181">
        <v>2022</v>
      </c>
      <c r="C3156" s="181"/>
      <c r="D3156" s="182">
        <v>64541</v>
      </c>
      <c r="E3156" s="182">
        <v>802108</v>
      </c>
      <c r="F3156" s="182">
        <v>531447</v>
      </c>
      <c r="G3156" s="182">
        <v>453953</v>
      </c>
      <c r="H3156" s="182">
        <v>443037</v>
      </c>
      <c r="I3156"/>
      <c r="J3156"/>
      <c r="K3156"/>
      <c r="L3156"/>
      <c r="M3156"/>
      <c r="N3156"/>
    </row>
    <row r="3157" spans="2:14" ht="15" customHeight="1" x14ac:dyDescent="0.25">
      <c r="B3157" s="168">
        <v>2021</v>
      </c>
      <c r="C3157" s="168"/>
      <c r="D3157" s="169">
        <v>57908</v>
      </c>
      <c r="E3157" s="169">
        <v>672410</v>
      </c>
      <c r="F3157" s="169">
        <v>437000</v>
      </c>
      <c r="G3157" s="169">
        <v>371844</v>
      </c>
      <c r="H3157" s="169">
        <v>361024</v>
      </c>
      <c r="I3157"/>
      <c r="J3157"/>
      <c r="K3157"/>
      <c r="L3157"/>
      <c r="M3157"/>
      <c r="N3157"/>
    </row>
    <row r="3158" spans="2:14" ht="15" customHeight="1" x14ac:dyDescent="0.25">
      <c r="B3158" s="187" t="s">
        <v>552</v>
      </c>
      <c r="C3158" s="187"/>
      <c r="D3158" s="187"/>
      <c r="E3158" s="187"/>
      <c r="F3158" s="187"/>
      <c r="G3158" s="187"/>
      <c r="H3158" s="187"/>
      <c r="I3158"/>
      <c r="J3158"/>
      <c r="K3158"/>
      <c r="L3158"/>
      <c r="M3158"/>
      <c r="N3158"/>
    </row>
    <row r="3159" spans="2:14" ht="15" customHeight="1" x14ac:dyDescent="0.25">
      <c r="B3159" s="181">
        <v>2023</v>
      </c>
      <c r="C3159" s="181"/>
      <c r="D3159" s="182">
        <v>30192</v>
      </c>
      <c r="E3159" s="182">
        <v>19148404</v>
      </c>
      <c r="F3159" s="182">
        <v>5467162</v>
      </c>
      <c r="G3159" s="182">
        <v>2192002</v>
      </c>
      <c r="H3159" s="182">
        <v>1217422</v>
      </c>
      <c r="I3159"/>
      <c r="J3159"/>
      <c r="K3159"/>
      <c r="L3159"/>
      <c r="M3159"/>
      <c r="N3159"/>
    </row>
    <row r="3160" spans="2:14" ht="15" customHeight="1" x14ac:dyDescent="0.25">
      <c r="B3160" s="181">
        <v>2022</v>
      </c>
      <c r="C3160" s="181"/>
      <c r="D3160" s="182">
        <v>28083</v>
      </c>
      <c r="E3160" s="182">
        <v>19444793</v>
      </c>
      <c r="F3160" s="182">
        <v>5165426</v>
      </c>
      <c r="G3160" s="182">
        <v>2212149</v>
      </c>
      <c r="H3160" s="182">
        <v>1582819</v>
      </c>
      <c r="I3160"/>
      <c r="J3160"/>
      <c r="K3160"/>
      <c r="L3160"/>
      <c r="M3160"/>
      <c r="N3160"/>
    </row>
    <row r="3161" spans="2:14" ht="15" customHeight="1" x14ac:dyDescent="0.25">
      <c r="B3161" s="168">
        <v>2021</v>
      </c>
      <c r="C3161" s="168"/>
      <c r="D3161" s="169">
        <v>26414</v>
      </c>
      <c r="E3161" s="169">
        <v>15776591</v>
      </c>
      <c r="F3161" s="169">
        <v>4433901</v>
      </c>
      <c r="G3161" s="169">
        <v>1748221</v>
      </c>
      <c r="H3161" s="169">
        <v>1199465</v>
      </c>
      <c r="I3161"/>
      <c r="J3161"/>
      <c r="K3161"/>
      <c r="L3161"/>
      <c r="M3161"/>
      <c r="N3161"/>
    </row>
    <row r="3162" spans="2:14" ht="15" customHeight="1" x14ac:dyDescent="0.25">
      <c r="B3162" s="258" t="s">
        <v>11</v>
      </c>
      <c r="C3162" s="184"/>
      <c r="D3162" s="185"/>
      <c r="E3162" s="184"/>
      <c r="F3162" s="184"/>
      <c r="G3162" s="185"/>
      <c r="H3162" s="184"/>
      <c r="I3162"/>
      <c r="J3162"/>
      <c r="K3162"/>
      <c r="L3162"/>
      <c r="M3162"/>
      <c r="N3162"/>
    </row>
    <row r="3163" spans="2:14" ht="15" customHeight="1" x14ac:dyDescent="0.25">
      <c r="B3163" s="187" t="s">
        <v>553</v>
      </c>
      <c r="C3163" s="187"/>
      <c r="D3163" s="187"/>
      <c r="E3163" s="187"/>
      <c r="F3163" s="187"/>
      <c r="G3163" s="187"/>
      <c r="H3163" s="187"/>
      <c r="I3163"/>
      <c r="J3163"/>
      <c r="K3163"/>
      <c r="L3163"/>
      <c r="M3163"/>
      <c r="N3163"/>
    </row>
    <row r="3164" spans="2:14" ht="15" customHeight="1" x14ac:dyDescent="0.25">
      <c r="B3164" s="181">
        <v>2023</v>
      </c>
      <c r="C3164" s="181"/>
      <c r="D3164" s="182">
        <v>99900</v>
      </c>
      <c r="E3164" s="182">
        <v>9586663</v>
      </c>
      <c r="F3164" s="182">
        <v>4304244</v>
      </c>
      <c r="G3164" s="182">
        <v>1804649</v>
      </c>
      <c r="H3164" s="182">
        <v>1146054</v>
      </c>
      <c r="I3164"/>
      <c r="J3164"/>
      <c r="K3164"/>
      <c r="L3164"/>
      <c r="M3164"/>
      <c r="N3164"/>
    </row>
    <row r="3165" spans="2:14" ht="15" customHeight="1" x14ac:dyDescent="0.25">
      <c r="B3165" s="181">
        <v>2022</v>
      </c>
      <c r="C3165" s="181"/>
      <c r="D3165" s="182">
        <v>92566</v>
      </c>
      <c r="E3165" s="182">
        <v>8944519</v>
      </c>
      <c r="F3165" s="182">
        <v>3839035</v>
      </c>
      <c r="G3165" s="182">
        <v>1622411</v>
      </c>
      <c r="H3165" s="182">
        <v>1316121</v>
      </c>
      <c r="I3165"/>
      <c r="J3165"/>
      <c r="K3165"/>
      <c r="L3165"/>
      <c r="M3165"/>
      <c r="N3165"/>
    </row>
    <row r="3166" spans="2:14" ht="15" customHeight="1" x14ac:dyDescent="0.25">
      <c r="B3166" s="168">
        <v>2021</v>
      </c>
      <c r="C3166" s="168"/>
      <c r="D3166" s="169">
        <v>84266</v>
      </c>
      <c r="E3166" s="169">
        <v>7597736</v>
      </c>
      <c r="F3166" s="169">
        <v>3264224</v>
      </c>
      <c r="G3166" s="169">
        <v>1330606</v>
      </c>
      <c r="H3166" s="169">
        <v>1047971</v>
      </c>
      <c r="I3166"/>
      <c r="J3166"/>
      <c r="K3166"/>
      <c r="L3166"/>
      <c r="M3166"/>
      <c r="N3166"/>
    </row>
    <row r="3167" spans="2:14" ht="15" customHeight="1" x14ac:dyDescent="0.25">
      <c r="B3167" s="260" t="s">
        <v>554</v>
      </c>
      <c r="C3167" s="230"/>
      <c r="D3167" s="231"/>
      <c r="E3167" s="230"/>
      <c r="F3167" s="230"/>
      <c r="G3167" s="231"/>
      <c r="H3167" s="230"/>
      <c r="I3167"/>
      <c r="J3167"/>
      <c r="K3167"/>
      <c r="L3167"/>
      <c r="M3167"/>
      <c r="N3167"/>
    </row>
    <row r="3168" spans="2:14" ht="15" customHeight="1" x14ac:dyDescent="0.25">
      <c r="B3168" s="181">
        <v>2023</v>
      </c>
      <c r="C3168" s="181"/>
      <c r="D3168" s="182">
        <v>97123</v>
      </c>
      <c r="E3168" s="182">
        <v>3920184</v>
      </c>
      <c r="F3168" s="182">
        <v>1798162</v>
      </c>
      <c r="G3168" s="182">
        <v>854843</v>
      </c>
      <c r="H3168" s="182">
        <v>815837</v>
      </c>
      <c r="I3168"/>
      <c r="J3168"/>
      <c r="K3168"/>
      <c r="L3168"/>
      <c r="M3168"/>
      <c r="N3168"/>
    </row>
    <row r="3169" spans="2:14" ht="15" customHeight="1" x14ac:dyDescent="0.25">
      <c r="B3169" s="181">
        <v>2022</v>
      </c>
      <c r="C3169" s="181"/>
      <c r="D3169" s="182">
        <v>89949</v>
      </c>
      <c r="E3169" s="182">
        <v>3606988</v>
      </c>
      <c r="F3169" s="182">
        <v>1628056</v>
      </c>
      <c r="G3169" s="182">
        <v>785866</v>
      </c>
      <c r="H3169" s="182">
        <v>888073</v>
      </c>
      <c r="I3169"/>
      <c r="J3169"/>
      <c r="K3169"/>
      <c r="L3169"/>
      <c r="M3169"/>
      <c r="N3169"/>
    </row>
    <row r="3170" spans="2:14" ht="15" customHeight="1" x14ac:dyDescent="0.25">
      <c r="B3170" s="168">
        <v>2021</v>
      </c>
      <c r="C3170" s="168"/>
      <c r="D3170" s="169">
        <v>81864</v>
      </c>
      <c r="E3170" s="169">
        <v>3089370</v>
      </c>
      <c r="F3170" s="169">
        <v>1406166</v>
      </c>
      <c r="G3170" s="169">
        <v>679383</v>
      </c>
      <c r="H3170" s="169">
        <v>700539</v>
      </c>
      <c r="I3170"/>
      <c r="J3170"/>
      <c r="K3170"/>
      <c r="L3170"/>
      <c r="M3170"/>
      <c r="N3170"/>
    </row>
    <row r="3171" spans="2:14" ht="15" customHeight="1" x14ac:dyDescent="0.25">
      <c r="B3171" s="260" t="s">
        <v>555</v>
      </c>
      <c r="C3171" s="230"/>
      <c r="D3171" s="231"/>
      <c r="E3171" s="230"/>
      <c r="F3171" s="230"/>
      <c r="G3171" s="231"/>
      <c r="H3171" s="230"/>
      <c r="I3171"/>
      <c r="J3171"/>
      <c r="K3171"/>
      <c r="L3171"/>
      <c r="M3171"/>
      <c r="N3171"/>
    </row>
    <row r="3172" spans="2:14" ht="15" customHeight="1" x14ac:dyDescent="0.25">
      <c r="B3172" s="181">
        <v>2023</v>
      </c>
      <c r="C3172" s="181"/>
      <c r="D3172" s="182">
        <v>2459</v>
      </c>
      <c r="E3172" s="182">
        <v>2896034</v>
      </c>
      <c r="F3172" s="182">
        <v>1330151</v>
      </c>
      <c r="G3172" s="182">
        <v>433581</v>
      </c>
      <c r="H3172" s="182">
        <v>239110</v>
      </c>
      <c r="I3172"/>
      <c r="J3172"/>
      <c r="K3172"/>
      <c r="L3172"/>
      <c r="M3172"/>
      <c r="N3172"/>
    </row>
    <row r="3173" spans="2:14" ht="15" customHeight="1" x14ac:dyDescent="0.25">
      <c r="B3173" s="181">
        <v>2022</v>
      </c>
      <c r="C3173" s="181"/>
      <c r="D3173" s="182">
        <v>2319</v>
      </c>
      <c r="E3173" s="182">
        <v>2638137</v>
      </c>
      <c r="F3173" s="182">
        <v>1175809</v>
      </c>
      <c r="G3173" s="182">
        <v>393278</v>
      </c>
      <c r="H3173" s="182">
        <v>236949</v>
      </c>
      <c r="I3173"/>
      <c r="J3173"/>
      <c r="K3173"/>
      <c r="L3173"/>
      <c r="M3173"/>
      <c r="N3173"/>
    </row>
    <row r="3174" spans="2:14" ht="15" customHeight="1" x14ac:dyDescent="0.25">
      <c r="B3174" s="168">
        <v>2021</v>
      </c>
      <c r="C3174" s="168"/>
      <c r="D3174" s="169">
        <v>2116</v>
      </c>
      <c r="E3174" s="169">
        <v>2272622</v>
      </c>
      <c r="F3174" s="169">
        <v>1008000</v>
      </c>
      <c r="G3174" s="169">
        <v>329856</v>
      </c>
      <c r="H3174" s="169">
        <v>171600</v>
      </c>
      <c r="I3174"/>
      <c r="J3174"/>
      <c r="K3174"/>
      <c r="L3174"/>
      <c r="M3174"/>
      <c r="N3174"/>
    </row>
    <row r="3175" spans="2:14" ht="15" customHeight="1" x14ac:dyDescent="0.25">
      <c r="B3175" s="260" t="s">
        <v>556</v>
      </c>
      <c r="C3175" s="230"/>
      <c r="D3175" s="231"/>
      <c r="E3175" s="230"/>
      <c r="F3175" s="230"/>
      <c r="G3175" s="231"/>
      <c r="H3175" s="230"/>
      <c r="I3175"/>
      <c r="J3175"/>
      <c r="K3175"/>
      <c r="L3175"/>
      <c r="M3175"/>
      <c r="N3175"/>
    </row>
    <row r="3176" spans="2:14" ht="15" customHeight="1" x14ac:dyDescent="0.25">
      <c r="B3176" s="181">
        <v>2023</v>
      </c>
      <c r="C3176" s="181"/>
      <c r="D3176" s="182">
        <v>318</v>
      </c>
      <c r="E3176" s="182">
        <v>2770446</v>
      </c>
      <c r="F3176" s="182">
        <v>1175930</v>
      </c>
      <c r="G3176" s="182">
        <v>516224</v>
      </c>
      <c r="H3176" s="182">
        <v>91107</v>
      </c>
      <c r="I3176"/>
      <c r="J3176"/>
      <c r="K3176"/>
      <c r="L3176"/>
      <c r="M3176"/>
      <c r="N3176"/>
    </row>
    <row r="3177" spans="2:14" ht="15" customHeight="1" x14ac:dyDescent="0.25">
      <c r="B3177" s="181">
        <v>2022</v>
      </c>
      <c r="C3177" s="181"/>
      <c r="D3177" s="182">
        <v>298</v>
      </c>
      <c r="E3177" s="182">
        <v>2699394</v>
      </c>
      <c r="F3177" s="182">
        <v>1035171</v>
      </c>
      <c r="G3177" s="182">
        <v>443268</v>
      </c>
      <c r="H3177" s="182">
        <v>191099</v>
      </c>
      <c r="I3177"/>
      <c r="J3177"/>
      <c r="K3177"/>
      <c r="L3177"/>
      <c r="M3177"/>
      <c r="N3177"/>
    </row>
    <row r="3178" spans="2:14" ht="15" customHeight="1" x14ac:dyDescent="0.25">
      <c r="B3178" s="181">
        <v>2021</v>
      </c>
      <c r="C3178" s="181"/>
      <c r="D3178" s="182">
        <v>286</v>
      </c>
      <c r="E3178" s="182">
        <v>2235744</v>
      </c>
      <c r="F3178" s="182">
        <v>850057</v>
      </c>
      <c r="G3178" s="182">
        <v>321367</v>
      </c>
      <c r="H3178" s="182">
        <v>175832</v>
      </c>
      <c r="I3178"/>
      <c r="J3178"/>
      <c r="K3178"/>
      <c r="L3178"/>
      <c r="M3178"/>
      <c r="N3178"/>
    </row>
    <row r="3179" spans="2:14" ht="15" customHeight="1" x14ac:dyDescent="0.25">
      <c r="B3179" s="187" t="s">
        <v>557</v>
      </c>
      <c r="C3179" s="187"/>
      <c r="D3179" s="187"/>
      <c r="E3179" s="187"/>
      <c r="F3179" s="187"/>
      <c r="G3179" s="187"/>
      <c r="H3179" s="187"/>
      <c r="I3179"/>
      <c r="J3179"/>
      <c r="K3179"/>
      <c r="L3179"/>
      <c r="M3179"/>
      <c r="N3179"/>
    </row>
    <row r="3180" spans="2:14" ht="15" customHeight="1" x14ac:dyDescent="0.25">
      <c r="B3180" s="181">
        <v>2023</v>
      </c>
      <c r="C3180" s="181"/>
      <c r="D3180" s="182">
        <v>62</v>
      </c>
      <c r="E3180" s="182">
        <v>10446932</v>
      </c>
      <c r="F3180" s="182">
        <v>1766331</v>
      </c>
      <c r="G3180" s="182">
        <v>903823</v>
      </c>
      <c r="H3180" s="182">
        <v>578141</v>
      </c>
      <c r="I3180"/>
      <c r="J3180"/>
      <c r="K3180"/>
      <c r="L3180"/>
      <c r="M3180"/>
      <c r="N3180"/>
    </row>
    <row r="3181" spans="2:14" ht="15" customHeight="1" x14ac:dyDescent="0.25">
      <c r="B3181" s="181">
        <v>2022</v>
      </c>
      <c r="C3181" s="181"/>
      <c r="D3181" s="182">
        <v>58</v>
      </c>
      <c r="E3181" s="182">
        <v>11302383</v>
      </c>
      <c r="F3181" s="182">
        <v>1857838</v>
      </c>
      <c r="G3181" s="182">
        <v>1043691</v>
      </c>
      <c r="H3181" s="182">
        <v>709736</v>
      </c>
      <c r="I3181"/>
      <c r="J3181"/>
      <c r="K3181"/>
      <c r="L3181"/>
      <c r="M3181"/>
      <c r="N3181"/>
    </row>
    <row r="3182" spans="2:14" ht="15" customHeight="1" x14ac:dyDescent="0.25">
      <c r="B3182" s="168">
        <v>2021</v>
      </c>
      <c r="C3182" s="168"/>
      <c r="D3182" s="169">
        <v>56</v>
      </c>
      <c r="E3182" s="169">
        <v>8851265</v>
      </c>
      <c r="F3182" s="169">
        <v>1606678</v>
      </c>
      <c r="G3182" s="169">
        <v>789459</v>
      </c>
      <c r="H3182" s="169">
        <v>512518</v>
      </c>
      <c r="I3182"/>
      <c r="J3182"/>
      <c r="K3182"/>
      <c r="L3182"/>
      <c r="M3182"/>
      <c r="N3182"/>
    </row>
    <row r="3183" spans="2:14" ht="15" customHeight="1" x14ac:dyDescent="0.25">
      <c r="B3183" s="258" t="s">
        <v>126</v>
      </c>
      <c r="C3183" s="184"/>
      <c r="D3183" s="185"/>
      <c r="E3183" s="184"/>
      <c r="F3183" s="184"/>
      <c r="G3183" s="185"/>
      <c r="H3183" s="184"/>
      <c r="I3183"/>
      <c r="J3183"/>
      <c r="K3183"/>
      <c r="L3183"/>
      <c r="M3183"/>
      <c r="N3183"/>
    </row>
    <row r="3184" spans="2:14" ht="15" customHeight="1" x14ac:dyDescent="0.25">
      <c r="B3184" s="187" t="s">
        <v>386</v>
      </c>
      <c r="C3184" s="187"/>
      <c r="D3184" s="187"/>
      <c r="E3184" s="187"/>
      <c r="F3184" s="187"/>
      <c r="G3184" s="187"/>
      <c r="H3184" s="187"/>
      <c r="I3184"/>
      <c r="J3184"/>
      <c r="K3184"/>
      <c r="L3184"/>
      <c r="M3184"/>
      <c r="N3184"/>
    </row>
    <row r="3185" spans="2:14" ht="15" customHeight="1" x14ac:dyDescent="0.25">
      <c r="B3185" s="181">
        <v>2023</v>
      </c>
      <c r="C3185" s="181"/>
      <c r="D3185" s="182">
        <v>65855</v>
      </c>
      <c r="E3185" s="182">
        <v>11357920</v>
      </c>
      <c r="F3185" s="182">
        <v>4028344</v>
      </c>
      <c r="G3185" s="182">
        <v>1975612</v>
      </c>
      <c r="H3185" s="182">
        <v>844187</v>
      </c>
      <c r="I3185"/>
      <c r="J3185"/>
      <c r="K3185"/>
      <c r="L3185"/>
      <c r="M3185"/>
      <c r="N3185"/>
    </row>
    <row r="3186" spans="2:14" ht="15" customHeight="1" x14ac:dyDescent="0.25">
      <c r="B3186" s="181">
        <v>2022</v>
      </c>
      <c r="C3186" s="181"/>
      <c r="D3186" s="182">
        <v>63857</v>
      </c>
      <c r="E3186" s="182">
        <v>11306867</v>
      </c>
      <c r="F3186" s="182">
        <v>3672446</v>
      </c>
      <c r="G3186" s="182">
        <v>2024446</v>
      </c>
      <c r="H3186" s="182">
        <v>1165540</v>
      </c>
      <c r="I3186"/>
      <c r="J3186"/>
      <c r="K3186"/>
      <c r="L3186"/>
      <c r="M3186"/>
      <c r="N3186"/>
    </row>
    <row r="3187" spans="2:14" ht="15" customHeight="1" x14ac:dyDescent="0.25">
      <c r="B3187" s="168">
        <v>2021</v>
      </c>
      <c r="C3187" s="168"/>
      <c r="D3187" s="169">
        <v>61377</v>
      </c>
      <c r="E3187" s="169">
        <v>9678431</v>
      </c>
      <c r="F3187" s="169">
        <v>3344421</v>
      </c>
      <c r="G3187" s="169">
        <v>1881172</v>
      </c>
      <c r="H3187" s="169">
        <v>1069243</v>
      </c>
      <c r="I3187"/>
      <c r="J3187"/>
      <c r="K3187"/>
      <c r="L3187"/>
      <c r="M3187"/>
      <c r="N3187"/>
    </row>
    <row r="3188" spans="2:14" ht="15" customHeight="1" x14ac:dyDescent="0.25">
      <c r="B3188" s="258" t="s">
        <v>35</v>
      </c>
      <c r="C3188" s="184"/>
      <c r="D3188" s="185"/>
      <c r="E3188" s="184"/>
      <c r="F3188" s="184"/>
      <c r="G3188" s="185"/>
      <c r="H3188" s="184"/>
      <c r="I3188"/>
      <c r="J3188"/>
      <c r="K3188"/>
      <c r="L3188"/>
      <c r="M3188"/>
      <c r="N3188"/>
    </row>
    <row r="3189" spans="2:14" ht="15" customHeight="1" x14ac:dyDescent="0.25">
      <c r="B3189" s="187" t="s">
        <v>142</v>
      </c>
      <c r="C3189" s="187"/>
      <c r="D3189" s="187"/>
      <c r="E3189" s="187"/>
      <c r="F3189" s="187"/>
      <c r="G3189" s="187"/>
      <c r="H3189" s="187"/>
      <c r="I3189"/>
      <c r="J3189"/>
      <c r="K3189"/>
      <c r="L3189"/>
      <c r="M3189"/>
      <c r="N3189"/>
    </row>
    <row r="3190" spans="2:14" ht="15" customHeight="1" x14ac:dyDescent="0.25">
      <c r="B3190" s="181">
        <v>2023</v>
      </c>
      <c r="C3190" s="181"/>
      <c r="D3190" s="182">
        <v>45109</v>
      </c>
      <c r="E3190" s="182">
        <v>943733</v>
      </c>
      <c r="F3190" s="182">
        <v>486516</v>
      </c>
      <c r="G3190" s="182">
        <v>476326</v>
      </c>
      <c r="H3190" s="182">
        <v>432595</v>
      </c>
      <c r="I3190"/>
      <c r="J3190"/>
      <c r="K3190"/>
      <c r="L3190"/>
      <c r="M3190"/>
      <c r="N3190"/>
    </row>
    <row r="3191" spans="2:14" ht="15" customHeight="1" x14ac:dyDescent="0.25">
      <c r="B3191" s="181">
        <v>2022</v>
      </c>
      <c r="C3191" s="181"/>
      <c r="D3191" s="182">
        <v>43971</v>
      </c>
      <c r="E3191" s="182">
        <v>880434</v>
      </c>
      <c r="F3191" s="182">
        <v>428556</v>
      </c>
      <c r="G3191" s="182">
        <v>485237</v>
      </c>
      <c r="H3191" s="182">
        <v>441360</v>
      </c>
      <c r="I3191"/>
      <c r="J3191"/>
      <c r="K3191"/>
      <c r="L3191"/>
      <c r="M3191"/>
      <c r="N3191"/>
    </row>
    <row r="3192" spans="2:14" ht="15" customHeight="1" x14ac:dyDescent="0.25">
      <c r="B3192" s="168">
        <v>2021</v>
      </c>
      <c r="C3192" s="168"/>
      <c r="D3192" s="169">
        <v>42300</v>
      </c>
      <c r="E3192" s="169">
        <v>766393</v>
      </c>
      <c r="F3192" s="169">
        <v>361687</v>
      </c>
      <c r="G3192" s="169">
        <v>425229</v>
      </c>
      <c r="H3192" s="169">
        <v>381533</v>
      </c>
      <c r="I3192"/>
      <c r="J3192"/>
      <c r="K3192"/>
      <c r="L3192"/>
      <c r="M3192"/>
      <c r="N3192"/>
    </row>
    <row r="3193" spans="2:14" ht="15" customHeight="1" x14ac:dyDescent="0.25">
      <c r="B3193" s="187" t="s">
        <v>143</v>
      </c>
      <c r="C3193" s="187"/>
      <c r="D3193" s="187"/>
      <c r="E3193" s="187"/>
      <c r="F3193" s="187"/>
      <c r="G3193" s="187"/>
      <c r="H3193" s="187"/>
      <c r="I3193"/>
      <c r="J3193"/>
      <c r="K3193"/>
      <c r="L3193"/>
      <c r="M3193"/>
      <c r="N3193"/>
    </row>
    <row r="3194" spans="2:14" ht="15" customHeight="1" x14ac:dyDescent="0.25">
      <c r="B3194" s="181">
        <v>2023</v>
      </c>
      <c r="C3194" s="181"/>
      <c r="D3194" s="182">
        <v>20746</v>
      </c>
      <c r="E3194" s="182">
        <v>10414187</v>
      </c>
      <c r="F3194" s="182">
        <v>3541828</v>
      </c>
      <c r="G3194" s="182">
        <v>1499285</v>
      </c>
      <c r="H3194" s="182">
        <v>411593</v>
      </c>
      <c r="I3194"/>
      <c r="J3194"/>
      <c r="K3194"/>
      <c r="L3194"/>
      <c r="M3194"/>
      <c r="N3194"/>
    </row>
    <row r="3195" spans="2:14" ht="15" customHeight="1" x14ac:dyDescent="0.25">
      <c r="B3195" s="181">
        <v>2022</v>
      </c>
      <c r="C3195" s="181"/>
      <c r="D3195" s="182">
        <v>19886</v>
      </c>
      <c r="E3195" s="182">
        <v>10426433</v>
      </c>
      <c r="F3195" s="182">
        <v>3243890</v>
      </c>
      <c r="G3195" s="182">
        <v>1539209</v>
      </c>
      <c r="H3195" s="182">
        <v>724180</v>
      </c>
      <c r="I3195"/>
      <c r="J3195"/>
      <c r="K3195"/>
      <c r="L3195"/>
      <c r="M3195"/>
      <c r="N3195"/>
    </row>
    <row r="3196" spans="2:14" ht="15" customHeight="1" x14ac:dyDescent="0.25">
      <c r="B3196" s="168">
        <v>2021</v>
      </c>
      <c r="C3196" s="168"/>
      <c r="D3196" s="169">
        <v>19077</v>
      </c>
      <c r="E3196" s="169">
        <v>8912037</v>
      </c>
      <c r="F3196" s="169">
        <v>2982734</v>
      </c>
      <c r="G3196" s="169">
        <v>1455943</v>
      </c>
      <c r="H3196" s="169">
        <v>687710</v>
      </c>
      <c r="I3196"/>
      <c r="J3196"/>
      <c r="K3196"/>
      <c r="L3196"/>
      <c r="M3196"/>
      <c r="N3196"/>
    </row>
    <row r="3197" spans="2:14" ht="15" customHeight="1" x14ac:dyDescent="0.25">
      <c r="B3197" s="258" t="s">
        <v>11</v>
      </c>
      <c r="C3197" s="184"/>
      <c r="D3197" s="185"/>
      <c r="E3197" s="184"/>
      <c r="F3197" s="184"/>
      <c r="G3197" s="185"/>
      <c r="H3197" s="184"/>
      <c r="I3197"/>
      <c r="J3197"/>
      <c r="K3197"/>
      <c r="L3197"/>
      <c r="M3197"/>
      <c r="N3197"/>
    </row>
    <row r="3198" spans="2:14" ht="15" customHeight="1" x14ac:dyDescent="0.25">
      <c r="B3198" s="187" t="s">
        <v>144</v>
      </c>
      <c r="C3198" s="187"/>
      <c r="D3198" s="187"/>
      <c r="E3198" s="187"/>
      <c r="F3198" s="187"/>
      <c r="G3198" s="187"/>
      <c r="H3198" s="187"/>
      <c r="I3198"/>
      <c r="J3198"/>
      <c r="K3198"/>
      <c r="L3198"/>
      <c r="M3198"/>
      <c r="N3198"/>
    </row>
    <row r="3199" spans="2:14" ht="15" customHeight="1" x14ac:dyDescent="0.25">
      <c r="B3199" s="181">
        <v>2023</v>
      </c>
      <c r="C3199" s="181"/>
      <c r="D3199" s="182">
        <v>65814</v>
      </c>
      <c r="E3199" s="182">
        <v>8041729</v>
      </c>
      <c r="F3199" s="182">
        <v>3176022</v>
      </c>
      <c r="G3199" s="182">
        <v>1685302</v>
      </c>
      <c r="H3199" s="182">
        <v>1093143</v>
      </c>
      <c r="I3199"/>
      <c r="J3199"/>
      <c r="K3199"/>
      <c r="L3199"/>
      <c r="M3199"/>
      <c r="N3199"/>
    </row>
    <row r="3200" spans="2:14" ht="15" customHeight="1" x14ac:dyDescent="0.25">
      <c r="B3200" s="181">
        <v>2022</v>
      </c>
      <c r="C3200" s="181"/>
      <c r="D3200" s="182">
        <v>63817</v>
      </c>
      <c r="E3200" s="182">
        <v>7232903</v>
      </c>
      <c r="F3200" s="182">
        <v>2675717</v>
      </c>
      <c r="G3200" s="182">
        <v>1508333</v>
      </c>
      <c r="H3200" s="182">
        <v>1006947</v>
      </c>
      <c r="I3200"/>
      <c r="J3200"/>
      <c r="K3200"/>
      <c r="L3200"/>
      <c r="M3200"/>
      <c r="N3200"/>
    </row>
    <row r="3201" spans="2:14" ht="15" customHeight="1" x14ac:dyDescent="0.25">
      <c r="B3201" s="168">
        <v>2021</v>
      </c>
      <c r="C3201" s="168"/>
      <c r="D3201" s="169">
        <v>61340</v>
      </c>
      <c r="E3201" s="169">
        <v>6238568</v>
      </c>
      <c r="F3201" s="169">
        <v>2312308</v>
      </c>
      <c r="G3201" s="169">
        <v>1311928</v>
      </c>
      <c r="H3201" s="169">
        <v>830888</v>
      </c>
      <c r="I3201"/>
      <c r="J3201"/>
      <c r="K3201"/>
      <c r="L3201"/>
      <c r="M3201"/>
      <c r="N3201"/>
    </row>
    <row r="3202" spans="2:14" ht="15" customHeight="1" x14ac:dyDescent="0.25">
      <c r="B3202" s="260" t="s">
        <v>145</v>
      </c>
      <c r="C3202" s="230"/>
      <c r="D3202" s="231"/>
      <c r="E3202" s="230"/>
      <c r="F3202" s="230"/>
      <c r="G3202" s="231"/>
      <c r="H3202" s="230"/>
      <c r="I3202"/>
      <c r="J3202"/>
      <c r="K3202"/>
      <c r="L3202"/>
      <c r="M3202"/>
      <c r="N3202"/>
    </row>
    <row r="3203" spans="2:14" ht="15" customHeight="1" x14ac:dyDescent="0.25">
      <c r="B3203" s="181">
        <v>2023</v>
      </c>
      <c r="C3203" s="181"/>
      <c r="D3203" s="182">
        <v>63534</v>
      </c>
      <c r="E3203" s="182">
        <v>3232155</v>
      </c>
      <c r="F3203" s="182">
        <v>1395993</v>
      </c>
      <c r="G3203" s="182">
        <v>947764</v>
      </c>
      <c r="H3203" s="182">
        <v>775669</v>
      </c>
      <c r="I3203"/>
      <c r="J3203"/>
      <c r="K3203"/>
      <c r="L3203"/>
      <c r="M3203"/>
      <c r="N3203"/>
    </row>
    <row r="3204" spans="2:14" ht="15" customHeight="1" x14ac:dyDescent="0.25">
      <c r="B3204" s="181">
        <v>2022</v>
      </c>
      <c r="C3204" s="181"/>
      <c r="D3204" s="182">
        <v>61731</v>
      </c>
      <c r="E3204" s="182">
        <v>2931627</v>
      </c>
      <c r="F3204" s="182">
        <v>1193777</v>
      </c>
      <c r="G3204" s="182">
        <v>900245</v>
      </c>
      <c r="H3204" s="182">
        <v>834065</v>
      </c>
      <c r="I3204"/>
      <c r="J3204"/>
      <c r="K3204"/>
      <c r="L3204"/>
      <c r="M3204"/>
      <c r="N3204"/>
    </row>
    <row r="3205" spans="2:14" ht="15" customHeight="1" x14ac:dyDescent="0.25">
      <c r="B3205" s="168">
        <v>2021</v>
      </c>
      <c r="C3205" s="168"/>
      <c r="D3205" s="169">
        <v>59417</v>
      </c>
      <c r="E3205" s="169">
        <v>2586349</v>
      </c>
      <c r="F3205" s="169">
        <v>1054634</v>
      </c>
      <c r="G3205" s="169">
        <v>821505</v>
      </c>
      <c r="H3205" s="169">
        <v>624040</v>
      </c>
      <c r="I3205"/>
      <c r="J3205"/>
      <c r="K3205"/>
      <c r="L3205"/>
      <c r="M3205"/>
      <c r="N3205"/>
    </row>
    <row r="3206" spans="2:14" ht="15" customHeight="1" x14ac:dyDescent="0.25">
      <c r="B3206" s="260" t="s">
        <v>146</v>
      </c>
      <c r="C3206" s="230"/>
      <c r="D3206" s="231"/>
      <c r="E3206" s="230"/>
      <c r="F3206" s="230"/>
      <c r="G3206" s="231"/>
      <c r="H3206" s="230"/>
      <c r="I3206"/>
      <c r="J3206"/>
      <c r="K3206"/>
      <c r="L3206"/>
      <c r="M3206"/>
      <c r="N3206"/>
    </row>
    <row r="3207" spans="2:14" ht="15" customHeight="1" x14ac:dyDescent="0.25">
      <c r="B3207" s="181">
        <v>2023</v>
      </c>
      <c r="C3207" s="181"/>
      <c r="D3207" s="182">
        <v>1988</v>
      </c>
      <c r="E3207" s="182">
        <v>2498748</v>
      </c>
      <c r="F3207" s="182">
        <v>1030959</v>
      </c>
      <c r="G3207" s="182">
        <v>435128</v>
      </c>
      <c r="H3207" s="182">
        <v>223967</v>
      </c>
      <c r="I3207"/>
      <c r="J3207"/>
      <c r="K3207"/>
      <c r="L3207"/>
      <c r="M3207"/>
      <c r="N3207"/>
    </row>
    <row r="3208" spans="2:14" ht="15" customHeight="1" x14ac:dyDescent="0.25">
      <c r="B3208" s="181">
        <v>2022</v>
      </c>
      <c r="C3208" s="181"/>
      <c r="D3208" s="182">
        <v>1823</v>
      </c>
      <c r="E3208" s="182">
        <v>2203838</v>
      </c>
      <c r="F3208" s="182">
        <v>843562</v>
      </c>
      <c r="G3208" s="182">
        <v>327850</v>
      </c>
      <c r="H3208" s="182">
        <v>90964</v>
      </c>
      <c r="I3208"/>
      <c r="J3208"/>
      <c r="K3208"/>
      <c r="L3208"/>
      <c r="M3208"/>
      <c r="N3208"/>
    </row>
    <row r="3209" spans="2:14" ht="15" customHeight="1" x14ac:dyDescent="0.25">
      <c r="B3209" s="168">
        <v>2021</v>
      </c>
      <c r="C3209" s="168"/>
      <c r="D3209" s="169">
        <v>1693</v>
      </c>
      <c r="E3209" s="169">
        <v>1805642</v>
      </c>
      <c r="F3209" s="169">
        <v>692071</v>
      </c>
      <c r="G3209" s="169">
        <v>252968</v>
      </c>
      <c r="H3209" s="169">
        <v>130278</v>
      </c>
      <c r="I3209"/>
      <c r="J3209"/>
      <c r="K3209"/>
      <c r="L3209"/>
      <c r="M3209"/>
      <c r="N3209"/>
    </row>
    <row r="3210" spans="2:14" ht="15" customHeight="1" x14ac:dyDescent="0.25">
      <c r="B3210" s="260" t="s">
        <v>147</v>
      </c>
      <c r="C3210" s="230"/>
      <c r="D3210" s="231"/>
      <c r="E3210" s="230"/>
      <c r="F3210" s="230"/>
      <c r="G3210" s="231"/>
      <c r="H3210" s="230"/>
      <c r="I3210"/>
      <c r="J3210"/>
      <c r="K3210"/>
      <c r="L3210"/>
      <c r="M3210"/>
      <c r="N3210"/>
    </row>
    <row r="3211" spans="2:14" ht="15" customHeight="1" x14ac:dyDescent="0.25">
      <c r="B3211" s="181">
        <v>2023</v>
      </c>
      <c r="C3211" s="181"/>
      <c r="D3211" s="182">
        <v>292</v>
      </c>
      <c r="E3211" s="182">
        <v>2310826</v>
      </c>
      <c r="F3211" s="182">
        <v>749070</v>
      </c>
      <c r="G3211" s="182">
        <v>302410</v>
      </c>
      <c r="H3211" s="182">
        <v>93508</v>
      </c>
      <c r="I3211"/>
      <c r="J3211"/>
      <c r="K3211"/>
      <c r="L3211"/>
      <c r="M3211"/>
      <c r="N3211"/>
    </row>
    <row r="3212" spans="2:14" ht="15" customHeight="1" x14ac:dyDescent="0.25">
      <c r="B3212" s="181">
        <v>2022</v>
      </c>
      <c r="C3212" s="181"/>
      <c r="D3212" s="182">
        <v>263</v>
      </c>
      <c r="E3212" s="182">
        <v>2097438</v>
      </c>
      <c r="F3212" s="182">
        <v>638379</v>
      </c>
      <c r="G3212" s="182">
        <v>280238</v>
      </c>
      <c r="H3212" s="182">
        <v>81918</v>
      </c>
      <c r="I3212"/>
      <c r="J3212"/>
      <c r="K3212"/>
      <c r="L3212"/>
      <c r="M3212"/>
      <c r="N3212"/>
    </row>
    <row r="3213" spans="2:14" ht="15" customHeight="1" x14ac:dyDescent="0.25">
      <c r="B3213" s="181">
        <v>2021</v>
      </c>
      <c r="C3213" s="181"/>
      <c r="D3213" s="182">
        <v>230</v>
      </c>
      <c r="E3213" s="182">
        <v>1846577</v>
      </c>
      <c r="F3213" s="182">
        <v>565603</v>
      </c>
      <c r="G3213" s="182">
        <v>237454</v>
      </c>
      <c r="H3213" s="182">
        <v>76571</v>
      </c>
      <c r="I3213"/>
      <c r="J3213"/>
      <c r="K3213"/>
      <c r="L3213"/>
      <c r="M3213"/>
      <c r="N3213"/>
    </row>
    <row r="3214" spans="2:14" ht="15" customHeight="1" x14ac:dyDescent="0.25">
      <c r="B3214" s="187" t="s">
        <v>148</v>
      </c>
      <c r="C3214" s="187"/>
      <c r="D3214" s="187"/>
      <c r="E3214" s="187"/>
      <c r="F3214" s="187"/>
      <c r="G3214" s="187"/>
      <c r="H3214" s="187"/>
      <c r="I3214"/>
      <c r="J3214"/>
      <c r="K3214"/>
      <c r="L3214"/>
      <c r="M3214"/>
      <c r="N3214"/>
    </row>
    <row r="3215" spans="2:14" ht="15" customHeight="1" x14ac:dyDescent="0.25">
      <c r="B3215" s="181">
        <v>2023</v>
      </c>
      <c r="C3215" s="181"/>
      <c r="D3215" s="182">
        <v>41</v>
      </c>
      <c r="E3215" s="182">
        <v>3316192</v>
      </c>
      <c r="F3215" s="182">
        <v>852322</v>
      </c>
      <c r="G3215" s="182">
        <v>290309</v>
      </c>
      <c r="H3215" s="182">
        <v>-248956</v>
      </c>
      <c r="I3215"/>
      <c r="J3215"/>
      <c r="K3215"/>
      <c r="L3215"/>
      <c r="M3215"/>
      <c r="N3215"/>
    </row>
    <row r="3216" spans="2:14" ht="15" customHeight="1" x14ac:dyDescent="0.25">
      <c r="B3216" s="181">
        <v>2022</v>
      </c>
      <c r="C3216" s="181"/>
      <c r="D3216" s="182">
        <v>40</v>
      </c>
      <c r="E3216" s="182">
        <v>4073964</v>
      </c>
      <c r="F3216" s="182">
        <v>996728</v>
      </c>
      <c r="G3216" s="182">
        <v>516113</v>
      </c>
      <c r="H3216" s="182">
        <v>158593</v>
      </c>
      <c r="I3216"/>
      <c r="J3216"/>
      <c r="K3216"/>
      <c r="L3216"/>
      <c r="M3216"/>
      <c r="N3216"/>
    </row>
    <row r="3217" spans="2:14" ht="15" customHeight="1" x14ac:dyDescent="0.25">
      <c r="B3217" s="168">
        <v>2021</v>
      </c>
      <c r="C3217" s="168"/>
      <c r="D3217" s="169">
        <v>37</v>
      </c>
      <c r="E3217" s="169">
        <v>3439863</v>
      </c>
      <c r="F3217" s="169">
        <v>1032113</v>
      </c>
      <c r="G3217" s="169">
        <v>569244</v>
      </c>
      <c r="H3217" s="169">
        <v>238354</v>
      </c>
      <c r="I3217"/>
      <c r="J3217"/>
      <c r="K3217"/>
      <c r="L3217"/>
      <c r="M3217"/>
      <c r="N3217"/>
    </row>
    <row r="3218" spans="2:14" ht="15" customHeight="1" x14ac:dyDescent="0.25">
      <c r="B3218" s="258" t="s">
        <v>127</v>
      </c>
      <c r="C3218" s="184"/>
      <c r="D3218" s="185"/>
      <c r="E3218" s="184"/>
      <c r="F3218" s="184"/>
      <c r="G3218" s="185"/>
      <c r="H3218" s="184"/>
      <c r="I3218"/>
      <c r="J3218"/>
      <c r="K3218"/>
      <c r="L3218"/>
      <c r="M3218"/>
      <c r="N3218"/>
    </row>
    <row r="3219" spans="2:14" ht="15" customHeight="1" x14ac:dyDescent="0.25">
      <c r="B3219" s="187" t="s">
        <v>385</v>
      </c>
      <c r="C3219" s="187"/>
      <c r="D3219" s="187"/>
      <c r="E3219" s="187"/>
      <c r="F3219" s="187"/>
      <c r="G3219" s="187"/>
      <c r="H3219" s="187"/>
      <c r="I3219"/>
      <c r="J3219"/>
      <c r="K3219"/>
      <c r="L3219"/>
      <c r="M3219"/>
      <c r="N3219"/>
    </row>
    <row r="3220" spans="2:14" ht="15" customHeight="1" x14ac:dyDescent="0.25">
      <c r="B3220" s="181">
        <v>2023</v>
      </c>
      <c r="C3220" s="181"/>
      <c r="D3220" s="182">
        <v>93838</v>
      </c>
      <c r="E3220" s="182">
        <v>10572704</v>
      </c>
      <c r="F3220" s="182">
        <v>5059247</v>
      </c>
      <c r="G3220" s="182">
        <v>2230389</v>
      </c>
      <c r="H3220" s="182">
        <v>1560452</v>
      </c>
      <c r="I3220"/>
      <c r="J3220"/>
      <c r="K3220"/>
      <c r="L3220"/>
      <c r="M3220"/>
      <c r="N3220"/>
    </row>
    <row r="3221" spans="2:14" ht="15" customHeight="1" x14ac:dyDescent="0.25">
      <c r="B3221" s="181">
        <v>2022</v>
      </c>
      <c r="C3221" s="181"/>
      <c r="D3221" s="182">
        <v>86803</v>
      </c>
      <c r="E3221" s="182">
        <v>9591910</v>
      </c>
      <c r="F3221" s="182">
        <v>4544611</v>
      </c>
      <c r="G3221" s="182">
        <v>2166551</v>
      </c>
      <c r="H3221" s="182">
        <v>1645364</v>
      </c>
      <c r="I3221"/>
      <c r="J3221"/>
      <c r="K3221"/>
      <c r="L3221"/>
      <c r="M3221"/>
      <c r="N3221"/>
    </row>
    <row r="3222" spans="2:14" ht="15" customHeight="1" x14ac:dyDescent="0.25">
      <c r="B3222" s="168">
        <v>2021</v>
      </c>
      <c r="C3222" s="168"/>
      <c r="D3222" s="169">
        <v>76680</v>
      </c>
      <c r="E3222" s="169">
        <v>6946513</v>
      </c>
      <c r="F3222" s="169">
        <v>3208475</v>
      </c>
      <c r="G3222" s="169">
        <v>1403208</v>
      </c>
      <c r="H3222" s="169">
        <v>849106</v>
      </c>
      <c r="I3222"/>
      <c r="J3222"/>
      <c r="K3222"/>
      <c r="L3222"/>
      <c r="M3222"/>
      <c r="N3222"/>
    </row>
    <row r="3223" spans="2:14" ht="15" customHeight="1" x14ac:dyDescent="0.25">
      <c r="B3223" s="258" t="s">
        <v>35</v>
      </c>
      <c r="C3223" s="184"/>
      <c r="D3223" s="185"/>
      <c r="E3223" s="184"/>
      <c r="F3223" s="184"/>
      <c r="G3223" s="185"/>
      <c r="H3223" s="184"/>
      <c r="I3223"/>
      <c r="J3223"/>
      <c r="K3223"/>
      <c r="L3223"/>
      <c r="M3223"/>
      <c r="N3223"/>
    </row>
    <row r="3224" spans="2:14" ht="15" customHeight="1" x14ac:dyDescent="0.25">
      <c r="B3224" s="187" t="s">
        <v>149</v>
      </c>
      <c r="C3224" s="187"/>
      <c r="D3224" s="187"/>
      <c r="E3224" s="187"/>
      <c r="F3224" s="187"/>
      <c r="G3224" s="187"/>
      <c r="H3224" s="187"/>
      <c r="I3224"/>
      <c r="J3224"/>
      <c r="K3224"/>
      <c r="L3224"/>
      <c r="M3224"/>
      <c r="N3224"/>
    </row>
    <row r="3225" spans="2:14" ht="15" customHeight="1" x14ac:dyDescent="0.25">
      <c r="B3225" s="181">
        <v>2023</v>
      </c>
      <c r="C3225" s="181"/>
      <c r="D3225" s="182">
        <v>67605</v>
      </c>
      <c r="E3225" s="182">
        <v>1323361</v>
      </c>
      <c r="F3225" s="182">
        <v>909459</v>
      </c>
      <c r="G3225" s="182">
        <v>771722</v>
      </c>
      <c r="H3225" s="182">
        <v>744826</v>
      </c>
      <c r="I3225"/>
      <c r="J3225"/>
      <c r="K3225"/>
      <c r="L3225"/>
      <c r="M3225"/>
      <c r="N3225"/>
    </row>
    <row r="3226" spans="2:14" ht="15" customHeight="1" x14ac:dyDescent="0.25">
      <c r="B3226" s="181">
        <v>2022</v>
      </c>
      <c r="C3226" s="181"/>
      <c r="D3226" s="182">
        <v>62147</v>
      </c>
      <c r="E3226" s="182">
        <v>1203124</v>
      </c>
      <c r="F3226" s="182">
        <v>797669</v>
      </c>
      <c r="G3226" s="182">
        <v>680610</v>
      </c>
      <c r="H3226" s="182">
        <v>657017</v>
      </c>
      <c r="I3226"/>
      <c r="J3226"/>
      <c r="K3226"/>
      <c r="L3226"/>
      <c r="M3226"/>
      <c r="N3226"/>
    </row>
    <row r="3227" spans="2:14" ht="15" customHeight="1" x14ac:dyDescent="0.25">
      <c r="B3227" s="168">
        <v>2021</v>
      </c>
      <c r="C3227" s="168"/>
      <c r="D3227" s="169">
        <v>53098</v>
      </c>
      <c r="E3227" s="169">
        <v>857917</v>
      </c>
      <c r="F3227" s="169">
        <v>545380</v>
      </c>
      <c r="G3227" s="169">
        <v>463875</v>
      </c>
      <c r="H3227" s="169">
        <v>443803</v>
      </c>
      <c r="I3227"/>
      <c r="J3227"/>
      <c r="K3227"/>
      <c r="L3227"/>
      <c r="M3227"/>
      <c r="N3227"/>
    </row>
    <row r="3228" spans="2:14" ht="15" customHeight="1" x14ac:dyDescent="0.25">
      <c r="B3228" s="187" t="s">
        <v>150</v>
      </c>
      <c r="C3228" s="187"/>
      <c r="D3228" s="187"/>
      <c r="E3228" s="187"/>
      <c r="F3228" s="187"/>
      <c r="G3228" s="187"/>
      <c r="H3228" s="187"/>
      <c r="I3228"/>
      <c r="J3228"/>
      <c r="K3228"/>
      <c r="L3228"/>
      <c r="M3228"/>
      <c r="N3228"/>
    </row>
    <row r="3229" spans="2:14" ht="15" customHeight="1" x14ac:dyDescent="0.25">
      <c r="B3229" s="181">
        <v>2023</v>
      </c>
      <c r="C3229" s="181"/>
      <c r="D3229" s="182">
        <v>26233</v>
      </c>
      <c r="E3229" s="182">
        <v>9249343</v>
      </c>
      <c r="F3229" s="182">
        <v>4149787</v>
      </c>
      <c r="G3229" s="182">
        <v>1458666</v>
      </c>
      <c r="H3229" s="182">
        <v>815626</v>
      </c>
      <c r="I3229"/>
      <c r="J3229"/>
      <c r="K3229"/>
      <c r="L3229"/>
      <c r="M3229"/>
      <c r="N3229"/>
    </row>
    <row r="3230" spans="2:14" ht="15" customHeight="1" x14ac:dyDescent="0.25">
      <c r="B3230" s="181">
        <v>2022</v>
      </c>
      <c r="C3230" s="181"/>
      <c r="D3230" s="182">
        <v>24656</v>
      </c>
      <c r="E3230" s="182">
        <v>8388786</v>
      </c>
      <c r="F3230" s="182">
        <v>3746943</v>
      </c>
      <c r="G3230" s="182">
        <v>1485942</v>
      </c>
      <c r="H3230" s="182">
        <v>988347</v>
      </c>
      <c r="I3230"/>
      <c r="J3230"/>
      <c r="K3230"/>
      <c r="L3230"/>
      <c r="M3230"/>
      <c r="N3230"/>
    </row>
    <row r="3231" spans="2:14" ht="15" customHeight="1" x14ac:dyDescent="0.25">
      <c r="B3231" s="168">
        <v>2021</v>
      </c>
      <c r="C3231" s="168"/>
      <c r="D3231" s="169">
        <v>23582</v>
      </c>
      <c r="E3231" s="169">
        <v>6088596</v>
      </c>
      <c r="F3231" s="169">
        <v>2663095</v>
      </c>
      <c r="G3231" s="169">
        <v>939333</v>
      </c>
      <c r="H3231" s="169">
        <v>405303</v>
      </c>
      <c r="I3231"/>
      <c r="J3231"/>
      <c r="K3231"/>
      <c r="L3231"/>
      <c r="M3231"/>
      <c r="N3231"/>
    </row>
    <row r="3232" spans="2:14" ht="15" customHeight="1" x14ac:dyDescent="0.25">
      <c r="B3232" s="258" t="s">
        <v>11</v>
      </c>
      <c r="C3232" s="184"/>
      <c r="D3232" s="185"/>
      <c r="E3232" s="184"/>
      <c r="F3232" s="184"/>
      <c r="G3232" s="185"/>
      <c r="H3232" s="184"/>
      <c r="I3232"/>
      <c r="J3232"/>
      <c r="K3232"/>
      <c r="L3232"/>
      <c r="M3232"/>
      <c r="N3232"/>
    </row>
    <row r="3233" spans="2:14" ht="15" customHeight="1" x14ac:dyDescent="0.25">
      <c r="B3233" s="187" t="s">
        <v>151</v>
      </c>
      <c r="C3233" s="187"/>
      <c r="D3233" s="187"/>
      <c r="E3233" s="187"/>
      <c r="F3233" s="187"/>
      <c r="G3233" s="187"/>
      <c r="H3233" s="187"/>
      <c r="I3233"/>
      <c r="J3233"/>
      <c r="K3233"/>
      <c r="L3233"/>
      <c r="M3233"/>
      <c r="N3233"/>
    </row>
    <row r="3234" spans="2:14" ht="15" customHeight="1" x14ac:dyDescent="0.25">
      <c r="B3234" s="181">
        <v>2023</v>
      </c>
      <c r="C3234" s="181"/>
      <c r="D3234" s="182">
        <v>93811</v>
      </c>
      <c r="E3234" s="182">
        <v>9643365</v>
      </c>
      <c r="F3234" s="182">
        <v>4597210</v>
      </c>
      <c r="G3234" s="182">
        <v>2079347</v>
      </c>
      <c r="H3234" s="182">
        <v>1491604</v>
      </c>
      <c r="I3234"/>
      <c r="J3234"/>
      <c r="K3234"/>
      <c r="L3234"/>
      <c r="M3234"/>
      <c r="N3234"/>
    </row>
    <row r="3235" spans="2:14" ht="15" customHeight="1" x14ac:dyDescent="0.25">
      <c r="B3235" s="181">
        <v>2022</v>
      </c>
      <c r="C3235" s="181"/>
      <c r="D3235" s="182">
        <v>86781</v>
      </c>
      <c r="E3235" s="182">
        <v>8910415</v>
      </c>
      <c r="F3235" s="182">
        <v>4184773</v>
      </c>
      <c r="G3235" s="182">
        <v>2044034</v>
      </c>
      <c r="H3235" s="182">
        <v>1589225</v>
      </c>
      <c r="I3235"/>
      <c r="J3235"/>
      <c r="K3235"/>
      <c r="L3235"/>
      <c r="M3235"/>
      <c r="N3235"/>
    </row>
    <row r="3236" spans="2:14" ht="15" customHeight="1" x14ac:dyDescent="0.25">
      <c r="B3236" s="168">
        <v>2021</v>
      </c>
      <c r="C3236" s="168"/>
      <c r="D3236" s="169">
        <v>76661</v>
      </c>
      <c r="E3236" s="169">
        <v>6476222</v>
      </c>
      <c r="F3236" s="169">
        <v>2971404</v>
      </c>
      <c r="G3236" s="169">
        <v>1330888</v>
      </c>
      <c r="H3236" s="169">
        <v>828027</v>
      </c>
      <c r="I3236"/>
      <c r="J3236"/>
      <c r="K3236"/>
      <c r="L3236"/>
      <c r="M3236"/>
      <c r="N3236"/>
    </row>
    <row r="3237" spans="2:14" ht="15" customHeight="1" x14ac:dyDescent="0.25">
      <c r="B3237" s="260" t="s">
        <v>152</v>
      </c>
      <c r="C3237" s="230"/>
      <c r="D3237" s="231"/>
      <c r="E3237" s="230"/>
      <c r="F3237" s="230"/>
      <c r="G3237" s="231"/>
      <c r="H3237" s="230"/>
      <c r="I3237"/>
      <c r="J3237"/>
      <c r="K3237"/>
      <c r="L3237"/>
      <c r="M3237"/>
      <c r="N3237"/>
    </row>
    <row r="3238" spans="2:14" ht="15" customHeight="1" x14ac:dyDescent="0.25">
      <c r="B3238" s="181">
        <v>2023</v>
      </c>
      <c r="C3238" s="181"/>
      <c r="D3238" s="182">
        <v>90787</v>
      </c>
      <c r="E3238" s="182">
        <v>4257319</v>
      </c>
      <c r="F3238" s="182">
        <v>2089116</v>
      </c>
      <c r="G3238" s="182">
        <v>1143282</v>
      </c>
      <c r="H3238" s="182">
        <v>991135</v>
      </c>
      <c r="I3238"/>
      <c r="J3238"/>
      <c r="K3238"/>
      <c r="L3238"/>
      <c r="M3238"/>
      <c r="N3238"/>
    </row>
    <row r="3239" spans="2:14" ht="15" customHeight="1" x14ac:dyDescent="0.25">
      <c r="B3239" s="181">
        <v>2022</v>
      </c>
      <c r="C3239" s="181"/>
      <c r="D3239" s="182">
        <v>83948</v>
      </c>
      <c r="E3239" s="182">
        <v>3923129</v>
      </c>
      <c r="F3239" s="182">
        <v>1920181</v>
      </c>
      <c r="G3239" s="182">
        <v>1101798</v>
      </c>
      <c r="H3239" s="182">
        <v>940014</v>
      </c>
      <c r="I3239"/>
      <c r="J3239"/>
      <c r="K3239"/>
      <c r="L3239"/>
      <c r="M3239"/>
      <c r="N3239"/>
    </row>
    <row r="3240" spans="2:14" ht="15" customHeight="1" x14ac:dyDescent="0.25">
      <c r="B3240" s="168">
        <v>2021</v>
      </c>
      <c r="C3240" s="168"/>
      <c r="D3240" s="169">
        <v>74154</v>
      </c>
      <c r="E3240" s="169">
        <v>3016081</v>
      </c>
      <c r="F3240" s="169">
        <v>1405148</v>
      </c>
      <c r="G3240" s="169">
        <v>739557</v>
      </c>
      <c r="H3240" s="169">
        <v>573525</v>
      </c>
      <c r="I3240"/>
      <c r="J3240"/>
      <c r="K3240"/>
      <c r="L3240"/>
      <c r="M3240"/>
      <c r="N3240"/>
    </row>
    <row r="3241" spans="2:14" ht="15" customHeight="1" x14ac:dyDescent="0.25">
      <c r="B3241" s="260" t="s">
        <v>153</v>
      </c>
      <c r="C3241" s="230"/>
      <c r="D3241" s="231"/>
      <c r="E3241" s="230"/>
      <c r="F3241" s="230"/>
      <c r="G3241" s="231"/>
      <c r="H3241" s="230"/>
      <c r="I3241"/>
      <c r="J3241"/>
      <c r="K3241"/>
      <c r="L3241"/>
      <c r="M3241"/>
      <c r="N3241"/>
    </row>
    <row r="3242" spans="2:14" ht="15" customHeight="1" x14ac:dyDescent="0.25">
      <c r="B3242" s="181">
        <v>2023</v>
      </c>
      <c r="C3242" s="181"/>
      <c r="D3242" s="182">
        <v>2734</v>
      </c>
      <c r="E3242" s="182">
        <v>3411314</v>
      </c>
      <c r="F3242" s="182">
        <v>1545483</v>
      </c>
      <c r="G3242" s="182">
        <v>578619</v>
      </c>
      <c r="H3242" s="182">
        <v>320742</v>
      </c>
      <c r="I3242"/>
      <c r="J3242"/>
      <c r="K3242"/>
      <c r="L3242"/>
      <c r="M3242"/>
      <c r="N3242"/>
    </row>
    <row r="3243" spans="2:14" ht="15" customHeight="1" x14ac:dyDescent="0.25">
      <c r="B3243" s="181">
        <v>2022</v>
      </c>
      <c r="C3243" s="181"/>
      <c r="D3243" s="182">
        <v>2557</v>
      </c>
      <c r="E3243" s="182">
        <v>3148122</v>
      </c>
      <c r="F3243" s="182">
        <v>1389197</v>
      </c>
      <c r="G3243" s="182">
        <v>564887</v>
      </c>
      <c r="H3243" s="182">
        <v>343535</v>
      </c>
      <c r="I3243"/>
      <c r="J3243"/>
      <c r="K3243"/>
      <c r="L3243"/>
      <c r="M3243"/>
      <c r="N3243"/>
    </row>
    <row r="3244" spans="2:14" ht="15" customHeight="1" x14ac:dyDescent="0.25">
      <c r="B3244" s="168">
        <v>2021</v>
      </c>
      <c r="C3244" s="168"/>
      <c r="D3244" s="169">
        <v>2275</v>
      </c>
      <c r="E3244" s="169">
        <v>2241024</v>
      </c>
      <c r="F3244" s="169">
        <v>998171</v>
      </c>
      <c r="G3244" s="169">
        <v>367686</v>
      </c>
      <c r="H3244" s="169">
        <v>140568</v>
      </c>
      <c r="I3244"/>
      <c r="J3244"/>
      <c r="K3244"/>
      <c r="L3244"/>
      <c r="M3244"/>
      <c r="N3244"/>
    </row>
    <row r="3245" spans="2:14" ht="15" customHeight="1" x14ac:dyDescent="0.25">
      <c r="B3245" s="260" t="s">
        <v>154</v>
      </c>
      <c r="C3245" s="230"/>
      <c r="D3245" s="231"/>
      <c r="E3245" s="230"/>
      <c r="F3245" s="230"/>
      <c r="G3245" s="231"/>
      <c r="H3245" s="230"/>
      <c r="I3245"/>
      <c r="J3245"/>
      <c r="K3245"/>
      <c r="L3245"/>
      <c r="M3245"/>
      <c r="N3245"/>
    </row>
    <row r="3246" spans="2:14" ht="15" customHeight="1" x14ac:dyDescent="0.25">
      <c r="B3246" s="181">
        <v>2023</v>
      </c>
      <c r="C3246" s="181"/>
      <c r="D3246" s="182">
        <v>290</v>
      </c>
      <c r="E3246" s="182">
        <v>1974731</v>
      </c>
      <c r="F3246" s="182">
        <v>962611</v>
      </c>
      <c r="G3246" s="182">
        <v>357445</v>
      </c>
      <c r="H3246" s="182">
        <v>179727</v>
      </c>
      <c r="I3246"/>
      <c r="J3246"/>
      <c r="K3246"/>
      <c r="L3246"/>
      <c r="M3246"/>
      <c r="N3246"/>
    </row>
    <row r="3247" spans="2:14" ht="15" customHeight="1" x14ac:dyDescent="0.25">
      <c r="B3247" s="181">
        <v>2022</v>
      </c>
      <c r="C3247" s="181"/>
      <c r="D3247" s="182">
        <v>276</v>
      </c>
      <c r="E3247" s="182">
        <v>1839164</v>
      </c>
      <c r="F3247" s="182">
        <v>875394</v>
      </c>
      <c r="G3247" s="182">
        <v>377349</v>
      </c>
      <c r="H3247" s="182">
        <v>305675</v>
      </c>
      <c r="I3247"/>
      <c r="J3247"/>
      <c r="K3247"/>
      <c r="L3247"/>
      <c r="M3247"/>
      <c r="N3247"/>
    </row>
    <row r="3248" spans="2:14" ht="15" customHeight="1" x14ac:dyDescent="0.25">
      <c r="B3248" s="181">
        <v>2021</v>
      </c>
      <c r="C3248" s="181"/>
      <c r="D3248" s="182">
        <v>232</v>
      </c>
      <c r="E3248" s="182">
        <v>1219117</v>
      </c>
      <c r="F3248" s="182">
        <v>568084</v>
      </c>
      <c r="G3248" s="182">
        <v>223645</v>
      </c>
      <c r="H3248" s="182">
        <v>113934</v>
      </c>
      <c r="I3248"/>
      <c r="J3248"/>
      <c r="K3248"/>
      <c r="L3248"/>
      <c r="M3248"/>
      <c r="N3248"/>
    </row>
    <row r="3249" spans="2:14" ht="15" customHeight="1" x14ac:dyDescent="0.25">
      <c r="B3249" s="187" t="s">
        <v>155</v>
      </c>
      <c r="C3249" s="187"/>
      <c r="D3249" s="187"/>
      <c r="E3249" s="187"/>
      <c r="F3249" s="187"/>
      <c r="G3249" s="187"/>
      <c r="H3249" s="187"/>
      <c r="I3249"/>
      <c r="J3249"/>
      <c r="K3249"/>
      <c r="L3249"/>
      <c r="M3249"/>
      <c r="N3249"/>
    </row>
    <row r="3250" spans="2:14" ht="15" customHeight="1" x14ac:dyDescent="0.25">
      <c r="B3250" s="181">
        <v>2023</v>
      </c>
      <c r="C3250" s="181"/>
      <c r="D3250" s="182">
        <v>27</v>
      </c>
      <c r="E3250" s="182">
        <v>929340</v>
      </c>
      <c r="F3250" s="182">
        <v>462037</v>
      </c>
      <c r="G3250" s="182">
        <v>151042</v>
      </c>
      <c r="H3250" s="182">
        <v>68848</v>
      </c>
      <c r="I3250"/>
      <c r="J3250"/>
      <c r="K3250"/>
      <c r="L3250"/>
      <c r="M3250"/>
      <c r="N3250"/>
    </row>
    <row r="3251" spans="2:14" ht="15" customHeight="1" x14ac:dyDescent="0.25">
      <c r="B3251" s="181">
        <v>2022</v>
      </c>
      <c r="C3251" s="181"/>
      <c r="D3251" s="182">
        <v>22</v>
      </c>
      <c r="E3251" s="182">
        <v>681495</v>
      </c>
      <c r="F3251" s="182">
        <v>359839</v>
      </c>
      <c r="G3251" s="182">
        <v>122518</v>
      </c>
      <c r="H3251" s="182">
        <v>56139</v>
      </c>
      <c r="I3251"/>
      <c r="J3251"/>
      <c r="K3251"/>
      <c r="L3251"/>
      <c r="M3251"/>
      <c r="N3251"/>
    </row>
    <row r="3252" spans="2:14" ht="15" customHeight="1" x14ac:dyDescent="0.25">
      <c r="B3252" s="168">
        <v>2021</v>
      </c>
      <c r="C3252" s="168"/>
      <c r="D3252" s="169">
        <v>19</v>
      </c>
      <c r="E3252" s="169">
        <v>470291</v>
      </c>
      <c r="F3252" s="169">
        <v>237071</v>
      </c>
      <c r="G3252" s="169">
        <v>72320</v>
      </c>
      <c r="H3252" s="169">
        <v>21079</v>
      </c>
      <c r="I3252"/>
      <c r="J3252"/>
      <c r="K3252"/>
      <c r="L3252"/>
      <c r="M3252"/>
      <c r="N3252"/>
    </row>
    <row r="3253" spans="2:14" ht="15" customHeight="1" x14ac:dyDescent="0.25">
      <c r="B3253" s="258" t="s">
        <v>545</v>
      </c>
      <c r="C3253" s="184"/>
      <c r="D3253" s="185"/>
      <c r="E3253" s="184"/>
      <c r="F3253" s="184"/>
      <c r="G3253" s="185"/>
      <c r="H3253" s="184"/>
      <c r="I3253"/>
      <c r="J3253"/>
      <c r="K3253"/>
      <c r="L3253"/>
      <c r="M3253"/>
      <c r="N3253"/>
    </row>
    <row r="3254" spans="2:14" ht="15" customHeight="1" x14ac:dyDescent="0.25">
      <c r="B3254" s="187" t="s">
        <v>494</v>
      </c>
      <c r="C3254" s="187"/>
      <c r="D3254" s="187"/>
      <c r="E3254" s="187"/>
      <c r="F3254" s="187"/>
      <c r="G3254" s="187"/>
      <c r="H3254" s="187"/>
      <c r="I3254"/>
      <c r="J3254"/>
      <c r="K3254"/>
      <c r="L3254"/>
      <c r="M3254"/>
      <c r="N3254"/>
    </row>
    <row r="3255" spans="2:14" ht="15" customHeight="1" x14ac:dyDescent="0.25">
      <c r="B3255" s="181">
        <v>2023</v>
      </c>
      <c r="C3255" s="181"/>
      <c r="D3255" s="182">
        <v>31396</v>
      </c>
      <c r="E3255" s="182">
        <v>4833785</v>
      </c>
      <c r="F3255" s="182">
        <v>1886951</v>
      </c>
      <c r="G3255" s="182">
        <v>953238</v>
      </c>
      <c r="H3255" s="182">
        <v>626433</v>
      </c>
      <c r="I3255"/>
      <c r="J3255"/>
      <c r="K3255"/>
      <c r="L3255"/>
      <c r="M3255"/>
      <c r="N3255"/>
    </row>
    <row r="3256" spans="2:14" ht="15" customHeight="1" x14ac:dyDescent="0.25">
      <c r="B3256" s="181">
        <v>2022</v>
      </c>
      <c r="C3256" s="181"/>
      <c r="D3256" s="182">
        <v>30393</v>
      </c>
      <c r="E3256" s="182">
        <v>4289065</v>
      </c>
      <c r="F3256" s="182">
        <v>1649251</v>
      </c>
      <c r="G3256" s="182">
        <v>845818</v>
      </c>
      <c r="H3256" s="182">
        <v>551424</v>
      </c>
      <c r="I3256"/>
      <c r="J3256"/>
      <c r="K3256"/>
      <c r="L3256"/>
      <c r="M3256"/>
      <c r="N3256"/>
    </row>
    <row r="3257" spans="2:14" ht="15" customHeight="1" x14ac:dyDescent="0.25">
      <c r="B3257" s="168">
        <v>2021</v>
      </c>
      <c r="C3257" s="168"/>
      <c r="D3257" s="169">
        <v>28990</v>
      </c>
      <c r="E3257" s="169">
        <v>3453090</v>
      </c>
      <c r="F3257" s="169">
        <v>1342957</v>
      </c>
      <c r="G3257" s="169">
        <v>716771</v>
      </c>
      <c r="H3257" s="169">
        <v>437342</v>
      </c>
      <c r="I3257"/>
      <c r="J3257"/>
      <c r="K3257"/>
      <c r="L3257"/>
      <c r="M3257"/>
      <c r="N3257"/>
    </row>
    <row r="3258" spans="2:14" ht="15" customHeight="1" x14ac:dyDescent="0.25">
      <c r="B3258" s="258" t="s">
        <v>35</v>
      </c>
      <c r="C3258" s="184"/>
      <c r="D3258" s="185"/>
      <c r="E3258" s="184"/>
      <c r="F3258" s="184"/>
      <c r="G3258" s="185"/>
      <c r="H3258" s="184"/>
      <c r="I3258"/>
      <c r="J3258"/>
      <c r="K3258"/>
      <c r="L3258"/>
      <c r="M3258"/>
      <c r="N3258"/>
    </row>
    <row r="3259" spans="2:14" ht="15" customHeight="1" x14ac:dyDescent="0.25">
      <c r="B3259" s="187" t="s">
        <v>495</v>
      </c>
      <c r="C3259" s="187"/>
      <c r="D3259" s="187"/>
      <c r="E3259" s="187"/>
      <c r="F3259" s="187"/>
      <c r="G3259" s="187"/>
      <c r="H3259" s="187"/>
      <c r="I3259"/>
      <c r="J3259"/>
      <c r="K3259"/>
      <c r="L3259"/>
      <c r="M3259"/>
      <c r="N3259"/>
    </row>
    <row r="3260" spans="2:14" ht="15" customHeight="1" x14ac:dyDescent="0.25">
      <c r="B3260" s="181">
        <v>2023</v>
      </c>
      <c r="C3260" s="181"/>
      <c r="D3260" s="182">
        <v>24610</v>
      </c>
      <c r="E3260" s="182">
        <v>624421</v>
      </c>
      <c r="F3260" s="182">
        <v>308174</v>
      </c>
      <c r="G3260" s="182">
        <v>332274</v>
      </c>
      <c r="H3260" s="182">
        <v>309680</v>
      </c>
      <c r="I3260"/>
      <c r="J3260"/>
      <c r="K3260"/>
      <c r="L3260"/>
      <c r="M3260"/>
      <c r="N3260"/>
    </row>
    <row r="3261" spans="2:14" ht="15" customHeight="1" x14ac:dyDescent="0.25">
      <c r="B3261" s="181">
        <v>2022</v>
      </c>
      <c r="C3261" s="181"/>
      <c r="D3261" s="182">
        <v>23860</v>
      </c>
      <c r="E3261" s="182">
        <v>572168</v>
      </c>
      <c r="F3261" s="182">
        <v>268205</v>
      </c>
      <c r="G3261" s="182">
        <v>303439</v>
      </c>
      <c r="H3261" s="182">
        <v>283714</v>
      </c>
      <c r="I3261"/>
      <c r="J3261"/>
      <c r="K3261"/>
      <c r="L3261"/>
      <c r="M3261"/>
      <c r="N3261"/>
    </row>
    <row r="3262" spans="2:14" ht="15" customHeight="1" x14ac:dyDescent="0.25">
      <c r="B3262" s="168">
        <v>2021</v>
      </c>
      <c r="C3262" s="168"/>
      <c r="D3262" s="169">
        <v>22835</v>
      </c>
      <c r="E3262" s="169">
        <v>469176</v>
      </c>
      <c r="F3262" s="169">
        <v>217789</v>
      </c>
      <c r="G3262" s="169">
        <v>267503</v>
      </c>
      <c r="H3262" s="169">
        <v>248708</v>
      </c>
      <c r="I3262"/>
      <c r="J3262"/>
      <c r="K3262"/>
      <c r="L3262"/>
      <c r="M3262"/>
      <c r="N3262"/>
    </row>
    <row r="3263" spans="2:14" ht="15" customHeight="1" x14ac:dyDescent="0.25">
      <c r="B3263" s="187" t="s">
        <v>496</v>
      </c>
      <c r="C3263" s="187"/>
      <c r="D3263" s="187"/>
      <c r="E3263" s="187"/>
      <c r="F3263" s="187"/>
      <c r="G3263" s="187"/>
      <c r="H3263" s="187"/>
      <c r="I3263"/>
      <c r="J3263"/>
      <c r="K3263"/>
      <c r="L3263"/>
      <c r="M3263"/>
      <c r="N3263"/>
    </row>
    <row r="3264" spans="2:14" ht="15" customHeight="1" x14ac:dyDescent="0.25">
      <c r="B3264" s="181">
        <v>2023</v>
      </c>
      <c r="C3264" s="181"/>
      <c r="D3264" s="182">
        <v>6786</v>
      </c>
      <c r="E3264" s="182">
        <v>4209364</v>
      </c>
      <c r="F3264" s="182">
        <v>1578777</v>
      </c>
      <c r="G3264" s="182">
        <v>620964</v>
      </c>
      <c r="H3264" s="182">
        <v>316753</v>
      </c>
      <c r="I3264"/>
      <c r="J3264"/>
      <c r="K3264"/>
      <c r="L3264"/>
      <c r="M3264"/>
      <c r="N3264"/>
    </row>
    <row r="3265" spans="2:14" ht="15" customHeight="1" x14ac:dyDescent="0.25">
      <c r="B3265" s="181">
        <v>2022</v>
      </c>
      <c r="C3265" s="181"/>
      <c r="D3265" s="182">
        <v>6533</v>
      </c>
      <c r="E3265" s="182">
        <v>3716897</v>
      </c>
      <c r="F3265" s="182">
        <v>1381046</v>
      </c>
      <c r="G3265" s="182">
        <v>542379</v>
      </c>
      <c r="H3265" s="182">
        <v>267710</v>
      </c>
      <c r="I3265"/>
      <c r="J3265"/>
      <c r="K3265"/>
      <c r="L3265"/>
      <c r="M3265"/>
      <c r="N3265"/>
    </row>
    <row r="3266" spans="2:14" ht="15" customHeight="1" x14ac:dyDescent="0.25">
      <c r="B3266" s="168">
        <v>2021</v>
      </c>
      <c r="C3266" s="168"/>
      <c r="D3266" s="169">
        <v>6155</v>
      </c>
      <c r="E3266" s="169">
        <v>2983914</v>
      </c>
      <c r="F3266" s="169">
        <v>1125168</v>
      </c>
      <c r="G3266" s="169">
        <v>449268</v>
      </c>
      <c r="H3266" s="169">
        <v>188633</v>
      </c>
      <c r="I3266"/>
      <c r="J3266"/>
      <c r="K3266"/>
      <c r="L3266"/>
      <c r="M3266"/>
      <c r="N3266"/>
    </row>
    <row r="3267" spans="2:14" ht="15" customHeight="1" x14ac:dyDescent="0.25">
      <c r="B3267" s="258" t="s">
        <v>11</v>
      </c>
      <c r="C3267" s="184"/>
      <c r="D3267" s="185"/>
      <c r="E3267" s="184"/>
      <c r="F3267" s="184"/>
      <c r="G3267" s="185"/>
      <c r="H3267" s="184"/>
      <c r="I3267"/>
      <c r="J3267"/>
      <c r="K3267"/>
      <c r="L3267"/>
      <c r="M3267"/>
      <c r="N3267"/>
    </row>
    <row r="3268" spans="2:14" ht="15" customHeight="1" x14ac:dyDescent="0.25">
      <c r="B3268" s="187" t="s">
        <v>497</v>
      </c>
      <c r="C3268" s="187"/>
      <c r="D3268" s="187"/>
      <c r="E3268" s="187"/>
      <c r="F3268" s="187"/>
      <c r="G3268" s="187"/>
      <c r="H3268" s="187"/>
      <c r="I3268"/>
      <c r="J3268"/>
      <c r="K3268"/>
      <c r="L3268"/>
      <c r="M3268"/>
      <c r="N3268"/>
    </row>
    <row r="3269" spans="2:14" ht="15" customHeight="1" x14ac:dyDescent="0.25">
      <c r="B3269" s="181">
        <v>2023</v>
      </c>
      <c r="C3269" s="181"/>
      <c r="D3269" s="182">
        <v>31374</v>
      </c>
      <c r="E3269" s="182">
        <v>3368276</v>
      </c>
      <c r="F3269" s="182">
        <v>1510593</v>
      </c>
      <c r="G3269" s="182">
        <v>807912</v>
      </c>
      <c r="H3269" s="182">
        <v>588668</v>
      </c>
      <c r="I3269"/>
      <c r="J3269"/>
      <c r="K3269"/>
      <c r="L3269"/>
      <c r="M3269"/>
      <c r="N3269"/>
    </row>
    <row r="3270" spans="2:14" ht="15" customHeight="1" x14ac:dyDescent="0.25">
      <c r="B3270" s="181">
        <v>2022</v>
      </c>
      <c r="C3270" s="181"/>
      <c r="D3270" s="182">
        <v>30370</v>
      </c>
      <c r="E3270" s="182">
        <v>2964041</v>
      </c>
      <c r="F3270" s="182">
        <v>1308663</v>
      </c>
      <c r="G3270" s="182">
        <v>720523</v>
      </c>
      <c r="H3270" s="182">
        <v>507646</v>
      </c>
      <c r="I3270"/>
      <c r="J3270"/>
      <c r="K3270"/>
      <c r="L3270"/>
      <c r="M3270"/>
      <c r="N3270"/>
    </row>
    <row r="3271" spans="2:14" ht="15" customHeight="1" x14ac:dyDescent="0.25">
      <c r="B3271" s="168">
        <v>2021</v>
      </c>
      <c r="C3271" s="168"/>
      <c r="D3271" s="169">
        <v>28973</v>
      </c>
      <c r="E3271" s="169">
        <v>2578452</v>
      </c>
      <c r="F3271" s="169">
        <v>1098990</v>
      </c>
      <c r="G3271" s="169">
        <v>626103</v>
      </c>
      <c r="H3271" s="169">
        <v>433469</v>
      </c>
      <c r="I3271"/>
      <c r="J3271"/>
      <c r="K3271"/>
      <c r="L3271"/>
      <c r="M3271"/>
      <c r="N3271"/>
    </row>
    <row r="3272" spans="2:14" ht="15" customHeight="1" x14ac:dyDescent="0.25">
      <c r="B3272" s="260" t="s">
        <v>498</v>
      </c>
      <c r="C3272" s="230"/>
      <c r="D3272" s="231"/>
      <c r="E3272" s="230"/>
      <c r="F3272" s="230"/>
      <c r="G3272" s="231"/>
      <c r="H3272" s="230"/>
      <c r="I3272"/>
      <c r="J3272"/>
      <c r="K3272"/>
      <c r="L3272"/>
      <c r="M3272"/>
      <c r="N3272"/>
    </row>
    <row r="3273" spans="2:14" ht="15" customHeight="1" x14ac:dyDescent="0.25">
      <c r="B3273" s="181">
        <v>2023</v>
      </c>
      <c r="C3273" s="181"/>
      <c r="D3273" s="182">
        <v>30227</v>
      </c>
      <c r="E3273" s="182">
        <v>1300055</v>
      </c>
      <c r="F3273" s="182">
        <v>600698</v>
      </c>
      <c r="G3273" s="182">
        <v>454253</v>
      </c>
      <c r="H3273" s="182">
        <v>398311</v>
      </c>
      <c r="I3273"/>
      <c r="J3273"/>
      <c r="K3273"/>
      <c r="L3273"/>
      <c r="M3273"/>
      <c r="N3273"/>
    </row>
    <row r="3274" spans="2:14" ht="15" customHeight="1" x14ac:dyDescent="0.25">
      <c r="B3274" s="181">
        <v>2022</v>
      </c>
      <c r="C3274" s="181"/>
      <c r="D3274" s="182">
        <v>29307</v>
      </c>
      <c r="E3274" s="182">
        <v>1183264</v>
      </c>
      <c r="F3274" s="182">
        <v>528468</v>
      </c>
      <c r="G3274" s="182">
        <v>415826</v>
      </c>
      <c r="H3274" s="182">
        <v>354593</v>
      </c>
      <c r="I3274"/>
      <c r="J3274"/>
      <c r="K3274"/>
      <c r="L3274"/>
      <c r="M3274"/>
      <c r="N3274"/>
    </row>
    <row r="3275" spans="2:14" ht="15" customHeight="1" x14ac:dyDescent="0.25">
      <c r="B3275" s="168">
        <v>2021</v>
      </c>
      <c r="C3275" s="168"/>
      <c r="D3275" s="169">
        <v>27938</v>
      </c>
      <c r="E3275" s="169">
        <v>960219</v>
      </c>
      <c r="F3275" s="169">
        <v>425178</v>
      </c>
      <c r="G3275" s="169">
        <v>359737</v>
      </c>
      <c r="H3275" s="169">
        <v>309685</v>
      </c>
      <c r="I3275"/>
      <c r="J3275"/>
      <c r="K3275"/>
      <c r="L3275"/>
      <c r="M3275"/>
      <c r="N3275"/>
    </row>
    <row r="3276" spans="2:14" ht="15" customHeight="1" x14ac:dyDescent="0.25">
      <c r="B3276" s="260" t="s">
        <v>499</v>
      </c>
      <c r="C3276" s="230"/>
      <c r="D3276" s="231"/>
      <c r="E3276" s="230"/>
      <c r="F3276" s="230"/>
      <c r="G3276" s="231"/>
      <c r="H3276" s="230"/>
      <c r="I3276"/>
      <c r="J3276"/>
      <c r="K3276"/>
      <c r="L3276"/>
      <c r="M3276"/>
      <c r="N3276"/>
    </row>
    <row r="3277" spans="2:14" ht="15" customHeight="1" x14ac:dyDescent="0.25">
      <c r="B3277" s="181">
        <v>2023</v>
      </c>
      <c r="C3277" s="181"/>
      <c r="D3277" s="182">
        <v>1029</v>
      </c>
      <c r="E3277" s="182">
        <v>1069018</v>
      </c>
      <c r="F3277" s="182">
        <v>503325</v>
      </c>
      <c r="G3277" s="182">
        <v>178351</v>
      </c>
      <c r="H3277" s="182">
        <v>109811</v>
      </c>
      <c r="I3277"/>
      <c r="J3277"/>
      <c r="K3277"/>
      <c r="L3277"/>
      <c r="M3277"/>
      <c r="N3277"/>
    </row>
    <row r="3278" spans="2:14" ht="15" customHeight="1" x14ac:dyDescent="0.25">
      <c r="B3278" s="181">
        <v>2022</v>
      </c>
      <c r="C3278" s="181"/>
      <c r="D3278" s="182">
        <v>948</v>
      </c>
      <c r="E3278" s="182">
        <v>924504</v>
      </c>
      <c r="F3278" s="182">
        <v>427480</v>
      </c>
      <c r="G3278" s="182">
        <v>148095</v>
      </c>
      <c r="H3278" s="182">
        <v>78173</v>
      </c>
      <c r="I3278"/>
      <c r="J3278"/>
      <c r="K3278"/>
      <c r="L3278"/>
      <c r="M3278"/>
      <c r="N3278"/>
    </row>
    <row r="3279" spans="2:14" ht="15" customHeight="1" x14ac:dyDescent="0.25">
      <c r="B3279" s="168">
        <v>2021</v>
      </c>
      <c r="C3279" s="168"/>
      <c r="D3279" s="169">
        <v>917</v>
      </c>
      <c r="E3279" s="169">
        <v>791610</v>
      </c>
      <c r="F3279" s="169">
        <v>365921</v>
      </c>
      <c r="G3279" s="169">
        <v>140848</v>
      </c>
      <c r="H3279" s="169">
        <v>82871</v>
      </c>
      <c r="I3279"/>
      <c r="J3279"/>
      <c r="K3279"/>
      <c r="L3279"/>
      <c r="M3279"/>
      <c r="N3279"/>
    </row>
    <row r="3280" spans="2:14" ht="15" customHeight="1" x14ac:dyDescent="0.25">
      <c r="B3280" s="260" t="s">
        <v>500</v>
      </c>
      <c r="C3280" s="230"/>
      <c r="D3280" s="231"/>
      <c r="E3280" s="230"/>
      <c r="F3280" s="230"/>
      <c r="G3280" s="231"/>
      <c r="H3280" s="230"/>
      <c r="I3280"/>
      <c r="J3280"/>
      <c r="K3280"/>
      <c r="L3280"/>
      <c r="M3280"/>
      <c r="N3280"/>
    </row>
    <row r="3281" spans="2:14" ht="15" customHeight="1" x14ac:dyDescent="0.25">
      <c r="B3281" s="181">
        <v>2023</v>
      </c>
      <c r="C3281" s="181"/>
      <c r="D3281" s="182">
        <v>118</v>
      </c>
      <c r="E3281" s="182">
        <v>999203</v>
      </c>
      <c r="F3281" s="182">
        <v>406569</v>
      </c>
      <c r="G3281" s="182">
        <v>175308</v>
      </c>
      <c r="H3281" s="182">
        <v>80546</v>
      </c>
      <c r="I3281"/>
      <c r="J3281"/>
      <c r="K3281"/>
      <c r="L3281"/>
      <c r="M3281"/>
      <c r="N3281"/>
    </row>
    <row r="3282" spans="2:14" ht="15" customHeight="1" x14ac:dyDescent="0.25">
      <c r="B3282" s="181">
        <v>2022</v>
      </c>
      <c r="C3282" s="181"/>
      <c r="D3282" s="182">
        <v>115</v>
      </c>
      <c r="E3282" s="182">
        <v>856273</v>
      </c>
      <c r="F3282" s="182">
        <v>352715</v>
      </c>
      <c r="G3282" s="182">
        <v>156601</v>
      </c>
      <c r="H3282" s="182">
        <v>74880</v>
      </c>
      <c r="I3282"/>
      <c r="J3282"/>
      <c r="K3282"/>
      <c r="L3282"/>
      <c r="M3282"/>
      <c r="N3282"/>
    </row>
    <row r="3283" spans="2:14" ht="15" customHeight="1" x14ac:dyDescent="0.25">
      <c r="B3283" s="181">
        <v>2021</v>
      </c>
      <c r="C3283" s="181"/>
      <c r="D3283" s="182">
        <v>118</v>
      </c>
      <c r="E3283" s="182">
        <v>826623</v>
      </c>
      <c r="F3283" s="182">
        <v>307891</v>
      </c>
      <c r="G3283" s="182">
        <v>125518</v>
      </c>
      <c r="H3283" s="182">
        <v>40913</v>
      </c>
      <c r="I3283"/>
      <c r="J3283"/>
      <c r="K3283"/>
      <c r="L3283"/>
      <c r="M3283"/>
      <c r="N3283"/>
    </row>
    <row r="3284" spans="2:14" ht="15" customHeight="1" x14ac:dyDescent="0.25">
      <c r="B3284" s="187" t="s">
        <v>501</v>
      </c>
      <c r="C3284" s="187"/>
      <c r="D3284" s="187"/>
      <c r="E3284" s="187"/>
      <c r="F3284" s="187"/>
      <c r="G3284" s="187"/>
      <c r="H3284" s="187"/>
      <c r="I3284"/>
      <c r="J3284"/>
      <c r="K3284"/>
      <c r="L3284"/>
      <c r="M3284"/>
      <c r="N3284"/>
    </row>
    <row r="3285" spans="2:14" ht="15" customHeight="1" x14ac:dyDescent="0.25">
      <c r="B3285" s="181">
        <v>2023</v>
      </c>
      <c r="C3285" s="181"/>
      <c r="D3285" s="182">
        <v>22</v>
      </c>
      <c r="E3285" s="182">
        <v>1465509</v>
      </c>
      <c r="F3285" s="182">
        <v>376358</v>
      </c>
      <c r="G3285" s="182">
        <v>145326</v>
      </c>
      <c r="H3285" s="182">
        <v>37765</v>
      </c>
      <c r="I3285"/>
      <c r="J3285"/>
      <c r="K3285"/>
      <c r="L3285"/>
      <c r="M3285"/>
      <c r="N3285"/>
    </row>
    <row r="3286" spans="2:14" ht="15" customHeight="1" x14ac:dyDescent="0.25">
      <c r="B3286" s="181">
        <v>2022</v>
      </c>
      <c r="C3286" s="181"/>
      <c r="D3286" s="182">
        <v>23</v>
      </c>
      <c r="E3286" s="182">
        <v>1325024</v>
      </c>
      <c r="F3286" s="182">
        <v>340588</v>
      </c>
      <c r="G3286" s="182">
        <v>125296</v>
      </c>
      <c r="H3286" s="182">
        <v>43778</v>
      </c>
      <c r="I3286"/>
      <c r="J3286"/>
      <c r="K3286"/>
      <c r="L3286"/>
      <c r="M3286"/>
      <c r="N3286"/>
    </row>
    <row r="3287" spans="2:14" ht="15" customHeight="1" x14ac:dyDescent="0.25">
      <c r="B3287" s="168">
        <v>2021</v>
      </c>
      <c r="C3287" s="168"/>
      <c r="D3287" s="169">
        <v>17</v>
      </c>
      <c r="E3287" s="169">
        <v>874638</v>
      </c>
      <c r="F3287" s="169">
        <v>243967</v>
      </c>
      <c r="G3287" s="169">
        <v>90668</v>
      </c>
      <c r="H3287" s="169">
        <v>3872</v>
      </c>
      <c r="I3287"/>
      <c r="J3287"/>
      <c r="K3287"/>
      <c r="L3287"/>
      <c r="M3287"/>
      <c r="N3287"/>
    </row>
    <row r="3288" spans="2:14" ht="15" customHeight="1" x14ac:dyDescent="0.25">
      <c r="B3288" s="258" t="s">
        <v>544</v>
      </c>
      <c r="C3288" s="184"/>
      <c r="D3288" s="185"/>
      <c r="E3288" s="184"/>
      <c r="F3288" s="184"/>
      <c r="G3288" s="185"/>
      <c r="H3288" s="184"/>
      <c r="I3288"/>
      <c r="J3288"/>
      <c r="K3288"/>
      <c r="L3288"/>
      <c r="M3288"/>
      <c r="N3288"/>
    </row>
    <row r="3289" spans="2:14" ht="15" customHeight="1" x14ac:dyDescent="0.25">
      <c r="B3289" s="187" t="s">
        <v>536</v>
      </c>
      <c r="C3289" s="187"/>
      <c r="D3289" s="187"/>
      <c r="E3289" s="187"/>
      <c r="F3289" s="187"/>
      <c r="G3289" s="187"/>
      <c r="H3289" s="187"/>
      <c r="I3289"/>
      <c r="J3289"/>
      <c r="K3289"/>
      <c r="L3289"/>
      <c r="M3289"/>
      <c r="N3289"/>
    </row>
    <row r="3290" spans="2:14" ht="15" customHeight="1" x14ac:dyDescent="0.25">
      <c r="B3290" s="181">
        <v>2023</v>
      </c>
      <c r="C3290" s="181"/>
      <c r="D3290" s="182">
        <v>33694</v>
      </c>
      <c r="E3290" s="182">
        <v>6808202</v>
      </c>
      <c r="F3290" s="182">
        <v>2985721</v>
      </c>
      <c r="G3290" s="182">
        <v>1496136</v>
      </c>
      <c r="H3290" s="182">
        <v>1544841</v>
      </c>
      <c r="I3290"/>
      <c r="J3290"/>
      <c r="K3290"/>
      <c r="L3290"/>
      <c r="M3290"/>
      <c r="N3290"/>
    </row>
    <row r="3291" spans="2:14" ht="15" customHeight="1" x14ac:dyDescent="0.25">
      <c r="B3291" s="181">
        <v>2022</v>
      </c>
      <c r="C3291" s="181"/>
      <c r="D3291" s="182">
        <v>31982</v>
      </c>
      <c r="E3291" s="182">
        <v>6008018</v>
      </c>
      <c r="F3291" s="182">
        <v>2629448</v>
      </c>
      <c r="G3291" s="182">
        <v>1350217</v>
      </c>
      <c r="H3291" s="182">
        <v>1297142</v>
      </c>
      <c r="I3291"/>
      <c r="J3291"/>
      <c r="K3291"/>
      <c r="L3291"/>
      <c r="M3291"/>
      <c r="N3291"/>
    </row>
    <row r="3292" spans="2:14" ht="15" customHeight="1" x14ac:dyDescent="0.25">
      <c r="B3292" s="168">
        <v>2021</v>
      </c>
      <c r="C3292" s="168"/>
      <c r="D3292" s="169">
        <v>29714</v>
      </c>
      <c r="E3292" s="169">
        <v>4487762</v>
      </c>
      <c r="F3292" s="169">
        <v>1926355</v>
      </c>
      <c r="G3292" s="169">
        <v>928718</v>
      </c>
      <c r="H3292" s="169">
        <v>1031926</v>
      </c>
      <c r="I3292"/>
      <c r="J3292"/>
      <c r="K3292"/>
      <c r="L3292"/>
      <c r="M3292"/>
      <c r="N3292"/>
    </row>
    <row r="3293" spans="2:14" ht="15" customHeight="1" x14ac:dyDescent="0.25">
      <c r="B3293" s="258" t="s">
        <v>35</v>
      </c>
      <c r="C3293" s="184"/>
      <c r="D3293" s="185"/>
      <c r="E3293" s="184"/>
      <c r="F3293" s="184"/>
      <c r="G3293" s="185"/>
      <c r="H3293" s="184"/>
      <c r="I3293"/>
      <c r="J3293"/>
      <c r="K3293"/>
      <c r="L3293"/>
      <c r="M3293"/>
      <c r="N3293"/>
    </row>
    <row r="3294" spans="2:14" ht="15" customHeight="1" x14ac:dyDescent="0.25">
      <c r="B3294" s="187" t="s">
        <v>537</v>
      </c>
      <c r="C3294" s="187"/>
      <c r="D3294" s="187"/>
      <c r="E3294" s="187"/>
      <c r="F3294" s="187"/>
      <c r="G3294" s="187"/>
      <c r="H3294" s="187"/>
      <c r="I3294"/>
      <c r="J3294"/>
      <c r="K3294"/>
      <c r="L3294"/>
      <c r="M3294"/>
      <c r="N3294"/>
    </row>
    <row r="3295" spans="2:14" ht="15" customHeight="1" x14ac:dyDescent="0.25">
      <c r="B3295" s="181">
        <v>2023</v>
      </c>
      <c r="C3295" s="181"/>
      <c r="D3295" s="182">
        <v>21847</v>
      </c>
      <c r="E3295" s="182">
        <v>283970</v>
      </c>
      <c r="F3295" s="182">
        <v>203555</v>
      </c>
      <c r="G3295" s="182">
        <v>186666</v>
      </c>
      <c r="H3295" s="182">
        <v>182742</v>
      </c>
      <c r="I3295"/>
      <c r="J3295"/>
      <c r="K3295"/>
      <c r="L3295"/>
      <c r="M3295"/>
      <c r="N3295"/>
    </row>
    <row r="3296" spans="2:14" ht="15" customHeight="1" x14ac:dyDescent="0.25">
      <c r="B3296" s="181">
        <v>2022</v>
      </c>
      <c r="C3296" s="181"/>
      <c r="D3296" s="182">
        <v>20848</v>
      </c>
      <c r="E3296" s="182">
        <v>239875</v>
      </c>
      <c r="F3296" s="182">
        <v>167135</v>
      </c>
      <c r="G3296" s="182">
        <v>156978</v>
      </c>
      <c r="H3296" s="182">
        <v>153030</v>
      </c>
      <c r="I3296"/>
      <c r="J3296"/>
      <c r="K3296"/>
      <c r="L3296"/>
      <c r="M3296"/>
      <c r="N3296"/>
    </row>
    <row r="3297" spans="2:14" ht="15" customHeight="1" x14ac:dyDescent="0.25">
      <c r="B3297" s="168">
        <v>2021</v>
      </c>
      <c r="C3297" s="168"/>
      <c r="D3297" s="169">
        <v>19223</v>
      </c>
      <c r="E3297" s="169">
        <v>181576</v>
      </c>
      <c r="F3297" s="169">
        <v>123582</v>
      </c>
      <c r="G3297" s="169">
        <v>118423</v>
      </c>
      <c r="H3297" s="169">
        <v>115003</v>
      </c>
      <c r="I3297"/>
      <c r="J3297"/>
      <c r="K3297"/>
      <c r="L3297"/>
      <c r="M3297"/>
      <c r="N3297"/>
    </row>
    <row r="3298" spans="2:14" ht="15" customHeight="1" x14ac:dyDescent="0.25">
      <c r="B3298" s="187" t="s">
        <v>538</v>
      </c>
      <c r="C3298" s="187"/>
      <c r="D3298" s="187"/>
      <c r="E3298" s="187"/>
      <c r="F3298" s="187"/>
      <c r="G3298" s="187"/>
      <c r="H3298" s="187"/>
      <c r="I3298"/>
      <c r="J3298"/>
      <c r="K3298"/>
      <c r="L3298"/>
      <c r="M3298"/>
      <c r="N3298"/>
    </row>
    <row r="3299" spans="2:14" ht="15" customHeight="1" x14ac:dyDescent="0.25">
      <c r="B3299" s="181">
        <v>2023</v>
      </c>
      <c r="C3299" s="181"/>
      <c r="D3299" s="182">
        <v>11847</v>
      </c>
      <c r="E3299" s="182">
        <v>6524232</v>
      </c>
      <c r="F3299" s="182">
        <v>2782165</v>
      </c>
      <c r="G3299" s="182">
        <v>1309469</v>
      </c>
      <c r="H3299" s="182">
        <v>1362100</v>
      </c>
      <c r="I3299"/>
      <c r="J3299"/>
      <c r="K3299"/>
      <c r="L3299"/>
      <c r="M3299"/>
      <c r="N3299"/>
    </row>
    <row r="3300" spans="2:14" ht="15" customHeight="1" x14ac:dyDescent="0.25">
      <c r="B3300" s="181">
        <v>2022</v>
      </c>
      <c r="C3300" s="181"/>
      <c r="D3300" s="182">
        <v>11134</v>
      </c>
      <c r="E3300" s="182">
        <v>5768142</v>
      </c>
      <c r="F3300" s="182">
        <v>2462313</v>
      </c>
      <c r="G3300" s="182">
        <v>1193240</v>
      </c>
      <c r="H3300" s="182">
        <v>1144112</v>
      </c>
      <c r="I3300"/>
      <c r="J3300"/>
      <c r="K3300"/>
      <c r="L3300"/>
      <c r="M3300"/>
      <c r="N3300"/>
    </row>
    <row r="3301" spans="2:14" ht="15" customHeight="1" x14ac:dyDescent="0.25">
      <c r="B3301" s="168">
        <v>2021</v>
      </c>
      <c r="C3301" s="168"/>
      <c r="D3301" s="169">
        <v>10491</v>
      </c>
      <c r="E3301" s="169">
        <v>4306186</v>
      </c>
      <c r="F3301" s="169">
        <v>1802773</v>
      </c>
      <c r="G3301" s="169">
        <v>810295</v>
      </c>
      <c r="H3301" s="169">
        <v>916923</v>
      </c>
      <c r="I3301"/>
      <c r="J3301"/>
      <c r="K3301"/>
      <c r="L3301"/>
      <c r="M3301"/>
      <c r="N3301"/>
    </row>
    <row r="3302" spans="2:14" ht="15" customHeight="1" x14ac:dyDescent="0.25">
      <c r="B3302" s="258" t="s">
        <v>11</v>
      </c>
      <c r="C3302" s="184"/>
      <c r="D3302" s="185"/>
      <c r="E3302" s="184"/>
      <c r="F3302" s="184"/>
      <c r="G3302" s="185"/>
      <c r="H3302" s="184"/>
      <c r="I3302"/>
      <c r="J3302"/>
      <c r="K3302"/>
      <c r="L3302"/>
      <c r="M3302"/>
      <c r="N3302"/>
    </row>
    <row r="3303" spans="2:14" ht="15" customHeight="1" x14ac:dyDescent="0.25">
      <c r="B3303" s="187" t="s">
        <v>539</v>
      </c>
      <c r="C3303" s="187"/>
      <c r="D3303" s="187"/>
      <c r="E3303" s="187"/>
      <c r="F3303" s="187"/>
      <c r="G3303" s="187"/>
      <c r="H3303" s="187"/>
      <c r="I3303"/>
      <c r="J3303"/>
      <c r="K3303"/>
      <c r="L3303"/>
      <c r="M3303"/>
      <c r="N3303"/>
    </row>
    <row r="3304" spans="2:14" ht="15" customHeight="1" x14ac:dyDescent="0.25">
      <c r="B3304" s="181">
        <v>2023</v>
      </c>
      <c r="C3304" s="181"/>
      <c r="D3304" s="182">
        <v>33660</v>
      </c>
      <c r="E3304" s="182">
        <v>4948581</v>
      </c>
      <c r="F3304" s="182">
        <v>2232660</v>
      </c>
      <c r="G3304" s="182">
        <v>1167833</v>
      </c>
      <c r="H3304" s="182">
        <v>1354055</v>
      </c>
      <c r="I3304"/>
      <c r="J3304"/>
      <c r="K3304"/>
      <c r="L3304"/>
      <c r="M3304"/>
      <c r="N3304"/>
    </row>
    <row r="3305" spans="2:14" ht="15" customHeight="1" x14ac:dyDescent="0.25">
      <c r="B3305" s="181">
        <v>2022</v>
      </c>
      <c r="C3305" s="181"/>
      <c r="D3305" s="182">
        <v>31951</v>
      </c>
      <c r="E3305" s="182">
        <v>4393141</v>
      </c>
      <c r="F3305" s="182">
        <v>1949530</v>
      </c>
      <c r="G3305" s="182">
        <v>1069388</v>
      </c>
      <c r="H3305" s="182">
        <v>1118949</v>
      </c>
      <c r="I3305"/>
      <c r="J3305"/>
      <c r="K3305"/>
      <c r="L3305"/>
      <c r="M3305"/>
      <c r="N3305"/>
    </row>
    <row r="3306" spans="2:14" ht="15" customHeight="1" x14ac:dyDescent="0.25">
      <c r="B3306" s="168">
        <v>2021</v>
      </c>
      <c r="C3306" s="168"/>
      <c r="D3306" s="169">
        <v>29690</v>
      </c>
      <c r="E3306" s="169">
        <v>3461111</v>
      </c>
      <c r="F3306" s="169">
        <v>1468235</v>
      </c>
      <c r="G3306" s="169">
        <v>696369</v>
      </c>
      <c r="H3306" s="169">
        <v>896513</v>
      </c>
      <c r="I3306"/>
      <c r="J3306"/>
      <c r="K3306"/>
      <c r="L3306"/>
      <c r="M3306"/>
      <c r="N3306"/>
    </row>
    <row r="3307" spans="2:14" ht="15" customHeight="1" x14ac:dyDescent="0.25">
      <c r="B3307" s="260" t="s">
        <v>540</v>
      </c>
      <c r="C3307" s="230"/>
      <c r="D3307" s="231"/>
      <c r="E3307" s="230"/>
      <c r="F3307" s="230"/>
      <c r="G3307" s="231"/>
      <c r="H3307" s="230"/>
      <c r="I3307"/>
      <c r="J3307"/>
      <c r="K3307"/>
      <c r="L3307"/>
      <c r="M3307"/>
      <c r="N3307"/>
    </row>
    <row r="3308" spans="2:14" ht="15" customHeight="1" x14ac:dyDescent="0.25">
      <c r="B3308" s="181">
        <v>2023</v>
      </c>
      <c r="C3308" s="181"/>
      <c r="D3308" s="182">
        <v>32283</v>
      </c>
      <c r="E3308" s="182">
        <v>1577150</v>
      </c>
      <c r="F3308" s="182">
        <v>689166</v>
      </c>
      <c r="G3308" s="182">
        <v>375219</v>
      </c>
      <c r="H3308" s="182">
        <v>499971</v>
      </c>
      <c r="I3308"/>
      <c r="J3308"/>
      <c r="K3308"/>
      <c r="L3308"/>
      <c r="M3308"/>
      <c r="N3308"/>
    </row>
    <row r="3309" spans="2:14" ht="15" customHeight="1" x14ac:dyDescent="0.25">
      <c r="B3309" s="181">
        <v>2022</v>
      </c>
      <c r="C3309" s="181"/>
      <c r="D3309" s="182">
        <v>30656</v>
      </c>
      <c r="E3309" s="182">
        <v>1339810</v>
      </c>
      <c r="F3309" s="182">
        <v>570603</v>
      </c>
      <c r="G3309" s="182">
        <v>315593</v>
      </c>
      <c r="H3309" s="182">
        <v>484062</v>
      </c>
      <c r="I3309"/>
      <c r="J3309"/>
      <c r="K3309"/>
      <c r="L3309"/>
      <c r="M3309"/>
      <c r="N3309"/>
    </row>
    <row r="3310" spans="2:14" ht="15" customHeight="1" x14ac:dyDescent="0.25">
      <c r="B3310" s="168">
        <v>2021</v>
      </c>
      <c r="C3310" s="168"/>
      <c r="D3310" s="169">
        <v>28481</v>
      </c>
      <c r="E3310" s="169">
        <v>1081768</v>
      </c>
      <c r="F3310" s="169">
        <v>461936</v>
      </c>
      <c r="G3310" s="169">
        <v>258947</v>
      </c>
      <c r="H3310" s="169">
        <v>277241</v>
      </c>
      <c r="I3310"/>
      <c r="J3310"/>
      <c r="K3310"/>
      <c r="L3310"/>
      <c r="M3310"/>
      <c r="N3310"/>
    </row>
    <row r="3311" spans="2:14" ht="15" customHeight="1" x14ac:dyDescent="0.25">
      <c r="B3311" s="260" t="s">
        <v>541</v>
      </c>
      <c r="C3311" s="230"/>
      <c r="D3311" s="231"/>
      <c r="E3311" s="230"/>
      <c r="F3311" s="230"/>
      <c r="G3311" s="231"/>
      <c r="H3311" s="230"/>
      <c r="I3311"/>
      <c r="J3311"/>
      <c r="K3311"/>
      <c r="L3311"/>
      <c r="M3311"/>
      <c r="N3311"/>
    </row>
    <row r="3312" spans="2:14" ht="15" customHeight="1" x14ac:dyDescent="0.25">
      <c r="B3312" s="181">
        <v>2023</v>
      </c>
      <c r="C3312" s="181"/>
      <c r="D3312" s="182">
        <v>1179</v>
      </c>
      <c r="E3312" s="182">
        <v>1652818</v>
      </c>
      <c r="F3312" s="182">
        <v>740943</v>
      </c>
      <c r="G3312" s="182">
        <v>357349</v>
      </c>
      <c r="H3312" s="182">
        <v>527042</v>
      </c>
      <c r="I3312"/>
      <c r="J3312"/>
      <c r="K3312"/>
      <c r="L3312"/>
      <c r="M3312"/>
      <c r="N3312"/>
    </row>
    <row r="3313" spans="2:14" ht="15" customHeight="1" x14ac:dyDescent="0.25">
      <c r="B3313" s="181">
        <v>2022</v>
      </c>
      <c r="C3313" s="181"/>
      <c r="D3313" s="182">
        <v>1115</v>
      </c>
      <c r="E3313" s="182">
        <v>1529920</v>
      </c>
      <c r="F3313" s="182">
        <v>683775</v>
      </c>
      <c r="G3313" s="182">
        <v>364677</v>
      </c>
      <c r="H3313" s="182">
        <v>348901</v>
      </c>
      <c r="I3313"/>
      <c r="J3313"/>
      <c r="K3313"/>
      <c r="L3313"/>
      <c r="M3313"/>
      <c r="N3313"/>
    </row>
    <row r="3314" spans="2:14" ht="15" customHeight="1" x14ac:dyDescent="0.25">
      <c r="B3314" s="168">
        <v>2021</v>
      </c>
      <c r="C3314" s="168"/>
      <c r="D3314" s="169">
        <v>1038</v>
      </c>
      <c r="E3314" s="169">
        <v>1206326</v>
      </c>
      <c r="F3314" s="169">
        <v>509542</v>
      </c>
      <c r="G3314" s="169">
        <v>246585</v>
      </c>
      <c r="H3314" s="169">
        <v>227192</v>
      </c>
      <c r="I3314"/>
      <c r="J3314"/>
      <c r="K3314"/>
      <c r="L3314"/>
      <c r="M3314"/>
      <c r="N3314"/>
    </row>
    <row r="3315" spans="2:14" ht="15" customHeight="1" x14ac:dyDescent="0.25">
      <c r="B3315" s="260" t="s">
        <v>542</v>
      </c>
      <c r="C3315" s="230"/>
      <c r="D3315" s="231"/>
      <c r="E3315" s="230"/>
      <c r="F3315" s="230"/>
      <c r="G3315" s="231"/>
      <c r="H3315" s="230"/>
      <c r="I3315"/>
      <c r="J3315"/>
      <c r="K3315"/>
      <c r="L3315"/>
      <c r="M3315"/>
      <c r="N3315"/>
    </row>
    <row r="3316" spans="2:14" ht="15" customHeight="1" x14ac:dyDescent="0.25">
      <c r="B3316" s="181">
        <v>2023</v>
      </c>
      <c r="C3316" s="181"/>
      <c r="D3316" s="182">
        <v>198</v>
      </c>
      <c r="E3316" s="182">
        <v>1718613</v>
      </c>
      <c r="F3316" s="182">
        <v>802551</v>
      </c>
      <c r="G3316" s="182">
        <v>435266</v>
      </c>
      <c r="H3316" s="182">
        <v>327042</v>
      </c>
      <c r="I3316"/>
      <c r="J3316"/>
      <c r="K3316"/>
      <c r="L3316"/>
      <c r="M3316"/>
      <c r="N3316"/>
    </row>
    <row r="3317" spans="2:14" ht="15" customHeight="1" x14ac:dyDescent="0.25">
      <c r="B3317" s="181">
        <v>2022</v>
      </c>
      <c r="C3317" s="181"/>
      <c r="D3317" s="182">
        <v>180</v>
      </c>
      <c r="E3317" s="182">
        <v>1523411</v>
      </c>
      <c r="F3317" s="182">
        <v>695153</v>
      </c>
      <c r="G3317" s="182">
        <v>389118</v>
      </c>
      <c r="H3317" s="182">
        <v>285987</v>
      </c>
      <c r="I3317"/>
      <c r="J3317"/>
      <c r="K3317"/>
      <c r="L3317"/>
      <c r="M3317"/>
      <c r="N3317"/>
    </row>
    <row r="3318" spans="2:14" ht="15" customHeight="1" x14ac:dyDescent="0.25">
      <c r="B3318" s="181">
        <v>2021</v>
      </c>
      <c r="C3318" s="181"/>
      <c r="D3318" s="182">
        <v>171</v>
      </c>
      <c r="E3318" s="182">
        <v>1173017</v>
      </c>
      <c r="F3318" s="182">
        <v>496757</v>
      </c>
      <c r="G3318" s="182">
        <v>190836</v>
      </c>
      <c r="H3318" s="182">
        <v>392081</v>
      </c>
      <c r="I3318"/>
      <c r="J3318"/>
      <c r="K3318"/>
      <c r="L3318"/>
      <c r="M3318"/>
      <c r="N3318"/>
    </row>
    <row r="3319" spans="2:14" ht="15" customHeight="1" x14ac:dyDescent="0.25">
      <c r="B3319" s="187" t="s">
        <v>543</v>
      </c>
      <c r="C3319" s="187"/>
      <c r="D3319" s="187"/>
      <c r="E3319" s="187"/>
      <c r="F3319" s="187"/>
      <c r="G3319" s="187"/>
      <c r="H3319" s="187"/>
      <c r="I3319"/>
      <c r="J3319"/>
      <c r="K3319"/>
      <c r="L3319"/>
      <c r="M3319"/>
      <c r="N3319"/>
    </row>
    <row r="3320" spans="2:14" ht="15" customHeight="1" x14ac:dyDescent="0.25">
      <c r="B3320" s="181">
        <v>2023</v>
      </c>
      <c r="C3320" s="181"/>
      <c r="D3320" s="182">
        <v>34</v>
      </c>
      <c r="E3320" s="182">
        <v>1859621</v>
      </c>
      <c r="F3320" s="182">
        <v>753061</v>
      </c>
      <c r="G3320" s="182">
        <v>328302</v>
      </c>
      <c r="H3320" s="182">
        <v>190786</v>
      </c>
      <c r="I3320"/>
      <c r="J3320"/>
      <c r="K3320"/>
      <c r="L3320"/>
      <c r="M3320"/>
      <c r="N3320"/>
    </row>
    <row r="3321" spans="2:14" ht="15" customHeight="1" x14ac:dyDescent="0.25">
      <c r="B3321" s="181">
        <v>2022</v>
      </c>
      <c r="C3321" s="181"/>
      <c r="D3321" s="182">
        <v>31</v>
      </c>
      <c r="E3321" s="182">
        <v>1614877</v>
      </c>
      <c r="F3321" s="182">
        <v>679918</v>
      </c>
      <c r="G3321" s="182">
        <v>280829</v>
      </c>
      <c r="H3321" s="182">
        <v>178193</v>
      </c>
      <c r="I3321"/>
      <c r="J3321"/>
      <c r="K3321"/>
      <c r="L3321"/>
      <c r="M3321"/>
      <c r="N3321"/>
    </row>
    <row r="3322" spans="2:14" ht="15" customHeight="1" x14ac:dyDescent="0.25">
      <c r="B3322" s="168">
        <v>2021</v>
      </c>
      <c r="C3322" s="168"/>
      <c r="D3322" s="169">
        <v>24</v>
      </c>
      <c r="E3322" s="169">
        <v>1026651</v>
      </c>
      <c r="F3322" s="169">
        <v>458120</v>
      </c>
      <c r="G3322" s="169">
        <v>232349</v>
      </c>
      <c r="H3322" s="169">
        <v>135413</v>
      </c>
      <c r="I3322"/>
      <c r="J3322"/>
      <c r="K3322"/>
      <c r="L3322"/>
      <c r="M3322"/>
      <c r="N3322"/>
    </row>
    <row r="3323" spans="2:14" ht="5.0999999999999996" customHeight="1" thickBot="1" x14ac:dyDescent="0.3">
      <c r="B3323" s="190"/>
      <c r="C3323" s="190"/>
      <c r="D3323" s="191"/>
      <c r="E3323" s="192"/>
      <c r="F3323" s="192"/>
      <c r="G3323" s="192"/>
      <c r="H3323" s="192"/>
      <c r="I3323"/>
      <c r="J3323" s="5"/>
      <c r="K3323"/>
      <c r="L3323"/>
      <c r="M3323"/>
      <c r="N3323"/>
    </row>
    <row r="3324" spans="2:14" ht="5.0999999999999996" customHeight="1" thickTop="1" x14ac:dyDescent="0.25">
      <c r="B3324" s="3"/>
      <c r="C3324" s="3"/>
      <c r="D3324" s="255"/>
      <c r="E3324" s="247"/>
      <c r="F3324" s="247"/>
      <c r="G3324" s="247"/>
      <c r="H3324" s="247"/>
      <c r="I3324"/>
      <c r="J3324" s="5"/>
      <c r="K3324"/>
      <c r="L3324"/>
      <c r="M3324"/>
      <c r="N3324"/>
    </row>
    <row r="3325" spans="2:14" x14ac:dyDescent="0.25">
      <c r="B3325" s="242" t="s">
        <v>398</v>
      </c>
      <c r="C3325" s="25"/>
      <c r="D3325" s="25"/>
      <c r="E3325" s="40"/>
      <c r="F3325" s="40"/>
      <c r="G3325" s="40"/>
      <c r="H3325" s="40"/>
      <c r="I3325" s="19"/>
      <c r="J3325" s="5"/>
    </row>
    <row r="3326" spans="2:14" x14ac:dyDescent="0.25">
      <c r="B3326" s="3"/>
      <c r="C3326" s="3"/>
      <c r="D3326" s="4"/>
      <c r="E3326" s="19"/>
      <c r="F3326" s="19"/>
      <c r="G3326" s="19"/>
      <c r="H3326" s="19"/>
    </row>
  </sheetData>
  <sheetProtection sheet="1" objects="1" scenarios="1"/>
  <dataConsolidate/>
  <mergeCells count="10">
    <mergeCell ref="K3:K5"/>
    <mergeCell ref="E5:F5"/>
    <mergeCell ref="H5:I5"/>
    <mergeCell ref="L5:M5"/>
    <mergeCell ref="B8:C12"/>
    <mergeCell ref="D8:D11"/>
    <mergeCell ref="E8:E11"/>
    <mergeCell ref="F8:F11"/>
    <mergeCell ref="G8:G11"/>
    <mergeCell ref="H8:H11"/>
  </mergeCells>
  <conditionalFormatting sqref="D17:D32 D35:D50 D52:D67 D70:D85 D87:D102 D104:D119 D121:D136 D138:D153 D156:D158 D160:D162 D164:D166 D168:D170 D172:D174 D176:D178 D180:D182 D184:D186 D188:D190 D193:D208 D211:D226 D228:D243 D246:D261 D263:D278 D280:D295 D297:D312 D314:D329 D332:D334 D336:D338 D340:D342 D344:D346 D348:D350 D352:D354 D356:D358 D360:D362 D364:D366 D369:D384 D387:D402 D404:D419 D422:D437 D439:D454 D456:D471 D473:D488 D490:D505 D508:D510 D512:D514 D516:D518 D520:D522 D524:D526 D528:D530 D532:D534 D536:D538 D540:D542 D545:D560 D563:D578 D580:D595 D598:D613 D615:D630 D632:D647 D649:D664 D666:D681 D684:D686 D688:D690 D692:D694 D696:D698 D700:D702 D704:D706 D708:D710 D712:D714 D716:D718 D721:D736 D739:D754 D756:D771 D774:D789 D791:D806 D808:D823 D825:D840 D842:D857 D860:D862 D864:D866 D868:D870 D872:D874 D876:D878 D880:D882 D884:D886 D888:D890 D892:D894 D897:D912 D915:D930 D932:D947 D950:D965 D967:D982 D984:D999 D1001:D1016 D1018:D1033 D1036:D1038 D1040:D1042 D1044:D1046 D1048:D1050 D1052:D1054 D1056:D1058 D1060:D1062 D1064:D1066 D1068:D1070 D1073:D1088 D1091:D1106 D1108:D1123 D1126:D1141 D1143:D1158 D1160:D1175 D1177:D1192 D1194:D1209 D1212:D1214 D1216:D1218 D1220:D1222 D1224:D1226 D1228:D1230 D1232:D1234 D1236:D1238 D1240:D1242 D1244:D1246 D1249:D1264 D1267:D1282 D1284:D1299 D1302:D1317 D1319:D1334 D1336:D1351 D1353:D1368 D1370:D1385 D1388:D1390 D1392:D1394 D1396:D1398 D1400:D1402 D1404:D1406 D1408:D1410 D1412:D1414 D1416:D1418 D1420:D1422 D1425:D1440 D1443:D1458 D1460:D1475 D1478:D1493 D1495:D1510 D1512:D1527 D1529:D1544 D1546:D1561 D1564:D1566 D1568:D1570 D1572:D1574 D1576:D1578 D1580:D1582 D1584:D1586 D1588:D1590 D1592:D1594 D1596:D1598 D1601:D1616 D1619:D1634 D1636:D1651 D1654:D1669 D1671:D1686 D1688:D1703 D1705:D1720 D1722:D1737 D1740:D1742 D1744:D1746 D1748:D1750 D1752:D1754 D1756:D1758 D1760:D1762 D1764:D1766 D1768:D1770 D1772:D1774 D1777:D1792 D1795:D1810 D1812:D1827 D1830:D1845 D1847:D1862 D1864:D1879 D1881:D1896 D1898:D1913 D1916:D1918 D1920:D1922 D1924:D1926 D1928:D1930 D1932:D1934 D1936:D1938 D1940:D1942 D1944:D1946 D1948:D1950 D1953:D1968 D1971:D1986 D1988:D2003 D2006:D2021 D2023:D2038 D2040:D2055 D2057:D2072 D2074:D2089 D2092:D2094 D2096:D2098 D2100:D2102 D2104:D2106 D2108:D2110 D2112:D2114 D2116:D2118 D2120:D2122 D2124:D2126 D2129:D2144 D2147:D2162 D2164:D2179 D2182:D2197 D2199:D2214 D2216:D2231 D2233:D2248 D2250:D2265 D2268:D2270 D2272:D2274 D2276:D2278 D2280:D2282 D2284:D2286 D2288:D2290 D2292:D2294 D2296:D2298 D2300:D2302 D2305:D2320 D2323:D2338 D2340:D2355 D2358:D2373 D2375:D2390 D2392:D2407 D2409:D2424 D2426:D2441 D2444:D2446 D2448:D2450 D2452:D2454 D2456:D2458 D2460:D2462 D2464:D2466 D2468:D2470 D2472:D2474 D2476:D2478 D2481:D2496 D2499:D2514 D2516:D2531 D2534:D2549 D2551:D2566 D2568:D2583 D2585:D2600 D2602:D2617 D2620:D2622 D2624:D2626 D2628:D2630 D2632:D2634 D2636:D2638 D2640:D2642 D2644:D2646 D2648:D2650 D2652:D2654 D2657:D2672 D2675:D2690 D2692:D2707 D2710:D2725 D2727:D2742 D2744:D2759 D2761:D2776 D2778:D2793 D2796:D2798 D2800:D2802 D2804:D2806 D2808:D2810 D2812:D2814 D2816:D2818 D2820:D2822 D2824:D2826 D2828:D2830 D2833:D2848 D2851:D2866 D2868:D2883 D2886:D2901 D2903:D2918 D2920:D2935 D2937:D2952 D2954:D2969 D2972:D2974 D2976:D2978 D2980:D2982 D2984:D2986 D2988:D2990 D2992:D2994 D2996:D2998 D3000:D3002 D3004:D3006 D3010:D3012 D3015:D3017 D3019:D3021 D3024:D3026 D3028:D3030 D3032:D3034 D3036:D3038 D3040:D3042 D3045:D3047 D3050:D3052 D3054:D3056 D3059:D3061 D3063:D3065 D3067:D3069 D3071:D3073 D3075:D3077 D3080:D3082 D3085:D3087 D3089:D3091 D3094:D3096 D3098:D3100 D3102:D3104 D3106:D3108 D3110:D3112 D3115:D3117 D3120:D3122 D3124:D3126 D3129:D3131 D3133:D3135 D3137:D3139 D3141:D3143 D3145:D3147 D3150:D3152 D3155:D3157 D3159:D3161 D3164:D3166 D3168:D3170 D3172:D3174 D3176:D3178 D3180:D3182 D3185:D3187 D3190:D3192 D3194:D3196 D3199:D3201 D3203:D3205 D3207:D3209 D3211:D3213 D3215:D3217 D3220:D3222 D3225:D3227 D3229:D3231 D3234:D3236 D3238:D3240 D3242:D3244 D3246:D3248 D3250:D3252 D3255:D3257 D3260:D3262 D3264:D3266 D3269:D3271 D3273:D3275 D3277:D3279 D3281:D3283 D3285:D3287 D3290:D3292 D3295:D3297 D3299:D3301 D3304:D3306 D3308:D3310 D3312:D3314 D3316:D3318 D3320:D3322">
    <cfRule type="expression" dxfId="31" priority="1" stopIfTrue="1">
      <formula>$L$5=$D$8</formula>
    </cfRule>
  </conditionalFormatting>
  <conditionalFormatting sqref="E17:E32 E35:E50 E52:E67 E70:E85 E87:E102 E104:E119 E121:E136 E138:E153 E156:E158 E160:E162 E164:E166 E168:E170 E172:E174 E176:E178 E180:E182 E184:E186 E188:E190 E193:E208 E211:E226 E228:E243 E246:E261 E263:E278 E280:E295 E297:E312 E314:E329 E332:E334 E336:E338 E340:E342 E344:E346 E348:E350 E352:E354 E356:E358 E360:E362 E364:E366 E369:E384 E387:E402 E404:E419 E422:E437 E439:E454 E456:E471 E473:E488 E490:E505 E508:E510 E512:E514 E516:E518 E520:E522 E524:E526 E528:E530 E532:E534 E536:E538 E540:E542 E545:E560 E563:E578 E580:E595 E598:E613 E615:E630 E632:E647 E649:E664 E666:E681 E684:E686 E688:E690 E692:E694 E696:E698 E700:E702 E704:E706 E708:E710 E712:E714 E716:E718 E721:E736 E739:E754 E756:E771 E774:E789 E791:E806 E808:E823 E825:E840 E842:E857 E860:E862 E864:E866 E868:E870 E872:E874 E876:E878 E880:E882 E884:E886 E888:E890 E892:E894 E897:E912 E915:E930 E932:E947 E950:E965 E967:E982 E984:E999 E1001:E1016 E1018:E1033 E1036:E1038 E1040:E1042 E1044:E1046 E1048:E1050 E1052:E1054 E1056:E1058 E1060:E1062 E1064:E1066 E1068:E1070 E1073:E1088 E1091:E1106 E1108:E1123 E1126:E1141 E1143:E1158 E1160:E1175 E1177:E1192 E1194:E1209 E1212:E1214 E1216:E1218 E1220:E1222 E1224:E1226 E1228:E1230 E1232:E1234 E1236:E1238 E1240:E1242 E1244:E1246 E1249:E1264 E1267:E1282 E1284:E1299 E1302:E1317 E1319:E1334 E1336:E1351 E1353:E1368 E1370:E1385 E1388:E1390 E1392:E1394 E1396:E1398 E1400:E1402 E1404:E1406 E1408:E1410 E1412:E1414 E1416:E1418 E1420:E1422 E1425:E1440 E1443:E1458 E1460:E1475 E1478:E1493 E1495:E1510 E1512:E1527 E1529:E1544 E1546:E1561 E1564:E1566 E1568:E1570 E1572:E1574 E1576:E1578 E1580:E1582 E1584:E1586 E1588:E1590 E1592:E1594 E1596:E1598 E1601:E1616 E1619:E1634 E1636:E1651 E1654:E1669 E1671:E1686 E1688:E1703 E1705:E1720 E1722:E1737 E1740:E1742 E1744:E1746 E1748:E1750 E1752:E1754 E1756:E1758 E1760:E1762 E1764:E1766 E1768:E1770 E1772:E1774 E1777:E1792 E1795:E1810 E1812:E1827 E1830:E1845 E1847:E1862 E1864:E1879 E1881:E1896 E1898:E1913 E1916:E1918 E1920:E1922 E1924:E1926 E1928:E1930 E1932:E1934 E1936:E1938 E1940:E1942 E1944:E1946 E1948:E1950 E1953:E1968 E1971:E1986 E1988:E2003 E2006:E2021 E2023:E2038 E2040:E2055 E2057:E2072 E2074:E2089 E2092:E2094 E2096:E2098 E2100:E2102 E2104:E2106 E2108:E2110 E2112:E2114 E2116:E2118 E2120:E2122 E2124:E2126 E2129:E2144 E2147:E2162 E2164:E2179 E2182:E2197 E2199:E2214 E2216:E2231 E2233:E2248 E2250:E2265 E2268:E2270 E2272:E2274 E2276:E2278 E2280:E2282 E2284:E2286 E2288:E2290 E2292:E2294 E2296:E2298 E2300:E2302 E2305:E2320 E2323:E2338 E2340:E2355 E2358:E2373 E2375:E2390 E2392:E2407 E2409:E2424 E2426:E2441 E2444:E2446 E2448:E2450 E2452:E2454 E2456:E2458 E2460:E2462 E2464:E2466 E2468:E2470 E2472:E2474 E2476:E2478 E2481:E2496 E2499:E2514 E2516:E2531 E2534:E2549 E2551:E2566 E2568:E2583 E2585:E2600 E2602:E2617 E2620:E2622 E2624:E2626 E2628:E2630 E2632:E2634 E2636:E2638 E2640:E2642 E2644:E2646 E2648:E2650 E2652:E2654 E2657:E2672 E2675:E2690 E2692:E2707 E2710:E2725 E2727:E2742 E2744:E2759 E2761:E2776 E2778:E2793 E2796:E2798 E2800:E2802 E2804:E2806 E2808:E2810 E2812:E2814 E2816:E2818 E2820:E2822 E2824:E2826 E2828:E2830 E2833:E2848 E2851:E2866 E2868:E2883 E2886:E2901 E2903:E2918 E2920:E2935 E2937:E2952 E2954:E2969 E2972:E2974 E2976:E2978 E2980:E2982 E2984:E2986 E2988:E2990 E2992:E2994 E2996:E2998 E3000:E3002 E3004:E3006 E3010:E3012 E3015:E3017 E3019:E3021 E3024:E3026 E3028:E3030 E3032:E3034 E3036:E3038 E3040:E3042 E3045:E3047 E3050:E3052 E3054:E3056 E3059:E3061 E3063:E3065 E3067:E3069 E3071:E3073 E3075:E3077 E3080:E3082 E3085:E3087 E3089:E3091 E3094:E3096 E3098:E3100 E3102:E3104 E3106:E3108 E3110:E3112 E3115:E3117 E3120:E3122 E3124:E3126 E3129:E3131 E3133:E3135 E3137:E3139 E3141:E3143 E3145:E3147 E3150:E3152 E3155:E3157 E3159:E3161 E3164:E3166 E3168:E3170 E3172:E3174 E3176:E3178 E3180:E3182 E3185:E3187 E3190:E3192 E3194:E3196 E3199:E3201 E3203:E3205 E3207:E3209 E3211:E3213 E3215:E3217 E3220:E3222 E3225:E3227 E3229:E3231 E3234:E3236 E3238:E3240 E3242:E3244 E3246:E3248 E3250:E3252 E3255:E3257 E3260:E3262 E3264:E3266 E3269:E3271 E3273:E3275 E3277:E3279 E3281:E3283 E3285:E3287 E3290:E3292 E3295:E3297 E3299:E3301 E3304:E3306 E3308:E3310 E3312:E3314 E3316:E3318 E3320:E3322">
    <cfRule type="expression" dxfId="30" priority="2" stopIfTrue="1">
      <formula>$L$5=$E$8</formula>
    </cfRule>
  </conditionalFormatting>
  <conditionalFormatting sqref="F17:F32 F35:F50 F52:F67 F70:F85 F87:F102 F104:F119 F121:F136 F138:F153 F156:F158 F160:F162 F164:F166 F168:F170 F172:F174 F176:F178 F180:F182 F184:F186 F188:F190 F193:F208 F211:F226 F228:F243 F246:F261 F263:F278 F280:F295 F297:F312 F314:F329 F332:F334 F336:F338 F340:F342 F344:F346 F348:F350 F352:F354 F356:F358 F360:F362 F364:F366 F369:F384 F387:F402 F404:F419 F422:F437 F439:F454 F456:F471 F473:F488 F490:F505 F508:F510 F512:F514 F516:F518 F520:F522 F524:F526 F528:F530 F532:F534 F536:F538 F540:F542 F545:F560 F563:F578 F580:F595 F598:F613 F615:F630 F632:F647 F649:F664 F666:F681 F684:F686 F688:F690 F692:F694 F696:F698 F700:F702 F704:F706 F708:F710 F712:F714 F716:F718 F721:F736 F739:F754 F756:F771 F774:F789 F791:F806 F808:F823 F825:F840 F842:F857 F860:F862 F864:F866 F868:F870 F872:F874 F876:F878 F880:F882 F884:F886 F888:F890 F892:F894 F897:F912 F915:F930 F932:F947 F950:F965 F967:F982 F984:F999 F1001:F1016 F1018:F1033 F1036:F1038 F1040:F1042 F1044:F1046 F1048:F1050 F1052:F1054 F1056:F1058 F1060:F1062 F1064:F1066 F1068:F1070 F1073:F1088 F1091:F1106 F1108:F1123 F1126:F1141 F1143:F1158 F1160:F1175 F1177:F1192 F1194:F1209 F1212:F1214 F1216:F1218 F1220:F1222 F1224:F1226 F1228:F1230 F1232:F1234 F1236:F1238 F1240:F1242 F1244:F1246 F1249:F1264 F1267:F1282 F1284:F1299 F1302:F1317 F1319:F1334 F1336:F1351 F1353:F1368 F1370:F1385 F1388:F1390 F1392:F1394 F1396:F1398 F1400:F1402 F1404:F1406 F1408:F1410 F1412:F1414 F1416:F1418 F1420:F1422 F1425:F1440 F1443:F1458 F1460:F1475 F1478:F1493 F1495:F1510 F1512:F1527 F1529:F1544 F1546:F1561 F1564:F1566 F1568:F1570 F1572:F1574 F1576:F1578 F1580:F1582 F1584:F1586 F1588:F1590 F1592:F1594 F1596:F1598 F1601:F1616 F1619:F1634 F1636:F1651 F1654:F1669 F1671:F1686 F1688:F1703 F1705:F1720 F1722:F1737 F1740:F1742 F1744:F1746 F1748:F1750 F1752:F1754 F1756:F1758 F1760:F1762 F1764:F1766 F1768:F1770 F1772:F1774 F1777:F1792 F1795:F1810 F1812:F1827 F1830:F1845 F1847:F1862 F1864:F1879 F1881:F1896 F1898:F1913 F1916:F1918 F1920:F1922 F1924:F1926 F1928:F1930 F1932:F1934 F1936:F1938 F1940:F1942 F1944:F1946 F1948:F1950 F1953:F1968 F1971:F1986 F1988:F2003 F2006:F2021 F2023:F2038 F2040:F2055 F2057:F2072 F2074:F2089 F2092:F2094 F2096:F2098 F2100:F2102 F2104:F2106 F2108:F2110 F2112:F2114 F2116:F2118 F2120:F2122 F2124:F2126 F2129:F2144 F2147:F2162 F2164:F2179 F2182:F2197 F2199:F2214 F2216:F2231 F2233:F2248 F2250:F2265 F2268:F2270 F2272:F2274 F2276:F2278 F2280:F2282 F2284:F2286 F2288:F2290 F2292:F2294 F2296:F2298 F2300:F2302 F2305:F2320 F2323:F2338 F2340:F2355 F2358:F2373 F2375:F2390 F2392:F2407 F2409:F2424 F2426:F2441 F2444:F2446 F2448:F2450 F2452:F2454 F2456:F2458 F2460:F2462 F2464:F2466 F2468:F2470 F2472:F2474 F2476:F2478 F2481:F2496 F2499:F2514 F2516:F2531 F2534:F2549 F2551:F2566 F2568:F2583 F2585:F2600 F2602:F2617 F2620:F2622 F2624:F2626 F2628:F2630 F2632:F2634 F2636:F2638 F2640:F2642 F2644:F2646 F2648:F2650 F2652:F2654 F2657:F2672 F2675:F2690 F2692:F2707 F2710:F2725 F2727:F2742 F2744:F2759 F2761:F2776 F2778:F2793 F2796:F2798 F2800:F2802 F2804:F2806 F2808:F2810 F2812:F2814 F2816:F2818 F2820:F2822 F2824:F2826 F2828:F2830 F2833:F2848 F2851:F2866 F2868:F2883 F2886:F2901 F2903:F2918 F2920:F2935 F2937:F2952 F2954:F2969 F2972:F2974 F2976:F2978 F2980:F2982 F2984:F2986 F2988:F2990 F2992:F2994 F2996:F2998 F3000:F3002 F3004:F3006 F3010:F3012 F3015:F3017 F3019:F3021 F3024:F3026 F3028:F3030 F3032:F3034 F3036:F3038 F3040:F3042 F3045:F3047 F3050:F3052 F3054:F3056 F3059:F3061 F3063:F3065 F3067:F3069 F3071:F3073 F3075:F3077 F3080:F3082 F3085:F3087 F3089:F3091 F3094:F3096 F3098:F3100 F3102:F3104 F3106:F3108 F3110:F3112 F3115:F3117 F3120:F3122 F3124:F3126 F3129:F3131 F3133:F3135 F3137:F3139 F3141:F3143 F3145:F3147 F3150:F3152 F3155:F3157 F3159:F3161 F3164:F3166 F3168:F3170 F3172:F3174 F3176:F3178 F3180:F3182 F3185:F3187 F3190:F3192 F3194:F3196 F3199:F3201 F3203:F3205 F3207:F3209 F3211:F3213 F3215:F3217 F3220:F3222 F3225:F3227 F3229:F3231 F3234:F3236 F3238:F3240 F3242:F3244 F3246:F3248 F3250:F3252 F3255:F3257 F3260:F3262 F3264:F3266 F3269:F3271 F3273:F3275 F3277:F3279 F3281:F3283 F3285:F3287 F3290:F3292 F3295:F3297 F3299:F3301 F3304:F3306 F3308:F3310 F3312:F3314 F3316:F3318 F3320:F3322">
    <cfRule type="expression" dxfId="29" priority="3" stopIfTrue="1">
      <formula>$L$5=$F$8</formula>
    </cfRule>
  </conditionalFormatting>
  <conditionalFormatting sqref="G17:G32 G35:G50 G52:G67 G70:G85 G87:G102 G104:G119 G121:G136 G138:G153 G156:G158 G160:G162 G164:G166 G168:G170 G172:G174 G176:G178 G180:G182 G184:G186 G188:G190 G193:G208 G211:G226 G228:G243 G246:G261 G263:G278 G280:G295 G297:G312 G314:G329 G332:G334 G336:G338 G340:G342 G344:G346 G348:G350 G352:G354 G356:G358 G360:G362 G364:G366 G369:G384 G387:G402 G404:G419 G422:G437 G439:G454 G456:G471 G473:G488 G490:G505 G508:G510 G512:G514 G516:G518 G520:G522 G524:G526 G528:G530 G532:G534 G536:G538 G540:G542 G545:G560 G563:G578 G580:G595 G598:G613 G615:G630 G632:G647 G649:G664 G666:G681 G684:G686 G688:G690 G692:G694 G696:G698 G700:G702 G704:G706 G708:G710 G712:G714 G716:G718 G721:G736 G739:G754 G756:G771 G774:G789 G791:G806 G808:G823 G825:G840 G842:G857 G860:G862 G864:G866 G868:G870 G872:G874 G876:G878 G880:G882 G884:G886 G888:G890 G892:G894 G897:G912 G915:G930 G932:G947 G950:G965 G967:G982 G984:G999 G1001:G1016 G1018:G1033 G1036:G1038 G1040:G1042 G1044:G1046 G1048:G1050 G1052:G1054 G1056:G1058 G1060:G1062 G1064:G1066 G1068:G1070 G1073:G1088 G1091:G1106 G1108:G1123 G1126:G1141 G1143:G1158 G1160:G1175 G1177:G1192 G1194:G1209 G1212:G1214 G1216:G1218 G1220:G1222 G1224:G1226 G1228:G1230 G1232:G1234 G1236:G1238 G1240:G1242 G1244:G1246 G1249:G1264 G1267:G1282 G1284:G1299 G1302:G1317 G1319:G1334 G1336:G1351 G1353:G1368 G1370:G1385 G1388:G1390 G1392:G1394 G1396:G1398 G1400:G1402 G1404:G1406 G1408:G1410 G1412:G1414 G1416:G1418 G1420:G1422 G1425:G1440 G1443:G1458 G1460:G1475 G1478:G1493 G1495:G1510 G1512:G1527 G1529:G1544 G1546:G1561 G1564:G1566 G1568:G1570 G1572:G1574 G1576:G1578 G1580:G1582 G1584:G1586 G1588:G1590 G1592:G1594 G1596:G1598 G1601:G1616 G1619:G1634 G1636:G1651 G1654:G1669 G1671:G1686 G1688:G1703 G1705:G1720 G1722:G1737 G1740:G1742 G1744:G1746 G1748:G1750 G1752:G1754 G1756:G1758 G1760:G1762 G1764:G1766 G1768:G1770 G1772:G1774 G1777:G1792 G1795:G1810 G1812:G1827 G1830:G1845 G1847:G1862 G1864:G1879 G1881:G1896 G1898:G1913 G1916:G1918 G1920:G1922 G1924:G1926 G1928:G1930 G1932:G1934 G1936:G1938 G1940:G1942 G1944:G1946 G1948:G1950 G1953:G1968 G1971:G1986 G1988:G2003 G2006:G2021 G2023:G2038 G2040:G2055 G2057:G2072 G2074:G2089 G2092:G2094 G2096:G2098 G2100:G2102 G2104:G2106 G2108:G2110 G2112:G2114 G2116:G2118 G2120:G2122 G2124:G2126 G2129:G2144 G2147:G2162 G2164:G2179 G2182:G2197 G2199:G2214 G2216:G2231 G2233:G2248 G2250:G2265 G2268:G2270 G2272:G2274 G2276:G2278 G2280:G2282 G2284:G2286 G2288:G2290 G2292:G2294 G2296:G2298 G2300:G2302 G2305:G2320 G2323:G2338 G2340:G2355 G2358:G2373 G2375:G2390 G2392:G2407 G2409:G2424 G2426:G2441 G2444:G2446 G2448:G2450 G2452:G2454 G2456:G2458 G2460:G2462 G2464:G2466 G2468:G2470 G2472:G2474 G2476:G2478 G2481:G2496 G2499:G2514 G2516:G2531 G2534:G2549 G2551:G2566 G2568:G2583 G2585:G2600 G2602:G2617 G2620:G2622 G2624:G2626 G2628:G2630 G2632:G2634 G2636:G2638 G2640:G2642 G2644:G2646 G2648:G2650 G2652:G2654 G2657:G2672 G2675:G2690 G2692:G2707 G2710:G2725 G2727:G2742 G2744:G2759 G2761:G2776 G2778:G2793 G2796:G2798 G2800:G2802 G2804:G2806 G2808:G2810 G2812:G2814 G2816:G2818 G2820:G2822 G2824:G2826 G2828:G2830 G2833:G2848 G2851:G2866 G2868:G2883 G2886:G2901 G2903:G2918 G2920:G2935 G2937:G2952 G2954:G2969 G2972:G2974 G2976:G2978 G2980:G2982 G2984:G2986 G2988:G2990 G2992:G2994 G2996:G2998 G3000:G3002 G3004:G3006 G3010:G3012 G3015:G3017 G3019:G3021 G3024:G3026 G3028:G3030 G3032:G3034 G3036:G3038 G3040:G3042 G3045:G3047 G3050:G3052 G3054:G3056 G3059:G3061 G3063:G3065 G3067:G3069 G3071:G3073 G3075:G3077 G3080:G3082 G3085:G3087 G3089:G3091 G3094:G3096 G3098:G3100 G3102:G3104 G3106:G3108 G3110:G3112 G3115:G3117 G3120:G3122 G3124:G3126 G3129:G3131 G3133:G3135 G3137:G3139 G3141:G3143 G3145:G3147 G3150:G3152 G3155:G3157 G3159:G3161 G3164:G3166 G3168:G3170 G3172:G3174 G3176:G3178 G3180:G3182 G3185:G3187 G3190:G3192 G3194:G3196 G3199:G3201 G3203:G3205 G3207:G3209 G3211:G3213 G3215:G3217 G3220:G3222 G3225:G3227 G3229:G3231 G3234:G3236 G3238:G3240 G3242:G3244 G3246:G3248 G3250:G3252 G3255:G3257 G3260:G3262 G3264:G3266 G3269:G3271 G3273:G3275 G3277:G3279 G3281:G3283 G3285:G3287 G3290:G3292 G3295:G3297 G3299:G3301 G3304:G3306 G3308:G3310 G3312:G3314 G3316:G3318 G3320:G3322">
    <cfRule type="expression" dxfId="28" priority="4" stopIfTrue="1">
      <formula>$L$5=$G$8</formula>
    </cfRule>
  </conditionalFormatting>
  <conditionalFormatting sqref="H17:H32 H35:H50 H52:H67 H70:H85 H87:H102 H104:H119 H121:H136 H138:H153 H156:H158 H160:H162 H164:H166 H168:H170 H172:H174 H176:H178 H180:H182 H184:H186 H188:H190 H193:H208 H211:H226 H228:H243 H246:H261 H263:H278 H280:H295 H297:H312 H314:H329 H332:H334 H336:H338 H340:H342 H344:H346 H348:H350 H352:H354 H356:H358 H360:H362 H364:H366 H369:H384 H387:H402 H404:H419 H422:H437 H439:H454 H456:H471 H473:H488 H490:H505 H508:H510 H512:H514 H516:H518 H520:H522 H524:H526 H528:H530 H532:H534 H536:H538 H540:H542 H545:H560 H563:H578 H580:H595 H598:H613 H615:H630 H632:H647 H649:H664 H666:H681 H684:H686 H688:H690 H692:H694 H696:H698 H700:H702 H704:H706 H708:H710 H712:H714 H716:H718 H721:H736 H739:H754 H756:H771 H774:H789 H791:H806 H808:H823 H825:H840 H842:H857 H860:H862 H864:H866 H868:H870 H872:H874 H876:H878 H880:H882 H884:H886 H888:H890 H892:H894 H897:H912 H915:H930 H932:H947 H950:H965 H967:H982 H984:H999 H1001:H1016 H1018:H1033 H1036:H1038 H1040:H1042 H1044:H1046 H1048:H1050 H1052:H1054 H1056:H1058 H1060:H1062 H1064:H1066 H1068:H1070 H1073:H1088 H1091:H1106 H1108:H1123 H1126:H1141 H1143:H1158 H1160:H1175 H1177:H1192 H1194:H1209 H1212:H1214 H1216:H1218 H1220:H1222 H1224:H1226 H1228:H1230 H1232:H1234 H1236:H1238 H1240:H1242 H1244:H1246 H1249:H1264 H1267:H1282 H1284:H1299 H1302:H1317 H1319:H1334 H1336:H1351 H1353:H1368 H1370:H1385 H1388:H1390 H1392:H1394 H1396:H1398 H1400:H1402 H1404:H1406 H1408:H1410 H1412:H1414 H1416:H1418 H1420:H1422 H1425:H1440 H1443:H1458 H1460:H1475 H1478:H1493 H1495:H1510 H1512:H1527 H1529:H1544 H1546:H1561 H1564:H1566 H1568:H1570 H1572:H1574 H1576:H1578 H1580:H1582 H1584:H1586 H1588:H1590 H1592:H1594 H1596:H1598 H1601:H1616 H1619:H1634 H1636:H1651 H1654:H1669 H1671:H1686 H1688:H1703 H1705:H1720 H1722:H1737 H1740:H1742 H1744:H1746 H1748:H1750 H1752:H1754 H1756:H1758 H1760:H1762 H1764:H1766 H1768:H1770 H1772:H1774 H1777:H1792 H1795:H1810 H1812:H1827 H1830:H1845 H1847:H1862 H1864:H1879 H1881:H1896 H1898:H1913 H1916:H1918 H1920:H1922 H1924:H1926 H1928:H1930 H1932:H1934 H1936:H1938 H1940:H1942 H1944:H1946 H1948:H1950 H1953:H1968 H1971:H1986 H1988:H2003 H2006:H2021 H2023:H2038 H2040:H2055 H2057:H2072 H2074:H2089 H2092:H2094 H2096:H2098 H2100:H2102 H2104:H2106 H2108:H2110 H2112:H2114 H2116:H2118 H2120:H2122 H2124:H2126 H2129:H2144 H2147:H2162 H2164:H2179 H2182:H2197 H2199:H2214 H2216:H2231 H2233:H2248 H2250:H2265 H2268:H2270 H2272:H2274 H2276:H2278 H2280:H2282 H2284:H2286 H2288:H2290 H2292:H2294 H2296:H2298 H2300:H2302 H2305:H2320 H2323:H2338 H2340:H2355 H2358:H2373 H2375:H2390 H2392:H2407 H2409:H2424 H2426:H2441 H2444:H2446 H2448:H2450 H2452:H2454 H2456:H2458 H2460:H2462 H2464:H2466 H2468:H2470 H2472:H2474 H2476:H2478 H2481:H2496 H2499:H2514 H2516:H2531 H2534:H2549 H2551:H2566 H2568:H2583 H2585:H2600 H2602:H2617 H2620:H2622 H2624:H2626 H2628:H2630 H2632:H2634 H2636:H2638 H2640:H2642 H2644:H2646 H2648:H2650 H2652:H2654 H2657:H2672 H2675:H2690 H2692:H2707 H2710:H2725 H2727:H2742 H2744:H2759 H2761:H2776 H2778:H2793 H2796:H2798 H2800:H2802 H2804:H2806 H2808:H2810 H2812:H2814 H2816:H2818 H2820:H2822 H2824:H2826 H2828:H2830 H2833:H2848 H2851:H2866 H2868:H2883 H2886:H2901 H2903:H2918 H2920:H2935 H2937:H2952 H2954:H2969 H2972:H2974 H2976:H2978 H2980:H2982 H2984:H2986 H2988:H2990 H2992:H2994 H2996:H2998 H3000:H3002 H3004:H3006 H3010:H3012 H3015:H3017 H3019:H3021 H3024:H3026 H3028:H3030 H3032:H3034 H3036:H3038 H3040:H3042 H3045:H3047 H3050:H3052 H3054:H3056 H3059:H3061 H3063:H3065 H3067:H3069 H3071:H3073 H3075:H3077 H3080:H3082 H3085:H3087 H3089:H3091 H3094:H3096 H3098:H3100 H3102:H3104 H3106:H3108 H3110:H3112 H3115:H3117 H3120:H3122 H3124:H3126 H3129:H3131 H3133:H3135 H3137:H3139 H3141:H3143 H3145:H3147 H3150:H3152 H3155:H3157 H3159:H3161 H3164:H3166 H3168:H3170 H3172:H3174 H3176:H3178 H3180:H3182 H3185:H3187 H3190:H3192 H3194:H3196 H3199:H3201 H3203:H3205 H3207:H3209 H3211:H3213 H3215:H3217 H3220:H3222 H3225:H3227 H3229:H3231 H3234:H3236 H3238:H3240 H3242:H3244 H3246:H3248 H3250:H3252 H3255:H3257 H3260:H3262 H3264:H3266 H3269:H3271 H3273:H3275 H3277:H3279 H3281:H3283 H3285:H3287 H3290:H3292 H3295:H3297 H3299:H3301 H3304:H3306 H3308:H3310 H3312:H3314 H3316:H3318 H3320:H3322">
    <cfRule type="expression" dxfId="27" priority="9" stopIfTrue="1">
      <formula>$L$5=$H$8</formula>
    </cfRule>
  </conditionalFormatting>
  <conditionalFormatting sqref="J5">
    <cfRule type="expression" dxfId="26" priority="10" stopIfTrue="1">
      <formula>$H$5=""</formula>
    </cfRule>
  </conditionalFormatting>
  <dataValidations count="3">
    <dataValidation type="list" allowBlank="1" showInputMessage="1" showErrorMessage="1" sqref="E5:F5" xr:uid="{00000000-0002-0000-0B00-000000000000}">
      <formula1>CONJUNTO_1</formula1>
    </dataValidation>
    <dataValidation type="list" allowBlank="1" showInputMessage="1" showErrorMessage="1" sqref="L5:M5" xr:uid="{00000000-0002-0000-0B00-000002000000}">
      <formula1>Resultados_T</formula1>
    </dataValidation>
    <dataValidation type="list" allowBlank="1" showInputMessage="1" showErrorMessage="1" sqref="H5:I5" xr:uid="{00000000-0002-0000-0B00-000001000000}">
      <formula1>INDIRECT(#REF!)</formula1>
    </dataValidation>
  </dataValidations>
  <hyperlinks>
    <hyperlink ref="B5" location="Índice!A1" display="&lt;&lt;" xr:uid="{00000000-0004-0000-0B00-000000000000}"/>
    <hyperlink ref="M2" location="Resultados_T!A1" display="Ver Totais" xr:uid="{00000000-0004-0000-0B00-000001000000}"/>
  </hyperlinks>
  <pageMargins left="0.23622047244094491" right="0.23622047244094491" top="0.70866141732283472" bottom="0.31496062992125984" header="0.31496062992125984" footer="0.31496062992125984"/>
  <pageSetup paperSize="9"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D8D2D9"/>
  </sheetPr>
  <dimension ref="A1:T3326"/>
  <sheetViews>
    <sheetView showGridLines="0" zoomScaleNormal="100" workbookViewId="0">
      <pane ySplit="13" topLeftCell="A3298" activePane="bottomLeft" state="frozen"/>
      <selection activeCell="P40" sqref="P40"/>
      <selection pane="bottomLeft" activeCell="B14" sqref="B14:B3322"/>
    </sheetView>
  </sheetViews>
  <sheetFormatPr defaultColWidth="0" defaultRowHeight="15" zeroHeight="1" x14ac:dyDescent="0.25"/>
  <cols>
    <col min="1" max="1" width="0.85546875" style="5" customWidth="1"/>
    <col min="2" max="2" width="5.7109375" style="5" customWidth="1"/>
    <col min="3" max="3" width="3.28515625" style="5" customWidth="1"/>
    <col min="4" max="4" width="12.28515625" style="5" customWidth="1"/>
    <col min="5" max="9" width="12.28515625" style="17" customWidth="1"/>
    <col min="10" max="10" width="12.28515625" style="119" customWidth="1"/>
    <col min="11" max="13" width="12.28515625" style="5" customWidth="1"/>
    <col min="14" max="14" width="0.85546875" style="5" customWidth="1"/>
    <col min="15" max="17" width="9.140625" style="5" hidden="1" customWidth="1"/>
    <col min="18" max="20" width="0" style="5" hidden="1" customWidth="1"/>
    <col min="21" max="16384" width="9.140625" style="5" hidden="1"/>
  </cols>
  <sheetData>
    <row r="1" spans="2:13" s="68" customFormat="1" ht="5.0999999999999996" customHeight="1" x14ac:dyDescent="0.25">
      <c r="B1" s="69"/>
      <c r="C1" s="69"/>
      <c r="D1" s="70"/>
      <c r="E1" s="70"/>
      <c r="F1" s="70"/>
      <c r="G1" s="70"/>
      <c r="H1" s="70"/>
      <c r="I1" s="71"/>
      <c r="J1" s="117"/>
      <c r="K1" s="71"/>
      <c r="L1" s="71"/>
      <c r="M1" s="71"/>
    </row>
    <row r="2" spans="2:13" s="68" customFormat="1" ht="15" customHeight="1" x14ac:dyDescent="0.25">
      <c r="D2" s="173" t="s">
        <v>722</v>
      </c>
      <c r="E2" s="70"/>
      <c r="F2" s="70"/>
      <c r="G2" s="70"/>
      <c r="H2" s="70"/>
      <c r="I2" s="71"/>
      <c r="J2" s="117"/>
      <c r="K2" s="71"/>
      <c r="L2" s="71"/>
      <c r="M2" s="180" t="s">
        <v>459</v>
      </c>
    </row>
    <row r="3" spans="2:13" s="68" customFormat="1" ht="15" customHeight="1" x14ac:dyDescent="0.25">
      <c r="D3" s="72" t="s">
        <v>460</v>
      </c>
      <c r="E3" s="70"/>
      <c r="F3" s="70"/>
      <c r="G3" s="70"/>
      <c r="H3" s="70"/>
      <c r="I3" s="71"/>
      <c r="J3" s="117"/>
      <c r="K3" s="297" t="s">
        <v>468</v>
      </c>
      <c r="L3" s="71"/>
      <c r="M3" s="71"/>
    </row>
    <row r="4" spans="2:13" s="68" customFormat="1" ht="5.0999999999999996" customHeight="1" x14ac:dyDescent="0.25">
      <c r="B4" s="69"/>
      <c r="C4" s="69"/>
      <c r="D4" s="70"/>
      <c r="E4" s="70"/>
      <c r="F4" s="70"/>
      <c r="G4" s="70"/>
      <c r="H4" s="70"/>
      <c r="I4" s="71"/>
      <c r="J4" s="117"/>
      <c r="K4" s="297"/>
      <c r="L4" s="71"/>
      <c r="M4" s="71"/>
    </row>
    <row r="5" spans="2:13" s="74" customFormat="1" x14ac:dyDescent="0.2">
      <c r="B5" s="176" t="s">
        <v>419</v>
      </c>
      <c r="C5" s="69"/>
      <c r="D5" s="262" t="s">
        <v>414</v>
      </c>
      <c r="E5" s="334"/>
      <c r="F5" s="335"/>
      <c r="G5" s="262" t="s">
        <v>453</v>
      </c>
      <c r="H5" s="334"/>
      <c r="I5" s="335"/>
      <c r="J5" s="264" t="str">
        <f>IF(H5="","Ir Para &gt;&gt;",HYPERLINK("#$C"&amp;MATCH(#REF!,B1:B3323,0),"Ir Para &gt;&gt;"))</f>
        <v>Ir Para &gt;&gt;</v>
      </c>
      <c r="K5" s="297"/>
      <c r="L5" s="334"/>
      <c r="M5" s="335"/>
    </row>
    <row r="6" spans="2:13" s="68" customFormat="1" ht="5.0999999999999996" customHeight="1" x14ac:dyDescent="0.25">
      <c r="B6" s="69"/>
      <c r="C6" s="69"/>
      <c r="D6" s="70"/>
      <c r="E6" s="70"/>
      <c r="F6" s="70"/>
      <c r="G6" s="70"/>
      <c r="H6" s="70"/>
      <c r="I6" s="71"/>
      <c r="J6" s="117"/>
      <c r="K6" s="71"/>
      <c r="L6" s="71"/>
      <c r="M6" s="71"/>
    </row>
    <row r="7" spans="2:13" s="75" customFormat="1" ht="5.0999999999999996" customHeight="1" x14ac:dyDescent="0.25">
      <c r="D7" s="84"/>
      <c r="E7" s="83"/>
      <c r="F7" s="83"/>
      <c r="G7" s="83"/>
      <c r="H7" s="78"/>
      <c r="I7" s="78"/>
      <c r="J7" s="118"/>
    </row>
    <row r="8" spans="2:13" s="75" customFormat="1" ht="15" customHeight="1" x14ac:dyDescent="0.25">
      <c r="B8" s="353" t="s">
        <v>421</v>
      </c>
      <c r="C8" s="354"/>
      <c r="D8" s="361" t="s">
        <v>0</v>
      </c>
      <c r="E8" s="360" t="s">
        <v>396</v>
      </c>
      <c r="F8" s="360" t="s">
        <v>112</v>
      </c>
      <c r="G8" s="360" t="s">
        <v>410</v>
      </c>
      <c r="H8" s="360" t="s">
        <v>110</v>
      </c>
      <c r="I8" s="360" t="s">
        <v>98</v>
      </c>
    </row>
    <row r="9" spans="2:13" s="75" customFormat="1" ht="15" customHeight="1" x14ac:dyDescent="0.25">
      <c r="B9" s="355"/>
      <c r="C9" s="356"/>
      <c r="D9" s="361"/>
      <c r="E9" s="360"/>
      <c r="F9" s="360"/>
      <c r="G9" s="360"/>
      <c r="H9" s="360"/>
      <c r="I9" s="360"/>
    </row>
    <row r="10" spans="2:13" s="75" customFormat="1" ht="15" customHeight="1" x14ac:dyDescent="0.25">
      <c r="B10" s="355"/>
      <c r="C10" s="356"/>
      <c r="D10" s="361"/>
      <c r="E10" s="360"/>
      <c r="F10" s="360"/>
      <c r="G10" s="360"/>
      <c r="H10" s="360"/>
      <c r="I10" s="360"/>
    </row>
    <row r="11" spans="2:13" s="75" customFormat="1" ht="15" customHeight="1" x14ac:dyDescent="0.25">
      <c r="B11" s="355"/>
      <c r="C11" s="356"/>
      <c r="D11" s="361"/>
      <c r="E11" s="360"/>
      <c r="F11" s="360"/>
      <c r="G11" s="360"/>
      <c r="H11" s="360"/>
      <c r="I11" s="360"/>
    </row>
    <row r="12" spans="2:13" s="79" customFormat="1" ht="15" customHeight="1" x14ac:dyDescent="0.25">
      <c r="B12" s="357"/>
      <c r="C12" s="358"/>
      <c r="D12" s="171" t="s">
        <v>8</v>
      </c>
      <c r="E12" s="172" t="s">
        <v>18</v>
      </c>
      <c r="F12" s="172" t="s">
        <v>9</v>
      </c>
      <c r="G12" s="172" t="s">
        <v>9</v>
      </c>
      <c r="H12" s="172" t="s">
        <v>9</v>
      </c>
      <c r="I12" s="172" t="s">
        <v>9</v>
      </c>
    </row>
    <row r="13" spans="2:13" s="80" customFormat="1" ht="5.0999999999999996" customHeight="1" x14ac:dyDescent="0.25">
      <c r="B13" s="73"/>
      <c r="C13" s="73"/>
      <c r="D13" s="89"/>
      <c r="E13" s="82"/>
      <c r="F13" s="82"/>
      <c r="G13" s="82"/>
      <c r="H13" s="82"/>
      <c r="I13" s="82"/>
    </row>
    <row r="14" spans="2:13" ht="15" customHeight="1" x14ac:dyDescent="0.25">
      <c r="B14" s="177" t="s">
        <v>115</v>
      </c>
      <c r="C14" s="177"/>
      <c r="D14" s="177"/>
      <c r="E14" s="177"/>
      <c r="F14" s="177"/>
      <c r="G14" s="177"/>
      <c r="H14" s="177"/>
      <c r="I14" s="177"/>
      <c r="J14"/>
      <c r="K14"/>
    </row>
    <row r="15" spans="2:13" s="7" customFormat="1" ht="15" customHeight="1" x14ac:dyDescent="0.25">
      <c r="B15" s="258" t="s">
        <v>13</v>
      </c>
      <c r="C15" s="184"/>
      <c r="D15" s="184"/>
      <c r="E15" s="184"/>
      <c r="F15" s="184"/>
      <c r="G15" s="184"/>
      <c r="H15" s="184"/>
      <c r="I15" s="184"/>
      <c r="J15"/>
      <c r="K15"/>
    </row>
    <row r="16" spans="2:13" s="8" customFormat="1" ht="15" customHeight="1" x14ac:dyDescent="0.25">
      <c r="B16" s="187" t="s">
        <v>372</v>
      </c>
      <c r="C16" s="187"/>
      <c r="D16" s="187"/>
      <c r="E16" s="187"/>
      <c r="F16" s="187"/>
      <c r="G16" s="187"/>
      <c r="H16" s="187"/>
      <c r="I16" s="187"/>
      <c r="J16"/>
      <c r="K16"/>
    </row>
    <row r="17" spans="2:11" s="8" customFormat="1" ht="15" customHeight="1" x14ac:dyDescent="0.25">
      <c r="B17" s="181">
        <v>2023</v>
      </c>
      <c r="C17" s="181"/>
      <c r="D17" s="182">
        <v>120624</v>
      </c>
      <c r="E17" s="183">
        <v>53.36</v>
      </c>
      <c r="F17" s="183">
        <v>31.78</v>
      </c>
      <c r="G17" s="183">
        <v>71.14</v>
      </c>
      <c r="H17" s="183">
        <v>19.98</v>
      </c>
      <c r="I17" s="183">
        <v>17.96</v>
      </c>
      <c r="J17"/>
      <c r="K17"/>
    </row>
    <row r="18" spans="2:11" s="8" customFormat="1" ht="15" customHeight="1" x14ac:dyDescent="0.25">
      <c r="B18" s="181">
        <v>2022</v>
      </c>
      <c r="C18" s="181"/>
      <c r="D18" s="182">
        <v>123353</v>
      </c>
      <c r="E18" s="183">
        <v>48.32</v>
      </c>
      <c r="F18" s="183">
        <v>27.79</v>
      </c>
      <c r="G18" s="183">
        <v>79.02</v>
      </c>
      <c r="H18" s="183">
        <v>18.61</v>
      </c>
      <c r="I18" s="183">
        <v>16.68</v>
      </c>
      <c r="J18"/>
      <c r="K18"/>
    </row>
    <row r="19" spans="2:11" s="8" customFormat="1" ht="15" customHeight="1" x14ac:dyDescent="0.25">
      <c r="B19" s="181">
        <v>2021</v>
      </c>
      <c r="C19" s="181"/>
      <c r="D19" s="182">
        <v>126000</v>
      </c>
      <c r="E19" s="183">
        <v>41.61</v>
      </c>
      <c r="F19" s="183">
        <v>28.16</v>
      </c>
      <c r="G19" s="183">
        <v>79.55</v>
      </c>
      <c r="H19" s="183">
        <v>19.190000000000001</v>
      </c>
      <c r="I19" s="183">
        <v>16.61</v>
      </c>
      <c r="J19"/>
      <c r="K19"/>
    </row>
    <row r="20" spans="2:11" s="8" customFormat="1" ht="15" customHeight="1" x14ac:dyDescent="0.25">
      <c r="B20" s="168">
        <v>2020</v>
      </c>
      <c r="C20" s="168"/>
      <c r="D20" s="169">
        <v>126907</v>
      </c>
      <c r="E20" s="170">
        <v>37.159999999999997</v>
      </c>
      <c r="F20" s="170">
        <v>28.98</v>
      </c>
      <c r="G20" s="170">
        <v>65.89</v>
      </c>
      <c r="H20" s="170">
        <v>16.77</v>
      </c>
      <c r="I20" s="170">
        <v>11.51</v>
      </c>
      <c r="J20"/>
      <c r="K20"/>
    </row>
    <row r="21" spans="2:11" s="8" customFormat="1" ht="15" customHeight="1" x14ac:dyDescent="0.25">
      <c r="B21" s="168">
        <v>2019</v>
      </c>
      <c r="C21" s="168"/>
      <c r="D21" s="169">
        <v>130350</v>
      </c>
      <c r="E21" s="170">
        <v>37.479999999999997</v>
      </c>
      <c r="F21" s="170">
        <v>28.95</v>
      </c>
      <c r="G21" s="170">
        <v>68</v>
      </c>
      <c r="H21" s="170">
        <v>17.34</v>
      </c>
      <c r="I21" s="170">
        <v>12.81</v>
      </c>
      <c r="J21"/>
      <c r="K21"/>
    </row>
    <row r="22" spans="2:11" s="8" customFormat="1" ht="15" customHeight="1" x14ac:dyDescent="0.25">
      <c r="B22" s="168">
        <v>2018</v>
      </c>
      <c r="C22" s="168"/>
      <c r="D22" s="169">
        <v>132887</v>
      </c>
      <c r="E22" s="170">
        <v>37.18</v>
      </c>
      <c r="F22" s="170">
        <v>28.21</v>
      </c>
      <c r="G22" s="170">
        <v>70.41</v>
      </c>
      <c r="H22" s="170">
        <v>17.28</v>
      </c>
      <c r="I22" s="170">
        <v>13.54</v>
      </c>
      <c r="J22"/>
      <c r="K22"/>
    </row>
    <row r="23" spans="2:11" s="8" customFormat="1" ht="15" customHeight="1" x14ac:dyDescent="0.25">
      <c r="B23" s="168">
        <v>2017</v>
      </c>
      <c r="C23" s="168"/>
      <c r="D23" s="169">
        <v>132928</v>
      </c>
      <c r="E23" s="170">
        <v>35.520000000000003</v>
      </c>
      <c r="F23" s="170">
        <v>28.57</v>
      </c>
      <c r="G23" s="170">
        <v>73.06</v>
      </c>
      <c r="H23" s="170">
        <v>18.22</v>
      </c>
      <c r="I23" s="170">
        <v>14.76</v>
      </c>
      <c r="J23"/>
      <c r="K23"/>
    </row>
    <row r="24" spans="2:11" s="8" customFormat="1" ht="15" customHeight="1" x14ac:dyDescent="0.25">
      <c r="B24" s="168">
        <v>2016</v>
      </c>
      <c r="C24" s="168"/>
      <c r="D24" s="169">
        <v>132844</v>
      </c>
      <c r="E24" s="170">
        <v>33.71</v>
      </c>
      <c r="F24" s="170">
        <v>27.36</v>
      </c>
      <c r="G24" s="170">
        <v>78.06</v>
      </c>
      <c r="H24" s="170">
        <v>18.170000000000002</v>
      </c>
      <c r="I24" s="170">
        <v>12.64</v>
      </c>
      <c r="J24"/>
      <c r="K24"/>
    </row>
    <row r="25" spans="2:11" ht="15" customHeight="1" x14ac:dyDescent="0.25">
      <c r="B25" s="168">
        <v>2015</v>
      </c>
      <c r="C25" s="168"/>
      <c r="D25" s="169">
        <v>133427</v>
      </c>
      <c r="E25" s="170">
        <v>32.700000000000003</v>
      </c>
      <c r="F25" s="170">
        <v>26.79</v>
      </c>
      <c r="G25" s="170">
        <v>72.72</v>
      </c>
      <c r="H25" s="170">
        <v>16.87</v>
      </c>
      <c r="I25" s="170">
        <v>12.07</v>
      </c>
      <c r="J25"/>
      <c r="K25"/>
    </row>
    <row r="26" spans="2:11" ht="15" customHeight="1" x14ac:dyDescent="0.25">
      <c r="B26" s="168">
        <v>2014</v>
      </c>
      <c r="C26" s="168"/>
      <c r="D26" s="169">
        <v>128765</v>
      </c>
      <c r="E26" s="170">
        <v>32.020000000000003</v>
      </c>
      <c r="F26" s="170">
        <v>25.47</v>
      </c>
      <c r="G26" s="170">
        <v>74.58</v>
      </c>
      <c r="H26" s="170">
        <v>16.38</v>
      </c>
      <c r="I26" s="170">
        <v>11.03</v>
      </c>
      <c r="J26"/>
      <c r="K26"/>
    </row>
    <row r="27" spans="2:11" ht="15" customHeight="1" x14ac:dyDescent="0.25">
      <c r="B27" s="168">
        <v>2013</v>
      </c>
      <c r="C27" s="168"/>
      <c r="D27" s="169">
        <v>107974</v>
      </c>
      <c r="E27" s="170">
        <v>34.47</v>
      </c>
      <c r="F27" s="170">
        <v>23.52</v>
      </c>
      <c r="G27" s="170">
        <v>73.53</v>
      </c>
      <c r="H27" s="170">
        <v>14.91</v>
      </c>
      <c r="I27" s="170">
        <v>9.5</v>
      </c>
      <c r="J27"/>
      <c r="K27"/>
    </row>
    <row r="28" spans="2:11" ht="15" customHeight="1" x14ac:dyDescent="0.25">
      <c r="B28" s="168">
        <v>2012</v>
      </c>
      <c r="C28" s="168"/>
      <c r="D28" s="169">
        <v>56468</v>
      </c>
      <c r="E28" s="170">
        <v>48.61</v>
      </c>
      <c r="F28" s="170">
        <v>23.14</v>
      </c>
      <c r="G28" s="170">
        <v>73.67</v>
      </c>
      <c r="H28" s="170">
        <v>14.76</v>
      </c>
      <c r="I28" s="170">
        <v>9.34</v>
      </c>
      <c r="J28"/>
      <c r="K28"/>
    </row>
    <row r="29" spans="2:11" ht="15" customHeight="1" x14ac:dyDescent="0.25">
      <c r="B29" s="168">
        <v>2011</v>
      </c>
      <c r="C29" s="168"/>
      <c r="D29" s="169">
        <v>56559</v>
      </c>
      <c r="E29" s="170">
        <v>45.78</v>
      </c>
      <c r="F29" s="170">
        <v>22.92</v>
      </c>
      <c r="G29" s="170">
        <v>70.81</v>
      </c>
      <c r="H29" s="170">
        <v>14.23</v>
      </c>
      <c r="I29" s="170">
        <v>9.15</v>
      </c>
      <c r="J29"/>
      <c r="K29"/>
    </row>
    <row r="30" spans="2:11" ht="15" customHeight="1" x14ac:dyDescent="0.25">
      <c r="B30" s="168">
        <v>2010</v>
      </c>
      <c r="C30" s="168"/>
      <c r="D30" s="169">
        <v>53798</v>
      </c>
      <c r="E30" s="170">
        <v>45.32</v>
      </c>
      <c r="F30" s="170">
        <v>24.96</v>
      </c>
      <c r="G30" s="170">
        <v>73.38</v>
      </c>
      <c r="H30" s="170">
        <v>16.04</v>
      </c>
      <c r="I30" s="170">
        <v>11.51</v>
      </c>
      <c r="J30"/>
      <c r="K30"/>
    </row>
    <row r="31" spans="2:11" s="8" customFormat="1" ht="15" customHeight="1" x14ac:dyDescent="0.25">
      <c r="B31" s="168">
        <v>2009</v>
      </c>
      <c r="C31" s="168"/>
      <c r="D31" s="169">
        <v>55097</v>
      </c>
      <c r="E31" s="170">
        <v>43.11</v>
      </c>
      <c r="F31" s="170">
        <v>24.49</v>
      </c>
      <c r="G31" s="170">
        <v>70.849999999999994</v>
      </c>
      <c r="H31" s="170">
        <v>14.95</v>
      </c>
      <c r="I31" s="170">
        <v>6.77</v>
      </c>
      <c r="J31"/>
      <c r="K31"/>
    </row>
    <row r="32" spans="2:11" s="9" customFormat="1" ht="15" customHeight="1" x14ac:dyDescent="0.25">
      <c r="B32" s="168">
        <v>2008</v>
      </c>
      <c r="C32" s="168"/>
      <c r="D32" s="169">
        <v>56716</v>
      </c>
      <c r="E32" s="170">
        <v>47.3</v>
      </c>
      <c r="F32" s="170">
        <v>23.62</v>
      </c>
      <c r="G32" s="170">
        <v>76.209999999999994</v>
      </c>
      <c r="H32" s="170">
        <v>15.66</v>
      </c>
      <c r="I32" s="170">
        <v>8.51</v>
      </c>
      <c r="J32"/>
      <c r="K32"/>
    </row>
    <row r="33" spans="2:11" s="9" customFormat="1" ht="15" customHeight="1" x14ac:dyDescent="0.25">
      <c r="B33" s="258" t="s">
        <v>35</v>
      </c>
      <c r="C33" s="184"/>
      <c r="D33" s="184"/>
      <c r="E33" s="184"/>
      <c r="F33" s="184"/>
      <c r="G33" s="184"/>
      <c r="H33" s="184"/>
      <c r="I33" s="184"/>
      <c r="J33"/>
      <c r="K33"/>
    </row>
    <row r="34" spans="2:11" s="9" customFormat="1" ht="15" customHeight="1" x14ac:dyDescent="0.25">
      <c r="B34" s="187" t="s">
        <v>119</v>
      </c>
      <c r="C34" s="187"/>
      <c r="D34" s="187"/>
      <c r="E34" s="187"/>
      <c r="F34" s="187"/>
      <c r="G34" s="187"/>
      <c r="H34" s="187"/>
      <c r="I34" s="187"/>
      <c r="J34"/>
      <c r="K34"/>
    </row>
    <row r="35" spans="2:11" s="9" customFormat="1" ht="15" customHeight="1" x14ac:dyDescent="0.25">
      <c r="B35" s="181">
        <v>2023</v>
      </c>
      <c r="C35" s="181"/>
      <c r="D35" s="182">
        <v>100192</v>
      </c>
      <c r="E35" s="183">
        <v>21.28</v>
      </c>
      <c r="F35" s="183">
        <v>34.200000000000003</v>
      </c>
      <c r="G35" s="183">
        <v>125.54</v>
      </c>
      <c r="H35" s="183">
        <v>36.270000000000003</v>
      </c>
      <c r="I35" s="183">
        <v>37.89</v>
      </c>
      <c r="J35"/>
      <c r="K35"/>
    </row>
    <row r="36" spans="2:11" s="9" customFormat="1" ht="15" customHeight="1" x14ac:dyDescent="0.25">
      <c r="B36" s="181">
        <v>2022</v>
      </c>
      <c r="C36" s="181"/>
      <c r="D36" s="182">
        <v>103581</v>
      </c>
      <c r="E36" s="183">
        <v>19.5</v>
      </c>
      <c r="F36" s="183">
        <v>30.27</v>
      </c>
      <c r="G36" s="183">
        <v>152.66</v>
      </c>
      <c r="H36" s="183">
        <v>36.9</v>
      </c>
      <c r="I36" s="183">
        <v>40.97</v>
      </c>
      <c r="J36"/>
      <c r="K36"/>
    </row>
    <row r="37" spans="2:11" s="9" customFormat="1" ht="15" customHeight="1" x14ac:dyDescent="0.25">
      <c r="B37" s="168">
        <v>2021</v>
      </c>
      <c r="C37" s="168"/>
      <c r="D37" s="169">
        <v>106827</v>
      </c>
      <c r="E37" s="170">
        <v>16.84</v>
      </c>
      <c r="F37" s="170">
        <v>29.99</v>
      </c>
      <c r="G37" s="170">
        <v>160.08000000000001</v>
      </c>
      <c r="H37" s="170">
        <v>37.6</v>
      </c>
      <c r="I37" s="170">
        <v>42.42</v>
      </c>
      <c r="J37"/>
      <c r="K37"/>
    </row>
    <row r="38" spans="2:11" s="9" customFormat="1" ht="15" customHeight="1" x14ac:dyDescent="0.25">
      <c r="B38" s="168">
        <v>2020</v>
      </c>
      <c r="C38" s="168"/>
      <c r="D38" s="169">
        <v>108363</v>
      </c>
      <c r="E38" s="170">
        <v>15.42</v>
      </c>
      <c r="F38" s="170">
        <v>34.56</v>
      </c>
      <c r="G38" s="170">
        <v>107.62</v>
      </c>
      <c r="H38" s="170">
        <v>34.369999999999997</v>
      </c>
      <c r="I38" s="170">
        <v>32.58</v>
      </c>
      <c r="J38"/>
      <c r="K38"/>
    </row>
    <row r="39" spans="2:11" s="9" customFormat="1" ht="15" customHeight="1" x14ac:dyDescent="0.25">
      <c r="B39" s="168">
        <v>2019</v>
      </c>
      <c r="C39" s="168"/>
      <c r="D39" s="169">
        <v>112380</v>
      </c>
      <c r="E39" s="170">
        <v>15.47</v>
      </c>
      <c r="F39" s="170">
        <v>33.68</v>
      </c>
      <c r="G39" s="170">
        <v>107.04</v>
      </c>
      <c r="H39" s="170">
        <v>33.409999999999997</v>
      </c>
      <c r="I39" s="170">
        <v>31.04</v>
      </c>
      <c r="J39"/>
      <c r="K39"/>
    </row>
    <row r="40" spans="2:11" s="9" customFormat="1" ht="15" customHeight="1" x14ac:dyDescent="0.25">
      <c r="B40" s="168">
        <v>2018</v>
      </c>
      <c r="C40" s="168"/>
      <c r="D40" s="169">
        <v>115609</v>
      </c>
      <c r="E40" s="170">
        <v>15.96</v>
      </c>
      <c r="F40" s="170">
        <v>33.35</v>
      </c>
      <c r="G40" s="170">
        <v>108.11</v>
      </c>
      <c r="H40" s="170">
        <v>33.340000000000003</v>
      </c>
      <c r="I40" s="170">
        <v>31.18</v>
      </c>
      <c r="J40"/>
      <c r="K40"/>
    </row>
    <row r="41" spans="2:11" ht="15" customHeight="1" x14ac:dyDescent="0.25">
      <c r="B41" s="168">
        <v>2017</v>
      </c>
      <c r="C41" s="168"/>
      <c r="D41" s="169">
        <v>116339</v>
      </c>
      <c r="E41" s="170">
        <v>14.69</v>
      </c>
      <c r="F41" s="170">
        <v>31.8</v>
      </c>
      <c r="G41" s="170">
        <v>108.83</v>
      </c>
      <c r="H41" s="170">
        <v>31.96</v>
      </c>
      <c r="I41" s="170">
        <v>29.69</v>
      </c>
      <c r="J41"/>
      <c r="K41"/>
    </row>
    <row r="42" spans="2:11" ht="15" customHeight="1" x14ac:dyDescent="0.25">
      <c r="B42" s="168">
        <v>2016</v>
      </c>
      <c r="C42" s="168"/>
      <c r="D42" s="169">
        <v>117177</v>
      </c>
      <c r="E42" s="170">
        <v>14.35</v>
      </c>
      <c r="F42" s="170">
        <v>32.01</v>
      </c>
      <c r="G42" s="170">
        <v>112.5</v>
      </c>
      <c r="H42" s="170">
        <v>32.86</v>
      </c>
      <c r="I42" s="170">
        <v>29.75</v>
      </c>
      <c r="J42"/>
      <c r="K42"/>
    </row>
    <row r="43" spans="2:11" ht="15" customHeight="1" x14ac:dyDescent="0.25">
      <c r="B43" s="168">
        <v>2015</v>
      </c>
      <c r="C43" s="168"/>
      <c r="D43" s="169">
        <v>118594</v>
      </c>
      <c r="E43" s="170">
        <v>14.26</v>
      </c>
      <c r="F43" s="170">
        <v>29.45</v>
      </c>
      <c r="G43" s="170">
        <v>109.12</v>
      </c>
      <c r="H43" s="170">
        <v>29.67</v>
      </c>
      <c r="I43" s="170">
        <v>26.65</v>
      </c>
      <c r="J43"/>
      <c r="K43"/>
    </row>
    <row r="44" spans="2:11" ht="15" customHeight="1" x14ac:dyDescent="0.25">
      <c r="B44" s="168">
        <v>2014</v>
      </c>
      <c r="C44" s="168"/>
      <c r="D44" s="169">
        <v>115164</v>
      </c>
      <c r="E44" s="170">
        <v>14.57</v>
      </c>
      <c r="F44" s="170">
        <v>29.51</v>
      </c>
      <c r="G44" s="170">
        <v>109.53</v>
      </c>
      <c r="H44" s="170">
        <v>29.75</v>
      </c>
      <c r="I44" s="170">
        <v>25.5</v>
      </c>
      <c r="J44"/>
      <c r="K44"/>
    </row>
    <row r="45" spans="2:11" ht="15" customHeight="1" x14ac:dyDescent="0.25">
      <c r="B45" s="168">
        <v>2013</v>
      </c>
      <c r="C45" s="168"/>
      <c r="D45" s="169">
        <v>95464</v>
      </c>
      <c r="E45" s="170">
        <v>16.37</v>
      </c>
      <c r="F45" s="170">
        <v>26.96</v>
      </c>
      <c r="G45" s="170">
        <v>110.1</v>
      </c>
      <c r="H45" s="170">
        <v>27.31</v>
      </c>
      <c r="I45" s="170">
        <v>23.54</v>
      </c>
      <c r="J45"/>
      <c r="K45"/>
    </row>
    <row r="46" spans="2:11" ht="15" customHeight="1" x14ac:dyDescent="0.25">
      <c r="B46" s="168">
        <v>2012</v>
      </c>
      <c r="C46" s="168"/>
      <c r="D46" s="169">
        <v>45013</v>
      </c>
      <c r="E46" s="170">
        <v>28.19</v>
      </c>
      <c r="F46" s="170">
        <v>26.2</v>
      </c>
      <c r="G46" s="170">
        <v>110.29</v>
      </c>
      <c r="H46" s="170">
        <v>26.51</v>
      </c>
      <c r="I46" s="170">
        <v>22.37</v>
      </c>
      <c r="J46"/>
      <c r="K46"/>
    </row>
    <row r="47" spans="2:11" s="9" customFormat="1" ht="15" customHeight="1" collapsed="1" x14ac:dyDescent="0.25">
      <c r="B47" s="168">
        <v>2011</v>
      </c>
      <c r="C47" s="168"/>
      <c r="D47" s="169">
        <v>45884</v>
      </c>
      <c r="E47" s="170">
        <v>28.71</v>
      </c>
      <c r="F47" s="170">
        <v>25.56</v>
      </c>
      <c r="G47" s="170">
        <v>110.47</v>
      </c>
      <c r="H47" s="170">
        <v>25.91</v>
      </c>
      <c r="I47" s="170">
        <v>22.44</v>
      </c>
      <c r="J47"/>
      <c r="K47"/>
    </row>
    <row r="48" spans="2:11" s="9" customFormat="1" ht="15" customHeight="1" x14ac:dyDescent="0.25">
      <c r="B48" s="168">
        <v>2010</v>
      </c>
      <c r="C48" s="168"/>
      <c r="D48" s="169">
        <v>43588</v>
      </c>
      <c r="E48" s="170">
        <v>28.92</v>
      </c>
      <c r="F48" s="170">
        <v>26.66</v>
      </c>
      <c r="G48" s="170">
        <v>110.49</v>
      </c>
      <c r="H48" s="170">
        <v>26.95</v>
      </c>
      <c r="I48" s="170">
        <v>22.63</v>
      </c>
      <c r="J48"/>
      <c r="K48"/>
    </row>
    <row r="49" spans="2:11" s="9" customFormat="1" ht="15" customHeight="1" x14ac:dyDescent="0.25">
      <c r="B49" s="168">
        <v>2009</v>
      </c>
      <c r="C49" s="168"/>
      <c r="D49" s="169">
        <v>44875</v>
      </c>
      <c r="E49" s="170">
        <v>29.04</v>
      </c>
      <c r="F49" s="170">
        <v>24.83</v>
      </c>
      <c r="G49" s="170">
        <v>111.4</v>
      </c>
      <c r="H49" s="170">
        <v>24.62</v>
      </c>
      <c r="I49" s="170">
        <v>19.3</v>
      </c>
      <c r="J49"/>
      <c r="K49"/>
    </row>
    <row r="50" spans="2:11" ht="15" customHeight="1" x14ac:dyDescent="0.25">
      <c r="B50" s="168">
        <v>2008</v>
      </c>
      <c r="C50" s="168"/>
      <c r="D50" s="169">
        <v>46834</v>
      </c>
      <c r="E50" s="170">
        <v>33.1</v>
      </c>
      <c r="F50" s="170">
        <v>25.08</v>
      </c>
      <c r="G50" s="170">
        <v>111.46</v>
      </c>
      <c r="H50" s="170">
        <v>25.07</v>
      </c>
      <c r="I50" s="170">
        <v>20.39</v>
      </c>
      <c r="J50"/>
      <c r="K50"/>
    </row>
    <row r="51" spans="2:11" ht="15" customHeight="1" x14ac:dyDescent="0.25">
      <c r="B51" s="187" t="s">
        <v>120</v>
      </c>
      <c r="C51" s="187"/>
      <c r="D51" s="187"/>
      <c r="E51" s="187"/>
      <c r="F51" s="187"/>
      <c r="G51" s="187"/>
      <c r="H51" s="187"/>
      <c r="I51" s="187"/>
      <c r="J51"/>
      <c r="K51"/>
    </row>
    <row r="52" spans="2:11" ht="15" customHeight="1" x14ac:dyDescent="0.25">
      <c r="B52" s="181">
        <v>2023</v>
      </c>
      <c r="C52" s="181"/>
      <c r="D52" s="182">
        <v>20432</v>
      </c>
      <c r="E52" s="183">
        <v>87.36</v>
      </c>
      <c r="F52" s="183">
        <v>31.13</v>
      </c>
      <c r="G52" s="183">
        <v>54.91</v>
      </c>
      <c r="H52" s="183">
        <v>15.3</v>
      </c>
      <c r="I52" s="183">
        <v>12.82</v>
      </c>
      <c r="J52"/>
      <c r="K52"/>
    </row>
    <row r="53" spans="2:11" ht="15" customHeight="1" x14ac:dyDescent="0.25">
      <c r="B53" s="181">
        <v>2022</v>
      </c>
      <c r="C53" s="181"/>
      <c r="D53" s="182">
        <v>19772</v>
      </c>
      <c r="E53" s="183">
        <v>81.06</v>
      </c>
      <c r="F53" s="183">
        <v>27.06</v>
      </c>
      <c r="G53" s="183">
        <v>54.76</v>
      </c>
      <c r="H53" s="183">
        <v>12.79</v>
      </c>
      <c r="I53" s="183">
        <v>10.050000000000001</v>
      </c>
      <c r="J53"/>
      <c r="K53"/>
    </row>
    <row r="54" spans="2:11" ht="15" customHeight="1" x14ac:dyDescent="0.25">
      <c r="B54" s="168">
        <v>2021</v>
      </c>
      <c r="C54" s="168"/>
      <c r="D54" s="169">
        <v>19173</v>
      </c>
      <c r="E54" s="170">
        <v>72.91</v>
      </c>
      <c r="F54" s="170">
        <v>27.6</v>
      </c>
      <c r="G54" s="170">
        <v>52.64</v>
      </c>
      <c r="H54" s="170">
        <v>12.82</v>
      </c>
      <c r="I54" s="170">
        <v>9.07</v>
      </c>
      <c r="J54"/>
      <c r="K54"/>
    </row>
    <row r="55" spans="2:11" ht="15" customHeight="1" x14ac:dyDescent="0.25">
      <c r="B55" s="168">
        <v>2020</v>
      </c>
      <c r="C55" s="168"/>
      <c r="D55" s="169">
        <v>18544</v>
      </c>
      <c r="E55" s="170">
        <v>65.98</v>
      </c>
      <c r="F55" s="170">
        <v>27.03</v>
      </c>
      <c r="G55" s="170">
        <v>47.32</v>
      </c>
      <c r="H55" s="170">
        <v>11.05</v>
      </c>
      <c r="I55" s="170">
        <v>4.9800000000000004</v>
      </c>
      <c r="J55"/>
      <c r="K55"/>
    </row>
    <row r="56" spans="2:11" ht="15" customHeight="1" x14ac:dyDescent="0.25">
      <c r="B56" s="168">
        <v>2019</v>
      </c>
      <c r="C56" s="168"/>
      <c r="D56" s="169">
        <v>17970</v>
      </c>
      <c r="E56" s="170">
        <v>70.209999999999994</v>
      </c>
      <c r="F56" s="170">
        <v>27.21</v>
      </c>
      <c r="G56" s="170">
        <v>50.15</v>
      </c>
      <c r="H56" s="170">
        <v>11.8</v>
      </c>
      <c r="I56" s="170">
        <v>6.84</v>
      </c>
      <c r="J56"/>
      <c r="K56"/>
    </row>
    <row r="57" spans="2:11" ht="15" customHeight="1" x14ac:dyDescent="0.25">
      <c r="B57" s="168">
        <v>2018</v>
      </c>
      <c r="C57" s="168"/>
      <c r="D57" s="169">
        <v>17278</v>
      </c>
      <c r="E57" s="170">
        <v>71.75</v>
      </c>
      <c r="F57" s="170">
        <v>26.08</v>
      </c>
      <c r="G57" s="170">
        <v>50.4</v>
      </c>
      <c r="H57" s="170">
        <v>11.16</v>
      </c>
      <c r="I57" s="170">
        <v>7.15</v>
      </c>
      <c r="J57"/>
      <c r="K57"/>
    </row>
    <row r="58" spans="2:11" ht="15" customHeight="1" x14ac:dyDescent="0.25">
      <c r="B58" s="168">
        <v>2017</v>
      </c>
      <c r="C58" s="168"/>
      <c r="D58" s="169">
        <v>16589</v>
      </c>
      <c r="E58" s="170">
        <v>72.22</v>
      </c>
      <c r="F58" s="170">
        <v>27.25</v>
      </c>
      <c r="G58" s="170">
        <v>55.97</v>
      </c>
      <c r="H58" s="170">
        <v>13.02</v>
      </c>
      <c r="I58" s="170">
        <v>9.41</v>
      </c>
      <c r="J58"/>
      <c r="K58"/>
    </row>
    <row r="59" spans="2:11" ht="15" customHeight="1" x14ac:dyDescent="0.25">
      <c r="B59" s="168">
        <v>2016</v>
      </c>
      <c r="C59" s="168"/>
      <c r="D59" s="169">
        <v>15667</v>
      </c>
      <c r="E59" s="170">
        <v>69.959999999999994</v>
      </c>
      <c r="F59" s="170">
        <v>25.27</v>
      </c>
      <c r="G59" s="170">
        <v>58.55</v>
      </c>
      <c r="H59" s="170">
        <v>12.22</v>
      </c>
      <c r="I59" s="170">
        <v>6.07</v>
      </c>
      <c r="J59"/>
      <c r="K59"/>
    </row>
    <row r="60" spans="2:11" ht="15" customHeight="1" x14ac:dyDescent="0.25">
      <c r="B60" s="168">
        <v>2015</v>
      </c>
      <c r="C60" s="168"/>
      <c r="D60" s="169">
        <v>14833</v>
      </c>
      <c r="E60" s="170">
        <v>69.84</v>
      </c>
      <c r="F60" s="170">
        <v>25.52</v>
      </c>
      <c r="G60" s="170">
        <v>52.61</v>
      </c>
      <c r="H60" s="170">
        <v>11.29</v>
      </c>
      <c r="I60" s="170">
        <v>6.08</v>
      </c>
      <c r="J60"/>
      <c r="K60"/>
    </row>
    <row r="61" spans="2:11" ht="15" customHeight="1" x14ac:dyDescent="0.25">
      <c r="B61" s="168">
        <v>2014</v>
      </c>
      <c r="C61" s="168"/>
      <c r="D61" s="169">
        <v>13601</v>
      </c>
      <c r="E61" s="170">
        <v>69.3</v>
      </c>
      <c r="F61" s="170">
        <v>23.36</v>
      </c>
      <c r="G61" s="170">
        <v>51.43</v>
      </c>
      <c r="H61" s="170">
        <v>10.02</v>
      </c>
      <c r="I61" s="170">
        <v>4.53</v>
      </c>
      <c r="J61"/>
      <c r="K61"/>
    </row>
    <row r="62" spans="2:11" s="8" customFormat="1" ht="15" customHeight="1" x14ac:dyDescent="0.25">
      <c r="B62" s="168">
        <v>2013</v>
      </c>
      <c r="C62" s="168"/>
      <c r="D62" s="169">
        <v>12510</v>
      </c>
      <c r="E62" s="170">
        <v>69.83</v>
      </c>
      <c r="F62" s="170">
        <v>21.68</v>
      </c>
      <c r="G62" s="170">
        <v>49.21</v>
      </c>
      <c r="H62" s="170">
        <v>8.9</v>
      </c>
      <c r="I62" s="170">
        <v>3.07</v>
      </c>
      <c r="J62"/>
      <c r="K62"/>
    </row>
    <row r="63" spans="2:11" s="9" customFormat="1" ht="15" customHeight="1" x14ac:dyDescent="0.25">
      <c r="B63" s="168">
        <v>2012</v>
      </c>
      <c r="C63" s="168"/>
      <c r="D63" s="169">
        <v>11455</v>
      </c>
      <c r="E63" s="170">
        <v>71.709999999999994</v>
      </c>
      <c r="F63" s="170">
        <v>21.57</v>
      </c>
      <c r="G63" s="170">
        <v>50.83</v>
      </c>
      <c r="H63" s="170">
        <v>9.23</v>
      </c>
      <c r="I63" s="170">
        <v>3.55</v>
      </c>
      <c r="J63"/>
      <c r="K63"/>
    </row>
    <row r="64" spans="2:11" s="9" customFormat="1" ht="15" customHeight="1" x14ac:dyDescent="0.25">
      <c r="B64" s="168">
        <v>2011</v>
      </c>
      <c r="C64" s="168"/>
      <c r="D64" s="169">
        <v>10675</v>
      </c>
      <c r="E64" s="170">
        <v>65.8</v>
      </c>
      <c r="F64" s="170">
        <v>21.4</v>
      </c>
      <c r="G64" s="170">
        <v>43.3</v>
      </c>
      <c r="H64" s="170">
        <v>7.91</v>
      </c>
      <c r="I64" s="170">
        <v>2.35</v>
      </c>
      <c r="J64"/>
      <c r="K64"/>
    </row>
    <row r="65" spans="2:11" s="9" customFormat="1" ht="15" customHeight="1" x14ac:dyDescent="0.25">
      <c r="B65" s="168">
        <v>2010</v>
      </c>
      <c r="C65" s="168"/>
      <c r="D65" s="169">
        <v>10210</v>
      </c>
      <c r="E65" s="170">
        <v>64.88</v>
      </c>
      <c r="F65" s="170">
        <v>23.94</v>
      </c>
      <c r="G65" s="170">
        <v>48.52</v>
      </c>
      <c r="H65" s="170">
        <v>9.91</v>
      </c>
      <c r="I65" s="170">
        <v>5.59</v>
      </c>
      <c r="J65"/>
      <c r="K65"/>
    </row>
    <row r="66" spans="2:11" ht="15" customHeight="1" x14ac:dyDescent="0.25">
      <c r="B66" s="168">
        <v>2009</v>
      </c>
      <c r="C66" s="168"/>
      <c r="D66" s="169">
        <v>10222</v>
      </c>
      <c r="E66" s="170">
        <v>60.15</v>
      </c>
      <c r="F66" s="170">
        <v>24.27</v>
      </c>
      <c r="G66" s="170">
        <v>43.74</v>
      </c>
      <c r="H66" s="170">
        <v>8.9499999999999993</v>
      </c>
      <c r="I66" s="170">
        <v>-0.56000000000000005</v>
      </c>
      <c r="J66"/>
      <c r="K66"/>
    </row>
    <row r="67" spans="2:11" ht="15" customHeight="1" x14ac:dyDescent="0.25">
      <c r="B67" s="168">
        <v>2008</v>
      </c>
      <c r="C67" s="168"/>
      <c r="D67" s="169">
        <v>9882</v>
      </c>
      <c r="E67" s="170">
        <v>65.42</v>
      </c>
      <c r="F67" s="170">
        <v>22.58</v>
      </c>
      <c r="G67" s="170">
        <v>48.2</v>
      </c>
      <c r="H67" s="170">
        <v>9.27</v>
      </c>
      <c r="I67" s="170">
        <v>0.83</v>
      </c>
      <c r="J67"/>
      <c r="K67"/>
    </row>
    <row r="68" spans="2:11" ht="15" customHeight="1" x14ac:dyDescent="0.25">
      <c r="B68" s="258" t="s">
        <v>11</v>
      </c>
      <c r="C68" s="184"/>
      <c r="D68" s="184"/>
      <c r="E68" s="184"/>
      <c r="F68" s="184"/>
      <c r="G68" s="184"/>
      <c r="H68" s="184"/>
      <c r="I68" s="184"/>
      <c r="J68"/>
      <c r="K68"/>
    </row>
    <row r="69" spans="2:11" ht="15" customHeight="1" x14ac:dyDescent="0.25">
      <c r="B69" s="187" t="s">
        <v>121</v>
      </c>
      <c r="C69" s="187"/>
      <c r="D69" s="187"/>
      <c r="E69" s="187"/>
      <c r="F69" s="187"/>
      <c r="G69" s="187"/>
      <c r="H69" s="187"/>
      <c r="I69" s="187"/>
      <c r="J69"/>
      <c r="K69"/>
    </row>
    <row r="70" spans="2:11" ht="15" customHeight="1" x14ac:dyDescent="0.25">
      <c r="B70" s="181">
        <v>2023</v>
      </c>
      <c r="C70" s="181"/>
      <c r="D70" s="182">
        <v>120602</v>
      </c>
      <c r="E70" s="183">
        <v>51</v>
      </c>
      <c r="F70" s="183">
        <v>31.87</v>
      </c>
      <c r="G70" s="183">
        <v>73.34</v>
      </c>
      <c r="H70" s="183">
        <v>20.63</v>
      </c>
      <c r="I70" s="183">
        <v>18.760000000000002</v>
      </c>
      <c r="J70"/>
      <c r="K70"/>
    </row>
    <row r="71" spans="2:11" ht="15" customHeight="1" x14ac:dyDescent="0.25">
      <c r="B71" s="181">
        <v>2022</v>
      </c>
      <c r="C71" s="181"/>
      <c r="D71" s="182">
        <v>123325</v>
      </c>
      <c r="E71" s="183">
        <v>46.63</v>
      </c>
      <c r="F71" s="183">
        <v>27.7</v>
      </c>
      <c r="G71" s="183">
        <v>82.55</v>
      </c>
      <c r="H71" s="183">
        <v>19.309999999999999</v>
      </c>
      <c r="I71" s="183">
        <v>17.54</v>
      </c>
      <c r="J71"/>
      <c r="K71"/>
    </row>
    <row r="72" spans="2:11" ht="15" customHeight="1" x14ac:dyDescent="0.25">
      <c r="B72" s="168">
        <v>2021</v>
      </c>
      <c r="C72" s="168"/>
      <c r="D72" s="169">
        <v>125979</v>
      </c>
      <c r="E72" s="170">
        <v>40.31</v>
      </c>
      <c r="F72" s="170">
        <v>28.05</v>
      </c>
      <c r="G72" s="170">
        <v>83.11</v>
      </c>
      <c r="H72" s="170">
        <v>19.89</v>
      </c>
      <c r="I72" s="170">
        <v>17.510000000000002</v>
      </c>
      <c r="J72"/>
      <c r="K72"/>
    </row>
    <row r="73" spans="2:11" ht="15" customHeight="1" x14ac:dyDescent="0.25">
      <c r="B73" s="168">
        <v>2020</v>
      </c>
      <c r="C73" s="168"/>
      <c r="D73" s="169">
        <v>126885</v>
      </c>
      <c r="E73" s="170">
        <v>36.17</v>
      </c>
      <c r="F73" s="170">
        <v>28.3</v>
      </c>
      <c r="G73" s="170">
        <v>67.819999999999993</v>
      </c>
      <c r="H73" s="170">
        <v>16.760000000000002</v>
      </c>
      <c r="I73" s="170">
        <v>11.43</v>
      </c>
      <c r="J73"/>
      <c r="K73"/>
    </row>
    <row r="74" spans="2:11" ht="15" customHeight="1" x14ac:dyDescent="0.25">
      <c r="B74" s="168">
        <v>2019</v>
      </c>
      <c r="C74" s="168"/>
      <c r="D74" s="169">
        <v>130329</v>
      </c>
      <c r="E74" s="170">
        <v>36.270000000000003</v>
      </c>
      <c r="F74" s="170">
        <v>28.7</v>
      </c>
      <c r="G74" s="170">
        <v>70.239999999999995</v>
      </c>
      <c r="H74" s="170">
        <v>17.649999999999999</v>
      </c>
      <c r="I74" s="170">
        <v>13.03</v>
      </c>
      <c r="J74"/>
      <c r="K74"/>
    </row>
    <row r="75" spans="2:11" ht="15" customHeight="1" x14ac:dyDescent="0.25">
      <c r="B75" s="168">
        <v>2018</v>
      </c>
      <c r="C75" s="168"/>
      <c r="D75" s="169">
        <v>132871</v>
      </c>
      <c r="E75" s="170">
        <v>35.83</v>
      </c>
      <c r="F75" s="170">
        <v>28.52</v>
      </c>
      <c r="G75" s="170">
        <v>72.709999999999994</v>
      </c>
      <c r="H75" s="170">
        <v>17.95</v>
      </c>
      <c r="I75" s="170">
        <v>14.16</v>
      </c>
      <c r="J75"/>
      <c r="K75"/>
    </row>
    <row r="76" spans="2:11" ht="15" customHeight="1" x14ac:dyDescent="0.25">
      <c r="B76" s="168">
        <v>2017</v>
      </c>
      <c r="C76" s="168"/>
      <c r="D76" s="169">
        <v>132915</v>
      </c>
      <c r="E76" s="170">
        <v>34.49</v>
      </c>
      <c r="F76" s="170">
        <v>28.79</v>
      </c>
      <c r="G76" s="170">
        <v>74.98</v>
      </c>
      <c r="H76" s="170">
        <v>18.739999999999998</v>
      </c>
      <c r="I76" s="170">
        <v>15.23</v>
      </c>
      <c r="J76"/>
      <c r="K76"/>
    </row>
    <row r="77" spans="2:11" ht="15" customHeight="1" x14ac:dyDescent="0.25">
      <c r="B77" s="168">
        <v>2016</v>
      </c>
      <c r="C77" s="168"/>
      <c r="D77" s="169">
        <v>132836</v>
      </c>
      <c r="E77" s="170">
        <v>33.159999999999997</v>
      </c>
      <c r="F77" s="170">
        <v>27.41</v>
      </c>
      <c r="G77" s="170">
        <v>80</v>
      </c>
      <c r="H77" s="170">
        <v>18.649999999999999</v>
      </c>
      <c r="I77" s="170">
        <v>12.95</v>
      </c>
      <c r="J77"/>
      <c r="K77"/>
    </row>
    <row r="78" spans="2:11" s="10" customFormat="1" ht="15" customHeight="1" collapsed="1" x14ac:dyDescent="0.25">
      <c r="B78" s="168">
        <v>2015</v>
      </c>
      <c r="C78" s="168"/>
      <c r="D78" s="169">
        <v>133417</v>
      </c>
      <c r="E78" s="170">
        <v>32.229999999999997</v>
      </c>
      <c r="F78" s="170">
        <v>26.55</v>
      </c>
      <c r="G78" s="170">
        <v>74.41</v>
      </c>
      <c r="H78" s="170">
        <v>17.059999999999999</v>
      </c>
      <c r="I78" s="170">
        <v>12.24</v>
      </c>
      <c r="J78"/>
      <c r="K78"/>
    </row>
    <row r="79" spans="2:11" s="10" customFormat="1" ht="15" customHeight="1" x14ac:dyDescent="0.25">
      <c r="B79" s="168">
        <v>2014</v>
      </c>
      <c r="C79" s="168"/>
      <c r="D79" s="169">
        <v>128757</v>
      </c>
      <c r="E79" s="170">
        <v>31.33</v>
      </c>
      <c r="F79" s="170">
        <v>25.47</v>
      </c>
      <c r="G79" s="170">
        <v>76.22</v>
      </c>
      <c r="H79" s="170">
        <v>16.670000000000002</v>
      </c>
      <c r="I79" s="170">
        <v>11.16</v>
      </c>
      <c r="J79"/>
      <c r="K79"/>
    </row>
    <row r="80" spans="2:11" s="10" customFormat="1" ht="15" customHeight="1" x14ac:dyDescent="0.25">
      <c r="B80" s="168">
        <v>2013</v>
      </c>
      <c r="C80" s="168"/>
      <c r="D80" s="169">
        <v>107967</v>
      </c>
      <c r="E80" s="170">
        <v>34.15</v>
      </c>
      <c r="F80" s="170">
        <v>23.18</v>
      </c>
      <c r="G80" s="170">
        <v>75.260000000000005</v>
      </c>
      <c r="H80" s="170">
        <v>14.99</v>
      </c>
      <c r="I80" s="170">
        <v>9.61</v>
      </c>
      <c r="J80"/>
      <c r="K80"/>
    </row>
    <row r="81" spans="2:11" ht="15" customHeight="1" x14ac:dyDescent="0.25">
      <c r="B81" s="168">
        <v>2012</v>
      </c>
      <c r="C81" s="168"/>
      <c r="D81" s="169">
        <v>56463</v>
      </c>
      <c r="E81" s="170">
        <v>48.24</v>
      </c>
      <c r="F81" s="170">
        <v>22.87</v>
      </c>
      <c r="G81" s="170">
        <v>75.180000000000007</v>
      </c>
      <c r="H81" s="170">
        <v>14.84</v>
      </c>
      <c r="I81" s="170">
        <v>9.4600000000000009</v>
      </c>
      <c r="J81"/>
      <c r="K81"/>
    </row>
    <row r="82" spans="2:11" ht="15" customHeight="1" x14ac:dyDescent="0.25">
      <c r="B82" s="168">
        <v>2011</v>
      </c>
      <c r="C82" s="168"/>
      <c r="D82" s="169">
        <v>56554</v>
      </c>
      <c r="E82" s="170">
        <v>45.26</v>
      </c>
      <c r="F82" s="170">
        <v>22.64</v>
      </c>
      <c r="G82" s="170">
        <v>72.459999999999994</v>
      </c>
      <c r="H82" s="170">
        <v>14.37</v>
      </c>
      <c r="I82" s="170">
        <v>9.32</v>
      </c>
      <c r="J82"/>
      <c r="K82"/>
    </row>
    <row r="83" spans="2:11" ht="15" customHeight="1" x14ac:dyDescent="0.25">
      <c r="B83" s="168">
        <v>2010</v>
      </c>
      <c r="C83" s="168"/>
      <c r="D83" s="169">
        <v>53792</v>
      </c>
      <c r="E83" s="170">
        <v>44.25</v>
      </c>
      <c r="F83" s="170">
        <v>24.83</v>
      </c>
      <c r="G83" s="170">
        <v>74.94</v>
      </c>
      <c r="H83" s="170">
        <v>16.23</v>
      </c>
      <c r="I83" s="170">
        <v>11.71</v>
      </c>
      <c r="J83"/>
      <c r="K83"/>
    </row>
    <row r="84" spans="2:11" ht="15" customHeight="1" x14ac:dyDescent="0.25">
      <c r="B84" s="168">
        <v>2009</v>
      </c>
      <c r="C84" s="168"/>
      <c r="D84" s="169">
        <v>55092</v>
      </c>
      <c r="E84" s="170">
        <v>42.61</v>
      </c>
      <c r="F84" s="170">
        <v>24.26</v>
      </c>
      <c r="G84" s="170">
        <v>72.66</v>
      </c>
      <c r="H84" s="170">
        <v>15.11</v>
      </c>
      <c r="I84" s="170">
        <v>6.97</v>
      </c>
      <c r="J84"/>
      <c r="K84"/>
    </row>
    <row r="85" spans="2:11" ht="15" customHeight="1" x14ac:dyDescent="0.25">
      <c r="B85" s="168">
        <v>2008</v>
      </c>
      <c r="C85" s="168"/>
      <c r="D85" s="169">
        <v>56710</v>
      </c>
      <c r="E85" s="170">
        <v>46.41</v>
      </c>
      <c r="F85" s="170">
        <v>23.41</v>
      </c>
      <c r="G85" s="170">
        <v>77.66</v>
      </c>
      <c r="H85" s="170">
        <v>15.75</v>
      </c>
      <c r="I85" s="170">
        <v>8.39</v>
      </c>
      <c r="J85"/>
      <c r="K85"/>
    </row>
    <row r="86" spans="2:11" ht="15" customHeight="1" x14ac:dyDescent="0.25">
      <c r="B86" s="260" t="s">
        <v>122</v>
      </c>
      <c r="C86" s="230"/>
      <c r="D86" s="230"/>
      <c r="E86" s="230"/>
      <c r="F86" s="230"/>
      <c r="G86" s="230"/>
      <c r="H86" s="230"/>
      <c r="I86" s="230"/>
      <c r="J86"/>
      <c r="K86"/>
    </row>
    <row r="87" spans="2:11" ht="15" customHeight="1" x14ac:dyDescent="0.25">
      <c r="B87" s="181">
        <v>2023</v>
      </c>
      <c r="C87" s="181"/>
      <c r="D87" s="182">
        <v>118372</v>
      </c>
      <c r="E87" s="183">
        <v>36.89</v>
      </c>
      <c r="F87" s="183">
        <v>31.17</v>
      </c>
      <c r="G87" s="183">
        <v>97.47</v>
      </c>
      <c r="H87" s="183">
        <v>25.78</v>
      </c>
      <c r="I87" s="183">
        <v>25.93</v>
      </c>
      <c r="J87"/>
      <c r="K87"/>
    </row>
    <row r="88" spans="2:11" ht="15" customHeight="1" x14ac:dyDescent="0.25">
      <c r="B88" s="181">
        <v>2022</v>
      </c>
      <c r="C88" s="181"/>
      <c r="D88" s="182">
        <v>121274</v>
      </c>
      <c r="E88" s="183">
        <v>33.520000000000003</v>
      </c>
      <c r="F88" s="183">
        <v>27.13</v>
      </c>
      <c r="G88" s="183">
        <v>117.99</v>
      </c>
      <c r="H88" s="183">
        <v>25.69</v>
      </c>
      <c r="I88" s="183">
        <v>26.55</v>
      </c>
      <c r="J88"/>
      <c r="K88"/>
    </row>
    <row r="89" spans="2:11" ht="15" customHeight="1" x14ac:dyDescent="0.25">
      <c r="B89" s="168">
        <v>2021</v>
      </c>
      <c r="C89" s="168"/>
      <c r="D89" s="169">
        <v>124127</v>
      </c>
      <c r="E89" s="170">
        <v>29.16</v>
      </c>
      <c r="F89" s="170">
        <v>27.29</v>
      </c>
      <c r="G89" s="170">
        <v>120.59</v>
      </c>
      <c r="H89" s="170">
        <v>26.38</v>
      </c>
      <c r="I89" s="170">
        <v>25.96</v>
      </c>
      <c r="J89"/>
      <c r="K89"/>
    </row>
    <row r="90" spans="2:11" ht="15" customHeight="1" x14ac:dyDescent="0.25">
      <c r="B90" s="168">
        <v>2020</v>
      </c>
      <c r="C90" s="168"/>
      <c r="D90" s="169">
        <v>125182</v>
      </c>
      <c r="E90" s="170">
        <v>25.92</v>
      </c>
      <c r="F90" s="170">
        <v>28.49</v>
      </c>
      <c r="G90" s="170">
        <v>92.08</v>
      </c>
      <c r="H90" s="170">
        <v>22.35</v>
      </c>
      <c r="I90" s="170">
        <v>17.489999999999998</v>
      </c>
      <c r="J90"/>
      <c r="K90"/>
    </row>
    <row r="91" spans="2:11" ht="15" customHeight="1" x14ac:dyDescent="0.25">
      <c r="B91" s="168">
        <v>2019</v>
      </c>
      <c r="C91" s="168"/>
      <c r="D91" s="169">
        <v>128635</v>
      </c>
      <c r="E91" s="170">
        <v>25.8</v>
      </c>
      <c r="F91" s="170">
        <v>28.76</v>
      </c>
      <c r="G91" s="170">
        <v>92.22</v>
      </c>
      <c r="H91" s="170">
        <v>22.77</v>
      </c>
      <c r="I91" s="170">
        <v>18.53</v>
      </c>
      <c r="J91"/>
      <c r="K91"/>
    </row>
    <row r="92" spans="2:11" ht="15" customHeight="1" x14ac:dyDescent="0.25">
      <c r="B92" s="168">
        <v>2018</v>
      </c>
      <c r="C92" s="168"/>
      <c r="D92" s="169">
        <v>131298</v>
      </c>
      <c r="E92" s="170">
        <v>25.78</v>
      </c>
      <c r="F92" s="170">
        <v>28.29</v>
      </c>
      <c r="G92" s="170">
        <v>95.63</v>
      </c>
      <c r="H92" s="170">
        <v>23.17</v>
      </c>
      <c r="I92" s="170">
        <v>19.25</v>
      </c>
      <c r="J92"/>
      <c r="K92"/>
    </row>
    <row r="93" spans="2:11" s="10" customFormat="1" ht="15" customHeight="1" collapsed="1" x14ac:dyDescent="0.25">
      <c r="B93" s="168">
        <v>2017</v>
      </c>
      <c r="C93" s="168"/>
      <c r="D93" s="169">
        <v>131365</v>
      </c>
      <c r="E93" s="170">
        <v>23.95</v>
      </c>
      <c r="F93" s="170">
        <v>28.56</v>
      </c>
      <c r="G93" s="170">
        <v>96.54</v>
      </c>
      <c r="H93" s="170">
        <v>23.45</v>
      </c>
      <c r="I93" s="170">
        <v>20.010000000000002</v>
      </c>
      <c r="J93"/>
      <c r="K93"/>
    </row>
    <row r="94" spans="2:11" s="10" customFormat="1" ht="15" customHeight="1" x14ac:dyDescent="0.25">
      <c r="B94" s="168">
        <v>2016</v>
      </c>
      <c r="C94" s="168"/>
      <c r="D94" s="169">
        <v>131380</v>
      </c>
      <c r="E94" s="170">
        <v>23.1</v>
      </c>
      <c r="F94" s="170">
        <v>27.34</v>
      </c>
      <c r="G94" s="170">
        <v>106.16</v>
      </c>
      <c r="H94" s="170">
        <v>24.02</v>
      </c>
      <c r="I94" s="170">
        <v>19.88</v>
      </c>
      <c r="J94"/>
      <c r="K94"/>
    </row>
    <row r="95" spans="2:11" s="10" customFormat="1" ht="15" customHeight="1" x14ac:dyDescent="0.25">
      <c r="B95" s="168">
        <v>2015</v>
      </c>
      <c r="C95" s="168"/>
      <c r="D95" s="169">
        <v>132022</v>
      </c>
      <c r="E95" s="170">
        <v>22.64</v>
      </c>
      <c r="F95" s="170">
        <v>26.87</v>
      </c>
      <c r="G95" s="170">
        <v>96.05</v>
      </c>
      <c r="H95" s="170">
        <v>22.13</v>
      </c>
      <c r="I95" s="170">
        <v>17.27</v>
      </c>
      <c r="J95"/>
      <c r="K95"/>
    </row>
    <row r="96" spans="2:11" ht="15" customHeight="1" x14ac:dyDescent="0.25">
      <c r="B96" s="168">
        <v>2014</v>
      </c>
      <c r="C96" s="168"/>
      <c r="D96" s="169">
        <v>127431</v>
      </c>
      <c r="E96" s="170">
        <v>22.55</v>
      </c>
      <c r="F96" s="170">
        <v>26.07</v>
      </c>
      <c r="G96" s="170">
        <v>99.25</v>
      </c>
      <c r="H96" s="170">
        <v>22.06</v>
      </c>
      <c r="I96" s="170">
        <v>16.68</v>
      </c>
      <c r="J96"/>
      <c r="K96"/>
    </row>
    <row r="97" spans="2:11" ht="15" customHeight="1" x14ac:dyDescent="0.25">
      <c r="B97" s="168">
        <v>2013</v>
      </c>
      <c r="C97" s="168"/>
      <c r="D97" s="169">
        <v>106700</v>
      </c>
      <c r="E97" s="170">
        <v>24.39</v>
      </c>
      <c r="F97" s="170">
        <v>23.86</v>
      </c>
      <c r="G97" s="170">
        <v>100.78</v>
      </c>
      <c r="H97" s="170">
        <v>20.32</v>
      </c>
      <c r="I97" s="170">
        <v>14.44</v>
      </c>
      <c r="J97"/>
      <c r="K97"/>
    </row>
    <row r="98" spans="2:11" ht="15" customHeight="1" x14ac:dyDescent="0.25">
      <c r="B98" s="168">
        <v>2012</v>
      </c>
      <c r="C98" s="168"/>
      <c r="D98" s="169">
        <v>55279</v>
      </c>
      <c r="E98" s="170">
        <v>37.36</v>
      </c>
      <c r="F98" s="170">
        <v>22.55</v>
      </c>
      <c r="G98" s="170">
        <v>103.24</v>
      </c>
      <c r="H98" s="170">
        <v>19.48</v>
      </c>
      <c r="I98" s="170">
        <v>13.76</v>
      </c>
      <c r="J98"/>
      <c r="K98"/>
    </row>
    <row r="99" spans="2:11" ht="15" customHeight="1" x14ac:dyDescent="0.25">
      <c r="B99" s="168">
        <v>2011</v>
      </c>
      <c r="C99" s="168"/>
      <c r="D99" s="169">
        <v>55304</v>
      </c>
      <c r="E99" s="170">
        <v>36.68</v>
      </c>
      <c r="F99" s="170">
        <v>22.46</v>
      </c>
      <c r="G99" s="170">
        <v>100.44</v>
      </c>
      <c r="H99" s="170">
        <v>19.190000000000001</v>
      </c>
      <c r="I99" s="170">
        <v>14.25</v>
      </c>
      <c r="J99"/>
      <c r="K99"/>
    </row>
    <row r="100" spans="2:11" ht="15" customHeight="1" x14ac:dyDescent="0.25">
      <c r="B100" s="168">
        <v>2010</v>
      </c>
      <c r="C100" s="168"/>
      <c r="D100" s="169">
        <v>52535</v>
      </c>
      <c r="E100" s="170">
        <v>36.479999999999997</v>
      </c>
      <c r="F100" s="170">
        <v>24.06</v>
      </c>
      <c r="G100" s="170">
        <v>99.9</v>
      </c>
      <c r="H100" s="170">
        <v>20.46</v>
      </c>
      <c r="I100" s="170">
        <v>16.47</v>
      </c>
      <c r="J100"/>
      <c r="K100"/>
    </row>
    <row r="101" spans="2:11" ht="15" customHeight="1" x14ac:dyDescent="0.25">
      <c r="B101" s="168">
        <v>2009</v>
      </c>
      <c r="C101" s="168"/>
      <c r="D101" s="169">
        <v>53773</v>
      </c>
      <c r="E101" s="170">
        <v>36.03</v>
      </c>
      <c r="F101" s="170">
        <v>22.57</v>
      </c>
      <c r="G101" s="170">
        <v>101.94</v>
      </c>
      <c r="H101" s="170">
        <v>19.239999999999998</v>
      </c>
      <c r="I101" s="170">
        <v>11.34</v>
      </c>
      <c r="J101"/>
      <c r="K101"/>
    </row>
    <row r="102" spans="2:11" s="10" customFormat="1" ht="15" customHeight="1" collapsed="1" x14ac:dyDescent="0.25">
      <c r="B102" s="168">
        <v>2008</v>
      </c>
      <c r="C102" s="168"/>
      <c r="D102" s="169">
        <v>55346</v>
      </c>
      <c r="E102" s="170">
        <v>40.72</v>
      </c>
      <c r="F102" s="170">
        <v>22.49</v>
      </c>
      <c r="G102" s="170">
        <v>106.43</v>
      </c>
      <c r="H102" s="170">
        <v>20.18</v>
      </c>
      <c r="I102" s="170">
        <v>13.33</v>
      </c>
      <c r="J102"/>
      <c r="K102"/>
    </row>
    <row r="103" spans="2:11" s="10" customFormat="1" ht="15" customHeight="1" x14ac:dyDescent="0.25">
      <c r="B103" s="260" t="s">
        <v>123</v>
      </c>
      <c r="C103" s="230"/>
      <c r="D103" s="230"/>
      <c r="E103" s="230"/>
      <c r="F103" s="230"/>
      <c r="G103" s="230"/>
      <c r="H103" s="230"/>
      <c r="I103" s="230"/>
      <c r="J103"/>
      <c r="K103"/>
    </row>
    <row r="104" spans="2:11" s="10" customFormat="1" ht="15" customHeight="1" x14ac:dyDescent="0.25">
      <c r="B104" s="181">
        <v>2023</v>
      </c>
      <c r="C104" s="181"/>
      <c r="D104" s="182">
        <v>1969</v>
      </c>
      <c r="E104" s="183">
        <v>83.95</v>
      </c>
      <c r="F104" s="183">
        <v>35.58</v>
      </c>
      <c r="G104" s="183">
        <v>51.28</v>
      </c>
      <c r="H104" s="183">
        <v>16.809999999999999</v>
      </c>
      <c r="I104" s="183">
        <v>12.92</v>
      </c>
      <c r="J104"/>
      <c r="K104"/>
    </row>
    <row r="105" spans="2:11" s="10" customFormat="1" ht="15" customHeight="1" x14ac:dyDescent="0.25">
      <c r="B105" s="181">
        <v>2022</v>
      </c>
      <c r="C105" s="181"/>
      <c r="D105" s="182">
        <v>1821</v>
      </c>
      <c r="E105" s="183">
        <v>80.97</v>
      </c>
      <c r="F105" s="183">
        <v>31.45</v>
      </c>
      <c r="G105" s="183">
        <v>45.51</v>
      </c>
      <c r="H105" s="183">
        <v>12.54</v>
      </c>
      <c r="I105" s="183">
        <v>8.41</v>
      </c>
      <c r="J105"/>
      <c r="K105"/>
    </row>
    <row r="106" spans="2:11" s="10" customFormat="1" ht="15" customHeight="1" x14ac:dyDescent="0.25">
      <c r="B106" s="168">
        <v>2021</v>
      </c>
      <c r="C106" s="168"/>
      <c r="D106" s="169">
        <v>1654</v>
      </c>
      <c r="E106" s="170">
        <v>70.59</v>
      </c>
      <c r="F106" s="170">
        <v>31.84</v>
      </c>
      <c r="G106" s="170">
        <v>41.29</v>
      </c>
      <c r="H106" s="170">
        <v>11.92</v>
      </c>
      <c r="I106" s="170">
        <v>8.68</v>
      </c>
      <c r="J106"/>
      <c r="K106"/>
    </row>
    <row r="107" spans="2:11" s="10" customFormat="1" ht="15" customHeight="1" x14ac:dyDescent="0.25">
      <c r="B107" s="168">
        <v>2020</v>
      </c>
      <c r="C107" s="168"/>
      <c r="D107" s="169">
        <v>1503</v>
      </c>
      <c r="E107" s="170">
        <v>69.430000000000007</v>
      </c>
      <c r="F107" s="170">
        <v>29.61</v>
      </c>
      <c r="G107" s="170">
        <v>37.880000000000003</v>
      </c>
      <c r="H107" s="170">
        <v>10.09</v>
      </c>
      <c r="I107" s="170">
        <v>3.64</v>
      </c>
      <c r="J107"/>
      <c r="K107"/>
    </row>
    <row r="108" spans="2:11" s="10" customFormat="1" ht="15" customHeight="1" x14ac:dyDescent="0.25">
      <c r="B108" s="168">
        <v>2019</v>
      </c>
      <c r="C108" s="168"/>
      <c r="D108" s="169">
        <v>1520</v>
      </c>
      <c r="E108" s="170">
        <v>77.099999999999994</v>
      </c>
      <c r="F108" s="170">
        <v>29.19</v>
      </c>
      <c r="G108" s="170">
        <v>43.13</v>
      </c>
      <c r="H108" s="170">
        <v>11.09</v>
      </c>
      <c r="I108" s="170">
        <v>5.56</v>
      </c>
      <c r="J108"/>
      <c r="K108"/>
    </row>
    <row r="109" spans="2:11" s="10" customFormat="1" ht="15" customHeight="1" x14ac:dyDescent="0.25">
      <c r="B109" s="168">
        <v>2018</v>
      </c>
      <c r="C109" s="168"/>
      <c r="D109" s="169">
        <v>1425</v>
      </c>
      <c r="E109" s="170">
        <v>76.25</v>
      </c>
      <c r="F109" s="170">
        <v>29.43</v>
      </c>
      <c r="G109" s="170">
        <v>42.26</v>
      </c>
      <c r="H109" s="170">
        <v>10.56</v>
      </c>
      <c r="I109" s="170">
        <v>7.14</v>
      </c>
      <c r="J109"/>
      <c r="K109"/>
    </row>
    <row r="110" spans="2:11" s="10" customFormat="1" ht="15" customHeight="1" x14ac:dyDescent="0.25">
      <c r="B110" s="168">
        <v>2017</v>
      </c>
      <c r="C110" s="168"/>
      <c r="D110" s="169">
        <v>1420</v>
      </c>
      <c r="E110" s="170">
        <v>73.03</v>
      </c>
      <c r="F110" s="170">
        <v>31.02</v>
      </c>
      <c r="G110" s="170">
        <v>49.06</v>
      </c>
      <c r="H110" s="170">
        <v>13.24</v>
      </c>
      <c r="I110" s="170">
        <v>10.49</v>
      </c>
      <c r="J110"/>
      <c r="K110"/>
    </row>
    <row r="111" spans="2:11" ht="15" customHeight="1" x14ac:dyDescent="0.25">
      <c r="B111" s="168">
        <v>2016</v>
      </c>
      <c r="C111" s="168"/>
      <c r="D111" s="169">
        <v>1325</v>
      </c>
      <c r="E111" s="170">
        <v>73.72</v>
      </c>
      <c r="F111" s="170">
        <v>28.96</v>
      </c>
      <c r="G111" s="170">
        <v>48.71</v>
      </c>
      <c r="H111" s="170">
        <v>12.02</v>
      </c>
      <c r="I111" s="170">
        <v>7.31</v>
      </c>
      <c r="J111"/>
      <c r="K111"/>
    </row>
    <row r="112" spans="2:11" ht="15" customHeight="1" x14ac:dyDescent="0.25">
      <c r="B112" s="168">
        <v>2015</v>
      </c>
      <c r="C112" s="168"/>
      <c r="D112" s="169">
        <v>1280</v>
      </c>
      <c r="E112" s="170">
        <v>71.19</v>
      </c>
      <c r="F112" s="170">
        <v>28.2</v>
      </c>
      <c r="G112" s="170">
        <v>46.81</v>
      </c>
      <c r="H112" s="170">
        <v>11.42</v>
      </c>
      <c r="I112" s="170">
        <v>7.03</v>
      </c>
      <c r="J112"/>
      <c r="K112"/>
    </row>
    <row r="113" spans="2:11" ht="15" customHeight="1" x14ac:dyDescent="0.25">
      <c r="B113" s="168">
        <v>2014</v>
      </c>
      <c r="C113" s="168"/>
      <c r="D113" s="169">
        <v>1217</v>
      </c>
      <c r="E113" s="170">
        <v>70.67</v>
      </c>
      <c r="F113" s="170">
        <v>25.68</v>
      </c>
      <c r="G113" s="170">
        <v>41.85</v>
      </c>
      <c r="H113" s="170">
        <v>9.18</v>
      </c>
      <c r="I113" s="170">
        <v>3.69</v>
      </c>
      <c r="J113"/>
      <c r="K113"/>
    </row>
    <row r="114" spans="2:11" ht="15" customHeight="1" x14ac:dyDescent="0.25">
      <c r="B114" s="168">
        <v>2013</v>
      </c>
      <c r="C114" s="168"/>
      <c r="D114" s="169">
        <v>1163</v>
      </c>
      <c r="E114" s="170">
        <v>69.540000000000006</v>
      </c>
      <c r="F114" s="170">
        <v>24.88</v>
      </c>
      <c r="G114" s="170">
        <v>41.04</v>
      </c>
      <c r="H114" s="170">
        <v>8.8800000000000008</v>
      </c>
      <c r="I114" s="170">
        <v>3.77</v>
      </c>
      <c r="J114"/>
      <c r="K114"/>
    </row>
    <row r="115" spans="2:11" ht="15" customHeight="1" x14ac:dyDescent="0.25">
      <c r="B115" s="168">
        <v>2012</v>
      </c>
      <c r="C115" s="168"/>
      <c r="D115" s="169">
        <v>1086</v>
      </c>
      <c r="E115" s="170">
        <v>71.680000000000007</v>
      </c>
      <c r="F115" s="170">
        <v>24.39</v>
      </c>
      <c r="G115" s="170">
        <v>38.74</v>
      </c>
      <c r="H115" s="170">
        <v>8.2799999999999994</v>
      </c>
      <c r="I115" s="170">
        <v>3.84</v>
      </c>
      <c r="J115"/>
      <c r="K115"/>
    </row>
    <row r="116" spans="2:11" ht="15" customHeight="1" x14ac:dyDescent="0.25">
      <c r="B116" s="168">
        <v>2011</v>
      </c>
      <c r="C116" s="168"/>
      <c r="D116" s="169">
        <v>1166</v>
      </c>
      <c r="E116" s="170">
        <v>64</v>
      </c>
      <c r="F116" s="170">
        <v>24.36</v>
      </c>
      <c r="G116" s="170">
        <v>35.49</v>
      </c>
      <c r="H116" s="170">
        <v>7.73</v>
      </c>
      <c r="I116" s="170">
        <v>2.57</v>
      </c>
      <c r="J116"/>
      <c r="K116"/>
    </row>
    <row r="117" spans="2:11" s="9" customFormat="1" ht="15" customHeight="1" collapsed="1" x14ac:dyDescent="0.25">
      <c r="B117" s="168">
        <v>2010</v>
      </c>
      <c r="C117" s="168"/>
      <c r="D117" s="169">
        <v>1171</v>
      </c>
      <c r="E117" s="170">
        <v>58.46</v>
      </c>
      <c r="F117" s="170">
        <v>27.34</v>
      </c>
      <c r="G117" s="170">
        <v>41.2</v>
      </c>
      <c r="H117" s="170">
        <v>9.9600000000000009</v>
      </c>
      <c r="I117" s="170">
        <v>5.2</v>
      </c>
      <c r="J117"/>
      <c r="K117"/>
    </row>
    <row r="118" spans="2:11" s="9" customFormat="1" ht="15" customHeight="1" x14ac:dyDescent="0.25">
      <c r="B118" s="168">
        <v>2009</v>
      </c>
      <c r="C118" s="168"/>
      <c r="D118" s="169">
        <v>1235</v>
      </c>
      <c r="E118" s="170">
        <v>55.94</v>
      </c>
      <c r="F118" s="170">
        <v>28.44</v>
      </c>
      <c r="G118" s="170">
        <v>34.17</v>
      </c>
      <c r="H118" s="170">
        <v>8.44</v>
      </c>
      <c r="I118" s="170">
        <v>-0.6</v>
      </c>
      <c r="J118"/>
      <c r="K118"/>
    </row>
    <row r="119" spans="2:11" s="9" customFormat="1" ht="15" customHeight="1" x14ac:dyDescent="0.25">
      <c r="B119" s="168">
        <v>2008</v>
      </c>
      <c r="C119" s="168"/>
      <c r="D119" s="169">
        <v>1275</v>
      </c>
      <c r="E119" s="170">
        <v>57.94</v>
      </c>
      <c r="F119" s="170">
        <v>26.31</v>
      </c>
      <c r="G119" s="170">
        <v>35.47</v>
      </c>
      <c r="H119" s="170">
        <v>8.2100000000000009</v>
      </c>
      <c r="I119" s="170">
        <v>0.03</v>
      </c>
      <c r="J119"/>
      <c r="K119"/>
    </row>
    <row r="120" spans="2:11" ht="15" customHeight="1" x14ac:dyDescent="0.25">
      <c r="B120" s="260" t="s">
        <v>156</v>
      </c>
      <c r="C120" s="230"/>
      <c r="D120" s="230"/>
      <c r="E120" s="230"/>
      <c r="F120" s="230"/>
      <c r="G120" s="230"/>
      <c r="H120" s="230"/>
      <c r="I120" s="230"/>
      <c r="J120"/>
      <c r="K120"/>
    </row>
    <row r="121" spans="2:11" ht="15" customHeight="1" x14ac:dyDescent="0.25">
      <c r="B121" s="181">
        <v>2023</v>
      </c>
      <c r="C121" s="181"/>
      <c r="D121" s="182">
        <v>261</v>
      </c>
      <c r="E121" s="183">
        <v>90.61</v>
      </c>
      <c r="F121" s="183">
        <v>28.29</v>
      </c>
      <c r="G121" s="183">
        <v>43.07</v>
      </c>
      <c r="H121" s="183">
        <v>11.28</v>
      </c>
      <c r="I121" s="183">
        <v>8.3800000000000008</v>
      </c>
      <c r="J121"/>
      <c r="K121"/>
    </row>
    <row r="122" spans="2:11" ht="15" customHeight="1" x14ac:dyDescent="0.25">
      <c r="B122" s="181">
        <v>2022</v>
      </c>
      <c r="C122" s="181"/>
      <c r="D122" s="182">
        <v>230</v>
      </c>
      <c r="E122" s="183">
        <v>86.71</v>
      </c>
      <c r="F122" s="183">
        <v>24.02</v>
      </c>
      <c r="G122" s="183">
        <v>40.340000000000003</v>
      </c>
      <c r="H122" s="183">
        <v>9.0299999999999994</v>
      </c>
      <c r="I122" s="183">
        <v>5.98</v>
      </c>
      <c r="J122"/>
      <c r="K122"/>
    </row>
    <row r="123" spans="2:11" ht="15" customHeight="1" x14ac:dyDescent="0.25">
      <c r="B123" s="181">
        <v>2021</v>
      </c>
      <c r="C123" s="181"/>
      <c r="D123" s="169">
        <v>198</v>
      </c>
      <c r="E123" s="170">
        <v>85.25</v>
      </c>
      <c r="F123" s="170">
        <v>25.12</v>
      </c>
      <c r="G123" s="170">
        <v>36.79</v>
      </c>
      <c r="H123" s="170">
        <v>8.83</v>
      </c>
      <c r="I123" s="170">
        <v>4.93</v>
      </c>
      <c r="J123"/>
      <c r="K123"/>
    </row>
    <row r="124" spans="2:11" ht="15" customHeight="1" x14ac:dyDescent="0.25">
      <c r="B124" s="168">
        <v>2020</v>
      </c>
      <c r="C124" s="168"/>
      <c r="D124" s="169">
        <v>200</v>
      </c>
      <c r="E124" s="170">
        <v>73.37</v>
      </c>
      <c r="F124" s="170">
        <v>25.78</v>
      </c>
      <c r="G124" s="170">
        <v>33.409999999999997</v>
      </c>
      <c r="H124" s="170">
        <v>7.83</v>
      </c>
      <c r="I124" s="170">
        <v>4.3</v>
      </c>
      <c r="J124"/>
      <c r="K124"/>
    </row>
    <row r="125" spans="2:11" ht="15" customHeight="1" x14ac:dyDescent="0.25">
      <c r="B125" s="168">
        <v>2019</v>
      </c>
      <c r="C125" s="168"/>
      <c r="D125" s="169">
        <v>174</v>
      </c>
      <c r="E125" s="170">
        <v>73.680000000000007</v>
      </c>
      <c r="F125" s="170">
        <v>27.57</v>
      </c>
      <c r="G125" s="170">
        <v>36.1</v>
      </c>
      <c r="H125" s="170">
        <v>9.33</v>
      </c>
      <c r="I125" s="170">
        <v>6.74</v>
      </c>
      <c r="J125"/>
      <c r="K125"/>
    </row>
    <row r="126" spans="2:11" ht="15" customHeight="1" x14ac:dyDescent="0.25">
      <c r="B126" s="168">
        <v>2018</v>
      </c>
      <c r="C126" s="168"/>
      <c r="D126" s="169">
        <v>148</v>
      </c>
      <c r="E126" s="170">
        <v>81.540000000000006</v>
      </c>
      <c r="F126" s="170">
        <v>27.83</v>
      </c>
      <c r="G126" s="170">
        <v>34.549999999999997</v>
      </c>
      <c r="H126" s="170">
        <v>9.0299999999999994</v>
      </c>
      <c r="I126" s="170">
        <v>7.07</v>
      </c>
      <c r="J126"/>
      <c r="K126"/>
    </row>
    <row r="127" spans="2:11" ht="15" customHeight="1" x14ac:dyDescent="0.25">
      <c r="B127" s="168">
        <v>2017</v>
      </c>
      <c r="C127" s="168"/>
      <c r="D127" s="169">
        <v>130</v>
      </c>
      <c r="E127" s="170">
        <v>95.57</v>
      </c>
      <c r="F127" s="170">
        <v>26.06</v>
      </c>
      <c r="G127" s="170">
        <v>41.42</v>
      </c>
      <c r="H127" s="170">
        <v>10.050000000000001</v>
      </c>
      <c r="I127" s="170">
        <v>6.68</v>
      </c>
      <c r="J127"/>
      <c r="K127"/>
    </row>
    <row r="128" spans="2:11" ht="15" customHeight="1" x14ac:dyDescent="0.25">
      <c r="B128" s="168">
        <v>2016</v>
      </c>
      <c r="C128" s="168"/>
      <c r="D128" s="169">
        <v>131</v>
      </c>
      <c r="E128" s="170">
        <v>85.95</v>
      </c>
      <c r="F128" s="170">
        <v>25.28</v>
      </c>
      <c r="G128" s="170">
        <v>36.36</v>
      </c>
      <c r="H128" s="170">
        <v>8.61</v>
      </c>
      <c r="I128" s="170">
        <v>-1.95</v>
      </c>
      <c r="J128"/>
      <c r="K128"/>
    </row>
    <row r="129" spans="2:11" ht="15" customHeight="1" x14ac:dyDescent="0.25">
      <c r="B129" s="168">
        <v>2015</v>
      </c>
      <c r="C129" s="168"/>
      <c r="D129" s="169">
        <v>115</v>
      </c>
      <c r="E129" s="170">
        <v>93.85</v>
      </c>
      <c r="F129" s="170">
        <v>22.65</v>
      </c>
      <c r="G129" s="170">
        <v>30.14</v>
      </c>
      <c r="H129" s="170">
        <v>6.05</v>
      </c>
      <c r="I129" s="170">
        <v>2.39</v>
      </c>
      <c r="J129"/>
      <c r="K129"/>
    </row>
    <row r="130" spans="2:11" ht="15" customHeight="1" x14ac:dyDescent="0.25">
      <c r="B130" s="168">
        <v>2014</v>
      </c>
      <c r="C130" s="168"/>
      <c r="D130" s="169">
        <v>109</v>
      </c>
      <c r="E130" s="170">
        <v>81.64</v>
      </c>
      <c r="F130" s="170">
        <v>22.42</v>
      </c>
      <c r="G130" s="170">
        <v>27.36</v>
      </c>
      <c r="H130" s="170">
        <v>5.48</v>
      </c>
      <c r="I130" s="170">
        <v>1.62</v>
      </c>
      <c r="J130"/>
      <c r="K130"/>
    </row>
    <row r="131" spans="2:11" ht="15" customHeight="1" x14ac:dyDescent="0.25">
      <c r="B131" s="168">
        <v>2013</v>
      </c>
      <c r="C131" s="168"/>
      <c r="D131" s="169">
        <v>104</v>
      </c>
      <c r="E131" s="170">
        <v>93.14</v>
      </c>
      <c r="F131" s="170">
        <v>17.88</v>
      </c>
      <c r="G131" s="170">
        <v>21.57</v>
      </c>
      <c r="H131" s="170">
        <v>3.47</v>
      </c>
      <c r="I131" s="170">
        <v>1.45</v>
      </c>
      <c r="J131"/>
      <c r="K131"/>
    </row>
    <row r="132" spans="2:11" s="8" customFormat="1" ht="15" customHeight="1" x14ac:dyDescent="0.25">
      <c r="B132" s="168">
        <v>2012</v>
      </c>
      <c r="C132" s="168"/>
      <c r="D132" s="169">
        <v>98</v>
      </c>
      <c r="E132" s="170">
        <v>94.76</v>
      </c>
      <c r="F132" s="170">
        <v>21.61</v>
      </c>
      <c r="G132" s="170">
        <v>36.42</v>
      </c>
      <c r="H132" s="170">
        <v>7.43</v>
      </c>
      <c r="I132" s="170">
        <v>3.5</v>
      </c>
      <c r="J132"/>
      <c r="K132"/>
    </row>
    <row r="133" spans="2:11" s="9" customFormat="1" ht="15" customHeight="1" collapsed="1" x14ac:dyDescent="0.25">
      <c r="B133" s="168">
        <v>2011</v>
      </c>
      <c r="C133" s="168"/>
      <c r="D133" s="169">
        <v>84</v>
      </c>
      <c r="E133" s="170">
        <v>80.540000000000006</v>
      </c>
      <c r="F133" s="170">
        <v>20.07</v>
      </c>
      <c r="G133" s="170">
        <v>23.2</v>
      </c>
      <c r="H133" s="170">
        <v>4.47</v>
      </c>
      <c r="I133" s="170">
        <v>1.28</v>
      </c>
      <c r="J133"/>
      <c r="K133"/>
    </row>
    <row r="134" spans="2:11" s="9" customFormat="1" ht="15" customHeight="1" x14ac:dyDescent="0.25">
      <c r="B134" s="168">
        <v>2010</v>
      </c>
      <c r="C134" s="168"/>
      <c r="D134" s="169">
        <v>86</v>
      </c>
      <c r="E134" s="170">
        <v>82.76</v>
      </c>
      <c r="F134" s="170">
        <v>23.59</v>
      </c>
      <c r="G134" s="170">
        <v>35.33</v>
      </c>
      <c r="H134" s="170">
        <v>7.92</v>
      </c>
      <c r="I134" s="170">
        <v>3.36</v>
      </c>
      <c r="J134"/>
      <c r="K134"/>
    </row>
    <row r="135" spans="2:11" s="9" customFormat="1" ht="15" customHeight="1" x14ac:dyDescent="0.25">
      <c r="B135" s="168">
        <v>2009</v>
      </c>
      <c r="C135" s="168"/>
      <c r="D135" s="169">
        <v>84</v>
      </c>
      <c r="E135" s="170">
        <v>71.11</v>
      </c>
      <c r="F135" s="170">
        <v>23.97</v>
      </c>
      <c r="G135" s="170">
        <v>30.26</v>
      </c>
      <c r="H135" s="170">
        <v>6.87</v>
      </c>
      <c r="I135" s="170">
        <v>1.59</v>
      </c>
      <c r="J135"/>
      <c r="K135"/>
    </row>
    <row r="136" spans="2:11" ht="15" customHeight="1" x14ac:dyDescent="0.25">
      <c r="B136" s="168">
        <v>2008</v>
      </c>
      <c r="C136" s="168"/>
      <c r="D136" s="169">
        <v>89</v>
      </c>
      <c r="E136" s="170">
        <v>71.05</v>
      </c>
      <c r="F136" s="170">
        <v>22.2</v>
      </c>
      <c r="G136" s="170">
        <v>24.93</v>
      </c>
      <c r="H136" s="170">
        <v>5.46</v>
      </c>
      <c r="I136" s="170">
        <v>-0.67</v>
      </c>
      <c r="J136"/>
      <c r="K136"/>
    </row>
    <row r="137" spans="2:11" ht="15" customHeight="1" x14ac:dyDescent="0.25">
      <c r="B137" s="187" t="s">
        <v>157</v>
      </c>
      <c r="C137" s="187"/>
      <c r="D137" s="187"/>
      <c r="E137" s="187"/>
      <c r="F137" s="187"/>
      <c r="G137" s="187"/>
      <c r="H137" s="187"/>
      <c r="I137" s="187"/>
      <c r="J137"/>
      <c r="K137"/>
    </row>
    <row r="138" spans="2:11" ht="15" customHeight="1" x14ac:dyDescent="0.25">
      <c r="B138" s="181">
        <v>2023</v>
      </c>
      <c r="C138" s="181"/>
      <c r="D138" s="182">
        <v>22</v>
      </c>
      <c r="E138" s="183">
        <v>116.86</v>
      </c>
      <c r="F138" s="183">
        <v>30.71</v>
      </c>
      <c r="G138" s="183">
        <v>43.06</v>
      </c>
      <c r="H138" s="183">
        <v>11.87</v>
      </c>
      <c r="I138" s="183">
        <v>8.57</v>
      </c>
      <c r="J138"/>
      <c r="K138"/>
    </row>
    <row r="139" spans="2:11" ht="15" customHeight="1" x14ac:dyDescent="0.25">
      <c r="B139" s="181">
        <v>2022</v>
      </c>
      <c r="C139" s="181"/>
      <c r="D139" s="182">
        <v>28</v>
      </c>
      <c r="E139" s="183">
        <v>82.41</v>
      </c>
      <c r="F139" s="183">
        <v>28.98</v>
      </c>
      <c r="G139" s="183">
        <v>38.729999999999997</v>
      </c>
      <c r="H139" s="183">
        <v>9.9</v>
      </c>
      <c r="I139" s="183">
        <v>6.87</v>
      </c>
      <c r="J139"/>
      <c r="K139"/>
    </row>
    <row r="140" spans="2:11" ht="15" customHeight="1" x14ac:dyDescent="0.25">
      <c r="B140" s="168">
        <v>2021</v>
      </c>
      <c r="C140" s="168"/>
      <c r="D140" s="169">
        <v>21</v>
      </c>
      <c r="E140" s="170">
        <v>71.84</v>
      </c>
      <c r="F140" s="170">
        <v>29.77</v>
      </c>
      <c r="G140" s="170">
        <v>33.85</v>
      </c>
      <c r="H140" s="170">
        <v>9.1</v>
      </c>
      <c r="I140" s="170">
        <v>4.93</v>
      </c>
      <c r="J140"/>
      <c r="K140"/>
    </row>
    <row r="141" spans="2:11" ht="15" customHeight="1" x14ac:dyDescent="0.25">
      <c r="B141" s="168">
        <v>2020</v>
      </c>
      <c r="C141" s="168"/>
      <c r="D141" s="169">
        <v>22</v>
      </c>
      <c r="E141" s="170">
        <v>62.79</v>
      </c>
      <c r="F141" s="170">
        <v>38.97</v>
      </c>
      <c r="G141" s="170">
        <v>45.33</v>
      </c>
      <c r="H141" s="170">
        <v>16.86</v>
      </c>
      <c r="I141" s="170">
        <v>12.76</v>
      </c>
      <c r="J141"/>
      <c r="K141"/>
    </row>
    <row r="142" spans="2:11" ht="15" customHeight="1" x14ac:dyDescent="0.25">
      <c r="B142" s="168">
        <v>2019</v>
      </c>
      <c r="C142" s="168"/>
      <c r="D142" s="169">
        <v>21</v>
      </c>
      <c r="E142" s="170">
        <v>69.03</v>
      </c>
      <c r="F142" s="170">
        <v>32.33</v>
      </c>
      <c r="G142" s="170">
        <v>41.3</v>
      </c>
      <c r="H142" s="170">
        <v>12.77</v>
      </c>
      <c r="I142" s="170">
        <v>9.8000000000000007</v>
      </c>
      <c r="J142"/>
      <c r="K142"/>
    </row>
    <row r="143" spans="2:11" ht="15" customHeight="1" x14ac:dyDescent="0.25">
      <c r="B143" s="168">
        <v>2018</v>
      </c>
      <c r="C143" s="168"/>
      <c r="D143" s="169">
        <v>16</v>
      </c>
      <c r="E143" s="170">
        <v>82.03</v>
      </c>
      <c r="F143" s="170">
        <v>23.8</v>
      </c>
      <c r="G143" s="170">
        <v>30.54</v>
      </c>
      <c r="H143" s="170">
        <v>6.81</v>
      </c>
      <c r="I143" s="170">
        <v>4.46</v>
      </c>
      <c r="J143"/>
      <c r="K143"/>
    </row>
    <row r="144" spans="2:11" ht="15" customHeight="1" x14ac:dyDescent="0.25">
      <c r="B144" s="168">
        <v>2017</v>
      </c>
      <c r="C144" s="168"/>
      <c r="D144" s="169">
        <v>13</v>
      </c>
      <c r="E144" s="170">
        <v>78.180000000000007</v>
      </c>
      <c r="F144" s="170">
        <v>24.74</v>
      </c>
      <c r="G144" s="170">
        <v>33.43</v>
      </c>
      <c r="H144" s="170">
        <v>7.96</v>
      </c>
      <c r="I144" s="170">
        <v>6.13</v>
      </c>
      <c r="J144"/>
      <c r="K144"/>
    </row>
    <row r="145" spans="2:11" ht="15" customHeight="1" x14ac:dyDescent="0.25">
      <c r="B145" s="168">
        <v>2016</v>
      </c>
      <c r="C145" s="168"/>
      <c r="D145" s="169">
        <v>8</v>
      </c>
      <c r="E145" s="170">
        <v>64.95</v>
      </c>
      <c r="F145" s="170">
        <v>25.68</v>
      </c>
      <c r="G145" s="170">
        <v>12.82</v>
      </c>
      <c r="H145" s="170">
        <v>2.84</v>
      </c>
      <c r="I145" s="170">
        <v>3.57</v>
      </c>
      <c r="J145"/>
      <c r="K145"/>
    </row>
    <row r="146" spans="2:11" ht="15" customHeight="1" x14ac:dyDescent="0.25">
      <c r="B146" s="168">
        <v>2015</v>
      </c>
      <c r="C146" s="168"/>
      <c r="D146" s="169">
        <v>10</v>
      </c>
      <c r="E146" s="170">
        <v>55.86</v>
      </c>
      <c r="F146" s="170">
        <v>33.47</v>
      </c>
      <c r="G146" s="170">
        <v>35.25</v>
      </c>
      <c r="H146" s="170">
        <v>11.13</v>
      </c>
      <c r="I146" s="170">
        <v>7.28</v>
      </c>
      <c r="J146"/>
      <c r="K146"/>
    </row>
    <row r="147" spans="2:11" ht="15" customHeight="1" x14ac:dyDescent="0.25">
      <c r="B147" s="168">
        <v>2014</v>
      </c>
      <c r="C147" s="168"/>
      <c r="D147" s="169">
        <v>8</v>
      </c>
      <c r="E147" s="170">
        <v>75.55</v>
      </c>
      <c r="F147" s="170">
        <v>25.39</v>
      </c>
      <c r="G147" s="170">
        <v>33.67</v>
      </c>
      <c r="H147" s="170">
        <v>8.31</v>
      </c>
      <c r="I147" s="170">
        <v>7.85</v>
      </c>
      <c r="J147"/>
      <c r="K147"/>
    </row>
    <row r="148" spans="2:11" s="9" customFormat="1" ht="15" customHeight="1" collapsed="1" x14ac:dyDescent="0.25">
      <c r="B148" s="168">
        <v>2013</v>
      </c>
      <c r="C148" s="168"/>
      <c r="D148" s="169">
        <v>7</v>
      </c>
      <c r="E148" s="170">
        <v>57</v>
      </c>
      <c r="F148" s="170">
        <v>36.5</v>
      </c>
      <c r="G148" s="170">
        <v>31.33</v>
      </c>
      <c r="H148" s="170">
        <v>11.49</v>
      </c>
      <c r="I148" s="170">
        <v>5.22</v>
      </c>
      <c r="J148"/>
      <c r="K148"/>
    </row>
    <row r="149" spans="2:11" s="9" customFormat="1" ht="15" customHeight="1" x14ac:dyDescent="0.25">
      <c r="B149" s="168">
        <v>2012</v>
      </c>
      <c r="C149" s="168"/>
      <c r="D149" s="169">
        <v>5</v>
      </c>
      <c r="E149" s="170">
        <v>73.38</v>
      </c>
      <c r="F149" s="170">
        <v>34.5</v>
      </c>
      <c r="G149" s="170">
        <v>31.99</v>
      </c>
      <c r="H149" s="170">
        <v>11.06</v>
      </c>
      <c r="I149" s="170">
        <v>4.22</v>
      </c>
      <c r="J149"/>
      <c r="K149"/>
    </row>
    <row r="150" spans="2:11" s="9" customFormat="1" ht="15" customHeight="1" x14ac:dyDescent="0.25">
      <c r="B150" s="168">
        <v>2011</v>
      </c>
      <c r="C150" s="168"/>
      <c r="D150" s="169">
        <v>5</v>
      </c>
      <c r="E150" s="170">
        <v>78.930000000000007</v>
      </c>
      <c r="F150" s="170">
        <v>33.85</v>
      </c>
      <c r="G150" s="170">
        <v>27.93</v>
      </c>
      <c r="H150" s="170">
        <v>8.48</v>
      </c>
      <c r="I150" s="170">
        <v>2.96</v>
      </c>
      <c r="J150"/>
      <c r="K150"/>
    </row>
    <row r="151" spans="2:11" ht="15" customHeight="1" x14ac:dyDescent="0.25">
      <c r="B151" s="168">
        <v>2010</v>
      </c>
      <c r="C151" s="168"/>
      <c r="D151" s="169">
        <v>6</v>
      </c>
      <c r="E151" s="170">
        <v>109.54</v>
      </c>
      <c r="F151" s="170">
        <v>28.21</v>
      </c>
      <c r="G151" s="170">
        <v>40.53</v>
      </c>
      <c r="H151" s="170">
        <v>11.05</v>
      </c>
      <c r="I151" s="170">
        <v>6.69</v>
      </c>
      <c r="J151"/>
      <c r="K151"/>
    </row>
    <row r="152" spans="2:11" ht="15" customHeight="1" x14ac:dyDescent="0.25">
      <c r="B152" s="168">
        <v>2009</v>
      </c>
      <c r="C152" s="168"/>
      <c r="D152" s="169">
        <v>5</v>
      </c>
      <c r="E152" s="170">
        <v>71.75</v>
      </c>
      <c r="F152" s="170">
        <v>31.37</v>
      </c>
      <c r="G152" s="170">
        <v>27.59</v>
      </c>
      <c r="H152" s="170">
        <v>8.91</v>
      </c>
      <c r="I152" s="170">
        <v>0.01</v>
      </c>
      <c r="J152"/>
      <c r="K152"/>
    </row>
    <row r="153" spans="2:11" ht="15" customHeight="1" x14ac:dyDescent="0.25">
      <c r="B153" s="168">
        <v>2008</v>
      </c>
      <c r="C153" s="168"/>
      <c r="D153" s="169">
        <v>6</v>
      </c>
      <c r="E153" s="170">
        <v>103.79</v>
      </c>
      <c r="F153" s="170">
        <v>29.45</v>
      </c>
      <c r="G153" s="170">
        <v>44.81</v>
      </c>
      <c r="H153" s="170">
        <v>12.92</v>
      </c>
      <c r="I153" s="170">
        <v>11.7</v>
      </c>
      <c r="J153"/>
      <c r="K153"/>
    </row>
    <row r="154" spans="2:11" ht="15" customHeight="1" x14ac:dyDescent="0.25">
      <c r="B154" s="258" t="s">
        <v>40</v>
      </c>
      <c r="C154" s="184"/>
      <c r="D154" s="184"/>
      <c r="E154" s="184"/>
      <c r="F154" s="184"/>
      <c r="G154" s="184"/>
      <c r="H154" s="184"/>
      <c r="I154" s="184"/>
      <c r="J154"/>
      <c r="K154"/>
    </row>
    <row r="155" spans="2:11" ht="15" customHeight="1" x14ac:dyDescent="0.25">
      <c r="B155" s="187" t="s">
        <v>158</v>
      </c>
      <c r="C155" s="187"/>
      <c r="D155" s="187"/>
      <c r="E155" s="187"/>
      <c r="F155" s="187"/>
      <c r="G155" s="187"/>
      <c r="H155" s="187"/>
      <c r="I155" s="187"/>
      <c r="J155"/>
      <c r="K155"/>
    </row>
    <row r="156" spans="2:11" ht="15" customHeight="1" x14ac:dyDescent="0.25">
      <c r="B156" s="181">
        <v>2023</v>
      </c>
      <c r="C156" s="181"/>
      <c r="D156" s="182">
        <v>47889</v>
      </c>
      <c r="E156" s="183">
        <v>27.59</v>
      </c>
      <c r="F156" s="183">
        <v>35.64</v>
      </c>
      <c r="G156" s="183">
        <v>77.459999999999994</v>
      </c>
      <c r="H156" s="183">
        <v>24.28</v>
      </c>
      <c r="I156" s="183">
        <v>20.309999999999999</v>
      </c>
      <c r="J156"/>
      <c r="K156"/>
    </row>
    <row r="157" spans="2:11" ht="15" customHeight="1" x14ac:dyDescent="0.25">
      <c r="B157" s="181">
        <v>2022</v>
      </c>
      <c r="C157" s="181"/>
      <c r="D157" s="182">
        <v>49231</v>
      </c>
      <c r="E157" s="183">
        <v>24.3</v>
      </c>
      <c r="F157" s="183">
        <v>32.549999999999997</v>
      </c>
      <c r="G157" s="183">
        <v>89.05</v>
      </c>
      <c r="H157" s="183">
        <v>24.3</v>
      </c>
      <c r="I157" s="183">
        <v>21.35</v>
      </c>
      <c r="J157"/>
      <c r="K157"/>
    </row>
    <row r="158" spans="2:11" ht="15" customHeight="1" x14ac:dyDescent="0.25">
      <c r="B158" s="168">
        <v>2021</v>
      </c>
      <c r="C158" s="168"/>
      <c r="D158" s="169">
        <v>51099</v>
      </c>
      <c r="E158" s="170">
        <v>21</v>
      </c>
      <c r="F158" s="170">
        <v>33.299999999999997</v>
      </c>
      <c r="G158" s="170">
        <v>89.42</v>
      </c>
      <c r="H158" s="170">
        <v>24.92</v>
      </c>
      <c r="I158" s="170">
        <v>21.72</v>
      </c>
      <c r="J158"/>
      <c r="K158"/>
    </row>
    <row r="159" spans="2:11" s="9" customFormat="1" ht="15" customHeight="1" collapsed="1" x14ac:dyDescent="0.25">
      <c r="B159" s="187" t="s">
        <v>159</v>
      </c>
      <c r="C159" s="187"/>
      <c r="D159" s="187"/>
      <c r="E159" s="187"/>
      <c r="F159" s="187"/>
      <c r="G159" s="187"/>
      <c r="H159" s="187"/>
      <c r="I159" s="187"/>
      <c r="J159"/>
      <c r="K159"/>
    </row>
    <row r="160" spans="2:11" s="9" customFormat="1" ht="15" customHeight="1" x14ac:dyDescent="0.25">
      <c r="B160" s="181">
        <v>2023</v>
      </c>
      <c r="C160" s="181"/>
      <c r="D160" s="182">
        <v>20334</v>
      </c>
      <c r="E160" s="183">
        <v>66.17</v>
      </c>
      <c r="F160" s="183">
        <v>27.78</v>
      </c>
      <c r="G160" s="183">
        <v>67.94</v>
      </c>
      <c r="H160" s="183">
        <v>16.46</v>
      </c>
      <c r="I160" s="183">
        <v>15.51</v>
      </c>
      <c r="J160"/>
      <c r="K160"/>
    </row>
    <row r="161" spans="2:11" s="9" customFormat="1" ht="15" customHeight="1" x14ac:dyDescent="0.25">
      <c r="B161" s="181">
        <v>2022</v>
      </c>
      <c r="C161" s="181"/>
      <c r="D161" s="182">
        <v>20879</v>
      </c>
      <c r="E161" s="183">
        <v>61.37</v>
      </c>
      <c r="F161" s="183">
        <v>24.77</v>
      </c>
      <c r="G161" s="183">
        <v>73.16</v>
      </c>
      <c r="H161" s="183">
        <v>15.72</v>
      </c>
      <c r="I161" s="183">
        <v>13.74</v>
      </c>
      <c r="J161"/>
      <c r="K161"/>
    </row>
    <row r="162" spans="2:11" s="9" customFormat="1" ht="15" customHeight="1" x14ac:dyDescent="0.25">
      <c r="B162" s="168">
        <v>2021</v>
      </c>
      <c r="C162" s="168"/>
      <c r="D162" s="169">
        <v>21296</v>
      </c>
      <c r="E162" s="170">
        <v>51.58</v>
      </c>
      <c r="F162" s="170">
        <v>25.16</v>
      </c>
      <c r="G162" s="170">
        <v>71.14</v>
      </c>
      <c r="H162" s="170">
        <v>15.65</v>
      </c>
      <c r="I162" s="170">
        <v>10.47</v>
      </c>
      <c r="J162"/>
      <c r="K162"/>
    </row>
    <row r="163" spans="2:11" s="9" customFormat="1" ht="15" customHeight="1" x14ac:dyDescent="0.25">
      <c r="B163" s="187" t="s">
        <v>584</v>
      </c>
      <c r="C163" s="187"/>
      <c r="D163" s="187"/>
      <c r="E163" s="187"/>
      <c r="F163" s="187"/>
      <c r="G163" s="187"/>
      <c r="H163" s="187"/>
      <c r="I163" s="187"/>
      <c r="J163"/>
      <c r="K163"/>
    </row>
    <row r="164" spans="2:11" s="9" customFormat="1" ht="15" customHeight="1" x14ac:dyDescent="0.25">
      <c r="B164" s="181">
        <v>2023</v>
      </c>
      <c r="C164" s="181"/>
      <c r="D164" s="182">
        <v>10983</v>
      </c>
      <c r="E164" s="183">
        <v>102.39</v>
      </c>
      <c r="F164" s="183">
        <v>31.17</v>
      </c>
      <c r="G164" s="183">
        <v>68.75</v>
      </c>
      <c r="H164" s="183">
        <v>18.93</v>
      </c>
      <c r="I164" s="183">
        <v>14.7</v>
      </c>
      <c r="J164"/>
      <c r="K164"/>
    </row>
    <row r="165" spans="2:11" s="9" customFormat="1" ht="15" customHeight="1" x14ac:dyDescent="0.25">
      <c r="B165" s="181">
        <v>2022</v>
      </c>
      <c r="C165" s="181"/>
      <c r="D165" s="182">
        <v>11236</v>
      </c>
      <c r="E165" s="183">
        <v>91.25</v>
      </c>
      <c r="F165" s="183">
        <v>24.84</v>
      </c>
      <c r="G165" s="183">
        <v>65.34</v>
      </c>
      <c r="H165" s="183">
        <v>14.03</v>
      </c>
      <c r="I165" s="183">
        <v>10.92</v>
      </c>
      <c r="J165"/>
      <c r="K165"/>
    </row>
    <row r="166" spans="2:11" s="9" customFormat="1" ht="15" customHeight="1" x14ac:dyDescent="0.25">
      <c r="B166" s="168">
        <v>2021</v>
      </c>
      <c r="C166" s="168"/>
      <c r="D166" s="169">
        <v>11404</v>
      </c>
      <c r="E166" s="170">
        <v>77.989999999999995</v>
      </c>
      <c r="F166" s="170">
        <v>25.23</v>
      </c>
      <c r="G166" s="170">
        <v>62.87</v>
      </c>
      <c r="H166" s="170">
        <v>13.85</v>
      </c>
      <c r="I166" s="170">
        <v>12.38</v>
      </c>
      <c r="J166"/>
      <c r="K166"/>
    </row>
    <row r="167" spans="2:11" s="9" customFormat="1" ht="15" customHeight="1" x14ac:dyDescent="0.25">
      <c r="B167" s="187" t="s">
        <v>583</v>
      </c>
      <c r="C167" s="187"/>
      <c r="D167" s="187"/>
      <c r="E167" s="187"/>
      <c r="F167" s="187"/>
      <c r="G167" s="187"/>
      <c r="H167" s="187"/>
      <c r="I167" s="187"/>
      <c r="J167"/>
      <c r="K167"/>
    </row>
    <row r="168" spans="2:11" s="9" customFormat="1" ht="15" customHeight="1" x14ac:dyDescent="0.25">
      <c r="B168" s="181">
        <v>2023</v>
      </c>
      <c r="C168" s="181"/>
      <c r="D168" s="182">
        <v>5145</v>
      </c>
      <c r="E168" s="183">
        <v>54.93</v>
      </c>
      <c r="F168" s="183">
        <v>27.35</v>
      </c>
      <c r="G168" s="183">
        <v>36.49</v>
      </c>
      <c r="H168" s="183">
        <v>8.94</v>
      </c>
      <c r="I168" s="183">
        <v>6.28</v>
      </c>
      <c r="J168"/>
      <c r="K168"/>
    </row>
    <row r="169" spans="2:11" s="9" customFormat="1" ht="15" customHeight="1" x14ac:dyDescent="0.25">
      <c r="B169" s="181">
        <v>2022</v>
      </c>
      <c r="C169" s="181"/>
      <c r="D169" s="182">
        <v>5151</v>
      </c>
      <c r="E169" s="183">
        <v>47.62</v>
      </c>
      <c r="F169" s="183">
        <v>29.46</v>
      </c>
      <c r="G169" s="183">
        <v>50.93</v>
      </c>
      <c r="H169" s="183">
        <v>12.95</v>
      </c>
      <c r="I169" s="183">
        <v>7.08</v>
      </c>
      <c r="J169"/>
      <c r="K169"/>
    </row>
    <row r="170" spans="2:11" s="9" customFormat="1" ht="15" customHeight="1" x14ac:dyDescent="0.25">
      <c r="B170" s="168">
        <v>2021</v>
      </c>
      <c r="C170" s="168"/>
      <c r="D170" s="169">
        <v>5197</v>
      </c>
      <c r="E170" s="170">
        <v>43.91</v>
      </c>
      <c r="F170" s="170">
        <v>28.81</v>
      </c>
      <c r="G170" s="170">
        <v>51.68</v>
      </c>
      <c r="H170" s="170">
        <v>13.32</v>
      </c>
      <c r="I170" s="170">
        <v>12.03</v>
      </c>
      <c r="J170"/>
      <c r="K170"/>
    </row>
    <row r="171" spans="2:11" ht="15" customHeight="1" x14ac:dyDescent="0.25">
      <c r="B171" s="187" t="s">
        <v>582</v>
      </c>
      <c r="C171" s="187"/>
      <c r="D171" s="187"/>
      <c r="E171" s="187"/>
      <c r="F171" s="187"/>
      <c r="G171" s="187"/>
      <c r="H171" s="187"/>
      <c r="I171" s="187"/>
      <c r="J171"/>
      <c r="K171"/>
    </row>
    <row r="172" spans="2:11" ht="15" customHeight="1" x14ac:dyDescent="0.25">
      <c r="B172" s="181">
        <v>2023</v>
      </c>
      <c r="C172" s="181"/>
      <c r="D172" s="182">
        <v>2546</v>
      </c>
      <c r="E172" s="183">
        <v>72.099999999999994</v>
      </c>
      <c r="F172" s="183">
        <v>31.3</v>
      </c>
      <c r="G172" s="183">
        <v>53.54</v>
      </c>
      <c r="H172" s="183">
        <v>15.4</v>
      </c>
      <c r="I172" s="183">
        <v>11.69</v>
      </c>
      <c r="J172"/>
      <c r="K172"/>
    </row>
    <row r="173" spans="2:11" ht="15" customHeight="1" x14ac:dyDescent="0.25">
      <c r="B173" s="181">
        <v>2022</v>
      </c>
      <c r="C173" s="181"/>
      <c r="D173" s="182">
        <v>2554</v>
      </c>
      <c r="E173" s="183">
        <v>70.45</v>
      </c>
      <c r="F173" s="183">
        <v>29.2</v>
      </c>
      <c r="G173" s="183">
        <v>58.02</v>
      </c>
      <c r="H173" s="183">
        <v>15.58</v>
      </c>
      <c r="I173" s="183">
        <v>9.19</v>
      </c>
      <c r="J173"/>
      <c r="K173"/>
    </row>
    <row r="174" spans="2:11" ht="15" customHeight="1" x14ac:dyDescent="0.25">
      <c r="B174" s="168">
        <v>2021</v>
      </c>
      <c r="C174" s="168"/>
      <c r="D174" s="169">
        <v>2623</v>
      </c>
      <c r="E174" s="170">
        <v>58.01</v>
      </c>
      <c r="F174" s="170">
        <v>25.89</v>
      </c>
      <c r="G174" s="170">
        <v>49.16</v>
      </c>
      <c r="H174" s="170">
        <v>11.57</v>
      </c>
      <c r="I174" s="170">
        <v>4.37</v>
      </c>
      <c r="J174"/>
      <c r="K174"/>
    </row>
    <row r="175" spans="2:11" ht="15" customHeight="1" x14ac:dyDescent="0.25">
      <c r="B175" s="187" t="s">
        <v>160</v>
      </c>
      <c r="C175" s="187"/>
      <c r="D175" s="187"/>
      <c r="E175" s="187"/>
      <c r="F175" s="187"/>
      <c r="G175" s="187"/>
      <c r="H175" s="187"/>
      <c r="I175" s="187"/>
      <c r="J175"/>
      <c r="K175"/>
    </row>
    <row r="176" spans="2:11" ht="15" customHeight="1" x14ac:dyDescent="0.25">
      <c r="B176" s="181">
        <v>2023</v>
      </c>
      <c r="C176" s="181"/>
      <c r="D176" s="182">
        <v>16320</v>
      </c>
      <c r="E176" s="183">
        <v>59.06</v>
      </c>
      <c r="F176" s="183">
        <v>32.69</v>
      </c>
      <c r="G176" s="183">
        <v>76.010000000000005</v>
      </c>
      <c r="H176" s="183">
        <v>22.44</v>
      </c>
      <c r="I176" s="183">
        <v>23.71</v>
      </c>
      <c r="J176"/>
      <c r="K176"/>
    </row>
    <row r="177" spans="2:11" ht="15" customHeight="1" x14ac:dyDescent="0.25">
      <c r="B177" s="181">
        <v>2022</v>
      </c>
      <c r="C177" s="181"/>
      <c r="D177" s="182">
        <v>16113</v>
      </c>
      <c r="E177" s="183">
        <v>56.01</v>
      </c>
      <c r="F177" s="183">
        <v>26.62</v>
      </c>
      <c r="G177" s="183">
        <v>93.73</v>
      </c>
      <c r="H177" s="183">
        <v>20.28</v>
      </c>
      <c r="I177" s="183">
        <v>22.6</v>
      </c>
      <c r="J177"/>
      <c r="K177"/>
    </row>
    <row r="178" spans="2:11" ht="15" customHeight="1" x14ac:dyDescent="0.25">
      <c r="B178" s="168">
        <v>2021</v>
      </c>
      <c r="C178" s="168"/>
      <c r="D178" s="169">
        <v>16084</v>
      </c>
      <c r="E178" s="170">
        <v>51.05</v>
      </c>
      <c r="F178" s="170">
        <v>27.15</v>
      </c>
      <c r="G178" s="170">
        <v>96.25</v>
      </c>
      <c r="H178" s="170">
        <v>22</v>
      </c>
      <c r="I178" s="170">
        <v>21.57</v>
      </c>
      <c r="J178"/>
      <c r="K178"/>
    </row>
    <row r="179" spans="2:11" ht="15" customHeight="1" x14ac:dyDescent="0.25">
      <c r="B179" s="187" t="s">
        <v>161</v>
      </c>
      <c r="C179" s="187"/>
      <c r="D179" s="187"/>
      <c r="E179" s="187"/>
      <c r="F179" s="187"/>
      <c r="G179" s="187"/>
      <c r="H179" s="187"/>
      <c r="I179" s="187"/>
      <c r="J179"/>
      <c r="K179"/>
    </row>
    <row r="180" spans="2:11" ht="15" customHeight="1" x14ac:dyDescent="0.25">
      <c r="B180" s="181">
        <v>2023</v>
      </c>
      <c r="C180" s="181"/>
      <c r="D180" s="182">
        <v>5909</v>
      </c>
      <c r="E180" s="183">
        <v>32.72</v>
      </c>
      <c r="F180" s="183">
        <v>43.93</v>
      </c>
      <c r="G180" s="183">
        <v>47.07</v>
      </c>
      <c r="H180" s="183">
        <v>19.579999999999998</v>
      </c>
      <c r="I180" s="183">
        <v>13.15</v>
      </c>
      <c r="J180"/>
      <c r="K180"/>
    </row>
    <row r="181" spans="2:11" ht="15" customHeight="1" x14ac:dyDescent="0.25">
      <c r="B181" s="181">
        <v>2022</v>
      </c>
      <c r="C181" s="181"/>
      <c r="D181" s="182">
        <v>6336</v>
      </c>
      <c r="E181" s="183">
        <v>29.53</v>
      </c>
      <c r="F181" s="183">
        <v>41.24</v>
      </c>
      <c r="G181" s="183">
        <v>50.51</v>
      </c>
      <c r="H181" s="183">
        <v>19.7</v>
      </c>
      <c r="I181" s="183">
        <v>12.52</v>
      </c>
      <c r="J181"/>
      <c r="K181"/>
    </row>
    <row r="182" spans="2:11" ht="15" customHeight="1" x14ac:dyDescent="0.25">
      <c r="B182" s="168">
        <v>2021</v>
      </c>
      <c r="C182" s="168"/>
      <c r="D182" s="169">
        <v>6372</v>
      </c>
      <c r="E182" s="170">
        <v>25.82</v>
      </c>
      <c r="F182" s="170">
        <v>44.01</v>
      </c>
      <c r="G182" s="170">
        <v>52.23</v>
      </c>
      <c r="H182" s="170">
        <v>21.77</v>
      </c>
      <c r="I182" s="170">
        <v>15.63</v>
      </c>
      <c r="J182"/>
      <c r="K182"/>
    </row>
    <row r="183" spans="2:11" ht="15" customHeight="1" x14ac:dyDescent="0.25">
      <c r="B183" s="187" t="s">
        <v>502</v>
      </c>
      <c r="C183" s="187"/>
      <c r="D183" s="187"/>
      <c r="E183" s="187"/>
      <c r="F183" s="187"/>
      <c r="G183" s="187"/>
      <c r="H183" s="187"/>
      <c r="I183" s="187"/>
      <c r="J183"/>
      <c r="K183"/>
    </row>
    <row r="184" spans="2:11" ht="15" customHeight="1" x14ac:dyDescent="0.25">
      <c r="B184" s="181">
        <v>2023</v>
      </c>
      <c r="C184" s="181"/>
      <c r="D184" s="182">
        <v>6991</v>
      </c>
      <c r="E184" s="183">
        <v>49.94</v>
      </c>
      <c r="F184" s="183">
        <v>28.56</v>
      </c>
      <c r="G184" s="183">
        <v>141.55000000000001</v>
      </c>
      <c r="H184" s="183">
        <v>31.55</v>
      </c>
      <c r="I184" s="183">
        <v>35</v>
      </c>
      <c r="J184"/>
      <c r="K184"/>
    </row>
    <row r="185" spans="2:11" ht="15" customHeight="1" x14ac:dyDescent="0.25">
      <c r="B185" s="181">
        <v>2022</v>
      </c>
      <c r="C185" s="181"/>
      <c r="D185" s="182">
        <v>7229</v>
      </c>
      <c r="E185" s="183">
        <v>45.67</v>
      </c>
      <c r="F185" s="183">
        <v>26.93</v>
      </c>
      <c r="G185" s="183">
        <v>152.66999999999999</v>
      </c>
      <c r="H185" s="183">
        <v>31.4</v>
      </c>
      <c r="I185" s="183">
        <v>35.61</v>
      </c>
      <c r="J185"/>
      <c r="K185"/>
    </row>
    <row r="186" spans="2:11" ht="15" customHeight="1" x14ac:dyDescent="0.25">
      <c r="B186" s="168">
        <v>2021</v>
      </c>
      <c r="C186" s="168"/>
      <c r="D186" s="169">
        <v>7251</v>
      </c>
      <c r="E186" s="170">
        <v>37.26</v>
      </c>
      <c r="F186" s="170">
        <v>26.48</v>
      </c>
      <c r="G186" s="170">
        <v>176.72</v>
      </c>
      <c r="H186" s="170">
        <v>33.83</v>
      </c>
      <c r="I186" s="170">
        <v>39.89</v>
      </c>
      <c r="J186"/>
      <c r="K186"/>
    </row>
    <row r="187" spans="2:11" ht="15" customHeight="1" x14ac:dyDescent="0.25">
      <c r="B187" s="187" t="s">
        <v>519</v>
      </c>
      <c r="C187" s="187"/>
      <c r="D187" s="187"/>
      <c r="E187" s="187"/>
      <c r="F187" s="187"/>
      <c r="G187" s="187"/>
      <c r="H187" s="187"/>
      <c r="I187" s="187"/>
      <c r="J187"/>
      <c r="K187"/>
    </row>
    <row r="188" spans="2:11" ht="15" customHeight="1" x14ac:dyDescent="0.25">
      <c r="B188" s="181">
        <v>2023</v>
      </c>
      <c r="C188" s="181"/>
      <c r="D188" s="182">
        <v>4507</v>
      </c>
      <c r="E188" s="183">
        <v>21.27</v>
      </c>
      <c r="F188" s="183">
        <v>36.5</v>
      </c>
      <c r="G188" s="183">
        <v>82.59</v>
      </c>
      <c r="H188" s="183">
        <v>22.61</v>
      </c>
      <c r="I188" s="183">
        <v>22.32</v>
      </c>
      <c r="J188"/>
      <c r="K188"/>
    </row>
    <row r="189" spans="2:11" ht="15" customHeight="1" x14ac:dyDescent="0.25">
      <c r="B189" s="181">
        <v>2022</v>
      </c>
      <c r="C189" s="181"/>
      <c r="D189" s="182">
        <v>4624</v>
      </c>
      <c r="E189" s="183">
        <v>18.55</v>
      </c>
      <c r="F189" s="183">
        <v>34.44</v>
      </c>
      <c r="G189" s="183">
        <v>92.77</v>
      </c>
      <c r="H189" s="183">
        <v>23.42</v>
      </c>
      <c r="I189" s="183">
        <v>24.33</v>
      </c>
      <c r="J189"/>
      <c r="K189"/>
    </row>
    <row r="190" spans="2:11" ht="15" customHeight="1" x14ac:dyDescent="0.25">
      <c r="B190" s="168">
        <v>2021</v>
      </c>
      <c r="C190" s="168"/>
      <c r="D190" s="169">
        <v>4674</v>
      </c>
      <c r="E190" s="170">
        <v>14.79</v>
      </c>
      <c r="F190" s="170">
        <v>36.22</v>
      </c>
      <c r="G190" s="170">
        <v>102.76</v>
      </c>
      <c r="H190" s="170">
        <v>25.48</v>
      </c>
      <c r="I190" s="170">
        <v>26.13</v>
      </c>
      <c r="J190"/>
      <c r="K190"/>
    </row>
    <row r="191" spans="2:11" s="9" customFormat="1" ht="15" customHeight="1" x14ac:dyDescent="0.25">
      <c r="B191" s="258" t="s">
        <v>14</v>
      </c>
      <c r="C191" s="184"/>
      <c r="D191" s="184"/>
      <c r="E191" s="184"/>
      <c r="F191" s="184"/>
      <c r="G191" s="184"/>
      <c r="H191" s="184"/>
      <c r="I191" s="184"/>
      <c r="J191"/>
      <c r="K191"/>
    </row>
    <row r="192" spans="2:11" s="9" customFormat="1" ht="15" customHeight="1" x14ac:dyDescent="0.25">
      <c r="B192" s="187" t="s">
        <v>373</v>
      </c>
      <c r="C192" s="187"/>
      <c r="D192" s="187"/>
      <c r="E192" s="187"/>
      <c r="F192" s="187"/>
      <c r="G192" s="187"/>
      <c r="H192" s="187"/>
      <c r="I192" s="187"/>
      <c r="J192"/>
      <c r="K192"/>
    </row>
    <row r="193" spans="2:11" s="9" customFormat="1" ht="15" customHeight="1" x14ac:dyDescent="0.25">
      <c r="B193" s="181">
        <v>2023</v>
      </c>
      <c r="C193" s="181"/>
      <c r="D193" s="182">
        <v>992</v>
      </c>
      <c r="E193" s="183">
        <v>160.09</v>
      </c>
      <c r="F193" s="183">
        <v>38.75</v>
      </c>
      <c r="G193" s="183">
        <v>48.38</v>
      </c>
      <c r="H193" s="183">
        <v>19.010000000000002</v>
      </c>
      <c r="I193" s="183">
        <v>7.96</v>
      </c>
      <c r="J193"/>
      <c r="K193"/>
    </row>
    <row r="194" spans="2:11" s="9" customFormat="1" ht="15" customHeight="1" x14ac:dyDescent="0.25">
      <c r="B194" s="181">
        <v>2022</v>
      </c>
      <c r="C194" s="181"/>
      <c r="D194" s="182">
        <v>1008</v>
      </c>
      <c r="E194" s="183">
        <v>163.41</v>
      </c>
      <c r="F194" s="183">
        <v>36.74</v>
      </c>
      <c r="G194" s="183">
        <v>52.06</v>
      </c>
      <c r="H194" s="183">
        <v>19.010000000000002</v>
      </c>
      <c r="I194" s="183">
        <v>8.4499999999999993</v>
      </c>
      <c r="J194"/>
      <c r="K194"/>
    </row>
    <row r="195" spans="2:11" s="9" customFormat="1" ht="15" customHeight="1" x14ac:dyDescent="0.25">
      <c r="B195" s="181">
        <v>2021</v>
      </c>
      <c r="C195" s="181"/>
      <c r="D195" s="182">
        <v>1004</v>
      </c>
      <c r="E195" s="183">
        <v>153.13</v>
      </c>
      <c r="F195" s="183">
        <v>44.75</v>
      </c>
      <c r="G195" s="183">
        <v>58.91</v>
      </c>
      <c r="H195" s="183">
        <v>26.83</v>
      </c>
      <c r="I195" s="183">
        <v>16.84</v>
      </c>
      <c r="J195"/>
      <c r="K195"/>
    </row>
    <row r="196" spans="2:11" s="9" customFormat="1" ht="15" customHeight="1" x14ac:dyDescent="0.25">
      <c r="B196" s="168">
        <v>2020</v>
      </c>
      <c r="C196" s="168"/>
      <c r="D196" s="169">
        <v>1023</v>
      </c>
      <c r="E196" s="170">
        <v>114.71</v>
      </c>
      <c r="F196" s="170">
        <v>37.880000000000003</v>
      </c>
      <c r="G196" s="170">
        <v>42.97</v>
      </c>
      <c r="H196" s="170">
        <v>16.95</v>
      </c>
      <c r="I196" s="170">
        <v>7.81</v>
      </c>
      <c r="J196"/>
      <c r="K196"/>
    </row>
    <row r="197" spans="2:11" s="9" customFormat="1" ht="15" customHeight="1" x14ac:dyDescent="0.25">
      <c r="B197" s="168">
        <v>2019</v>
      </c>
      <c r="C197" s="168"/>
      <c r="D197" s="169">
        <v>1020</v>
      </c>
      <c r="E197" s="170">
        <v>121.75</v>
      </c>
      <c r="F197" s="170">
        <v>39.64</v>
      </c>
      <c r="G197" s="170">
        <v>47.23</v>
      </c>
      <c r="H197" s="170">
        <v>19.239999999999998</v>
      </c>
      <c r="I197" s="170">
        <v>10.06</v>
      </c>
      <c r="J197"/>
      <c r="K197"/>
    </row>
    <row r="198" spans="2:11" s="9" customFormat="1" ht="15" customHeight="1" x14ac:dyDescent="0.25">
      <c r="B198" s="168">
        <v>2018</v>
      </c>
      <c r="C198" s="168"/>
      <c r="D198" s="169">
        <v>1022</v>
      </c>
      <c r="E198" s="170">
        <v>119.78</v>
      </c>
      <c r="F198" s="170">
        <v>41.03</v>
      </c>
      <c r="G198" s="170">
        <v>49</v>
      </c>
      <c r="H198" s="170">
        <v>20.8</v>
      </c>
      <c r="I198" s="170">
        <v>9.65</v>
      </c>
      <c r="J198"/>
      <c r="K198"/>
    </row>
    <row r="199" spans="2:11" s="9" customFormat="1" ht="15" customHeight="1" x14ac:dyDescent="0.25">
      <c r="B199" s="168">
        <v>2017</v>
      </c>
      <c r="C199" s="168"/>
      <c r="D199" s="169">
        <v>1062</v>
      </c>
      <c r="E199" s="170">
        <v>111.98</v>
      </c>
      <c r="F199" s="170">
        <v>42.6</v>
      </c>
      <c r="G199" s="170">
        <v>52.67</v>
      </c>
      <c r="H199" s="170">
        <v>23.15</v>
      </c>
      <c r="I199" s="170">
        <v>7.95</v>
      </c>
      <c r="J199"/>
      <c r="K199"/>
    </row>
    <row r="200" spans="2:11" ht="15" customHeight="1" x14ac:dyDescent="0.25">
      <c r="B200" s="168">
        <v>2016</v>
      </c>
      <c r="C200" s="168"/>
      <c r="D200" s="169">
        <v>1045</v>
      </c>
      <c r="E200" s="170">
        <v>100.57</v>
      </c>
      <c r="F200" s="170">
        <v>41.26</v>
      </c>
      <c r="G200" s="170">
        <v>49.78</v>
      </c>
      <c r="H200" s="170">
        <v>22.06</v>
      </c>
      <c r="I200" s="170">
        <v>8.89</v>
      </c>
      <c r="J200"/>
      <c r="K200"/>
    </row>
    <row r="201" spans="2:11" ht="15" customHeight="1" x14ac:dyDescent="0.25">
      <c r="B201" s="168">
        <v>2015</v>
      </c>
      <c r="C201" s="168"/>
      <c r="D201" s="169">
        <v>1066</v>
      </c>
      <c r="E201" s="170">
        <v>105.29</v>
      </c>
      <c r="F201" s="170">
        <v>39.6</v>
      </c>
      <c r="G201" s="170">
        <v>48.28</v>
      </c>
      <c r="H201" s="170">
        <v>19.690000000000001</v>
      </c>
      <c r="I201" s="170">
        <v>4.3899999999999997</v>
      </c>
      <c r="J201"/>
      <c r="K201"/>
    </row>
    <row r="202" spans="2:11" ht="15" customHeight="1" x14ac:dyDescent="0.25">
      <c r="B202" s="168">
        <v>2014</v>
      </c>
      <c r="C202" s="168"/>
      <c r="D202" s="169">
        <v>1102</v>
      </c>
      <c r="E202" s="170">
        <v>102.02</v>
      </c>
      <c r="F202" s="170">
        <v>42.23</v>
      </c>
      <c r="G202" s="170">
        <v>52.31</v>
      </c>
      <c r="H202" s="170">
        <v>23.35</v>
      </c>
      <c r="I202" s="170">
        <v>10.64</v>
      </c>
      <c r="J202"/>
      <c r="K202"/>
    </row>
    <row r="203" spans="2:11" ht="15" customHeight="1" x14ac:dyDescent="0.25">
      <c r="B203" s="168">
        <v>2013</v>
      </c>
      <c r="C203" s="168"/>
      <c r="D203" s="169">
        <v>1157</v>
      </c>
      <c r="E203" s="170">
        <v>102.72</v>
      </c>
      <c r="F203" s="170">
        <v>41.79</v>
      </c>
      <c r="G203" s="170">
        <v>52.66</v>
      </c>
      <c r="H203" s="170">
        <v>23.1</v>
      </c>
      <c r="I203" s="170">
        <v>9.91</v>
      </c>
      <c r="J203"/>
      <c r="K203"/>
    </row>
    <row r="204" spans="2:11" ht="15" customHeight="1" x14ac:dyDescent="0.25">
      <c r="B204" s="168">
        <v>2012</v>
      </c>
      <c r="C204" s="168"/>
      <c r="D204" s="169">
        <v>1176</v>
      </c>
      <c r="E204" s="170">
        <v>103.46</v>
      </c>
      <c r="F204" s="170">
        <v>42.96</v>
      </c>
      <c r="G204" s="170">
        <v>54.04</v>
      </c>
      <c r="H204" s="170">
        <v>24.34</v>
      </c>
      <c r="I204" s="170">
        <v>11.68</v>
      </c>
      <c r="J204"/>
      <c r="K204"/>
    </row>
    <row r="205" spans="2:11" ht="15" customHeight="1" x14ac:dyDescent="0.25">
      <c r="B205" s="168">
        <v>2011</v>
      </c>
      <c r="C205" s="168"/>
      <c r="D205" s="169">
        <v>1261</v>
      </c>
      <c r="E205" s="170">
        <v>102.94</v>
      </c>
      <c r="F205" s="170">
        <v>44.04</v>
      </c>
      <c r="G205" s="170">
        <v>57.81</v>
      </c>
      <c r="H205" s="170">
        <v>26.93</v>
      </c>
      <c r="I205" s="170">
        <v>12.66</v>
      </c>
      <c r="J205"/>
      <c r="K205"/>
    </row>
    <row r="206" spans="2:11" s="10" customFormat="1" ht="15" customHeight="1" collapsed="1" x14ac:dyDescent="0.25">
      <c r="B206" s="168">
        <v>2010</v>
      </c>
      <c r="C206" s="168"/>
      <c r="D206" s="169">
        <v>1323</v>
      </c>
      <c r="E206" s="170">
        <v>98.56</v>
      </c>
      <c r="F206" s="170">
        <v>49.08</v>
      </c>
      <c r="G206" s="170">
        <v>58.83</v>
      </c>
      <c r="H206" s="170">
        <v>30.03</v>
      </c>
      <c r="I206" s="170">
        <v>19.670000000000002</v>
      </c>
      <c r="J206"/>
      <c r="K206"/>
    </row>
    <row r="207" spans="2:11" s="10" customFormat="1" ht="15" customHeight="1" x14ac:dyDescent="0.25">
      <c r="B207" s="168">
        <v>2009</v>
      </c>
      <c r="C207" s="168"/>
      <c r="D207" s="169">
        <v>1423</v>
      </c>
      <c r="E207" s="170">
        <v>87.62</v>
      </c>
      <c r="F207" s="170">
        <v>48.32</v>
      </c>
      <c r="G207" s="170">
        <v>55.72</v>
      </c>
      <c r="H207" s="170">
        <v>27.19</v>
      </c>
      <c r="I207" s="170">
        <v>13.52</v>
      </c>
      <c r="J207"/>
      <c r="K207"/>
    </row>
    <row r="208" spans="2:11" s="10" customFormat="1" ht="15" customHeight="1" x14ac:dyDescent="0.25">
      <c r="B208" s="168">
        <v>2008</v>
      </c>
      <c r="C208" s="168"/>
      <c r="D208" s="169">
        <v>1490</v>
      </c>
      <c r="E208" s="170">
        <v>92.62</v>
      </c>
      <c r="F208" s="170">
        <v>41.62</v>
      </c>
      <c r="G208" s="170">
        <v>53.37</v>
      </c>
      <c r="H208" s="170">
        <v>22.45</v>
      </c>
      <c r="I208" s="170">
        <v>2.19</v>
      </c>
      <c r="J208"/>
      <c r="K208"/>
    </row>
    <row r="209" spans="2:11" ht="15" customHeight="1" x14ac:dyDescent="0.25">
      <c r="B209" s="258" t="s">
        <v>35</v>
      </c>
      <c r="C209" s="184"/>
      <c r="D209" s="184"/>
      <c r="E209" s="184"/>
      <c r="F209" s="184"/>
      <c r="G209" s="184"/>
      <c r="H209" s="184"/>
      <c r="I209" s="184"/>
      <c r="J209"/>
      <c r="K209"/>
    </row>
    <row r="210" spans="2:11" ht="15" customHeight="1" x14ac:dyDescent="0.25">
      <c r="B210" s="187" t="s">
        <v>162</v>
      </c>
      <c r="C210" s="187"/>
      <c r="D210" s="187"/>
      <c r="E210" s="187"/>
      <c r="F210" s="187"/>
      <c r="G210" s="187"/>
      <c r="H210" s="187"/>
      <c r="I210" s="187"/>
      <c r="J210"/>
      <c r="K210"/>
    </row>
    <row r="211" spans="2:11" ht="15" customHeight="1" x14ac:dyDescent="0.25">
      <c r="B211" s="181">
        <v>2023</v>
      </c>
      <c r="C211" s="181"/>
      <c r="D211" s="182">
        <v>228</v>
      </c>
      <c r="E211" s="183">
        <v>31.7</v>
      </c>
      <c r="F211" s="183">
        <v>58.72</v>
      </c>
      <c r="G211" s="183">
        <v>71.73</v>
      </c>
      <c r="H211" s="183">
        <v>42.69</v>
      </c>
      <c r="I211" s="183">
        <v>38.9</v>
      </c>
      <c r="J211"/>
      <c r="K211"/>
    </row>
    <row r="212" spans="2:11" ht="15" customHeight="1" x14ac:dyDescent="0.25">
      <c r="B212" s="181">
        <v>2022</v>
      </c>
      <c r="C212" s="181"/>
      <c r="D212" s="182">
        <v>234</v>
      </c>
      <c r="E212" s="183">
        <v>29.28</v>
      </c>
      <c r="F212" s="183">
        <v>51.57</v>
      </c>
      <c r="G212" s="183">
        <v>70.599999999999994</v>
      </c>
      <c r="H212" s="183">
        <v>36.57</v>
      </c>
      <c r="I212" s="183">
        <v>34.17</v>
      </c>
      <c r="J212"/>
      <c r="K212"/>
    </row>
    <row r="213" spans="2:11" ht="15" customHeight="1" x14ac:dyDescent="0.25">
      <c r="B213" s="168">
        <v>2021</v>
      </c>
      <c r="C213" s="168"/>
      <c r="D213" s="169">
        <v>251</v>
      </c>
      <c r="E213" s="170">
        <v>25.72</v>
      </c>
      <c r="F213" s="170">
        <v>48.97</v>
      </c>
      <c r="G213" s="170">
        <v>77.12</v>
      </c>
      <c r="H213" s="170">
        <v>37.11</v>
      </c>
      <c r="I213" s="170">
        <v>35.51</v>
      </c>
      <c r="J213"/>
      <c r="K213"/>
    </row>
    <row r="214" spans="2:11" ht="15" customHeight="1" x14ac:dyDescent="0.25">
      <c r="B214" s="168">
        <v>2020</v>
      </c>
      <c r="C214" s="168"/>
      <c r="D214" s="169">
        <v>262</v>
      </c>
      <c r="E214" s="170">
        <v>25.83</v>
      </c>
      <c r="F214" s="170">
        <v>53.38</v>
      </c>
      <c r="G214" s="170">
        <v>80.84</v>
      </c>
      <c r="H214" s="170">
        <v>44.03</v>
      </c>
      <c r="I214" s="170">
        <v>40.380000000000003</v>
      </c>
      <c r="J214"/>
      <c r="K214"/>
    </row>
    <row r="215" spans="2:11" ht="15" customHeight="1" x14ac:dyDescent="0.25">
      <c r="B215" s="168">
        <v>2019</v>
      </c>
      <c r="C215" s="168"/>
      <c r="D215" s="169">
        <v>273</v>
      </c>
      <c r="E215" s="170">
        <v>27.85</v>
      </c>
      <c r="F215" s="170">
        <v>52.38</v>
      </c>
      <c r="G215" s="170">
        <v>78.53</v>
      </c>
      <c r="H215" s="170">
        <v>42.05</v>
      </c>
      <c r="I215" s="170">
        <v>37.200000000000003</v>
      </c>
      <c r="J215"/>
      <c r="K215"/>
    </row>
    <row r="216" spans="2:11" ht="15" customHeight="1" x14ac:dyDescent="0.25">
      <c r="B216" s="168">
        <v>2018</v>
      </c>
      <c r="C216" s="168"/>
      <c r="D216" s="169">
        <v>276</v>
      </c>
      <c r="E216" s="170">
        <v>24.87</v>
      </c>
      <c r="F216" s="170">
        <v>51.47</v>
      </c>
      <c r="G216" s="170">
        <v>77.3</v>
      </c>
      <c r="H216" s="170">
        <v>40.85</v>
      </c>
      <c r="I216" s="170">
        <v>35.619999999999997</v>
      </c>
      <c r="J216"/>
      <c r="K216"/>
    </row>
    <row r="217" spans="2:11" ht="15" customHeight="1" x14ac:dyDescent="0.25">
      <c r="B217" s="168">
        <v>2017</v>
      </c>
      <c r="C217" s="168"/>
      <c r="D217" s="169">
        <v>307</v>
      </c>
      <c r="E217" s="170">
        <v>22.53</v>
      </c>
      <c r="F217" s="170">
        <v>51.3</v>
      </c>
      <c r="G217" s="170">
        <v>72.87</v>
      </c>
      <c r="H217" s="170">
        <v>38.64</v>
      </c>
      <c r="I217" s="170">
        <v>32.89</v>
      </c>
      <c r="J217"/>
      <c r="K217"/>
    </row>
    <row r="218" spans="2:11" ht="15" customHeight="1" x14ac:dyDescent="0.25">
      <c r="B218" s="168">
        <v>2016</v>
      </c>
      <c r="C218" s="168"/>
      <c r="D218" s="169">
        <v>293</v>
      </c>
      <c r="E218" s="170">
        <v>20.49</v>
      </c>
      <c r="F218" s="170">
        <v>50.46</v>
      </c>
      <c r="G218" s="170">
        <v>69.44</v>
      </c>
      <c r="H218" s="170">
        <v>36.57</v>
      </c>
      <c r="I218" s="170">
        <v>29.55</v>
      </c>
      <c r="J218"/>
      <c r="K218"/>
    </row>
    <row r="219" spans="2:11" ht="15" customHeight="1" x14ac:dyDescent="0.25">
      <c r="B219" s="168">
        <v>2015</v>
      </c>
      <c r="C219" s="168"/>
      <c r="D219" s="169">
        <v>297</v>
      </c>
      <c r="E219" s="170">
        <v>21.16</v>
      </c>
      <c r="F219" s="170">
        <v>46.65</v>
      </c>
      <c r="G219" s="170">
        <v>63.29</v>
      </c>
      <c r="H219" s="170">
        <v>31.62</v>
      </c>
      <c r="I219" s="170">
        <v>24.43</v>
      </c>
      <c r="J219"/>
      <c r="K219"/>
    </row>
    <row r="220" spans="2:11" ht="15" customHeight="1" x14ac:dyDescent="0.25">
      <c r="B220" s="168">
        <v>2014</v>
      </c>
      <c r="C220" s="168"/>
      <c r="D220" s="169">
        <v>323</v>
      </c>
      <c r="E220" s="170">
        <v>21.15</v>
      </c>
      <c r="F220" s="170">
        <v>49.2</v>
      </c>
      <c r="G220" s="170">
        <v>65.430000000000007</v>
      </c>
      <c r="H220" s="170">
        <v>34.22</v>
      </c>
      <c r="I220" s="170">
        <v>25</v>
      </c>
      <c r="J220"/>
      <c r="K220"/>
    </row>
    <row r="221" spans="2:11" s="10" customFormat="1" ht="15" customHeight="1" collapsed="1" x14ac:dyDescent="0.25">
      <c r="B221" s="168">
        <v>2013</v>
      </c>
      <c r="C221" s="168"/>
      <c r="D221" s="169">
        <v>343</v>
      </c>
      <c r="E221" s="170">
        <v>26.27</v>
      </c>
      <c r="F221" s="170">
        <v>39.630000000000003</v>
      </c>
      <c r="G221" s="170">
        <v>59.72</v>
      </c>
      <c r="H221" s="170">
        <v>25.14</v>
      </c>
      <c r="I221" s="170">
        <v>18.37</v>
      </c>
      <c r="J221"/>
      <c r="K221"/>
    </row>
    <row r="222" spans="2:11" s="10" customFormat="1" ht="15" customHeight="1" x14ac:dyDescent="0.25">
      <c r="B222" s="168">
        <v>2012</v>
      </c>
      <c r="C222" s="168"/>
      <c r="D222" s="169">
        <v>344</v>
      </c>
      <c r="E222" s="170">
        <v>26.28</v>
      </c>
      <c r="F222" s="170">
        <v>38.65</v>
      </c>
      <c r="G222" s="170">
        <v>58.65</v>
      </c>
      <c r="H222" s="170">
        <v>24.1</v>
      </c>
      <c r="I222" s="170">
        <v>17.23</v>
      </c>
      <c r="J222"/>
      <c r="K222"/>
    </row>
    <row r="223" spans="2:11" s="10" customFormat="1" ht="15" customHeight="1" x14ac:dyDescent="0.25">
      <c r="B223" s="168">
        <v>2011</v>
      </c>
      <c r="C223" s="168"/>
      <c r="D223" s="169">
        <v>389</v>
      </c>
      <c r="E223" s="170">
        <v>26.29</v>
      </c>
      <c r="F223" s="170">
        <v>40.36</v>
      </c>
      <c r="G223" s="170">
        <v>60.67</v>
      </c>
      <c r="H223" s="170">
        <v>25.7</v>
      </c>
      <c r="I223" s="170">
        <v>19.739999999999998</v>
      </c>
      <c r="J223"/>
      <c r="K223"/>
    </row>
    <row r="224" spans="2:11" ht="15" customHeight="1" x14ac:dyDescent="0.25">
      <c r="B224" s="168">
        <v>2010</v>
      </c>
      <c r="C224" s="168"/>
      <c r="D224" s="169">
        <v>418</v>
      </c>
      <c r="E224" s="170">
        <v>24.65</v>
      </c>
      <c r="F224" s="170">
        <v>48.42</v>
      </c>
      <c r="G224" s="170">
        <v>64.41</v>
      </c>
      <c r="H224" s="170">
        <v>32.53</v>
      </c>
      <c r="I224" s="170">
        <v>25.1</v>
      </c>
      <c r="J224"/>
      <c r="K224"/>
    </row>
    <row r="225" spans="2:11" ht="15" customHeight="1" x14ac:dyDescent="0.25">
      <c r="B225" s="168">
        <v>2009</v>
      </c>
      <c r="C225" s="168"/>
      <c r="D225" s="169">
        <v>477</v>
      </c>
      <c r="E225" s="170">
        <v>27.3</v>
      </c>
      <c r="F225" s="170">
        <v>49.9</v>
      </c>
      <c r="G225" s="170">
        <v>65</v>
      </c>
      <c r="H225" s="170">
        <v>33.06</v>
      </c>
      <c r="I225" s="170">
        <v>24.53</v>
      </c>
      <c r="J225"/>
      <c r="K225"/>
    </row>
    <row r="226" spans="2:11" ht="15" customHeight="1" x14ac:dyDescent="0.25">
      <c r="B226" s="168">
        <v>2008</v>
      </c>
      <c r="C226" s="168"/>
      <c r="D226" s="169">
        <v>531</v>
      </c>
      <c r="E226" s="170">
        <v>29.82</v>
      </c>
      <c r="F226" s="170">
        <v>47.74</v>
      </c>
      <c r="G226" s="170">
        <v>67.400000000000006</v>
      </c>
      <c r="H226" s="170">
        <v>32.71</v>
      </c>
      <c r="I226" s="170">
        <v>24.4</v>
      </c>
      <c r="J226"/>
      <c r="K226"/>
    </row>
    <row r="227" spans="2:11" ht="15" customHeight="1" x14ac:dyDescent="0.25">
      <c r="B227" s="187" t="s">
        <v>163</v>
      </c>
      <c r="C227" s="187"/>
      <c r="D227" s="187"/>
      <c r="E227" s="187"/>
      <c r="F227" s="187"/>
      <c r="G227" s="187"/>
      <c r="H227" s="187"/>
      <c r="I227" s="187"/>
      <c r="J227"/>
      <c r="K227"/>
    </row>
    <row r="228" spans="2:11" ht="15" customHeight="1" x14ac:dyDescent="0.25">
      <c r="B228" s="181">
        <v>2023</v>
      </c>
      <c r="C228" s="181"/>
      <c r="D228" s="182">
        <v>764</v>
      </c>
      <c r="E228" s="183">
        <v>163.9</v>
      </c>
      <c r="F228" s="183">
        <v>38.630000000000003</v>
      </c>
      <c r="G228" s="183">
        <v>48.18</v>
      </c>
      <c r="H228" s="183">
        <v>18.88</v>
      </c>
      <c r="I228" s="183">
        <v>7.78</v>
      </c>
      <c r="J228"/>
      <c r="K228"/>
    </row>
    <row r="229" spans="2:11" ht="15" customHeight="1" x14ac:dyDescent="0.25">
      <c r="B229" s="181">
        <v>2022</v>
      </c>
      <c r="C229" s="181"/>
      <c r="D229" s="182">
        <v>774</v>
      </c>
      <c r="E229" s="183">
        <v>167.47</v>
      </c>
      <c r="F229" s="183">
        <v>36.659999999999997</v>
      </c>
      <c r="G229" s="183">
        <v>51.92</v>
      </c>
      <c r="H229" s="183">
        <v>18.920000000000002</v>
      </c>
      <c r="I229" s="183">
        <v>8.31</v>
      </c>
      <c r="J229"/>
      <c r="K229"/>
    </row>
    <row r="230" spans="2:11" ht="15" customHeight="1" x14ac:dyDescent="0.25">
      <c r="B230" s="168">
        <v>2021</v>
      </c>
      <c r="C230" s="168"/>
      <c r="D230" s="169">
        <v>753</v>
      </c>
      <c r="E230" s="170">
        <v>157.32</v>
      </c>
      <c r="F230" s="170">
        <v>44.73</v>
      </c>
      <c r="G230" s="170">
        <v>58.81</v>
      </c>
      <c r="H230" s="170">
        <v>26.77</v>
      </c>
      <c r="I230" s="170">
        <v>16.739999999999998</v>
      </c>
      <c r="J230"/>
      <c r="K230"/>
    </row>
    <row r="231" spans="2:11" ht="15" customHeight="1" x14ac:dyDescent="0.25">
      <c r="B231" s="168">
        <v>2020</v>
      </c>
      <c r="C231" s="168"/>
      <c r="D231" s="169">
        <v>761</v>
      </c>
      <c r="E231" s="170">
        <v>117.98</v>
      </c>
      <c r="F231" s="170">
        <v>37.76</v>
      </c>
      <c r="G231" s="170">
        <v>42.55</v>
      </c>
      <c r="H231" s="170">
        <v>16.739999999999998</v>
      </c>
      <c r="I231" s="170">
        <v>7.55</v>
      </c>
      <c r="J231"/>
      <c r="K231"/>
    </row>
    <row r="232" spans="2:11" ht="15" customHeight="1" x14ac:dyDescent="0.25">
      <c r="B232" s="168">
        <v>2019</v>
      </c>
      <c r="C232" s="168"/>
      <c r="D232" s="169">
        <v>747</v>
      </c>
      <c r="E232" s="170">
        <v>125.6</v>
      </c>
      <c r="F232" s="170">
        <v>39.53</v>
      </c>
      <c r="G232" s="170">
        <v>46.86</v>
      </c>
      <c r="H232" s="170">
        <v>19.03</v>
      </c>
      <c r="I232" s="170">
        <v>9.81</v>
      </c>
      <c r="J232"/>
      <c r="K232"/>
    </row>
    <row r="233" spans="2:11" ht="15" customHeight="1" x14ac:dyDescent="0.25">
      <c r="B233" s="168">
        <v>2018</v>
      </c>
      <c r="C233" s="168"/>
      <c r="D233" s="169">
        <v>746</v>
      </c>
      <c r="E233" s="170">
        <v>123.77</v>
      </c>
      <c r="F233" s="170">
        <v>40.94</v>
      </c>
      <c r="G233" s="170">
        <v>48.7</v>
      </c>
      <c r="H233" s="170">
        <v>20.63</v>
      </c>
      <c r="I233" s="170">
        <v>9.43</v>
      </c>
      <c r="J233"/>
      <c r="K233"/>
    </row>
    <row r="234" spans="2:11" ht="15" customHeight="1" x14ac:dyDescent="0.25">
      <c r="B234" s="168">
        <v>2017</v>
      </c>
      <c r="C234" s="168"/>
      <c r="D234" s="169">
        <v>755</v>
      </c>
      <c r="E234" s="170">
        <v>116.4</v>
      </c>
      <c r="F234" s="170">
        <v>42.51</v>
      </c>
      <c r="G234" s="170">
        <v>52.44</v>
      </c>
      <c r="H234" s="170">
        <v>23</v>
      </c>
      <c r="I234" s="170">
        <v>7.71</v>
      </c>
      <c r="J234"/>
      <c r="K234"/>
    </row>
    <row r="235" spans="2:11" ht="15" customHeight="1" x14ac:dyDescent="0.25">
      <c r="B235" s="168">
        <v>2016</v>
      </c>
      <c r="C235" s="168"/>
      <c r="D235" s="169">
        <v>752</v>
      </c>
      <c r="E235" s="170">
        <v>104.44</v>
      </c>
      <c r="F235" s="170">
        <v>41.17</v>
      </c>
      <c r="G235" s="170">
        <v>49.56</v>
      </c>
      <c r="H235" s="170">
        <v>21.92</v>
      </c>
      <c r="I235" s="170">
        <v>8.6999999999999993</v>
      </c>
      <c r="J235"/>
      <c r="K235"/>
    </row>
    <row r="236" spans="2:11" s="10" customFormat="1" ht="15" customHeight="1" collapsed="1" x14ac:dyDescent="0.25">
      <c r="B236" s="168">
        <v>2015</v>
      </c>
      <c r="C236" s="168"/>
      <c r="D236" s="169">
        <v>769</v>
      </c>
      <c r="E236" s="170">
        <v>109.6</v>
      </c>
      <c r="F236" s="170">
        <v>39.53</v>
      </c>
      <c r="G236" s="170">
        <v>48.1</v>
      </c>
      <c r="H236" s="170">
        <v>19.57</v>
      </c>
      <c r="I236" s="170">
        <v>4.1900000000000004</v>
      </c>
      <c r="J236"/>
      <c r="K236"/>
    </row>
    <row r="237" spans="2:11" s="10" customFormat="1" ht="15" customHeight="1" x14ac:dyDescent="0.25">
      <c r="B237" s="168">
        <v>2014</v>
      </c>
      <c r="C237" s="168"/>
      <c r="D237" s="169">
        <v>779</v>
      </c>
      <c r="E237" s="170">
        <v>106.94</v>
      </c>
      <c r="F237" s="170">
        <v>42.15</v>
      </c>
      <c r="G237" s="170">
        <v>52.12</v>
      </c>
      <c r="H237" s="170">
        <v>23.22</v>
      </c>
      <c r="I237" s="170">
        <v>10.47</v>
      </c>
      <c r="J237"/>
      <c r="K237"/>
    </row>
    <row r="238" spans="2:11" s="10" customFormat="1" ht="15" customHeight="1" x14ac:dyDescent="0.25">
      <c r="B238" s="168">
        <v>2013</v>
      </c>
      <c r="C238" s="168"/>
      <c r="D238" s="169">
        <v>814</v>
      </c>
      <c r="E238" s="170">
        <v>107.21</v>
      </c>
      <c r="F238" s="170">
        <v>41.82</v>
      </c>
      <c r="G238" s="170">
        <v>52.56</v>
      </c>
      <c r="H238" s="170">
        <v>23.07</v>
      </c>
      <c r="I238" s="170">
        <v>9.7899999999999991</v>
      </c>
      <c r="J238"/>
      <c r="K238"/>
    </row>
    <row r="239" spans="2:11" ht="15" customHeight="1" x14ac:dyDescent="0.25">
      <c r="B239" s="168">
        <v>2012</v>
      </c>
      <c r="C239" s="168"/>
      <c r="D239" s="169">
        <v>832</v>
      </c>
      <c r="E239" s="170">
        <v>108.09</v>
      </c>
      <c r="F239" s="170">
        <v>43.03</v>
      </c>
      <c r="G239" s="170">
        <v>53.97</v>
      </c>
      <c r="H239" s="170">
        <v>24.35</v>
      </c>
      <c r="I239" s="170">
        <v>11.6</v>
      </c>
      <c r="J239"/>
      <c r="K239"/>
    </row>
    <row r="240" spans="2:11" ht="15" customHeight="1" x14ac:dyDescent="0.25">
      <c r="B240" s="168">
        <v>2011</v>
      </c>
      <c r="C240" s="168"/>
      <c r="D240" s="169">
        <v>872</v>
      </c>
      <c r="E240" s="170">
        <v>107.95</v>
      </c>
      <c r="F240" s="170">
        <v>44.1</v>
      </c>
      <c r="G240" s="170">
        <v>57.77</v>
      </c>
      <c r="H240" s="170">
        <v>26.95</v>
      </c>
      <c r="I240" s="170">
        <v>12.55</v>
      </c>
      <c r="J240"/>
      <c r="K240"/>
    </row>
    <row r="241" spans="2:11" ht="15" customHeight="1" x14ac:dyDescent="0.25">
      <c r="B241" s="168">
        <v>2010</v>
      </c>
      <c r="C241" s="168"/>
      <c r="D241" s="169">
        <v>905</v>
      </c>
      <c r="E241" s="170">
        <v>103.37</v>
      </c>
      <c r="F241" s="170">
        <v>49.09</v>
      </c>
      <c r="G241" s="170">
        <v>58.74</v>
      </c>
      <c r="H241" s="170">
        <v>29.99</v>
      </c>
      <c r="I241" s="170">
        <v>19.579999999999998</v>
      </c>
      <c r="J241"/>
      <c r="K241"/>
    </row>
    <row r="242" spans="2:11" ht="15" customHeight="1" x14ac:dyDescent="0.25">
      <c r="B242" s="168">
        <v>2009</v>
      </c>
      <c r="C242" s="168"/>
      <c r="D242" s="169">
        <v>946</v>
      </c>
      <c r="E242" s="170">
        <v>92.23</v>
      </c>
      <c r="F242" s="170">
        <v>48.28</v>
      </c>
      <c r="G242" s="170">
        <v>55.5</v>
      </c>
      <c r="H242" s="170">
        <v>27.06</v>
      </c>
      <c r="I242" s="170">
        <v>13.27</v>
      </c>
      <c r="J242"/>
      <c r="K242"/>
    </row>
    <row r="243" spans="2:11" ht="15" customHeight="1" x14ac:dyDescent="0.25">
      <c r="B243" s="168">
        <v>2008</v>
      </c>
      <c r="C243" s="168"/>
      <c r="D243" s="169">
        <v>959</v>
      </c>
      <c r="E243" s="170">
        <v>97.52</v>
      </c>
      <c r="F243" s="170">
        <v>41.47</v>
      </c>
      <c r="G243" s="170">
        <v>52.98</v>
      </c>
      <c r="H243" s="170">
        <v>22.2</v>
      </c>
      <c r="I243" s="170">
        <v>1.66</v>
      </c>
      <c r="J243"/>
      <c r="K243"/>
    </row>
    <row r="244" spans="2:11" ht="15" customHeight="1" x14ac:dyDescent="0.25">
      <c r="B244" s="258" t="s">
        <v>11</v>
      </c>
      <c r="C244" s="184"/>
      <c r="D244" s="184"/>
      <c r="E244" s="184"/>
      <c r="F244" s="184"/>
      <c r="G244" s="184"/>
      <c r="H244" s="184"/>
      <c r="I244" s="184"/>
      <c r="J244"/>
      <c r="K244"/>
    </row>
    <row r="245" spans="2:11" s="9" customFormat="1" ht="15" customHeight="1" collapsed="1" x14ac:dyDescent="0.25">
      <c r="B245" s="187" t="s">
        <v>164</v>
      </c>
      <c r="C245" s="187"/>
      <c r="D245" s="187"/>
      <c r="E245" s="187"/>
      <c r="F245" s="187"/>
      <c r="G245" s="187"/>
      <c r="H245" s="187"/>
      <c r="I245" s="187"/>
      <c r="J245"/>
      <c r="K245"/>
    </row>
    <row r="246" spans="2:11" s="9" customFormat="1" ht="15" customHeight="1" x14ac:dyDescent="0.25">
      <c r="B246" s="181">
        <v>2023</v>
      </c>
      <c r="C246" s="181"/>
      <c r="D246" s="182">
        <v>987</v>
      </c>
      <c r="E246" s="183">
        <v>126.92</v>
      </c>
      <c r="F246" s="183">
        <v>38.92</v>
      </c>
      <c r="G246" s="183">
        <v>49.88</v>
      </c>
      <c r="H246" s="183">
        <v>18.89</v>
      </c>
      <c r="I246" s="183">
        <v>12.41</v>
      </c>
      <c r="J246"/>
      <c r="K246"/>
    </row>
    <row r="247" spans="2:11" s="9" customFormat="1" ht="15" customHeight="1" x14ac:dyDescent="0.25">
      <c r="B247" s="181">
        <v>2022</v>
      </c>
      <c r="C247" s="181"/>
      <c r="D247" s="182">
        <v>1005</v>
      </c>
      <c r="E247" s="183">
        <v>121.11</v>
      </c>
      <c r="F247" s="183">
        <v>36.26</v>
      </c>
      <c r="G247" s="183">
        <v>47.58</v>
      </c>
      <c r="H247" s="183">
        <v>16.39</v>
      </c>
      <c r="I247" s="183">
        <v>9.6999999999999993</v>
      </c>
      <c r="J247"/>
      <c r="K247"/>
    </row>
    <row r="248" spans="2:11" s="9" customFormat="1" ht="15" customHeight="1" x14ac:dyDescent="0.25">
      <c r="B248" s="168">
        <v>2021</v>
      </c>
      <c r="C248" s="168"/>
      <c r="D248" s="169">
        <v>1000</v>
      </c>
      <c r="E248" s="170">
        <v>106.65</v>
      </c>
      <c r="F248" s="170">
        <v>38.28</v>
      </c>
      <c r="G248" s="170">
        <v>47.95</v>
      </c>
      <c r="H248" s="170">
        <v>17.670000000000002</v>
      </c>
      <c r="I248" s="170">
        <v>9.89</v>
      </c>
      <c r="J248"/>
      <c r="K248"/>
    </row>
    <row r="249" spans="2:11" s="9" customFormat="1" ht="15" customHeight="1" x14ac:dyDescent="0.25">
      <c r="B249" s="168">
        <v>2020</v>
      </c>
      <c r="C249" s="168"/>
      <c r="D249" s="169">
        <v>1019</v>
      </c>
      <c r="E249" s="170">
        <v>92.38</v>
      </c>
      <c r="F249" s="170">
        <v>37.630000000000003</v>
      </c>
      <c r="G249" s="170">
        <v>43.49</v>
      </c>
      <c r="H249" s="170">
        <v>15.86</v>
      </c>
      <c r="I249" s="170">
        <v>10.88</v>
      </c>
      <c r="J249"/>
      <c r="K249"/>
    </row>
    <row r="250" spans="2:11" s="9" customFormat="1" ht="15" customHeight="1" x14ac:dyDescent="0.25">
      <c r="B250" s="168">
        <v>2019</v>
      </c>
      <c r="C250" s="168"/>
      <c r="D250" s="169">
        <v>1016</v>
      </c>
      <c r="E250" s="170">
        <v>90.62</v>
      </c>
      <c r="F250" s="170">
        <v>36.479999999999997</v>
      </c>
      <c r="G250" s="170">
        <v>39.9</v>
      </c>
      <c r="H250" s="170">
        <v>13.97</v>
      </c>
      <c r="I250" s="170">
        <v>8.64</v>
      </c>
      <c r="J250"/>
      <c r="K250"/>
    </row>
    <row r="251" spans="2:11" s="9" customFormat="1" ht="15" customHeight="1" x14ac:dyDescent="0.25">
      <c r="B251" s="168">
        <v>2018</v>
      </c>
      <c r="C251" s="168"/>
      <c r="D251" s="169">
        <v>1018</v>
      </c>
      <c r="E251" s="170">
        <v>82.24</v>
      </c>
      <c r="F251" s="170">
        <v>34.18</v>
      </c>
      <c r="G251" s="170">
        <v>33.5</v>
      </c>
      <c r="H251" s="170">
        <v>11.07</v>
      </c>
      <c r="I251" s="170">
        <v>1.97</v>
      </c>
      <c r="J251"/>
      <c r="K251"/>
    </row>
    <row r="252" spans="2:11" s="9" customFormat="1" ht="15" customHeight="1" x14ac:dyDescent="0.25">
      <c r="B252" s="168">
        <v>2017</v>
      </c>
      <c r="C252" s="168"/>
      <c r="D252" s="169">
        <v>1058</v>
      </c>
      <c r="E252" s="170">
        <v>78.09</v>
      </c>
      <c r="F252" s="170">
        <v>34.89</v>
      </c>
      <c r="G252" s="170">
        <v>33.71</v>
      </c>
      <c r="H252" s="170">
        <v>11.3</v>
      </c>
      <c r="I252" s="170">
        <v>-2.14</v>
      </c>
      <c r="J252"/>
      <c r="K252"/>
    </row>
    <row r="253" spans="2:11" s="9" customFormat="1" ht="15" customHeight="1" x14ac:dyDescent="0.25">
      <c r="B253" s="168">
        <v>2016</v>
      </c>
      <c r="C253" s="168"/>
      <c r="D253" s="169">
        <v>1041</v>
      </c>
      <c r="E253" s="170">
        <v>71.87</v>
      </c>
      <c r="F253" s="170">
        <v>36.049999999999997</v>
      </c>
      <c r="G253" s="170">
        <v>34.31</v>
      </c>
      <c r="H253" s="170">
        <v>12.23</v>
      </c>
      <c r="I253" s="170">
        <v>4.3099999999999996</v>
      </c>
      <c r="J253"/>
      <c r="K253"/>
    </row>
    <row r="254" spans="2:11" ht="15" customHeight="1" x14ac:dyDescent="0.25">
      <c r="B254" s="168">
        <v>2015</v>
      </c>
      <c r="C254" s="168"/>
      <c r="D254" s="169">
        <v>1062</v>
      </c>
      <c r="E254" s="170">
        <v>72.37</v>
      </c>
      <c r="F254" s="170">
        <v>36.68</v>
      </c>
      <c r="G254" s="170">
        <v>35.42</v>
      </c>
      <c r="H254" s="170">
        <v>12.67</v>
      </c>
      <c r="I254" s="170">
        <v>2</v>
      </c>
      <c r="J254"/>
      <c r="K254"/>
    </row>
    <row r="255" spans="2:11" ht="15" customHeight="1" x14ac:dyDescent="0.25">
      <c r="B255" s="168">
        <v>2014</v>
      </c>
      <c r="C255" s="168"/>
      <c r="D255" s="169">
        <v>1098</v>
      </c>
      <c r="E255" s="170">
        <v>68.37</v>
      </c>
      <c r="F255" s="170">
        <v>35.31</v>
      </c>
      <c r="G255" s="170">
        <v>33.56</v>
      </c>
      <c r="H255" s="170">
        <v>11.63</v>
      </c>
      <c r="I255" s="170">
        <v>1.42</v>
      </c>
      <c r="J255"/>
      <c r="K255"/>
    </row>
    <row r="256" spans="2:11" ht="15" customHeight="1" x14ac:dyDescent="0.25">
      <c r="B256" s="168">
        <v>2013</v>
      </c>
      <c r="C256" s="168"/>
      <c r="D256" s="169">
        <v>1154</v>
      </c>
      <c r="E256" s="170">
        <v>70.25</v>
      </c>
      <c r="F256" s="170">
        <v>38.43</v>
      </c>
      <c r="G256" s="170">
        <v>39.19</v>
      </c>
      <c r="H256" s="170">
        <v>14.91</v>
      </c>
      <c r="I256" s="170">
        <v>4.21</v>
      </c>
      <c r="J256"/>
      <c r="K256"/>
    </row>
    <row r="257" spans="2:11" ht="15" customHeight="1" x14ac:dyDescent="0.25">
      <c r="B257" s="168">
        <v>2012</v>
      </c>
      <c r="C257" s="168"/>
      <c r="D257" s="169">
        <v>1173</v>
      </c>
      <c r="E257" s="170">
        <v>68.73</v>
      </c>
      <c r="F257" s="170">
        <v>36.61</v>
      </c>
      <c r="G257" s="170">
        <v>34.99</v>
      </c>
      <c r="H257" s="170">
        <v>12.75</v>
      </c>
      <c r="I257" s="170">
        <v>0.43</v>
      </c>
      <c r="J257"/>
      <c r="K257"/>
    </row>
    <row r="258" spans="2:11" ht="15" customHeight="1" x14ac:dyDescent="0.25">
      <c r="B258" s="168">
        <v>2011</v>
      </c>
      <c r="C258" s="168"/>
      <c r="D258" s="169">
        <v>1259</v>
      </c>
      <c r="E258" s="170" t="s">
        <v>62</v>
      </c>
      <c r="F258" s="170" t="s">
        <v>62</v>
      </c>
      <c r="G258" s="170" t="s">
        <v>62</v>
      </c>
      <c r="H258" s="170" t="s">
        <v>62</v>
      </c>
      <c r="I258" s="170" t="s">
        <v>62</v>
      </c>
      <c r="J258"/>
      <c r="K258"/>
    </row>
    <row r="259" spans="2:11" ht="15" customHeight="1" x14ac:dyDescent="0.25">
      <c r="B259" s="168">
        <v>2010</v>
      </c>
      <c r="C259" s="168"/>
      <c r="D259" s="169">
        <v>1321</v>
      </c>
      <c r="E259" s="170" t="s">
        <v>62</v>
      </c>
      <c r="F259" s="170" t="s">
        <v>62</v>
      </c>
      <c r="G259" s="170" t="s">
        <v>62</v>
      </c>
      <c r="H259" s="170" t="s">
        <v>62</v>
      </c>
      <c r="I259" s="170" t="s">
        <v>62</v>
      </c>
      <c r="J259"/>
      <c r="K259"/>
    </row>
    <row r="260" spans="2:11" s="8" customFormat="1" ht="15" customHeight="1" x14ac:dyDescent="0.25">
      <c r="B260" s="168">
        <v>2009</v>
      </c>
      <c r="C260" s="168"/>
      <c r="D260" s="169">
        <v>1421</v>
      </c>
      <c r="E260" s="170" t="s">
        <v>62</v>
      </c>
      <c r="F260" s="170" t="s">
        <v>62</v>
      </c>
      <c r="G260" s="170" t="s">
        <v>62</v>
      </c>
      <c r="H260" s="170" t="s">
        <v>62</v>
      </c>
      <c r="I260" s="170" t="s">
        <v>62</v>
      </c>
      <c r="J260"/>
      <c r="K260"/>
    </row>
    <row r="261" spans="2:11" s="9" customFormat="1" ht="15" customHeight="1" collapsed="1" x14ac:dyDescent="0.25">
      <c r="B261" s="168">
        <v>2008</v>
      </c>
      <c r="C261" s="168"/>
      <c r="D261" s="169">
        <v>1488</v>
      </c>
      <c r="E261" s="170" t="s">
        <v>62</v>
      </c>
      <c r="F261" s="170" t="s">
        <v>62</v>
      </c>
      <c r="G261" s="170" t="s">
        <v>62</v>
      </c>
      <c r="H261" s="170" t="s">
        <v>62</v>
      </c>
      <c r="I261" s="170" t="s">
        <v>62</v>
      </c>
      <c r="J261"/>
      <c r="K261"/>
    </row>
    <row r="262" spans="2:11" s="9" customFormat="1" ht="15" customHeight="1" x14ac:dyDescent="0.25">
      <c r="B262" s="260" t="s">
        <v>165</v>
      </c>
      <c r="C262" s="230"/>
      <c r="D262" s="230"/>
      <c r="E262" s="230"/>
      <c r="F262" s="230"/>
      <c r="G262" s="230"/>
      <c r="H262" s="230"/>
      <c r="I262" s="230"/>
      <c r="J262"/>
      <c r="K262"/>
    </row>
    <row r="263" spans="2:11" s="9" customFormat="1" ht="15" customHeight="1" x14ac:dyDescent="0.25">
      <c r="B263" s="181">
        <v>2023</v>
      </c>
      <c r="C263" s="181"/>
      <c r="D263" s="182">
        <v>789</v>
      </c>
      <c r="E263" s="183">
        <v>68.989999999999995</v>
      </c>
      <c r="F263" s="183">
        <v>38.58</v>
      </c>
      <c r="G263" s="183">
        <v>32.39</v>
      </c>
      <c r="H263" s="183">
        <v>10.75</v>
      </c>
      <c r="I263" s="183">
        <v>4.55</v>
      </c>
      <c r="J263"/>
      <c r="K263"/>
    </row>
    <row r="264" spans="2:11" s="9" customFormat="1" ht="15" customHeight="1" x14ac:dyDescent="0.25">
      <c r="B264" s="181">
        <v>2022</v>
      </c>
      <c r="C264" s="181"/>
      <c r="D264" s="182">
        <v>789</v>
      </c>
      <c r="E264" s="183">
        <v>63.09</v>
      </c>
      <c r="F264" s="183">
        <v>36.880000000000003</v>
      </c>
      <c r="G264" s="183">
        <v>33.9</v>
      </c>
      <c r="H264" s="183">
        <v>11.63</v>
      </c>
      <c r="I264" s="183">
        <v>5.68</v>
      </c>
      <c r="J264"/>
      <c r="K264"/>
    </row>
    <row r="265" spans="2:11" s="9" customFormat="1" ht="15" customHeight="1" x14ac:dyDescent="0.25">
      <c r="B265" s="168">
        <v>2021</v>
      </c>
      <c r="C265" s="168"/>
      <c r="D265" s="169">
        <v>793</v>
      </c>
      <c r="E265" s="170">
        <v>63.36</v>
      </c>
      <c r="F265" s="170">
        <v>36.82</v>
      </c>
      <c r="G265" s="170">
        <v>35.14</v>
      </c>
      <c r="H265" s="170">
        <v>11.41</v>
      </c>
      <c r="I265" s="170">
        <v>7.45</v>
      </c>
      <c r="J265"/>
      <c r="K265"/>
    </row>
    <row r="266" spans="2:11" s="9" customFormat="1" ht="15" customHeight="1" x14ac:dyDescent="0.25">
      <c r="B266" s="168">
        <v>2020</v>
      </c>
      <c r="C266" s="168"/>
      <c r="D266" s="169">
        <v>813</v>
      </c>
      <c r="E266" s="170">
        <v>53.06</v>
      </c>
      <c r="F266" s="170">
        <v>30.83</v>
      </c>
      <c r="G266" s="170">
        <v>17.68</v>
      </c>
      <c r="H266" s="170">
        <v>5.07</v>
      </c>
      <c r="I266" s="170">
        <v>11.59</v>
      </c>
      <c r="J266"/>
      <c r="K266"/>
    </row>
    <row r="267" spans="2:11" s="9" customFormat="1" ht="15" customHeight="1" x14ac:dyDescent="0.25">
      <c r="B267" s="168">
        <v>2019</v>
      </c>
      <c r="C267" s="168"/>
      <c r="D267" s="169">
        <v>812</v>
      </c>
      <c r="E267" s="170">
        <v>54.54</v>
      </c>
      <c r="F267" s="170">
        <v>31.46</v>
      </c>
      <c r="G267" s="170">
        <v>15.07</v>
      </c>
      <c r="H267" s="170">
        <v>4.53</v>
      </c>
      <c r="I267" s="170">
        <v>4.41</v>
      </c>
      <c r="J267"/>
      <c r="K267"/>
    </row>
    <row r="268" spans="2:11" s="9" customFormat="1" ht="15" customHeight="1" x14ac:dyDescent="0.25">
      <c r="B268" s="168">
        <v>2018</v>
      </c>
      <c r="C268" s="168"/>
      <c r="D268" s="169">
        <v>813</v>
      </c>
      <c r="E268" s="170">
        <v>47.21</v>
      </c>
      <c r="F268" s="170">
        <v>25.26</v>
      </c>
      <c r="G268" s="170">
        <v>-15.73</v>
      </c>
      <c r="H268" s="170">
        <v>-3.9</v>
      </c>
      <c r="I268" s="170">
        <v>-20.86</v>
      </c>
      <c r="J268"/>
      <c r="K268"/>
    </row>
    <row r="269" spans="2:11" s="9" customFormat="1" ht="15" customHeight="1" x14ac:dyDescent="0.25">
      <c r="B269" s="168">
        <v>2017</v>
      </c>
      <c r="C269" s="168"/>
      <c r="D269" s="169">
        <v>840</v>
      </c>
      <c r="E269" s="170">
        <v>43.64</v>
      </c>
      <c r="F269" s="170">
        <v>27.4</v>
      </c>
      <c r="G269" s="170">
        <v>-13.55</v>
      </c>
      <c r="H269" s="170">
        <v>-3.5</v>
      </c>
      <c r="I269" s="170">
        <v>-35.17</v>
      </c>
      <c r="J269"/>
      <c r="K269"/>
    </row>
    <row r="270" spans="2:11" ht="15" customHeight="1" x14ac:dyDescent="0.25">
      <c r="B270" s="168">
        <v>2016</v>
      </c>
      <c r="C270" s="168"/>
      <c r="D270" s="169">
        <v>825</v>
      </c>
      <c r="E270" s="170">
        <v>42.56</v>
      </c>
      <c r="F270" s="170">
        <v>29.37</v>
      </c>
      <c r="G270" s="170">
        <v>-2.69</v>
      </c>
      <c r="H270" s="170">
        <v>-0.79</v>
      </c>
      <c r="I270" s="170">
        <v>-2.75</v>
      </c>
      <c r="J270"/>
      <c r="K270"/>
    </row>
    <row r="271" spans="2:11" ht="15" customHeight="1" x14ac:dyDescent="0.25">
      <c r="B271" s="168">
        <v>2015</v>
      </c>
      <c r="C271" s="168"/>
      <c r="D271" s="169">
        <v>846</v>
      </c>
      <c r="E271" s="170">
        <v>45.52</v>
      </c>
      <c r="F271" s="170">
        <v>33.03</v>
      </c>
      <c r="G271" s="170">
        <v>15.95</v>
      </c>
      <c r="H271" s="170">
        <v>5.18</v>
      </c>
      <c r="I271" s="170">
        <v>-9.2100000000000009</v>
      </c>
      <c r="J271"/>
      <c r="K271"/>
    </row>
    <row r="272" spans="2:11" ht="15" customHeight="1" x14ac:dyDescent="0.25">
      <c r="B272" s="168">
        <v>2014</v>
      </c>
      <c r="C272" s="168"/>
      <c r="D272" s="169">
        <v>889</v>
      </c>
      <c r="E272" s="170">
        <v>43.34</v>
      </c>
      <c r="F272" s="170">
        <v>34.71</v>
      </c>
      <c r="G272" s="170">
        <v>24.64</v>
      </c>
      <c r="H272" s="170">
        <v>8.32</v>
      </c>
      <c r="I272" s="170">
        <v>-7.66</v>
      </c>
      <c r="J272"/>
      <c r="K272"/>
    </row>
    <row r="273" spans="2:11" ht="15" customHeight="1" x14ac:dyDescent="0.25">
      <c r="B273" s="168">
        <v>2013</v>
      </c>
      <c r="C273" s="168"/>
      <c r="D273" s="169">
        <v>941</v>
      </c>
      <c r="E273" s="170">
        <v>45.24</v>
      </c>
      <c r="F273" s="170">
        <v>43.47</v>
      </c>
      <c r="G273" s="170">
        <v>47.54</v>
      </c>
      <c r="H273" s="170">
        <v>22.55</v>
      </c>
      <c r="I273" s="170">
        <v>9.1</v>
      </c>
      <c r="J273"/>
      <c r="K273"/>
    </row>
    <row r="274" spans="2:11" ht="15" customHeight="1" x14ac:dyDescent="0.25">
      <c r="B274" s="168">
        <v>2012</v>
      </c>
      <c r="C274" s="168"/>
      <c r="D274" s="169">
        <v>939</v>
      </c>
      <c r="E274" s="170">
        <v>42.69</v>
      </c>
      <c r="F274" s="170">
        <v>36.29</v>
      </c>
      <c r="G274" s="170">
        <v>27.92</v>
      </c>
      <c r="H274" s="170">
        <v>9.85</v>
      </c>
      <c r="I274" s="170">
        <v>-5.0199999999999996</v>
      </c>
      <c r="J274"/>
      <c r="K274"/>
    </row>
    <row r="275" spans="2:11" ht="15" customHeight="1" x14ac:dyDescent="0.25">
      <c r="B275" s="168">
        <v>2011</v>
      </c>
      <c r="C275" s="168"/>
      <c r="D275" s="169">
        <v>994</v>
      </c>
      <c r="E275" s="170">
        <v>42.42</v>
      </c>
      <c r="F275" s="170">
        <v>39.520000000000003</v>
      </c>
      <c r="G275" s="170">
        <v>35.79</v>
      </c>
      <c r="H275" s="170">
        <v>14.06</v>
      </c>
      <c r="I275" s="170">
        <v>-5.33</v>
      </c>
      <c r="J275"/>
      <c r="K275"/>
    </row>
    <row r="276" spans="2:11" s="9" customFormat="1" ht="15" customHeight="1" collapsed="1" x14ac:dyDescent="0.25">
      <c r="B276" s="168">
        <v>2010</v>
      </c>
      <c r="C276" s="168"/>
      <c r="D276" s="169">
        <v>1036</v>
      </c>
      <c r="E276" s="170">
        <v>43.36</v>
      </c>
      <c r="F276" s="170">
        <v>40.18</v>
      </c>
      <c r="G276" s="170">
        <v>36.619999999999997</v>
      </c>
      <c r="H276" s="170">
        <v>14.66</v>
      </c>
      <c r="I276" s="170">
        <v>2.4500000000000002</v>
      </c>
      <c r="J276"/>
      <c r="K276"/>
    </row>
    <row r="277" spans="2:11" s="9" customFormat="1" ht="15" customHeight="1" x14ac:dyDescent="0.25">
      <c r="B277" s="168">
        <v>2009</v>
      </c>
      <c r="C277" s="168"/>
      <c r="D277" s="169">
        <v>1121</v>
      </c>
      <c r="E277" s="170">
        <v>45.29</v>
      </c>
      <c r="F277" s="170">
        <v>43.22</v>
      </c>
      <c r="G277" s="170">
        <v>40.46</v>
      </c>
      <c r="H277" s="170">
        <v>16.329999999999998</v>
      </c>
      <c r="I277" s="170">
        <v>0.4</v>
      </c>
      <c r="J277"/>
      <c r="K277"/>
    </row>
    <row r="278" spans="2:11" s="9" customFormat="1" ht="15" customHeight="1" x14ac:dyDescent="0.25">
      <c r="B278" s="168">
        <v>2008</v>
      </c>
      <c r="C278" s="168"/>
      <c r="D278" s="169">
        <v>1174</v>
      </c>
      <c r="E278" s="170">
        <v>48.12</v>
      </c>
      <c r="F278" s="170">
        <v>40.619999999999997</v>
      </c>
      <c r="G278" s="170">
        <v>42.44</v>
      </c>
      <c r="H278" s="170">
        <v>15.88</v>
      </c>
      <c r="I278" s="170">
        <v>2.74</v>
      </c>
      <c r="J278"/>
      <c r="K278"/>
    </row>
    <row r="279" spans="2:11" ht="15" customHeight="1" x14ac:dyDescent="0.25">
      <c r="B279" s="260" t="s">
        <v>166</v>
      </c>
      <c r="C279" s="230"/>
      <c r="D279" s="230"/>
      <c r="E279" s="230"/>
      <c r="F279" s="230"/>
      <c r="G279" s="230"/>
      <c r="H279" s="230"/>
      <c r="I279" s="230"/>
      <c r="J279"/>
      <c r="K279"/>
    </row>
    <row r="280" spans="2:11" ht="15" customHeight="1" x14ac:dyDescent="0.25">
      <c r="B280" s="181">
        <v>2023</v>
      </c>
      <c r="C280" s="181"/>
      <c r="D280" s="182">
        <v>170</v>
      </c>
      <c r="E280" s="183">
        <v>113.01</v>
      </c>
      <c r="F280" s="183">
        <v>42.08</v>
      </c>
      <c r="G280" s="183">
        <v>47.91</v>
      </c>
      <c r="H280" s="183">
        <v>19.29</v>
      </c>
      <c r="I280" s="183">
        <v>14.71</v>
      </c>
      <c r="J280"/>
      <c r="K280"/>
    </row>
    <row r="281" spans="2:11" ht="15" customHeight="1" x14ac:dyDescent="0.25">
      <c r="B281" s="181">
        <v>2022</v>
      </c>
      <c r="C281" s="181"/>
      <c r="D281" s="182">
        <v>186</v>
      </c>
      <c r="E281" s="183">
        <v>112.15</v>
      </c>
      <c r="F281" s="183">
        <v>40.18</v>
      </c>
      <c r="G281" s="183">
        <v>48.06</v>
      </c>
      <c r="H281" s="183">
        <v>17.88</v>
      </c>
      <c r="I281" s="183">
        <v>10.98</v>
      </c>
      <c r="J281"/>
      <c r="K281"/>
    </row>
    <row r="282" spans="2:11" ht="15" customHeight="1" x14ac:dyDescent="0.25">
      <c r="B282" s="168">
        <v>2021</v>
      </c>
      <c r="C282" s="168"/>
      <c r="D282" s="169">
        <v>179</v>
      </c>
      <c r="E282" s="170">
        <v>95.46</v>
      </c>
      <c r="F282" s="170">
        <v>41.54</v>
      </c>
      <c r="G282" s="170">
        <v>47.41</v>
      </c>
      <c r="H282" s="170">
        <v>19.38</v>
      </c>
      <c r="I282" s="170">
        <v>13.03</v>
      </c>
      <c r="J282"/>
      <c r="K282"/>
    </row>
    <row r="283" spans="2:11" ht="15" customHeight="1" x14ac:dyDescent="0.25">
      <c r="B283" s="168">
        <v>2020</v>
      </c>
      <c r="C283" s="168"/>
      <c r="D283" s="169">
        <v>181</v>
      </c>
      <c r="E283" s="170">
        <v>88.45</v>
      </c>
      <c r="F283" s="170">
        <v>42.27</v>
      </c>
      <c r="G283" s="170">
        <v>46.3</v>
      </c>
      <c r="H283" s="170">
        <v>19.489999999999998</v>
      </c>
      <c r="I283" s="170">
        <v>12.35</v>
      </c>
      <c r="J283"/>
      <c r="K283"/>
    </row>
    <row r="284" spans="2:11" ht="15" customHeight="1" x14ac:dyDescent="0.25">
      <c r="B284" s="168">
        <v>2019</v>
      </c>
      <c r="C284" s="168"/>
      <c r="D284" s="169">
        <v>180</v>
      </c>
      <c r="E284" s="170">
        <v>83.61</v>
      </c>
      <c r="F284" s="170">
        <v>41.62</v>
      </c>
      <c r="G284" s="170">
        <v>44.39</v>
      </c>
      <c r="H284" s="170">
        <v>18.23</v>
      </c>
      <c r="I284" s="170">
        <v>10.84</v>
      </c>
      <c r="J284"/>
      <c r="K284"/>
    </row>
    <row r="285" spans="2:11" ht="15" customHeight="1" x14ac:dyDescent="0.25">
      <c r="B285" s="168">
        <v>2018</v>
      </c>
      <c r="C285" s="168"/>
      <c r="D285" s="169">
        <v>184</v>
      </c>
      <c r="E285" s="170">
        <v>79.22</v>
      </c>
      <c r="F285" s="170">
        <v>39.81</v>
      </c>
      <c r="G285" s="170">
        <v>40.049999999999997</v>
      </c>
      <c r="H285" s="170">
        <v>15.06</v>
      </c>
      <c r="I285" s="170">
        <v>6.49</v>
      </c>
      <c r="J285"/>
      <c r="K285"/>
    </row>
    <row r="286" spans="2:11" ht="15" customHeight="1" x14ac:dyDescent="0.25">
      <c r="B286" s="168">
        <v>2017</v>
      </c>
      <c r="C286" s="168"/>
      <c r="D286" s="169">
        <v>202</v>
      </c>
      <c r="E286" s="170">
        <v>75.06</v>
      </c>
      <c r="F286" s="170">
        <v>38.799999999999997</v>
      </c>
      <c r="G286" s="170">
        <v>38.32</v>
      </c>
      <c r="H286" s="170">
        <v>14.28</v>
      </c>
      <c r="I286" s="170">
        <v>4.5599999999999996</v>
      </c>
      <c r="J286"/>
      <c r="K286"/>
    </row>
    <row r="287" spans="2:11" ht="15" customHeight="1" x14ac:dyDescent="0.25">
      <c r="B287" s="168">
        <v>2016</v>
      </c>
      <c r="C287" s="168"/>
      <c r="D287" s="169">
        <v>201</v>
      </c>
      <c r="E287" s="170">
        <v>73.099999999999994</v>
      </c>
      <c r="F287" s="170">
        <v>40.14</v>
      </c>
      <c r="G287" s="170">
        <v>40.71</v>
      </c>
      <c r="H287" s="170">
        <v>15.92</v>
      </c>
      <c r="I287" s="170">
        <v>5.96</v>
      </c>
      <c r="J287"/>
      <c r="K287"/>
    </row>
    <row r="288" spans="2:11" ht="15" customHeight="1" x14ac:dyDescent="0.25">
      <c r="B288" s="168">
        <v>2015</v>
      </c>
      <c r="C288" s="168"/>
      <c r="D288" s="169">
        <v>203</v>
      </c>
      <c r="E288" s="170">
        <v>72.260000000000005</v>
      </c>
      <c r="F288" s="170">
        <v>39.85</v>
      </c>
      <c r="G288" s="170">
        <v>37.369999999999997</v>
      </c>
      <c r="H288" s="170">
        <v>14.45</v>
      </c>
      <c r="I288" s="170">
        <v>3.87</v>
      </c>
      <c r="J288"/>
      <c r="K288"/>
    </row>
    <row r="289" spans="2:11" ht="15" customHeight="1" x14ac:dyDescent="0.25">
      <c r="B289" s="168">
        <v>2014</v>
      </c>
      <c r="C289" s="168"/>
      <c r="D289" s="169">
        <v>192</v>
      </c>
      <c r="E289" s="170">
        <v>68.38</v>
      </c>
      <c r="F289" s="170">
        <v>37.86</v>
      </c>
      <c r="G289" s="170">
        <v>36.200000000000003</v>
      </c>
      <c r="H289" s="170">
        <v>13.56</v>
      </c>
      <c r="I289" s="170">
        <v>2.94</v>
      </c>
      <c r="J289"/>
      <c r="K289"/>
    </row>
    <row r="290" spans="2:11" ht="15" customHeight="1" x14ac:dyDescent="0.25">
      <c r="B290" s="168">
        <v>2013</v>
      </c>
      <c r="C290" s="168"/>
      <c r="D290" s="169">
        <v>194</v>
      </c>
      <c r="E290" s="170">
        <v>68.180000000000007</v>
      </c>
      <c r="F290" s="170">
        <v>37.130000000000003</v>
      </c>
      <c r="G290" s="170">
        <v>31.28</v>
      </c>
      <c r="H290" s="170">
        <v>11.18</v>
      </c>
      <c r="I290" s="170">
        <v>1.08</v>
      </c>
      <c r="J290"/>
      <c r="K290"/>
    </row>
    <row r="291" spans="2:11" s="9" customFormat="1" ht="15" customHeight="1" collapsed="1" x14ac:dyDescent="0.25">
      <c r="B291" s="168">
        <v>2012</v>
      </c>
      <c r="C291" s="168"/>
      <c r="D291" s="169">
        <v>210</v>
      </c>
      <c r="E291" s="170">
        <v>69.61</v>
      </c>
      <c r="F291" s="170">
        <v>36.78</v>
      </c>
      <c r="G291" s="170">
        <v>32.53</v>
      </c>
      <c r="H291" s="170">
        <v>11.94</v>
      </c>
      <c r="I291" s="170">
        <v>2.19</v>
      </c>
      <c r="J291"/>
      <c r="K291"/>
    </row>
    <row r="292" spans="2:11" s="9" customFormat="1" ht="15" customHeight="1" x14ac:dyDescent="0.25">
      <c r="B292" s="168">
        <v>2011</v>
      </c>
      <c r="C292" s="168"/>
      <c r="D292" s="169">
        <v>233</v>
      </c>
      <c r="E292" s="170">
        <v>71.53</v>
      </c>
      <c r="F292" s="170">
        <v>37.68</v>
      </c>
      <c r="G292" s="170">
        <v>36.49</v>
      </c>
      <c r="H292" s="170">
        <v>13.7</v>
      </c>
      <c r="I292" s="170">
        <v>2.3199999999999998</v>
      </c>
      <c r="J292"/>
      <c r="K292"/>
    </row>
    <row r="293" spans="2:11" s="9" customFormat="1" ht="15" customHeight="1" x14ac:dyDescent="0.25">
      <c r="B293" s="168">
        <v>2010</v>
      </c>
      <c r="C293" s="168"/>
      <c r="D293" s="169">
        <v>252</v>
      </c>
      <c r="E293" s="170">
        <v>71.05</v>
      </c>
      <c r="F293" s="170">
        <v>41.57</v>
      </c>
      <c r="G293" s="170">
        <v>42.71</v>
      </c>
      <c r="H293" s="170">
        <v>17.489999999999998</v>
      </c>
      <c r="I293" s="170">
        <v>5.15</v>
      </c>
      <c r="J293"/>
      <c r="K293"/>
    </row>
    <row r="294" spans="2:11" ht="15" customHeight="1" x14ac:dyDescent="0.25">
      <c r="B294" s="168">
        <v>2009</v>
      </c>
      <c r="C294" s="168"/>
      <c r="D294" s="169">
        <v>262</v>
      </c>
      <c r="E294" s="170">
        <v>68.58</v>
      </c>
      <c r="F294" s="170">
        <v>43.18</v>
      </c>
      <c r="G294" s="170">
        <v>44.65</v>
      </c>
      <c r="H294" s="170">
        <v>18.989999999999998</v>
      </c>
      <c r="I294" s="170">
        <v>6.02</v>
      </c>
      <c r="J294"/>
      <c r="K294"/>
    </row>
    <row r="295" spans="2:11" ht="15" customHeight="1" x14ac:dyDescent="0.25">
      <c r="B295" s="168">
        <v>2008</v>
      </c>
      <c r="C295" s="168"/>
      <c r="D295" s="169">
        <v>272</v>
      </c>
      <c r="E295" s="170">
        <v>71.73</v>
      </c>
      <c r="F295" s="170">
        <v>40.46</v>
      </c>
      <c r="G295" s="170">
        <v>45.59</v>
      </c>
      <c r="H295" s="170">
        <v>18.66</v>
      </c>
      <c r="I295" s="170">
        <v>6.27</v>
      </c>
      <c r="J295"/>
      <c r="K295"/>
    </row>
    <row r="296" spans="2:11" ht="15" customHeight="1" x14ac:dyDescent="0.25">
      <c r="B296" s="260" t="s">
        <v>167</v>
      </c>
      <c r="C296" s="230"/>
      <c r="D296" s="230"/>
      <c r="E296" s="230"/>
      <c r="F296" s="230"/>
      <c r="G296" s="230"/>
      <c r="H296" s="230"/>
      <c r="I296" s="230"/>
      <c r="J296"/>
      <c r="K296"/>
    </row>
    <row r="297" spans="2:11" ht="15" customHeight="1" x14ac:dyDescent="0.25">
      <c r="B297" s="181">
        <v>2023</v>
      </c>
      <c r="C297" s="181"/>
      <c r="D297" s="182">
        <v>28</v>
      </c>
      <c r="E297" s="183">
        <v>195.46</v>
      </c>
      <c r="F297" s="183">
        <v>36.51</v>
      </c>
      <c r="G297" s="183">
        <v>56.27</v>
      </c>
      <c r="H297" s="183">
        <v>20.95</v>
      </c>
      <c r="I297" s="183">
        <v>12.8</v>
      </c>
      <c r="J297"/>
      <c r="K297"/>
    </row>
    <row r="298" spans="2:11" ht="15" customHeight="1" x14ac:dyDescent="0.25">
      <c r="B298" s="181">
        <v>2022</v>
      </c>
      <c r="C298" s="181"/>
      <c r="D298" s="182">
        <v>30</v>
      </c>
      <c r="E298" s="183">
        <v>172.76</v>
      </c>
      <c r="F298" s="183">
        <v>32.97</v>
      </c>
      <c r="G298" s="183">
        <v>50.78</v>
      </c>
      <c r="H298" s="183">
        <v>16.329999999999998</v>
      </c>
      <c r="I298" s="183">
        <v>9.6300000000000008</v>
      </c>
      <c r="J298"/>
      <c r="K298"/>
    </row>
    <row r="299" spans="2:11" ht="15" customHeight="1" x14ac:dyDescent="0.25">
      <c r="B299" s="181">
        <v>2021</v>
      </c>
      <c r="C299" s="181"/>
      <c r="D299" s="169">
        <v>28</v>
      </c>
      <c r="E299" s="170">
        <v>157.30000000000001</v>
      </c>
      <c r="F299" s="170">
        <v>35.75</v>
      </c>
      <c r="G299" s="170">
        <v>52.33</v>
      </c>
      <c r="H299" s="170">
        <v>18.14</v>
      </c>
      <c r="I299" s="170">
        <v>7.87</v>
      </c>
      <c r="J299"/>
      <c r="K299"/>
    </row>
    <row r="300" spans="2:11" ht="15" customHeight="1" x14ac:dyDescent="0.25">
      <c r="B300" s="168">
        <v>2020</v>
      </c>
      <c r="C300" s="168"/>
      <c r="D300" s="169">
        <v>25</v>
      </c>
      <c r="E300" s="170">
        <v>134.86000000000001</v>
      </c>
      <c r="F300" s="170">
        <v>34.65</v>
      </c>
      <c r="G300" s="170">
        <v>47.52</v>
      </c>
      <c r="H300" s="170">
        <v>15.69</v>
      </c>
      <c r="I300" s="170">
        <v>9</v>
      </c>
      <c r="J300"/>
      <c r="K300"/>
    </row>
    <row r="301" spans="2:11" ht="15" customHeight="1" x14ac:dyDescent="0.25">
      <c r="B301" s="168">
        <v>2019</v>
      </c>
      <c r="C301" s="168"/>
      <c r="D301" s="169">
        <v>24</v>
      </c>
      <c r="E301" s="170">
        <v>139.61000000000001</v>
      </c>
      <c r="F301" s="170">
        <v>32.36</v>
      </c>
      <c r="G301" s="170">
        <v>42.6</v>
      </c>
      <c r="H301" s="170">
        <v>12.85</v>
      </c>
      <c r="I301" s="170">
        <v>7.83</v>
      </c>
      <c r="J301"/>
      <c r="K301"/>
    </row>
    <row r="302" spans="2:11" ht="15" customHeight="1" x14ac:dyDescent="0.25">
      <c r="B302" s="168">
        <v>2018</v>
      </c>
      <c r="C302" s="168"/>
      <c r="D302" s="169">
        <v>21</v>
      </c>
      <c r="E302" s="170">
        <v>128.02000000000001</v>
      </c>
      <c r="F302" s="170">
        <v>30.63</v>
      </c>
      <c r="G302" s="170">
        <v>39.15</v>
      </c>
      <c r="H302" s="170">
        <v>11.88</v>
      </c>
      <c r="I302" s="170">
        <v>5.39</v>
      </c>
      <c r="J302"/>
      <c r="K302"/>
    </row>
    <row r="303" spans="2:11" ht="15" customHeight="1" x14ac:dyDescent="0.25">
      <c r="B303" s="168">
        <v>2017</v>
      </c>
      <c r="C303" s="168"/>
      <c r="D303" s="169">
        <v>16</v>
      </c>
      <c r="E303" s="170">
        <v>137.59</v>
      </c>
      <c r="F303" s="170">
        <v>31.89</v>
      </c>
      <c r="G303" s="170">
        <v>42.82</v>
      </c>
      <c r="H303" s="170">
        <v>13.24</v>
      </c>
      <c r="I303" s="170">
        <v>2.2000000000000002</v>
      </c>
      <c r="J303"/>
      <c r="K303"/>
    </row>
    <row r="304" spans="2:11" ht="15" customHeight="1" x14ac:dyDescent="0.25">
      <c r="B304" s="168">
        <v>2016</v>
      </c>
      <c r="C304" s="168"/>
      <c r="D304" s="169">
        <v>15</v>
      </c>
      <c r="E304" s="170">
        <v>113.46</v>
      </c>
      <c r="F304" s="170">
        <v>32.04</v>
      </c>
      <c r="G304" s="170">
        <v>38.44</v>
      </c>
      <c r="H304" s="170">
        <v>12.43</v>
      </c>
      <c r="I304" s="170">
        <v>5.15</v>
      </c>
      <c r="J304"/>
      <c r="K304"/>
    </row>
    <row r="305" spans="2:11" ht="15" customHeight="1" x14ac:dyDescent="0.25">
      <c r="B305" s="168">
        <v>2015</v>
      </c>
      <c r="C305" s="168"/>
      <c r="D305" s="169">
        <v>13</v>
      </c>
      <c r="E305" s="170">
        <v>119.28</v>
      </c>
      <c r="F305" s="170">
        <v>32.65</v>
      </c>
      <c r="G305" s="170">
        <v>43.64</v>
      </c>
      <c r="H305" s="170">
        <v>13.96</v>
      </c>
      <c r="I305" s="170">
        <v>5.58</v>
      </c>
      <c r="J305"/>
      <c r="K305"/>
    </row>
    <row r="306" spans="2:11" s="9" customFormat="1" ht="15" customHeight="1" collapsed="1" x14ac:dyDescent="0.25">
      <c r="B306" s="168">
        <v>2014</v>
      </c>
      <c r="C306" s="168"/>
      <c r="D306" s="169">
        <v>17</v>
      </c>
      <c r="E306" s="170">
        <v>107.69</v>
      </c>
      <c r="F306" s="170">
        <v>31.24</v>
      </c>
      <c r="G306" s="170">
        <v>34.22</v>
      </c>
      <c r="H306" s="170">
        <v>10.42</v>
      </c>
      <c r="I306" s="170">
        <v>4.53</v>
      </c>
      <c r="J306"/>
      <c r="K306"/>
    </row>
    <row r="307" spans="2:11" s="9" customFormat="1" ht="15" customHeight="1" x14ac:dyDescent="0.25">
      <c r="B307" s="168">
        <v>2013</v>
      </c>
      <c r="C307" s="168"/>
      <c r="D307" s="169">
        <v>19</v>
      </c>
      <c r="E307" s="170">
        <v>110.57</v>
      </c>
      <c r="F307" s="170">
        <v>37</v>
      </c>
      <c r="G307" s="170">
        <v>44.09</v>
      </c>
      <c r="H307" s="170">
        <v>15.82</v>
      </c>
      <c r="I307" s="170">
        <v>5.87</v>
      </c>
      <c r="J307"/>
      <c r="K307"/>
    </row>
    <row r="308" spans="2:11" s="9" customFormat="1" ht="15" customHeight="1" x14ac:dyDescent="0.25">
      <c r="B308" s="168">
        <v>2012</v>
      </c>
      <c r="C308" s="168"/>
      <c r="D308" s="169">
        <v>24</v>
      </c>
      <c r="E308" s="170">
        <v>99.84</v>
      </c>
      <c r="F308" s="170">
        <v>36.53</v>
      </c>
      <c r="G308" s="170">
        <v>42.44</v>
      </c>
      <c r="H308" s="170">
        <v>15.57</v>
      </c>
      <c r="I308" s="170">
        <v>0.71</v>
      </c>
      <c r="J308"/>
      <c r="K308"/>
    </row>
    <row r="309" spans="2:11" ht="15" customHeight="1" x14ac:dyDescent="0.25">
      <c r="B309" s="168">
        <v>2011</v>
      </c>
      <c r="C309" s="168"/>
      <c r="D309" s="169">
        <v>32</v>
      </c>
      <c r="E309" s="170" t="s">
        <v>62</v>
      </c>
      <c r="F309" s="170" t="s">
        <v>62</v>
      </c>
      <c r="G309" s="170" t="s">
        <v>62</v>
      </c>
      <c r="H309" s="170" t="s">
        <v>62</v>
      </c>
      <c r="I309" s="170" t="s">
        <v>62</v>
      </c>
      <c r="J309"/>
      <c r="K309"/>
    </row>
    <row r="310" spans="2:11" ht="15" customHeight="1" x14ac:dyDescent="0.25">
      <c r="B310" s="168">
        <v>2010</v>
      </c>
      <c r="C310" s="168"/>
      <c r="D310" s="169">
        <v>33</v>
      </c>
      <c r="E310" s="170" t="s">
        <v>62</v>
      </c>
      <c r="F310" s="170" t="s">
        <v>62</v>
      </c>
      <c r="G310" s="170" t="s">
        <v>62</v>
      </c>
      <c r="H310" s="170" t="s">
        <v>62</v>
      </c>
      <c r="I310" s="170" t="s">
        <v>62</v>
      </c>
      <c r="J310"/>
      <c r="K310"/>
    </row>
    <row r="311" spans="2:11" ht="15" customHeight="1" x14ac:dyDescent="0.25">
      <c r="B311" s="168">
        <v>2009</v>
      </c>
      <c r="C311" s="168"/>
      <c r="D311" s="169">
        <v>38</v>
      </c>
      <c r="E311" s="170" t="s">
        <v>62</v>
      </c>
      <c r="F311" s="170" t="s">
        <v>62</v>
      </c>
      <c r="G311" s="170" t="s">
        <v>62</v>
      </c>
      <c r="H311" s="170" t="s">
        <v>62</v>
      </c>
      <c r="I311" s="170" t="s">
        <v>62</v>
      </c>
      <c r="J311"/>
      <c r="K311"/>
    </row>
    <row r="312" spans="2:11" ht="15" customHeight="1" x14ac:dyDescent="0.25">
      <c r="B312" s="168">
        <v>2008</v>
      </c>
      <c r="C312" s="168"/>
      <c r="D312" s="169">
        <v>42</v>
      </c>
      <c r="E312" s="170" t="s">
        <v>62</v>
      </c>
      <c r="F312" s="170" t="s">
        <v>62</v>
      </c>
      <c r="G312" s="170" t="s">
        <v>62</v>
      </c>
      <c r="H312" s="170" t="s">
        <v>62</v>
      </c>
      <c r="I312" s="170" t="s">
        <v>62</v>
      </c>
      <c r="J312"/>
      <c r="K312"/>
    </row>
    <row r="313" spans="2:11" ht="15" customHeight="1" x14ac:dyDescent="0.25">
      <c r="B313" s="187" t="s">
        <v>168</v>
      </c>
      <c r="C313" s="187"/>
      <c r="D313" s="187"/>
      <c r="E313" s="187"/>
      <c r="F313" s="187"/>
      <c r="G313" s="187"/>
      <c r="H313" s="187"/>
      <c r="I313" s="187"/>
      <c r="J313"/>
      <c r="K313"/>
    </row>
    <row r="314" spans="2:11" ht="15" customHeight="1" x14ac:dyDescent="0.25">
      <c r="B314" s="181">
        <v>2023</v>
      </c>
      <c r="C314" s="181"/>
      <c r="D314" s="182">
        <v>5</v>
      </c>
      <c r="E314" s="183">
        <v>255.26</v>
      </c>
      <c r="F314" s="183">
        <v>38.53</v>
      </c>
      <c r="G314" s="183">
        <v>46.41</v>
      </c>
      <c r="H314" s="183">
        <v>19.190000000000001</v>
      </c>
      <c r="I314" s="183">
        <v>1.6</v>
      </c>
      <c r="J314"/>
      <c r="K314"/>
    </row>
    <row r="315" spans="2:11" ht="15" customHeight="1" x14ac:dyDescent="0.25">
      <c r="B315" s="181">
        <v>2022</v>
      </c>
      <c r="C315" s="181"/>
      <c r="D315" s="182">
        <v>3</v>
      </c>
      <c r="E315" s="183">
        <v>336.13</v>
      </c>
      <c r="F315" s="183">
        <v>37.39</v>
      </c>
      <c r="G315" s="183">
        <v>57.83</v>
      </c>
      <c r="H315" s="183">
        <v>22.9</v>
      </c>
      <c r="I315" s="183">
        <v>6.61</v>
      </c>
      <c r="J315"/>
      <c r="K315"/>
    </row>
    <row r="316" spans="2:11" ht="15" customHeight="1" x14ac:dyDescent="0.25">
      <c r="B316" s="168">
        <v>2021</v>
      </c>
      <c r="C316" s="168"/>
      <c r="D316" s="169">
        <v>4</v>
      </c>
      <c r="E316" s="170">
        <v>314.32</v>
      </c>
      <c r="F316" s="170">
        <v>51.61</v>
      </c>
      <c r="G316" s="170">
        <v>67.53</v>
      </c>
      <c r="H316" s="170">
        <v>37.729999999999997</v>
      </c>
      <c r="I316" s="170">
        <v>25.02</v>
      </c>
      <c r="J316"/>
      <c r="K316"/>
    </row>
    <row r="317" spans="2:11" ht="15" customHeight="1" x14ac:dyDescent="0.25">
      <c r="B317" s="168">
        <v>2020</v>
      </c>
      <c r="C317" s="168"/>
      <c r="D317" s="169">
        <v>4</v>
      </c>
      <c r="E317" s="170">
        <v>195.79</v>
      </c>
      <c r="F317" s="170">
        <v>38.229999999999997</v>
      </c>
      <c r="G317" s="170">
        <v>42.24</v>
      </c>
      <c r="H317" s="170">
        <v>18.850000000000001</v>
      </c>
      <c r="I317" s="170">
        <v>2.5499999999999998</v>
      </c>
      <c r="J317"/>
      <c r="K317"/>
    </row>
    <row r="318" spans="2:11" ht="15" customHeight="1" x14ac:dyDescent="0.25">
      <c r="B318" s="168">
        <v>2019</v>
      </c>
      <c r="C318" s="168"/>
      <c r="D318" s="169">
        <v>4</v>
      </c>
      <c r="E318" s="170">
        <v>232.11</v>
      </c>
      <c r="F318" s="170">
        <v>43.43</v>
      </c>
      <c r="G318" s="170">
        <v>54.59</v>
      </c>
      <c r="H318" s="170">
        <v>26.59</v>
      </c>
      <c r="I318" s="170">
        <v>12.01</v>
      </c>
      <c r="J318"/>
      <c r="K318"/>
    </row>
    <row r="319" spans="2:11" ht="15" customHeight="1" x14ac:dyDescent="0.25">
      <c r="B319" s="168">
        <v>2018</v>
      </c>
      <c r="C319" s="168"/>
      <c r="D319" s="169">
        <v>4</v>
      </c>
      <c r="E319" s="170">
        <v>246</v>
      </c>
      <c r="F319" s="170">
        <v>47.79</v>
      </c>
      <c r="G319" s="170">
        <v>59.95</v>
      </c>
      <c r="H319" s="170">
        <v>31.82</v>
      </c>
      <c r="I319" s="170">
        <v>18.27</v>
      </c>
      <c r="J319"/>
      <c r="K319"/>
    </row>
    <row r="320" spans="2:11" ht="15" customHeight="1" x14ac:dyDescent="0.25">
      <c r="B320" s="168">
        <v>2017</v>
      </c>
      <c r="C320" s="168"/>
      <c r="D320" s="169">
        <v>4</v>
      </c>
      <c r="E320" s="170">
        <v>231.7</v>
      </c>
      <c r="F320" s="170">
        <v>50.55</v>
      </c>
      <c r="G320" s="170">
        <v>66.17</v>
      </c>
      <c r="H320" s="170">
        <v>37.369999999999997</v>
      </c>
      <c r="I320" s="170">
        <v>19.96</v>
      </c>
      <c r="J320"/>
      <c r="K320"/>
    </row>
    <row r="321" spans="2:11" s="9" customFormat="1" ht="15" customHeight="1" collapsed="1" x14ac:dyDescent="0.25">
      <c r="B321" s="168">
        <v>2016</v>
      </c>
      <c r="C321" s="168"/>
      <c r="D321" s="169">
        <v>4</v>
      </c>
      <c r="E321" s="170">
        <v>200.61</v>
      </c>
      <c r="F321" s="170">
        <v>46.75</v>
      </c>
      <c r="G321" s="170">
        <v>62.36</v>
      </c>
      <c r="H321" s="170">
        <v>34.44</v>
      </c>
      <c r="I321" s="170">
        <v>14.61</v>
      </c>
      <c r="J321"/>
      <c r="K321"/>
    </row>
    <row r="322" spans="2:11" s="9" customFormat="1" ht="15" customHeight="1" x14ac:dyDescent="0.25">
      <c r="B322" s="168">
        <v>2015</v>
      </c>
      <c r="C322" s="168"/>
      <c r="D322" s="169">
        <v>4</v>
      </c>
      <c r="E322" s="170">
        <v>224.5</v>
      </c>
      <c r="F322" s="170">
        <v>42.65</v>
      </c>
      <c r="G322" s="170">
        <v>59.8</v>
      </c>
      <c r="H322" s="170">
        <v>27.89</v>
      </c>
      <c r="I322" s="170">
        <v>7.18</v>
      </c>
      <c r="J322"/>
      <c r="K322"/>
    </row>
    <row r="323" spans="2:11" s="9" customFormat="1" ht="15" customHeight="1" x14ac:dyDescent="0.25">
      <c r="B323" s="168">
        <v>2014</v>
      </c>
      <c r="C323" s="168"/>
      <c r="D323" s="169">
        <v>4</v>
      </c>
      <c r="E323" s="170">
        <v>224.12</v>
      </c>
      <c r="F323" s="170">
        <v>48.87</v>
      </c>
      <c r="G323" s="170">
        <v>65.3</v>
      </c>
      <c r="H323" s="170">
        <v>36.4</v>
      </c>
      <c r="I323" s="170">
        <v>20.85</v>
      </c>
      <c r="J323"/>
      <c r="K323"/>
    </row>
    <row r="324" spans="2:11" ht="15" customHeight="1" x14ac:dyDescent="0.25">
      <c r="B324" s="168">
        <v>2013</v>
      </c>
      <c r="C324" s="168"/>
      <c r="D324" s="169">
        <v>3</v>
      </c>
      <c r="E324" s="170">
        <v>257.36</v>
      </c>
      <c r="F324" s="170">
        <v>45.64</v>
      </c>
      <c r="G324" s="170">
        <v>65.7</v>
      </c>
      <c r="H324" s="170">
        <v>33.86</v>
      </c>
      <c r="I324" s="170">
        <v>17.32</v>
      </c>
      <c r="J324"/>
      <c r="K324"/>
    </row>
    <row r="325" spans="2:11" ht="15" customHeight="1" x14ac:dyDescent="0.25">
      <c r="B325" s="168">
        <v>2012</v>
      </c>
      <c r="C325" s="168"/>
      <c r="D325" s="169">
        <v>3</v>
      </c>
      <c r="E325" s="170">
        <v>282.57</v>
      </c>
      <c r="F325" s="170">
        <v>50.13</v>
      </c>
      <c r="G325" s="170">
        <v>69.75</v>
      </c>
      <c r="H325" s="170">
        <v>39.03</v>
      </c>
      <c r="I325" s="170">
        <v>25.78</v>
      </c>
      <c r="J325"/>
      <c r="K325"/>
    </row>
    <row r="326" spans="2:11" ht="15" customHeight="1" x14ac:dyDescent="0.25">
      <c r="B326" s="168">
        <v>2011</v>
      </c>
      <c r="C326" s="168"/>
      <c r="D326" s="169">
        <v>2</v>
      </c>
      <c r="E326" s="170" t="s">
        <v>62</v>
      </c>
      <c r="F326" s="170" t="s">
        <v>62</v>
      </c>
      <c r="G326" s="170" t="s">
        <v>62</v>
      </c>
      <c r="H326" s="170" t="s">
        <v>62</v>
      </c>
      <c r="I326" s="170" t="s">
        <v>62</v>
      </c>
      <c r="J326"/>
      <c r="K326"/>
    </row>
    <row r="327" spans="2:11" ht="15" customHeight="1" x14ac:dyDescent="0.25">
      <c r="B327" s="168">
        <v>2010</v>
      </c>
      <c r="C327" s="168"/>
      <c r="D327" s="169">
        <v>2</v>
      </c>
      <c r="E327" s="170" t="s">
        <v>62</v>
      </c>
      <c r="F327" s="170" t="s">
        <v>62</v>
      </c>
      <c r="G327" s="170" t="s">
        <v>62</v>
      </c>
      <c r="H327" s="170" t="s">
        <v>62</v>
      </c>
      <c r="I327" s="170" t="s">
        <v>62</v>
      </c>
      <c r="J327"/>
      <c r="K327"/>
    </row>
    <row r="328" spans="2:11" ht="15" customHeight="1" x14ac:dyDescent="0.25">
      <c r="B328" s="168">
        <v>2009</v>
      </c>
      <c r="C328" s="168"/>
      <c r="D328" s="169">
        <v>2</v>
      </c>
      <c r="E328" s="170" t="s">
        <v>62</v>
      </c>
      <c r="F328" s="170" t="s">
        <v>62</v>
      </c>
      <c r="G328" s="170" t="s">
        <v>62</v>
      </c>
      <c r="H328" s="170" t="s">
        <v>62</v>
      </c>
      <c r="I328" s="170" t="s">
        <v>62</v>
      </c>
      <c r="J328"/>
      <c r="K328"/>
    </row>
    <row r="329" spans="2:11" ht="15" customHeight="1" x14ac:dyDescent="0.25">
      <c r="B329" s="168">
        <v>2008</v>
      </c>
      <c r="C329" s="168"/>
      <c r="D329" s="169">
        <v>2</v>
      </c>
      <c r="E329" s="170" t="s">
        <v>62</v>
      </c>
      <c r="F329" s="170" t="s">
        <v>62</v>
      </c>
      <c r="G329" s="170" t="s">
        <v>62</v>
      </c>
      <c r="H329" s="170" t="s">
        <v>62</v>
      </c>
      <c r="I329" s="170" t="s">
        <v>62</v>
      </c>
      <c r="J329"/>
      <c r="K329"/>
    </row>
    <row r="330" spans="2:11" s="9" customFormat="1" ht="15" customHeight="1" collapsed="1" x14ac:dyDescent="0.25">
      <c r="B330" s="258" t="s">
        <v>40</v>
      </c>
      <c r="C330" s="184"/>
      <c r="D330" s="184"/>
      <c r="E330" s="184"/>
      <c r="F330" s="184"/>
      <c r="G330" s="184"/>
      <c r="H330" s="184"/>
      <c r="I330" s="184"/>
      <c r="J330"/>
      <c r="K330"/>
    </row>
    <row r="331" spans="2:11" s="9" customFormat="1" ht="15" customHeight="1" x14ac:dyDescent="0.25">
      <c r="B331" s="187" t="s">
        <v>169</v>
      </c>
      <c r="C331" s="187"/>
      <c r="D331" s="187"/>
      <c r="E331" s="187"/>
      <c r="F331" s="187"/>
      <c r="G331" s="187"/>
      <c r="H331" s="187"/>
      <c r="I331" s="187"/>
      <c r="J331"/>
      <c r="K331"/>
    </row>
    <row r="332" spans="2:11" s="9" customFormat="1" ht="15" customHeight="1" x14ac:dyDescent="0.25">
      <c r="B332" s="181">
        <v>2023</v>
      </c>
      <c r="C332" s="181"/>
      <c r="D332" s="182">
        <v>292</v>
      </c>
      <c r="E332" s="183">
        <v>74.97</v>
      </c>
      <c r="F332" s="183">
        <v>42.64</v>
      </c>
      <c r="G332" s="183">
        <v>39.93</v>
      </c>
      <c r="H332" s="183">
        <v>16.68</v>
      </c>
      <c r="I332" s="183">
        <v>8.02</v>
      </c>
      <c r="J332"/>
      <c r="K332"/>
    </row>
    <row r="333" spans="2:11" s="9" customFormat="1" ht="15" customHeight="1" x14ac:dyDescent="0.25">
      <c r="B333" s="181">
        <v>2022</v>
      </c>
      <c r="C333" s="181"/>
      <c r="D333" s="182">
        <v>300</v>
      </c>
      <c r="E333" s="183">
        <v>76.39</v>
      </c>
      <c r="F333" s="183">
        <v>40.07</v>
      </c>
      <c r="G333" s="183">
        <v>40.22</v>
      </c>
      <c r="H333" s="183">
        <v>15.65</v>
      </c>
      <c r="I333" s="183">
        <v>6.85</v>
      </c>
      <c r="J333"/>
      <c r="K333"/>
    </row>
    <row r="334" spans="2:11" s="9" customFormat="1" ht="15" customHeight="1" x14ac:dyDescent="0.25">
      <c r="B334" s="168">
        <v>2021</v>
      </c>
      <c r="C334" s="168"/>
      <c r="D334" s="169">
        <v>295</v>
      </c>
      <c r="E334" s="170">
        <v>71.959999999999994</v>
      </c>
      <c r="F334" s="170">
        <v>39.909999999999997</v>
      </c>
      <c r="G334" s="170">
        <v>38.619999999999997</v>
      </c>
      <c r="H334" s="170">
        <v>14.71</v>
      </c>
      <c r="I334" s="170">
        <v>7.78</v>
      </c>
      <c r="J334"/>
      <c r="K334"/>
    </row>
    <row r="335" spans="2:11" ht="15" customHeight="1" x14ac:dyDescent="0.25">
      <c r="B335" s="187" t="s">
        <v>170</v>
      </c>
      <c r="C335" s="187"/>
      <c r="D335" s="187"/>
      <c r="E335" s="187"/>
      <c r="F335" s="187"/>
      <c r="G335" s="187"/>
      <c r="H335" s="187"/>
      <c r="I335" s="187"/>
      <c r="J335"/>
      <c r="K335"/>
    </row>
    <row r="336" spans="2:11" ht="15" customHeight="1" x14ac:dyDescent="0.25">
      <c r="B336" s="181">
        <v>2023</v>
      </c>
      <c r="C336" s="181"/>
      <c r="D336" s="182">
        <v>297</v>
      </c>
      <c r="E336" s="183">
        <v>136.66999999999999</v>
      </c>
      <c r="F336" s="183">
        <v>35.18</v>
      </c>
      <c r="G336" s="183">
        <v>48.99</v>
      </c>
      <c r="H336" s="183">
        <v>17.3</v>
      </c>
      <c r="I336" s="183">
        <v>11.16</v>
      </c>
      <c r="J336"/>
      <c r="K336"/>
    </row>
    <row r="337" spans="2:11" ht="15" customHeight="1" x14ac:dyDescent="0.25">
      <c r="B337" s="181">
        <v>2022</v>
      </c>
      <c r="C337" s="181"/>
      <c r="D337" s="182">
        <v>301</v>
      </c>
      <c r="E337" s="183">
        <v>137.94</v>
      </c>
      <c r="F337" s="183">
        <v>32.450000000000003</v>
      </c>
      <c r="G337" s="183">
        <v>52.27</v>
      </c>
      <c r="H337" s="183">
        <v>17.28</v>
      </c>
      <c r="I337" s="183">
        <v>10.48</v>
      </c>
      <c r="J337"/>
      <c r="K337"/>
    </row>
    <row r="338" spans="2:11" ht="15" customHeight="1" x14ac:dyDescent="0.25">
      <c r="B338" s="168">
        <v>2021</v>
      </c>
      <c r="C338" s="168"/>
      <c r="D338" s="169">
        <v>296</v>
      </c>
      <c r="E338" s="170">
        <v>109.41</v>
      </c>
      <c r="F338" s="170">
        <v>33.85</v>
      </c>
      <c r="G338" s="170">
        <v>45.39</v>
      </c>
      <c r="H338" s="170">
        <v>16.03</v>
      </c>
      <c r="I338" s="170">
        <v>4.43</v>
      </c>
      <c r="J338"/>
      <c r="K338"/>
    </row>
    <row r="339" spans="2:11" ht="15" customHeight="1" x14ac:dyDescent="0.25">
      <c r="B339" s="187" t="s">
        <v>585</v>
      </c>
      <c r="C339" s="187"/>
      <c r="D339" s="187"/>
      <c r="E339" s="187"/>
      <c r="F339" s="187"/>
      <c r="G339" s="187"/>
      <c r="H339" s="187"/>
      <c r="I339" s="187"/>
      <c r="J339"/>
      <c r="K339"/>
    </row>
    <row r="340" spans="2:11" ht="15" customHeight="1" x14ac:dyDescent="0.25">
      <c r="B340" s="181">
        <v>2023</v>
      </c>
      <c r="C340" s="181"/>
      <c r="D340" s="182">
        <v>175</v>
      </c>
      <c r="E340" s="183">
        <v>142.49</v>
      </c>
      <c r="F340" s="183">
        <v>49.76</v>
      </c>
      <c r="G340" s="183">
        <v>59.09</v>
      </c>
      <c r="H340" s="183">
        <v>27.11</v>
      </c>
      <c r="I340" s="183">
        <v>15.84</v>
      </c>
      <c r="J340"/>
      <c r="K340"/>
    </row>
    <row r="341" spans="2:11" ht="15" customHeight="1" x14ac:dyDescent="0.25">
      <c r="B341" s="181">
        <v>2022</v>
      </c>
      <c r="C341" s="181"/>
      <c r="D341" s="182">
        <v>178</v>
      </c>
      <c r="E341" s="183">
        <v>146.51</v>
      </c>
      <c r="F341" s="183">
        <v>44.36</v>
      </c>
      <c r="G341" s="183">
        <v>56.3</v>
      </c>
      <c r="H341" s="183">
        <v>22.72</v>
      </c>
      <c r="I341" s="183">
        <v>12.85</v>
      </c>
      <c r="J341"/>
      <c r="K341"/>
    </row>
    <row r="342" spans="2:11" ht="15" customHeight="1" x14ac:dyDescent="0.25">
      <c r="B342" s="168">
        <v>2021</v>
      </c>
      <c r="C342" s="168"/>
      <c r="D342" s="169">
        <v>189</v>
      </c>
      <c r="E342" s="170">
        <v>155.02000000000001</v>
      </c>
      <c r="F342" s="170">
        <v>46.54</v>
      </c>
      <c r="G342" s="170">
        <v>57.7</v>
      </c>
      <c r="H342" s="170">
        <v>24.44</v>
      </c>
      <c r="I342" s="170">
        <v>16.11</v>
      </c>
      <c r="J342"/>
      <c r="K342"/>
    </row>
    <row r="343" spans="2:11" ht="15" customHeight="1" x14ac:dyDescent="0.25">
      <c r="B343" s="187" t="s">
        <v>586</v>
      </c>
      <c r="C343" s="187"/>
      <c r="D343" s="187"/>
      <c r="E343" s="187"/>
      <c r="F343" s="187"/>
      <c r="G343" s="187"/>
      <c r="H343" s="187"/>
      <c r="I343" s="187"/>
      <c r="J343"/>
      <c r="K343"/>
    </row>
    <row r="344" spans="2:11" ht="15" customHeight="1" x14ac:dyDescent="0.25">
      <c r="B344" s="181">
        <v>2023</v>
      </c>
      <c r="C344" s="181"/>
      <c r="D344" s="182">
        <v>75</v>
      </c>
      <c r="E344" s="183">
        <v>162.25</v>
      </c>
      <c r="F344" s="183">
        <v>38.28</v>
      </c>
      <c r="G344" s="183">
        <v>28.01</v>
      </c>
      <c r="H344" s="183">
        <v>10.35</v>
      </c>
      <c r="I344" s="183">
        <v>10.01</v>
      </c>
      <c r="J344"/>
      <c r="K344"/>
    </row>
    <row r="345" spans="2:11" ht="15" customHeight="1" x14ac:dyDescent="0.25">
      <c r="B345" s="181">
        <v>2022</v>
      </c>
      <c r="C345" s="181"/>
      <c r="D345" s="182">
        <v>76</v>
      </c>
      <c r="E345" s="183">
        <v>189.56</v>
      </c>
      <c r="F345" s="183">
        <v>29.71</v>
      </c>
      <c r="G345" s="183">
        <v>33.65</v>
      </c>
      <c r="H345" s="183">
        <v>8.4600000000000009</v>
      </c>
      <c r="I345" s="183">
        <v>5.81</v>
      </c>
      <c r="J345"/>
      <c r="K345"/>
    </row>
    <row r="346" spans="2:11" ht="15" customHeight="1" x14ac:dyDescent="0.25">
      <c r="B346" s="168">
        <v>2021</v>
      </c>
      <c r="C346" s="168"/>
      <c r="D346" s="169">
        <v>64</v>
      </c>
      <c r="E346" s="170">
        <v>156.09</v>
      </c>
      <c r="F346" s="170">
        <v>28.46</v>
      </c>
      <c r="G346" s="170">
        <v>28.8</v>
      </c>
      <c r="H346" s="170">
        <v>7.49</v>
      </c>
      <c r="I346" s="170">
        <v>0.42</v>
      </c>
      <c r="J346"/>
      <c r="K346"/>
    </row>
    <row r="347" spans="2:11" ht="15" customHeight="1" x14ac:dyDescent="0.25">
      <c r="B347" s="187" t="s">
        <v>587</v>
      </c>
      <c r="C347" s="187"/>
      <c r="D347" s="187"/>
      <c r="E347" s="187"/>
      <c r="F347" s="187"/>
      <c r="G347" s="187"/>
      <c r="H347" s="187"/>
      <c r="I347" s="187"/>
      <c r="J347"/>
      <c r="K347"/>
    </row>
    <row r="348" spans="2:11" ht="15" customHeight="1" x14ac:dyDescent="0.25">
      <c r="B348" s="181">
        <v>2023</v>
      </c>
      <c r="C348" s="181"/>
      <c r="D348" s="182">
        <v>14</v>
      </c>
      <c r="E348" s="183">
        <v>223.34</v>
      </c>
      <c r="F348" s="183">
        <v>40.18</v>
      </c>
      <c r="G348" s="183">
        <v>67.45</v>
      </c>
      <c r="H348" s="183">
        <v>27.24</v>
      </c>
      <c r="I348" s="183">
        <v>27.34</v>
      </c>
      <c r="J348"/>
      <c r="K348"/>
    </row>
    <row r="349" spans="2:11" ht="15" customHeight="1" x14ac:dyDescent="0.25">
      <c r="B349" s="181">
        <v>2022</v>
      </c>
      <c r="C349" s="181"/>
      <c r="D349" s="182">
        <v>14</v>
      </c>
      <c r="E349" s="183">
        <v>196.51</v>
      </c>
      <c r="F349" s="183">
        <v>34.869999999999997</v>
      </c>
      <c r="G349" s="183">
        <v>62.71</v>
      </c>
      <c r="H349" s="183">
        <v>22.14</v>
      </c>
      <c r="I349" s="183">
        <v>23.02</v>
      </c>
      <c r="J349"/>
      <c r="K349"/>
    </row>
    <row r="350" spans="2:11" ht="15" customHeight="1" x14ac:dyDescent="0.25">
      <c r="B350" s="168">
        <v>2021</v>
      </c>
      <c r="C350" s="168"/>
      <c r="D350" s="169">
        <v>16</v>
      </c>
      <c r="E350" s="170">
        <v>160.51</v>
      </c>
      <c r="F350" s="170">
        <v>35.979999999999997</v>
      </c>
      <c r="G350" s="170">
        <v>62.84</v>
      </c>
      <c r="H350" s="170">
        <v>21.59</v>
      </c>
      <c r="I350" s="170">
        <v>24.31</v>
      </c>
      <c r="J350"/>
      <c r="K350"/>
    </row>
    <row r="351" spans="2:11" ht="15" customHeight="1" x14ac:dyDescent="0.25">
      <c r="B351" s="187" t="s">
        <v>171</v>
      </c>
      <c r="C351" s="187"/>
      <c r="D351" s="187"/>
      <c r="E351" s="187"/>
      <c r="F351" s="187"/>
      <c r="G351" s="187"/>
      <c r="H351" s="187"/>
      <c r="I351" s="187"/>
      <c r="J351"/>
      <c r="K351"/>
    </row>
    <row r="352" spans="2:11" ht="15" customHeight="1" x14ac:dyDescent="0.25">
      <c r="B352" s="181">
        <v>2023</v>
      </c>
      <c r="C352" s="181"/>
      <c r="D352" s="182">
        <v>76</v>
      </c>
      <c r="E352" s="183">
        <v>287.2</v>
      </c>
      <c r="F352" s="183">
        <v>37.14</v>
      </c>
      <c r="G352" s="183">
        <v>52.93</v>
      </c>
      <c r="H352" s="183">
        <v>21.03</v>
      </c>
      <c r="I352" s="183">
        <v>3.55</v>
      </c>
      <c r="J352"/>
      <c r="K352"/>
    </row>
    <row r="353" spans="2:11" ht="15" customHeight="1" x14ac:dyDescent="0.25">
      <c r="B353" s="181">
        <v>2022</v>
      </c>
      <c r="C353" s="181"/>
      <c r="D353" s="182">
        <v>76</v>
      </c>
      <c r="E353" s="183">
        <v>306.2</v>
      </c>
      <c r="F353" s="183">
        <v>37.450000000000003</v>
      </c>
      <c r="G353" s="183">
        <v>57.63</v>
      </c>
      <c r="H353" s="183">
        <v>22.55</v>
      </c>
      <c r="I353" s="183">
        <v>6.85</v>
      </c>
      <c r="J353"/>
      <c r="K353"/>
    </row>
    <row r="354" spans="2:11" ht="15" customHeight="1" x14ac:dyDescent="0.25">
      <c r="B354" s="168">
        <v>2021</v>
      </c>
      <c r="C354" s="168"/>
      <c r="D354" s="169">
        <v>79</v>
      </c>
      <c r="E354" s="170">
        <v>308.43</v>
      </c>
      <c r="F354" s="170">
        <v>51.56</v>
      </c>
      <c r="G354" s="170">
        <v>67.94</v>
      </c>
      <c r="H354" s="170">
        <v>37.74</v>
      </c>
      <c r="I354" s="170">
        <v>25.24</v>
      </c>
      <c r="J354"/>
      <c r="K354"/>
    </row>
    <row r="355" spans="2:11" ht="15" customHeight="1" x14ac:dyDescent="0.25">
      <c r="B355" s="187" t="s">
        <v>172</v>
      </c>
      <c r="C355" s="187"/>
      <c r="D355" s="187"/>
      <c r="E355" s="187"/>
      <c r="F355" s="187"/>
      <c r="G355" s="187"/>
      <c r="H355" s="187"/>
      <c r="I355" s="187"/>
      <c r="J355"/>
      <c r="K355"/>
    </row>
    <row r="356" spans="2:11" ht="15" customHeight="1" x14ac:dyDescent="0.25">
      <c r="B356" s="181">
        <v>2023</v>
      </c>
      <c r="C356" s="181"/>
      <c r="D356" s="182">
        <v>38</v>
      </c>
      <c r="E356" s="183">
        <v>77.819999999999993</v>
      </c>
      <c r="F356" s="183">
        <v>39.32</v>
      </c>
      <c r="G356" s="183">
        <v>-19.55</v>
      </c>
      <c r="H356" s="183">
        <v>-7.4</v>
      </c>
      <c r="I356" s="183">
        <v>-13.45</v>
      </c>
      <c r="J356"/>
      <c r="K356"/>
    </row>
    <row r="357" spans="2:11" ht="15" customHeight="1" x14ac:dyDescent="0.25">
      <c r="B357" s="181">
        <v>2022</v>
      </c>
      <c r="C357" s="181"/>
      <c r="D357" s="182">
        <v>36</v>
      </c>
      <c r="E357" s="183">
        <v>70.959999999999994</v>
      </c>
      <c r="F357" s="183">
        <v>26.67</v>
      </c>
      <c r="G357" s="183">
        <v>-41.74</v>
      </c>
      <c r="H357" s="183">
        <v>-10.59</v>
      </c>
      <c r="I357" s="183">
        <v>-17.739999999999998</v>
      </c>
      <c r="J357"/>
      <c r="K357"/>
    </row>
    <row r="358" spans="2:11" ht="15" customHeight="1" x14ac:dyDescent="0.25">
      <c r="B358" s="168">
        <v>2021</v>
      </c>
      <c r="C358" s="168"/>
      <c r="D358" s="169">
        <v>40</v>
      </c>
      <c r="E358" s="170">
        <v>59.99</v>
      </c>
      <c r="F358" s="170">
        <v>48.12</v>
      </c>
      <c r="G358" s="170">
        <v>45.5</v>
      </c>
      <c r="H358" s="170">
        <v>20.83</v>
      </c>
      <c r="I358" s="170">
        <v>13.72</v>
      </c>
      <c r="J358"/>
      <c r="K358"/>
    </row>
    <row r="359" spans="2:11" ht="15" customHeight="1" x14ac:dyDescent="0.25">
      <c r="B359" s="187" t="s">
        <v>503</v>
      </c>
      <c r="C359" s="187"/>
      <c r="D359" s="187"/>
      <c r="E359" s="187"/>
      <c r="F359" s="187"/>
      <c r="G359" s="187"/>
      <c r="H359" s="187"/>
      <c r="I359" s="187"/>
      <c r="J359"/>
      <c r="K359"/>
    </row>
    <row r="360" spans="2:11" ht="15" customHeight="1" x14ac:dyDescent="0.25">
      <c r="B360" s="181">
        <v>2023</v>
      </c>
      <c r="C360" s="181"/>
      <c r="D360" s="182">
        <v>12</v>
      </c>
      <c r="E360" s="183">
        <v>83.49</v>
      </c>
      <c r="F360" s="183">
        <v>45.55</v>
      </c>
      <c r="G360" s="183">
        <v>33.17</v>
      </c>
      <c r="H360" s="183">
        <v>11.61</v>
      </c>
      <c r="I360" s="183">
        <v>5.01</v>
      </c>
      <c r="J360"/>
      <c r="K360"/>
    </row>
    <row r="361" spans="2:11" ht="15" customHeight="1" x14ac:dyDescent="0.25">
      <c r="B361" s="181">
        <v>2022</v>
      </c>
      <c r="C361" s="181"/>
      <c r="D361" s="182">
        <v>13</v>
      </c>
      <c r="E361" s="183">
        <v>65.73</v>
      </c>
      <c r="F361" s="183">
        <v>33.17</v>
      </c>
      <c r="G361" s="183">
        <v>25.19</v>
      </c>
      <c r="H361" s="183">
        <v>9.1199999999999992</v>
      </c>
      <c r="I361" s="183">
        <v>4.6900000000000004</v>
      </c>
      <c r="J361"/>
      <c r="K361"/>
    </row>
    <row r="362" spans="2:11" ht="15" customHeight="1" x14ac:dyDescent="0.25">
      <c r="B362" s="168">
        <v>2021</v>
      </c>
      <c r="C362" s="168"/>
      <c r="D362" s="169">
        <v>11</v>
      </c>
      <c r="E362" s="170">
        <v>61.43</v>
      </c>
      <c r="F362" s="170">
        <v>31.46</v>
      </c>
      <c r="G362" s="170">
        <v>22.82</v>
      </c>
      <c r="H362" s="170">
        <v>8.76</v>
      </c>
      <c r="I362" s="170">
        <v>6.41</v>
      </c>
      <c r="J362"/>
      <c r="K362"/>
    </row>
    <row r="363" spans="2:11" s="10" customFormat="1" ht="15" customHeight="1" x14ac:dyDescent="0.25">
      <c r="B363" s="187" t="s">
        <v>520</v>
      </c>
      <c r="C363" s="187"/>
      <c r="D363" s="187"/>
      <c r="E363" s="187"/>
      <c r="F363" s="187"/>
      <c r="G363" s="187"/>
      <c r="H363" s="187"/>
      <c r="I363" s="187"/>
      <c r="J363"/>
      <c r="K363"/>
    </row>
    <row r="364" spans="2:11" s="10" customFormat="1" ht="15" customHeight="1" x14ac:dyDescent="0.25">
      <c r="B364" s="181">
        <v>2023</v>
      </c>
      <c r="C364" s="181"/>
      <c r="D364" s="182">
        <v>13</v>
      </c>
      <c r="E364" s="183">
        <v>231.11</v>
      </c>
      <c r="F364" s="183">
        <v>14.21</v>
      </c>
      <c r="G364" s="183">
        <v>66.86</v>
      </c>
      <c r="H364" s="183">
        <v>8.86</v>
      </c>
      <c r="I364" s="183">
        <v>-16.260000000000002</v>
      </c>
      <c r="J364"/>
      <c r="K364"/>
    </row>
    <row r="365" spans="2:11" s="10" customFormat="1" ht="15" customHeight="1" x14ac:dyDescent="0.25">
      <c r="B365" s="181">
        <v>2022</v>
      </c>
      <c r="C365" s="181"/>
      <c r="D365" s="182">
        <v>14</v>
      </c>
      <c r="E365" s="183">
        <v>189.99</v>
      </c>
      <c r="F365" s="183">
        <v>27.26</v>
      </c>
      <c r="G365" s="183">
        <v>79.97</v>
      </c>
      <c r="H365" s="183">
        <v>19.72</v>
      </c>
      <c r="I365" s="183">
        <v>17.55</v>
      </c>
      <c r="J365"/>
      <c r="K365"/>
    </row>
    <row r="366" spans="2:11" s="10" customFormat="1" ht="15" customHeight="1" x14ac:dyDescent="0.25">
      <c r="B366" s="168">
        <v>2021</v>
      </c>
      <c r="C366" s="168"/>
      <c r="D366" s="169">
        <v>14</v>
      </c>
      <c r="E366" s="170">
        <v>213.67</v>
      </c>
      <c r="F366" s="170">
        <v>32.799999999999997</v>
      </c>
      <c r="G366" s="170">
        <v>77.94</v>
      </c>
      <c r="H366" s="170">
        <v>24.49</v>
      </c>
      <c r="I366" s="170">
        <v>18.75</v>
      </c>
      <c r="J366"/>
      <c r="K366"/>
    </row>
    <row r="367" spans="2:11" ht="15" customHeight="1" x14ac:dyDescent="0.25">
      <c r="B367" s="258" t="s">
        <v>19</v>
      </c>
      <c r="C367" s="184"/>
      <c r="D367" s="184"/>
      <c r="E367" s="184"/>
      <c r="F367" s="184"/>
      <c r="G367" s="184"/>
      <c r="H367" s="184"/>
      <c r="I367" s="184"/>
      <c r="J367"/>
      <c r="K367"/>
    </row>
    <row r="368" spans="2:11" ht="15" customHeight="1" x14ac:dyDescent="0.25">
      <c r="B368" s="187" t="s">
        <v>374</v>
      </c>
      <c r="C368" s="187"/>
      <c r="D368" s="187"/>
      <c r="E368" s="187"/>
      <c r="F368" s="187"/>
      <c r="G368" s="187"/>
      <c r="H368" s="187"/>
      <c r="I368" s="187"/>
      <c r="J368"/>
      <c r="K368"/>
    </row>
    <row r="369" spans="2:11" ht="15" customHeight="1" x14ac:dyDescent="0.25">
      <c r="B369" s="181">
        <v>2023</v>
      </c>
      <c r="C369" s="181"/>
      <c r="D369" s="182">
        <v>69160</v>
      </c>
      <c r="E369" s="183">
        <v>164.94</v>
      </c>
      <c r="F369" s="183">
        <v>24.87</v>
      </c>
      <c r="G369" s="183">
        <v>42.93</v>
      </c>
      <c r="H369" s="183">
        <v>10.119999999999999</v>
      </c>
      <c r="I369" s="183">
        <v>8.0299999999999994</v>
      </c>
      <c r="J369"/>
      <c r="K369"/>
    </row>
    <row r="370" spans="2:11" ht="15" customHeight="1" x14ac:dyDescent="0.25">
      <c r="B370" s="181">
        <v>2022</v>
      </c>
      <c r="C370" s="181"/>
      <c r="D370" s="182">
        <v>68501</v>
      </c>
      <c r="E370" s="183">
        <v>171.77</v>
      </c>
      <c r="F370" s="183">
        <v>22.53</v>
      </c>
      <c r="G370" s="183">
        <v>44.06</v>
      </c>
      <c r="H370" s="183">
        <v>9.48</v>
      </c>
      <c r="I370" s="183">
        <v>6.01</v>
      </c>
      <c r="J370"/>
      <c r="K370"/>
    </row>
    <row r="371" spans="2:11" ht="15" customHeight="1" x14ac:dyDescent="0.25">
      <c r="B371" s="181">
        <v>2021</v>
      </c>
      <c r="C371" s="181"/>
      <c r="D371" s="182">
        <v>67317</v>
      </c>
      <c r="E371" s="183">
        <v>141.46</v>
      </c>
      <c r="F371" s="183">
        <v>25.27</v>
      </c>
      <c r="G371" s="183">
        <v>42.81</v>
      </c>
      <c r="H371" s="183">
        <v>10.32</v>
      </c>
      <c r="I371" s="183">
        <v>6.88</v>
      </c>
      <c r="J371"/>
      <c r="K371"/>
    </row>
    <row r="372" spans="2:11" ht="15" customHeight="1" x14ac:dyDescent="0.25">
      <c r="B372" s="168">
        <v>2020</v>
      </c>
      <c r="C372" s="168"/>
      <c r="D372" s="169">
        <v>66469</v>
      </c>
      <c r="E372" s="170">
        <v>120.36</v>
      </c>
      <c r="F372" s="170">
        <v>25.83</v>
      </c>
      <c r="G372" s="170">
        <v>37.89</v>
      </c>
      <c r="H372" s="170">
        <v>9.23</v>
      </c>
      <c r="I372" s="170">
        <v>5.35</v>
      </c>
      <c r="J372"/>
      <c r="K372"/>
    </row>
    <row r="373" spans="2:11" ht="15" customHeight="1" x14ac:dyDescent="0.25">
      <c r="B373" s="168">
        <v>2019</v>
      </c>
      <c r="C373" s="168"/>
      <c r="D373" s="169">
        <v>68832</v>
      </c>
      <c r="E373" s="170">
        <v>131.22</v>
      </c>
      <c r="F373" s="170">
        <v>24.51</v>
      </c>
      <c r="G373" s="170">
        <v>39.06</v>
      </c>
      <c r="H373" s="170">
        <v>9.1300000000000008</v>
      </c>
      <c r="I373" s="170">
        <v>5.48</v>
      </c>
      <c r="J373"/>
      <c r="K373"/>
    </row>
    <row r="374" spans="2:11" ht="15" customHeight="1" x14ac:dyDescent="0.25">
      <c r="B374" s="168">
        <v>2018</v>
      </c>
      <c r="C374" s="168"/>
      <c r="D374" s="169">
        <v>68214</v>
      </c>
      <c r="E374" s="170">
        <v>129.49</v>
      </c>
      <c r="F374" s="170">
        <v>24.67</v>
      </c>
      <c r="G374" s="170">
        <v>41.29</v>
      </c>
      <c r="H374" s="170">
        <v>9.75</v>
      </c>
      <c r="I374" s="170">
        <v>6.52</v>
      </c>
      <c r="J374"/>
      <c r="K374"/>
    </row>
    <row r="375" spans="2:11" ht="15" customHeight="1" x14ac:dyDescent="0.25">
      <c r="B375" s="168">
        <v>2017</v>
      </c>
      <c r="C375" s="168"/>
      <c r="D375" s="169">
        <v>67555</v>
      </c>
      <c r="E375" s="170">
        <v>126.9</v>
      </c>
      <c r="F375" s="170">
        <v>25.39</v>
      </c>
      <c r="G375" s="170">
        <v>43.2</v>
      </c>
      <c r="H375" s="170">
        <v>10.45</v>
      </c>
      <c r="I375" s="170">
        <v>6.54</v>
      </c>
      <c r="J375"/>
      <c r="K375"/>
    </row>
    <row r="376" spans="2:11" ht="15" customHeight="1" x14ac:dyDescent="0.25">
      <c r="B376" s="168">
        <v>2016</v>
      </c>
      <c r="C376" s="168"/>
      <c r="D376" s="169">
        <v>66953</v>
      </c>
      <c r="E376" s="170">
        <v>119.57</v>
      </c>
      <c r="F376" s="170">
        <v>25.83</v>
      </c>
      <c r="G376" s="170">
        <v>42.37</v>
      </c>
      <c r="H376" s="170">
        <v>10.41</v>
      </c>
      <c r="I376" s="170">
        <v>6.88</v>
      </c>
      <c r="J376"/>
      <c r="K376"/>
    </row>
    <row r="377" spans="2:11" ht="15" customHeight="1" x14ac:dyDescent="0.25">
      <c r="B377" s="168">
        <v>2015</v>
      </c>
      <c r="C377" s="168"/>
      <c r="D377" s="169">
        <v>66729</v>
      </c>
      <c r="E377" s="170">
        <v>122.44</v>
      </c>
      <c r="F377" s="170">
        <v>24.72</v>
      </c>
      <c r="G377" s="170">
        <v>41.95</v>
      </c>
      <c r="H377" s="170">
        <v>9.84</v>
      </c>
      <c r="I377" s="170">
        <v>7.94</v>
      </c>
      <c r="J377"/>
      <c r="K377"/>
    </row>
    <row r="378" spans="2:11" ht="15" customHeight="1" x14ac:dyDescent="0.25">
      <c r="B378" s="168">
        <v>2014</v>
      </c>
      <c r="C378" s="168"/>
      <c r="D378" s="169">
        <v>66201</v>
      </c>
      <c r="E378" s="170">
        <v>123.86</v>
      </c>
      <c r="F378" s="170">
        <v>22.81</v>
      </c>
      <c r="G378" s="170">
        <v>38.65</v>
      </c>
      <c r="H378" s="170">
        <v>8.36</v>
      </c>
      <c r="I378" s="170">
        <v>4.76</v>
      </c>
      <c r="J378"/>
      <c r="K378"/>
    </row>
    <row r="379" spans="2:11" s="9" customFormat="1" ht="15" customHeight="1" collapsed="1" x14ac:dyDescent="0.25">
      <c r="B379" s="168">
        <v>2013</v>
      </c>
      <c r="C379" s="168"/>
      <c r="D379" s="169">
        <v>66423</v>
      </c>
      <c r="E379" s="170">
        <v>124.61</v>
      </c>
      <c r="F379" s="170">
        <v>22.23</v>
      </c>
      <c r="G379" s="170">
        <v>38</v>
      </c>
      <c r="H379" s="170">
        <v>8.01</v>
      </c>
      <c r="I379" s="170">
        <v>4.03</v>
      </c>
      <c r="J379"/>
      <c r="K379"/>
    </row>
    <row r="380" spans="2:11" s="9" customFormat="1" ht="15" customHeight="1" x14ac:dyDescent="0.25">
      <c r="B380" s="168">
        <v>2012</v>
      </c>
      <c r="C380" s="168"/>
      <c r="D380" s="169">
        <v>67485</v>
      </c>
      <c r="E380" s="170">
        <v>121.66</v>
      </c>
      <c r="F380" s="170">
        <v>21.69</v>
      </c>
      <c r="G380" s="170">
        <v>35.76</v>
      </c>
      <c r="H380" s="170">
        <v>7.41</v>
      </c>
      <c r="I380" s="170">
        <v>3.54</v>
      </c>
      <c r="J380"/>
      <c r="K380"/>
    </row>
    <row r="381" spans="2:11" s="9" customFormat="1" ht="15" customHeight="1" x14ac:dyDescent="0.25">
      <c r="B381" s="168">
        <v>2011</v>
      </c>
      <c r="C381" s="168"/>
      <c r="D381" s="169">
        <v>70625</v>
      </c>
      <c r="E381" s="170">
        <v>118.03</v>
      </c>
      <c r="F381" s="170">
        <v>22.63</v>
      </c>
      <c r="G381" s="170">
        <v>36.35</v>
      </c>
      <c r="H381" s="170">
        <v>7.84</v>
      </c>
      <c r="I381" s="170">
        <v>4.4400000000000004</v>
      </c>
      <c r="J381"/>
      <c r="K381"/>
    </row>
    <row r="382" spans="2:11" ht="15" customHeight="1" x14ac:dyDescent="0.25">
      <c r="B382" s="168">
        <v>2010</v>
      </c>
      <c r="C382" s="168"/>
      <c r="D382" s="169">
        <v>72273</v>
      </c>
      <c r="E382" s="170">
        <v>109.01</v>
      </c>
      <c r="F382" s="170">
        <v>25.25</v>
      </c>
      <c r="G382" s="170">
        <v>39.090000000000003</v>
      </c>
      <c r="H382" s="170">
        <v>9.39</v>
      </c>
      <c r="I382" s="170">
        <v>5.71</v>
      </c>
      <c r="J382"/>
      <c r="K382"/>
    </row>
    <row r="383" spans="2:11" ht="15" customHeight="1" x14ac:dyDescent="0.25">
      <c r="B383" s="168">
        <v>2009</v>
      </c>
      <c r="C383" s="168"/>
      <c r="D383" s="169">
        <v>77278</v>
      </c>
      <c r="E383" s="170">
        <v>96.69</v>
      </c>
      <c r="F383" s="170">
        <v>25.82</v>
      </c>
      <c r="G383" s="170">
        <v>34.43</v>
      </c>
      <c r="H383" s="170">
        <v>8.34</v>
      </c>
      <c r="I383" s="170">
        <v>3.76</v>
      </c>
      <c r="J383"/>
      <c r="K383"/>
    </row>
    <row r="384" spans="2:11" ht="15" customHeight="1" x14ac:dyDescent="0.25">
      <c r="B384" s="168">
        <v>2008</v>
      </c>
      <c r="C384" s="168"/>
      <c r="D384" s="169">
        <v>81387</v>
      </c>
      <c r="E384" s="170">
        <v>104.3</v>
      </c>
      <c r="F384" s="170">
        <v>24.46</v>
      </c>
      <c r="G384" s="170">
        <v>38.46</v>
      </c>
      <c r="H384" s="170">
        <v>9</v>
      </c>
      <c r="I384" s="170">
        <v>4.3600000000000003</v>
      </c>
      <c r="J384"/>
      <c r="K384"/>
    </row>
    <row r="385" spans="2:11" ht="15" customHeight="1" x14ac:dyDescent="0.25">
      <c r="B385" s="258" t="s">
        <v>35</v>
      </c>
      <c r="C385" s="184"/>
      <c r="D385" s="184"/>
      <c r="E385" s="184"/>
      <c r="F385" s="184"/>
      <c r="G385" s="184"/>
      <c r="H385" s="184"/>
      <c r="I385" s="184"/>
      <c r="J385"/>
      <c r="K385"/>
    </row>
    <row r="386" spans="2:11" ht="15" customHeight="1" x14ac:dyDescent="0.25">
      <c r="B386" s="187" t="s">
        <v>173</v>
      </c>
      <c r="C386" s="187"/>
      <c r="D386" s="187"/>
      <c r="E386" s="187"/>
      <c r="F386" s="187"/>
      <c r="G386" s="187"/>
      <c r="H386" s="187"/>
      <c r="I386" s="187"/>
      <c r="J386"/>
      <c r="K386"/>
    </row>
    <row r="387" spans="2:11" ht="15" customHeight="1" x14ac:dyDescent="0.25">
      <c r="B387" s="181">
        <v>2023</v>
      </c>
      <c r="C387" s="181"/>
      <c r="D387" s="182">
        <v>27599</v>
      </c>
      <c r="E387" s="183">
        <v>24.83</v>
      </c>
      <c r="F387" s="183">
        <v>38.56</v>
      </c>
      <c r="G387" s="183">
        <v>66.760000000000005</v>
      </c>
      <c r="H387" s="183">
        <v>24.64</v>
      </c>
      <c r="I387" s="183">
        <v>23.18</v>
      </c>
      <c r="J387"/>
      <c r="K387"/>
    </row>
    <row r="388" spans="2:11" ht="15" customHeight="1" x14ac:dyDescent="0.25">
      <c r="B388" s="181">
        <v>2022</v>
      </c>
      <c r="C388" s="181"/>
      <c r="D388" s="182">
        <v>27399</v>
      </c>
      <c r="E388" s="183">
        <v>24.54</v>
      </c>
      <c r="F388" s="183">
        <v>36.700000000000003</v>
      </c>
      <c r="G388" s="183">
        <v>66.94</v>
      </c>
      <c r="H388" s="183">
        <v>23.29</v>
      </c>
      <c r="I388" s="183">
        <v>21.96</v>
      </c>
      <c r="J388"/>
      <c r="K388"/>
    </row>
    <row r="389" spans="2:11" ht="15" customHeight="1" x14ac:dyDescent="0.25">
      <c r="B389" s="168">
        <v>2021</v>
      </c>
      <c r="C389" s="168"/>
      <c r="D389" s="169">
        <v>26585</v>
      </c>
      <c r="E389" s="170">
        <v>22.72</v>
      </c>
      <c r="F389" s="170">
        <v>37.04</v>
      </c>
      <c r="G389" s="170">
        <v>66.13</v>
      </c>
      <c r="H389" s="170">
        <v>23.21</v>
      </c>
      <c r="I389" s="170">
        <v>21.85</v>
      </c>
      <c r="J389"/>
      <c r="K389"/>
    </row>
    <row r="390" spans="2:11" ht="15" customHeight="1" x14ac:dyDescent="0.25">
      <c r="B390" s="168">
        <v>2020</v>
      </c>
      <c r="C390" s="168"/>
      <c r="D390" s="169">
        <v>26555</v>
      </c>
      <c r="E390" s="170">
        <v>20.2</v>
      </c>
      <c r="F390" s="170">
        <v>39.700000000000003</v>
      </c>
      <c r="G390" s="170">
        <v>68.61</v>
      </c>
      <c r="H390" s="170">
        <v>27.53</v>
      </c>
      <c r="I390" s="170">
        <v>24.92</v>
      </c>
      <c r="J390"/>
      <c r="K390"/>
    </row>
    <row r="391" spans="2:11" ht="15" customHeight="1" x14ac:dyDescent="0.25">
      <c r="B391" s="168">
        <v>2019</v>
      </c>
      <c r="C391" s="168"/>
      <c r="D391" s="169">
        <v>27953</v>
      </c>
      <c r="E391" s="170">
        <v>21.56</v>
      </c>
      <c r="F391" s="170">
        <v>39.22</v>
      </c>
      <c r="G391" s="170">
        <v>67.84</v>
      </c>
      <c r="H391" s="170">
        <v>26.89</v>
      </c>
      <c r="I391" s="170">
        <v>24.08</v>
      </c>
      <c r="J391"/>
      <c r="K391"/>
    </row>
    <row r="392" spans="2:11" ht="15" customHeight="1" x14ac:dyDescent="0.25">
      <c r="B392" s="168">
        <v>2018</v>
      </c>
      <c r="C392" s="168"/>
      <c r="D392" s="169">
        <v>28065</v>
      </c>
      <c r="E392" s="170">
        <v>21.81</v>
      </c>
      <c r="F392" s="170">
        <v>38.74</v>
      </c>
      <c r="G392" s="170">
        <v>67.180000000000007</v>
      </c>
      <c r="H392" s="170">
        <v>26.31</v>
      </c>
      <c r="I392" s="170">
        <v>23.56</v>
      </c>
      <c r="J392"/>
      <c r="K392"/>
    </row>
    <row r="393" spans="2:11" ht="15" customHeight="1" x14ac:dyDescent="0.25">
      <c r="B393" s="168">
        <v>2017</v>
      </c>
      <c r="C393" s="168"/>
      <c r="D393" s="169">
        <v>27961</v>
      </c>
      <c r="E393" s="170">
        <v>21.6</v>
      </c>
      <c r="F393" s="170">
        <v>38.049999999999997</v>
      </c>
      <c r="G393" s="170">
        <v>65.75</v>
      </c>
      <c r="H393" s="170">
        <v>25.32</v>
      </c>
      <c r="I393" s="170">
        <v>22.6</v>
      </c>
      <c r="J393"/>
      <c r="K393"/>
    </row>
    <row r="394" spans="2:11" s="8" customFormat="1" ht="15" customHeight="1" x14ac:dyDescent="0.25">
      <c r="B394" s="168">
        <v>2016</v>
      </c>
      <c r="C394" s="168"/>
      <c r="D394" s="169">
        <v>27792</v>
      </c>
      <c r="E394" s="170">
        <v>21</v>
      </c>
      <c r="F394" s="170">
        <v>38.659999999999997</v>
      </c>
      <c r="G394" s="170">
        <v>65.459999999999994</v>
      </c>
      <c r="H394" s="170">
        <v>25.63</v>
      </c>
      <c r="I394" s="170">
        <v>22.27</v>
      </c>
      <c r="J394"/>
      <c r="K394"/>
    </row>
    <row r="395" spans="2:11" s="9" customFormat="1" ht="15" customHeight="1" collapsed="1" x14ac:dyDescent="0.25">
      <c r="B395" s="168">
        <v>2015</v>
      </c>
      <c r="C395" s="168"/>
      <c r="D395" s="169">
        <v>27988</v>
      </c>
      <c r="E395" s="170">
        <v>21.27</v>
      </c>
      <c r="F395" s="170">
        <v>36.96</v>
      </c>
      <c r="G395" s="170">
        <v>63.44</v>
      </c>
      <c r="H395" s="170">
        <v>23.74</v>
      </c>
      <c r="I395" s="170">
        <v>20.77</v>
      </c>
      <c r="J395"/>
      <c r="K395"/>
    </row>
    <row r="396" spans="2:11" s="9" customFormat="1" ht="15" customHeight="1" x14ac:dyDescent="0.25">
      <c r="B396" s="168">
        <v>2014</v>
      </c>
      <c r="C396" s="168"/>
      <c r="D396" s="169">
        <v>27994</v>
      </c>
      <c r="E396" s="170">
        <v>21.9</v>
      </c>
      <c r="F396" s="170">
        <v>36.25</v>
      </c>
      <c r="G396" s="170">
        <v>62.45</v>
      </c>
      <c r="H396" s="170">
        <v>22.94</v>
      </c>
      <c r="I396" s="170">
        <v>19.39</v>
      </c>
      <c r="J396"/>
      <c r="K396"/>
    </row>
    <row r="397" spans="2:11" s="9" customFormat="1" ht="15" customHeight="1" x14ac:dyDescent="0.25">
      <c r="B397" s="168">
        <v>2013</v>
      </c>
      <c r="C397" s="168"/>
      <c r="D397" s="169">
        <v>28840</v>
      </c>
      <c r="E397" s="170">
        <v>21.28</v>
      </c>
      <c r="F397" s="170">
        <v>35.44</v>
      </c>
      <c r="G397" s="170">
        <v>61.43</v>
      </c>
      <c r="H397" s="170">
        <v>22.06</v>
      </c>
      <c r="I397" s="170">
        <v>18.98</v>
      </c>
      <c r="J397"/>
      <c r="K397"/>
    </row>
    <row r="398" spans="2:11" ht="15" customHeight="1" x14ac:dyDescent="0.25">
      <c r="B398" s="168">
        <v>2012</v>
      </c>
      <c r="C398" s="168"/>
      <c r="D398" s="169">
        <v>29736</v>
      </c>
      <c r="E398" s="170">
        <v>21.12</v>
      </c>
      <c r="F398" s="170">
        <v>35.380000000000003</v>
      </c>
      <c r="G398" s="170">
        <v>60.84</v>
      </c>
      <c r="H398" s="170">
        <v>21.8</v>
      </c>
      <c r="I398" s="170">
        <v>18.73</v>
      </c>
      <c r="J398"/>
      <c r="K398"/>
    </row>
    <row r="399" spans="2:11" ht="15" customHeight="1" x14ac:dyDescent="0.25">
      <c r="B399" s="168">
        <v>2011</v>
      </c>
      <c r="C399" s="168"/>
      <c r="D399" s="169">
        <v>31908</v>
      </c>
      <c r="E399" s="170">
        <v>22.03</v>
      </c>
      <c r="F399" s="170">
        <v>35.380000000000003</v>
      </c>
      <c r="G399" s="170">
        <v>59.63</v>
      </c>
      <c r="H399" s="170">
        <v>21.37</v>
      </c>
      <c r="I399" s="170">
        <v>18.47</v>
      </c>
      <c r="J399"/>
      <c r="K399"/>
    </row>
    <row r="400" spans="2:11" ht="15" customHeight="1" x14ac:dyDescent="0.25">
      <c r="B400" s="168">
        <v>2010</v>
      </c>
      <c r="C400" s="168"/>
      <c r="D400" s="169">
        <v>33085</v>
      </c>
      <c r="E400" s="170">
        <v>23.61</v>
      </c>
      <c r="F400" s="170">
        <v>36.25</v>
      </c>
      <c r="G400" s="170">
        <v>60.84</v>
      </c>
      <c r="H400" s="170">
        <v>22.27</v>
      </c>
      <c r="I400" s="170">
        <v>19.02</v>
      </c>
      <c r="J400"/>
      <c r="K400"/>
    </row>
    <row r="401" spans="2:11" ht="15" customHeight="1" x14ac:dyDescent="0.25">
      <c r="B401" s="168">
        <v>2009</v>
      </c>
      <c r="C401" s="168"/>
      <c r="D401" s="169">
        <v>36688</v>
      </c>
      <c r="E401" s="170">
        <v>22.97</v>
      </c>
      <c r="F401" s="170">
        <v>36.65</v>
      </c>
      <c r="G401" s="170">
        <v>61.11</v>
      </c>
      <c r="H401" s="170">
        <v>22.46</v>
      </c>
      <c r="I401" s="170">
        <v>19.21</v>
      </c>
      <c r="J401"/>
      <c r="K401"/>
    </row>
    <row r="402" spans="2:11" ht="15" customHeight="1" x14ac:dyDescent="0.25">
      <c r="B402" s="168">
        <v>2008</v>
      </c>
      <c r="C402" s="168"/>
      <c r="D402" s="169">
        <v>39655</v>
      </c>
      <c r="E402" s="170">
        <v>24.68</v>
      </c>
      <c r="F402" s="170">
        <v>35.18</v>
      </c>
      <c r="G402" s="170">
        <v>62.62</v>
      </c>
      <c r="H402" s="170">
        <v>22.13</v>
      </c>
      <c r="I402" s="170">
        <v>18.98</v>
      </c>
      <c r="J402"/>
      <c r="K402"/>
    </row>
    <row r="403" spans="2:11" ht="15" customHeight="1" x14ac:dyDescent="0.25">
      <c r="B403" s="187" t="s">
        <v>174</v>
      </c>
      <c r="C403" s="187"/>
      <c r="D403" s="187"/>
      <c r="E403" s="187"/>
      <c r="F403" s="187"/>
      <c r="G403" s="187"/>
      <c r="H403" s="187"/>
      <c r="I403" s="187"/>
      <c r="J403"/>
      <c r="K403"/>
    </row>
    <row r="404" spans="2:11" ht="15" customHeight="1" x14ac:dyDescent="0.25">
      <c r="B404" s="181">
        <v>2023</v>
      </c>
      <c r="C404" s="181"/>
      <c r="D404" s="182">
        <v>41561</v>
      </c>
      <c r="E404" s="183">
        <v>171.28</v>
      </c>
      <c r="F404" s="183">
        <v>24.78</v>
      </c>
      <c r="G404" s="183">
        <v>42.69</v>
      </c>
      <c r="H404" s="183">
        <v>10.029999999999999</v>
      </c>
      <c r="I404" s="183">
        <v>7.93</v>
      </c>
      <c r="J404"/>
      <c r="K404"/>
    </row>
    <row r="405" spans="2:11" ht="15" customHeight="1" x14ac:dyDescent="0.25">
      <c r="B405" s="181">
        <v>2022</v>
      </c>
      <c r="C405" s="181"/>
      <c r="D405" s="182">
        <v>41102</v>
      </c>
      <c r="E405" s="183">
        <v>178.55</v>
      </c>
      <c r="F405" s="183">
        <v>22.44</v>
      </c>
      <c r="G405" s="183">
        <v>43.83</v>
      </c>
      <c r="H405" s="183">
        <v>9.39</v>
      </c>
      <c r="I405" s="183">
        <v>5.91</v>
      </c>
      <c r="J405"/>
      <c r="K405"/>
    </row>
    <row r="406" spans="2:11" ht="15" customHeight="1" x14ac:dyDescent="0.25">
      <c r="B406" s="168">
        <v>2021</v>
      </c>
      <c r="C406" s="168"/>
      <c r="D406" s="169">
        <v>40732</v>
      </c>
      <c r="E406" s="170">
        <v>146.9</v>
      </c>
      <c r="F406" s="170">
        <v>25.18</v>
      </c>
      <c r="G406" s="170">
        <v>42.56</v>
      </c>
      <c r="H406" s="170">
        <v>10.23</v>
      </c>
      <c r="I406" s="170">
        <v>6.78</v>
      </c>
      <c r="J406"/>
      <c r="K406"/>
    </row>
    <row r="407" spans="2:11" ht="15" customHeight="1" x14ac:dyDescent="0.25">
      <c r="B407" s="168">
        <v>2020</v>
      </c>
      <c r="C407" s="168"/>
      <c r="D407" s="169">
        <v>39914</v>
      </c>
      <c r="E407" s="170">
        <v>125.16</v>
      </c>
      <c r="F407" s="170">
        <v>25.72</v>
      </c>
      <c r="G407" s="170">
        <v>37.5</v>
      </c>
      <c r="H407" s="170">
        <v>9.09</v>
      </c>
      <c r="I407" s="170">
        <v>5.2</v>
      </c>
      <c r="J407"/>
      <c r="K407"/>
    </row>
    <row r="408" spans="2:11" ht="15" customHeight="1" x14ac:dyDescent="0.25">
      <c r="B408" s="168">
        <v>2019</v>
      </c>
      <c r="C408" s="168"/>
      <c r="D408" s="169">
        <v>40879</v>
      </c>
      <c r="E408" s="170">
        <v>136.72999999999999</v>
      </c>
      <c r="F408" s="170">
        <v>24.39</v>
      </c>
      <c r="G408" s="170">
        <v>38.67</v>
      </c>
      <c r="H408" s="170">
        <v>8.99</v>
      </c>
      <c r="I408" s="170">
        <v>5.34</v>
      </c>
      <c r="J408"/>
      <c r="K408"/>
    </row>
    <row r="409" spans="2:11" ht="15" customHeight="1" x14ac:dyDescent="0.25">
      <c r="B409" s="168">
        <v>2018</v>
      </c>
      <c r="C409" s="168"/>
      <c r="D409" s="169">
        <v>40149</v>
      </c>
      <c r="E409" s="170">
        <v>135.1</v>
      </c>
      <c r="F409" s="170">
        <v>24.55</v>
      </c>
      <c r="G409" s="170">
        <v>40.92</v>
      </c>
      <c r="H409" s="170">
        <v>9.61</v>
      </c>
      <c r="I409" s="170">
        <v>6.38</v>
      </c>
      <c r="J409"/>
      <c r="K409"/>
    </row>
    <row r="410" spans="2:11" s="9" customFormat="1" ht="15" customHeight="1" collapsed="1" x14ac:dyDescent="0.25">
      <c r="B410" s="168">
        <v>2017</v>
      </c>
      <c r="C410" s="168"/>
      <c r="D410" s="169">
        <v>39594</v>
      </c>
      <c r="E410" s="170">
        <v>132.59</v>
      </c>
      <c r="F410" s="170">
        <v>25.27</v>
      </c>
      <c r="G410" s="170">
        <v>42.88</v>
      </c>
      <c r="H410" s="170">
        <v>10.32</v>
      </c>
      <c r="I410" s="170">
        <v>6.39</v>
      </c>
      <c r="J410"/>
      <c r="K410"/>
    </row>
    <row r="411" spans="2:11" s="9" customFormat="1" ht="15" customHeight="1" x14ac:dyDescent="0.25">
      <c r="B411" s="168">
        <v>2016</v>
      </c>
      <c r="C411" s="168"/>
      <c r="D411" s="169">
        <v>39161</v>
      </c>
      <c r="E411" s="170">
        <v>125.09</v>
      </c>
      <c r="F411" s="170">
        <v>25.71</v>
      </c>
      <c r="G411" s="170">
        <v>42.02</v>
      </c>
      <c r="H411" s="170">
        <v>10.26</v>
      </c>
      <c r="I411" s="170">
        <v>6.74</v>
      </c>
      <c r="J411"/>
      <c r="K411"/>
    </row>
    <row r="412" spans="2:11" s="9" customFormat="1" ht="15" customHeight="1" x14ac:dyDescent="0.25">
      <c r="B412" s="168">
        <v>2015</v>
      </c>
      <c r="C412" s="168"/>
      <c r="D412" s="169">
        <v>38741</v>
      </c>
      <c r="E412" s="170">
        <v>128.41999999999999</v>
      </c>
      <c r="F412" s="170">
        <v>24.59</v>
      </c>
      <c r="G412" s="170">
        <v>41.62</v>
      </c>
      <c r="H412" s="170">
        <v>9.6999999999999993</v>
      </c>
      <c r="I412" s="170">
        <v>7.81</v>
      </c>
      <c r="J412"/>
      <c r="K412"/>
    </row>
    <row r="413" spans="2:11" ht="15" customHeight="1" x14ac:dyDescent="0.25">
      <c r="B413" s="168">
        <v>2014</v>
      </c>
      <c r="C413" s="168"/>
      <c r="D413" s="169">
        <v>38207</v>
      </c>
      <c r="E413" s="170">
        <v>130.06</v>
      </c>
      <c r="F413" s="170">
        <v>22.66</v>
      </c>
      <c r="G413" s="170">
        <v>38.229999999999997</v>
      </c>
      <c r="H413" s="170">
        <v>8.2100000000000009</v>
      </c>
      <c r="I413" s="170">
        <v>4.6100000000000003</v>
      </c>
      <c r="J413"/>
      <c r="K413"/>
    </row>
    <row r="414" spans="2:11" ht="15" customHeight="1" x14ac:dyDescent="0.25">
      <c r="B414" s="168">
        <v>2013</v>
      </c>
      <c r="C414" s="168"/>
      <c r="D414" s="169">
        <v>37583</v>
      </c>
      <c r="E414" s="170">
        <v>131.37</v>
      </c>
      <c r="F414" s="170">
        <v>22.08</v>
      </c>
      <c r="G414" s="170">
        <v>37.57</v>
      </c>
      <c r="H414" s="170">
        <v>7.86</v>
      </c>
      <c r="I414" s="170">
        <v>3.87</v>
      </c>
      <c r="J414"/>
      <c r="K414"/>
    </row>
    <row r="415" spans="2:11" ht="15" customHeight="1" x14ac:dyDescent="0.25">
      <c r="B415" s="168">
        <v>2012</v>
      </c>
      <c r="C415" s="168"/>
      <c r="D415" s="169">
        <v>37749</v>
      </c>
      <c r="E415" s="170">
        <v>128.72999999999999</v>
      </c>
      <c r="F415" s="170">
        <v>21.52</v>
      </c>
      <c r="G415" s="170">
        <v>35.26</v>
      </c>
      <c r="H415" s="170">
        <v>7.24</v>
      </c>
      <c r="I415" s="170">
        <v>3.36</v>
      </c>
      <c r="J415"/>
      <c r="K415"/>
    </row>
    <row r="416" spans="2:11" ht="15" customHeight="1" x14ac:dyDescent="0.25">
      <c r="B416" s="168">
        <v>2011</v>
      </c>
      <c r="C416" s="168"/>
      <c r="D416" s="169">
        <v>38717</v>
      </c>
      <c r="E416" s="170">
        <v>125.03</v>
      </c>
      <c r="F416" s="170">
        <v>22.46</v>
      </c>
      <c r="G416" s="170">
        <v>35.85</v>
      </c>
      <c r="H416" s="170">
        <v>7.66</v>
      </c>
      <c r="I416" s="170">
        <v>4.26</v>
      </c>
      <c r="J416"/>
      <c r="K416"/>
    </row>
    <row r="417" spans="2:11" ht="15" customHeight="1" x14ac:dyDescent="0.25">
      <c r="B417" s="168">
        <v>2010</v>
      </c>
      <c r="C417" s="168"/>
      <c r="D417" s="169">
        <v>39188</v>
      </c>
      <c r="E417" s="170">
        <v>115.42</v>
      </c>
      <c r="F417" s="170">
        <v>25.07</v>
      </c>
      <c r="G417" s="170">
        <v>38.58</v>
      </c>
      <c r="H417" s="170">
        <v>9.19</v>
      </c>
      <c r="I417" s="170">
        <v>5.5</v>
      </c>
      <c r="J417"/>
      <c r="K417"/>
    </row>
    <row r="418" spans="2:11" ht="15" customHeight="1" x14ac:dyDescent="0.25">
      <c r="B418" s="168">
        <v>2009</v>
      </c>
      <c r="C418" s="168"/>
      <c r="D418" s="169">
        <v>40590</v>
      </c>
      <c r="E418" s="170">
        <v>102.65</v>
      </c>
      <c r="F418" s="170">
        <v>25.61</v>
      </c>
      <c r="G418" s="170">
        <v>33.69</v>
      </c>
      <c r="H418" s="170">
        <v>8.09</v>
      </c>
      <c r="I418" s="170">
        <v>3.48</v>
      </c>
      <c r="J418"/>
      <c r="K418"/>
    </row>
    <row r="419" spans="2:11" s="9" customFormat="1" ht="15" customHeight="1" collapsed="1" x14ac:dyDescent="0.25">
      <c r="B419" s="168">
        <v>2008</v>
      </c>
      <c r="C419" s="168"/>
      <c r="D419" s="169">
        <v>41732</v>
      </c>
      <c r="E419" s="170">
        <v>110.81</v>
      </c>
      <c r="F419" s="170">
        <v>24.25</v>
      </c>
      <c r="G419" s="170">
        <v>37.79</v>
      </c>
      <c r="H419" s="170">
        <v>8.76</v>
      </c>
      <c r="I419" s="170">
        <v>4.09</v>
      </c>
      <c r="J419"/>
      <c r="K419"/>
    </row>
    <row r="420" spans="2:11" s="9" customFormat="1" ht="15" customHeight="1" x14ac:dyDescent="0.25">
      <c r="B420" s="258" t="s">
        <v>11</v>
      </c>
      <c r="C420" s="184"/>
      <c r="D420" s="184"/>
      <c r="E420" s="184"/>
      <c r="F420" s="184"/>
      <c r="G420" s="184"/>
      <c r="H420" s="184"/>
      <c r="I420" s="184"/>
      <c r="J420"/>
      <c r="K420"/>
    </row>
    <row r="421" spans="2:11" s="9" customFormat="1" ht="15" customHeight="1" x14ac:dyDescent="0.25">
      <c r="B421" s="187" t="s">
        <v>175</v>
      </c>
      <c r="C421" s="187"/>
      <c r="D421" s="187"/>
      <c r="E421" s="187"/>
      <c r="F421" s="187"/>
      <c r="G421" s="187"/>
      <c r="H421" s="187"/>
      <c r="I421" s="187"/>
      <c r="J421"/>
      <c r="K421"/>
    </row>
    <row r="422" spans="2:11" s="9" customFormat="1" ht="15" customHeight="1" x14ac:dyDescent="0.25">
      <c r="B422" s="181">
        <v>2023</v>
      </c>
      <c r="C422" s="181"/>
      <c r="D422" s="182">
        <v>68745</v>
      </c>
      <c r="E422" s="183">
        <v>102.75</v>
      </c>
      <c r="F422" s="183">
        <v>32.590000000000003</v>
      </c>
      <c r="G422" s="183">
        <v>36.51</v>
      </c>
      <c r="H422" s="183">
        <v>10.98</v>
      </c>
      <c r="I422" s="183">
        <v>8.3800000000000008</v>
      </c>
      <c r="J422"/>
      <c r="K422"/>
    </row>
    <row r="423" spans="2:11" s="9" customFormat="1" ht="15" customHeight="1" x14ac:dyDescent="0.25">
      <c r="B423" s="181">
        <v>2022</v>
      </c>
      <c r="C423" s="181"/>
      <c r="D423" s="182">
        <v>68096</v>
      </c>
      <c r="E423" s="183">
        <v>102.22</v>
      </c>
      <c r="F423" s="183">
        <v>30.1</v>
      </c>
      <c r="G423" s="183">
        <v>35.92</v>
      </c>
      <c r="H423" s="183">
        <v>9.98</v>
      </c>
      <c r="I423" s="183">
        <v>6.98</v>
      </c>
      <c r="J423"/>
      <c r="K423"/>
    </row>
    <row r="424" spans="2:11" s="9" customFormat="1" ht="15" customHeight="1" x14ac:dyDescent="0.25">
      <c r="B424" s="168">
        <v>2021</v>
      </c>
      <c r="C424" s="168"/>
      <c r="D424" s="169">
        <v>66924</v>
      </c>
      <c r="E424" s="170">
        <v>90.67</v>
      </c>
      <c r="F424" s="170">
        <v>31.15</v>
      </c>
      <c r="G424" s="170">
        <v>34.840000000000003</v>
      </c>
      <c r="H424" s="170">
        <v>10.09</v>
      </c>
      <c r="I424" s="170">
        <v>6.75</v>
      </c>
      <c r="J424"/>
      <c r="K424"/>
    </row>
    <row r="425" spans="2:11" s="9" customFormat="1" ht="15" customHeight="1" x14ac:dyDescent="0.25">
      <c r="B425" s="168">
        <v>2020</v>
      </c>
      <c r="C425" s="168"/>
      <c r="D425" s="169">
        <v>66098</v>
      </c>
      <c r="E425" s="170">
        <v>79.900000000000006</v>
      </c>
      <c r="F425" s="170">
        <v>31.8</v>
      </c>
      <c r="G425" s="170">
        <v>32.39</v>
      </c>
      <c r="H425" s="170">
        <v>9.5500000000000007</v>
      </c>
      <c r="I425" s="170">
        <v>6.96</v>
      </c>
      <c r="J425"/>
      <c r="K425"/>
    </row>
    <row r="426" spans="2:11" s="9" customFormat="1" ht="15" customHeight="1" x14ac:dyDescent="0.25">
      <c r="B426" s="168">
        <v>2019</v>
      </c>
      <c r="C426" s="168"/>
      <c r="D426" s="169">
        <v>68453</v>
      </c>
      <c r="E426" s="170">
        <v>82.79</v>
      </c>
      <c r="F426" s="170">
        <v>31.11</v>
      </c>
      <c r="G426" s="170">
        <v>32.380000000000003</v>
      </c>
      <c r="H426" s="170">
        <v>9.41</v>
      </c>
      <c r="I426" s="170">
        <v>5.51</v>
      </c>
      <c r="J426"/>
      <c r="K426"/>
    </row>
    <row r="427" spans="2:11" s="9" customFormat="1" ht="15" customHeight="1" x14ac:dyDescent="0.25">
      <c r="B427" s="168">
        <v>2018</v>
      </c>
      <c r="C427" s="168"/>
      <c r="D427" s="169">
        <v>67850</v>
      </c>
      <c r="E427" s="170">
        <v>82.82</v>
      </c>
      <c r="F427" s="170">
        <v>30.17</v>
      </c>
      <c r="G427" s="170">
        <v>33.24</v>
      </c>
      <c r="H427" s="170">
        <v>9.3800000000000008</v>
      </c>
      <c r="I427" s="170">
        <v>5.7</v>
      </c>
      <c r="J427"/>
      <c r="K427"/>
    </row>
    <row r="428" spans="2:11" ht="15" customHeight="1" x14ac:dyDescent="0.25">
      <c r="B428" s="168">
        <v>2017</v>
      </c>
      <c r="C428" s="168"/>
      <c r="D428" s="169">
        <v>67206</v>
      </c>
      <c r="E428" s="170">
        <v>81.099999999999994</v>
      </c>
      <c r="F428" s="170">
        <v>30</v>
      </c>
      <c r="G428" s="170">
        <v>33.79</v>
      </c>
      <c r="H428" s="170">
        <v>9.49</v>
      </c>
      <c r="I428" s="170">
        <v>4.97</v>
      </c>
      <c r="J428"/>
      <c r="K428"/>
    </row>
    <row r="429" spans="2:11" ht="15" customHeight="1" x14ac:dyDescent="0.25">
      <c r="B429" s="168">
        <v>2016</v>
      </c>
      <c r="C429" s="168"/>
      <c r="D429" s="169">
        <v>66632</v>
      </c>
      <c r="E429" s="170">
        <v>78.510000000000005</v>
      </c>
      <c r="F429" s="170">
        <v>30.03</v>
      </c>
      <c r="G429" s="170">
        <v>33.630000000000003</v>
      </c>
      <c r="H429" s="170">
        <v>9.4499999999999993</v>
      </c>
      <c r="I429" s="170">
        <v>6.1</v>
      </c>
      <c r="J429"/>
      <c r="K429"/>
    </row>
    <row r="430" spans="2:11" ht="15" customHeight="1" x14ac:dyDescent="0.25">
      <c r="B430" s="168">
        <v>2015</v>
      </c>
      <c r="C430" s="168"/>
      <c r="D430" s="169">
        <v>66416</v>
      </c>
      <c r="E430" s="170">
        <v>78.680000000000007</v>
      </c>
      <c r="F430" s="170">
        <v>28.98</v>
      </c>
      <c r="G430" s="170">
        <v>33.130000000000003</v>
      </c>
      <c r="H430" s="170">
        <v>9.01</v>
      </c>
      <c r="I430" s="170">
        <v>5.49</v>
      </c>
      <c r="J430"/>
      <c r="K430"/>
    </row>
    <row r="431" spans="2:11" ht="15" customHeight="1" x14ac:dyDescent="0.25">
      <c r="B431" s="168">
        <v>2014</v>
      </c>
      <c r="C431" s="168"/>
      <c r="D431" s="169">
        <v>65900</v>
      </c>
      <c r="E431" s="170">
        <v>78.56</v>
      </c>
      <c r="F431" s="170">
        <v>28.37</v>
      </c>
      <c r="G431" s="170">
        <v>31.77</v>
      </c>
      <c r="H431" s="170">
        <v>8.4</v>
      </c>
      <c r="I431" s="170">
        <v>4.4000000000000004</v>
      </c>
      <c r="J431"/>
      <c r="K431"/>
    </row>
    <row r="432" spans="2:11" ht="15" customHeight="1" x14ac:dyDescent="0.25">
      <c r="B432" s="168">
        <v>2013</v>
      </c>
      <c r="C432" s="168"/>
      <c r="D432" s="169">
        <v>66128</v>
      </c>
      <c r="E432" s="170">
        <v>76.75</v>
      </c>
      <c r="F432" s="170">
        <v>28.21</v>
      </c>
      <c r="G432" s="170">
        <v>30.78</v>
      </c>
      <c r="H432" s="170">
        <v>8.09</v>
      </c>
      <c r="I432" s="170">
        <v>3.65</v>
      </c>
      <c r="J432"/>
      <c r="K432"/>
    </row>
    <row r="433" spans="2:11" ht="15" customHeight="1" x14ac:dyDescent="0.25">
      <c r="B433" s="168">
        <v>2012</v>
      </c>
      <c r="C433" s="168"/>
      <c r="D433" s="169">
        <v>67191</v>
      </c>
      <c r="E433" s="170">
        <v>74.45</v>
      </c>
      <c r="F433" s="170">
        <v>27.35</v>
      </c>
      <c r="G433" s="170">
        <v>27.67</v>
      </c>
      <c r="H433" s="170">
        <v>7.13</v>
      </c>
      <c r="I433" s="170">
        <v>2.15</v>
      </c>
      <c r="J433"/>
      <c r="K433"/>
    </row>
    <row r="434" spans="2:11" s="9" customFormat="1" ht="15" customHeight="1" collapsed="1" x14ac:dyDescent="0.25">
      <c r="B434" s="168">
        <v>2011</v>
      </c>
      <c r="C434" s="168"/>
      <c r="D434" s="169">
        <v>70322</v>
      </c>
      <c r="E434" s="170">
        <v>73.34</v>
      </c>
      <c r="F434" s="170">
        <v>28.04</v>
      </c>
      <c r="G434" s="170">
        <v>27.2</v>
      </c>
      <c r="H434" s="170">
        <v>7.08</v>
      </c>
      <c r="I434" s="170">
        <v>2.38</v>
      </c>
      <c r="J434"/>
      <c r="K434"/>
    </row>
    <row r="435" spans="2:11" s="9" customFormat="1" ht="15" customHeight="1" x14ac:dyDescent="0.25">
      <c r="B435" s="168">
        <v>2010</v>
      </c>
      <c r="C435" s="168"/>
      <c r="D435" s="169">
        <v>71982</v>
      </c>
      <c r="E435" s="170">
        <v>70.819999999999993</v>
      </c>
      <c r="F435" s="170">
        <v>30.16</v>
      </c>
      <c r="G435" s="170">
        <v>30.95</v>
      </c>
      <c r="H435" s="170">
        <v>8.67</v>
      </c>
      <c r="I435" s="170">
        <v>3.73</v>
      </c>
      <c r="J435"/>
      <c r="K435"/>
    </row>
    <row r="436" spans="2:11" s="9" customFormat="1" ht="15" customHeight="1" x14ac:dyDescent="0.25">
      <c r="B436" s="168">
        <v>2009</v>
      </c>
      <c r="C436" s="168"/>
      <c r="D436" s="169">
        <v>76987</v>
      </c>
      <c r="E436" s="170">
        <v>65.69</v>
      </c>
      <c r="F436" s="170">
        <v>30.99</v>
      </c>
      <c r="G436" s="170">
        <v>29.54</v>
      </c>
      <c r="H436" s="170">
        <v>8.48</v>
      </c>
      <c r="I436" s="170">
        <v>2.65</v>
      </c>
      <c r="J436"/>
      <c r="K436"/>
    </row>
    <row r="437" spans="2:11" ht="15" customHeight="1" x14ac:dyDescent="0.25">
      <c r="B437" s="168">
        <v>2008</v>
      </c>
      <c r="C437" s="168"/>
      <c r="D437" s="169">
        <v>81071</v>
      </c>
      <c r="E437" s="170">
        <v>67.819999999999993</v>
      </c>
      <c r="F437" s="170">
        <v>29.83</v>
      </c>
      <c r="G437" s="170">
        <v>31.18</v>
      </c>
      <c r="H437" s="170">
        <v>8.66</v>
      </c>
      <c r="I437" s="170">
        <v>3.43</v>
      </c>
      <c r="J437"/>
      <c r="K437"/>
    </row>
    <row r="438" spans="2:11" ht="15" customHeight="1" x14ac:dyDescent="0.25">
      <c r="B438" s="260" t="s">
        <v>176</v>
      </c>
      <c r="C438" s="230"/>
      <c r="D438" s="230"/>
      <c r="E438" s="230"/>
      <c r="F438" s="230"/>
      <c r="G438" s="230"/>
      <c r="H438" s="230"/>
      <c r="I438" s="230"/>
      <c r="J438"/>
      <c r="K438"/>
    </row>
    <row r="439" spans="2:11" ht="15" customHeight="1" x14ac:dyDescent="0.25">
      <c r="B439" s="181">
        <v>2023</v>
      </c>
      <c r="C439" s="181"/>
      <c r="D439" s="182">
        <v>56566</v>
      </c>
      <c r="E439" s="183">
        <v>52.72</v>
      </c>
      <c r="F439" s="183">
        <v>37.369999999999997</v>
      </c>
      <c r="G439" s="183">
        <v>29.4</v>
      </c>
      <c r="H439" s="183">
        <v>9.77</v>
      </c>
      <c r="I439" s="183">
        <v>9.66</v>
      </c>
      <c r="J439"/>
      <c r="K439"/>
    </row>
    <row r="440" spans="2:11" ht="15" customHeight="1" x14ac:dyDescent="0.25">
      <c r="B440" s="181">
        <v>2022</v>
      </c>
      <c r="C440" s="181"/>
      <c r="D440" s="182">
        <v>55916</v>
      </c>
      <c r="E440" s="183">
        <v>52.42</v>
      </c>
      <c r="F440" s="183">
        <v>35.71</v>
      </c>
      <c r="G440" s="183">
        <v>30.75</v>
      </c>
      <c r="H440" s="183">
        <v>9.7200000000000006</v>
      </c>
      <c r="I440" s="183">
        <v>7.83</v>
      </c>
      <c r="J440"/>
      <c r="K440"/>
    </row>
    <row r="441" spans="2:11" ht="15" customHeight="1" x14ac:dyDescent="0.25">
      <c r="B441" s="168">
        <v>2021</v>
      </c>
      <c r="C441" s="168"/>
      <c r="D441" s="169">
        <v>54953</v>
      </c>
      <c r="E441" s="170">
        <v>47.72</v>
      </c>
      <c r="F441" s="170">
        <v>35.520000000000003</v>
      </c>
      <c r="G441" s="170">
        <v>28.88</v>
      </c>
      <c r="H441" s="170">
        <v>9.09</v>
      </c>
      <c r="I441" s="170">
        <v>8.56</v>
      </c>
      <c r="J441"/>
      <c r="K441"/>
    </row>
    <row r="442" spans="2:11" ht="15" customHeight="1" x14ac:dyDescent="0.25">
      <c r="B442" s="168">
        <v>2020</v>
      </c>
      <c r="C442" s="168"/>
      <c r="D442" s="169">
        <v>54289</v>
      </c>
      <c r="E442" s="170">
        <v>42.61</v>
      </c>
      <c r="F442" s="170">
        <v>36.36</v>
      </c>
      <c r="G442" s="170">
        <v>27.09</v>
      </c>
      <c r="H442" s="170">
        <v>8.75</v>
      </c>
      <c r="I442" s="170">
        <v>4.37</v>
      </c>
      <c r="J442"/>
      <c r="K442"/>
    </row>
    <row r="443" spans="2:11" ht="15" customHeight="1" x14ac:dyDescent="0.25">
      <c r="B443" s="168">
        <v>2019</v>
      </c>
      <c r="C443" s="168"/>
      <c r="D443" s="169">
        <v>56015</v>
      </c>
      <c r="E443" s="170">
        <v>44.12</v>
      </c>
      <c r="F443" s="170">
        <v>36.340000000000003</v>
      </c>
      <c r="G443" s="170">
        <v>29.14</v>
      </c>
      <c r="H443" s="170">
        <v>9.49</v>
      </c>
      <c r="I443" s="170">
        <v>5.91</v>
      </c>
      <c r="J443"/>
      <c r="K443"/>
    </row>
    <row r="444" spans="2:11" ht="15" customHeight="1" x14ac:dyDescent="0.25">
      <c r="B444" s="168">
        <v>2018</v>
      </c>
      <c r="C444" s="168"/>
      <c r="D444" s="169">
        <v>55403</v>
      </c>
      <c r="E444" s="170">
        <v>42.86</v>
      </c>
      <c r="F444" s="170">
        <v>35.96</v>
      </c>
      <c r="G444" s="170">
        <v>30.35</v>
      </c>
      <c r="H444" s="170">
        <v>9.89</v>
      </c>
      <c r="I444" s="170">
        <v>6.62</v>
      </c>
      <c r="J444"/>
      <c r="K444"/>
    </row>
    <row r="445" spans="2:11" ht="15" customHeight="1" x14ac:dyDescent="0.25">
      <c r="B445" s="168">
        <v>2017</v>
      </c>
      <c r="C445" s="168"/>
      <c r="D445" s="169">
        <v>54958</v>
      </c>
      <c r="E445" s="170">
        <v>42.48</v>
      </c>
      <c r="F445" s="170">
        <v>35.549999999999997</v>
      </c>
      <c r="G445" s="170">
        <v>31.35</v>
      </c>
      <c r="H445" s="170">
        <v>10.02</v>
      </c>
      <c r="I445" s="170">
        <v>6.74</v>
      </c>
      <c r="J445"/>
      <c r="K445"/>
    </row>
    <row r="446" spans="2:11" ht="15" customHeight="1" x14ac:dyDescent="0.25">
      <c r="B446" s="168">
        <v>2016</v>
      </c>
      <c r="C446" s="168"/>
      <c r="D446" s="169">
        <v>54513</v>
      </c>
      <c r="E446" s="170">
        <v>40.17</v>
      </c>
      <c r="F446" s="170">
        <v>35.56</v>
      </c>
      <c r="G446" s="170">
        <v>30.46</v>
      </c>
      <c r="H446" s="170">
        <v>9.7799999999999994</v>
      </c>
      <c r="I446" s="170">
        <v>5.6</v>
      </c>
      <c r="J446"/>
      <c r="K446"/>
    </row>
    <row r="447" spans="2:11" ht="15" customHeight="1" x14ac:dyDescent="0.25">
      <c r="B447" s="168">
        <v>2015</v>
      </c>
      <c r="C447" s="168"/>
      <c r="D447" s="169">
        <v>54531</v>
      </c>
      <c r="E447" s="170">
        <v>40.26</v>
      </c>
      <c r="F447" s="170">
        <v>34.770000000000003</v>
      </c>
      <c r="G447" s="170">
        <v>31.77</v>
      </c>
      <c r="H447" s="170">
        <v>10.039999999999999</v>
      </c>
      <c r="I447" s="170">
        <v>5.74</v>
      </c>
      <c r="J447"/>
      <c r="K447"/>
    </row>
    <row r="448" spans="2:11" ht="15" customHeight="1" x14ac:dyDescent="0.25">
      <c r="B448" s="168">
        <v>2014</v>
      </c>
      <c r="C448" s="168"/>
      <c r="D448" s="169">
        <v>54309</v>
      </c>
      <c r="E448" s="170">
        <v>40.33</v>
      </c>
      <c r="F448" s="170">
        <v>33.11</v>
      </c>
      <c r="G448" s="170">
        <v>28.51</v>
      </c>
      <c r="H448" s="170">
        <v>8.49</v>
      </c>
      <c r="I448" s="170">
        <v>4.07</v>
      </c>
      <c r="J448"/>
      <c r="K448"/>
    </row>
    <row r="449" spans="2:11" s="9" customFormat="1" ht="15" customHeight="1" collapsed="1" x14ac:dyDescent="0.25">
      <c r="B449" s="168">
        <v>2013</v>
      </c>
      <c r="C449" s="168"/>
      <c r="D449" s="169">
        <v>54761</v>
      </c>
      <c r="E449" s="170">
        <v>39.03</v>
      </c>
      <c r="F449" s="170">
        <v>32.69</v>
      </c>
      <c r="G449" s="170">
        <v>26.49</v>
      </c>
      <c r="H449" s="170">
        <v>7.85</v>
      </c>
      <c r="I449" s="170">
        <v>2.33</v>
      </c>
      <c r="J449"/>
      <c r="K449"/>
    </row>
    <row r="450" spans="2:11" s="9" customFormat="1" ht="15" customHeight="1" x14ac:dyDescent="0.25">
      <c r="B450" s="168">
        <v>2012</v>
      </c>
      <c r="C450" s="168"/>
      <c r="D450" s="169">
        <v>55466</v>
      </c>
      <c r="E450" s="170">
        <v>36.840000000000003</v>
      </c>
      <c r="F450" s="170">
        <v>32.840000000000003</v>
      </c>
      <c r="G450" s="170">
        <v>23.08</v>
      </c>
      <c r="H450" s="170">
        <v>6.92</v>
      </c>
      <c r="I450" s="170">
        <v>-0.34</v>
      </c>
      <c r="J450"/>
      <c r="K450"/>
    </row>
    <row r="451" spans="2:11" s="9" customFormat="1" ht="15" customHeight="1" x14ac:dyDescent="0.25">
      <c r="B451" s="168">
        <v>2011</v>
      </c>
      <c r="C451" s="168"/>
      <c r="D451" s="169">
        <v>57767</v>
      </c>
      <c r="E451" s="170">
        <v>36.880000000000003</v>
      </c>
      <c r="F451" s="170">
        <v>33.340000000000003</v>
      </c>
      <c r="G451" s="170">
        <v>24.08</v>
      </c>
      <c r="H451" s="170">
        <v>7.32</v>
      </c>
      <c r="I451" s="170">
        <v>1.89</v>
      </c>
      <c r="J451"/>
      <c r="K451"/>
    </row>
    <row r="452" spans="2:11" ht="15" customHeight="1" x14ac:dyDescent="0.25">
      <c r="B452" s="168">
        <v>2010</v>
      </c>
      <c r="C452" s="168"/>
      <c r="D452" s="169">
        <v>58971</v>
      </c>
      <c r="E452" s="170">
        <v>38.99</v>
      </c>
      <c r="F452" s="170">
        <v>34.6</v>
      </c>
      <c r="G452" s="170">
        <v>28.61</v>
      </c>
      <c r="H452" s="170">
        <v>8.86</v>
      </c>
      <c r="I452" s="170">
        <v>5.26</v>
      </c>
      <c r="J452"/>
      <c r="K452"/>
    </row>
    <row r="453" spans="2:11" ht="15" customHeight="1" x14ac:dyDescent="0.25">
      <c r="B453" s="168">
        <v>2009</v>
      </c>
      <c r="C453" s="168"/>
      <c r="D453" s="169">
        <v>63511</v>
      </c>
      <c r="E453" s="170">
        <v>36.36</v>
      </c>
      <c r="F453" s="170">
        <v>35.29</v>
      </c>
      <c r="G453" s="170">
        <v>29.71</v>
      </c>
      <c r="H453" s="170">
        <v>9.5299999999999994</v>
      </c>
      <c r="I453" s="170">
        <v>4.07</v>
      </c>
      <c r="J453"/>
      <c r="K453"/>
    </row>
    <row r="454" spans="2:11" ht="15" customHeight="1" x14ac:dyDescent="0.25">
      <c r="B454" s="168">
        <v>2008</v>
      </c>
      <c r="C454" s="168"/>
      <c r="D454" s="169">
        <v>66739</v>
      </c>
      <c r="E454" s="170">
        <v>37.46</v>
      </c>
      <c r="F454" s="170">
        <v>34.119999999999997</v>
      </c>
      <c r="G454" s="170">
        <v>32.07</v>
      </c>
      <c r="H454" s="170">
        <v>9.93</v>
      </c>
      <c r="I454" s="170">
        <v>4.8499999999999996</v>
      </c>
      <c r="J454"/>
      <c r="K454"/>
    </row>
    <row r="455" spans="2:11" ht="15" customHeight="1" x14ac:dyDescent="0.25">
      <c r="B455" s="260" t="s">
        <v>177</v>
      </c>
      <c r="C455" s="230"/>
      <c r="D455" s="230"/>
      <c r="E455" s="230"/>
      <c r="F455" s="230"/>
      <c r="G455" s="230"/>
      <c r="H455" s="230"/>
      <c r="I455" s="230"/>
      <c r="J455"/>
      <c r="K455"/>
    </row>
    <row r="456" spans="2:11" ht="15" customHeight="1" x14ac:dyDescent="0.25">
      <c r="B456" s="181">
        <v>2023</v>
      </c>
      <c r="C456" s="181"/>
      <c r="D456" s="182">
        <v>9657</v>
      </c>
      <c r="E456" s="183">
        <v>86.97</v>
      </c>
      <c r="F456" s="183">
        <v>36.369999999999997</v>
      </c>
      <c r="G456" s="183">
        <v>30.79</v>
      </c>
      <c r="H456" s="183">
        <v>10.24</v>
      </c>
      <c r="I456" s="183">
        <v>6.47</v>
      </c>
      <c r="J456"/>
      <c r="K456"/>
    </row>
    <row r="457" spans="2:11" ht="15" customHeight="1" x14ac:dyDescent="0.25">
      <c r="B457" s="181">
        <v>2022</v>
      </c>
      <c r="C457" s="181"/>
      <c r="D457" s="182">
        <v>9710</v>
      </c>
      <c r="E457" s="183">
        <v>86</v>
      </c>
      <c r="F457" s="183">
        <v>34.119999999999997</v>
      </c>
      <c r="G457" s="183">
        <v>31.4</v>
      </c>
      <c r="H457" s="183">
        <v>9.82</v>
      </c>
      <c r="I457" s="183">
        <v>5.86</v>
      </c>
      <c r="J457"/>
      <c r="K457"/>
    </row>
    <row r="458" spans="2:11" ht="15" customHeight="1" x14ac:dyDescent="0.25">
      <c r="B458" s="168">
        <v>2021</v>
      </c>
      <c r="C458" s="168"/>
      <c r="D458" s="169">
        <v>9577</v>
      </c>
      <c r="E458" s="170">
        <v>76.819999999999993</v>
      </c>
      <c r="F458" s="170">
        <v>34.85</v>
      </c>
      <c r="G458" s="170">
        <v>29.88</v>
      </c>
      <c r="H458" s="170">
        <v>9.59</v>
      </c>
      <c r="I458" s="170">
        <v>5.04</v>
      </c>
      <c r="J458"/>
      <c r="K458"/>
    </row>
    <row r="459" spans="2:11" ht="15" customHeight="1" x14ac:dyDescent="0.25">
      <c r="B459" s="168">
        <v>2020</v>
      </c>
      <c r="C459" s="168"/>
      <c r="D459" s="169">
        <v>9486</v>
      </c>
      <c r="E459" s="170">
        <v>68.650000000000006</v>
      </c>
      <c r="F459" s="170">
        <v>35.17</v>
      </c>
      <c r="G459" s="170">
        <v>27.36</v>
      </c>
      <c r="H459" s="170">
        <v>8.8800000000000008</v>
      </c>
      <c r="I459" s="170">
        <v>4</v>
      </c>
      <c r="J459"/>
      <c r="K459"/>
    </row>
    <row r="460" spans="2:11" ht="15" customHeight="1" x14ac:dyDescent="0.25">
      <c r="B460" s="168">
        <v>2019</v>
      </c>
      <c r="C460" s="168"/>
      <c r="D460" s="169">
        <v>10007</v>
      </c>
      <c r="E460" s="170">
        <v>71.28</v>
      </c>
      <c r="F460" s="170">
        <v>34.68</v>
      </c>
      <c r="G460" s="170">
        <v>28.35</v>
      </c>
      <c r="H460" s="170">
        <v>9.11</v>
      </c>
      <c r="I460" s="170">
        <v>4.29</v>
      </c>
      <c r="J460"/>
      <c r="K460"/>
    </row>
    <row r="461" spans="2:11" ht="15" customHeight="1" x14ac:dyDescent="0.25">
      <c r="B461" s="168">
        <v>2018</v>
      </c>
      <c r="C461" s="168"/>
      <c r="D461" s="169">
        <v>10071</v>
      </c>
      <c r="E461" s="170">
        <v>70.09</v>
      </c>
      <c r="F461" s="170">
        <v>34.07</v>
      </c>
      <c r="G461" s="170">
        <v>28.85</v>
      </c>
      <c r="H461" s="170">
        <v>9.07</v>
      </c>
      <c r="I461" s="170">
        <v>4.76</v>
      </c>
      <c r="J461"/>
      <c r="K461"/>
    </row>
    <row r="462" spans="2:11" ht="15" customHeight="1" x14ac:dyDescent="0.25">
      <c r="B462" s="168">
        <v>2017</v>
      </c>
      <c r="C462" s="168"/>
      <c r="D462" s="169">
        <v>9918</v>
      </c>
      <c r="E462" s="170">
        <v>69.28</v>
      </c>
      <c r="F462" s="170">
        <v>33.54</v>
      </c>
      <c r="G462" s="170">
        <v>29.23</v>
      </c>
      <c r="H462" s="170">
        <v>9.1</v>
      </c>
      <c r="I462" s="170">
        <v>5.39</v>
      </c>
      <c r="J462"/>
      <c r="K462"/>
    </row>
    <row r="463" spans="2:11" ht="15" customHeight="1" x14ac:dyDescent="0.25">
      <c r="B463" s="168">
        <v>2016</v>
      </c>
      <c r="C463" s="168"/>
      <c r="D463" s="169">
        <v>9887</v>
      </c>
      <c r="E463" s="170">
        <v>67.290000000000006</v>
      </c>
      <c r="F463" s="170">
        <v>33.229999999999997</v>
      </c>
      <c r="G463" s="170">
        <v>29.35</v>
      </c>
      <c r="H463" s="170">
        <v>9.08</v>
      </c>
      <c r="I463" s="170">
        <v>4.58</v>
      </c>
      <c r="J463"/>
      <c r="K463"/>
    </row>
    <row r="464" spans="2:11" s="9" customFormat="1" ht="15" customHeight="1" collapsed="1" x14ac:dyDescent="0.25">
      <c r="B464" s="168">
        <v>2015</v>
      </c>
      <c r="C464" s="168"/>
      <c r="D464" s="169">
        <v>9704</v>
      </c>
      <c r="E464" s="170">
        <v>67.17</v>
      </c>
      <c r="F464" s="170">
        <v>32.32</v>
      </c>
      <c r="G464" s="170">
        <v>28.99</v>
      </c>
      <c r="H464" s="170">
        <v>8.6999999999999993</v>
      </c>
      <c r="I464" s="170">
        <v>4.12</v>
      </c>
      <c r="J464"/>
      <c r="K464"/>
    </row>
    <row r="465" spans="2:11" s="9" customFormat="1" ht="15" customHeight="1" x14ac:dyDescent="0.25">
      <c r="B465" s="168">
        <v>2014</v>
      </c>
      <c r="C465" s="168"/>
      <c r="D465" s="169">
        <v>9470</v>
      </c>
      <c r="E465" s="170">
        <v>67.3</v>
      </c>
      <c r="F465" s="170">
        <v>31.64</v>
      </c>
      <c r="G465" s="170">
        <v>28.14</v>
      </c>
      <c r="H465" s="170">
        <v>8.2100000000000009</v>
      </c>
      <c r="I465" s="170">
        <v>3.74</v>
      </c>
      <c r="J465"/>
      <c r="K465"/>
    </row>
    <row r="466" spans="2:11" s="9" customFormat="1" ht="15" customHeight="1" x14ac:dyDescent="0.25">
      <c r="B466" s="168">
        <v>2013</v>
      </c>
      <c r="C466" s="168"/>
      <c r="D466" s="169">
        <v>9331</v>
      </c>
      <c r="E466" s="170">
        <v>67.069999999999993</v>
      </c>
      <c r="F466" s="170">
        <v>31.29</v>
      </c>
      <c r="G466" s="170">
        <v>26.89</v>
      </c>
      <c r="H466" s="170">
        <v>7.73</v>
      </c>
      <c r="I466" s="170">
        <v>2.84</v>
      </c>
      <c r="J466"/>
      <c r="K466"/>
    </row>
    <row r="467" spans="2:11" ht="15" customHeight="1" x14ac:dyDescent="0.25">
      <c r="B467" s="168">
        <v>2012</v>
      </c>
      <c r="C467" s="168"/>
      <c r="D467" s="169">
        <v>9655</v>
      </c>
      <c r="E467" s="170">
        <v>65.099999999999994</v>
      </c>
      <c r="F467" s="170">
        <v>30.19</v>
      </c>
      <c r="G467" s="170">
        <v>22.89</v>
      </c>
      <c r="H467" s="170">
        <v>6.39</v>
      </c>
      <c r="I467" s="170">
        <v>1.41</v>
      </c>
      <c r="J467"/>
      <c r="K467"/>
    </row>
    <row r="468" spans="2:11" ht="15" customHeight="1" x14ac:dyDescent="0.25">
      <c r="B468" s="168">
        <v>2011</v>
      </c>
      <c r="C468" s="168"/>
      <c r="D468" s="169">
        <v>10389</v>
      </c>
      <c r="E468" s="170">
        <v>64.569999999999993</v>
      </c>
      <c r="F468" s="170">
        <v>31.03</v>
      </c>
      <c r="G468" s="170">
        <v>23.32</v>
      </c>
      <c r="H468" s="170">
        <v>6.58</v>
      </c>
      <c r="I468" s="170">
        <v>1.56</v>
      </c>
      <c r="J468"/>
      <c r="K468"/>
    </row>
    <row r="469" spans="2:11" ht="15" customHeight="1" x14ac:dyDescent="0.25">
      <c r="B469" s="168">
        <v>2010</v>
      </c>
      <c r="C469" s="168"/>
      <c r="D469" s="169">
        <v>10838</v>
      </c>
      <c r="E469" s="170">
        <v>61.34</v>
      </c>
      <c r="F469" s="170">
        <v>33.44</v>
      </c>
      <c r="G469" s="170">
        <v>27.09</v>
      </c>
      <c r="H469" s="170">
        <v>8.32</v>
      </c>
      <c r="I469" s="170">
        <v>2.7</v>
      </c>
      <c r="J469"/>
      <c r="K469"/>
    </row>
    <row r="470" spans="2:11" ht="15" customHeight="1" x14ac:dyDescent="0.25">
      <c r="B470" s="168">
        <v>2009</v>
      </c>
      <c r="C470" s="168"/>
      <c r="D470" s="169">
        <v>11250</v>
      </c>
      <c r="E470" s="170">
        <v>57.52</v>
      </c>
      <c r="F470" s="170">
        <v>34.58</v>
      </c>
      <c r="G470" s="170">
        <v>26.31</v>
      </c>
      <c r="H470" s="170">
        <v>8.31</v>
      </c>
      <c r="I470" s="170">
        <v>2.36</v>
      </c>
      <c r="J470"/>
      <c r="K470"/>
    </row>
    <row r="471" spans="2:11" ht="15" customHeight="1" x14ac:dyDescent="0.25">
      <c r="B471" s="168">
        <v>2008</v>
      </c>
      <c r="C471" s="168"/>
      <c r="D471" s="169">
        <v>11941</v>
      </c>
      <c r="E471" s="170">
        <v>59.64</v>
      </c>
      <c r="F471" s="170">
        <v>32.630000000000003</v>
      </c>
      <c r="G471" s="170">
        <v>27.4</v>
      </c>
      <c r="H471" s="170">
        <v>8.24</v>
      </c>
      <c r="I471" s="170">
        <v>3.01</v>
      </c>
      <c r="J471"/>
      <c r="K471"/>
    </row>
    <row r="472" spans="2:11" ht="15" customHeight="1" x14ac:dyDescent="0.25">
      <c r="B472" s="260" t="s">
        <v>178</v>
      </c>
      <c r="C472" s="230"/>
      <c r="D472" s="230"/>
      <c r="E472" s="230"/>
      <c r="F472" s="230"/>
      <c r="G472" s="230"/>
      <c r="H472" s="230"/>
      <c r="I472" s="230"/>
      <c r="J472"/>
      <c r="K472"/>
    </row>
    <row r="473" spans="2:11" ht="15" customHeight="1" x14ac:dyDescent="0.25">
      <c r="B473" s="181">
        <v>2023</v>
      </c>
      <c r="C473" s="181"/>
      <c r="D473" s="182">
        <v>2522</v>
      </c>
      <c r="E473" s="183">
        <v>141.78</v>
      </c>
      <c r="F473" s="183">
        <v>29.82</v>
      </c>
      <c r="G473" s="183">
        <v>41.67</v>
      </c>
      <c r="H473" s="183">
        <v>11.59</v>
      </c>
      <c r="I473" s="183">
        <v>9.1199999999999992</v>
      </c>
      <c r="J473"/>
      <c r="K473"/>
    </row>
    <row r="474" spans="2:11" ht="15" customHeight="1" x14ac:dyDescent="0.25">
      <c r="B474" s="181">
        <v>2022</v>
      </c>
      <c r="C474" s="181"/>
      <c r="D474" s="182">
        <v>2470</v>
      </c>
      <c r="E474" s="183">
        <v>142.31</v>
      </c>
      <c r="F474" s="183">
        <v>27.02</v>
      </c>
      <c r="G474" s="183">
        <v>40.090000000000003</v>
      </c>
      <c r="H474" s="183">
        <v>10.11</v>
      </c>
      <c r="I474" s="183">
        <v>7.4</v>
      </c>
      <c r="J474"/>
      <c r="K474"/>
    </row>
    <row r="475" spans="2:11" ht="15" customHeight="1" x14ac:dyDescent="0.25">
      <c r="B475" s="181">
        <v>2021</v>
      </c>
      <c r="C475" s="181"/>
      <c r="D475" s="169">
        <v>2394</v>
      </c>
      <c r="E475" s="170">
        <v>125.69</v>
      </c>
      <c r="F475" s="170">
        <v>28.38</v>
      </c>
      <c r="G475" s="170">
        <v>39.47</v>
      </c>
      <c r="H475" s="170">
        <v>10.56</v>
      </c>
      <c r="I475" s="170">
        <v>7.29</v>
      </c>
      <c r="J475"/>
      <c r="K475"/>
    </row>
    <row r="476" spans="2:11" ht="15" customHeight="1" x14ac:dyDescent="0.25">
      <c r="B476" s="168">
        <v>2020</v>
      </c>
      <c r="C476" s="168"/>
      <c r="D476" s="169">
        <v>2323</v>
      </c>
      <c r="E476" s="170">
        <v>110.21</v>
      </c>
      <c r="F476" s="170">
        <v>29.05</v>
      </c>
      <c r="G476" s="170">
        <v>37.04</v>
      </c>
      <c r="H476" s="170">
        <v>10.09</v>
      </c>
      <c r="I476" s="170">
        <v>9.15</v>
      </c>
      <c r="J476"/>
      <c r="K476"/>
    </row>
    <row r="477" spans="2:11" ht="15" customHeight="1" x14ac:dyDescent="0.25">
      <c r="B477" s="168">
        <v>2019</v>
      </c>
      <c r="C477" s="168"/>
      <c r="D477" s="169">
        <v>2431</v>
      </c>
      <c r="E477" s="170">
        <v>114.22</v>
      </c>
      <c r="F477" s="170">
        <v>28.1</v>
      </c>
      <c r="G477" s="170">
        <v>35.94</v>
      </c>
      <c r="H477" s="170">
        <v>9.5500000000000007</v>
      </c>
      <c r="I477" s="170">
        <v>6.11</v>
      </c>
      <c r="J477"/>
      <c r="K477"/>
    </row>
    <row r="478" spans="2:11" ht="15" customHeight="1" x14ac:dyDescent="0.25">
      <c r="B478" s="168">
        <v>2018</v>
      </c>
      <c r="C478" s="168"/>
      <c r="D478" s="169">
        <v>2376</v>
      </c>
      <c r="E478" s="170">
        <v>116.55</v>
      </c>
      <c r="F478" s="170">
        <v>26.95</v>
      </c>
      <c r="G478" s="170">
        <v>36.97</v>
      </c>
      <c r="H478" s="170">
        <v>9.4499999999999993</v>
      </c>
      <c r="I478" s="170">
        <v>6.02</v>
      </c>
      <c r="J478"/>
      <c r="K478"/>
    </row>
    <row r="479" spans="2:11" s="9" customFormat="1" ht="15" customHeight="1" collapsed="1" x14ac:dyDescent="0.25">
      <c r="B479" s="168">
        <v>2017</v>
      </c>
      <c r="C479" s="168"/>
      <c r="D479" s="169">
        <v>2330</v>
      </c>
      <c r="E479" s="170">
        <v>114.02</v>
      </c>
      <c r="F479" s="170">
        <v>26.92</v>
      </c>
      <c r="G479" s="170">
        <v>37.590000000000003</v>
      </c>
      <c r="H479" s="170">
        <v>9.6</v>
      </c>
      <c r="I479" s="170">
        <v>4.3600000000000003</v>
      </c>
      <c r="J479"/>
      <c r="K479"/>
    </row>
    <row r="480" spans="2:11" s="9" customFormat="1" ht="15" customHeight="1" x14ac:dyDescent="0.25">
      <c r="B480" s="168">
        <v>2016</v>
      </c>
      <c r="C480" s="168"/>
      <c r="D480" s="169">
        <v>2232</v>
      </c>
      <c r="E480" s="170">
        <v>111.81</v>
      </c>
      <c r="F480" s="170">
        <v>27.09</v>
      </c>
      <c r="G480" s="170">
        <v>37.46</v>
      </c>
      <c r="H480" s="170">
        <v>9.59</v>
      </c>
      <c r="I480" s="170">
        <v>7.08</v>
      </c>
      <c r="J480"/>
      <c r="K480"/>
    </row>
    <row r="481" spans="2:11" s="9" customFormat="1" ht="15" customHeight="1" x14ac:dyDescent="0.25">
      <c r="B481" s="168">
        <v>2015</v>
      </c>
      <c r="C481" s="168"/>
      <c r="D481" s="169">
        <v>2181</v>
      </c>
      <c r="E481" s="170">
        <v>112.96</v>
      </c>
      <c r="F481" s="170">
        <v>25.91</v>
      </c>
      <c r="G481" s="170">
        <v>36.409999999999997</v>
      </c>
      <c r="H481" s="170">
        <v>8.9700000000000006</v>
      </c>
      <c r="I481" s="170">
        <v>6.22</v>
      </c>
      <c r="J481"/>
      <c r="K481"/>
    </row>
    <row r="482" spans="2:11" ht="15" customHeight="1" x14ac:dyDescent="0.25">
      <c r="B482" s="168">
        <v>2014</v>
      </c>
      <c r="C482" s="168"/>
      <c r="D482" s="169">
        <v>2121</v>
      </c>
      <c r="E482" s="170">
        <v>113.12</v>
      </c>
      <c r="F482" s="170">
        <v>25.53</v>
      </c>
      <c r="G482" s="170">
        <v>35.21</v>
      </c>
      <c r="H482" s="170">
        <v>8.49</v>
      </c>
      <c r="I482" s="170">
        <v>4.8499999999999996</v>
      </c>
      <c r="J482"/>
      <c r="K482"/>
    </row>
    <row r="483" spans="2:11" ht="15" customHeight="1" x14ac:dyDescent="0.25">
      <c r="B483" s="168">
        <v>2013</v>
      </c>
      <c r="C483" s="168"/>
      <c r="D483" s="169">
        <v>2036</v>
      </c>
      <c r="E483" s="170">
        <v>111</v>
      </c>
      <c r="F483" s="170">
        <v>25.42</v>
      </c>
      <c r="G483" s="170">
        <v>34.81</v>
      </c>
      <c r="H483" s="170">
        <v>8.3699999999999992</v>
      </c>
      <c r="I483" s="170">
        <v>4.4400000000000004</v>
      </c>
      <c r="J483"/>
      <c r="K483"/>
    </row>
    <row r="484" spans="2:11" ht="15" customHeight="1" x14ac:dyDescent="0.25">
      <c r="B484" s="168">
        <v>2012</v>
      </c>
      <c r="C484" s="168"/>
      <c r="D484" s="169">
        <v>2070</v>
      </c>
      <c r="E484" s="170">
        <v>109.03</v>
      </c>
      <c r="F484" s="170">
        <v>24.52</v>
      </c>
      <c r="G484" s="170">
        <v>32.43</v>
      </c>
      <c r="H484" s="170">
        <v>7.63</v>
      </c>
      <c r="I484" s="170">
        <v>3.17</v>
      </c>
      <c r="J484"/>
      <c r="K484"/>
    </row>
    <row r="485" spans="2:11" ht="15" customHeight="1" x14ac:dyDescent="0.25">
      <c r="B485" s="168">
        <v>2011</v>
      </c>
      <c r="C485" s="168"/>
      <c r="D485" s="169">
        <v>2166</v>
      </c>
      <c r="E485" s="170">
        <v>106.83</v>
      </c>
      <c r="F485" s="170">
        <v>25.05</v>
      </c>
      <c r="G485" s="170">
        <v>31.06</v>
      </c>
      <c r="H485" s="170">
        <v>7.35</v>
      </c>
      <c r="I485" s="170">
        <v>3.01</v>
      </c>
      <c r="J485"/>
      <c r="K485"/>
    </row>
    <row r="486" spans="2:11" ht="15" customHeight="1" x14ac:dyDescent="0.25">
      <c r="B486" s="168">
        <v>2010</v>
      </c>
      <c r="C486" s="168"/>
      <c r="D486" s="169">
        <v>2173</v>
      </c>
      <c r="E486" s="170">
        <v>102.8</v>
      </c>
      <c r="F486" s="170">
        <v>27</v>
      </c>
      <c r="G486" s="170">
        <v>34.71</v>
      </c>
      <c r="H486" s="170">
        <v>8.84</v>
      </c>
      <c r="I486" s="170">
        <v>4</v>
      </c>
      <c r="J486"/>
      <c r="K486"/>
    </row>
    <row r="487" spans="2:11" ht="15" customHeight="1" x14ac:dyDescent="0.25">
      <c r="B487" s="168">
        <v>2009</v>
      </c>
      <c r="C487" s="168"/>
      <c r="D487" s="169">
        <v>2226</v>
      </c>
      <c r="E487" s="170">
        <v>95.2</v>
      </c>
      <c r="F487" s="170">
        <v>27.57</v>
      </c>
      <c r="G487" s="170">
        <v>32.090000000000003</v>
      </c>
      <c r="H487" s="170">
        <v>8.31</v>
      </c>
      <c r="I487" s="170">
        <v>2.46</v>
      </c>
      <c r="J487"/>
      <c r="K487"/>
    </row>
    <row r="488" spans="2:11" s="7" customFormat="1" ht="15" customHeight="1" x14ac:dyDescent="0.25">
      <c r="B488" s="168">
        <v>2008</v>
      </c>
      <c r="C488" s="168"/>
      <c r="D488" s="169">
        <v>2391</v>
      </c>
      <c r="E488" s="170">
        <v>97.15</v>
      </c>
      <c r="F488" s="170">
        <v>26.96</v>
      </c>
      <c r="G488" s="170">
        <v>33.83</v>
      </c>
      <c r="H488" s="170">
        <v>8.61</v>
      </c>
      <c r="I488" s="170">
        <v>3.33</v>
      </c>
      <c r="J488"/>
      <c r="K488"/>
    </row>
    <row r="489" spans="2:11" s="8" customFormat="1" ht="15" customHeight="1" x14ac:dyDescent="0.25">
      <c r="B489" s="187" t="s">
        <v>179</v>
      </c>
      <c r="C489" s="187"/>
      <c r="D489" s="187"/>
      <c r="E489" s="187"/>
      <c r="F489" s="187"/>
      <c r="G489" s="187"/>
      <c r="H489" s="187"/>
      <c r="I489" s="187"/>
      <c r="J489"/>
      <c r="K489"/>
    </row>
    <row r="490" spans="2:11" s="8" customFormat="1" ht="15" customHeight="1" x14ac:dyDescent="0.25">
      <c r="B490" s="181">
        <v>2023</v>
      </c>
      <c r="C490" s="181"/>
      <c r="D490" s="182">
        <v>415</v>
      </c>
      <c r="E490" s="183">
        <v>342.42</v>
      </c>
      <c r="F490" s="183">
        <v>18.59</v>
      </c>
      <c r="G490" s="183">
        <v>52.09</v>
      </c>
      <c r="H490" s="183">
        <v>9.39</v>
      </c>
      <c r="I490" s="183">
        <v>7.74</v>
      </c>
      <c r="J490"/>
      <c r="K490"/>
    </row>
    <row r="491" spans="2:11" s="8" customFormat="1" ht="15" customHeight="1" x14ac:dyDescent="0.25">
      <c r="B491" s="181">
        <v>2022</v>
      </c>
      <c r="C491" s="181"/>
      <c r="D491" s="182">
        <v>405</v>
      </c>
      <c r="E491" s="183">
        <v>373.93</v>
      </c>
      <c r="F491" s="183">
        <v>16.86</v>
      </c>
      <c r="G491" s="183">
        <v>54.95</v>
      </c>
      <c r="H491" s="183">
        <v>9.08</v>
      </c>
      <c r="I491" s="183">
        <v>5.24</v>
      </c>
      <c r="J491"/>
      <c r="K491"/>
    </row>
    <row r="492" spans="2:11" s="8" customFormat="1" ht="15" customHeight="1" x14ac:dyDescent="0.25">
      <c r="B492" s="168">
        <v>2021</v>
      </c>
      <c r="C492" s="168"/>
      <c r="D492" s="169">
        <v>393</v>
      </c>
      <c r="E492" s="170">
        <v>290.45999999999998</v>
      </c>
      <c r="F492" s="170">
        <v>20.12</v>
      </c>
      <c r="G492" s="170">
        <v>53.58</v>
      </c>
      <c r="H492" s="170">
        <v>10.53</v>
      </c>
      <c r="I492" s="170">
        <v>7.01</v>
      </c>
      <c r="J492"/>
      <c r="K492"/>
    </row>
    <row r="493" spans="2:11" s="8" customFormat="1" ht="15" customHeight="1" x14ac:dyDescent="0.25">
      <c r="B493" s="168">
        <v>2020</v>
      </c>
      <c r="C493" s="168"/>
      <c r="D493" s="169">
        <v>371</v>
      </c>
      <c r="E493" s="170">
        <v>240.6</v>
      </c>
      <c r="F493" s="170">
        <v>20.11</v>
      </c>
      <c r="G493" s="170">
        <v>46.2</v>
      </c>
      <c r="H493" s="170">
        <v>8.91</v>
      </c>
      <c r="I493" s="170">
        <v>3.76</v>
      </c>
      <c r="J493"/>
      <c r="K493"/>
    </row>
    <row r="494" spans="2:11" s="8" customFormat="1" ht="15" customHeight="1" x14ac:dyDescent="0.25">
      <c r="B494" s="168">
        <v>2019</v>
      </c>
      <c r="C494" s="168"/>
      <c r="D494" s="169">
        <v>379</v>
      </c>
      <c r="E494" s="170">
        <v>277.60000000000002</v>
      </c>
      <c r="F494" s="170">
        <v>18.8</v>
      </c>
      <c r="G494" s="170">
        <v>48.64</v>
      </c>
      <c r="H494" s="170">
        <v>8.8800000000000008</v>
      </c>
      <c r="I494" s="170">
        <v>5.46</v>
      </c>
      <c r="J494"/>
      <c r="K494"/>
    </row>
    <row r="495" spans="2:11" s="8" customFormat="1" ht="15" customHeight="1" x14ac:dyDescent="0.25">
      <c r="B495" s="168">
        <v>2018</v>
      </c>
      <c r="C495" s="168"/>
      <c r="D495" s="169">
        <v>364</v>
      </c>
      <c r="E495" s="170">
        <v>276.55</v>
      </c>
      <c r="F495" s="170">
        <v>19.7</v>
      </c>
      <c r="G495" s="170">
        <v>52.43</v>
      </c>
      <c r="H495" s="170">
        <v>10.1</v>
      </c>
      <c r="I495" s="170">
        <v>7.31</v>
      </c>
      <c r="J495"/>
      <c r="K495"/>
    </row>
    <row r="496" spans="2:11" s="8" customFormat="1" ht="15" customHeight="1" x14ac:dyDescent="0.25">
      <c r="B496" s="168">
        <v>2017</v>
      </c>
      <c r="C496" s="168"/>
      <c r="D496" s="169">
        <v>349</v>
      </c>
      <c r="E496" s="170">
        <v>278.97000000000003</v>
      </c>
      <c r="F496" s="170">
        <v>21.1</v>
      </c>
      <c r="G496" s="170">
        <v>55.68</v>
      </c>
      <c r="H496" s="170">
        <v>11.38</v>
      </c>
      <c r="I496" s="170">
        <v>8.0500000000000007</v>
      </c>
      <c r="J496"/>
      <c r="K496"/>
    </row>
    <row r="497" spans="2:11" s="8" customFormat="1" ht="15" customHeight="1" x14ac:dyDescent="0.25">
      <c r="B497" s="168">
        <v>2016</v>
      </c>
      <c r="C497" s="168"/>
      <c r="D497" s="169">
        <v>321</v>
      </c>
      <c r="E497" s="170">
        <v>266.60000000000002</v>
      </c>
      <c r="F497" s="170">
        <v>21.55</v>
      </c>
      <c r="G497" s="170">
        <v>54.82</v>
      </c>
      <c r="H497" s="170">
        <v>11.41</v>
      </c>
      <c r="I497" s="170">
        <v>7.71</v>
      </c>
      <c r="J497"/>
      <c r="K497"/>
    </row>
    <row r="498" spans="2:11" ht="15" customHeight="1" x14ac:dyDescent="0.25">
      <c r="B498" s="168">
        <v>2015</v>
      </c>
      <c r="C498" s="168"/>
      <c r="D498" s="169">
        <v>313</v>
      </c>
      <c r="E498" s="170">
        <v>279.77999999999997</v>
      </c>
      <c r="F498" s="170">
        <v>20.5</v>
      </c>
      <c r="G498" s="170">
        <v>54.29</v>
      </c>
      <c r="H498" s="170">
        <v>10.68</v>
      </c>
      <c r="I498" s="170">
        <v>10.41</v>
      </c>
      <c r="J498"/>
      <c r="K498"/>
    </row>
    <row r="499" spans="2:11" ht="15" customHeight="1" x14ac:dyDescent="0.25">
      <c r="B499" s="168">
        <v>2014</v>
      </c>
      <c r="C499" s="168"/>
      <c r="D499" s="169">
        <v>301</v>
      </c>
      <c r="E499" s="170">
        <v>290.41000000000003</v>
      </c>
      <c r="F499" s="170">
        <v>17.47</v>
      </c>
      <c r="G499" s="170">
        <v>49.38</v>
      </c>
      <c r="H499" s="170">
        <v>8.33</v>
      </c>
      <c r="I499" s="170">
        <v>5.12</v>
      </c>
      <c r="J499"/>
      <c r="K499"/>
    </row>
    <row r="500" spans="2:11" ht="15" customHeight="1" x14ac:dyDescent="0.25">
      <c r="B500" s="168">
        <v>2013</v>
      </c>
      <c r="C500" s="168"/>
      <c r="D500" s="169">
        <v>295</v>
      </c>
      <c r="E500" s="170">
        <v>300.39999999999998</v>
      </c>
      <c r="F500" s="170">
        <v>16.8</v>
      </c>
      <c r="G500" s="170">
        <v>49</v>
      </c>
      <c r="H500" s="170">
        <v>7.93</v>
      </c>
      <c r="I500" s="170">
        <v>4.3899999999999997</v>
      </c>
      <c r="J500"/>
      <c r="K500"/>
    </row>
    <row r="501" spans="2:11" ht="15" customHeight="1" x14ac:dyDescent="0.25">
      <c r="B501" s="168">
        <v>2012</v>
      </c>
      <c r="C501" s="168"/>
      <c r="D501" s="169">
        <v>294</v>
      </c>
      <c r="E501" s="170">
        <v>298.94</v>
      </c>
      <c r="F501" s="170">
        <v>16.53</v>
      </c>
      <c r="G501" s="170">
        <v>47.96</v>
      </c>
      <c r="H501" s="170">
        <v>7.67</v>
      </c>
      <c r="I501" s="170">
        <v>4.83</v>
      </c>
      <c r="J501"/>
      <c r="K501"/>
    </row>
    <row r="502" spans="2:11" ht="15" customHeight="1" x14ac:dyDescent="0.25">
      <c r="B502" s="168">
        <v>2011</v>
      </c>
      <c r="C502" s="168"/>
      <c r="D502" s="169">
        <v>303</v>
      </c>
      <c r="E502" s="170">
        <v>293.2</v>
      </c>
      <c r="F502" s="170">
        <v>17.59</v>
      </c>
      <c r="G502" s="170">
        <v>49.92</v>
      </c>
      <c r="H502" s="170">
        <v>8.58</v>
      </c>
      <c r="I502" s="170">
        <v>6.46</v>
      </c>
      <c r="J502"/>
      <c r="K502"/>
    </row>
    <row r="503" spans="2:11" ht="15" customHeight="1" x14ac:dyDescent="0.25">
      <c r="B503" s="168">
        <v>2010</v>
      </c>
      <c r="C503" s="168"/>
      <c r="D503" s="169">
        <v>291</v>
      </c>
      <c r="E503" s="170">
        <v>267.23</v>
      </c>
      <c r="F503" s="170">
        <v>20.14</v>
      </c>
      <c r="G503" s="170">
        <v>51.81</v>
      </c>
      <c r="H503" s="170">
        <v>10.19</v>
      </c>
      <c r="I503" s="170">
        <v>7.88</v>
      </c>
      <c r="J503"/>
      <c r="K503"/>
    </row>
    <row r="504" spans="2:11" s="8" customFormat="1" ht="15" customHeight="1" x14ac:dyDescent="0.25">
      <c r="B504" s="168">
        <v>2009</v>
      </c>
      <c r="C504" s="168"/>
      <c r="D504" s="169">
        <v>291</v>
      </c>
      <c r="E504" s="170">
        <v>227.04</v>
      </c>
      <c r="F504" s="170">
        <v>19.72</v>
      </c>
      <c r="G504" s="170">
        <v>43.47</v>
      </c>
      <c r="H504" s="170">
        <v>8.18</v>
      </c>
      <c r="I504" s="170">
        <v>5.12</v>
      </c>
      <c r="J504"/>
      <c r="K504"/>
    </row>
    <row r="505" spans="2:11" s="9" customFormat="1" ht="15" customHeight="1" x14ac:dyDescent="0.25">
      <c r="B505" s="168">
        <v>2008</v>
      </c>
      <c r="C505" s="168"/>
      <c r="D505" s="169">
        <v>316</v>
      </c>
      <c r="E505" s="170">
        <v>253.35</v>
      </c>
      <c r="F505" s="170">
        <v>18.91</v>
      </c>
      <c r="G505" s="170">
        <v>50.31</v>
      </c>
      <c r="H505" s="170">
        <v>9.36</v>
      </c>
      <c r="I505" s="170">
        <v>5.37</v>
      </c>
      <c r="J505"/>
      <c r="K505"/>
    </row>
    <row r="506" spans="2:11" s="9" customFormat="1" ht="15" customHeight="1" x14ac:dyDescent="0.25">
      <c r="B506" s="258" t="s">
        <v>40</v>
      </c>
      <c r="C506" s="184"/>
      <c r="D506" s="184"/>
      <c r="E506" s="184"/>
      <c r="F506" s="184"/>
      <c r="G506" s="184"/>
      <c r="H506" s="184"/>
      <c r="I506" s="184"/>
      <c r="J506"/>
      <c r="K506"/>
    </row>
    <row r="507" spans="2:11" s="9" customFormat="1" ht="15" customHeight="1" x14ac:dyDescent="0.25">
      <c r="B507" s="187" t="s">
        <v>180</v>
      </c>
      <c r="C507" s="187"/>
      <c r="D507" s="187"/>
      <c r="E507" s="187"/>
      <c r="F507" s="187"/>
      <c r="G507" s="187"/>
      <c r="H507" s="187"/>
      <c r="I507" s="187"/>
      <c r="J507"/>
      <c r="K507"/>
    </row>
    <row r="508" spans="2:11" s="9" customFormat="1" ht="15" customHeight="1" x14ac:dyDescent="0.25">
      <c r="B508" s="181">
        <v>2023</v>
      </c>
      <c r="C508" s="181"/>
      <c r="D508" s="182">
        <v>33306</v>
      </c>
      <c r="E508" s="183">
        <v>115.66</v>
      </c>
      <c r="F508" s="183">
        <v>29.55</v>
      </c>
      <c r="G508" s="183">
        <v>37.07</v>
      </c>
      <c r="H508" s="183">
        <v>10.48</v>
      </c>
      <c r="I508" s="183">
        <v>7.74</v>
      </c>
      <c r="J508"/>
      <c r="K508"/>
    </row>
    <row r="509" spans="2:11" s="9" customFormat="1" ht="15" customHeight="1" x14ac:dyDescent="0.25">
      <c r="B509" s="181">
        <v>2022</v>
      </c>
      <c r="C509" s="181"/>
      <c r="D509" s="182">
        <v>33370</v>
      </c>
      <c r="E509" s="183">
        <v>115.48</v>
      </c>
      <c r="F509" s="183">
        <v>27.61</v>
      </c>
      <c r="G509" s="183">
        <v>37.770000000000003</v>
      </c>
      <c r="H509" s="183">
        <v>10</v>
      </c>
      <c r="I509" s="183">
        <v>7.13</v>
      </c>
      <c r="J509"/>
      <c r="K509"/>
    </row>
    <row r="510" spans="2:11" s="9" customFormat="1" ht="15" customHeight="1" x14ac:dyDescent="0.25">
      <c r="B510" s="168">
        <v>2021</v>
      </c>
      <c r="C510" s="168"/>
      <c r="D510" s="169">
        <v>32844</v>
      </c>
      <c r="E510" s="170">
        <v>101.2</v>
      </c>
      <c r="F510" s="170">
        <v>29.54</v>
      </c>
      <c r="G510" s="170">
        <v>37.630000000000003</v>
      </c>
      <c r="H510" s="170">
        <v>10.59</v>
      </c>
      <c r="I510" s="170">
        <v>7.18</v>
      </c>
      <c r="J510"/>
      <c r="K510"/>
    </row>
    <row r="511" spans="2:11" ht="15" customHeight="1" x14ac:dyDescent="0.25">
      <c r="B511" s="187" t="s">
        <v>181</v>
      </c>
      <c r="C511" s="187"/>
      <c r="D511" s="187"/>
      <c r="E511" s="187"/>
      <c r="F511" s="187"/>
      <c r="G511" s="187"/>
      <c r="H511" s="187"/>
      <c r="I511" s="187"/>
      <c r="J511"/>
      <c r="K511"/>
    </row>
    <row r="512" spans="2:11" ht="15" customHeight="1" x14ac:dyDescent="0.25">
      <c r="B512" s="181">
        <v>2023</v>
      </c>
      <c r="C512" s="181"/>
      <c r="D512" s="182">
        <v>12746</v>
      </c>
      <c r="E512" s="183">
        <v>161.01</v>
      </c>
      <c r="F512" s="183">
        <v>27.71</v>
      </c>
      <c r="G512" s="183">
        <v>45.21</v>
      </c>
      <c r="H512" s="183">
        <v>11.82</v>
      </c>
      <c r="I512" s="183">
        <v>10.95</v>
      </c>
      <c r="J512"/>
      <c r="K512"/>
    </row>
    <row r="513" spans="2:11" ht="15" customHeight="1" x14ac:dyDescent="0.25">
      <c r="B513" s="181">
        <v>2022</v>
      </c>
      <c r="C513" s="181"/>
      <c r="D513" s="182">
        <v>12549</v>
      </c>
      <c r="E513" s="183">
        <v>165.7</v>
      </c>
      <c r="F513" s="183">
        <v>26.03</v>
      </c>
      <c r="G513" s="183">
        <v>47.78</v>
      </c>
      <c r="H513" s="183">
        <v>11.87</v>
      </c>
      <c r="I513" s="183">
        <v>7.33</v>
      </c>
      <c r="J513"/>
      <c r="K513"/>
    </row>
    <row r="514" spans="2:11" ht="15" customHeight="1" x14ac:dyDescent="0.25">
      <c r="B514" s="168">
        <v>2021</v>
      </c>
      <c r="C514" s="168"/>
      <c r="D514" s="169">
        <v>12422</v>
      </c>
      <c r="E514" s="170">
        <v>139.94999999999999</v>
      </c>
      <c r="F514" s="170">
        <v>27.93</v>
      </c>
      <c r="G514" s="170">
        <v>45.76</v>
      </c>
      <c r="H514" s="170">
        <v>12.17</v>
      </c>
      <c r="I514" s="170">
        <v>8.33</v>
      </c>
      <c r="J514"/>
      <c r="K514"/>
    </row>
    <row r="515" spans="2:11" ht="15" customHeight="1" x14ac:dyDescent="0.25">
      <c r="B515" s="187" t="s">
        <v>590</v>
      </c>
      <c r="C515" s="187"/>
      <c r="D515" s="187"/>
      <c r="E515" s="187"/>
      <c r="F515" s="187"/>
      <c r="G515" s="187"/>
      <c r="H515" s="187"/>
      <c r="I515" s="187"/>
      <c r="J515"/>
      <c r="K515"/>
    </row>
    <row r="516" spans="2:11" ht="15" customHeight="1" x14ac:dyDescent="0.25">
      <c r="B516" s="181">
        <v>2023</v>
      </c>
      <c r="C516" s="181"/>
      <c r="D516" s="182">
        <v>5443</v>
      </c>
      <c r="E516" s="183">
        <v>169.67</v>
      </c>
      <c r="F516" s="183">
        <v>25.36</v>
      </c>
      <c r="G516" s="183">
        <v>46.25</v>
      </c>
      <c r="H516" s="183">
        <v>10.81</v>
      </c>
      <c r="I516" s="183">
        <v>8.18</v>
      </c>
      <c r="J516"/>
      <c r="K516"/>
    </row>
    <row r="517" spans="2:11" ht="15" customHeight="1" x14ac:dyDescent="0.25">
      <c r="B517" s="181">
        <v>2022</v>
      </c>
      <c r="C517" s="181"/>
      <c r="D517" s="182">
        <v>5327</v>
      </c>
      <c r="E517" s="183">
        <v>167.05</v>
      </c>
      <c r="F517" s="183">
        <v>22.59</v>
      </c>
      <c r="G517" s="183">
        <v>43.03</v>
      </c>
      <c r="H517" s="183">
        <v>8.94</v>
      </c>
      <c r="I517" s="183">
        <v>5.56</v>
      </c>
      <c r="J517"/>
      <c r="K517"/>
    </row>
    <row r="518" spans="2:11" ht="15" customHeight="1" x14ac:dyDescent="0.25">
      <c r="B518" s="168">
        <v>2021</v>
      </c>
      <c r="C518" s="168"/>
      <c r="D518" s="169">
        <v>5296</v>
      </c>
      <c r="E518" s="170">
        <v>139.97999999999999</v>
      </c>
      <c r="F518" s="170">
        <v>24.35</v>
      </c>
      <c r="G518" s="170">
        <v>41.12</v>
      </c>
      <c r="H518" s="170">
        <v>9.2899999999999991</v>
      </c>
      <c r="I518" s="170">
        <v>5.86</v>
      </c>
      <c r="J518"/>
      <c r="K518"/>
    </row>
    <row r="519" spans="2:11" ht="15" customHeight="1" x14ac:dyDescent="0.25">
      <c r="B519" s="187" t="s">
        <v>589</v>
      </c>
      <c r="C519" s="187"/>
      <c r="D519" s="187"/>
      <c r="E519" s="187"/>
      <c r="F519" s="187"/>
      <c r="G519" s="187"/>
      <c r="H519" s="187"/>
      <c r="I519" s="187"/>
      <c r="J519"/>
      <c r="K519"/>
    </row>
    <row r="520" spans="2:11" ht="15" customHeight="1" x14ac:dyDescent="0.25">
      <c r="B520" s="181">
        <v>2023</v>
      </c>
      <c r="C520" s="181"/>
      <c r="D520" s="182">
        <v>7979</v>
      </c>
      <c r="E520" s="183">
        <v>363.38</v>
      </c>
      <c r="F520" s="183">
        <v>18.71</v>
      </c>
      <c r="G520" s="183">
        <v>53.79</v>
      </c>
      <c r="H520" s="183">
        <v>9.66</v>
      </c>
      <c r="I520" s="183">
        <v>9.7100000000000009</v>
      </c>
      <c r="J520"/>
      <c r="K520"/>
    </row>
    <row r="521" spans="2:11" ht="15" customHeight="1" x14ac:dyDescent="0.25">
      <c r="B521" s="181">
        <v>2022</v>
      </c>
      <c r="C521" s="181"/>
      <c r="D521" s="182">
        <v>7855</v>
      </c>
      <c r="E521" s="183">
        <v>402.5</v>
      </c>
      <c r="F521" s="183">
        <v>15.11</v>
      </c>
      <c r="G521" s="183">
        <v>51.78</v>
      </c>
      <c r="H521" s="183">
        <v>7.59</v>
      </c>
      <c r="I521" s="183">
        <v>4.12</v>
      </c>
      <c r="J521"/>
      <c r="K521"/>
    </row>
    <row r="522" spans="2:11" ht="15" customHeight="1" x14ac:dyDescent="0.25">
      <c r="B522" s="168">
        <v>2021</v>
      </c>
      <c r="C522" s="168"/>
      <c r="D522" s="169">
        <v>7655</v>
      </c>
      <c r="E522" s="170">
        <v>287.52</v>
      </c>
      <c r="F522" s="170">
        <v>19.309999999999999</v>
      </c>
      <c r="G522" s="170">
        <v>50.48</v>
      </c>
      <c r="H522" s="170">
        <v>9.48</v>
      </c>
      <c r="I522" s="170">
        <v>6.56</v>
      </c>
      <c r="J522"/>
      <c r="K522"/>
    </row>
    <row r="523" spans="2:11" ht="15" customHeight="1" x14ac:dyDescent="0.25">
      <c r="B523" s="187" t="s">
        <v>588</v>
      </c>
      <c r="C523" s="187"/>
      <c r="D523" s="187"/>
      <c r="E523" s="187"/>
      <c r="F523" s="187"/>
      <c r="G523" s="187"/>
      <c r="H523" s="187"/>
      <c r="I523" s="187"/>
      <c r="J523"/>
      <c r="K523"/>
    </row>
    <row r="524" spans="2:11" ht="15" customHeight="1" x14ac:dyDescent="0.25">
      <c r="B524" s="181">
        <v>2023</v>
      </c>
      <c r="C524" s="181"/>
      <c r="D524" s="182">
        <v>2776</v>
      </c>
      <c r="E524" s="183">
        <v>355.04</v>
      </c>
      <c r="F524" s="183">
        <v>15.22</v>
      </c>
      <c r="G524" s="183">
        <v>49.44</v>
      </c>
      <c r="H524" s="183">
        <v>7.16</v>
      </c>
      <c r="I524" s="183">
        <v>4.42</v>
      </c>
      <c r="J524"/>
      <c r="K524"/>
    </row>
    <row r="525" spans="2:11" ht="15" customHeight="1" x14ac:dyDescent="0.25">
      <c r="B525" s="181">
        <v>2022</v>
      </c>
      <c r="C525" s="181"/>
      <c r="D525" s="182">
        <v>2673</v>
      </c>
      <c r="E525" s="183">
        <v>393.51</v>
      </c>
      <c r="F525" s="183">
        <v>15.15</v>
      </c>
      <c r="G525" s="183">
        <v>55.5</v>
      </c>
      <c r="H525" s="183">
        <v>8.19</v>
      </c>
      <c r="I525" s="183">
        <v>4.87</v>
      </c>
      <c r="J525"/>
      <c r="K525"/>
    </row>
    <row r="526" spans="2:11" ht="15" customHeight="1" x14ac:dyDescent="0.25">
      <c r="B526" s="168">
        <v>2021</v>
      </c>
      <c r="C526" s="168"/>
      <c r="D526" s="169">
        <v>2586</v>
      </c>
      <c r="E526" s="170">
        <v>319.26</v>
      </c>
      <c r="F526" s="170">
        <v>16.82</v>
      </c>
      <c r="G526" s="170">
        <v>48.02</v>
      </c>
      <c r="H526" s="170">
        <v>7.83</v>
      </c>
      <c r="I526" s="170">
        <v>4.75</v>
      </c>
      <c r="J526"/>
      <c r="K526"/>
    </row>
    <row r="527" spans="2:11" ht="15" customHeight="1" x14ac:dyDescent="0.25">
      <c r="B527" s="187" t="s">
        <v>182</v>
      </c>
      <c r="C527" s="187"/>
      <c r="D527" s="187"/>
      <c r="E527" s="187"/>
      <c r="F527" s="187"/>
      <c r="G527" s="187"/>
      <c r="H527" s="187"/>
      <c r="I527" s="187"/>
      <c r="J527"/>
      <c r="K527"/>
    </row>
    <row r="528" spans="2:11" ht="15" customHeight="1" x14ac:dyDescent="0.25">
      <c r="B528" s="181">
        <v>2023</v>
      </c>
      <c r="C528" s="181"/>
      <c r="D528" s="182">
        <v>2798</v>
      </c>
      <c r="E528" s="183">
        <v>185.16</v>
      </c>
      <c r="F528" s="183">
        <v>18.53</v>
      </c>
      <c r="G528" s="183">
        <v>34.840000000000003</v>
      </c>
      <c r="H528" s="183">
        <v>5.85</v>
      </c>
      <c r="I528" s="183">
        <v>-8.07</v>
      </c>
      <c r="J528"/>
      <c r="K528"/>
    </row>
    <row r="529" spans="2:11" ht="15" customHeight="1" x14ac:dyDescent="0.25">
      <c r="B529" s="181">
        <v>2022</v>
      </c>
      <c r="C529" s="181"/>
      <c r="D529" s="182">
        <v>2764</v>
      </c>
      <c r="E529" s="183">
        <v>220.23</v>
      </c>
      <c r="F529" s="183">
        <v>17.559999999999999</v>
      </c>
      <c r="G529" s="183">
        <v>47.75</v>
      </c>
      <c r="H529" s="183">
        <v>7.65</v>
      </c>
      <c r="I529" s="183">
        <v>3.11</v>
      </c>
      <c r="J529"/>
      <c r="K529"/>
    </row>
    <row r="530" spans="2:11" ht="15" customHeight="1" x14ac:dyDescent="0.25">
      <c r="B530" s="168">
        <v>2021</v>
      </c>
      <c r="C530" s="168"/>
      <c r="D530" s="169">
        <v>2769</v>
      </c>
      <c r="E530" s="170">
        <v>190.42</v>
      </c>
      <c r="F530" s="170">
        <v>21.34</v>
      </c>
      <c r="G530" s="170">
        <v>52.58</v>
      </c>
      <c r="H530" s="170">
        <v>10.6</v>
      </c>
      <c r="I530" s="170">
        <v>5.35</v>
      </c>
      <c r="J530"/>
      <c r="K530"/>
    </row>
    <row r="531" spans="2:11" s="10" customFormat="1" ht="15" customHeight="1" collapsed="1" x14ac:dyDescent="0.25">
      <c r="B531" s="187" t="s">
        <v>183</v>
      </c>
      <c r="C531" s="187"/>
      <c r="D531" s="187"/>
      <c r="E531" s="187"/>
      <c r="F531" s="187"/>
      <c r="G531" s="187"/>
      <c r="H531" s="187"/>
      <c r="I531" s="187"/>
      <c r="J531"/>
      <c r="K531"/>
    </row>
    <row r="532" spans="2:11" s="10" customFormat="1" ht="15" customHeight="1" x14ac:dyDescent="0.25">
      <c r="B532" s="181">
        <v>2023</v>
      </c>
      <c r="C532" s="181"/>
      <c r="D532" s="182">
        <v>2144</v>
      </c>
      <c r="E532" s="183">
        <v>66.19</v>
      </c>
      <c r="F532" s="183">
        <v>38.159999999999997</v>
      </c>
      <c r="G532" s="183">
        <v>34.020000000000003</v>
      </c>
      <c r="H532" s="183">
        <v>12.01</v>
      </c>
      <c r="I532" s="183">
        <v>9.19</v>
      </c>
      <c r="J532"/>
      <c r="K532"/>
    </row>
    <row r="533" spans="2:11" s="10" customFormat="1" ht="15" customHeight="1" x14ac:dyDescent="0.25">
      <c r="B533" s="181">
        <v>2022</v>
      </c>
      <c r="C533" s="181"/>
      <c r="D533" s="182">
        <v>2079</v>
      </c>
      <c r="E533" s="183">
        <v>74.25</v>
      </c>
      <c r="F533" s="183">
        <v>34.770000000000003</v>
      </c>
      <c r="G533" s="183">
        <v>42.06</v>
      </c>
      <c r="H533" s="183">
        <v>12.95</v>
      </c>
      <c r="I533" s="183">
        <v>10.16</v>
      </c>
      <c r="J533"/>
      <c r="K533"/>
    </row>
    <row r="534" spans="2:11" s="10" customFormat="1" ht="15" customHeight="1" x14ac:dyDescent="0.25">
      <c r="B534" s="168">
        <v>2021</v>
      </c>
      <c r="C534" s="168"/>
      <c r="D534" s="169">
        <v>1957</v>
      </c>
      <c r="E534" s="170">
        <v>58.45</v>
      </c>
      <c r="F534" s="170">
        <v>35.32</v>
      </c>
      <c r="G534" s="170">
        <v>35.58</v>
      </c>
      <c r="H534" s="170">
        <v>11.59</v>
      </c>
      <c r="I534" s="170">
        <v>7.9</v>
      </c>
      <c r="J534"/>
      <c r="K534"/>
    </row>
    <row r="535" spans="2:11" s="9" customFormat="1" ht="15" customHeight="1" x14ac:dyDescent="0.25">
      <c r="B535" s="187" t="s">
        <v>504</v>
      </c>
      <c r="C535" s="187"/>
      <c r="D535" s="187"/>
      <c r="E535" s="187"/>
      <c r="F535" s="187"/>
      <c r="G535" s="187"/>
      <c r="H535" s="187"/>
      <c r="I535" s="187"/>
      <c r="J535"/>
      <c r="K535"/>
    </row>
    <row r="536" spans="2:11" s="9" customFormat="1" ht="15" customHeight="1" x14ac:dyDescent="0.25">
      <c r="B536" s="181">
        <v>2023</v>
      </c>
      <c r="C536" s="181"/>
      <c r="D536" s="182">
        <v>1179</v>
      </c>
      <c r="E536" s="183">
        <v>155.47</v>
      </c>
      <c r="F536" s="183">
        <v>19.760000000000002</v>
      </c>
      <c r="G536" s="183">
        <v>35.729999999999997</v>
      </c>
      <c r="H536" s="183">
        <v>5.85</v>
      </c>
      <c r="I536" s="183">
        <v>3.89</v>
      </c>
      <c r="J536"/>
      <c r="K536"/>
    </row>
    <row r="537" spans="2:11" s="9" customFormat="1" ht="15" customHeight="1" x14ac:dyDescent="0.25">
      <c r="B537" s="181">
        <v>2022</v>
      </c>
      <c r="C537" s="181"/>
      <c r="D537" s="182">
        <v>1128</v>
      </c>
      <c r="E537" s="183">
        <v>144.86000000000001</v>
      </c>
      <c r="F537" s="183">
        <v>21.29</v>
      </c>
      <c r="G537" s="183">
        <v>40.96</v>
      </c>
      <c r="H537" s="183">
        <v>7.28</v>
      </c>
      <c r="I537" s="183">
        <v>5.14</v>
      </c>
      <c r="J537"/>
      <c r="K537"/>
    </row>
    <row r="538" spans="2:11" s="9" customFormat="1" ht="15" customHeight="1" x14ac:dyDescent="0.25">
      <c r="B538" s="168">
        <v>2021</v>
      </c>
      <c r="C538" s="168"/>
      <c r="D538" s="169">
        <v>1062</v>
      </c>
      <c r="E538" s="170">
        <v>127.35</v>
      </c>
      <c r="F538" s="170">
        <v>22.7</v>
      </c>
      <c r="G538" s="170">
        <v>40.56</v>
      </c>
      <c r="H538" s="170">
        <v>7.54</v>
      </c>
      <c r="I538" s="170">
        <v>4.75</v>
      </c>
      <c r="J538"/>
      <c r="K538"/>
    </row>
    <row r="539" spans="2:11" ht="15" customHeight="1" x14ac:dyDescent="0.25">
      <c r="B539" s="187" t="s">
        <v>521</v>
      </c>
      <c r="C539" s="187"/>
      <c r="D539" s="187"/>
      <c r="E539" s="187"/>
      <c r="F539" s="187"/>
      <c r="G539" s="187"/>
      <c r="H539" s="187"/>
      <c r="I539" s="187"/>
      <c r="J539"/>
      <c r="K539"/>
    </row>
    <row r="540" spans="2:11" ht="15" customHeight="1" x14ac:dyDescent="0.25">
      <c r="B540" s="181">
        <v>2023</v>
      </c>
      <c r="C540" s="181"/>
      <c r="D540" s="182">
        <v>789</v>
      </c>
      <c r="E540" s="183">
        <v>100.77</v>
      </c>
      <c r="F540" s="183">
        <v>37.99</v>
      </c>
      <c r="G540" s="183">
        <v>35.299999999999997</v>
      </c>
      <c r="H540" s="183">
        <v>10.220000000000001</v>
      </c>
      <c r="I540" s="183">
        <v>6.98</v>
      </c>
      <c r="J540"/>
      <c r="K540"/>
    </row>
    <row r="541" spans="2:11" ht="15" customHeight="1" x14ac:dyDescent="0.25">
      <c r="B541" s="181">
        <v>2022</v>
      </c>
      <c r="C541" s="181"/>
      <c r="D541" s="182">
        <v>756</v>
      </c>
      <c r="E541" s="183">
        <v>98.53</v>
      </c>
      <c r="F541" s="183">
        <v>38.9</v>
      </c>
      <c r="G541" s="183">
        <v>35.94</v>
      </c>
      <c r="H541" s="183">
        <v>9.9600000000000009</v>
      </c>
      <c r="I541" s="183">
        <v>6.95</v>
      </c>
      <c r="J541"/>
      <c r="K541"/>
    </row>
    <row r="542" spans="2:11" ht="15" customHeight="1" x14ac:dyDescent="0.25">
      <c r="B542" s="168">
        <v>2021</v>
      </c>
      <c r="C542" s="168"/>
      <c r="D542" s="169">
        <v>726</v>
      </c>
      <c r="E542" s="170">
        <v>80.56</v>
      </c>
      <c r="F542" s="170">
        <v>36.47</v>
      </c>
      <c r="G542" s="170">
        <v>35.22</v>
      </c>
      <c r="H542" s="170">
        <v>9.4499999999999993</v>
      </c>
      <c r="I542" s="170">
        <v>5.88</v>
      </c>
      <c r="J542"/>
      <c r="K542"/>
    </row>
    <row r="543" spans="2:11" ht="15" customHeight="1" x14ac:dyDescent="0.25">
      <c r="B543" s="258" t="s">
        <v>20</v>
      </c>
      <c r="C543" s="184"/>
      <c r="D543" s="184"/>
      <c r="E543" s="184"/>
      <c r="F543" s="184"/>
      <c r="G543" s="184"/>
      <c r="H543" s="184"/>
      <c r="I543" s="184"/>
      <c r="J543"/>
      <c r="K543"/>
    </row>
    <row r="544" spans="2:11" ht="15" customHeight="1" x14ac:dyDescent="0.25">
      <c r="B544" s="187" t="s">
        <v>375</v>
      </c>
      <c r="C544" s="187"/>
      <c r="D544" s="187"/>
      <c r="E544" s="187"/>
      <c r="F544" s="187"/>
      <c r="G544" s="187"/>
      <c r="H544" s="187"/>
      <c r="I544" s="187"/>
      <c r="J544"/>
      <c r="K544"/>
    </row>
    <row r="545" spans="2:11" ht="15" customHeight="1" x14ac:dyDescent="0.25">
      <c r="B545" s="181">
        <v>2023</v>
      </c>
      <c r="C545" s="181"/>
      <c r="D545" s="182">
        <v>5243</v>
      </c>
      <c r="E545" s="183">
        <v>1751.01</v>
      </c>
      <c r="F545" s="183">
        <v>41.05</v>
      </c>
      <c r="G545" s="183">
        <v>87.82</v>
      </c>
      <c r="H545" s="183">
        <v>20.079999999999998</v>
      </c>
      <c r="I545" s="183">
        <v>13.87</v>
      </c>
      <c r="J545"/>
      <c r="K545"/>
    </row>
    <row r="546" spans="2:11" ht="15" customHeight="1" x14ac:dyDescent="0.25">
      <c r="B546" s="181">
        <v>2022</v>
      </c>
      <c r="C546" s="181"/>
      <c r="D546" s="182">
        <v>6223</v>
      </c>
      <c r="E546" s="183">
        <v>2294.9899999999998</v>
      </c>
      <c r="F546" s="183">
        <v>28.89</v>
      </c>
      <c r="G546" s="183">
        <v>79.08</v>
      </c>
      <c r="H546" s="183">
        <v>9.11</v>
      </c>
      <c r="I546" s="183">
        <v>4.3099999999999996</v>
      </c>
      <c r="J546"/>
      <c r="K546"/>
    </row>
    <row r="547" spans="2:11" ht="15" customHeight="1" x14ac:dyDescent="0.25">
      <c r="B547" s="181">
        <v>2021</v>
      </c>
      <c r="C547" s="181"/>
      <c r="D547" s="182">
        <v>4705</v>
      </c>
      <c r="E547" s="183">
        <v>1664.48</v>
      </c>
      <c r="F547" s="183">
        <v>37.049999999999997</v>
      </c>
      <c r="G547" s="183">
        <v>78.39</v>
      </c>
      <c r="H547" s="183">
        <v>12.69</v>
      </c>
      <c r="I547" s="183">
        <v>5.0199999999999996</v>
      </c>
      <c r="J547"/>
      <c r="K547"/>
    </row>
    <row r="548" spans="2:11" ht="15" customHeight="1" x14ac:dyDescent="0.25">
      <c r="B548" s="168">
        <v>2020</v>
      </c>
      <c r="C548" s="168"/>
      <c r="D548" s="169">
        <v>4890</v>
      </c>
      <c r="E548" s="170">
        <v>1394.32</v>
      </c>
      <c r="F548" s="170">
        <v>38.340000000000003</v>
      </c>
      <c r="G548" s="170">
        <v>84.61</v>
      </c>
      <c r="H548" s="170">
        <v>18.079999999999998</v>
      </c>
      <c r="I548" s="170">
        <v>9.08</v>
      </c>
      <c r="J548"/>
      <c r="K548"/>
    </row>
    <row r="549" spans="2:11" ht="15" customHeight="1" x14ac:dyDescent="0.25">
      <c r="B549" s="168">
        <v>2019</v>
      </c>
      <c r="C549" s="168"/>
      <c r="D549" s="169">
        <v>4501</v>
      </c>
      <c r="E549" s="170">
        <v>1600.58</v>
      </c>
      <c r="F549" s="170">
        <v>35.29</v>
      </c>
      <c r="G549" s="170">
        <v>86.41</v>
      </c>
      <c r="H549" s="170">
        <v>16.600000000000001</v>
      </c>
      <c r="I549" s="170">
        <v>9.5299999999999994</v>
      </c>
      <c r="J549"/>
      <c r="K549"/>
    </row>
    <row r="550" spans="2:11" ht="15" customHeight="1" x14ac:dyDescent="0.25">
      <c r="B550" s="168">
        <v>2018</v>
      </c>
      <c r="C550" s="168"/>
      <c r="D550" s="169">
        <v>4365</v>
      </c>
      <c r="E550" s="170">
        <v>1699.44</v>
      </c>
      <c r="F550" s="170">
        <v>32.630000000000003</v>
      </c>
      <c r="G550" s="170">
        <v>85.67</v>
      </c>
      <c r="H550" s="170">
        <v>14.71</v>
      </c>
      <c r="I550" s="170">
        <v>7.39</v>
      </c>
      <c r="J550"/>
      <c r="K550"/>
    </row>
    <row r="551" spans="2:11" ht="15" customHeight="1" x14ac:dyDescent="0.25">
      <c r="B551" s="168">
        <v>2017</v>
      </c>
      <c r="C551" s="168"/>
      <c r="D551" s="169">
        <v>4062</v>
      </c>
      <c r="E551" s="170">
        <v>1677.38</v>
      </c>
      <c r="F551" s="170">
        <v>32.880000000000003</v>
      </c>
      <c r="G551" s="170">
        <v>85.75</v>
      </c>
      <c r="H551" s="170">
        <v>14.84</v>
      </c>
      <c r="I551" s="170">
        <v>8.09</v>
      </c>
      <c r="J551"/>
      <c r="K551"/>
    </row>
    <row r="552" spans="2:11" ht="15" customHeight="1" x14ac:dyDescent="0.25">
      <c r="B552" s="168">
        <v>2016</v>
      </c>
      <c r="C552" s="168"/>
      <c r="D552" s="169">
        <v>3977</v>
      </c>
      <c r="E552" s="170">
        <v>1666.66</v>
      </c>
      <c r="F552" s="170">
        <v>38.21</v>
      </c>
      <c r="G552" s="170">
        <v>88.54</v>
      </c>
      <c r="H552" s="170">
        <v>18.96</v>
      </c>
      <c r="I552" s="170">
        <v>11.76</v>
      </c>
      <c r="J552"/>
      <c r="K552"/>
    </row>
    <row r="553" spans="2:11" s="9" customFormat="1" ht="15" customHeight="1" collapsed="1" x14ac:dyDescent="0.25">
      <c r="B553" s="168">
        <v>2015</v>
      </c>
      <c r="C553" s="168"/>
      <c r="D553" s="169">
        <v>1209</v>
      </c>
      <c r="E553" s="170">
        <v>2202.4299999999998</v>
      </c>
      <c r="F553" s="170">
        <v>38.18</v>
      </c>
      <c r="G553" s="170">
        <v>88.41</v>
      </c>
      <c r="H553" s="170">
        <v>17.34</v>
      </c>
      <c r="I553" s="170">
        <v>11</v>
      </c>
      <c r="J553"/>
      <c r="K553"/>
    </row>
    <row r="554" spans="2:11" s="9" customFormat="1" ht="15" customHeight="1" x14ac:dyDescent="0.25">
      <c r="B554" s="168">
        <v>2014</v>
      </c>
      <c r="C554" s="168"/>
      <c r="D554" s="169">
        <v>941</v>
      </c>
      <c r="E554" s="170">
        <v>2489.9299999999998</v>
      </c>
      <c r="F554" s="170">
        <v>36.57</v>
      </c>
      <c r="G554" s="170">
        <v>90.44</v>
      </c>
      <c r="H554" s="170">
        <v>19.03</v>
      </c>
      <c r="I554" s="170">
        <v>12.15</v>
      </c>
      <c r="J554"/>
      <c r="K554"/>
    </row>
    <row r="555" spans="2:11" s="9" customFormat="1" ht="15" customHeight="1" x14ac:dyDescent="0.25">
      <c r="B555" s="168">
        <v>2013</v>
      </c>
      <c r="C555" s="168"/>
      <c r="D555" s="169">
        <v>925</v>
      </c>
      <c r="E555" s="170">
        <v>2418.09</v>
      </c>
      <c r="F555" s="170">
        <v>33.97</v>
      </c>
      <c r="G555" s="170">
        <v>89.1</v>
      </c>
      <c r="H555" s="170">
        <v>18.29</v>
      </c>
      <c r="I555" s="170">
        <v>15.32</v>
      </c>
      <c r="J555"/>
      <c r="K555"/>
    </row>
    <row r="556" spans="2:11" ht="15" customHeight="1" x14ac:dyDescent="0.25">
      <c r="B556" s="168">
        <v>2012</v>
      </c>
      <c r="C556" s="168"/>
      <c r="D556" s="169">
        <v>888</v>
      </c>
      <c r="E556" s="170">
        <v>2232.02</v>
      </c>
      <c r="F556" s="170">
        <v>32.07</v>
      </c>
      <c r="G556" s="170">
        <v>88.37</v>
      </c>
      <c r="H556" s="170">
        <v>18.41</v>
      </c>
      <c r="I556" s="170">
        <v>15.02</v>
      </c>
      <c r="J556"/>
      <c r="K556"/>
    </row>
    <row r="557" spans="2:11" ht="15" customHeight="1" x14ac:dyDescent="0.25">
      <c r="B557" s="168">
        <v>2011</v>
      </c>
      <c r="C557" s="168"/>
      <c r="D557" s="169">
        <v>801</v>
      </c>
      <c r="E557" s="170">
        <v>2115.33</v>
      </c>
      <c r="F557" s="170">
        <v>29.66</v>
      </c>
      <c r="G557" s="170">
        <v>88.05</v>
      </c>
      <c r="H557" s="170">
        <v>17.760000000000002</v>
      </c>
      <c r="I557" s="170">
        <v>15.2</v>
      </c>
      <c r="J557"/>
      <c r="K557"/>
    </row>
    <row r="558" spans="2:11" ht="15" customHeight="1" x14ac:dyDescent="0.25">
      <c r="B558" s="168">
        <v>2010</v>
      </c>
      <c r="C558" s="168"/>
      <c r="D558" s="169">
        <v>745</v>
      </c>
      <c r="E558" s="170">
        <v>1878.91</v>
      </c>
      <c r="F558" s="170">
        <v>31.37</v>
      </c>
      <c r="G558" s="170">
        <v>86.99</v>
      </c>
      <c r="H558" s="170">
        <v>19.61</v>
      </c>
      <c r="I558" s="170">
        <v>20.73</v>
      </c>
      <c r="J558"/>
      <c r="K558"/>
    </row>
    <row r="559" spans="2:11" ht="15" customHeight="1" x14ac:dyDescent="0.25">
      <c r="B559" s="168">
        <v>2009</v>
      </c>
      <c r="C559" s="168"/>
      <c r="D559" s="169">
        <v>714</v>
      </c>
      <c r="E559" s="170">
        <v>1489.89</v>
      </c>
      <c r="F559" s="170">
        <v>33.18</v>
      </c>
      <c r="G559" s="170">
        <v>89.62</v>
      </c>
      <c r="H559" s="170">
        <v>22.45</v>
      </c>
      <c r="I559" s="170">
        <v>15.8</v>
      </c>
      <c r="J559"/>
      <c r="K559"/>
    </row>
    <row r="560" spans="2:11" ht="15" customHeight="1" x14ac:dyDescent="0.25">
      <c r="B560" s="168">
        <v>2008</v>
      </c>
      <c r="C560" s="168"/>
      <c r="D560" s="169">
        <v>678</v>
      </c>
      <c r="E560" s="170">
        <v>1788.42</v>
      </c>
      <c r="F560" s="170">
        <v>25.32</v>
      </c>
      <c r="G560" s="170">
        <v>91.61</v>
      </c>
      <c r="H560" s="170">
        <v>17.100000000000001</v>
      </c>
      <c r="I560" s="170">
        <v>13.39</v>
      </c>
      <c r="J560"/>
      <c r="K560"/>
    </row>
    <row r="561" spans="2:11" ht="15" customHeight="1" x14ac:dyDescent="0.25">
      <c r="B561" s="258" t="s">
        <v>35</v>
      </c>
      <c r="C561" s="184"/>
      <c r="D561" s="184"/>
      <c r="E561" s="184"/>
      <c r="F561" s="184"/>
      <c r="G561" s="184"/>
      <c r="H561" s="184"/>
      <c r="I561" s="184"/>
      <c r="J561"/>
      <c r="K561"/>
    </row>
    <row r="562" spans="2:11" s="9" customFormat="1" ht="15" customHeight="1" collapsed="1" x14ac:dyDescent="0.25">
      <c r="B562" s="187" t="s">
        <v>184</v>
      </c>
      <c r="C562" s="187"/>
      <c r="D562" s="187"/>
      <c r="E562" s="187"/>
      <c r="F562" s="187"/>
      <c r="G562" s="187"/>
      <c r="H562" s="187"/>
      <c r="I562" s="187"/>
      <c r="J562"/>
      <c r="K562"/>
    </row>
    <row r="563" spans="2:11" s="9" customFormat="1" ht="15" customHeight="1" x14ac:dyDescent="0.25">
      <c r="B563" s="181">
        <v>2023</v>
      </c>
      <c r="C563" s="181"/>
      <c r="D563" s="182">
        <v>3709</v>
      </c>
      <c r="E563" s="183">
        <v>2.4</v>
      </c>
      <c r="F563" s="183">
        <v>27.64</v>
      </c>
      <c r="G563" s="183">
        <v>100.85</v>
      </c>
      <c r="H563" s="183">
        <v>25.74</v>
      </c>
      <c r="I563" s="183">
        <v>26.15</v>
      </c>
      <c r="J563"/>
      <c r="K563"/>
    </row>
    <row r="564" spans="2:11" s="9" customFormat="1" ht="15" customHeight="1" x14ac:dyDescent="0.25">
      <c r="B564" s="181">
        <v>2022</v>
      </c>
      <c r="C564" s="181"/>
      <c r="D564" s="182">
        <v>4790</v>
      </c>
      <c r="E564" s="183">
        <v>1.73</v>
      </c>
      <c r="F564" s="183">
        <v>22.27</v>
      </c>
      <c r="G564" s="183">
        <v>99.22</v>
      </c>
      <c r="H564" s="183">
        <v>20.52</v>
      </c>
      <c r="I564" s="183">
        <v>21.07</v>
      </c>
      <c r="J564"/>
      <c r="K564"/>
    </row>
    <row r="565" spans="2:11" s="9" customFormat="1" ht="15" customHeight="1" x14ac:dyDescent="0.25">
      <c r="B565" s="168">
        <v>2021</v>
      </c>
      <c r="C565" s="168"/>
      <c r="D565" s="169">
        <v>3395</v>
      </c>
      <c r="E565" s="170">
        <v>2.11</v>
      </c>
      <c r="F565" s="170">
        <v>37.06</v>
      </c>
      <c r="G565" s="170">
        <v>100.12</v>
      </c>
      <c r="H565" s="170">
        <v>34.03</v>
      </c>
      <c r="I565" s="170">
        <v>35.630000000000003</v>
      </c>
      <c r="J565"/>
      <c r="K565"/>
    </row>
    <row r="566" spans="2:11" s="9" customFormat="1" ht="15" customHeight="1" x14ac:dyDescent="0.25">
      <c r="B566" s="168">
        <v>2020</v>
      </c>
      <c r="C566" s="168"/>
      <c r="D566" s="169">
        <v>3694</v>
      </c>
      <c r="E566" s="170">
        <v>1.93</v>
      </c>
      <c r="F566" s="170">
        <v>75.97</v>
      </c>
      <c r="G566" s="170">
        <v>96.81</v>
      </c>
      <c r="H566" s="170">
        <v>74.41</v>
      </c>
      <c r="I566" s="170">
        <v>73.459999999999994</v>
      </c>
      <c r="J566"/>
      <c r="K566"/>
    </row>
    <row r="567" spans="2:11" s="9" customFormat="1" ht="15" customHeight="1" x14ac:dyDescent="0.25">
      <c r="B567" s="168">
        <v>2019</v>
      </c>
      <c r="C567" s="168"/>
      <c r="D567" s="169">
        <v>3442</v>
      </c>
      <c r="E567" s="170">
        <v>2.71</v>
      </c>
      <c r="F567" s="170">
        <v>72.98</v>
      </c>
      <c r="G567" s="170">
        <v>95.44</v>
      </c>
      <c r="H567" s="170">
        <v>70.81</v>
      </c>
      <c r="I567" s="170">
        <v>69.45</v>
      </c>
      <c r="J567"/>
      <c r="K567"/>
    </row>
    <row r="568" spans="2:11" s="9" customFormat="1" ht="15" customHeight="1" x14ac:dyDescent="0.25">
      <c r="B568" s="168">
        <v>2018</v>
      </c>
      <c r="C568" s="168"/>
      <c r="D568" s="169">
        <v>3473</v>
      </c>
      <c r="E568" s="170">
        <v>2.6</v>
      </c>
      <c r="F568" s="170">
        <v>71.66</v>
      </c>
      <c r="G568" s="170">
        <v>96.26</v>
      </c>
      <c r="H568" s="170">
        <v>69.89</v>
      </c>
      <c r="I568" s="170">
        <v>68.77</v>
      </c>
      <c r="J568"/>
      <c r="K568"/>
    </row>
    <row r="569" spans="2:11" s="9" customFormat="1" ht="15" customHeight="1" x14ac:dyDescent="0.25">
      <c r="B569" s="168">
        <v>2017</v>
      </c>
      <c r="C569" s="168"/>
      <c r="D569" s="169">
        <v>3236</v>
      </c>
      <c r="E569" s="170">
        <v>2.59</v>
      </c>
      <c r="F569" s="170">
        <v>72.959999999999994</v>
      </c>
      <c r="G569" s="170">
        <v>96.76</v>
      </c>
      <c r="H569" s="170">
        <v>71.430000000000007</v>
      </c>
      <c r="I569" s="170">
        <v>70.430000000000007</v>
      </c>
      <c r="J569"/>
      <c r="K569"/>
    </row>
    <row r="570" spans="2:11" s="9" customFormat="1" ht="15" customHeight="1" x14ac:dyDescent="0.25">
      <c r="B570" s="168">
        <v>2016</v>
      </c>
      <c r="C570" s="168"/>
      <c r="D570" s="169">
        <v>3194</v>
      </c>
      <c r="E570" s="170">
        <v>2.41</v>
      </c>
      <c r="F570" s="170">
        <v>76.709999999999994</v>
      </c>
      <c r="G570" s="170">
        <v>97.51</v>
      </c>
      <c r="H570" s="170">
        <v>75.709999999999994</v>
      </c>
      <c r="I570" s="170">
        <v>74.75</v>
      </c>
      <c r="J570"/>
      <c r="K570"/>
    </row>
    <row r="571" spans="2:11" ht="15" customHeight="1" x14ac:dyDescent="0.25">
      <c r="B571" s="168">
        <v>2015</v>
      </c>
      <c r="C571" s="168"/>
      <c r="D571" s="169">
        <v>442</v>
      </c>
      <c r="E571" s="170">
        <v>3.49</v>
      </c>
      <c r="F571" s="170">
        <v>72.010000000000005</v>
      </c>
      <c r="G571" s="170">
        <v>95.39</v>
      </c>
      <c r="H571" s="170">
        <v>69.760000000000005</v>
      </c>
      <c r="I571" s="170">
        <v>68.45</v>
      </c>
      <c r="J571"/>
      <c r="K571"/>
    </row>
    <row r="572" spans="2:11" ht="15" customHeight="1" x14ac:dyDescent="0.25">
      <c r="B572" s="168">
        <v>2014</v>
      </c>
      <c r="C572" s="168"/>
      <c r="D572" s="169">
        <v>182</v>
      </c>
      <c r="E572" s="170">
        <v>4.7</v>
      </c>
      <c r="F572" s="170">
        <v>56.68</v>
      </c>
      <c r="G572" s="170">
        <v>92.68</v>
      </c>
      <c r="H572" s="170">
        <v>52.96</v>
      </c>
      <c r="I572" s="170">
        <v>50.87</v>
      </c>
      <c r="J572"/>
      <c r="K572"/>
    </row>
    <row r="573" spans="2:11" ht="15" customHeight="1" x14ac:dyDescent="0.25">
      <c r="B573" s="168">
        <v>2013</v>
      </c>
      <c r="C573" s="168"/>
      <c r="D573" s="169">
        <v>162</v>
      </c>
      <c r="E573" s="170">
        <v>3.08</v>
      </c>
      <c r="F573" s="170">
        <v>74.349999999999994</v>
      </c>
      <c r="G573" s="170">
        <v>98.11</v>
      </c>
      <c r="H573" s="170">
        <v>73.540000000000006</v>
      </c>
      <c r="I573" s="170">
        <v>72.95</v>
      </c>
      <c r="J573"/>
      <c r="K573"/>
    </row>
    <row r="574" spans="2:11" ht="15" customHeight="1" x14ac:dyDescent="0.25">
      <c r="B574" s="168">
        <v>2012</v>
      </c>
      <c r="C574" s="168"/>
      <c r="D574" s="169">
        <v>135</v>
      </c>
      <c r="E574" s="170">
        <v>2.2400000000000002</v>
      </c>
      <c r="F574" s="170">
        <v>71.19</v>
      </c>
      <c r="G574" s="170">
        <v>98.14</v>
      </c>
      <c r="H574" s="170">
        <v>70.33</v>
      </c>
      <c r="I574" s="170">
        <v>69.87</v>
      </c>
      <c r="J574"/>
      <c r="K574"/>
    </row>
    <row r="575" spans="2:11" ht="15" customHeight="1" x14ac:dyDescent="0.25">
      <c r="B575" s="168">
        <v>2011</v>
      </c>
      <c r="C575" s="168"/>
      <c r="D575" s="169">
        <v>55</v>
      </c>
      <c r="E575" s="170">
        <v>4.18</v>
      </c>
      <c r="F575" s="170">
        <v>70</v>
      </c>
      <c r="G575" s="170">
        <v>98.14</v>
      </c>
      <c r="H575" s="170">
        <v>69.3</v>
      </c>
      <c r="I575" s="170">
        <v>68.7</v>
      </c>
      <c r="J575"/>
      <c r="K575"/>
    </row>
    <row r="576" spans="2:11" ht="15" customHeight="1" x14ac:dyDescent="0.25">
      <c r="B576" s="168">
        <v>2010</v>
      </c>
      <c r="C576" s="168"/>
      <c r="D576" s="169">
        <v>16</v>
      </c>
      <c r="E576" s="170">
        <v>14.38</v>
      </c>
      <c r="F576" s="170">
        <v>71.3</v>
      </c>
      <c r="G576" s="170">
        <v>97.56</v>
      </c>
      <c r="H576" s="170">
        <v>70.180000000000007</v>
      </c>
      <c r="I576" s="170">
        <v>69.569999999999993</v>
      </c>
      <c r="J576"/>
      <c r="K576"/>
    </row>
    <row r="577" spans="2:11" s="9" customFormat="1" ht="15" customHeight="1" collapsed="1" x14ac:dyDescent="0.25">
      <c r="B577" s="168">
        <v>2009</v>
      </c>
      <c r="C577" s="168"/>
      <c r="D577" s="169">
        <v>17</v>
      </c>
      <c r="E577" s="170">
        <v>21.26</v>
      </c>
      <c r="F577" s="170">
        <v>47.16</v>
      </c>
      <c r="G577" s="170">
        <v>85.86</v>
      </c>
      <c r="H577" s="170">
        <v>40.49</v>
      </c>
      <c r="I577" s="170">
        <v>38.119999999999997</v>
      </c>
      <c r="J577"/>
      <c r="K577"/>
    </row>
    <row r="578" spans="2:11" s="9" customFormat="1" ht="15" customHeight="1" x14ac:dyDescent="0.25">
      <c r="B578" s="168">
        <v>2008</v>
      </c>
      <c r="C578" s="168"/>
      <c r="D578" s="169">
        <v>6</v>
      </c>
      <c r="E578" s="170">
        <v>41.33</v>
      </c>
      <c r="F578" s="170">
        <v>62.9</v>
      </c>
      <c r="G578" s="170">
        <v>97.44</v>
      </c>
      <c r="H578" s="170">
        <v>61.79</v>
      </c>
      <c r="I578" s="170">
        <v>61.29</v>
      </c>
      <c r="J578"/>
      <c r="K578"/>
    </row>
    <row r="579" spans="2:11" s="9" customFormat="1" ht="15" customHeight="1" x14ac:dyDescent="0.25">
      <c r="B579" s="187" t="s">
        <v>185</v>
      </c>
      <c r="C579" s="187"/>
      <c r="D579" s="187"/>
      <c r="E579" s="187"/>
      <c r="F579" s="187"/>
      <c r="G579" s="187"/>
      <c r="H579" s="187"/>
      <c r="I579" s="187"/>
      <c r="J579"/>
      <c r="K579"/>
    </row>
    <row r="580" spans="2:11" s="9" customFormat="1" ht="15" customHeight="1" x14ac:dyDescent="0.25">
      <c r="B580" s="181">
        <v>2023</v>
      </c>
      <c r="C580" s="181"/>
      <c r="D580" s="182">
        <v>1534</v>
      </c>
      <c r="E580" s="183">
        <v>2264.86</v>
      </c>
      <c r="F580" s="183">
        <v>41.06</v>
      </c>
      <c r="G580" s="183">
        <v>87.82</v>
      </c>
      <c r="H580" s="183">
        <v>20.079999999999998</v>
      </c>
      <c r="I580" s="183">
        <v>13.86</v>
      </c>
      <c r="J580"/>
      <c r="K580"/>
    </row>
    <row r="581" spans="2:11" s="9" customFormat="1" ht="15" customHeight="1" x14ac:dyDescent="0.25">
      <c r="B581" s="181">
        <v>2022</v>
      </c>
      <c r="C581" s="181"/>
      <c r="D581" s="182">
        <v>1433</v>
      </c>
      <c r="E581" s="183">
        <v>3288.29</v>
      </c>
      <c r="F581" s="183">
        <v>28.9</v>
      </c>
      <c r="G581" s="183">
        <v>79.069999999999993</v>
      </c>
      <c r="H581" s="183">
        <v>9.1</v>
      </c>
      <c r="I581" s="183">
        <v>4.3</v>
      </c>
      <c r="J581"/>
      <c r="K581"/>
    </row>
    <row r="582" spans="2:11" s="9" customFormat="1" ht="15" customHeight="1" x14ac:dyDescent="0.25">
      <c r="B582" s="168">
        <v>2021</v>
      </c>
      <c r="C582" s="168"/>
      <c r="D582" s="169">
        <v>1310</v>
      </c>
      <c r="E582" s="170">
        <v>2204.77</v>
      </c>
      <c r="F582" s="170">
        <v>37.049999999999997</v>
      </c>
      <c r="G582" s="170">
        <v>78.38</v>
      </c>
      <c r="H582" s="170">
        <v>12.69</v>
      </c>
      <c r="I582" s="170">
        <v>5.01</v>
      </c>
      <c r="J582"/>
      <c r="K582"/>
    </row>
    <row r="583" spans="2:11" s="9" customFormat="1" ht="15" customHeight="1" x14ac:dyDescent="0.25">
      <c r="B583" s="168">
        <v>2020</v>
      </c>
      <c r="C583" s="168"/>
      <c r="D583" s="169">
        <v>1196</v>
      </c>
      <c r="E583" s="170">
        <v>1901.23</v>
      </c>
      <c r="F583" s="170">
        <v>38.32</v>
      </c>
      <c r="G583" s="170">
        <v>84.6</v>
      </c>
      <c r="H583" s="170">
        <v>18.059999999999999</v>
      </c>
      <c r="I583" s="170">
        <v>9.06</v>
      </c>
      <c r="J583"/>
      <c r="K583"/>
    </row>
    <row r="584" spans="2:11" s="9" customFormat="1" ht="15" customHeight="1" x14ac:dyDescent="0.25">
      <c r="B584" s="168">
        <v>2019</v>
      </c>
      <c r="C584" s="168"/>
      <c r="D584" s="169">
        <v>1059</v>
      </c>
      <c r="E584" s="170">
        <v>2156.15</v>
      </c>
      <c r="F584" s="170">
        <v>35.26</v>
      </c>
      <c r="G584" s="170">
        <v>86.39</v>
      </c>
      <c r="H584" s="170">
        <v>16.579999999999998</v>
      </c>
      <c r="I584" s="170">
        <v>9.51</v>
      </c>
      <c r="J584"/>
      <c r="K584"/>
    </row>
    <row r="585" spans="2:11" s="9" customFormat="1" ht="15" customHeight="1" x14ac:dyDescent="0.25">
      <c r="B585" s="168">
        <v>2018</v>
      </c>
      <c r="C585" s="168"/>
      <c r="D585" s="169">
        <v>892</v>
      </c>
      <c r="E585" s="170">
        <v>2290.09</v>
      </c>
      <c r="F585" s="170">
        <v>32.6</v>
      </c>
      <c r="G585" s="170">
        <v>85.65</v>
      </c>
      <c r="H585" s="170">
        <v>14.69</v>
      </c>
      <c r="I585" s="170">
        <v>7.36</v>
      </c>
      <c r="J585"/>
      <c r="K585"/>
    </row>
    <row r="586" spans="2:11" ht="15" customHeight="1" x14ac:dyDescent="0.25">
      <c r="B586" s="168">
        <v>2017</v>
      </c>
      <c r="C586" s="168"/>
      <c r="D586" s="169">
        <v>826</v>
      </c>
      <c r="E586" s="170">
        <v>2249.9699999999998</v>
      </c>
      <c r="F586" s="170">
        <v>32.85</v>
      </c>
      <c r="G586" s="170">
        <v>85.73</v>
      </c>
      <c r="H586" s="170">
        <v>14.81</v>
      </c>
      <c r="I586" s="170">
        <v>8.06</v>
      </c>
      <c r="J586"/>
      <c r="K586"/>
    </row>
    <row r="587" spans="2:11" ht="15" customHeight="1" x14ac:dyDescent="0.25">
      <c r="B587" s="168">
        <v>2016</v>
      </c>
      <c r="C587" s="168"/>
      <c r="D587" s="169">
        <v>783</v>
      </c>
      <c r="E587" s="170">
        <v>2248.39</v>
      </c>
      <c r="F587" s="170">
        <v>38.18</v>
      </c>
      <c r="G587" s="170">
        <v>88.53</v>
      </c>
      <c r="H587" s="170">
        <v>18.940000000000001</v>
      </c>
      <c r="I587" s="170">
        <v>11.74</v>
      </c>
      <c r="J587"/>
      <c r="K587"/>
    </row>
    <row r="588" spans="2:11" ht="15" customHeight="1" x14ac:dyDescent="0.25">
      <c r="B588" s="168">
        <v>2015</v>
      </c>
      <c r="C588" s="168"/>
      <c r="D588" s="169">
        <v>767</v>
      </c>
      <c r="E588" s="170">
        <v>2309.19</v>
      </c>
      <c r="F588" s="170">
        <v>38.17</v>
      </c>
      <c r="G588" s="170">
        <v>88.4</v>
      </c>
      <c r="H588" s="170">
        <v>17.34</v>
      </c>
      <c r="I588" s="170">
        <v>11</v>
      </c>
      <c r="J588"/>
      <c r="K588"/>
    </row>
    <row r="589" spans="2:11" ht="15" customHeight="1" x14ac:dyDescent="0.25">
      <c r="B589" s="168">
        <v>2014</v>
      </c>
      <c r="C589" s="168"/>
      <c r="D589" s="169">
        <v>759</v>
      </c>
      <c r="E589" s="170">
        <v>2543.31</v>
      </c>
      <c r="F589" s="170">
        <v>36.57</v>
      </c>
      <c r="G589" s="170">
        <v>90.44</v>
      </c>
      <c r="H589" s="170">
        <v>19.03</v>
      </c>
      <c r="I589" s="170">
        <v>12.14</v>
      </c>
      <c r="J589"/>
      <c r="K589"/>
    </row>
    <row r="590" spans="2:11" ht="15" customHeight="1" x14ac:dyDescent="0.25">
      <c r="B590" s="168">
        <v>2013</v>
      </c>
      <c r="C590" s="168"/>
      <c r="D590" s="169">
        <v>763</v>
      </c>
      <c r="E590" s="170">
        <v>2462.79</v>
      </c>
      <c r="F590" s="170">
        <v>33.96</v>
      </c>
      <c r="G590" s="170">
        <v>89.1</v>
      </c>
      <c r="H590" s="170">
        <v>18.29</v>
      </c>
      <c r="I590" s="170">
        <v>15.32</v>
      </c>
      <c r="J590"/>
      <c r="K590"/>
    </row>
    <row r="591" spans="2:11" ht="15" customHeight="1" x14ac:dyDescent="0.25">
      <c r="B591" s="168">
        <v>2012</v>
      </c>
      <c r="C591" s="168"/>
      <c r="D591" s="169">
        <v>753</v>
      </c>
      <c r="E591" s="170">
        <v>2264.9899999999998</v>
      </c>
      <c r="F591" s="170">
        <v>32.07</v>
      </c>
      <c r="G591" s="170">
        <v>88.37</v>
      </c>
      <c r="H591" s="170">
        <v>18.41</v>
      </c>
      <c r="I591" s="170">
        <v>15.02</v>
      </c>
      <c r="J591"/>
      <c r="K591"/>
    </row>
    <row r="592" spans="2:11" s="9" customFormat="1" ht="15" customHeight="1" collapsed="1" x14ac:dyDescent="0.25">
      <c r="B592" s="168">
        <v>2011</v>
      </c>
      <c r="C592" s="168"/>
      <c r="D592" s="169">
        <v>746</v>
      </c>
      <c r="E592" s="170">
        <v>2127.8000000000002</v>
      </c>
      <c r="F592" s="170">
        <v>29.66</v>
      </c>
      <c r="G592" s="170">
        <v>88.05</v>
      </c>
      <c r="H592" s="170">
        <v>17.760000000000002</v>
      </c>
      <c r="I592" s="170">
        <v>15.2</v>
      </c>
      <c r="J592"/>
      <c r="K592"/>
    </row>
    <row r="593" spans="2:11" s="9" customFormat="1" ht="15" customHeight="1" x14ac:dyDescent="0.25">
      <c r="B593" s="168">
        <v>2010</v>
      </c>
      <c r="C593" s="168"/>
      <c r="D593" s="169">
        <v>729</v>
      </c>
      <c r="E593" s="170">
        <v>1882.06</v>
      </c>
      <c r="F593" s="170">
        <v>31.37</v>
      </c>
      <c r="G593" s="170">
        <v>86.99</v>
      </c>
      <c r="H593" s="170">
        <v>19.61</v>
      </c>
      <c r="I593" s="170">
        <v>20.73</v>
      </c>
      <c r="J593"/>
      <c r="K593"/>
    </row>
    <row r="594" spans="2:11" s="9" customFormat="1" ht="15" customHeight="1" x14ac:dyDescent="0.25">
      <c r="B594" s="168">
        <v>2009</v>
      </c>
      <c r="C594" s="168"/>
      <c r="D594" s="169">
        <v>697</v>
      </c>
      <c r="E594" s="170">
        <v>1492.65</v>
      </c>
      <c r="F594" s="170">
        <v>33.18</v>
      </c>
      <c r="G594" s="170">
        <v>89.62</v>
      </c>
      <c r="H594" s="170">
        <v>22.45</v>
      </c>
      <c r="I594" s="170">
        <v>15.8</v>
      </c>
      <c r="J594"/>
      <c r="K594"/>
    </row>
    <row r="595" spans="2:11" ht="15" customHeight="1" x14ac:dyDescent="0.25">
      <c r="B595" s="168">
        <v>2008</v>
      </c>
      <c r="C595" s="168"/>
      <c r="D595" s="169">
        <v>672</v>
      </c>
      <c r="E595" s="170">
        <v>1789.43</v>
      </c>
      <c r="F595" s="170">
        <v>25.31</v>
      </c>
      <c r="G595" s="170">
        <v>91.61</v>
      </c>
      <c r="H595" s="170">
        <v>17.100000000000001</v>
      </c>
      <c r="I595" s="170">
        <v>13.39</v>
      </c>
      <c r="J595"/>
      <c r="K595"/>
    </row>
    <row r="596" spans="2:11" ht="15" customHeight="1" x14ac:dyDescent="0.25">
      <c r="B596" s="258" t="s">
        <v>11</v>
      </c>
      <c r="C596" s="184"/>
      <c r="D596" s="184"/>
      <c r="E596" s="184"/>
      <c r="F596" s="184"/>
      <c r="G596" s="184"/>
      <c r="H596" s="184"/>
      <c r="I596" s="184"/>
      <c r="J596"/>
      <c r="K596"/>
    </row>
    <row r="597" spans="2:11" ht="15" customHeight="1" x14ac:dyDescent="0.25">
      <c r="B597" s="187" t="s">
        <v>186</v>
      </c>
      <c r="C597" s="187"/>
      <c r="D597" s="187"/>
      <c r="E597" s="187"/>
      <c r="F597" s="187"/>
      <c r="G597" s="187"/>
      <c r="H597" s="187"/>
      <c r="I597" s="187"/>
      <c r="J597"/>
      <c r="K597"/>
    </row>
    <row r="598" spans="2:11" ht="15" customHeight="1" x14ac:dyDescent="0.25">
      <c r="B598" s="181">
        <v>2023</v>
      </c>
      <c r="C598" s="181"/>
      <c r="D598" s="182">
        <v>5217</v>
      </c>
      <c r="E598" s="183">
        <v>422.09</v>
      </c>
      <c r="F598" s="183">
        <v>60.69</v>
      </c>
      <c r="G598" s="183">
        <v>91.29</v>
      </c>
      <c r="H598" s="183">
        <v>45.19</v>
      </c>
      <c r="I598" s="183">
        <v>34.619999999999997</v>
      </c>
      <c r="J598"/>
      <c r="K598"/>
    </row>
    <row r="599" spans="2:11" ht="15" customHeight="1" x14ac:dyDescent="0.25">
      <c r="B599" s="181">
        <v>2022</v>
      </c>
      <c r="C599" s="181"/>
      <c r="D599" s="182">
        <v>6196</v>
      </c>
      <c r="E599" s="183">
        <v>409.62</v>
      </c>
      <c r="F599" s="183">
        <v>53.41</v>
      </c>
      <c r="G599" s="183">
        <v>91.81</v>
      </c>
      <c r="H599" s="183">
        <v>39.659999999999997</v>
      </c>
      <c r="I599" s="183">
        <v>26.78</v>
      </c>
      <c r="J599"/>
      <c r="K599"/>
    </row>
    <row r="600" spans="2:11" ht="15" customHeight="1" x14ac:dyDescent="0.25">
      <c r="B600" s="168">
        <v>2021</v>
      </c>
      <c r="C600" s="168"/>
      <c r="D600" s="169">
        <v>4680</v>
      </c>
      <c r="E600" s="170">
        <v>415.88</v>
      </c>
      <c r="F600" s="170">
        <v>56.28</v>
      </c>
      <c r="G600" s="170">
        <v>89.64</v>
      </c>
      <c r="H600" s="170">
        <v>40.04</v>
      </c>
      <c r="I600" s="170">
        <v>25.76</v>
      </c>
      <c r="J600"/>
      <c r="K600"/>
    </row>
    <row r="601" spans="2:11" ht="15" customHeight="1" x14ac:dyDescent="0.25">
      <c r="B601" s="168">
        <v>2020</v>
      </c>
      <c r="C601" s="168"/>
      <c r="D601" s="169">
        <v>4868</v>
      </c>
      <c r="E601" s="170">
        <v>388.14</v>
      </c>
      <c r="F601" s="170">
        <v>57.13</v>
      </c>
      <c r="G601" s="170">
        <v>90.66</v>
      </c>
      <c r="H601" s="170">
        <v>42.67</v>
      </c>
      <c r="I601" s="170">
        <v>26.31</v>
      </c>
      <c r="J601"/>
      <c r="K601"/>
    </row>
    <row r="602" spans="2:11" ht="15" customHeight="1" x14ac:dyDescent="0.25">
      <c r="B602" s="168">
        <v>2019</v>
      </c>
      <c r="C602" s="168"/>
      <c r="D602" s="169">
        <v>4479</v>
      </c>
      <c r="E602" s="170">
        <v>427.6</v>
      </c>
      <c r="F602" s="170">
        <v>59.78</v>
      </c>
      <c r="G602" s="170">
        <v>91.6</v>
      </c>
      <c r="H602" s="170">
        <v>47.44</v>
      </c>
      <c r="I602" s="170">
        <v>33.950000000000003</v>
      </c>
      <c r="J602"/>
      <c r="K602"/>
    </row>
    <row r="603" spans="2:11" ht="15" customHeight="1" x14ac:dyDescent="0.25">
      <c r="B603" s="168">
        <v>2018</v>
      </c>
      <c r="C603" s="168"/>
      <c r="D603" s="169">
        <v>4343</v>
      </c>
      <c r="E603" s="170">
        <v>402.59</v>
      </c>
      <c r="F603" s="170">
        <v>59.72</v>
      </c>
      <c r="G603" s="170">
        <v>91.91</v>
      </c>
      <c r="H603" s="170">
        <v>46.33</v>
      </c>
      <c r="I603" s="170">
        <v>35.6</v>
      </c>
      <c r="J603"/>
      <c r="K603"/>
    </row>
    <row r="604" spans="2:11" ht="15" customHeight="1" x14ac:dyDescent="0.25">
      <c r="B604" s="168">
        <v>2017</v>
      </c>
      <c r="C604" s="168"/>
      <c r="D604" s="169">
        <v>4039</v>
      </c>
      <c r="E604" s="170">
        <v>391.5</v>
      </c>
      <c r="F604" s="170">
        <v>59.71</v>
      </c>
      <c r="G604" s="170">
        <v>92.01</v>
      </c>
      <c r="H604" s="170">
        <v>46.97</v>
      </c>
      <c r="I604" s="170">
        <v>32.979999999999997</v>
      </c>
      <c r="J604"/>
      <c r="K604"/>
    </row>
    <row r="605" spans="2:11" ht="15" customHeight="1" x14ac:dyDescent="0.25">
      <c r="B605" s="168">
        <v>2016</v>
      </c>
      <c r="C605" s="168"/>
      <c r="D605" s="169">
        <v>3953</v>
      </c>
      <c r="E605" s="170">
        <v>407.27</v>
      </c>
      <c r="F605" s="170">
        <v>63.92</v>
      </c>
      <c r="G605" s="170">
        <v>93.08</v>
      </c>
      <c r="H605" s="170">
        <v>51.52</v>
      </c>
      <c r="I605" s="170">
        <v>37.200000000000003</v>
      </c>
      <c r="J605"/>
      <c r="K605"/>
    </row>
    <row r="606" spans="2:11" ht="15" customHeight="1" x14ac:dyDescent="0.25">
      <c r="B606" s="168">
        <v>2015</v>
      </c>
      <c r="C606" s="168"/>
      <c r="D606" s="169">
        <v>1184</v>
      </c>
      <c r="E606" s="170">
        <v>809.79</v>
      </c>
      <c r="F606" s="170">
        <v>60.07</v>
      </c>
      <c r="G606" s="170">
        <v>93</v>
      </c>
      <c r="H606" s="170">
        <v>47.76</v>
      </c>
      <c r="I606" s="170">
        <v>35.42</v>
      </c>
      <c r="J606"/>
      <c r="K606"/>
    </row>
    <row r="607" spans="2:11" s="9" customFormat="1" ht="15" customHeight="1" collapsed="1" x14ac:dyDescent="0.25">
      <c r="B607" s="168">
        <v>2014</v>
      </c>
      <c r="C607" s="168"/>
      <c r="D607" s="169">
        <v>915</v>
      </c>
      <c r="E607" s="170">
        <v>858.63</v>
      </c>
      <c r="F607" s="170">
        <v>60.22</v>
      </c>
      <c r="G607" s="170">
        <v>93.15</v>
      </c>
      <c r="H607" s="170">
        <v>51.22</v>
      </c>
      <c r="I607" s="170">
        <v>33.68</v>
      </c>
      <c r="J607"/>
      <c r="K607"/>
    </row>
    <row r="608" spans="2:11" s="9" customFormat="1" ht="15" customHeight="1" x14ac:dyDescent="0.25">
      <c r="B608" s="168">
        <v>2013</v>
      </c>
      <c r="C608" s="168"/>
      <c r="D608" s="169">
        <v>896</v>
      </c>
      <c r="E608" s="170">
        <v>837.44</v>
      </c>
      <c r="F608" s="170">
        <v>58.97</v>
      </c>
      <c r="G608" s="170">
        <v>93.61</v>
      </c>
      <c r="H608" s="170">
        <v>52.96</v>
      </c>
      <c r="I608" s="170">
        <v>37.130000000000003</v>
      </c>
      <c r="J608"/>
      <c r="K608"/>
    </row>
    <row r="609" spans="2:11" s="9" customFormat="1" ht="15" customHeight="1" x14ac:dyDescent="0.25">
      <c r="B609" s="168">
        <v>2012</v>
      </c>
      <c r="C609" s="168"/>
      <c r="D609" s="169">
        <v>862</v>
      </c>
      <c r="E609" s="170">
        <v>877.79</v>
      </c>
      <c r="F609" s="170">
        <v>51.92</v>
      </c>
      <c r="G609" s="170">
        <v>93.36</v>
      </c>
      <c r="H609" s="170">
        <v>44.31</v>
      </c>
      <c r="I609" s="170">
        <v>28.85</v>
      </c>
      <c r="J609"/>
      <c r="K609"/>
    </row>
    <row r="610" spans="2:11" ht="15" customHeight="1" x14ac:dyDescent="0.25">
      <c r="B610" s="168">
        <v>2011</v>
      </c>
      <c r="C610" s="168"/>
      <c r="D610" s="169">
        <v>777</v>
      </c>
      <c r="E610" s="170">
        <v>901.48</v>
      </c>
      <c r="F610" s="170">
        <v>47.78</v>
      </c>
      <c r="G610" s="170">
        <v>93.39</v>
      </c>
      <c r="H610" s="170">
        <v>39.83</v>
      </c>
      <c r="I610" s="170">
        <v>17.23</v>
      </c>
      <c r="J610"/>
      <c r="K610"/>
    </row>
    <row r="611" spans="2:11" ht="15" customHeight="1" x14ac:dyDescent="0.25">
      <c r="B611" s="168">
        <v>2010</v>
      </c>
      <c r="C611" s="168"/>
      <c r="D611" s="169">
        <v>724</v>
      </c>
      <c r="E611" s="170">
        <v>956.62</v>
      </c>
      <c r="F611" s="170">
        <v>49.8</v>
      </c>
      <c r="G611" s="170">
        <v>94.59</v>
      </c>
      <c r="H611" s="170">
        <v>40.78</v>
      </c>
      <c r="I611" s="170">
        <v>39.26</v>
      </c>
      <c r="J611"/>
      <c r="K611"/>
    </row>
    <row r="612" spans="2:11" ht="15" customHeight="1" x14ac:dyDescent="0.25">
      <c r="B612" s="168">
        <v>2009</v>
      </c>
      <c r="C612" s="168"/>
      <c r="D612" s="169">
        <v>698</v>
      </c>
      <c r="E612" s="170">
        <v>934.85</v>
      </c>
      <c r="F612" s="170">
        <v>48.68</v>
      </c>
      <c r="G612" s="170">
        <v>93.5</v>
      </c>
      <c r="H612" s="170">
        <v>36.53</v>
      </c>
      <c r="I612" s="170">
        <v>25.37</v>
      </c>
      <c r="J612"/>
      <c r="K612"/>
    </row>
    <row r="613" spans="2:11" ht="15" customHeight="1" x14ac:dyDescent="0.25">
      <c r="B613" s="168">
        <v>2008</v>
      </c>
      <c r="C613" s="168"/>
      <c r="D613" s="169">
        <v>663</v>
      </c>
      <c r="E613" s="170">
        <v>860.98</v>
      </c>
      <c r="F613" s="170">
        <v>45.15</v>
      </c>
      <c r="G613" s="170">
        <v>94.5</v>
      </c>
      <c r="H613" s="170">
        <v>33.340000000000003</v>
      </c>
      <c r="I613" s="170">
        <v>24.66</v>
      </c>
      <c r="J613"/>
      <c r="K613"/>
    </row>
    <row r="614" spans="2:11" ht="15" customHeight="1" x14ac:dyDescent="0.25">
      <c r="B614" s="260" t="s">
        <v>187</v>
      </c>
      <c r="C614" s="230"/>
      <c r="D614" s="230"/>
      <c r="E614" s="230"/>
      <c r="F614" s="230"/>
      <c r="G614" s="230"/>
      <c r="H614" s="230"/>
      <c r="I614" s="230"/>
      <c r="J614"/>
      <c r="K614"/>
    </row>
    <row r="615" spans="2:11" ht="15" customHeight="1" x14ac:dyDescent="0.25">
      <c r="B615" s="181">
        <v>2023</v>
      </c>
      <c r="C615" s="181"/>
      <c r="D615" s="182">
        <v>4952</v>
      </c>
      <c r="E615" s="183">
        <v>66.88</v>
      </c>
      <c r="F615" s="183">
        <v>60.51</v>
      </c>
      <c r="G615" s="183">
        <v>91.42</v>
      </c>
      <c r="H615" s="183">
        <v>60.04</v>
      </c>
      <c r="I615" s="183">
        <v>79.73</v>
      </c>
      <c r="J615"/>
      <c r="K615"/>
    </row>
    <row r="616" spans="2:11" ht="15" customHeight="1" x14ac:dyDescent="0.25">
      <c r="B616" s="181">
        <v>2022</v>
      </c>
      <c r="C616" s="181"/>
      <c r="D616" s="182">
        <v>5941</v>
      </c>
      <c r="E616" s="183">
        <v>52.15</v>
      </c>
      <c r="F616" s="183">
        <v>37.409999999999997</v>
      </c>
      <c r="G616" s="183">
        <v>83.9</v>
      </c>
      <c r="H616" s="183">
        <v>26.78</v>
      </c>
      <c r="I616" s="183">
        <v>29.08</v>
      </c>
      <c r="J616"/>
      <c r="K616"/>
    </row>
    <row r="617" spans="2:11" ht="15" customHeight="1" x14ac:dyDescent="0.25">
      <c r="B617" s="168">
        <v>2021</v>
      </c>
      <c r="C617" s="168"/>
      <c r="D617" s="169">
        <v>4447</v>
      </c>
      <c r="E617" s="170">
        <v>54.99</v>
      </c>
      <c r="F617" s="170">
        <v>45.4</v>
      </c>
      <c r="G617" s="170">
        <v>86.89</v>
      </c>
      <c r="H617" s="170">
        <v>39.42</v>
      </c>
      <c r="I617" s="170">
        <v>38.28</v>
      </c>
      <c r="J617"/>
      <c r="K617"/>
    </row>
    <row r="618" spans="2:11" ht="15" customHeight="1" x14ac:dyDescent="0.25">
      <c r="B618" s="168">
        <v>2020</v>
      </c>
      <c r="C618" s="168"/>
      <c r="D618" s="169">
        <v>4635</v>
      </c>
      <c r="E618" s="170">
        <v>46.31</v>
      </c>
      <c r="F618" s="170">
        <v>43.94</v>
      </c>
      <c r="G618" s="170">
        <v>84.98</v>
      </c>
      <c r="H618" s="170">
        <v>36.71</v>
      </c>
      <c r="I618" s="170">
        <v>22.12</v>
      </c>
      <c r="J618"/>
      <c r="K618"/>
    </row>
    <row r="619" spans="2:11" ht="15" customHeight="1" x14ac:dyDescent="0.25">
      <c r="B619" s="168">
        <v>2019</v>
      </c>
      <c r="C619" s="168"/>
      <c r="D619" s="169">
        <v>4244</v>
      </c>
      <c r="E619" s="170">
        <v>48.68</v>
      </c>
      <c r="F619" s="170">
        <v>54.11</v>
      </c>
      <c r="G619" s="170">
        <v>88.79</v>
      </c>
      <c r="H619" s="170">
        <v>44.29</v>
      </c>
      <c r="I619" s="170">
        <v>48.57</v>
      </c>
      <c r="J619"/>
      <c r="K619"/>
    </row>
    <row r="620" spans="2:11" ht="15" customHeight="1" x14ac:dyDescent="0.25">
      <c r="B620" s="168">
        <v>2018</v>
      </c>
      <c r="C620" s="168"/>
      <c r="D620" s="169">
        <v>4120</v>
      </c>
      <c r="E620" s="170">
        <v>50.87</v>
      </c>
      <c r="F620" s="170">
        <v>48.81</v>
      </c>
      <c r="G620" s="170">
        <v>90</v>
      </c>
      <c r="H620" s="170">
        <v>42.47</v>
      </c>
      <c r="I620" s="170">
        <v>66.33</v>
      </c>
      <c r="J620"/>
      <c r="K620"/>
    </row>
    <row r="621" spans="2:11" ht="15" customHeight="1" x14ac:dyDescent="0.25">
      <c r="B621" s="168">
        <v>2017</v>
      </c>
      <c r="C621" s="168"/>
      <c r="D621" s="169">
        <v>3818</v>
      </c>
      <c r="E621" s="170">
        <v>49.09</v>
      </c>
      <c r="F621" s="170">
        <v>58.19</v>
      </c>
      <c r="G621" s="170">
        <v>89.5</v>
      </c>
      <c r="H621" s="170">
        <v>54.59</v>
      </c>
      <c r="I621" s="170">
        <v>89.29</v>
      </c>
      <c r="J621"/>
      <c r="K621"/>
    </row>
    <row r="622" spans="2:11" s="7" customFormat="1" ht="15" customHeight="1" x14ac:dyDescent="0.25">
      <c r="B622" s="168">
        <v>2016</v>
      </c>
      <c r="C622" s="168"/>
      <c r="D622" s="169">
        <v>3743</v>
      </c>
      <c r="E622" s="170">
        <v>52.96</v>
      </c>
      <c r="F622" s="170">
        <v>52.46</v>
      </c>
      <c r="G622" s="170">
        <v>89.96</v>
      </c>
      <c r="H622" s="170">
        <v>46.9</v>
      </c>
      <c r="I622" s="170">
        <v>61.71</v>
      </c>
      <c r="J622"/>
      <c r="K622"/>
    </row>
    <row r="623" spans="2:11" s="8" customFormat="1" ht="15" customHeight="1" x14ac:dyDescent="0.25">
      <c r="B623" s="168">
        <v>2015</v>
      </c>
      <c r="C623" s="168"/>
      <c r="D623" s="169">
        <v>977</v>
      </c>
      <c r="E623" s="170">
        <v>151.82</v>
      </c>
      <c r="F623" s="170">
        <v>51.98</v>
      </c>
      <c r="G623" s="170">
        <v>89.98</v>
      </c>
      <c r="H623" s="170">
        <v>45.15</v>
      </c>
      <c r="I623" s="170">
        <v>60.29</v>
      </c>
      <c r="J623"/>
      <c r="K623"/>
    </row>
    <row r="624" spans="2:11" s="8" customFormat="1" ht="15" customHeight="1" x14ac:dyDescent="0.25">
      <c r="B624" s="168">
        <v>2014</v>
      </c>
      <c r="C624" s="168"/>
      <c r="D624" s="169">
        <v>711</v>
      </c>
      <c r="E624" s="170">
        <v>214.2</v>
      </c>
      <c r="F624" s="170">
        <v>46.13</v>
      </c>
      <c r="G624" s="170">
        <v>88.9</v>
      </c>
      <c r="H624" s="170">
        <v>41.92</v>
      </c>
      <c r="I624" s="170">
        <v>22.8</v>
      </c>
      <c r="J624"/>
      <c r="K624"/>
    </row>
    <row r="625" spans="2:11" s="8" customFormat="1" ht="15" customHeight="1" x14ac:dyDescent="0.25">
      <c r="B625" s="168">
        <v>2013</v>
      </c>
      <c r="C625" s="168"/>
      <c r="D625" s="169">
        <v>703</v>
      </c>
      <c r="E625" s="170">
        <v>170.76</v>
      </c>
      <c r="F625" s="170">
        <v>49.29</v>
      </c>
      <c r="G625" s="170">
        <v>86.38</v>
      </c>
      <c r="H625" s="170">
        <v>44.19</v>
      </c>
      <c r="I625" s="170">
        <v>31.48</v>
      </c>
      <c r="J625"/>
      <c r="K625"/>
    </row>
    <row r="626" spans="2:11" ht="15" customHeight="1" x14ac:dyDescent="0.25">
      <c r="B626" s="168">
        <v>2012</v>
      </c>
      <c r="C626" s="168"/>
      <c r="D626" s="169">
        <v>671</v>
      </c>
      <c r="E626" s="170">
        <v>206.42</v>
      </c>
      <c r="F626" s="170">
        <v>40.33</v>
      </c>
      <c r="G626" s="170">
        <v>86.17</v>
      </c>
      <c r="H626" s="170">
        <v>35.21</v>
      </c>
      <c r="I626" s="170">
        <v>8.27</v>
      </c>
      <c r="J626"/>
      <c r="K626"/>
    </row>
    <row r="627" spans="2:11" ht="15" customHeight="1" x14ac:dyDescent="0.25">
      <c r="B627" s="168">
        <v>2011</v>
      </c>
      <c r="C627" s="168"/>
      <c r="D627" s="169">
        <v>595</v>
      </c>
      <c r="E627" s="170">
        <v>237.76</v>
      </c>
      <c r="F627" s="170">
        <v>37.159999999999997</v>
      </c>
      <c r="G627" s="170">
        <v>84.65</v>
      </c>
      <c r="H627" s="170">
        <v>31.59</v>
      </c>
      <c r="I627" s="170">
        <v>-94.32</v>
      </c>
      <c r="J627"/>
      <c r="K627"/>
    </row>
    <row r="628" spans="2:11" ht="15" customHeight="1" x14ac:dyDescent="0.25">
      <c r="B628" s="168">
        <v>2010</v>
      </c>
      <c r="C628" s="168"/>
      <c r="D628" s="169">
        <v>538</v>
      </c>
      <c r="E628" s="170">
        <v>284.37</v>
      </c>
      <c r="F628" s="170">
        <v>39.340000000000003</v>
      </c>
      <c r="G628" s="170">
        <v>84.91</v>
      </c>
      <c r="H628" s="170">
        <v>27.18</v>
      </c>
      <c r="I628" s="170">
        <v>124.81</v>
      </c>
      <c r="J628"/>
      <c r="K628"/>
    </row>
    <row r="629" spans="2:11" ht="15" customHeight="1" x14ac:dyDescent="0.25">
      <c r="B629" s="168">
        <v>2009</v>
      </c>
      <c r="C629" s="168"/>
      <c r="D629" s="169">
        <v>523</v>
      </c>
      <c r="E629" s="170">
        <v>212.73</v>
      </c>
      <c r="F629" s="170">
        <v>45.6</v>
      </c>
      <c r="G629" s="170">
        <v>83.54</v>
      </c>
      <c r="H629" s="170">
        <v>39.26</v>
      </c>
      <c r="I629" s="170">
        <v>65.02</v>
      </c>
      <c r="J629"/>
      <c r="K629"/>
    </row>
    <row r="630" spans="2:11" ht="15" customHeight="1" x14ac:dyDescent="0.25">
      <c r="B630" s="168">
        <v>2008</v>
      </c>
      <c r="C630" s="168"/>
      <c r="D630" s="169">
        <v>510</v>
      </c>
      <c r="E630" s="170">
        <v>236.06</v>
      </c>
      <c r="F630" s="170">
        <v>43.72</v>
      </c>
      <c r="G630" s="170">
        <v>84.69</v>
      </c>
      <c r="H630" s="170">
        <v>36.229999999999997</v>
      </c>
      <c r="I630" s="170">
        <v>52.36</v>
      </c>
      <c r="J630"/>
      <c r="K630"/>
    </row>
    <row r="631" spans="2:11" ht="15" customHeight="1" x14ac:dyDescent="0.25">
      <c r="B631" s="260" t="s">
        <v>188</v>
      </c>
      <c r="C631" s="230"/>
      <c r="D631" s="230"/>
      <c r="E631" s="230"/>
      <c r="F631" s="230"/>
      <c r="G631" s="230"/>
      <c r="H631" s="230"/>
      <c r="I631" s="230"/>
      <c r="J631"/>
      <c r="K631"/>
    </row>
    <row r="632" spans="2:11" ht="15" customHeight="1" x14ac:dyDescent="0.25">
      <c r="B632" s="181">
        <v>2023</v>
      </c>
      <c r="C632" s="181"/>
      <c r="D632" s="182">
        <v>193</v>
      </c>
      <c r="E632" s="183">
        <v>906.46</v>
      </c>
      <c r="F632" s="183">
        <v>60.69</v>
      </c>
      <c r="G632" s="183">
        <v>91.94</v>
      </c>
      <c r="H632" s="183">
        <v>51.4</v>
      </c>
      <c r="I632" s="183">
        <v>32.92</v>
      </c>
      <c r="J632"/>
      <c r="K632"/>
    </row>
    <row r="633" spans="2:11" ht="15" customHeight="1" x14ac:dyDescent="0.25">
      <c r="B633" s="181">
        <v>2022</v>
      </c>
      <c r="C633" s="181"/>
      <c r="D633" s="182">
        <v>184</v>
      </c>
      <c r="E633" s="183">
        <v>1171.17</v>
      </c>
      <c r="F633" s="183">
        <v>60.51</v>
      </c>
      <c r="G633" s="183">
        <v>92.52</v>
      </c>
      <c r="H633" s="183">
        <v>40.06</v>
      </c>
      <c r="I633" s="183">
        <v>26.22</v>
      </c>
      <c r="J633"/>
      <c r="K633"/>
    </row>
    <row r="634" spans="2:11" ht="15" customHeight="1" x14ac:dyDescent="0.25">
      <c r="B634" s="168">
        <v>2021</v>
      </c>
      <c r="C634" s="168"/>
      <c r="D634" s="169">
        <v>168</v>
      </c>
      <c r="E634" s="170">
        <v>928.52</v>
      </c>
      <c r="F634" s="170">
        <v>59.12</v>
      </c>
      <c r="G634" s="170">
        <v>89.57</v>
      </c>
      <c r="H634" s="170">
        <v>41.66</v>
      </c>
      <c r="I634" s="170">
        <v>27.73</v>
      </c>
      <c r="J634"/>
      <c r="K634"/>
    </row>
    <row r="635" spans="2:11" ht="15" customHeight="1" x14ac:dyDescent="0.25">
      <c r="B635" s="168">
        <v>2020</v>
      </c>
      <c r="C635" s="168"/>
      <c r="D635" s="169">
        <v>171</v>
      </c>
      <c r="E635" s="170">
        <v>902.98</v>
      </c>
      <c r="F635" s="170">
        <v>60.84</v>
      </c>
      <c r="G635" s="170">
        <v>91.39</v>
      </c>
      <c r="H635" s="170">
        <v>50.62</v>
      </c>
      <c r="I635" s="170">
        <v>31.68</v>
      </c>
      <c r="J635"/>
      <c r="K635"/>
    </row>
    <row r="636" spans="2:11" ht="15" customHeight="1" x14ac:dyDescent="0.25">
      <c r="B636" s="168">
        <v>2019</v>
      </c>
      <c r="C636" s="168"/>
      <c r="D636" s="169">
        <v>173</v>
      </c>
      <c r="E636" s="170">
        <v>920.73</v>
      </c>
      <c r="F636" s="170">
        <v>65.84</v>
      </c>
      <c r="G636" s="170">
        <v>91.13</v>
      </c>
      <c r="H636" s="170">
        <v>56.36</v>
      </c>
      <c r="I636" s="170">
        <v>39.65</v>
      </c>
      <c r="J636"/>
      <c r="K636"/>
    </row>
    <row r="637" spans="2:11" ht="15" customHeight="1" x14ac:dyDescent="0.25">
      <c r="B637" s="168">
        <v>2018</v>
      </c>
      <c r="C637" s="168"/>
      <c r="D637" s="169">
        <v>164</v>
      </c>
      <c r="E637" s="170">
        <v>869.15</v>
      </c>
      <c r="F637" s="170">
        <v>66.84</v>
      </c>
      <c r="G637" s="170">
        <v>91.82</v>
      </c>
      <c r="H637" s="170">
        <v>56.6</v>
      </c>
      <c r="I637" s="170">
        <v>42.11</v>
      </c>
      <c r="J637"/>
      <c r="K637"/>
    </row>
    <row r="638" spans="2:11" s="8" customFormat="1" ht="15" customHeight="1" x14ac:dyDescent="0.25">
      <c r="B638" s="168">
        <v>2017</v>
      </c>
      <c r="C638" s="168"/>
      <c r="D638" s="169">
        <v>170</v>
      </c>
      <c r="E638" s="170">
        <v>814.66</v>
      </c>
      <c r="F638" s="170">
        <v>65.459999999999994</v>
      </c>
      <c r="G638" s="170">
        <v>92.69</v>
      </c>
      <c r="H638" s="170">
        <v>52.33</v>
      </c>
      <c r="I638" s="170">
        <v>28.18</v>
      </c>
      <c r="J638"/>
      <c r="K638"/>
    </row>
    <row r="639" spans="2:11" s="9" customFormat="1" ht="15" customHeight="1" x14ac:dyDescent="0.25">
      <c r="B639" s="168">
        <v>2016</v>
      </c>
      <c r="C639" s="168"/>
      <c r="D639" s="169">
        <v>158</v>
      </c>
      <c r="E639" s="170">
        <v>959.93</v>
      </c>
      <c r="F639" s="170">
        <v>69.489999999999995</v>
      </c>
      <c r="G639" s="170">
        <v>93.39</v>
      </c>
      <c r="H639" s="170">
        <v>58.26</v>
      </c>
      <c r="I639" s="170">
        <v>40.58</v>
      </c>
      <c r="J639"/>
      <c r="K639"/>
    </row>
    <row r="640" spans="2:11" s="9" customFormat="1" ht="15" customHeight="1" x14ac:dyDescent="0.25">
      <c r="B640" s="168">
        <v>2015</v>
      </c>
      <c r="C640" s="168"/>
      <c r="D640" s="169">
        <v>160</v>
      </c>
      <c r="E640" s="170">
        <v>971.45</v>
      </c>
      <c r="F640" s="170">
        <v>62.22</v>
      </c>
      <c r="G640" s="170">
        <v>93.75</v>
      </c>
      <c r="H640" s="170">
        <v>54.5</v>
      </c>
      <c r="I640" s="170">
        <v>36.54</v>
      </c>
      <c r="J640"/>
      <c r="K640"/>
    </row>
    <row r="641" spans="2:11" s="9" customFormat="1" ht="15" customHeight="1" x14ac:dyDescent="0.25">
      <c r="B641" s="168">
        <v>2014</v>
      </c>
      <c r="C641" s="168"/>
      <c r="D641" s="169">
        <v>156</v>
      </c>
      <c r="E641" s="170">
        <v>975.94</v>
      </c>
      <c r="F641" s="170">
        <v>61.01</v>
      </c>
      <c r="G641" s="170">
        <v>94.23</v>
      </c>
      <c r="H641" s="170">
        <v>53.97</v>
      </c>
      <c r="I641" s="170">
        <v>35.75</v>
      </c>
      <c r="J641"/>
      <c r="K641"/>
    </row>
    <row r="642" spans="2:11" ht="15" customHeight="1" x14ac:dyDescent="0.25">
      <c r="B642" s="168">
        <v>2013</v>
      </c>
      <c r="C642" s="168"/>
      <c r="D642" s="169">
        <v>144</v>
      </c>
      <c r="E642" s="170">
        <v>1014.51</v>
      </c>
      <c r="F642" s="170">
        <v>57.14</v>
      </c>
      <c r="G642" s="170">
        <v>94.29</v>
      </c>
      <c r="H642" s="170">
        <v>51.8</v>
      </c>
      <c r="I642" s="170">
        <v>34.94</v>
      </c>
      <c r="J642"/>
      <c r="K642"/>
    </row>
    <row r="643" spans="2:11" ht="15" customHeight="1" x14ac:dyDescent="0.25">
      <c r="B643" s="168">
        <v>2012</v>
      </c>
      <c r="C643" s="168"/>
      <c r="D643" s="169">
        <v>145</v>
      </c>
      <c r="E643" s="170">
        <v>1008.01</v>
      </c>
      <c r="F643" s="170">
        <v>48.59</v>
      </c>
      <c r="G643" s="170">
        <v>94.82</v>
      </c>
      <c r="H643" s="170">
        <v>44.14</v>
      </c>
      <c r="I643" s="170">
        <v>28.48</v>
      </c>
      <c r="J643"/>
      <c r="K643"/>
    </row>
    <row r="644" spans="2:11" ht="15" customHeight="1" x14ac:dyDescent="0.25">
      <c r="B644" s="168">
        <v>2011</v>
      </c>
      <c r="C644" s="168"/>
      <c r="D644" s="169">
        <v>136</v>
      </c>
      <c r="E644" s="170">
        <v>860.17</v>
      </c>
      <c r="F644" s="170">
        <v>51.17</v>
      </c>
      <c r="G644" s="170">
        <v>94.27</v>
      </c>
      <c r="H644" s="170">
        <v>47.1</v>
      </c>
      <c r="I644" s="170">
        <v>29.83</v>
      </c>
      <c r="J644"/>
      <c r="K644"/>
    </row>
    <row r="645" spans="2:11" ht="15" customHeight="1" x14ac:dyDescent="0.25">
      <c r="B645" s="168">
        <v>2010</v>
      </c>
      <c r="C645" s="168"/>
      <c r="D645" s="169">
        <v>138</v>
      </c>
      <c r="E645" s="170">
        <v>791.41</v>
      </c>
      <c r="F645" s="170">
        <v>55.65</v>
      </c>
      <c r="G645" s="170">
        <v>94</v>
      </c>
      <c r="H645" s="170">
        <v>50.98</v>
      </c>
      <c r="I645" s="170">
        <v>34.21</v>
      </c>
      <c r="J645"/>
      <c r="K645"/>
    </row>
    <row r="646" spans="2:11" ht="15" customHeight="1" x14ac:dyDescent="0.25">
      <c r="B646" s="168">
        <v>2009</v>
      </c>
      <c r="C646" s="168"/>
      <c r="D646" s="169">
        <v>133</v>
      </c>
      <c r="E646" s="170">
        <v>894.75</v>
      </c>
      <c r="F646" s="170">
        <v>50.42</v>
      </c>
      <c r="G646" s="170">
        <v>94.74</v>
      </c>
      <c r="H646" s="170">
        <v>45.8</v>
      </c>
      <c r="I646" s="170">
        <v>30.11</v>
      </c>
      <c r="J646"/>
      <c r="K646"/>
    </row>
    <row r="647" spans="2:11" ht="15" customHeight="1" x14ac:dyDescent="0.25">
      <c r="B647" s="168">
        <v>2008</v>
      </c>
      <c r="C647" s="168"/>
      <c r="D647" s="169">
        <v>121</v>
      </c>
      <c r="E647" s="170">
        <v>957.19</v>
      </c>
      <c r="F647" s="170">
        <v>55.84</v>
      </c>
      <c r="G647" s="170">
        <v>95.01</v>
      </c>
      <c r="H647" s="170">
        <v>40.61</v>
      </c>
      <c r="I647" s="170">
        <v>30.71</v>
      </c>
      <c r="J647"/>
      <c r="K647"/>
    </row>
    <row r="648" spans="2:11" s="9" customFormat="1" ht="15" customHeight="1" collapsed="1" x14ac:dyDescent="0.25">
      <c r="B648" s="260" t="s">
        <v>189</v>
      </c>
      <c r="C648" s="230"/>
      <c r="D648" s="230"/>
      <c r="E648" s="230"/>
      <c r="F648" s="230"/>
      <c r="G648" s="230"/>
      <c r="H648" s="230"/>
      <c r="I648" s="230"/>
      <c r="J648"/>
      <c r="K648"/>
    </row>
    <row r="649" spans="2:11" s="9" customFormat="1" ht="15" customHeight="1" x14ac:dyDescent="0.25">
      <c r="B649" s="181">
        <v>2023</v>
      </c>
      <c r="C649" s="181"/>
      <c r="D649" s="182">
        <v>72</v>
      </c>
      <c r="E649" s="183">
        <v>1543.07</v>
      </c>
      <c r="F649" s="183">
        <v>60.74</v>
      </c>
      <c r="G649" s="183">
        <v>90.86</v>
      </c>
      <c r="H649" s="183">
        <v>39.479999999999997</v>
      </c>
      <c r="I649" s="183">
        <v>27.1</v>
      </c>
      <c r="J649"/>
      <c r="K649"/>
    </row>
    <row r="650" spans="2:11" s="9" customFormat="1" ht="15" customHeight="1" x14ac:dyDescent="0.25">
      <c r="B650" s="181">
        <v>2022</v>
      </c>
      <c r="C650" s="181"/>
      <c r="D650" s="182">
        <v>71</v>
      </c>
      <c r="E650" s="183">
        <v>1955.04</v>
      </c>
      <c r="F650" s="183">
        <v>52.77</v>
      </c>
      <c r="G650" s="183">
        <v>92.37</v>
      </c>
      <c r="H650" s="183">
        <v>41.61</v>
      </c>
      <c r="I650" s="183">
        <v>26.71</v>
      </c>
      <c r="J650"/>
      <c r="K650"/>
    </row>
    <row r="651" spans="2:11" s="9" customFormat="1" ht="15" customHeight="1" x14ac:dyDescent="0.25">
      <c r="B651" s="181">
        <v>2021</v>
      </c>
      <c r="C651" s="181"/>
      <c r="D651" s="169">
        <v>65</v>
      </c>
      <c r="E651" s="170">
        <v>1625.83</v>
      </c>
      <c r="F651" s="170">
        <v>57.02</v>
      </c>
      <c r="G651" s="170">
        <v>90.13</v>
      </c>
      <c r="H651" s="170">
        <v>39.31</v>
      </c>
      <c r="I651" s="170">
        <v>22.82</v>
      </c>
      <c r="J651"/>
      <c r="K651"/>
    </row>
    <row r="652" spans="2:11" s="9" customFormat="1" ht="15" customHeight="1" x14ac:dyDescent="0.25">
      <c r="B652" s="168">
        <v>2020</v>
      </c>
      <c r="C652" s="168"/>
      <c r="D652" s="169">
        <v>62</v>
      </c>
      <c r="E652" s="170">
        <v>1502.03</v>
      </c>
      <c r="F652" s="170">
        <v>57.22</v>
      </c>
      <c r="G652" s="170">
        <v>90.97</v>
      </c>
      <c r="H652" s="170">
        <v>39.42</v>
      </c>
      <c r="I652" s="170">
        <v>24.16</v>
      </c>
      <c r="J652"/>
      <c r="K652"/>
    </row>
    <row r="653" spans="2:11" s="9" customFormat="1" ht="15" customHeight="1" x14ac:dyDescent="0.25">
      <c r="B653" s="168">
        <v>2019</v>
      </c>
      <c r="C653" s="168"/>
      <c r="D653" s="169">
        <v>62</v>
      </c>
      <c r="E653" s="170">
        <v>1604.86</v>
      </c>
      <c r="F653" s="170">
        <v>57.28</v>
      </c>
      <c r="G653" s="170">
        <v>92.28</v>
      </c>
      <c r="H653" s="170">
        <v>43.58</v>
      </c>
      <c r="I653" s="170">
        <v>29.36</v>
      </c>
      <c r="J653"/>
      <c r="K653"/>
    </row>
    <row r="654" spans="2:11" s="9" customFormat="1" ht="15" customHeight="1" x14ac:dyDescent="0.25">
      <c r="B654" s="168">
        <v>2018</v>
      </c>
      <c r="C654" s="168"/>
      <c r="D654" s="169">
        <v>59</v>
      </c>
      <c r="E654" s="170">
        <v>1392.84</v>
      </c>
      <c r="F654" s="170">
        <v>57.64</v>
      </c>
      <c r="G654" s="170">
        <v>92.25</v>
      </c>
      <c r="H654" s="170">
        <v>41.98</v>
      </c>
      <c r="I654" s="170">
        <v>28.22</v>
      </c>
      <c r="J654"/>
      <c r="K654"/>
    </row>
    <row r="655" spans="2:11" s="9" customFormat="1" ht="15" customHeight="1" x14ac:dyDescent="0.25">
      <c r="B655" s="168">
        <v>2017</v>
      </c>
      <c r="C655" s="168"/>
      <c r="D655" s="169">
        <v>51</v>
      </c>
      <c r="E655" s="170">
        <v>1509.85</v>
      </c>
      <c r="F655" s="170">
        <v>56.33</v>
      </c>
      <c r="G655" s="170">
        <v>92.01</v>
      </c>
      <c r="H655" s="170">
        <v>42.56</v>
      </c>
      <c r="I655" s="170">
        <v>27.36</v>
      </c>
      <c r="J655"/>
      <c r="K655"/>
    </row>
    <row r="656" spans="2:11" s="9" customFormat="1" ht="15" customHeight="1" x14ac:dyDescent="0.25">
      <c r="B656" s="168">
        <v>2016</v>
      </c>
      <c r="C656" s="168"/>
      <c r="D656" s="169">
        <v>52</v>
      </c>
      <c r="E656" s="170">
        <v>1726.29</v>
      </c>
      <c r="F656" s="170">
        <v>62.67</v>
      </c>
      <c r="G656" s="170">
        <v>93.38</v>
      </c>
      <c r="H656" s="170">
        <v>48.35</v>
      </c>
      <c r="I656" s="170">
        <v>31.2</v>
      </c>
      <c r="J656"/>
      <c r="K656"/>
    </row>
    <row r="657" spans="2:11" ht="15" customHeight="1" x14ac:dyDescent="0.25">
      <c r="B657" s="168">
        <v>2015</v>
      </c>
      <c r="C657" s="168"/>
      <c r="D657" s="169">
        <v>47</v>
      </c>
      <c r="E657" s="170">
        <v>1723.84</v>
      </c>
      <c r="F657" s="170">
        <v>60.01</v>
      </c>
      <c r="G657" s="170">
        <v>92.92</v>
      </c>
      <c r="H657" s="170">
        <v>44.21</v>
      </c>
      <c r="I657" s="170">
        <v>31.17</v>
      </c>
      <c r="J657"/>
      <c r="K657"/>
    </row>
    <row r="658" spans="2:11" ht="15" customHeight="1" x14ac:dyDescent="0.25">
      <c r="B658" s="168">
        <v>2014</v>
      </c>
      <c r="C658" s="168"/>
      <c r="D658" s="169">
        <v>48</v>
      </c>
      <c r="E658" s="170">
        <v>1477.27</v>
      </c>
      <c r="F658" s="170">
        <v>62.4</v>
      </c>
      <c r="G658" s="170">
        <v>93.06</v>
      </c>
      <c r="H658" s="170">
        <v>51.08</v>
      </c>
      <c r="I658" s="170">
        <v>34.21</v>
      </c>
      <c r="J658"/>
      <c r="K658"/>
    </row>
    <row r="659" spans="2:11" ht="15" customHeight="1" x14ac:dyDescent="0.25">
      <c r="B659" s="168">
        <v>2013</v>
      </c>
      <c r="C659" s="168"/>
      <c r="D659" s="169">
        <v>49</v>
      </c>
      <c r="E659" s="170">
        <v>1473.49</v>
      </c>
      <c r="F659" s="170">
        <v>61.56</v>
      </c>
      <c r="G659" s="170">
        <v>94.1</v>
      </c>
      <c r="H659" s="170">
        <v>54.88</v>
      </c>
      <c r="I659" s="170">
        <v>39.24</v>
      </c>
      <c r="J659"/>
      <c r="K659"/>
    </row>
    <row r="660" spans="2:11" ht="15" customHeight="1" x14ac:dyDescent="0.25">
      <c r="B660" s="168">
        <v>2012</v>
      </c>
      <c r="C660" s="168"/>
      <c r="D660" s="169">
        <v>46</v>
      </c>
      <c r="E660" s="170">
        <v>1577.58</v>
      </c>
      <c r="F660" s="170">
        <v>56.57</v>
      </c>
      <c r="G660" s="170">
        <v>93.41</v>
      </c>
      <c r="H660" s="170">
        <v>45.9</v>
      </c>
      <c r="I660" s="170">
        <v>32.43</v>
      </c>
      <c r="J660"/>
      <c r="K660"/>
    </row>
    <row r="661" spans="2:11" ht="15" customHeight="1" x14ac:dyDescent="0.25">
      <c r="B661" s="168">
        <v>2011</v>
      </c>
      <c r="C661" s="168"/>
      <c r="D661" s="169">
        <v>46</v>
      </c>
      <c r="E661" s="170">
        <v>1599.27</v>
      </c>
      <c r="F661" s="170">
        <v>47.69</v>
      </c>
      <c r="G661" s="170">
        <v>94.04</v>
      </c>
      <c r="H661" s="170">
        <v>37.42</v>
      </c>
      <c r="I661" s="170">
        <v>27.48</v>
      </c>
      <c r="J661"/>
      <c r="K661"/>
    </row>
    <row r="662" spans="2:11" ht="15" customHeight="1" x14ac:dyDescent="0.25">
      <c r="B662" s="168">
        <v>2010</v>
      </c>
      <c r="C662" s="168"/>
      <c r="D662" s="169">
        <v>48</v>
      </c>
      <c r="E662" s="170">
        <v>1763.23</v>
      </c>
      <c r="F662" s="170">
        <v>48.28</v>
      </c>
      <c r="G662" s="170">
        <v>96.13</v>
      </c>
      <c r="H662" s="170">
        <v>38.29</v>
      </c>
      <c r="I662" s="170">
        <v>28.34</v>
      </c>
      <c r="J662"/>
      <c r="K662"/>
    </row>
    <row r="663" spans="2:11" s="8" customFormat="1" ht="15" customHeight="1" x14ac:dyDescent="0.25">
      <c r="B663" s="168">
        <v>2009</v>
      </c>
      <c r="C663" s="168"/>
      <c r="D663" s="169">
        <v>42</v>
      </c>
      <c r="E663" s="170">
        <v>1649.85</v>
      </c>
      <c r="F663" s="170">
        <v>48.21</v>
      </c>
      <c r="G663" s="170">
        <v>94.39</v>
      </c>
      <c r="H663" s="170">
        <v>32.200000000000003</v>
      </c>
      <c r="I663" s="170">
        <v>18.5</v>
      </c>
      <c r="J663"/>
      <c r="K663"/>
    </row>
    <row r="664" spans="2:11" s="9" customFormat="1" ht="15" customHeight="1" x14ac:dyDescent="0.25">
      <c r="B664" s="168">
        <v>2008</v>
      </c>
      <c r="C664" s="168"/>
      <c r="D664" s="169">
        <v>32</v>
      </c>
      <c r="E664" s="170">
        <v>1339.54</v>
      </c>
      <c r="F664" s="170">
        <v>39.130000000000003</v>
      </c>
      <c r="G664" s="170">
        <v>96.25</v>
      </c>
      <c r="H664" s="170">
        <v>28.63</v>
      </c>
      <c r="I664" s="170">
        <v>16.73</v>
      </c>
      <c r="J664"/>
      <c r="K664"/>
    </row>
    <row r="665" spans="2:11" s="9" customFormat="1" ht="15" customHeight="1" x14ac:dyDescent="0.25">
      <c r="B665" s="187" t="s">
        <v>190</v>
      </c>
      <c r="C665" s="187"/>
      <c r="D665" s="187"/>
      <c r="E665" s="187"/>
      <c r="F665" s="187"/>
      <c r="G665" s="187"/>
      <c r="H665" s="187"/>
      <c r="I665" s="187"/>
      <c r="J665"/>
      <c r="K665"/>
    </row>
    <row r="666" spans="2:11" s="9" customFormat="1" ht="15" customHeight="1" x14ac:dyDescent="0.25">
      <c r="B666" s="181">
        <v>2023</v>
      </c>
      <c r="C666" s="181"/>
      <c r="D666" s="182">
        <v>26</v>
      </c>
      <c r="E666" s="183">
        <v>2941.1</v>
      </c>
      <c r="F666" s="183">
        <v>37.130000000000003</v>
      </c>
      <c r="G666" s="183">
        <v>86.69</v>
      </c>
      <c r="H666" s="183">
        <v>16.86</v>
      </c>
      <c r="I666" s="183">
        <v>11.2</v>
      </c>
      <c r="J666"/>
      <c r="K666"/>
    </row>
    <row r="667" spans="2:11" s="9" customFormat="1" ht="15" customHeight="1" x14ac:dyDescent="0.25">
      <c r="B667" s="181">
        <v>2022</v>
      </c>
      <c r="C667" s="181"/>
      <c r="D667" s="182">
        <v>27</v>
      </c>
      <c r="E667" s="183">
        <v>4370.92</v>
      </c>
      <c r="F667" s="183">
        <v>23.14</v>
      </c>
      <c r="G667" s="183">
        <v>72.2</v>
      </c>
      <c r="H667" s="183">
        <v>5.95</v>
      </c>
      <c r="I667" s="183">
        <v>1.99</v>
      </c>
      <c r="J667"/>
      <c r="K667"/>
    </row>
    <row r="668" spans="2:11" s="9" customFormat="1" ht="15" customHeight="1" x14ac:dyDescent="0.25">
      <c r="B668" s="168">
        <v>2021</v>
      </c>
      <c r="C668" s="168"/>
      <c r="D668" s="169">
        <v>25</v>
      </c>
      <c r="E668" s="170">
        <v>2859.3</v>
      </c>
      <c r="F668" s="170">
        <v>31.56</v>
      </c>
      <c r="G668" s="170">
        <v>72.66</v>
      </c>
      <c r="H668" s="170">
        <v>8.8800000000000008</v>
      </c>
      <c r="I668" s="170">
        <v>2.14</v>
      </c>
      <c r="J668"/>
      <c r="K668"/>
    </row>
    <row r="669" spans="2:11" s="9" customFormat="1" ht="15" customHeight="1" x14ac:dyDescent="0.25">
      <c r="B669" s="168">
        <v>2020</v>
      </c>
      <c r="C669" s="168"/>
      <c r="D669" s="169">
        <v>22</v>
      </c>
      <c r="E669" s="170">
        <v>2415.13</v>
      </c>
      <c r="F669" s="170">
        <v>33.479999999999997</v>
      </c>
      <c r="G669" s="170">
        <v>81.94</v>
      </c>
      <c r="H669" s="170">
        <v>14.11</v>
      </c>
      <c r="I669" s="170">
        <v>6.27</v>
      </c>
      <c r="J669"/>
      <c r="K669"/>
    </row>
    <row r="670" spans="2:11" s="9" customFormat="1" ht="15" customHeight="1" x14ac:dyDescent="0.25">
      <c r="B670" s="168">
        <v>2019</v>
      </c>
      <c r="C670" s="168"/>
      <c r="D670" s="169">
        <v>22</v>
      </c>
      <c r="E670" s="170">
        <v>2704.85</v>
      </c>
      <c r="F670" s="170">
        <v>28.99</v>
      </c>
      <c r="G670" s="170">
        <v>83.65</v>
      </c>
      <c r="H670" s="170">
        <v>12.05</v>
      </c>
      <c r="I670" s="170">
        <v>5.9</v>
      </c>
      <c r="J670"/>
      <c r="K670"/>
    </row>
    <row r="671" spans="2:11" s="9" customFormat="1" ht="15" customHeight="1" x14ac:dyDescent="0.25">
      <c r="B671" s="168">
        <v>2018</v>
      </c>
      <c r="C671" s="168"/>
      <c r="D671" s="169">
        <v>22</v>
      </c>
      <c r="E671" s="170">
        <v>2887.04</v>
      </c>
      <c r="F671" s="170">
        <v>26.64</v>
      </c>
      <c r="G671" s="170">
        <v>82.58</v>
      </c>
      <c r="H671" s="170">
        <v>10.69</v>
      </c>
      <c r="I671" s="170">
        <v>3.78</v>
      </c>
      <c r="J671"/>
      <c r="K671"/>
    </row>
    <row r="672" spans="2:11" s="9" customFormat="1" ht="15" customHeight="1" x14ac:dyDescent="0.25">
      <c r="B672" s="168">
        <v>2017</v>
      </c>
      <c r="C672" s="168"/>
      <c r="D672" s="169">
        <v>23</v>
      </c>
      <c r="E672" s="170">
        <v>2830.65</v>
      </c>
      <c r="F672" s="170">
        <v>27.05</v>
      </c>
      <c r="G672" s="170">
        <v>82.75</v>
      </c>
      <c r="H672" s="170">
        <v>10.87</v>
      </c>
      <c r="I672" s="170">
        <v>5</v>
      </c>
      <c r="J672"/>
      <c r="K672"/>
    </row>
    <row r="673" spans="2:11" ht="15" customHeight="1" x14ac:dyDescent="0.25">
      <c r="B673" s="168">
        <v>2016</v>
      </c>
      <c r="C673" s="168"/>
      <c r="D673" s="169">
        <v>24</v>
      </c>
      <c r="E673" s="170">
        <v>2708.47</v>
      </c>
      <c r="F673" s="170">
        <v>32.94</v>
      </c>
      <c r="G673" s="170">
        <v>86.73</v>
      </c>
      <c r="H673" s="170">
        <v>14.93</v>
      </c>
      <c r="I673" s="170">
        <v>8.6</v>
      </c>
      <c r="J673"/>
      <c r="K673"/>
    </row>
    <row r="674" spans="2:11" ht="15" customHeight="1" x14ac:dyDescent="0.25">
      <c r="B674" s="168">
        <v>2015</v>
      </c>
      <c r="C674" s="168"/>
      <c r="D674" s="169">
        <v>25</v>
      </c>
      <c r="E674" s="170">
        <v>2757.57</v>
      </c>
      <c r="F674" s="170">
        <v>33.590000000000003</v>
      </c>
      <c r="G674" s="170">
        <v>86.68</v>
      </c>
      <c r="H674" s="170">
        <v>13.81</v>
      </c>
      <c r="I674" s="170">
        <v>8.15</v>
      </c>
      <c r="J674"/>
      <c r="K674"/>
    </row>
    <row r="675" spans="2:11" ht="15" customHeight="1" x14ac:dyDescent="0.25">
      <c r="B675" s="168">
        <v>2014</v>
      </c>
      <c r="C675" s="168"/>
      <c r="D675" s="169">
        <v>26</v>
      </c>
      <c r="E675" s="170">
        <v>3155.55</v>
      </c>
      <c r="F675" s="170">
        <v>32.14</v>
      </c>
      <c r="G675" s="170">
        <v>89.5</v>
      </c>
      <c r="H675" s="170">
        <v>15.49</v>
      </c>
      <c r="I675" s="170">
        <v>9.75</v>
      </c>
      <c r="J675"/>
      <c r="K675"/>
    </row>
    <row r="676" spans="2:11" ht="15" customHeight="1" x14ac:dyDescent="0.25">
      <c r="B676" s="168">
        <v>2013</v>
      </c>
      <c r="C676" s="168"/>
      <c r="D676" s="169">
        <v>29</v>
      </c>
      <c r="E676" s="170">
        <v>3015.26</v>
      </c>
      <c r="F676" s="170">
        <v>29.55</v>
      </c>
      <c r="G676" s="170">
        <v>87.52</v>
      </c>
      <c r="H676" s="170">
        <v>14.67</v>
      </c>
      <c r="I676" s="170">
        <v>13.03</v>
      </c>
      <c r="J676"/>
      <c r="K676"/>
    </row>
    <row r="677" spans="2:11" ht="15" customHeight="1" x14ac:dyDescent="0.25">
      <c r="B677" s="168">
        <v>2012</v>
      </c>
      <c r="C677" s="168"/>
      <c r="D677" s="169">
        <v>26</v>
      </c>
      <c r="E677" s="170">
        <v>2703.4</v>
      </c>
      <c r="F677" s="170">
        <v>28.77</v>
      </c>
      <c r="G677" s="170">
        <v>86.88</v>
      </c>
      <c r="H677" s="170">
        <v>15.49</v>
      </c>
      <c r="I677" s="170">
        <v>13.46</v>
      </c>
      <c r="J677"/>
      <c r="K677"/>
    </row>
    <row r="678" spans="2:11" ht="15" customHeight="1" x14ac:dyDescent="0.25">
      <c r="B678" s="168">
        <v>2011</v>
      </c>
      <c r="C678" s="168"/>
      <c r="D678" s="169">
        <v>24</v>
      </c>
      <c r="E678" s="170">
        <v>2548.6</v>
      </c>
      <c r="F678" s="170">
        <v>26.54</v>
      </c>
      <c r="G678" s="170">
        <v>86.39</v>
      </c>
      <c r="H678" s="170">
        <v>14.97</v>
      </c>
      <c r="I678" s="170">
        <v>14.95</v>
      </c>
      <c r="J678"/>
      <c r="K678"/>
    </row>
    <row r="679" spans="2:11" s="10" customFormat="1" ht="15" customHeight="1" collapsed="1" x14ac:dyDescent="0.25">
      <c r="B679" s="168">
        <v>2010</v>
      </c>
      <c r="C679" s="168"/>
      <c r="D679" s="169">
        <v>21</v>
      </c>
      <c r="E679" s="170">
        <v>2184.1</v>
      </c>
      <c r="F679" s="170">
        <v>28.04</v>
      </c>
      <c r="G679" s="170">
        <v>84.55</v>
      </c>
      <c r="H679" s="170">
        <v>16.53</v>
      </c>
      <c r="I679" s="170">
        <v>18.05</v>
      </c>
      <c r="J679"/>
      <c r="K679"/>
    </row>
    <row r="680" spans="2:11" s="10" customFormat="1" ht="15" customHeight="1" x14ac:dyDescent="0.25">
      <c r="B680" s="168">
        <v>2009</v>
      </c>
      <c r="C680" s="168"/>
      <c r="D680" s="169">
        <v>16</v>
      </c>
      <c r="E680" s="170">
        <v>1651.74</v>
      </c>
      <c r="F680" s="170">
        <v>30.46</v>
      </c>
      <c r="G680" s="170">
        <v>88.53</v>
      </c>
      <c r="H680" s="170">
        <v>20.14</v>
      </c>
      <c r="I680" s="170">
        <v>14.22</v>
      </c>
      <c r="J680"/>
      <c r="K680"/>
    </row>
    <row r="681" spans="2:11" s="10" customFormat="1" ht="15" customHeight="1" x14ac:dyDescent="0.25">
      <c r="B681" s="168">
        <v>2008</v>
      </c>
      <c r="C681" s="168"/>
      <c r="D681" s="169">
        <v>15</v>
      </c>
      <c r="E681" s="170">
        <v>2062.23</v>
      </c>
      <c r="F681" s="170">
        <v>22.7</v>
      </c>
      <c r="G681" s="170">
        <v>90.85</v>
      </c>
      <c r="H681" s="170">
        <v>15.09</v>
      </c>
      <c r="I681" s="170">
        <v>12</v>
      </c>
      <c r="J681"/>
      <c r="K681"/>
    </row>
    <row r="682" spans="2:11" ht="15" customHeight="1" x14ac:dyDescent="0.25">
      <c r="B682" s="258" t="s">
        <v>40</v>
      </c>
      <c r="C682" s="184"/>
      <c r="D682" s="184"/>
      <c r="E682" s="184"/>
      <c r="F682" s="184"/>
      <c r="G682" s="184"/>
      <c r="H682" s="184"/>
      <c r="I682" s="184"/>
      <c r="J682"/>
      <c r="K682"/>
    </row>
    <row r="683" spans="2:11" ht="15" customHeight="1" x14ac:dyDescent="0.25">
      <c r="B683" s="187" t="s">
        <v>191</v>
      </c>
      <c r="C683" s="187"/>
      <c r="D683" s="187"/>
      <c r="E683" s="187"/>
      <c r="F683" s="187"/>
      <c r="G683" s="187"/>
      <c r="H683" s="187"/>
      <c r="I683" s="187"/>
      <c r="J683"/>
      <c r="K683"/>
    </row>
    <row r="684" spans="2:11" ht="15" customHeight="1" x14ac:dyDescent="0.25">
      <c r="B684" s="181">
        <v>2023</v>
      </c>
      <c r="C684" s="181"/>
      <c r="D684" s="182">
        <v>1618</v>
      </c>
      <c r="E684" s="183">
        <v>761.46</v>
      </c>
      <c r="F684" s="183">
        <v>56.61</v>
      </c>
      <c r="G684" s="183">
        <v>89.57</v>
      </c>
      <c r="H684" s="183">
        <v>35.049999999999997</v>
      </c>
      <c r="I684" s="183">
        <v>27.78</v>
      </c>
      <c r="J684"/>
      <c r="K684"/>
    </row>
    <row r="685" spans="2:11" ht="15" customHeight="1" x14ac:dyDescent="0.25">
      <c r="B685" s="181">
        <v>2022</v>
      </c>
      <c r="C685" s="181"/>
      <c r="D685" s="182">
        <v>1837</v>
      </c>
      <c r="E685" s="183">
        <v>1111.6300000000001</v>
      </c>
      <c r="F685" s="183">
        <v>46.3</v>
      </c>
      <c r="G685" s="183">
        <v>74.08</v>
      </c>
      <c r="H685" s="183">
        <v>23.36</v>
      </c>
      <c r="I685" s="183">
        <v>13.76</v>
      </c>
      <c r="J685"/>
      <c r="K685"/>
    </row>
    <row r="686" spans="2:11" ht="15" customHeight="1" x14ac:dyDescent="0.25">
      <c r="B686" s="168">
        <v>2021</v>
      </c>
      <c r="C686" s="168"/>
      <c r="D686" s="169">
        <v>1409</v>
      </c>
      <c r="E686" s="170">
        <v>963.94</v>
      </c>
      <c r="F686" s="170">
        <v>50.85</v>
      </c>
      <c r="G686" s="170">
        <v>71.5</v>
      </c>
      <c r="H686" s="170">
        <v>28.69</v>
      </c>
      <c r="I686" s="170">
        <v>17.809999999999999</v>
      </c>
      <c r="J686"/>
      <c r="K686"/>
    </row>
    <row r="687" spans="2:11" ht="15" customHeight="1" x14ac:dyDescent="0.25">
      <c r="B687" s="187" t="s">
        <v>192</v>
      </c>
      <c r="C687" s="187"/>
      <c r="D687" s="187"/>
      <c r="E687" s="187"/>
      <c r="F687" s="187"/>
      <c r="G687" s="187"/>
      <c r="H687" s="187"/>
      <c r="I687" s="187"/>
      <c r="J687"/>
      <c r="K687"/>
    </row>
    <row r="688" spans="2:11" ht="15" customHeight="1" x14ac:dyDescent="0.25">
      <c r="B688" s="181">
        <v>2023</v>
      </c>
      <c r="C688" s="181"/>
      <c r="D688" s="182">
        <v>1326</v>
      </c>
      <c r="E688" s="183">
        <v>398.88</v>
      </c>
      <c r="F688" s="183">
        <v>68.25</v>
      </c>
      <c r="G688" s="183">
        <v>95.66</v>
      </c>
      <c r="H688" s="183">
        <v>56.84</v>
      </c>
      <c r="I688" s="183">
        <v>40.22</v>
      </c>
      <c r="J688"/>
      <c r="K688"/>
    </row>
    <row r="689" spans="2:11" ht="15" customHeight="1" x14ac:dyDescent="0.25">
      <c r="B689" s="181">
        <v>2022</v>
      </c>
      <c r="C689" s="181"/>
      <c r="D689" s="182">
        <v>1657</v>
      </c>
      <c r="E689" s="183">
        <v>349.1</v>
      </c>
      <c r="F689" s="183">
        <v>69.25</v>
      </c>
      <c r="G689" s="183">
        <v>95.58</v>
      </c>
      <c r="H689" s="183">
        <v>53.49</v>
      </c>
      <c r="I689" s="183">
        <v>36.01</v>
      </c>
      <c r="J689"/>
      <c r="K689"/>
    </row>
    <row r="690" spans="2:11" ht="15" customHeight="1" x14ac:dyDescent="0.25">
      <c r="B690" s="168">
        <v>2021</v>
      </c>
      <c r="C690" s="168"/>
      <c r="D690" s="169">
        <v>1336</v>
      </c>
      <c r="E690" s="170">
        <v>346.21</v>
      </c>
      <c r="F690" s="170">
        <v>68.62</v>
      </c>
      <c r="G690" s="170">
        <v>94.62</v>
      </c>
      <c r="H690" s="170">
        <v>53.05</v>
      </c>
      <c r="I690" s="170">
        <v>37.130000000000003</v>
      </c>
      <c r="J690"/>
      <c r="K690"/>
    </row>
    <row r="691" spans="2:11" ht="15" customHeight="1" x14ac:dyDescent="0.25">
      <c r="B691" s="187" t="s">
        <v>591</v>
      </c>
      <c r="C691" s="187"/>
      <c r="D691" s="187"/>
      <c r="E691" s="187"/>
      <c r="F691" s="187"/>
      <c r="G691" s="187"/>
      <c r="H691" s="187"/>
      <c r="I691" s="187"/>
      <c r="J691"/>
      <c r="K691"/>
    </row>
    <row r="692" spans="2:11" ht="15" customHeight="1" x14ac:dyDescent="0.25">
      <c r="B692" s="181">
        <v>2023</v>
      </c>
      <c r="C692" s="181"/>
      <c r="D692" s="182">
        <v>427</v>
      </c>
      <c r="E692" s="183">
        <v>118.58</v>
      </c>
      <c r="F692" s="183">
        <v>61.21</v>
      </c>
      <c r="G692" s="183">
        <v>68.040000000000006</v>
      </c>
      <c r="H692" s="183">
        <v>43.58</v>
      </c>
      <c r="I692" s="183">
        <v>30.83</v>
      </c>
      <c r="J692"/>
      <c r="K692"/>
    </row>
    <row r="693" spans="2:11" ht="15" customHeight="1" x14ac:dyDescent="0.25">
      <c r="B693" s="181">
        <v>2022</v>
      </c>
      <c r="C693" s="181"/>
      <c r="D693" s="182">
        <v>582</v>
      </c>
      <c r="E693" s="183">
        <v>106.94</v>
      </c>
      <c r="F693" s="183">
        <v>65.94</v>
      </c>
      <c r="G693" s="183">
        <v>71.760000000000005</v>
      </c>
      <c r="H693" s="183">
        <v>50.28</v>
      </c>
      <c r="I693" s="183">
        <v>32.43</v>
      </c>
      <c r="J693"/>
      <c r="K693"/>
    </row>
    <row r="694" spans="2:11" ht="15" customHeight="1" x14ac:dyDescent="0.25">
      <c r="B694" s="168">
        <v>2021</v>
      </c>
      <c r="C694" s="168"/>
      <c r="D694" s="169">
        <v>478</v>
      </c>
      <c r="E694" s="170">
        <v>280.19</v>
      </c>
      <c r="F694" s="170">
        <v>59.45</v>
      </c>
      <c r="G694" s="170">
        <v>83.58</v>
      </c>
      <c r="H694" s="170">
        <v>50.97</v>
      </c>
      <c r="I694" s="170">
        <v>13.19</v>
      </c>
      <c r="J694"/>
      <c r="K694"/>
    </row>
    <row r="695" spans="2:11" ht="15" customHeight="1" x14ac:dyDescent="0.25">
      <c r="B695" s="187" t="s">
        <v>592</v>
      </c>
      <c r="C695" s="187"/>
      <c r="D695" s="187"/>
      <c r="E695" s="187"/>
      <c r="F695" s="187"/>
      <c r="G695" s="187"/>
      <c r="H695" s="187"/>
      <c r="I695" s="187"/>
      <c r="J695"/>
      <c r="K695"/>
    </row>
    <row r="696" spans="2:11" ht="15" customHeight="1" x14ac:dyDescent="0.25">
      <c r="B696" s="181">
        <v>2023</v>
      </c>
      <c r="C696" s="181"/>
      <c r="D696" s="182">
        <v>1010</v>
      </c>
      <c r="E696" s="183">
        <v>3132.08</v>
      </c>
      <c r="F696" s="183">
        <v>37.03</v>
      </c>
      <c r="G696" s="183">
        <v>88.14</v>
      </c>
      <c r="H696" s="183">
        <v>16.899999999999999</v>
      </c>
      <c r="I696" s="183">
        <v>11.31</v>
      </c>
      <c r="J696"/>
      <c r="K696"/>
    </row>
    <row r="697" spans="2:11" ht="15" customHeight="1" x14ac:dyDescent="0.25">
      <c r="B697" s="181">
        <v>2022</v>
      </c>
      <c r="C697" s="181"/>
      <c r="D697" s="182">
        <v>1093</v>
      </c>
      <c r="E697" s="183">
        <v>4122.6499999999996</v>
      </c>
      <c r="F697" s="183">
        <v>22.74</v>
      </c>
      <c r="G697" s="183">
        <v>79.7</v>
      </c>
      <c r="H697" s="183">
        <v>6.3</v>
      </c>
      <c r="I697" s="183">
        <v>2.4700000000000002</v>
      </c>
      <c r="J697"/>
      <c r="K697"/>
    </row>
    <row r="698" spans="2:11" ht="15" customHeight="1" x14ac:dyDescent="0.25">
      <c r="B698" s="168">
        <v>2021</v>
      </c>
      <c r="C698" s="168"/>
      <c r="D698" s="169">
        <v>844</v>
      </c>
      <c r="E698" s="170">
        <v>2806.09</v>
      </c>
      <c r="F698" s="170">
        <v>30.65</v>
      </c>
      <c r="G698" s="170">
        <v>79.66</v>
      </c>
      <c r="H698" s="170">
        <v>8.91</v>
      </c>
      <c r="I698" s="170">
        <v>2.29</v>
      </c>
      <c r="J698"/>
      <c r="K698"/>
    </row>
    <row r="699" spans="2:11" s="8" customFormat="1" ht="15" customHeight="1" x14ac:dyDescent="0.25">
      <c r="B699" s="187" t="s">
        <v>593</v>
      </c>
      <c r="C699" s="187"/>
      <c r="D699" s="187"/>
      <c r="E699" s="187"/>
      <c r="F699" s="187"/>
      <c r="G699" s="187"/>
      <c r="H699" s="187"/>
      <c r="I699" s="187"/>
      <c r="J699"/>
      <c r="K699"/>
    </row>
    <row r="700" spans="2:11" s="8" customFormat="1" ht="15" customHeight="1" x14ac:dyDescent="0.25">
      <c r="B700" s="181">
        <v>2023</v>
      </c>
      <c r="C700" s="181"/>
      <c r="D700" s="182">
        <v>224</v>
      </c>
      <c r="E700" s="183">
        <v>260.11</v>
      </c>
      <c r="F700" s="183">
        <v>56.46</v>
      </c>
      <c r="G700" s="183">
        <v>93.48</v>
      </c>
      <c r="H700" s="183">
        <v>51.59</v>
      </c>
      <c r="I700" s="183">
        <v>45.36</v>
      </c>
      <c r="J700"/>
      <c r="K700"/>
    </row>
    <row r="701" spans="2:11" s="8" customFormat="1" ht="15" customHeight="1" x14ac:dyDescent="0.25">
      <c r="B701" s="181">
        <v>2022</v>
      </c>
      <c r="C701" s="181"/>
      <c r="D701" s="182">
        <v>287</v>
      </c>
      <c r="E701" s="183">
        <v>216.33</v>
      </c>
      <c r="F701" s="183">
        <v>54.22</v>
      </c>
      <c r="G701" s="183">
        <v>94.31</v>
      </c>
      <c r="H701" s="183">
        <v>56.21</v>
      </c>
      <c r="I701" s="183">
        <v>44.78</v>
      </c>
      <c r="J701"/>
      <c r="K701"/>
    </row>
    <row r="702" spans="2:11" s="8" customFormat="1" ht="15" customHeight="1" x14ac:dyDescent="0.25">
      <c r="B702" s="168">
        <v>2021</v>
      </c>
      <c r="C702" s="168"/>
      <c r="D702" s="169">
        <v>164</v>
      </c>
      <c r="E702" s="170">
        <v>242.53</v>
      </c>
      <c r="F702" s="170">
        <v>38.159999999999997</v>
      </c>
      <c r="G702" s="170">
        <v>89.56</v>
      </c>
      <c r="H702" s="170">
        <v>38.46</v>
      </c>
      <c r="I702" s="170">
        <v>15.12</v>
      </c>
      <c r="J702"/>
      <c r="K702"/>
    </row>
    <row r="703" spans="2:11" s="9" customFormat="1" ht="15" customHeight="1" collapsed="1" x14ac:dyDescent="0.25">
      <c r="B703" s="187" t="s">
        <v>193</v>
      </c>
      <c r="C703" s="187"/>
      <c r="D703" s="187"/>
      <c r="E703" s="187"/>
      <c r="F703" s="187"/>
      <c r="G703" s="187"/>
      <c r="H703" s="187"/>
      <c r="I703" s="187"/>
      <c r="J703"/>
      <c r="K703"/>
    </row>
    <row r="704" spans="2:11" s="9" customFormat="1" ht="15" customHeight="1" x14ac:dyDescent="0.25">
      <c r="B704" s="181">
        <v>2023</v>
      </c>
      <c r="C704" s="181"/>
      <c r="D704" s="182">
        <v>179</v>
      </c>
      <c r="E704" s="183">
        <v>770.68</v>
      </c>
      <c r="F704" s="183">
        <v>82.65</v>
      </c>
      <c r="G704" s="183">
        <v>95.88</v>
      </c>
      <c r="H704" s="183">
        <v>30.19</v>
      </c>
      <c r="I704" s="183">
        <v>7.36</v>
      </c>
      <c r="J704"/>
      <c r="K704"/>
    </row>
    <row r="705" spans="2:11" s="9" customFormat="1" ht="15" customHeight="1" x14ac:dyDescent="0.25">
      <c r="B705" s="181">
        <v>2022</v>
      </c>
      <c r="C705" s="181"/>
      <c r="D705" s="182">
        <v>215</v>
      </c>
      <c r="E705" s="183">
        <v>406.77</v>
      </c>
      <c r="F705" s="183">
        <v>85.19</v>
      </c>
      <c r="G705" s="183">
        <v>95.64</v>
      </c>
      <c r="H705" s="183">
        <v>49.21</v>
      </c>
      <c r="I705" s="183">
        <v>7.68</v>
      </c>
      <c r="J705"/>
      <c r="K705"/>
    </row>
    <row r="706" spans="2:11" s="9" customFormat="1" ht="15" customHeight="1" x14ac:dyDescent="0.25">
      <c r="B706" s="168">
        <v>2021</v>
      </c>
      <c r="C706" s="168"/>
      <c r="D706" s="169">
        <v>173</v>
      </c>
      <c r="E706" s="170">
        <v>255.65</v>
      </c>
      <c r="F706" s="170">
        <v>84.92</v>
      </c>
      <c r="G706" s="170">
        <v>95.58</v>
      </c>
      <c r="H706" s="170">
        <v>83.35</v>
      </c>
      <c r="I706" s="170">
        <v>52.86</v>
      </c>
      <c r="J706"/>
      <c r="K706"/>
    </row>
    <row r="707" spans="2:11" s="9" customFormat="1" ht="15" customHeight="1" x14ac:dyDescent="0.25">
      <c r="B707" s="187" t="s">
        <v>194</v>
      </c>
      <c r="C707" s="187"/>
      <c r="D707" s="187"/>
      <c r="E707" s="187"/>
      <c r="F707" s="187"/>
      <c r="G707" s="187"/>
      <c r="H707" s="187"/>
      <c r="I707" s="187"/>
      <c r="J707"/>
      <c r="K707"/>
    </row>
    <row r="708" spans="2:11" s="9" customFormat="1" ht="15" customHeight="1" x14ac:dyDescent="0.25">
      <c r="B708" s="181">
        <v>2023</v>
      </c>
      <c r="C708" s="181"/>
      <c r="D708" s="182">
        <v>233</v>
      </c>
      <c r="E708" s="183">
        <v>79.14</v>
      </c>
      <c r="F708" s="183">
        <v>63.69</v>
      </c>
      <c r="G708" s="183">
        <v>78.489999999999995</v>
      </c>
      <c r="H708" s="183">
        <v>32.28</v>
      </c>
      <c r="I708" s="183">
        <v>62.99</v>
      </c>
      <c r="J708"/>
      <c r="K708"/>
    </row>
    <row r="709" spans="2:11" s="9" customFormat="1" ht="15" customHeight="1" x14ac:dyDescent="0.25">
      <c r="B709" s="181">
        <v>2022</v>
      </c>
      <c r="C709" s="181"/>
      <c r="D709" s="182">
        <v>295</v>
      </c>
      <c r="E709" s="183">
        <v>77.86</v>
      </c>
      <c r="F709" s="183">
        <v>62.37</v>
      </c>
      <c r="G709" s="183">
        <v>85.23</v>
      </c>
      <c r="H709" s="183">
        <v>27.71</v>
      </c>
      <c r="I709" s="183">
        <v>30.18</v>
      </c>
      <c r="J709"/>
      <c r="K709"/>
    </row>
    <row r="710" spans="2:11" s="9" customFormat="1" ht="15" customHeight="1" x14ac:dyDescent="0.25">
      <c r="B710" s="168">
        <v>2021</v>
      </c>
      <c r="C710" s="168"/>
      <c r="D710" s="169">
        <v>212</v>
      </c>
      <c r="E710" s="170">
        <v>106.59</v>
      </c>
      <c r="F710" s="170">
        <v>55.28</v>
      </c>
      <c r="G710" s="170">
        <v>83.47</v>
      </c>
      <c r="H710" s="170">
        <v>23.43</v>
      </c>
      <c r="I710" s="170">
        <v>20.13</v>
      </c>
      <c r="J710"/>
      <c r="K710"/>
    </row>
    <row r="711" spans="2:11" ht="15" customHeight="1" x14ac:dyDescent="0.25">
      <c r="B711" s="187" t="s">
        <v>505</v>
      </c>
      <c r="C711" s="187"/>
      <c r="D711" s="187"/>
      <c r="E711" s="187"/>
      <c r="F711" s="187"/>
      <c r="G711" s="187"/>
      <c r="H711" s="187"/>
      <c r="I711" s="187"/>
      <c r="J711"/>
      <c r="K711"/>
    </row>
    <row r="712" spans="2:11" ht="15" customHeight="1" x14ac:dyDescent="0.25">
      <c r="B712" s="181">
        <v>2023</v>
      </c>
      <c r="C712" s="181"/>
      <c r="D712" s="182">
        <v>23</v>
      </c>
      <c r="E712" s="183">
        <v>347.25</v>
      </c>
      <c r="F712" s="183">
        <v>35.270000000000003</v>
      </c>
      <c r="G712" s="183">
        <v>61.49</v>
      </c>
      <c r="H712" s="183">
        <v>22.78</v>
      </c>
      <c r="I712" s="183">
        <v>17.21</v>
      </c>
      <c r="J712"/>
      <c r="K712"/>
    </row>
    <row r="713" spans="2:11" ht="15" customHeight="1" x14ac:dyDescent="0.25">
      <c r="B713" s="181">
        <v>2022</v>
      </c>
      <c r="C713" s="181"/>
      <c r="D713" s="182">
        <v>15</v>
      </c>
      <c r="E713" s="183">
        <v>323.01</v>
      </c>
      <c r="F713" s="183">
        <v>32.119999999999997</v>
      </c>
      <c r="G713" s="183">
        <v>57.34</v>
      </c>
      <c r="H713" s="183">
        <v>19.21</v>
      </c>
      <c r="I713" s="183">
        <v>10.29</v>
      </c>
      <c r="J713"/>
      <c r="K713"/>
    </row>
    <row r="714" spans="2:11" ht="15" customHeight="1" x14ac:dyDescent="0.25">
      <c r="B714" s="168">
        <v>2021</v>
      </c>
      <c r="C714" s="168"/>
      <c r="D714" s="169">
        <v>10</v>
      </c>
      <c r="E714" s="170">
        <v>273.81</v>
      </c>
      <c r="F714" s="170">
        <v>37.770000000000003</v>
      </c>
      <c r="G714" s="170">
        <v>57.81</v>
      </c>
      <c r="H714" s="170">
        <v>22.98</v>
      </c>
      <c r="I714" s="170">
        <v>12.18</v>
      </c>
      <c r="J714"/>
      <c r="K714"/>
    </row>
    <row r="715" spans="2:11" ht="15" customHeight="1" x14ac:dyDescent="0.25">
      <c r="B715" s="187" t="s">
        <v>522</v>
      </c>
      <c r="C715" s="187"/>
      <c r="D715" s="187"/>
      <c r="E715" s="187"/>
      <c r="F715" s="187"/>
      <c r="G715" s="187"/>
      <c r="H715" s="187"/>
      <c r="I715" s="187"/>
      <c r="J715"/>
      <c r="K715"/>
    </row>
    <row r="716" spans="2:11" ht="15" customHeight="1" x14ac:dyDescent="0.25">
      <c r="B716" s="181">
        <v>2023</v>
      </c>
      <c r="C716" s="181"/>
      <c r="D716" s="182">
        <v>203</v>
      </c>
      <c r="E716" s="183">
        <v>358.21</v>
      </c>
      <c r="F716" s="183">
        <v>40.869999999999997</v>
      </c>
      <c r="G716" s="183">
        <v>66.39</v>
      </c>
      <c r="H716" s="183">
        <v>28.74</v>
      </c>
      <c r="I716" s="183">
        <v>9.1999999999999993</v>
      </c>
      <c r="J716"/>
      <c r="K716"/>
    </row>
    <row r="717" spans="2:11" ht="15" customHeight="1" x14ac:dyDescent="0.25">
      <c r="B717" s="181">
        <v>2022</v>
      </c>
      <c r="C717" s="181"/>
      <c r="D717" s="182">
        <v>242</v>
      </c>
      <c r="E717" s="183">
        <v>357.43</v>
      </c>
      <c r="F717" s="183">
        <v>35.99</v>
      </c>
      <c r="G717" s="183">
        <v>65.010000000000005</v>
      </c>
      <c r="H717" s="183">
        <v>24.67</v>
      </c>
      <c r="I717" s="183">
        <v>5.8</v>
      </c>
      <c r="J717"/>
      <c r="K717"/>
    </row>
    <row r="718" spans="2:11" ht="15" customHeight="1" x14ac:dyDescent="0.25">
      <c r="B718" s="168">
        <v>2021</v>
      </c>
      <c r="C718" s="168"/>
      <c r="D718" s="169">
        <v>79</v>
      </c>
      <c r="E718" s="170">
        <v>314.33</v>
      </c>
      <c r="F718" s="170">
        <v>44.34</v>
      </c>
      <c r="G718" s="170">
        <v>62.59</v>
      </c>
      <c r="H718" s="170">
        <v>29.81</v>
      </c>
      <c r="I718" s="170">
        <v>9.74</v>
      </c>
      <c r="J718"/>
      <c r="K718"/>
    </row>
    <row r="719" spans="2:11" ht="15" customHeight="1" x14ac:dyDescent="0.25">
      <c r="B719" s="258" t="s">
        <v>21</v>
      </c>
      <c r="C719" s="184"/>
      <c r="D719" s="184"/>
      <c r="E719" s="184"/>
      <c r="F719" s="184"/>
      <c r="G719" s="184"/>
      <c r="H719" s="184"/>
      <c r="I719" s="184"/>
      <c r="J719"/>
      <c r="K719"/>
    </row>
    <row r="720" spans="2:11" s="9" customFormat="1" ht="15" customHeight="1" collapsed="1" x14ac:dyDescent="0.25">
      <c r="B720" s="187" t="s">
        <v>376</v>
      </c>
      <c r="C720" s="187"/>
      <c r="D720" s="187"/>
      <c r="E720" s="187"/>
      <c r="F720" s="187"/>
      <c r="G720" s="187"/>
      <c r="H720" s="187"/>
      <c r="I720" s="187"/>
      <c r="J720"/>
      <c r="K720"/>
    </row>
    <row r="721" spans="2:11" s="9" customFormat="1" ht="15" customHeight="1" x14ac:dyDescent="0.25">
      <c r="B721" s="181">
        <v>2023</v>
      </c>
      <c r="C721" s="181"/>
      <c r="D721" s="182">
        <v>1285</v>
      </c>
      <c r="E721" s="183">
        <v>125.88</v>
      </c>
      <c r="F721" s="183">
        <v>41.62</v>
      </c>
      <c r="G721" s="183">
        <v>53.07</v>
      </c>
      <c r="H721" s="183">
        <v>20.350000000000001</v>
      </c>
      <c r="I721" s="183">
        <v>10.49</v>
      </c>
      <c r="J721"/>
      <c r="K721"/>
    </row>
    <row r="722" spans="2:11" s="9" customFormat="1" ht="15" customHeight="1" x14ac:dyDescent="0.25">
      <c r="B722" s="181">
        <v>2022</v>
      </c>
      <c r="C722" s="181"/>
      <c r="D722" s="182">
        <v>1290</v>
      </c>
      <c r="E722" s="183">
        <v>120.48</v>
      </c>
      <c r="F722" s="183">
        <v>43.75</v>
      </c>
      <c r="G722" s="183">
        <v>55.06</v>
      </c>
      <c r="H722" s="183">
        <v>21.06</v>
      </c>
      <c r="I722" s="183">
        <v>10.77</v>
      </c>
      <c r="J722"/>
      <c r="K722"/>
    </row>
    <row r="723" spans="2:11" s="9" customFormat="1" ht="15" customHeight="1" x14ac:dyDescent="0.25">
      <c r="B723" s="181">
        <v>2021</v>
      </c>
      <c r="C723" s="181"/>
      <c r="D723" s="182">
        <v>1288</v>
      </c>
      <c r="E723" s="183">
        <v>116.15</v>
      </c>
      <c r="F723" s="183">
        <v>44.56</v>
      </c>
      <c r="G723" s="183">
        <v>54.61</v>
      </c>
      <c r="H723" s="183">
        <v>21.46</v>
      </c>
      <c r="I723" s="183">
        <v>14.25</v>
      </c>
      <c r="J723"/>
      <c r="K723"/>
    </row>
    <row r="724" spans="2:11" s="9" customFormat="1" ht="15" customHeight="1" x14ac:dyDescent="0.25">
      <c r="B724" s="168">
        <v>2020</v>
      </c>
      <c r="C724" s="168"/>
      <c r="D724" s="169">
        <v>1282</v>
      </c>
      <c r="E724" s="170">
        <v>101.25</v>
      </c>
      <c r="F724" s="170">
        <v>45.05</v>
      </c>
      <c r="G724" s="170">
        <v>54.11</v>
      </c>
      <c r="H724" s="170">
        <v>22.61</v>
      </c>
      <c r="I724" s="170">
        <v>13.12</v>
      </c>
      <c r="J724"/>
      <c r="K724"/>
    </row>
    <row r="725" spans="2:11" s="9" customFormat="1" ht="15" customHeight="1" x14ac:dyDescent="0.25">
      <c r="B725" s="168">
        <v>2019</v>
      </c>
      <c r="C725" s="168"/>
      <c r="D725" s="169">
        <v>1304</v>
      </c>
      <c r="E725" s="170">
        <v>104.88</v>
      </c>
      <c r="F725" s="170">
        <v>44.31</v>
      </c>
      <c r="G725" s="170">
        <v>54.46</v>
      </c>
      <c r="H725" s="170">
        <v>22.39</v>
      </c>
      <c r="I725" s="170">
        <v>12.95</v>
      </c>
      <c r="J725"/>
      <c r="K725"/>
    </row>
    <row r="726" spans="2:11" s="9" customFormat="1" ht="15" customHeight="1" x14ac:dyDescent="0.25">
      <c r="B726" s="168">
        <v>2018</v>
      </c>
      <c r="C726" s="168"/>
      <c r="D726" s="169">
        <v>1280</v>
      </c>
      <c r="E726" s="170">
        <v>107.43</v>
      </c>
      <c r="F726" s="170">
        <v>44.97</v>
      </c>
      <c r="G726" s="170">
        <v>57.61</v>
      </c>
      <c r="H726" s="170">
        <v>23.98</v>
      </c>
      <c r="I726" s="170">
        <v>14.66</v>
      </c>
      <c r="J726"/>
      <c r="K726"/>
    </row>
    <row r="727" spans="2:11" s="9" customFormat="1" ht="15" customHeight="1" x14ac:dyDescent="0.25">
      <c r="B727" s="168">
        <v>2017</v>
      </c>
      <c r="C727" s="168"/>
      <c r="D727" s="169">
        <v>1219</v>
      </c>
      <c r="E727" s="170">
        <v>108.43</v>
      </c>
      <c r="F727" s="170">
        <v>46.45</v>
      </c>
      <c r="G727" s="170">
        <v>58.32</v>
      </c>
      <c r="H727" s="170">
        <v>24.71</v>
      </c>
      <c r="I727" s="170">
        <v>16.22</v>
      </c>
      <c r="J727"/>
      <c r="K727"/>
    </row>
    <row r="728" spans="2:11" s="9" customFormat="1" ht="15" customHeight="1" x14ac:dyDescent="0.25">
      <c r="B728" s="168">
        <v>2016</v>
      </c>
      <c r="C728" s="168"/>
      <c r="D728" s="169">
        <v>1229</v>
      </c>
      <c r="E728" s="170">
        <v>103.16</v>
      </c>
      <c r="F728" s="170">
        <v>49.2</v>
      </c>
      <c r="G728" s="170">
        <v>60.03</v>
      </c>
      <c r="H728" s="170">
        <v>27.03</v>
      </c>
      <c r="I728" s="170">
        <v>15.53</v>
      </c>
      <c r="J728"/>
      <c r="K728"/>
    </row>
    <row r="729" spans="2:11" ht="15" customHeight="1" x14ac:dyDescent="0.25">
      <c r="B729" s="168">
        <v>2015</v>
      </c>
      <c r="C729" s="168"/>
      <c r="D729" s="169">
        <v>1262</v>
      </c>
      <c r="E729" s="170">
        <v>109.56</v>
      </c>
      <c r="F729" s="170">
        <v>47.68</v>
      </c>
      <c r="G729" s="170">
        <v>60.57</v>
      </c>
      <c r="H729" s="170">
        <v>26.51</v>
      </c>
      <c r="I729" s="170">
        <v>17.079999999999998</v>
      </c>
      <c r="J729"/>
      <c r="K729"/>
    </row>
    <row r="730" spans="2:11" ht="15" customHeight="1" x14ac:dyDescent="0.25">
      <c r="B730" s="168">
        <v>2014</v>
      </c>
      <c r="C730" s="168"/>
      <c r="D730" s="169">
        <v>1252</v>
      </c>
      <c r="E730" s="170">
        <v>105.39</v>
      </c>
      <c r="F730" s="170">
        <v>48.39</v>
      </c>
      <c r="G730" s="170">
        <v>58.9</v>
      </c>
      <c r="H730" s="170">
        <v>25.15</v>
      </c>
      <c r="I730" s="170">
        <v>16.23</v>
      </c>
      <c r="J730"/>
      <c r="K730"/>
    </row>
    <row r="731" spans="2:11" ht="15" customHeight="1" x14ac:dyDescent="0.25">
      <c r="B731" s="168">
        <v>2013</v>
      </c>
      <c r="C731" s="168"/>
      <c r="D731" s="169">
        <v>1224</v>
      </c>
      <c r="E731" s="170">
        <v>106.78</v>
      </c>
      <c r="F731" s="170">
        <v>48.32</v>
      </c>
      <c r="G731" s="170">
        <v>57.15</v>
      </c>
      <c r="H731" s="170">
        <v>23.93</v>
      </c>
      <c r="I731" s="170">
        <v>13.19</v>
      </c>
      <c r="J731"/>
      <c r="K731"/>
    </row>
    <row r="732" spans="2:11" ht="15" customHeight="1" x14ac:dyDescent="0.25">
      <c r="B732" s="168">
        <v>2012</v>
      </c>
      <c r="C732" s="168"/>
      <c r="D732" s="169">
        <v>1199</v>
      </c>
      <c r="E732" s="170">
        <v>110.62</v>
      </c>
      <c r="F732" s="170">
        <v>47.84</v>
      </c>
      <c r="G732" s="170">
        <v>59.42</v>
      </c>
      <c r="H732" s="170">
        <v>23.91</v>
      </c>
      <c r="I732" s="170">
        <v>14.65</v>
      </c>
      <c r="J732"/>
      <c r="K732"/>
    </row>
    <row r="733" spans="2:11" ht="15" customHeight="1" x14ac:dyDescent="0.25">
      <c r="B733" s="168">
        <v>2011</v>
      </c>
      <c r="C733" s="168"/>
      <c r="D733" s="169">
        <v>1172</v>
      </c>
      <c r="E733" s="170">
        <v>111.89</v>
      </c>
      <c r="F733" s="170">
        <v>47.3</v>
      </c>
      <c r="G733" s="170">
        <v>58.57</v>
      </c>
      <c r="H733" s="170">
        <v>23.08</v>
      </c>
      <c r="I733" s="170">
        <v>13.7</v>
      </c>
      <c r="J733"/>
      <c r="K733"/>
    </row>
    <row r="734" spans="2:11" ht="15" customHeight="1" x14ac:dyDescent="0.25">
      <c r="B734" s="168">
        <v>2010</v>
      </c>
      <c r="C734" s="168"/>
      <c r="D734" s="169">
        <v>1098</v>
      </c>
      <c r="E734" s="170">
        <v>108.02</v>
      </c>
      <c r="F734" s="170">
        <v>47.57</v>
      </c>
      <c r="G734" s="170">
        <v>55.28</v>
      </c>
      <c r="H734" s="170">
        <v>22.35</v>
      </c>
      <c r="I734" s="170">
        <v>13.09</v>
      </c>
      <c r="J734"/>
      <c r="K734"/>
    </row>
    <row r="735" spans="2:11" s="9" customFormat="1" ht="15" customHeight="1" collapsed="1" x14ac:dyDescent="0.25">
      <c r="B735" s="168">
        <v>2009</v>
      </c>
      <c r="C735" s="168"/>
      <c r="D735" s="169">
        <v>1107</v>
      </c>
      <c r="E735" s="170">
        <v>91.8</v>
      </c>
      <c r="F735" s="170">
        <v>50.36</v>
      </c>
      <c r="G735" s="170">
        <v>53.11</v>
      </c>
      <c r="H735" s="170">
        <v>23.96</v>
      </c>
      <c r="I735" s="170">
        <v>7.68</v>
      </c>
      <c r="J735"/>
      <c r="K735"/>
    </row>
    <row r="736" spans="2:11" s="9" customFormat="1" ht="15" customHeight="1" x14ac:dyDescent="0.25">
      <c r="B736" s="168">
        <v>2008</v>
      </c>
      <c r="C736" s="168"/>
      <c r="D736" s="169">
        <v>1083</v>
      </c>
      <c r="E736" s="170">
        <v>103.04</v>
      </c>
      <c r="F736" s="170">
        <v>48.32</v>
      </c>
      <c r="G736" s="170">
        <v>55.32</v>
      </c>
      <c r="H736" s="170">
        <v>22.14</v>
      </c>
      <c r="I736" s="170">
        <v>7.46</v>
      </c>
      <c r="J736"/>
      <c r="K736"/>
    </row>
    <row r="737" spans="2:11" s="9" customFormat="1" ht="15" customHeight="1" x14ac:dyDescent="0.25">
      <c r="B737" s="258" t="s">
        <v>35</v>
      </c>
      <c r="C737" s="184"/>
      <c r="D737" s="184"/>
      <c r="E737" s="184"/>
      <c r="F737" s="184"/>
      <c r="G737" s="184"/>
      <c r="H737" s="184"/>
      <c r="I737" s="184"/>
      <c r="J737"/>
      <c r="K737"/>
    </row>
    <row r="738" spans="2:11" ht="15" customHeight="1" x14ac:dyDescent="0.25">
      <c r="B738" s="187" t="s">
        <v>195</v>
      </c>
      <c r="C738" s="187"/>
      <c r="D738" s="187"/>
      <c r="E738" s="187"/>
      <c r="F738" s="187"/>
      <c r="G738" s="187"/>
      <c r="H738" s="187"/>
      <c r="I738" s="187"/>
      <c r="J738"/>
      <c r="K738"/>
    </row>
    <row r="739" spans="2:11" ht="15" customHeight="1" x14ac:dyDescent="0.25">
      <c r="B739" s="181">
        <v>2023</v>
      </c>
      <c r="C739" s="181"/>
      <c r="D739" s="182">
        <v>238</v>
      </c>
      <c r="E739" s="183">
        <v>24.03</v>
      </c>
      <c r="F739" s="183">
        <v>42.56</v>
      </c>
      <c r="G739" s="183">
        <v>77.25</v>
      </c>
      <c r="H739" s="183">
        <v>29.76</v>
      </c>
      <c r="I739" s="183">
        <v>27.91</v>
      </c>
      <c r="J739"/>
      <c r="K739"/>
    </row>
    <row r="740" spans="2:11" ht="15" customHeight="1" x14ac:dyDescent="0.25">
      <c r="B740" s="181">
        <v>2022</v>
      </c>
      <c r="C740" s="181"/>
      <c r="D740" s="182">
        <v>246</v>
      </c>
      <c r="E740" s="183">
        <v>28.45</v>
      </c>
      <c r="F740" s="183">
        <v>48.18</v>
      </c>
      <c r="G740" s="183">
        <v>85.82</v>
      </c>
      <c r="H740" s="183">
        <v>36.6</v>
      </c>
      <c r="I740" s="183">
        <v>34.549999999999997</v>
      </c>
      <c r="J740"/>
      <c r="K740"/>
    </row>
    <row r="741" spans="2:11" ht="15" customHeight="1" x14ac:dyDescent="0.25">
      <c r="B741" s="168">
        <v>2021</v>
      </c>
      <c r="C741" s="168"/>
      <c r="D741" s="169">
        <v>245</v>
      </c>
      <c r="E741" s="170">
        <v>26.28</v>
      </c>
      <c r="F741" s="170">
        <v>41.27</v>
      </c>
      <c r="G741" s="170">
        <v>86.7</v>
      </c>
      <c r="H741" s="170">
        <v>32.479999999999997</v>
      </c>
      <c r="I741" s="170">
        <v>31.03</v>
      </c>
      <c r="J741"/>
      <c r="K741"/>
    </row>
    <row r="742" spans="2:11" ht="15" customHeight="1" x14ac:dyDescent="0.25">
      <c r="B742" s="168">
        <v>2020</v>
      </c>
      <c r="C742" s="168"/>
      <c r="D742" s="169">
        <v>262</v>
      </c>
      <c r="E742" s="170">
        <v>16.37</v>
      </c>
      <c r="F742" s="170">
        <v>58.98</v>
      </c>
      <c r="G742" s="170">
        <v>87.85</v>
      </c>
      <c r="H742" s="170">
        <v>53.2</v>
      </c>
      <c r="I742" s="170">
        <v>50.73</v>
      </c>
      <c r="J742"/>
      <c r="K742"/>
    </row>
    <row r="743" spans="2:11" ht="15" customHeight="1" x14ac:dyDescent="0.25">
      <c r="B743" s="168">
        <v>2019</v>
      </c>
      <c r="C743" s="168"/>
      <c r="D743" s="169">
        <v>284</v>
      </c>
      <c r="E743" s="170">
        <v>17.440000000000001</v>
      </c>
      <c r="F743" s="170">
        <v>57.89</v>
      </c>
      <c r="G743" s="170">
        <v>87.71</v>
      </c>
      <c r="H743" s="170">
        <v>52.22</v>
      </c>
      <c r="I743" s="170">
        <v>49.5</v>
      </c>
      <c r="J743"/>
      <c r="K743"/>
    </row>
    <row r="744" spans="2:11" ht="15" customHeight="1" x14ac:dyDescent="0.25">
      <c r="B744" s="168">
        <v>2018</v>
      </c>
      <c r="C744" s="168"/>
      <c r="D744" s="169">
        <v>292</v>
      </c>
      <c r="E744" s="170">
        <v>19.29</v>
      </c>
      <c r="F744" s="170">
        <v>53.65</v>
      </c>
      <c r="G744" s="170">
        <v>85.63</v>
      </c>
      <c r="H744" s="170">
        <v>47.32</v>
      </c>
      <c r="I744" s="170">
        <v>43.77</v>
      </c>
      <c r="J744"/>
      <c r="K744"/>
    </row>
    <row r="745" spans="2:11" ht="15" customHeight="1" x14ac:dyDescent="0.25">
      <c r="B745" s="168">
        <v>2017</v>
      </c>
      <c r="C745" s="168"/>
      <c r="D745" s="169">
        <v>237</v>
      </c>
      <c r="E745" s="170">
        <v>19.940000000000001</v>
      </c>
      <c r="F745" s="170">
        <v>50.06</v>
      </c>
      <c r="G745" s="170">
        <v>82.8</v>
      </c>
      <c r="H745" s="170">
        <v>42.92</v>
      </c>
      <c r="I745" s="170">
        <v>38.92</v>
      </c>
      <c r="J745"/>
      <c r="K745"/>
    </row>
    <row r="746" spans="2:11" ht="15" customHeight="1" x14ac:dyDescent="0.25">
      <c r="B746" s="168">
        <v>2016</v>
      </c>
      <c r="C746" s="168"/>
      <c r="D746" s="169">
        <v>243</v>
      </c>
      <c r="E746" s="170">
        <v>17.829999999999998</v>
      </c>
      <c r="F746" s="170">
        <v>52.92</v>
      </c>
      <c r="G746" s="170">
        <v>83.69</v>
      </c>
      <c r="H746" s="170">
        <v>45.97</v>
      </c>
      <c r="I746" s="170">
        <v>41.07</v>
      </c>
      <c r="J746"/>
      <c r="K746"/>
    </row>
    <row r="747" spans="2:11" ht="15" customHeight="1" x14ac:dyDescent="0.25">
      <c r="B747" s="168">
        <v>2015</v>
      </c>
      <c r="C747" s="168"/>
      <c r="D747" s="169">
        <v>263</v>
      </c>
      <c r="E747" s="170">
        <v>16.649999999999999</v>
      </c>
      <c r="F747" s="170">
        <v>52.75</v>
      </c>
      <c r="G747" s="170">
        <v>83.77</v>
      </c>
      <c r="H747" s="170">
        <v>46.07</v>
      </c>
      <c r="I747" s="170">
        <v>42.06</v>
      </c>
      <c r="J747"/>
      <c r="K747"/>
    </row>
    <row r="748" spans="2:11" ht="15" customHeight="1" x14ac:dyDescent="0.25">
      <c r="B748" s="168">
        <v>2014</v>
      </c>
      <c r="C748" s="168"/>
      <c r="D748" s="169">
        <v>216</v>
      </c>
      <c r="E748" s="170">
        <v>25.89</v>
      </c>
      <c r="F748" s="170">
        <v>43.02</v>
      </c>
      <c r="G748" s="170">
        <v>84.08</v>
      </c>
      <c r="H748" s="170">
        <v>37.07</v>
      </c>
      <c r="I748" s="170">
        <v>33.47</v>
      </c>
      <c r="J748"/>
      <c r="K748"/>
    </row>
    <row r="749" spans="2:11" ht="15" customHeight="1" x14ac:dyDescent="0.25">
      <c r="B749" s="168">
        <v>2013</v>
      </c>
      <c r="C749" s="168"/>
      <c r="D749" s="169">
        <v>208</v>
      </c>
      <c r="E749" s="170">
        <v>34.67</v>
      </c>
      <c r="F749" s="170">
        <v>35.909999999999997</v>
      </c>
      <c r="G749" s="170">
        <v>80.209999999999994</v>
      </c>
      <c r="H749" s="170">
        <v>29.38</v>
      </c>
      <c r="I749" s="170">
        <v>25.03</v>
      </c>
      <c r="J749"/>
      <c r="K749"/>
    </row>
    <row r="750" spans="2:11" s="7" customFormat="1" ht="15" customHeight="1" x14ac:dyDescent="0.25">
      <c r="B750" s="168">
        <v>2012</v>
      </c>
      <c r="C750" s="168"/>
      <c r="D750" s="169">
        <v>200</v>
      </c>
      <c r="E750" s="170">
        <v>37.979999999999997</v>
      </c>
      <c r="F750" s="170">
        <v>33.04</v>
      </c>
      <c r="G750" s="170">
        <v>79.67</v>
      </c>
      <c r="H750" s="170">
        <v>26.77</v>
      </c>
      <c r="I750" s="170">
        <v>23.32</v>
      </c>
      <c r="J750"/>
      <c r="K750"/>
    </row>
    <row r="751" spans="2:11" s="8" customFormat="1" ht="15" customHeight="1" x14ac:dyDescent="0.25">
      <c r="B751" s="168">
        <v>2011</v>
      </c>
      <c r="C751" s="168"/>
      <c r="D751" s="169">
        <v>192</v>
      </c>
      <c r="E751" s="170">
        <v>75.39</v>
      </c>
      <c r="F751" s="170">
        <v>22.55</v>
      </c>
      <c r="G751" s="170">
        <v>77.739999999999995</v>
      </c>
      <c r="H751" s="170">
        <v>17.72</v>
      </c>
      <c r="I751" s="170">
        <v>15.31</v>
      </c>
      <c r="J751"/>
      <c r="K751"/>
    </row>
    <row r="752" spans="2:11" s="8" customFormat="1" ht="15" customHeight="1" x14ac:dyDescent="0.25">
      <c r="B752" s="168">
        <v>2010</v>
      </c>
      <c r="C752" s="168"/>
      <c r="D752" s="169">
        <v>169</v>
      </c>
      <c r="E752" s="170">
        <v>129.54</v>
      </c>
      <c r="F752" s="170">
        <v>13.72</v>
      </c>
      <c r="G752" s="170">
        <v>69.06</v>
      </c>
      <c r="H752" s="170">
        <v>9.51</v>
      </c>
      <c r="I752" s="170">
        <v>7.35</v>
      </c>
      <c r="J752"/>
      <c r="K752"/>
    </row>
    <row r="753" spans="2:11" s="8" customFormat="1" ht="15" customHeight="1" x14ac:dyDescent="0.25">
      <c r="B753" s="168">
        <v>2009</v>
      </c>
      <c r="C753" s="168"/>
      <c r="D753" s="169">
        <v>175</v>
      </c>
      <c r="E753" s="170">
        <v>84.8</v>
      </c>
      <c r="F753" s="170">
        <v>12.38</v>
      </c>
      <c r="G753" s="170">
        <v>75.97</v>
      </c>
      <c r="H753" s="170">
        <v>9.43</v>
      </c>
      <c r="I753" s="170">
        <v>7.78</v>
      </c>
      <c r="J753"/>
      <c r="K753"/>
    </row>
    <row r="754" spans="2:11" ht="15" customHeight="1" x14ac:dyDescent="0.25">
      <c r="B754" s="168">
        <v>2008</v>
      </c>
      <c r="C754" s="168"/>
      <c r="D754" s="169">
        <v>203</v>
      </c>
      <c r="E754" s="170">
        <v>72.069999999999993</v>
      </c>
      <c r="F754" s="170">
        <v>20.88</v>
      </c>
      <c r="G754" s="170">
        <v>82.65</v>
      </c>
      <c r="H754" s="170">
        <v>17.309999999999999</v>
      </c>
      <c r="I754" s="170">
        <v>14.88</v>
      </c>
      <c r="J754"/>
      <c r="K754"/>
    </row>
    <row r="755" spans="2:11" ht="15" customHeight="1" x14ac:dyDescent="0.25">
      <c r="B755" s="187" t="s">
        <v>196</v>
      </c>
      <c r="C755" s="187"/>
      <c r="D755" s="187"/>
      <c r="E755" s="187"/>
      <c r="F755" s="187"/>
      <c r="G755" s="187"/>
      <c r="H755" s="187"/>
      <c r="I755" s="187"/>
      <c r="J755"/>
      <c r="K755"/>
    </row>
    <row r="756" spans="2:11" ht="15" customHeight="1" x14ac:dyDescent="0.25">
      <c r="B756" s="181">
        <v>2023</v>
      </c>
      <c r="C756" s="181"/>
      <c r="D756" s="182">
        <v>1047</v>
      </c>
      <c r="E756" s="183">
        <v>126.52</v>
      </c>
      <c r="F756" s="183">
        <v>41.62</v>
      </c>
      <c r="G756" s="183">
        <v>53.05</v>
      </c>
      <c r="H756" s="183">
        <v>20.34</v>
      </c>
      <c r="I756" s="183">
        <v>10.47</v>
      </c>
      <c r="J756"/>
      <c r="K756"/>
    </row>
    <row r="757" spans="2:11" ht="15" customHeight="1" x14ac:dyDescent="0.25">
      <c r="B757" s="181">
        <v>2022</v>
      </c>
      <c r="C757" s="181"/>
      <c r="D757" s="182">
        <v>1044</v>
      </c>
      <c r="E757" s="183">
        <v>121.1</v>
      </c>
      <c r="F757" s="183">
        <v>43.74</v>
      </c>
      <c r="G757" s="183">
        <v>55.01</v>
      </c>
      <c r="H757" s="183">
        <v>21.03</v>
      </c>
      <c r="I757" s="183">
        <v>10.73</v>
      </c>
      <c r="J757"/>
      <c r="K757"/>
    </row>
    <row r="758" spans="2:11" ht="15" customHeight="1" x14ac:dyDescent="0.25">
      <c r="B758" s="168">
        <v>2021</v>
      </c>
      <c r="C758" s="168"/>
      <c r="D758" s="169">
        <v>1043</v>
      </c>
      <c r="E758" s="170">
        <v>116.78</v>
      </c>
      <c r="F758" s="170">
        <v>44.57</v>
      </c>
      <c r="G758" s="170">
        <v>54.56</v>
      </c>
      <c r="H758" s="170">
        <v>21.44</v>
      </c>
      <c r="I758" s="170">
        <v>14.22</v>
      </c>
      <c r="J758"/>
      <c r="K758"/>
    </row>
    <row r="759" spans="2:11" ht="15" customHeight="1" x14ac:dyDescent="0.25">
      <c r="B759" s="168">
        <v>2020</v>
      </c>
      <c r="C759" s="168"/>
      <c r="D759" s="169">
        <v>1020</v>
      </c>
      <c r="E759" s="170">
        <v>101.91</v>
      </c>
      <c r="F759" s="170">
        <v>45.03</v>
      </c>
      <c r="G759" s="170">
        <v>54.05</v>
      </c>
      <c r="H759" s="170">
        <v>22.57</v>
      </c>
      <c r="I759" s="170">
        <v>13.07</v>
      </c>
      <c r="J759"/>
      <c r="K759"/>
    </row>
    <row r="760" spans="2:11" ht="15" customHeight="1" x14ac:dyDescent="0.25">
      <c r="B760" s="168">
        <v>2019</v>
      </c>
      <c r="C760" s="168"/>
      <c r="D760" s="169">
        <v>1020</v>
      </c>
      <c r="E760" s="170">
        <v>105.66</v>
      </c>
      <c r="F760" s="170">
        <v>44.29</v>
      </c>
      <c r="G760" s="170">
        <v>54.39</v>
      </c>
      <c r="H760" s="170">
        <v>22.35</v>
      </c>
      <c r="I760" s="170">
        <v>12.89</v>
      </c>
      <c r="J760"/>
      <c r="K760"/>
    </row>
    <row r="761" spans="2:11" ht="15" customHeight="1" x14ac:dyDescent="0.25">
      <c r="B761" s="168">
        <v>2018</v>
      </c>
      <c r="C761" s="168"/>
      <c r="D761" s="169">
        <v>988</v>
      </c>
      <c r="E761" s="170">
        <v>108.26</v>
      </c>
      <c r="F761" s="170">
        <v>44.95</v>
      </c>
      <c r="G761" s="170">
        <v>57.55</v>
      </c>
      <c r="H761" s="170">
        <v>23.94</v>
      </c>
      <c r="I761" s="170">
        <v>14.61</v>
      </c>
      <c r="J761"/>
      <c r="K761"/>
    </row>
    <row r="762" spans="2:11" ht="15" customHeight="1" x14ac:dyDescent="0.25">
      <c r="B762" s="168">
        <v>2017</v>
      </c>
      <c r="C762" s="168"/>
      <c r="D762" s="169">
        <v>982</v>
      </c>
      <c r="E762" s="170">
        <v>109.14</v>
      </c>
      <c r="F762" s="170">
        <v>46.44</v>
      </c>
      <c r="G762" s="170">
        <v>58.28</v>
      </c>
      <c r="H762" s="170">
        <v>24.68</v>
      </c>
      <c r="I762" s="170">
        <v>16.190000000000001</v>
      </c>
      <c r="J762"/>
      <c r="K762"/>
    </row>
    <row r="763" spans="2:11" ht="15" customHeight="1" x14ac:dyDescent="0.25">
      <c r="B763" s="168">
        <v>2016</v>
      </c>
      <c r="C763" s="168"/>
      <c r="D763" s="169">
        <v>986</v>
      </c>
      <c r="E763" s="170">
        <v>103.87</v>
      </c>
      <c r="F763" s="170">
        <v>49.19</v>
      </c>
      <c r="G763" s="170">
        <v>59.99</v>
      </c>
      <c r="H763" s="170">
        <v>27.01</v>
      </c>
      <c r="I763" s="170">
        <v>15.49</v>
      </c>
      <c r="J763"/>
      <c r="K763"/>
    </row>
    <row r="764" spans="2:11" ht="15" customHeight="1" x14ac:dyDescent="0.25">
      <c r="B764" s="168">
        <v>2015</v>
      </c>
      <c r="C764" s="168"/>
      <c r="D764" s="169">
        <v>999</v>
      </c>
      <c r="E764" s="170">
        <v>110.47</v>
      </c>
      <c r="F764" s="170">
        <v>47.67</v>
      </c>
      <c r="G764" s="170">
        <v>60.53</v>
      </c>
      <c r="H764" s="170">
        <v>26.49</v>
      </c>
      <c r="I764" s="170">
        <v>17.04</v>
      </c>
      <c r="J764"/>
      <c r="K764"/>
    </row>
    <row r="765" spans="2:11" ht="15" customHeight="1" x14ac:dyDescent="0.25">
      <c r="B765" s="168">
        <v>2014</v>
      </c>
      <c r="C765" s="168"/>
      <c r="D765" s="169">
        <v>1036</v>
      </c>
      <c r="E765" s="170">
        <v>106.06</v>
      </c>
      <c r="F765" s="170">
        <v>48.41</v>
      </c>
      <c r="G765" s="170">
        <v>58.85</v>
      </c>
      <c r="H765" s="170">
        <v>25.13</v>
      </c>
      <c r="I765" s="170">
        <v>16.190000000000001</v>
      </c>
      <c r="J765"/>
      <c r="K765"/>
    </row>
    <row r="766" spans="2:11" s="8" customFormat="1" ht="15" customHeight="1" x14ac:dyDescent="0.25">
      <c r="B766" s="168">
        <v>2013</v>
      </c>
      <c r="C766" s="168"/>
      <c r="D766" s="169">
        <v>1016</v>
      </c>
      <c r="E766" s="170">
        <v>107.37</v>
      </c>
      <c r="F766" s="170">
        <v>48.36</v>
      </c>
      <c r="G766" s="170">
        <v>57.09</v>
      </c>
      <c r="H766" s="170">
        <v>23.91</v>
      </c>
      <c r="I766" s="170">
        <v>13.16</v>
      </c>
      <c r="J766"/>
      <c r="K766"/>
    </row>
    <row r="767" spans="2:11" s="9" customFormat="1" ht="15" customHeight="1" x14ac:dyDescent="0.25">
      <c r="B767" s="168">
        <v>2012</v>
      </c>
      <c r="C767" s="168"/>
      <c r="D767" s="169">
        <v>999</v>
      </c>
      <c r="E767" s="170">
        <v>111.2</v>
      </c>
      <c r="F767" s="170">
        <v>47.89</v>
      </c>
      <c r="G767" s="170">
        <v>59.37</v>
      </c>
      <c r="H767" s="170">
        <v>23.9</v>
      </c>
      <c r="I767" s="170">
        <v>14.63</v>
      </c>
      <c r="J767"/>
      <c r="K767"/>
    </row>
    <row r="768" spans="2:11" s="9" customFormat="1" ht="15" customHeight="1" x14ac:dyDescent="0.25">
      <c r="B768" s="168">
        <v>2011</v>
      </c>
      <c r="C768" s="168"/>
      <c r="D768" s="169">
        <v>980</v>
      </c>
      <c r="E768" s="170">
        <v>112.17</v>
      </c>
      <c r="F768" s="170">
        <v>47.46</v>
      </c>
      <c r="G768" s="170">
        <v>58.52</v>
      </c>
      <c r="H768" s="170">
        <v>23.1</v>
      </c>
      <c r="I768" s="170">
        <v>13.69</v>
      </c>
      <c r="J768"/>
      <c r="K768"/>
    </row>
    <row r="769" spans="2:11" s="9" customFormat="1" ht="15" customHeight="1" x14ac:dyDescent="0.25">
      <c r="B769" s="168">
        <v>2010</v>
      </c>
      <c r="C769" s="168"/>
      <c r="D769" s="169">
        <v>929</v>
      </c>
      <c r="E769" s="170">
        <v>107.86</v>
      </c>
      <c r="F769" s="170">
        <v>47.92</v>
      </c>
      <c r="G769" s="170">
        <v>55.24</v>
      </c>
      <c r="H769" s="170">
        <v>22.46</v>
      </c>
      <c r="I769" s="170">
        <v>13.14</v>
      </c>
      <c r="J769"/>
      <c r="K769"/>
    </row>
    <row r="770" spans="2:11" ht="15" customHeight="1" x14ac:dyDescent="0.25">
      <c r="B770" s="168">
        <v>2009</v>
      </c>
      <c r="C770" s="168"/>
      <c r="D770" s="169">
        <v>932</v>
      </c>
      <c r="E770" s="170">
        <v>91.85</v>
      </c>
      <c r="F770" s="170">
        <v>50.66</v>
      </c>
      <c r="G770" s="170">
        <v>53.07</v>
      </c>
      <c r="H770" s="170">
        <v>24.06</v>
      </c>
      <c r="I770" s="170">
        <v>7.68</v>
      </c>
      <c r="J770"/>
      <c r="K770"/>
    </row>
    <row r="771" spans="2:11" ht="15" customHeight="1" x14ac:dyDescent="0.25">
      <c r="B771" s="168">
        <v>2008</v>
      </c>
      <c r="C771" s="168"/>
      <c r="D771" s="169">
        <v>880</v>
      </c>
      <c r="E771" s="170">
        <v>103.33</v>
      </c>
      <c r="F771" s="170">
        <v>48.53</v>
      </c>
      <c r="G771" s="170">
        <v>55.23</v>
      </c>
      <c r="H771" s="170">
        <v>22.18</v>
      </c>
      <c r="I771" s="170">
        <v>7.41</v>
      </c>
      <c r="J771"/>
      <c r="K771"/>
    </row>
    <row r="772" spans="2:11" ht="15" customHeight="1" x14ac:dyDescent="0.25">
      <c r="B772" s="258" t="s">
        <v>11</v>
      </c>
      <c r="C772" s="184"/>
      <c r="D772" s="184"/>
      <c r="E772" s="184"/>
      <c r="F772" s="184"/>
      <c r="G772" s="184"/>
      <c r="H772" s="184"/>
      <c r="I772" s="184"/>
      <c r="J772"/>
      <c r="K772"/>
    </row>
    <row r="773" spans="2:11" ht="15" customHeight="1" x14ac:dyDescent="0.25">
      <c r="B773" s="187" t="s">
        <v>197</v>
      </c>
      <c r="C773" s="187"/>
      <c r="D773" s="187"/>
      <c r="E773" s="187"/>
      <c r="F773" s="187"/>
      <c r="G773" s="187"/>
      <c r="H773" s="187"/>
      <c r="I773" s="187"/>
      <c r="J773"/>
      <c r="K773"/>
    </row>
    <row r="774" spans="2:11" ht="15" customHeight="1" x14ac:dyDescent="0.25">
      <c r="B774" s="181">
        <v>2023</v>
      </c>
      <c r="C774" s="181"/>
      <c r="D774" s="182">
        <v>1243</v>
      </c>
      <c r="E774" s="183">
        <v>150.78</v>
      </c>
      <c r="F774" s="183">
        <v>37.130000000000003</v>
      </c>
      <c r="G774" s="183">
        <v>53.12</v>
      </c>
      <c r="H774" s="183">
        <v>17.64</v>
      </c>
      <c r="I774" s="183">
        <v>10.84</v>
      </c>
      <c r="J774"/>
      <c r="K774"/>
    </row>
    <row r="775" spans="2:11" ht="15" customHeight="1" x14ac:dyDescent="0.25">
      <c r="B775" s="181">
        <v>2022</v>
      </c>
      <c r="C775" s="181"/>
      <c r="D775" s="182">
        <v>1249</v>
      </c>
      <c r="E775" s="183">
        <v>144.09</v>
      </c>
      <c r="F775" s="183">
        <v>38.94</v>
      </c>
      <c r="G775" s="183">
        <v>55.08</v>
      </c>
      <c r="H775" s="183">
        <v>18.27</v>
      </c>
      <c r="I775" s="183">
        <v>10.02</v>
      </c>
      <c r="J775"/>
      <c r="K775"/>
    </row>
    <row r="776" spans="2:11" ht="15" customHeight="1" x14ac:dyDescent="0.25">
      <c r="B776" s="168">
        <v>2021</v>
      </c>
      <c r="C776" s="168"/>
      <c r="D776" s="169">
        <v>1251</v>
      </c>
      <c r="E776" s="170">
        <v>139.03</v>
      </c>
      <c r="F776" s="170">
        <v>38.58</v>
      </c>
      <c r="G776" s="170">
        <v>54.33</v>
      </c>
      <c r="H776" s="170">
        <v>18.02</v>
      </c>
      <c r="I776" s="170">
        <v>16.88</v>
      </c>
      <c r="J776"/>
      <c r="K776"/>
    </row>
    <row r="777" spans="2:11" ht="15" customHeight="1" x14ac:dyDescent="0.25">
      <c r="B777" s="168">
        <v>2020</v>
      </c>
      <c r="C777" s="168"/>
      <c r="D777" s="169">
        <v>1245</v>
      </c>
      <c r="E777" s="170">
        <v>116.08</v>
      </c>
      <c r="F777" s="170">
        <v>40.44</v>
      </c>
      <c r="G777" s="170">
        <v>53.81</v>
      </c>
      <c r="H777" s="170">
        <v>19.829999999999998</v>
      </c>
      <c r="I777" s="170">
        <v>14.82</v>
      </c>
      <c r="J777"/>
      <c r="K777"/>
    </row>
    <row r="778" spans="2:11" ht="15" customHeight="1" x14ac:dyDescent="0.25">
      <c r="B778" s="168">
        <v>2019</v>
      </c>
      <c r="C778" s="168"/>
      <c r="D778" s="169">
        <v>1268</v>
      </c>
      <c r="E778" s="170">
        <v>116.38</v>
      </c>
      <c r="F778" s="170">
        <v>38.6</v>
      </c>
      <c r="G778" s="170">
        <v>51.79</v>
      </c>
      <c r="H778" s="170">
        <v>18.149999999999999</v>
      </c>
      <c r="I778" s="170">
        <v>13.33</v>
      </c>
      <c r="J778"/>
      <c r="K778"/>
    </row>
    <row r="779" spans="2:11" ht="15" customHeight="1" x14ac:dyDescent="0.25">
      <c r="B779" s="168">
        <v>2018</v>
      </c>
      <c r="C779" s="168"/>
      <c r="D779" s="169">
        <v>1246</v>
      </c>
      <c r="E779" s="170">
        <v>120.8</v>
      </c>
      <c r="F779" s="170">
        <v>38.75</v>
      </c>
      <c r="G779" s="170">
        <v>55.57</v>
      </c>
      <c r="H779" s="170">
        <v>19.309999999999999</v>
      </c>
      <c r="I779" s="170">
        <v>14.84</v>
      </c>
      <c r="J779"/>
      <c r="K779"/>
    </row>
    <row r="780" spans="2:11" ht="15" customHeight="1" x14ac:dyDescent="0.25">
      <c r="B780" s="168">
        <v>2017</v>
      </c>
      <c r="C780" s="168"/>
      <c r="D780" s="169">
        <v>1187</v>
      </c>
      <c r="E780" s="170">
        <v>120.39</v>
      </c>
      <c r="F780" s="170">
        <v>40.28</v>
      </c>
      <c r="G780" s="170">
        <v>57.98</v>
      </c>
      <c r="H780" s="170">
        <v>21.03</v>
      </c>
      <c r="I780" s="170">
        <v>16.87</v>
      </c>
      <c r="J780"/>
      <c r="K780"/>
    </row>
    <row r="781" spans="2:11" ht="15" customHeight="1" x14ac:dyDescent="0.25">
      <c r="B781" s="168">
        <v>2016</v>
      </c>
      <c r="C781" s="168"/>
      <c r="D781" s="169">
        <v>1200</v>
      </c>
      <c r="E781" s="170">
        <v>107.95</v>
      </c>
      <c r="F781" s="170">
        <v>42.07</v>
      </c>
      <c r="G781" s="170">
        <v>56.53</v>
      </c>
      <c r="H781" s="170">
        <v>21.59</v>
      </c>
      <c r="I781" s="170">
        <v>15.2</v>
      </c>
      <c r="J781"/>
      <c r="K781"/>
    </row>
    <row r="782" spans="2:11" s="9" customFormat="1" ht="15" customHeight="1" collapsed="1" x14ac:dyDescent="0.25">
      <c r="B782" s="168">
        <v>2015</v>
      </c>
      <c r="C782" s="168"/>
      <c r="D782" s="169">
        <v>1234</v>
      </c>
      <c r="E782" s="170">
        <v>106.13</v>
      </c>
      <c r="F782" s="170">
        <v>41.05</v>
      </c>
      <c r="G782" s="170">
        <v>55.04</v>
      </c>
      <c r="H782" s="170">
        <v>20.309999999999999</v>
      </c>
      <c r="I782" s="170">
        <v>16.34</v>
      </c>
      <c r="J782"/>
      <c r="K782"/>
    </row>
    <row r="783" spans="2:11" s="9" customFormat="1" ht="15" customHeight="1" x14ac:dyDescent="0.25">
      <c r="B783" s="168">
        <v>2014</v>
      </c>
      <c r="C783" s="168"/>
      <c r="D783" s="169">
        <v>1227</v>
      </c>
      <c r="E783" s="170">
        <v>113.84</v>
      </c>
      <c r="F783" s="170">
        <v>44.44</v>
      </c>
      <c r="G783" s="170">
        <v>58.03</v>
      </c>
      <c r="H783" s="170">
        <v>22.44</v>
      </c>
      <c r="I783" s="170">
        <v>15.24</v>
      </c>
      <c r="J783"/>
      <c r="K783"/>
    </row>
    <row r="784" spans="2:11" s="9" customFormat="1" ht="15" customHeight="1" x14ac:dyDescent="0.25">
      <c r="B784" s="168">
        <v>2013</v>
      </c>
      <c r="C784" s="168"/>
      <c r="D784" s="169">
        <v>1201</v>
      </c>
      <c r="E784" s="170">
        <v>114.45</v>
      </c>
      <c r="F784" s="170">
        <v>44.72</v>
      </c>
      <c r="G784" s="170">
        <v>57.32</v>
      </c>
      <c r="H784" s="170">
        <v>21.96</v>
      </c>
      <c r="I784" s="170">
        <v>12.05</v>
      </c>
      <c r="J784"/>
      <c r="K784"/>
    </row>
    <row r="785" spans="2:11" ht="15" customHeight="1" x14ac:dyDescent="0.25">
      <c r="B785" s="168">
        <v>2012</v>
      </c>
      <c r="C785" s="168"/>
      <c r="D785" s="169">
        <v>1174</v>
      </c>
      <c r="E785" s="170">
        <v>121.83</v>
      </c>
      <c r="F785" s="170">
        <v>43.87</v>
      </c>
      <c r="G785" s="170">
        <v>60.14</v>
      </c>
      <c r="H785" s="170">
        <v>21.78</v>
      </c>
      <c r="I785" s="170">
        <v>14.01</v>
      </c>
      <c r="J785"/>
      <c r="K785"/>
    </row>
    <row r="786" spans="2:11" ht="15" customHeight="1" x14ac:dyDescent="0.25">
      <c r="B786" s="168">
        <v>2011</v>
      </c>
      <c r="C786" s="168"/>
      <c r="D786" s="169">
        <v>1147</v>
      </c>
      <c r="E786" s="170">
        <v>125.87</v>
      </c>
      <c r="F786" s="170">
        <v>42.43</v>
      </c>
      <c r="G786" s="170">
        <v>59.64</v>
      </c>
      <c r="H786" s="170">
        <v>20.76</v>
      </c>
      <c r="I786" s="170">
        <v>13.22</v>
      </c>
      <c r="J786"/>
      <c r="K786"/>
    </row>
    <row r="787" spans="2:11" ht="15" customHeight="1" x14ac:dyDescent="0.25">
      <c r="B787" s="168">
        <v>2010</v>
      </c>
      <c r="C787" s="168"/>
      <c r="D787" s="169">
        <v>1073</v>
      </c>
      <c r="E787" s="170">
        <v>119.45</v>
      </c>
      <c r="F787" s="170">
        <v>43.65</v>
      </c>
      <c r="G787" s="170">
        <v>56.87</v>
      </c>
      <c r="H787" s="170">
        <v>20.5</v>
      </c>
      <c r="I787" s="170">
        <v>12.62</v>
      </c>
      <c r="J787"/>
      <c r="K787"/>
    </row>
    <row r="788" spans="2:11" ht="15" customHeight="1" x14ac:dyDescent="0.25">
      <c r="B788" s="168">
        <v>2009</v>
      </c>
      <c r="C788" s="168"/>
      <c r="D788" s="169">
        <v>1089</v>
      </c>
      <c r="E788" s="170">
        <v>99.29</v>
      </c>
      <c r="F788" s="170">
        <v>46.33</v>
      </c>
      <c r="G788" s="170">
        <v>54.03</v>
      </c>
      <c r="H788" s="170">
        <v>22.53</v>
      </c>
      <c r="I788" s="170">
        <v>6.33</v>
      </c>
      <c r="J788"/>
      <c r="K788"/>
    </row>
    <row r="789" spans="2:11" ht="15" customHeight="1" x14ac:dyDescent="0.25">
      <c r="B789" s="168">
        <v>2008</v>
      </c>
      <c r="C789" s="168"/>
      <c r="D789" s="169">
        <v>1064</v>
      </c>
      <c r="E789" s="170">
        <v>123.41</v>
      </c>
      <c r="F789" s="170">
        <v>43.83</v>
      </c>
      <c r="G789" s="170">
        <v>56.87</v>
      </c>
      <c r="H789" s="170">
        <v>19.7</v>
      </c>
      <c r="I789" s="170">
        <v>6.13</v>
      </c>
      <c r="J789"/>
      <c r="K789"/>
    </row>
    <row r="790" spans="2:11" ht="15" customHeight="1" x14ac:dyDescent="0.25">
      <c r="B790" s="260" t="s">
        <v>198</v>
      </c>
      <c r="C790" s="230"/>
      <c r="D790" s="230"/>
      <c r="E790" s="230"/>
      <c r="F790" s="230"/>
      <c r="G790" s="230"/>
      <c r="H790" s="230"/>
      <c r="I790" s="230"/>
      <c r="J790"/>
      <c r="K790"/>
    </row>
    <row r="791" spans="2:11" ht="15" customHeight="1" x14ac:dyDescent="0.25">
      <c r="B791" s="181">
        <v>2023</v>
      </c>
      <c r="C791" s="181"/>
      <c r="D791" s="182">
        <v>904</v>
      </c>
      <c r="E791" s="183">
        <v>88.98</v>
      </c>
      <c r="F791" s="183">
        <v>40.54</v>
      </c>
      <c r="G791" s="183">
        <v>40.369999999999997</v>
      </c>
      <c r="H791" s="183">
        <v>12.32</v>
      </c>
      <c r="I791" s="183">
        <v>15.95</v>
      </c>
      <c r="J791"/>
      <c r="K791"/>
    </row>
    <row r="792" spans="2:11" ht="15" customHeight="1" x14ac:dyDescent="0.25">
      <c r="B792" s="181">
        <v>2022</v>
      </c>
      <c r="C792" s="181"/>
      <c r="D792" s="182">
        <v>914</v>
      </c>
      <c r="E792" s="183">
        <v>103.2</v>
      </c>
      <c r="F792" s="183">
        <v>40.700000000000003</v>
      </c>
      <c r="G792" s="183">
        <v>46.3</v>
      </c>
      <c r="H792" s="183">
        <v>12.56</v>
      </c>
      <c r="I792" s="183">
        <v>12.85</v>
      </c>
      <c r="J792"/>
      <c r="K792"/>
    </row>
    <row r="793" spans="2:11" ht="15" customHeight="1" x14ac:dyDescent="0.25">
      <c r="B793" s="168">
        <v>2021</v>
      </c>
      <c r="C793" s="168"/>
      <c r="D793" s="169">
        <v>932</v>
      </c>
      <c r="E793" s="170">
        <v>102.28</v>
      </c>
      <c r="F793" s="170">
        <v>42.38</v>
      </c>
      <c r="G793" s="170">
        <v>39.07</v>
      </c>
      <c r="H793" s="170">
        <v>11.29</v>
      </c>
      <c r="I793" s="170">
        <v>16.97</v>
      </c>
      <c r="J793"/>
      <c r="K793"/>
    </row>
    <row r="794" spans="2:11" ht="15" customHeight="1" x14ac:dyDescent="0.25">
      <c r="B794" s="168">
        <v>2020</v>
      </c>
      <c r="C794" s="168"/>
      <c r="D794" s="169">
        <v>928</v>
      </c>
      <c r="E794" s="170">
        <v>76.150000000000006</v>
      </c>
      <c r="F794" s="170">
        <v>41.81</v>
      </c>
      <c r="G794" s="170">
        <v>39.4</v>
      </c>
      <c r="H794" s="170">
        <v>10.96</v>
      </c>
      <c r="I794" s="170">
        <v>13.5</v>
      </c>
      <c r="J794"/>
      <c r="K794"/>
    </row>
    <row r="795" spans="2:11" ht="15" customHeight="1" x14ac:dyDescent="0.25">
      <c r="B795" s="168">
        <v>2019</v>
      </c>
      <c r="C795" s="168"/>
      <c r="D795" s="169">
        <v>950</v>
      </c>
      <c r="E795" s="170">
        <v>77.459999999999994</v>
      </c>
      <c r="F795" s="170">
        <v>38.090000000000003</v>
      </c>
      <c r="G795" s="170">
        <v>37.130000000000003</v>
      </c>
      <c r="H795" s="170">
        <v>9.51</v>
      </c>
      <c r="I795" s="170">
        <v>4.8</v>
      </c>
      <c r="J795"/>
      <c r="K795"/>
    </row>
    <row r="796" spans="2:11" ht="15" customHeight="1" x14ac:dyDescent="0.25">
      <c r="B796" s="168">
        <v>2018</v>
      </c>
      <c r="C796" s="168"/>
      <c r="D796" s="169">
        <v>932</v>
      </c>
      <c r="E796" s="170">
        <v>79.78</v>
      </c>
      <c r="F796" s="170">
        <v>40.49</v>
      </c>
      <c r="G796" s="170">
        <v>45.58</v>
      </c>
      <c r="H796" s="170">
        <v>12.28</v>
      </c>
      <c r="I796" s="170">
        <v>14.18</v>
      </c>
      <c r="J796"/>
      <c r="K796"/>
    </row>
    <row r="797" spans="2:11" s="8" customFormat="1" ht="15" customHeight="1" x14ac:dyDescent="0.25">
      <c r="B797" s="168">
        <v>2017</v>
      </c>
      <c r="C797" s="168"/>
      <c r="D797" s="169">
        <v>878</v>
      </c>
      <c r="E797" s="170">
        <v>87.64</v>
      </c>
      <c r="F797" s="170">
        <v>34.08</v>
      </c>
      <c r="G797" s="170">
        <v>45.71</v>
      </c>
      <c r="H797" s="170">
        <v>10.96</v>
      </c>
      <c r="I797" s="170">
        <v>18.64</v>
      </c>
      <c r="J797"/>
      <c r="K797"/>
    </row>
    <row r="798" spans="2:11" s="9" customFormat="1" ht="15" customHeight="1" x14ac:dyDescent="0.25">
      <c r="B798" s="168">
        <v>2016</v>
      </c>
      <c r="C798" s="168"/>
      <c r="D798" s="169">
        <v>902</v>
      </c>
      <c r="E798" s="170">
        <v>83.85</v>
      </c>
      <c r="F798" s="170">
        <v>32.24</v>
      </c>
      <c r="G798" s="170">
        <v>41.07</v>
      </c>
      <c r="H798" s="170">
        <v>9.4</v>
      </c>
      <c r="I798" s="170">
        <v>12.81</v>
      </c>
      <c r="J798"/>
      <c r="K798"/>
    </row>
    <row r="799" spans="2:11" s="9" customFormat="1" ht="15" customHeight="1" x14ac:dyDescent="0.25">
      <c r="B799" s="168">
        <v>2015</v>
      </c>
      <c r="C799" s="168"/>
      <c r="D799" s="169">
        <v>942</v>
      </c>
      <c r="E799" s="170">
        <v>82.65</v>
      </c>
      <c r="F799" s="170">
        <v>33.58</v>
      </c>
      <c r="G799" s="170">
        <v>38</v>
      </c>
      <c r="H799" s="170">
        <v>8.26</v>
      </c>
      <c r="I799" s="170">
        <v>19.97</v>
      </c>
      <c r="J799"/>
      <c r="K799"/>
    </row>
    <row r="800" spans="2:11" s="9" customFormat="1" ht="15" customHeight="1" x14ac:dyDescent="0.25">
      <c r="B800" s="168">
        <v>2014</v>
      </c>
      <c r="C800" s="168"/>
      <c r="D800" s="169">
        <v>920</v>
      </c>
      <c r="E800" s="170">
        <v>99.15</v>
      </c>
      <c r="F800" s="170">
        <v>33.049999999999997</v>
      </c>
      <c r="G800" s="170">
        <v>42.77</v>
      </c>
      <c r="H800" s="170">
        <v>8.6</v>
      </c>
      <c r="I800" s="170">
        <v>7.95</v>
      </c>
      <c r="J800"/>
      <c r="K800"/>
    </row>
    <row r="801" spans="2:11" ht="15" customHeight="1" x14ac:dyDescent="0.25">
      <c r="B801" s="168">
        <v>2013</v>
      </c>
      <c r="C801" s="168"/>
      <c r="D801" s="169">
        <v>903</v>
      </c>
      <c r="E801" s="170">
        <v>107.59</v>
      </c>
      <c r="F801" s="170">
        <v>30.24</v>
      </c>
      <c r="G801" s="170">
        <v>40.39</v>
      </c>
      <c r="H801" s="170">
        <v>7.2</v>
      </c>
      <c r="I801" s="170">
        <v>5.22</v>
      </c>
      <c r="J801"/>
      <c r="K801"/>
    </row>
    <row r="802" spans="2:11" ht="15" customHeight="1" x14ac:dyDescent="0.25">
      <c r="B802" s="168">
        <v>2012</v>
      </c>
      <c r="C802" s="168"/>
      <c r="D802" s="169">
        <v>877</v>
      </c>
      <c r="E802" s="170">
        <v>111.16</v>
      </c>
      <c r="F802" s="170">
        <v>30.99</v>
      </c>
      <c r="G802" s="170">
        <v>43.83</v>
      </c>
      <c r="H802" s="170">
        <v>7.82</v>
      </c>
      <c r="I802" s="170">
        <v>5.98</v>
      </c>
      <c r="J802"/>
      <c r="K802"/>
    </row>
    <row r="803" spans="2:11" ht="15" customHeight="1" x14ac:dyDescent="0.25">
      <c r="B803" s="168">
        <v>2011</v>
      </c>
      <c r="C803" s="168"/>
      <c r="D803" s="169">
        <v>846</v>
      </c>
      <c r="E803" s="170">
        <v>112.93</v>
      </c>
      <c r="F803" s="170">
        <v>30.3</v>
      </c>
      <c r="G803" s="170">
        <v>46.15</v>
      </c>
      <c r="H803" s="170">
        <v>8.6199999999999992</v>
      </c>
      <c r="I803" s="170">
        <v>6.91</v>
      </c>
      <c r="J803"/>
      <c r="K803"/>
    </row>
    <row r="804" spans="2:11" ht="15" customHeight="1" x14ac:dyDescent="0.25">
      <c r="B804" s="168">
        <v>2010</v>
      </c>
      <c r="C804" s="168"/>
      <c r="D804" s="169">
        <v>771</v>
      </c>
      <c r="E804" s="170">
        <v>106.02</v>
      </c>
      <c r="F804" s="170">
        <v>30.94</v>
      </c>
      <c r="G804" s="170">
        <v>48.05</v>
      </c>
      <c r="H804" s="170">
        <v>10.11</v>
      </c>
      <c r="I804" s="170">
        <v>9.0299999999999994</v>
      </c>
      <c r="J804"/>
      <c r="K804"/>
    </row>
    <row r="805" spans="2:11" ht="15" customHeight="1" x14ac:dyDescent="0.25">
      <c r="B805" s="168">
        <v>2009</v>
      </c>
      <c r="C805" s="168"/>
      <c r="D805" s="169">
        <v>790</v>
      </c>
      <c r="E805" s="170">
        <v>86.34</v>
      </c>
      <c r="F805" s="170">
        <v>32.96</v>
      </c>
      <c r="G805" s="170">
        <v>45.33</v>
      </c>
      <c r="H805" s="170">
        <v>11.01</v>
      </c>
      <c r="I805" s="170">
        <v>24.11</v>
      </c>
      <c r="J805"/>
      <c r="K805"/>
    </row>
    <row r="806" spans="2:11" ht="15" customHeight="1" x14ac:dyDescent="0.25">
      <c r="B806" s="168">
        <v>2008</v>
      </c>
      <c r="C806" s="168"/>
      <c r="D806" s="169">
        <v>776</v>
      </c>
      <c r="E806" s="170">
        <v>105.31</v>
      </c>
      <c r="F806" s="170">
        <v>34.119999999999997</v>
      </c>
      <c r="G806" s="170">
        <v>52.42</v>
      </c>
      <c r="H806" s="170">
        <v>12.09</v>
      </c>
      <c r="I806" s="170">
        <v>20.239999999999998</v>
      </c>
      <c r="J806"/>
      <c r="K806"/>
    </row>
    <row r="807" spans="2:11" s="10" customFormat="1" ht="15" customHeight="1" collapsed="1" x14ac:dyDescent="0.25">
      <c r="B807" s="260" t="s">
        <v>199</v>
      </c>
      <c r="C807" s="230"/>
      <c r="D807" s="230"/>
      <c r="E807" s="230"/>
      <c r="F807" s="230"/>
      <c r="G807" s="230"/>
      <c r="H807" s="230"/>
      <c r="I807" s="230"/>
      <c r="J807"/>
      <c r="K807"/>
    </row>
    <row r="808" spans="2:11" s="10" customFormat="1" ht="15" customHeight="1" x14ac:dyDescent="0.25">
      <c r="B808" s="181">
        <v>2023</v>
      </c>
      <c r="C808" s="181"/>
      <c r="D808" s="182">
        <v>225</v>
      </c>
      <c r="E808" s="183">
        <v>169.47</v>
      </c>
      <c r="F808" s="183">
        <v>41.1</v>
      </c>
      <c r="G808" s="183">
        <v>54.94</v>
      </c>
      <c r="H808" s="183">
        <v>17.63</v>
      </c>
      <c r="I808" s="183">
        <v>13.34</v>
      </c>
      <c r="J808"/>
      <c r="K808"/>
    </row>
    <row r="809" spans="2:11" s="10" customFormat="1" ht="15" customHeight="1" x14ac:dyDescent="0.25">
      <c r="B809" s="181">
        <v>2022</v>
      </c>
      <c r="C809" s="181"/>
      <c r="D809" s="182">
        <v>229</v>
      </c>
      <c r="E809" s="183">
        <v>183.61</v>
      </c>
      <c r="F809" s="183">
        <v>37.35</v>
      </c>
      <c r="G809" s="183">
        <v>57.33</v>
      </c>
      <c r="H809" s="183">
        <v>15.99</v>
      </c>
      <c r="I809" s="183">
        <v>10.8</v>
      </c>
      <c r="J809"/>
      <c r="K809"/>
    </row>
    <row r="810" spans="2:11" s="10" customFormat="1" ht="15" customHeight="1" x14ac:dyDescent="0.25">
      <c r="B810" s="168">
        <v>2021</v>
      </c>
      <c r="C810" s="168"/>
      <c r="D810" s="169">
        <v>209</v>
      </c>
      <c r="E810" s="170">
        <v>165.95</v>
      </c>
      <c r="F810" s="170">
        <v>39.61</v>
      </c>
      <c r="G810" s="170">
        <v>55.5</v>
      </c>
      <c r="H810" s="170">
        <v>17.059999999999999</v>
      </c>
      <c r="I810" s="170">
        <v>35.65</v>
      </c>
      <c r="J810"/>
      <c r="K810"/>
    </row>
    <row r="811" spans="2:11" s="10" customFormat="1" ht="15" customHeight="1" x14ac:dyDescent="0.25">
      <c r="B811" s="168">
        <v>2020</v>
      </c>
      <c r="C811" s="168"/>
      <c r="D811" s="169">
        <v>214</v>
      </c>
      <c r="E811" s="170">
        <v>130.91999999999999</v>
      </c>
      <c r="F811" s="170">
        <v>37.630000000000003</v>
      </c>
      <c r="G811" s="170">
        <v>52.83</v>
      </c>
      <c r="H811" s="170">
        <v>17.2</v>
      </c>
      <c r="I811" s="170">
        <v>25.53</v>
      </c>
      <c r="J811"/>
      <c r="K811"/>
    </row>
    <row r="812" spans="2:11" s="10" customFormat="1" ht="15" customHeight="1" x14ac:dyDescent="0.25">
      <c r="B812" s="168">
        <v>2019</v>
      </c>
      <c r="C812" s="168"/>
      <c r="D812" s="169">
        <v>224</v>
      </c>
      <c r="E812" s="170">
        <v>132.55000000000001</v>
      </c>
      <c r="F812" s="170">
        <v>35.159999999999997</v>
      </c>
      <c r="G812" s="170">
        <v>48.68</v>
      </c>
      <c r="H812" s="170">
        <v>14.5</v>
      </c>
      <c r="I812" s="170">
        <v>22.82</v>
      </c>
      <c r="J812"/>
      <c r="K812"/>
    </row>
    <row r="813" spans="2:11" s="10" customFormat="1" ht="15" customHeight="1" x14ac:dyDescent="0.25">
      <c r="B813" s="168">
        <v>2018</v>
      </c>
      <c r="C813" s="168"/>
      <c r="D813" s="169">
        <v>219</v>
      </c>
      <c r="E813" s="170">
        <v>131.32</v>
      </c>
      <c r="F813" s="170">
        <v>33.03</v>
      </c>
      <c r="G813" s="170">
        <v>48.64</v>
      </c>
      <c r="H813" s="170">
        <v>13.78</v>
      </c>
      <c r="I813" s="170">
        <v>23.5</v>
      </c>
      <c r="J813"/>
      <c r="K813"/>
    </row>
    <row r="814" spans="2:11" s="10" customFormat="1" ht="15" customHeight="1" x14ac:dyDescent="0.25">
      <c r="B814" s="168">
        <v>2017</v>
      </c>
      <c r="C814" s="168"/>
      <c r="D814" s="169">
        <v>213</v>
      </c>
      <c r="E814" s="170">
        <v>138.19</v>
      </c>
      <c r="F814" s="170">
        <v>30.21</v>
      </c>
      <c r="G814" s="170">
        <v>50.5</v>
      </c>
      <c r="H814" s="170">
        <v>13.17</v>
      </c>
      <c r="I814" s="170">
        <v>23.09</v>
      </c>
      <c r="J814"/>
      <c r="K814"/>
    </row>
    <row r="815" spans="2:11" s="10" customFormat="1" ht="15" customHeight="1" x14ac:dyDescent="0.25">
      <c r="B815" s="168">
        <v>2016</v>
      </c>
      <c r="C815" s="168"/>
      <c r="D815" s="169">
        <v>207</v>
      </c>
      <c r="E815" s="170">
        <v>128.82</v>
      </c>
      <c r="F815" s="170">
        <v>31.92</v>
      </c>
      <c r="G815" s="170">
        <v>48.84</v>
      </c>
      <c r="H815" s="170">
        <v>13.51</v>
      </c>
      <c r="I815" s="170">
        <v>22.01</v>
      </c>
      <c r="J815"/>
      <c r="K815"/>
    </row>
    <row r="816" spans="2:11" ht="15" customHeight="1" x14ac:dyDescent="0.25">
      <c r="B816" s="168">
        <v>2015</v>
      </c>
      <c r="C816" s="168"/>
      <c r="D816" s="169">
        <v>199</v>
      </c>
      <c r="E816" s="170">
        <v>135.61000000000001</v>
      </c>
      <c r="F816" s="170">
        <v>30.12</v>
      </c>
      <c r="G816" s="170">
        <v>50.22</v>
      </c>
      <c r="H816" s="170">
        <v>12.97</v>
      </c>
      <c r="I816" s="170">
        <v>21.85</v>
      </c>
      <c r="J816"/>
      <c r="K816"/>
    </row>
    <row r="817" spans="2:11" ht="15" customHeight="1" x14ac:dyDescent="0.25">
      <c r="B817" s="168">
        <v>2014</v>
      </c>
      <c r="C817" s="168"/>
      <c r="D817" s="169">
        <v>194</v>
      </c>
      <c r="E817" s="170">
        <v>141.6</v>
      </c>
      <c r="F817" s="170">
        <v>31.79</v>
      </c>
      <c r="G817" s="170">
        <v>50.03</v>
      </c>
      <c r="H817" s="170">
        <v>12.95</v>
      </c>
      <c r="I817" s="170">
        <v>22.45</v>
      </c>
      <c r="J817"/>
      <c r="K817"/>
    </row>
    <row r="818" spans="2:11" ht="15" customHeight="1" x14ac:dyDescent="0.25">
      <c r="B818" s="168">
        <v>2013</v>
      </c>
      <c r="C818" s="168"/>
      <c r="D818" s="169">
        <v>181</v>
      </c>
      <c r="E818" s="170">
        <v>132.03</v>
      </c>
      <c r="F818" s="170">
        <v>35.090000000000003</v>
      </c>
      <c r="G818" s="170">
        <v>48.83</v>
      </c>
      <c r="H818" s="170">
        <v>13.51</v>
      </c>
      <c r="I818" s="170">
        <v>20.87</v>
      </c>
      <c r="J818"/>
      <c r="K818"/>
    </row>
    <row r="819" spans="2:11" ht="15" customHeight="1" x14ac:dyDescent="0.25">
      <c r="B819" s="168">
        <v>2012</v>
      </c>
      <c r="C819" s="168"/>
      <c r="D819" s="169">
        <v>184</v>
      </c>
      <c r="E819" s="170">
        <v>143.36000000000001</v>
      </c>
      <c r="F819" s="170">
        <v>36.01</v>
      </c>
      <c r="G819" s="170">
        <v>54.19</v>
      </c>
      <c r="H819" s="170">
        <v>14.6</v>
      </c>
      <c r="I819" s="170">
        <v>19.98</v>
      </c>
      <c r="J819"/>
      <c r="K819"/>
    </row>
    <row r="820" spans="2:11" ht="15" customHeight="1" x14ac:dyDescent="0.25">
      <c r="B820" s="168">
        <v>2011</v>
      </c>
      <c r="C820" s="168"/>
      <c r="D820" s="169">
        <v>189</v>
      </c>
      <c r="E820" s="170">
        <v>146.97999999999999</v>
      </c>
      <c r="F820" s="170">
        <v>35.5</v>
      </c>
      <c r="G820" s="170">
        <v>53.14</v>
      </c>
      <c r="H820" s="170">
        <v>14.1</v>
      </c>
      <c r="I820" s="170">
        <v>17.52</v>
      </c>
      <c r="J820"/>
      <c r="K820"/>
    </row>
    <row r="821" spans="2:11" ht="15" customHeight="1" x14ac:dyDescent="0.25">
      <c r="B821" s="168">
        <v>2010</v>
      </c>
      <c r="C821" s="168"/>
      <c r="D821" s="169">
        <v>190</v>
      </c>
      <c r="E821" s="170">
        <v>155.83000000000001</v>
      </c>
      <c r="F821" s="170">
        <v>37.43</v>
      </c>
      <c r="G821" s="170">
        <v>58.94</v>
      </c>
      <c r="H821" s="170">
        <v>17.16</v>
      </c>
      <c r="I821" s="170">
        <v>19.420000000000002</v>
      </c>
      <c r="J821"/>
      <c r="K821"/>
    </row>
    <row r="822" spans="2:11" s="10" customFormat="1" ht="15" customHeight="1" collapsed="1" x14ac:dyDescent="0.25">
      <c r="B822" s="168">
        <v>2009</v>
      </c>
      <c r="C822" s="168"/>
      <c r="D822" s="169">
        <v>183</v>
      </c>
      <c r="E822" s="170">
        <v>134.78</v>
      </c>
      <c r="F822" s="170">
        <v>35.92</v>
      </c>
      <c r="G822" s="170">
        <v>54.87</v>
      </c>
      <c r="H822" s="170">
        <v>16.260000000000002</v>
      </c>
      <c r="I822" s="170">
        <v>6.72</v>
      </c>
      <c r="J822"/>
      <c r="K822"/>
    </row>
    <row r="823" spans="2:11" s="10" customFormat="1" ht="15" customHeight="1" x14ac:dyDescent="0.25">
      <c r="B823" s="168">
        <v>2008</v>
      </c>
      <c r="C823" s="168"/>
      <c r="D823" s="169">
        <v>172</v>
      </c>
      <c r="E823" s="170">
        <v>152.22</v>
      </c>
      <c r="F823" s="170">
        <v>37.520000000000003</v>
      </c>
      <c r="G823" s="170">
        <v>57.18</v>
      </c>
      <c r="H823" s="170">
        <v>15.06</v>
      </c>
      <c r="I823" s="170">
        <v>6.2</v>
      </c>
      <c r="J823"/>
      <c r="K823"/>
    </row>
    <row r="824" spans="2:11" s="10" customFormat="1" ht="15" customHeight="1" x14ac:dyDescent="0.25">
      <c r="B824" s="260" t="s">
        <v>200</v>
      </c>
      <c r="C824" s="230"/>
      <c r="D824" s="230"/>
      <c r="E824" s="230"/>
      <c r="F824" s="230"/>
      <c r="G824" s="230"/>
      <c r="H824" s="230"/>
      <c r="I824" s="230"/>
      <c r="J824"/>
      <c r="K824"/>
    </row>
    <row r="825" spans="2:11" s="10" customFormat="1" ht="15" customHeight="1" x14ac:dyDescent="0.25">
      <c r="B825" s="181">
        <v>2023</v>
      </c>
      <c r="C825" s="181"/>
      <c r="D825" s="182">
        <v>114</v>
      </c>
      <c r="E825" s="183">
        <v>154.58000000000001</v>
      </c>
      <c r="F825" s="183">
        <v>35.479999999999997</v>
      </c>
      <c r="G825" s="183">
        <v>53.56</v>
      </c>
      <c r="H825" s="183">
        <v>18.190000000000001</v>
      </c>
      <c r="I825" s="183">
        <v>9.25</v>
      </c>
      <c r="J825"/>
      <c r="K825"/>
    </row>
    <row r="826" spans="2:11" s="10" customFormat="1" ht="15" customHeight="1" x14ac:dyDescent="0.25">
      <c r="B826" s="181">
        <v>2022</v>
      </c>
      <c r="C826" s="181"/>
      <c r="D826" s="182">
        <v>106</v>
      </c>
      <c r="E826" s="183">
        <v>135.19</v>
      </c>
      <c r="F826" s="183">
        <v>39.47</v>
      </c>
      <c r="G826" s="183">
        <v>55.03</v>
      </c>
      <c r="H826" s="183">
        <v>20.37</v>
      </c>
      <c r="I826" s="183">
        <v>9.18</v>
      </c>
      <c r="J826"/>
      <c r="K826"/>
    </row>
    <row r="827" spans="2:11" s="10" customFormat="1" ht="15" customHeight="1" x14ac:dyDescent="0.25">
      <c r="B827" s="181">
        <v>2021</v>
      </c>
      <c r="C827" s="181"/>
      <c r="D827" s="169">
        <v>110</v>
      </c>
      <c r="E827" s="170">
        <v>136.34</v>
      </c>
      <c r="F827" s="170">
        <v>37.83</v>
      </c>
      <c r="G827" s="170">
        <v>55.58</v>
      </c>
      <c r="H827" s="170">
        <v>19.32</v>
      </c>
      <c r="I827" s="170">
        <v>8.84</v>
      </c>
      <c r="J827"/>
      <c r="K827"/>
    </row>
    <row r="828" spans="2:11" s="10" customFormat="1" ht="15" customHeight="1" x14ac:dyDescent="0.25">
      <c r="B828" s="168">
        <v>2020</v>
      </c>
      <c r="C828" s="168"/>
      <c r="D828" s="169">
        <v>103</v>
      </c>
      <c r="E828" s="170">
        <v>118.1</v>
      </c>
      <c r="F828" s="170">
        <v>41.37</v>
      </c>
      <c r="G828" s="170">
        <v>55.38</v>
      </c>
      <c r="H828" s="170">
        <v>22</v>
      </c>
      <c r="I828" s="170">
        <v>10.49</v>
      </c>
      <c r="J828"/>
      <c r="K828"/>
    </row>
    <row r="829" spans="2:11" s="10" customFormat="1" ht="15" customHeight="1" x14ac:dyDescent="0.25">
      <c r="B829" s="168">
        <v>2019</v>
      </c>
      <c r="C829" s="168"/>
      <c r="D829" s="169">
        <v>94</v>
      </c>
      <c r="E829" s="170">
        <v>117.4</v>
      </c>
      <c r="F829" s="170">
        <v>40.130000000000003</v>
      </c>
      <c r="G829" s="170">
        <v>54.28</v>
      </c>
      <c r="H829" s="170">
        <v>21.16</v>
      </c>
      <c r="I829" s="170">
        <v>9.7799999999999994</v>
      </c>
      <c r="J829"/>
      <c r="K829"/>
    </row>
    <row r="830" spans="2:11" s="10" customFormat="1" ht="15" customHeight="1" x14ac:dyDescent="0.25">
      <c r="B830" s="168">
        <v>2018</v>
      </c>
      <c r="C830" s="168"/>
      <c r="D830" s="169">
        <v>95</v>
      </c>
      <c r="E830" s="170">
        <v>124.36</v>
      </c>
      <c r="F830" s="170">
        <v>40.99</v>
      </c>
      <c r="G830" s="170">
        <v>58.78</v>
      </c>
      <c r="H830" s="170">
        <v>22.74</v>
      </c>
      <c r="I830" s="170">
        <v>10.92</v>
      </c>
      <c r="J830"/>
      <c r="K830"/>
    </row>
    <row r="831" spans="2:11" ht="15" customHeight="1" x14ac:dyDescent="0.25">
      <c r="B831" s="168">
        <v>2017</v>
      </c>
      <c r="C831" s="168"/>
      <c r="D831" s="169">
        <v>96</v>
      </c>
      <c r="E831" s="170">
        <v>118.8</v>
      </c>
      <c r="F831" s="170">
        <v>45.54</v>
      </c>
      <c r="G831" s="170">
        <v>61.2</v>
      </c>
      <c r="H831" s="170">
        <v>26.38</v>
      </c>
      <c r="I831" s="170">
        <v>13.49</v>
      </c>
      <c r="J831"/>
      <c r="K831"/>
    </row>
    <row r="832" spans="2:11" ht="15" customHeight="1" x14ac:dyDescent="0.25">
      <c r="B832" s="168">
        <v>2016</v>
      </c>
      <c r="C832" s="168"/>
      <c r="D832" s="169">
        <v>91</v>
      </c>
      <c r="E832" s="170">
        <v>103.8</v>
      </c>
      <c r="F832" s="170">
        <v>48.02</v>
      </c>
      <c r="G832" s="170">
        <v>60.16</v>
      </c>
      <c r="H832" s="170">
        <v>27.77</v>
      </c>
      <c r="I832" s="170">
        <v>11.99</v>
      </c>
      <c r="J832"/>
      <c r="K832"/>
    </row>
    <row r="833" spans="2:11" ht="15" customHeight="1" x14ac:dyDescent="0.25">
      <c r="B833" s="168">
        <v>2015</v>
      </c>
      <c r="C833" s="168"/>
      <c r="D833" s="169">
        <v>93</v>
      </c>
      <c r="E833" s="170">
        <v>99.18</v>
      </c>
      <c r="F833" s="170">
        <v>47.15</v>
      </c>
      <c r="G833" s="170">
        <v>57.88</v>
      </c>
      <c r="H833" s="170">
        <v>26.28</v>
      </c>
      <c r="I833" s="170">
        <v>12.75</v>
      </c>
      <c r="J833"/>
      <c r="K833"/>
    </row>
    <row r="834" spans="2:11" ht="15" customHeight="1" x14ac:dyDescent="0.25">
      <c r="B834" s="168">
        <v>2014</v>
      </c>
      <c r="C834" s="168"/>
      <c r="D834" s="169">
        <v>113</v>
      </c>
      <c r="E834" s="170">
        <v>107.75</v>
      </c>
      <c r="F834" s="170">
        <v>50.05</v>
      </c>
      <c r="G834" s="170">
        <v>60.83</v>
      </c>
      <c r="H834" s="170">
        <v>28.4</v>
      </c>
      <c r="I834" s="170">
        <v>13.44</v>
      </c>
      <c r="J834"/>
      <c r="K834"/>
    </row>
    <row r="835" spans="2:11" ht="15" customHeight="1" x14ac:dyDescent="0.25">
      <c r="B835" s="168">
        <v>2013</v>
      </c>
      <c r="C835" s="168"/>
      <c r="D835" s="169">
        <v>117</v>
      </c>
      <c r="E835" s="170">
        <v>110.56</v>
      </c>
      <c r="F835" s="170">
        <v>48.94</v>
      </c>
      <c r="G835" s="170">
        <v>60.12</v>
      </c>
      <c r="H835" s="170">
        <v>27.1</v>
      </c>
      <c r="I835" s="170">
        <v>10.119999999999999</v>
      </c>
      <c r="J835"/>
      <c r="K835"/>
    </row>
    <row r="836" spans="2:11" ht="15" customHeight="1" x14ac:dyDescent="0.25">
      <c r="B836" s="168">
        <v>2012</v>
      </c>
      <c r="C836" s="168"/>
      <c r="D836" s="169">
        <v>113</v>
      </c>
      <c r="E836" s="170">
        <v>116.88</v>
      </c>
      <c r="F836" s="170">
        <v>47.71</v>
      </c>
      <c r="G836" s="170">
        <v>62.67</v>
      </c>
      <c r="H836" s="170">
        <v>26.76</v>
      </c>
      <c r="I836" s="170">
        <v>13</v>
      </c>
      <c r="J836"/>
      <c r="K836"/>
    </row>
    <row r="837" spans="2:11" s="10" customFormat="1" ht="15" customHeight="1" collapsed="1" x14ac:dyDescent="0.25">
      <c r="B837" s="168">
        <v>2011</v>
      </c>
      <c r="C837" s="168"/>
      <c r="D837" s="169">
        <v>112</v>
      </c>
      <c r="E837" s="170">
        <v>120.96</v>
      </c>
      <c r="F837" s="170">
        <v>46.03</v>
      </c>
      <c r="G837" s="170">
        <v>62.25</v>
      </c>
      <c r="H837" s="170">
        <v>25.18</v>
      </c>
      <c r="I837" s="170">
        <v>12.42</v>
      </c>
      <c r="J837"/>
      <c r="K837"/>
    </row>
    <row r="838" spans="2:11" s="10" customFormat="1" ht="15" customHeight="1" x14ac:dyDescent="0.25">
      <c r="B838" s="168">
        <v>2010</v>
      </c>
      <c r="C838" s="168"/>
      <c r="D838" s="169">
        <v>112</v>
      </c>
      <c r="E838" s="170">
        <v>109.78</v>
      </c>
      <c r="F838" s="170">
        <v>47.57</v>
      </c>
      <c r="G838" s="170">
        <v>56.84</v>
      </c>
      <c r="H838" s="170">
        <v>23.47</v>
      </c>
      <c r="I838" s="170">
        <v>10.039999999999999</v>
      </c>
      <c r="J838"/>
      <c r="K838"/>
    </row>
    <row r="839" spans="2:11" s="10" customFormat="1" ht="15" customHeight="1" x14ac:dyDescent="0.25">
      <c r="B839" s="168">
        <v>2009</v>
      </c>
      <c r="C839" s="168"/>
      <c r="D839" s="169">
        <v>116</v>
      </c>
      <c r="E839" s="170">
        <v>91.03</v>
      </c>
      <c r="F839" s="170">
        <v>51.43</v>
      </c>
      <c r="G839" s="170">
        <v>54.38</v>
      </c>
      <c r="H839" s="170">
        <v>26.65</v>
      </c>
      <c r="I839" s="170">
        <v>3.83</v>
      </c>
      <c r="J839"/>
      <c r="K839"/>
    </row>
    <row r="840" spans="2:11" ht="15" customHeight="1" x14ac:dyDescent="0.25">
      <c r="B840" s="168">
        <v>2008</v>
      </c>
      <c r="C840" s="168"/>
      <c r="D840" s="169">
        <v>116</v>
      </c>
      <c r="E840" s="170">
        <v>117.79</v>
      </c>
      <c r="F840" s="170">
        <v>46.84</v>
      </c>
      <c r="G840" s="170">
        <v>57.15</v>
      </c>
      <c r="H840" s="170">
        <v>22.43</v>
      </c>
      <c r="I840" s="170">
        <v>4.2</v>
      </c>
      <c r="J840"/>
      <c r="K840"/>
    </row>
    <row r="841" spans="2:11" ht="15" customHeight="1" x14ac:dyDescent="0.25">
      <c r="B841" s="187" t="s">
        <v>201</v>
      </c>
      <c r="C841" s="187"/>
      <c r="D841" s="187"/>
      <c r="E841" s="187"/>
      <c r="F841" s="187"/>
      <c r="G841" s="187"/>
      <c r="H841" s="187"/>
      <c r="I841" s="187"/>
      <c r="J841"/>
      <c r="K841"/>
    </row>
    <row r="842" spans="2:11" ht="15" customHeight="1" x14ac:dyDescent="0.25">
      <c r="B842" s="181">
        <v>2023</v>
      </c>
      <c r="C842" s="181"/>
      <c r="D842" s="182">
        <v>42</v>
      </c>
      <c r="E842" s="183">
        <v>104.59</v>
      </c>
      <c r="F842" s="183">
        <v>46.74</v>
      </c>
      <c r="G842" s="183">
        <v>53.04</v>
      </c>
      <c r="H842" s="183">
        <v>23.66</v>
      </c>
      <c r="I842" s="183">
        <v>10.06</v>
      </c>
      <c r="J842"/>
      <c r="K842"/>
    </row>
    <row r="843" spans="2:11" ht="15" customHeight="1" x14ac:dyDescent="0.25">
      <c r="B843" s="181">
        <v>2022</v>
      </c>
      <c r="C843" s="181"/>
      <c r="D843" s="182">
        <v>41</v>
      </c>
      <c r="E843" s="183">
        <v>100</v>
      </c>
      <c r="F843" s="183">
        <v>49.34</v>
      </c>
      <c r="G843" s="183">
        <v>55.05</v>
      </c>
      <c r="H843" s="183">
        <v>24.48</v>
      </c>
      <c r="I843" s="183">
        <v>11.7</v>
      </c>
      <c r="J843"/>
      <c r="K843"/>
    </row>
    <row r="844" spans="2:11" ht="15" customHeight="1" x14ac:dyDescent="0.25">
      <c r="B844" s="168">
        <v>2021</v>
      </c>
      <c r="C844" s="168"/>
      <c r="D844" s="169">
        <v>37</v>
      </c>
      <c r="E844" s="170">
        <v>94.52</v>
      </c>
      <c r="F844" s="170">
        <v>52.28</v>
      </c>
      <c r="G844" s="170">
        <v>54.86</v>
      </c>
      <c r="H844" s="170">
        <v>26.18</v>
      </c>
      <c r="I844" s="170">
        <v>10.6</v>
      </c>
      <c r="J844"/>
      <c r="K844"/>
    </row>
    <row r="845" spans="2:11" ht="15" customHeight="1" x14ac:dyDescent="0.25">
      <c r="B845" s="168">
        <v>2020</v>
      </c>
      <c r="C845" s="168"/>
      <c r="D845" s="169">
        <v>37</v>
      </c>
      <c r="E845" s="170">
        <v>87.05</v>
      </c>
      <c r="F845" s="170">
        <v>50.63</v>
      </c>
      <c r="G845" s="170">
        <v>54.39</v>
      </c>
      <c r="H845" s="170">
        <v>26.11</v>
      </c>
      <c r="I845" s="170">
        <v>10.95</v>
      </c>
      <c r="J845"/>
      <c r="K845"/>
    </row>
    <row r="846" spans="2:11" ht="15" customHeight="1" x14ac:dyDescent="0.25">
      <c r="B846" s="168">
        <v>2019</v>
      </c>
      <c r="C846" s="168"/>
      <c r="D846" s="169">
        <v>36</v>
      </c>
      <c r="E846" s="170">
        <v>93.68</v>
      </c>
      <c r="F846" s="170">
        <v>50.84</v>
      </c>
      <c r="G846" s="170">
        <v>56.77</v>
      </c>
      <c r="H846" s="170">
        <v>27.46</v>
      </c>
      <c r="I846" s="170">
        <v>12.48</v>
      </c>
      <c r="J846"/>
      <c r="K846"/>
    </row>
    <row r="847" spans="2:11" ht="15" customHeight="1" x14ac:dyDescent="0.25">
      <c r="B847" s="168">
        <v>2018</v>
      </c>
      <c r="C847" s="168"/>
      <c r="D847" s="169">
        <v>34</v>
      </c>
      <c r="E847" s="170">
        <v>93.9</v>
      </c>
      <c r="F847" s="170">
        <v>52.46</v>
      </c>
      <c r="G847" s="170">
        <v>59.44</v>
      </c>
      <c r="H847" s="170">
        <v>30.03</v>
      </c>
      <c r="I847" s="170">
        <v>14.42</v>
      </c>
      <c r="J847"/>
      <c r="K847"/>
    </row>
    <row r="848" spans="2:11" ht="15" customHeight="1" x14ac:dyDescent="0.25">
      <c r="B848" s="168">
        <v>2017</v>
      </c>
      <c r="C848" s="168"/>
      <c r="D848" s="169">
        <v>32</v>
      </c>
      <c r="E848" s="170">
        <v>95.51</v>
      </c>
      <c r="F848" s="170">
        <v>54.55</v>
      </c>
      <c r="G848" s="170">
        <v>58.66</v>
      </c>
      <c r="H848" s="170">
        <v>29.69</v>
      </c>
      <c r="I848" s="170">
        <v>15.33</v>
      </c>
      <c r="J848"/>
      <c r="K848"/>
    </row>
    <row r="849" spans="2:11" ht="15" customHeight="1" x14ac:dyDescent="0.25">
      <c r="B849" s="168">
        <v>2016</v>
      </c>
      <c r="C849" s="168"/>
      <c r="D849" s="169">
        <v>29</v>
      </c>
      <c r="E849" s="170">
        <v>97.79</v>
      </c>
      <c r="F849" s="170">
        <v>57.81</v>
      </c>
      <c r="G849" s="170">
        <v>63.11</v>
      </c>
      <c r="H849" s="170">
        <v>33.72</v>
      </c>
      <c r="I849" s="170">
        <v>15.93</v>
      </c>
      <c r="J849"/>
      <c r="K849"/>
    </row>
    <row r="850" spans="2:11" ht="15" customHeight="1" x14ac:dyDescent="0.25">
      <c r="B850" s="168">
        <v>2015</v>
      </c>
      <c r="C850" s="168"/>
      <c r="D850" s="169">
        <v>28</v>
      </c>
      <c r="E850" s="170">
        <v>113.84</v>
      </c>
      <c r="F850" s="170">
        <v>54.99</v>
      </c>
      <c r="G850" s="170">
        <v>65.13</v>
      </c>
      <c r="H850" s="170">
        <v>33.69</v>
      </c>
      <c r="I850" s="170">
        <v>17.940000000000001</v>
      </c>
      <c r="J850"/>
      <c r="K850"/>
    </row>
    <row r="851" spans="2:11" ht="15" customHeight="1" x14ac:dyDescent="0.25">
      <c r="B851" s="168">
        <v>2014</v>
      </c>
      <c r="C851" s="168"/>
      <c r="D851" s="169">
        <v>25</v>
      </c>
      <c r="E851" s="170">
        <v>92.16</v>
      </c>
      <c r="F851" s="170">
        <v>55.61</v>
      </c>
      <c r="G851" s="170">
        <v>60.17</v>
      </c>
      <c r="H851" s="170">
        <v>30.3</v>
      </c>
      <c r="I851" s="170">
        <v>18.149999999999999</v>
      </c>
      <c r="J851"/>
      <c r="K851"/>
    </row>
    <row r="852" spans="2:11" s="9" customFormat="1" ht="15" customHeight="1" collapsed="1" x14ac:dyDescent="0.25">
      <c r="B852" s="168">
        <v>2013</v>
      </c>
      <c r="C852" s="168"/>
      <c r="D852" s="169">
        <v>23</v>
      </c>
      <c r="E852" s="170">
        <v>93.45</v>
      </c>
      <c r="F852" s="170">
        <v>55.65</v>
      </c>
      <c r="G852" s="170">
        <v>56.86</v>
      </c>
      <c r="H852" s="170">
        <v>28.05</v>
      </c>
      <c r="I852" s="170">
        <v>15.63</v>
      </c>
      <c r="J852"/>
      <c r="K852"/>
    </row>
    <row r="853" spans="2:11" s="9" customFormat="1" ht="15" customHeight="1" x14ac:dyDescent="0.25">
      <c r="B853" s="168">
        <v>2012</v>
      </c>
      <c r="C853" s="168"/>
      <c r="D853" s="169">
        <v>25</v>
      </c>
      <c r="E853" s="170">
        <v>92.92</v>
      </c>
      <c r="F853" s="170">
        <v>55.59</v>
      </c>
      <c r="G853" s="170">
        <v>58.3</v>
      </c>
      <c r="H853" s="170">
        <v>28.31</v>
      </c>
      <c r="I853" s="170">
        <v>15.98</v>
      </c>
      <c r="J853"/>
      <c r="K853"/>
    </row>
    <row r="854" spans="2:11" s="9" customFormat="1" ht="15" customHeight="1" x14ac:dyDescent="0.25">
      <c r="B854" s="168">
        <v>2011</v>
      </c>
      <c r="C854" s="168"/>
      <c r="D854" s="169">
        <v>25</v>
      </c>
      <c r="E854" s="170">
        <v>90.1</v>
      </c>
      <c r="F854" s="170">
        <v>57.39</v>
      </c>
      <c r="G854" s="170">
        <v>56.94</v>
      </c>
      <c r="H854" s="170">
        <v>28.13</v>
      </c>
      <c r="I854" s="170">
        <v>14.75</v>
      </c>
      <c r="J854"/>
      <c r="K854"/>
    </row>
    <row r="855" spans="2:11" ht="15" customHeight="1" x14ac:dyDescent="0.25">
      <c r="B855" s="168">
        <v>2010</v>
      </c>
      <c r="C855" s="168"/>
      <c r="D855" s="169">
        <v>25</v>
      </c>
      <c r="E855" s="170">
        <v>90.52</v>
      </c>
      <c r="F855" s="170">
        <v>54.89</v>
      </c>
      <c r="G855" s="170">
        <v>52.92</v>
      </c>
      <c r="H855" s="170">
        <v>26.1</v>
      </c>
      <c r="I855" s="170">
        <v>14.04</v>
      </c>
      <c r="J855"/>
      <c r="K855"/>
    </row>
    <row r="856" spans="2:11" ht="15" customHeight="1" x14ac:dyDescent="0.25">
      <c r="B856" s="168">
        <v>2009</v>
      </c>
      <c r="C856" s="168"/>
      <c r="D856" s="169">
        <v>18</v>
      </c>
      <c r="E856" s="170">
        <v>76.91</v>
      </c>
      <c r="F856" s="170">
        <v>60.8</v>
      </c>
      <c r="G856" s="170">
        <v>51.3</v>
      </c>
      <c r="H856" s="170">
        <v>27.58</v>
      </c>
      <c r="I856" s="170">
        <v>11.14</v>
      </c>
      <c r="J856"/>
      <c r="K856"/>
    </row>
    <row r="857" spans="2:11" ht="15" customHeight="1" x14ac:dyDescent="0.25">
      <c r="B857" s="168">
        <v>2008</v>
      </c>
      <c r="C857" s="168"/>
      <c r="D857" s="169">
        <v>19</v>
      </c>
      <c r="E857" s="170">
        <v>67.2</v>
      </c>
      <c r="F857" s="170">
        <v>60.26</v>
      </c>
      <c r="G857" s="170">
        <v>52.3</v>
      </c>
      <c r="H857" s="170">
        <v>29.99</v>
      </c>
      <c r="I857" s="170">
        <v>11.77</v>
      </c>
      <c r="J857"/>
      <c r="K857"/>
    </row>
    <row r="858" spans="2:11" ht="15" customHeight="1" x14ac:dyDescent="0.25">
      <c r="B858" s="258" t="s">
        <v>40</v>
      </c>
      <c r="C858" s="184"/>
      <c r="D858" s="184"/>
      <c r="E858" s="184"/>
      <c r="F858" s="184"/>
      <c r="G858" s="184"/>
      <c r="H858" s="184"/>
      <c r="I858" s="184"/>
      <c r="J858"/>
      <c r="K858"/>
    </row>
    <row r="859" spans="2:11" ht="15" customHeight="1" x14ac:dyDescent="0.25">
      <c r="B859" s="187" t="s">
        <v>202</v>
      </c>
      <c r="C859" s="187"/>
      <c r="D859" s="187"/>
      <c r="E859" s="187"/>
      <c r="F859" s="187"/>
      <c r="G859" s="187"/>
      <c r="H859" s="187"/>
      <c r="I859" s="187"/>
      <c r="J859"/>
      <c r="K859"/>
    </row>
    <row r="860" spans="2:11" ht="15" customHeight="1" x14ac:dyDescent="0.25">
      <c r="B860" s="181">
        <v>2023</v>
      </c>
      <c r="C860" s="181"/>
      <c r="D860" s="182">
        <v>419</v>
      </c>
      <c r="E860" s="183">
        <v>132.4</v>
      </c>
      <c r="F860" s="183">
        <v>41.9</v>
      </c>
      <c r="G860" s="183">
        <v>58.39</v>
      </c>
      <c r="H860" s="183">
        <v>20.93</v>
      </c>
      <c r="I860" s="183">
        <v>11.61</v>
      </c>
      <c r="J860"/>
      <c r="K860"/>
    </row>
    <row r="861" spans="2:11" ht="15" customHeight="1" x14ac:dyDescent="0.25">
      <c r="B861" s="181">
        <v>2022</v>
      </c>
      <c r="C861" s="181"/>
      <c r="D861" s="182">
        <v>424</v>
      </c>
      <c r="E861" s="183">
        <v>139.30000000000001</v>
      </c>
      <c r="F861" s="183">
        <v>41.86</v>
      </c>
      <c r="G861" s="183">
        <v>59.83</v>
      </c>
      <c r="H861" s="183">
        <v>20.64</v>
      </c>
      <c r="I861" s="183">
        <v>10.61</v>
      </c>
      <c r="J861"/>
      <c r="K861"/>
    </row>
    <row r="862" spans="2:11" ht="15" customHeight="1" x14ac:dyDescent="0.25">
      <c r="B862" s="168">
        <v>2021</v>
      </c>
      <c r="C862" s="168"/>
      <c r="D862" s="169">
        <v>415</v>
      </c>
      <c r="E862" s="170">
        <v>133.27000000000001</v>
      </c>
      <c r="F862" s="170">
        <v>41.81</v>
      </c>
      <c r="G862" s="170">
        <v>61.47</v>
      </c>
      <c r="H862" s="170">
        <v>21.47</v>
      </c>
      <c r="I862" s="170">
        <v>22.36</v>
      </c>
      <c r="J862"/>
      <c r="K862"/>
    </row>
    <row r="863" spans="2:11" ht="15" customHeight="1" x14ac:dyDescent="0.25">
      <c r="B863" s="187" t="s">
        <v>203</v>
      </c>
      <c r="C863" s="187"/>
      <c r="D863" s="187"/>
      <c r="E863" s="187"/>
      <c r="F863" s="187"/>
      <c r="G863" s="187"/>
      <c r="H863" s="187"/>
      <c r="I863" s="187"/>
      <c r="J863"/>
      <c r="K863"/>
    </row>
    <row r="864" spans="2:11" ht="15" customHeight="1" x14ac:dyDescent="0.25">
      <c r="B864" s="181">
        <v>2023</v>
      </c>
      <c r="C864" s="181"/>
      <c r="D864" s="182">
        <v>236</v>
      </c>
      <c r="E864" s="183">
        <v>180.48</v>
      </c>
      <c r="F864" s="183">
        <v>37.049999999999997</v>
      </c>
      <c r="G864" s="183">
        <v>62.3</v>
      </c>
      <c r="H864" s="183">
        <v>21.72</v>
      </c>
      <c r="I864" s="183">
        <v>8.19</v>
      </c>
      <c r="J864"/>
      <c r="K864"/>
    </row>
    <row r="865" spans="2:11" ht="15" customHeight="1" x14ac:dyDescent="0.25">
      <c r="B865" s="181">
        <v>2022</v>
      </c>
      <c r="C865" s="181"/>
      <c r="D865" s="182">
        <v>243</v>
      </c>
      <c r="E865" s="183">
        <v>179.86</v>
      </c>
      <c r="F865" s="183">
        <v>41.36</v>
      </c>
      <c r="G865" s="183">
        <v>66.930000000000007</v>
      </c>
      <c r="H865" s="183">
        <v>24.51</v>
      </c>
      <c r="I865" s="183">
        <v>9.3800000000000008</v>
      </c>
      <c r="J865"/>
      <c r="K865"/>
    </row>
    <row r="866" spans="2:11" ht="15" customHeight="1" x14ac:dyDescent="0.25">
      <c r="B866" s="168">
        <v>2021</v>
      </c>
      <c r="C866" s="168"/>
      <c r="D866" s="169">
        <v>240</v>
      </c>
      <c r="E866" s="170">
        <v>155.5</v>
      </c>
      <c r="F866" s="170">
        <v>39.75</v>
      </c>
      <c r="G866" s="170">
        <v>63.58</v>
      </c>
      <c r="H866" s="170">
        <v>23.7</v>
      </c>
      <c r="I866" s="170">
        <v>6.49</v>
      </c>
      <c r="J866"/>
      <c r="K866"/>
    </row>
    <row r="867" spans="2:11" s="9" customFormat="1" ht="15" customHeight="1" x14ac:dyDescent="0.25">
      <c r="B867" s="187" t="s">
        <v>594</v>
      </c>
      <c r="C867" s="187"/>
      <c r="D867" s="187"/>
      <c r="E867" s="187"/>
      <c r="F867" s="187"/>
      <c r="G867" s="187"/>
      <c r="H867" s="187"/>
      <c r="I867" s="187"/>
      <c r="J867"/>
      <c r="K867"/>
    </row>
    <row r="868" spans="2:11" s="9" customFormat="1" ht="15" customHeight="1" x14ac:dyDescent="0.25">
      <c r="B868" s="181">
        <v>2023</v>
      </c>
      <c r="C868" s="181"/>
      <c r="D868" s="182">
        <v>163</v>
      </c>
      <c r="E868" s="183">
        <v>160.03</v>
      </c>
      <c r="F868" s="183">
        <v>31.56</v>
      </c>
      <c r="G868" s="183">
        <v>49.23</v>
      </c>
      <c r="H868" s="183">
        <v>15.06</v>
      </c>
      <c r="I868" s="183">
        <v>7.55</v>
      </c>
      <c r="J868"/>
      <c r="K868"/>
    </row>
    <row r="869" spans="2:11" s="9" customFormat="1" ht="15" customHeight="1" x14ac:dyDescent="0.25">
      <c r="B869" s="181">
        <v>2022</v>
      </c>
      <c r="C869" s="181"/>
      <c r="D869" s="182">
        <v>158</v>
      </c>
      <c r="E869" s="183">
        <v>118.37</v>
      </c>
      <c r="F869" s="183">
        <v>39.86</v>
      </c>
      <c r="G869" s="183">
        <v>48.37</v>
      </c>
      <c r="H869" s="183">
        <v>18.239999999999998</v>
      </c>
      <c r="I869" s="183">
        <v>8.84</v>
      </c>
      <c r="J869"/>
      <c r="K869"/>
    </row>
    <row r="870" spans="2:11" s="9" customFormat="1" ht="15" customHeight="1" x14ac:dyDescent="0.25">
      <c r="B870" s="168">
        <v>2021</v>
      </c>
      <c r="C870" s="168"/>
      <c r="D870" s="169">
        <v>152</v>
      </c>
      <c r="E870" s="170">
        <v>120.81</v>
      </c>
      <c r="F870" s="170">
        <v>38.950000000000003</v>
      </c>
      <c r="G870" s="170">
        <v>49.51</v>
      </c>
      <c r="H870" s="170">
        <v>18.03</v>
      </c>
      <c r="I870" s="170">
        <v>7.75</v>
      </c>
      <c r="J870"/>
      <c r="K870"/>
    </row>
    <row r="871" spans="2:11" s="9" customFormat="1" ht="15" customHeight="1" x14ac:dyDescent="0.25">
      <c r="B871" s="187" t="s">
        <v>595</v>
      </c>
      <c r="C871" s="187"/>
      <c r="D871" s="187"/>
      <c r="E871" s="187"/>
      <c r="F871" s="187"/>
      <c r="G871" s="187"/>
      <c r="H871" s="187"/>
      <c r="I871" s="187"/>
      <c r="J871"/>
      <c r="K871"/>
    </row>
    <row r="872" spans="2:11" s="9" customFormat="1" ht="15" customHeight="1" x14ac:dyDescent="0.25">
      <c r="B872" s="181">
        <v>2023</v>
      </c>
      <c r="C872" s="181"/>
      <c r="D872" s="182">
        <v>242</v>
      </c>
      <c r="E872" s="183">
        <v>100.75</v>
      </c>
      <c r="F872" s="183">
        <v>45.73</v>
      </c>
      <c r="G872" s="183">
        <v>47.06</v>
      </c>
      <c r="H872" s="183">
        <v>20.48</v>
      </c>
      <c r="I872" s="183">
        <v>12.58</v>
      </c>
      <c r="J872"/>
      <c r="K872"/>
    </row>
    <row r="873" spans="2:11" s="9" customFormat="1" ht="15" customHeight="1" x14ac:dyDescent="0.25">
      <c r="B873" s="181">
        <v>2022</v>
      </c>
      <c r="C873" s="181"/>
      <c r="D873" s="182">
        <v>243</v>
      </c>
      <c r="E873" s="183">
        <v>94.66</v>
      </c>
      <c r="F873" s="183">
        <v>48.37</v>
      </c>
      <c r="G873" s="183">
        <v>50.09</v>
      </c>
      <c r="H873" s="183">
        <v>21.58</v>
      </c>
      <c r="I873" s="183">
        <v>13.58</v>
      </c>
      <c r="J873"/>
      <c r="K873"/>
    </row>
    <row r="874" spans="2:11" s="9" customFormat="1" ht="15" customHeight="1" x14ac:dyDescent="0.25">
      <c r="B874" s="168">
        <v>2021</v>
      </c>
      <c r="C874" s="168"/>
      <c r="D874" s="169">
        <v>245</v>
      </c>
      <c r="E874" s="170">
        <v>91.87</v>
      </c>
      <c r="F874" s="170">
        <v>51.27</v>
      </c>
      <c r="G874" s="170">
        <v>47.58</v>
      </c>
      <c r="H874" s="170">
        <v>22.11</v>
      </c>
      <c r="I874" s="170">
        <v>14.31</v>
      </c>
      <c r="J874"/>
      <c r="K874"/>
    </row>
    <row r="875" spans="2:11" s="9" customFormat="1" ht="15" customHeight="1" x14ac:dyDescent="0.25">
      <c r="B875" s="187" t="s">
        <v>596</v>
      </c>
      <c r="C875" s="187"/>
      <c r="D875" s="187"/>
      <c r="E875" s="187"/>
      <c r="F875" s="187"/>
      <c r="G875" s="187"/>
      <c r="H875" s="187"/>
      <c r="I875" s="187"/>
      <c r="J875"/>
      <c r="K875"/>
    </row>
    <row r="876" spans="2:11" s="9" customFormat="1" ht="15" customHeight="1" x14ac:dyDescent="0.25">
      <c r="B876" s="181">
        <v>2023</v>
      </c>
      <c r="C876" s="181"/>
      <c r="D876" s="182">
        <v>75</v>
      </c>
      <c r="E876" s="183">
        <v>196.33</v>
      </c>
      <c r="F876" s="183">
        <v>37.83</v>
      </c>
      <c r="G876" s="183">
        <v>53.84</v>
      </c>
      <c r="H876" s="183">
        <v>18.600000000000001</v>
      </c>
      <c r="I876" s="183">
        <v>11.71</v>
      </c>
      <c r="J876"/>
      <c r="K876"/>
    </row>
    <row r="877" spans="2:11" s="9" customFormat="1" ht="15" customHeight="1" x14ac:dyDescent="0.25">
      <c r="B877" s="181">
        <v>2022</v>
      </c>
      <c r="C877" s="181"/>
      <c r="D877" s="182">
        <v>70</v>
      </c>
      <c r="E877" s="183">
        <v>189.03</v>
      </c>
      <c r="F877" s="183">
        <v>32.72</v>
      </c>
      <c r="G877" s="183">
        <v>50.89</v>
      </c>
      <c r="H877" s="183">
        <v>14.59</v>
      </c>
      <c r="I877" s="183">
        <v>8.0299999999999994</v>
      </c>
      <c r="J877"/>
      <c r="K877"/>
    </row>
    <row r="878" spans="2:11" s="9" customFormat="1" ht="15" customHeight="1" x14ac:dyDescent="0.25">
      <c r="B878" s="168">
        <v>2021</v>
      </c>
      <c r="C878" s="168"/>
      <c r="D878" s="169">
        <v>76</v>
      </c>
      <c r="E878" s="170">
        <v>204.1</v>
      </c>
      <c r="F878" s="170">
        <v>37.520000000000003</v>
      </c>
      <c r="G878" s="170">
        <v>58.86</v>
      </c>
      <c r="H878" s="170">
        <v>18.27</v>
      </c>
      <c r="I878" s="170">
        <v>10.74</v>
      </c>
      <c r="J878"/>
      <c r="K878"/>
    </row>
    <row r="879" spans="2:11" ht="15" customHeight="1" x14ac:dyDescent="0.25">
      <c r="B879" s="187" t="s">
        <v>204</v>
      </c>
      <c r="C879" s="187"/>
      <c r="D879" s="187"/>
      <c r="E879" s="187"/>
      <c r="F879" s="187"/>
      <c r="G879" s="187"/>
      <c r="H879" s="187"/>
      <c r="I879" s="187"/>
      <c r="J879"/>
      <c r="K879"/>
    </row>
    <row r="880" spans="2:11" ht="15" customHeight="1" x14ac:dyDescent="0.25">
      <c r="B880" s="181">
        <v>2023</v>
      </c>
      <c r="C880" s="181"/>
      <c r="D880" s="182">
        <v>55</v>
      </c>
      <c r="E880" s="183">
        <v>98.01</v>
      </c>
      <c r="F880" s="183">
        <v>49.26</v>
      </c>
      <c r="G880" s="183">
        <v>45.04</v>
      </c>
      <c r="H880" s="183">
        <v>22.73</v>
      </c>
      <c r="I880" s="183">
        <v>7.19</v>
      </c>
      <c r="J880"/>
      <c r="K880"/>
    </row>
    <row r="881" spans="2:11" ht="15" customHeight="1" x14ac:dyDescent="0.25">
      <c r="B881" s="181">
        <v>2022</v>
      </c>
      <c r="C881" s="181"/>
      <c r="D881" s="182">
        <v>58</v>
      </c>
      <c r="E881" s="183">
        <v>100.32</v>
      </c>
      <c r="F881" s="183">
        <v>48.11</v>
      </c>
      <c r="G881" s="183">
        <v>50.11</v>
      </c>
      <c r="H881" s="183">
        <v>23.62</v>
      </c>
      <c r="I881" s="183">
        <v>10.3</v>
      </c>
      <c r="J881"/>
      <c r="K881"/>
    </row>
    <row r="882" spans="2:11" ht="15" customHeight="1" x14ac:dyDescent="0.25">
      <c r="B882" s="168">
        <v>2021</v>
      </c>
      <c r="C882" s="168"/>
      <c r="D882" s="169">
        <v>60</v>
      </c>
      <c r="E882" s="170">
        <v>96.66</v>
      </c>
      <c r="F882" s="170">
        <v>50.18</v>
      </c>
      <c r="G882" s="170">
        <v>46.62</v>
      </c>
      <c r="H882" s="170">
        <v>22.62</v>
      </c>
      <c r="I882" s="170">
        <v>9.09</v>
      </c>
      <c r="J882"/>
      <c r="K882"/>
    </row>
    <row r="883" spans="2:11" ht="15" customHeight="1" x14ac:dyDescent="0.25">
      <c r="B883" s="187" t="s">
        <v>205</v>
      </c>
      <c r="C883" s="187"/>
      <c r="D883" s="187"/>
      <c r="E883" s="187"/>
      <c r="F883" s="187"/>
      <c r="G883" s="187"/>
      <c r="H883" s="187"/>
      <c r="I883" s="187"/>
      <c r="J883"/>
      <c r="K883"/>
    </row>
    <row r="884" spans="2:11" ht="15" customHeight="1" x14ac:dyDescent="0.25">
      <c r="B884" s="181">
        <v>2023</v>
      </c>
      <c r="C884" s="181"/>
      <c r="D884" s="182">
        <v>54</v>
      </c>
      <c r="E884" s="183">
        <v>104.19</v>
      </c>
      <c r="F884" s="183">
        <v>49.77</v>
      </c>
      <c r="G884" s="183">
        <v>54.21</v>
      </c>
      <c r="H884" s="183">
        <v>25.3</v>
      </c>
      <c r="I884" s="183">
        <v>9.07</v>
      </c>
      <c r="J884"/>
      <c r="K884"/>
    </row>
    <row r="885" spans="2:11" ht="15" customHeight="1" x14ac:dyDescent="0.25">
      <c r="B885" s="181">
        <v>2022</v>
      </c>
      <c r="C885" s="181"/>
      <c r="D885" s="182">
        <v>51</v>
      </c>
      <c r="E885" s="183">
        <v>99.73</v>
      </c>
      <c r="F885" s="183">
        <v>50.2</v>
      </c>
      <c r="G885" s="183">
        <v>51.87</v>
      </c>
      <c r="H885" s="183">
        <v>22.21</v>
      </c>
      <c r="I885" s="183">
        <v>8.8800000000000008</v>
      </c>
      <c r="J885"/>
      <c r="K885"/>
    </row>
    <row r="886" spans="2:11" ht="15" customHeight="1" x14ac:dyDescent="0.25">
      <c r="B886" s="168">
        <v>2021</v>
      </c>
      <c r="C886" s="168"/>
      <c r="D886" s="169">
        <v>56</v>
      </c>
      <c r="E886" s="170">
        <v>94.96</v>
      </c>
      <c r="F886" s="170">
        <v>51.8</v>
      </c>
      <c r="G886" s="170">
        <v>52.42</v>
      </c>
      <c r="H886" s="170">
        <v>22.41</v>
      </c>
      <c r="I886" s="170">
        <v>7.33</v>
      </c>
      <c r="J886"/>
      <c r="K886"/>
    </row>
    <row r="887" spans="2:11" ht="15" customHeight="1" x14ac:dyDescent="0.25">
      <c r="B887" s="187" t="s">
        <v>506</v>
      </c>
      <c r="C887" s="187"/>
      <c r="D887" s="187"/>
      <c r="E887" s="187"/>
      <c r="F887" s="187"/>
      <c r="G887" s="187"/>
      <c r="H887" s="187"/>
      <c r="I887" s="187"/>
      <c r="J887"/>
      <c r="K887"/>
    </row>
    <row r="888" spans="2:11" ht="15" customHeight="1" x14ac:dyDescent="0.25">
      <c r="B888" s="181">
        <v>2023</v>
      </c>
      <c r="C888" s="181"/>
      <c r="D888" s="182">
        <v>22</v>
      </c>
      <c r="E888" s="183">
        <v>66.400000000000006</v>
      </c>
      <c r="F888" s="183">
        <v>43.16</v>
      </c>
      <c r="G888" s="183">
        <v>31.64</v>
      </c>
      <c r="H888" s="183">
        <v>13.6</v>
      </c>
      <c r="I888" s="183">
        <v>4.4000000000000004</v>
      </c>
      <c r="J888"/>
      <c r="K888"/>
    </row>
    <row r="889" spans="2:11" ht="15" customHeight="1" x14ac:dyDescent="0.25">
      <c r="B889" s="181">
        <v>2022</v>
      </c>
      <c r="C889" s="181"/>
      <c r="D889" s="182">
        <v>23</v>
      </c>
      <c r="E889" s="183">
        <v>46.01</v>
      </c>
      <c r="F889" s="183">
        <v>55.23</v>
      </c>
      <c r="G889" s="183">
        <v>30.67</v>
      </c>
      <c r="H889" s="183">
        <v>16.739999999999998</v>
      </c>
      <c r="I889" s="183">
        <v>6.86</v>
      </c>
      <c r="J889"/>
      <c r="K889"/>
    </row>
    <row r="890" spans="2:11" ht="15" customHeight="1" x14ac:dyDescent="0.25">
      <c r="B890" s="168">
        <v>2021</v>
      </c>
      <c r="C890" s="168"/>
      <c r="D890" s="169">
        <v>24</v>
      </c>
      <c r="E890" s="170">
        <v>48.79</v>
      </c>
      <c r="F890" s="170">
        <v>57.22</v>
      </c>
      <c r="G890" s="170">
        <v>40.700000000000003</v>
      </c>
      <c r="H890" s="170">
        <v>22.95</v>
      </c>
      <c r="I890" s="170">
        <v>11.26</v>
      </c>
      <c r="J890"/>
      <c r="K890"/>
    </row>
    <row r="891" spans="2:11" s="7" customFormat="1" ht="15" customHeight="1" x14ac:dyDescent="0.25">
      <c r="B891" s="187" t="s">
        <v>523</v>
      </c>
      <c r="C891" s="187"/>
      <c r="D891" s="187"/>
      <c r="E891" s="187"/>
      <c r="F891" s="187"/>
      <c r="G891" s="187"/>
      <c r="H891" s="187"/>
      <c r="I891" s="187"/>
      <c r="J891"/>
      <c r="K891"/>
    </row>
    <row r="892" spans="2:11" s="7" customFormat="1" ht="15" customHeight="1" x14ac:dyDescent="0.25">
      <c r="B892" s="181">
        <v>2023</v>
      </c>
      <c r="C892" s="181"/>
      <c r="D892" s="182">
        <v>19</v>
      </c>
      <c r="E892" s="183">
        <v>55.99</v>
      </c>
      <c r="F892" s="183">
        <v>56.43</v>
      </c>
      <c r="G892" s="183">
        <v>42.65</v>
      </c>
      <c r="H892" s="183">
        <v>21.54</v>
      </c>
      <c r="I892" s="183">
        <v>0.27</v>
      </c>
      <c r="J892"/>
      <c r="K892"/>
    </row>
    <row r="893" spans="2:11" s="7" customFormat="1" ht="15" customHeight="1" x14ac:dyDescent="0.25">
      <c r="B893" s="181">
        <v>2022</v>
      </c>
      <c r="C893" s="181"/>
      <c r="D893" s="182">
        <v>20</v>
      </c>
      <c r="E893" s="183">
        <v>52.02</v>
      </c>
      <c r="F893" s="183">
        <v>62.46</v>
      </c>
      <c r="G893" s="183">
        <v>44.63</v>
      </c>
      <c r="H893" s="183">
        <v>25.34</v>
      </c>
      <c r="I893" s="183">
        <v>9.1999999999999993</v>
      </c>
      <c r="J893"/>
      <c r="K893"/>
    </row>
    <row r="894" spans="2:11" s="7" customFormat="1" ht="15" customHeight="1" x14ac:dyDescent="0.25">
      <c r="B894" s="168">
        <v>2021</v>
      </c>
      <c r="C894" s="168"/>
      <c r="D894" s="169">
        <v>20</v>
      </c>
      <c r="E894" s="170">
        <v>48.9</v>
      </c>
      <c r="F894" s="170">
        <v>53.2</v>
      </c>
      <c r="G894" s="170">
        <v>42.77</v>
      </c>
      <c r="H894" s="170">
        <v>19.690000000000001</v>
      </c>
      <c r="I894" s="170">
        <v>12.27</v>
      </c>
      <c r="J894"/>
      <c r="K894"/>
    </row>
    <row r="895" spans="2:11" s="9" customFormat="1" ht="15" customHeight="1" x14ac:dyDescent="0.25">
      <c r="B895" s="258" t="s">
        <v>22</v>
      </c>
      <c r="C895" s="184"/>
      <c r="D895" s="184"/>
      <c r="E895" s="184"/>
      <c r="F895" s="184"/>
      <c r="G895" s="184"/>
      <c r="H895" s="184"/>
      <c r="I895" s="184"/>
      <c r="J895"/>
      <c r="K895"/>
    </row>
    <row r="896" spans="2:11" s="9" customFormat="1" ht="15" customHeight="1" x14ac:dyDescent="0.25">
      <c r="B896" s="187" t="s">
        <v>377</v>
      </c>
      <c r="C896" s="187"/>
      <c r="D896" s="187"/>
      <c r="E896" s="187"/>
      <c r="F896" s="187"/>
      <c r="G896" s="187"/>
      <c r="H896" s="187"/>
      <c r="I896" s="187"/>
      <c r="J896"/>
      <c r="K896"/>
    </row>
    <row r="897" spans="2:11" s="9" customFormat="1" ht="15" customHeight="1" x14ac:dyDescent="0.25">
      <c r="B897" s="181">
        <v>2023</v>
      </c>
      <c r="C897" s="181"/>
      <c r="D897" s="182">
        <v>107857</v>
      </c>
      <c r="E897" s="183">
        <v>82.5</v>
      </c>
      <c r="F897" s="183">
        <v>33.6</v>
      </c>
      <c r="G897" s="183">
        <v>32.92</v>
      </c>
      <c r="H897" s="183">
        <v>10.71</v>
      </c>
      <c r="I897" s="183">
        <v>9.69</v>
      </c>
      <c r="J897"/>
      <c r="K897"/>
    </row>
    <row r="898" spans="2:11" s="9" customFormat="1" ht="15" customHeight="1" x14ac:dyDescent="0.25">
      <c r="B898" s="181">
        <v>2022</v>
      </c>
      <c r="C898" s="181"/>
      <c r="D898" s="182">
        <v>102471</v>
      </c>
      <c r="E898" s="183">
        <v>80.19</v>
      </c>
      <c r="F898" s="183">
        <v>32.11</v>
      </c>
      <c r="G898" s="183">
        <v>31.13</v>
      </c>
      <c r="H898" s="183">
        <v>9.58</v>
      </c>
      <c r="I898" s="183">
        <v>9.42</v>
      </c>
      <c r="J898"/>
      <c r="K898"/>
    </row>
    <row r="899" spans="2:11" s="9" customFormat="1" ht="15" customHeight="1" x14ac:dyDescent="0.25">
      <c r="B899" s="181">
        <v>2021</v>
      </c>
      <c r="C899" s="181"/>
      <c r="D899" s="182">
        <v>97355</v>
      </c>
      <c r="E899" s="183">
        <v>72.849999999999994</v>
      </c>
      <c r="F899" s="183">
        <v>33.130000000000003</v>
      </c>
      <c r="G899" s="183">
        <v>30.15</v>
      </c>
      <c r="H899" s="183">
        <v>9.57</v>
      </c>
      <c r="I899" s="183">
        <v>7.98</v>
      </c>
      <c r="J899"/>
      <c r="K899"/>
    </row>
    <row r="900" spans="2:11" s="9" customFormat="1" ht="15" customHeight="1" x14ac:dyDescent="0.25">
      <c r="B900" s="168">
        <v>2020</v>
      </c>
      <c r="C900" s="168"/>
      <c r="D900" s="169">
        <v>92328</v>
      </c>
      <c r="E900" s="170">
        <v>65.260000000000005</v>
      </c>
      <c r="F900" s="170">
        <v>34.090000000000003</v>
      </c>
      <c r="G900" s="170">
        <v>28.93</v>
      </c>
      <c r="H900" s="170">
        <v>9.57</v>
      </c>
      <c r="I900" s="170">
        <v>8.25</v>
      </c>
      <c r="J900"/>
      <c r="K900"/>
    </row>
    <row r="901" spans="2:11" s="9" customFormat="1" ht="15" customHeight="1" x14ac:dyDescent="0.25">
      <c r="B901" s="168">
        <v>2019</v>
      </c>
      <c r="C901" s="168"/>
      <c r="D901" s="169">
        <v>90430</v>
      </c>
      <c r="E901" s="170">
        <v>65.81</v>
      </c>
      <c r="F901" s="170">
        <v>33.68</v>
      </c>
      <c r="G901" s="170">
        <v>29.4</v>
      </c>
      <c r="H901" s="170">
        <v>9.66</v>
      </c>
      <c r="I901" s="170">
        <v>8.67</v>
      </c>
      <c r="J901"/>
      <c r="K901"/>
    </row>
    <row r="902" spans="2:11" s="9" customFormat="1" ht="15" customHeight="1" x14ac:dyDescent="0.25">
      <c r="B902" s="168">
        <v>2018</v>
      </c>
      <c r="C902" s="168"/>
      <c r="D902" s="169">
        <v>85311</v>
      </c>
      <c r="E902" s="170">
        <v>64.66</v>
      </c>
      <c r="F902" s="170">
        <v>33.29</v>
      </c>
      <c r="G902" s="170">
        <v>28.46</v>
      </c>
      <c r="H902" s="170">
        <v>9.07</v>
      </c>
      <c r="I902" s="170">
        <v>9.59</v>
      </c>
      <c r="J902"/>
      <c r="K902"/>
    </row>
    <row r="903" spans="2:11" s="9" customFormat="1" ht="15" customHeight="1" x14ac:dyDescent="0.25">
      <c r="B903" s="168">
        <v>2017</v>
      </c>
      <c r="C903" s="168"/>
      <c r="D903" s="169">
        <v>81629</v>
      </c>
      <c r="E903" s="170">
        <v>62.04</v>
      </c>
      <c r="F903" s="170">
        <v>32.590000000000003</v>
      </c>
      <c r="G903" s="170">
        <v>25.15</v>
      </c>
      <c r="H903" s="170">
        <v>7.77</v>
      </c>
      <c r="I903" s="170">
        <v>7.46</v>
      </c>
      <c r="J903"/>
      <c r="K903"/>
    </row>
    <row r="904" spans="2:11" ht="15" customHeight="1" x14ac:dyDescent="0.25">
      <c r="B904" s="168">
        <v>2016</v>
      </c>
      <c r="C904" s="168"/>
      <c r="D904" s="169">
        <v>78866</v>
      </c>
      <c r="E904" s="170">
        <v>57.94</v>
      </c>
      <c r="F904" s="170">
        <v>32.64</v>
      </c>
      <c r="G904" s="170">
        <v>21</v>
      </c>
      <c r="H904" s="170">
        <v>6.49</v>
      </c>
      <c r="I904" s="170">
        <v>6.2</v>
      </c>
      <c r="J904"/>
      <c r="K904"/>
    </row>
    <row r="905" spans="2:11" ht="15" customHeight="1" x14ac:dyDescent="0.25">
      <c r="B905" s="168">
        <v>2015</v>
      </c>
      <c r="C905" s="168"/>
      <c r="D905" s="169">
        <v>77906</v>
      </c>
      <c r="E905" s="170">
        <v>60.38</v>
      </c>
      <c r="F905" s="170">
        <v>31.31</v>
      </c>
      <c r="G905" s="170">
        <v>21.88</v>
      </c>
      <c r="H905" s="170">
        <v>6.64</v>
      </c>
      <c r="I905" s="170">
        <v>5.5</v>
      </c>
      <c r="J905"/>
      <c r="K905"/>
    </row>
    <row r="906" spans="2:11" ht="15" customHeight="1" x14ac:dyDescent="0.25">
      <c r="B906" s="168">
        <v>2014</v>
      </c>
      <c r="C906" s="168"/>
      <c r="D906" s="169">
        <v>77844</v>
      </c>
      <c r="E906" s="170">
        <v>61.59</v>
      </c>
      <c r="F906" s="170">
        <v>31.58</v>
      </c>
      <c r="G906" s="170">
        <v>21.48</v>
      </c>
      <c r="H906" s="170">
        <v>6.37</v>
      </c>
      <c r="I906" s="170">
        <v>6.31</v>
      </c>
      <c r="J906"/>
      <c r="K906"/>
    </row>
    <row r="907" spans="2:11" ht="15" customHeight="1" x14ac:dyDescent="0.25">
      <c r="B907" s="168">
        <v>2013</v>
      </c>
      <c r="C907" s="168"/>
      <c r="D907" s="169">
        <v>81335</v>
      </c>
      <c r="E907" s="170">
        <v>63.32</v>
      </c>
      <c r="F907" s="170">
        <v>30.11</v>
      </c>
      <c r="G907" s="170">
        <v>20.69</v>
      </c>
      <c r="H907" s="170">
        <v>5.9</v>
      </c>
      <c r="I907" s="170">
        <v>4.4400000000000004</v>
      </c>
      <c r="J907"/>
      <c r="K907"/>
    </row>
    <row r="908" spans="2:11" ht="15" customHeight="1" x14ac:dyDescent="0.25">
      <c r="B908" s="168">
        <v>2012</v>
      </c>
      <c r="C908" s="168"/>
      <c r="D908" s="169">
        <v>87592</v>
      </c>
      <c r="E908" s="170">
        <v>64.66</v>
      </c>
      <c r="F908" s="170">
        <v>28.88</v>
      </c>
      <c r="G908" s="170">
        <v>20.21</v>
      </c>
      <c r="H908" s="170">
        <v>5.57</v>
      </c>
      <c r="I908" s="170">
        <v>2.2400000000000002</v>
      </c>
      <c r="J908"/>
      <c r="K908"/>
    </row>
    <row r="909" spans="2:11" ht="15" customHeight="1" x14ac:dyDescent="0.25">
      <c r="B909" s="168">
        <v>2011</v>
      </c>
      <c r="C909" s="168"/>
      <c r="D909" s="169">
        <v>97980</v>
      </c>
      <c r="E909" s="170">
        <v>72.16</v>
      </c>
      <c r="F909" s="170">
        <v>27.13</v>
      </c>
      <c r="G909" s="170">
        <v>24.05</v>
      </c>
      <c r="H909" s="170">
        <v>6.24</v>
      </c>
      <c r="I909" s="170">
        <v>1.85</v>
      </c>
      <c r="J909"/>
      <c r="K909"/>
    </row>
    <row r="910" spans="2:11" s="9" customFormat="1" ht="15" customHeight="1" collapsed="1" x14ac:dyDescent="0.25">
      <c r="B910" s="168">
        <v>2010</v>
      </c>
      <c r="C910" s="168"/>
      <c r="D910" s="169">
        <v>105463</v>
      </c>
      <c r="E910" s="170">
        <v>78.400000000000006</v>
      </c>
      <c r="F910" s="170">
        <v>27.43</v>
      </c>
      <c r="G910" s="170">
        <v>30.02</v>
      </c>
      <c r="H910" s="170">
        <v>7.64</v>
      </c>
      <c r="I910" s="170">
        <v>6.79</v>
      </c>
      <c r="J910"/>
      <c r="K910"/>
    </row>
    <row r="911" spans="2:11" s="9" customFormat="1" ht="15" customHeight="1" x14ac:dyDescent="0.25">
      <c r="B911" s="168">
        <v>2009</v>
      </c>
      <c r="C911" s="168"/>
      <c r="D911" s="169">
        <v>116686</v>
      </c>
      <c r="E911" s="170">
        <v>71.239999999999995</v>
      </c>
      <c r="F911" s="170">
        <v>29.51</v>
      </c>
      <c r="G911" s="170">
        <v>32.950000000000003</v>
      </c>
      <c r="H911" s="170">
        <v>9.27</v>
      </c>
      <c r="I911" s="170">
        <v>5.71</v>
      </c>
      <c r="J911"/>
      <c r="K911"/>
    </row>
    <row r="912" spans="2:11" s="9" customFormat="1" ht="15" customHeight="1" x14ac:dyDescent="0.25">
      <c r="B912" s="168">
        <v>2008</v>
      </c>
      <c r="C912" s="168"/>
      <c r="D912" s="169">
        <v>125045</v>
      </c>
      <c r="E912" s="170">
        <v>69.040000000000006</v>
      </c>
      <c r="F912" s="170">
        <v>29.45</v>
      </c>
      <c r="G912" s="170">
        <v>34.94</v>
      </c>
      <c r="H912" s="170">
        <v>10.32</v>
      </c>
      <c r="I912" s="170">
        <v>6.19</v>
      </c>
      <c r="J912"/>
      <c r="K912"/>
    </row>
    <row r="913" spans="2:11" ht="15" customHeight="1" x14ac:dyDescent="0.25">
      <c r="B913" s="258" t="s">
        <v>35</v>
      </c>
      <c r="C913" s="184"/>
      <c r="D913" s="184"/>
      <c r="E913" s="184"/>
      <c r="F913" s="184"/>
      <c r="G913" s="184"/>
      <c r="H913" s="184"/>
      <c r="I913" s="184"/>
      <c r="J913"/>
      <c r="K913"/>
    </row>
    <row r="914" spans="2:11" ht="15" customHeight="1" x14ac:dyDescent="0.25">
      <c r="B914" s="187" t="s">
        <v>206</v>
      </c>
      <c r="C914" s="187"/>
      <c r="D914" s="187"/>
      <c r="E914" s="187"/>
      <c r="F914" s="187"/>
      <c r="G914" s="187"/>
      <c r="H914" s="187"/>
      <c r="I914" s="187"/>
      <c r="J914"/>
      <c r="K914"/>
    </row>
    <row r="915" spans="2:11" ht="15" customHeight="1" x14ac:dyDescent="0.25">
      <c r="B915" s="181">
        <v>2023</v>
      </c>
      <c r="C915" s="181"/>
      <c r="D915" s="182">
        <v>51842</v>
      </c>
      <c r="E915" s="183">
        <v>20.65</v>
      </c>
      <c r="F915" s="183">
        <v>46.76</v>
      </c>
      <c r="G915" s="183">
        <v>71.010000000000005</v>
      </c>
      <c r="H915" s="183">
        <v>31.25</v>
      </c>
      <c r="I915" s="183">
        <v>30.04</v>
      </c>
      <c r="J915"/>
      <c r="K915"/>
    </row>
    <row r="916" spans="2:11" ht="15" customHeight="1" x14ac:dyDescent="0.25">
      <c r="B916" s="181">
        <v>2022</v>
      </c>
      <c r="C916" s="181"/>
      <c r="D916" s="182">
        <v>49538</v>
      </c>
      <c r="E916" s="183">
        <v>20.170000000000002</v>
      </c>
      <c r="F916" s="183">
        <v>43.89</v>
      </c>
      <c r="G916" s="183">
        <v>69.63</v>
      </c>
      <c r="H916" s="183">
        <v>28.53</v>
      </c>
      <c r="I916" s="183">
        <v>27.3</v>
      </c>
      <c r="J916"/>
      <c r="K916"/>
    </row>
    <row r="917" spans="2:11" ht="15" customHeight="1" x14ac:dyDescent="0.25">
      <c r="B917" s="168">
        <v>2021</v>
      </c>
      <c r="C917" s="168"/>
      <c r="D917" s="169">
        <v>46894</v>
      </c>
      <c r="E917" s="170">
        <v>19.71</v>
      </c>
      <c r="F917" s="170">
        <v>45.01</v>
      </c>
      <c r="G917" s="170">
        <v>68.83</v>
      </c>
      <c r="H917" s="170">
        <v>28.77</v>
      </c>
      <c r="I917" s="170">
        <v>27.42</v>
      </c>
      <c r="J917"/>
      <c r="K917"/>
    </row>
    <row r="918" spans="2:11" ht="15" customHeight="1" x14ac:dyDescent="0.25">
      <c r="B918" s="168">
        <v>2020</v>
      </c>
      <c r="C918" s="168"/>
      <c r="D918" s="169">
        <v>44955</v>
      </c>
      <c r="E918" s="170">
        <v>18.22</v>
      </c>
      <c r="F918" s="170">
        <v>50.92</v>
      </c>
      <c r="G918" s="170">
        <v>71.95</v>
      </c>
      <c r="H918" s="170">
        <v>36.450000000000003</v>
      </c>
      <c r="I918" s="170">
        <v>33.64</v>
      </c>
      <c r="J918"/>
      <c r="K918"/>
    </row>
    <row r="919" spans="2:11" ht="15" customHeight="1" x14ac:dyDescent="0.25">
      <c r="B919" s="168">
        <v>2019</v>
      </c>
      <c r="C919" s="168"/>
      <c r="D919" s="169">
        <v>44944</v>
      </c>
      <c r="E919" s="170">
        <v>18.309999999999999</v>
      </c>
      <c r="F919" s="170">
        <v>50.52</v>
      </c>
      <c r="G919" s="170">
        <v>71.2</v>
      </c>
      <c r="H919" s="170">
        <v>35.74</v>
      </c>
      <c r="I919" s="170">
        <v>32.770000000000003</v>
      </c>
      <c r="J919"/>
      <c r="K919"/>
    </row>
    <row r="920" spans="2:11" ht="15" customHeight="1" x14ac:dyDescent="0.25">
      <c r="B920" s="168">
        <v>2018</v>
      </c>
      <c r="C920" s="168"/>
      <c r="D920" s="169">
        <v>43270</v>
      </c>
      <c r="E920" s="170">
        <v>18.57</v>
      </c>
      <c r="F920" s="170">
        <v>50.12</v>
      </c>
      <c r="G920" s="170">
        <v>70.55</v>
      </c>
      <c r="H920" s="170">
        <v>35.200000000000003</v>
      </c>
      <c r="I920" s="170">
        <v>32.29</v>
      </c>
      <c r="J920"/>
      <c r="K920"/>
    </row>
    <row r="921" spans="2:11" ht="15" customHeight="1" x14ac:dyDescent="0.25">
      <c r="B921" s="168">
        <v>2017</v>
      </c>
      <c r="C921" s="168"/>
      <c r="D921" s="169">
        <v>41509</v>
      </c>
      <c r="E921" s="170">
        <v>17.72</v>
      </c>
      <c r="F921" s="170">
        <v>49.47</v>
      </c>
      <c r="G921" s="170">
        <v>69.09</v>
      </c>
      <c r="H921" s="170">
        <v>34.14</v>
      </c>
      <c r="I921" s="170">
        <v>31.3</v>
      </c>
      <c r="J921"/>
      <c r="K921"/>
    </row>
    <row r="922" spans="2:11" ht="15" customHeight="1" x14ac:dyDescent="0.25">
      <c r="B922" s="168">
        <v>2016</v>
      </c>
      <c r="C922" s="168"/>
      <c r="D922" s="169">
        <v>39844</v>
      </c>
      <c r="E922" s="170">
        <v>16.600000000000001</v>
      </c>
      <c r="F922" s="170">
        <v>49.95</v>
      </c>
      <c r="G922" s="170">
        <v>68.400000000000006</v>
      </c>
      <c r="H922" s="170">
        <v>34.17</v>
      </c>
      <c r="I922" s="170">
        <v>30.75</v>
      </c>
      <c r="J922"/>
      <c r="K922"/>
    </row>
    <row r="923" spans="2:11" ht="15" customHeight="1" x14ac:dyDescent="0.25">
      <c r="B923" s="168">
        <v>2015</v>
      </c>
      <c r="C923" s="168"/>
      <c r="D923" s="169">
        <v>39193</v>
      </c>
      <c r="E923" s="170">
        <v>16.239999999999998</v>
      </c>
      <c r="F923" s="170">
        <v>49.53</v>
      </c>
      <c r="G923" s="170">
        <v>67.78</v>
      </c>
      <c r="H923" s="170">
        <v>33.700000000000003</v>
      </c>
      <c r="I923" s="170">
        <v>30.6</v>
      </c>
      <c r="J923"/>
      <c r="K923"/>
    </row>
    <row r="924" spans="2:11" ht="15" customHeight="1" x14ac:dyDescent="0.25">
      <c r="B924" s="168">
        <v>2014</v>
      </c>
      <c r="C924" s="168"/>
      <c r="D924" s="169">
        <v>38918</v>
      </c>
      <c r="E924" s="170">
        <v>16.05</v>
      </c>
      <c r="F924" s="170">
        <v>49.39</v>
      </c>
      <c r="G924" s="170">
        <v>67</v>
      </c>
      <c r="H924" s="170">
        <v>33.28</v>
      </c>
      <c r="I924" s="170">
        <v>29.51</v>
      </c>
      <c r="J924"/>
      <c r="K924"/>
    </row>
    <row r="925" spans="2:11" s="8" customFormat="1" ht="15" customHeight="1" x14ac:dyDescent="0.25">
      <c r="B925" s="168">
        <v>2013</v>
      </c>
      <c r="C925" s="168"/>
      <c r="D925" s="169">
        <v>41575</v>
      </c>
      <c r="E925" s="170">
        <v>15.12</v>
      </c>
      <c r="F925" s="170">
        <v>48.39</v>
      </c>
      <c r="G925" s="170">
        <v>65.930000000000007</v>
      </c>
      <c r="H925" s="170">
        <v>32.130000000000003</v>
      </c>
      <c r="I925" s="170">
        <v>28.85</v>
      </c>
      <c r="J925"/>
      <c r="K925"/>
    </row>
    <row r="926" spans="2:11" s="9" customFormat="1" ht="15" customHeight="1" x14ac:dyDescent="0.25">
      <c r="B926" s="168">
        <v>2012</v>
      </c>
      <c r="C926" s="168"/>
      <c r="D926" s="169">
        <v>45797</v>
      </c>
      <c r="E926" s="170">
        <v>15.31</v>
      </c>
      <c r="F926" s="170">
        <v>48.03</v>
      </c>
      <c r="G926" s="170">
        <v>65.88</v>
      </c>
      <c r="H926" s="170">
        <v>31.74</v>
      </c>
      <c r="I926" s="170">
        <v>28.48</v>
      </c>
      <c r="J926"/>
      <c r="K926"/>
    </row>
    <row r="927" spans="2:11" s="9" customFormat="1" ht="15" customHeight="1" x14ac:dyDescent="0.25">
      <c r="B927" s="168">
        <v>2011</v>
      </c>
      <c r="C927" s="168"/>
      <c r="D927" s="169">
        <v>53280</v>
      </c>
      <c r="E927" s="170">
        <v>16.84</v>
      </c>
      <c r="F927" s="170">
        <v>47.01</v>
      </c>
      <c r="G927" s="170">
        <v>65.34</v>
      </c>
      <c r="H927" s="170">
        <v>30.6</v>
      </c>
      <c r="I927" s="170">
        <v>27.59</v>
      </c>
      <c r="J927"/>
      <c r="K927"/>
    </row>
    <row r="928" spans="2:11" s="9" customFormat="1" ht="15" customHeight="1" x14ac:dyDescent="0.25">
      <c r="B928" s="168">
        <v>2010</v>
      </c>
      <c r="C928" s="168"/>
      <c r="D928" s="169">
        <v>59092</v>
      </c>
      <c r="E928" s="170">
        <v>19.7</v>
      </c>
      <c r="F928" s="170">
        <v>47.35</v>
      </c>
      <c r="G928" s="170">
        <v>66.5</v>
      </c>
      <c r="H928" s="170">
        <v>31.05</v>
      </c>
      <c r="I928" s="170">
        <v>27.6</v>
      </c>
      <c r="J928"/>
      <c r="K928"/>
    </row>
    <row r="929" spans="2:11" ht="15" customHeight="1" x14ac:dyDescent="0.25">
      <c r="B929" s="168">
        <v>2009</v>
      </c>
      <c r="C929" s="168"/>
      <c r="D929" s="169">
        <v>68096</v>
      </c>
      <c r="E929" s="170">
        <v>19.899999999999999</v>
      </c>
      <c r="F929" s="170">
        <v>47.62</v>
      </c>
      <c r="G929" s="170">
        <v>67.16</v>
      </c>
      <c r="H929" s="170">
        <v>31.38</v>
      </c>
      <c r="I929" s="170">
        <v>28.72</v>
      </c>
      <c r="J929"/>
      <c r="K929"/>
    </row>
    <row r="930" spans="2:11" ht="15" customHeight="1" x14ac:dyDescent="0.25">
      <c r="B930" s="168">
        <v>2008</v>
      </c>
      <c r="C930" s="168"/>
      <c r="D930" s="169">
        <v>74971</v>
      </c>
      <c r="E930" s="170">
        <v>21.31</v>
      </c>
      <c r="F930" s="170">
        <v>45.4</v>
      </c>
      <c r="G930" s="170">
        <v>66.069999999999993</v>
      </c>
      <c r="H930" s="170">
        <v>30.12</v>
      </c>
      <c r="I930" s="170">
        <v>27.49</v>
      </c>
      <c r="J930"/>
      <c r="K930"/>
    </row>
    <row r="931" spans="2:11" ht="15" customHeight="1" x14ac:dyDescent="0.25">
      <c r="B931" s="187" t="s">
        <v>207</v>
      </c>
      <c r="C931" s="187"/>
      <c r="D931" s="187"/>
      <c r="E931" s="187"/>
      <c r="F931" s="187"/>
      <c r="G931" s="187"/>
      <c r="H931" s="187"/>
      <c r="I931" s="187"/>
      <c r="J931"/>
      <c r="K931"/>
    </row>
    <row r="932" spans="2:11" ht="15" customHeight="1" x14ac:dyDescent="0.25">
      <c r="B932" s="181">
        <v>2023</v>
      </c>
      <c r="C932" s="181"/>
      <c r="D932" s="182">
        <v>56015</v>
      </c>
      <c r="E932" s="183">
        <v>92.15</v>
      </c>
      <c r="F932" s="183">
        <v>33.15</v>
      </c>
      <c r="G932" s="183">
        <v>31.08</v>
      </c>
      <c r="H932" s="183">
        <v>9.99</v>
      </c>
      <c r="I932" s="183">
        <v>8.9700000000000006</v>
      </c>
      <c r="J932"/>
      <c r="K932"/>
    </row>
    <row r="933" spans="2:11" ht="15" customHeight="1" x14ac:dyDescent="0.25">
      <c r="B933" s="181">
        <v>2022</v>
      </c>
      <c r="C933" s="181"/>
      <c r="D933" s="182">
        <v>52933</v>
      </c>
      <c r="E933" s="183">
        <v>90.08</v>
      </c>
      <c r="F933" s="183">
        <v>31.69</v>
      </c>
      <c r="G933" s="183">
        <v>29.21</v>
      </c>
      <c r="H933" s="183">
        <v>8.8800000000000008</v>
      </c>
      <c r="I933" s="183">
        <v>8.76</v>
      </c>
      <c r="J933"/>
      <c r="K933"/>
    </row>
    <row r="934" spans="2:11" ht="15" customHeight="1" x14ac:dyDescent="0.25">
      <c r="B934" s="168">
        <v>2021</v>
      </c>
      <c r="C934" s="168"/>
      <c r="D934" s="169">
        <v>50461</v>
      </c>
      <c r="E934" s="170">
        <v>81.569999999999993</v>
      </c>
      <c r="F934" s="170">
        <v>32.67</v>
      </c>
      <c r="G934" s="170">
        <v>28.09</v>
      </c>
      <c r="H934" s="170">
        <v>8.81</v>
      </c>
      <c r="I934" s="170">
        <v>7.21</v>
      </c>
      <c r="J934"/>
      <c r="K934"/>
    </row>
    <row r="935" spans="2:11" ht="15" customHeight="1" x14ac:dyDescent="0.25">
      <c r="B935" s="168">
        <v>2020</v>
      </c>
      <c r="C935" s="168"/>
      <c r="D935" s="169">
        <v>47373</v>
      </c>
      <c r="E935" s="170">
        <v>73.430000000000007</v>
      </c>
      <c r="F935" s="170">
        <v>33.340000000000003</v>
      </c>
      <c r="G935" s="170">
        <v>26.02</v>
      </c>
      <c r="H935" s="170">
        <v>8.41</v>
      </c>
      <c r="I935" s="170">
        <v>7.16</v>
      </c>
      <c r="J935"/>
      <c r="K935"/>
    </row>
    <row r="936" spans="2:11" ht="15" customHeight="1" x14ac:dyDescent="0.25">
      <c r="B936" s="168">
        <v>2019</v>
      </c>
      <c r="C936" s="168"/>
      <c r="D936" s="169">
        <v>45486</v>
      </c>
      <c r="E936" s="170">
        <v>74.52</v>
      </c>
      <c r="F936" s="170">
        <v>32.909999999999997</v>
      </c>
      <c r="G936" s="170">
        <v>26.45</v>
      </c>
      <c r="H936" s="170">
        <v>8.48</v>
      </c>
      <c r="I936" s="170">
        <v>7.59</v>
      </c>
      <c r="J936"/>
      <c r="K936"/>
    </row>
    <row r="937" spans="2:11" ht="15" customHeight="1" x14ac:dyDescent="0.25">
      <c r="B937" s="168">
        <v>2018</v>
      </c>
      <c r="C937" s="168"/>
      <c r="D937" s="169">
        <v>42041</v>
      </c>
      <c r="E937" s="170">
        <v>73.69</v>
      </c>
      <c r="F937" s="170">
        <v>32.42</v>
      </c>
      <c r="G937" s="170">
        <v>25.11</v>
      </c>
      <c r="H937" s="170">
        <v>7.78</v>
      </c>
      <c r="I937" s="170">
        <v>8.4700000000000006</v>
      </c>
      <c r="J937"/>
      <c r="K937"/>
    </row>
    <row r="938" spans="2:11" ht="15" customHeight="1" x14ac:dyDescent="0.25">
      <c r="B938" s="168">
        <v>2017</v>
      </c>
      <c r="C938" s="168"/>
      <c r="D938" s="169">
        <v>40120</v>
      </c>
      <c r="E938" s="170">
        <v>70.84</v>
      </c>
      <c r="F938" s="170">
        <v>31.7</v>
      </c>
      <c r="G938" s="170">
        <v>21.55</v>
      </c>
      <c r="H938" s="170">
        <v>6.46</v>
      </c>
      <c r="I938" s="170">
        <v>6.27</v>
      </c>
      <c r="J938"/>
      <c r="K938"/>
    </row>
    <row r="939" spans="2:11" ht="15" customHeight="1" x14ac:dyDescent="0.25">
      <c r="B939" s="168">
        <v>2016</v>
      </c>
      <c r="C939" s="168"/>
      <c r="D939" s="169">
        <v>39022</v>
      </c>
      <c r="E939" s="170">
        <v>66.14</v>
      </c>
      <c r="F939" s="170">
        <v>31.72</v>
      </c>
      <c r="G939" s="170">
        <v>17.059999999999999</v>
      </c>
      <c r="H939" s="170">
        <v>5.1100000000000003</v>
      </c>
      <c r="I939" s="170">
        <v>4.9800000000000004</v>
      </c>
      <c r="J939"/>
      <c r="K939"/>
    </row>
    <row r="940" spans="2:11" ht="15" customHeight="1" x14ac:dyDescent="0.25">
      <c r="B940" s="168">
        <v>2015</v>
      </c>
      <c r="C940" s="168"/>
      <c r="D940" s="169">
        <v>38713</v>
      </c>
      <c r="E940" s="170">
        <v>69.290000000000006</v>
      </c>
      <c r="F940" s="170">
        <v>30.41</v>
      </c>
      <c r="G940" s="170">
        <v>18.2</v>
      </c>
      <c r="H940" s="170">
        <v>5.36</v>
      </c>
      <c r="I940" s="170">
        <v>4.3099999999999996</v>
      </c>
      <c r="J940"/>
      <c r="K940"/>
    </row>
    <row r="941" spans="2:11" s="10" customFormat="1" ht="15" customHeight="1" collapsed="1" x14ac:dyDescent="0.25">
      <c r="B941" s="168">
        <v>2014</v>
      </c>
      <c r="C941" s="168"/>
      <c r="D941" s="169">
        <v>38926</v>
      </c>
      <c r="E941" s="170">
        <v>70.95</v>
      </c>
      <c r="F941" s="170">
        <v>30.69</v>
      </c>
      <c r="G941" s="170">
        <v>17.809999999999999</v>
      </c>
      <c r="H941" s="170">
        <v>5.12</v>
      </c>
      <c r="I941" s="170">
        <v>5.23</v>
      </c>
      <c r="J941"/>
      <c r="K941"/>
    </row>
    <row r="942" spans="2:11" s="10" customFormat="1" ht="15" customHeight="1" x14ac:dyDescent="0.25">
      <c r="B942" s="168">
        <v>2013</v>
      </c>
      <c r="C942" s="168"/>
      <c r="D942" s="169">
        <v>39760</v>
      </c>
      <c r="E942" s="170">
        <v>73.77</v>
      </c>
      <c r="F942" s="170">
        <v>29.24</v>
      </c>
      <c r="G942" s="170">
        <v>17.13</v>
      </c>
      <c r="H942" s="170">
        <v>4.7300000000000004</v>
      </c>
      <c r="I942" s="170">
        <v>3.35</v>
      </c>
      <c r="J942"/>
      <c r="K942"/>
    </row>
    <row r="943" spans="2:11" s="10" customFormat="1" ht="15" customHeight="1" x14ac:dyDescent="0.25">
      <c r="B943" s="168">
        <v>2012</v>
      </c>
      <c r="C943" s="168"/>
      <c r="D943" s="169">
        <v>41795</v>
      </c>
      <c r="E943" s="170">
        <v>75.89</v>
      </c>
      <c r="F943" s="170">
        <v>27.96</v>
      </c>
      <c r="G943" s="170">
        <v>16.399999999999999</v>
      </c>
      <c r="H943" s="170">
        <v>4.37</v>
      </c>
      <c r="I943" s="170">
        <v>1.04</v>
      </c>
      <c r="J943"/>
      <c r="K943"/>
    </row>
    <row r="944" spans="2:11" ht="15" customHeight="1" x14ac:dyDescent="0.25">
      <c r="B944" s="168">
        <v>2011</v>
      </c>
      <c r="C944" s="168"/>
      <c r="D944" s="169">
        <v>44700</v>
      </c>
      <c r="E944" s="170">
        <v>84.74</v>
      </c>
      <c r="F944" s="170">
        <v>26.19</v>
      </c>
      <c r="G944" s="170">
        <v>20.55</v>
      </c>
      <c r="H944" s="170">
        <v>5.14</v>
      </c>
      <c r="I944" s="170">
        <v>0.69</v>
      </c>
      <c r="J944"/>
      <c r="K944"/>
    </row>
    <row r="945" spans="2:11" ht="15" customHeight="1" x14ac:dyDescent="0.25">
      <c r="B945" s="168">
        <v>2010</v>
      </c>
      <c r="C945" s="168"/>
      <c r="D945" s="169">
        <v>46371</v>
      </c>
      <c r="E945" s="170">
        <v>91.88</v>
      </c>
      <c r="F945" s="170">
        <v>26.38</v>
      </c>
      <c r="G945" s="170">
        <v>26.58</v>
      </c>
      <c r="H945" s="170">
        <v>6.49</v>
      </c>
      <c r="I945" s="170">
        <v>5.76</v>
      </c>
      <c r="J945"/>
      <c r="K945"/>
    </row>
    <row r="946" spans="2:11" ht="15" customHeight="1" x14ac:dyDescent="0.25">
      <c r="B946" s="168">
        <v>2009</v>
      </c>
      <c r="C946" s="168"/>
      <c r="D946" s="169">
        <v>48590</v>
      </c>
      <c r="E946" s="170">
        <v>83.86</v>
      </c>
      <c r="F946" s="170">
        <v>28.42</v>
      </c>
      <c r="G946" s="170">
        <v>29.49</v>
      </c>
      <c r="H946" s="170">
        <v>7.98</v>
      </c>
      <c r="I946" s="170">
        <v>4.3600000000000003</v>
      </c>
      <c r="J946"/>
      <c r="K946"/>
    </row>
    <row r="947" spans="2:11" ht="15" customHeight="1" x14ac:dyDescent="0.25">
      <c r="B947" s="168">
        <v>2008</v>
      </c>
      <c r="C947" s="168"/>
      <c r="D947" s="169">
        <v>50074</v>
      </c>
      <c r="E947" s="170">
        <v>81.040000000000006</v>
      </c>
      <c r="F947" s="170">
        <v>28.39</v>
      </c>
      <c r="G947" s="170">
        <v>31.64</v>
      </c>
      <c r="H947" s="170">
        <v>9.01</v>
      </c>
      <c r="I947" s="170">
        <v>4.78</v>
      </c>
      <c r="J947"/>
      <c r="K947"/>
    </row>
    <row r="948" spans="2:11" ht="15" customHeight="1" x14ac:dyDescent="0.25">
      <c r="B948" s="258" t="s">
        <v>11</v>
      </c>
      <c r="C948" s="184"/>
      <c r="D948" s="184"/>
      <c r="E948" s="184"/>
      <c r="F948" s="184"/>
      <c r="G948" s="184"/>
      <c r="H948" s="184"/>
      <c r="I948" s="184"/>
      <c r="J948"/>
      <c r="K948"/>
    </row>
    <row r="949" spans="2:11" ht="15" customHeight="1" x14ac:dyDescent="0.25">
      <c r="B949" s="187" t="s">
        <v>208</v>
      </c>
      <c r="C949" s="187"/>
      <c r="D949" s="187"/>
      <c r="E949" s="187"/>
      <c r="F949" s="187"/>
      <c r="G949" s="187"/>
      <c r="H949" s="187"/>
      <c r="I949" s="187"/>
      <c r="J949"/>
      <c r="K949"/>
    </row>
    <row r="950" spans="2:11" ht="15" customHeight="1" x14ac:dyDescent="0.25">
      <c r="B950" s="181">
        <v>2023</v>
      </c>
      <c r="C950" s="181"/>
      <c r="D950" s="182">
        <v>107774</v>
      </c>
      <c r="E950" s="183">
        <v>73.900000000000006</v>
      </c>
      <c r="F950" s="183">
        <v>35.39</v>
      </c>
      <c r="G950" s="183">
        <v>33.229999999999997</v>
      </c>
      <c r="H950" s="183">
        <v>11.26</v>
      </c>
      <c r="I950" s="183">
        <v>9.9</v>
      </c>
      <c r="J950"/>
      <c r="K950"/>
    </row>
    <row r="951" spans="2:11" ht="15" customHeight="1" x14ac:dyDescent="0.25">
      <c r="B951" s="181">
        <v>2022</v>
      </c>
      <c r="C951" s="181"/>
      <c r="D951" s="182">
        <v>102395</v>
      </c>
      <c r="E951" s="183">
        <v>71.61</v>
      </c>
      <c r="F951" s="183">
        <v>34.17</v>
      </c>
      <c r="G951" s="183">
        <v>32.14</v>
      </c>
      <c r="H951" s="183">
        <v>10.33</v>
      </c>
      <c r="I951" s="183">
        <v>9.85</v>
      </c>
      <c r="J951"/>
      <c r="K951"/>
    </row>
    <row r="952" spans="2:11" ht="15" customHeight="1" x14ac:dyDescent="0.25">
      <c r="B952" s="168">
        <v>2021</v>
      </c>
      <c r="C952" s="168"/>
      <c r="D952" s="169">
        <v>97289</v>
      </c>
      <c r="E952" s="170">
        <v>66.16</v>
      </c>
      <c r="F952" s="170">
        <v>34.799999999999997</v>
      </c>
      <c r="G952" s="170">
        <v>31.37</v>
      </c>
      <c r="H952" s="170">
        <v>10.3</v>
      </c>
      <c r="I952" s="170">
        <v>8.76</v>
      </c>
      <c r="J952"/>
      <c r="K952"/>
    </row>
    <row r="953" spans="2:11" ht="15" customHeight="1" x14ac:dyDescent="0.25">
      <c r="B953" s="168">
        <v>2020</v>
      </c>
      <c r="C953" s="168"/>
      <c r="D953" s="169">
        <v>92261</v>
      </c>
      <c r="E953" s="170">
        <v>60.01</v>
      </c>
      <c r="F953" s="170">
        <v>35.369999999999997</v>
      </c>
      <c r="G953" s="170">
        <v>29.96</v>
      </c>
      <c r="H953" s="170">
        <v>10.09</v>
      </c>
      <c r="I953" s="170">
        <v>8.2799999999999994</v>
      </c>
      <c r="J953"/>
      <c r="K953"/>
    </row>
    <row r="954" spans="2:11" ht="15" customHeight="1" x14ac:dyDescent="0.25">
      <c r="B954" s="168">
        <v>2019</v>
      </c>
      <c r="C954" s="168"/>
      <c r="D954" s="169">
        <v>90366</v>
      </c>
      <c r="E954" s="170">
        <v>59.9</v>
      </c>
      <c r="F954" s="170">
        <v>35.44</v>
      </c>
      <c r="G954" s="170">
        <v>30.84</v>
      </c>
      <c r="H954" s="170">
        <v>10.42</v>
      </c>
      <c r="I954" s="170">
        <v>8.66</v>
      </c>
      <c r="J954"/>
      <c r="K954"/>
    </row>
    <row r="955" spans="2:11" ht="15" customHeight="1" x14ac:dyDescent="0.25">
      <c r="B955" s="168">
        <v>2018</v>
      </c>
      <c r="C955" s="168"/>
      <c r="D955" s="169">
        <v>85256</v>
      </c>
      <c r="E955" s="170">
        <v>57.61</v>
      </c>
      <c r="F955" s="170">
        <v>34.79</v>
      </c>
      <c r="G955" s="170">
        <v>28.66</v>
      </c>
      <c r="H955" s="170">
        <v>9.3800000000000008</v>
      </c>
      <c r="I955" s="170">
        <v>9.49</v>
      </c>
      <c r="J955"/>
      <c r="K955"/>
    </row>
    <row r="956" spans="2:11" s="10" customFormat="1" ht="15" customHeight="1" collapsed="1" x14ac:dyDescent="0.25">
      <c r="B956" s="168">
        <v>2017</v>
      </c>
      <c r="C956" s="168"/>
      <c r="D956" s="169">
        <v>81574</v>
      </c>
      <c r="E956" s="170">
        <v>56.02</v>
      </c>
      <c r="F956" s="170">
        <v>34.770000000000003</v>
      </c>
      <c r="G956" s="170">
        <v>27.4</v>
      </c>
      <c r="H956" s="170">
        <v>8.77</v>
      </c>
      <c r="I956" s="170">
        <v>7.99</v>
      </c>
      <c r="J956"/>
      <c r="K956"/>
    </row>
    <row r="957" spans="2:11" s="10" customFormat="1" ht="15" customHeight="1" x14ac:dyDescent="0.25">
      <c r="B957" s="168">
        <v>2016</v>
      </c>
      <c r="C957" s="168"/>
      <c r="D957" s="169">
        <v>78807</v>
      </c>
      <c r="E957" s="170">
        <v>51.73</v>
      </c>
      <c r="F957" s="170">
        <v>34.53</v>
      </c>
      <c r="G957" s="170">
        <v>23.08</v>
      </c>
      <c r="H957" s="170">
        <v>7.22</v>
      </c>
      <c r="I957" s="170">
        <v>6.32</v>
      </c>
      <c r="J957"/>
      <c r="K957"/>
    </row>
    <row r="958" spans="2:11" s="10" customFormat="1" ht="15" customHeight="1" x14ac:dyDescent="0.25">
      <c r="B958" s="168">
        <v>2015</v>
      </c>
      <c r="C958" s="168"/>
      <c r="D958" s="169">
        <v>77851</v>
      </c>
      <c r="E958" s="170">
        <v>51.92</v>
      </c>
      <c r="F958" s="170">
        <v>34.26</v>
      </c>
      <c r="G958" s="170">
        <v>23.54</v>
      </c>
      <c r="H958" s="170">
        <v>7.28</v>
      </c>
      <c r="I958" s="170">
        <v>6.35</v>
      </c>
      <c r="J958"/>
      <c r="K958"/>
    </row>
    <row r="959" spans="2:11" ht="15" customHeight="1" x14ac:dyDescent="0.25">
      <c r="B959" s="168">
        <v>2014</v>
      </c>
      <c r="C959" s="168"/>
      <c r="D959" s="169">
        <v>77792</v>
      </c>
      <c r="E959" s="170">
        <v>50.34</v>
      </c>
      <c r="F959" s="170">
        <v>34.76</v>
      </c>
      <c r="G959" s="170">
        <v>20.45</v>
      </c>
      <c r="H959" s="170">
        <v>6.28</v>
      </c>
      <c r="I959" s="170">
        <v>6.04</v>
      </c>
      <c r="J959"/>
      <c r="K959"/>
    </row>
    <row r="960" spans="2:11" ht="15" customHeight="1" x14ac:dyDescent="0.25">
      <c r="B960" s="168">
        <v>2013</v>
      </c>
      <c r="C960" s="168"/>
      <c r="D960" s="169">
        <v>81275</v>
      </c>
      <c r="E960" s="170">
        <v>50.13</v>
      </c>
      <c r="F960" s="170">
        <v>33.630000000000003</v>
      </c>
      <c r="G960" s="170">
        <v>17.899999999999999</v>
      </c>
      <c r="H960" s="170">
        <v>5.31</v>
      </c>
      <c r="I960" s="170">
        <v>2.74</v>
      </c>
      <c r="J960"/>
      <c r="K960"/>
    </row>
    <row r="961" spans="2:11" ht="15" customHeight="1" x14ac:dyDescent="0.25">
      <c r="B961" s="168">
        <v>2012</v>
      </c>
      <c r="C961" s="168"/>
      <c r="D961" s="169">
        <v>87527</v>
      </c>
      <c r="E961" s="170">
        <v>48.48</v>
      </c>
      <c r="F961" s="170">
        <v>31.79</v>
      </c>
      <c r="G961" s="170">
        <v>13.55</v>
      </c>
      <c r="H961" s="170">
        <v>3.92</v>
      </c>
      <c r="I961" s="170">
        <v>-0.68</v>
      </c>
      <c r="J961"/>
      <c r="K961"/>
    </row>
    <row r="962" spans="2:11" ht="15" customHeight="1" x14ac:dyDescent="0.25">
      <c r="B962" s="168">
        <v>2011</v>
      </c>
      <c r="C962" s="168"/>
      <c r="D962" s="169">
        <v>97891</v>
      </c>
      <c r="E962" s="170">
        <v>54.51</v>
      </c>
      <c r="F962" s="170">
        <v>31.47</v>
      </c>
      <c r="G962" s="170">
        <v>23.34</v>
      </c>
      <c r="H962" s="170">
        <v>6.75</v>
      </c>
      <c r="I962" s="170">
        <v>1.59</v>
      </c>
      <c r="J962"/>
      <c r="K962"/>
    </row>
    <row r="963" spans="2:11" ht="15" customHeight="1" x14ac:dyDescent="0.25">
      <c r="B963" s="168">
        <v>2010</v>
      </c>
      <c r="C963" s="168"/>
      <c r="D963" s="169">
        <v>105369</v>
      </c>
      <c r="E963" s="170">
        <v>60.97</v>
      </c>
      <c r="F963" s="170">
        <v>32.020000000000003</v>
      </c>
      <c r="G963" s="170">
        <v>30.15</v>
      </c>
      <c r="H963" s="170">
        <v>8.49</v>
      </c>
      <c r="I963" s="170">
        <v>6.28</v>
      </c>
      <c r="J963"/>
      <c r="K963"/>
    </row>
    <row r="964" spans="2:11" ht="15" customHeight="1" x14ac:dyDescent="0.25">
      <c r="B964" s="168">
        <v>2009</v>
      </c>
      <c r="C964" s="168"/>
      <c r="D964" s="169">
        <v>116585</v>
      </c>
      <c r="E964" s="170">
        <v>57.12</v>
      </c>
      <c r="F964" s="170">
        <v>33.24</v>
      </c>
      <c r="G964" s="170">
        <v>33.200000000000003</v>
      </c>
      <c r="H964" s="170">
        <v>10.18</v>
      </c>
      <c r="I964" s="170">
        <v>5.87</v>
      </c>
      <c r="J964"/>
      <c r="K964"/>
    </row>
    <row r="965" spans="2:11" s="10" customFormat="1" ht="15" customHeight="1" collapsed="1" x14ac:dyDescent="0.25">
      <c r="B965" s="168">
        <v>2008</v>
      </c>
      <c r="C965" s="168"/>
      <c r="D965" s="169">
        <v>124943</v>
      </c>
      <c r="E965" s="170">
        <v>57.26</v>
      </c>
      <c r="F965" s="170">
        <v>32.39</v>
      </c>
      <c r="G965" s="170">
        <v>36.380000000000003</v>
      </c>
      <c r="H965" s="170">
        <v>11.65</v>
      </c>
      <c r="I965" s="170">
        <v>8.08</v>
      </c>
      <c r="J965"/>
      <c r="K965"/>
    </row>
    <row r="966" spans="2:11" s="10" customFormat="1" ht="15" customHeight="1" x14ac:dyDescent="0.25">
      <c r="B966" s="260" t="s">
        <v>209</v>
      </c>
      <c r="C966" s="230"/>
      <c r="D966" s="230"/>
      <c r="E966" s="230"/>
      <c r="F966" s="230"/>
      <c r="G966" s="230"/>
      <c r="H966" s="230"/>
      <c r="I966" s="230"/>
      <c r="J966"/>
      <c r="K966"/>
    </row>
    <row r="967" spans="2:11" s="10" customFormat="1" ht="15" customHeight="1" x14ac:dyDescent="0.25">
      <c r="B967" s="181">
        <v>2023</v>
      </c>
      <c r="C967" s="181"/>
      <c r="D967" s="182">
        <v>99897</v>
      </c>
      <c r="E967" s="183">
        <v>48.18</v>
      </c>
      <c r="F967" s="183">
        <v>35.86</v>
      </c>
      <c r="G967" s="183">
        <v>34.01</v>
      </c>
      <c r="H967" s="183">
        <v>11.94</v>
      </c>
      <c r="I967" s="183">
        <v>11.93</v>
      </c>
      <c r="J967"/>
      <c r="K967"/>
    </row>
    <row r="968" spans="2:11" s="10" customFormat="1" ht="15" customHeight="1" x14ac:dyDescent="0.25">
      <c r="B968" s="181">
        <v>2022</v>
      </c>
      <c r="C968" s="181"/>
      <c r="D968" s="182">
        <v>94952</v>
      </c>
      <c r="E968" s="183">
        <v>47.55</v>
      </c>
      <c r="F968" s="183">
        <v>34.24</v>
      </c>
      <c r="G968" s="183">
        <v>32.92</v>
      </c>
      <c r="H968" s="183">
        <v>10.72</v>
      </c>
      <c r="I968" s="183">
        <v>12.22</v>
      </c>
      <c r="J968"/>
      <c r="K968"/>
    </row>
    <row r="969" spans="2:11" s="10" customFormat="1" ht="15" customHeight="1" x14ac:dyDescent="0.25">
      <c r="B969" s="168">
        <v>2021</v>
      </c>
      <c r="C969" s="168"/>
      <c r="D969" s="169">
        <v>90215</v>
      </c>
      <c r="E969" s="170">
        <v>44.69</v>
      </c>
      <c r="F969" s="170">
        <v>34.659999999999997</v>
      </c>
      <c r="G969" s="170">
        <v>32.92</v>
      </c>
      <c r="H969" s="170">
        <v>10.9</v>
      </c>
      <c r="I969" s="170">
        <v>9.5399999999999991</v>
      </c>
      <c r="J969"/>
      <c r="K969"/>
    </row>
    <row r="970" spans="2:11" s="10" customFormat="1" ht="15" customHeight="1" x14ac:dyDescent="0.25">
      <c r="B970" s="168">
        <v>2020</v>
      </c>
      <c r="C970" s="168"/>
      <c r="D970" s="169">
        <v>85556</v>
      </c>
      <c r="E970" s="170">
        <v>40.6</v>
      </c>
      <c r="F970" s="170">
        <v>35.78</v>
      </c>
      <c r="G970" s="170">
        <v>32.65</v>
      </c>
      <c r="H970" s="170">
        <v>11.31</v>
      </c>
      <c r="I970" s="170">
        <v>9.0399999999999991</v>
      </c>
      <c r="J970"/>
      <c r="K970"/>
    </row>
    <row r="971" spans="2:11" s="10" customFormat="1" ht="15" customHeight="1" x14ac:dyDescent="0.25">
      <c r="B971" s="168">
        <v>2019</v>
      </c>
      <c r="C971" s="168"/>
      <c r="D971" s="169">
        <v>83979</v>
      </c>
      <c r="E971" s="170">
        <v>41.31</v>
      </c>
      <c r="F971" s="170">
        <v>36.4</v>
      </c>
      <c r="G971" s="170">
        <v>35.93</v>
      </c>
      <c r="H971" s="170">
        <v>12.52</v>
      </c>
      <c r="I971" s="170">
        <v>10.44</v>
      </c>
      <c r="J971"/>
      <c r="K971"/>
    </row>
    <row r="972" spans="2:11" s="10" customFormat="1" ht="15" customHeight="1" x14ac:dyDescent="0.25">
      <c r="B972" s="168">
        <v>2018</v>
      </c>
      <c r="C972" s="168"/>
      <c r="D972" s="169">
        <v>79430</v>
      </c>
      <c r="E972" s="170">
        <v>39.65</v>
      </c>
      <c r="F972" s="170">
        <v>35.909999999999997</v>
      </c>
      <c r="G972" s="170">
        <v>33.78</v>
      </c>
      <c r="H972" s="170">
        <v>11.28</v>
      </c>
      <c r="I972" s="170">
        <v>12.81</v>
      </c>
      <c r="J972"/>
      <c r="K972"/>
    </row>
    <row r="973" spans="2:11" s="10" customFormat="1" ht="15" customHeight="1" x14ac:dyDescent="0.25">
      <c r="B973" s="168">
        <v>2017</v>
      </c>
      <c r="C973" s="168"/>
      <c r="D973" s="169">
        <v>76193</v>
      </c>
      <c r="E973" s="170">
        <v>38.83</v>
      </c>
      <c r="F973" s="170">
        <v>35.79</v>
      </c>
      <c r="G973" s="170">
        <v>32.19</v>
      </c>
      <c r="H973" s="170">
        <v>10.25</v>
      </c>
      <c r="I973" s="170">
        <v>9.1199999999999992</v>
      </c>
      <c r="J973"/>
      <c r="K973"/>
    </row>
    <row r="974" spans="2:11" ht="15" customHeight="1" x14ac:dyDescent="0.25">
      <c r="B974" s="168">
        <v>2016</v>
      </c>
      <c r="C974" s="168"/>
      <c r="D974" s="169">
        <v>73752</v>
      </c>
      <c r="E974" s="170">
        <v>35.61</v>
      </c>
      <c r="F974" s="170">
        <v>34.97</v>
      </c>
      <c r="G974" s="170">
        <v>25.75</v>
      </c>
      <c r="H974" s="170">
        <v>7.75</v>
      </c>
      <c r="I974" s="170">
        <v>5.45</v>
      </c>
      <c r="J974"/>
      <c r="K974"/>
    </row>
    <row r="975" spans="2:11" ht="15" customHeight="1" x14ac:dyDescent="0.25">
      <c r="B975" s="168">
        <v>2015</v>
      </c>
      <c r="C975" s="168"/>
      <c r="D975" s="169">
        <v>72939</v>
      </c>
      <c r="E975" s="170">
        <v>34.590000000000003</v>
      </c>
      <c r="F975" s="170">
        <v>35.89</v>
      </c>
      <c r="G975" s="170">
        <v>26.74</v>
      </c>
      <c r="H975" s="170">
        <v>8.18</v>
      </c>
      <c r="I975" s="170">
        <v>7.46</v>
      </c>
      <c r="J975"/>
      <c r="K975"/>
    </row>
    <row r="976" spans="2:11" ht="15" customHeight="1" x14ac:dyDescent="0.25">
      <c r="B976" s="168">
        <v>2014</v>
      </c>
      <c r="C976" s="168"/>
      <c r="D976" s="169">
        <v>73050</v>
      </c>
      <c r="E976" s="170">
        <v>33.26</v>
      </c>
      <c r="F976" s="170">
        <v>35.49</v>
      </c>
      <c r="G976" s="170">
        <v>21.35</v>
      </c>
      <c r="H976" s="170">
        <v>6.27</v>
      </c>
      <c r="I976" s="170">
        <v>1.1499999999999999</v>
      </c>
      <c r="J976"/>
      <c r="K976"/>
    </row>
    <row r="977" spans="2:11" ht="15" customHeight="1" x14ac:dyDescent="0.25">
      <c r="B977" s="168">
        <v>2013</v>
      </c>
      <c r="C977" s="168"/>
      <c r="D977" s="169">
        <v>76375</v>
      </c>
      <c r="E977" s="170">
        <v>32.47</v>
      </c>
      <c r="F977" s="170">
        <v>35.32</v>
      </c>
      <c r="G977" s="170">
        <v>17.57</v>
      </c>
      <c r="H977" s="170">
        <v>4.9800000000000004</v>
      </c>
      <c r="I977" s="170">
        <v>0.75</v>
      </c>
      <c r="J977"/>
      <c r="K977"/>
    </row>
    <row r="978" spans="2:11" ht="15" customHeight="1" x14ac:dyDescent="0.25">
      <c r="B978" s="168">
        <v>2012</v>
      </c>
      <c r="C978" s="168"/>
      <c r="D978" s="169">
        <v>81833</v>
      </c>
      <c r="E978" s="170">
        <v>31.11</v>
      </c>
      <c r="F978" s="170">
        <v>32.92</v>
      </c>
      <c r="G978" s="170">
        <v>10.36</v>
      </c>
      <c r="H978" s="170">
        <v>2.85</v>
      </c>
      <c r="I978" s="170">
        <v>-2.86</v>
      </c>
      <c r="J978"/>
      <c r="K978"/>
    </row>
    <row r="979" spans="2:11" ht="15" customHeight="1" x14ac:dyDescent="0.25">
      <c r="B979" s="168">
        <v>2011</v>
      </c>
      <c r="C979" s="168"/>
      <c r="D979" s="169">
        <v>90685</v>
      </c>
      <c r="E979" s="170">
        <v>34.03</v>
      </c>
      <c r="F979" s="170">
        <v>35.36</v>
      </c>
      <c r="G979" s="170">
        <v>25.11</v>
      </c>
      <c r="H979" s="170">
        <v>7.66</v>
      </c>
      <c r="I979" s="170">
        <v>3.03</v>
      </c>
      <c r="J979"/>
      <c r="K979"/>
    </row>
    <row r="980" spans="2:11" s="9" customFormat="1" ht="15" customHeight="1" collapsed="1" x14ac:dyDescent="0.25">
      <c r="B980" s="168">
        <v>2010</v>
      </c>
      <c r="C980" s="168"/>
      <c r="D980" s="169">
        <v>97094</v>
      </c>
      <c r="E980" s="170">
        <v>38.9</v>
      </c>
      <c r="F980" s="170">
        <v>36.119999999999997</v>
      </c>
      <c r="G980" s="170">
        <v>34.43</v>
      </c>
      <c r="H980" s="170">
        <v>10.66</v>
      </c>
      <c r="I980" s="170">
        <v>7.82</v>
      </c>
      <c r="J980"/>
      <c r="K980"/>
    </row>
    <row r="981" spans="2:11" s="9" customFormat="1" ht="15" customHeight="1" x14ac:dyDescent="0.25">
      <c r="B981" s="168">
        <v>2009</v>
      </c>
      <c r="C981" s="168"/>
      <c r="D981" s="169">
        <v>107495</v>
      </c>
      <c r="E981" s="170">
        <v>36.89</v>
      </c>
      <c r="F981" s="170">
        <v>36.57</v>
      </c>
      <c r="G981" s="170">
        <v>38.86</v>
      </c>
      <c r="H981" s="170">
        <v>12.99</v>
      </c>
      <c r="I981" s="170">
        <v>8.2799999999999994</v>
      </c>
      <c r="J981"/>
      <c r="K981"/>
    </row>
    <row r="982" spans="2:11" s="9" customFormat="1" ht="15" customHeight="1" x14ac:dyDescent="0.25">
      <c r="B982" s="168">
        <v>2008</v>
      </c>
      <c r="C982" s="168"/>
      <c r="D982" s="169">
        <v>114834</v>
      </c>
      <c r="E982" s="170">
        <v>37.31</v>
      </c>
      <c r="F982" s="170">
        <v>34.07</v>
      </c>
      <c r="G982" s="170">
        <v>43.1</v>
      </c>
      <c r="H982" s="170">
        <v>15.45</v>
      </c>
      <c r="I982" s="170">
        <v>11.62</v>
      </c>
      <c r="J982"/>
      <c r="K982"/>
    </row>
    <row r="983" spans="2:11" ht="15" customHeight="1" x14ac:dyDescent="0.25">
      <c r="B983" s="260" t="s">
        <v>210</v>
      </c>
      <c r="C983" s="230"/>
      <c r="D983" s="230"/>
      <c r="E983" s="230"/>
      <c r="F983" s="230"/>
      <c r="G983" s="230"/>
      <c r="H983" s="230"/>
      <c r="I983" s="230"/>
      <c r="J983"/>
      <c r="K983"/>
    </row>
    <row r="984" spans="2:11" ht="15" customHeight="1" x14ac:dyDescent="0.25">
      <c r="B984" s="181">
        <v>2023</v>
      </c>
      <c r="C984" s="181"/>
      <c r="D984" s="182">
        <v>7058</v>
      </c>
      <c r="E984" s="183">
        <v>87.34</v>
      </c>
      <c r="F984" s="183">
        <v>37.119999999999997</v>
      </c>
      <c r="G984" s="183">
        <v>33.61</v>
      </c>
      <c r="H984" s="183">
        <v>11.67</v>
      </c>
      <c r="I984" s="183">
        <v>10.39</v>
      </c>
      <c r="J984"/>
      <c r="K984"/>
    </row>
    <row r="985" spans="2:11" ht="15" customHeight="1" x14ac:dyDescent="0.25">
      <c r="B985" s="181">
        <v>2022</v>
      </c>
      <c r="C985" s="181"/>
      <c r="D985" s="182">
        <v>6672</v>
      </c>
      <c r="E985" s="183">
        <v>84.24</v>
      </c>
      <c r="F985" s="183">
        <v>35.21</v>
      </c>
      <c r="G985" s="183">
        <v>31.78</v>
      </c>
      <c r="H985" s="183">
        <v>10.41</v>
      </c>
      <c r="I985" s="183">
        <v>8.5299999999999994</v>
      </c>
      <c r="J985"/>
      <c r="K985"/>
    </row>
    <row r="986" spans="2:11" ht="15" customHeight="1" x14ac:dyDescent="0.25">
      <c r="B986" s="168">
        <v>2021</v>
      </c>
      <c r="C986" s="168"/>
      <c r="D986" s="169">
        <v>6354</v>
      </c>
      <c r="E986" s="170">
        <v>78.28</v>
      </c>
      <c r="F986" s="170">
        <v>35.39</v>
      </c>
      <c r="G986" s="170">
        <v>30.89</v>
      </c>
      <c r="H986" s="170">
        <v>10.130000000000001</v>
      </c>
      <c r="I986" s="170">
        <v>8.4</v>
      </c>
      <c r="J986"/>
      <c r="K986"/>
    </row>
    <row r="987" spans="2:11" ht="15" customHeight="1" x14ac:dyDescent="0.25">
      <c r="B987" s="168">
        <v>2020</v>
      </c>
      <c r="C987" s="168"/>
      <c r="D987" s="169">
        <v>6069</v>
      </c>
      <c r="E987" s="170">
        <v>71.11</v>
      </c>
      <c r="F987" s="170">
        <v>36.4</v>
      </c>
      <c r="G987" s="170">
        <v>29.16</v>
      </c>
      <c r="H987" s="170">
        <v>9.86</v>
      </c>
      <c r="I987" s="170">
        <v>8.2899999999999991</v>
      </c>
      <c r="J987"/>
      <c r="K987"/>
    </row>
    <row r="988" spans="2:11" ht="15" customHeight="1" x14ac:dyDescent="0.25">
      <c r="B988" s="168">
        <v>2019</v>
      </c>
      <c r="C988" s="168"/>
      <c r="D988" s="169">
        <v>5801</v>
      </c>
      <c r="E988" s="170">
        <v>69.58</v>
      </c>
      <c r="F988" s="170">
        <v>36.15</v>
      </c>
      <c r="G988" s="170">
        <v>28.61</v>
      </c>
      <c r="H988" s="170">
        <v>9.69</v>
      </c>
      <c r="I988" s="170">
        <v>8.33</v>
      </c>
      <c r="J988"/>
      <c r="K988"/>
    </row>
    <row r="989" spans="2:11" ht="15" customHeight="1" x14ac:dyDescent="0.25">
      <c r="B989" s="168">
        <v>2018</v>
      </c>
      <c r="C989" s="168"/>
      <c r="D989" s="169">
        <v>5264</v>
      </c>
      <c r="E989" s="170">
        <v>67.48</v>
      </c>
      <c r="F989" s="170">
        <v>36.119999999999997</v>
      </c>
      <c r="G989" s="170">
        <v>27.74</v>
      </c>
      <c r="H989" s="170">
        <v>9.24</v>
      </c>
      <c r="I989" s="170">
        <v>8.26</v>
      </c>
      <c r="J989"/>
      <c r="K989"/>
    </row>
    <row r="990" spans="2:11" ht="15" customHeight="1" x14ac:dyDescent="0.25">
      <c r="B990" s="168">
        <v>2017</v>
      </c>
      <c r="C990" s="168"/>
      <c r="D990" s="169">
        <v>4872</v>
      </c>
      <c r="E990" s="170">
        <v>65.63</v>
      </c>
      <c r="F990" s="170">
        <v>35.79</v>
      </c>
      <c r="G990" s="170">
        <v>28.19</v>
      </c>
      <c r="H990" s="170">
        <v>9.3699999999999992</v>
      </c>
      <c r="I990" s="170">
        <v>7.15</v>
      </c>
      <c r="J990"/>
      <c r="K990"/>
    </row>
    <row r="991" spans="2:11" ht="15" customHeight="1" x14ac:dyDescent="0.25">
      <c r="B991" s="168">
        <v>2016</v>
      </c>
      <c r="C991" s="168"/>
      <c r="D991" s="169">
        <v>4573</v>
      </c>
      <c r="E991" s="170">
        <v>60.07</v>
      </c>
      <c r="F991" s="170">
        <v>36.299999999999997</v>
      </c>
      <c r="G991" s="170">
        <v>23.9</v>
      </c>
      <c r="H991" s="170">
        <v>7.96</v>
      </c>
      <c r="I991" s="170">
        <v>6.93</v>
      </c>
      <c r="J991"/>
      <c r="K991"/>
    </row>
    <row r="992" spans="2:11" ht="15" customHeight="1" x14ac:dyDescent="0.25">
      <c r="B992" s="168">
        <v>2015</v>
      </c>
      <c r="C992" s="168"/>
      <c r="D992" s="169">
        <v>4454</v>
      </c>
      <c r="E992" s="170">
        <v>62.52</v>
      </c>
      <c r="F992" s="170">
        <v>35.44</v>
      </c>
      <c r="G992" s="170">
        <v>22.73</v>
      </c>
      <c r="H992" s="170">
        <v>7.18</v>
      </c>
      <c r="I992" s="170">
        <v>5.68</v>
      </c>
      <c r="J992"/>
      <c r="K992"/>
    </row>
    <row r="993" spans="2:11" ht="15" customHeight="1" x14ac:dyDescent="0.25">
      <c r="B993" s="168">
        <v>2014</v>
      </c>
      <c r="C993" s="168"/>
      <c r="D993" s="169">
        <v>4280</v>
      </c>
      <c r="E993" s="170">
        <v>62.07</v>
      </c>
      <c r="F993" s="170">
        <v>35.630000000000003</v>
      </c>
      <c r="G993" s="170">
        <v>20.82</v>
      </c>
      <c r="H993" s="170">
        <v>6.51</v>
      </c>
      <c r="I993" s="170">
        <v>11.37</v>
      </c>
      <c r="J993"/>
      <c r="K993"/>
    </row>
    <row r="994" spans="2:11" ht="15" customHeight="1" x14ac:dyDescent="0.25">
      <c r="B994" s="168">
        <v>2013</v>
      </c>
      <c r="C994" s="168"/>
      <c r="D994" s="169">
        <v>4415</v>
      </c>
      <c r="E994" s="170">
        <v>61.23</v>
      </c>
      <c r="F994" s="170">
        <v>35.03</v>
      </c>
      <c r="G994" s="170">
        <v>19.87</v>
      </c>
      <c r="H994" s="170">
        <v>6.14</v>
      </c>
      <c r="I994" s="170">
        <v>2.83</v>
      </c>
      <c r="J994"/>
      <c r="K994"/>
    </row>
    <row r="995" spans="2:11" s="8" customFormat="1" ht="15" customHeight="1" x14ac:dyDescent="0.25">
      <c r="B995" s="168">
        <v>2012</v>
      </c>
      <c r="C995" s="168"/>
      <c r="D995" s="169">
        <v>5166</v>
      </c>
      <c r="E995" s="170">
        <v>57.04</v>
      </c>
      <c r="F995" s="170">
        <v>34.94</v>
      </c>
      <c r="G995" s="170">
        <v>17.71</v>
      </c>
      <c r="H995" s="170">
        <v>5.57</v>
      </c>
      <c r="I995" s="170">
        <v>-2.06</v>
      </c>
      <c r="J995"/>
      <c r="K995"/>
    </row>
    <row r="996" spans="2:11" s="9" customFormat="1" ht="15" customHeight="1" collapsed="1" x14ac:dyDescent="0.25">
      <c r="B996" s="168">
        <v>2011</v>
      </c>
      <c r="C996" s="168"/>
      <c r="D996" s="169">
        <v>6543</v>
      </c>
      <c r="E996" s="170">
        <v>60.99</v>
      </c>
      <c r="F996" s="170">
        <v>33.61</v>
      </c>
      <c r="G996" s="170">
        <v>22.42</v>
      </c>
      <c r="H996" s="170">
        <v>6.83</v>
      </c>
      <c r="I996" s="170">
        <v>0.79</v>
      </c>
      <c r="J996"/>
      <c r="K996"/>
    </row>
    <row r="997" spans="2:11" s="9" customFormat="1" ht="15" customHeight="1" x14ac:dyDescent="0.25">
      <c r="B997" s="168">
        <v>2010</v>
      </c>
      <c r="C997" s="168"/>
      <c r="D997" s="169">
        <v>7515</v>
      </c>
      <c r="E997" s="170">
        <v>66.41</v>
      </c>
      <c r="F997" s="170">
        <v>33.81</v>
      </c>
      <c r="G997" s="170">
        <v>24.95</v>
      </c>
      <c r="H997" s="170">
        <v>7.13</v>
      </c>
      <c r="I997" s="170">
        <v>3.94</v>
      </c>
      <c r="J997"/>
      <c r="K997"/>
    </row>
    <row r="998" spans="2:11" s="9" customFormat="1" ht="15" customHeight="1" x14ac:dyDescent="0.25">
      <c r="B998" s="168">
        <v>2009</v>
      </c>
      <c r="C998" s="168"/>
      <c r="D998" s="169">
        <v>8249</v>
      </c>
      <c r="E998" s="170">
        <v>61.54</v>
      </c>
      <c r="F998" s="170">
        <v>36.03</v>
      </c>
      <c r="G998" s="170">
        <v>29.76</v>
      </c>
      <c r="H998" s="170">
        <v>9.5299999999999994</v>
      </c>
      <c r="I998" s="170">
        <v>4.74</v>
      </c>
      <c r="J998"/>
      <c r="K998"/>
    </row>
    <row r="999" spans="2:11" ht="15" customHeight="1" x14ac:dyDescent="0.25">
      <c r="B999" s="168">
        <v>2008</v>
      </c>
      <c r="C999" s="168"/>
      <c r="D999" s="169">
        <v>9187</v>
      </c>
      <c r="E999" s="170">
        <v>63.11</v>
      </c>
      <c r="F999" s="170">
        <v>33.97</v>
      </c>
      <c r="G999" s="170">
        <v>33.020000000000003</v>
      </c>
      <c r="H999" s="170">
        <v>10.68</v>
      </c>
      <c r="I999" s="170">
        <v>7.07</v>
      </c>
      <c r="J999"/>
      <c r="K999"/>
    </row>
    <row r="1000" spans="2:11" ht="15" customHeight="1" x14ac:dyDescent="0.25">
      <c r="B1000" s="260" t="s">
        <v>211</v>
      </c>
      <c r="C1000" s="230"/>
      <c r="D1000" s="230"/>
      <c r="E1000" s="230"/>
      <c r="F1000" s="230"/>
      <c r="G1000" s="230"/>
      <c r="H1000" s="230"/>
      <c r="I1000" s="230"/>
      <c r="J1000"/>
      <c r="K1000"/>
    </row>
    <row r="1001" spans="2:11" ht="15" customHeight="1" x14ac:dyDescent="0.25">
      <c r="B1001" s="181">
        <v>2023</v>
      </c>
      <c r="C1001" s="181"/>
      <c r="D1001" s="182">
        <v>819</v>
      </c>
      <c r="E1001" s="183">
        <v>118.68</v>
      </c>
      <c r="F1001" s="183">
        <v>32.630000000000003</v>
      </c>
      <c r="G1001" s="183">
        <v>31.73</v>
      </c>
      <c r="H1001" s="183">
        <v>9.98</v>
      </c>
      <c r="I1001" s="183">
        <v>7</v>
      </c>
      <c r="J1001"/>
      <c r="K1001"/>
    </row>
    <row r="1002" spans="2:11" ht="15" customHeight="1" x14ac:dyDescent="0.25">
      <c r="B1002" s="181">
        <v>2022</v>
      </c>
      <c r="C1002" s="181"/>
      <c r="D1002" s="182">
        <v>771</v>
      </c>
      <c r="E1002" s="183">
        <v>114.93</v>
      </c>
      <c r="F1002" s="183">
        <v>32.67</v>
      </c>
      <c r="G1002" s="183">
        <v>31.73</v>
      </c>
      <c r="H1002" s="183">
        <v>9.76</v>
      </c>
      <c r="I1002" s="183">
        <v>8.92</v>
      </c>
      <c r="J1002"/>
      <c r="K1002"/>
    </row>
    <row r="1003" spans="2:11" ht="15" customHeight="1" x14ac:dyDescent="0.25">
      <c r="B1003" s="181">
        <v>2021</v>
      </c>
      <c r="C1003" s="181"/>
      <c r="D1003" s="169">
        <v>720</v>
      </c>
      <c r="E1003" s="170">
        <v>103.07</v>
      </c>
      <c r="F1003" s="170">
        <v>34.14</v>
      </c>
      <c r="G1003" s="170">
        <v>30.15</v>
      </c>
      <c r="H1003" s="170">
        <v>9.81</v>
      </c>
      <c r="I1003" s="170">
        <v>8.33</v>
      </c>
      <c r="J1003"/>
      <c r="K1003"/>
    </row>
    <row r="1004" spans="2:11" ht="15" customHeight="1" x14ac:dyDescent="0.25">
      <c r="B1004" s="168">
        <v>2020</v>
      </c>
      <c r="C1004" s="168"/>
      <c r="D1004" s="169">
        <v>636</v>
      </c>
      <c r="E1004" s="170">
        <v>97.07</v>
      </c>
      <c r="F1004" s="170">
        <v>33.36</v>
      </c>
      <c r="G1004" s="170">
        <v>27.53</v>
      </c>
      <c r="H1004" s="170">
        <v>8.89</v>
      </c>
      <c r="I1004" s="170">
        <v>7.29</v>
      </c>
      <c r="J1004"/>
      <c r="K1004"/>
    </row>
    <row r="1005" spans="2:11" ht="15" customHeight="1" x14ac:dyDescent="0.25">
      <c r="B1005" s="168">
        <v>2019</v>
      </c>
      <c r="C1005" s="168"/>
      <c r="D1005" s="169">
        <v>586</v>
      </c>
      <c r="E1005" s="170">
        <v>98.63</v>
      </c>
      <c r="F1005" s="170">
        <v>33.21</v>
      </c>
      <c r="G1005" s="170">
        <v>27.05</v>
      </c>
      <c r="H1005" s="170">
        <v>8.7200000000000006</v>
      </c>
      <c r="I1005" s="170">
        <v>6.78</v>
      </c>
      <c r="J1005"/>
      <c r="K1005"/>
    </row>
    <row r="1006" spans="2:11" ht="15" customHeight="1" x14ac:dyDescent="0.25">
      <c r="B1006" s="168">
        <v>2018</v>
      </c>
      <c r="C1006" s="168"/>
      <c r="D1006" s="169">
        <v>562</v>
      </c>
      <c r="E1006" s="170">
        <v>95.04</v>
      </c>
      <c r="F1006" s="170">
        <v>31.66</v>
      </c>
      <c r="G1006" s="170">
        <v>22.85</v>
      </c>
      <c r="H1006" s="170">
        <v>7.1</v>
      </c>
      <c r="I1006" s="170">
        <v>6.83</v>
      </c>
      <c r="J1006"/>
      <c r="K1006"/>
    </row>
    <row r="1007" spans="2:11" ht="15" customHeight="1" x14ac:dyDescent="0.25">
      <c r="B1007" s="168">
        <v>2017</v>
      </c>
      <c r="C1007" s="168"/>
      <c r="D1007" s="169">
        <v>509</v>
      </c>
      <c r="E1007" s="170">
        <v>93.11</v>
      </c>
      <c r="F1007" s="170">
        <v>32.119999999999997</v>
      </c>
      <c r="G1007" s="170">
        <v>19.53</v>
      </c>
      <c r="H1007" s="170">
        <v>5.97</v>
      </c>
      <c r="I1007" s="170">
        <v>7.61</v>
      </c>
      <c r="J1007"/>
      <c r="K1007"/>
    </row>
    <row r="1008" spans="2:11" ht="15" customHeight="1" x14ac:dyDescent="0.25">
      <c r="B1008" s="168">
        <v>2016</v>
      </c>
      <c r="C1008" s="168"/>
      <c r="D1008" s="169">
        <v>482</v>
      </c>
      <c r="E1008" s="170">
        <v>89.72</v>
      </c>
      <c r="F1008" s="170">
        <v>31.75</v>
      </c>
      <c r="G1008" s="170">
        <v>18.350000000000001</v>
      </c>
      <c r="H1008" s="170">
        <v>5.53</v>
      </c>
      <c r="I1008" s="170">
        <v>6.69</v>
      </c>
      <c r="J1008"/>
      <c r="K1008"/>
    </row>
    <row r="1009" spans="2:11" ht="15" customHeight="1" x14ac:dyDescent="0.25">
      <c r="B1009" s="168">
        <v>2015</v>
      </c>
      <c r="C1009" s="168"/>
      <c r="D1009" s="169">
        <v>458</v>
      </c>
      <c r="E1009" s="170">
        <v>89.65</v>
      </c>
      <c r="F1009" s="170">
        <v>31.07</v>
      </c>
      <c r="G1009" s="170">
        <v>20.54</v>
      </c>
      <c r="H1009" s="170">
        <v>6.26</v>
      </c>
      <c r="I1009" s="170">
        <v>5.8</v>
      </c>
      <c r="J1009"/>
      <c r="K1009"/>
    </row>
    <row r="1010" spans="2:11" ht="15" customHeight="1" x14ac:dyDescent="0.25">
      <c r="B1010" s="168">
        <v>2014</v>
      </c>
      <c r="C1010" s="168"/>
      <c r="D1010" s="169">
        <v>462</v>
      </c>
      <c r="E1010" s="170">
        <v>86.68</v>
      </c>
      <c r="F1010" s="170">
        <v>32.93</v>
      </c>
      <c r="G1010" s="170">
        <v>18.920000000000002</v>
      </c>
      <c r="H1010" s="170">
        <v>6</v>
      </c>
      <c r="I1010" s="170">
        <v>5.49</v>
      </c>
      <c r="J1010"/>
      <c r="K1010"/>
    </row>
    <row r="1011" spans="2:11" s="9" customFormat="1" ht="15" customHeight="1" collapsed="1" x14ac:dyDescent="0.25">
      <c r="B1011" s="168">
        <v>2013</v>
      </c>
      <c r="C1011" s="168"/>
      <c r="D1011" s="169">
        <v>485</v>
      </c>
      <c r="E1011" s="170">
        <v>91.43</v>
      </c>
      <c r="F1011" s="170">
        <v>30.38</v>
      </c>
      <c r="G1011" s="170">
        <v>15.78</v>
      </c>
      <c r="H1011" s="170">
        <v>4.6900000000000004</v>
      </c>
      <c r="I1011" s="170">
        <v>5.09</v>
      </c>
      <c r="J1011"/>
      <c r="K1011"/>
    </row>
    <row r="1012" spans="2:11" s="9" customFormat="1" ht="15" customHeight="1" x14ac:dyDescent="0.25">
      <c r="B1012" s="168">
        <v>2012</v>
      </c>
      <c r="C1012" s="168"/>
      <c r="D1012" s="169">
        <v>528</v>
      </c>
      <c r="E1012" s="170">
        <v>92.7</v>
      </c>
      <c r="F1012" s="170">
        <v>27.31</v>
      </c>
      <c r="G1012" s="170">
        <v>11.54</v>
      </c>
      <c r="H1012" s="170">
        <v>3.18</v>
      </c>
      <c r="I1012" s="170">
        <v>3.55</v>
      </c>
      <c r="J1012"/>
      <c r="K1012"/>
    </row>
    <row r="1013" spans="2:11" s="9" customFormat="1" ht="15" customHeight="1" x14ac:dyDescent="0.25">
      <c r="B1013" s="168">
        <v>2011</v>
      </c>
      <c r="C1013" s="168"/>
      <c r="D1013" s="169">
        <v>663</v>
      </c>
      <c r="E1013" s="170">
        <v>107.6</v>
      </c>
      <c r="F1013" s="170">
        <v>25.83</v>
      </c>
      <c r="G1013" s="170">
        <v>22.45</v>
      </c>
      <c r="H1013" s="170">
        <v>5.74</v>
      </c>
      <c r="I1013" s="170">
        <v>1.03</v>
      </c>
      <c r="J1013"/>
      <c r="K1013"/>
    </row>
    <row r="1014" spans="2:11" ht="15" customHeight="1" x14ac:dyDescent="0.25">
      <c r="B1014" s="168">
        <v>2010</v>
      </c>
      <c r="C1014" s="168"/>
      <c r="D1014" s="169">
        <v>760</v>
      </c>
      <c r="E1014" s="170">
        <v>119.02</v>
      </c>
      <c r="F1014" s="170">
        <v>26.36</v>
      </c>
      <c r="G1014" s="170">
        <v>31.67</v>
      </c>
      <c r="H1014" s="170">
        <v>7.87</v>
      </c>
      <c r="I1014" s="170">
        <v>7.44</v>
      </c>
      <c r="J1014"/>
      <c r="K1014"/>
    </row>
    <row r="1015" spans="2:11" ht="15" customHeight="1" x14ac:dyDescent="0.25">
      <c r="B1015" s="168">
        <v>2009</v>
      </c>
      <c r="C1015" s="168"/>
      <c r="D1015" s="169">
        <v>841</v>
      </c>
      <c r="E1015" s="170">
        <v>110.31</v>
      </c>
      <c r="F1015" s="170">
        <v>27.05</v>
      </c>
      <c r="G1015" s="170">
        <v>30.71</v>
      </c>
      <c r="H1015" s="170">
        <v>8.0500000000000007</v>
      </c>
      <c r="I1015" s="170">
        <v>4.7</v>
      </c>
      <c r="J1015"/>
      <c r="K1015"/>
    </row>
    <row r="1016" spans="2:11" ht="15" customHeight="1" x14ac:dyDescent="0.25">
      <c r="B1016" s="168">
        <v>2008</v>
      </c>
      <c r="C1016" s="168"/>
      <c r="D1016" s="169">
        <v>922</v>
      </c>
      <c r="E1016" s="170">
        <v>102.97</v>
      </c>
      <c r="F1016" s="170">
        <v>28.53</v>
      </c>
      <c r="G1016" s="170">
        <v>32.299999999999997</v>
      </c>
      <c r="H1016" s="170">
        <v>8.92</v>
      </c>
      <c r="I1016" s="170">
        <v>5.65</v>
      </c>
      <c r="J1016"/>
      <c r="K1016"/>
    </row>
    <row r="1017" spans="2:11" ht="15" customHeight="1" x14ac:dyDescent="0.25">
      <c r="B1017" s="187" t="s">
        <v>212</v>
      </c>
      <c r="C1017" s="187"/>
      <c r="D1017" s="187"/>
      <c r="E1017" s="187"/>
      <c r="F1017" s="187"/>
      <c r="G1017" s="187"/>
      <c r="H1017" s="187"/>
      <c r="I1017" s="187"/>
      <c r="J1017"/>
      <c r="K1017"/>
    </row>
    <row r="1018" spans="2:11" ht="15" customHeight="1" x14ac:dyDescent="0.25">
      <c r="B1018" s="181">
        <v>2023</v>
      </c>
      <c r="C1018" s="181"/>
      <c r="D1018" s="182">
        <v>83</v>
      </c>
      <c r="E1018" s="183">
        <v>150.18</v>
      </c>
      <c r="F1018" s="183">
        <v>27.03</v>
      </c>
      <c r="G1018" s="183">
        <v>31.4</v>
      </c>
      <c r="H1018" s="183">
        <v>8.59</v>
      </c>
      <c r="I1018" s="183">
        <v>8.8699999999999992</v>
      </c>
      <c r="J1018"/>
      <c r="K1018"/>
    </row>
    <row r="1019" spans="2:11" ht="15" customHeight="1" x14ac:dyDescent="0.25">
      <c r="B1019" s="181">
        <v>2022</v>
      </c>
      <c r="C1019" s="181"/>
      <c r="D1019" s="182">
        <v>76</v>
      </c>
      <c r="E1019" s="183">
        <v>163.28</v>
      </c>
      <c r="F1019" s="183">
        <v>24.2</v>
      </c>
      <c r="G1019" s="183">
        <v>25.63</v>
      </c>
      <c r="H1019" s="183">
        <v>6.42</v>
      </c>
      <c r="I1019" s="183">
        <v>7.62</v>
      </c>
      <c r="J1019"/>
      <c r="K1019"/>
    </row>
    <row r="1020" spans="2:11" ht="15" customHeight="1" x14ac:dyDescent="0.25">
      <c r="B1020" s="168">
        <v>2021</v>
      </c>
      <c r="C1020" s="168"/>
      <c r="D1020" s="169">
        <v>66</v>
      </c>
      <c r="E1020" s="170">
        <v>139.37</v>
      </c>
      <c r="F1020" s="170">
        <v>25.93</v>
      </c>
      <c r="G1020" s="170">
        <v>23.09</v>
      </c>
      <c r="H1020" s="170">
        <v>6.16</v>
      </c>
      <c r="I1020" s="170">
        <v>4.29</v>
      </c>
      <c r="J1020"/>
      <c r="K1020"/>
    </row>
    <row r="1021" spans="2:11" ht="15" customHeight="1" x14ac:dyDescent="0.25">
      <c r="B1021" s="168">
        <v>2020</v>
      </c>
      <c r="C1021" s="168"/>
      <c r="D1021" s="169">
        <v>67</v>
      </c>
      <c r="E1021" s="170">
        <v>111.91</v>
      </c>
      <c r="F1021" s="170">
        <v>28.57</v>
      </c>
      <c r="G1021" s="170">
        <v>23.45</v>
      </c>
      <c r="H1021" s="170">
        <v>7.09</v>
      </c>
      <c r="I1021" s="170">
        <v>8.1300000000000008</v>
      </c>
      <c r="J1021"/>
      <c r="K1021"/>
    </row>
    <row r="1022" spans="2:11" ht="15" customHeight="1" x14ac:dyDescent="0.25">
      <c r="B1022" s="168">
        <v>2019</v>
      </c>
      <c r="C1022" s="168"/>
      <c r="D1022" s="169">
        <v>64</v>
      </c>
      <c r="E1022" s="170">
        <v>114.78</v>
      </c>
      <c r="F1022" s="170">
        <v>26.92</v>
      </c>
      <c r="G1022" s="170">
        <v>22.08</v>
      </c>
      <c r="H1022" s="170">
        <v>6.37</v>
      </c>
      <c r="I1022" s="170">
        <v>8.7200000000000006</v>
      </c>
      <c r="J1022"/>
      <c r="K1022"/>
    </row>
    <row r="1023" spans="2:11" ht="15" customHeight="1" x14ac:dyDescent="0.25">
      <c r="B1023" s="168">
        <v>2018</v>
      </c>
      <c r="C1023" s="168"/>
      <c r="D1023" s="169">
        <v>55</v>
      </c>
      <c r="E1023" s="170">
        <v>125.78</v>
      </c>
      <c r="F1023" s="170">
        <v>27.82</v>
      </c>
      <c r="G1023" s="170">
        <v>27.53</v>
      </c>
      <c r="H1023" s="170">
        <v>7.83</v>
      </c>
      <c r="I1023" s="170">
        <v>9.98</v>
      </c>
      <c r="J1023"/>
      <c r="K1023"/>
    </row>
    <row r="1024" spans="2:11" ht="15" customHeight="1" x14ac:dyDescent="0.25">
      <c r="B1024" s="168">
        <v>2017</v>
      </c>
      <c r="C1024" s="168"/>
      <c r="D1024" s="169">
        <v>55</v>
      </c>
      <c r="E1024" s="170">
        <v>108.06</v>
      </c>
      <c r="F1024" s="170">
        <v>25.05</v>
      </c>
      <c r="G1024" s="170">
        <v>14.35</v>
      </c>
      <c r="H1024" s="170">
        <v>3.79</v>
      </c>
      <c r="I1024" s="170">
        <v>5.32</v>
      </c>
      <c r="J1024"/>
      <c r="K1024"/>
    </row>
    <row r="1025" spans="2:11" ht="15" customHeight="1" x14ac:dyDescent="0.25">
      <c r="B1025" s="168">
        <v>2016</v>
      </c>
      <c r="C1025" s="168"/>
      <c r="D1025" s="169">
        <v>59</v>
      </c>
      <c r="E1025" s="170">
        <v>99.79</v>
      </c>
      <c r="F1025" s="170">
        <v>27.15</v>
      </c>
      <c r="G1025" s="170">
        <v>13.35</v>
      </c>
      <c r="H1025" s="170">
        <v>3.96</v>
      </c>
      <c r="I1025" s="170">
        <v>5.8</v>
      </c>
      <c r="J1025"/>
      <c r="K1025"/>
    </row>
    <row r="1026" spans="2:11" s="9" customFormat="1" ht="15" customHeight="1" collapsed="1" x14ac:dyDescent="0.25">
      <c r="B1026" s="168">
        <v>2015</v>
      </c>
      <c r="C1026" s="168"/>
      <c r="D1026" s="169">
        <v>55</v>
      </c>
      <c r="E1026" s="170">
        <v>116.49</v>
      </c>
      <c r="F1026" s="170">
        <v>24.51</v>
      </c>
      <c r="G1026" s="170">
        <v>16.559999999999999</v>
      </c>
      <c r="H1026" s="170">
        <v>4.7300000000000004</v>
      </c>
      <c r="I1026" s="170">
        <v>2.99</v>
      </c>
      <c r="J1026"/>
      <c r="K1026"/>
    </row>
    <row r="1027" spans="2:11" s="9" customFormat="1" ht="15" customHeight="1" x14ac:dyDescent="0.25">
      <c r="B1027" s="168">
        <v>2014</v>
      </c>
      <c r="C1027" s="168"/>
      <c r="D1027" s="169">
        <v>52</v>
      </c>
      <c r="E1027" s="170">
        <v>134.16999999999999</v>
      </c>
      <c r="F1027" s="170">
        <v>25.24</v>
      </c>
      <c r="G1027" s="170">
        <v>24.29</v>
      </c>
      <c r="H1027" s="170">
        <v>6.59</v>
      </c>
      <c r="I1027" s="170">
        <v>6.97</v>
      </c>
      <c r="J1027"/>
      <c r="K1027"/>
    </row>
    <row r="1028" spans="2:11" s="9" customFormat="1" ht="15" customHeight="1" x14ac:dyDescent="0.25">
      <c r="B1028" s="168">
        <v>2013</v>
      </c>
      <c r="C1028" s="168"/>
      <c r="D1028" s="169">
        <v>60</v>
      </c>
      <c r="E1028" s="170">
        <v>143.19999999999999</v>
      </c>
      <c r="F1028" s="170">
        <v>24.04</v>
      </c>
      <c r="G1028" s="170">
        <v>27.4</v>
      </c>
      <c r="H1028" s="170">
        <v>7.16</v>
      </c>
      <c r="I1028" s="170">
        <v>8.0299999999999994</v>
      </c>
      <c r="J1028"/>
      <c r="K1028"/>
    </row>
    <row r="1029" spans="2:11" ht="15" customHeight="1" x14ac:dyDescent="0.25">
      <c r="B1029" s="168">
        <v>2012</v>
      </c>
      <c r="C1029" s="168"/>
      <c r="D1029" s="169">
        <v>65</v>
      </c>
      <c r="E1029" s="170">
        <v>173.08</v>
      </c>
      <c r="F1029" s="170">
        <v>24.12</v>
      </c>
      <c r="G1029" s="170">
        <v>34.590000000000003</v>
      </c>
      <c r="H1029" s="170">
        <v>8.67</v>
      </c>
      <c r="I1029" s="170">
        <v>7.73</v>
      </c>
      <c r="J1029"/>
      <c r="K1029"/>
    </row>
    <row r="1030" spans="2:11" ht="15" customHeight="1" x14ac:dyDescent="0.25">
      <c r="B1030" s="168">
        <v>2011</v>
      </c>
      <c r="C1030" s="168"/>
      <c r="D1030" s="169">
        <v>89</v>
      </c>
      <c r="E1030" s="170">
        <v>191.49</v>
      </c>
      <c r="F1030" s="170">
        <v>19.690000000000001</v>
      </c>
      <c r="G1030" s="170">
        <v>25.98</v>
      </c>
      <c r="H1030" s="170">
        <v>5.26</v>
      </c>
      <c r="I1030" s="170">
        <v>2.36</v>
      </c>
      <c r="J1030"/>
      <c r="K1030"/>
    </row>
    <row r="1031" spans="2:11" ht="15" customHeight="1" x14ac:dyDescent="0.25">
      <c r="B1031" s="168">
        <v>2010</v>
      </c>
      <c r="C1031" s="168"/>
      <c r="D1031" s="169">
        <v>94</v>
      </c>
      <c r="E1031" s="170">
        <v>191.4</v>
      </c>
      <c r="F1031" s="170">
        <v>19.350000000000001</v>
      </c>
      <c r="G1031" s="170">
        <v>29.62</v>
      </c>
      <c r="H1031" s="170">
        <v>5.9</v>
      </c>
      <c r="I1031" s="170">
        <v>7.82</v>
      </c>
      <c r="J1031"/>
      <c r="K1031"/>
    </row>
    <row r="1032" spans="2:11" ht="15" customHeight="1" x14ac:dyDescent="0.25">
      <c r="B1032" s="168">
        <v>2009</v>
      </c>
      <c r="C1032" s="168"/>
      <c r="D1032" s="169">
        <v>101</v>
      </c>
      <c r="E1032" s="170">
        <v>163.15</v>
      </c>
      <c r="F1032" s="170">
        <v>21.87</v>
      </c>
      <c r="G1032" s="170">
        <v>32.17</v>
      </c>
      <c r="H1032" s="170">
        <v>7.21</v>
      </c>
      <c r="I1032" s="170">
        <v>5.33</v>
      </c>
      <c r="J1032"/>
      <c r="K1032"/>
    </row>
    <row r="1033" spans="2:11" ht="15" customHeight="1" x14ac:dyDescent="0.25">
      <c r="B1033" s="168">
        <v>2008</v>
      </c>
      <c r="C1033" s="168"/>
      <c r="D1033" s="169">
        <v>102</v>
      </c>
      <c r="E1033" s="170">
        <v>154.05000000000001</v>
      </c>
      <c r="F1033" s="170">
        <v>22</v>
      </c>
      <c r="G1033" s="170">
        <v>29.56</v>
      </c>
      <c r="H1033" s="170">
        <v>6.79</v>
      </c>
      <c r="I1033" s="170">
        <v>1.1100000000000001</v>
      </c>
      <c r="J1033"/>
      <c r="K1033"/>
    </row>
    <row r="1034" spans="2:11" ht="15" customHeight="1" x14ac:dyDescent="0.25">
      <c r="B1034" s="258" t="s">
        <v>40</v>
      </c>
      <c r="C1034" s="184"/>
      <c r="D1034" s="184"/>
      <c r="E1034" s="184"/>
      <c r="F1034" s="184"/>
      <c r="G1034" s="184"/>
      <c r="H1034" s="184"/>
      <c r="I1034" s="184"/>
      <c r="J1034"/>
      <c r="K1034"/>
    </row>
    <row r="1035" spans="2:11" s="9" customFormat="1" ht="15" customHeight="1" collapsed="1" x14ac:dyDescent="0.25">
      <c r="B1035" s="187" t="s">
        <v>213</v>
      </c>
      <c r="C1035" s="187"/>
      <c r="D1035" s="187"/>
      <c r="E1035" s="187"/>
      <c r="F1035" s="187"/>
      <c r="G1035" s="187"/>
      <c r="H1035" s="187"/>
      <c r="I1035" s="187"/>
      <c r="J1035"/>
      <c r="K1035"/>
    </row>
    <row r="1036" spans="2:11" s="9" customFormat="1" ht="15" customHeight="1" x14ac:dyDescent="0.25">
      <c r="B1036" s="181">
        <v>2023</v>
      </c>
      <c r="C1036" s="181"/>
      <c r="D1036" s="182">
        <v>36822</v>
      </c>
      <c r="E1036" s="183">
        <v>81.87</v>
      </c>
      <c r="F1036" s="183">
        <v>32.770000000000003</v>
      </c>
      <c r="G1036" s="183">
        <v>32.24</v>
      </c>
      <c r="H1036" s="183">
        <v>10.34</v>
      </c>
      <c r="I1036" s="183">
        <v>9.0299999999999994</v>
      </c>
      <c r="J1036"/>
      <c r="K1036"/>
    </row>
    <row r="1037" spans="2:11" s="9" customFormat="1" ht="15" customHeight="1" x14ac:dyDescent="0.25">
      <c r="B1037" s="181">
        <v>2022</v>
      </c>
      <c r="C1037" s="181"/>
      <c r="D1037" s="182">
        <v>35115</v>
      </c>
      <c r="E1037" s="183">
        <v>80.97</v>
      </c>
      <c r="F1037" s="183">
        <v>30.61</v>
      </c>
      <c r="G1037" s="183">
        <v>29.08</v>
      </c>
      <c r="H1037" s="183">
        <v>8.69</v>
      </c>
      <c r="I1037" s="183">
        <v>9.6999999999999993</v>
      </c>
      <c r="J1037"/>
      <c r="K1037"/>
    </row>
    <row r="1038" spans="2:11" s="9" customFormat="1" ht="15" customHeight="1" x14ac:dyDescent="0.25">
      <c r="B1038" s="168">
        <v>2021</v>
      </c>
      <c r="C1038" s="168"/>
      <c r="D1038" s="169">
        <v>33543</v>
      </c>
      <c r="E1038" s="170">
        <v>75.5</v>
      </c>
      <c r="F1038" s="170">
        <v>31.81</v>
      </c>
      <c r="G1038" s="170">
        <v>30.43</v>
      </c>
      <c r="H1038" s="170">
        <v>9.4600000000000009</v>
      </c>
      <c r="I1038" s="170">
        <v>8.1199999999999992</v>
      </c>
      <c r="J1038"/>
      <c r="K1038"/>
    </row>
    <row r="1039" spans="2:11" s="9" customFormat="1" ht="15" customHeight="1" x14ac:dyDescent="0.25">
      <c r="B1039" s="187" t="s">
        <v>214</v>
      </c>
      <c r="C1039" s="187"/>
      <c r="D1039" s="187"/>
      <c r="E1039" s="187"/>
      <c r="F1039" s="187"/>
      <c r="G1039" s="187"/>
      <c r="H1039" s="187"/>
      <c r="I1039" s="187"/>
      <c r="J1039"/>
      <c r="K1039"/>
    </row>
    <row r="1040" spans="2:11" s="9" customFormat="1" ht="15" customHeight="1" x14ac:dyDescent="0.25">
      <c r="B1040" s="181">
        <v>2023</v>
      </c>
      <c r="C1040" s="181"/>
      <c r="D1040" s="182">
        <v>19649</v>
      </c>
      <c r="E1040" s="183">
        <v>74.5</v>
      </c>
      <c r="F1040" s="183">
        <v>35.15</v>
      </c>
      <c r="G1040" s="183">
        <v>33.36</v>
      </c>
      <c r="H1040" s="183">
        <v>11.27</v>
      </c>
      <c r="I1040" s="183">
        <v>9.77</v>
      </c>
      <c r="J1040"/>
      <c r="K1040"/>
    </row>
    <row r="1041" spans="2:11" s="9" customFormat="1" ht="15" customHeight="1" x14ac:dyDescent="0.25">
      <c r="B1041" s="181">
        <v>2022</v>
      </c>
      <c r="C1041" s="181"/>
      <c r="D1041" s="182">
        <v>19211</v>
      </c>
      <c r="E1041" s="183">
        <v>71.02</v>
      </c>
      <c r="F1041" s="183">
        <v>34.07</v>
      </c>
      <c r="G1041" s="183">
        <v>33.5</v>
      </c>
      <c r="H1041" s="183">
        <v>10.98</v>
      </c>
      <c r="I1041" s="183">
        <v>9.61</v>
      </c>
      <c r="J1041"/>
      <c r="K1041"/>
    </row>
    <row r="1042" spans="2:11" s="9" customFormat="1" ht="15" customHeight="1" x14ac:dyDescent="0.25">
      <c r="B1042" s="168">
        <v>2021</v>
      </c>
      <c r="C1042" s="168"/>
      <c r="D1042" s="169">
        <v>18720</v>
      </c>
      <c r="E1042" s="170">
        <v>66.37</v>
      </c>
      <c r="F1042" s="170">
        <v>34.42</v>
      </c>
      <c r="G1042" s="170">
        <v>33.32</v>
      </c>
      <c r="H1042" s="170">
        <v>11.03</v>
      </c>
      <c r="I1042" s="170">
        <v>9.34</v>
      </c>
      <c r="J1042"/>
      <c r="K1042"/>
    </row>
    <row r="1043" spans="2:11" ht="15" customHeight="1" x14ac:dyDescent="0.25">
      <c r="B1043" s="187" t="s">
        <v>597</v>
      </c>
      <c r="C1043" s="187"/>
      <c r="D1043" s="187"/>
      <c r="E1043" s="187"/>
      <c r="F1043" s="187"/>
      <c r="G1043" s="187"/>
      <c r="H1043" s="187"/>
      <c r="I1043" s="187"/>
      <c r="J1043"/>
      <c r="K1043"/>
    </row>
    <row r="1044" spans="2:11" ht="15" customHeight="1" x14ac:dyDescent="0.25">
      <c r="B1044" s="181">
        <v>2023</v>
      </c>
      <c r="C1044" s="181"/>
      <c r="D1044" s="182">
        <v>9084</v>
      </c>
      <c r="E1044" s="183">
        <v>65.8</v>
      </c>
      <c r="F1044" s="183">
        <v>39</v>
      </c>
      <c r="G1044" s="183">
        <v>34.07</v>
      </c>
      <c r="H1044" s="183">
        <v>12.6</v>
      </c>
      <c r="I1044" s="183">
        <v>10.38</v>
      </c>
      <c r="J1044"/>
      <c r="K1044"/>
    </row>
    <row r="1045" spans="2:11" ht="15" customHeight="1" x14ac:dyDescent="0.25">
      <c r="B1045" s="181">
        <v>2022</v>
      </c>
      <c r="C1045" s="181"/>
      <c r="D1045" s="182">
        <v>8615</v>
      </c>
      <c r="E1045" s="183">
        <v>63.99</v>
      </c>
      <c r="F1045" s="183">
        <v>36.119999999999997</v>
      </c>
      <c r="G1045" s="183">
        <v>32.6</v>
      </c>
      <c r="H1045" s="183">
        <v>11.09</v>
      </c>
      <c r="I1045" s="183">
        <v>9.94</v>
      </c>
      <c r="J1045"/>
      <c r="K1045"/>
    </row>
    <row r="1046" spans="2:11" ht="15" customHeight="1" x14ac:dyDescent="0.25">
      <c r="B1046" s="168">
        <v>2021</v>
      </c>
      <c r="C1046" s="168"/>
      <c r="D1046" s="169">
        <v>8266</v>
      </c>
      <c r="E1046" s="170">
        <v>59.72</v>
      </c>
      <c r="F1046" s="170">
        <v>37.75</v>
      </c>
      <c r="G1046" s="170">
        <v>32.42</v>
      </c>
      <c r="H1046" s="170">
        <v>11.28</v>
      </c>
      <c r="I1046" s="170">
        <v>8.75</v>
      </c>
      <c r="J1046"/>
      <c r="K1046"/>
    </row>
    <row r="1047" spans="2:11" ht="15" customHeight="1" x14ac:dyDescent="0.25">
      <c r="B1047" s="187" t="s">
        <v>598</v>
      </c>
      <c r="C1047" s="187"/>
      <c r="D1047" s="187"/>
      <c r="E1047" s="187"/>
      <c r="F1047" s="187"/>
      <c r="G1047" s="187"/>
      <c r="H1047" s="187"/>
      <c r="I1047" s="187"/>
      <c r="J1047"/>
      <c r="K1047"/>
    </row>
    <row r="1048" spans="2:11" ht="15" customHeight="1" x14ac:dyDescent="0.25">
      <c r="B1048" s="181">
        <v>2023</v>
      </c>
      <c r="C1048" s="181"/>
      <c r="D1048" s="182">
        <v>18847</v>
      </c>
      <c r="E1048" s="183">
        <v>110.19</v>
      </c>
      <c r="F1048" s="183">
        <v>30.31</v>
      </c>
      <c r="G1048" s="183">
        <v>31.42</v>
      </c>
      <c r="H1048" s="183">
        <v>9.18</v>
      </c>
      <c r="I1048" s="183">
        <v>9.26</v>
      </c>
      <c r="J1048"/>
      <c r="K1048"/>
    </row>
    <row r="1049" spans="2:11" ht="15" customHeight="1" x14ac:dyDescent="0.25">
      <c r="B1049" s="181">
        <v>2022</v>
      </c>
      <c r="C1049" s="181"/>
      <c r="D1049" s="182">
        <v>17739</v>
      </c>
      <c r="E1049" s="183">
        <v>106.6</v>
      </c>
      <c r="F1049" s="183">
        <v>28.87</v>
      </c>
      <c r="G1049" s="183">
        <v>28.71</v>
      </c>
      <c r="H1049" s="183">
        <v>7.79</v>
      </c>
      <c r="I1049" s="183">
        <v>7.87</v>
      </c>
      <c r="J1049"/>
      <c r="K1049"/>
    </row>
    <row r="1050" spans="2:11" ht="15" customHeight="1" x14ac:dyDescent="0.25">
      <c r="B1050" s="168">
        <v>2021</v>
      </c>
      <c r="C1050" s="168"/>
      <c r="D1050" s="169">
        <v>16747</v>
      </c>
      <c r="E1050" s="170">
        <v>90.85</v>
      </c>
      <c r="F1050" s="170">
        <v>30.48</v>
      </c>
      <c r="G1050" s="170">
        <v>25.06</v>
      </c>
      <c r="H1050" s="170">
        <v>7.15</v>
      </c>
      <c r="I1050" s="170">
        <v>5.25</v>
      </c>
      <c r="J1050"/>
      <c r="K1050"/>
    </row>
    <row r="1051" spans="2:11" ht="15" customHeight="1" x14ac:dyDescent="0.25">
      <c r="B1051" s="187" t="s">
        <v>599</v>
      </c>
      <c r="C1051" s="187"/>
      <c r="D1051" s="187"/>
      <c r="E1051" s="187"/>
      <c r="F1051" s="187"/>
      <c r="G1051" s="187"/>
      <c r="H1051" s="187"/>
      <c r="I1051" s="187"/>
      <c r="J1051"/>
      <c r="K1051"/>
    </row>
    <row r="1052" spans="2:11" ht="15" customHeight="1" x14ac:dyDescent="0.25">
      <c r="B1052" s="181">
        <v>2023</v>
      </c>
      <c r="C1052" s="181"/>
      <c r="D1052" s="182">
        <v>7345</v>
      </c>
      <c r="E1052" s="183">
        <v>66.900000000000006</v>
      </c>
      <c r="F1052" s="183">
        <v>40.85</v>
      </c>
      <c r="G1052" s="183">
        <v>33.380000000000003</v>
      </c>
      <c r="H1052" s="183">
        <v>12.64</v>
      </c>
      <c r="I1052" s="183">
        <v>10.42</v>
      </c>
      <c r="J1052"/>
      <c r="K1052"/>
    </row>
    <row r="1053" spans="2:11" ht="15" customHeight="1" x14ac:dyDescent="0.25">
      <c r="B1053" s="181">
        <v>2022</v>
      </c>
      <c r="C1053" s="181"/>
      <c r="D1053" s="182">
        <v>6782</v>
      </c>
      <c r="E1053" s="183">
        <v>63.9</v>
      </c>
      <c r="F1053" s="183">
        <v>41.1</v>
      </c>
      <c r="G1053" s="183">
        <v>33.229999999999997</v>
      </c>
      <c r="H1053" s="183">
        <v>12.44</v>
      </c>
      <c r="I1053" s="183">
        <v>9.8800000000000008</v>
      </c>
      <c r="J1053"/>
      <c r="K1053"/>
    </row>
    <row r="1054" spans="2:11" ht="15" customHeight="1" x14ac:dyDescent="0.25">
      <c r="B1054" s="168">
        <v>2021</v>
      </c>
      <c r="C1054" s="168"/>
      <c r="D1054" s="169">
        <v>6184</v>
      </c>
      <c r="E1054" s="170">
        <v>58.74</v>
      </c>
      <c r="F1054" s="170">
        <v>39.67</v>
      </c>
      <c r="G1054" s="170">
        <v>30.2</v>
      </c>
      <c r="H1054" s="170">
        <v>11.47</v>
      </c>
      <c r="I1054" s="170">
        <v>8.91</v>
      </c>
      <c r="J1054"/>
      <c r="K1054"/>
    </row>
    <row r="1055" spans="2:11" ht="15" customHeight="1" x14ac:dyDescent="0.25">
      <c r="B1055" s="187" t="s">
        <v>215</v>
      </c>
      <c r="C1055" s="187"/>
      <c r="D1055" s="187"/>
      <c r="E1055" s="187"/>
      <c r="F1055" s="187"/>
      <c r="G1055" s="187"/>
      <c r="H1055" s="187"/>
      <c r="I1055" s="187"/>
      <c r="J1055"/>
      <c r="K1055"/>
    </row>
    <row r="1056" spans="2:11" ht="15" customHeight="1" x14ac:dyDescent="0.25">
      <c r="B1056" s="181">
        <v>2023</v>
      </c>
      <c r="C1056" s="181"/>
      <c r="D1056" s="182">
        <v>3885</v>
      </c>
      <c r="E1056" s="183">
        <v>50.58</v>
      </c>
      <c r="F1056" s="183">
        <v>44.43</v>
      </c>
      <c r="G1056" s="183">
        <v>32.47</v>
      </c>
      <c r="H1056" s="183">
        <v>13.16</v>
      </c>
      <c r="I1056" s="183">
        <v>10.27</v>
      </c>
      <c r="J1056"/>
      <c r="K1056"/>
    </row>
    <row r="1057" spans="2:11" ht="15" customHeight="1" x14ac:dyDescent="0.25">
      <c r="B1057" s="181">
        <v>2022</v>
      </c>
      <c r="C1057" s="181"/>
      <c r="D1057" s="182">
        <v>3680</v>
      </c>
      <c r="E1057" s="183">
        <v>47.39</v>
      </c>
      <c r="F1057" s="183">
        <v>42.86</v>
      </c>
      <c r="G1057" s="183">
        <v>27.44</v>
      </c>
      <c r="H1057" s="183">
        <v>10.6</v>
      </c>
      <c r="I1057" s="183">
        <v>-2.02</v>
      </c>
      <c r="J1057"/>
      <c r="K1057"/>
    </row>
    <row r="1058" spans="2:11" ht="15" customHeight="1" x14ac:dyDescent="0.25">
      <c r="B1058" s="168">
        <v>2021</v>
      </c>
      <c r="C1058" s="168"/>
      <c r="D1058" s="169">
        <v>3459</v>
      </c>
      <c r="E1058" s="170">
        <v>45.86</v>
      </c>
      <c r="F1058" s="170">
        <v>43.33</v>
      </c>
      <c r="G1058" s="170">
        <v>27.74</v>
      </c>
      <c r="H1058" s="170">
        <v>10.77</v>
      </c>
      <c r="I1058" s="170">
        <v>9.1999999999999993</v>
      </c>
      <c r="J1058"/>
      <c r="K1058"/>
    </row>
    <row r="1059" spans="2:11" ht="15" customHeight="1" x14ac:dyDescent="0.25">
      <c r="B1059" s="187" t="s">
        <v>216</v>
      </c>
      <c r="C1059" s="187"/>
      <c r="D1059" s="187"/>
      <c r="E1059" s="187"/>
      <c r="F1059" s="187"/>
      <c r="G1059" s="187"/>
      <c r="H1059" s="187"/>
      <c r="I1059" s="187"/>
      <c r="J1059"/>
      <c r="K1059"/>
    </row>
    <row r="1060" spans="2:11" ht="15" customHeight="1" x14ac:dyDescent="0.25">
      <c r="B1060" s="181">
        <v>2023</v>
      </c>
      <c r="C1060" s="181"/>
      <c r="D1060" s="182">
        <v>8603</v>
      </c>
      <c r="E1060" s="183">
        <v>67.930000000000007</v>
      </c>
      <c r="F1060" s="183">
        <v>34.81</v>
      </c>
      <c r="G1060" s="183">
        <v>39.07</v>
      </c>
      <c r="H1060" s="183">
        <v>13.71</v>
      </c>
      <c r="I1060" s="183">
        <v>12.05</v>
      </c>
      <c r="J1060"/>
      <c r="K1060"/>
    </row>
    <row r="1061" spans="2:11" ht="15" customHeight="1" x14ac:dyDescent="0.25">
      <c r="B1061" s="181">
        <v>2022</v>
      </c>
      <c r="C1061" s="181"/>
      <c r="D1061" s="182">
        <v>7895</v>
      </c>
      <c r="E1061" s="183">
        <v>68.5</v>
      </c>
      <c r="F1061" s="183">
        <v>36.71</v>
      </c>
      <c r="G1061" s="183">
        <v>44.73</v>
      </c>
      <c r="H1061" s="183">
        <v>15.6</v>
      </c>
      <c r="I1061" s="183">
        <v>14.21</v>
      </c>
      <c r="J1061"/>
      <c r="K1061"/>
    </row>
    <row r="1062" spans="2:11" ht="15" customHeight="1" x14ac:dyDescent="0.25">
      <c r="B1062" s="168">
        <v>2021</v>
      </c>
      <c r="C1062" s="168"/>
      <c r="D1062" s="169">
        <v>7212</v>
      </c>
      <c r="E1062" s="170">
        <v>62.42</v>
      </c>
      <c r="F1062" s="170">
        <v>35.94</v>
      </c>
      <c r="G1062" s="170">
        <v>40.14</v>
      </c>
      <c r="H1062" s="170">
        <v>13.63</v>
      </c>
      <c r="I1062" s="170">
        <v>11.15</v>
      </c>
      <c r="J1062"/>
      <c r="K1062"/>
    </row>
    <row r="1063" spans="2:11" ht="15" customHeight="1" x14ac:dyDescent="0.25">
      <c r="B1063" s="187" t="s">
        <v>507</v>
      </c>
      <c r="C1063" s="187"/>
      <c r="D1063" s="187"/>
      <c r="E1063" s="187"/>
      <c r="F1063" s="187"/>
      <c r="G1063" s="187"/>
      <c r="H1063" s="187"/>
      <c r="I1063" s="187"/>
      <c r="J1063"/>
      <c r="K1063"/>
    </row>
    <row r="1064" spans="2:11" ht="15" customHeight="1" x14ac:dyDescent="0.25">
      <c r="B1064" s="181">
        <v>2023</v>
      </c>
      <c r="C1064" s="181"/>
      <c r="D1064" s="182">
        <v>1913</v>
      </c>
      <c r="E1064" s="183">
        <v>57.16</v>
      </c>
      <c r="F1064" s="183">
        <v>38.44</v>
      </c>
      <c r="G1064" s="183">
        <v>33.81</v>
      </c>
      <c r="H1064" s="183">
        <v>12.57</v>
      </c>
      <c r="I1064" s="183">
        <v>10.7</v>
      </c>
      <c r="J1064"/>
      <c r="K1064"/>
    </row>
    <row r="1065" spans="2:11" ht="15" customHeight="1" x14ac:dyDescent="0.25">
      <c r="B1065" s="181">
        <v>2022</v>
      </c>
      <c r="C1065" s="181"/>
      <c r="D1065" s="182">
        <v>1859</v>
      </c>
      <c r="E1065" s="183">
        <v>54.44</v>
      </c>
      <c r="F1065" s="183">
        <v>36.35</v>
      </c>
      <c r="G1065" s="183">
        <v>31.63</v>
      </c>
      <c r="H1065" s="183">
        <v>11.15</v>
      </c>
      <c r="I1065" s="183">
        <v>9.8800000000000008</v>
      </c>
      <c r="J1065"/>
      <c r="K1065"/>
    </row>
    <row r="1066" spans="2:11" ht="15" customHeight="1" x14ac:dyDescent="0.25">
      <c r="B1066" s="168">
        <v>2021</v>
      </c>
      <c r="C1066" s="168"/>
      <c r="D1066" s="169">
        <v>1758</v>
      </c>
      <c r="E1066" s="170">
        <v>47.04</v>
      </c>
      <c r="F1066" s="170">
        <v>36.83</v>
      </c>
      <c r="G1066" s="170">
        <v>27.27</v>
      </c>
      <c r="H1066" s="170">
        <v>9.8000000000000007</v>
      </c>
      <c r="I1066" s="170">
        <v>7.42</v>
      </c>
      <c r="J1066"/>
      <c r="K1066"/>
    </row>
    <row r="1067" spans="2:11" s="9" customFormat="1" ht="15" customHeight="1" x14ac:dyDescent="0.25">
      <c r="B1067" s="187" t="s">
        <v>524</v>
      </c>
      <c r="C1067" s="187"/>
      <c r="D1067" s="187"/>
      <c r="E1067" s="187"/>
      <c r="F1067" s="187"/>
      <c r="G1067" s="187"/>
      <c r="H1067" s="187"/>
      <c r="I1067" s="187"/>
      <c r="J1067"/>
      <c r="K1067"/>
    </row>
    <row r="1068" spans="2:11" s="9" customFormat="1" ht="15" customHeight="1" x14ac:dyDescent="0.25">
      <c r="B1068" s="181">
        <v>2023</v>
      </c>
      <c r="C1068" s="181"/>
      <c r="D1068" s="182">
        <v>1709</v>
      </c>
      <c r="E1068" s="183">
        <v>81.650000000000006</v>
      </c>
      <c r="F1068" s="183">
        <v>37.33</v>
      </c>
      <c r="G1068" s="183">
        <v>37.85</v>
      </c>
      <c r="H1068" s="183">
        <v>14.06</v>
      </c>
      <c r="I1068" s="183">
        <v>15.09</v>
      </c>
      <c r="J1068"/>
      <c r="K1068"/>
    </row>
    <row r="1069" spans="2:11" s="9" customFormat="1" ht="15" customHeight="1" x14ac:dyDescent="0.25">
      <c r="B1069" s="181">
        <v>2022</v>
      </c>
      <c r="C1069" s="181"/>
      <c r="D1069" s="182">
        <v>1575</v>
      </c>
      <c r="E1069" s="183">
        <v>75.59</v>
      </c>
      <c r="F1069" s="183">
        <v>37.090000000000003</v>
      </c>
      <c r="G1069" s="183">
        <v>36.090000000000003</v>
      </c>
      <c r="H1069" s="183">
        <v>13.51</v>
      </c>
      <c r="I1069" s="183">
        <v>16.22</v>
      </c>
      <c r="J1069"/>
      <c r="K1069"/>
    </row>
    <row r="1070" spans="2:11" s="9" customFormat="1" ht="15" customHeight="1" x14ac:dyDescent="0.25">
      <c r="B1070" s="168">
        <v>2021</v>
      </c>
      <c r="C1070" s="168"/>
      <c r="D1070" s="169">
        <v>1466</v>
      </c>
      <c r="E1070" s="170">
        <v>67.98</v>
      </c>
      <c r="F1070" s="170">
        <v>37.28</v>
      </c>
      <c r="G1070" s="170">
        <v>31.32</v>
      </c>
      <c r="H1070" s="170">
        <v>11.68</v>
      </c>
      <c r="I1070" s="170">
        <v>14.94</v>
      </c>
      <c r="J1070"/>
      <c r="K1070"/>
    </row>
    <row r="1071" spans="2:11" s="10" customFormat="1" ht="15" customHeight="1" x14ac:dyDescent="0.25">
      <c r="B1071" s="258" t="s">
        <v>23</v>
      </c>
      <c r="C1071" s="184"/>
      <c r="D1071" s="184"/>
      <c r="E1071" s="184"/>
      <c r="F1071" s="184"/>
      <c r="G1071" s="184"/>
      <c r="H1071" s="184"/>
      <c r="I1071" s="184"/>
      <c r="J1071"/>
      <c r="K1071"/>
    </row>
    <row r="1072" spans="2:11" ht="15" customHeight="1" x14ac:dyDescent="0.25">
      <c r="B1072" s="187" t="s">
        <v>378</v>
      </c>
      <c r="C1072" s="187"/>
      <c r="D1072" s="187"/>
      <c r="E1072" s="187"/>
      <c r="F1072" s="187"/>
      <c r="G1072" s="187"/>
      <c r="H1072" s="187"/>
      <c r="I1072" s="187"/>
      <c r="J1072"/>
      <c r="K1072"/>
    </row>
    <row r="1073" spans="2:11" ht="15" customHeight="1" x14ac:dyDescent="0.25">
      <c r="B1073" s="181">
        <v>2023</v>
      </c>
      <c r="C1073" s="181"/>
      <c r="D1073" s="182">
        <v>217389</v>
      </c>
      <c r="E1073" s="183">
        <v>231.22</v>
      </c>
      <c r="F1073" s="183">
        <v>52.23</v>
      </c>
      <c r="G1073" s="183">
        <v>37.29</v>
      </c>
      <c r="H1073" s="183">
        <v>5.08</v>
      </c>
      <c r="I1073" s="183">
        <v>4.28</v>
      </c>
      <c r="J1073"/>
      <c r="K1073"/>
    </row>
    <row r="1074" spans="2:11" ht="15" customHeight="1" x14ac:dyDescent="0.25">
      <c r="B1074" s="181">
        <v>2022</v>
      </c>
      <c r="C1074" s="181"/>
      <c r="D1074" s="182">
        <v>217173</v>
      </c>
      <c r="E1074" s="183">
        <v>225.45</v>
      </c>
      <c r="F1074" s="183">
        <v>51.78</v>
      </c>
      <c r="G1074" s="183">
        <v>38.82</v>
      </c>
      <c r="H1074" s="183">
        <v>5.0999999999999996</v>
      </c>
      <c r="I1074" s="183">
        <v>4.41</v>
      </c>
      <c r="J1074"/>
      <c r="K1074"/>
    </row>
    <row r="1075" spans="2:11" ht="15" customHeight="1" x14ac:dyDescent="0.25">
      <c r="B1075" s="181">
        <v>2021</v>
      </c>
      <c r="C1075" s="181"/>
      <c r="D1075" s="182">
        <v>215729</v>
      </c>
      <c r="E1075" s="183">
        <v>197.6</v>
      </c>
      <c r="F1075" s="183">
        <v>52.62</v>
      </c>
      <c r="G1075" s="183">
        <v>38.53</v>
      </c>
      <c r="H1075" s="183">
        <v>5.25</v>
      </c>
      <c r="I1075" s="183">
        <v>4.4400000000000004</v>
      </c>
      <c r="J1075"/>
      <c r="K1075"/>
    </row>
    <row r="1076" spans="2:11" ht="15" customHeight="1" x14ac:dyDescent="0.25">
      <c r="B1076" s="168">
        <v>2020</v>
      </c>
      <c r="C1076" s="168"/>
      <c r="D1076" s="169">
        <v>215033</v>
      </c>
      <c r="E1076" s="170">
        <v>176.05</v>
      </c>
      <c r="F1076" s="170">
        <v>51.76</v>
      </c>
      <c r="G1076" s="170">
        <v>34.04</v>
      </c>
      <c r="H1076" s="170">
        <v>4.57</v>
      </c>
      <c r="I1076" s="170">
        <v>3.09</v>
      </c>
      <c r="J1076"/>
      <c r="K1076"/>
    </row>
    <row r="1077" spans="2:11" ht="15" customHeight="1" x14ac:dyDescent="0.25">
      <c r="B1077" s="168">
        <v>2019</v>
      </c>
      <c r="C1077" s="168"/>
      <c r="D1077" s="169">
        <v>218440</v>
      </c>
      <c r="E1077" s="170">
        <v>186.77</v>
      </c>
      <c r="F1077" s="170">
        <v>51.75</v>
      </c>
      <c r="G1077" s="170">
        <v>35.299999999999997</v>
      </c>
      <c r="H1077" s="170">
        <v>4.6500000000000004</v>
      </c>
      <c r="I1077" s="170">
        <v>3.8</v>
      </c>
      <c r="J1077"/>
      <c r="K1077"/>
    </row>
    <row r="1078" spans="2:11" ht="15" customHeight="1" x14ac:dyDescent="0.25">
      <c r="B1078" s="168">
        <v>2018</v>
      </c>
      <c r="C1078" s="168"/>
      <c r="D1078" s="169">
        <v>217831</v>
      </c>
      <c r="E1078" s="170">
        <v>184.69</v>
      </c>
      <c r="F1078" s="170">
        <v>51.9</v>
      </c>
      <c r="G1078" s="170">
        <v>36.44</v>
      </c>
      <c r="H1078" s="170">
        <v>4.75</v>
      </c>
      <c r="I1078" s="170">
        <v>3.43</v>
      </c>
      <c r="J1078"/>
      <c r="K1078"/>
    </row>
    <row r="1079" spans="2:11" ht="15" customHeight="1" x14ac:dyDescent="0.25">
      <c r="B1079" s="168">
        <v>2017</v>
      </c>
      <c r="C1079" s="168"/>
      <c r="D1079" s="169">
        <v>219190</v>
      </c>
      <c r="E1079" s="170">
        <v>178.82</v>
      </c>
      <c r="F1079" s="170">
        <v>51.5</v>
      </c>
      <c r="G1079" s="170">
        <v>36.94</v>
      </c>
      <c r="H1079" s="170">
        <v>4.8099999999999996</v>
      </c>
      <c r="I1079" s="170">
        <v>3.92</v>
      </c>
      <c r="J1079"/>
      <c r="K1079"/>
    </row>
    <row r="1080" spans="2:11" ht="15" customHeight="1" x14ac:dyDescent="0.25">
      <c r="B1080" s="168">
        <v>2016</v>
      </c>
      <c r="C1080" s="168"/>
      <c r="D1080" s="169">
        <v>220359</v>
      </c>
      <c r="E1080" s="170">
        <v>170.97</v>
      </c>
      <c r="F1080" s="170">
        <v>51.21</v>
      </c>
      <c r="G1080" s="170">
        <v>35.96</v>
      </c>
      <c r="H1080" s="170">
        <v>4.66</v>
      </c>
      <c r="I1080" s="170">
        <v>3.43</v>
      </c>
      <c r="J1080"/>
      <c r="K1080"/>
    </row>
    <row r="1081" spans="2:11" ht="15" customHeight="1" x14ac:dyDescent="0.25">
      <c r="B1081" s="168">
        <v>2015</v>
      </c>
      <c r="C1081" s="168"/>
      <c r="D1081" s="169">
        <v>222034</v>
      </c>
      <c r="E1081" s="170">
        <v>168.17</v>
      </c>
      <c r="F1081" s="170">
        <v>50.46</v>
      </c>
      <c r="G1081" s="170">
        <v>35</v>
      </c>
      <c r="H1081" s="170">
        <v>4.43</v>
      </c>
      <c r="I1081" s="170">
        <v>3.05</v>
      </c>
      <c r="J1081"/>
      <c r="K1081"/>
    </row>
    <row r="1082" spans="2:11" ht="15" customHeight="1" x14ac:dyDescent="0.25">
      <c r="B1082" s="168">
        <v>2014</v>
      </c>
      <c r="C1082" s="168"/>
      <c r="D1082" s="169">
        <v>221846</v>
      </c>
      <c r="E1082" s="170">
        <v>166.31</v>
      </c>
      <c r="F1082" s="170">
        <v>49.74</v>
      </c>
      <c r="G1082" s="170">
        <v>33.67</v>
      </c>
      <c r="H1082" s="170">
        <v>4.17</v>
      </c>
      <c r="I1082" s="170">
        <v>2.77</v>
      </c>
      <c r="J1082"/>
      <c r="K1082"/>
    </row>
    <row r="1083" spans="2:11" ht="15" customHeight="1" x14ac:dyDescent="0.25">
      <c r="B1083" s="168">
        <v>2013</v>
      </c>
      <c r="C1083" s="168"/>
      <c r="D1083" s="169">
        <v>226644</v>
      </c>
      <c r="E1083" s="170">
        <v>161.41999999999999</v>
      </c>
      <c r="F1083" s="170">
        <v>48.45</v>
      </c>
      <c r="G1083" s="170">
        <v>30.96</v>
      </c>
      <c r="H1083" s="170">
        <v>3.73</v>
      </c>
      <c r="I1083" s="170">
        <v>2.0299999999999998</v>
      </c>
      <c r="J1083"/>
      <c r="K1083"/>
    </row>
    <row r="1084" spans="2:11" s="10" customFormat="1" ht="15" customHeight="1" collapsed="1" x14ac:dyDescent="0.25">
      <c r="B1084" s="168">
        <v>2012</v>
      </c>
      <c r="C1084" s="168"/>
      <c r="D1084" s="169">
        <v>232625</v>
      </c>
      <c r="E1084" s="170">
        <v>156.97</v>
      </c>
      <c r="F1084" s="170">
        <v>47.58</v>
      </c>
      <c r="G1084" s="170">
        <v>27.27</v>
      </c>
      <c r="H1084" s="170">
        <v>3.24</v>
      </c>
      <c r="I1084" s="170">
        <v>1.3</v>
      </c>
      <c r="J1084"/>
      <c r="K1084"/>
    </row>
    <row r="1085" spans="2:11" s="10" customFormat="1" ht="15" customHeight="1" x14ac:dyDescent="0.25">
      <c r="B1085" s="168">
        <v>2011</v>
      </c>
      <c r="C1085" s="168"/>
      <c r="D1085" s="169">
        <v>243873</v>
      </c>
      <c r="E1085" s="170">
        <v>158.47999999999999</v>
      </c>
      <c r="F1085" s="170">
        <v>49.26</v>
      </c>
      <c r="G1085" s="170">
        <v>29.64</v>
      </c>
      <c r="H1085" s="170">
        <v>3.63</v>
      </c>
      <c r="I1085" s="170">
        <v>1.72</v>
      </c>
      <c r="J1085"/>
      <c r="K1085"/>
    </row>
    <row r="1086" spans="2:11" s="10" customFormat="1" ht="15" customHeight="1" x14ac:dyDescent="0.25">
      <c r="B1086" s="168">
        <v>2010</v>
      </c>
      <c r="C1086" s="168"/>
      <c r="D1086" s="169">
        <v>251463</v>
      </c>
      <c r="E1086" s="170">
        <v>162.22999999999999</v>
      </c>
      <c r="F1086" s="170">
        <v>51.27</v>
      </c>
      <c r="G1086" s="170">
        <v>34.92</v>
      </c>
      <c r="H1086" s="170">
        <v>4.53</v>
      </c>
      <c r="I1086" s="170">
        <v>3.01</v>
      </c>
      <c r="J1086"/>
      <c r="K1086"/>
    </row>
    <row r="1087" spans="2:11" ht="15" customHeight="1" x14ac:dyDescent="0.25">
      <c r="B1087" s="168">
        <v>2009</v>
      </c>
      <c r="C1087" s="168"/>
      <c r="D1087" s="169">
        <v>265645</v>
      </c>
      <c r="E1087" s="170">
        <v>154.53</v>
      </c>
      <c r="F1087" s="170">
        <v>51.54</v>
      </c>
      <c r="G1087" s="170">
        <v>35.15</v>
      </c>
      <c r="H1087" s="170">
        <v>4.68</v>
      </c>
      <c r="I1087" s="170">
        <v>2.78</v>
      </c>
      <c r="J1087"/>
      <c r="K1087"/>
    </row>
    <row r="1088" spans="2:11" ht="15" customHeight="1" x14ac:dyDescent="0.25">
      <c r="B1088" s="168">
        <v>2008</v>
      </c>
      <c r="C1088" s="168"/>
      <c r="D1088" s="169">
        <v>276418</v>
      </c>
      <c r="E1088" s="170">
        <v>164.23</v>
      </c>
      <c r="F1088" s="170">
        <v>51.04</v>
      </c>
      <c r="G1088" s="170">
        <v>37.19</v>
      </c>
      <c r="H1088" s="170">
        <v>4.75</v>
      </c>
      <c r="I1088" s="170">
        <v>2.87</v>
      </c>
      <c r="J1088"/>
      <c r="K1088"/>
    </row>
    <row r="1089" spans="2:11" ht="15" customHeight="1" x14ac:dyDescent="0.25">
      <c r="B1089" s="258" t="s">
        <v>35</v>
      </c>
      <c r="C1089" s="184"/>
      <c r="D1089" s="184"/>
      <c r="E1089" s="184"/>
      <c r="F1089" s="184"/>
      <c r="G1089" s="184"/>
      <c r="H1089" s="184"/>
      <c r="I1089" s="184"/>
      <c r="J1089"/>
      <c r="K1089"/>
    </row>
    <row r="1090" spans="2:11" ht="15" customHeight="1" x14ac:dyDescent="0.25">
      <c r="B1090" s="187" t="s">
        <v>217</v>
      </c>
      <c r="C1090" s="187"/>
      <c r="D1090" s="187"/>
      <c r="E1090" s="187"/>
      <c r="F1090" s="187"/>
      <c r="G1090" s="187"/>
      <c r="H1090" s="187"/>
      <c r="I1090" s="187"/>
      <c r="J1090"/>
      <c r="K1090"/>
    </row>
    <row r="1091" spans="2:11" ht="15" customHeight="1" x14ac:dyDescent="0.25">
      <c r="B1091" s="181">
        <v>2023</v>
      </c>
      <c r="C1091" s="181"/>
      <c r="D1091" s="182">
        <v>111508</v>
      </c>
      <c r="E1091" s="183">
        <v>40.31</v>
      </c>
      <c r="F1091" s="183">
        <v>60.51</v>
      </c>
      <c r="G1091" s="183">
        <v>63.21</v>
      </c>
      <c r="H1091" s="183">
        <v>10.18</v>
      </c>
      <c r="I1091" s="183">
        <v>9.3699999999999992</v>
      </c>
      <c r="J1091"/>
      <c r="K1091"/>
    </row>
    <row r="1092" spans="2:11" ht="15" customHeight="1" x14ac:dyDescent="0.25">
      <c r="B1092" s="181">
        <v>2022</v>
      </c>
      <c r="C1092" s="181"/>
      <c r="D1092" s="182">
        <v>112595</v>
      </c>
      <c r="E1092" s="183">
        <v>39.29</v>
      </c>
      <c r="F1092" s="183">
        <v>58.88</v>
      </c>
      <c r="G1092" s="183">
        <v>63.66</v>
      </c>
      <c r="H1092" s="183">
        <v>9.89</v>
      </c>
      <c r="I1092" s="183">
        <v>9.06</v>
      </c>
      <c r="J1092"/>
      <c r="K1092"/>
    </row>
    <row r="1093" spans="2:11" ht="15" customHeight="1" x14ac:dyDescent="0.25">
      <c r="B1093" s="168">
        <v>2021</v>
      </c>
      <c r="C1093" s="168"/>
      <c r="D1093" s="169">
        <v>112178</v>
      </c>
      <c r="E1093" s="170">
        <v>37.31</v>
      </c>
      <c r="F1093" s="170">
        <v>58.14</v>
      </c>
      <c r="G1093" s="170">
        <v>64.97</v>
      </c>
      <c r="H1093" s="170">
        <v>9.57</v>
      </c>
      <c r="I1093" s="170">
        <v>8.7200000000000006</v>
      </c>
      <c r="J1093"/>
      <c r="K1093"/>
    </row>
    <row r="1094" spans="2:11" ht="15" customHeight="1" x14ac:dyDescent="0.25">
      <c r="B1094" s="168">
        <v>2020</v>
      </c>
      <c r="C1094" s="168"/>
      <c r="D1094" s="169">
        <v>113238</v>
      </c>
      <c r="E1094" s="170">
        <v>33.82</v>
      </c>
      <c r="F1094" s="170">
        <v>69.38</v>
      </c>
      <c r="G1094" s="170">
        <v>68.75</v>
      </c>
      <c r="H1094" s="170">
        <v>11.85</v>
      </c>
      <c r="I1094" s="170">
        <v>10.09</v>
      </c>
      <c r="J1094"/>
      <c r="K1094"/>
    </row>
    <row r="1095" spans="2:11" ht="15" customHeight="1" x14ac:dyDescent="0.25">
      <c r="B1095" s="168">
        <v>2019</v>
      </c>
      <c r="C1095" s="168"/>
      <c r="D1095" s="169">
        <v>117536</v>
      </c>
      <c r="E1095" s="170">
        <v>35.47</v>
      </c>
      <c r="F1095" s="170">
        <v>68.63</v>
      </c>
      <c r="G1095" s="170">
        <v>68.56</v>
      </c>
      <c r="H1095" s="170">
        <v>11.69</v>
      </c>
      <c r="I1095" s="170">
        <v>9.84</v>
      </c>
      <c r="J1095"/>
      <c r="K1095"/>
    </row>
    <row r="1096" spans="2:11" ht="15" customHeight="1" x14ac:dyDescent="0.25">
      <c r="B1096" s="168">
        <v>2018</v>
      </c>
      <c r="C1096" s="168"/>
      <c r="D1096" s="169">
        <v>119313</v>
      </c>
      <c r="E1096" s="170">
        <v>35.25</v>
      </c>
      <c r="F1096" s="170">
        <v>68.03</v>
      </c>
      <c r="G1096" s="170">
        <v>67.81</v>
      </c>
      <c r="H1096" s="170">
        <v>11.43</v>
      </c>
      <c r="I1096" s="170">
        <v>9.61</v>
      </c>
      <c r="J1096"/>
      <c r="K1096"/>
    </row>
    <row r="1097" spans="2:11" ht="15" customHeight="1" x14ac:dyDescent="0.25">
      <c r="B1097" s="168">
        <v>2017</v>
      </c>
      <c r="C1097" s="168"/>
      <c r="D1097" s="169">
        <v>121797</v>
      </c>
      <c r="E1097" s="170">
        <v>35.119999999999997</v>
      </c>
      <c r="F1097" s="170">
        <v>66.819999999999993</v>
      </c>
      <c r="G1097" s="170">
        <v>66.489999999999995</v>
      </c>
      <c r="H1097" s="170">
        <v>10.94</v>
      </c>
      <c r="I1097" s="170">
        <v>9.19</v>
      </c>
      <c r="J1097"/>
      <c r="K1097"/>
    </row>
    <row r="1098" spans="2:11" ht="15" customHeight="1" x14ac:dyDescent="0.25">
      <c r="B1098" s="168">
        <v>2016</v>
      </c>
      <c r="C1098" s="168"/>
      <c r="D1098" s="169">
        <v>123625</v>
      </c>
      <c r="E1098" s="170">
        <v>35.24</v>
      </c>
      <c r="F1098" s="170">
        <v>67.61</v>
      </c>
      <c r="G1098" s="170">
        <v>66.37</v>
      </c>
      <c r="H1098" s="170">
        <v>11.04</v>
      </c>
      <c r="I1098" s="170">
        <v>8.9</v>
      </c>
      <c r="J1098"/>
      <c r="K1098"/>
    </row>
    <row r="1099" spans="2:11" s="10" customFormat="1" ht="15" customHeight="1" collapsed="1" x14ac:dyDescent="0.25">
      <c r="B1099" s="168">
        <v>2015</v>
      </c>
      <c r="C1099" s="168"/>
      <c r="D1099" s="169">
        <v>125506</v>
      </c>
      <c r="E1099" s="170">
        <v>36.04</v>
      </c>
      <c r="F1099" s="170">
        <v>66</v>
      </c>
      <c r="G1099" s="170">
        <v>64.87</v>
      </c>
      <c r="H1099" s="170">
        <v>10.45</v>
      </c>
      <c r="I1099" s="170">
        <v>8.57</v>
      </c>
      <c r="J1099"/>
      <c r="K1099"/>
    </row>
    <row r="1100" spans="2:11" s="10" customFormat="1" ht="15" customHeight="1" x14ac:dyDescent="0.25">
      <c r="B1100" s="168">
        <v>2014</v>
      </c>
      <c r="C1100" s="168"/>
      <c r="D1100" s="169">
        <v>126521</v>
      </c>
      <c r="E1100" s="170">
        <v>36.659999999999997</v>
      </c>
      <c r="F1100" s="170">
        <v>66.739999999999995</v>
      </c>
      <c r="G1100" s="170">
        <v>64.5</v>
      </c>
      <c r="H1100" s="170">
        <v>10.43</v>
      </c>
      <c r="I1100" s="170">
        <v>8.18</v>
      </c>
      <c r="J1100"/>
      <c r="K1100"/>
    </row>
    <row r="1101" spans="2:11" s="10" customFormat="1" ht="15" customHeight="1" x14ac:dyDescent="0.25">
      <c r="B1101" s="168">
        <v>2013</v>
      </c>
      <c r="C1101" s="168"/>
      <c r="D1101" s="169">
        <v>132010</v>
      </c>
      <c r="E1101" s="170">
        <v>36.659999999999997</v>
      </c>
      <c r="F1101" s="170">
        <v>65.08</v>
      </c>
      <c r="G1101" s="170">
        <v>63.32</v>
      </c>
      <c r="H1101" s="170">
        <v>9.8699999999999992</v>
      </c>
      <c r="I1101" s="170">
        <v>7.94</v>
      </c>
      <c r="J1101"/>
      <c r="K1101"/>
    </row>
    <row r="1102" spans="2:11" ht="15" customHeight="1" x14ac:dyDescent="0.25">
      <c r="B1102" s="168">
        <v>2012</v>
      </c>
      <c r="C1102" s="168"/>
      <c r="D1102" s="169">
        <v>137873</v>
      </c>
      <c r="E1102" s="170">
        <v>37.56</v>
      </c>
      <c r="F1102" s="170">
        <v>65.53</v>
      </c>
      <c r="G1102" s="170">
        <v>63.36</v>
      </c>
      <c r="H1102" s="170">
        <v>9.8800000000000008</v>
      </c>
      <c r="I1102" s="170">
        <v>8</v>
      </c>
      <c r="J1102"/>
      <c r="K1102"/>
    </row>
    <row r="1103" spans="2:11" ht="15" customHeight="1" x14ac:dyDescent="0.25">
      <c r="B1103" s="168">
        <v>2011</v>
      </c>
      <c r="C1103" s="168"/>
      <c r="D1103" s="169">
        <v>147130</v>
      </c>
      <c r="E1103" s="170">
        <v>40.03</v>
      </c>
      <c r="F1103" s="170">
        <v>65.489999999999995</v>
      </c>
      <c r="G1103" s="170">
        <v>63.19</v>
      </c>
      <c r="H1103" s="170">
        <v>9.82</v>
      </c>
      <c r="I1103" s="170">
        <v>8.1</v>
      </c>
      <c r="J1103"/>
      <c r="K1103"/>
    </row>
    <row r="1104" spans="2:11" ht="15" customHeight="1" x14ac:dyDescent="0.25">
      <c r="B1104" s="168">
        <v>2010</v>
      </c>
      <c r="C1104" s="168"/>
      <c r="D1104" s="169">
        <v>153960</v>
      </c>
      <c r="E1104" s="170">
        <v>44.18</v>
      </c>
      <c r="F1104" s="170">
        <v>67.17</v>
      </c>
      <c r="G1104" s="170">
        <v>64.290000000000006</v>
      </c>
      <c r="H1104" s="170">
        <v>10.23</v>
      </c>
      <c r="I1104" s="170">
        <v>8.2899999999999991</v>
      </c>
      <c r="J1104"/>
      <c r="K1104"/>
    </row>
    <row r="1105" spans="2:11" ht="15" customHeight="1" x14ac:dyDescent="0.25">
      <c r="B1105" s="168">
        <v>2009</v>
      </c>
      <c r="C1105" s="168"/>
      <c r="D1105" s="169">
        <v>166220</v>
      </c>
      <c r="E1105" s="170">
        <v>45.21</v>
      </c>
      <c r="F1105" s="170">
        <v>66.22</v>
      </c>
      <c r="G1105" s="170">
        <v>62.28</v>
      </c>
      <c r="H1105" s="170">
        <v>9.35</v>
      </c>
      <c r="I1105" s="170">
        <v>7.8</v>
      </c>
      <c r="J1105"/>
      <c r="K1105"/>
    </row>
    <row r="1106" spans="2:11" ht="15" customHeight="1" x14ac:dyDescent="0.25">
      <c r="B1106" s="168">
        <v>2008</v>
      </c>
      <c r="C1106" s="168"/>
      <c r="D1106" s="169">
        <v>175493</v>
      </c>
      <c r="E1106" s="170">
        <v>48.6</v>
      </c>
      <c r="F1106" s="170">
        <v>65.400000000000006</v>
      </c>
      <c r="G1106" s="170">
        <v>63.3</v>
      </c>
      <c r="H1106" s="170">
        <v>9.16</v>
      </c>
      <c r="I1106" s="170">
        <v>7.62</v>
      </c>
      <c r="J1106"/>
      <c r="K1106"/>
    </row>
    <row r="1107" spans="2:11" ht="15" customHeight="1" x14ac:dyDescent="0.25">
      <c r="B1107" s="187" t="s">
        <v>218</v>
      </c>
      <c r="C1107" s="187"/>
      <c r="D1107" s="187"/>
      <c r="E1107" s="187"/>
      <c r="F1107" s="187"/>
      <c r="G1107" s="187"/>
      <c r="H1107" s="187"/>
      <c r="I1107" s="187"/>
      <c r="J1107"/>
      <c r="K1107"/>
    </row>
    <row r="1108" spans="2:11" ht="15" customHeight="1" x14ac:dyDescent="0.25">
      <c r="B1108" s="181">
        <v>2023</v>
      </c>
      <c r="C1108" s="181"/>
      <c r="D1108" s="182">
        <v>105881</v>
      </c>
      <c r="E1108" s="183">
        <v>264.27</v>
      </c>
      <c r="F1108" s="183">
        <v>52.01</v>
      </c>
      <c r="G1108" s="183">
        <v>36.47</v>
      </c>
      <c r="H1108" s="183">
        <v>4.95</v>
      </c>
      <c r="I1108" s="183">
        <v>4.1399999999999997</v>
      </c>
      <c r="J1108"/>
      <c r="K1108"/>
    </row>
    <row r="1109" spans="2:11" ht="15" customHeight="1" x14ac:dyDescent="0.25">
      <c r="B1109" s="181">
        <v>2022</v>
      </c>
      <c r="C1109" s="181"/>
      <c r="D1109" s="182">
        <v>104578</v>
      </c>
      <c r="E1109" s="183">
        <v>259.18</v>
      </c>
      <c r="F1109" s="183">
        <v>51.58</v>
      </c>
      <c r="G1109" s="183">
        <v>38</v>
      </c>
      <c r="H1109" s="183">
        <v>4.96</v>
      </c>
      <c r="I1109" s="183">
        <v>4.28</v>
      </c>
      <c r="J1109"/>
      <c r="K1109"/>
    </row>
    <row r="1110" spans="2:11" ht="15" customHeight="1" x14ac:dyDescent="0.25">
      <c r="B1110" s="168">
        <v>2021</v>
      </c>
      <c r="C1110" s="168"/>
      <c r="D1110" s="169">
        <v>103551</v>
      </c>
      <c r="E1110" s="170">
        <v>227.36</v>
      </c>
      <c r="F1110" s="170">
        <v>52.45</v>
      </c>
      <c r="G1110" s="170">
        <v>37.65</v>
      </c>
      <c r="H1110" s="170">
        <v>5.1100000000000003</v>
      </c>
      <c r="I1110" s="170">
        <v>4.3099999999999996</v>
      </c>
      <c r="J1110"/>
      <c r="K1110"/>
    </row>
    <row r="1111" spans="2:11" ht="15" customHeight="1" x14ac:dyDescent="0.25">
      <c r="B1111" s="168">
        <v>2020</v>
      </c>
      <c r="C1111" s="168"/>
      <c r="D1111" s="169">
        <v>101795</v>
      </c>
      <c r="E1111" s="170">
        <v>204.93</v>
      </c>
      <c r="F1111" s="170">
        <v>51.19</v>
      </c>
      <c r="G1111" s="170">
        <v>32.54</v>
      </c>
      <c r="H1111" s="170">
        <v>4.33</v>
      </c>
      <c r="I1111" s="170">
        <v>2.86</v>
      </c>
      <c r="J1111"/>
      <c r="K1111"/>
    </row>
    <row r="1112" spans="2:11" ht="15" customHeight="1" x14ac:dyDescent="0.25">
      <c r="B1112" s="168">
        <v>2019</v>
      </c>
      <c r="C1112" s="168"/>
      <c r="D1112" s="169">
        <v>100904</v>
      </c>
      <c r="E1112" s="170">
        <v>218.71</v>
      </c>
      <c r="F1112" s="170">
        <v>51.18</v>
      </c>
      <c r="G1112" s="170">
        <v>33.81</v>
      </c>
      <c r="H1112" s="170">
        <v>4.41</v>
      </c>
      <c r="I1112" s="170">
        <v>3.59</v>
      </c>
      <c r="J1112"/>
      <c r="K1112"/>
    </row>
    <row r="1113" spans="2:11" ht="15" customHeight="1" x14ac:dyDescent="0.25">
      <c r="B1113" s="168">
        <v>2018</v>
      </c>
      <c r="C1113" s="168"/>
      <c r="D1113" s="169">
        <v>98518</v>
      </c>
      <c r="E1113" s="170">
        <v>218.75</v>
      </c>
      <c r="F1113" s="170">
        <v>51.32</v>
      </c>
      <c r="G1113" s="170">
        <v>34.93</v>
      </c>
      <c r="H1113" s="170">
        <v>4.5</v>
      </c>
      <c r="I1113" s="170">
        <v>3.2</v>
      </c>
      <c r="J1113"/>
      <c r="K1113"/>
    </row>
    <row r="1114" spans="2:11" s="9" customFormat="1" ht="15" customHeight="1" collapsed="1" x14ac:dyDescent="0.25">
      <c r="B1114" s="168">
        <v>2017</v>
      </c>
      <c r="C1114" s="168"/>
      <c r="D1114" s="169">
        <v>97393</v>
      </c>
      <c r="E1114" s="170">
        <v>213.52</v>
      </c>
      <c r="F1114" s="170">
        <v>50.91</v>
      </c>
      <c r="G1114" s="170">
        <v>35.44</v>
      </c>
      <c r="H1114" s="170">
        <v>4.5599999999999996</v>
      </c>
      <c r="I1114" s="170">
        <v>3.71</v>
      </c>
      <c r="J1114"/>
      <c r="K1114"/>
    </row>
    <row r="1115" spans="2:11" s="9" customFormat="1" ht="15" customHeight="1" x14ac:dyDescent="0.25">
      <c r="B1115" s="168">
        <v>2016</v>
      </c>
      <c r="C1115" s="168"/>
      <c r="D1115" s="169">
        <v>96734</v>
      </c>
      <c r="E1115" s="170">
        <v>205.44</v>
      </c>
      <c r="F1115" s="170">
        <v>50.52</v>
      </c>
      <c r="G1115" s="170">
        <v>34.24</v>
      </c>
      <c r="H1115" s="170">
        <v>4.38</v>
      </c>
      <c r="I1115" s="170">
        <v>3.19</v>
      </c>
      <c r="J1115"/>
      <c r="K1115"/>
    </row>
    <row r="1116" spans="2:11" s="9" customFormat="1" ht="15" customHeight="1" x14ac:dyDescent="0.25">
      <c r="B1116" s="168">
        <v>2015</v>
      </c>
      <c r="C1116" s="168"/>
      <c r="D1116" s="169">
        <v>96528</v>
      </c>
      <c r="E1116" s="170">
        <v>202.99</v>
      </c>
      <c r="F1116" s="170">
        <v>49.76</v>
      </c>
      <c r="G1116" s="170">
        <v>33.200000000000003</v>
      </c>
      <c r="H1116" s="170">
        <v>4.1500000000000004</v>
      </c>
      <c r="I1116" s="170">
        <v>2.8</v>
      </c>
      <c r="J1116"/>
      <c r="K1116"/>
    </row>
    <row r="1117" spans="2:11" ht="15" customHeight="1" x14ac:dyDescent="0.25">
      <c r="B1117" s="168">
        <v>2014</v>
      </c>
      <c r="C1117" s="168"/>
      <c r="D1117" s="169">
        <v>95325</v>
      </c>
      <c r="E1117" s="170">
        <v>201.72</v>
      </c>
      <c r="F1117" s="170">
        <v>48.92</v>
      </c>
      <c r="G1117" s="170">
        <v>31.64</v>
      </c>
      <c r="H1117" s="170">
        <v>3.86</v>
      </c>
      <c r="I1117" s="170">
        <v>2.5</v>
      </c>
      <c r="J1117"/>
      <c r="K1117"/>
    </row>
    <row r="1118" spans="2:11" ht="15" customHeight="1" x14ac:dyDescent="0.25">
      <c r="B1118" s="168">
        <v>2013</v>
      </c>
      <c r="C1118" s="168"/>
      <c r="D1118" s="169">
        <v>94634</v>
      </c>
      <c r="E1118" s="170">
        <v>197.63</v>
      </c>
      <c r="F1118" s="170">
        <v>47.59</v>
      </c>
      <c r="G1118" s="170">
        <v>28.67</v>
      </c>
      <c r="H1118" s="170">
        <v>3.4</v>
      </c>
      <c r="I1118" s="170">
        <v>1.71</v>
      </c>
      <c r="J1118"/>
      <c r="K1118"/>
    </row>
    <row r="1119" spans="2:11" ht="15" customHeight="1" x14ac:dyDescent="0.25">
      <c r="B1119" s="168">
        <v>2012</v>
      </c>
      <c r="C1119" s="168"/>
      <c r="D1119" s="169">
        <v>94752</v>
      </c>
      <c r="E1119" s="170">
        <v>192.7</v>
      </c>
      <c r="F1119" s="170">
        <v>46.59</v>
      </c>
      <c r="G1119" s="170">
        <v>24.45</v>
      </c>
      <c r="H1119" s="170">
        <v>2.85</v>
      </c>
      <c r="I1119" s="170">
        <v>0.91</v>
      </c>
      <c r="J1119"/>
      <c r="K1119"/>
    </row>
    <row r="1120" spans="2:11" ht="15" customHeight="1" x14ac:dyDescent="0.25">
      <c r="B1120" s="168">
        <v>2011</v>
      </c>
      <c r="C1120" s="168"/>
      <c r="D1120" s="169">
        <v>96743</v>
      </c>
      <c r="E1120" s="170">
        <v>194.23</v>
      </c>
      <c r="F1120" s="170">
        <v>48.3</v>
      </c>
      <c r="G1120" s="170">
        <v>26.95</v>
      </c>
      <c r="H1120" s="170">
        <v>3.25</v>
      </c>
      <c r="I1120" s="170">
        <v>1.32</v>
      </c>
      <c r="J1120"/>
      <c r="K1120"/>
    </row>
    <row r="1121" spans="2:11" ht="15" customHeight="1" x14ac:dyDescent="0.25">
      <c r="B1121" s="168">
        <v>2010</v>
      </c>
      <c r="C1121" s="168"/>
      <c r="D1121" s="169">
        <v>97503</v>
      </c>
      <c r="E1121" s="170">
        <v>198.02</v>
      </c>
      <c r="F1121" s="170">
        <v>50.27</v>
      </c>
      <c r="G1121" s="170">
        <v>32.44</v>
      </c>
      <c r="H1121" s="170">
        <v>4.1399999999999997</v>
      </c>
      <c r="I1121" s="170">
        <v>2.65</v>
      </c>
      <c r="J1121"/>
      <c r="K1121"/>
    </row>
    <row r="1122" spans="2:11" ht="15" customHeight="1" x14ac:dyDescent="0.25">
      <c r="B1122" s="168">
        <v>2009</v>
      </c>
      <c r="C1122" s="168"/>
      <c r="D1122" s="169">
        <v>99425</v>
      </c>
      <c r="E1122" s="170">
        <v>189.09</v>
      </c>
      <c r="F1122" s="170">
        <v>50.58</v>
      </c>
      <c r="G1122" s="170">
        <v>32.82</v>
      </c>
      <c r="H1122" s="170">
        <v>4.33</v>
      </c>
      <c r="I1122" s="170">
        <v>2.41</v>
      </c>
      <c r="J1122"/>
      <c r="K1122"/>
    </row>
    <row r="1123" spans="2:11" s="8" customFormat="1" ht="15" customHeight="1" x14ac:dyDescent="0.25">
      <c r="B1123" s="168">
        <v>2008</v>
      </c>
      <c r="C1123" s="168"/>
      <c r="D1123" s="169">
        <v>100925</v>
      </c>
      <c r="E1123" s="170">
        <v>201.51</v>
      </c>
      <c r="F1123" s="170">
        <v>50.06</v>
      </c>
      <c r="G1123" s="170">
        <v>34.869999999999997</v>
      </c>
      <c r="H1123" s="170">
        <v>4.4000000000000004</v>
      </c>
      <c r="I1123" s="170">
        <v>2.5</v>
      </c>
      <c r="J1123"/>
      <c r="K1123"/>
    </row>
    <row r="1124" spans="2:11" s="9" customFormat="1" ht="15" customHeight="1" collapsed="1" x14ac:dyDescent="0.25">
      <c r="B1124" s="258" t="s">
        <v>11</v>
      </c>
      <c r="C1124" s="184"/>
      <c r="D1124" s="184"/>
      <c r="E1124" s="184"/>
      <c r="F1124" s="184"/>
      <c r="G1124" s="184"/>
      <c r="H1124" s="184"/>
      <c r="I1124" s="184"/>
      <c r="J1124"/>
      <c r="K1124"/>
    </row>
    <row r="1125" spans="2:11" s="9" customFormat="1" ht="15" customHeight="1" x14ac:dyDescent="0.25">
      <c r="B1125" s="187" t="s">
        <v>219</v>
      </c>
      <c r="C1125" s="187"/>
      <c r="D1125" s="187"/>
      <c r="E1125" s="187"/>
      <c r="F1125" s="187"/>
      <c r="G1125" s="187"/>
      <c r="H1125" s="187"/>
      <c r="I1125" s="187"/>
      <c r="J1125"/>
      <c r="K1125"/>
    </row>
    <row r="1126" spans="2:11" s="9" customFormat="1" ht="15" customHeight="1" x14ac:dyDescent="0.25">
      <c r="B1126" s="181">
        <v>2023</v>
      </c>
      <c r="C1126" s="181"/>
      <c r="D1126" s="182">
        <v>217094</v>
      </c>
      <c r="E1126" s="183">
        <v>182.91</v>
      </c>
      <c r="F1126" s="183">
        <v>53.52</v>
      </c>
      <c r="G1126" s="183">
        <v>37.33</v>
      </c>
      <c r="H1126" s="183">
        <v>5.7</v>
      </c>
      <c r="I1126" s="183">
        <v>4.88</v>
      </c>
      <c r="J1126"/>
      <c r="K1126"/>
    </row>
    <row r="1127" spans="2:11" s="9" customFormat="1" ht="15" customHeight="1" x14ac:dyDescent="0.25">
      <c r="B1127" s="181">
        <v>2022</v>
      </c>
      <c r="C1127" s="181"/>
      <c r="D1127" s="182">
        <v>216898</v>
      </c>
      <c r="E1127" s="183">
        <v>180.24</v>
      </c>
      <c r="F1127" s="183">
        <v>52.9</v>
      </c>
      <c r="G1127" s="183">
        <v>38.82</v>
      </c>
      <c r="H1127" s="183">
        <v>5.71</v>
      </c>
      <c r="I1127" s="183">
        <v>4.83</v>
      </c>
      <c r="J1127"/>
      <c r="K1127"/>
    </row>
    <row r="1128" spans="2:11" s="9" customFormat="1" ht="15" customHeight="1" x14ac:dyDescent="0.25">
      <c r="B1128" s="168">
        <v>2021</v>
      </c>
      <c r="C1128" s="168"/>
      <c r="D1128" s="169">
        <v>215493</v>
      </c>
      <c r="E1128" s="170">
        <v>163.22999999999999</v>
      </c>
      <c r="F1128" s="170">
        <v>53.54</v>
      </c>
      <c r="G1128" s="170">
        <v>38.520000000000003</v>
      </c>
      <c r="H1128" s="170">
        <v>5.67</v>
      </c>
      <c r="I1128" s="170">
        <v>4.8099999999999996</v>
      </c>
      <c r="J1128"/>
      <c r="K1128"/>
    </row>
    <row r="1129" spans="2:11" s="9" customFormat="1" ht="15" customHeight="1" x14ac:dyDescent="0.25">
      <c r="B1129" s="168">
        <v>2020</v>
      </c>
      <c r="C1129" s="168"/>
      <c r="D1129" s="169">
        <v>214815</v>
      </c>
      <c r="E1129" s="170">
        <v>146.19</v>
      </c>
      <c r="F1129" s="170">
        <v>53.23</v>
      </c>
      <c r="G1129" s="170">
        <v>34.92</v>
      </c>
      <c r="H1129" s="170">
        <v>5.15</v>
      </c>
      <c r="I1129" s="170">
        <v>3.78</v>
      </c>
      <c r="J1129"/>
      <c r="K1129"/>
    </row>
    <row r="1130" spans="2:11" s="9" customFormat="1" ht="15" customHeight="1" x14ac:dyDescent="0.25">
      <c r="B1130" s="168">
        <v>2019</v>
      </c>
      <c r="C1130" s="168"/>
      <c r="D1130" s="169">
        <v>218206</v>
      </c>
      <c r="E1130" s="170">
        <v>151.41</v>
      </c>
      <c r="F1130" s="170">
        <v>53.27</v>
      </c>
      <c r="G1130" s="170">
        <v>34.950000000000003</v>
      </c>
      <c r="H1130" s="170">
        <v>5.09</v>
      </c>
      <c r="I1130" s="170">
        <v>4.0999999999999996</v>
      </c>
      <c r="J1130"/>
      <c r="K1130"/>
    </row>
    <row r="1131" spans="2:11" s="9" customFormat="1" ht="15" customHeight="1" x14ac:dyDescent="0.25">
      <c r="B1131" s="168">
        <v>2018</v>
      </c>
      <c r="C1131" s="168"/>
      <c r="D1131" s="169">
        <v>217610</v>
      </c>
      <c r="E1131" s="170">
        <v>149.27000000000001</v>
      </c>
      <c r="F1131" s="170">
        <v>53.26</v>
      </c>
      <c r="G1131" s="170">
        <v>35.57</v>
      </c>
      <c r="H1131" s="170">
        <v>5.0999999999999996</v>
      </c>
      <c r="I1131" s="170">
        <v>3.44</v>
      </c>
      <c r="J1131"/>
      <c r="K1131"/>
    </row>
    <row r="1132" spans="2:11" s="9" customFormat="1" ht="15" customHeight="1" x14ac:dyDescent="0.25">
      <c r="B1132" s="168">
        <v>2017</v>
      </c>
      <c r="C1132" s="168"/>
      <c r="D1132" s="169">
        <v>218980</v>
      </c>
      <c r="E1132" s="170">
        <v>146.19999999999999</v>
      </c>
      <c r="F1132" s="170">
        <v>52.61</v>
      </c>
      <c r="G1132" s="170">
        <v>35.659999999999997</v>
      </c>
      <c r="H1132" s="170">
        <v>5.01</v>
      </c>
      <c r="I1132" s="170">
        <v>4.2</v>
      </c>
      <c r="J1132"/>
      <c r="K1132"/>
    </row>
    <row r="1133" spans="2:11" ht="15" customHeight="1" x14ac:dyDescent="0.25">
      <c r="B1133" s="168">
        <v>2016</v>
      </c>
      <c r="C1133" s="168"/>
      <c r="D1133" s="169">
        <v>220173</v>
      </c>
      <c r="E1133" s="170">
        <v>141.22</v>
      </c>
      <c r="F1133" s="170">
        <v>52.15</v>
      </c>
      <c r="G1133" s="170">
        <v>34.92</v>
      </c>
      <c r="H1133" s="170">
        <v>4.83</v>
      </c>
      <c r="I1133" s="170">
        <v>3.62</v>
      </c>
      <c r="J1133"/>
      <c r="K1133"/>
    </row>
    <row r="1134" spans="2:11" ht="15" customHeight="1" x14ac:dyDescent="0.25">
      <c r="B1134" s="168">
        <v>2015</v>
      </c>
      <c r="C1134" s="168"/>
      <c r="D1134" s="169">
        <v>221854</v>
      </c>
      <c r="E1134" s="170">
        <v>137.69</v>
      </c>
      <c r="F1134" s="170">
        <v>51.8</v>
      </c>
      <c r="G1134" s="170">
        <v>34.020000000000003</v>
      </c>
      <c r="H1134" s="170">
        <v>4.67</v>
      </c>
      <c r="I1134" s="170">
        <v>3.3</v>
      </c>
      <c r="J1134"/>
      <c r="K1134"/>
    </row>
    <row r="1135" spans="2:11" ht="15" customHeight="1" x14ac:dyDescent="0.25">
      <c r="B1135" s="168">
        <v>2014</v>
      </c>
      <c r="C1135" s="168"/>
      <c r="D1135" s="169">
        <v>221673</v>
      </c>
      <c r="E1135" s="170">
        <v>135.74</v>
      </c>
      <c r="F1135" s="170">
        <v>50.52</v>
      </c>
      <c r="G1135" s="170">
        <v>32.22</v>
      </c>
      <c r="H1135" s="170">
        <v>4.28</v>
      </c>
      <c r="I1135" s="170">
        <v>2.91</v>
      </c>
      <c r="J1135"/>
      <c r="K1135"/>
    </row>
    <row r="1136" spans="2:11" ht="15" customHeight="1" x14ac:dyDescent="0.25">
      <c r="B1136" s="168">
        <v>2013</v>
      </c>
      <c r="C1136" s="168"/>
      <c r="D1136" s="169">
        <v>226476</v>
      </c>
      <c r="E1136" s="170">
        <v>132.5</v>
      </c>
      <c r="F1136" s="170">
        <v>49.41</v>
      </c>
      <c r="G1136" s="170">
        <v>29.16</v>
      </c>
      <c r="H1136" s="170">
        <v>3.75</v>
      </c>
      <c r="I1136" s="170">
        <v>2</v>
      </c>
      <c r="J1136"/>
      <c r="K1136"/>
    </row>
    <row r="1137" spans="2:11" ht="15" customHeight="1" x14ac:dyDescent="0.25">
      <c r="B1137" s="168">
        <v>2012</v>
      </c>
      <c r="C1137" s="168"/>
      <c r="D1137" s="169">
        <v>232453</v>
      </c>
      <c r="E1137" s="170">
        <v>128.96</v>
      </c>
      <c r="F1137" s="170">
        <v>48.72</v>
      </c>
      <c r="G1137" s="170">
        <v>24.92</v>
      </c>
      <c r="H1137" s="170">
        <v>3.13</v>
      </c>
      <c r="I1137" s="170">
        <v>1.1499999999999999</v>
      </c>
      <c r="J1137"/>
      <c r="K1137"/>
    </row>
    <row r="1138" spans="2:11" ht="15" customHeight="1" x14ac:dyDescent="0.25">
      <c r="B1138" s="168">
        <v>2011</v>
      </c>
      <c r="C1138" s="168"/>
      <c r="D1138" s="169">
        <v>243687</v>
      </c>
      <c r="E1138" s="170">
        <v>129.66</v>
      </c>
      <c r="F1138" s="170">
        <v>50.03</v>
      </c>
      <c r="G1138" s="170">
        <v>27.52</v>
      </c>
      <c r="H1138" s="170">
        <v>3.61</v>
      </c>
      <c r="I1138" s="170">
        <v>1.65</v>
      </c>
      <c r="J1138"/>
      <c r="K1138"/>
    </row>
    <row r="1139" spans="2:11" s="9" customFormat="1" ht="15" customHeight="1" collapsed="1" x14ac:dyDescent="0.25">
      <c r="B1139" s="168">
        <v>2010</v>
      </c>
      <c r="C1139" s="168"/>
      <c r="D1139" s="169">
        <v>251273</v>
      </c>
      <c r="E1139" s="170">
        <v>133.13999999999999</v>
      </c>
      <c r="F1139" s="170">
        <v>52.04</v>
      </c>
      <c r="G1139" s="170">
        <v>32.76</v>
      </c>
      <c r="H1139" s="170">
        <v>4.53</v>
      </c>
      <c r="I1139" s="170">
        <v>2.85</v>
      </c>
      <c r="J1139"/>
      <c r="K1139"/>
    </row>
    <row r="1140" spans="2:11" s="9" customFormat="1" ht="15" customHeight="1" x14ac:dyDescent="0.25">
      <c r="B1140" s="168">
        <v>2009</v>
      </c>
      <c r="C1140" s="168"/>
      <c r="D1140" s="169">
        <v>265465</v>
      </c>
      <c r="E1140" s="170">
        <v>126.49</v>
      </c>
      <c r="F1140" s="170">
        <v>52.64</v>
      </c>
      <c r="G1140" s="170">
        <v>32.4</v>
      </c>
      <c r="H1140" s="170">
        <v>4.58</v>
      </c>
      <c r="I1140" s="170">
        <v>2.67</v>
      </c>
      <c r="J1140"/>
      <c r="K1140"/>
    </row>
    <row r="1141" spans="2:11" s="9" customFormat="1" ht="15" customHeight="1" x14ac:dyDescent="0.25">
      <c r="B1141" s="168">
        <v>2008</v>
      </c>
      <c r="C1141" s="168"/>
      <c r="D1141" s="169">
        <v>276213</v>
      </c>
      <c r="E1141" s="170">
        <v>132.57</v>
      </c>
      <c r="F1141" s="170">
        <v>52.29</v>
      </c>
      <c r="G1141" s="170">
        <v>33.950000000000003</v>
      </c>
      <c r="H1141" s="170">
        <v>4.58</v>
      </c>
      <c r="I1141" s="170">
        <v>2.67</v>
      </c>
      <c r="J1141"/>
      <c r="K1141"/>
    </row>
    <row r="1142" spans="2:11" ht="15" customHeight="1" x14ac:dyDescent="0.25">
      <c r="B1142" s="260" t="s">
        <v>220</v>
      </c>
      <c r="C1142" s="230"/>
      <c r="D1142" s="230"/>
      <c r="E1142" s="230"/>
      <c r="F1142" s="230"/>
      <c r="G1142" s="230"/>
      <c r="H1142" s="230"/>
      <c r="I1142" s="230"/>
      <c r="J1142"/>
      <c r="K1142"/>
    </row>
    <row r="1143" spans="2:11" ht="15" customHeight="1" x14ac:dyDescent="0.25">
      <c r="B1143" s="181">
        <v>2023</v>
      </c>
      <c r="C1143" s="181"/>
      <c r="D1143" s="182">
        <v>204720</v>
      </c>
      <c r="E1143" s="183">
        <v>99.84</v>
      </c>
      <c r="F1143" s="183">
        <v>53</v>
      </c>
      <c r="G1143" s="183">
        <v>33.4</v>
      </c>
      <c r="H1143" s="183">
        <v>5.69</v>
      </c>
      <c r="I1143" s="183">
        <v>5.12</v>
      </c>
      <c r="J1143"/>
      <c r="K1143"/>
    </row>
    <row r="1144" spans="2:11" ht="15" customHeight="1" x14ac:dyDescent="0.25">
      <c r="B1144" s="181">
        <v>2022</v>
      </c>
      <c r="C1144" s="181"/>
      <c r="D1144" s="182">
        <v>204889</v>
      </c>
      <c r="E1144" s="183">
        <v>97.98</v>
      </c>
      <c r="F1144" s="183">
        <v>52.36</v>
      </c>
      <c r="G1144" s="183">
        <v>34.31</v>
      </c>
      <c r="H1144" s="183">
        <v>5.58</v>
      </c>
      <c r="I1144" s="183">
        <v>4.9000000000000004</v>
      </c>
      <c r="J1144"/>
      <c r="K1144"/>
    </row>
    <row r="1145" spans="2:11" ht="15" customHeight="1" x14ac:dyDescent="0.25">
      <c r="B1145" s="168">
        <v>2021</v>
      </c>
      <c r="C1145" s="168"/>
      <c r="D1145" s="169">
        <v>204046</v>
      </c>
      <c r="E1145" s="170">
        <v>90.27</v>
      </c>
      <c r="F1145" s="170">
        <v>52.19</v>
      </c>
      <c r="G1145" s="170">
        <v>34.979999999999997</v>
      </c>
      <c r="H1145" s="170">
        <v>5.59</v>
      </c>
      <c r="I1145" s="170">
        <v>4.71</v>
      </c>
      <c r="J1145"/>
      <c r="K1145"/>
    </row>
    <row r="1146" spans="2:11" ht="15" customHeight="1" x14ac:dyDescent="0.25">
      <c r="B1146" s="168">
        <v>2020</v>
      </c>
      <c r="C1146" s="168"/>
      <c r="D1146" s="169">
        <v>203717</v>
      </c>
      <c r="E1146" s="170">
        <v>82.14</v>
      </c>
      <c r="F1146" s="170">
        <v>53.57</v>
      </c>
      <c r="G1146" s="170">
        <v>33.32</v>
      </c>
      <c r="H1146" s="170">
        <v>5.4</v>
      </c>
      <c r="I1146" s="170">
        <v>4.08</v>
      </c>
      <c r="J1146"/>
      <c r="K1146"/>
    </row>
    <row r="1147" spans="2:11" ht="15" customHeight="1" x14ac:dyDescent="0.25">
      <c r="B1147" s="168">
        <v>2019</v>
      </c>
      <c r="C1147" s="168"/>
      <c r="D1147" s="169">
        <v>207054</v>
      </c>
      <c r="E1147" s="170">
        <v>84.21</v>
      </c>
      <c r="F1147" s="170">
        <v>53.52</v>
      </c>
      <c r="G1147" s="170">
        <v>33.590000000000003</v>
      </c>
      <c r="H1147" s="170">
        <v>5.47</v>
      </c>
      <c r="I1147" s="170">
        <v>4.3499999999999996</v>
      </c>
      <c r="J1147"/>
      <c r="K1147"/>
    </row>
    <row r="1148" spans="2:11" ht="15" customHeight="1" x14ac:dyDescent="0.25">
      <c r="B1148" s="168">
        <v>2018</v>
      </c>
      <c r="C1148" s="168"/>
      <c r="D1148" s="169">
        <v>206802</v>
      </c>
      <c r="E1148" s="170">
        <v>82.34</v>
      </c>
      <c r="F1148" s="170">
        <v>53.62</v>
      </c>
      <c r="G1148" s="170">
        <v>34.409999999999997</v>
      </c>
      <c r="H1148" s="170">
        <v>5.52</v>
      </c>
      <c r="I1148" s="170">
        <v>3.29</v>
      </c>
      <c r="J1148"/>
      <c r="K1148"/>
    </row>
    <row r="1149" spans="2:11" ht="15" customHeight="1" x14ac:dyDescent="0.25">
      <c r="B1149" s="168">
        <v>2017</v>
      </c>
      <c r="C1149" s="168"/>
      <c r="D1149" s="169">
        <v>208546</v>
      </c>
      <c r="E1149" s="170">
        <v>80.78</v>
      </c>
      <c r="F1149" s="170">
        <v>53.37</v>
      </c>
      <c r="G1149" s="170">
        <v>34.67</v>
      </c>
      <c r="H1149" s="170">
        <v>5.47</v>
      </c>
      <c r="I1149" s="170">
        <v>4.75</v>
      </c>
      <c r="J1149"/>
      <c r="K1149"/>
    </row>
    <row r="1150" spans="2:11" ht="15" customHeight="1" x14ac:dyDescent="0.25">
      <c r="B1150" s="168">
        <v>2016</v>
      </c>
      <c r="C1150" s="168"/>
      <c r="D1150" s="169">
        <v>210167</v>
      </c>
      <c r="E1150" s="170">
        <v>78.400000000000006</v>
      </c>
      <c r="F1150" s="170">
        <v>53.6</v>
      </c>
      <c r="G1150" s="170">
        <v>34.24</v>
      </c>
      <c r="H1150" s="170">
        <v>5.3</v>
      </c>
      <c r="I1150" s="170">
        <v>3.64</v>
      </c>
      <c r="J1150"/>
      <c r="K1150"/>
    </row>
    <row r="1151" spans="2:11" ht="15" customHeight="1" x14ac:dyDescent="0.25">
      <c r="B1151" s="168">
        <v>2015</v>
      </c>
      <c r="C1151" s="168"/>
      <c r="D1151" s="169">
        <v>212061</v>
      </c>
      <c r="E1151" s="170">
        <v>77.88</v>
      </c>
      <c r="F1151" s="170">
        <v>52.65</v>
      </c>
      <c r="G1151" s="170">
        <v>33.17</v>
      </c>
      <c r="H1151" s="170">
        <v>4.97</v>
      </c>
      <c r="I1151" s="170">
        <v>3.21</v>
      </c>
      <c r="J1151"/>
      <c r="K1151"/>
    </row>
    <row r="1152" spans="2:11" ht="15" customHeight="1" x14ac:dyDescent="0.25">
      <c r="B1152" s="168">
        <v>2014</v>
      </c>
      <c r="C1152" s="168"/>
      <c r="D1152" s="169">
        <v>212196</v>
      </c>
      <c r="E1152" s="170">
        <v>77.63</v>
      </c>
      <c r="F1152" s="170">
        <v>51.34</v>
      </c>
      <c r="G1152" s="170">
        <v>30.12</v>
      </c>
      <c r="H1152" s="170">
        <v>4.28</v>
      </c>
      <c r="I1152" s="170">
        <v>2.17</v>
      </c>
      <c r="J1152"/>
      <c r="K1152"/>
    </row>
    <row r="1153" spans="2:11" ht="15" customHeight="1" x14ac:dyDescent="0.25">
      <c r="B1153" s="168">
        <v>2013</v>
      </c>
      <c r="C1153" s="168"/>
      <c r="D1153" s="169">
        <v>217008</v>
      </c>
      <c r="E1153" s="170">
        <v>75.16</v>
      </c>
      <c r="F1153" s="170">
        <v>50.05</v>
      </c>
      <c r="G1153" s="170">
        <v>26.17</v>
      </c>
      <c r="H1153" s="170">
        <v>3.58</v>
      </c>
      <c r="I1153" s="170">
        <v>1.56</v>
      </c>
      <c r="J1153"/>
      <c r="K1153"/>
    </row>
    <row r="1154" spans="2:11" s="9" customFormat="1" ht="15" customHeight="1" collapsed="1" x14ac:dyDescent="0.25">
      <c r="B1154" s="168">
        <v>2012</v>
      </c>
      <c r="C1154" s="168"/>
      <c r="D1154" s="169">
        <v>222666</v>
      </c>
      <c r="E1154" s="170">
        <v>73.95</v>
      </c>
      <c r="F1154" s="170">
        <v>50.14</v>
      </c>
      <c r="G1154" s="170">
        <v>23.95</v>
      </c>
      <c r="H1154" s="170">
        <v>3.24</v>
      </c>
      <c r="I1154" s="170">
        <v>0.91</v>
      </c>
      <c r="J1154"/>
      <c r="K1154"/>
    </row>
    <row r="1155" spans="2:11" s="9" customFormat="1" ht="15" customHeight="1" x14ac:dyDescent="0.25">
      <c r="B1155" s="168">
        <v>2011</v>
      </c>
      <c r="C1155" s="168"/>
      <c r="D1155" s="169">
        <v>233184</v>
      </c>
      <c r="E1155" s="170">
        <v>75.510000000000005</v>
      </c>
      <c r="F1155" s="170">
        <v>51.31</v>
      </c>
      <c r="G1155" s="170">
        <v>27.23</v>
      </c>
      <c r="H1155" s="170">
        <v>3.82</v>
      </c>
      <c r="I1155" s="170">
        <v>1.56</v>
      </c>
      <c r="J1155"/>
      <c r="K1155"/>
    </row>
    <row r="1156" spans="2:11" s="9" customFormat="1" ht="15" customHeight="1" x14ac:dyDescent="0.25">
      <c r="B1156" s="168">
        <v>2010</v>
      </c>
      <c r="C1156" s="168"/>
      <c r="D1156" s="169">
        <v>240328</v>
      </c>
      <c r="E1156" s="170">
        <v>78.05</v>
      </c>
      <c r="F1156" s="170">
        <v>53.19</v>
      </c>
      <c r="G1156" s="170">
        <v>31.78</v>
      </c>
      <c r="H1156" s="170">
        <v>4.6900000000000004</v>
      </c>
      <c r="I1156" s="170">
        <v>2.75</v>
      </c>
      <c r="J1156"/>
      <c r="K1156"/>
    </row>
    <row r="1157" spans="2:11" ht="15" customHeight="1" x14ac:dyDescent="0.25">
      <c r="B1157" s="168">
        <v>2009</v>
      </c>
      <c r="C1157" s="168"/>
      <c r="D1157" s="169">
        <v>254446</v>
      </c>
      <c r="E1157" s="170">
        <v>75.87</v>
      </c>
      <c r="F1157" s="170">
        <v>54.31</v>
      </c>
      <c r="G1157" s="170">
        <v>32.22</v>
      </c>
      <c r="H1157" s="170">
        <v>4.78</v>
      </c>
      <c r="I1157" s="170">
        <v>2.68</v>
      </c>
      <c r="J1157"/>
      <c r="K1157"/>
    </row>
    <row r="1158" spans="2:11" ht="15" customHeight="1" x14ac:dyDescent="0.25">
      <c r="B1158" s="168">
        <v>2008</v>
      </c>
      <c r="C1158" s="168"/>
      <c r="D1158" s="169">
        <v>264825</v>
      </c>
      <c r="E1158" s="170">
        <v>79.47</v>
      </c>
      <c r="F1158" s="170">
        <v>53.52</v>
      </c>
      <c r="G1158" s="170">
        <v>34.159999999999997</v>
      </c>
      <c r="H1158" s="170">
        <v>4.82</v>
      </c>
      <c r="I1158" s="170">
        <v>2.82</v>
      </c>
      <c r="J1158"/>
      <c r="K1158"/>
    </row>
    <row r="1159" spans="2:11" ht="15" customHeight="1" x14ac:dyDescent="0.25">
      <c r="B1159" s="260" t="s">
        <v>221</v>
      </c>
      <c r="C1159" s="230"/>
      <c r="D1159" s="230"/>
      <c r="E1159" s="230"/>
      <c r="F1159" s="230"/>
      <c r="G1159" s="230"/>
      <c r="H1159" s="230"/>
      <c r="I1159" s="230"/>
      <c r="J1159"/>
      <c r="K1159"/>
    </row>
    <row r="1160" spans="2:11" ht="15" customHeight="1" x14ac:dyDescent="0.25">
      <c r="B1160" s="181">
        <v>2023</v>
      </c>
      <c r="C1160" s="181"/>
      <c r="D1160" s="182">
        <v>10913</v>
      </c>
      <c r="E1160" s="183">
        <v>238.99</v>
      </c>
      <c r="F1160" s="183">
        <v>56.35</v>
      </c>
      <c r="G1160" s="183">
        <v>38.159999999999997</v>
      </c>
      <c r="H1160" s="183">
        <v>6.13</v>
      </c>
      <c r="I1160" s="183">
        <v>5.0999999999999996</v>
      </c>
      <c r="J1160"/>
      <c r="K1160"/>
    </row>
    <row r="1161" spans="2:11" ht="15" customHeight="1" x14ac:dyDescent="0.25">
      <c r="B1161" s="181">
        <v>2022</v>
      </c>
      <c r="C1161" s="181"/>
      <c r="D1161" s="182">
        <v>10577</v>
      </c>
      <c r="E1161" s="183">
        <v>236.67</v>
      </c>
      <c r="F1161" s="183">
        <v>56.55</v>
      </c>
      <c r="G1161" s="183">
        <v>40.26</v>
      </c>
      <c r="H1161" s="183">
        <v>6.31</v>
      </c>
      <c r="I1161" s="183">
        <v>5.18</v>
      </c>
      <c r="J1161"/>
      <c r="K1161"/>
    </row>
    <row r="1162" spans="2:11" ht="15" customHeight="1" x14ac:dyDescent="0.25">
      <c r="B1162" s="168">
        <v>2021</v>
      </c>
      <c r="C1162" s="168"/>
      <c r="D1162" s="169">
        <v>10079</v>
      </c>
      <c r="E1162" s="170">
        <v>217.12</v>
      </c>
      <c r="F1162" s="170">
        <v>56.64</v>
      </c>
      <c r="G1162" s="170">
        <v>39.68</v>
      </c>
      <c r="H1162" s="170">
        <v>6.2</v>
      </c>
      <c r="I1162" s="170">
        <v>5</v>
      </c>
      <c r="J1162"/>
      <c r="K1162"/>
    </row>
    <row r="1163" spans="2:11" ht="15" customHeight="1" x14ac:dyDescent="0.25">
      <c r="B1163" s="168">
        <v>2020</v>
      </c>
      <c r="C1163" s="168"/>
      <c r="D1163" s="169">
        <v>9794</v>
      </c>
      <c r="E1163" s="170">
        <v>194.07</v>
      </c>
      <c r="F1163" s="170">
        <v>55.87</v>
      </c>
      <c r="G1163" s="170">
        <v>35.47</v>
      </c>
      <c r="H1163" s="170">
        <v>5.52</v>
      </c>
      <c r="I1163" s="170">
        <v>3.96</v>
      </c>
      <c r="J1163"/>
      <c r="K1163"/>
    </row>
    <row r="1164" spans="2:11" ht="15" customHeight="1" x14ac:dyDescent="0.25">
      <c r="B1164" s="168">
        <v>2019</v>
      </c>
      <c r="C1164" s="168"/>
      <c r="D1164" s="169">
        <v>9851</v>
      </c>
      <c r="E1164" s="170">
        <v>203.24</v>
      </c>
      <c r="F1164" s="170">
        <v>55.64</v>
      </c>
      <c r="G1164" s="170">
        <v>35.08</v>
      </c>
      <c r="H1164" s="170">
        <v>5.34</v>
      </c>
      <c r="I1164" s="170">
        <v>4.1500000000000004</v>
      </c>
      <c r="J1164"/>
      <c r="K1164"/>
    </row>
    <row r="1165" spans="2:11" ht="15" customHeight="1" x14ac:dyDescent="0.25">
      <c r="B1165" s="168">
        <v>2018</v>
      </c>
      <c r="C1165" s="168"/>
      <c r="D1165" s="169">
        <v>9536</v>
      </c>
      <c r="E1165" s="170">
        <v>201.19</v>
      </c>
      <c r="F1165" s="170">
        <v>55.56</v>
      </c>
      <c r="G1165" s="170">
        <v>35.630000000000003</v>
      </c>
      <c r="H1165" s="170">
        <v>5.39</v>
      </c>
      <c r="I1165" s="170">
        <v>3.31</v>
      </c>
      <c r="J1165"/>
      <c r="K1165"/>
    </row>
    <row r="1166" spans="2:11" ht="15" customHeight="1" x14ac:dyDescent="0.25">
      <c r="B1166" s="168">
        <v>2017</v>
      </c>
      <c r="C1166" s="168"/>
      <c r="D1166" s="169">
        <v>9248</v>
      </c>
      <c r="E1166" s="170">
        <v>199.88</v>
      </c>
      <c r="F1166" s="170">
        <v>54.79</v>
      </c>
      <c r="G1166" s="170">
        <v>35.32</v>
      </c>
      <c r="H1166" s="170">
        <v>5.21</v>
      </c>
      <c r="I1166" s="170">
        <v>4.24</v>
      </c>
      <c r="J1166"/>
      <c r="K1166"/>
    </row>
    <row r="1167" spans="2:11" ht="15" customHeight="1" x14ac:dyDescent="0.25">
      <c r="B1167" s="168">
        <v>2016</v>
      </c>
      <c r="C1167" s="168"/>
      <c r="D1167" s="169">
        <v>8893</v>
      </c>
      <c r="E1167" s="170">
        <v>193.8</v>
      </c>
      <c r="F1167" s="170">
        <v>54.31</v>
      </c>
      <c r="G1167" s="170">
        <v>34.81</v>
      </c>
      <c r="H1167" s="170">
        <v>5.15</v>
      </c>
      <c r="I1167" s="170">
        <v>3.99</v>
      </c>
      <c r="J1167"/>
      <c r="K1167"/>
    </row>
    <row r="1168" spans="2:11" ht="15" customHeight="1" x14ac:dyDescent="0.25">
      <c r="B1168" s="168">
        <v>2015</v>
      </c>
      <c r="C1168" s="168"/>
      <c r="D1168" s="169">
        <v>8756</v>
      </c>
      <c r="E1168" s="170">
        <v>196.17</v>
      </c>
      <c r="F1168" s="170">
        <v>53.47</v>
      </c>
      <c r="G1168" s="170">
        <v>34.020000000000003</v>
      </c>
      <c r="H1168" s="170">
        <v>4.84</v>
      </c>
      <c r="I1168" s="170">
        <v>3.43</v>
      </c>
      <c r="J1168"/>
      <c r="K1168"/>
    </row>
    <row r="1169" spans="2:11" s="9" customFormat="1" ht="15" customHeight="1" collapsed="1" x14ac:dyDescent="0.25">
      <c r="B1169" s="168">
        <v>2014</v>
      </c>
      <c r="C1169" s="168"/>
      <c r="D1169" s="169">
        <v>8479</v>
      </c>
      <c r="E1169" s="170">
        <v>197.38</v>
      </c>
      <c r="F1169" s="170">
        <v>52.47</v>
      </c>
      <c r="G1169" s="170">
        <v>32.520000000000003</v>
      </c>
      <c r="H1169" s="170">
        <v>4.5</v>
      </c>
      <c r="I1169" s="170">
        <v>3.19</v>
      </c>
      <c r="J1169"/>
      <c r="K1169"/>
    </row>
    <row r="1170" spans="2:11" s="9" customFormat="1" ht="15" customHeight="1" x14ac:dyDescent="0.25">
      <c r="B1170" s="168">
        <v>2013</v>
      </c>
      <c r="C1170" s="168"/>
      <c r="D1170" s="169">
        <v>8445</v>
      </c>
      <c r="E1170" s="170">
        <v>193.36</v>
      </c>
      <c r="F1170" s="170">
        <v>51.46</v>
      </c>
      <c r="G1170" s="170">
        <v>30.02</v>
      </c>
      <c r="H1170" s="170">
        <v>4.04</v>
      </c>
      <c r="I1170" s="170">
        <v>2.34</v>
      </c>
      <c r="J1170"/>
      <c r="K1170"/>
    </row>
    <row r="1171" spans="2:11" s="9" customFormat="1" ht="15" customHeight="1" x14ac:dyDescent="0.25">
      <c r="B1171" s="168">
        <v>2012</v>
      </c>
      <c r="C1171" s="168"/>
      <c r="D1171" s="169">
        <v>8752</v>
      </c>
      <c r="E1171" s="170">
        <v>185.77</v>
      </c>
      <c r="F1171" s="170">
        <v>49.98</v>
      </c>
      <c r="G1171" s="170">
        <v>24.78</v>
      </c>
      <c r="H1171" s="170">
        <v>3.25</v>
      </c>
      <c r="I1171" s="170">
        <v>1.49</v>
      </c>
      <c r="J1171"/>
      <c r="K1171"/>
    </row>
    <row r="1172" spans="2:11" ht="15" customHeight="1" x14ac:dyDescent="0.25">
      <c r="B1172" s="168">
        <v>2011</v>
      </c>
      <c r="C1172" s="168"/>
      <c r="D1172" s="169">
        <v>9391</v>
      </c>
      <c r="E1172" s="170">
        <v>185.07</v>
      </c>
      <c r="F1172" s="170">
        <v>51.66</v>
      </c>
      <c r="G1172" s="170">
        <v>26.82</v>
      </c>
      <c r="H1172" s="170">
        <v>3.66</v>
      </c>
      <c r="I1172" s="170">
        <v>1.86</v>
      </c>
      <c r="J1172"/>
      <c r="K1172"/>
    </row>
    <row r="1173" spans="2:11" ht="15" customHeight="1" x14ac:dyDescent="0.25">
      <c r="B1173" s="168">
        <v>2010</v>
      </c>
      <c r="C1173" s="168"/>
      <c r="D1173" s="169">
        <v>9776</v>
      </c>
      <c r="E1173" s="170">
        <v>186.9</v>
      </c>
      <c r="F1173" s="170">
        <v>53.53</v>
      </c>
      <c r="G1173" s="170">
        <v>31.34</v>
      </c>
      <c r="H1173" s="170">
        <v>4.46</v>
      </c>
      <c r="I1173" s="170">
        <v>2.77</v>
      </c>
      <c r="J1173"/>
      <c r="K1173"/>
    </row>
    <row r="1174" spans="2:11" ht="15" customHeight="1" x14ac:dyDescent="0.25">
      <c r="B1174" s="168">
        <v>2009</v>
      </c>
      <c r="C1174" s="168"/>
      <c r="D1174" s="169">
        <v>9855</v>
      </c>
      <c r="E1174" s="170">
        <v>179.59</v>
      </c>
      <c r="F1174" s="170">
        <v>54.57</v>
      </c>
      <c r="G1174" s="170">
        <v>30.89</v>
      </c>
      <c r="H1174" s="170">
        <v>4.4800000000000004</v>
      </c>
      <c r="I1174" s="170">
        <v>2.56</v>
      </c>
      <c r="J1174"/>
      <c r="K1174"/>
    </row>
    <row r="1175" spans="2:11" ht="15" customHeight="1" x14ac:dyDescent="0.25">
      <c r="B1175" s="168">
        <v>2008</v>
      </c>
      <c r="C1175" s="168"/>
      <c r="D1175" s="169">
        <v>10202</v>
      </c>
      <c r="E1175" s="170">
        <v>187.43</v>
      </c>
      <c r="F1175" s="170">
        <v>53.96</v>
      </c>
      <c r="G1175" s="170">
        <v>31.68</v>
      </c>
      <c r="H1175" s="170">
        <v>4.41</v>
      </c>
      <c r="I1175" s="170">
        <v>2.4900000000000002</v>
      </c>
      <c r="J1175"/>
      <c r="K1175"/>
    </row>
    <row r="1176" spans="2:11" ht="15" customHeight="1" x14ac:dyDescent="0.25">
      <c r="B1176" s="260" t="s">
        <v>222</v>
      </c>
      <c r="C1176" s="230"/>
      <c r="D1176" s="230"/>
      <c r="E1176" s="230"/>
      <c r="F1176" s="230"/>
      <c r="G1176" s="230"/>
      <c r="H1176" s="230"/>
      <c r="I1176" s="230"/>
      <c r="J1176"/>
      <c r="K1176"/>
    </row>
    <row r="1177" spans="2:11" ht="15" customHeight="1" x14ac:dyDescent="0.25">
      <c r="B1177" s="181">
        <v>2023</v>
      </c>
      <c r="C1177" s="181"/>
      <c r="D1177" s="182">
        <v>1461</v>
      </c>
      <c r="E1177" s="183">
        <v>372.18</v>
      </c>
      <c r="F1177" s="183">
        <v>50.47</v>
      </c>
      <c r="G1177" s="183">
        <v>41.04</v>
      </c>
      <c r="H1177" s="183">
        <v>5.22</v>
      </c>
      <c r="I1177" s="183">
        <v>4.41</v>
      </c>
      <c r="J1177"/>
      <c r="K1177"/>
    </row>
    <row r="1178" spans="2:11" ht="15" customHeight="1" x14ac:dyDescent="0.25">
      <c r="B1178" s="181">
        <v>2022</v>
      </c>
      <c r="C1178" s="181"/>
      <c r="D1178" s="182">
        <v>1432</v>
      </c>
      <c r="E1178" s="183">
        <v>370.8</v>
      </c>
      <c r="F1178" s="183">
        <v>49.03</v>
      </c>
      <c r="G1178" s="183">
        <v>42.33</v>
      </c>
      <c r="H1178" s="183">
        <v>5.18</v>
      </c>
      <c r="I1178" s="183">
        <v>4.37</v>
      </c>
      <c r="J1178"/>
      <c r="K1178"/>
    </row>
    <row r="1179" spans="2:11" ht="15" customHeight="1" x14ac:dyDescent="0.25">
      <c r="B1179" s="181">
        <v>2021</v>
      </c>
      <c r="C1179" s="181"/>
      <c r="D1179" s="169">
        <v>1368</v>
      </c>
      <c r="E1179" s="170">
        <v>332.15</v>
      </c>
      <c r="F1179" s="170">
        <v>51.28</v>
      </c>
      <c r="G1179" s="170">
        <v>41.32</v>
      </c>
      <c r="H1179" s="170">
        <v>5.15</v>
      </c>
      <c r="I1179" s="170">
        <v>4.68</v>
      </c>
      <c r="J1179"/>
      <c r="K1179"/>
    </row>
    <row r="1180" spans="2:11" ht="15" customHeight="1" x14ac:dyDescent="0.25">
      <c r="B1180" s="168">
        <v>2020</v>
      </c>
      <c r="C1180" s="168"/>
      <c r="D1180" s="169">
        <v>1304</v>
      </c>
      <c r="E1180" s="170">
        <v>300.39999999999998</v>
      </c>
      <c r="F1180" s="170">
        <v>49.61</v>
      </c>
      <c r="G1180" s="170">
        <v>36.28</v>
      </c>
      <c r="H1180" s="170">
        <v>4.49</v>
      </c>
      <c r="I1180" s="170">
        <v>3.29</v>
      </c>
      <c r="J1180"/>
      <c r="K1180"/>
    </row>
    <row r="1181" spans="2:11" ht="15" customHeight="1" x14ac:dyDescent="0.25">
      <c r="B1181" s="168">
        <v>2019</v>
      </c>
      <c r="C1181" s="168"/>
      <c r="D1181" s="169">
        <v>1301</v>
      </c>
      <c r="E1181" s="170">
        <v>314.45</v>
      </c>
      <c r="F1181" s="170">
        <v>50.05</v>
      </c>
      <c r="G1181" s="170">
        <v>36.57</v>
      </c>
      <c r="H1181" s="170">
        <v>4.46</v>
      </c>
      <c r="I1181" s="170">
        <v>3.79</v>
      </c>
      <c r="J1181"/>
      <c r="K1181"/>
    </row>
    <row r="1182" spans="2:11" ht="15" customHeight="1" x14ac:dyDescent="0.25">
      <c r="B1182" s="168">
        <v>2018</v>
      </c>
      <c r="C1182" s="168"/>
      <c r="D1182" s="169">
        <v>1272</v>
      </c>
      <c r="E1182" s="170">
        <v>321.62</v>
      </c>
      <c r="F1182" s="170">
        <v>49.99</v>
      </c>
      <c r="G1182" s="170">
        <v>37.07</v>
      </c>
      <c r="H1182" s="170">
        <v>4.3600000000000003</v>
      </c>
      <c r="I1182" s="170">
        <v>3.73</v>
      </c>
      <c r="J1182"/>
      <c r="K1182"/>
    </row>
    <row r="1183" spans="2:11" ht="15" customHeight="1" x14ac:dyDescent="0.25">
      <c r="B1183" s="168">
        <v>2017</v>
      </c>
      <c r="C1183" s="168"/>
      <c r="D1183" s="169">
        <v>1186</v>
      </c>
      <c r="E1183" s="170">
        <v>327.64</v>
      </c>
      <c r="F1183" s="170">
        <v>48.87</v>
      </c>
      <c r="G1183" s="170">
        <v>37.57</v>
      </c>
      <c r="H1183" s="170">
        <v>4.33</v>
      </c>
      <c r="I1183" s="170">
        <v>3.59</v>
      </c>
      <c r="J1183"/>
      <c r="K1183"/>
    </row>
    <row r="1184" spans="2:11" s="9" customFormat="1" ht="15" customHeight="1" collapsed="1" x14ac:dyDescent="0.25">
      <c r="B1184" s="168">
        <v>2016</v>
      </c>
      <c r="C1184" s="168"/>
      <c r="D1184" s="169">
        <v>1113</v>
      </c>
      <c r="E1184" s="170">
        <v>326.8</v>
      </c>
      <c r="F1184" s="170">
        <v>47.49</v>
      </c>
      <c r="G1184" s="170">
        <v>36.1</v>
      </c>
      <c r="H1184" s="170">
        <v>3.99</v>
      </c>
      <c r="I1184" s="170">
        <v>3.21</v>
      </c>
      <c r="J1184"/>
      <c r="K1184"/>
    </row>
    <row r="1185" spans="2:11" s="9" customFormat="1" ht="15" customHeight="1" x14ac:dyDescent="0.25">
      <c r="B1185" s="168">
        <v>2015</v>
      </c>
      <c r="C1185" s="168"/>
      <c r="D1185" s="169">
        <v>1037</v>
      </c>
      <c r="E1185" s="170">
        <v>311.02999999999997</v>
      </c>
      <c r="F1185" s="170">
        <v>48.41</v>
      </c>
      <c r="G1185" s="170">
        <v>35.33</v>
      </c>
      <c r="H1185" s="170">
        <v>4.12</v>
      </c>
      <c r="I1185" s="170">
        <v>3.25</v>
      </c>
      <c r="J1185"/>
      <c r="K1185"/>
    </row>
    <row r="1186" spans="2:11" s="9" customFormat="1" ht="15" customHeight="1" x14ac:dyDescent="0.25">
      <c r="B1186" s="168">
        <v>2014</v>
      </c>
      <c r="C1186" s="168"/>
      <c r="D1186" s="169">
        <v>998</v>
      </c>
      <c r="E1186" s="170">
        <v>303.38</v>
      </c>
      <c r="F1186" s="170">
        <v>46.71</v>
      </c>
      <c r="G1186" s="170">
        <v>35.06</v>
      </c>
      <c r="H1186" s="170">
        <v>3.99</v>
      </c>
      <c r="I1186" s="170">
        <v>3.52</v>
      </c>
      <c r="J1186"/>
      <c r="K1186"/>
    </row>
    <row r="1187" spans="2:11" ht="15" customHeight="1" x14ac:dyDescent="0.25">
      <c r="B1187" s="168">
        <v>2013</v>
      </c>
      <c r="C1187" s="168"/>
      <c r="D1187" s="169">
        <v>1023</v>
      </c>
      <c r="E1187" s="170">
        <v>301.99</v>
      </c>
      <c r="F1187" s="170">
        <v>45.91</v>
      </c>
      <c r="G1187" s="170">
        <v>32.43</v>
      </c>
      <c r="H1187" s="170">
        <v>3.62</v>
      </c>
      <c r="I1187" s="170">
        <v>2.13</v>
      </c>
      <c r="J1187"/>
      <c r="K1187"/>
    </row>
    <row r="1188" spans="2:11" ht="15" customHeight="1" x14ac:dyDescent="0.25">
      <c r="B1188" s="168">
        <v>2012</v>
      </c>
      <c r="C1188" s="168"/>
      <c r="D1188" s="169">
        <v>1035</v>
      </c>
      <c r="E1188" s="170">
        <v>293.87</v>
      </c>
      <c r="F1188" s="170">
        <v>45.01</v>
      </c>
      <c r="G1188" s="170">
        <v>26.65</v>
      </c>
      <c r="H1188" s="170">
        <v>2.84</v>
      </c>
      <c r="I1188" s="170">
        <v>1.04</v>
      </c>
      <c r="J1188"/>
      <c r="K1188"/>
    </row>
    <row r="1189" spans="2:11" ht="15" customHeight="1" x14ac:dyDescent="0.25">
      <c r="B1189" s="168">
        <v>2011</v>
      </c>
      <c r="C1189" s="168"/>
      <c r="D1189" s="169">
        <v>1112</v>
      </c>
      <c r="E1189" s="170">
        <v>285.97000000000003</v>
      </c>
      <c r="F1189" s="170">
        <v>46.09</v>
      </c>
      <c r="G1189" s="170">
        <v>29</v>
      </c>
      <c r="H1189" s="170">
        <v>3.28</v>
      </c>
      <c r="I1189" s="170">
        <v>1.5</v>
      </c>
      <c r="J1189"/>
      <c r="K1189"/>
    </row>
    <row r="1190" spans="2:11" ht="15" customHeight="1" x14ac:dyDescent="0.25">
      <c r="B1190" s="168">
        <v>2010</v>
      </c>
      <c r="C1190" s="168"/>
      <c r="D1190" s="169">
        <v>1169</v>
      </c>
      <c r="E1190" s="170">
        <v>290.39999999999998</v>
      </c>
      <c r="F1190" s="170">
        <v>48.56</v>
      </c>
      <c r="G1190" s="170">
        <v>36.21</v>
      </c>
      <c r="H1190" s="170">
        <v>4.41</v>
      </c>
      <c r="I1190" s="170">
        <v>3.07</v>
      </c>
      <c r="J1190"/>
      <c r="K1190"/>
    </row>
    <row r="1191" spans="2:11" ht="15" customHeight="1" x14ac:dyDescent="0.25">
      <c r="B1191" s="168">
        <v>2009</v>
      </c>
      <c r="C1191" s="168"/>
      <c r="D1191" s="169">
        <v>1164</v>
      </c>
      <c r="E1191" s="170">
        <v>267.60000000000002</v>
      </c>
      <c r="F1191" s="170">
        <v>48.01</v>
      </c>
      <c r="G1191" s="170">
        <v>34.76</v>
      </c>
      <c r="H1191" s="170">
        <v>4.45</v>
      </c>
      <c r="I1191" s="170">
        <v>2.79</v>
      </c>
      <c r="J1191"/>
      <c r="K1191"/>
    </row>
    <row r="1192" spans="2:11" ht="15" customHeight="1" x14ac:dyDescent="0.25">
      <c r="B1192" s="168">
        <v>2008</v>
      </c>
      <c r="C1192" s="168"/>
      <c r="D1192" s="169">
        <v>1186</v>
      </c>
      <c r="E1192" s="170">
        <v>286.95999999999998</v>
      </c>
      <c r="F1192" s="170">
        <v>48.43</v>
      </c>
      <c r="G1192" s="170">
        <v>36.86</v>
      </c>
      <c r="H1192" s="170">
        <v>4.46</v>
      </c>
      <c r="I1192" s="170">
        <v>2.7</v>
      </c>
      <c r="J1192"/>
      <c r="K1192"/>
    </row>
    <row r="1193" spans="2:11" s="9" customFormat="1" ht="15" customHeight="1" collapsed="1" x14ac:dyDescent="0.25">
      <c r="B1193" s="187" t="s">
        <v>223</v>
      </c>
      <c r="C1193" s="187"/>
      <c r="D1193" s="187"/>
      <c r="E1193" s="187"/>
      <c r="F1193" s="187"/>
      <c r="G1193" s="187"/>
      <c r="H1193" s="187"/>
      <c r="I1193" s="187"/>
      <c r="J1193"/>
      <c r="K1193"/>
    </row>
    <row r="1194" spans="2:11" s="9" customFormat="1" ht="15" customHeight="1" x14ac:dyDescent="0.25">
      <c r="B1194" s="181">
        <v>2023</v>
      </c>
      <c r="C1194" s="181"/>
      <c r="D1194" s="182">
        <v>295</v>
      </c>
      <c r="E1194" s="183">
        <v>379.72</v>
      </c>
      <c r="F1194" s="183">
        <v>49.82</v>
      </c>
      <c r="G1194" s="183">
        <v>37.200000000000003</v>
      </c>
      <c r="H1194" s="183">
        <v>4.16</v>
      </c>
      <c r="I1194" s="183">
        <v>3.38</v>
      </c>
      <c r="J1194"/>
      <c r="K1194"/>
    </row>
    <row r="1195" spans="2:11" s="9" customFormat="1" ht="15" customHeight="1" x14ac:dyDescent="0.25">
      <c r="B1195" s="181">
        <v>2022</v>
      </c>
      <c r="C1195" s="181"/>
      <c r="D1195" s="182">
        <v>275</v>
      </c>
      <c r="E1195" s="183">
        <v>370.84</v>
      </c>
      <c r="F1195" s="183">
        <v>49.53</v>
      </c>
      <c r="G1195" s="183">
        <v>38.81</v>
      </c>
      <c r="H1195" s="183">
        <v>4.13</v>
      </c>
      <c r="I1195" s="183">
        <v>3.75</v>
      </c>
      <c r="J1195"/>
      <c r="K1195"/>
    </row>
    <row r="1196" spans="2:11" s="9" customFormat="1" ht="15" customHeight="1" x14ac:dyDescent="0.25">
      <c r="B1196" s="168">
        <v>2021</v>
      </c>
      <c r="C1196" s="168"/>
      <c r="D1196" s="169">
        <v>236</v>
      </c>
      <c r="E1196" s="170">
        <v>314.88</v>
      </c>
      <c r="F1196" s="170">
        <v>50.68</v>
      </c>
      <c r="G1196" s="170">
        <v>38.54</v>
      </c>
      <c r="H1196" s="170">
        <v>4.5</v>
      </c>
      <c r="I1196" s="170">
        <v>3.79</v>
      </c>
      <c r="J1196"/>
      <c r="K1196"/>
    </row>
    <row r="1197" spans="2:11" s="9" customFormat="1" ht="15" customHeight="1" x14ac:dyDescent="0.25">
      <c r="B1197" s="168">
        <v>2020</v>
      </c>
      <c r="C1197" s="168"/>
      <c r="D1197" s="169">
        <v>218</v>
      </c>
      <c r="E1197" s="170">
        <v>282.07</v>
      </c>
      <c r="F1197" s="170">
        <v>48.44</v>
      </c>
      <c r="G1197" s="170">
        <v>31.88</v>
      </c>
      <c r="H1197" s="170">
        <v>3.51</v>
      </c>
      <c r="I1197" s="170">
        <v>1.83</v>
      </c>
      <c r="J1197"/>
      <c r="K1197"/>
    </row>
    <row r="1198" spans="2:11" s="9" customFormat="1" ht="15" customHeight="1" x14ac:dyDescent="0.25">
      <c r="B1198" s="168">
        <v>2019</v>
      </c>
      <c r="C1198" s="168"/>
      <c r="D1198" s="169">
        <v>234</v>
      </c>
      <c r="E1198" s="170">
        <v>310.88</v>
      </c>
      <c r="F1198" s="170">
        <v>48.52</v>
      </c>
      <c r="G1198" s="170">
        <v>36.11</v>
      </c>
      <c r="H1198" s="170">
        <v>3.88</v>
      </c>
      <c r="I1198" s="170">
        <v>3.29</v>
      </c>
      <c r="J1198"/>
      <c r="K1198"/>
    </row>
    <row r="1199" spans="2:11" s="9" customFormat="1" ht="15" customHeight="1" x14ac:dyDescent="0.25">
      <c r="B1199" s="168">
        <v>2018</v>
      </c>
      <c r="C1199" s="168"/>
      <c r="D1199" s="169">
        <v>221</v>
      </c>
      <c r="E1199" s="170">
        <v>315.27</v>
      </c>
      <c r="F1199" s="170">
        <v>48.98</v>
      </c>
      <c r="G1199" s="170">
        <v>38.46</v>
      </c>
      <c r="H1199" s="170">
        <v>4.1399999999999997</v>
      </c>
      <c r="I1199" s="170">
        <v>3.4</v>
      </c>
      <c r="J1199"/>
      <c r="K1199"/>
    </row>
    <row r="1200" spans="2:11" s="9" customFormat="1" ht="15" customHeight="1" x14ac:dyDescent="0.25">
      <c r="B1200" s="168">
        <v>2017</v>
      </c>
      <c r="C1200" s="168"/>
      <c r="D1200" s="169">
        <v>210</v>
      </c>
      <c r="E1200" s="170">
        <v>305.76</v>
      </c>
      <c r="F1200" s="170">
        <v>49.06</v>
      </c>
      <c r="G1200" s="170">
        <v>39.97</v>
      </c>
      <c r="H1200" s="170">
        <v>4.42</v>
      </c>
      <c r="I1200" s="170">
        <v>3.41</v>
      </c>
      <c r="J1200"/>
      <c r="K1200"/>
    </row>
    <row r="1201" spans="2:11" s="9" customFormat="1" ht="15" customHeight="1" x14ac:dyDescent="0.25">
      <c r="B1201" s="168">
        <v>2016</v>
      </c>
      <c r="C1201" s="168"/>
      <c r="D1201" s="169">
        <v>186</v>
      </c>
      <c r="E1201" s="170">
        <v>293.7</v>
      </c>
      <c r="F1201" s="170">
        <v>49.05</v>
      </c>
      <c r="G1201" s="170">
        <v>38.5</v>
      </c>
      <c r="H1201" s="170">
        <v>4.32</v>
      </c>
      <c r="I1201" s="170">
        <v>3.06</v>
      </c>
      <c r="J1201"/>
      <c r="K1201"/>
    </row>
    <row r="1202" spans="2:11" ht="15" customHeight="1" x14ac:dyDescent="0.25">
      <c r="B1202" s="168">
        <v>2015</v>
      </c>
      <c r="C1202" s="168"/>
      <c r="D1202" s="169">
        <v>180</v>
      </c>
      <c r="E1202" s="170">
        <v>297.57</v>
      </c>
      <c r="F1202" s="170">
        <v>47.35</v>
      </c>
      <c r="G1202" s="170">
        <v>37.5</v>
      </c>
      <c r="H1202" s="170">
        <v>3.96</v>
      </c>
      <c r="I1202" s="170">
        <v>2.57</v>
      </c>
      <c r="J1202"/>
      <c r="K1202"/>
    </row>
    <row r="1203" spans="2:11" ht="15" customHeight="1" x14ac:dyDescent="0.25">
      <c r="B1203" s="168">
        <v>2014</v>
      </c>
      <c r="C1203" s="168"/>
      <c r="D1203" s="169">
        <v>173</v>
      </c>
      <c r="E1203" s="170">
        <v>301.76</v>
      </c>
      <c r="F1203" s="170">
        <v>47.9</v>
      </c>
      <c r="G1203" s="170">
        <v>37.29</v>
      </c>
      <c r="H1203" s="170">
        <v>3.95</v>
      </c>
      <c r="I1203" s="170">
        <v>2.4700000000000002</v>
      </c>
      <c r="J1203"/>
      <c r="K1203"/>
    </row>
    <row r="1204" spans="2:11" ht="15" customHeight="1" x14ac:dyDescent="0.25">
      <c r="B1204" s="168">
        <v>2013</v>
      </c>
      <c r="C1204" s="168"/>
      <c r="D1204" s="169">
        <v>168</v>
      </c>
      <c r="E1204" s="170">
        <v>292.95999999999998</v>
      </c>
      <c r="F1204" s="170">
        <v>46.14</v>
      </c>
      <c r="G1204" s="170">
        <v>35.58</v>
      </c>
      <c r="H1204" s="170">
        <v>3.67</v>
      </c>
      <c r="I1204" s="170">
        <v>2.09</v>
      </c>
      <c r="J1204"/>
      <c r="K1204"/>
    </row>
    <row r="1205" spans="2:11" ht="15" customHeight="1" x14ac:dyDescent="0.25">
      <c r="B1205" s="168">
        <v>2012</v>
      </c>
      <c r="C1205" s="168"/>
      <c r="D1205" s="169">
        <v>172</v>
      </c>
      <c r="E1205" s="170">
        <v>287.41000000000003</v>
      </c>
      <c r="F1205" s="170">
        <v>44.95</v>
      </c>
      <c r="G1205" s="170">
        <v>33.200000000000003</v>
      </c>
      <c r="H1205" s="170">
        <v>3.46</v>
      </c>
      <c r="I1205" s="170">
        <v>1.6</v>
      </c>
      <c r="J1205"/>
      <c r="K1205"/>
    </row>
    <row r="1206" spans="2:11" ht="15" customHeight="1" x14ac:dyDescent="0.25">
      <c r="B1206" s="168">
        <v>2011</v>
      </c>
      <c r="C1206" s="168"/>
      <c r="D1206" s="169">
        <v>186</v>
      </c>
      <c r="E1206" s="170">
        <v>292.22000000000003</v>
      </c>
      <c r="F1206" s="170">
        <v>47.39</v>
      </c>
      <c r="G1206" s="170">
        <v>35.11</v>
      </c>
      <c r="H1206" s="170">
        <v>3.67</v>
      </c>
      <c r="I1206" s="170">
        <v>1.87</v>
      </c>
      <c r="J1206"/>
      <c r="K1206"/>
    </row>
    <row r="1207" spans="2:11" ht="15" customHeight="1" x14ac:dyDescent="0.25">
      <c r="B1207" s="168">
        <v>2010</v>
      </c>
      <c r="C1207" s="168"/>
      <c r="D1207" s="169">
        <v>190</v>
      </c>
      <c r="E1207" s="170">
        <v>300.93</v>
      </c>
      <c r="F1207" s="170">
        <v>49.38</v>
      </c>
      <c r="G1207" s="170">
        <v>40.56</v>
      </c>
      <c r="H1207" s="170">
        <v>4.5199999999999996</v>
      </c>
      <c r="I1207" s="170">
        <v>3.35</v>
      </c>
      <c r="J1207"/>
      <c r="K1207"/>
    </row>
    <row r="1208" spans="2:11" s="9" customFormat="1" ht="15" customHeight="1" collapsed="1" x14ac:dyDescent="0.25">
      <c r="B1208" s="168">
        <v>2009</v>
      </c>
      <c r="C1208" s="168"/>
      <c r="D1208" s="169">
        <v>180</v>
      </c>
      <c r="E1208" s="170">
        <v>297.88</v>
      </c>
      <c r="F1208" s="170">
        <v>48.83</v>
      </c>
      <c r="G1208" s="170">
        <v>42.49</v>
      </c>
      <c r="H1208" s="170">
        <v>4.9000000000000004</v>
      </c>
      <c r="I1208" s="170">
        <v>3.03</v>
      </c>
      <c r="J1208"/>
      <c r="K1208"/>
    </row>
    <row r="1209" spans="2:11" s="9" customFormat="1" ht="15" customHeight="1" x14ac:dyDescent="0.25">
      <c r="B1209" s="168">
        <v>2008</v>
      </c>
      <c r="C1209" s="168"/>
      <c r="D1209" s="169">
        <v>205</v>
      </c>
      <c r="E1209" s="170">
        <v>330.47</v>
      </c>
      <c r="F1209" s="170">
        <v>48.12</v>
      </c>
      <c r="G1209" s="170">
        <v>45.38</v>
      </c>
      <c r="H1209" s="170">
        <v>5.0999999999999996</v>
      </c>
      <c r="I1209" s="170">
        <v>3.29</v>
      </c>
      <c r="J1209"/>
      <c r="K1209"/>
    </row>
    <row r="1210" spans="2:11" s="9" customFormat="1" ht="15" customHeight="1" x14ac:dyDescent="0.25">
      <c r="B1210" s="258" t="s">
        <v>40</v>
      </c>
      <c r="C1210" s="184"/>
      <c r="D1210" s="184"/>
      <c r="E1210" s="184"/>
      <c r="F1210" s="184"/>
      <c r="G1210" s="184"/>
      <c r="H1210" s="184"/>
      <c r="I1210" s="184"/>
      <c r="J1210"/>
      <c r="K1210"/>
    </row>
    <row r="1211" spans="2:11" ht="15" customHeight="1" x14ac:dyDescent="0.25">
      <c r="B1211" s="187" t="s">
        <v>224</v>
      </c>
      <c r="C1211" s="187"/>
      <c r="D1211" s="187"/>
      <c r="E1211" s="187"/>
      <c r="F1211" s="187"/>
      <c r="G1211" s="187"/>
      <c r="H1211" s="187"/>
      <c r="I1211" s="187"/>
      <c r="J1211"/>
      <c r="K1211"/>
    </row>
    <row r="1212" spans="2:11" ht="15" customHeight="1" x14ac:dyDescent="0.25">
      <c r="B1212" s="181">
        <v>2023</v>
      </c>
      <c r="C1212" s="181"/>
      <c r="D1212" s="182">
        <v>81950</v>
      </c>
      <c r="E1212" s="183">
        <v>196.12</v>
      </c>
      <c r="F1212" s="183">
        <v>54.04</v>
      </c>
      <c r="G1212" s="183">
        <v>35.659999999999997</v>
      </c>
      <c r="H1212" s="183">
        <v>5.04</v>
      </c>
      <c r="I1212" s="183">
        <v>4.13</v>
      </c>
      <c r="J1212"/>
      <c r="K1212"/>
    </row>
    <row r="1213" spans="2:11" ht="15" customHeight="1" x14ac:dyDescent="0.25">
      <c r="B1213" s="181">
        <v>2022</v>
      </c>
      <c r="C1213" s="181"/>
      <c r="D1213" s="182">
        <v>81876</v>
      </c>
      <c r="E1213" s="183">
        <v>188.97</v>
      </c>
      <c r="F1213" s="183">
        <v>52.96</v>
      </c>
      <c r="G1213" s="183">
        <v>37.299999999999997</v>
      </c>
      <c r="H1213" s="183">
        <v>5.12</v>
      </c>
      <c r="I1213" s="183">
        <v>4.41</v>
      </c>
      <c r="J1213"/>
      <c r="K1213"/>
    </row>
    <row r="1214" spans="2:11" ht="15" customHeight="1" x14ac:dyDescent="0.25">
      <c r="B1214" s="168">
        <v>2021</v>
      </c>
      <c r="C1214" s="168"/>
      <c r="D1214" s="169">
        <v>81285</v>
      </c>
      <c r="E1214" s="170">
        <v>169.41</v>
      </c>
      <c r="F1214" s="170">
        <v>53.66</v>
      </c>
      <c r="G1214" s="170">
        <v>37.94</v>
      </c>
      <c r="H1214" s="170">
        <v>5.28</v>
      </c>
      <c r="I1214" s="170">
        <v>4.5199999999999996</v>
      </c>
      <c r="J1214"/>
      <c r="K1214"/>
    </row>
    <row r="1215" spans="2:11" ht="15" customHeight="1" x14ac:dyDescent="0.25">
      <c r="B1215" s="187" t="s">
        <v>225</v>
      </c>
      <c r="C1215" s="187"/>
      <c r="D1215" s="187"/>
      <c r="E1215" s="187"/>
      <c r="F1215" s="187"/>
      <c r="G1215" s="187"/>
      <c r="H1215" s="187"/>
      <c r="I1215" s="187"/>
      <c r="J1215"/>
      <c r="K1215"/>
    </row>
    <row r="1216" spans="2:11" ht="15" customHeight="1" x14ac:dyDescent="0.25">
      <c r="B1216" s="181">
        <v>2023</v>
      </c>
      <c r="C1216" s="181"/>
      <c r="D1216" s="182">
        <v>36261</v>
      </c>
      <c r="E1216" s="183">
        <v>207.1</v>
      </c>
      <c r="F1216" s="183">
        <v>53.08</v>
      </c>
      <c r="G1216" s="183">
        <v>39.33</v>
      </c>
      <c r="H1216" s="183">
        <v>5.27</v>
      </c>
      <c r="I1216" s="183">
        <v>4.6399999999999997</v>
      </c>
      <c r="J1216"/>
      <c r="K1216"/>
    </row>
    <row r="1217" spans="2:11" ht="15" customHeight="1" x14ac:dyDescent="0.25">
      <c r="B1217" s="181">
        <v>2022</v>
      </c>
      <c r="C1217" s="181"/>
      <c r="D1217" s="182">
        <v>36391</v>
      </c>
      <c r="E1217" s="183">
        <v>203.75</v>
      </c>
      <c r="F1217" s="183">
        <v>53.11</v>
      </c>
      <c r="G1217" s="183">
        <v>41.78</v>
      </c>
      <c r="H1217" s="183">
        <v>5.44</v>
      </c>
      <c r="I1217" s="183">
        <v>4.79</v>
      </c>
      <c r="J1217"/>
      <c r="K1217"/>
    </row>
    <row r="1218" spans="2:11" ht="15" customHeight="1" x14ac:dyDescent="0.25">
      <c r="B1218" s="168">
        <v>2021</v>
      </c>
      <c r="C1218" s="168"/>
      <c r="D1218" s="169">
        <v>36514</v>
      </c>
      <c r="E1218" s="170">
        <v>178.45</v>
      </c>
      <c r="F1218" s="170">
        <v>56.19</v>
      </c>
      <c r="G1218" s="170">
        <v>43.1</v>
      </c>
      <c r="H1218" s="170">
        <v>5.96</v>
      </c>
      <c r="I1218" s="170">
        <v>4.96</v>
      </c>
      <c r="J1218"/>
      <c r="K1218"/>
    </row>
    <row r="1219" spans="2:11" ht="15" customHeight="1" x14ac:dyDescent="0.25">
      <c r="B1219" s="187" t="s">
        <v>600</v>
      </c>
      <c r="C1219" s="187"/>
      <c r="D1219" s="187"/>
      <c r="E1219" s="187"/>
      <c r="F1219" s="187"/>
      <c r="G1219" s="187"/>
      <c r="H1219" s="187"/>
      <c r="I1219" s="187"/>
      <c r="J1219"/>
      <c r="K1219"/>
    </row>
    <row r="1220" spans="2:11" ht="15" customHeight="1" x14ac:dyDescent="0.25">
      <c r="B1220" s="181">
        <v>2023</v>
      </c>
      <c r="C1220" s="181"/>
      <c r="D1220" s="182">
        <v>18382</v>
      </c>
      <c r="E1220" s="183">
        <v>248.86</v>
      </c>
      <c r="F1220" s="183">
        <v>49.76</v>
      </c>
      <c r="G1220" s="183">
        <v>42.4</v>
      </c>
      <c r="H1220" s="183">
        <v>4.91</v>
      </c>
      <c r="I1220" s="183">
        <v>3.88</v>
      </c>
      <c r="J1220"/>
      <c r="K1220"/>
    </row>
    <row r="1221" spans="2:11" ht="15" customHeight="1" x14ac:dyDescent="0.25">
      <c r="B1221" s="181">
        <v>2022</v>
      </c>
      <c r="C1221" s="181"/>
      <c r="D1221" s="182">
        <v>18492</v>
      </c>
      <c r="E1221" s="183">
        <v>240.08</v>
      </c>
      <c r="F1221" s="183">
        <v>49.36</v>
      </c>
      <c r="G1221" s="183">
        <v>42.29</v>
      </c>
      <c r="H1221" s="183">
        <v>4.6399999999999997</v>
      </c>
      <c r="I1221" s="183">
        <v>3.81</v>
      </c>
      <c r="J1221"/>
      <c r="K1221"/>
    </row>
    <row r="1222" spans="2:11" ht="15" customHeight="1" x14ac:dyDescent="0.25">
      <c r="B1222" s="168">
        <v>2021</v>
      </c>
      <c r="C1222" s="168"/>
      <c r="D1222" s="169">
        <v>18328</v>
      </c>
      <c r="E1222" s="170">
        <v>211.99</v>
      </c>
      <c r="F1222" s="170">
        <v>50.15</v>
      </c>
      <c r="G1222" s="170">
        <v>41.42</v>
      </c>
      <c r="H1222" s="170">
        <v>4.66</v>
      </c>
      <c r="I1222" s="170">
        <v>3.45</v>
      </c>
      <c r="J1222"/>
      <c r="K1222"/>
    </row>
    <row r="1223" spans="2:11" ht="15" customHeight="1" x14ac:dyDescent="0.25">
      <c r="B1223" s="187" t="s">
        <v>601</v>
      </c>
      <c r="C1223" s="187"/>
      <c r="D1223" s="187"/>
      <c r="E1223" s="187"/>
      <c r="F1223" s="187"/>
      <c r="G1223" s="187"/>
      <c r="H1223" s="187"/>
      <c r="I1223" s="187"/>
      <c r="J1223"/>
      <c r="K1223"/>
    </row>
    <row r="1224" spans="2:11" ht="15" customHeight="1" x14ac:dyDescent="0.25">
      <c r="B1224" s="181">
        <v>2023</v>
      </c>
      <c r="C1224" s="181"/>
      <c r="D1224" s="182">
        <v>39984</v>
      </c>
      <c r="E1224" s="183">
        <v>284.08999999999997</v>
      </c>
      <c r="F1224" s="183">
        <v>51.52</v>
      </c>
      <c r="G1224" s="183">
        <v>36.42</v>
      </c>
      <c r="H1224" s="183">
        <v>5.17</v>
      </c>
      <c r="I1224" s="183">
        <v>4.05</v>
      </c>
      <c r="J1224"/>
      <c r="K1224"/>
    </row>
    <row r="1225" spans="2:11" ht="15" customHeight="1" x14ac:dyDescent="0.25">
      <c r="B1225" s="181">
        <v>2022</v>
      </c>
      <c r="C1225" s="181"/>
      <c r="D1225" s="182">
        <v>39791</v>
      </c>
      <c r="E1225" s="183">
        <v>274.95</v>
      </c>
      <c r="F1225" s="183">
        <v>51.69</v>
      </c>
      <c r="G1225" s="183">
        <v>37.78</v>
      </c>
      <c r="H1225" s="183">
        <v>5.21</v>
      </c>
      <c r="I1225" s="183">
        <v>4.1100000000000003</v>
      </c>
      <c r="J1225"/>
      <c r="K1225"/>
    </row>
    <row r="1226" spans="2:11" ht="15" customHeight="1" x14ac:dyDescent="0.25">
      <c r="B1226" s="168">
        <v>2021</v>
      </c>
      <c r="C1226" s="168"/>
      <c r="D1226" s="169">
        <v>39571</v>
      </c>
      <c r="E1226" s="170">
        <v>241.69</v>
      </c>
      <c r="F1226" s="170">
        <v>51.84</v>
      </c>
      <c r="G1226" s="170">
        <v>36.81</v>
      </c>
      <c r="H1226" s="170">
        <v>5.31</v>
      </c>
      <c r="I1226" s="170">
        <v>4.24</v>
      </c>
      <c r="J1226"/>
      <c r="K1226"/>
    </row>
    <row r="1227" spans="2:11" ht="15" customHeight="1" x14ac:dyDescent="0.25">
      <c r="B1227" s="187" t="s">
        <v>602</v>
      </c>
      <c r="C1227" s="187"/>
      <c r="D1227" s="187"/>
      <c r="E1227" s="187"/>
      <c r="F1227" s="187"/>
      <c r="G1227" s="187"/>
      <c r="H1227" s="187"/>
      <c r="I1227" s="187"/>
      <c r="J1227"/>
      <c r="K1227"/>
    </row>
    <row r="1228" spans="2:11" ht="15" customHeight="1" x14ac:dyDescent="0.25">
      <c r="B1228" s="181">
        <v>2023</v>
      </c>
      <c r="C1228" s="181"/>
      <c r="D1228" s="182">
        <v>12985</v>
      </c>
      <c r="E1228" s="183">
        <v>294.69</v>
      </c>
      <c r="F1228" s="183">
        <v>49.17</v>
      </c>
      <c r="G1228" s="183">
        <v>40.99</v>
      </c>
      <c r="H1228" s="183">
        <v>3.85</v>
      </c>
      <c r="I1228" s="183">
        <v>5.09</v>
      </c>
      <c r="J1228"/>
      <c r="K1228"/>
    </row>
    <row r="1229" spans="2:11" ht="15" customHeight="1" x14ac:dyDescent="0.25">
      <c r="B1229" s="181">
        <v>2022</v>
      </c>
      <c r="C1229" s="181"/>
      <c r="D1229" s="182">
        <v>12850</v>
      </c>
      <c r="E1229" s="183">
        <v>317.27</v>
      </c>
      <c r="F1229" s="183">
        <v>44.5</v>
      </c>
      <c r="G1229" s="183">
        <v>39.82</v>
      </c>
      <c r="H1229" s="183">
        <v>3.23</v>
      </c>
      <c r="I1229" s="183">
        <v>5.28</v>
      </c>
      <c r="J1229"/>
      <c r="K1229"/>
    </row>
    <row r="1230" spans="2:11" ht="15" customHeight="1" x14ac:dyDescent="0.25">
      <c r="B1230" s="168">
        <v>2021</v>
      </c>
      <c r="C1230" s="168"/>
      <c r="D1230" s="169">
        <v>12690</v>
      </c>
      <c r="E1230" s="170">
        <v>258.63</v>
      </c>
      <c r="F1230" s="170">
        <v>48.05</v>
      </c>
      <c r="G1230" s="170">
        <v>38.630000000000003</v>
      </c>
      <c r="H1230" s="170">
        <v>3.38</v>
      </c>
      <c r="I1230" s="170">
        <v>4.93</v>
      </c>
      <c r="J1230"/>
      <c r="K1230"/>
    </row>
    <row r="1231" spans="2:11" ht="15" customHeight="1" x14ac:dyDescent="0.25">
      <c r="B1231" s="187" t="s">
        <v>226</v>
      </c>
      <c r="C1231" s="187"/>
      <c r="D1231" s="187"/>
      <c r="E1231" s="187"/>
      <c r="F1231" s="187"/>
      <c r="G1231" s="187"/>
      <c r="H1231" s="187"/>
      <c r="I1231" s="187"/>
      <c r="J1231"/>
      <c r="K1231"/>
    </row>
    <row r="1232" spans="2:11" ht="15" customHeight="1" x14ac:dyDescent="0.25">
      <c r="B1232" s="181">
        <v>2023</v>
      </c>
      <c r="C1232" s="181"/>
      <c r="D1232" s="182">
        <v>9766</v>
      </c>
      <c r="E1232" s="183">
        <v>166.47</v>
      </c>
      <c r="F1232" s="183">
        <v>48.06</v>
      </c>
      <c r="G1232" s="183">
        <v>35.61</v>
      </c>
      <c r="H1232" s="183">
        <v>5.03</v>
      </c>
      <c r="I1232" s="183">
        <v>3.68</v>
      </c>
      <c r="J1232"/>
      <c r="K1232"/>
    </row>
    <row r="1233" spans="2:11" ht="15" customHeight="1" x14ac:dyDescent="0.25">
      <c r="B1233" s="181">
        <v>2022</v>
      </c>
      <c r="C1233" s="181"/>
      <c r="D1233" s="182">
        <v>9801</v>
      </c>
      <c r="E1233" s="183">
        <v>163.46</v>
      </c>
      <c r="F1233" s="183">
        <v>46.56</v>
      </c>
      <c r="G1233" s="183">
        <v>35.630000000000003</v>
      </c>
      <c r="H1233" s="183">
        <v>4.71</v>
      </c>
      <c r="I1233" s="183">
        <v>3.2</v>
      </c>
      <c r="J1233"/>
      <c r="K1233"/>
    </row>
    <row r="1234" spans="2:11" ht="15" customHeight="1" x14ac:dyDescent="0.25">
      <c r="B1234" s="168">
        <v>2021</v>
      </c>
      <c r="C1234" s="168"/>
      <c r="D1234" s="169">
        <v>9719</v>
      </c>
      <c r="E1234" s="170">
        <v>149.30000000000001</v>
      </c>
      <c r="F1234" s="170">
        <v>47.37</v>
      </c>
      <c r="G1234" s="170">
        <v>34.72</v>
      </c>
      <c r="H1234" s="170">
        <v>4.47</v>
      </c>
      <c r="I1234" s="170">
        <v>2.94</v>
      </c>
      <c r="J1234"/>
      <c r="K1234"/>
    </row>
    <row r="1235" spans="2:11" ht="15" customHeight="1" x14ac:dyDescent="0.25">
      <c r="B1235" s="187" t="s">
        <v>227</v>
      </c>
      <c r="C1235" s="187"/>
      <c r="D1235" s="187"/>
      <c r="E1235" s="187"/>
      <c r="F1235" s="187"/>
      <c r="G1235" s="187"/>
      <c r="H1235" s="187"/>
      <c r="I1235" s="187"/>
      <c r="J1235"/>
      <c r="K1235"/>
    </row>
    <row r="1236" spans="2:11" ht="15" customHeight="1" x14ac:dyDescent="0.25">
      <c r="B1236" s="181">
        <v>2023</v>
      </c>
      <c r="C1236" s="181"/>
      <c r="D1236" s="182">
        <v>10823</v>
      </c>
      <c r="E1236" s="183">
        <v>150.27000000000001</v>
      </c>
      <c r="F1236" s="183">
        <v>59.06</v>
      </c>
      <c r="G1236" s="183">
        <v>39.03</v>
      </c>
      <c r="H1236" s="183">
        <v>6.69</v>
      </c>
      <c r="I1236" s="183">
        <v>5.58</v>
      </c>
      <c r="J1236"/>
      <c r="K1236"/>
    </row>
    <row r="1237" spans="2:11" ht="15" customHeight="1" x14ac:dyDescent="0.25">
      <c r="B1237" s="181">
        <v>2022</v>
      </c>
      <c r="C1237" s="181"/>
      <c r="D1237" s="182">
        <v>10817</v>
      </c>
      <c r="E1237" s="183">
        <v>142.05000000000001</v>
      </c>
      <c r="F1237" s="183">
        <v>58.23</v>
      </c>
      <c r="G1237" s="183">
        <v>40.89</v>
      </c>
      <c r="H1237" s="183">
        <v>6.78</v>
      </c>
      <c r="I1237" s="183">
        <v>5.48</v>
      </c>
      <c r="J1237"/>
      <c r="K1237"/>
    </row>
    <row r="1238" spans="2:11" ht="15" customHeight="1" x14ac:dyDescent="0.25">
      <c r="B1238" s="168">
        <v>2021</v>
      </c>
      <c r="C1238" s="168"/>
      <c r="D1238" s="169">
        <v>10601</v>
      </c>
      <c r="E1238" s="170">
        <v>120.52</v>
      </c>
      <c r="F1238" s="170">
        <v>56.52</v>
      </c>
      <c r="G1238" s="170">
        <v>36.450000000000003</v>
      </c>
      <c r="H1238" s="170">
        <v>5.86</v>
      </c>
      <c r="I1238" s="170">
        <v>4.41</v>
      </c>
      <c r="J1238"/>
      <c r="K1238"/>
    </row>
    <row r="1239" spans="2:11" s="10" customFormat="1" ht="15" customHeight="1" x14ac:dyDescent="0.25">
      <c r="B1239" s="187" t="s">
        <v>508</v>
      </c>
      <c r="C1239" s="187"/>
      <c r="D1239" s="187"/>
      <c r="E1239" s="187"/>
      <c r="F1239" s="187"/>
      <c r="G1239" s="187"/>
      <c r="H1239" s="187"/>
      <c r="I1239" s="187"/>
      <c r="J1239"/>
      <c r="K1239"/>
    </row>
    <row r="1240" spans="2:11" s="10" customFormat="1" ht="15" customHeight="1" x14ac:dyDescent="0.25">
      <c r="B1240" s="181">
        <v>2023</v>
      </c>
      <c r="C1240" s="181"/>
      <c r="D1240" s="182">
        <v>3526</v>
      </c>
      <c r="E1240" s="183">
        <v>188.64</v>
      </c>
      <c r="F1240" s="183">
        <v>61.57</v>
      </c>
      <c r="G1240" s="183">
        <v>40.9</v>
      </c>
      <c r="H1240" s="183">
        <v>5.63</v>
      </c>
      <c r="I1240" s="183">
        <v>4.87</v>
      </c>
      <c r="J1240"/>
      <c r="K1240"/>
    </row>
    <row r="1241" spans="2:11" s="10" customFormat="1" ht="15" customHeight="1" x14ac:dyDescent="0.25">
      <c r="B1241" s="181">
        <v>2022</v>
      </c>
      <c r="C1241" s="181"/>
      <c r="D1241" s="182">
        <v>3480</v>
      </c>
      <c r="E1241" s="183">
        <v>186.18</v>
      </c>
      <c r="F1241" s="183">
        <v>61.14</v>
      </c>
      <c r="G1241" s="183">
        <v>42.31</v>
      </c>
      <c r="H1241" s="183">
        <v>5.58</v>
      </c>
      <c r="I1241" s="183">
        <v>4.47</v>
      </c>
      <c r="J1241"/>
      <c r="K1241"/>
    </row>
    <row r="1242" spans="2:11" s="10" customFormat="1" ht="15" customHeight="1" x14ac:dyDescent="0.25">
      <c r="B1242" s="168">
        <v>2021</v>
      </c>
      <c r="C1242" s="168"/>
      <c r="D1242" s="169">
        <v>3443</v>
      </c>
      <c r="E1242" s="170">
        <v>164.16</v>
      </c>
      <c r="F1242" s="170">
        <v>60.89</v>
      </c>
      <c r="G1242" s="170">
        <v>41.69</v>
      </c>
      <c r="H1242" s="170">
        <v>5.53</v>
      </c>
      <c r="I1242" s="170">
        <v>4.7</v>
      </c>
      <c r="J1242"/>
      <c r="K1242"/>
    </row>
    <row r="1243" spans="2:11" ht="15" customHeight="1" x14ac:dyDescent="0.25">
      <c r="B1243" s="187" t="s">
        <v>525</v>
      </c>
      <c r="C1243" s="187"/>
      <c r="D1243" s="187"/>
      <c r="E1243" s="187"/>
      <c r="F1243" s="187"/>
      <c r="G1243" s="187"/>
      <c r="H1243" s="187"/>
      <c r="I1243" s="187"/>
      <c r="J1243"/>
      <c r="K1243"/>
    </row>
    <row r="1244" spans="2:11" ht="15" customHeight="1" x14ac:dyDescent="0.25">
      <c r="B1244" s="181">
        <v>2023</v>
      </c>
      <c r="C1244" s="181"/>
      <c r="D1244" s="182">
        <v>3712</v>
      </c>
      <c r="E1244" s="183">
        <v>265.07</v>
      </c>
      <c r="F1244" s="183">
        <v>39.99</v>
      </c>
      <c r="G1244" s="183">
        <v>42.4</v>
      </c>
      <c r="H1244" s="183">
        <v>4.74</v>
      </c>
      <c r="I1244" s="183">
        <v>6.44</v>
      </c>
      <c r="J1244"/>
      <c r="K1244"/>
    </row>
    <row r="1245" spans="2:11" ht="15" customHeight="1" x14ac:dyDescent="0.25">
      <c r="B1245" s="181">
        <v>2022</v>
      </c>
      <c r="C1245" s="181"/>
      <c r="D1245" s="182">
        <v>3675</v>
      </c>
      <c r="E1245" s="183">
        <v>271.37</v>
      </c>
      <c r="F1245" s="183">
        <v>44.78</v>
      </c>
      <c r="G1245" s="183">
        <v>52.28</v>
      </c>
      <c r="H1245" s="183">
        <v>6.01</v>
      </c>
      <c r="I1245" s="183">
        <v>7.17</v>
      </c>
      <c r="J1245"/>
      <c r="K1245"/>
    </row>
    <row r="1246" spans="2:11" ht="15" customHeight="1" x14ac:dyDescent="0.25">
      <c r="B1246" s="168">
        <v>2021</v>
      </c>
      <c r="C1246" s="168"/>
      <c r="D1246" s="169">
        <v>3578</v>
      </c>
      <c r="E1246" s="170">
        <v>199.28</v>
      </c>
      <c r="F1246" s="170">
        <v>46.29</v>
      </c>
      <c r="G1246" s="170">
        <v>51.73</v>
      </c>
      <c r="H1246" s="170">
        <v>7.37</v>
      </c>
      <c r="I1246" s="170">
        <v>8.24</v>
      </c>
      <c r="J1246"/>
      <c r="K1246"/>
    </row>
    <row r="1247" spans="2:11" ht="15" customHeight="1" x14ac:dyDescent="0.25">
      <c r="B1247" s="258" t="s">
        <v>24</v>
      </c>
      <c r="C1247" s="184"/>
      <c r="D1247" s="184"/>
      <c r="E1247" s="184"/>
      <c r="F1247" s="184"/>
      <c r="G1247" s="184"/>
      <c r="H1247" s="184"/>
      <c r="I1247" s="184"/>
      <c r="J1247"/>
      <c r="K1247"/>
    </row>
    <row r="1248" spans="2:11" ht="15" customHeight="1" x14ac:dyDescent="0.25">
      <c r="B1248" s="187" t="s">
        <v>379</v>
      </c>
      <c r="C1248" s="187"/>
      <c r="D1248" s="187"/>
      <c r="E1248" s="187"/>
      <c r="F1248" s="187"/>
      <c r="G1248" s="187"/>
      <c r="H1248" s="187"/>
      <c r="I1248" s="187"/>
      <c r="J1248"/>
      <c r="K1248"/>
    </row>
    <row r="1249" spans="2:11" ht="15" customHeight="1" x14ac:dyDescent="0.25">
      <c r="B1249" s="181">
        <v>2023</v>
      </c>
      <c r="C1249" s="181"/>
      <c r="D1249" s="182">
        <v>54103</v>
      </c>
      <c r="E1249" s="183">
        <v>135.13</v>
      </c>
      <c r="F1249" s="183">
        <v>35.409999999999997</v>
      </c>
      <c r="G1249" s="183">
        <v>43.11</v>
      </c>
      <c r="H1249" s="183">
        <v>14.67</v>
      </c>
      <c r="I1249" s="183">
        <v>9.06</v>
      </c>
      <c r="J1249"/>
      <c r="K1249"/>
    </row>
    <row r="1250" spans="2:11" ht="15" customHeight="1" x14ac:dyDescent="0.25">
      <c r="B1250" s="181">
        <v>2022</v>
      </c>
      <c r="C1250" s="181"/>
      <c r="D1250" s="182">
        <v>42978</v>
      </c>
      <c r="E1250" s="183">
        <v>146.34</v>
      </c>
      <c r="F1250" s="183">
        <v>30.94</v>
      </c>
      <c r="G1250" s="183">
        <v>40.840000000000003</v>
      </c>
      <c r="H1250" s="183">
        <v>12.01</v>
      </c>
      <c r="I1250" s="183">
        <v>9.8699999999999992</v>
      </c>
      <c r="J1250"/>
      <c r="K1250"/>
    </row>
    <row r="1251" spans="2:11" ht="15" customHeight="1" x14ac:dyDescent="0.25">
      <c r="B1251" s="181">
        <v>2021</v>
      </c>
      <c r="C1251" s="181"/>
      <c r="D1251" s="182">
        <v>36483</v>
      </c>
      <c r="E1251" s="183">
        <v>110.97</v>
      </c>
      <c r="F1251" s="183">
        <v>31.55</v>
      </c>
      <c r="G1251" s="183">
        <v>31.21</v>
      </c>
      <c r="H1251" s="183">
        <v>9.35</v>
      </c>
      <c r="I1251" s="183">
        <v>-0.04</v>
      </c>
      <c r="J1251"/>
      <c r="K1251"/>
    </row>
    <row r="1252" spans="2:11" ht="15" customHeight="1" x14ac:dyDescent="0.25">
      <c r="B1252" s="168">
        <v>2020</v>
      </c>
      <c r="C1252" s="168"/>
      <c r="D1252" s="169">
        <v>34237</v>
      </c>
      <c r="E1252" s="170">
        <v>93.69</v>
      </c>
      <c r="F1252" s="170">
        <v>30.54</v>
      </c>
      <c r="G1252" s="170">
        <v>17.93</v>
      </c>
      <c r="H1252" s="170">
        <v>5.22</v>
      </c>
      <c r="I1252" s="170">
        <v>-2.41</v>
      </c>
      <c r="J1252"/>
      <c r="K1252"/>
    </row>
    <row r="1253" spans="2:11" ht="15" customHeight="1" x14ac:dyDescent="0.25">
      <c r="B1253" s="168">
        <v>2019</v>
      </c>
      <c r="C1253" s="168"/>
      <c r="D1253" s="169">
        <v>31331</v>
      </c>
      <c r="E1253" s="170">
        <v>122.77</v>
      </c>
      <c r="F1253" s="170">
        <v>33.590000000000003</v>
      </c>
      <c r="G1253" s="170">
        <v>39.1</v>
      </c>
      <c r="H1253" s="170">
        <v>13.15</v>
      </c>
      <c r="I1253" s="170">
        <v>8.5299999999999994</v>
      </c>
      <c r="J1253"/>
      <c r="K1253"/>
    </row>
    <row r="1254" spans="2:11" ht="15" customHeight="1" x14ac:dyDescent="0.25">
      <c r="B1254" s="168">
        <v>2018</v>
      </c>
      <c r="C1254" s="168"/>
      <c r="D1254" s="169">
        <v>25592</v>
      </c>
      <c r="E1254" s="170">
        <v>124.54</v>
      </c>
      <c r="F1254" s="170">
        <v>34.21</v>
      </c>
      <c r="G1254" s="170">
        <v>41.17</v>
      </c>
      <c r="H1254" s="170">
        <v>14.16</v>
      </c>
      <c r="I1254" s="170">
        <v>9.6999999999999993</v>
      </c>
      <c r="J1254"/>
      <c r="K1254"/>
    </row>
    <row r="1255" spans="2:11" ht="15" customHeight="1" x14ac:dyDescent="0.25">
      <c r="B1255" s="168">
        <v>2017</v>
      </c>
      <c r="C1255" s="168"/>
      <c r="D1255" s="169">
        <v>22841</v>
      </c>
      <c r="E1255" s="170">
        <v>122.49</v>
      </c>
      <c r="F1255" s="170">
        <v>34.85</v>
      </c>
      <c r="G1255" s="170">
        <v>43.32</v>
      </c>
      <c r="H1255" s="170">
        <v>15.22</v>
      </c>
      <c r="I1255" s="170">
        <v>11.34</v>
      </c>
      <c r="J1255"/>
      <c r="K1255"/>
    </row>
    <row r="1256" spans="2:11" ht="15" customHeight="1" x14ac:dyDescent="0.25">
      <c r="B1256" s="168">
        <v>2016</v>
      </c>
      <c r="C1256" s="168"/>
      <c r="D1256" s="169">
        <v>21799</v>
      </c>
      <c r="E1256" s="170">
        <v>115.24</v>
      </c>
      <c r="F1256" s="170">
        <v>35.67</v>
      </c>
      <c r="G1256" s="170">
        <v>42.78</v>
      </c>
      <c r="H1256" s="170">
        <v>15.38</v>
      </c>
      <c r="I1256" s="170">
        <v>10.72</v>
      </c>
      <c r="J1256"/>
      <c r="K1256"/>
    </row>
    <row r="1257" spans="2:11" s="8" customFormat="1" ht="15" customHeight="1" x14ac:dyDescent="0.25">
      <c r="B1257" s="168">
        <v>2015</v>
      </c>
      <c r="C1257" s="168"/>
      <c r="D1257" s="169">
        <v>21638</v>
      </c>
      <c r="E1257" s="170">
        <v>114.81</v>
      </c>
      <c r="F1257" s="170">
        <v>35.369999999999997</v>
      </c>
      <c r="G1257" s="170">
        <v>42.36</v>
      </c>
      <c r="H1257" s="170">
        <v>15.2</v>
      </c>
      <c r="I1257" s="170">
        <v>10.62</v>
      </c>
      <c r="J1257"/>
      <c r="K1257"/>
    </row>
    <row r="1258" spans="2:11" s="9" customFormat="1" ht="15" customHeight="1" collapsed="1" x14ac:dyDescent="0.25">
      <c r="B1258" s="168">
        <v>2014</v>
      </c>
      <c r="C1258" s="168"/>
      <c r="D1258" s="169">
        <v>21876</v>
      </c>
      <c r="E1258" s="170">
        <v>118.38</v>
      </c>
      <c r="F1258" s="170">
        <v>33.86</v>
      </c>
      <c r="G1258" s="170">
        <v>43.32</v>
      </c>
      <c r="H1258" s="170">
        <v>14.76</v>
      </c>
      <c r="I1258" s="170">
        <v>9.66</v>
      </c>
      <c r="J1258"/>
      <c r="K1258"/>
    </row>
    <row r="1259" spans="2:11" s="9" customFormat="1" ht="15" customHeight="1" x14ac:dyDescent="0.25">
      <c r="B1259" s="168">
        <v>2013</v>
      </c>
      <c r="C1259" s="168"/>
      <c r="D1259" s="169">
        <v>22396</v>
      </c>
      <c r="E1259" s="170">
        <v>118.58</v>
      </c>
      <c r="F1259" s="170">
        <v>33.29</v>
      </c>
      <c r="G1259" s="170">
        <v>42.5</v>
      </c>
      <c r="H1259" s="170">
        <v>14.19</v>
      </c>
      <c r="I1259" s="170">
        <v>8.5299999999999994</v>
      </c>
      <c r="J1259"/>
      <c r="K1259"/>
    </row>
    <row r="1260" spans="2:11" s="9" customFormat="1" ht="15" customHeight="1" x14ac:dyDescent="0.25">
      <c r="B1260" s="168">
        <v>2012</v>
      </c>
      <c r="C1260" s="168"/>
      <c r="D1260" s="169">
        <v>22882</v>
      </c>
      <c r="E1260" s="170">
        <v>116.89</v>
      </c>
      <c r="F1260" s="170">
        <v>32.26</v>
      </c>
      <c r="G1260" s="170">
        <v>41.53</v>
      </c>
      <c r="H1260" s="170">
        <v>13.6</v>
      </c>
      <c r="I1260" s="170">
        <v>1.92</v>
      </c>
      <c r="J1260"/>
      <c r="K1260"/>
    </row>
    <row r="1261" spans="2:11" ht="15" customHeight="1" x14ac:dyDescent="0.25">
      <c r="B1261" s="168">
        <v>2011</v>
      </c>
      <c r="C1261" s="168"/>
      <c r="D1261" s="169">
        <v>23750</v>
      </c>
      <c r="E1261" s="170">
        <v>113.87</v>
      </c>
      <c r="F1261" s="170">
        <v>32.54</v>
      </c>
      <c r="G1261" s="170">
        <v>41.72</v>
      </c>
      <c r="H1261" s="170">
        <v>13.91</v>
      </c>
      <c r="I1261" s="170">
        <v>6.6</v>
      </c>
      <c r="J1261"/>
      <c r="K1261"/>
    </row>
    <row r="1262" spans="2:11" ht="15" customHeight="1" x14ac:dyDescent="0.25">
      <c r="B1262" s="168">
        <v>2010</v>
      </c>
      <c r="C1262" s="168"/>
      <c r="D1262" s="169">
        <v>24156</v>
      </c>
      <c r="E1262" s="170">
        <v>110.14</v>
      </c>
      <c r="F1262" s="170">
        <v>34.130000000000003</v>
      </c>
      <c r="G1262" s="170">
        <v>41.91</v>
      </c>
      <c r="H1262" s="170">
        <v>14.87</v>
      </c>
      <c r="I1262" s="170">
        <v>10.81</v>
      </c>
      <c r="J1262"/>
      <c r="K1262"/>
    </row>
    <row r="1263" spans="2:11" ht="15" customHeight="1" x14ac:dyDescent="0.25">
      <c r="B1263" s="168">
        <v>2009</v>
      </c>
      <c r="C1263" s="168"/>
      <c r="D1263" s="169">
        <v>25095</v>
      </c>
      <c r="E1263" s="170">
        <v>101.14</v>
      </c>
      <c r="F1263" s="170">
        <v>38.92</v>
      </c>
      <c r="G1263" s="170">
        <v>44.77</v>
      </c>
      <c r="H1263" s="170">
        <v>17.52</v>
      </c>
      <c r="I1263" s="170">
        <v>7.33</v>
      </c>
      <c r="J1263"/>
      <c r="K1263"/>
    </row>
    <row r="1264" spans="2:11" ht="15" customHeight="1" x14ac:dyDescent="0.25">
      <c r="B1264" s="168">
        <v>2008</v>
      </c>
      <c r="C1264" s="168"/>
      <c r="D1264" s="169">
        <v>25985</v>
      </c>
      <c r="E1264" s="170">
        <v>109.51</v>
      </c>
      <c r="F1264" s="170">
        <v>35.549999999999997</v>
      </c>
      <c r="G1264" s="170">
        <v>43.78</v>
      </c>
      <c r="H1264" s="170">
        <v>15.56</v>
      </c>
      <c r="I1264" s="170">
        <v>6.62</v>
      </c>
      <c r="J1264"/>
      <c r="K1264"/>
    </row>
    <row r="1265" spans="2:11" ht="15" customHeight="1" x14ac:dyDescent="0.25">
      <c r="B1265" s="258" t="s">
        <v>35</v>
      </c>
      <c r="C1265" s="184"/>
      <c r="D1265" s="184"/>
      <c r="E1265" s="184"/>
      <c r="F1265" s="184"/>
      <c r="G1265" s="184"/>
      <c r="H1265" s="184"/>
      <c r="I1265" s="184"/>
      <c r="J1265"/>
      <c r="K1265"/>
    </row>
    <row r="1266" spans="2:11" ht="15" customHeight="1" x14ac:dyDescent="0.25">
      <c r="B1266" s="187" t="s">
        <v>228</v>
      </c>
      <c r="C1266" s="187"/>
      <c r="D1266" s="187"/>
      <c r="E1266" s="187"/>
      <c r="F1266" s="187"/>
      <c r="G1266" s="187"/>
      <c r="H1266" s="187"/>
      <c r="I1266" s="187"/>
      <c r="J1266"/>
      <c r="K1266"/>
    </row>
    <row r="1267" spans="2:11" ht="15" customHeight="1" x14ac:dyDescent="0.25">
      <c r="B1267" s="181">
        <v>2023</v>
      </c>
      <c r="C1267" s="181"/>
      <c r="D1267" s="182">
        <v>23948</v>
      </c>
      <c r="E1267" s="183">
        <v>7.46</v>
      </c>
      <c r="F1267" s="183">
        <v>73.37</v>
      </c>
      <c r="G1267" s="183">
        <v>90.98</v>
      </c>
      <c r="H1267" s="183">
        <v>65.849999999999994</v>
      </c>
      <c r="I1267" s="183">
        <v>64.91</v>
      </c>
      <c r="J1267"/>
      <c r="K1267"/>
    </row>
    <row r="1268" spans="2:11" ht="15" customHeight="1" x14ac:dyDescent="0.25">
      <c r="B1268" s="181">
        <v>2022</v>
      </c>
      <c r="C1268" s="181"/>
      <c r="D1268" s="182">
        <v>17154</v>
      </c>
      <c r="E1268" s="183">
        <v>7.97</v>
      </c>
      <c r="F1268" s="183">
        <v>68.36</v>
      </c>
      <c r="G1268" s="183">
        <v>89.89</v>
      </c>
      <c r="H1268" s="183">
        <v>60.14</v>
      </c>
      <c r="I1268" s="183">
        <v>59.18</v>
      </c>
      <c r="J1268"/>
      <c r="K1268"/>
    </row>
    <row r="1269" spans="2:11" ht="15" customHeight="1" x14ac:dyDescent="0.25">
      <c r="B1269" s="168">
        <v>2021</v>
      </c>
      <c r="C1269" s="168"/>
      <c r="D1269" s="169">
        <v>13211</v>
      </c>
      <c r="E1269" s="170">
        <v>7.02</v>
      </c>
      <c r="F1269" s="170">
        <v>68.13</v>
      </c>
      <c r="G1269" s="170">
        <v>90.11</v>
      </c>
      <c r="H1269" s="170">
        <v>58.49</v>
      </c>
      <c r="I1269" s="170">
        <v>57.47</v>
      </c>
      <c r="J1269"/>
      <c r="K1269"/>
    </row>
    <row r="1270" spans="2:11" ht="15" customHeight="1" x14ac:dyDescent="0.25">
      <c r="B1270" s="168">
        <v>2020</v>
      </c>
      <c r="C1270" s="168"/>
      <c r="D1270" s="169">
        <v>11572</v>
      </c>
      <c r="E1270" s="170">
        <v>5.87</v>
      </c>
      <c r="F1270" s="170">
        <v>62.39</v>
      </c>
      <c r="G1270" s="170">
        <v>90.34</v>
      </c>
      <c r="H1270" s="170">
        <v>56.96</v>
      </c>
      <c r="I1270" s="170">
        <v>55.3</v>
      </c>
      <c r="J1270"/>
      <c r="K1270"/>
    </row>
    <row r="1271" spans="2:11" ht="15" customHeight="1" x14ac:dyDescent="0.25">
      <c r="B1271" s="168">
        <v>2019</v>
      </c>
      <c r="C1271" s="168"/>
      <c r="D1271" s="169">
        <v>9444</v>
      </c>
      <c r="E1271" s="170">
        <v>8.2100000000000009</v>
      </c>
      <c r="F1271" s="170">
        <v>58.59</v>
      </c>
      <c r="G1271" s="170">
        <v>89.68</v>
      </c>
      <c r="H1271" s="170">
        <v>53.09</v>
      </c>
      <c r="I1271" s="170">
        <v>51.1</v>
      </c>
      <c r="J1271"/>
      <c r="K1271"/>
    </row>
    <row r="1272" spans="2:11" ht="15" customHeight="1" x14ac:dyDescent="0.25">
      <c r="B1272" s="168">
        <v>2018</v>
      </c>
      <c r="C1272" s="168"/>
      <c r="D1272" s="169">
        <v>6774</v>
      </c>
      <c r="E1272" s="170">
        <v>9.1999999999999993</v>
      </c>
      <c r="F1272" s="170">
        <v>57.24</v>
      </c>
      <c r="G1272" s="170">
        <v>88.62</v>
      </c>
      <c r="H1272" s="170">
        <v>51.36</v>
      </c>
      <c r="I1272" s="170">
        <v>48.86</v>
      </c>
      <c r="J1272"/>
      <c r="K1272"/>
    </row>
    <row r="1273" spans="2:11" s="9" customFormat="1" ht="15" customHeight="1" collapsed="1" x14ac:dyDescent="0.25">
      <c r="B1273" s="168">
        <v>2017</v>
      </c>
      <c r="C1273" s="168"/>
      <c r="D1273" s="169">
        <v>5403</v>
      </c>
      <c r="E1273" s="170">
        <v>9.52</v>
      </c>
      <c r="F1273" s="170">
        <v>56.37</v>
      </c>
      <c r="G1273" s="170">
        <v>87.84</v>
      </c>
      <c r="H1273" s="170">
        <v>50.23</v>
      </c>
      <c r="I1273" s="170">
        <v>47.48</v>
      </c>
      <c r="J1273"/>
      <c r="K1273"/>
    </row>
    <row r="1274" spans="2:11" s="9" customFormat="1" ht="15" customHeight="1" x14ac:dyDescent="0.25">
      <c r="B1274" s="168">
        <v>2016</v>
      </c>
      <c r="C1274" s="168"/>
      <c r="D1274" s="169">
        <v>4660</v>
      </c>
      <c r="E1274" s="170">
        <v>9.84</v>
      </c>
      <c r="F1274" s="170">
        <v>54.46</v>
      </c>
      <c r="G1274" s="170">
        <v>87.18</v>
      </c>
      <c r="H1274" s="170">
        <v>48.21</v>
      </c>
      <c r="I1274" s="170">
        <v>44.7</v>
      </c>
      <c r="J1274"/>
      <c r="K1274"/>
    </row>
    <row r="1275" spans="2:11" s="9" customFormat="1" ht="15" customHeight="1" x14ac:dyDescent="0.25">
      <c r="B1275" s="168">
        <v>2015</v>
      </c>
      <c r="C1275" s="168"/>
      <c r="D1275" s="169">
        <v>4410</v>
      </c>
      <c r="E1275" s="170">
        <v>9.7799999999999994</v>
      </c>
      <c r="F1275" s="170">
        <v>54.16</v>
      </c>
      <c r="G1275" s="170">
        <v>86.98</v>
      </c>
      <c r="H1275" s="170">
        <v>47.84</v>
      </c>
      <c r="I1275" s="170">
        <v>44.71</v>
      </c>
      <c r="J1275"/>
      <c r="K1275"/>
    </row>
    <row r="1276" spans="2:11" ht="15" customHeight="1" x14ac:dyDescent="0.25">
      <c r="B1276" s="168">
        <v>2014</v>
      </c>
      <c r="C1276" s="168"/>
      <c r="D1276" s="169">
        <v>4396</v>
      </c>
      <c r="E1276" s="170">
        <v>9.6</v>
      </c>
      <c r="F1276" s="170">
        <v>53.63</v>
      </c>
      <c r="G1276" s="170">
        <v>86.64</v>
      </c>
      <c r="H1276" s="170">
        <v>47.23</v>
      </c>
      <c r="I1276" s="170">
        <v>43.39</v>
      </c>
      <c r="J1276"/>
      <c r="K1276"/>
    </row>
    <row r="1277" spans="2:11" ht="15" customHeight="1" x14ac:dyDescent="0.25">
      <c r="B1277" s="168">
        <v>2013</v>
      </c>
      <c r="C1277" s="168"/>
      <c r="D1277" s="169">
        <v>4604</v>
      </c>
      <c r="E1277" s="170">
        <v>9.6</v>
      </c>
      <c r="F1277" s="170">
        <v>53.57</v>
      </c>
      <c r="G1277" s="170">
        <v>86.77</v>
      </c>
      <c r="H1277" s="170">
        <v>47.23</v>
      </c>
      <c r="I1277" s="170">
        <v>43.98</v>
      </c>
      <c r="J1277"/>
      <c r="K1277"/>
    </row>
    <row r="1278" spans="2:11" ht="15" customHeight="1" x14ac:dyDescent="0.25">
      <c r="B1278" s="168">
        <v>2012</v>
      </c>
      <c r="C1278" s="168"/>
      <c r="D1278" s="169">
        <v>4680</v>
      </c>
      <c r="E1278" s="170">
        <v>10.88</v>
      </c>
      <c r="F1278" s="170">
        <v>52.89</v>
      </c>
      <c r="G1278" s="170">
        <v>87.09</v>
      </c>
      <c r="H1278" s="170">
        <v>46.73</v>
      </c>
      <c r="I1278" s="170">
        <v>43.79</v>
      </c>
      <c r="J1278"/>
      <c r="K1278"/>
    </row>
    <row r="1279" spans="2:11" ht="15" customHeight="1" x14ac:dyDescent="0.25">
      <c r="B1279" s="168">
        <v>2011</v>
      </c>
      <c r="C1279" s="168"/>
      <c r="D1279" s="169">
        <v>5061</v>
      </c>
      <c r="E1279" s="170">
        <v>11.98</v>
      </c>
      <c r="F1279" s="170">
        <v>51.94</v>
      </c>
      <c r="G1279" s="170">
        <v>87.21</v>
      </c>
      <c r="H1279" s="170">
        <v>45.9</v>
      </c>
      <c r="I1279" s="170">
        <v>43.43</v>
      </c>
      <c r="J1279"/>
      <c r="K1279"/>
    </row>
    <row r="1280" spans="2:11" ht="15" customHeight="1" x14ac:dyDescent="0.25">
      <c r="B1280" s="168">
        <v>2010</v>
      </c>
      <c r="C1280" s="168"/>
      <c r="D1280" s="169">
        <v>5140</v>
      </c>
      <c r="E1280" s="170">
        <v>12.83</v>
      </c>
      <c r="F1280" s="170">
        <v>54.49</v>
      </c>
      <c r="G1280" s="170">
        <v>87.91</v>
      </c>
      <c r="H1280" s="170">
        <v>48.41</v>
      </c>
      <c r="I1280" s="170">
        <v>45.76</v>
      </c>
      <c r="J1280"/>
      <c r="K1280"/>
    </row>
    <row r="1281" spans="2:11" ht="15" customHeight="1" x14ac:dyDescent="0.25">
      <c r="B1281" s="168">
        <v>2009</v>
      </c>
      <c r="C1281" s="168"/>
      <c r="D1281" s="169">
        <v>5480</v>
      </c>
      <c r="E1281" s="170">
        <v>13.9</v>
      </c>
      <c r="F1281" s="170">
        <v>56.61</v>
      </c>
      <c r="G1281" s="170">
        <v>87.83</v>
      </c>
      <c r="H1281" s="170">
        <v>49.88</v>
      </c>
      <c r="I1281" s="170">
        <v>46.77</v>
      </c>
      <c r="J1281"/>
      <c r="K1281"/>
    </row>
    <row r="1282" spans="2:11" s="9" customFormat="1" ht="15" customHeight="1" collapsed="1" x14ac:dyDescent="0.25">
      <c r="B1282" s="168">
        <v>2008</v>
      </c>
      <c r="C1282" s="168"/>
      <c r="D1282" s="169">
        <v>5857</v>
      </c>
      <c r="E1282" s="170">
        <v>15.13</v>
      </c>
      <c r="F1282" s="170">
        <v>55.09</v>
      </c>
      <c r="G1282" s="170">
        <v>87.87</v>
      </c>
      <c r="H1282" s="170">
        <v>48.68</v>
      </c>
      <c r="I1282" s="170">
        <v>45.71</v>
      </c>
      <c r="J1282"/>
      <c r="K1282"/>
    </row>
    <row r="1283" spans="2:11" s="9" customFormat="1" ht="15" customHeight="1" x14ac:dyDescent="0.25">
      <c r="B1283" s="187" t="s">
        <v>229</v>
      </c>
      <c r="C1283" s="187"/>
      <c r="D1283" s="187"/>
      <c r="E1283" s="187"/>
      <c r="F1283" s="187"/>
      <c r="G1283" s="187"/>
      <c r="H1283" s="187"/>
      <c r="I1283" s="187"/>
      <c r="J1283"/>
      <c r="K1283"/>
    </row>
    <row r="1284" spans="2:11" s="9" customFormat="1" ht="15" customHeight="1" x14ac:dyDescent="0.25">
      <c r="B1284" s="181">
        <v>2023</v>
      </c>
      <c r="C1284" s="181"/>
      <c r="D1284" s="182">
        <v>30155</v>
      </c>
      <c r="E1284" s="183">
        <v>150.72</v>
      </c>
      <c r="F1284" s="183">
        <v>35.18</v>
      </c>
      <c r="G1284" s="183">
        <v>42.5</v>
      </c>
      <c r="H1284" s="183">
        <v>14.36</v>
      </c>
      <c r="I1284" s="183">
        <v>8.7200000000000006</v>
      </c>
      <c r="J1284"/>
      <c r="K1284"/>
    </row>
    <row r="1285" spans="2:11" s="9" customFormat="1" ht="15" customHeight="1" x14ac:dyDescent="0.25">
      <c r="B1285" s="181">
        <v>2022</v>
      </c>
      <c r="C1285" s="181"/>
      <c r="D1285" s="182">
        <v>25824</v>
      </c>
      <c r="E1285" s="183">
        <v>159.56</v>
      </c>
      <c r="F1285" s="183">
        <v>30.76</v>
      </c>
      <c r="G1285" s="183">
        <v>40.31</v>
      </c>
      <c r="H1285" s="183">
        <v>11.79</v>
      </c>
      <c r="I1285" s="183">
        <v>9.6300000000000008</v>
      </c>
      <c r="J1285"/>
      <c r="K1285"/>
    </row>
    <row r="1286" spans="2:11" s="9" customFormat="1" ht="15" customHeight="1" x14ac:dyDescent="0.25">
      <c r="B1286" s="168">
        <v>2021</v>
      </c>
      <c r="C1286" s="168"/>
      <c r="D1286" s="169">
        <v>23272</v>
      </c>
      <c r="E1286" s="170">
        <v>118.89</v>
      </c>
      <c r="F1286" s="170">
        <v>31.38</v>
      </c>
      <c r="G1286" s="170">
        <v>30.63</v>
      </c>
      <c r="H1286" s="170">
        <v>9.1300000000000008</v>
      </c>
      <c r="I1286" s="170">
        <v>-0.28999999999999998</v>
      </c>
      <c r="J1286"/>
      <c r="K1286"/>
    </row>
    <row r="1287" spans="2:11" s="9" customFormat="1" ht="15" customHeight="1" x14ac:dyDescent="0.25">
      <c r="B1287" s="168">
        <v>2020</v>
      </c>
      <c r="C1287" s="168"/>
      <c r="D1287" s="169">
        <v>22665</v>
      </c>
      <c r="E1287" s="170">
        <v>99.58</v>
      </c>
      <c r="F1287" s="170">
        <v>30.41</v>
      </c>
      <c r="G1287" s="170">
        <v>17.309999999999999</v>
      </c>
      <c r="H1287" s="170">
        <v>5.0199999999999996</v>
      </c>
      <c r="I1287" s="170">
        <v>-2.64</v>
      </c>
      <c r="J1287"/>
      <c r="K1287"/>
    </row>
    <row r="1288" spans="2:11" s="9" customFormat="1" ht="15" customHeight="1" x14ac:dyDescent="0.25">
      <c r="B1288" s="168">
        <v>2019</v>
      </c>
      <c r="C1288" s="168"/>
      <c r="D1288" s="169">
        <v>21887</v>
      </c>
      <c r="E1288" s="170">
        <v>128.96</v>
      </c>
      <c r="F1288" s="170">
        <v>33.51</v>
      </c>
      <c r="G1288" s="170">
        <v>38.79</v>
      </c>
      <c r="H1288" s="170">
        <v>13.02</v>
      </c>
      <c r="I1288" s="170">
        <v>8.3800000000000008</v>
      </c>
      <c r="J1288"/>
      <c r="K1288"/>
    </row>
    <row r="1289" spans="2:11" s="9" customFormat="1" ht="15" customHeight="1" x14ac:dyDescent="0.25">
      <c r="B1289" s="168">
        <v>2018</v>
      </c>
      <c r="C1289" s="168"/>
      <c r="D1289" s="169">
        <v>18818</v>
      </c>
      <c r="E1289" s="170">
        <v>129.35</v>
      </c>
      <c r="F1289" s="170">
        <v>34.14</v>
      </c>
      <c r="G1289" s="170">
        <v>40.93</v>
      </c>
      <c r="H1289" s="170">
        <v>14.05</v>
      </c>
      <c r="I1289" s="170">
        <v>9.59</v>
      </c>
      <c r="J1289"/>
      <c r="K1289"/>
    </row>
    <row r="1290" spans="2:11" s="9" customFormat="1" ht="15" customHeight="1" x14ac:dyDescent="0.25">
      <c r="B1290" s="168">
        <v>2017</v>
      </c>
      <c r="C1290" s="168"/>
      <c r="D1290" s="169">
        <v>17438</v>
      </c>
      <c r="E1290" s="170">
        <v>126.44</v>
      </c>
      <c r="F1290" s="170">
        <v>34.799999999999997</v>
      </c>
      <c r="G1290" s="170">
        <v>43.13</v>
      </c>
      <c r="H1290" s="170">
        <v>15.13</v>
      </c>
      <c r="I1290" s="170">
        <v>11.24</v>
      </c>
      <c r="J1290"/>
      <c r="K1290"/>
    </row>
    <row r="1291" spans="2:11" ht="15" customHeight="1" x14ac:dyDescent="0.25">
      <c r="B1291" s="168">
        <v>2016</v>
      </c>
      <c r="C1291" s="168"/>
      <c r="D1291" s="169">
        <v>17139</v>
      </c>
      <c r="E1291" s="170">
        <v>118.58</v>
      </c>
      <c r="F1291" s="170">
        <v>35.619999999999997</v>
      </c>
      <c r="G1291" s="170">
        <v>42.6</v>
      </c>
      <c r="H1291" s="170">
        <v>15.3</v>
      </c>
      <c r="I1291" s="170">
        <v>10.63</v>
      </c>
      <c r="J1291"/>
      <c r="K1291"/>
    </row>
    <row r="1292" spans="2:11" ht="15" customHeight="1" x14ac:dyDescent="0.25">
      <c r="B1292" s="168">
        <v>2015</v>
      </c>
      <c r="C1292" s="168"/>
      <c r="D1292" s="169">
        <v>17228</v>
      </c>
      <c r="E1292" s="170">
        <v>118.07</v>
      </c>
      <c r="F1292" s="170">
        <v>35.32</v>
      </c>
      <c r="G1292" s="170">
        <v>42.18</v>
      </c>
      <c r="H1292" s="170">
        <v>15.11</v>
      </c>
      <c r="I1292" s="170">
        <v>10.53</v>
      </c>
      <c r="J1292"/>
      <c r="K1292"/>
    </row>
    <row r="1293" spans="2:11" ht="15" customHeight="1" x14ac:dyDescent="0.25">
      <c r="B1293" s="168">
        <v>2014</v>
      </c>
      <c r="C1293" s="168"/>
      <c r="D1293" s="169">
        <v>17480</v>
      </c>
      <c r="E1293" s="170">
        <v>121.85</v>
      </c>
      <c r="F1293" s="170">
        <v>33.81</v>
      </c>
      <c r="G1293" s="170">
        <v>43.14</v>
      </c>
      <c r="H1293" s="170">
        <v>14.68</v>
      </c>
      <c r="I1293" s="170">
        <v>9.58</v>
      </c>
      <c r="J1293"/>
      <c r="K1293"/>
    </row>
    <row r="1294" spans="2:11" ht="15" customHeight="1" x14ac:dyDescent="0.25">
      <c r="B1294" s="168">
        <v>2013</v>
      </c>
      <c r="C1294" s="168"/>
      <c r="D1294" s="169">
        <v>17792</v>
      </c>
      <c r="E1294" s="170">
        <v>122.28</v>
      </c>
      <c r="F1294" s="170">
        <v>33.24</v>
      </c>
      <c r="G1294" s="170">
        <v>42.3</v>
      </c>
      <c r="H1294" s="170">
        <v>14.1</v>
      </c>
      <c r="I1294" s="170">
        <v>8.43</v>
      </c>
      <c r="J1294"/>
      <c r="K1294"/>
    </row>
    <row r="1295" spans="2:11" ht="15" customHeight="1" x14ac:dyDescent="0.25">
      <c r="B1295" s="168">
        <v>2012</v>
      </c>
      <c r="C1295" s="168"/>
      <c r="D1295" s="169">
        <v>18202</v>
      </c>
      <c r="E1295" s="170">
        <v>120.52</v>
      </c>
      <c r="F1295" s="170">
        <v>32.19</v>
      </c>
      <c r="G1295" s="170">
        <v>41.3</v>
      </c>
      <c r="H1295" s="170">
        <v>13.5</v>
      </c>
      <c r="I1295" s="170">
        <v>1.79</v>
      </c>
      <c r="J1295"/>
      <c r="K1295"/>
    </row>
    <row r="1296" spans="2:11" ht="15" customHeight="1" x14ac:dyDescent="0.25">
      <c r="B1296" s="168">
        <v>2011</v>
      </c>
      <c r="C1296" s="168"/>
      <c r="D1296" s="169">
        <v>18689</v>
      </c>
      <c r="E1296" s="170">
        <v>117.47</v>
      </c>
      <c r="F1296" s="170">
        <v>32.47</v>
      </c>
      <c r="G1296" s="170">
        <v>41.47</v>
      </c>
      <c r="H1296" s="170">
        <v>13.79</v>
      </c>
      <c r="I1296" s="170">
        <v>6.46</v>
      </c>
      <c r="J1296"/>
      <c r="K1296"/>
    </row>
    <row r="1297" spans="2:11" s="9" customFormat="1" ht="15" customHeight="1" collapsed="1" x14ac:dyDescent="0.25">
      <c r="B1297" s="168">
        <v>2010</v>
      </c>
      <c r="C1297" s="168"/>
      <c r="D1297" s="169">
        <v>19016</v>
      </c>
      <c r="E1297" s="170">
        <v>113.59</v>
      </c>
      <c r="F1297" s="170">
        <v>34.049999999999997</v>
      </c>
      <c r="G1297" s="170">
        <v>41.62</v>
      </c>
      <c r="H1297" s="170">
        <v>14.74</v>
      </c>
      <c r="I1297" s="170">
        <v>10.67</v>
      </c>
      <c r="J1297"/>
      <c r="K1297"/>
    </row>
    <row r="1298" spans="2:11" s="9" customFormat="1" ht="15" customHeight="1" x14ac:dyDescent="0.25">
      <c r="B1298" s="168">
        <v>2009</v>
      </c>
      <c r="C1298" s="168"/>
      <c r="D1298" s="169">
        <v>19615</v>
      </c>
      <c r="E1298" s="170">
        <v>104.39</v>
      </c>
      <c r="F1298" s="170">
        <v>38.83</v>
      </c>
      <c r="G1298" s="170">
        <v>44.46</v>
      </c>
      <c r="H1298" s="170">
        <v>17.37</v>
      </c>
      <c r="I1298" s="170">
        <v>7.13</v>
      </c>
      <c r="J1298"/>
      <c r="K1298"/>
    </row>
    <row r="1299" spans="2:11" s="9" customFormat="1" ht="15" customHeight="1" x14ac:dyDescent="0.25">
      <c r="B1299" s="168">
        <v>2008</v>
      </c>
      <c r="C1299" s="168"/>
      <c r="D1299" s="169">
        <v>20128</v>
      </c>
      <c r="E1299" s="170">
        <v>113.24</v>
      </c>
      <c r="F1299" s="170">
        <v>35.450000000000003</v>
      </c>
      <c r="G1299" s="170">
        <v>43.42</v>
      </c>
      <c r="H1299" s="170">
        <v>15.39</v>
      </c>
      <c r="I1299" s="170">
        <v>6.42</v>
      </c>
      <c r="J1299"/>
      <c r="K1299"/>
    </row>
    <row r="1300" spans="2:11" ht="15" customHeight="1" x14ac:dyDescent="0.25">
      <c r="B1300" s="258" t="s">
        <v>11</v>
      </c>
      <c r="C1300" s="184"/>
      <c r="D1300" s="184"/>
      <c r="E1300" s="184"/>
      <c r="F1300" s="184"/>
      <c r="G1300" s="184"/>
      <c r="H1300" s="184"/>
      <c r="I1300" s="184"/>
      <c r="J1300"/>
      <c r="K1300"/>
    </row>
    <row r="1301" spans="2:11" ht="15" customHeight="1" x14ac:dyDescent="0.25">
      <c r="B1301" s="187" t="s">
        <v>230</v>
      </c>
      <c r="C1301" s="187"/>
      <c r="D1301" s="187"/>
      <c r="E1301" s="187"/>
      <c r="F1301" s="187"/>
      <c r="G1301" s="187"/>
      <c r="H1301" s="187"/>
      <c r="I1301" s="187"/>
      <c r="J1301"/>
      <c r="K1301"/>
    </row>
    <row r="1302" spans="2:11" ht="15" customHeight="1" x14ac:dyDescent="0.25">
      <c r="B1302" s="181">
        <v>2023</v>
      </c>
      <c r="C1302" s="181"/>
      <c r="D1302" s="182">
        <v>54009</v>
      </c>
      <c r="E1302" s="183">
        <v>95.18</v>
      </c>
      <c r="F1302" s="183">
        <v>32.119999999999997</v>
      </c>
      <c r="G1302" s="183">
        <v>37.549999999999997</v>
      </c>
      <c r="H1302" s="183">
        <v>11.97</v>
      </c>
      <c r="I1302" s="183">
        <v>5.54</v>
      </c>
      <c r="J1302"/>
      <c r="K1302"/>
    </row>
    <row r="1303" spans="2:11" ht="15" customHeight="1" x14ac:dyDescent="0.25">
      <c r="B1303" s="181">
        <v>2022</v>
      </c>
      <c r="C1303" s="181"/>
      <c r="D1303" s="182">
        <v>42892</v>
      </c>
      <c r="E1303" s="183">
        <v>115.19</v>
      </c>
      <c r="F1303" s="183">
        <v>28.87</v>
      </c>
      <c r="G1303" s="183">
        <v>37.04</v>
      </c>
      <c r="H1303" s="183">
        <v>10.58</v>
      </c>
      <c r="I1303" s="183">
        <v>10.61</v>
      </c>
      <c r="J1303"/>
      <c r="K1303"/>
    </row>
    <row r="1304" spans="2:11" ht="15" customHeight="1" x14ac:dyDescent="0.25">
      <c r="B1304" s="168">
        <v>2021</v>
      </c>
      <c r="C1304" s="168"/>
      <c r="D1304" s="169">
        <v>36400</v>
      </c>
      <c r="E1304" s="170">
        <v>94.78</v>
      </c>
      <c r="F1304" s="170">
        <v>29.35</v>
      </c>
      <c r="G1304" s="170">
        <v>33.9</v>
      </c>
      <c r="H1304" s="170">
        <v>9.82</v>
      </c>
      <c r="I1304" s="170">
        <v>7.47</v>
      </c>
      <c r="J1304"/>
      <c r="K1304"/>
    </row>
    <row r="1305" spans="2:11" ht="15" customHeight="1" x14ac:dyDescent="0.25">
      <c r="B1305" s="168">
        <v>2020</v>
      </c>
      <c r="C1305" s="168"/>
      <c r="D1305" s="169">
        <v>34155</v>
      </c>
      <c r="E1305" s="170">
        <v>82.7</v>
      </c>
      <c r="F1305" s="170">
        <v>30.69</v>
      </c>
      <c r="G1305" s="170">
        <v>30.63</v>
      </c>
      <c r="H1305" s="170">
        <v>9.2899999999999991</v>
      </c>
      <c r="I1305" s="170">
        <v>4.3499999999999996</v>
      </c>
      <c r="J1305"/>
      <c r="K1305"/>
    </row>
    <row r="1306" spans="2:11" ht="15" customHeight="1" x14ac:dyDescent="0.25">
      <c r="B1306" s="168">
        <v>2019</v>
      </c>
      <c r="C1306" s="168"/>
      <c r="D1306" s="169">
        <v>31238</v>
      </c>
      <c r="E1306" s="170">
        <v>92.26</v>
      </c>
      <c r="F1306" s="170">
        <v>31.17</v>
      </c>
      <c r="G1306" s="170">
        <v>36.51</v>
      </c>
      <c r="H1306" s="170">
        <v>11.35</v>
      </c>
      <c r="I1306" s="170">
        <v>8.2200000000000006</v>
      </c>
      <c r="J1306"/>
      <c r="K1306"/>
    </row>
    <row r="1307" spans="2:11" ht="15" customHeight="1" x14ac:dyDescent="0.25">
      <c r="B1307" s="168">
        <v>2018</v>
      </c>
      <c r="C1307" s="168"/>
      <c r="D1307" s="169">
        <v>25501</v>
      </c>
      <c r="E1307" s="170">
        <v>96.99</v>
      </c>
      <c r="F1307" s="170">
        <v>30.14</v>
      </c>
      <c r="G1307" s="170">
        <v>37.42</v>
      </c>
      <c r="H1307" s="170">
        <v>11.24</v>
      </c>
      <c r="I1307" s="170">
        <v>8.6999999999999993</v>
      </c>
      <c r="J1307"/>
      <c r="K1307"/>
    </row>
    <row r="1308" spans="2:11" ht="15" customHeight="1" x14ac:dyDescent="0.25">
      <c r="B1308" s="168">
        <v>2017</v>
      </c>
      <c r="C1308" s="168"/>
      <c r="D1308" s="169">
        <v>22757</v>
      </c>
      <c r="E1308" s="170">
        <v>97.41</v>
      </c>
      <c r="F1308" s="170">
        <v>30.7</v>
      </c>
      <c r="G1308" s="170">
        <v>39.56</v>
      </c>
      <c r="H1308" s="170">
        <v>12.2</v>
      </c>
      <c r="I1308" s="170">
        <v>10.68</v>
      </c>
      <c r="J1308"/>
      <c r="K1308"/>
    </row>
    <row r="1309" spans="2:11" ht="15" customHeight="1" x14ac:dyDescent="0.25">
      <c r="B1309" s="168">
        <v>2016</v>
      </c>
      <c r="C1309" s="168"/>
      <c r="D1309" s="169">
        <v>21721</v>
      </c>
      <c r="E1309" s="170">
        <v>94.19</v>
      </c>
      <c r="F1309" s="170">
        <v>31.28</v>
      </c>
      <c r="G1309" s="170">
        <v>39.590000000000003</v>
      </c>
      <c r="H1309" s="170">
        <v>12.37</v>
      </c>
      <c r="I1309" s="170">
        <v>9.77</v>
      </c>
      <c r="J1309"/>
      <c r="K1309"/>
    </row>
    <row r="1310" spans="2:11" ht="15" customHeight="1" x14ac:dyDescent="0.25">
      <c r="B1310" s="168">
        <v>2015</v>
      </c>
      <c r="C1310" s="168"/>
      <c r="D1310" s="169">
        <v>21562</v>
      </c>
      <c r="E1310" s="170">
        <v>98.07</v>
      </c>
      <c r="F1310" s="170">
        <v>30.52</v>
      </c>
      <c r="G1310" s="170">
        <v>41.84</v>
      </c>
      <c r="H1310" s="170">
        <v>12.88</v>
      </c>
      <c r="I1310" s="170">
        <v>12.11</v>
      </c>
      <c r="J1310"/>
      <c r="K1310"/>
    </row>
    <row r="1311" spans="2:11" ht="15" customHeight="1" x14ac:dyDescent="0.25">
      <c r="B1311" s="168">
        <v>2014</v>
      </c>
      <c r="C1311" s="168"/>
      <c r="D1311" s="169">
        <v>21800</v>
      </c>
      <c r="E1311" s="170">
        <v>101.62</v>
      </c>
      <c r="F1311" s="170">
        <v>29.3</v>
      </c>
      <c r="G1311" s="170">
        <v>41.96</v>
      </c>
      <c r="H1311" s="170">
        <v>12.23</v>
      </c>
      <c r="I1311" s="170">
        <v>9.82</v>
      </c>
      <c r="J1311"/>
      <c r="K1311"/>
    </row>
    <row r="1312" spans="2:11" s="9" customFormat="1" ht="15" customHeight="1" collapsed="1" x14ac:dyDescent="0.25">
      <c r="B1312" s="168">
        <v>2013</v>
      </c>
      <c r="C1312" s="168"/>
      <c r="D1312" s="169">
        <v>22322</v>
      </c>
      <c r="E1312" s="170">
        <v>98.72</v>
      </c>
      <c r="F1312" s="170">
        <v>28.72</v>
      </c>
      <c r="G1312" s="170">
        <v>39.01</v>
      </c>
      <c r="H1312" s="170">
        <v>11.14</v>
      </c>
      <c r="I1312" s="170">
        <v>6.87</v>
      </c>
      <c r="J1312"/>
      <c r="K1312"/>
    </row>
    <row r="1313" spans="2:11" s="9" customFormat="1" ht="15" customHeight="1" x14ac:dyDescent="0.25">
      <c r="B1313" s="168">
        <v>2012</v>
      </c>
      <c r="C1313" s="168"/>
      <c r="D1313" s="169">
        <v>22806</v>
      </c>
      <c r="E1313" s="170">
        <v>94.61</v>
      </c>
      <c r="F1313" s="170">
        <v>29.32</v>
      </c>
      <c r="G1313" s="170">
        <v>39.19</v>
      </c>
      <c r="H1313" s="170">
        <v>11.65</v>
      </c>
      <c r="I1313" s="170">
        <v>-4.41</v>
      </c>
      <c r="J1313"/>
      <c r="K1313"/>
    </row>
    <row r="1314" spans="2:11" s="9" customFormat="1" ht="15" customHeight="1" x14ac:dyDescent="0.25">
      <c r="B1314" s="168">
        <v>2011</v>
      </c>
      <c r="C1314" s="168"/>
      <c r="D1314" s="169">
        <v>23671</v>
      </c>
      <c r="E1314" s="170">
        <v>92.31</v>
      </c>
      <c r="F1314" s="170">
        <v>28.99</v>
      </c>
      <c r="G1314" s="170">
        <v>37.74</v>
      </c>
      <c r="H1314" s="170">
        <v>11.26</v>
      </c>
      <c r="I1314" s="170">
        <v>4.29</v>
      </c>
      <c r="J1314"/>
      <c r="K1314"/>
    </row>
    <row r="1315" spans="2:11" ht="15" customHeight="1" x14ac:dyDescent="0.25">
      <c r="B1315" s="168">
        <v>2010</v>
      </c>
      <c r="C1315" s="168"/>
      <c r="D1315" s="169">
        <v>24079</v>
      </c>
      <c r="E1315" s="170">
        <v>91.62</v>
      </c>
      <c r="F1315" s="170">
        <v>30.48</v>
      </c>
      <c r="G1315" s="170">
        <v>40.92</v>
      </c>
      <c r="H1315" s="170">
        <v>13.08</v>
      </c>
      <c r="I1315" s="170">
        <v>7.97</v>
      </c>
      <c r="J1315"/>
      <c r="K1315"/>
    </row>
    <row r="1316" spans="2:11" ht="15" customHeight="1" x14ac:dyDescent="0.25">
      <c r="B1316" s="168">
        <v>2009</v>
      </c>
      <c r="C1316" s="168"/>
      <c r="D1316" s="169">
        <v>25022</v>
      </c>
      <c r="E1316" s="170">
        <v>86.46</v>
      </c>
      <c r="F1316" s="170">
        <v>32.520000000000003</v>
      </c>
      <c r="G1316" s="170">
        <v>39.909999999999997</v>
      </c>
      <c r="H1316" s="170">
        <v>12.92</v>
      </c>
      <c r="I1316" s="170">
        <v>4.12</v>
      </c>
      <c r="J1316"/>
      <c r="K1316"/>
    </row>
    <row r="1317" spans="2:11" ht="15" customHeight="1" x14ac:dyDescent="0.25">
      <c r="B1317" s="168">
        <v>2008</v>
      </c>
      <c r="C1317" s="168"/>
      <c r="D1317" s="169">
        <v>25914</v>
      </c>
      <c r="E1317" s="170">
        <v>93.29</v>
      </c>
      <c r="F1317" s="170">
        <v>30.66</v>
      </c>
      <c r="G1317" s="170">
        <v>41.08</v>
      </c>
      <c r="H1317" s="170">
        <v>12.44</v>
      </c>
      <c r="I1317" s="170">
        <v>4.93</v>
      </c>
      <c r="J1317"/>
      <c r="K1317"/>
    </row>
    <row r="1318" spans="2:11" ht="15" customHeight="1" x14ac:dyDescent="0.25">
      <c r="B1318" s="260" t="s">
        <v>231</v>
      </c>
      <c r="C1318" s="230"/>
      <c r="D1318" s="230"/>
      <c r="E1318" s="230"/>
      <c r="F1318" s="230"/>
      <c r="G1318" s="230"/>
      <c r="H1318" s="230"/>
      <c r="I1318" s="230"/>
      <c r="J1318"/>
      <c r="K1318"/>
    </row>
    <row r="1319" spans="2:11" ht="15" customHeight="1" x14ac:dyDescent="0.25">
      <c r="B1319" s="181">
        <v>2023</v>
      </c>
      <c r="C1319" s="181"/>
      <c r="D1319" s="182">
        <v>51600</v>
      </c>
      <c r="E1319" s="183">
        <v>46.82</v>
      </c>
      <c r="F1319" s="183">
        <v>31.85</v>
      </c>
      <c r="G1319" s="183">
        <v>32.99</v>
      </c>
      <c r="H1319" s="183">
        <v>10.029999999999999</v>
      </c>
      <c r="I1319" s="183">
        <v>1.58</v>
      </c>
      <c r="J1319"/>
      <c r="K1319"/>
    </row>
    <row r="1320" spans="2:11" ht="15" customHeight="1" x14ac:dyDescent="0.25">
      <c r="B1320" s="181">
        <v>2022</v>
      </c>
      <c r="C1320" s="181"/>
      <c r="D1320" s="182">
        <v>40651</v>
      </c>
      <c r="E1320" s="183">
        <v>66.98</v>
      </c>
      <c r="F1320" s="183">
        <v>30.72</v>
      </c>
      <c r="G1320" s="183">
        <v>30.11</v>
      </c>
      <c r="H1320" s="183">
        <v>8.9600000000000009</v>
      </c>
      <c r="I1320" s="183">
        <v>5.92</v>
      </c>
      <c r="J1320"/>
      <c r="K1320"/>
    </row>
    <row r="1321" spans="2:11" ht="15" customHeight="1" x14ac:dyDescent="0.25">
      <c r="B1321" s="168">
        <v>2021</v>
      </c>
      <c r="C1321" s="168"/>
      <c r="D1321" s="169">
        <v>34205</v>
      </c>
      <c r="E1321" s="170">
        <v>45.45</v>
      </c>
      <c r="F1321" s="170">
        <v>29.74</v>
      </c>
      <c r="G1321" s="170">
        <v>25.66</v>
      </c>
      <c r="H1321" s="170">
        <v>7.21</v>
      </c>
      <c r="I1321" s="170">
        <v>1.23</v>
      </c>
      <c r="J1321"/>
      <c r="K1321"/>
    </row>
    <row r="1322" spans="2:11" ht="15" customHeight="1" x14ac:dyDescent="0.25">
      <c r="B1322" s="168">
        <v>2020</v>
      </c>
      <c r="C1322" s="168"/>
      <c r="D1322" s="169">
        <v>32045</v>
      </c>
      <c r="E1322" s="170">
        <v>39.5</v>
      </c>
      <c r="F1322" s="170">
        <v>30.44</v>
      </c>
      <c r="G1322" s="170">
        <v>17.899999999999999</v>
      </c>
      <c r="H1322" s="170">
        <v>5.2</v>
      </c>
      <c r="I1322" s="170">
        <v>-2.74</v>
      </c>
      <c r="J1322"/>
      <c r="K1322"/>
    </row>
    <row r="1323" spans="2:11" ht="15" customHeight="1" x14ac:dyDescent="0.25">
      <c r="B1323" s="168">
        <v>2019</v>
      </c>
      <c r="C1323" s="168"/>
      <c r="D1323" s="169">
        <v>29128</v>
      </c>
      <c r="E1323" s="170">
        <v>48.29</v>
      </c>
      <c r="F1323" s="170">
        <v>31.21</v>
      </c>
      <c r="G1323" s="170">
        <v>28.26</v>
      </c>
      <c r="H1323" s="170">
        <v>8.58</v>
      </c>
      <c r="I1323" s="170">
        <v>3.01</v>
      </c>
      <c r="J1323"/>
      <c r="K1323"/>
    </row>
    <row r="1324" spans="2:11" ht="15" customHeight="1" x14ac:dyDescent="0.25">
      <c r="B1324" s="168">
        <v>2018</v>
      </c>
      <c r="C1324" s="168"/>
      <c r="D1324" s="169">
        <v>23397</v>
      </c>
      <c r="E1324" s="170">
        <v>49.41</v>
      </c>
      <c r="F1324" s="170">
        <v>31.65</v>
      </c>
      <c r="G1324" s="170">
        <v>29.01</v>
      </c>
      <c r="H1324" s="170">
        <v>8.9499999999999993</v>
      </c>
      <c r="I1324" s="170">
        <v>2.3199999999999998</v>
      </c>
      <c r="J1324"/>
      <c r="K1324"/>
    </row>
    <row r="1325" spans="2:11" ht="15" customHeight="1" x14ac:dyDescent="0.25">
      <c r="B1325" s="168">
        <v>2017</v>
      </c>
      <c r="C1325" s="168"/>
      <c r="D1325" s="169">
        <v>20729</v>
      </c>
      <c r="E1325" s="170">
        <v>51.25</v>
      </c>
      <c r="F1325" s="170">
        <v>32.26</v>
      </c>
      <c r="G1325" s="170">
        <v>31.26</v>
      </c>
      <c r="H1325" s="170">
        <v>9.82</v>
      </c>
      <c r="I1325" s="170">
        <v>4.09</v>
      </c>
      <c r="J1325"/>
      <c r="K1325"/>
    </row>
    <row r="1326" spans="2:11" ht="15" customHeight="1" x14ac:dyDescent="0.25">
      <c r="B1326" s="168">
        <v>2016</v>
      </c>
      <c r="C1326" s="168"/>
      <c r="D1326" s="169">
        <v>19749</v>
      </c>
      <c r="E1326" s="170">
        <v>48.4</v>
      </c>
      <c r="F1326" s="170">
        <v>33.049999999999997</v>
      </c>
      <c r="G1326" s="170">
        <v>32.26</v>
      </c>
      <c r="H1326" s="170">
        <v>10.58</v>
      </c>
      <c r="I1326" s="170">
        <v>4.2</v>
      </c>
      <c r="J1326"/>
      <c r="K1326"/>
    </row>
    <row r="1327" spans="2:11" s="9" customFormat="1" ht="15" customHeight="1" collapsed="1" x14ac:dyDescent="0.25">
      <c r="B1327" s="168">
        <v>2015</v>
      </c>
      <c r="C1327" s="168"/>
      <c r="D1327" s="169">
        <v>19689</v>
      </c>
      <c r="E1327" s="170">
        <v>50.45</v>
      </c>
      <c r="F1327" s="170">
        <v>30.91</v>
      </c>
      <c r="G1327" s="170">
        <v>34.18</v>
      </c>
      <c r="H1327" s="170">
        <v>10.73</v>
      </c>
      <c r="I1327" s="170">
        <v>5.41</v>
      </c>
      <c r="J1327"/>
      <c r="K1327"/>
    </row>
    <row r="1328" spans="2:11" s="9" customFormat="1" ht="15" customHeight="1" x14ac:dyDescent="0.25">
      <c r="B1328" s="168">
        <v>2014</v>
      </c>
      <c r="C1328" s="168"/>
      <c r="D1328" s="169">
        <v>20011</v>
      </c>
      <c r="E1328" s="170">
        <v>51.95</v>
      </c>
      <c r="F1328" s="170">
        <v>30.16</v>
      </c>
      <c r="G1328" s="170">
        <v>31.14</v>
      </c>
      <c r="H1328" s="170">
        <v>9.08</v>
      </c>
      <c r="I1328" s="170">
        <v>4</v>
      </c>
      <c r="J1328"/>
      <c r="K1328"/>
    </row>
    <row r="1329" spans="2:11" s="9" customFormat="1" ht="15" customHeight="1" x14ac:dyDescent="0.25">
      <c r="B1329" s="168">
        <v>2013</v>
      </c>
      <c r="C1329" s="168"/>
      <c r="D1329" s="169">
        <v>20553</v>
      </c>
      <c r="E1329" s="170">
        <v>50.21</v>
      </c>
      <c r="F1329" s="170">
        <v>29.99</v>
      </c>
      <c r="G1329" s="170">
        <v>30.2</v>
      </c>
      <c r="H1329" s="170">
        <v>8.73</v>
      </c>
      <c r="I1329" s="170">
        <v>9.83</v>
      </c>
      <c r="J1329"/>
      <c r="K1329"/>
    </row>
    <row r="1330" spans="2:11" ht="15" customHeight="1" x14ac:dyDescent="0.25">
      <c r="B1330" s="168">
        <v>2012</v>
      </c>
      <c r="C1330" s="168"/>
      <c r="D1330" s="169">
        <v>21035</v>
      </c>
      <c r="E1330" s="170">
        <v>49.33</v>
      </c>
      <c r="F1330" s="170">
        <v>30.27</v>
      </c>
      <c r="G1330" s="170">
        <v>32.89</v>
      </c>
      <c r="H1330" s="170">
        <v>10.28</v>
      </c>
      <c r="I1330" s="170">
        <v>4.7300000000000004</v>
      </c>
      <c r="J1330"/>
      <c r="K1330"/>
    </row>
    <row r="1331" spans="2:11" ht="15" customHeight="1" x14ac:dyDescent="0.25">
      <c r="B1331" s="168">
        <v>2011</v>
      </c>
      <c r="C1331" s="168"/>
      <c r="D1331" s="169">
        <v>21782</v>
      </c>
      <c r="E1331" s="170">
        <v>49.95</v>
      </c>
      <c r="F1331" s="170">
        <v>29.35</v>
      </c>
      <c r="G1331" s="170">
        <v>30.16</v>
      </c>
      <c r="H1331" s="170">
        <v>9.08</v>
      </c>
      <c r="I1331" s="170">
        <v>3.17</v>
      </c>
      <c r="J1331"/>
      <c r="K1331"/>
    </row>
    <row r="1332" spans="2:11" ht="15" customHeight="1" x14ac:dyDescent="0.25">
      <c r="B1332" s="168">
        <v>2010</v>
      </c>
      <c r="C1332" s="168"/>
      <c r="D1332" s="169">
        <v>22177</v>
      </c>
      <c r="E1332" s="170">
        <v>50.68</v>
      </c>
      <c r="F1332" s="170">
        <v>26.78</v>
      </c>
      <c r="G1332" s="170">
        <v>33.43</v>
      </c>
      <c r="H1332" s="170">
        <v>10.75</v>
      </c>
      <c r="I1332" s="170">
        <v>4.49</v>
      </c>
      <c r="J1332"/>
      <c r="K1332"/>
    </row>
    <row r="1333" spans="2:11" ht="15" customHeight="1" x14ac:dyDescent="0.25">
      <c r="B1333" s="168">
        <v>2009</v>
      </c>
      <c r="C1333" s="168"/>
      <c r="D1333" s="169">
        <v>23109</v>
      </c>
      <c r="E1333" s="170">
        <v>48.39</v>
      </c>
      <c r="F1333" s="170">
        <v>33.93</v>
      </c>
      <c r="G1333" s="170">
        <v>35.159999999999997</v>
      </c>
      <c r="H1333" s="170">
        <v>11.82</v>
      </c>
      <c r="I1333" s="170">
        <v>3.49</v>
      </c>
      <c r="J1333"/>
      <c r="K1333"/>
    </row>
    <row r="1334" spans="2:11" ht="15" customHeight="1" x14ac:dyDescent="0.25">
      <c r="B1334" s="168">
        <v>2008</v>
      </c>
      <c r="C1334" s="168"/>
      <c r="D1334" s="169">
        <v>23985</v>
      </c>
      <c r="E1334" s="170">
        <v>51.13</v>
      </c>
      <c r="F1334" s="170">
        <v>32.06</v>
      </c>
      <c r="G1334" s="170">
        <v>34.549999999999997</v>
      </c>
      <c r="H1334" s="170">
        <v>10.74</v>
      </c>
      <c r="I1334" s="170">
        <v>3.46</v>
      </c>
      <c r="J1334"/>
      <c r="K1334"/>
    </row>
    <row r="1335" spans="2:11" ht="15" customHeight="1" x14ac:dyDescent="0.25">
      <c r="B1335" s="260" t="s">
        <v>232</v>
      </c>
      <c r="C1335" s="230"/>
      <c r="D1335" s="230"/>
      <c r="E1335" s="230"/>
      <c r="F1335" s="230"/>
      <c r="G1335" s="230"/>
      <c r="H1335" s="230"/>
      <c r="I1335" s="230"/>
      <c r="J1335"/>
      <c r="K1335"/>
    </row>
    <row r="1336" spans="2:11" ht="15" customHeight="1" x14ac:dyDescent="0.25">
      <c r="B1336" s="181">
        <v>2023</v>
      </c>
      <c r="C1336" s="181"/>
      <c r="D1336" s="182">
        <v>1987</v>
      </c>
      <c r="E1336" s="183">
        <v>122.22</v>
      </c>
      <c r="F1336" s="183">
        <v>31.36</v>
      </c>
      <c r="G1336" s="183">
        <v>32.14</v>
      </c>
      <c r="H1336" s="183">
        <v>10.029999999999999</v>
      </c>
      <c r="I1336" s="183">
        <v>6.22</v>
      </c>
      <c r="J1336"/>
      <c r="K1336"/>
    </row>
    <row r="1337" spans="2:11" ht="15" customHeight="1" x14ac:dyDescent="0.25">
      <c r="B1337" s="181">
        <v>2022</v>
      </c>
      <c r="C1337" s="181"/>
      <c r="D1337" s="182">
        <v>1830</v>
      </c>
      <c r="E1337" s="183">
        <v>137.04</v>
      </c>
      <c r="F1337" s="183">
        <v>26.84</v>
      </c>
      <c r="G1337" s="183">
        <v>31.83</v>
      </c>
      <c r="H1337" s="183">
        <v>8.44</v>
      </c>
      <c r="I1337" s="183">
        <v>5.4</v>
      </c>
      <c r="J1337"/>
      <c r="K1337"/>
    </row>
    <row r="1338" spans="2:11" ht="15" customHeight="1" x14ac:dyDescent="0.25">
      <c r="B1338" s="168">
        <v>2021</v>
      </c>
      <c r="C1338" s="168"/>
      <c r="D1338" s="169">
        <v>1803</v>
      </c>
      <c r="E1338" s="170">
        <v>116.14</v>
      </c>
      <c r="F1338" s="170">
        <v>28.42</v>
      </c>
      <c r="G1338" s="170">
        <v>28.83</v>
      </c>
      <c r="H1338" s="170">
        <v>8.11</v>
      </c>
      <c r="I1338" s="170">
        <v>4.22</v>
      </c>
      <c r="J1338"/>
      <c r="K1338"/>
    </row>
    <row r="1339" spans="2:11" ht="15" customHeight="1" x14ac:dyDescent="0.25">
      <c r="B1339" s="168">
        <v>2020</v>
      </c>
      <c r="C1339" s="168"/>
      <c r="D1339" s="169">
        <v>1746</v>
      </c>
      <c r="E1339" s="170">
        <v>102.96</v>
      </c>
      <c r="F1339" s="170">
        <v>28.87</v>
      </c>
      <c r="G1339" s="170">
        <v>24.2</v>
      </c>
      <c r="H1339" s="170">
        <v>6.92</v>
      </c>
      <c r="I1339" s="170">
        <v>2.2799999999999998</v>
      </c>
      <c r="J1339"/>
      <c r="K1339"/>
    </row>
    <row r="1340" spans="2:11" ht="15" customHeight="1" x14ac:dyDescent="0.25">
      <c r="B1340" s="168">
        <v>2019</v>
      </c>
      <c r="C1340" s="168"/>
      <c r="D1340" s="169">
        <v>1751</v>
      </c>
      <c r="E1340" s="170">
        <v>110.86</v>
      </c>
      <c r="F1340" s="170">
        <v>28.02</v>
      </c>
      <c r="G1340" s="170">
        <v>28.54</v>
      </c>
      <c r="H1340" s="170">
        <v>8</v>
      </c>
      <c r="I1340" s="170">
        <v>4.47</v>
      </c>
      <c r="J1340"/>
      <c r="K1340"/>
    </row>
    <row r="1341" spans="2:11" ht="15" customHeight="1" x14ac:dyDescent="0.25">
      <c r="B1341" s="168">
        <v>2018</v>
      </c>
      <c r="C1341" s="168"/>
      <c r="D1341" s="169">
        <v>1753</v>
      </c>
      <c r="E1341" s="170">
        <v>111.06</v>
      </c>
      <c r="F1341" s="170">
        <v>27.51</v>
      </c>
      <c r="G1341" s="170">
        <v>29.36</v>
      </c>
      <c r="H1341" s="170">
        <v>8.11</v>
      </c>
      <c r="I1341" s="170">
        <v>4</v>
      </c>
      <c r="J1341"/>
      <c r="K1341"/>
    </row>
    <row r="1342" spans="2:11" s="9" customFormat="1" ht="15" customHeight="1" collapsed="1" x14ac:dyDescent="0.25">
      <c r="B1342" s="168">
        <v>2017</v>
      </c>
      <c r="C1342" s="168"/>
      <c r="D1342" s="169">
        <v>1688</v>
      </c>
      <c r="E1342" s="170">
        <v>110.85</v>
      </c>
      <c r="F1342" s="170">
        <v>27.91</v>
      </c>
      <c r="G1342" s="170">
        <v>32.26</v>
      </c>
      <c r="H1342" s="170">
        <v>9.09</v>
      </c>
      <c r="I1342" s="170">
        <v>7.17</v>
      </c>
      <c r="J1342"/>
      <c r="K1342"/>
    </row>
    <row r="1343" spans="2:11" s="9" customFormat="1" ht="15" customHeight="1" x14ac:dyDescent="0.25">
      <c r="B1343" s="168">
        <v>2016</v>
      </c>
      <c r="C1343" s="168"/>
      <c r="D1343" s="169">
        <v>1648</v>
      </c>
      <c r="E1343" s="170">
        <v>108.91</v>
      </c>
      <c r="F1343" s="170">
        <v>27.73</v>
      </c>
      <c r="G1343" s="170">
        <v>31.44</v>
      </c>
      <c r="H1343" s="170">
        <v>8.76</v>
      </c>
      <c r="I1343" s="170">
        <v>7.81</v>
      </c>
      <c r="J1343"/>
      <c r="K1343"/>
    </row>
    <row r="1344" spans="2:11" s="9" customFormat="1" ht="15" customHeight="1" x14ac:dyDescent="0.25">
      <c r="B1344" s="168">
        <v>2015</v>
      </c>
      <c r="C1344" s="168"/>
      <c r="D1344" s="169">
        <v>1568</v>
      </c>
      <c r="E1344" s="170">
        <v>115.61</v>
      </c>
      <c r="F1344" s="170">
        <v>26.41</v>
      </c>
      <c r="G1344" s="170">
        <v>32.44</v>
      </c>
      <c r="H1344" s="170">
        <v>8.61</v>
      </c>
      <c r="I1344" s="170">
        <v>5.24</v>
      </c>
      <c r="J1344"/>
      <c r="K1344"/>
    </row>
    <row r="1345" spans="2:11" ht="15" customHeight="1" x14ac:dyDescent="0.25">
      <c r="B1345" s="168">
        <v>2014</v>
      </c>
      <c r="C1345" s="168"/>
      <c r="D1345" s="169">
        <v>1493</v>
      </c>
      <c r="E1345" s="170">
        <v>118.07</v>
      </c>
      <c r="F1345" s="170">
        <v>25.72</v>
      </c>
      <c r="G1345" s="170">
        <v>32.270000000000003</v>
      </c>
      <c r="H1345" s="170">
        <v>8.34</v>
      </c>
      <c r="I1345" s="170">
        <v>5.51</v>
      </c>
      <c r="J1345"/>
      <c r="K1345"/>
    </row>
    <row r="1346" spans="2:11" ht="15" customHeight="1" x14ac:dyDescent="0.25">
      <c r="B1346" s="168">
        <v>2013</v>
      </c>
      <c r="C1346" s="168"/>
      <c r="D1346" s="169">
        <v>1483</v>
      </c>
      <c r="E1346" s="170">
        <v>113.63</v>
      </c>
      <c r="F1346" s="170">
        <v>25.02</v>
      </c>
      <c r="G1346" s="170">
        <v>28.07</v>
      </c>
      <c r="H1346" s="170">
        <v>7.08</v>
      </c>
      <c r="I1346" s="170">
        <v>-1.85</v>
      </c>
      <c r="J1346"/>
      <c r="K1346"/>
    </row>
    <row r="1347" spans="2:11" ht="15" customHeight="1" x14ac:dyDescent="0.25">
      <c r="B1347" s="168">
        <v>2012</v>
      </c>
      <c r="C1347" s="168"/>
      <c r="D1347" s="169">
        <v>1495</v>
      </c>
      <c r="E1347" s="170">
        <v>111.03</v>
      </c>
      <c r="F1347" s="170">
        <v>25</v>
      </c>
      <c r="G1347" s="170">
        <v>25.38</v>
      </c>
      <c r="H1347" s="170">
        <v>6.35</v>
      </c>
      <c r="I1347" s="170">
        <v>-18.86</v>
      </c>
      <c r="J1347"/>
      <c r="K1347"/>
    </row>
    <row r="1348" spans="2:11" ht="15" customHeight="1" x14ac:dyDescent="0.25">
      <c r="B1348" s="168">
        <v>2011</v>
      </c>
      <c r="C1348" s="168"/>
      <c r="D1348" s="169">
        <v>1594</v>
      </c>
      <c r="E1348" s="170">
        <v>107.37</v>
      </c>
      <c r="F1348" s="170">
        <v>25.04</v>
      </c>
      <c r="G1348" s="170">
        <v>27.58</v>
      </c>
      <c r="H1348" s="170">
        <v>7.26</v>
      </c>
      <c r="I1348" s="170">
        <v>-6.18</v>
      </c>
      <c r="J1348"/>
      <c r="K1348"/>
    </row>
    <row r="1349" spans="2:11" ht="15" customHeight="1" x14ac:dyDescent="0.25">
      <c r="B1349" s="168">
        <v>2010</v>
      </c>
      <c r="C1349" s="168"/>
      <c r="D1349" s="169">
        <v>1597</v>
      </c>
      <c r="E1349" s="170">
        <v>107.01</v>
      </c>
      <c r="F1349" s="170">
        <v>27.35</v>
      </c>
      <c r="G1349" s="170">
        <v>29.87</v>
      </c>
      <c r="H1349" s="170">
        <v>8.1300000000000008</v>
      </c>
      <c r="I1349" s="170">
        <v>3.64</v>
      </c>
      <c r="J1349"/>
      <c r="K1349"/>
    </row>
    <row r="1350" spans="2:11" ht="15" customHeight="1" x14ac:dyDescent="0.25">
      <c r="B1350" s="168">
        <v>2009</v>
      </c>
      <c r="C1350" s="168"/>
      <c r="D1350" s="169">
        <v>1624</v>
      </c>
      <c r="E1350" s="170">
        <v>98.02</v>
      </c>
      <c r="F1350" s="170">
        <v>30.52</v>
      </c>
      <c r="G1350" s="170">
        <v>32.67</v>
      </c>
      <c r="H1350" s="170">
        <v>9.99</v>
      </c>
      <c r="I1350" s="170">
        <v>3.47</v>
      </c>
      <c r="J1350"/>
      <c r="K1350"/>
    </row>
    <row r="1351" spans="2:11" s="7" customFormat="1" ht="15" customHeight="1" x14ac:dyDescent="0.25">
      <c r="B1351" s="168">
        <v>2008</v>
      </c>
      <c r="C1351" s="168"/>
      <c r="D1351" s="169">
        <v>1629</v>
      </c>
      <c r="E1351" s="170">
        <v>110.05</v>
      </c>
      <c r="F1351" s="170">
        <v>27.42</v>
      </c>
      <c r="G1351" s="170">
        <v>32.71</v>
      </c>
      <c r="H1351" s="170">
        <v>8.94</v>
      </c>
      <c r="I1351" s="170">
        <v>3.67</v>
      </c>
      <c r="J1351"/>
      <c r="K1351"/>
    </row>
    <row r="1352" spans="2:11" s="8" customFormat="1" ht="15" customHeight="1" x14ac:dyDescent="0.25">
      <c r="B1352" s="260" t="s">
        <v>233</v>
      </c>
      <c r="C1352" s="230"/>
      <c r="D1352" s="230"/>
      <c r="E1352" s="230"/>
      <c r="F1352" s="230"/>
      <c r="G1352" s="230"/>
      <c r="H1352" s="230"/>
      <c r="I1352" s="230"/>
      <c r="J1352"/>
      <c r="K1352"/>
    </row>
    <row r="1353" spans="2:11" s="8" customFormat="1" ht="15" customHeight="1" x14ac:dyDescent="0.25">
      <c r="B1353" s="181">
        <v>2023</v>
      </c>
      <c r="C1353" s="181"/>
      <c r="D1353" s="182">
        <v>422</v>
      </c>
      <c r="E1353" s="183">
        <v>160.88999999999999</v>
      </c>
      <c r="F1353" s="183">
        <v>32.840000000000003</v>
      </c>
      <c r="G1353" s="183">
        <v>43.76</v>
      </c>
      <c r="H1353" s="183">
        <v>14.52</v>
      </c>
      <c r="I1353" s="183">
        <v>7.23</v>
      </c>
      <c r="J1353"/>
      <c r="K1353"/>
    </row>
    <row r="1354" spans="2:11" s="8" customFormat="1" ht="15" customHeight="1" x14ac:dyDescent="0.25">
      <c r="B1354" s="181">
        <v>2022</v>
      </c>
      <c r="C1354" s="181"/>
      <c r="D1354" s="182">
        <v>411</v>
      </c>
      <c r="E1354" s="183">
        <v>172.76</v>
      </c>
      <c r="F1354" s="183">
        <v>29.23</v>
      </c>
      <c r="G1354" s="183">
        <v>44.88</v>
      </c>
      <c r="H1354" s="183">
        <v>13.18</v>
      </c>
      <c r="I1354" s="183">
        <v>17.420000000000002</v>
      </c>
      <c r="J1354"/>
      <c r="K1354"/>
    </row>
    <row r="1355" spans="2:11" s="8" customFormat="1" ht="15" customHeight="1" x14ac:dyDescent="0.25">
      <c r="B1355" s="181">
        <v>2021</v>
      </c>
      <c r="C1355" s="181"/>
      <c r="D1355" s="169">
        <v>392</v>
      </c>
      <c r="E1355" s="170">
        <v>147.36000000000001</v>
      </c>
      <c r="F1355" s="170">
        <v>29.88</v>
      </c>
      <c r="G1355" s="170">
        <v>41.02</v>
      </c>
      <c r="H1355" s="170">
        <v>12.3</v>
      </c>
      <c r="I1355" s="170">
        <v>12.78</v>
      </c>
      <c r="J1355"/>
      <c r="K1355"/>
    </row>
    <row r="1356" spans="2:11" s="8" customFormat="1" ht="15" customHeight="1" x14ac:dyDescent="0.25">
      <c r="B1356" s="168">
        <v>2020</v>
      </c>
      <c r="C1356" s="168"/>
      <c r="D1356" s="169">
        <v>364</v>
      </c>
      <c r="E1356" s="170">
        <v>127.14</v>
      </c>
      <c r="F1356" s="170">
        <v>32.24</v>
      </c>
      <c r="G1356" s="170">
        <v>40.520000000000003</v>
      </c>
      <c r="H1356" s="170">
        <v>13.09</v>
      </c>
      <c r="I1356" s="170">
        <v>9.33</v>
      </c>
      <c r="J1356"/>
      <c r="K1356"/>
    </row>
    <row r="1357" spans="2:11" s="8" customFormat="1" ht="15" customHeight="1" x14ac:dyDescent="0.25">
      <c r="B1357" s="168">
        <v>2019</v>
      </c>
      <c r="C1357" s="168"/>
      <c r="D1357" s="169">
        <v>359</v>
      </c>
      <c r="E1357" s="170">
        <v>137.94999999999999</v>
      </c>
      <c r="F1357" s="170">
        <v>33.770000000000003</v>
      </c>
      <c r="G1357" s="170">
        <v>45.8</v>
      </c>
      <c r="H1357" s="170">
        <v>15.56</v>
      </c>
      <c r="I1357" s="170">
        <v>14.06</v>
      </c>
      <c r="J1357"/>
      <c r="K1357"/>
    </row>
    <row r="1358" spans="2:11" s="8" customFormat="1" ht="15" customHeight="1" x14ac:dyDescent="0.25">
      <c r="B1358" s="168">
        <v>2018</v>
      </c>
      <c r="C1358" s="168"/>
      <c r="D1358" s="169">
        <v>351</v>
      </c>
      <c r="E1358" s="170">
        <v>145.44</v>
      </c>
      <c r="F1358" s="170">
        <v>31.62</v>
      </c>
      <c r="G1358" s="170">
        <v>46.84</v>
      </c>
      <c r="H1358" s="170">
        <v>14.83</v>
      </c>
      <c r="I1358" s="170">
        <v>15.45</v>
      </c>
      <c r="J1358"/>
      <c r="K1358"/>
    </row>
    <row r="1359" spans="2:11" s="8" customFormat="1" ht="15" customHeight="1" x14ac:dyDescent="0.25">
      <c r="B1359" s="168">
        <v>2017</v>
      </c>
      <c r="C1359" s="168"/>
      <c r="D1359" s="169">
        <v>340</v>
      </c>
      <c r="E1359" s="170">
        <v>142.19</v>
      </c>
      <c r="F1359" s="170">
        <v>32.32</v>
      </c>
      <c r="G1359" s="170">
        <v>48.42</v>
      </c>
      <c r="H1359" s="170">
        <v>15.87</v>
      </c>
      <c r="I1359" s="170">
        <v>16.64</v>
      </c>
      <c r="J1359"/>
      <c r="K1359"/>
    </row>
    <row r="1360" spans="2:11" s="8" customFormat="1" ht="15" customHeight="1" x14ac:dyDescent="0.25">
      <c r="B1360" s="168">
        <v>2016</v>
      </c>
      <c r="C1360" s="168"/>
      <c r="D1360" s="169">
        <v>324</v>
      </c>
      <c r="E1360" s="170">
        <v>137.84</v>
      </c>
      <c r="F1360" s="170">
        <v>33.54</v>
      </c>
      <c r="G1360" s="170">
        <v>48.66</v>
      </c>
      <c r="H1360" s="170">
        <v>16.28</v>
      </c>
      <c r="I1360" s="170">
        <v>14</v>
      </c>
      <c r="J1360"/>
      <c r="K1360"/>
    </row>
    <row r="1361" spans="2:11" ht="15" customHeight="1" x14ac:dyDescent="0.25">
      <c r="B1361" s="168">
        <v>2015</v>
      </c>
      <c r="C1361" s="168"/>
      <c r="D1361" s="169">
        <v>305</v>
      </c>
      <c r="E1361" s="170">
        <v>145.08000000000001</v>
      </c>
      <c r="F1361" s="170">
        <v>34</v>
      </c>
      <c r="G1361" s="170">
        <v>51.74</v>
      </c>
      <c r="H1361" s="170">
        <v>17.72</v>
      </c>
      <c r="I1361" s="170">
        <v>21.53</v>
      </c>
      <c r="J1361"/>
      <c r="K1361"/>
    </row>
    <row r="1362" spans="2:11" ht="15" customHeight="1" x14ac:dyDescent="0.25">
      <c r="B1362" s="168">
        <v>2014</v>
      </c>
      <c r="C1362" s="168"/>
      <c r="D1362" s="169">
        <v>296</v>
      </c>
      <c r="E1362" s="170">
        <v>155.80000000000001</v>
      </c>
      <c r="F1362" s="170">
        <v>31.88</v>
      </c>
      <c r="G1362" s="170">
        <v>53.25</v>
      </c>
      <c r="H1362" s="170">
        <v>16.97</v>
      </c>
      <c r="I1362" s="170">
        <v>16.239999999999998</v>
      </c>
      <c r="J1362"/>
      <c r="K1362"/>
    </row>
    <row r="1363" spans="2:11" ht="15" customHeight="1" x14ac:dyDescent="0.25">
      <c r="B1363" s="168">
        <v>2013</v>
      </c>
      <c r="C1363" s="168"/>
      <c r="D1363" s="169">
        <v>286</v>
      </c>
      <c r="E1363" s="170">
        <v>156.13</v>
      </c>
      <c r="F1363" s="170">
        <v>31.17</v>
      </c>
      <c r="G1363" s="170">
        <v>50.24</v>
      </c>
      <c r="H1363" s="170">
        <v>15.64</v>
      </c>
      <c r="I1363" s="170">
        <v>12.56</v>
      </c>
      <c r="J1363"/>
      <c r="K1363"/>
    </row>
    <row r="1364" spans="2:11" ht="15" customHeight="1" x14ac:dyDescent="0.25">
      <c r="B1364" s="168">
        <v>2012</v>
      </c>
      <c r="C1364" s="168"/>
      <c r="D1364" s="169">
        <v>276</v>
      </c>
      <c r="E1364" s="170">
        <v>149.56</v>
      </c>
      <c r="F1364" s="170">
        <v>32.51</v>
      </c>
      <c r="G1364" s="170">
        <v>51.51</v>
      </c>
      <c r="H1364" s="170">
        <v>17</v>
      </c>
      <c r="I1364" s="170">
        <v>3.26</v>
      </c>
      <c r="J1364"/>
      <c r="K1364"/>
    </row>
    <row r="1365" spans="2:11" ht="15" customHeight="1" x14ac:dyDescent="0.25">
      <c r="B1365" s="168">
        <v>2011</v>
      </c>
      <c r="C1365" s="168"/>
      <c r="D1365" s="169">
        <v>295</v>
      </c>
      <c r="E1365" s="170">
        <v>142.32</v>
      </c>
      <c r="F1365" s="170">
        <v>32.36</v>
      </c>
      <c r="G1365" s="170">
        <v>48.73</v>
      </c>
      <c r="H1365" s="170">
        <v>15.96</v>
      </c>
      <c r="I1365" s="170">
        <v>14.05</v>
      </c>
      <c r="J1365"/>
      <c r="K1365"/>
    </row>
    <row r="1366" spans="2:11" ht="15" customHeight="1" x14ac:dyDescent="0.25">
      <c r="B1366" s="168">
        <v>2010</v>
      </c>
      <c r="C1366" s="168"/>
      <c r="D1366" s="169">
        <v>305</v>
      </c>
      <c r="E1366" s="170">
        <v>139.11000000000001</v>
      </c>
      <c r="F1366" s="170">
        <v>35.64</v>
      </c>
      <c r="G1366" s="170">
        <v>51.91</v>
      </c>
      <c r="H1366" s="170">
        <v>18.64</v>
      </c>
      <c r="I1366" s="170">
        <v>13.68</v>
      </c>
      <c r="J1366"/>
      <c r="K1366"/>
    </row>
    <row r="1367" spans="2:11" s="8" customFormat="1" ht="15" customHeight="1" x14ac:dyDescent="0.25">
      <c r="B1367" s="168">
        <v>2009</v>
      </c>
      <c r="C1367" s="168"/>
      <c r="D1367" s="169">
        <v>289</v>
      </c>
      <c r="E1367" s="170">
        <v>137.07</v>
      </c>
      <c r="F1367" s="170">
        <v>33.380000000000003</v>
      </c>
      <c r="G1367" s="170">
        <v>48.34</v>
      </c>
      <c r="H1367" s="170">
        <v>16.03</v>
      </c>
      <c r="I1367" s="170">
        <v>5.04</v>
      </c>
      <c r="J1367"/>
      <c r="K1367"/>
    </row>
    <row r="1368" spans="2:11" s="9" customFormat="1" ht="15" customHeight="1" x14ac:dyDescent="0.25">
      <c r="B1368" s="168">
        <v>2008</v>
      </c>
      <c r="C1368" s="168"/>
      <c r="D1368" s="169">
        <v>300</v>
      </c>
      <c r="E1368" s="170">
        <v>145.76</v>
      </c>
      <c r="F1368" s="170">
        <v>32.68</v>
      </c>
      <c r="G1368" s="170">
        <v>50.91</v>
      </c>
      <c r="H1368" s="170">
        <v>16.46</v>
      </c>
      <c r="I1368" s="170">
        <v>6.9</v>
      </c>
      <c r="J1368"/>
      <c r="K1368"/>
    </row>
    <row r="1369" spans="2:11" s="9" customFormat="1" ht="15" customHeight="1" x14ac:dyDescent="0.25">
      <c r="B1369" s="187" t="s">
        <v>234</v>
      </c>
      <c r="C1369" s="187"/>
      <c r="D1369" s="187"/>
      <c r="E1369" s="187"/>
      <c r="F1369" s="187"/>
      <c r="G1369" s="187"/>
      <c r="H1369" s="187"/>
      <c r="I1369" s="187"/>
      <c r="J1369"/>
      <c r="K1369"/>
    </row>
    <row r="1370" spans="2:11" s="9" customFormat="1" ht="15" customHeight="1" x14ac:dyDescent="0.25">
      <c r="B1370" s="181">
        <v>2023</v>
      </c>
      <c r="C1370" s="181"/>
      <c r="D1370" s="182">
        <v>94</v>
      </c>
      <c r="E1370" s="183">
        <v>217.91</v>
      </c>
      <c r="F1370" s="183">
        <v>38.549999999999997</v>
      </c>
      <c r="G1370" s="183">
        <v>47.54</v>
      </c>
      <c r="H1370" s="183">
        <v>17.100000000000001</v>
      </c>
      <c r="I1370" s="183">
        <v>12.24</v>
      </c>
      <c r="J1370"/>
      <c r="K1370"/>
    </row>
    <row r="1371" spans="2:11" s="9" customFormat="1" ht="15" customHeight="1" x14ac:dyDescent="0.25">
      <c r="B1371" s="181">
        <v>2022</v>
      </c>
      <c r="C1371" s="181"/>
      <c r="D1371" s="182">
        <v>86</v>
      </c>
      <c r="E1371" s="183">
        <v>208.52</v>
      </c>
      <c r="F1371" s="183">
        <v>33.409999999999997</v>
      </c>
      <c r="G1371" s="183">
        <v>44.77</v>
      </c>
      <c r="H1371" s="183">
        <v>13.58</v>
      </c>
      <c r="I1371" s="183">
        <v>9.0500000000000007</v>
      </c>
      <c r="J1371"/>
      <c r="K1371"/>
    </row>
    <row r="1372" spans="2:11" s="9" customFormat="1" ht="15" customHeight="1" x14ac:dyDescent="0.25">
      <c r="B1372" s="168">
        <v>2021</v>
      </c>
      <c r="C1372" s="168"/>
      <c r="D1372" s="169">
        <v>83</v>
      </c>
      <c r="E1372" s="170">
        <v>141.57</v>
      </c>
      <c r="F1372" s="170">
        <v>34.53</v>
      </c>
      <c r="G1372" s="170">
        <v>28.08</v>
      </c>
      <c r="H1372" s="170">
        <v>8.76</v>
      </c>
      <c r="I1372" s="170">
        <v>-9.5399999999999991</v>
      </c>
      <c r="J1372"/>
      <c r="K1372"/>
    </row>
    <row r="1373" spans="2:11" s="9" customFormat="1" ht="15" customHeight="1" x14ac:dyDescent="0.25">
      <c r="B1373" s="168">
        <v>2020</v>
      </c>
      <c r="C1373" s="168"/>
      <c r="D1373" s="169">
        <v>82</v>
      </c>
      <c r="E1373" s="170">
        <v>113.13</v>
      </c>
      <c r="F1373" s="170">
        <v>30.35</v>
      </c>
      <c r="G1373" s="170">
        <v>0.06</v>
      </c>
      <c r="H1373" s="170">
        <v>0.02</v>
      </c>
      <c r="I1373" s="170">
        <v>-11.16</v>
      </c>
      <c r="J1373"/>
      <c r="K1373"/>
    </row>
    <row r="1374" spans="2:11" s="9" customFormat="1" ht="15" customHeight="1" x14ac:dyDescent="0.25">
      <c r="B1374" s="168">
        <v>2019</v>
      </c>
      <c r="C1374" s="168"/>
      <c r="D1374" s="169">
        <v>93</v>
      </c>
      <c r="E1374" s="170">
        <v>173.28</v>
      </c>
      <c r="F1374" s="170">
        <v>35.69</v>
      </c>
      <c r="G1374" s="170">
        <v>41.05</v>
      </c>
      <c r="H1374" s="170">
        <v>14.74</v>
      </c>
      <c r="I1374" s="170">
        <v>8.8000000000000007</v>
      </c>
      <c r="J1374"/>
      <c r="K1374"/>
    </row>
    <row r="1375" spans="2:11" s="9" customFormat="1" ht="15" customHeight="1" x14ac:dyDescent="0.25">
      <c r="B1375" s="168">
        <v>2018</v>
      </c>
      <c r="C1375" s="168"/>
      <c r="D1375" s="169">
        <v>91</v>
      </c>
      <c r="E1375" s="170">
        <v>169.37</v>
      </c>
      <c r="F1375" s="170">
        <v>37.93</v>
      </c>
      <c r="G1375" s="170">
        <v>43.88</v>
      </c>
      <c r="H1375" s="170">
        <v>16.86</v>
      </c>
      <c r="I1375" s="170">
        <v>10.63</v>
      </c>
      <c r="J1375"/>
      <c r="K1375"/>
    </row>
    <row r="1376" spans="2:11" s="9" customFormat="1" ht="15" customHeight="1" x14ac:dyDescent="0.25">
      <c r="B1376" s="168">
        <v>2017</v>
      </c>
      <c r="C1376" s="168"/>
      <c r="D1376" s="169">
        <v>84</v>
      </c>
      <c r="E1376" s="170">
        <v>164.14</v>
      </c>
      <c r="F1376" s="170">
        <v>38.9</v>
      </c>
      <c r="G1376" s="170">
        <v>46.22</v>
      </c>
      <c r="H1376" s="170">
        <v>18.18</v>
      </c>
      <c r="I1376" s="170">
        <v>11.99</v>
      </c>
      <c r="J1376"/>
      <c r="K1376"/>
    </row>
    <row r="1377" spans="2:11" ht="15" customHeight="1" x14ac:dyDescent="0.25">
      <c r="B1377" s="168">
        <v>2016</v>
      </c>
      <c r="C1377" s="168"/>
      <c r="D1377" s="169">
        <v>78</v>
      </c>
      <c r="E1377" s="170">
        <v>150.53</v>
      </c>
      <c r="F1377" s="170">
        <v>40.17</v>
      </c>
      <c r="G1377" s="170">
        <v>45.32</v>
      </c>
      <c r="H1377" s="170">
        <v>18.52</v>
      </c>
      <c r="I1377" s="170">
        <v>11.72</v>
      </c>
      <c r="J1377"/>
      <c r="K1377"/>
    </row>
    <row r="1378" spans="2:11" ht="15" customHeight="1" x14ac:dyDescent="0.25">
      <c r="B1378" s="168">
        <v>2015</v>
      </c>
      <c r="C1378" s="168"/>
      <c r="D1378" s="169">
        <v>76</v>
      </c>
      <c r="E1378" s="170">
        <v>142.12</v>
      </c>
      <c r="F1378" s="170">
        <v>40.72</v>
      </c>
      <c r="G1378" s="170">
        <v>42.79</v>
      </c>
      <c r="H1378" s="170">
        <v>17.8</v>
      </c>
      <c r="I1378" s="170">
        <v>8.94</v>
      </c>
      <c r="J1378"/>
      <c r="K1378"/>
    </row>
    <row r="1379" spans="2:11" ht="15" customHeight="1" x14ac:dyDescent="0.25">
      <c r="B1379" s="168">
        <v>2014</v>
      </c>
      <c r="C1379" s="168"/>
      <c r="D1379" s="169">
        <v>76</v>
      </c>
      <c r="E1379" s="170">
        <v>145.54</v>
      </c>
      <c r="F1379" s="170">
        <v>38.869999999999997</v>
      </c>
      <c r="G1379" s="170">
        <v>44.44</v>
      </c>
      <c r="H1379" s="170">
        <v>17.61</v>
      </c>
      <c r="I1379" s="170">
        <v>9.48</v>
      </c>
      <c r="J1379"/>
      <c r="K1379"/>
    </row>
    <row r="1380" spans="2:11" ht="15" customHeight="1" x14ac:dyDescent="0.25">
      <c r="B1380" s="168">
        <v>2013</v>
      </c>
      <c r="C1380" s="168"/>
      <c r="D1380" s="169">
        <v>74</v>
      </c>
      <c r="E1380" s="170">
        <v>151.71</v>
      </c>
      <c r="F1380" s="170">
        <v>38.119999999999997</v>
      </c>
      <c r="G1380" s="170">
        <v>45.27</v>
      </c>
      <c r="H1380" s="170">
        <v>17.47</v>
      </c>
      <c r="I1380" s="170">
        <v>10.33</v>
      </c>
      <c r="J1380"/>
      <c r="K1380"/>
    </row>
    <row r="1381" spans="2:11" ht="15" customHeight="1" x14ac:dyDescent="0.25">
      <c r="B1381" s="168">
        <v>2012</v>
      </c>
      <c r="C1381" s="168"/>
      <c r="D1381" s="169">
        <v>76</v>
      </c>
      <c r="E1381" s="170">
        <v>153.79</v>
      </c>
      <c r="F1381" s="170">
        <v>35.200000000000003</v>
      </c>
      <c r="G1381" s="170">
        <v>43.49</v>
      </c>
      <c r="H1381" s="170">
        <v>15.57</v>
      </c>
      <c r="I1381" s="170">
        <v>8.3699999999999992</v>
      </c>
      <c r="J1381"/>
      <c r="K1381"/>
    </row>
    <row r="1382" spans="2:11" ht="15" customHeight="1" x14ac:dyDescent="0.25">
      <c r="B1382" s="168">
        <v>2011</v>
      </c>
      <c r="C1382" s="168"/>
      <c r="D1382" s="169">
        <v>79</v>
      </c>
      <c r="E1382" s="170">
        <v>150.81</v>
      </c>
      <c r="F1382" s="170">
        <v>36.25</v>
      </c>
      <c r="G1382" s="170">
        <v>45.05</v>
      </c>
      <c r="H1382" s="170">
        <v>16.64</v>
      </c>
      <c r="I1382" s="170">
        <v>9.02</v>
      </c>
      <c r="J1382"/>
      <c r="K1382"/>
    </row>
    <row r="1383" spans="2:11" s="9" customFormat="1" ht="15" customHeight="1" collapsed="1" x14ac:dyDescent="0.25">
      <c r="B1383" s="168">
        <v>2010</v>
      </c>
      <c r="C1383" s="168"/>
      <c r="D1383" s="169">
        <v>77</v>
      </c>
      <c r="E1383" s="170">
        <v>141.57</v>
      </c>
      <c r="F1383" s="170">
        <v>38.14</v>
      </c>
      <c r="G1383" s="170">
        <v>42.77</v>
      </c>
      <c r="H1383" s="170">
        <v>16.809999999999999</v>
      </c>
      <c r="I1383" s="170">
        <v>13.93</v>
      </c>
      <c r="J1383"/>
      <c r="K1383"/>
    </row>
    <row r="1384" spans="2:11" s="9" customFormat="1" ht="15" customHeight="1" x14ac:dyDescent="0.25">
      <c r="B1384" s="168">
        <v>2009</v>
      </c>
      <c r="C1384" s="168"/>
      <c r="D1384" s="169">
        <v>73</v>
      </c>
      <c r="E1384" s="170">
        <v>126.34</v>
      </c>
      <c r="F1384" s="170">
        <v>46.16</v>
      </c>
      <c r="G1384" s="170">
        <v>48.64</v>
      </c>
      <c r="H1384" s="170">
        <v>22.85</v>
      </c>
      <c r="I1384" s="170">
        <v>11.1</v>
      </c>
      <c r="J1384"/>
      <c r="K1384"/>
    </row>
    <row r="1385" spans="2:11" s="9" customFormat="1" ht="15" customHeight="1" x14ac:dyDescent="0.25">
      <c r="B1385" s="168">
        <v>2008</v>
      </c>
      <c r="C1385" s="168"/>
      <c r="D1385" s="169">
        <v>71</v>
      </c>
      <c r="E1385" s="170">
        <v>138.58000000000001</v>
      </c>
      <c r="F1385" s="170">
        <v>41.21</v>
      </c>
      <c r="G1385" s="170">
        <v>46.1</v>
      </c>
      <c r="H1385" s="170">
        <v>19.27</v>
      </c>
      <c r="I1385" s="170">
        <v>8.67</v>
      </c>
      <c r="J1385"/>
      <c r="K1385"/>
    </row>
    <row r="1386" spans="2:11" ht="15" customHeight="1" x14ac:dyDescent="0.25">
      <c r="B1386" s="258" t="s">
        <v>40</v>
      </c>
      <c r="C1386" s="184"/>
      <c r="D1386" s="184"/>
      <c r="E1386" s="184"/>
      <c r="F1386" s="184"/>
      <c r="G1386" s="184"/>
      <c r="H1386" s="184"/>
      <c r="I1386" s="184"/>
      <c r="J1386"/>
      <c r="K1386"/>
    </row>
    <row r="1387" spans="2:11" ht="15" customHeight="1" x14ac:dyDescent="0.25">
      <c r="B1387" s="187" t="s">
        <v>235</v>
      </c>
      <c r="C1387" s="187"/>
      <c r="D1387" s="187"/>
      <c r="E1387" s="187"/>
      <c r="F1387" s="187"/>
      <c r="G1387" s="187"/>
      <c r="H1387" s="187"/>
      <c r="I1387" s="187"/>
      <c r="J1387"/>
      <c r="K1387"/>
    </row>
    <row r="1388" spans="2:11" ht="15" customHeight="1" x14ac:dyDescent="0.25">
      <c r="B1388" s="181">
        <v>2023</v>
      </c>
      <c r="C1388" s="181"/>
      <c r="D1388" s="182">
        <v>13916</v>
      </c>
      <c r="E1388" s="183">
        <v>104.29</v>
      </c>
      <c r="F1388" s="183">
        <v>30.07</v>
      </c>
      <c r="G1388" s="183">
        <v>33.340000000000003</v>
      </c>
      <c r="H1388" s="183">
        <v>9.92</v>
      </c>
      <c r="I1388" s="183">
        <v>4.68</v>
      </c>
      <c r="J1388"/>
      <c r="K1388"/>
    </row>
    <row r="1389" spans="2:11" ht="15" customHeight="1" x14ac:dyDescent="0.25">
      <c r="B1389" s="181">
        <v>2022</v>
      </c>
      <c r="C1389" s="181"/>
      <c r="D1389" s="182">
        <v>11108</v>
      </c>
      <c r="E1389" s="183">
        <v>119.2</v>
      </c>
      <c r="F1389" s="183">
        <v>25.54</v>
      </c>
      <c r="G1389" s="183">
        <v>34.4</v>
      </c>
      <c r="H1389" s="183">
        <v>8.66</v>
      </c>
      <c r="I1389" s="183">
        <v>5.78</v>
      </c>
      <c r="J1389"/>
      <c r="K1389"/>
    </row>
    <row r="1390" spans="2:11" ht="15" customHeight="1" x14ac:dyDescent="0.25">
      <c r="B1390" s="168">
        <v>2021</v>
      </c>
      <c r="C1390" s="168"/>
      <c r="D1390" s="169">
        <v>9869</v>
      </c>
      <c r="E1390" s="170">
        <v>101.24</v>
      </c>
      <c r="F1390" s="170">
        <v>27.55</v>
      </c>
      <c r="G1390" s="170">
        <v>31.64</v>
      </c>
      <c r="H1390" s="170">
        <v>8.5299999999999994</v>
      </c>
      <c r="I1390" s="170">
        <v>6.71</v>
      </c>
      <c r="J1390"/>
      <c r="K1390"/>
    </row>
    <row r="1391" spans="2:11" ht="15" customHeight="1" x14ac:dyDescent="0.25">
      <c r="B1391" s="187" t="s">
        <v>236</v>
      </c>
      <c r="C1391" s="187"/>
      <c r="D1391" s="187"/>
      <c r="E1391" s="187"/>
      <c r="F1391" s="187"/>
      <c r="G1391" s="187"/>
      <c r="H1391" s="187"/>
      <c r="I1391" s="187"/>
      <c r="J1391"/>
      <c r="K1391"/>
    </row>
    <row r="1392" spans="2:11" ht="15" customHeight="1" x14ac:dyDescent="0.25">
      <c r="B1392" s="181">
        <v>2023</v>
      </c>
      <c r="C1392" s="181"/>
      <c r="D1392" s="182">
        <v>5543</v>
      </c>
      <c r="E1392" s="183">
        <v>140.38999999999999</v>
      </c>
      <c r="F1392" s="183">
        <v>39.71</v>
      </c>
      <c r="G1392" s="183">
        <v>33.44</v>
      </c>
      <c r="H1392" s="183">
        <v>9.07</v>
      </c>
      <c r="I1392" s="183">
        <v>6.44</v>
      </c>
      <c r="J1392"/>
      <c r="K1392"/>
    </row>
    <row r="1393" spans="2:11" ht="15" customHeight="1" x14ac:dyDescent="0.25">
      <c r="B1393" s="181">
        <v>2022</v>
      </c>
      <c r="C1393" s="181"/>
      <c r="D1393" s="182">
        <v>4879</v>
      </c>
      <c r="E1393" s="183">
        <v>152.88</v>
      </c>
      <c r="F1393" s="183">
        <v>36.36</v>
      </c>
      <c r="G1393" s="183">
        <v>33.090000000000003</v>
      </c>
      <c r="H1393" s="183">
        <v>7.79</v>
      </c>
      <c r="I1393" s="183">
        <v>6.85</v>
      </c>
      <c r="J1393"/>
      <c r="K1393"/>
    </row>
    <row r="1394" spans="2:11" ht="15" customHeight="1" x14ac:dyDescent="0.25">
      <c r="B1394" s="168">
        <v>2021</v>
      </c>
      <c r="C1394" s="168"/>
      <c r="D1394" s="169">
        <v>4490</v>
      </c>
      <c r="E1394" s="170">
        <v>124.29</v>
      </c>
      <c r="F1394" s="170">
        <v>39.94</v>
      </c>
      <c r="G1394" s="170">
        <v>32.1</v>
      </c>
      <c r="H1394" s="170">
        <v>8.9499999999999993</v>
      </c>
      <c r="I1394" s="170">
        <v>7.51</v>
      </c>
      <c r="J1394"/>
      <c r="K1394"/>
    </row>
    <row r="1395" spans="2:11" ht="15" customHeight="1" x14ac:dyDescent="0.25">
      <c r="B1395" s="187" t="s">
        <v>603</v>
      </c>
      <c r="C1395" s="187"/>
      <c r="D1395" s="187"/>
      <c r="E1395" s="187"/>
      <c r="F1395" s="187"/>
      <c r="G1395" s="187"/>
      <c r="H1395" s="187"/>
      <c r="I1395" s="187"/>
      <c r="J1395"/>
      <c r="K1395"/>
    </row>
    <row r="1396" spans="2:11" ht="15" customHeight="1" x14ac:dyDescent="0.25">
      <c r="B1396" s="181">
        <v>2023</v>
      </c>
      <c r="C1396" s="181"/>
      <c r="D1396" s="182">
        <v>2811</v>
      </c>
      <c r="E1396" s="183">
        <v>94.9</v>
      </c>
      <c r="F1396" s="183">
        <v>38.81</v>
      </c>
      <c r="G1396" s="183">
        <v>37.11</v>
      </c>
      <c r="H1396" s="183">
        <v>14.4</v>
      </c>
      <c r="I1396" s="183">
        <v>8.84</v>
      </c>
      <c r="J1396"/>
      <c r="K1396"/>
    </row>
    <row r="1397" spans="2:11" ht="15" customHeight="1" x14ac:dyDescent="0.25">
      <c r="B1397" s="181">
        <v>2022</v>
      </c>
      <c r="C1397" s="181"/>
      <c r="D1397" s="182">
        <v>2277</v>
      </c>
      <c r="E1397" s="183">
        <v>98.25</v>
      </c>
      <c r="F1397" s="183">
        <v>36.369999999999997</v>
      </c>
      <c r="G1397" s="183">
        <v>36.36</v>
      </c>
      <c r="H1397" s="183">
        <v>13.11</v>
      </c>
      <c r="I1397" s="183">
        <v>7.06</v>
      </c>
      <c r="J1397"/>
      <c r="K1397"/>
    </row>
    <row r="1398" spans="2:11" ht="15" customHeight="1" x14ac:dyDescent="0.25">
      <c r="B1398" s="168">
        <v>2021</v>
      </c>
      <c r="C1398" s="168"/>
      <c r="D1398" s="169">
        <v>2069</v>
      </c>
      <c r="E1398" s="170">
        <v>84.39</v>
      </c>
      <c r="F1398" s="170">
        <v>38.14</v>
      </c>
      <c r="G1398" s="170">
        <v>32.729999999999997</v>
      </c>
      <c r="H1398" s="170">
        <v>12.38</v>
      </c>
      <c r="I1398" s="170">
        <v>7.17</v>
      </c>
      <c r="J1398"/>
      <c r="K1398"/>
    </row>
    <row r="1399" spans="2:11" ht="15" customHeight="1" x14ac:dyDescent="0.25">
      <c r="B1399" s="187" t="s">
        <v>604</v>
      </c>
      <c r="C1399" s="187"/>
      <c r="D1399" s="187"/>
      <c r="E1399" s="187"/>
      <c r="F1399" s="187"/>
      <c r="G1399" s="187"/>
      <c r="H1399" s="187"/>
      <c r="I1399" s="187"/>
      <c r="J1399"/>
      <c r="K1399"/>
    </row>
    <row r="1400" spans="2:11" ht="15" customHeight="1" x14ac:dyDescent="0.25">
      <c r="B1400" s="181">
        <v>2023</v>
      </c>
      <c r="C1400" s="181"/>
      <c r="D1400" s="182">
        <v>20244</v>
      </c>
      <c r="E1400" s="183">
        <v>171.98</v>
      </c>
      <c r="F1400" s="183">
        <v>35.65</v>
      </c>
      <c r="G1400" s="183">
        <v>47.29</v>
      </c>
      <c r="H1400" s="183">
        <v>16.96</v>
      </c>
      <c r="I1400" s="183">
        <v>11.92</v>
      </c>
      <c r="J1400"/>
      <c r="K1400"/>
    </row>
    <row r="1401" spans="2:11" ht="15" customHeight="1" x14ac:dyDescent="0.25">
      <c r="B1401" s="181">
        <v>2022</v>
      </c>
      <c r="C1401" s="181"/>
      <c r="D1401" s="182">
        <v>15777</v>
      </c>
      <c r="E1401" s="183">
        <v>184.2</v>
      </c>
      <c r="F1401" s="183">
        <v>30.9</v>
      </c>
      <c r="G1401" s="183">
        <v>43.37</v>
      </c>
      <c r="H1401" s="183">
        <v>13.43</v>
      </c>
      <c r="I1401" s="183">
        <v>12.71</v>
      </c>
      <c r="J1401"/>
      <c r="K1401"/>
    </row>
    <row r="1402" spans="2:11" ht="15" customHeight="1" x14ac:dyDescent="0.25">
      <c r="B1402" s="168">
        <v>2021</v>
      </c>
      <c r="C1402" s="168"/>
      <c r="D1402" s="169">
        <v>12658</v>
      </c>
      <c r="E1402" s="170">
        <v>125.33</v>
      </c>
      <c r="F1402" s="170">
        <v>29.81</v>
      </c>
      <c r="G1402" s="170">
        <v>26.49</v>
      </c>
      <c r="H1402" s="170">
        <v>7.9</v>
      </c>
      <c r="I1402" s="170">
        <v>-7.41</v>
      </c>
      <c r="J1402"/>
      <c r="K1402"/>
    </row>
    <row r="1403" spans="2:11" ht="15" customHeight="1" x14ac:dyDescent="0.25">
      <c r="B1403" s="187" t="s">
        <v>605</v>
      </c>
      <c r="C1403" s="187"/>
      <c r="D1403" s="187"/>
      <c r="E1403" s="187"/>
      <c r="F1403" s="187"/>
      <c r="G1403" s="187"/>
      <c r="H1403" s="187"/>
      <c r="I1403" s="187"/>
      <c r="J1403"/>
      <c r="K1403"/>
    </row>
    <row r="1404" spans="2:11" ht="15" customHeight="1" x14ac:dyDescent="0.25">
      <c r="B1404" s="181">
        <v>2023</v>
      </c>
      <c r="C1404" s="181"/>
      <c r="D1404" s="182">
        <v>4629</v>
      </c>
      <c r="E1404" s="183">
        <v>74.53</v>
      </c>
      <c r="F1404" s="183">
        <v>42.84</v>
      </c>
      <c r="G1404" s="183">
        <v>45.33</v>
      </c>
      <c r="H1404" s="183">
        <v>19.059999999999999</v>
      </c>
      <c r="I1404" s="183">
        <v>-9.6199999999999992</v>
      </c>
      <c r="J1404"/>
      <c r="K1404"/>
    </row>
    <row r="1405" spans="2:11" ht="15" customHeight="1" x14ac:dyDescent="0.25">
      <c r="B1405" s="181">
        <v>2022</v>
      </c>
      <c r="C1405" s="181"/>
      <c r="D1405" s="182">
        <v>3474</v>
      </c>
      <c r="E1405" s="183">
        <v>80.37</v>
      </c>
      <c r="F1405" s="183">
        <v>40.17</v>
      </c>
      <c r="G1405" s="183">
        <v>45.41</v>
      </c>
      <c r="H1405" s="183">
        <v>17.899999999999999</v>
      </c>
      <c r="I1405" s="183">
        <v>9.6199999999999992</v>
      </c>
      <c r="J1405"/>
      <c r="K1405"/>
    </row>
    <row r="1406" spans="2:11" ht="15" customHeight="1" x14ac:dyDescent="0.25">
      <c r="B1406" s="168">
        <v>2021</v>
      </c>
      <c r="C1406" s="168"/>
      <c r="D1406" s="169">
        <v>2758</v>
      </c>
      <c r="E1406" s="170">
        <v>76.010000000000005</v>
      </c>
      <c r="F1406" s="170">
        <v>40.799999999999997</v>
      </c>
      <c r="G1406" s="170">
        <v>43.38</v>
      </c>
      <c r="H1406" s="170">
        <v>17.29</v>
      </c>
      <c r="I1406" s="170">
        <v>8.9</v>
      </c>
      <c r="J1406"/>
      <c r="K1406"/>
    </row>
    <row r="1407" spans="2:11" s="10" customFormat="1" ht="15" customHeight="1" collapsed="1" x14ac:dyDescent="0.25">
      <c r="B1407" s="187" t="s">
        <v>237</v>
      </c>
      <c r="C1407" s="187"/>
      <c r="D1407" s="187"/>
      <c r="E1407" s="187"/>
      <c r="F1407" s="187"/>
      <c r="G1407" s="187"/>
      <c r="H1407" s="187"/>
      <c r="I1407" s="187"/>
      <c r="J1407"/>
      <c r="K1407"/>
    </row>
    <row r="1408" spans="2:11" s="10" customFormat="1" ht="15" customHeight="1" x14ac:dyDescent="0.25">
      <c r="B1408" s="181">
        <v>2023</v>
      </c>
      <c r="C1408" s="181"/>
      <c r="D1408" s="182">
        <v>1429</v>
      </c>
      <c r="E1408" s="183">
        <v>106.37</v>
      </c>
      <c r="F1408" s="183">
        <v>47.68</v>
      </c>
      <c r="G1408" s="183">
        <v>54.67</v>
      </c>
      <c r="H1408" s="183">
        <v>26.89</v>
      </c>
      <c r="I1408" s="183">
        <v>13.24</v>
      </c>
      <c r="J1408"/>
      <c r="K1408"/>
    </row>
    <row r="1409" spans="2:11" s="10" customFormat="1" ht="15" customHeight="1" x14ac:dyDescent="0.25">
      <c r="B1409" s="181">
        <v>2022</v>
      </c>
      <c r="C1409" s="181"/>
      <c r="D1409" s="182">
        <v>1142</v>
      </c>
      <c r="E1409" s="183">
        <v>115.22</v>
      </c>
      <c r="F1409" s="183">
        <v>41.58</v>
      </c>
      <c r="G1409" s="183">
        <v>56.72</v>
      </c>
      <c r="H1409" s="183">
        <v>23.96</v>
      </c>
      <c r="I1409" s="183">
        <v>11.6</v>
      </c>
      <c r="J1409"/>
      <c r="K1409"/>
    </row>
    <row r="1410" spans="2:11" s="10" customFormat="1" ht="15" customHeight="1" x14ac:dyDescent="0.25">
      <c r="B1410" s="168">
        <v>2021</v>
      </c>
      <c r="C1410" s="168"/>
      <c r="D1410" s="169">
        <v>1003</v>
      </c>
      <c r="E1410" s="170">
        <v>112.77</v>
      </c>
      <c r="F1410" s="170">
        <v>46.69</v>
      </c>
      <c r="G1410" s="170">
        <v>57.47</v>
      </c>
      <c r="H1410" s="170">
        <v>27.28</v>
      </c>
      <c r="I1410" s="170">
        <v>13.71</v>
      </c>
      <c r="J1410"/>
      <c r="K1410"/>
    </row>
    <row r="1411" spans="2:11" s="9" customFormat="1" ht="15" customHeight="1" x14ac:dyDescent="0.25">
      <c r="B1411" s="187" t="s">
        <v>238</v>
      </c>
      <c r="C1411" s="187"/>
      <c r="D1411" s="187"/>
      <c r="E1411" s="187"/>
      <c r="F1411" s="187"/>
      <c r="G1411" s="187"/>
      <c r="H1411" s="187"/>
      <c r="I1411" s="187"/>
      <c r="J1411"/>
      <c r="K1411"/>
    </row>
    <row r="1412" spans="2:11" s="9" customFormat="1" ht="15" customHeight="1" x14ac:dyDescent="0.25">
      <c r="B1412" s="181">
        <v>2023</v>
      </c>
      <c r="C1412" s="181"/>
      <c r="D1412" s="182">
        <v>3699</v>
      </c>
      <c r="E1412" s="183">
        <v>47.01</v>
      </c>
      <c r="F1412" s="183">
        <v>42.16</v>
      </c>
      <c r="G1412" s="183">
        <v>28.55</v>
      </c>
      <c r="H1412" s="183">
        <v>12.25</v>
      </c>
      <c r="I1412" s="183">
        <v>7.54</v>
      </c>
      <c r="J1412"/>
      <c r="K1412"/>
    </row>
    <row r="1413" spans="2:11" s="9" customFormat="1" ht="15" customHeight="1" x14ac:dyDescent="0.25">
      <c r="B1413" s="181">
        <v>2022</v>
      </c>
      <c r="C1413" s="181"/>
      <c r="D1413" s="182">
        <v>2589</v>
      </c>
      <c r="E1413" s="183">
        <v>47.97</v>
      </c>
      <c r="F1413" s="183">
        <v>38.11</v>
      </c>
      <c r="G1413" s="183">
        <v>30.79</v>
      </c>
      <c r="H1413" s="183">
        <v>11.72</v>
      </c>
      <c r="I1413" s="183">
        <v>5.37</v>
      </c>
      <c r="J1413"/>
      <c r="K1413"/>
    </row>
    <row r="1414" spans="2:11" s="9" customFormat="1" ht="15" customHeight="1" x14ac:dyDescent="0.25">
      <c r="B1414" s="168">
        <v>2021</v>
      </c>
      <c r="C1414" s="168"/>
      <c r="D1414" s="169">
        <v>2012</v>
      </c>
      <c r="E1414" s="170">
        <v>38.49</v>
      </c>
      <c r="F1414" s="170">
        <v>38.840000000000003</v>
      </c>
      <c r="G1414" s="170">
        <v>18.18</v>
      </c>
      <c r="H1414" s="170">
        <v>6.67</v>
      </c>
      <c r="I1414" s="170">
        <v>-1.78</v>
      </c>
      <c r="J1414"/>
      <c r="K1414"/>
    </row>
    <row r="1415" spans="2:11" ht="15" customHeight="1" x14ac:dyDescent="0.25">
      <c r="B1415" s="187" t="s">
        <v>509</v>
      </c>
      <c r="C1415" s="187"/>
      <c r="D1415" s="187"/>
      <c r="E1415" s="187"/>
      <c r="F1415" s="187"/>
      <c r="G1415" s="187"/>
      <c r="H1415" s="187"/>
      <c r="I1415" s="187"/>
      <c r="J1415"/>
      <c r="K1415"/>
    </row>
    <row r="1416" spans="2:11" ht="15" customHeight="1" x14ac:dyDescent="0.25">
      <c r="B1416" s="181">
        <v>2023</v>
      </c>
      <c r="C1416" s="181"/>
      <c r="D1416" s="182">
        <v>670</v>
      </c>
      <c r="E1416" s="183">
        <v>145.62</v>
      </c>
      <c r="F1416" s="183">
        <v>26.83</v>
      </c>
      <c r="G1416" s="183">
        <v>37.19</v>
      </c>
      <c r="H1416" s="183">
        <v>9.1</v>
      </c>
      <c r="I1416" s="183">
        <v>5.67</v>
      </c>
      <c r="J1416"/>
      <c r="K1416"/>
    </row>
    <row r="1417" spans="2:11" ht="15" customHeight="1" x14ac:dyDescent="0.25">
      <c r="B1417" s="181">
        <v>2022</v>
      </c>
      <c r="C1417" s="181"/>
      <c r="D1417" s="182">
        <v>629</v>
      </c>
      <c r="E1417" s="183">
        <v>133.85</v>
      </c>
      <c r="F1417" s="183">
        <v>25.75</v>
      </c>
      <c r="G1417" s="183">
        <v>31.32</v>
      </c>
      <c r="H1417" s="183">
        <v>7.26</v>
      </c>
      <c r="I1417" s="183">
        <v>-0.72</v>
      </c>
      <c r="J1417"/>
      <c r="K1417"/>
    </row>
    <row r="1418" spans="2:11" ht="15" customHeight="1" x14ac:dyDescent="0.25">
      <c r="B1418" s="168">
        <v>2021</v>
      </c>
      <c r="C1418" s="168"/>
      <c r="D1418" s="169">
        <v>599</v>
      </c>
      <c r="E1418" s="170">
        <v>99.92</v>
      </c>
      <c r="F1418" s="170">
        <v>24.24</v>
      </c>
      <c r="G1418" s="170">
        <v>34.270000000000003</v>
      </c>
      <c r="H1418" s="170">
        <v>6.98</v>
      </c>
      <c r="I1418" s="170">
        <v>1.68</v>
      </c>
      <c r="J1418"/>
      <c r="K1418"/>
    </row>
    <row r="1419" spans="2:11" ht="15" customHeight="1" x14ac:dyDescent="0.25">
      <c r="B1419" s="187" t="s">
        <v>526</v>
      </c>
      <c r="C1419" s="187"/>
      <c r="D1419" s="187"/>
      <c r="E1419" s="187"/>
      <c r="F1419" s="187"/>
      <c r="G1419" s="187"/>
      <c r="H1419" s="187"/>
      <c r="I1419" s="187"/>
      <c r="J1419"/>
      <c r="K1419"/>
    </row>
    <row r="1420" spans="2:11" ht="15" customHeight="1" x14ac:dyDescent="0.25">
      <c r="B1420" s="181">
        <v>2023</v>
      </c>
      <c r="C1420" s="181"/>
      <c r="D1420" s="182">
        <v>1162</v>
      </c>
      <c r="E1420" s="183">
        <v>143.87</v>
      </c>
      <c r="F1420" s="183">
        <v>33.08</v>
      </c>
      <c r="G1420" s="183">
        <v>58.91</v>
      </c>
      <c r="H1420" s="183">
        <v>20</v>
      </c>
      <c r="I1420" s="183">
        <v>11.95</v>
      </c>
      <c r="J1420"/>
      <c r="K1420"/>
    </row>
    <row r="1421" spans="2:11" ht="15" customHeight="1" x14ac:dyDescent="0.25">
      <c r="B1421" s="181">
        <v>2022</v>
      </c>
      <c r="C1421" s="181"/>
      <c r="D1421" s="182">
        <v>1103</v>
      </c>
      <c r="E1421" s="183">
        <v>154.04</v>
      </c>
      <c r="F1421" s="183">
        <v>27.17</v>
      </c>
      <c r="G1421" s="183">
        <v>59.48</v>
      </c>
      <c r="H1421" s="183">
        <v>16.34</v>
      </c>
      <c r="I1421" s="183">
        <v>9.65</v>
      </c>
      <c r="J1421"/>
      <c r="K1421"/>
    </row>
    <row r="1422" spans="2:11" ht="15" customHeight="1" x14ac:dyDescent="0.25">
      <c r="B1422" s="168">
        <v>2021</v>
      </c>
      <c r="C1422" s="168"/>
      <c r="D1422" s="169">
        <v>1025</v>
      </c>
      <c r="E1422" s="170">
        <v>127.7</v>
      </c>
      <c r="F1422" s="170">
        <v>27.73</v>
      </c>
      <c r="G1422" s="170">
        <v>60.99</v>
      </c>
      <c r="H1422" s="170">
        <v>17.14</v>
      </c>
      <c r="I1422" s="170">
        <v>2.78</v>
      </c>
      <c r="J1422"/>
      <c r="K1422"/>
    </row>
    <row r="1423" spans="2:11" ht="15" customHeight="1" x14ac:dyDescent="0.25">
      <c r="B1423" s="258" t="s">
        <v>25</v>
      </c>
      <c r="C1423" s="184"/>
      <c r="D1423" s="184"/>
      <c r="E1423" s="184"/>
      <c r="F1423" s="184"/>
      <c r="G1423" s="184"/>
      <c r="H1423" s="184"/>
      <c r="I1423" s="184"/>
      <c r="J1423"/>
      <c r="K1423"/>
    </row>
    <row r="1424" spans="2:11" ht="15" customHeight="1" x14ac:dyDescent="0.25">
      <c r="B1424" s="187" t="s">
        <v>380</v>
      </c>
      <c r="C1424" s="187"/>
      <c r="D1424" s="187"/>
      <c r="E1424" s="187"/>
      <c r="F1424" s="187"/>
      <c r="G1424" s="187"/>
      <c r="H1424" s="187"/>
      <c r="I1424" s="187"/>
      <c r="J1424"/>
      <c r="K1424"/>
    </row>
    <row r="1425" spans="2:11" ht="15" customHeight="1" x14ac:dyDescent="0.25">
      <c r="B1425" s="181">
        <v>2023</v>
      </c>
      <c r="C1425" s="181"/>
      <c r="D1425" s="182">
        <v>125679</v>
      </c>
      <c r="E1425" s="183">
        <v>52.05</v>
      </c>
      <c r="F1425" s="183">
        <v>46.3</v>
      </c>
      <c r="G1425" s="183">
        <v>41.12</v>
      </c>
      <c r="H1425" s="183">
        <v>17.91</v>
      </c>
      <c r="I1425" s="183">
        <v>16.61</v>
      </c>
      <c r="J1425"/>
      <c r="K1425"/>
    </row>
    <row r="1426" spans="2:11" ht="15" customHeight="1" x14ac:dyDescent="0.25">
      <c r="B1426" s="181">
        <v>2022</v>
      </c>
      <c r="C1426" s="181"/>
      <c r="D1426" s="182">
        <v>118620</v>
      </c>
      <c r="E1426" s="183">
        <v>48.26</v>
      </c>
      <c r="F1426" s="183">
        <v>45.23</v>
      </c>
      <c r="G1426" s="183">
        <v>42.23</v>
      </c>
      <c r="H1426" s="183">
        <v>17.760000000000002</v>
      </c>
      <c r="I1426" s="183">
        <v>16.440000000000001</v>
      </c>
      <c r="J1426"/>
      <c r="K1426"/>
    </row>
    <row r="1427" spans="2:11" ht="15" customHeight="1" x14ac:dyDescent="0.25">
      <c r="B1427" s="181">
        <v>2021</v>
      </c>
      <c r="C1427" s="181"/>
      <c r="D1427" s="182">
        <v>111094</v>
      </c>
      <c r="E1427" s="183">
        <v>33.44</v>
      </c>
      <c r="F1427" s="183">
        <v>40.53</v>
      </c>
      <c r="G1427" s="183">
        <v>34.369999999999997</v>
      </c>
      <c r="H1427" s="183">
        <v>12.02</v>
      </c>
      <c r="I1427" s="183">
        <v>10.97</v>
      </c>
      <c r="J1427"/>
      <c r="K1427"/>
    </row>
    <row r="1428" spans="2:11" ht="15" customHeight="1" x14ac:dyDescent="0.25">
      <c r="B1428" s="168">
        <v>2020</v>
      </c>
      <c r="C1428" s="168"/>
      <c r="D1428" s="169">
        <v>112347</v>
      </c>
      <c r="E1428" s="170">
        <v>26.27</v>
      </c>
      <c r="F1428" s="170">
        <v>35.51</v>
      </c>
      <c r="G1428" s="170">
        <v>5.0599999999999996</v>
      </c>
      <c r="H1428" s="170">
        <v>1.59</v>
      </c>
      <c r="I1428" s="170">
        <v>-9.7799999999999994</v>
      </c>
      <c r="J1428"/>
      <c r="K1428"/>
    </row>
    <row r="1429" spans="2:11" ht="15" customHeight="1" x14ac:dyDescent="0.25">
      <c r="B1429" s="168">
        <v>2019</v>
      </c>
      <c r="C1429" s="168"/>
      <c r="D1429" s="169">
        <v>118031</v>
      </c>
      <c r="E1429" s="170">
        <v>40.700000000000003</v>
      </c>
      <c r="F1429" s="170">
        <v>45.25</v>
      </c>
      <c r="G1429" s="170">
        <v>39.96</v>
      </c>
      <c r="H1429" s="170">
        <v>17.05</v>
      </c>
      <c r="I1429" s="170">
        <v>12.9</v>
      </c>
      <c r="J1429"/>
      <c r="K1429"/>
    </row>
    <row r="1430" spans="2:11" ht="15" customHeight="1" x14ac:dyDescent="0.25">
      <c r="B1430" s="168">
        <v>2018</v>
      </c>
      <c r="C1430" s="168"/>
      <c r="D1430" s="169">
        <v>113191</v>
      </c>
      <c r="E1430" s="170">
        <v>39.619999999999997</v>
      </c>
      <c r="F1430" s="170">
        <v>45.36</v>
      </c>
      <c r="G1430" s="170">
        <v>40.96</v>
      </c>
      <c r="H1430" s="170">
        <v>17.510000000000002</v>
      </c>
      <c r="I1430" s="170">
        <v>14.01</v>
      </c>
      <c r="J1430"/>
      <c r="K1430"/>
    </row>
    <row r="1431" spans="2:11" s="9" customFormat="1" ht="15" customHeight="1" collapsed="1" x14ac:dyDescent="0.25">
      <c r="B1431" s="168">
        <v>2017</v>
      </c>
      <c r="C1431" s="168"/>
      <c r="D1431" s="169">
        <v>104826</v>
      </c>
      <c r="E1431" s="170">
        <v>39.57</v>
      </c>
      <c r="F1431" s="170">
        <v>45.44</v>
      </c>
      <c r="G1431" s="170">
        <v>42.82</v>
      </c>
      <c r="H1431" s="170">
        <v>18.170000000000002</v>
      </c>
      <c r="I1431" s="170">
        <v>14.3</v>
      </c>
      <c r="J1431"/>
      <c r="K1431"/>
    </row>
    <row r="1432" spans="2:11" s="9" customFormat="1" ht="15" customHeight="1" x14ac:dyDescent="0.25">
      <c r="B1432" s="168">
        <v>2016</v>
      </c>
      <c r="C1432" s="168"/>
      <c r="D1432" s="169">
        <v>97562</v>
      </c>
      <c r="E1432" s="170">
        <v>36.549999999999997</v>
      </c>
      <c r="F1432" s="170">
        <v>43.74</v>
      </c>
      <c r="G1432" s="170">
        <v>39.17</v>
      </c>
      <c r="H1432" s="170">
        <v>16.059999999999999</v>
      </c>
      <c r="I1432" s="170">
        <v>10.59</v>
      </c>
      <c r="J1432"/>
      <c r="K1432"/>
    </row>
    <row r="1433" spans="2:11" s="9" customFormat="1" ht="15" customHeight="1" x14ac:dyDescent="0.25">
      <c r="B1433" s="168">
        <v>2015</v>
      </c>
      <c r="C1433" s="168"/>
      <c r="D1433" s="169">
        <v>91826</v>
      </c>
      <c r="E1433" s="170">
        <v>34.479999999999997</v>
      </c>
      <c r="F1433" s="170">
        <v>41.61</v>
      </c>
      <c r="G1433" s="170">
        <v>33.590000000000003</v>
      </c>
      <c r="H1433" s="170">
        <v>13.02</v>
      </c>
      <c r="I1433" s="170">
        <v>8.6199999999999992</v>
      </c>
      <c r="J1433"/>
      <c r="K1433"/>
    </row>
    <row r="1434" spans="2:11" ht="15" customHeight="1" x14ac:dyDescent="0.25">
      <c r="B1434" s="168">
        <v>2014</v>
      </c>
      <c r="C1434" s="168"/>
      <c r="D1434" s="169">
        <v>84122</v>
      </c>
      <c r="E1434" s="170">
        <v>33.619999999999997</v>
      </c>
      <c r="F1434" s="170">
        <v>40.369999999999997</v>
      </c>
      <c r="G1434" s="170">
        <v>30.01</v>
      </c>
      <c r="H1434" s="170">
        <v>11.22</v>
      </c>
      <c r="I1434" s="170">
        <v>4.04</v>
      </c>
      <c r="J1434"/>
      <c r="K1434"/>
    </row>
    <row r="1435" spans="2:11" ht="15" customHeight="1" x14ac:dyDescent="0.25">
      <c r="B1435" s="168">
        <v>2013</v>
      </c>
      <c r="C1435" s="168"/>
      <c r="D1435" s="169">
        <v>82211</v>
      </c>
      <c r="E1435" s="170">
        <v>31.71</v>
      </c>
      <c r="F1435" s="170">
        <v>40.229999999999997</v>
      </c>
      <c r="G1435" s="170">
        <v>26.72</v>
      </c>
      <c r="H1435" s="170">
        <v>10.08</v>
      </c>
      <c r="I1435" s="170">
        <v>0.44</v>
      </c>
      <c r="J1435"/>
      <c r="K1435"/>
    </row>
    <row r="1436" spans="2:11" ht="15" customHeight="1" x14ac:dyDescent="0.25">
      <c r="B1436" s="168">
        <v>2012</v>
      </c>
      <c r="C1436" s="168"/>
      <c r="D1436" s="169">
        <v>83861</v>
      </c>
      <c r="E1436" s="170">
        <v>31.04</v>
      </c>
      <c r="F1436" s="170">
        <v>39.76</v>
      </c>
      <c r="G1436" s="170">
        <v>22.64</v>
      </c>
      <c r="H1436" s="170">
        <v>8.41</v>
      </c>
      <c r="I1436" s="170">
        <v>-1.66</v>
      </c>
      <c r="J1436"/>
      <c r="K1436"/>
    </row>
    <row r="1437" spans="2:11" ht="15" customHeight="1" x14ac:dyDescent="0.25">
      <c r="B1437" s="168">
        <v>2011</v>
      </c>
      <c r="C1437" s="168"/>
      <c r="D1437" s="169">
        <v>85802</v>
      </c>
      <c r="E1437" s="170">
        <v>33.67</v>
      </c>
      <c r="F1437" s="170">
        <v>42.76</v>
      </c>
      <c r="G1437" s="170">
        <v>31.64</v>
      </c>
      <c r="H1437" s="170">
        <v>12.61</v>
      </c>
      <c r="I1437" s="170">
        <v>4.88</v>
      </c>
      <c r="J1437"/>
      <c r="K1437"/>
    </row>
    <row r="1438" spans="2:11" ht="15" customHeight="1" x14ac:dyDescent="0.25">
      <c r="B1438" s="168">
        <v>2010</v>
      </c>
      <c r="C1438" s="168"/>
      <c r="D1438" s="169">
        <v>85964</v>
      </c>
      <c r="E1438" s="170">
        <v>33.93</v>
      </c>
      <c r="F1438" s="170">
        <v>43.18</v>
      </c>
      <c r="G1438" s="170">
        <v>32.65</v>
      </c>
      <c r="H1438" s="170">
        <v>13.07</v>
      </c>
      <c r="I1438" s="170">
        <v>6.79</v>
      </c>
      <c r="J1438"/>
      <c r="K1438"/>
    </row>
    <row r="1439" spans="2:11" ht="15" customHeight="1" x14ac:dyDescent="0.25">
      <c r="B1439" s="168">
        <v>2009</v>
      </c>
      <c r="C1439" s="168"/>
      <c r="D1439" s="169">
        <v>89913</v>
      </c>
      <c r="E1439" s="170">
        <v>33.54</v>
      </c>
      <c r="F1439" s="170">
        <v>44.41</v>
      </c>
      <c r="G1439" s="170">
        <v>35.57</v>
      </c>
      <c r="H1439" s="170">
        <v>14.68</v>
      </c>
      <c r="I1439" s="170">
        <v>7.44</v>
      </c>
      <c r="J1439"/>
      <c r="K1439"/>
    </row>
    <row r="1440" spans="2:11" s="9" customFormat="1" ht="15" customHeight="1" collapsed="1" x14ac:dyDescent="0.25">
      <c r="B1440" s="168">
        <v>2008</v>
      </c>
      <c r="C1440" s="168"/>
      <c r="D1440" s="169">
        <v>91728</v>
      </c>
      <c r="E1440" s="170">
        <v>33.869999999999997</v>
      </c>
      <c r="F1440" s="170">
        <v>44.05</v>
      </c>
      <c r="G1440" s="170">
        <v>37.340000000000003</v>
      </c>
      <c r="H1440" s="170">
        <v>15.42</v>
      </c>
      <c r="I1440" s="170">
        <v>8.4600000000000009</v>
      </c>
      <c r="J1440"/>
      <c r="K1440"/>
    </row>
    <row r="1441" spans="2:11" s="9" customFormat="1" ht="15" customHeight="1" x14ac:dyDescent="0.25">
      <c r="B1441" s="258" t="s">
        <v>35</v>
      </c>
      <c r="C1441" s="184"/>
      <c r="D1441" s="184"/>
      <c r="E1441" s="184"/>
      <c r="F1441" s="184"/>
      <c r="G1441" s="184"/>
      <c r="H1441" s="184"/>
      <c r="I1441" s="184"/>
      <c r="J1441"/>
      <c r="K1441"/>
    </row>
    <row r="1442" spans="2:11" s="9" customFormat="1" ht="15" customHeight="1" x14ac:dyDescent="0.25">
      <c r="B1442" s="187" t="s">
        <v>239</v>
      </c>
      <c r="C1442" s="187"/>
      <c r="D1442" s="187"/>
      <c r="E1442" s="187"/>
      <c r="F1442" s="187"/>
      <c r="G1442" s="187"/>
      <c r="H1442" s="187"/>
      <c r="I1442" s="187"/>
      <c r="J1442"/>
      <c r="K1442"/>
    </row>
    <row r="1443" spans="2:11" s="9" customFormat="1" ht="15" customHeight="1" x14ac:dyDescent="0.25">
      <c r="B1443" s="181">
        <v>2023</v>
      </c>
      <c r="C1443" s="181"/>
      <c r="D1443" s="182">
        <v>75021</v>
      </c>
      <c r="E1443" s="183">
        <v>28.7</v>
      </c>
      <c r="F1443" s="183">
        <v>69.8</v>
      </c>
      <c r="G1443" s="183">
        <v>84.23</v>
      </c>
      <c r="H1443" s="183">
        <v>54.98</v>
      </c>
      <c r="I1443" s="183">
        <v>53.76</v>
      </c>
      <c r="J1443"/>
      <c r="K1443"/>
    </row>
    <row r="1444" spans="2:11" s="9" customFormat="1" ht="15" customHeight="1" x14ac:dyDescent="0.25">
      <c r="B1444" s="181">
        <v>2022</v>
      </c>
      <c r="C1444" s="181"/>
      <c r="D1444" s="182">
        <v>70281</v>
      </c>
      <c r="E1444" s="183">
        <v>26.78</v>
      </c>
      <c r="F1444" s="183">
        <v>68.11</v>
      </c>
      <c r="G1444" s="183">
        <v>84.55</v>
      </c>
      <c r="H1444" s="183">
        <v>53.37</v>
      </c>
      <c r="I1444" s="183">
        <v>52.31</v>
      </c>
      <c r="J1444"/>
      <c r="K1444"/>
    </row>
    <row r="1445" spans="2:11" s="9" customFormat="1" ht="15" customHeight="1" x14ac:dyDescent="0.25">
      <c r="B1445" s="168">
        <v>2021</v>
      </c>
      <c r="C1445" s="168"/>
      <c r="D1445" s="169">
        <v>64391</v>
      </c>
      <c r="E1445" s="170">
        <v>19.5</v>
      </c>
      <c r="F1445" s="170">
        <v>64</v>
      </c>
      <c r="G1445" s="170">
        <v>85.9</v>
      </c>
      <c r="H1445" s="170">
        <v>48.39</v>
      </c>
      <c r="I1445" s="170">
        <v>48.57</v>
      </c>
      <c r="J1445"/>
      <c r="K1445"/>
    </row>
    <row r="1446" spans="2:11" s="9" customFormat="1" ht="15" customHeight="1" x14ac:dyDescent="0.25">
      <c r="B1446" s="168">
        <v>2020</v>
      </c>
      <c r="C1446" s="168"/>
      <c r="D1446" s="169">
        <v>66867</v>
      </c>
      <c r="E1446" s="170">
        <v>16.88</v>
      </c>
      <c r="F1446" s="170">
        <v>55.3</v>
      </c>
      <c r="G1446" s="170">
        <v>80.03</v>
      </c>
      <c r="H1446" s="170">
        <v>45.08</v>
      </c>
      <c r="I1446" s="170">
        <v>42.62</v>
      </c>
      <c r="J1446"/>
      <c r="K1446"/>
    </row>
    <row r="1447" spans="2:11" s="9" customFormat="1" ht="15" customHeight="1" x14ac:dyDescent="0.25">
      <c r="B1447" s="168">
        <v>2019</v>
      </c>
      <c r="C1447" s="168"/>
      <c r="D1447" s="169">
        <v>74520</v>
      </c>
      <c r="E1447" s="170">
        <v>23.01</v>
      </c>
      <c r="F1447" s="170">
        <v>59.04</v>
      </c>
      <c r="G1447" s="170">
        <v>82.41</v>
      </c>
      <c r="H1447" s="170">
        <v>49.35</v>
      </c>
      <c r="I1447" s="170">
        <v>46.98</v>
      </c>
      <c r="J1447"/>
      <c r="K1447"/>
    </row>
    <row r="1448" spans="2:11" s="9" customFormat="1" ht="15" customHeight="1" x14ac:dyDescent="0.25">
      <c r="B1448" s="168">
        <v>2018</v>
      </c>
      <c r="C1448" s="168"/>
      <c r="D1448" s="169">
        <v>72248</v>
      </c>
      <c r="E1448" s="170">
        <v>22.89</v>
      </c>
      <c r="F1448" s="170">
        <v>57.77</v>
      </c>
      <c r="G1448" s="170">
        <v>81.88</v>
      </c>
      <c r="H1448" s="170">
        <v>48.01</v>
      </c>
      <c r="I1448" s="170">
        <v>45.64</v>
      </c>
      <c r="J1448"/>
      <c r="K1448"/>
    </row>
    <row r="1449" spans="2:11" ht="15" customHeight="1" x14ac:dyDescent="0.25">
      <c r="B1449" s="168">
        <v>2017</v>
      </c>
      <c r="C1449" s="168"/>
      <c r="D1449" s="169">
        <v>66219</v>
      </c>
      <c r="E1449" s="170">
        <v>22.93</v>
      </c>
      <c r="F1449" s="170">
        <v>55.71</v>
      </c>
      <c r="G1449" s="170">
        <v>80.78</v>
      </c>
      <c r="H1449" s="170">
        <v>45.73</v>
      </c>
      <c r="I1449" s="170">
        <v>43.35</v>
      </c>
      <c r="J1449"/>
      <c r="K1449"/>
    </row>
    <row r="1450" spans="2:11" ht="15" customHeight="1" x14ac:dyDescent="0.25">
      <c r="B1450" s="168">
        <v>2016</v>
      </c>
      <c r="C1450" s="168"/>
      <c r="D1450" s="169">
        <v>60946</v>
      </c>
      <c r="E1450" s="170">
        <v>21.38</v>
      </c>
      <c r="F1450" s="170">
        <v>54.23</v>
      </c>
      <c r="G1450" s="170">
        <v>80.17</v>
      </c>
      <c r="H1450" s="170">
        <v>44.25</v>
      </c>
      <c r="I1450" s="170">
        <v>41.29</v>
      </c>
      <c r="J1450"/>
      <c r="K1450"/>
    </row>
    <row r="1451" spans="2:11" ht="15" customHeight="1" x14ac:dyDescent="0.25">
      <c r="B1451" s="168">
        <v>2015</v>
      </c>
      <c r="C1451" s="168"/>
      <c r="D1451" s="169">
        <v>56466</v>
      </c>
      <c r="E1451" s="170">
        <v>20.68</v>
      </c>
      <c r="F1451" s="170">
        <v>52.07</v>
      </c>
      <c r="G1451" s="170">
        <v>78.989999999999995</v>
      </c>
      <c r="H1451" s="170">
        <v>41.9</v>
      </c>
      <c r="I1451" s="170">
        <v>39.22</v>
      </c>
      <c r="J1451"/>
      <c r="K1451"/>
    </row>
    <row r="1452" spans="2:11" ht="15" customHeight="1" x14ac:dyDescent="0.25">
      <c r="B1452" s="168">
        <v>2014</v>
      </c>
      <c r="C1452" s="168"/>
      <c r="D1452" s="169">
        <v>50092</v>
      </c>
      <c r="E1452" s="170">
        <v>20.88</v>
      </c>
      <c r="F1452" s="170">
        <v>50.22</v>
      </c>
      <c r="G1452" s="170">
        <v>77.78</v>
      </c>
      <c r="H1452" s="170">
        <v>39.85</v>
      </c>
      <c r="I1452" s="170">
        <v>36.54</v>
      </c>
      <c r="J1452"/>
      <c r="K1452"/>
    </row>
    <row r="1453" spans="2:11" ht="15" customHeight="1" x14ac:dyDescent="0.25">
      <c r="B1453" s="168">
        <v>2013</v>
      </c>
      <c r="C1453" s="168"/>
      <c r="D1453" s="169">
        <v>49425</v>
      </c>
      <c r="E1453" s="170">
        <v>20.32</v>
      </c>
      <c r="F1453" s="170">
        <v>49.4</v>
      </c>
      <c r="G1453" s="170">
        <v>77.23</v>
      </c>
      <c r="H1453" s="170">
        <v>38.950000000000003</v>
      </c>
      <c r="I1453" s="170">
        <v>36.049999999999997</v>
      </c>
      <c r="J1453"/>
      <c r="K1453"/>
    </row>
    <row r="1454" spans="2:11" ht="15" customHeight="1" x14ac:dyDescent="0.25">
      <c r="B1454" s="168">
        <v>2012</v>
      </c>
      <c r="C1454" s="168"/>
      <c r="D1454" s="169">
        <v>51302</v>
      </c>
      <c r="E1454" s="170">
        <v>21.32</v>
      </c>
      <c r="F1454" s="170">
        <v>50.67</v>
      </c>
      <c r="G1454" s="170">
        <v>77.89</v>
      </c>
      <c r="H1454" s="170">
        <v>40.25</v>
      </c>
      <c r="I1454" s="170">
        <v>37.54</v>
      </c>
      <c r="J1454"/>
      <c r="K1454"/>
    </row>
    <row r="1455" spans="2:11" s="9" customFormat="1" ht="15" customHeight="1" collapsed="1" x14ac:dyDescent="0.25">
      <c r="B1455" s="168">
        <v>2011</v>
      </c>
      <c r="C1455" s="168"/>
      <c r="D1455" s="169">
        <v>52949</v>
      </c>
      <c r="E1455" s="170">
        <v>25.54</v>
      </c>
      <c r="F1455" s="170">
        <v>51.36</v>
      </c>
      <c r="G1455" s="170">
        <v>77.81</v>
      </c>
      <c r="H1455" s="170">
        <v>40.659999999999997</v>
      </c>
      <c r="I1455" s="170">
        <v>38.24</v>
      </c>
      <c r="J1455"/>
      <c r="K1455"/>
    </row>
    <row r="1456" spans="2:11" s="9" customFormat="1" ht="15" customHeight="1" x14ac:dyDescent="0.25">
      <c r="B1456" s="168">
        <v>2010</v>
      </c>
      <c r="C1456" s="168"/>
      <c r="D1456" s="169">
        <v>53342</v>
      </c>
      <c r="E1456" s="170">
        <v>26.91</v>
      </c>
      <c r="F1456" s="170">
        <v>51.47</v>
      </c>
      <c r="G1456" s="170">
        <v>77.66</v>
      </c>
      <c r="H1456" s="170">
        <v>40.5</v>
      </c>
      <c r="I1456" s="170">
        <v>37.79</v>
      </c>
      <c r="J1456"/>
      <c r="K1456"/>
    </row>
    <row r="1457" spans="2:11" s="9" customFormat="1" ht="15" customHeight="1" x14ac:dyDescent="0.25">
      <c r="B1457" s="168">
        <v>2009</v>
      </c>
      <c r="C1457" s="168"/>
      <c r="D1457" s="169">
        <v>56966</v>
      </c>
      <c r="E1457" s="170">
        <v>26.82</v>
      </c>
      <c r="F1457" s="170">
        <v>51.7</v>
      </c>
      <c r="G1457" s="170">
        <v>78.069999999999993</v>
      </c>
      <c r="H1457" s="170">
        <v>40.67</v>
      </c>
      <c r="I1457" s="170">
        <v>37.979999999999997</v>
      </c>
      <c r="J1457"/>
      <c r="K1457"/>
    </row>
    <row r="1458" spans="2:11" ht="15" customHeight="1" x14ac:dyDescent="0.25">
      <c r="B1458" s="168">
        <v>2008</v>
      </c>
      <c r="C1458" s="168"/>
      <c r="D1458" s="169">
        <v>58965</v>
      </c>
      <c r="E1458" s="170">
        <v>28.05</v>
      </c>
      <c r="F1458" s="170">
        <v>51.93</v>
      </c>
      <c r="G1458" s="170">
        <v>78.83</v>
      </c>
      <c r="H1458" s="170">
        <v>41.23</v>
      </c>
      <c r="I1458" s="170">
        <v>38.520000000000003</v>
      </c>
      <c r="J1458"/>
      <c r="K1458"/>
    </row>
    <row r="1459" spans="2:11" ht="15" customHeight="1" x14ac:dyDescent="0.25">
      <c r="B1459" s="187" t="s">
        <v>240</v>
      </c>
      <c r="C1459" s="187"/>
      <c r="D1459" s="187"/>
      <c r="E1459" s="187"/>
      <c r="F1459" s="187"/>
      <c r="G1459" s="187"/>
      <c r="H1459" s="187"/>
      <c r="I1459" s="187"/>
      <c r="J1459"/>
      <c r="K1459"/>
    </row>
    <row r="1460" spans="2:11" ht="15" customHeight="1" x14ac:dyDescent="0.25">
      <c r="B1460" s="181">
        <v>2023</v>
      </c>
      <c r="C1460" s="181"/>
      <c r="D1460" s="182">
        <v>50658</v>
      </c>
      <c r="E1460" s="183">
        <v>57.86</v>
      </c>
      <c r="F1460" s="183">
        <v>43.41</v>
      </c>
      <c r="G1460" s="183">
        <v>32.6</v>
      </c>
      <c r="H1460" s="183">
        <v>13.33</v>
      </c>
      <c r="I1460" s="183">
        <v>12.02</v>
      </c>
      <c r="J1460"/>
      <c r="K1460"/>
    </row>
    <row r="1461" spans="2:11" ht="15" customHeight="1" x14ac:dyDescent="0.25">
      <c r="B1461" s="181">
        <v>2022</v>
      </c>
      <c r="C1461" s="181"/>
      <c r="D1461" s="182">
        <v>48339</v>
      </c>
      <c r="E1461" s="183">
        <v>53.89</v>
      </c>
      <c r="F1461" s="183">
        <v>42.26</v>
      </c>
      <c r="G1461" s="183">
        <v>33.39</v>
      </c>
      <c r="H1461" s="183">
        <v>13.12</v>
      </c>
      <c r="I1461" s="183">
        <v>11.76</v>
      </c>
      <c r="J1461"/>
      <c r="K1461"/>
    </row>
    <row r="1462" spans="2:11" ht="15" customHeight="1" x14ac:dyDescent="0.25">
      <c r="B1462" s="168">
        <v>2021</v>
      </c>
      <c r="C1462" s="168"/>
      <c r="D1462" s="169">
        <v>46703</v>
      </c>
      <c r="E1462" s="170">
        <v>37.24</v>
      </c>
      <c r="F1462" s="170">
        <v>37.19</v>
      </c>
      <c r="G1462" s="170">
        <v>21.78</v>
      </c>
      <c r="H1462" s="170">
        <v>6.97</v>
      </c>
      <c r="I1462" s="170">
        <v>5.59</v>
      </c>
      <c r="J1462"/>
      <c r="K1462"/>
    </row>
    <row r="1463" spans="2:11" ht="15" customHeight="1" x14ac:dyDescent="0.25">
      <c r="B1463" s="168">
        <v>2020</v>
      </c>
      <c r="C1463" s="168"/>
      <c r="D1463" s="169">
        <v>45480</v>
      </c>
      <c r="E1463" s="170">
        <v>28.93</v>
      </c>
      <c r="F1463" s="170">
        <v>31.9</v>
      </c>
      <c r="G1463" s="170">
        <v>-18.61</v>
      </c>
      <c r="H1463" s="170">
        <v>-5.13</v>
      </c>
      <c r="I1463" s="170">
        <v>-18.440000000000001</v>
      </c>
      <c r="J1463"/>
      <c r="K1463"/>
    </row>
    <row r="1464" spans="2:11" ht="15" customHeight="1" x14ac:dyDescent="0.25">
      <c r="B1464" s="168">
        <v>2019</v>
      </c>
      <c r="C1464" s="168"/>
      <c r="D1464" s="169">
        <v>43511</v>
      </c>
      <c r="E1464" s="170">
        <v>46.05</v>
      </c>
      <c r="F1464" s="170">
        <v>42.98</v>
      </c>
      <c r="G1464" s="170">
        <v>30.37</v>
      </c>
      <c r="H1464" s="170">
        <v>12.17</v>
      </c>
      <c r="I1464" s="170">
        <v>7.75</v>
      </c>
      <c r="J1464"/>
      <c r="K1464"/>
    </row>
    <row r="1465" spans="2:11" ht="15" customHeight="1" x14ac:dyDescent="0.25">
      <c r="B1465" s="168">
        <v>2018</v>
      </c>
      <c r="C1465" s="168"/>
      <c r="D1465" s="169">
        <v>40943</v>
      </c>
      <c r="E1465" s="170">
        <v>44.91</v>
      </c>
      <c r="F1465" s="170">
        <v>43.18</v>
      </c>
      <c r="G1465" s="170">
        <v>31.33</v>
      </c>
      <c r="H1465" s="170">
        <v>12.59</v>
      </c>
      <c r="I1465" s="170">
        <v>8.9</v>
      </c>
      <c r="J1465"/>
      <c r="K1465"/>
    </row>
    <row r="1466" spans="2:11" ht="15" customHeight="1" x14ac:dyDescent="0.25">
      <c r="B1466" s="168">
        <v>2017</v>
      </c>
      <c r="C1466" s="168"/>
      <c r="D1466" s="169">
        <v>38607</v>
      </c>
      <c r="E1466" s="170">
        <v>44.78</v>
      </c>
      <c r="F1466" s="170">
        <v>43.62</v>
      </c>
      <c r="G1466" s="170">
        <v>34.25</v>
      </c>
      <c r="H1466" s="170">
        <v>13.75</v>
      </c>
      <c r="I1466" s="170">
        <v>9.64</v>
      </c>
      <c r="J1466"/>
      <c r="K1466"/>
    </row>
    <row r="1467" spans="2:11" ht="15" customHeight="1" x14ac:dyDescent="0.25">
      <c r="B1467" s="168">
        <v>2016</v>
      </c>
      <c r="C1467" s="168"/>
      <c r="D1467" s="169">
        <v>36616</v>
      </c>
      <c r="E1467" s="170">
        <v>41.41</v>
      </c>
      <c r="F1467" s="170">
        <v>41.83</v>
      </c>
      <c r="G1467" s="170">
        <v>29.48</v>
      </c>
      <c r="H1467" s="170">
        <v>11.4</v>
      </c>
      <c r="I1467" s="170">
        <v>5.51</v>
      </c>
      <c r="J1467"/>
      <c r="K1467"/>
    </row>
    <row r="1468" spans="2:11" ht="15" customHeight="1" x14ac:dyDescent="0.25">
      <c r="B1468" s="168">
        <v>2015</v>
      </c>
      <c r="C1468" s="168"/>
      <c r="D1468" s="169">
        <v>35360</v>
      </c>
      <c r="E1468" s="170">
        <v>38.950000000000003</v>
      </c>
      <c r="F1468" s="170">
        <v>39.61</v>
      </c>
      <c r="G1468" s="170">
        <v>22.19</v>
      </c>
      <c r="H1468" s="170">
        <v>8.0500000000000007</v>
      </c>
      <c r="I1468" s="170">
        <v>3.35</v>
      </c>
      <c r="J1468"/>
      <c r="K1468"/>
    </row>
    <row r="1469" spans="2:11" ht="15" customHeight="1" x14ac:dyDescent="0.25">
      <c r="B1469" s="168">
        <v>2014</v>
      </c>
      <c r="C1469" s="168"/>
      <c r="D1469" s="169">
        <v>34030</v>
      </c>
      <c r="E1469" s="170">
        <v>37.64</v>
      </c>
      <c r="F1469" s="170">
        <v>38.44</v>
      </c>
      <c r="G1469" s="170">
        <v>17.78</v>
      </c>
      <c r="H1469" s="170">
        <v>6.22</v>
      </c>
      <c r="I1469" s="170">
        <v>-1.65</v>
      </c>
      <c r="J1469"/>
      <c r="K1469"/>
    </row>
    <row r="1470" spans="2:11" s="9" customFormat="1" ht="15" customHeight="1" collapsed="1" x14ac:dyDescent="0.25">
      <c r="B1470" s="168">
        <v>2013</v>
      </c>
      <c r="C1470" s="168"/>
      <c r="D1470" s="169">
        <v>32786</v>
      </c>
      <c r="E1470" s="170">
        <v>35.46</v>
      </c>
      <c r="F1470" s="170">
        <v>38.31</v>
      </c>
      <c r="G1470" s="170">
        <v>13.09</v>
      </c>
      <c r="H1470" s="170">
        <v>4.62</v>
      </c>
      <c r="I1470" s="170">
        <v>-6.29</v>
      </c>
      <c r="J1470"/>
      <c r="K1470"/>
    </row>
    <row r="1471" spans="2:11" s="9" customFormat="1" ht="15" customHeight="1" x14ac:dyDescent="0.25">
      <c r="B1471" s="168">
        <v>2012</v>
      </c>
      <c r="C1471" s="168"/>
      <c r="D1471" s="169">
        <v>32559</v>
      </c>
      <c r="E1471" s="170">
        <v>34.380000000000003</v>
      </c>
      <c r="F1471" s="170">
        <v>37.18</v>
      </c>
      <c r="G1471" s="170">
        <v>4.78</v>
      </c>
      <c r="H1471" s="170">
        <v>1.63</v>
      </c>
      <c r="I1471" s="170">
        <v>-10.02</v>
      </c>
      <c r="J1471"/>
      <c r="K1471"/>
    </row>
    <row r="1472" spans="2:11" s="9" customFormat="1" ht="15" customHeight="1" x14ac:dyDescent="0.25">
      <c r="B1472" s="168">
        <v>2011</v>
      </c>
      <c r="C1472" s="168"/>
      <c r="D1472" s="169">
        <v>32853</v>
      </c>
      <c r="E1472" s="170">
        <v>36.450000000000003</v>
      </c>
      <c r="F1472" s="170">
        <v>40.47</v>
      </c>
      <c r="G1472" s="170">
        <v>16</v>
      </c>
      <c r="H1472" s="170">
        <v>5.9</v>
      </c>
      <c r="I1472" s="170">
        <v>-3.1</v>
      </c>
      <c r="J1472"/>
      <c r="K1472"/>
    </row>
    <row r="1473" spans="2:11" ht="15" customHeight="1" x14ac:dyDescent="0.25">
      <c r="B1473" s="168">
        <v>2010</v>
      </c>
      <c r="C1473" s="168"/>
      <c r="D1473" s="169">
        <v>32622</v>
      </c>
      <c r="E1473" s="170">
        <v>36.33</v>
      </c>
      <c r="F1473" s="170">
        <v>40.83</v>
      </c>
      <c r="G1473" s="170">
        <v>16.55</v>
      </c>
      <c r="H1473" s="170">
        <v>6.12</v>
      </c>
      <c r="I1473" s="170">
        <v>-1.07</v>
      </c>
      <c r="J1473"/>
      <c r="K1473"/>
    </row>
    <row r="1474" spans="2:11" ht="15" customHeight="1" x14ac:dyDescent="0.25">
      <c r="B1474" s="168">
        <v>2009</v>
      </c>
      <c r="C1474" s="168"/>
      <c r="D1474" s="169">
        <v>32947</v>
      </c>
      <c r="E1474" s="170">
        <v>36</v>
      </c>
      <c r="F1474" s="170">
        <v>42.2</v>
      </c>
      <c r="G1474" s="170">
        <v>19.760000000000002</v>
      </c>
      <c r="H1474" s="170">
        <v>7.57</v>
      </c>
      <c r="I1474" s="170">
        <v>-0.91</v>
      </c>
      <c r="J1474"/>
      <c r="K1474"/>
    </row>
    <row r="1475" spans="2:11" ht="15" customHeight="1" x14ac:dyDescent="0.25">
      <c r="B1475" s="168">
        <v>2008</v>
      </c>
      <c r="C1475" s="168"/>
      <c r="D1475" s="169">
        <v>32763</v>
      </c>
      <c r="E1475" s="170">
        <v>36</v>
      </c>
      <c r="F1475" s="170">
        <v>41.59</v>
      </c>
      <c r="G1475" s="170">
        <v>21.16</v>
      </c>
      <c r="H1475" s="170">
        <v>8.08</v>
      </c>
      <c r="I1475" s="170">
        <v>-0.1</v>
      </c>
      <c r="J1475"/>
      <c r="K1475"/>
    </row>
    <row r="1476" spans="2:11" ht="15" customHeight="1" x14ac:dyDescent="0.25">
      <c r="B1476" s="258" t="s">
        <v>11</v>
      </c>
      <c r="C1476" s="184"/>
      <c r="D1476" s="184"/>
      <c r="E1476" s="184"/>
      <c r="F1476" s="184"/>
      <c r="G1476" s="184"/>
      <c r="H1476" s="184"/>
      <c r="I1476" s="184"/>
      <c r="J1476"/>
      <c r="K1476"/>
    </row>
    <row r="1477" spans="2:11" ht="15" customHeight="1" x14ac:dyDescent="0.25">
      <c r="B1477" s="187" t="s">
        <v>241</v>
      </c>
      <c r="C1477" s="187"/>
      <c r="D1477" s="187"/>
      <c r="E1477" s="187"/>
      <c r="F1477" s="187"/>
      <c r="G1477" s="187"/>
      <c r="H1477" s="187"/>
      <c r="I1477" s="187"/>
      <c r="J1477"/>
      <c r="K1477"/>
    </row>
    <row r="1478" spans="2:11" ht="15" customHeight="1" x14ac:dyDescent="0.25">
      <c r="B1478" s="181">
        <v>2023</v>
      </c>
      <c r="C1478" s="181"/>
      <c r="D1478" s="182">
        <v>125617</v>
      </c>
      <c r="E1478" s="183">
        <v>50.33</v>
      </c>
      <c r="F1478" s="183">
        <v>46.33</v>
      </c>
      <c r="G1478" s="183">
        <v>41.42</v>
      </c>
      <c r="H1478" s="183">
        <v>17.91</v>
      </c>
      <c r="I1478" s="183">
        <v>16.87</v>
      </c>
      <c r="J1478"/>
      <c r="K1478"/>
    </row>
    <row r="1479" spans="2:11" ht="15" customHeight="1" x14ac:dyDescent="0.25">
      <c r="B1479" s="181">
        <v>2022</v>
      </c>
      <c r="C1479" s="181"/>
      <c r="D1479" s="182">
        <v>118562</v>
      </c>
      <c r="E1479" s="183">
        <v>46.95</v>
      </c>
      <c r="F1479" s="183">
        <v>45.31</v>
      </c>
      <c r="G1479" s="183">
        <v>42.96</v>
      </c>
      <c r="H1479" s="183">
        <v>17.95</v>
      </c>
      <c r="I1479" s="183">
        <v>16.54</v>
      </c>
      <c r="J1479"/>
      <c r="K1479"/>
    </row>
    <row r="1480" spans="2:11" ht="15" customHeight="1" x14ac:dyDescent="0.25">
      <c r="B1480" s="168">
        <v>2021</v>
      </c>
      <c r="C1480" s="168"/>
      <c r="D1480" s="169">
        <v>111044</v>
      </c>
      <c r="E1480" s="170">
        <v>32.74</v>
      </c>
      <c r="F1480" s="170">
        <v>40.29</v>
      </c>
      <c r="G1480" s="170">
        <v>36.35</v>
      </c>
      <c r="H1480" s="170">
        <v>12.44</v>
      </c>
      <c r="I1480" s="170">
        <v>12.15</v>
      </c>
      <c r="J1480"/>
      <c r="K1480"/>
    </row>
    <row r="1481" spans="2:11" ht="15" customHeight="1" x14ac:dyDescent="0.25">
      <c r="B1481" s="168">
        <v>2020</v>
      </c>
      <c r="C1481" s="168"/>
      <c r="D1481" s="169">
        <v>112294</v>
      </c>
      <c r="E1481" s="170">
        <v>25.59</v>
      </c>
      <c r="F1481" s="170">
        <v>35.299999999999997</v>
      </c>
      <c r="G1481" s="170">
        <v>7.12</v>
      </c>
      <c r="H1481" s="170">
        <v>2.19</v>
      </c>
      <c r="I1481" s="170">
        <v>-8.7100000000000009</v>
      </c>
      <c r="J1481"/>
      <c r="K1481"/>
    </row>
    <row r="1482" spans="2:11" ht="15" customHeight="1" x14ac:dyDescent="0.25">
      <c r="B1482" s="168">
        <v>2019</v>
      </c>
      <c r="C1482" s="168"/>
      <c r="D1482" s="169">
        <v>117971</v>
      </c>
      <c r="E1482" s="170">
        <v>39.26</v>
      </c>
      <c r="F1482" s="170">
        <v>45.52</v>
      </c>
      <c r="G1482" s="170">
        <v>40.83</v>
      </c>
      <c r="H1482" s="170">
        <v>17.36</v>
      </c>
      <c r="I1482" s="170">
        <v>13.08</v>
      </c>
      <c r="J1482"/>
      <c r="K1482"/>
    </row>
    <row r="1483" spans="2:11" ht="15" customHeight="1" x14ac:dyDescent="0.25">
      <c r="B1483" s="168">
        <v>2018</v>
      </c>
      <c r="C1483" s="168"/>
      <c r="D1483" s="169">
        <v>113135</v>
      </c>
      <c r="E1483" s="170">
        <v>38.19</v>
      </c>
      <c r="F1483" s="170">
        <v>45.61</v>
      </c>
      <c r="G1483" s="170">
        <v>41.96</v>
      </c>
      <c r="H1483" s="170">
        <v>17.88</v>
      </c>
      <c r="I1483" s="170">
        <v>13.85</v>
      </c>
      <c r="J1483"/>
      <c r="K1483"/>
    </row>
    <row r="1484" spans="2:11" ht="15" customHeight="1" x14ac:dyDescent="0.25">
      <c r="B1484" s="168">
        <v>2017</v>
      </c>
      <c r="C1484" s="168"/>
      <c r="D1484" s="169">
        <v>104773</v>
      </c>
      <c r="E1484" s="170">
        <v>37.56</v>
      </c>
      <c r="F1484" s="170">
        <v>45.32</v>
      </c>
      <c r="G1484" s="170">
        <v>43.04</v>
      </c>
      <c r="H1484" s="170">
        <v>18.13</v>
      </c>
      <c r="I1484" s="170">
        <v>14.01</v>
      </c>
      <c r="J1484"/>
      <c r="K1484"/>
    </row>
    <row r="1485" spans="2:11" s="7" customFormat="1" ht="15" customHeight="1" x14ac:dyDescent="0.25">
      <c r="B1485" s="168">
        <v>2016</v>
      </c>
      <c r="C1485" s="168"/>
      <c r="D1485" s="169">
        <v>97513</v>
      </c>
      <c r="E1485" s="170">
        <v>35.07</v>
      </c>
      <c r="F1485" s="170">
        <v>43.94</v>
      </c>
      <c r="G1485" s="170">
        <v>39.979999999999997</v>
      </c>
      <c r="H1485" s="170">
        <v>16.3</v>
      </c>
      <c r="I1485" s="170">
        <v>10.51</v>
      </c>
      <c r="J1485"/>
      <c r="K1485"/>
    </row>
    <row r="1486" spans="2:11" s="8" customFormat="1" ht="15" customHeight="1" x14ac:dyDescent="0.25">
      <c r="B1486" s="168">
        <v>2015</v>
      </c>
      <c r="C1486" s="168"/>
      <c r="D1486" s="169">
        <v>91780</v>
      </c>
      <c r="E1486" s="170">
        <v>32.86</v>
      </c>
      <c r="F1486" s="170">
        <v>41.56</v>
      </c>
      <c r="G1486" s="170">
        <v>34.04</v>
      </c>
      <c r="H1486" s="170">
        <v>13.03</v>
      </c>
      <c r="I1486" s="170">
        <v>7.5</v>
      </c>
      <c r="J1486"/>
      <c r="K1486"/>
    </row>
    <row r="1487" spans="2:11" s="8" customFormat="1" ht="15" customHeight="1" x14ac:dyDescent="0.25">
      <c r="B1487" s="168">
        <v>2014</v>
      </c>
      <c r="C1487" s="168"/>
      <c r="D1487" s="169">
        <v>84078</v>
      </c>
      <c r="E1487" s="170">
        <v>32.08</v>
      </c>
      <c r="F1487" s="170">
        <v>40.24</v>
      </c>
      <c r="G1487" s="170">
        <v>30.18</v>
      </c>
      <c r="H1487" s="170">
        <v>11.13</v>
      </c>
      <c r="I1487" s="170">
        <v>3.25</v>
      </c>
      <c r="J1487"/>
      <c r="K1487"/>
    </row>
    <row r="1488" spans="2:11" s="8" customFormat="1" ht="15" customHeight="1" x14ac:dyDescent="0.25">
      <c r="B1488" s="168">
        <v>2013</v>
      </c>
      <c r="C1488" s="168"/>
      <c r="D1488" s="169">
        <v>82170</v>
      </c>
      <c r="E1488" s="170">
        <v>30.2</v>
      </c>
      <c r="F1488" s="170">
        <v>40.020000000000003</v>
      </c>
      <c r="G1488" s="170">
        <v>26.68</v>
      </c>
      <c r="H1488" s="170">
        <v>9.9</v>
      </c>
      <c r="I1488" s="170">
        <v>0.88</v>
      </c>
      <c r="J1488"/>
      <c r="K1488"/>
    </row>
    <row r="1489" spans="2:11" ht="15" customHeight="1" x14ac:dyDescent="0.25">
      <c r="B1489" s="168">
        <v>2012</v>
      </c>
      <c r="C1489" s="168"/>
      <c r="D1489" s="169">
        <v>83820</v>
      </c>
      <c r="E1489" s="170">
        <v>29.6</v>
      </c>
      <c r="F1489" s="170">
        <v>39.619999999999997</v>
      </c>
      <c r="G1489" s="170">
        <v>23.04</v>
      </c>
      <c r="H1489" s="170">
        <v>8.44</v>
      </c>
      <c r="I1489" s="170">
        <v>-1.66</v>
      </c>
      <c r="J1489"/>
      <c r="K1489"/>
    </row>
    <row r="1490" spans="2:11" ht="15" customHeight="1" x14ac:dyDescent="0.25">
      <c r="B1490" s="168">
        <v>2011</v>
      </c>
      <c r="C1490" s="168"/>
      <c r="D1490" s="169">
        <v>85756</v>
      </c>
      <c r="E1490" s="170">
        <v>32.54</v>
      </c>
      <c r="F1490" s="170">
        <v>43.04</v>
      </c>
      <c r="G1490" s="170">
        <v>33.409999999999997</v>
      </c>
      <c r="H1490" s="170">
        <v>13.26</v>
      </c>
      <c r="I1490" s="170">
        <v>5.45</v>
      </c>
      <c r="J1490"/>
      <c r="K1490"/>
    </row>
    <row r="1491" spans="2:11" ht="15" customHeight="1" x14ac:dyDescent="0.25">
      <c r="B1491" s="168">
        <v>2010</v>
      </c>
      <c r="C1491" s="168"/>
      <c r="D1491" s="169">
        <v>85919</v>
      </c>
      <c r="E1491" s="170">
        <v>33.1</v>
      </c>
      <c r="F1491" s="170">
        <v>43.23</v>
      </c>
      <c r="G1491" s="170">
        <v>34.409999999999997</v>
      </c>
      <c r="H1491" s="170">
        <v>13.64</v>
      </c>
      <c r="I1491" s="170">
        <v>7.57</v>
      </c>
      <c r="J1491"/>
      <c r="K1491"/>
    </row>
    <row r="1492" spans="2:11" ht="15" customHeight="1" x14ac:dyDescent="0.25">
      <c r="B1492" s="168">
        <v>2009</v>
      </c>
      <c r="C1492" s="168"/>
      <c r="D1492" s="169">
        <v>89867</v>
      </c>
      <c r="E1492" s="170">
        <v>32.6</v>
      </c>
      <c r="F1492" s="170">
        <v>44.57</v>
      </c>
      <c r="G1492" s="170">
        <v>37.549999999999997</v>
      </c>
      <c r="H1492" s="170">
        <v>15.35</v>
      </c>
      <c r="I1492" s="170">
        <v>8</v>
      </c>
      <c r="J1492"/>
      <c r="K1492"/>
    </row>
    <row r="1493" spans="2:11" ht="15" customHeight="1" x14ac:dyDescent="0.25">
      <c r="B1493" s="168">
        <v>2008</v>
      </c>
      <c r="C1493" s="168"/>
      <c r="D1493" s="169">
        <v>91679</v>
      </c>
      <c r="E1493" s="170">
        <v>33.020000000000003</v>
      </c>
      <c r="F1493" s="170">
        <v>44.1</v>
      </c>
      <c r="G1493" s="170">
        <v>39.46</v>
      </c>
      <c r="H1493" s="170">
        <v>16.12</v>
      </c>
      <c r="I1493" s="170">
        <v>9.15</v>
      </c>
      <c r="J1493"/>
      <c r="K1493"/>
    </row>
    <row r="1494" spans="2:11" ht="15" customHeight="1" x14ac:dyDescent="0.25">
      <c r="B1494" s="260" t="s">
        <v>242</v>
      </c>
      <c r="C1494" s="230"/>
      <c r="D1494" s="230"/>
      <c r="E1494" s="230"/>
      <c r="F1494" s="230"/>
      <c r="G1494" s="230"/>
      <c r="H1494" s="230"/>
      <c r="I1494" s="230"/>
      <c r="J1494"/>
      <c r="K1494"/>
    </row>
    <row r="1495" spans="2:11" ht="15" customHeight="1" x14ac:dyDescent="0.25">
      <c r="B1495" s="181">
        <v>2023</v>
      </c>
      <c r="C1495" s="181"/>
      <c r="D1495" s="182">
        <v>118010</v>
      </c>
      <c r="E1495" s="183">
        <v>38.729999999999997</v>
      </c>
      <c r="F1495" s="183">
        <v>46.58</v>
      </c>
      <c r="G1495" s="183">
        <v>50.54</v>
      </c>
      <c r="H1495" s="183">
        <v>21.39</v>
      </c>
      <c r="I1495" s="183">
        <v>21.33</v>
      </c>
      <c r="J1495"/>
      <c r="K1495"/>
    </row>
    <row r="1496" spans="2:11" ht="15" customHeight="1" x14ac:dyDescent="0.25">
      <c r="B1496" s="181">
        <v>2022</v>
      </c>
      <c r="C1496" s="181"/>
      <c r="D1496" s="182">
        <v>111789</v>
      </c>
      <c r="E1496" s="183">
        <v>36.619999999999997</v>
      </c>
      <c r="F1496" s="183">
        <v>45.79</v>
      </c>
      <c r="G1496" s="183">
        <v>51.71</v>
      </c>
      <c r="H1496" s="183">
        <v>21.2</v>
      </c>
      <c r="I1496" s="183">
        <v>22.47</v>
      </c>
      <c r="J1496"/>
      <c r="K1496"/>
    </row>
    <row r="1497" spans="2:11" ht="15" customHeight="1" x14ac:dyDescent="0.25">
      <c r="B1497" s="168">
        <v>2021</v>
      </c>
      <c r="C1497" s="168"/>
      <c r="D1497" s="169">
        <v>105376</v>
      </c>
      <c r="E1497" s="170">
        <v>27.01</v>
      </c>
      <c r="F1497" s="170">
        <v>40.32</v>
      </c>
      <c r="G1497" s="170">
        <v>46.53</v>
      </c>
      <c r="H1497" s="170">
        <v>15.57</v>
      </c>
      <c r="I1497" s="170">
        <v>21.87</v>
      </c>
      <c r="J1497"/>
      <c r="K1497"/>
    </row>
    <row r="1498" spans="2:11" ht="15" customHeight="1" x14ac:dyDescent="0.25">
      <c r="B1498" s="168">
        <v>2020</v>
      </c>
      <c r="C1498" s="168"/>
      <c r="D1498" s="169">
        <v>106647</v>
      </c>
      <c r="E1498" s="170">
        <v>22.16</v>
      </c>
      <c r="F1498" s="170">
        <v>35.35</v>
      </c>
      <c r="G1498" s="170">
        <v>23.8</v>
      </c>
      <c r="H1498" s="170">
        <v>7.34</v>
      </c>
      <c r="I1498" s="170">
        <v>-1.96</v>
      </c>
      <c r="J1498"/>
      <c r="K1498"/>
    </row>
    <row r="1499" spans="2:11" ht="15" customHeight="1" x14ac:dyDescent="0.25">
      <c r="B1499" s="168">
        <v>2019</v>
      </c>
      <c r="C1499" s="168"/>
      <c r="D1499" s="169">
        <v>111787</v>
      </c>
      <c r="E1499" s="170">
        <v>30.51</v>
      </c>
      <c r="F1499" s="170">
        <v>44.79</v>
      </c>
      <c r="G1499" s="170">
        <v>49.48</v>
      </c>
      <c r="H1499" s="170">
        <v>20.2</v>
      </c>
      <c r="I1499" s="170">
        <v>17.02</v>
      </c>
      <c r="J1499"/>
      <c r="K1499"/>
    </row>
    <row r="1500" spans="2:11" ht="15" customHeight="1" x14ac:dyDescent="0.25">
      <c r="B1500" s="168">
        <v>2018</v>
      </c>
      <c r="C1500" s="168"/>
      <c r="D1500" s="169">
        <v>107437</v>
      </c>
      <c r="E1500" s="170">
        <v>29.84</v>
      </c>
      <c r="F1500" s="170">
        <v>44.46</v>
      </c>
      <c r="G1500" s="170">
        <v>50.45</v>
      </c>
      <c r="H1500" s="170">
        <v>20.48</v>
      </c>
      <c r="I1500" s="170">
        <v>17.73</v>
      </c>
      <c r="J1500"/>
      <c r="K1500"/>
    </row>
    <row r="1501" spans="2:11" s="8" customFormat="1" ht="15" customHeight="1" x14ac:dyDescent="0.25">
      <c r="B1501" s="168">
        <v>2017</v>
      </c>
      <c r="C1501" s="168"/>
      <c r="D1501" s="169">
        <v>99685</v>
      </c>
      <c r="E1501" s="170">
        <v>29.63</v>
      </c>
      <c r="F1501" s="170">
        <v>43.64</v>
      </c>
      <c r="G1501" s="170">
        <v>50.08</v>
      </c>
      <c r="H1501" s="170">
        <v>19.78</v>
      </c>
      <c r="I1501" s="170">
        <v>16.559999999999999</v>
      </c>
      <c r="J1501"/>
      <c r="K1501"/>
    </row>
    <row r="1502" spans="2:11" s="9" customFormat="1" ht="15" customHeight="1" x14ac:dyDescent="0.25">
      <c r="B1502" s="168">
        <v>2016</v>
      </c>
      <c r="C1502" s="168"/>
      <c r="D1502" s="169">
        <v>92914</v>
      </c>
      <c r="E1502" s="170">
        <v>27.38</v>
      </c>
      <c r="F1502" s="170">
        <v>41.33</v>
      </c>
      <c r="G1502" s="170">
        <v>45.67</v>
      </c>
      <c r="H1502" s="170">
        <v>16.96</v>
      </c>
      <c r="I1502" s="170">
        <v>12.23</v>
      </c>
      <c r="J1502"/>
      <c r="K1502"/>
    </row>
    <row r="1503" spans="2:11" s="9" customFormat="1" ht="15" customHeight="1" x14ac:dyDescent="0.25">
      <c r="B1503" s="168">
        <v>2015</v>
      </c>
      <c r="C1503" s="168"/>
      <c r="D1503" s="169">
        <v>87612</v>
      </c>
      <c r="E1503" s="170">
        <v>25.77</v>
      </c>
      <c r="F1503" s="170">
        <v>38.159999999999997</v>
      </c>
      <c r="G1503" s="170">
        <v>38.89</v>
      </c>
      <c r="H1503" s="170">
        <v>13.23</v>
      </c>
      <c r="I1503" s="170">
        <v>8.92</v>
      </c>
      <c r="J1503"/>
      <c r="K1503"/>
    </row>
    <row r="1504" spans="2:11" s="9" customFormat="1" ht="15" customHeight="1" x14ac:dyDescent="0.25">
      <c r="B1504" s="168">
        <v>2014</v>
      </c>
      <c r="C1504" s="168"/>
      <c r="D1504" s="169">
        <v>80332</v>
      </c>
      <c r="E1504" s="170">
        <v>25.32</v>
      </c>
      <c r="F1504" s="170">
        <v>35.86</v>
      </c>
      <c r="G1504" s="170">
        <v>32.619999999999997</v>
      </c>
      <c r="H1504" s="170">
        <v>10.36</v>
      </c>
      <c r="I1504" s="170">
        <v>3.65</v>
      </c>
      <c r="J1504"/>
      <c r="K1504"/>
    </row>
    <row r="1505" spans="2:11" ht="15" customHeight="1" x14ac:dyDescent="0.25">
      <c r="B1505" s="168">
        <v>2013</v>
      </c>
      <c r="C1505" s="168"/>
      <c r="D1505" s="169">
        <v>78571</v>
      </c>
      <c r="E1505" s="170">
        <v>24.21</v>
      </c>
      <c r="F1505" s="170">
        <v>36.14</v>
      </c>
      <c r="G1505" s="170">
        <v>30.57</v>
      </c>
      <c r="H1505" s="170">
        <v>9.83</v>
      </c>
      <c r="I1505" s="170">
        <v>2.2999999999999998</v>
      </c>
      <c r="J1505"/>
      <c r="K1505"/>
    </row>
    <row r="1506" spans="2:11" ht="15" customHeight="1" x14ac:dyDescent="0.25">
      <c r="B1506" s="168">
        <v>2012</v>
      </c>
      <c r="C1506" s="168"/>
      <c r="D1506" s="169">
        <v>80098</v>
      </c>
      <c r="E1506" s="170">
        <v>24.29</v>
      </c>
      <c r="F1506" s="170">
        <v>37.51</v>
      </c>
      <c r="G1506" s="170">
        <v>32.53</v>
      </c>
      <c r="H1506" s="170">
        <v>10.9</v>
      </c>
      <c r="I1506" s="170">
        <v>1.73</v>
      </c>
      <c r="J1506"/>
      <c r="K1506"/>
    </row>
    <row r="1507" spans="2:11" ht="15" customHeight="1" x14ac:dyDescent="0.25">
      <c r="B1507" s="168">
        <v>2011</v>
      </c>
      <c r="C1507" s="168"/>
      <c r="D1507" s="169">
        <v>81711</v>
      </c>
      <c r="E1507" s="170">
        <v>28.1</v>
      </c>
      <c r="F1507" s="170">
        <v>42.36</v>
      </c>
      <c r="G1507" s="170">
        <v>45.85</v>
      </c>
      <c r="H1507" s="170">
        <v>17.54</v>
      </c>
      <c r="I1507" s="170">
        <v>11.76</v>
      </c>
      <c r="J1507"/>
      <c r="K1507"/>
    </row>
    <row r="1508" spans="2:11" ht="15" customHeight="1" x14ac:dyDescent="0.25">
      <c r="B1508" s="168">
        <v>2010</v>
      </c>
      <c r="C1508" s="168"/>
      <c r="D1508" s="169">
        <v>81796</v>
      </c>
      <c r="E1508" s="170">
        <v>29.02</v>
      </c>
      <c r="F1508" s="170">
        <v>43.23</v>
      </c>
      <c r="G1508" s="170">
        <v>47.87</v>
      </c>
      <c r="H1508" s="170">
        <v>18.670000000000002</v>
      </c>
      <c r="I1508" s="170">
        <v>14.7</v>
      </c>
      <c r="J1508"/>
      <c r="K1508"/>
    </row>
    <row r="1509" spans="2:11" ht="15" customHeight="1" x14ac:dyDescent="0.25">
      <c r="B1509" s="168">
        <v>2009</v>
      </c>
      <c r="C1509" s="168"/>
      <c r="D1509" s="169">
        <v>85737</v>
      </c>
      <c r="E1509" s="170">
        <v>28.83</v>
      </c>
      <c r="F1509" s="170">
        <v>44.22</v>
      </c>
      <c r="G1509" s="170">
        <v>50.79</v>
      </c>
      <c r="H1509" s="170">
        <v>20.18</v>
      </c>
      <c r="I1509" s="170">
        <v>14.78</v>
      </c>
      <c r="J1509"/>
      <c r="K1509"/>
    </row>
    <row r="1510" spans="2:11" ht="15" customHeight="1" x14ac:dyDescent="0.25">
      <c r="B1510" s="168">
        <v>2008</v>
      </c>
      <c r="C1510" s="168"/>
      <c r="D1510" s="169">
        <v>87459</v>
      </c>
      <c r="E1510" s="170">
        <v>29.29</v>
      </c>
      <c r="F1510" s="170">
        <v>43.86</v>
      </c>
      <c r="G1510" s="170">
        <v>52.88</v>
      </c>
      <c r="H1510" s="170">
        <v>21.05</v>
      </c>
      <c r="I1510" s="170">
        <v>15.82</v>
      </c>
      <c r="J1510"/>
      <c r="K1510"/>
    </row>
    <row r="1511" spans="2:11" s="9" customFormat="1" ht="15" customHeight="1" collapsed="1" x14ac:dyDescent="0.25">
      <c r="B1511" s="260" t="s">
        <v>243</v>
      </c>
      <c r="C1511" s="230"/>
      <c r="D1511" s="230"/>
      <c r="E1511" s="230"/>
      <c r="F1511" s="230"/>
      <c r="G1511" s="230"/>
      <c r="H1511" s="230"/>
      <c r="I1511" s="230"/>
      <c r="J1511"/>
      <c r="K1511"/>
    </row>
    <row r="1512" spans="2:11" s="9" customFormat="1" ht="15" customHeight="1" x14ac:dyDescent="0.25">
      <c r="B1512" s="181">
        <v>2023</v>
      </c>
      <c r="C1512" s="181"/>
      <c r="D1512" s="182">
        <v>6897</v>
      </c>
      <c r="E1512" s="183">
        <v>58.64</v>
      </c>
      <c r="F1512" s="183">
        <v>44.79</v>
      </c>
      <c r="G1512" s="183">
        <v>31.73</v>
      </c>
      <c r="H1512" s="183">
        <v>13.3</v>
      </c>
      <c r="I1512" s="183">
        <v>13.28</v>
      </c>
      <c r="J1512"/>
      <c r="K1512"/>
    </row>
    <row r="1513" spans="2:11" s="9" customFormat="1" ht="15" customHeight="1" x14ac:dyDescent="0.25">
      <c r="B1513" s="181">
        <v>2022</v>
      </c>
      <c r="C1513" s="181"/>
      <c r="D1513" s="182">
        <v>6131</v>
      </c>
      <c r="E1513" s="183">
        <v>55.2</v>
      </c>
      <c r="F1513" s="183">
        <v>43.71</v>
      </c>
      <c r="G1513" s="183">
        <v>33.47</v>
      </c>
      <c r="H1513" s="183">
        <v>13.48</v>
      </c>
      <c r="I1513" s="183">
        <v>9.56</v>
      </c>
      <c r="J1513"/>
      <c r="K1513"/>
    </row>
    <row r="1514" spans="2:11" s="9" customFormat="1" ht="15" customHeight="1" x14ac:dyDescent="0.25">
      <c r="B1514" s="168">
        <v>2021</v>
      </c>
      <c r="C1514" s="168"/>
      <c r="D1514" s="169">
        <v>5185</v>
      </c>
      <c r="E1514" s="170">
        <v>39.04</v>
      </c>
      <c r="F1514" s="170">
        <v>40.049999999999997</v>
      </c>
      <c r="G1514" s="170">
        <v>28.54</v>
      </c>
      <c r="H1514" s="170">
        <v>9.74</v>
      </c>
      <c r="I1514" s="170">
        <v>4.1900000000000004</v>
      </c>
      <c r="J1514"/>
      <c r="K1514"/>
    </row>
    <row r="1515" spans="2:11" s="9" customFormat="1" ht="15" customHeight="1" x14ac:dyDescent="0.25">
      <c r="B1515" s="168">
        <v>2020</v>
      </c>
      <c r="C1515" s="168"/>
      <c r="D1515" s="169">
        <v>5146</v>
      </c>
      <c r="E1515" s="170">
        <v>30.4</v>
      </c>
      <c r="F1515" s="170">
        <v>35.83</v>
      </c>
      <c r="G1515" s="170">
        <v>-1.99</v>
      </c>
      <c r="H1515" s="170">
        <v>-0.6</v>
      </c>
      <c r="I1515" s="170">
        <v>-10</v>
      </c>
      <c r="J1515"/>
      <c r="K1515"/>
    </row>
    <row r="1516" spans="2:11" s="9" customFormat="1" ht="15" customHeight="1" x14ac:dyDescent="0.25">
      <c r="B1516" s="168">
        <v>2019</v>
      </c>
      <c r="C1516" s="168"/>
      <c r="D1516" s="169">
        <v>5580</v>
      </c>
      <c r="E1516" s="170">
        <v>45.92</v>
      </c>
      <c r="F1516" s="170">
        <v>45.08</v>
      </c>
      <c r="G1516" s="170">
        <v>31.51</v>
      </c>
      <c r="H1516" s="170">
        <v>13.32</v>
      </c>
      <c r="I1516" s="170">
        <v>8.42</v>
      </c>
      <c r="J1516"/>
      <c r="K1516"/>
    </row>
    <row r="1517" spans="2:11" s="9" customFormat="1" ht="15" customHeight="1" x14ac:dyDescent="0.25">
      <c r="B1517" s="168">
        <v>2018</v>
      </c>
      <c r="C1517" s="168"/>
      <c r="D1517" s="169">
        <v>5156</v>
      </c>
      <c r="E1517" s="170">
        <v>45.54</v>
      </c>
      <c r="F1517" s="170">
        <v>44.98</v>
      </c>
      <c r="G1517" s="170">
        <v>32.520000000000003</v>
      </c>
      <c r="H1517" s="170">
        <v>13.61</v>
      </c>
      <c r="I1517" s="170">
        <v>9.52</v>
      </c>
      <c r="J1517"/>
      <c r="K1517"/>
    </row>
    <row r="1518" spans="2:11" s="9" customFormat="1" ht="15" customHeight="1" x14ac:dyDescent="0.25">
      <c r="B1518" s="168">
        <v>2017</v>
      </c>
      <c r="C1518" s="168"/>
      <c r="D1518" s="169">
        <v>4571</v>
      </c>
      <c r="E1518" s="170">
        <v>45.48</v>
      </c>
      <c r="F1518" s="170">
        <v>45.07</v>
      </c>
      <c r="G1518" s="170">
        <v>35.47</v>
      </c>
      <c r="H1518" s="170">
        <v>14.87</v>
      </c>
      <c r="I1518" s="170">
        <v>10.45</v>
      </c>
      <c r="J1518"/>
      <c r="K1518"/>
    </row>
    <row r="1519" spans="2:11" s="9" customFormat="1" ht="15" customHeight="1" x14ac:dyDescent="0.25">
      <c r="B1519" s="168">
        <v>2016</v>
      </c>
      <c r="C1519" s="168"/>
      <c r="D1519" s="169">
        <v>4163</v>
      </c>
      <c r="E1519" s="170">
        <v>42.38</v>
      </c>
      <c r="F1519" s="170">
        <v>44.22</v>
      </c>
      <c r="G1519" s="170">
        <v>33.24</v>
      </c>
      <c r="H1519" s="170">
        <v>13.69</v>
      </c>
      <c r="I1519" s="170">
        <v>8.4600000000000009</v>
      </c>
      <c r="J1519"/>
      <c r="K1519"/>
    </row>
    <row r="1520" spans="2:11" ht="15" customHeight="1" x14ac:dyDescent="0.25">
      <c r="B1520" s="168">
        <v>2015</v>
      </c>
      <c r="C1520" s="168"/>
      <c r="D1520" s="169">
        <v>3779</v>
      </c>
      <c r="E1520" s="170">
        <v>39.83</v>
      </c>
      <c r="F1520" s="170">
        <v>42.89</v>
      </c>
      <c r="G1520" s="170">
        <v>28</v>
      </c>
      <c r="H1520" s="170">
        <v>11.11</v>
      </c>
      <c r="I1520" s="170">
        <v>4.83</v>
      </c>
      <c r="J1520"/>
      <c r="K1520"/>
    </row>
    <row r="1521" spans="2:11" ht="15" customHeight="1" x14ac:dyDescent="0.25">
      <c r="B1521" s="168">
        <v>2014</v>
      </c>
      <c r="C1521" s="168"/>
      <c r="D1521" s="169">
        <v>3392</v>
      </c>
      <c r="E1521" s="170">
        <v>38.909999999999997</v>
      </c>
      <c r="F1521" s="170">
        <v>41.98</v>
      </c>
      <c r="G1521" s="170">
        <v>23.67</v>
      </c>
      <c r="H1521" s="170">
        <v>9.1300000000000008</v>
      </c>
      <c r="I1521" s="170">
        <v>1.53</v>
      </c>
      <c r="J1521"/>
      <c r="K1521"/>
    </row>
    <row r="1522" spans="2:11" ht="15" customHeight="1" x14ac:dyDescent="0.25">
      <c r="B1522" s="168">
        <v>2013</v>
      </c>
      <c r="C1522" s="168"/>
      <c r="D1522" s="169">
        <v>3255</v>
      </c>
      <c r="E1522" s="170">
        <v>37.01</v>
      </c>
      <c r="F1522" s="170">
        <v>42.8</v>
      </c>
      <c r="G1522" s="170">
        <v>23.29</v>
      </c>
      <c r="H1522" s="170">
        <v>9.4499999999999993</v>
      </c>
      <c r="I1522" s="170">
        <v>0.66</v>
      </c>
      <c r="J1522"/>
      <c r="K1522"/>
    </row>
    <row r="1523" spans="2:11" ht="15" customHeight="1" x14ac:dyDescent="0.25">
      <c r="B1523" s="168">
        <v>2012</v>
      </c>
      <c r="C1523" s="168"/>
      <c r="D1523" s="169">
        <v>3396</v>
      </c>
      <c r="E1523" s="170">
        <v>35.17</v>
      </c>
      <c r="F1523" s="170">
        <v>39.24</v>
      </c>
      <c r="G1523" s="170">
        <v>9.18</v>
      </c>
      <c r="H1523" s="170">
        <v>3.37</v>
      </c>
      <c r="I1523" s="170">
        <v>-6.12</v>
      </c>
      <c r="J1523"/>
      <c r="K1523"/>
    </row>
    <row r="1524" spans="2:11" ht="15" customHeight="1" x14ac:dyDescent="0.25">
      <c r="B1524" s="168">
        <v>2011</v>
      </c>
      <c r="C1524" s="168"/>
      <c r="D1524" s="169">
        <v>3686</v>
      </c>
      <c r="E1524" s="170">
        <v>36.840000000000003</v>
      </c>
      <c r="F1524" s="170">
        <v>42.27</v>
      </c>
      <c r="G1524" s="170">
        <v>18.03</v>
      </c>
      <c r="H1524" s="170">
        <v>7.05</v>
      </c>
      <c r="I1524" s="170">
        <v>-4.66</v>
      </c>
      <c r="J1524"/>
      <c r="K1524"/>
    </row>
    <row r="1525" spans="2:11" ht="15" customHeight="1" x14ac:dyDescent="0.25">
      <c r="B1525" s="168">
        <v>2010</v>
      </c>
      <c r="C1525" s="168"/>
      <c r="D1525" s="169">
        <v>3761</v>
      </c>
      <c r="E1525" s="170">
        <v>37.29</v>
      </c>
      <c r="F1525" s="170">
        <v>42.01</v>
      </c>
      <c r="G1525" s="170">
        <v>18.329999999999998</v>
      </c>
      <c r="H1525" s="170">
        <v>7.04</v>
      </c>
      <c r="I1525" s="170">
        <v>-0.48</v>
      </c>
      <c r="J1525"/>
      <c r="K1525"/>
    </row>
    <row r="1526" spans="2:11" s="8" customFormat="1" ht="15" customHeight="1" x14ac:dyDescent="0.25">
      <c r="B1526" s="168">
        <v>2009</v>
      </c>
      <c r="C1526" s="168"/>
      <c r="D1526" s="169">
        <v>3771</v>
      </c>
      <c r="E1526" s="170">
        <v>36.44</v>
      </c>
      <c r="F1526" s="170">
        <v>44.66</v>
      </c>
      <c r="G1526" s="170">
        <v>22.84</v>
      </c>
      <c r="H1526" s="170">
        <v>9.3000000000000007</v>
      </c>
      <c r="I1526" s="170">
        <v>1.18</v>
      </c>
      <c r="J1526"/>
      <c r="K1526"/>
    </row>
    <row r="1527" spans="2:11" s="9" customFormat="1" ht="15" customHeight="1" x14ac:dyDescent="0.25">
      <c r="B1527" s="168">
        <v>2008</v>
      </c>
      <c r="C1527" s="168"/>
      <c r="D1527" s="169">
        <v>3862</v>
      </c>
      <c r="E1527" s="170">
        <v>35.96</v>
      </c>
      <c r="F1527" s="170">
        <v>44</v>
      </c>
      <c r="G1527" s="170">
        <v>22.69</v>
      </c>
      <c r="H1527" s="170">
        <v>9.0500000000000007</v>
      </c>
      <c r="I1527" s="170">
        <v>1.32</v>
      </c>
      <c r="J1527"/>
      <c r="K1527"/>
    </row>
    <row r="1528" spans="2:11" s="9" customFormat="1" ht="15" customHeight="1" x14ac:dyDescent="0.25">
      <c r="B1528" s="260" t="s">
        <v>244</v>
      </c>
      <c r="C1528" s="230"/>
      <c r="D1528" s="230"/>
      <c r="E1528" s="230"/>
      <c r="F1528" s="230"/>
      <c r="G1528" s="230"/>
      <c r="H1528" s="230"/>
      <c r="I1528" s="230"/>
      <c r="J1528"/>
      <c r="K1528"/>
    </row>
    <row r="1529" spans="2:11" s="9" customFormat="1" ht="15" customHeight="1" x14ac:dyDescent="0.25">
      <c r="B1529" s="181">
        <v>2023</v>
      </c>
      <c r="C1529" s="181"/>
      <c r="D1529" s="182">
        <v>710</v>
      </c>
      <c r="E1529" s="183">
        <v>71.87</v>
      </c>
      <c r="F1529" s="183">
        <v>48.33</v>
      </c>
      <c r="G1529" s="183">
        <v>40.9</v>
      </c>
      <c r="H1529" s="183">
        <v>19.2</v>
      </c>
      <c r="I1529" s="183">
        <v>14.8</v>
      </c>
      <c r="J1529"/>
      <c r="K1529"/>
    </row>
    <row r="1530" spans="2:11" s="9" customFormat="1" ht="15" customHeight="1" x14ac:dyDescent="0.25">
      <c r="B1530" s="181">
        <v>2022</v>
      </c>
      <c r="C1530" s="181"/>
      <c r="D1530" s="182">
        <v>642</v>
      </c>
      <c r="E1530" s="183">
        <v>67.7</v>
      </c>
      <c r="F1530" s="183">
        <v>46.93</v>
      </c>
      <c r="G1530" s="183">
        <v>41.33</v>
      </c>
      <c r="H1530" s="183">
        <v>18.95</v>
      </c>
      <c r="I1530" s="183">
        <v>16.38</v>
      </c>
      <c r="J1530"/>
      <c r="K1530"/>
    </row>
    <row r="1531" spans="2:11" s="9" customFormat="1" ht="15" customHeight="1" x14ac:dyDescent="0.25">
      <c r="B1531" s="181">
        <v>2021</v>
      </c>
      <c r="C1531" s="181"/>
      <c r="D1531" s="169">
        <v>483</v>
      </c>
      <c r="E1531" s="170">
        <v>44.99</v>
      </c>
      <c r="F1531" s="170">
        <v>40.68</v>
      </c>
      <c r="G1531" s="170">
        <v>25.13</v>
      </c>
      <c r="H1531" s="170">
        <v>9.17</v>
      </c>
      <c r="I1531" s="170">
        <v>0.78</v>
      </c>
      <c r="J1531"/>
      <c r="K1531"/>
    </row>
    <row r="1532" spans="2:11" s="9" customFormat="1" ht="15" customHeight="1" x14ac:dyDescent="0.25">
      <c r="B1532" s="168">
        <v>2020</v>
      </c>
      <c r="C1532" s="168"/>
      <c r="D1532" s="169">
        <v>501</v>
      </c>
      <c r="E1532" s="170">
        <v>30.57</v>
      </c>
      <c r="F1532" s="170">
        <v>34.090000000000003</v>
      </c>
      <c r="G1532" s="170">
        <v>-25.08</v>
      </c>
      <c r="H1532" s="170">
        <v>-7.93</v>
      </c>
      <c r="I1532" s="170">
        <v>-27.72</v>
      </c>
      <c r="J1532"/>
      <c r="K1532"/>
    </row>
    <row r="1533" spans="2:11" s="9" customFormat="1" ht="15" customHeight="1" x14ac:dyDescent="0.25">
      <c r="B1533" s="168">
        <v>2019</v>
      </c>
      <c r="C1533" s="168"/>
      <c r="D1533" s="169">
        <v>604</v>
      </c>
      <c r="E1533" s="170">
        <v>58.86</v>
      </c>
      <c r="F1533" s="170">
        <v>47.38</v>
      </c>
      <c r="G1533" s="170">
        <v>38.65</v>
      </c>
      <c r="H1533" s="170">
        <v>17.8</v>
      </c>
      <c r="I1533" s="170">
        <v>12.32</v>
      </c>
      <c r="J1533"/>
      <c r="K1533"/>
    </row>
    <row r="1534" spans="2:11" s="9" customFormat="1" ht="15" customHeight="1" x14ac:dyDescent="0.25">
      <c r="B1534" s="168">
        <v>2018</v>
      </c>
      <c r="C1534" s="168"/>
      <c r="D1534" s="169">
        <v>542</v>
      </c>
      <c r="E1534" s="170">
        <v>56.4</v>
      </c>
      <c r="F1534" s="170">
        <v>48.69</v>
      </c>
      <c r="G1534" s="170">
        <v>39.869999999999997</v>
      </c>
      <c r="H1534" s="170">
        <v>19.079999999999998</v>
      </c>
      <c r="I1534" s="170">
        <v>12.55</v>
      </c>
      <c r="J1534"/>
      <c r="K1534"/>
    </row>
    <row r="1535" spans="2:11" s="9" customFormat="1" ht="15" customHeight="1" x14ac:dyDescent="0.25">
      <c r="B1535" s="168">
        <v>2017</v>
      </c>
      <c r="C1535" s="168"/>
      <c r="D1535" s="169">
        <v>517</v>
      </c>
      <c r="E1535" s="170">
        <v>53.97</v>
      </c>
      <c r="F1535" s="170">
        <v>48.96</v>
      </c>
      <c r="G1535" s="170">
        <v>40.729999999999997</v>
      </c>
      <c r="H1535" s="170">
        <v>19.57</v>
      </c>
      <c r="I1535" s="170">
        <v>13.95</v>
      </c>
      <c r="J1535"/>
      <c r="K1535"/>
    </row>
    <row r="1536" spans="2:11" ht="15" customHeight="1" x14ac:dyDescent="0.25">
      <c r="B1536" s="168">
        <v>2016</v>
      </c>
      <c r="C1536" s="168"/>
      <c r="D1536" s="169">
        <v>436</v>
      </c>
      <c r="E1536" s="170">
        <v>53.91</v>
      </c>
      <c r="F1536" s="170">
        <v>48.66</v>
      </c>
      <c r="G1536" s="170">
        <v>39.11</v>
      </c>
      <c r="H1536" s="170">
        <v>18.77</v>
      </c>
      <c r="I1536" s="170">
        <v>9.84</v>
      </c>
      <c r="J1536"/>
      <c r="K1536"/>
    </row>
    <row r="1537" spans="2:11" ht="15" customHeight="1" x14ac:dyDescent="0.25">
      <c r="B1537" s="168">
        <v>2015</v>
      </c>
      <c r="C1537" s="168"/>
      <c r="D1537" s="169">
        <v>389</v>
      </c>
      <c r="E1537" s="170">
        <v>51.9</v>
      </c>
      <c r="F1537" s="170">
        <v>46.75</v>
      </c>
      <c r="G1537" s="170">
        <v>33.630000000000003</v>
      </c>
      <c r="H1537" s="170">
        <v>15.48</v>
      </c>
      <c r="I1537" s="170">
        <v>8.26</v>
      </c>
      <c r="J1537"/>
      <c r="K1537"/>
    </row>
    <row r="1538" spans="2:11" ht="15" customHeight="1" x14ac:dyDescent="0.25">
      <c r="B1538" s="168">
        <v>2014</v>
      </c>
      <c r="C1538" s="168"/>
      <c r="D1538" s="169">
        <v>354</v>
      </c>
      <c r="E1538" s="170">
        <v>51.03</v>
      </c>
      <c r="F1538" s="170">
        <v>47.13</v>
      </c>
      <c r="G1538" s="170">
        <v>34.24</v>
      </c>
      <c r="H1538" s="170">
        <v>15.92</v>
      </c>
      <c r="I1538" s="170">
        <v>4.8600000000000003</v>
      </c>
      <c r="J1538"/>
      <c r="K1538"/>
    </row>
    <row r="1539" spans="2:11" ht="15" customHeight="1" x14ac:dyDescent="0.25">
      <c r="B1539" s="168">
        <v>2013</v>
      </c>
      <c r="C1539" s="168"/>
      <c r="D1539" s="169">
        <v>344</v>
      </c>
      <c r="E1539" s="170">
        <v>45.99</v>
      </c>
      <c r="F1539" s="170">
        <v>44.78</v>
      </c>
      <c r="G1539" s="170">
        <v>24.3</v>
      </c>
      <c r="H1539" s="170">
        <v>10.79</v>
      </c>
      <c r="I1539" s="170">
        <v>-2.4</v>
      </c>
      <c r="J1539"/>
      <c r="K1539"/>
    </row>
    <row r="1540" spans="2:11" ht="15" customHeight="1" x14ac:dyDescent="0.25">
      <c r="B1540" s="168">
        <v>2012</v>
      </c>
      <c r="C1540" s="168"/>
      <c r="D1540" s="169">
        <v>326</v>
      </c>
      <c r="E1540" s="170">
        <v>45.23</v>
      </c>
      <c r="F1540" s="170">
        <v>45.37</v>
      </c>
      <c r="G1540" s="170">
        <v>21.85</v>
      </c>
      <c r="H1540" s="170">
        <v>9.9</v>
      </c>
      <c r="I1540" s="170">
        <v>-3.79</v>
      </c>
      <c r="J1540"/>
      <c r="K1540"/>
    </row>
    <row r="1541" spans="2:11" ht="15" customHeight="1" x14ac:dyDescent="0.25">
      <c r="B1541" s="168">
        <v>2011</v>
      </c>
      <c r="C1541" s="168"/>
      <c r="D1541" s="169">
        <v>359</v>
      </c>
      <c r="E1541" s="170">
        <v>45.47</v>
      </c>
      <c r="F1541" s="170">
        <v>46.18</v>
      </c>
      <c r="G1541" s="170">
        <v>23.62</v>
      </c>
      <c r="H1541" s="170">
        <v>10.66</v>
      </c>
      <c r="I1541" s="170">
        <v>3.2</v>
      </c>
      <c r="J1541"/>
      <c r="K1541"/>
    </row>
    <row r="1542" spans="2:11" s="10" customFormat="1" ht="15" customHeight="1" collapsed="1" x14ac:dyDescent="0.25">
      <c r="B1542" s="168">
        <v>2010</v>
      </c>
      <c r="C1542" s="168"/>
      <c r="D1542" s="169">
        <v>362</v>
      </c>
      <c r="E1542" s="170">
        <v>44.53</v>
      </c>
      <c r="F1542" s="170">
        <v>45.22</v>
      </c>
      <c r="G1542" s="170">
        <v>20.440000000000001</v>
      </c>
      <c r="H1542" s="170">
        <v>8.98</v>
      </c>
      <c r="I1542" s="170">
        <v>-1.3</v>
      </c>
      <c r="J1542"/>
      <c r="K1542"/>
    </row>
    <row r="1543" spans="2:11" s="10" customFormat="1" ht="15" customHeight="1" x14ac:dyDescent="0.25">
      <c r="B1543" s="168">
        <v>2009</v>
      </c>
      <c r="C1543" s="168"/>
      <c r="D1543" s="169">
        <v>359</v>
      </c>
      <c r="E1543" s="170">
        <v>43.98</v>
      </c>
      <c r="F1543" s="170">
        <v>45.51</v>
      </c>
      <c r="G1543" s="170">
        <v>21.11</v>
      </c>
      <c r="H1543" s="170">
        <v>9.52</v>
      </c>
      <c r="I1543" s="170">
        <v>-3.08</v>
      </c>
      <c r="J1543"/>
      <c r="K1543"/>
    </row>
    <row r="1544" spans="2:11" s="10" customFormat="1" ht="15" customHeight="1" x14ac:dyDescent="0.25">
      <c r="B1544" s="168">
        <v>2008</v>
      </c>
      <c r="C1544" s="168"/>
      <c r="D1544" s="169">
        <v>358</v>
      </c>
      <c r="E1544" s="170">
        <v>45.9</v>
      </c>
      <c r="F1544" s="170">
        <v>44.94</v>
      </c>
      <c r="G1544" s="170">
        <v>25.69</v>
      </c>
      <c r="H1544" s="170">
        <v>11.82</v>
      </c>
      <c r="I1544" s="170">
        <v>0.43</v>
      </c>
      <c r="J1544"/>
      <c r="K1544"/>
    </row>
    <row r="1545" spans="2:11" ht="15" customHeight="1" x14ac:dyDescent="0.25">
      <c r="B1545" s="187" t="s">
        <v>245</v>
      </c>
      <c r="C1545" s="187"/>
      <c r="D1545" s="187"/>
      <c r="E1545" s="187"/>
      <c r="F1545" s="187"/>
      <c r="G1545" s="187"/>
      <c r="H1545" s="187"/>
      <c r="I1545" s="187"/>
      <c r="J1545"/>
      <c r="K1545"/>
    </row>
    <row r="1546" spans="2:11" ht="15" customHeight="1" x14ac:dyDescent="0.25">
      <c r="B1546" s="181">
        <v>2023</v>
      </c>
      <c r="C1546" s="181"/>
      <c r="D1546" s="182">
        <v>62</v>
      </c>
      <c r="E1546" s="183">
        <v>65.12</v>
      </c>
      <c r="F1546" s="183">
        <v>46.11</v>
      </c>
      <c r="G1546" s="183">
        <v>39.409999999999997</v>
      </c>
      <c r="H1546" s="183">
        <v>17.95</v>
      </c>
      <c r="I1546" s="183">
        <v>15.09</v>
      </c>
      <c r="J1546"/>
      <c r="K1546"/>
    </row>
    <row r="1547" spans="2:11" ht="15" customHeight="1" x14ac:dyDescent="0.25">
      <c r="B1547" s="181">
        <v>2022</v>
      </c>
      <c r="C1547" s="181"/>
      <c r="D1547" s="182">
        <v>58</v>
      </c>
      <c r="E1547" s="183">
        <v>58.47</v>
      </c>
      <c r="F1547" s="183">
        <v>44.76</v>
      </c>
      <c r="G1547" s="183">
        <v>37.869999999999997</v>
      </c>
      <c r="H1547" s="183">
        <v>16.510000000000002</v>
      </c>
      <c r="I1547" s="183">
        <v>15.79</v>
      </c>
      <c r="J1547"/>
      <c r="K1547"/>
    </row>
    <row r="1548" spans="2:11" ht="15" customHeight="1" x14ac:dyDescent="0.25">
      <c r="B1548" s="168">
        <v>2021</v>
      </c>
      <c r="C1548" s="168"/>
      <c r="D1548" s="169">
        <v>50</v>
      </c>
      <c r="E1548" s="170">
        <v>39.020000000000003</v>
      </c>
      <c r="F1548" s="170">
        <v>41.98</v>
      </c>
      <c r="G1548" s="170">
        <v>22.67</v>
      </c>
      <c r="H1548" s="170">
        <v>9.1199999999999992</v>
      </c>
      <c r="I1548" s="170">
        <v>2.99</v>
      </c>
      <c r="J1548"/>
      <c r="K1548"/>
    </row>
    <row r="1549" spans="2:11" ht="15" customHeight="1" x14ac:dyDescent="0.25">
      <c r="B1549" s="168">
        <v>2020</v>
      </c>
      <c r="C1549" s="168"/>
      <c r="D1549" s="169">
        <v>53</v>
      </c>
      <c r="E1549" s="170">
        <v>31.53</v>
      </c>
      <c r="F1549" s="170">
        <v>36.729999999999997</v>
      </c>
      <c r="G1549" s="170">
        <v>-6.39</v>
      </c>
      <c r="H1549" s="170">
        <v>-2.27</v>
      </c>
      <c r="I1549" s="170">
        <v>-16.55</v>
      </c>
      <c r="J1549"/>
      <c r="K1549"/>
    </row>
    <row r="1550" spans="2:11" ht="15" customHeight="1" x14ac:dyDescent="0.25">
      <c r="B1550" s="168">
        <v>2019</v>
      </c>
      <c r="C1550" s="168"/>
      <c r="D1550" s="169">
        <v>60</v>
      </c>
      <c r="E1550" s="170">
        <v>51.01</v>
      </c>
      <c r="F1550" s="170">
        <v>43.88</v>
      </c>
      <c r="G1550" s="170">
        <v>35.270000000000003</v>
      </c>
      <c r="H1550" s="170">
        <v>15.33</v>
      </c>
      <c r="I1550" s="170">
        <v>11.95</v>
      </c>
      <c r="J1550"/>
      <c r="K1550"/>
    </row>
    <row r="1551" spans="2:11" ht="15" customHeight="1" x14ac:dyDescent="0.25">
      <c r="B1551" s="168">
        <v>2018</v>
      </c>
      <c r="C1551" s="168"/>
      <c r="D1551" s="169">
        <v>56</v>
      </c>
      <c r="E1551" s="170">
        <v>50.25</v>
      </c>
      <c r="F1551" s="170">
        <v>44.05</v>
      </c>
      <c r="G1551" s="170">
        <v>35.51</v>
      </c>
      <c r="H1551" s="170">
        <v>15.47</v>
      </c>
      <c r="I1551" s="170">
        <v>14.89</v>
      </c>
      <c r="J1551"/>
      <c r="K1551"/>
    </row>
    <row r="1552" spans="2:11" ht="15" customHeight="1" x14ac:dyDescent="0.25">
      <c r="B1552" s="168">
        <v>2017</v>
      </c>
      <c r="C1552" s="168"/>
      <c r="D1552" s="169">
        <v>53</v>
      </c>
      <c r="E1552" s="170">
        <v>54.64</v>
      </c>
      <c r="F1552" s="170">
        <v>46.03</v>
      </c>
      <c r="G1552" s="170">
        <v>41.77</v>
      </c>
      <c r="H1552" s="170">
        <v>18.34</v>
      </c>
      <c r="I1552" s="170">
        <v>15.8</v>
      </c>
      <c r="J1552"/>
      <c r="K1552"/>
    </row>
    <row r="1553" spans="2:11" ht="15" customHeight="1" x14ac:dyDescent="0.25">
      <c r="B1553" s="168">
        <v>2016</v>
      </c>
      <c r="C1553" s="168"/>
      <c r="D1553" s="169">
        <v>49</v>
      </c>
      <c r="E1553" s="170">
        <v>47.99</v>
      </c>
      <c r="F1553" s="170">
        <v>42.7</v>
      </c>
      <c r="G1553" s="170">
        <v>34.75</v>
      </c>
      <c r="H1553" s="170">
        <v>14.71</v>
      </c>
      <c r="I1553" s="170">
        <v>11.09</v>
      </c>
      <c r="J1553"/>
      <c r="K1553"/>
    </row>
    <row r="1554" spans="2:11" ht="15" customHeight="1" x14ac:dyDescent="0.25">
      <c r="B1554" s="168">
        <v>2015</v>
      </c>
      <c r="C1554" s="168"/>
      <c r="D1554" s="169">
        <v>46</v>
      </c>
      <c r="E1554" s="170">
        <v>47.06</v>
      </c>
      <c r="F1554" s="170">
        <v>41.83</v>
      </c>
      <c r="G1554" s="170">
        <v>31.37</v>
      </c>
      <c r="H1554" s="170">
        <v>12.94</v>
      </c>
      <c r="I1554" s="170">
        <v>14.72</v>
      </c>
      <c r="J1554"/>
      <c r="K1554"/>
    </row>
    <row r="1555" spans="2:11" ht="15" customHeight="1" x14ac:dyDescent="0.25">
      <c r="B1555" s="168">
        <v>2014</v>
      </c>
      <c r="C1555" s="168"/>
      <c r="D1555" s="169">
        <v>44</v>
      </c>
      <c r="E1555" s="170">
        <v>45.11</v>
      </c>
      <c r="F1555" s="170">
        <v>41.04</v>
      </c>
      <c r="G1555" s="170">
        <v>29.16</v>
      </c>
      <c r="H1555" s="170">
        <v>11.7</v>
      </c>
      <c r="I1555" s="170">
        <v>8.2200000000000006</v>
      </c>
      <c r="J1555"/>
      <c r="K1555"/>
    </row>
    <row r="1556" spans="2:11" ht="15" customHeight="1" x14ac:dyDescent="0.25">
      <c r="B1556" s="168">
        <v>2013</v>
      </c>
      <c r="C1556" s="168"/>
      <c r="D1556" s="169">
        <v>41</v>
      </c>
      <c r="E1556" s="170">
        <v>43.19</v>
      </c>
      <c r="F1556" s="170">
        <v>41.24</v>
      </c>
      <c r="G1556" s="170">
        <v>26.93</v>
      </c>
      <c r="H1556" s="170">
        <v>11.02</v>
      </c>
      <c r="I1556" s="170">
        <v>-1.89</v>
      </c>
      <c r="J1556"/>
      <c r="K1556"/>
    </row>
    <row r="1557" spans="2:11" s="10" customFormat="1" ht="15" customHeight="1" collapsed="1" x14ac:dyDescent="0.25">
      <c r="B1557" s="168">
        <v>2012</v>
      </c>
      <c r="C1557" s="168"/>
      <c r="D1557" s="169">
        <v>41</v>
      </c>
      <c r="E1557" s="170">
        <v>42.1</v>
      </c>
      <c r="F1557" s="170">
        <v>40.5</v>
      </c>
      <c r="G1557" s="170">
        <v>20.66</v>
      </c>
      <c r="H1557" s="170">
        <v>8.26</v>
      </c>
      <c r="I1557" s="170">
        <v>-1.63</v>
      </c>
      <c r="J1557"/>
      <c r="K1557"/>
    </row>
    <row r="1558" spans="2:11" s="10" customFormat="1" ht="15" customHeight="1" x14ac:dyDescent="0.25">
      <c r="B1558" s="168">
        <v>2011</v>
      </c>
      <c r="C1558" s="168"/>
      <c r="D1558" s="169">
        <v>46</v>
      </c>
      <c r="E1558" s="170">
        <v>41.89</v>
      </c>
      <c r="F1558" s="170">
        <v>41.29</v>
      </c>
      <c r="G1558" s="170">
        <v>22.02</v>
      </c>
      <c r="H1558" s="170">
        <v>8.9499999999999993</v>
      </c>
      <c r="I1558" s="170">
        <v>1.66</v>
      </c>
      <c r="J1558"/>
      <c r="K1558"/>
    </row>
    <row r="1559" spans="2:11" s="10" customFormat="1" ht="15" customHeight="1" x14ac:dyDescent="0.25">
      <c r="B1559" s="168">
        <v>2010</v>
      </c>
      <c r="C1559" s="168"/>
      <c r="D1559" s="169">
        <v>45</v>
      </c>
      <c r="E1559" s="170">
        <v>39.729999999999997</v>
      </c>
      <c r="F1559" s="170">
        <v>42.9</v>
      </c>
      <c r="G1559" s="170">
        <v>23.11</v>
      </c>
      <c r="H1559" s="170">
        <v>9.77</v>
      </c>
      <c r="I1559" s="170">
        <v>2.2000000000000002</v>
      </c>
      <c r="J1559"/>
      <c r="K1559"/>
    </row>
    <row r="1560" spans="2:11" ht="15" customHeight="1" x14ac:dyDescent="0.25">
      <c r="B1560" s="168">
        <v>2009</v>
      </c>
      <c r="C1560" s="168"/>
      <c r="D1560" s="169">
        <v>46</v>
      </c>
      <c r="E1560" s="170">
        <v>40.450000000000003</v>
      </c>
      <c r="F1560" s="170">
        <v>43.58</v>
      </c>
      <c r="G1560" s="170">
        <v>24.67</v>
      </c>
      <c r="H1560" s="170">
        <v>10.73</v>
      </c>
      <c r="I1560" s="170">
        <v>4.12</v>
      </c>
      <c r="J1560"/>
      <c r="K1560"/>
    </row>
    <row r="1561" spans="2:11" ht="15" customHeight="1" x14ac:dyDescent="0.25">
      <c r="B1561" s="168">
        <v>2008</v>
      </c>
      <c r="C1561" s="168"/>
      <c r="D1561" s="169">
        <v>49</v>
      </c>
      <c r="E1561" s="170">
        <v>40</v>
      </c>
      <c r="F1561" s="170">
        <v>43.79</v>
      </c>
      <c r="G1561" s="170">
        <v>25.82</v>
      </c>
      <c r="H1561" s="170">
        <v>11.33</v>
      </c>
      <c r="I1561" s="170">
        <v>4.37</v>
      </c>
      <c r="J1561"/>
      <c r="K1561"/>
    </row>
    <row r="1562" spans="2:11" ht="15" customHeight="1" x14ac:dyDescent="0.25">
      <c r="B1562" s="258" t="s">
        <v>40</v>
      </c>
      <c r="C1562" s="184"/>
      <c r="D1562" s="184"/>
      <c r="E1562" s="184"/>
      <c r="F1562" s="184"/>
      <c r="G1562" s="184"/>
      <c r="H1562" s="184"/>
      <c r="I1562" s="184"/>
      <c r="J1562"/>
      <c r="K1562"/>
    </row>
    <row r="1563" spans="2:11" ht="15" customHeight="1" x14ac:dyDescent="0.25">
      <c r="B1563" s="187" t="s">
        <v>246</v>
      </c>
      <c r="C1563" s="187"/>
      <c r="D1563" s="187"/>
      <c r="E1563" s="187"/>
      <c r="F1563" s="187"/>
      <c r="G1563" s="187"/>
      <c r="H1563" s="187"/>
      <c r="I1563" s="187"/>
      <c r="J1563"/>
      <c r="K1563"/>
    </row>
    <row r="1564" spans="2:11" ht="15" customHeight="1" x14ac:dyDescent="0.25">
      <c r="B1564" s="181">
        <v>2023</v>
      </c>
      <c r="C1564" s="181"/>
      <c r="D1564" s="182">
        <v>35041</v>
      </c>
      <c r="E1564" s="183">
        <v>45.5</v>
      </c>
      <c r="F1564" s="183">
        <v>44.19</v>
      </c>
      <c r="G1564" s="183">
        <v>38.1</v>
      </c>
      <c r="H1564" s="183">
        <v>15.85</v>
      </c>
      <c r="I1564" s="183">
        <v>12.82</v>
      </c>
      <c r="J1564"/>
      <c r="K1564"/>
    </row>
    <row r="1565" spans="2:11" ht="15" customHeight="1" x14ac:dyDescent="0.25">
      <c r="B1565" s="181">
        <v>2022</v>
      </c>
      <c r="C1565" s="181"/>
      <c r="D1565" s="182">
        <v>33852</v>
      </c>
      <c r="E1565" s="183">
        <v>41.66</v>
      </c>
      <c r="F1565" s="183">
        <v>43.2</v>
      </c>
      <c r="G1565" s="183">
        <v>39.43</v>
      </c>
      <c r="H1565" s="183">
        <v>15.78</v>
      </c>
      <c r="I1565" s="183">
        <v>13.97</v>
      </c>
      <c r="J1565"/>
      <c r="K1565"/>
    </row>
    <row r="1566" spans="2:11" ht="15" customHeight="1" x14ac:dyDescent="0.25">
      <c r="B1566" s="168">
        <v>2021</v>
      </c>
      <c r="C1566" s="168"/>
      <c r="D1566" s="169">
        <v>34353</v>
      </c>
      <c r="E1566" s="170">
        <v>29.26</v>
      </c>
      <c r="F1566" s="170">
        <v>38.94</v>
      </c>
      <c r="G1566" s="170">
        <v>34.76</v>
      </c>
      <c r="H1566" s="170">
        <v>11.57</v>
      </c>
      <c r="I1566" s="170">
        <v>13.38</v>
      </c>
      <c r="J1566"/>
      <c r="K1566"/>
    </row>
    <row r="1567" spans="2:11" ht="15" customHeight="1" x14ac:dyDescent="0.25">
      <c r="B1567" s="187" t="s">
        <v>247</v>
      </c>
      <c r="C1567" s="187"/>
      <c r="D1567" s="187"/>
      <c r="E1567" s="187"/>
      <c r="F1567" s="187"/>
      <c r="G1567" s="187"/>
      <c r="H1567" s="187"/>
      <c r="I1567" s="187"/>
      <c r="J1567"/>
      <c r="K1567"/>
    </row>
    <row r="1568" spans="2:11" ht="15" customHeight="1" x14ac:dyDescent="0.25">
      <c r="B1568" s="181">
        <v>2023</v>
      </c>
      <c r="C1568" s="181"/>
      <c r="D1568" s="182">
        <v>14967</v>
      </c>
      <c r="E1568" s="183">
        <v>45.02</v>
      </c>
      <c r="F1568" s="183">
        <v>43.76</v>
      </c>
      <c r="G1568" s="183">
        <v>38.549999999999997</v>
      </c>
      <c r="H1568" s="183">
        <v>15.7</v>
      </c>
      <c r="I1568" s="183">
        <v>12.3</v>
      </c>
      <c r="J1568"/>
      <c r="K1568"/>
    </row>
    <row r="1569" spans="2:11" ht="15" customHeight="1" x14ac:dyDescent="0.25">
      <c r="B1569" s="181">
        <v>2022</v>
      </c>
      <c r="C1569" s="181"/>
      <c r="D1569" s="182">
        <v>14433</v>
      </c>
      <c r="E1569" s="183">
        <v>41.46</v>
      </c>
      <c r="F1569" s="183">
        <v>43.2</v>
      </c>
      <c r="G1569" s="183">
        <v>40.29</v>
      </c>
      <c r="H1569" s="183">
        <v>16.07</v>
      </c>
      <c r="I1569" s="183">
        <v>12.29</v>
      </c>
      <c r="J1569"/>
      <c r="K1569"/>
    </row>
    <row r="1570" spans="2:11" ht="15" customHeight="1" x14ac:dyDescent="0.25">
      <c r="B1570" s="168">
        <v>2021</v>
      </c>
      <c r="C1570" s="168"/>
      <c r="D1570" s="169">
        <v>14045</v>
      </c>
      <c r="E1570" s="170">
        <v>31.08</v>
      </c>
      <c r="F1570" s="170">
        <v>40.79</v>
      </c>
      <c r="G1570" s="170">
        <v>39.46</v>
      </c>
      <c r="H1570" s="170">
        <v>13.86</v>
      </c>
      <c r="I1570" s="170">
        <v>8.2100000000000009</v>
      </c>
      <c r="J1570"/>
      <c r="K1570"/>
    </row>
    <row r="1571" spans="2:11" s="8" customFormat="1" ht="15" customHeight="1" x14ac:dyDescent="0.25">
      <c r="B1571" s="187" t="s">
        <v>606</v>
      </c>
      <c r="C1571" s="187"/>
      <c r="D1571" s="187"/>
      <c r="E1571" s="187"/>
      <c r="F1571" s="187"/>
      <c r="G1571" s="187"/>
      <c r="H1571" s="187"/>
      <c r="I1571" s="187"/>
      <c r="J1571"/>
      <c r="K1571"/>
    </row>
    <row r="1572" spans="2:11" s="8" customFormat="1" ht="15" customHeight="1" x14ac:dyDescent="0.25">
      <c r="B1572" s="181">
        <v>2023</v>
      </c>
      <c r="C1572" s="181"/>
      <c r="D1572" s="182">
        <v>8834</v>
      </c>
      <c r="E1572" s="183">
        <v>45.34</v>
      </c>
      <c r="F1572" s="183">
        <v>47.38</v>
      </c>
      <c r="G1572" s="183">
        <v>42.22</v>
      </c>
      <c r="H1572" s="183">
        <v>18.02</v>
      </c>
      <c r="I1572" s="183">
        <v>14.27</v>
      </c>
      <c r="J1572"/>
      <c r="K1572"/>
    </row>
    <row r="1573" spans="2:11" s="8" customFormat="1" ht="15" customHeight="1" x14ac:dyDescent="0.25">
      <c r="B1573" s="181">
        <v>2022</v>
      </c>
      <c r="C1573" s="181"/>
      <c r="D1573" s="182">
        <v>8311</v>
      </c>
      <c r="E1573" s="183">
        <v>41.74</v>
      </c>
      <c r="F1573" s="183">
        <v>45.51</v>
      </c>
      <c r="G1573" s="183">
        <v>43.18</v>
      </c>
      <c r="H1573" s="183">
        <v>17.46</v>
      </c>
      <c r="I1573" s="183">
        <v>13.46</v>
      </c>
      <c r="J1573"/>
      <c r="K1573"/>
    </row>
    <row r="1574" spans="2:11" s="8" customFormat="1" ht="15" customHeight="1" x14ac:dyDescent="0.25">
      <c r="B1574" s="168">
        <v>2021</v>
      </c>
      <c r="C1574" s="168"/>
      <c r="D1574" s="169">
        <v>7532</v>
      </c>
      <c r="E1574" s="170">
        <v>31.31</v>
      </c>
      <c r="F1574" s="170">
        <v>42.36</v>
      </c>
      <c r="G1574" s="170">
        <v>40.200000000000003</v>
      </c>
      <c r="H1574" s="170">
        <v>14.15</v>
      </c>
      <c r="I1574" s="170">
        <v>9.23</v>
      </c>
      <c r="J1574"/>
      <c r="K1574"/>
    </row>
    <row r="1575" spans="2:11" s="9" customFormat="1" ht="15" customHeight="1" collapsed="1" x14ac:dyDescent="0.25">
      <c r="B1575" s="187" t="s">
        <v>607</v>
      </c>
      <c r="C1575" s="187"/>
      <c r="D1575" s="187"/>
      <c r="E1575" s="187"/>
      <c r="F1575" s="187"/>
      <c r="G1575" s="187"/>
      <c r="H1575" s="187"/>
      <c r="I1575" s="187"/>
      <c r="J1575"/>
      <c r="K1575"/>
    </row>
    <row r="1576" spans="2:11" s="9" customFormat="1" ht="15" customHeight="1" x14ac:dyDescent="0.25">
      <c r="B1576" s="181">
        <v>2023</v>
      </c>
      <c r="C1576" s="181"/>
      <c r="D1576" s="182">
        <v>25509</v>
      </c>
      <c r="E1576" s="183">
        <v>60.7</v>
      </c>
      <c r="F1576" s="183">
        <v>45.09</v>
      </c>
      <c r="G1576" s="183">
        <v>38.96</v>
      </c>
      <c r="H1576" s="183">
        <v>16.57</v>
      </c>
      <c r="I1576" s="183">
        <v>16.57</v>
      </c>
      <c r="J1576"/>
      <c r="K1576"/>
    </row>
    <row r="1577" spans="2:11" s="9" customFormat="1" ht="15" customHeight="1" x14ac:dyDescent="0.25">
      <c r="B1577" s="181">
        <v>2022</v>
      </c>
      <c r="C1577" s="181"/>
      <c r="D1577" s="182">
        <v>24119</v>
      </c>
      <c r="E1577" s="183">
        <v>56.5</v>
      </c>
      <c r="F1577" s="183">
        <v>43.91</v>
      </c>
      <c r="G1577" s="183">
        <v>39.130000000000003</v>
      </c>
      <c r="H1577" s="183">
        <v>15.91</v>
      </c>
      <c r="I1577" s="183">
        <v>16.77</v>
      </c>
      <c r="J1577"/>
      <c r="K1577"/>
    </row>
    <row r="1578" spans="2:11" s="9" customFormat="1" ht="15" customHeight="1" x14ac:dyDescent="0.25">
      <c r="B1578" s="168">
        <v>2021</v>
      </c>
      <c r="C1578" s="168"/>
      <c r="D1578" s="169">
        <v>22943</v>
      </c>
      <c r="E1578" s="170">
        <v>36.729999999999997</v>
      </c>
      <c r="F1578" s="170">
        <v>37.729999999999997</v>
      </c>
      <c r="G1578" s="170">
        <v>23.73</v>
      </c>
      <c r="H1578" s="170">
        <v>7.65</v>
      </c>
      <c r="I1578" s="170">
        <v>9.1</v>
      </c>
      <c r="J1578"/>
      <c r="K1578"/>
    </row>
    <row r="1579" spans="2:11" s="9" customFormat="1" ht="15" customHeight="1" x14ac:dyDescent="0.25">
      <c r="B1579" s="187" t="s">
        <v>608</v>
      </c>
      <c r="C1579" s="187"/>
      <c r="D1579" s="187"/>
      <c r="E1579" s="187"/>
      <c r="F1579" s="187"/>
      <c r="G1579" s="187"/>
      <c r="H1579" s="187"/>
      <c r="I1579" s="187"/>
      <c r="J1579"/>
      <c r="K1579"/>
    </row>
    <row r="1580" spans="2:11" s="9" customFormat="1" ht="15" customHeight="1" x14ac:dyDescent="0.25">
      <c r="B1580" s="181">
        <v>2023</v>
      </c>
      <c r="C1580" s="181"/>
      <c r="D1580" s="182">
        <v>7181</v>
      </c>
      <c r="E1580" s="183">
        <v>43.18</v>
      </c>
      <c r="F1580" s="183">
        <v>42.76</v>
      </c>
      <c r="G1580" s="183">
        <v>32.97</v>
      </c>
      <c r="H1580" s="183">
        <v>12.27</v>
      </c>
      <c r="I1580" s="183">
        <v>10.78</v>
      </c>
      <c r="J1580"/>
      <c r="K1580"/>
    </row>
    <row r="1581" spans="2:11" s="9" customFormat="1" ht="15" customHeight="1" x14ac:dyDescent="0.25">
      <c r="B1581" s="181">
        <v>2022</v>
      </c>
      <c r="C1581" s="181"/>
      <c r="D1581" s="182">
        <v>6805</v>
      </c>
      <c r="E1581" s="183">
        <v>39.9</v>
      </c>
      <c r="F1581" s="183">
        <v>42.16</v>
      </c>
      <c r="G1581" s="183">
        <v>34.409999999999997</v>
      </c>
      <c r="H1581" s="183">
        <v>12.48</v>
      </c>
      <c r="I1581" s="183">
        <v>9.9700000000000006</v>
      </c>
      <c r="J1581"/>
      <c r="K1581"/>
    </row>
    <row r="1582" spans="2:11" s="9" customFormat="1" ht="15" customHeight="1" x14ac:dyDescent="0.25">
      <c r="B1582" s="168">
        <v>2021</v>
      </c>
      <c r="C1582" s="168"/>
      <c r="D1582" s="169">
        <v>6434</v>
      </c>
      <c r="E1582" s="170">
        <v>31.29</v>
      </c>
      <c r="F1582" s="170">
        <v>40.880000000000003</v>
      </c>
      <c r="G1582" s="170">
        <v>31.81</v>
      </c>
      <c r="H1582" s="170">
        <v>10.65</v>
      </c>
      <c r="I1582" s="170">
        <v>8</v>
      </c>
      <c r="J1582"/>
      <c r="K1582"/>
    </row>
    <row r="1583" spans="2:11" s="9" customFormat="1" ht="15" customHeight="1" x14ac:dyDescent="0.25">
      <c r="B1583" s="187" t="s">
        <v>248</v>
      </c>
      <c r="C1583" s="187"/>
      <c r="D1583" s="187"/>
      <c r="E1583" s="187"/>
      <c r="F1583" s="187"/>
      <c r="G1583" s="187"/>
      <c r="H1583" s="187"/>
      <c r="I1583" s="187"/>
      <c r="J1583"/>
      <c r="K1583"/>
    </row>
    <row r="1584" spans="2:11" s="9" customFormat="1" ht="15" customHeight="1" x14ac:dyDescent="0.25">
      <c r="B1584" s="181">
        <v>2023</v>
      </c>
      <c r="C1584" s="181"/>
      <c r="D1584" s="182">
        <v>6213</v>
      </c>
      <c r="E1584" s="183">
        <v>44.55</v>
      </c>
      <c r="F1584" s="183">
        <v>49.68</v>
      </c>
      <c r="G1584" s="183">
        <v>42.01</v>
      </c>
      <c r="H1584" s="183">
        <v>17.940000000000001</v>
      </c>
      <c r="I1584" s="183">
        <v>14.77</v>
      </c>
      <c r="J1584"/>
      <c r="K1584"/>
    </row>
    <row r="1585" spans="2:11" s="9" customFormat="1" ht="15" customHeight="1" x14ac:dyDescent="0.25">
      <c r="B1585" s="181">
        <v>2022</v>
      </c>
      <c r="C1585" s="181"/>
      <c r="D1585" s="182">
        <v>5998</v>
      </c>
      <c r="E1585" s="183">
        <v>41.82</v>
      </c>
      <c r="F1585" s="183">
        <v>49.13</v>
      </c>
      <c r="G1585" s="183">
        <v>44.11</v>
      </c>
      <c r="H1585" s="183">
        <v>18.489999999999998</v>
      </c>
      <c r="I1585" s="183">
        <v>13.68</v>
      </c>
      <c r="J1585"/>
      <c r="K1585"/>
    </row>
    <row r="1586" spans="2:11" s="9" customFormat="1" ht="15" customHeight="1" x14ac:dyDescent="0.25">
      <c r="B1586" s="168">
        <v>2021</v>
      </c>
      <c r="C1586" s="168"/>
      <c r="D1586" s="169">
        <v>5750</v>
      </c>
      <c r="E1586" s="170">
        <v>33.42</v>
      </c>
      <c r="F1586" s="170">
        <v>47.37</v>
      </c>
      <c r="G1586" s="170">
        <v>47.07</v>
      </c>
      <c r="H1586" s="170">
        <v>18.23</v>
      </c>
      <c r="I1586" s="170">
        <v>16.170000000000002</v>
      </c>
      <c r="J1586"/>
      <c r="K1586"/>
    </row>
    <row r="1587" spans="2:11" ht="15" customHeight="1" x14ac:dyDescent="0.25">
      <c r="B1587" s="187" t="s">
        <v>249</v>
      </c>
      <c r="C1587" s="187"/>
      <c r="D1587" s="187"/>
      <c r="E1587" s="187"/>
      <c r="F1587" s="187"/>
      <c r="G1587" s="187"/>
      <c r="H1587" s="187"/>
      <c r="I1587" s="187"/>
      <c r="J1587"/>
      <c r="K1587"/>
    </row>
    <row r="1588" spans="2:11" ht="15" customHeight="1" x14ac:dyDescent="0.25">
      <c r="B1588" s="181">
        <v>2023</v>
      </c>
      <c r="C1588" s="181"/>
      <c r="D1588" s="182">
        <v>19820</v>
      </c>
      <c r="E1588" s="183">
        <v>53.46</v>
      </c>
      <c r="F1588" s="183">
        <v>50.04</v>
      </c>
      <c r="G1588" s="183">
        <v>47.75</v>
      </c>
      <c r="H1588" s="183">
        <v>23.73</v>
      </c>
      <c r="I1588" s="183">
        <v>20.79</v>
      </c>
      <c r="J1588"/>
      <c r="K1588"/>
    </row>
    <row r="1589" spans="2:11" ht="15" customHeight="1" x14ac:dyDescent="0.25">
      <c r="B1589" s="181">
        <v>2022</v>
      </c>
      <c r="C1589" s="181"/>
      <c r="D1589" s="182">
        <v>17784</v>
      </c>
      <c r="E1589" s="183">
        <v>53.66</v>
      </c>
      <c r="F1589" s="183">
        <v>48.88</v>
      </c>
      <c r="G1589" s="183">
        <v>51.08</v>
      </c>
      <c r="H1589" s="183">
        <v>24.83</v>
      </c>
      <c r="I1589" s="183">
        <v>23.43</v>
      </c>
      <c r="J1589"/>
      <c r="K1589"/>
    </row>
    <row r="1590" spans="2:11" ht="15" customHeight="1" x14ac:dyDescent="0.25">
      <c r="B1590" s="168">
        <v>2021</v>
      </c>
      <c r="C1590" s="168"/>
      <c r="D1590" s="169">
        <v>13436</v>
      </c>
      <c r="E1590" s="170">
        <v>38.03</v>
      </c>
      <c r="F1590" s="170">
        <v>43.53</v>
      </c>
      <c r="G1590" s="170">
        <v>43.25</v>
      </c>
      <c r="H1590" s="170">
        <v>17.829999999999998</v>
      </c>
      <c r="I1590" s="170">
        <v>13.24</v>
      </c>
      <c r="J1590"/>
      <c r="K1590"/>
    </row>
    <row r="1591" spans="2:11" ht="15" customHeight="1" x14ac:dyDescent="0.25">
      <c r="B1591" s="187" t="s">
        <v>510</v>
      </c>
      <c r="C1591" s="187"/>
      <c r="D1591" s="187"/>
      <c r="E1591" s="187"/>
      <c r="F1591" s="187"/>
      <c r="G1591" s="187"/>
      <c r="H1591" s="187"/>
      <c r="I1591" s="187"/>
      <c r="J1591"/>
      <c r="K1591"/>
    </row>
    <row r="1592" spans="2:11" ht="15" customHeight="1" x14ac:dyDescent="0.25">
      <c r="B1592" s="181">
        <v>2023</v>
      </c>
      <c r="C1592" s="181"/>
      <c r="D1592" s="182">
        <v>3289</v>
      </c>
      <c r="E1592" s="183">
        <v>43.99</v>
      </c>
      <c r="F1592" s="183">
        <v>54.69</v>
      </c>
      <c r="G1592" s="183">
        <v>47.77</v>
      </c>
      <c r="H1592" s="183">
        <v>24.56</v>
      </c>
      <c r="I1592" s="183">
        <v>20.11</v>
      </c>
      <c r="J1592"/>
      <c r="K1592"/>
    </row>
    <row r="1593" spans="2:11" ht="15" customHeight="1" x14ac:dyDescent="0.25">
      <c r="B1593" s="181">
        <v>2022</v>
      </c>
      <c r="C1593" s="181"/>
      <c r="D1593" s="182">
        <v>3071</v>
      </c>
      <c r="E1593" s="183">
        <v>39.57</v>
      </c>
      <c r="F1593" s="183">
        <v>53.85</v>
      </c>
      <c r="G1593" s="183">
        <v>47.33</v>
      </c>
      <c r="H1593" s="183">
        <v>23.45</v>
      </c>
      <c r="I1593" s="183">
        <v>18.03</v>
      </c>
      <c r="J1593"/>
      <c r="K1593"/>
    </row>
    <row r="1594" spans="2:11" ht="15" customHeight="1" x14ac:dyDescent="0.25">
      <c r="B1594" s="168">
        <v>2021</v>
      </c>
      <c r="C1594" s="168"/>
      <c r="D1594" s="169">
        <v>2815</v>
      </c>
      <c r="E1594" s="170">
        <v>30.94</v>
      </c>
      <c r="F1594" s="170">
        <v>50.89</v>
      </c>
      <c r="G1594" s="170">
        <v>55.08</v>
      </c>
      <c r="H1594" s="170">
        <v>22.08</v>
      </c>
      <c r="I1594" s="170">
        <v>16.899999999999999</v>
      </c>
      <c r="J1594"/>
      <c r="K1594"/>
    </row>
    <row r="1595" spans="2:11" ht="15" customHeight="1" x14ac:dyDescent="0.25">
      <c r="B1595" s="187" t="s">
        <v>527</v>
      </c>
      <c r="C1595" s="187"/>
      <c r="D1595" s="187"/>
      <c r="E1595" s="187"/>
      <c r="F1595" s="187"/>
      <c r="G1595" s="187"/>
      <c r="H1595" s="187"/>
      <c r="I1595" s="187"/>
      <c r="J1595"/>
      <c r="K1595"/>
    </row>
    <row r="1596" spans="2:11" ht="15" customHeight="1" x14ac:dyDescent="0.25">
      <c r="B1596" s="181">
        <v>2023</v>
      </c>
      <c r="C1596" s="181"/>
      <c r="D1596" s="182">
        <v>4825</v>
      </c>
      <c r="E1596" s="183">
        <v>62.24</v>
      </c>
      <c r="F1596" s="183">
        <v>53.74</v>
      </c>
      <c r="G1596" s="183">
        <v>51.29</v>
      </c>
      <c r="H1596" s="183">
        <v>25.94</v>
      </c>
      <c r="I1596" s="183">
        <v>33.619999999999997</v>
      </c>
      <c r="J1596"/>
      <c r="K1596"/>
    </row>
    <row r="1597" spans="2:11" ht="15" customHeight="1" x14ac:dyDescent="0.25">
      <c r="B1597" s="181">
        <v>2022</v>
      </c>
      <c r="C1597" s="181"/>
      <c r="D1597" s="182">
        <v>4247</v>
      </c>
      <c r="E1597" s="183">
        <v>54.17</v>
      </c>
      <c r="F1597" s="183">
        <v>52.49</v>
      </c>
      <c r="G1597" s="183">
        <v>50.3</v>
      </c>
      <c r="H1597" s="183">
        <v>24.95</v>
      </c>
      <c r="I1597" s="183">
        <v>21.3</v>
      </c>
      <c r="J1597"/>
      <c r="K1597"/>
    </row>
    <row r="1598" spans="2:11" ht="15" customHeight="1" x14ac:dyDescent="0.25">
      <c r="B1598" s="168">
        <v>2021</v>
      </c>
      <c r="C1598" s="168"/>
      <c r="D1598" s="169">
        <v>3786</v>
      </c>
      <c r="E1598" s="170">
        <v>35.35</v>
      </c>
      <c r="F1598" s="170">
        <v>46.92</v>
      </c>
      <c r="G1598" s="170">
        <v>38.619999999999997</v>
      </c>
      <c r="H1598" s="170">
        <v>16.13</v>
      </c>
      <c r="I1598" s="170">
        <v>9.9499999999999993</v>
      </c>
      <c r="J1598"/>
      <c r="K1598"/>
    </row>
    <row r="1599" spans="2:11" s="9" customFormat="1" ht="15" customHeight="1" x14ac:dyDescent="0.25">
      <c r="B1599" s="258" t="s">
        <v>26</v>
      </c>
      <c r="C1599" s="184"/>
      <c r="D1599" s="184"/>
      <c r="E1599" s="184"/>
      <c r="F1599" s="184"/>
      <c r="G1599" s="184"/>
      <c r="H1599" s="184"/>
      <c r="I1599" s="184"/>
      <c r="J1599"/>
      <c r="K1599"/>
    </row>
    <row r="1600" spans="2:11" s="9" customFormat="1" ht="15" customHeight="1" x14ac:dyDescent="0.25">
      <c r="B1600" s="187" t="s">
        <v>381</v>
      </c>
      <c r="C1600" s="187"/>
      <c r="D1600" s="187"/>
      <c r="E1600" s="187"/>
      <c r="F1600" s="187"/>
      <c r="G1600" s="187"/>
      <c r="H1600" s="187"/>
      <c r="I1600" s="187"/>
      <c r="J1600"/>
      <c r="K1600"/>
    </row>
    <row r="1601" spans="2:11" s="9" customFormat="1" ht="15" customHeight="1" x14ac:dyDescent="0.25">
      <c r="B1601" s="181">
        <v>2023</v>
      </c>
      <c r="C1601" s="181"/>
      <c r="D1601" s="182">
        <v>33908</v>
      </c>
      <c r="E1601" s="183">
        <v>120.19</v>
      </c>
      <c r="F1601" s="183">
        <v>52.47</v>
      </c>
      <c r="G1601" s="183">
        <v>36.4</v>
      </c>
      <c r="H1601" s="183">
        <v>18.75</v>
      </c>
      <c r="I1601" s="183">
        <v>7.01</v>
      </c>
      <c r="J1601"/>
      <c r="K1601"/>
    </row>
    <row r="1602" spans="2:11" s="9" customFormat="1" ht="15" customHeight="1" x14ac:dyDescent="0.25">
      <c r="B1602" s="181">
        <v>2022</v>
      </c>
      <c r="C1602" s="181"/>
      <c r="D1602" s="182">
        <v>29316</v>
      </c>
      <c r="E1602" s="183">
        <v>121.16</v>
      </c>
      <c r="F1602" s="183">
        <v>50.86</v>
      </c>
      <c r="G1602" s="183">
        <v>38.21</v>
      </c>
      <c r="H1602" s="183">
        <v>19.11</v>
      </c>
      <c r="I1602" s="183">
        <v>7.95</v>
      </c>
      <c r="J1602"/>
      <c r="K1602"/>
    </row>
    <row r="1603" spans="2:11" s="9" customFormat="1" ht="15" customHeight="1" x14ac:dyDescent="0.25">
      <c r="B1603" s="181">
        <v>2021</v>
      </c>
      <c r="C1603" s="181"/>
      <c r="D1603" s="182">
        <v>24595</v>
      </c>
      <c r="E1603" s="183">
        <v>117.36</v>
      </c>
      <c r="F1603" s="183">
        <v>50.02</v>
      </c>
      <c r="G1603" s="183">
        <v>38</v>
      </c>
      <c r="H1603" s="183">
        <v>18.510000000000002</v>
      </c>
      <c r="I1603" s="183">
        <v>6.31</v>
      </c>
      <c r="J1603"/>
      <c r="K1603"/>
    </row>
    <row r="1604" spans="2:11" s="9" customFormat="1" ht="15" customHeight="1" x14ac:dyDescent="0.25">
      <c r="B1604" s="168">
        <v>2020</v>
      </c>
      <c r="C1604" s="168"/>
      <c r="D1604" s="169">
        <v>21312</v>
      </c>
      <c r="E1604" s="170">
        <v>115.94</v>
      </c>
      <c r="F1604" s="170">
        <v>50.64</v>
      </c>
      <c r="G1604" s="170">
        <v>43</v>
      </c>
      <c r="H1604" s="170">
        <v>21.15</v>
      </c>
      <c r="I1604" s="170">
        <v>17.149999999999999</v>
      </c>
      <c r="J1604"/>
      <c r="K1604"/>
    </row>
    <row r="1605" spans="2:11" s="9" customFormat="1" ht="15" customHeight="1" x14ac:dyDescent="0.25">
      <c r="B1605" s="168">
        <v>2019</v>
      </c>
      <c r="C1605" s="168"/>
      <c r="D1605" s="169">
        <v>21004</v>
      </c>
      <c r="E1605" s="170">
        <v>115.51</v>
      </c>
      <c r="F1605" s="170">
        <v>49.41</v>
      </c>
      <c r="G1605" s="170">
        <v>38.76</v>
      </c>
      <c r="H1605" s="170">
        <v>18.37</v>
      </c>
      <c r="I1605" s="170">
        <v>-14.28</v>
      </c>
      <c r="J1605"/>
      <c r="K1605"/>
    </row>
    <row r="1606" spans="2:11" s="9" customFormat="1" ht="15" customHeight="1" x14ac:dyDescent="0.25">
      <c r="B1606" s="168">
        <v>2018</v>
      </c>
      <c r="C1606" s="168"/>
      <c r="D1606" s="169">
        <v>19116</v>
      </c>
      <c r="E1606" s="170">
        <v>116.41</v>
      </c>
      <c r="F1606" s="170">
        <v>47.66</v>
      </c>
      <c r="G1606" s="170">
        <v>43.98</v>
      </c>
      <c r="H1606" s="170">
        <v>20.59</v>
      </c>
      <c r="I1606" s="170">
        <v>11.45</v>
      </c>
      <c r="J1606"/>
      <c r="K1606"/>
    </row>
    <row r="1607" spans="2:11" ht="15" customHeight="1" x14ac:dyDescent="0.25">
      <c r="B1607" s="168">
        <v>2017</v>
      </c>
      <c r="C1607" s="168"/>
      <c r="D1607" s="169">
        <v>17837</v>
      </c>
      <c r="E1607" s="170">
        <v>122.22</v>
      </c>
      <c r="F1607" s="170">
        <v>46.98</v>
      </c>
      <c r="G1607" s="170">
        <v>46.63</v>
      </c>
      <c r="H1607" s="170">
        <v>21.28</v>
      </c>
      <c r="I1607" s="170">
        <v>4.68</v>
      </c>
      <c r="J1607"/>
      <c r="K1607"/>
    </row>
    <row r="1608" spans="2:11" ht="15" customHeight="1" x14ac:dyDescent="0.25">
      <c r="B1608" s="168">
        <v>2016</v>
      </c>
      <c r="C1608" s="168"/>
      <c r="D1608" s="169">
        <v>16453</v>
      </c>
      <c r="E1608" s="170">
        <v>126.4</v>
      </c>
      <c r="F1608" s="170">
        <v>46.67</v>
      </c>
      <c r="G1608" s="170">
        <v>47.75</v>
      </c>
      <c r="H1608" s="170">
        <v>21.69</v>
      </c>
      <c r="I1608" s="170">
        <v>6.66</v>
      </c>
      <c r="J1608"/>
      <c r="K1608"/>
    </row>
    <row r="1609" spans="2:11" ht="15" customHeight="1" x14ac:dyDescent="0.25">
      <c r="B1609" s="168">
        <v>2015</v>
      </c>
      <c r="C1609" s="168"/>
      <c r="D1609" s="169">
        <v>15600</v>
      </c>
      <c r="E1609" s="170">
        <v>125.23</v>
      </c>
      <c r="F1609" s="170">
        <v>46</v>
      </c>
      <c r="G1609" s="170">
        <v>47.03</v>
      </c>
      <c r="H1609" s="170">
        <v>20.94</v>
      </c>
      <c r="I1609" s="170">
        <v>4.4800000000000004</v>
      </c>
      <c r="J1609"/>
      <c r="K1609"/>
    </row>
    <row r="1610" spans="2:11" ht="15" customHeight="1" x14ac:dyDescent="0.25">
      <c r="B1610" s="168">
        <v>2014</v>
      </c>
      <c r="C1610" s="168"/>
      <c r="D1610" s="169">
        <v>14834</v>
      </c>
      <c r="E1610" s="170">
        <v>132.55000000000001</v>
      </c>
      <c r="F1610" s="170">
        <v>45.04</v>
      </c>
      <c r="G1610" s="170">
        <v>49.84</v>
      </c>
      <c r="H1610" s="170">
        <v>21.69</v>
      </c>
      <c r="I1610" s="170">
        <v>-13.46</v>
      </c>
      <c r="J1610"/>
      <c r="K1610"/>
    </row>
    <row r="1611" spans="2:11" ht="15" customHeight="1" x14ac:dyDescent="0.25">
      <c r="B1611" s="168">
        <v>2013</v>
      </c>
      <c r="C1611" s="168"/>
      <c r="D1611" s="169">
        <v>14507</v>
      </c>
      <c r="E1611" s="170">
        <v>140.84</v>
      </c>
      <c r="F1611" s="170">
        <v>44.23</v>
      </c>
      <c r="G1611" s="170">
        <v>47.86</v>
      </c>
      <c r="H1611" s="170">
        <v>20.21</v>
      </c>
      <c r="I1611" s="170">
        <v>8.25</v>
      </c>
      <c r="J1611"/>
      <c r="K1611"/>
    </row>
    <row r="1612" spans="2:11" ht="15" customHeight="1" x14ac:dyDescent="0.25">
      <c r="B1612" s="168">
        <v>2012</v>
      </c>
      <c r="C1612" s="168"/>
      <c r="D1612" s="169">
        <v>14328</v>
      </c>
      <c r="E1612" s="170">
        <v>148.41</v>
      </c>
      <c r="F1612" s="170">
        <v>44.37</v>
      </c>
      <c r="G1612" s="170">
        <v>52.14</v>
      </c>
      <c r="H1612" s="170">
        <v>22.08</v>
      </c>
      <c r="I1612" s="170">
        <v>10.02</v>
      </c>
      <c r="J1612"/>
      <c r="K1612"/>
    </row>
    <row r="1613" spans="2:11" s="7" customFormat="1" ht="15" customHeight="1" x14ac:dyDescent="0.25">
      <c r="B1613" s="168">
        <v>2011</v>
      </c>
      <c r="C1613" s="168"/>
      <c r="D1613" s="169">
        <v>14462</v>
      </c>
      <c r="E1613" s="170">
        <v>156.19999999999999</v>
      </c>
      <c r="F1613" s="170">
        <v>44.56</v>
      </c>
      <c r="G1613" s="170">
        <v>52.82</v>
      </c>
      <c r="H1613" s="170">
        <v>22.44</v>
      </c>
      <c r="I1613" s="170">
        <v>8.86</v>
      </c>
      <c r="J1613"/>
      <c r="K1613"/>
    </row>
    <row r="1614" spans="2:11" s="8" customFormat="1" ht="15" customHeight="1" x14ac:dyDescent="0.25">
      <c r="B1614" s="168">
        <v>2010</v>
      </c>
      <c r="C1614" s="168"/>
      <c r="D1614" s="169">
        <v>14372</v>
      </c>
      <c r="E1614" s="170">
        <v>171.73</v>
      </c>
      <c r="F1614" s="170">
        <v>43.7</v>
      </c>
      <c r="G1614" s="170">
        <v>55.42</v>
      </c>
      <c r="H1614" s="170">
        <v>23.43</v>
      </c>
      <c r="I1614" s="170">
        <v>50.44</v>
      </c>
      <c r="J1614"/>
      <c r="K1614"/>
    </row>
    <row r="1615" spans="2:11" s="8" customFormat="1" ht="15" customHeight="1" x14ac:dyDescent="0.25">
      <c r="B1615" s="168">
        <v>2009</v>
      </c>
      <c r="C1615" s="168"/>
      <c r="D1615" s="169">
        <v>14968</v>
      </c>
      <c r="E1615" s="170">
        <v>175.07</v>
      </c>
      <c r="F1615" s="170">
        <v>43.61</v>
      </c>
      <c r="G1615" s="170">
        <v>55.25</v>
      </c>
      <c r="H1615" s="170">
        <v>22.7</v>
      </c>
      <c r="I1615" s="170">
        <v>12.13</v>
      </c>
      <c r="J1615"/>
      <c r="K1615"/>
    </row>
    <row r="1616" spans="2:11" s="8" customFormat="1" ht="15" customHeight="1" x14ac:dyDescent="0.25">
      <c r="B1616" s="168">
        <v>2008</v>
      </c>
      <c r="C1616" s="168"/>
      <c r="D1616" s="169">
        <v>15800</v>
      </c>
      <c r="E1616" s="170">
        <v>179.67</v>
      </c>
      <c r="F1616" s="170">
        <v>43.02</v>
      </c>
      <c r="G1616" s="170">
        <v>58.09</v>
      </c>
      <c r="H1616" s="170">
        <v>23.39</v>
      </c>
      <c r="I1616" s="170">
        <v>12.08</v>
      </c>
      <c r="J1616"/>
      <c r="K1616"/>
    </row>
    <row r="1617" spans="2:11" ht="15" customHeight="1" x14ac:dyDescent="0.25">
      <c r="B1617" s="258" t="s">
        <v>35</v>
      </c>
      <c r="C1617" s="184"/>
      <c r="D1617" s="184"/>
      <c r="E1617" s="184"/>
      <c r="F1617" s="184"/>
      <c r="G1617" s="184"/>
      <c r="H1617" s="184"/>
      <c r="I1617" s="184"/>
      <c r="J1617"/>
      <c r="K1617"/>
    </row>
    <row r="1618" spans="2:11" ht="15" customHeight="1" x14ac:dyDescent="0.25">
      <c r="B1618" s="187" t="s">
        <v>250</v>
      </c>
      <c r="C1618" s="187"/>
      <c r="D1618" s="187"/>
      <c r="E1618" s="187"/>
      <c r="F1618" s="187"/>
      <c r="G1618" s="187"/>
      <c r="H1618" s="187"/>
      <c r="I1618" s="187"/>
      <c r="J1618"/>
      <c r="K1618"/>
    </row>
    <row r="1619" spans="2:11" ht="15" customHeight="1" x14ac:dyDescent="0.25">
      <c r="B1619" s="181">
        <v>2023</v>
      </c>
      <c r="C1619" s="181"/>
      <c r="D1619" s="182">
        <v>15546</v>
      </c>
      <c r="E1619" s="183">
        <v>23.66</v>
      </c>
      <c r="F1619" s="183">
        <v>89.55</v>
      </c>
      <c r="G1619" s="183">
        <v>95.9</v>
      </c>
      <c r="H1619" s="183">
        <v>85.63</v>
      </c>
      <c r="I1619" s="183">
        <v>85.4</v>
      </c>
      <c r="J1619"/>
      <c r="K1619"/>
    </row>
    <row r="1620" spans="2:11" ht="15" customHeight="1" x14ac:dyDescent="0.25">
      <c r="B1620" s="181">
        <v>2022</v>
      </c>
      <c r="C1620" s="181"/>
      <c r="D1620" s="182">
        <v>12548</v>
      </c>
      <c r="E1620" s="183">
        <v>20.41</v>
      </c>
      <c r="F1620" s="183">
        <v>89.42</v>
      </c>
      <c r="G1620" s="183">
        <v>95.82</v>
      </c>
      <c r="H1620" s="183">
        <v>85.33</v>
      </c>
      <c r="I1620" s="183">
        <v>85.1</v>
      </c>
      <c r="J1620"/>
      <c r="K1620"/>
    </row>
    <row r="1621" spans="2:11" ht="15" customHeight="1" x14ac:dyDescent="0.25">
      <c r="B1621" s="168">
        <v>2021</v>
      </c>
      <c r="C1621" s="168"/>
      <c r="D1621" s="169">
        <v>9449</v>
      </c>
      <c r="E1621" s="170">
        <v>17.68</v>
      </c>
      <c r="F1621" s="170">
        <v>88.79</v>
      </c>
      <c r="G1621" s="170">
        <v>95.55</v>
      </c>
      <c r="H1621" s="170">
        <v>84.23</v>
      </c>
      <c r="I1621" s="170">
        <v>84.03</v>
      </c>
      <c r="J1621"/>
      <c r="K1621"/>
    </row>
    <row r="1622" spans="2:11" ht="15" customHeight="1" x14ac:dyDescent="0.25">
      <c r="B1622" s="168">
        <v>2020</v>
      </c>
      <c r="C1622" s="168"/>
      <c r="D1622" s="169">
        <v>7505</v>
      </c>
      <c r="E1622" s="170">
        <v>14.19</v>
      </c>
      <c r="F1622" s="170">
        <v>83.75</v>
      </c>
      <c r="G1622" s="170">
        <v>91.21</v>
      </c>
      <c r="H1622" s="170">
        <v>76.75</v>
      </c>
      <c r="I1622" s="170">
        <v>75.900000000000006</v>
      </c>
      <c r="J1622"/>
      <c r="K1622"/>
    </row>
    <row r="1623" spans="2:11" ht="15" customHeight="1" x14ac:dyDescent="0.25">
      <c r="B1623" s="168">
        <v>2019</v>
      </c>
      <c r="C1623" s="168"/>
      <c r="D1623" s="169">
        <v>7776</v>
      </c>
      <c r="E1623" s="170">
        <v>13.86</v>
      </c>
      <c r="F1623" s="170">
        <v>82.25</v>
      </c>
      <c r="G1623" s="170">
        <v>91.4</v>
      </c>
      <c r="H1623" s="170">
        <v>75.569999999999993</v>
      </c>
      <c r="I1623" s="170">
        <v>74.569999999999993</v>
      </c>
      <c r="J1623"/>
      <c r="K1623"/>
    </row>
    <row r="1624" spans="2:11" ht="15" customHeight="1" x14ac:dyDescent="0.25">
      <c r="B1624" s="168">
        <v>2018</v>
      </c>
      <c r="C1624" s="168"/>
      <c r="D1624" s="169">
        <v>7150</v>
      </c>
      <c r="E1624" s="170">
        <v>13.01</v>
      </c>
      <c r="F1624" s="170">
        <v>81</v>
      </c>
      <c r="G1624" s="170">
        <v>91.34</v>
      </c>
      <c r="H1624" s="170">
        <v>74.48</v>
      </c>
      <c r="I1624" s="170">
        <v>73.34</v>
      </c>
      <c r="J1624"/>
      <c r="K1624"/>
    </row>
    <row r="1625" spans="2:11" ht="15" customHeight="1" x14ac:dyDescent="0.25">
      <c r="B1625" s="168">
        <v>2017</v>
      </c>
      <c r="C1625" s="168"/>
      <c r="D1625" s="169">
        <v>6819</v>
      </c>
      <c r="E1625" s="170">
        <v>12.16</v>
      </c>
      <c r="F1625" s="170">
        <v>81.319999999999993</v>
      </c>
      <c r="G1625" s="170">
        <v>91.57</v>
      </c>
      <c r="H1625" s="170">
        <v>75.010000000000005</v>
      </c>
      <c r="I1625" s="170">
        <v>73.87</v>
      </c>
      <c r="J1625"/>
      <c r="K1625"/>
    </row>
    <row r="1626" spans="2:11" ht="15" customHeight="1" x14ac:dyDescent="0.25">
      <c r="B1626" s="168">
        <v>2016</v>
      </c>
      <c r="C1626" s="168"/>
      <c r="D1626" s="169">
        <v>6142</v>
      </c>
      <c r="E1626" s="170">
        <v>12.15</v>
      </c>
      <c r="F1626" s="170">
        <v>80.489999999999995</v>
      </c>
      <c r="G1626" s="170">
        <v>91.57</v>
      </c>
      <c r="H1626" s="170">
        <v>74.239999999999995</v>
      </c>
      <c r="I1626" s="170">
        <v>72.87</v>
      </c>
      <c r="J1626"/>
      <c r="K1626"/>
    </row>
    <row r="1627" spans="2:11" ht="15" customHeight="1" x14ac:dyDescent="0.25">
      <c r="B1627" s="168">
        <v>2015</v>
      </c>
      <c r="C1627" s="168"/>
      <c r="D1627" s="169">
        <v>5753</v>
      </c>
      <c r="E1627" s="170">
        <v>11.54</v>
      </c>
      <c r="F1627" s="170">
        <v>80.16</v>
      </c>
      <c r="G1627" s="170">
        <v>91.48</v>
      </c>
      <c r="H1627" s="170">
        <v>73.930000000000007</v>
      </c>
      <c r="I1627" s="170">
        <v>72.650000000000006</v>
      </c>
      <c r="J1627"/>
      <c r="K1627"/>
    </row>
    <row r="1628" spans="2:11" ht="15" customHeight="1" x14ac:dyDescent="0.25">
      <c r="B1628" s="168">
        <v>2014</v>
      </c>
      <c r="C1628" s="168"/>
      <c r="D1628" s="169">
        <v>5479</v>
      </c>
      <c r="E1628" s="170">
        <v>11.43</v>
      </c>
      <c r="F1628" s="170">
        <v>79.33</v>
      </c>
      <c r="G1628" s="170">
        <v>91.45</v>
      </c>
      <c r="H1628" s="170">
        <v>73.19</v>
      </c>
      <c r="I1628" s="170">
        <v>71.599999999999994</v>
      </c>
      <c r="J1628"/>
      <c r="K1628"/>
    </row>
    <row r="1629" spans="2:11" s="8" customFormat="1" ht="15" customHeight="1" x14ac:dyDescent="0.25">
      <c r="B1629" s="168">
        <v>2013</v>
      </c>
      <c r="C1629" s="168"/>
      <c r="D1629" s="169">
        <v>5494</v>
      </c>
      <c r="E1629" s="170">
        <v>10.91</v>
      </c>
      <c r="F1629" s="170">
        <v>78.56</v>
      </c>
      <c r="G1629" s="170">
        <v>91.33</v>
      </c>
      <c r="H1629" s="170">
        <v>72.47</v>
      </c>
      <c r="I1629" s="170">
        <v>70.98</v>
      </c>
      <c r="J1629"/>
      <c r="K1629"/>
    </row>
    <row r="1630" spans="2:11" s="9" customFormat="1" ht="15" customHeight="1" x14ac:dyDescent="0.25">
      <c r="B1630" s="168">
        <v>2012</v>
      </c>
      <c r="C1630" s="168"/>
      <c r="D1630" s="169">
        <v>5748</v>
      </c>
      <c r="E1630" s="170">
        <v>11.6</v>
      </c>
      <c r="F1630" s="170">
        <v>77.33</v>
      </c>
      <c r="G1630" s="170">
        <v>91.38</v>
      </c>
      <c r="H1630" s="170">
        <v>71.36</v>
      </c>
      <c r="I1630" s="170">
        <v>69.94</v>
      </c>
      <c r="J1630"/>
      <c r="K1630"/>
    </row>
    <row r="1631" spans="2:11" s="9" customFormat="1" ht="15" customHeight="1" x14ac:dyDescent="0.25">
      <c r="B1631" s="168">
        <v>2011</v>
      </c>
      <c r="C1631" s="168"/>
      <c r="D1631" s="169">
        <v>6226</v>
      </c>
      <c r="E1631" s="170">
        <v>12.07</v>
      </c>
      <c r="F1631" s="170">
        <v>77.11</v>
      </c>
      <c r="G1631" s="170">
        <v>91.39</v>
      </c>
      <c r="H1631" s="170">
        <v>71.2</v>
      </c>
      <c r="I1631" s="170">
        <v>69.77</v>
      </c>
      <c r="J1631"/>
      <c r="K1631"/>
    </row>
    <row r="1632" spans="2:11" s="9" customFormat="1" ht="15" customHeight="1" x14ac:dyDescent="0.25">
      <c r="B1632" s="168">
        <v>2010</v>
      </c>
      <c r="C1632" s="168"/>
      <c r="D1632" s="169">
        <v>6691</v>
      </c>
      <c r="E1632" s="170">
        <v>14.23</v>
      </c>
      <c r="F1632" s="170">
        <v>76.78</v>
      </c>
      <c r="G1632" s="170">
        <v>91.65</v>
      </c>
      <c r="H1632" s="170">
        <v>70.91</v>
      </c>
      <c r="I1632" s="170">
        <v>69.430000000000007</v>
      </c>
      <c r="J1632"/>
      <c r="K1632"/>
    </row>
    <row r="1633" spans="2:11" ht="15" customHeight="1" x14ac:dyDescent="0.25">
      <c r="B1633" s="168">
        <v>2009</v>
      </c>
      <c r="C1633" s="168"/>
      <c r="D1633" s="169">
        <v>7392</v>
      </c>
      <c r="E1633" s="170">
        <v>14.34</v>
      </c>
      <c r="F1633" s="170">
        <v>76.12</v>
      </c>
      <c r="G1633" s="170">
        <v>91.99</v>
      </c>
      <c r="H1633" s="170">
        <v>70.430000000000007</v>
      </c>
      <c r="I1633" s="170">
        <v>68.84</v>
      </c>
      <c r="J1633"/>
      <c r="K1633"/>
    </row>
    <row r="1634" spans="2:11" ht="15" customHeight="1" x14ac:dyDescent="0.25">
      <c r="B1634" s="168">
        <v>2008</v>
      </c>
      <c r="C1634" s="168"/>
      <c r="D1634" s="169">
        <v>8376</v>
      </c>
      <c r="E1634" s="170">
        <v>13.95</v>
      </c>
      <c r="F1634" s="170">
        <v>75.540000000000006</v>
      </c>
      <c r="G1634" s="170">
        <v>92.06</v>
      </c>
      <c r="H1634" s="170">
        <v>69.86</v>
      </c>
      <c r="I1634" s="170">
        <v>68.12</v>
      </c>
      <c r="J1634"/>
      <c r="K1634"/>
    </row>
    <row r="1635" spans="2:11" ht="15" customHeight="1" x14ac:dyDescent="0.25">
      <c r="B1635" s="187" t="s">
        <v>251</v>
      </c>
      <c r="C1635" s="187"/>
      <c r="D1635" s="187"/>
      <c r="E1635" s="187"/>
      <c r="F1635" s="187"/>
      <c r="G1635" s="187"/>
      <c r="H1635" s="187"/>
      <c r="I1635" s="187"/>
      <c r="J1635"/>
      <c r="K1635"/>
    </row>
    <row r="1636" spans="2:11" ht="15" customHeight="1" x14ac:dyDescent="0.25">
      <c r="B1636" s="181">
        <v>2023</v>
      </c>
      <c r="C1636" s="181"/>
      <c r="D1636" s="182">
        <v>18362</v>
      </c>
      <c r="E1636" s="183">
        <v>129.24</v>
      </c>
      <c r="F1636" s="183">
        <v>51.82</v>
      </c>
      <c r="G1636" s="183">
        <v>34.61</v>
      </c>
      <c r="H1636" s="183">
        <v>17.600000000000001</v>
      </c>
      <c r="I1636" s="183">
        <v>5.66</v>
      </c>
      <c r="J1636"/>
      <c r="K1636"/>
    </row>
    <row r="1637" spans="2:11" ht="15" customHeight="1" x14ac:dyDescent="0.25">
      <c r="B1637" s="181">
        <v>2022</v>
      </c>
      <c r="C1637" s="181"/>
      <c r="D1637" s="182">
        <v>16768</v>
      </c>
      <c r="E1637" s="183">
        <v>129.6</v>
      </c>
      <c r="F1637" s="183">
        <v>50.35</v>
      </c>
      <c r="G1637" s="183">
        <v>36.840000000000003</v>
      </c>
      <c r="H1637" s="183">
        <v>18.239999999999998</v>
      </c>
      <c r="I1637" s="183">
        <v>6.93</v>
      </c>
      <c r="J1637"/>
      <c r="K1637"/>
    </row>
    <row r="1638" spans="2:11" ht="15" customHeight="1" x14ac:dyDescent="0.25">
      <c r="B1638" s="168">
        <v>2021</v>
      </c>
      <c r="C1638" s="168"/>
      <c r="D1638" s="169">
        <v>15146</v>
      </c>
      <c r="E1638" s="170">
        <v>124.31</v>
      </c>
      <c r="F1638" s="170">
        <v>49.63</v>
      </c>
      <c r="G1638" s="170">
        <v>36.950000000000003</v>
      </c>
      <c r="H1638" s="170">
        <v>17.86</v>
      </c>
      <c r="I1638" s="170">
        <v>5.54</v>
      </c>
      <c r="J1638"/>
      <c r="K1638"/>
    </row>
    <row r="1639" spans="2:11" ht="15" customHeight="1" x14ac:dyDescent="0.25">
      <c r="B1639" s="168">
        <v>2020</v>
      </c>
      <c r="C1639" s="168"/>
      <c r="D1639" s="169">
        <v>13807</v>
      </c>
      <c r="E1639" s="170">
        <v>122.23</v>
      </c>
      <c r="F1639" s="170">
        <v>50.4</v>
      </c>
      <c r="G1639" s="170">
        <v>42.4</v>
      </c>
      <c r="H1639" s="170">
        <v>20.75</v>
      </c>
      <c r="I1639" s="170">
        <v>16.73</v>
      </c>
      <c r="J1639"/>
      <c r="K1639"/>
    </row>
    <row r="1640" spans="2:11" ht="15" customHeight="1" x14ac:dyDescent="0.25">
      <c r="B1640" s="168">
        <v>2019</v>
      </c>
      <c r="C1640" s="168"/>
      <c r="D1640" s="169">
        <v>13228</v>
      </c>
      <c r="E1640" s="170">
        <v>122.52</v>
      </c>
      <c r="F1640" s="170">
        <v>49.14</v>
      </c>
      <c r="G1640" s="170">
        <v>38.04</v>
      </c>
      <c r="H1640" s="170">
        <v>17.920000000000002</v>
      </c>
      <c r="I1640" s="170">
        <v>-14.98</v>
      </c>
      <c r="J1640"/>
      <c r="K1640"/>
    </row>
    <row r="1641" spans="2:11" ht="15" customHeight="1" x14ac:dyDescent="0.25">
      <c r="B1641" s="168">
        <v>2018</v>
      </c>
      <c r="C1641" s="168"/>
      <c r="D1641" s="169">
        <v>11966</v>
      </c>
      <c r="E1641" s="170">
        <v>123.7</v>
      </c>
      <c r="F1641" s="170">
        <v>47.41</v>
      </c>
      <c r="G1641" s="170">
        <v>43.36</v>
      </c>
      <c r="H1641" s="170">
        <v>20.190000000000001</v>
      </c>
      <c r="I1641" s="170">
        <v>10.99</v>
      </c>
      <c r="J1641"/>
      <c r="K1641"/>
    </row>
    <row r="1642" spans="2:11" ht="15" customHeight="1" x14ac:dyDescent="0.25">
      <c r="B1642" s="168">
        <v>2017</v>
      </c>
      <c r="C1642" s="168"/>
      <c r="D1642" s="169">
        <v>11018</v>
      </c>
      <c r="E1642" s="170">
        <v>130.26</v>
      </c>
      <c r="F1642" s="170">
        <v>46.74</v>
      </c>
      <c r="G1642" s="170">
        <v>46.08</v>
      </c>
      <c r="H1642" s="170">
        <v>20.92</v>
      </c>
      <c r="I1642" s="170">
        <v>4.21</v>
      </c>
      <c r="J1642"/>
      <c r="K1642"/>
    </row>
    <row r="1643" spans="2:11" ht="15" customHeight="1" x14ac:dyDescent="0.25">
      <c r="B1643" s="168">
        <v>2016</v>
      </c>
      <c r="C1643" s="168"/>
      <c r="D1643" s="169">
        <v>10311</v>
      </c>
      <c r="E1643" s="170">
        <v>134.44999999999999</v>
      </c>
      <c r="F1643" s="170">
        <v>46.45</v>
      </c>
      <c r="G1643" s="170">
        <v>47.24</v>
      </c>
      <c r="H1643" s="170">
        <v>21.36</v>
      </c>
      <c r="I1643" s="170">
        <v>6.23</v>
      </c>
      <c r="J1643"/>
      <c r="K1643"/>
    </row>
    <row r="1644" spans="2:11" ht="15" customHeight="1" x14ac:dyDescent="0.25">
      <c r="B1644" s="168">
        <v>2015</v>
      </c>
      <c r="C1644" s="168"/>
      <c r="D1644" s="169">
        <v>9847</v>
      </c>
      <c r="E1644" s="170">
        <v>132.97999999999999</v>
      </c>
      <c r="F1644" s="170">
        <v>45.79</v>
      </c>
      <c r="G1644" s="170">
        <v>46.55</v>
      </c>
      <c r="H1644" s="170">
        <v>20.63</v>
      </c>
      <c r="I1644" s="170">
        <v>4.08</v>
      </c>
      <c r="J1644"/>
      <c r="K1644"/>
    </row>
    <row r="1645" spans="2:11" s="9" customFormat="1" ht="15" customHeight="1" collapsed="1" x14ac:dyDescent="0.25">
      <c r="B1645" s="168">
        <v>2014</v>
      </c>
      <c r="C1645" s="168"/>
      <c r="D1645" s="169">
        <v>9355</v>
      </c>
      <c r="E1645" s="170">
        <v>140.91999999999999</v>
      </c>
      <c r="F1645" s="170">
        <v>44.84</v>
      </c>
      <c r="G1645" s="170">
        <v>49.41</v>
      </c>
      <c r="H1645" s="170">
        <v>21.4</v>
      </c>
      <c r="I1645" s="170">
        <v>-13.93</v>
      </c>
      <c r="J1645"/>
      <c r="K1645"/>
    </row>
    <row r="1646" spans="2:11" s="9" customFormat="1" ht="15" customHeight="1" x14ac:dyDescent="0.25">
      <c r="B1646" s="168">
        <v>2013</v>
      </c>
      <c r="C1646" s="168"/>
      <c r="D1646" s="169">
        <v>9013</v>
      </c>
      <c r="E1646" s="170">
        <v>150.16</v>
      </c>
      <c r="F1646" s="170">
        <v>44.05</v>
      </c>
      <c r="G1646" s="170">
        <v>47.43</v>
      </c>
      <c r="H1646" s="170">
        <v>19.940000000000001</v>
      </c>
      <c r="I1646" s="170">
        <v>7.92</v>
      </c>
      <c r="J1646"/>
      <c r="K1646"/>
    </row>
    <row r="1647" spans="2:11" s="9" customFormat="1" ht="15" customHeight="1" x14ac:dyDescent="0.25">
      <c r="B1647" s="168">
        <v>2012</v>
      </c>
      <c r="C1647" s="168"/>
      <c r="D1647" s="169">
        <v>8580</v>
      </c>
      <c r="E1647" s="170">
        <v>158.9</v>
      </c>
      <c r="F1647" s="170">
        <v>44.18</v>
      </c>
      <c r="G1647" s="170">
        <v>51.73</v>
      </c>
      <c r="H1647" s="170">
        <v>21.8</v>
      </c>
      <c r="I1647" s="170">
        <v>9.68</v>
      </c>
      <c r="J1647"/>
      <c r="K1647"/>
    </row>
    <row r="1648" spans="2:11" ht="15" customHeight="1" x14ac:dyDescent="0.25">
      <c r="B1648" s="168">
        <v>2011</v>
      </c>
      <c r="C1648" s="168"/>
      <c r="D1648" s="169">
        <v>8236</v>
      </c>
      <c r="E1648" s="170">
        <v>168.34</v>
      </c>
      <c r="F1648" s="170">
        <v>44.35</v>
      </c>
      <c r="G1648" s="170">
        <v>52.39</v>
      </c>
      <c r="H1648" s="170">
        <v>22.14</v>
      </c>
      <c r="I1648" s="170">
        <v>8.49</v>
      </c>
      <c r="J1648"/>
      <c r="K1648"/>
    </row>
    <row r="1649" spans="2:11" ht="15" customHeight="1" x14ac:dyDescent="0.25">
      <c r="B1649" s="168">
        <v>2010</v>
      </c>
      <c r="C1649" s="168"/>
      <c r="D1649" s="169">
        <v>7681</v>
      </c>
      <c r="E1649" s="170">
        <v>186.31</v>
      </c>
      <c r="F1649" s="170">
        <v>43.46</v>
      </c>
      <c r="G1649" s="170">
        <v>54.95</v>
      </c>
      <c r="H1649" s="170">
        <v>23.1</v>
      </c>
      <c r="I1649" s="170">
        <v>50.3</v>
      </c>
      <c r="J1649"/>
      <c r="K1649"/>
    </row>
    <row r="1650" spans="2:11" ht="15" customHeight="1" x14ac:dyDescent="0.25">
      <c r="B1650" s="168">
        <v>2009</v>
      </c>
      <c r="C1650" s="168"/>
      <c r="D1650" s="169">
        <v>7576</v>
      </c>
      <c r="E1650" s="170">
        <v>191.88</v>
      </c>
      <c r="F1650" s="170">
        <v>43.34</v>
      </c>
      <c r="G1650" s="170">
        <v>54.71</v>
      </c>
      <c r="H1650" s="170">
        <v>22.32</v>
      </c>
      <c r="I1650" s="170">
        <v>11.68</v>
      </c>
      <c r="J1650"/>
      <c r="K1650"/>
    </row>
    <row r="1651" spans="2:11" ht="15" customHeight="1" x14ac:dyDescent="0.25">
      <c r="B1651" s="168">
        <v>2008</v>
      </c>
      <c r="C1651" s="168"/>
      <c r="D1651" s="169">
        <v>7424</v>
      </c>
      <c r="E1651" s="170">
        <v>199.72</v>
      </c>
      <c r="F1651" s="170">
        <v>42.73</v>
      </c>
      <c r="G1651" s="170">
        <v>57.54</v>
      </c>
      <c r="H1651" s="170">
        <v>23</v>
      </c>
      <c r="I1651" s="170">
        <v>11.61</v>
      </c>
      <c r="J1651"/>
      <c r="K1651"/>
    </row>
    <row r="1652" spans="2:11" ht="15" customHeight="1" x14ac:dyDescent="0.25">
      <c r="B1652" s="258" t="s">
        <v>11</v>
      </c>
      <c r="C1652" s="184"/>
      <c r="D1652" s="184"/>
      <c r="E1652" s="184"/>
      <c r="F1652" s="184"/>
      <c r="G1652" s="184"/>
      <c r="H1652" s="184"/>
      <c r="I1652" s="184"/>
      <c r="J1652"/>
      <c r="K1652"/>
    </row>
    <row r="1653" spans="2:11" ht="15" customHeight="1" x14ac:dyDescent="0.25">
      <c r="B1653" s="187" t="s">
        <v>252</v>
      </c>
      <c r="C1653" s="187"/>
      <c r="D1653" s="187"/>
      <c r="E1653" s="187"/>
      <c r="F1653" s="187"/>
      <c r="G1653" s="187"/>
      <c r="H1653" s="187"/>
      <c r="I1653" s="187"/>
      <c r="J1653"/>
      <c r="K1653"/>
    </row>
    <row r="1654" spans="2:11" ht="15" customHeight="1" x14ac:dyDescent="0.25">
      <c r="B1654" s="181">
        <v>2023</v>
      </c>
      <c r="C1654" s="181"/>
      <c r="D1654" s="182">
        <v>33801</v>
      </c>
      <c r="E1654" s="183">
        <v>81.709999999999994</v>
      </c>
      <c r="F1654" s="183">
        <v>53.71</v>
      </c>
      <c r="G1654" s="183">
        <v>26.36</v>
      </c>
      <c r="H1654" s="183">
        <v>13.32</v>
      </c>
      <c r="I1654" s="183">
        <v>8.34</v>
      </c>
      <c r="J1654"/>
      <c r="K1654"/>
    </row>
    <row r="1655" spans="2:11" ht="15" customHeight="1" x14ac:dyDescent="0.25">
      <c r="B1655" s="181">
        <v>2022</v>
      </c>
      <c r="C1655" s="181"/>
      <c r="D1655" s="182">
        <v>29220</v>
      </c>
      <c r="E1655" s="183">
        <v>82.32</v>
      </c>
      <c r="F1655" s="183">
        <v>50.87</v>
      </c>
      <c r="G1655" s="183">
        <v>27.19</v>
      </c>
      <c r="H1655" s="183">
        <v>13.07</v>
      </c>
      <c r="I1655" s="183">
        <v>7.63</v>
      </c>
      <c r="J1655"/>
      <c r="K1655"/>
    </row>
    <row r="1656" spans="2:11" ht="15" customHeight="1" x14ac:dyDescent="0.25">
      <c r="B1656" s="168">
        <v>2021</v>
      </c>
      <c r="C1656" s="168"/>
      <c r="D1656" s="169">
        <v>24503</v>
      </c>
      <c r="E1656" s="170">
        <v>76.8</v>
      </c>
      <c r="F1656" s="170">
        <v>51.16</v>
      </c>
      <c r="G1656" s="170">
        <v>28.58</v>
      </c>
      <c r="H1656" s="170">
        <v>13.62</v>
      </c>
      <c r="I1656" s="170">
        <v>6.67</v>
      </c>
      <c r="J1656"/>
      <c r="K1656"/>
    </row>
    <row r="1657" spans="2:11" ht="15" customHeight="1" x14ac:dyDescent="0.25">
      <c r="B1657" s="168">
        <v>2020</v>
      </c>
      <c r="C1657" s="168"/>
      <c r="D1657" s="169">
        <v>21235</v>
      </c>
      <c r="E1657" s="170">
        <v>72.349999999999994</v>
      </c>
      <c r="F1657" s="170">
        <v>50.3</v>
      </c>
      <c r="G1657" s="170">
        <v>26.26</v>
      </c>
      <c r="H1657" s="170">
        <v>12.35</v>
      </c>
      <c r="I1657" s="170">
        <v>25.69</v>
      </c>
      <c r="J1657"/>
      <c r="K1657"/>
    </row>
    <row r="1658" spans="2:11" ht="15" customHeight="1" x14ac:dyDescent="0.25">
      <c r="B1658" s="168">
        <v>2019</v>
      </c>
      <c r="C1658" s="168"/>
      <c r="D1658" s="169">
        <v>20936</v>
      </c>
      <c r="E1658" s="170">
        <v>73.22</v>
      </c>
      <c r="F1658" s="170">
        <v>48.76</v>
      </c>
      <c r="G1658" s="170">
        <v>25.98</v>
      </c>
      <c r="H1658" s="170">
        <v>11.78</v>
      </c>
      <c r="I1658" s="170">
        <v>-6.06</v>
      </c>
      <c r="J1658"/>
      <c r="K1658"/>
    </row>
    <row r="1659" spans="2:11" ht="15" customHeight="1" x14ac:dyDescent="0.25">
      <c r="B1659" s="168">
        <v>2018</v>
      </c>
      <c r="C1659" s="168"/>
      <c r="D1659" s="169">
        <v>19054</v>
      </c>
      <c r="E1659" s="170">
        <v>71.930000000000007</v>
      </c>
      <c r="F1659" s="170">
        <v>48.23</v>
      </c>
      <c r="G1659" s="170">
        <v>26.76</v>
      </c>
      <c r="H1659" s="170">
        <v>12.08</v>
      </c>
      <c r="I1659" s="170">
        <v>12.73</v>
      </c>
      <c r="J1659"/>
      <c r="K1659"/>
    </row>
    <row r="1660" spans="2:11" s="8" customFormat="1" ht="15" customHeight="1" x14ac:dyDescent="0.25">
      <c r="B1660" s="168">
        <v>2017</v>
      </c>
      <c r="C1660" s="168"/>
      <c r="D1660" s="169">
        <v>17781</v>
      </c>
      <c r="E1660" s="170">
        <v>72.599999999999994</v>
      </c>
      <c r="F1660" s="170">
        <v>46.16</v>
      </c>
      <c r="G1660" s="170">
        <v>27.33</v>
      </c>
      <c r="H1660" s="170">
        <v>11.85</v>
      </c>
      <c r="I1660" s="170">
        <v>0.55000000000000004</v>
      </c>
      <c r="J1660"/>
      <c r="K1660"/>
    </row>
    <row r="1661" spans="2:11" s="9" customFormat="1" ht="15" customHeight="1" x14ac:dyDescent="0.25">
      <c r="B1661" s="168">
        <v>2016</v>
      </c>
      <c r="C1661" s="168"/>
      <c r="D1661" s="169">
        <v>16396</v>
      </c>
      <c r="E1661" s="170">
        <v>72.599999999999994</v>
      </c>
      <c r="F1661" s="170">
        <v>45.25</v>
      </c>
      <c r="G1661" s="170">
        <v>25.49</v>
      </c>
      <c r="H1661" s="170">
        <v>10.84</v>
      </c>
      <c r="I1661" s="170">
        <v>4.08</v>
      </c>
      <c r="J1661"/>
      <c r="K1661"/>
    </row>
    <row r="1662" spans="2:11" s="9" customFormat="1" ht="15" customHeight="1" x14ac:dyDescent="0.25">
      <c r="B1662" s="168">
        <v>2015</v>
      </c>
      <c r="C1662" s="168"/>
      <c r="D1662" s="169">
        <v>15546</v>
      </c>
      <c r="E1662" s="170">
        <v>72.47</v>
      </c>
      <c r="F1662" s="170">
        <v>43.75</v>
      </c>
      <c r="G1662" s="170">
        <v>24.61</v>
      </c>
      <c r="H1662" s="170">
        <v>10.09</v>
      </c>
      <c r="I1662" s="170">
        <v>1.88</v>
      </c>
      <c r="J1662"/>
      <c r="K1662"/>
    </row>
    <row r="1663" spans="2:11" s="9" customFormat="1" ht="15" customHeight="1" x14ac:dyDescent="0.25">
      <c r="B1663" s="168">
        <v>2014</v>
      </c>
      <c r="C1663" s="168"/>
      <c r="D1663" s="169">
        <v>14785</v>
      </c>
      <c r="E1663" s="170">
        <v>73.67</v>
      </c>
      <c r="F1663" s="170">
        <v>43.09</v>
      </c>
      <c r="G1663" s="170">
        <v>25.71</v>
      </c>
      <c r="H1663" s="170">
        <v>10.45</v>
      </c>
      <c r="I1663" s="170">
        <v>3.38</v>
      </c>
      <c r="J1663"/>
      <c r="K1663"/>
    </row>
    <row r="1664" spans="2:11" ht="15" customHeight="1" x14ac:dyDescent="0.25">
      <c r="B1664" s="168">
        <v>2013</v>
      </c>
      <c r="C1664" s="168"/>
      <c r="D1664" s="169">
        <v>14461</v>
      </c>
      <c r="E1664" s="170">
        <v>75.13</v>
      </c>
      <c r="F1664" s="170">
        <v>43.37</v>
      </c>
      <c r="G1664" s="170">
        <v>23.94</v>
      </c>
      <c r="H1664" s="170">
        <v>9.56</v>
      </c>
      <c r="I1664" s="170">
        <v>1.45</v>
      </c>
      <c r="J1664"/>
      <c r="K1664"/>
    </row>
    <row r="1665" spans="2:11" ht="15" customHeight="1" x14ac:dyDescent="0.25">
      <c r="B1665" s="168">
        <v>2012</v>
      </c>
      <c r="C1665" s="168"/>
      <c r="D1665" s="169">
        <v>14278</v>
      </c>
      <c r="E1665" s="170">
        <v>75.88</v>
      </c>
      <c r="F1665" s="170">
        <v>42.49</v>
      </c>
      <c r="G1665" s="170">
        <v>23.61</v>
      </c>
      <c r="H1665" s="170">
        <v>9.25</v>
      </c>
      <c r="I1665" s="170">
        <v>3</v>
      </c>
      <c r="J1665"/>
      <c r="K1665"/>
    </row>
    <row r="1666" spans="2:11" ht="15" customHeight="1" x14ac:dyDescent="0.25">
      <c r="B1666" s="168">
        <v>2011</v>
      </c>
      <c r="C1666" s="168"/>
      <c r="D1666" s="169">
        <v>14411</v>
      </c>
      <c r="E1666" s="170">
        <v>78.69</v>
      </c>
      <c r="F1666" s="170">
        <v>41.46</v>
      </c>
      <c r="G1666" s="170">
        <v>23.75</v>
      </c>
      <c r="H1666" s="170">
        <v>9.09</v>
      </c>
      <c r="I1666" s="170">
        <v>2</v>
      </c>
      <c r="J1666"/>
      <c r="K1666"/>
    </row>
    <row r="1667" spans="2:11" ht="15" customHeight="1" x14ac:dyDescent="0.25">
      <c r="B1667" s="168">
        <v>2010</v>
      </c>
      <c r="C1667" s="168"/>
      <c r="D1667" s="169">
        <v>14325</v>
      </c>
      <c r="E1667" s="170">
        <v>82.98</v>
      </c>
      <c r="F1667" s="170">
        <v>41.61</v>
      </c>
      <c r="G1667" s="170">
        <v>26.62</v>
      </c>
      <c r="H1667" s="170">
        <v>10.01</v>
      </c>
      <c r="I1667" s="170">
        <v>6.74</v>
      </c>
      <c r="J1667"/>
      <c r="K1667"/>
    </row>
    <row r="1668" spans="2:11" ht="15" customHeight="1" x14ac:dyDescent="0.25">
      <c r="B1668" s="168">
        <v>2009</v>
      </c>
      <c r="C1668" s="168"/>
      <c r="D1668" s="169">
        <v>14920</v>
      </c>
      <c r="E1668" s="170">
        <v>81.88</v>
      </c>
      <c r="F1668" s="170">
        <v>42.37</v>
      </c>
      <c r="G1668" s="170">
        <v>28.74</v>
      </c>
      <c r="H1668" s="170">
        <v>10.93</v>
      </c>
      <c r="I1668" s="170">
        <v>4.3</v>
      </c>
      <c r="J1668"/>
      <c r="K1668"/>
    </row>
    <row r="1669" spans="2:11" ht="15" customHeight="1" x14ac:dyDescent="0.25">
      <c r="B1669" s="168">
        <v>2008</v>
      </c>
      <c r="C1669" s="168"/>
      <c r="D1669" s="169">
        <v>15757</v>
      </c>
      <c r="E1669" s="170">
        <v>84.68</v>
      </c>
      <c r="F1669" s="170">
        <v>40.56</v>
      </c>
      <c r="G1669" s="170">
        <v>29.1</v>
      </c>
      <c r="H1669" s="170">
        <v>10.45</v>
      </c>
      <c r="I1669" s="170">
        <v>4.38</v>
      </c>
      <c r="J1669"/>
      <c r="K1669"/>
    </row>
    <row r="1670" spans="2:11" s="10" customFormat="1" ht="15" customHeight="1" collapsed="1" x14ac:dyDescent="0.25">
      <c r="B1670" s="260" t="s">
        <v>253</v>
      </c>
      <c r="C1670" s="230"/>
      <c r="D1670" s="230"/>
      <c r="E1670" s="230"/>
      <c r="F1670" s="230"/>
      <c r="G1670" s="230"/>
      <c r="H1670" s="230"/>
      <c r="I1670" s="230"/>
      <c r="J1670"/>
      <c r="K1670"/>
    </row>
    <row r="1671" spans="2:11" s="10" customFormat="1" ht="15" customHeight="1" x14ac:dyDescent="0.25">
      <c r="B1671" s="181">
        <v>2023</v>
      </c>
      <c r="C1671" s="181"/>
      <c r="D1671" s="182">
        <v>32103</v>
      </c>
      <c r="E1671" s="183">
        <v>51.64</v>
      </c>
      <c r="F1671" s="183">
        <v>51.99</v>
      </c>
      <c r="G1671" s="183">
        <v>44.44</v>
      </c>
      <c r="H1671" s="183">
        <v>21.83</v>
      </c>
      <c r="I1671" s="183">
        <v>24.8</v>
      </c>
      <c r="J1671"/>
      <c r="K1671"/>
    </row>
    <row r="1672" spans="2:11" s="10" customFormat="1" ht="15" customHeight="1" x14ac:dyDescent="0.25">
      <c r="B1672" s="181">
        <v>2022</v>
      </c>
      <c r="C1672" s="181"/>
      <c r="D1672" s="182">
        <v>27650</v>
      </c>
      <c r="E1672" s="183">
        <v>51.66</v>
      </c>
      <c r="F1672" s="183">
        <v>49.34</v>
      </c>
      <c r="G1672" s="183">
        <v>43.69</v>
      </c>
      <c r="H1672" s="183">
        <v>20.350000000000001</v>
      </c>
      <c r="I1672" s="183">
        <v>22.56</v>
      </c>
      <c r="J1672"/>
      <c r="K1672"/>
    </row>
    <row r="1673" spans="2:11" s="10" customFormat="1" ht="15" customHeight="1" x14ac:dyDescent="0.25">
      <c r="B1673" s="168">
        <v>2021</v>
      </c>
      <c r="C1673" s="168"/>
      <c r="D1673" s="169">
        <v>23051</v>
      </c>
      <c r="E1673" s="170">
        <v>48.59</v>
      </c>
      <c r="F1673" s="170">
        <v>49.41</v>
      </c>
      <c r="G1673" s="170">
        <v>42.79</v>
      </c>
      <c r="H1673" s="170">
        <v>19.600000000000001</v>
      </c>
      <c r="I1673" s="170">
        <v>20.92</v>
      </c>
      <c r="J1673"/>
      <c r="K1673"/>
    </row>
    <row r="1674" spans="2:11" s="10" customFormat="1" ht="15" customHeight="1" x14ac:dyDescent="0.25">
      <c r="B1674" s="168">
        <v>2020</v>
      </c>
      <c r="C1674" s="168"/>
      <c r="D1674" s="169">
        <v>19874</v>
      </c>
      <c r="E1674" s="170">
        <v>43.99</v>
      </c>
      <c r="F1674" s="170">
        <v>48.99</v>
      </c>
      <c r="G1674" s="170">
        <v>34.840000000000003</v>
      </c>
      <c r="H1674" s="170">
        <v>15.56</v>
      </c>
      <c r="I1674" s="170">
        <v>14.18</v>
      </c>
      <c r="J1674"/>
      <c r="K1674"/>
    </row>
    <row r="1675" spans="2:11" s="10" customFormat="1" ht="15" customHeight="1" x14ac:dyDescent="0.25">
      <c r="B1675" s="168">
        <v>2019</v>
      </c>
      <c r="C1675" s="168"/>
      <c r="D1675" s="169">
        <v>19618</v>
      </c>
      <c r="E1675" s="170">
        <v>44.46</v>
      </c>
      <c r="F1675" s="170">
        <v>46</v>
      </c>
      <c r="G1675" s="170">
        <v>35.08</v>
      </c>
      <c r="H1675" s="170">
        <v>14.94</v>
      </c>
      <c r="I1675" s="170">
        <v>-43.62</v>
      </c>
      <c r="J1675"/>
      <c r="K1675"/>
    </row>
    <row r="1676" spans="2:11" s="10" customFormat="1" ht="15" customHeight="1" x14ac:dyDescent="0.25">
      <c r="B1676" s="168">
        <v>2018</v>
      </c>
      <c r="C1676" s="168"/>
      <c r="D1676" s="169">
        <v>17881</v>
      </c>
      <c r="E1676" s="170">
        <v>43.19</v>
      </c>
      <c r="F1676" s="170">
        <v>45.11</v>
      </c>
      <c r="G1676" s="170">
        <v>34.479999999999997</v>
      </c>
      <c r="H1676" s="170">
        <v>14.42</v>
      </c>
      <c r="I1676" s="170">
        <v>32.58</v>
      </c>
      <c r="J1676"/>
      <c r="K1676"/>
    </row>
    <row r="1677" spans="2:11" s="10" customFormat="1" ht="15" customHeight="1" x14ac:dyDescent="0.25">
      <c r="B1677" s="168">
        <v>2017</v>
      </c>
      <c r="C1677" s="168"/>
      <c r="D1677" s="169">
        <v>16691</v>
      </c>
      <c r="E1677" s="170">
        <v>41.8</v>
      </c>
      <c r="F1677" s="170">
        <v>44.18</v>
      </c>
      <c r="G1677" s="170">
        <v>35.65</v>
      </c>
      <c r="H1677" s="170">
        <v>14.48</v>
      </c>
      <c r="I1677" s="170">
        <v>-17.96</v>
      </c>
      <c r="J1677"/>
      <c r="K1677"/>
    </row>
    <row r="1678" spans="2:11" s="10" customFormat="1" ht="15" customHeight="1" x14ac:dyDescent="0.25">
      <c r="B1678" s="168">
        <v>2016</v>
      </c>
      <c r="C1678" s="168"/>
      <c r="D1678" s="169">
        <v>15340</v>
      </c>
      <c r="E1678" s="170">
        <v>40.03</v>
      </c>
      <c r="F1678" s="170">
        <v>43.37</v>
      </c>
      <c r="G1678" s="170">
        <v>33.67</v>
      </c>
      <c r="H1678" s="170">
        <v>13.38</v>
      </c>
      <c r="I1678" s="170">
        <v>0.97</v>
      </c>
      <c r="J1678"/>
      <c r="K1678"/>
    </row>
    <row r="1679" spans="2:11" ht="15" customHeight="1" x14ac:dyDescent="0.25">
      <c r="B1679" s="168">
        <v>2015</v>
      </c>
      <c r="C1679" s="168"/>
      <c r="D1679" s="169">
        <v>14557</v>
      </c>
      <c r="E1679" s="170">
        <v>40.020000000000003</v>
      </c>
      <c r="F1679" s="170">
        <v>42.58</v>
      </c>
      <c r="G1679" s="170">
        <v>33.32</v>
      </c>
      <c r="H1679" s="170">
        <v>12.87</v>
      </c>
      <c r="I1679" s="170">
        <v>-2.2000000000000002</v>
      </c>
      <c r="J1679"/>
      <c r="K1679"/>
    </row>
    <row r="1680" spans="2:11" ht="15" customHeight="1" x14ac:dyDescent="0.25">
      <c r="B1680" s="168">
        <v>2014</v>
      </c>
      <c r="C1680" s="168"/>
      <c r="D1680" s="169">
        <v>13852</v>
      </c>
      <c r="E1680" s="170">
        <v>40.380000000000003</v>
      </c>
      <c r="F1680" s="170">
        <v>42.85</v>
      </c>
      <c r="G1680" s="170">
        <v>34.51</v>
      </c>
      <c r="H1680" s="170">
        <v>13.4</v>
      </c>
      <c r="I1680" s="170">
        <v>2.2000000000000002</v>
      </c>
      <c r="J1680"/>
      <c r="K1680"/>
    </row>
    <row r="1681" spans="2:11" ht="15" customHeight="1" x14ac:dyDescent="0.25">
      <c r="B1681" s="168">
        <v>2013</v>
      </c>
      <c r="C1681" s="168"/>
      <c r="D1681" s="169">
        <v>13565</v>
      </c>
      <c r="E1681" s="170">
        <v>39.67</v>
      </c>
      <c r="F1681" s="170">
        <v>40.74</v>
      </c>
      <c r="G1681" s="170">
        <v>30.95</v>
      </c>
      <c r="H1681" s="170">
        <v>11.51</v>
      </c>
      <c r="I1681" s="170">
        <v>-6.99</v>
      </c>
      <c r="J1681"/>
      <c r="K1681"/>
    </row>
    <row r="1682" spans="2:11" ht="15" customHeight="1" x14ac:dyDescent="0.25">
      <c r="B1682" s="168">
        <v>2012</v>
      </c>
      <c r="C1682" s="168"/>
      <c r="D1682" s="169">
        <v>13387</v>
      </c>
      <c r="E1682" s="170">
        <v>40.659999999999997</v>
      </c>
      <c r="F1682" s="170">
        <v>39.44</v>
      </c>
      <c r="G1682" s="170">
        <v>29.66</v>
      </c>
      <c r="H1682" s="170">
        <v>10.65</v>
      </c>
      <c r="I1682" s="170">
        <v>1.97</v>
      </c>
      <c r="J1682"/>
      <c r="K1682"/>
    </row>
    <row r="1683" spans="2:11" ht="15" customHeight="1" x14ac:dyDescent="0.25">
      <c r="B1683" s="168">
        <v>2011</v>
      </c>
      <c r="C1683" s="168"/>
      <c r="D1683" s="169">
        <v>13489</v>
      </c>
      <c r="E1683" s="170">
        <v>41.31</v>
      </c>
      <c r="F1683" s="170">
        <v>40.65</v>
      </c>
      <c r="G1683" s="170">
        <v>33.5</v>
      </c>
      <c r="H1683" s="170">
        <v>12.45</v>
      </c>
      <c r="I1683" s="170">
        <v>1.68</v>
      </c>
      <c r="J1683"/>
      <c r="K1683"/>
    </row>
    <row r="1684" spans="2:11" ht="15" customHeight="1" x14ac:dyDescent="0.25">
      <c r="B1684" s="168">
        <v>2010</v>
      </c>
      <c r="C1684" s="168"/>
      <c r="D1684" s="169">
        <v>13408</v>
      </c>
      <c r="E1684" s="170">
        <v>43.94</v>
      </c>
      <c r="F1684" s="170">
        <v>41.76</v>
      </c>
      <c r="G1684" s="170">
        <v>37.71</v>
      </c>
      <c r="H1684" s="170">
        <v>14</v>
      </c>
      <c r="I1684" s="170">
        <v>8.81</v>
      </c>
      <c r="J1684"/>
      <c r="K1684"/>
    </row>
    <row r="1685" spans="2:11" s="10" customFormat="1" ht="15" customHeight="1" collapsed="1" x14ac:dyDescent="0.25">
      <c r="B1685" s="168">
        <v>2009</v>
      </c>
      <c r="C1685" s="168"/>
      <c r="D1685" s="169">
        <v>14011</v>
      </c>
      <c r="E1685" s="170">
        <v>40.93</v>
      </c>
      <c r="F1685" s="170">
        <v>43.28</v>
      </c>
      <c r="G1685" s="170">
        <v>39.33</v>
      </c>
      <c r="H1685" s="170">
        <v>15.08</v>
      </c>
      <c r="I1685" s="170">
        <v>8.15</v>
      </c>
      <c r="J1685"/>
      <c r="K1685"/>
    </row>
    <row r="1686" spans="2:11" s="10" customFormat="1" ht="15" customHeight="1" x14ac:dyDescent="0.25">
      <c r="B1686" s="168">
        <v>2008</v>
      </c>
      <c r="C1686" s="168"/>
      <c r="D1686" s="169">
        <v>14864</v>
      </c>
      <c r="E1686" s="170">
        <v>41.23</v>
      </c>
      <c r="F1686" s="170">
        <v>41.56</v>
      </c>
      <c r="G1686" s="170">
        <v>40.700000000000003</v>
      </c>
      <c r="H1686" s="170">
        <v>15.01</v>
      </c>
      <c r="I1686" s="170">
        <v>7.82</v>
      </c>
      <c r="J1686"/>
      <c r="K1686"/>
    </row>
    <row r="1687" spans="2:11" s="10" customFormat="1" ht="15" customHeight="1" x14ac:dyDescent="0.25">
      <c r="B1687" s="260" t="s">
        <v>254</v>
      </c>
      <c r="C1687" s="230"/>
      <c r="D1687" s="230"/>
      <c r="E1687" s="230"/>
      <c r="F1687" s="230"/>
      <c r="G1687" s="230"/>
      <c r="H1687" s="230"/>
      <c r="I1687" s="230"/>
      <c r="J1687"/>
      <c r="K1687"/>
    </row>
    <row r="1688" spans="2:11" s="10" customFormat="1" ht="15" customHeight="1" x14ac:dyDescent="0.25">
      <c r="B1688" s="181">
        <v>2023</v>
      </c>
      <c r="C1688" s="181"/>
      <c r="D1688" s="182">
        <v>1319</v>
      </c>
      <c r="E1688" s="183">
        <v>93.14</v>
      </c>
      <c r="F1688" s="183">
        <v>53.96</v>
      </c>
      <c r="G1688" s="183">
        <v>19.059999999999999</v>
      </c>
      <c r="H1688" s="183">
        <v>9.7200000000000006</v>
      </c>
      <c r="I1688" s="183">
        <v>-6.45</v>
      </c>
      <c r="J1688"/>
      <c r="K1688"/>
    </row>
    <row r="1689" spans="2:11" s="10" customFormat="1" ht="15" customHeight="1" x14ac:dyDescent="0.25">
      <c r="B1689" s="181">
        <v>2022</v>
      </c>
      <c r="C1689" s="181"/>
      <c r="D1689" s="182">
        <v>1205</v>
      </c>
      <c r="E1689" s="183">
        <v>92.89</v>
      </c>
      <c r="F1689" s="183">
        <v>50.2</v>
      </c>
      <c r="G1689" s="183">
        <v>19.5</v>
      </c>
      <c r="H1689" s="183">
        <v>9.26</v>
      </c>
      <c r="I1689" s="183">
        <v>-3.65</v>
      </c>
      <c r="J1689"/>
      <c r="K1689"/>
    </row>
    <row r="1690" spans="2:11" s="10" customFormat="1" ht="15" customHeight="1" x14ac:dyDescent="0.25">
      <c r="B1690" s="168">
        <v>2021</v>
      </c>
      <c r="C1690" s="168"/>
      <c r="D1690" s="169">
        <v>1139</v>
      </c>
      <c r="E1690" s="170">
        <v>84.42</v>
      </c>
      <c r="F1690" s="170">
        <v>52.94</v>
      </c>
      <c r="G1690" s="170">
        <v>25.41</v>
      </c>
      <c r="H1690" s="170">
        <v>12.61</v>
      </c>
      <c r="I1690" s="170">
        <v>-5.84</v>
      </c>
      <c r="J1690"/>
      <c r="K1690"/>
    </row>
    <row r="1691" spans="2:11" s="10" customFormat="1" ht="15" customHeight="1" x14ac:dyDescent="0.25">
      <c r="B1691" s="168">
        <v>2020</v>
      </c>
      <c r="C1691" s="168"/>
      <c r="D1691" s="169">
        <v>1075</v>
      </c>
      <c r="E1691" s="170">
        <v>78.95</v>
      </c>
      <c r="F1691" s="170">
        <v>51.34</v>
      </c>
      <c r="G1691" s="170">
        <v>22.63</v>
      </c>
      <c r="H1691" s="170">
        <v>10.74</v>
      </c>
      <c r="I1691" s="170">
        <v>70.08</v>
      </c>
      <c r="J1691"/>
      <c r="K1691"/>
    </row>
    <row r="1692" spans="2:11" s="10" customFormat="1" ht="15" customHeight="1" x14ac:dyDescent="0.25">
      <c r="B1692" s="168">
        <v>2019</v>
      </c>
      <c r="C1692" s="168"/>
      <c r="D1692" s="169">
        <v>1050</v>
      </c>
      <c r="E1692" s="170">
        <v>79.95</v>
      </c>
      <c r="F1692" s="170">
        <v>49.54</v>
      </c>
      <c r="G1692" s="170">
        <v>22.71</v>
      </c>
      <c r="H1692" s="170">
        <v>10.33</v>
      </c>
      <c r="I1692" s="170">
        <v>7.01</v>
      </c>
      <c r="J1692"/>
      <c r="K1692"/>
    </row>
    <row r="1693" spans="2:11" s="10" customFormat="1" ht="15" customHeight="1" x14ac:dyDescent="0.25">
      <c r="B1693" s="168">
        <v>2018</v>
      </c>
      <c r="C1693" s="168"/>
      <c r="D1693" s="169">
        <v>934</v>
      </c>
      <c r="E1693" s="170">
        <v>76.77</v>
      </c>
      <c r="F1693" s="170">
        <v>48.02</v>
      </c>
      <c r="G1693" s="170">
        <v>21.48</v>
      </c>
      <c r="H1693" s="170">
        <v>9.73</v>
      </c>
      <c r="I1693" s="170">
        <v>6.06</v>
      </c>
      <c r="J1693"/>
      <c r="K1693"/>
    </row>
    <row r="1694" spans="2:11" ht="15" customHeight="1" x14ac:dyDescent="0.25">
      <c r="B1694" s="168">
        <v>2017</v>
      </c>
      <c r="C1694" s="168"/>
      <c r="D1694" s="169">
        <v>871</v>
      </c>
      <c r="E1694" s="170">
        <v>75.010000000000005</v>
      </c>
      <c r="F1694" s="170">
        <v>48.12</v>
      </c>
      <c r="G1694" s="170">
        <v>22.87</v>
      </c>
      <c r="H1694" s="170">
        <v>10.45</v>
      </c>
      <c r="I1694" s="170">
        <v>6.16</v>
      </c>
      <c r="J1694"/>
      <c r="K1694"/>
    </row>
    <row r="1695" spans="2:11" ht="15" customHeight="1" x14ac:dyDescent="0.25">
      <c r="B1695" s="168">
        <v>2016</v>
      </c>
      <c r="C1695" s="168"/>
      <c r="D1695" s="169">
        <v>856</v>
      </c>
      <c r="E1695" s="170">
        <v>78.64</v>
      </c>
      <c r="F1695" s="170">
        <v>44.2</v>
      </c>
      <c r="G1695" s="170">
        <v>19.54</v>
      </c>
      <c r="H1695" s="170">
        <v>8.1</v>
      </c>
      <c r="I1695" s="170">
        <v>3.46</v>
      </c>
      <c r="J1695"/>
      <c r="K1695"/>
    </row>
    <row r="1696" spans="2:11" ht="15" customHeight="1" x14ac:dyDescent="0.25">
      <c r="B1696" s="168">
        <v>2015</v>
      </c>
      <c r="C1696" s="168"/>
      <c r="D1696" s="169">
        <v>797</v>
      </c>
      <c r="E1696" s="170">
        <v>77.27</v>
      </c>
      <c r="F1696" s="170">
        <v>44.57</v>
      </c>
      <c r="G1696" s="170">
        <v>19.93</v>
      </c>
      <c r="H1696" s="170">
        <v>8.23</v>
      </c>
      <c r="I1696" s="170">
        <v>1.94</v>
      </c>
      <c r="J1696"/>
      <c r="K1696"/>
    </row>
    <row r="1697" spans="2:11" ht="15" customHeight="1" x14ac:dyDescent="0.25">
      <c r="B1697" s="168">
        <v>2014</v>
      </c>
      <c r="C1697" s="168"/>
      <c r="D1697" s="169">
        <v>745</v>
      </c>
      <c r="E1697" s="170">
        <v>78.77</v>
      </c>
      <c r="F1697" s="170">
        <v>43.34</v>
      </c>
      <c r="G1697" s="170">
        <v>22.8</v>
      </c>
      <c r="H1697" s="170">
        <v>9.2799999999999994</v>
      </c>
      <c r="I1697" s="170">
        <v>3.25</v>
      </c>
      <c r="J1697"/>
      <c r="K1697"/>
    </row>
    <row r="1698" spans="2:11" ht="15" customHeight="1" x14ac:dyDescent="0.25">
      <c r="B1698" s="168">
        <v>2013</v>
      </c>
      <c r="C1698" s="168"/>
      <c r="D1698" s="169">
        <v>713</v>
      </c>
      <c r="E1698" s="170">
        <v>83.52</v>
      </c>
      <c r="F1698" s="170">
        <v>44.41</v>
      </c>
      <c r="G1698" s="170">
        <v>20.94</v>
      </c>
      <c r="H1698" s="170">
        <v>8.25</v>
      </c>
      <c r="I1698" s="170">
        <v>3.2</v>
      </c>
      <c r="J1698"/>
      <c r="K1698"/>
    </row>
    <row r="1699" spans="2:11" ht="15" customHeight="1" x14ac:dyDescent="0.25">
      <c r="B1699" s="168">
        <v>2012</v>
      </c>
      <c r="C1699" s="168"/>
      <c r="D1699" s="169">
        <v>724</v>
      </c>
      <c r="E1699" s="170">
        <v>83.81</v>
      </c>
      <c r="F1699" s="170">
        <v>43.01</v>
      </c>
      <c r="G1699" s="170">
        <v>18.36</v>
      </c>
      <c r="H1699" s="170">
        <v>6.97</v>
      </c>
      <c r="I1699" s="170">
        <v>1.65</v>
      </c>
      <c r="J1699"/>
      <c r="K1699"/>
    </row>
    <row r="1700" spans="2:11" s="10" customFormat="1" ht="15" customHeight="1" collapsed="1" x14ac:dyDescent="0.25">
      <c r="B1700" s="168">
        <v>2011</v>
      </c>
      <c r="C1700" s="168"/>
      <c r="D1700" s="169">
        <v>747</v>
      </c>
      <c r="E1700" s="170">
        <v>87.03</v>
      </c>
      <c r="F1700" s="170">
        <v>39.57</v>
      </c>
      <c r="G1700" s="170">
        <v>15.56</v>
      </c>
      <c r="H1700" s="170">
        <v>5.6</v>
      </c>
      <c r="I1700" s="170">
        <v>0.3</v>
      </c>
      <c r="J1700"/>
      <c r="K1700"/>
    </row>
    <row r="1701" spans="2:11" s="10" customFormat="1" ht="15" customHeight="1" x14ac:dyDescent="0.25">
      <c r="B1701" s="168">
        <v>2010</v>
      </c>
      <c r="C1701" s="168"/>
      <c r="D1701" s="169">
        <v>737</v>
      </c>
      <c r="E1701" s="170">
        <v>89.11</v>
      </c>
      <c r="F1701" s="170">
        <v>40.72</v>
      </c>
      <c r="G1701" s="170">
        <v>21.04</v>
      </c>
      <c r="H1701" s="170">
        <v>7.71</v>
      </c>
      <c r="I1701" s="170">
        <v>2.76</v>
      </c>
      <c r="J1701"/>
      <c r="K1701"/>
    </row>
    <row r="1702" spans="2:11" s="10" customFormat="1" ht="15" customHeight="1" x14ac:dyDescent="0.25">
      <c r="B1702" s="168">
        <v>2009</v>
      </c>
      <c r="C1702" s="168"/>
      <c r="D1702" s="169">
        <v>743</v>
      </c>
      <c r="E1702" s="170">
        <v>87.95</v>
      </c>
      <c r="F1702" s="170">
        <v>42.08</v>
      </c>
      <c r="G1702" s="170">
        <v>22.74</v>
      </c>
      <c r="H1702" s="170">
        <v>8.67</v>
      </c>
      <c r="I1702" s="170">
        <v>0.6</v>
      </c>
      <c r="J1702"/>
      <c r="K1702"/>
    </row>
    <row r="1703" spans="2:11" ht="15" customHeight="1" x14ac:dyDescent="0.25">
      <c r="B1703" s="168">
        <v>2008</v>
      </c>
      <c r="C1703" s="168"/>
      <c r="D1703" s="169">
        <v>720</v>
      </c>
      <c r="E1703" s="170">
        <v>92.1</v>
      </c>
      <c r="F1703" s="170">
        <v>39.33</v>
      </c>
      <c r="G1703" s="170">
        <v>20.89</v>
      </c>
      <c r="H1703" s="170">
        <v>7.4</v>
      </c>
      <c r="I1703" s="170">
        <v>-0.45</v>
      </c>
      <c r="J1703"/>
      <c r="K1703"/>
    </row>
    <row r="1704" spans="2:11" ht="15" customHeight="1" x14ac:dyDescent="0.25">
      <c r="B1704" s="260" t="s">
        <v>255</v>
      </c>
      <c r="C1704" s="230"/>
      <c r="D1704" s="230"/>
      <c r="E1704" s="230"/>
      <c r="F1704" s="230"/>
      <c r="G1704" s="230"/>
      <c r="H1704" s="230"/>
      <c r="I1704" s="230"/>
      <c r="J1704"/>
      <c r="K1704"/>
    </row>
    <row r="1705" spans="2:11" ht="15" customHeight="1" x14ac:dyDescent="0.25">
      <c r="B1705" s="181">
        <v>2023</v>
      </c>
      <c r="C1705" s="181"/>
      <c r="D1705" s="182">
        <v>379</v>
      </c>
      <c r="E1705" s="183">
        <v>109.87</v>
      </c>
      <c r="F1705" s="183">
        <v>54.54</v>
      </c>
      <c r="G1705" s="183">
        <v>20.73</v>
      </c>
      <c r="H1705" s="183">
        <v>10.58</v>
      </c>
      <c r="I1705" s="183">
        <v>7.56</v>
      </c>
      <c r="J1705"/>
      <c r="K1705"/>
    </row>
    <row r="1706" spans="2:11" ht="15" customHeight="1" x14ac:dyDescent="0.25">
      <c r="B1706" s="181">
        <v>2022</v>
      </c>
      <c r="C1706" s="181"/>
      <c r="D1706" s="182">
        <v>365</v>
      </c>
      <c r="E1706" s="183">
        <v>110.47</v>
      </c>
      <c r="F1706" s="183">
        <v>52.07</v>
      </c>
      <c r="G1706" s="183">
        <v>22.83</v>
      </c>
      <c r="H1706" s="183">
        <v>11.24</v>
      </c>
      <c r="I1706" s="183">
        <v>5.81</v>
      </c>
      <c r="J1706"/>
      <c r="K1706"/>
    </row>
    <row r="1707" spans="2:11" ht="15" customHeight="1" x14ac:dyDescent="0.25">
      <c r="B1707" s="181">
        <v>2021</v>
      </c>
      <c r="C1707" s="181"/>
      <c r="D1707" s="169">
        <v>313</v>
      </c>
      <c r="E1707" s="170">
        <v>103.89</v>
      </c>
      <c r="F1707" s="170">
        <v>51.06</v>
      </c>
      <c r="G1707" s="170">
        <v>22.98</v>
      </c>
      <c r="H1707" s="170">
        <v>10.93</v>
      </c>
      <c r="I1707" s="170">
        <v>6.29</v>
      </c>
      <c r="J1707"/>
      <c r="K1707"/>
    </row>
    <row r="1708" spans="2:11" ht="15" customHeight="1" x14ac:dyDescent="0.25">
      <c r="B1708" s="168">
        <v>2020</v>
      </c>
      <c r="C1708" s="168"/>
      <c r="D1708" s="169">
        <v>286</v>
      </c>
      <c r="E1708" s="170">
        <v>98.88</v>
      </c>
      <c r="F1708" s="170">
        <v>50.33</v>
      </c>
      <c r="G1708" s="170">
        <v>24.4</v>
      </c>
      <c r="H1708" s="170">
        <v>11.71</v>
      </c>
      <c r="I1708" s="170">
        <v>5.5</v>
      </c>
      <c r="J1708"/>
      <c r="K1708"/>
    </row>
    <row r="1709" spans="2:11" ht="15" customHeight="1" x14ac:dyDescent="0.25">
      <c r="B1709" s="168">
        <v>2019</v>
      </c>
      <c r="C1709" s="168"/>
      <c r="D1709" s="169">
        <v>268</v>
      </c>
      <c r="E1709" s="170">
        <v>100.66</v>
      </c>
      <c r="F1709" s="170">
        <v>49.69</v>
      </c>
      <c r="G1709" s="170">
        <v>23.64</v>
      </c>
      <c r="H1709" s="170">
        <v>11.03</v>
      </c>
      <c r="I1709" s="170">
        <v>5.12</v>
      </c>
      <c r="J1709"/>
      <c r="K1709"/>
    </row>
    <row r="1710" spans="2:11" ht="15" customHeight="1" x14ac:dyDescent="0.25">
      <c r="B1710" s="168">
        <v>2018</v>
      </c>
      <c r="C1710" s="168"/>
      <c r="D1710" s="169">
        <v>239</v>
      </c>
      <c r="E1710" s="170">
        <v>102.92</v>
      </c>
      <c r="F1710" s="170">
        <v>49.91</v>
      </c>
      <c r="G1710" s="170">
        <v>26.09</v>
      </c>
      <c r="H1710" s="170">
        <v>12.21</v>
      </c>
      <c r="I1710" s="170">
        <v>6.4</v>
      </c>
      <c r="J1710"/>
      <c r="K1710"/>
    </row>
    <row r="1711" spans="2:11" ht="15" customHeight="1" x14ac:dyDescent="0.25">
      <c r="B1711" s="168">
        <v>2017</v>
      </c>
      <c r="C1711" s="168"/>
      <c r="D1711" s="169">
        <v>219</v>
      </c>
      <c r="E1711" s="170">
        <v>109.05</v>
      </c>
      <c r="F1711" s="170">
        <v>46.04</v>
      </c>
      <c r="G1711" s="170">
        <v>26.07</v>
      </c>
      <c r="H1711" s="170">
        <v>11.33</v>
      </c>
      <c r="I1711" s="170">
        <v>6.41</v>
      </c>
      <c r="J1711"/>
      <c r="K1711"/>
    </row>
    <row r="1712" spans="2:11" ht="15" customHeight="1" x14ac:dyDescent="0.25">
      <c r="B1712" s="168">
        <v>2016</v>
      </c>
      <c r="C1712" s="168"/>
      <c r="D1712" s="169">
        <v>200</v>
      </c>
      <c r="E1712" s="170">
        <v>111.34</v>
      </c>
      <c r="F1712" s="170">
        <v>46.78</v>
      </c>
      <c r="G1712" s="170">
        <v>25.28</v>
      </c>
      <c r="H1712" s="170">
        <v>11.27</v>
      </c>
      <c r="I1712" s="170">
        <v>5.96</v>
      </c>
      <c r="J1712"/>
      <c r="K1712"/>
    </row>
    <row r="1713" spans="2:11" ht="15" customHeight="1" x14ac:dyDescent="0.25">
      <c r="B1713" s="168">
        <v>2015</v>
      </c>
      <c r="C1713" s="168"/>
      <c r="D1713" s="169">
        <v>192</v>
      </c>
      <c r="E1713" s="170">
        <v>111.31</v>
      </c>
      <c r="F1713" s="170">
        <v>43.84</v>
      </c>
      <c r="G1713" s="170">
        <v>23.38</v>
      </c>
      <c r="H1713" s="170">
        <v>9.82</v>
      </c>
      <c r="I1713" s="170">
        <v>3.78</v>
      </c>
      <c r="J1713"/>
      <c r="K1713"/>
    </row>
    <row r="1714" spans="2:11" ht="15" customHeight="1" x14ac:dyDescent="0.25">
      <c r="B1714" s="168">
        <v>2014</v>
      </c>
      <c r="C1714" s="168"/>
      <c r="D1714" s="169">
        <v>188</v>
      </c>
      <c r="E1714" s="170">
        <v>112.07</v>
      </c>
      <c r="F1714" s="170">
        <v>43.06</v>
      </c>
      <c r="G1714" s="170">
        <v>23.42</v>
      </c>
      <c r="H1714" s="170">
        <v>9.7100000000000009</v>
      </c>
      <c r="I1714" s="170">
        <v>3.98</v>
      </c>
      <c r="J1714"/>
      <c r="K1714"/>
    </row>
    <row r="1715" spans="2:11" s="9" customFormat="1" ht="15" customHeight="1" collapsed="1" x14ac:dyDescent="0.25">
      <c r="B1715" s="168">
        <v>2013</v>
      </c>
      <c r="C1715" s="168"/>
      <c r="D1715" s="169">
        <v>183</v>
      </c>
      <c r="E1715" s="170">
        <v>112.26</v>
      </c>
      <c r="F1715" s="170">
        <v>43.93</v>
      </c>
      <c r="G1715" s="170">
        <v>22.78</v>
      </c>
      <c r="H1715" s="170">
        <v>9.43</v>
      </c>
      <c r="I1715" s="170">
        <v>4.1399999999999997</v>
      </c>
      <c r="J1715"/>
      <c r="K1715"/>
    </row>
    <row r="1716" spans="2:11" s="9" customFormat="1" ht="15" customHeight="1" x14ac:dyDescent="0.25">
      <c r="B1716" s="168">
        <v>2012</v>
      </c>
      <c r="C1716" s="168"/>
      <c r="D1716" s="169">
        <v>167</v>
      </c>
      <c r="E1716" s="170">
        <v>117.14</v>
      </c>
      <c r="F1716" s="170">
        <v>43.6</v>
      </c>
      <c r="G1716" s="170">
        <v>24.1</v>
      </c>
      <c r="H1716" s="170">
        <v>9.99</v>
      </c>
      <c r="I1716" s="170">
        <v>4.3099999999999996</v>
      </c>
      <c r="J1716"/>
      <c r="K1716"/>
    </row>
    <row r="1717" spans="2:11" s="9" customFormat="1" ht="15" customHeight="1" x14ac:dyDescent="0.25">
      <c r="B1717" s="168">
        <v>2011</v>
      </c>
      <c r="C1717" s="168"/>
      <c r="D1717" s="169">
        <v>175</v>
      </c>
      <c r="E1717" s="170">
        <v>121.82</v>
      </c>
      <c r="F1717" s="170">
        <v>42.96</v>
      </c>
      <c r="G1717" s="170">
        <v>24.11</v>
      </c>
      <c r="H1717" s="170">
        <v>9.69</v>
      </c>
      <c r="I1717" s="170">
        <v>3.19</v>
      </c>
      <c r="J1717"/>
      <c r="K1717"/>
    </row>
    <row r="1718" spans="2:11" ht="15" customHeight="1" x14ac:dyDescent="0.25">
      <c r="B1718" s="168">
        <v>2010</v>
      </c>
      <c r="C1718" s="168"/>
      <c r="D1718" s="169">
        <v>180</v>
      </c>
      <c r="E1718" s="170">
        <v>128.51</v>
      </c>
      <c r="F1718" s="170">
        <v>42.06</v>
      </c>
      <c r="G1718" s="170">
        <v>24.9</v>
      </c>
      <c r="H1718" s="170">
        <v>9.56</v>
      </c>
      <c r="I1718" s="170">
        <v>8.1199999999999992</v>
      </c>
      <c r="J1718"/>
      <c r="K1718"/>
    </row>
    <row r="1719" spans="2:11" ht="15" customHeight="1" x14ac:dyDescent="0.25">
      <c r="B1719" s="168">
        <v>2009</v>
      </c>
      <c r="C1719" s="168"/>
      <c r="D1719" s="169">
        <v>166</v>
      </c>
      <c r="E1719" s="170">
        <v>136.22</v>
      </c>
      <c r="F1719" s="170">
        <v>42.14</v>
      </c>
      <c r="G1719" s="170">
        <v>27.55</v>
      </c>
      <c r="H1719" s="170">
        <v>10.41</v>
      </c>
      <c r="I1719" s="170">
        <v>4.79</v>
      </c>
      <c r="J1719"/>
      <c r="K1719"/>
    </row>
    <row r="1720" spans="2:11" ht="15" customHeight="1" x14ac:dyDescent="0.25">
      <c r="B1720" s="168">
        <v>2008</v>
      </c>
      <c r="C1720" s="168"/>
      <c r="D1720" s="169">
        <v>173</v>
      </c>
      <c r="E1720" s="170">
        <v>137.11000000000001</v>
      </c>
      <c r="F1720" s="170">
        <v>40.82</v>
      </c>
      <c r="G1720" s="170">
        <v>28.56</v>
      </c>
      <c r="H1720" s="170">
        <v>10.220000000000001</v>
      </c>
      <c r="I1720" s="170">
        <v>5.56</v>
      </c>
      <c r="J1720"/>
      <c r="K1720"/>
    </row>
    <row r="1721" spans="2:11" ht="15" customHeight="1" x14ac:dyDescent="0.25">
      <c r="B1721" s="187" t="s">
        <v>256</v>
      </c>
      <c r="C1721" s="187"/>
      <c r="D1721" s="187"/>
      <c r="E1721" s="187"/>
      <c r="F1721" s="187"/>
      <c r="G1721" s="187"/>
      <c r="H1721" s="187"/>
      <c r="I1721" s="187"/>
      <c r="J1721"/>
      <c r="K1721"/>
    </row>
    <row r="1722" spans="2:11" ht="15" customHeight="1" x14ac:dyDescent="0.25">
      <c r="B1722" s="181">
        <v>2023</v>
      </c>
      <c r="C1722" s="181"/>
      <c r="D1722" s="182">
        <v>107</v>
      </c>
      <c r="E1722" s="183">
        <v>179.11</v>
      </c>
      <c r="F1722" s="183">
        <v>51.65</v>
      </c>
      <c r="G1722" s="183">
        <v>43.31</v>
      </c>
      <c r="H1722" s="183">
        <v>22.62</v>
      </c>
      <c r="I1722" s="183">
        <v>6.08</v>
      </c>
      <c r="J1722"/>
      <c r="K1722"/>
    </row>
    <row r="1723" spans="2:11" ht="15" customHeight="1" x14ac:dyDescent="0.25">
      <c r="B1723" s="181">
        <v>2022</v>
      </c>
      <c r="C1723" s="181"/>
      <c r="D1723" s="182">
        <v>96</v>
      </c>
      <c r="E1723" s="183">
        <v>182.56</v>
      </c>
      <c r="F1723" s="183">
        <v>50.86</v>
      </c>
      <c r="G1723" s="183">
        <v>45.68</v>
      </c>
      <c r="H1723" s="183">
        <v>23.49</v>
      </c>
      <c r="I1723" s="183">
        <v>8.17</v>
      </c>
      <c r="J1723"/>
      <c r="K1723"/>
    </row>
    <row r="1724" spans="2:11" ht="15" customHeight="1" x14ac:dyDescent="0.25">
      <c r="B1724" s="168">
        <v>2021</v>
      </c>
      <c r="C1724" s="168"/>
      <c r="D1724" s="169">
        <v>92</v>
      </c>
      <c r="E1724" s="170">
        <v>179.07</v>
      </c>
      <c r="F1724" s="170">
        <v>49.31</v>
      </c>
      <c r="G1724" s="170">
        <v>44.06</v>
      </c>
      <c r="H1724" s="170">
        <v>21.77</v>
      </c>
      <c r="I1724" s="170">
        <v>6.07</v>
      </c>
      <c r="J1724"/>
      <c r="K1724"/>
    </row>
    <row r="1725" spans="2:11" ht="15" customHeight="1" x14ac:dyDescent="0.25">
      <c r="B1725" s="168">
        <v>2020</v>
      </c>
      <c r="C1725" s="168"/>
      <c r="D1725" s="169">
        <v>77</v>
      </c>
      <c r="E1725" s="170">
        <v>186.04</v>
      </c>
      <c r="F1725" s="170">
        <v>50.85</v>
      </c>
      <c r="G1725" s="170">
        <v>52.93</v>
      </c>
      <c r="H1725" s="170">
        <v>26.76</v>
      </c>
      <c r="I1725" s="170">
        <v>11.81</v>
      </c>
      <c r="J1725"/>
      <c r="K1725"/>
    </row>
    <row r="1726" spans="2:11" ht="15" customHeight="1" x14ac:dyDescent="0.25">
      <c r="B1726" s="168">
        <v>2019</v>
      </c>
      <c r="C1726" s="168"/>
      <c r="D1726" s="169">
        <v>68</v>
      </c>
      <c r="E1726" s="170">
        <v>190.44</v>
      </c>
      <c r="F1726" s="170">
        <v>49.83</v>
      </c>
      <c r="G1726" s="170">
        <v>46.98</v>
      </c>
      <c r="H1726" s="170">
        <v>22.93</v>
      </c>
      <c r="I1726" s="170">
        <v>-19.89</v>
      </c>
      <c r="J1726"/>
      <c r="K1726"/>
    </row>
    <row r="1727" spans="2:11" ht="15" customHeight="1" x14ac:dyDescent="0.25">
      <c r="B1727" s="168">
        <v>2018</v>
      </c>
      <c r="C1727" s="168"/>
      <c r="D1727" s="169">
        <v>62</v>
      </c>
      <c r="E1727" s="170">
        <v>195.44</v>
      </c>
      <c r="F1727" s="170">
        <v>47.31</v>
      </c>
      <c r="G1727" s="170">
        <v>54.81</v>
      </c>
      <c r="H1727" s="170">
        <v>26.26</v>
      </c>
      <c r="I1727" s="170">
        <v>10.61</v>
      </c>
      <c r="J1727"/>
      <c r="K1727"/>
    </row>
    <row r="1728" spans="2:11" ht="15" customHeight="1" x14ac:dyDescent="0.25">
      <c r="B1728" s="168">
        <v>2017</v>
      </c>
      <c r="C1728" s="168"/>
      <c r="D1728" s="169">
        <v>56</v>
      </c>
      <c r="E1728" s="170">
        <v>212.16</v>
      </c>
      <c r="F1728" s="170">
        <v>47.47</v>
      </c>
      <c r="G1728" s="170">
        <v>57.89</v>
      </c>
      <c r="H1728" s="170">
        <v>27.25</v>
      </c>
      <c r="I1728" s="170">
        <v>7.24</v>
      </c>
      <c r="J1728"/>
      <c r="K1728"/>
    </row>
    <row r="1729" spans="2:11" ht="15" customHeight="1" x14ac:dyDescent="0.25">
      <c r="B1729" s="168">
        <v>2016</v>
      </c>
      <c r="C1729" s="168"/>
      <c r="D1729" s="169">
        <v>57</v>
      </c>
      <c r="E1729" s="170">
        <v>221.2</v>
      </c>
      <c r="F1729" s="170">
        <v>47.46</v>
      </c>
      <c r="G1729" s="170">
        <v>59.57</v>
      </c>
      <c r="H1729" s="170">
        <v>28.08</v>
      </c>
      <c r="I1729" s="170">
        <v>8.14</v>
      </c>
      <c r="J1729"/>
      <c r="K1729"/>
    </row>
    <row r="1730" spans="2:11" s="8" customFormat="1" ht="15" customHeight="1" x14ac:dyDescent="0.25">
      <c r="B1730" s="168">
        <v>2015</v>
      </c>
      <c r="C1730" s="168"/>
      <c r="D1730" s="169">
        <v>54</v>
      </c>
      <c r="E1730" s="170">
        <v>217.22</v>
      </c>
      <c r="F1730" s="170">
        <v>47.26</v>
      </c>
      <c r="G1730" s="170">
        <v>58.72</v>
      </c>
      <c r="H1730" s="170">
        <v>27.38</v>
      </c>
      <c r="I1730" s="170">
        <v>5.99</v>
      </c>
      <c r="J1730"/>
      <c r="K1730"/>
    </row>
    <row r="1731" spans="2:11" s="9" customFormat="1" ht="15" customHeight="1" collapsed="1" x14ac:dyDescent="0.25">
      <c r="B1731" s="168">
        <v>2014</v>
      </c>
      <c r="C1731" s="168"/>
      <c r="D1731" s="169">
        <v>49</v>
      </c>
      <c r="E1731" s="170">
        <v>240.14</v>
      </c>
      <c r="F1731" s="170">
        <v>46.12</v>
      </c>
      <c r="G1731" s="170">
        <v>62.26</v>
      </c>
      <c r="H1731" s="170">
        <v>28.12</v>
      </c>
      <c r="I1731" s="170">
        <v>-22.89</v>
      </c>
      <c r="J1731"/>
      <c r="K1731"/>
    </row>
    <row r="1732" spans="2:11" s="9" customFormat="1" ht="15" customHeight="1" x14ac:dyDescent="0.25">
      <c r="B1732" s="168">
        <v>2013</v>
      </c>
      <c r="C1732" s="168"/>
      <c r="D1732" s="169">
        <v>46</v>
      </c>
      <c r="E1732" s="170">
        <v>263.87</v>
      </c>
      <c r="F1732" s="170">
        <v>44.68</v>
      </c>
      <c r="G1732" s="170">
        <v>59.75</v>
      </c>
      <c r="H1732" s="170">
        <v>25.98</v>
      </c>
      <c r="I1732" s="170">
        <v>11.87</v>
      </c>
      <c r="J1732"/>
      <c r="K1732"/>
    </row>
    <row r="1733" spans="2:11" s="9" customFormat="1" ht="15" customHeight="1" x14ac:dyDescent="0.25">
      <c r="B1733" s="168">
        <v>2012</v>
      </c>
      <c r="C1733" s="168"/>
      <c r="D1733" s="169">
        <v>50</v>
      </c>
      <c r="E1733" s="170">
        <v>274.04000000000002</v>
      </c>
      <c r="F1733" s="170">
        <v>45.24</v>
      </c>
      <c r="G1733" s="170">
        <v>64.510000000000005</v>
      </c>
      <c r="H1733" s="170">
        <v>28.31</v>
      </c>
      <c r="I1733" s="170">
        <v>13.38</v>
      </c>
      <c r="J1733"/>
      <c r="K1733"/>
    </row>
    <row r="1734" spans="2:11" ht="15" customHeight="1" x14ac:dyDescent="0.25">
      <c r="B1734" s="168">
        <v>2011</v>
      </c>
      <c r="C1734" s="168"/>
      <c r="D1734" s="169">
        <v>51</v>
      </c>
      <c r="E1734" s="170">
        <v>298.92</v>
      </c>
      <c r="F1734" s="170">
        <v>46.01</v>
      </c>
      <c r="G1734" s="170">
        <v>65.08</v>
      </c>
      <c r="H1734" s="170">
        <v>28.99</v>
      </c>
      <c r="I1734" s="170">
        <v>12.19</v>
      </c>
      <c r="J1734"/>
      <c r="K1734"/>
    </row>
    <row r="1735" spans="2:11" ht="15" customHeight="1" x14ac:dyDescent="0.25">
      <c r="B1735" s="168">
        <v>2010</v>
      </c>
      <c r="C1735" s="168"/>
      <c r="D1735" s="169">
        <v>47</v>
      </c>
      <c r="E1735" s="170">
        <v>346.68</v>
      </c>
      <c r="F1735" s="170">
        <v>44.6</v>
      </c>
      <c r="G1735" s="170">
        <v>67.040000000000006</v>
      </c>
      <c r="H1735" s="170">
        <v>29.84</v>
      </c>
      <c r="I1735" s="170">
        <v>71.05</v>
      </c>
      <c r="J1735"/>
      <c r="K1735"/>
    </row>
    <row r="1736" spans="2:11" ht="15" customHeight="1" x14ac:dyDescent="0.25">
      <c r="B1736" s="168">
        <v>2009</v>
      </c>
      <c r="C1736" s="168"/>
      <c r="D1736" s="169">
        <v>48</v>
      </c>
      <c r="E1736" s="170">
        <v>358.1</v>
      </c>
      <c r="F1736" s="170">
        <v>44.14</v>
      </c>
      <c r="G1736" s="170">
        <v>66.05</v>
      </c>
      <c r="H1736" s="170">
        <v>28.06</v>
      </c>
      <c r="I1736" s="170">
        <v>15.64</v>
      </c>
      <c r="J1736"/>
      <c r="K1736"/>
    </row>
    <row r="1737" spans="2:11" ht="15" customHeight="1" x14ac:dyDescent="0.25">
      <c r="B1737" s="168">
        <v>2008</v>
      </c>
      <c r="C1737" s="168"/>
      <c r="D1737" s="169">
        <v>43</v>
      </c>
      <c r="E1737" s="170">
        <v>394.05</v>
      </c>
      <c r="F1737" s="170">
        <v>44.13</v>
      </c>
      <c r="G1737" s="170">
        <v>70.12</v>
      </c>
      <c r="H1737" s="170">
        <v>29.73</v>
      </c>
      <c r="I1737" s="170">
        <v>15.82</v>
      </c>
      <c r="J1737"/>
      <c r="K1737"/>
    </row>
    <row r="1738" spans="2:11" ht="15" customHeight="1" x14ac:dyDescent="0.25">
      <c r="B1738" s="258" t="s">
        <v>40</v>
      </c>
      <c r="C1738" s="184"/>
      <c r="D1738" s="184"/>
      <c r="E1738" s="184"/>
      <c r="F1738" s="184"/>
      <c r="G1738" s="184"/>
      <c r="H1738" s="184"/>
      <c r="I1738" s="184"/>
      <c r="J1738"/>
      <c r="K1738"/>
    </row>
    <row r="1739" spans="2:11" ht="15" customHeight="1" x14ac:dyDescent="0.25">
      <c r="B1739" s="187" t="s">
        <v>257</v>
      </c>
      <c r="C1739" s="187"/>
      <c r="D1739" s="187"/>
      <c r="E1739" s="187"/>
      <c r="F1739" s="187"/>
      <c r="G1739" s="187"/>
      <c r="H1739" s="187"/>
      <c r="I1739" s="187"/>
      <c r="J1739"/>
      <c r="K1739"/>
    </row>
    <row r="1740" spans="2:11" ht="15" customHeight="1" x14ac:dyDescent="0.25">
      <c r="B1740" s="181">
        <v>2023</v>
      </c>
      <c r="C1740" s="181"/>
      <c r="D1740" s="182">
        <v>8737</v>
      </c>
      <c r="E1740" s="183">
        <v>84.99</v>
      </c>
      <c r="F1740" s="183">
        <v>63.86</v>
      </c>
      <c r="G1740" s="183">
        <v>28.48</v>
      </c>
      <c r="H1740" s="183">
        <v>16.71</v>
      </c>
      <c r="I1740" s="183">
        <v>9.11</v>
      </c>
      <c r="J1740"/>
      <c r="K1740"/>
    </row>
    <row r="1741" spans="2:11" ht="15" customHeight="1" x14ac:dyDescent="0.25">
      <c r="B1741" s="181">
        <v>2022</v>
      </c>
      <c r="C1741" s="181"/>
      <c r="D1741" s="182">
        <v>7711</v>
      </c>
      <c r="E1741" s="183">
        <v>81.400000000000006</v>
      </c>
      <c r="F1741" s="183">
        <v>62.54</v>
      </c>
      <c r="G1741" s="183">
        <v>29.73</v>
      </c>
      <c r="H1741" s="183">
        <v>17.12</v>
      </c>
      <c r="I1741" s="183">
        <v>11.6</v>
      </c>
      <c r="J1741"/>
      <c r="K1741"/>
    </row>
    <row r="1742" spans="2:11" ht="15" customHeight="1" x14ac:dyDescent="0.25">
      <c r="B1742" s="168">
        <v>2021</v>
      </c>
      <c r="C1742" s="168"/>
      <c r="D1742" s="169">
        <v>6247</v>
      </c>
      <c r="E1742" s="170">
        <v>79.16</v>
      </c>
      <c r="F1742" s="170">
        <v>61.72</v>
      </c>
      <c r="G1742" s="170">
        <v>32.79</v>
      </c>
      <c r="H1742" s="170">
        <v>18.21</v>
      </c>
      <c r="I1742" s="170">
        <v>11.26</v>
      </c>
      <c r="J1742"/>
      <c r="K1742"/>
    </row>
    <row r="1743" spans="2:11" s="9" customFormat="1" ht="15" customHeight="1" x14ac:dyDescent="0.25">
      <c r="B1743" s="187" t="s">
        <v>258</v>
      </c>
      <c r="C1743" s="187"/>
      <c r="D1743" s="187"/>
      <c r="E1743" s="187"/>
      <c r="F1743" s="187"/>
      <c r="G1743" s="187"/>
      <c r="H1743" s="187"/>
      <c r="I1743" s="187"/>
      <c r="J1743"/>
      <c r="K1743"/>
    </row>
    <row r="1744" spans="2:11" s="9" customFormat="1" ht="15" customHeight="1" x14ac:dyDescent="0.25">
      <c r="B1744" s="181">
        <v>2023</v>
      </c>
      <c r="C1744" s="181"/>
      <c r="D1744" s="182">
        <v>3550</v>
      </c>
      <c r="E1744" s="183">
        <v>89.86</v>
      </c>
      <c r="F1744" s="183">
        <v>49.82</v>
      </c>
      <c r="G1744" s="183">
        <v>32.14</v>
      </c>
      <c r="H1744" s="183">
        <v>16.09</v>
      </c>
      <c r="I1744" s="183">
        <v>13.58</v>
      </c>
      <c r="J1744"/>
      <c r="K1744"/>
    </row>
    <row r="1745" spans="2:11" s="9" customFormat="1" ht="15" customHeight="1" x14ac:dyDescent="0.25">
      <c r="B1745" s="181">
        <v>2022</v>
      </c>
      <c r="C1745" s="181"/>
      <c r="D1745" s="182">
        <v>3065</v>
      </c>
      <c r="E1745" s="183">
        <v>80.62</v>
      </c>
      <c r="F1745" s="183">
        <v>52.23</v>
      </c>
      <c r="G1745" s="183">
        <v>35.520000000000003</v>
      </c>
      <c r="H1745" s="183">
        <v>18.850000000000001</v>
      </c>
      <c r="I1745" s="183">
        <v>16.309999999999999</v>
      </c>
      <c r="J1745"/>
      <c r="K1745"/>
    </row>
    <row r="1746" spans="2:11" s="9" customFormat="1" ht="15" customHeight="1" x14ac:dyDescent="0.25">
      <c r="B1746" s="168">
        <v>2021</v>
      </c>
      <c r="C1746" s="168"/>
      <c r="D1746" s="169">
        <v>2674</v>
      </c>
      <c r="E1746" s="170">
        <v>70.89</v>
      </c>
      <c r="F1746" s="170">
        <v>56.06</v>
      </c>
      <c r="G1746" s="170">
        <v>35.94</v>
      </c>
      <c r="H1746" s="170">
        <v>20.25</v>
      </c>
      <c r="I1746" s="170">
        <v>17.55</v>
      </c>
      <c r="J1746"/>
      <c r="K1746"/>
    </row>
    <row r="1747" spans="2:11" s="9" customFormat="1" ht="15" customHeight="1" x14ac:dyDescent="0.25">
      <c r="B1747" s="187" t="s">
        <v>609</v>
      </c>
      <c r="C1747" s="187"/>
      <c r="D1747" s="187"/>
      <c r="E1747" s="187"/>
      <c r="F1747" s="187"/>
      <c r="G1747" s="187"/>
      <c r="H1747" s="187"/>
      <c r="I1747" s="187"/>
      <c r="J1747"/>
      <c r="K1747"/>
    </row>
    <row r="1748" spans="2:11" s="9" customFormat="1" ht="15" customHeight="1" x14ac:dyDescent="0.25">
      <c r="B1748" s="181">
        <v>2023</v>
      </c>
      <c r="C1748" s="181"/>
      <c r="D1748" s="182">
        <v>1729</v>
      </c>
      <c r="E1748" s="183">
        <v>56.54</v>
      </c>
      <c r="F1748" s="183">
        <v>61.52</v>
      </c>
      <c r="G1748" s="183">
        <v>38.42</v>
      </c>
      <c r="H1748" s="183">
        <v>21.05</v>
      </c>
      <c r="I1748" s="183">
        <v>20.37</v>
      </c>
      <c r="J1748"/>
      <c r="K1748"/>
    </row>
    <row r="1749" spans="2:11" s="9" customFormat="1" ht="15" customHeight="1" x14ac:dyDescent="0.25">
      <c r="B1749" s="181">
        <v>2022</v>
      </c>
      <c r="C1749" s="181"/>
      <c r="D1749" s="182">
        <v>1446</v>
      </c>
      <c r="E1749" s="183">
        <v>69.709999999999994</v>
      </c>
      <c r="F1749" s="183">
        <v>49.07</v>
      </c>
      <c r="G1749" s="183">
        <v>40.590000000000003</v>
      </c>
      <c r="H1749" s="183">
        <v>18.46</v>
      </c>
      <c r="I1749" s="183">
        <v>17.600000000000001</v>
      </c>
      <c r="J1749"/>
      <c r="K1749"/>
    </row>
    <row r="1750" spans="2:11" s="9" customFormat="1" ht="15" customHeight="1" x14ac:dyDescent="0.25">
      <c r="B1750" s="168">
        <v>2021</v>
      </c>
      <c r="C1750" s="168"/>
      <c r="D1750" s="169">
        <v>1264</v>
      </c>
      <c r="E1750" s="170">
        <v>56.83</v>
      </c>
      <c r="F1750" s="170">
        <v>57.2</v>
      </c>
      <c r="G1750" s="170">
        <v>40.6</v>
      </c>
      <c r="H1750" s="170">
        <v>21.27</v>
      </c>
      <c r="I1750" s="170">
        <v>19.47</v>
      </c>
      <c r="J1750"/>
      <c r="K1750"/>
    </row>
    <row r="1751" spans="2:11" ht="15" customHeight="1" x14ac:dyDescent="0.25">
      <c r="B1751" s="187" t="s">
        <v>610</v>
      </c>
      <c r="C1751" s="187"/>
      <c r="D1751" s="187"/>
      <c r="E1751" s="187"/>
      <c r="F1751" s="187"/>
      <c r="G1751" s="187"/>
      <c r="H1751" s="187"/>
      <c r="I1751" s="187"/>
      <c r="J1751"/>
      <c r="K1751"/>
    </row>
    <row r="1752" spans="2:11" ht="15" customHeight="1" x14ac:dyDescent="0.25">
      <c r="B1752" s="181">
        <v>2023</v>
      </c>
      <c r="C1752" s="181"/>
      <c r="D1752" s="182">
        <v>14239</v>
      </c>
      <c r="E1752" s="183">
        <v>145.26</v>
      </c>
      <c r="F1752" s="183">
        <v>49.79</v>
      </c>
      <c r="G1752" s="183">
        <v>38.54</v>
      </c>
      <c r="H1752" s="183">
        <v>19.13</v>
      </c>
      <c r="I1752" s="183">
        <v>5.13</v>
      </c>
      <c r="J1752"/>
      <c r="K1752"/>
    </row>
    <row r="1753" spans="2:11" ht="15" customHeight="1" x14ac:dyDescent="0.25">
      <c r="B1753" s="181">
        <v>2022</v>
      </c>
      <c r="C1753" s="181"/>
      <c r="D1753" s="182">
        <v>12330</v>
      </c>
      <c r="E1753" s="183">
        <v>149.09</v>
      </c>
      <c r="F1753" s="183">
        <v>48.14</v>
      </c>
      <c r="G1753" s="183">
        <v>40.69</v>
      </c>
      <c r="H1753" s="183">
        <v>19.52</v>
      </c>
      <c r="I1753" s="183">
        <v>6.05</v>
      </c>
      <c r="J1753"/>
      <c r="K1753"/>
    </row>
    <row r="1754" spans="2:11" ht="15" customHeight="1" x14ac:dyDescent="0.25">
      <c r="B1754" s="168">
        <v>2021</v>
      </c>
      <c r="C1754" s="168"/>
      <c r="D1754" s="169">
        <v>10443</v>
      </c>
      <c r="E1754" s="170">
        <v>145.19</v>
      </c>
      <c r="F1754" s="170">
        <v>47.26</v>
      </c>
      <c r="G1754" s="170">
        <v>39.61</v>
      </c>
      <c r="H1754" s="170">
        <v>18.52</v>
      </c>
      <c r="I1754" s="170">
        <v>4.16</v>
      </c>
      <c r="J1754"/>
      <c r="K1754"/>
    </row>
    <row r="1755" spans="2:11" ht="15" customHeight="1" x14ac:dyDescent="0.25">
      <c r="B1755" s="187" t="s">
        <v>611</v>
      </c>
      <c r="C1755" s="187"/>
      <c r="D1755" s="187"/>
      <c r="E1755" s="187"/>
      <c r="F1755" s="187"/>
      <c r="G1755" s="187"/>
      <c r="H1755" s="187"/>
      <c r="I1755" s="187"/>
      <c r="J1755"/>
      <c r="K1755"/>
    </row>
    <row r="1756" spans="2:11" ht="15" customHeight="1" x14ac:dyDescent="0.25">
      <c r="B1756" s="181">
        <v>2023</v>
      </c>
      <c r="C1756" s="181"/>
      <c r="D1756" s="182">
        <v>2682</v>
      </c>
      <c r="E1756" s="183">
        <v>50.05</v>
      </c>
      <c r="F1756" s="183">
        <v>65.489999999999995</v>
      </c>
      <c r="G1756" s="183">
        <v>37.39</v>
      </c>
      <c r="H1756" s="183">
        <v>23.12</v>
      </c>
      <c r="I1756" s="183">
        <v>23.52</v>
      </c>
      <c r="J1756"/>
      <c r="K1756"/>
    </row>
    <row r="1757" spans="2:11" ht="15" customHeight="1" x14ac:dyDescent="0.25">
      <c r="B1757" s="181">
        <v>2022</v>
      </c>
      <c r="C1757" s="181"/>
      <c r="D1757" s="182">
        <v>2240</v>
      </c>
      <c r="E1757" s="183">
        <v>48.71</v>
      </c>
      <c r="F1757" s="183">
        <v>65.91</v>
      </c>
      <c r="G1757" s="183">
        <v>35.96</v>
      </c>
      <c r="H1757" s="183">
        <v>23.44</v>
      </c>
      <c r="I1757" s="183">
        <v>20.92</v>
      </c>
      <c r="J1757"/>
      <c r="K1757"/>
    </row>
    <row r="1758" spans="2:11" ht="15" customHeight="1" x14ac:dyDescent="0.25">
      <c r="B1758" s="168">
        <v>2021</v>
      </c>
      <c r="C1758" s="168"/>
      <c r="D1758" s="169">
        <v>1824</v>
      </c>
      <c r="E1758" s="170">
        <v>44.81</v>
      </c>
      <c r="F1758" s="170">
        <v>65.709999999999994</v>
      </c>
      <c r="G1758" s="170">
        <v>29.86</v>
      </c>
      <c r="H1758" s="170">
        <v>19</v>
      </c>
      <c r="I1758" s="170">
        <v>16.29</v>
      </c>
      <c r="J1758"/>
      <c r="K1758"/>
    </row>
    <row r="1759" spans="2:11" ht="15" customHeight="1" x14ac:dyDescent="0.25">
      <c r="B1759" s="187" t="s">
        <v>259</v>
      </c>
      <c r="C1759" s="187"/>
      <c r="D1759" s="187"/>
      <c r="E1759" s="187"/>
      <c r="F1759" s="187"/>
      <c r="G1759" s="187"/>
      <c r="H1759" s="187"/>
      <c r="I1759" s="187"/>
      <c r="J1759"/>
      <c r="K1759"/>
    </row>
    <row r="1760" spans="2:11" ht="15" customHeight="1" x14ac:dyDescent="0.25">
      <c r="B1760" s="181">
        <v>2023</v>
      </c>
      <c r="C1760" s="181"/>
      <c r="D1760" s="182">
        <v>610</v>
      </c>
      <c r="E1760" s="183">
        <v>63.27</v>
      </c>
      <c r="F1760" s="183">
        <v>40.630000000000003</v>
      </c>
      <c r="G1760" s="183">
        <v>16.18</v>
      </c>
      <c r="H1760" s="183">
        <v>6.43</v>
      </c>
      <c r="I1760" s="183">
        <v>2.61</v>
      </c>
      <c r="J1760"/>
      <c r="K1760"/>
    </row>
    <row r="1761" spans="2:11" ht="15" customHeight="1" x14ac:dyDescent="0.25">
      <c r="B1761" s="181">
        <v>2022</v>
      </c>
      <c r="C1761" s="181"/>
      <c r="D1761" s="182">
        <v>551</v>
      </c>
      <c r="E1761" s="183">
        <v>65.33</v>
      </c>
      <c r="F1761" s="183">
        <v>36.94</v>
      </c>
      <c r="G1761" s="183">
        <v>9.7799999999999994</v>
      </c>
      <c r="H1761" s="183">
        <v>3.54</v>
      </c>
      <c r="I1761" s="183">
        <v>1.28</v>
      </c>
      <c r="J1761"/>
      <c r="K1761"/>
    </row>
    <row r="1762" spans="2:11" ht="15" customHeight="1" x14ac:dyDescent="0.25">
      <c r="B1762" s="168">
        <v>2021</v>
      </c>
      <c r="C1762" s="168"/>
      <c r="D1762" s="169">
        <v>498</v>
      </c>
      <c r="E1762" s="170">
        <v>66.91</v>
      </c>
      <c r="F1762" s="170">
        <v>35.729999999999997</v>
      </c>
      <c r="G1762" s="170">
        <v>15.96</v>
      </c>
      <c r="H1762" s="170">
        <v>5.68</v>
      </c>
      <c r="I1762" s="170">
        <v>2.65</v>
      </c>
      <c r="J1762"/>
      <c r="K1762"/>
    </row>
    <row r="1763" spans="2:11" ht="15" customHeight="1" x14ac:dyDescent="0.25">
      <c r="B1763" s="187" t="s">
        <v>260</v>
      </c>
      <c r="C1763" s="187"/>
      <c r="D1763" s="187"/>
      <c r="E1763" s="187"/>
      <c r="F1763" s="187"/>
      <c r="G1763" s="187"/>
      <c r="H1763" s="187"/>
      <c r="I1763" s="187"/>
      <c r="J1763"/>
      <c r="K1763"/>
    </row>
    <row r="1764" spans="2:11" ht="15" customHeight="1" x14ac:dyDescent="0.25">
      <c r="B1764" s="181">
        <v>2023</v>
      </c>
      <c r="C1764" s="181"/>
      <c r="D1764" s="182">
        <v>1234</v>
      </c>
      <c r="E1764" s="183">
        <v>52.42</v>
      </c>
      <c r="F1764" s="183">
        <v>66.2</v>
      </c>
      <c r="G1764" s="183">
        <v>40.65</v>
      </c>
      <c r="H1764" s="183">
        <v>28.28</v>
      </c>
      <c r="I1764" s="183">
        <v>23.94</v>
      </c>
      <c r="J1764"/>
      <c r="K1764"/>
    </row>
    <row r="1765" spans="2:11" ht="15" customHeight="1" x14ac:dyDescent="0.25">
      <c r="B1765" s="181">
        <v>2022</v>
      </c>
      <c r="C1765" s="181"/>
      <c r="D1765" s="182">
        <v>1023</v>
      </c>
      <c r="E1765" s="183">
        <v>47.34</v>
      </c>
      <c r="F1765" s="183">
        <v>58.03</v>
      </c>
      <c r="G1765" s="183">
        <v>39.25</v>
      </c>
      <c r="H1765" s="183">
        <v>23.9</v>
      </c>
      <c r="I1765" s="183">
        <v>18.440000000000001</v>
      </c>
      <c r="J1765"/>
      <c r="K1765"/>
    </row>
    <row r="1766" spans="2:11" ht="15" customHeight="1" x14ac:dyDescent="0.25">
      <c r="B1766" s="168">
        <v>2021</v>
      </c>
      <c r="C1766" s="168"/>
      <c r="D1766" s="169">
        <v>824</v>
      </c>
      <c r="E1766" s="170">
        <v>43.22</v>
      </c>
      <c r="F1766" s="170">
        <v>56.57</v>
      </c>
      <c r="G1766" s="170">
        <v>35.74</v>
      </c>
      <c r="H1766" s="170">
        <v>21.21</v>
      </c>
      <c r="I1766" s="170">
        <v>16.52</v>
      </c>
      <c r="J1766"/>
      <c r="K1766"/>
    </row>
    <row r="1767" spans="2:11" s="7" customFormat="1" ht="15" customHeight="1" x14ac:dyDescent="0.25">
      <c r="B1767" s="187" t="s">
        <v>511</v>
      </c>
      <c r="C1767" s="187"/>
      <c r="D1767" s="187"/>
      <c r="E1767" s="187"/>
      <c r="F1767" s="187"/>
      <c r="G1767" s="187"/>
      <c r="H1767" s="187"/>
      <c r="I1767" s="187"/>
      <c r="J1767"/>
      <c r="K1767"/>
    </row>
    <row r="1768" spans="2:11" s="7" customFormat="1" ht="15" customHeight="1" x14ac:dyDescent="0.25">
      <c r="B1768" s="181">
        <v>2023</v>
      </c>
      <c r="C1768" s="181"/>
      <c r="D1768" s="182">
        <v>381</v>
      </c>
      <c r="E1768" s="183">
        <v>55.15</v>
      </c>
      <c r="F1768" s="183">
        <v>45.93</v>
      </c>
      <c r="G1768" s="183">
        <v>29.52</v>
      </c>
      <c r="H1768" s="183">
        <v>13.35</v>
      </c>
      <c r="I1768" s="183">
        <v>4.0199999999999996</v>
      </c>
      <c r="J1768"/>
      <c r="K1768"/>
    </row>
    <row r="1769" spans="2:11" s="7" customFormat="1" ht="15" customHeight="1" x14ac:dyDescent="0.25">
      <c r="B1769" s="181">
        <v>2022</v>
      </c>
      <c r="C1769" s="181"/>
      <c r="D1769" s="182">
        <v>349</v>
      </c>
      <c r="E1769" s="183">
        <v>55.4</v>
      </c>
      <c r="F1769" s="183">
        <v>42.14</v>
      </c>
      <c r="G1769" s="183">
        <v>25.73</v>
      </c>
      <c r="H1769" s="183">
        <v>10.76</v>
      </c>
      <c r="I1769" s="183">
        <v>1.6</v>
      </c>
      <c r="J1769"/>
      <c r="K1769"/>
    </row>
    <row r="1770" spans="2:11" s="7" customFormat="1" ht="15" customHeight="1" x14ac:dyDescent="0.25">
      <c r="B1770" s="168">
        <v>2021</v>
      </c>
      <c r="C1770" s="168"/>
      <c r="D1770" s="169">
        <v>323</v>
      </c>
      <c r="E1770" s="170">
        <v>61.57</v>
      </c>
      <c r="F1770" s="170">
        <v>38.22</v>
      </c>
      <c r="G1770" s="170">
        <v>29.39</v>
      </c>
      <c r="H1770" s="170">
        <v>10.85</v>
      </c>
      <c r="I1770" s="170">
        <v>2.2799999999999998</v>
      </c>
      <c r="J1770"/>
      <c r="K1770"/>
    </row>
    <row r="1771" spans="2:11" s="9" customFormat="1" ht="15" customHeight="1" x14ac:dyDescent="0.25">
      <c r="B1771" s="187" t="s">
        <v>528</v>
      </c>
      <c r="C1771" s="187"/>
      <c r="D1771" s="187"/>
      <c r="E1771" s="187"/>
      <c r="F1771" s="187"/>
      <c r="G1771" s="187"/>
      <c r="H1771" s="187"/>
      <c r="I1771" s="187"/>
      <c r="J1771"/>
      <c r="K1771"/>
    </row>
    <row r="1772" spans="2:11" s="9" customFormat="1" ht="15" customHeight="1" x14ac:dyDescent="0.25">
      <c r="B1772" s="181">
        <v>2023</v>
      </c>
      <c r="C1772" s="181"/>
      <c r="D1772" s="182">
        <v>746</v>
      </c>
      <c r="E1772" s="183">
        <v>152.41999999999999</v>
      </c>
      <c r="F1772" s="183">
        <v>54.18</v>
      </c>
      <c r="G1772" s="183">
        <v>52.93</v>
      </c>
      <c r="H1772" s="183">
        <v>27.52</v>
      </c>
      <c r="I1772" s="183">
        <v>23.1</v>
      </c>
      <c r="J1772"/>
      <c r="K1772"/>
    </row>
    <row r="1773" spans="2:11" s="9" customFormat="1" ht="15" customHeight="1" x14ac:dyDescent="0.25">
      <c r="B1773" s="181">
        <v>2022</v>
      </c>
      <c r="C1773" s="181"/>
      <c r="D1773" s="182">
        <v>601</v>
      </c>
      <c r="E1773" s="183">
        <v>165.8</v>
      </c>
      <c r="F1773" s="183">
        <v>53.64</v>
      </c>
      <c r="G1773" s="183">
        <v>42.95</v>
      </c>
      <c r="H1773" s="183">
        <v>22.24</v>
      </c>
      <c r="I1773" s="183">
        <v>14.95</v>
      </c>
      <c r="J1773"/>
      <c r="K1773"/>
    </row>
    <row r="1774" spans="2:11" s="9" customFormat="1" ht="15" customHeight="1" x14ac:dyDescent="0.25">
      <c r="B1774" s="168">
        <v>2021</v>
      </c>
      <c r="C1774" s="168"/>
      <c r="D1774" s="169">
        <v>498</v>
      </c>
      <c r="E1774" s="170">
        <v>133.79</v>
      </c>
      <c r="F1774" s="170">
        <v>47.58</v>
      </c>
      <c r="G1774" s="170">
        <v>42.76</v>
      </c>
      <c r="H1774" s="170">
        <v>18.57</v>
      </c>
      <c r="I1774" s="170">
        <v>12.41</v>
      </c>
      <c r="J1774"/>
      <c r="K1774"/>
    </row>
    <row r="1775" spans="2:11" s="9" customFormat="1" ht="15" customHeight="1" x14ac:dyDescent="0.25">
      <c r="B1775" s="258" t="s">
        <v>27</v>
      </c>
      <c r="C1775" s="184"/>
      <c r="D1775" s="184"/>
      <c r="E1775" s="184"/>
      <c r="F1775" s="184"/>
      <c r="G1775" s="184"/>
      <c r="H1775" s="184"/>
      <c r="I1775" s="184"/>
      <c r="J1775"/>
      <c r="K1775"/>
    </row>
    <row r="1776" spans="2:11" ht="15" customHeight="1" x14ac:dyDescent="0.25">
      <c r="B1776" s="187" t="s">
        <v>382</v>
      </c>
      <c r="C1776" s="187"/>
      <c r="D1776" s="187"/>
      <c r="E1776" s="187"/>
      <c r="F1776" s="187"/>
      <c r="G1776" s="187"/>
      <c r="H1776" s="187"/>
      <c r="I1776" s="187"/>
      <c r="J1776"/>
      <c r="K1776"/>
    </row>
    <row r="1777" spans="2:11" ht="15" customHeight="1" x14ac:dyDescent="0.25">
      <c r="B1777" s="181">
        <v>2023</v>
      </c>
      <c r="C1777" s="181"/>
      <c r="D1777" s="182">
        <v>64796</v>
      </c>
      <c r="E1777" s="183">
        <v>130.21</v>
      </c>
      <c r="F1777" s="183">
        <v>42.5</v>
      </c>
      <c r="G1777" s="183">
        <v>68.03</v>
      </c>
      <c r="H1777" s="183">
        <v>24.61</v>
      </c>
      <c r="I1777" s="183">
        <v>31.61</v>
      </c>
      <c r="J1777"/>
      <c r="K1777"/>
    </row>
    <row r="1778" spans="2:11" ht="15" customHeight="1" x14ac:dyDescent="0.25">
      <c r="B1778" s="181">
        <v>2022</v>
      </c>
      <c r="C1778" s="181"/>
      <c r="D1778" s="182">
        <v>61548</v>
      </c>
      <c r="E1778" s="183">
        <v>132.57</v>
      </c>
      <c r="F1778" s="183">
        <v>42.85</v>
      </c>
      <c r="G1778" s="183">
        <v>69.63</v>
      </c>
      <c r="H1778" s="183">
        <v>24.84</v>
      </c>
      <c r="I1778" s="183">
        <v>32.25</v>
      </c>
      <c r="J1778"/>
      <c r="K1778"/>
    </row>
    <row r="1779" spans="2:11" ht="15" customHeight="1" x14ac:dyDescent="0.25">
      <c r="B1779" s="181">
        <v>2021</v>
      </c>
      <c r="C1779" s="181"/>
      <c r="D1779" s="182">
        <v>56739</v>
      </c>
      <c r="E1779" s="183">
        <v>122.97</v>
      </c>
      <c r="F1779" s="183">
        <v>42.21</v>
      </c>
      <c r="G1779" s="183">
        <v>67.23</v>
      </c>
      <c r="H1779" s="183">
        <v>22.88</v>
      </c>
      <c r="I1779" s="183">
        <v>30.37</v>
      </c>
      <c r="J1779"/>
      <c r="K1779"/>
    </row>
    <row r="1780" spans="2:11" ht="15" customHeight="1" x14ac:dyDescent="0.25">
      <c r="B1780" s="168">
        <v>2020</v>
      </c>
      <c r="C1780" s="168"/>
      <c r="D1780" s="169">
        <v>51940</v>
      </c>
      <c r="E1780" s="170">
        <v>112.77</v>
      </c>
      <c r="F1780" s="170">
        <v>42.66</v>
      </c>
      <c r="G1780" s="170">
        <v>65.28</v>
      </c>
      <c r="H1780" s="170">
        <v>21.58</v>
      </c>
      <c r="I1780" s="170">
        <v>24.85</v>
      </c>
      <c r="J1780"/>
      <c r="K1780"/>
    </row>
    <row r="1781" spans="2:11" ht="15" customHeight="1" x14ac:dyDescent="0.25">
      <c r="B1781" s="168">
        <v>2019</v>
      </c>
      <c r="C1781" s="168"/>
      <c r="D1781" s="169">
        <v>49830</v>
      </c>
      <c r="E1781" s="170">
        <v>115.8</v>
      </c>
      <c r="F1781" s="170">
        <v>44.87</v>
      </c>
      <c r="G1781" s="170">
        <v>68.34</v>
      </c>
      <c r="H1781" s="170">
        <v>25.08</v>
      </c>
      <c r="I1781" s="170">
        <v>32.07</v>
      </c>
      <c r="J1781"/>
      <c r="K1781"/>
    </row>
    <row r="1782" spans="2:11" ht="15" customHeight="1" x14ac:dyDescent="0.25">
      <c r="B1782" s="168">
        <v>2018</v>
      </c>
      <c r="C1782" s="168"/>
      <c r="D1782" s="169">
        <v>45510</v>
      </c>
      <c r="E1782" s="170">
        <v>116.83</v>
      </c>
      <c r="F1782" s="170">
        <v>44.25</v>
      </c>
      <c r="G1782" s="170">
        <v>65.97</v>
      </c>
      <c r="H1782" s="170">
        <v>21.68</v>
      </c>
      <c r="I1782" s="170">
        <v>28.66</v>
      </c>
      <c r="J1782"/>
      <c r="K1782"/>
    </row>
    <row r="1783" spans="2:11" ht="15" customHeight="1" x14ac:dyDescent="0.25">
      <c r="B1783" s="168">
        <v>2017</v>
      </c>
      <c r="C1783" s="168"/>
      <c r="D1783" s="169">
        <v>40792</v>
      </c>
      <c r="E1783" s="170">
        <v>110.17</v>
      </c>
      <c r="F1783" s="170">
        <v>44.82</v>
      </c>
      <c r="G1783" s="170">
        <v>66.62</v>
      </c>
      <c r="H1783" s="170">
        <v>23</v>
      </c>
      <c r="I1783" s="170">
        <v>21.55</v>
      </c>
      <c r="J1783"/>
      <c r="K1783"/>
    </row>
    <row r="1784" spans="2:11" ht="15" customHeight="1" x14ac:dyDescent="0.25">
      <c r="B1784" s="168">
        <v>2016</v>
      </c>
      <c r="C1784" s="168"/>
      <c r="D1784" s="169">
        <v>35787</v>
      </c>
      <c r="E1784" s="170">
        <v>95.51</v>
      </c>
      <c r="F1784" s="170">
        <v>45.94</v>
      </c>
      <c r="G1784" s="170">
        <v>65.89</v>
      </c>
      <c r="H1784" s="170">
        <v>23.69</v>
      </c>
      <c r="I1784" s="170">
        <v>24.4</v>
      </c>
      <c r="J1784"/>
      <c r="K1784"/>
    </row>
    <row r="1785" spans="2:11" ht="15" customHeight="1" x14ac:dyDescent="0.25">
      <c r="B1785" s="168">
        <v>2015</v>
      </c>
      <c r="C1785" s="168"/>
      <c r="D1785" s="169">
        <v>32154</v>
      </c>
      <c r="E1785" s="170">
        <v>94.08</v>
      </c>
      <c r="F1785" s="170">
        <v>44.41</v>
      </c>
      <c r="G1785" s="170">
        <v>63.37</v>
      </c>
      <c r="H1785" s="170">
        <v>21.65</v>
      </c>
      <c r="I1785" s="170">
        <v>19.989999999999998</v>
      </c>
      <c r="J1785"/>
      <c r="K1785"/>
    </row>
    <row r="1786" spans="2:11" ht="15" customHeight="1" x14ac:dyDescent="0.25">
      <c r="B1786" s="168">
        <v>2014</v>
      </c>
      <c r="C1786" s="168"/>
      <c r="D1786" s="169">
        <v>29561</v>
      </c>
      <c r="E1786" s="170">
        <v>85.78</v>
      </c>
      <c r="F1786" s="170">
        <v>44.12</v>
      </c>
      <c r="G1786" s="170">
        <v>60.94</v>
      </c>
      <c r="H1786" s="170">
        <v>21.67</v>
      </c>
      <c r="I1786" s="170">
        <v>15.29</v>
      </c>
      <c r="J1786"/>
      <c r="K1786"/>
    </row>
    <row r="1787" spans="2:11" ht="15" customHeight="1" x14ac:dyDescent="0.25">
      <c r="B1787" s="168">
        <v>2013</v>
      </c>
      <c r="C1787" s="168"/>
      <c r="D1787" s="169">
        <v>28298</v>
      </c>
      <c r="E1787" s="170">
        <v>82.32</v>
      </c>
      <c r="F1787" s="170">
        <v>45.42</v>
      </c>
      <c r="G1787" s="170">
        <v>60.15</v>
      </c>
      <c r="H1787" s="170">
        <v>22.49</v>
      </c>
      <c r="I1787" s="170">
        <v>4.46</v>
      </c>
      <c r="J1787"/>
      <c r="K1787"/>
    </row>
    <row r="1788" spans="2:11" s="8" customFormat="1" ht="15" customHeight="1" x14ac:dyDescent="0.25">
      <c r="B1788" s="168">
        <v>2012</v>
      </c>
      <c r="C1788" s="168"/>
      <c r="D1788" s="169">
        <v>28435</v>
      </c>
      <c r="E1788" s="170">
        <v>79.2</v>
      </c>
      <c r="F1788" s="170">
        <v>43.28</v>
      </c>
      <c r="G1788" s="170">
        <v>56.66</v>
      </c>
      <c r="H1788" s="170">
        <v>21.16</v>
      </c>
      <c r="I1788" s="170">
        <v>-1.1599999999999999</v>
      </c>
      <c r="J1788"/>
      <c r="K1788"/>
    </row>
    <row r="1789" spans="2:11" s="9" customFormat="1" ht="15" customHeight="1" x14ac:dyDescent="0.25">
      <c r="B1789" s="168">
        <v>2011</v>
      </c>
      <c r="C1789" s="168"/>
      <c r="D1789" s="169">
        <v>28983</v>
      </c>
      <c r="E1789" s="170">
        <v>92.4</v>
      </c>
      <c r="F1789" s="170">
        <v>40.369999999999997</v>
      </c>
      <c r="G1789" s="170">
        <v>57.53</v>
      </c>
      <c r="H1789" s="170">
        <v>20.12</v>
      </c>
      <c r="I1789" s="170">
        <v>0.65</v>
      </c>
      <c r="J1789"/>
      <c r="K1789"/>
    </row>
    <row r="1790" spans="2:11" s="9" customFormat="1" ht="15" customHeight="1" x14ac:dyDescent="0.25">
      <c r="B1790" s="168">
        <v>2010</v>
      </c>
      <c r="C1790" s="168"/>
      <c r="D1790" s="169">
        <v>29566</v>
      </c>
      <c r="E1790" s="170">
        <v>108.69</v>
      </c>
      <c r="F1790" s="170">
        <v>40.74</v>
      </c>
      <c r="G1790" s="170">
        <v>60.63</v>
      </c>
      <c r="H1790" s="170">
        <v>19.809999999999999</v>
      </c>
      <c r="I1790" s="170">
        <v>18.36</v>
      </c>
      <c r="J1790"/>
      <c r="K1790"/>
    </row>
    <row r="1791" spans="2:11" s="9" customFormat="1" ht="15" customHeight="1" x14ac:dyDescent="0.25">
      <c r="B1791" s="168">
        <v>2009</v>
      </c>
      <c r="C1791" s="168"/>
      <c r="D1791" s="169">
        <v>30010</v>
      </c>
      <c r="E1791" s="170">
        <v>112.3</v>
      </c>
      <c r="F1791" s="170">
        <v>42.61</v>
      </c>
      <c r="G1791" s="170">
        <v>64.25</v>
      </c>
      <c r="H1791" s="170">
        <v>22.22</v>
      </c>
      <c r="I1791" s="170">
        <v>15.29</v>
      </c>
      <c r="J1791"/>
      <c r="K1791"/>
    </row>
    <row r="1792" spans="2:11" ht="15" customHeight="1" x14ac:dyDescent="0.25">
      <c r="B1792" s="168">
        <v>2008</v>
      </c>
      <c r="C1792" s="168"/>
      <c r="D1792" s="169">
        <v>30068</v>
      </c>
      <c r="E1792" s="170">
        <v>116.95</v>
      </c>
      <c r="F1792" s="170">
        <v>39.11</v>
      </c>
      <c r="G1792" s="170">
        <v>63.12</v>
      </c>
      <c r="H1792" s="170">
        <v>21.94</v>
      </c>
      <c r="I1792" s="170">
        <v>14.86</v>
      </c>
      <c r="J1792"/>
      <c r="K1792"/>
    </row>
    <row r="1793" spans="2:11" ht="15" customHeight="1" x14ac:dyDescent="0.25">
      <c r="B1793" s="258" t="s">
        <v>35</v>
      </c>
      <c r="C1793" s="184"/>
      <c r="D1793" s="184"/>
      <c r="E1793" s="184"/>
      <c r="F1793" s="184"/>
      <c r="G1793" s="184"/>
      <c r="H1793" s="184"/>
      <c r="I1793" s="184"/>
      <c r="J1793"/>
      <c r="K1793"/>
    </row>
    <row r="1794" spans="2:11" ht="15" customHeight="1" x14ac:dyDescent="0.25">
      <c r="B1794" s="187" t="s">
        <v>261</v>
      </c>
      <c r="C1794" s="187"/>
      <c r="D1794" s="187"/>
      <c r="E1794" s="187"/>
      <c r="F1794" s="187"/>
      <c r="G1794" s="187"/>
      <c r="H1794" s="187"/>
      <c r="I1794" s="187"/>
      <c r="J1794"/>
      <c r="K1794"/>
    </row>
    <row r="1795" spans="2:11" ht="15" customHeight="1" x14ac:dyDescent="0.25">
      <c r="B1795" s="181">
        <v>2023</v>
      </c>
      <c r="C1795" s="181"/>
      <c r="D1795" s="182">
        <v>11763</v>
      </c>
      <c r="E1795" s="183">
        <v>20.21</v>
      </c>
      <c r="F1795" s="183">
        <v>80.510000000000005</v>
      </c>
      <c r="G1795" s="183">
        <v>96.01</v>
      </c>
      <c r="H1795" s="183">
        <v>69.34</v>
      </c>
      <c r="I1795" s="183">
        <v>66.849999999999994</v>
      </c>
      <c r="J1795"/>
      <c r="K1795"/>
    </row>
    <row r="1796" spans="2:11" ht="15" customHeight="1" x14ac:dyDescent="0.25">
      <c r="B1796" s="181">
        <v>2022</v>
      </c>
      <c r="C1796" s="181"/>
      <c r="D1796" s="182">
        <v>11648</v>
      </c>
      <c r="E1796" s="183">
        <v>22.33</v>
      </c>
      <c r="F1796" s="183">
        <v>81.28</v>
      </c>
      <c r="G1796" s="183">
        <v>96.56</v>
      </c>
      <c r="H1796" s="183">
        <v>66.97</v>
      </c>
      <c r="I1796" s="183">
        <v>64.900000000000006</v>
      </c>
      <c r="J1796"/>
      <c r="K1796"/>
    </row>
    <row r="1797" spans="2:11" ht="15" customHeight="1" x14ac:dyDescent="0.25">
      <c r="B1797" s="168">
        <v>2021</v>
      </c>
      <c r="C1797" s="168"/>
      <c r="D1797" s="169">
        <v>10645</v>
      </c>
      <c r="E1797" s="170">
        <v>20.02</v>
      </c>
      <c r="F1797" s="170">
        <v>84.35</v>
      </c>
      <c r="G1797" s="170">
        <v>96.4</v>
      </c>
      <c r="H1797" s="170">
        <v>71.3</v>
      </c>
      <c r="I1797" s="170">
        <v>68.86</v>
      </c>
      <c r="J1797"/>
      <c r="K1797"/>
    </row>
    <row r="1798" spans="2:11" ht="15" customHeight="1" x14ac:dyDescent="0.25">
      <c r="B1798" s="168">
        <v>2020</v>
      </c>
      <c r="C1798" s="168"/>
      <c r="D1798" s="169">
        <v>9792</v>
      </c>
      <c r="E1798" s="170">
        <v>17.329999999999998</v>
      </c>
      <c r="F1798" s="170">
        <v>68.44</v>
      </c>
      <c r="G1798" s="170">
        <v>93.63</v>
      </c>
      <c r="H1798" s="170">
        <v>65.319999999999993</v>
      </c>
      <c r="I1798" s="170">
        <v>61.38</v>
      </c>
      <c r="J1798"/>
      <c r="K1798"/>
    </row>
    <row r="1799" spans="2:11" ht="15" customHeight="1" x14ac:dyDescent="0.25">
      <c r="B1799" s="168">
        <v>2019</v>
      </c>
      <c r="C1799" s="168"/>
      <c r="D1799" s="169">
        <v>9825</v>
      </c>
      <c r="E1799" s="170">
        <v>20.440000000000001</v>
      </c>
      <c r="F1799" s="170">
        <v>62.45</v>
      </c>
      <c r="G1799" s="170">
        <v>93.19</v>
      </c>
      <c r="H1799" s="170">
        <v>58.54</v>
      </c>
      <c r="I1799" s="170">
        <v>54.67</v>
      </c>
      <c r="J1799"/>
      <c r="K1799"/>
    </row>
    <row r="1800" spans="2:11" ht="15" customHeight="1" x14ac:dyDescent="0.25">
      <c r="B1800" s="168">
        <v>2018</v>
      </c>
      <c r="C1800" s="168"/>
      <c r="D1800" s="169">
        <v>9261</v>
      </c>
      <c r="E1800" s="170">
        <v>20.21</v>
      </c>
      <c r="F1800" s="170">
        <v>68.599999999999994</v>
      </c>
      <c r="G1800" s="170">
        <v>94.18</v>
      </c>
      <c r="H1800" s="170">
        <v>65.63</v>
      </c>
      <c r="I1800" s="170">
        <v>62.01</v>
      </c>
      <c r="J1800"/>
      <c r="K1800"/>
    </row>
    <row r="1801" spans="2:11" ht="15" customHeight="1" x14ac:dyDescent="0.25">
      <c r="B1801" s="168">
        <v>2017</v>
      </c>
      <c r="C1801" s="168"/>
      <c r="D1801" s="169">
        <v>8497</v>
      </c>
      <c r="E1801" s="170">
        <v>20.87</v>
      </c>
      <c r="F1801" s="170">
        <v>70.47</v>
      </c>
      <c r="G1801" s="170">
        <v>94.03</v>
      </c>
      <c r="H1801" s="170">
        <v>66.67</v>
      </c>
      <c r="I1801" s="170">
        <v>62.87</v>
      </c>
      <c r="J1801"/>
      <c r="K1801"/>
    </row>
    <row r="1802" spans="2:11" ht="15" customHeight="1" x14ac:dyDescent="0.25">
      <c r="B1802" s="168">
        <v>2016</v>
      </c>
      <c r="C1802" s="168"/>
      <c r="D1802" s="169">
        <v>6891</v>
      </c>
      <c r="E1802" s="170">
        <v>18.239999999999998</v>
      </c>
      <c r="F1802" s="170">
        <v>68.86</v>
      </c>
      <c r="G1802" s="170">
        <v>92.83</v>
      </c>
      <c r="H1802" s="170">
        <v>63.94</v>
      </c>
      <c r="I1802" s="170">
        <v>58.61</v>
      </c>
      <c r="J1802"/>
      <c r="K1802"/>
    </row>
    <row r="1803" spans="2:11" ht="15" customHeight="1" x14ac:dyDescent="0.25">
      <c r="B1803" s="168">
        <v>2015</v>
      </c>
      <c r="C1803" s="168"/>
      <c r="D1803" s="169">
        <v>5702</v>
      </c>
      <c r="E1803" s="170">
        <v>16.309999999999999</v>
      </c>
      <c r="F1803" s="170">
        <v>66.290000000000006</v>
      </c>
      <c r="G1803" s="170">
        <v>92.39</v>
      </c>
      <c r="H1803" s="170">
        <v>61.84</v>
      </c>
      <c r="I1803" s="170">
        <v>56.88</v>
      </c>
      <c r="J1803"/>
      <c r="K1803"/>
    </row>
    <row r="1804" spans="2:11" s="10" customFormat="1" ht="15" customHeight="1" collapsed="1" x14ac:dyDescent="0.25">
      <c r="B1804" s="168">
        <v>2014</v>
      </c>
      <c r="C1804" s="168"/>
      <c r="D1804" s="169">
        <v>4781</v>
      </c>
      <c r="E1804" s="170">
        <v>16.73</v>
      </c>
      <c r="F1804" s="170">
        <v>65.78</v>
      </c>
      <c r="G1804" s="170">
        <v>91.97</v>
      </c>
      <c r="H1804" s="170">
        <v>60.27</v>
      </c>
      <c r="I1804" s="170">
        <v>54.47</v>
      </c>
      <c r="J1804"/>
      <c r="K1804"/>
    </row>
    <row r="1805" spans="2:11" s="10" customFormat="1" ht="15" customHeight="1" x14ac:dyDescent="0.25">
      <c r="B1805" s="168">
        <v>2013</v>
      </c>
      <c r="C1805" s="168"/>
      <c r="D1805" s="169">
        <v>4507</v>
      </c>
      <c r="E1805" s="170">
        <v>17.03</v>
      </c>
      <c r="F1805" s="170">
        <v>63.54</v>
      </c>
      <c r="G1805" s="170">
        <v>91.63</v>
      </c>
      <c r="H1805" s="170">
        <v>58.99</v>
      </c>
      <c r="I1805" s="170">
        <v>53.74</v>
      </c>
      <c r="J1805"/>
      <c r="K1805"/>
    </row>
    <row r="1806" spans="2:11" s="10" customFormat="1" ht="15" customHeight="1" x14ac:dyDescent="0.25">
      <c r="B1806" s="168">
        <v>2012</v>
      </c>
      <c r="C1806" s="168"/>
      <c r="D1806" s="169">
        <v>4562</v>
      </c>
      <c r="E1806" s="170">
        <v>17.34</v>
      </c>
      <c r="F1806" s="170">
        <v>60.54</v>
      </c>
      <c r="G1806" s="170">
        <v>90.55</v>
      </c>
      <c r="H1806" s="170">
        <v>54.84</v>
      </c>
      <c r="I1806" s="170">
        <v>49.63</v>
      </c>
      <c r="J1806"/>
      <c r="K1806"/>
    </row>
    <row r="1807" spans="2:11" ht="15" customHeight="1" x14ac:dyDescent="0.25">
      <c r="B1807" s="168">
        <v>2011</v>
      </c>
      <c r="C1807" s="168"/>
      <c r="D1807" s="169">
        <v>4797</v>
      </c>
      <c r="E1807" s="170">
        <v>24.74</v>
      </c>
      <c r="F1807" s="170">
        <v>49.2</v>
      </c>
      <c r="G1807" s="170">
        <v>88.86</v>
      </c>
      <c r="H1807" s="170">
        <v>42.39</v>
      </c>
      <c r="I1807" s="170">
        <v>37.67</v>
      </c>
      <c r="J1807"/>
      <c r="K1807"/>
    </row>
    <row r="1808" spans="2:11" ht="15" customHeight="1" x14ac:dyDescent="0.25">
      <c r="B1808" s="168">
        <v>2010</v>
      </c>
      <c r="C1808" s="168"/>
      <c r="D1808" s="169">
        <v>5096</v>
      </c>
      <c r="E1808" s="170">
        <v>28.78</v>
      </c>
      <c r="F1808" s="170">
        <v>60.78</v>
      </c>
      <c r="G1808" s="170">
        <v>92</v>
      </c>
      <c r="H1808" s="170">
        <v>54.46</v>
      </c>
      <c r="I1808" s="170">
        <v>49.75</v>
      </c>
      <c r="J1808"/>
      <c r="K1808"/>
    </row>
    <row r="1809" spans="2:11" ht="15" customHeight="1" x14ac:dyDescent="0.25">
      <c r="B1809" s="168">
        <v>2009</v>
      </c>
      <c r="C1809" s="168"/>
      <c r="D1809" s="169">
        <v>5061</v>
      </c>
      <c r="E1809" s="170">
        <v>29.3</v>
      </c>
      <c r="F1809" s="170">
        <v>52.22</v>
      </c>
      <c r="G1809" s="170">
        <v>89.16</v>
      </c>
      <c r="H1809" s="170">
        <v>45.89</v>
      </c>
      <c r="I1809" s="170">
        <v>43.25</v>
      </c>
      <c r="J1809"/>
      <c r="K1809"/>
    </row>
    <row r="1810" spans="2:11" ht="15" customHeight="1" x14ac:dyDescent="0.25">
      <c r="B1810" s="168">
        <v>2008</v>
      </c>
      <c r="C1810" s="168"/>
      <c r="D1810" s="169">
        <v>5094</v>
      </c>
      <c r="E1810" s="170">
        <v>34.31</v>
      </c>
      <c r="F1810" s="170">
        <v>49.31</v>
      </c>
      <c r="G1810" s="170">
        <v>88.99</v>
      </c>
      <c r="H1810" s="170">
        <v>44.76</v>
      </c>
      <c r="I1810" s="170">
        <v>42.09</v>
      </c>
      <c r="J1810"/>
      <c r="K1810"/>
    </row>
    <row r="1811" spans="2:11" ht="15" customHeight="1" x14ac:dyDescent="0.25">
      <c r="B1811" s="187" t="s">
        <v>262</v>
      </c>
      <c r="C1811" s="187"/>
      <c r="D1811" s="187"/>
      <c r="E1811" s="187"/>
      <c r="F1811" s="187"/>
      <c r="G1811" s="187"/>
      <c r="H1811" s="187"/>
      <c r="I1811" s="187"/>
      <c r="J1811"/>
      <c r="K1811"/>
    </row>
    <row r="1812" spans="2:11" ht="15" customHeight="1" x14ac:dyDescent="0.25">
      <c r="B1812" s="181">
        <v>2023</v>
      </c>
      <c r="C1812" s="181"/>
      <c r="D1812" s="182">
        <v>53033</v>
      </c>
      <c r="E1812" s="183">
        <v>145.13999999999999</v>
      </c>
      <c r="F1812" s="183">
        <v>41.73</v>
      </c>
      <c r="G1812" s="183">
        <v>66.94</v>
      </c>
      <c r="H1812" s="183">
        <v>23.75</v>
      </c>
      <c r="I1812" s="183">
        <v>30.94</v>
      </c>
      <c r="J1812"/>
      <c r="K1812"/>
    </row>
    <row r="1813" spans="2:11" ht="15" customHeight="1" x14ac:dyDescent="0.25">
      <c r="B1813" s="181">
        <v>2022</v>
      </c>
      <c r="C1813" s="181"/>
      <c r="D1813" s="182">
        <v>49900</v>
      </c>
      <c r="E1813" s="183">
        <v>148.34</v>
      </c>
      <c r="F1813" s="183">
        <v>41.99</v>
      </c>
      <c r="G1813" s="183">
        <v>68.459999999999994</v>
      </c>
      <c r="H1813" s="183">
        <v>23.92</v>
      </c>
      <c r="I1813" s="183">
        <v>31.55</v>
      </c>
      <c r="J1813"/>
      <c r="K1813"/>
    </row>
    <row r="1814" spans="2:11" ht="15" customHeight="1" x14ac:dyDescent="0.25">
      <c r="B1814" s="168">
        <v>2021</v>
      </c>
      <c r="C1814" s="168"/>
      <c r="D1814" s="169">
        <v>46094</v>
      </c>
      <c r="E1814" s="170">
        <v>137.72999999999999</v>
      </c>
      <c r="F1814" s="170">
        <v>41.24</v>
      </c>
      <c r="G1814" s="170">
        <v>65.849999999999994</v>
      </c>
      <c r="H1814" s="170">
        <v>21.86</v>
      </c>
      <c r="I1814" s="170">
        <v>29.57</v>
      </c>
      <c r="J1814"/>
      <c r="K1814"/>
    </row>
    <row r="1815" spans="2:11" ht="15" customHeight="1" x14ac:dyDescent="0.25">
      <c r="B1815" s="168">
        <v>2020</v>
      </c>
      <c r="C1815" s="168"/>
      <c r="D1815" s="169">
        <v>42148</v>
      </c>
      <c r="E1815" s="170">
        <v>126.38</v>
      </c>
      <c r="F1815" s="170">
        <v>41.99</v>
      </c>
      <c r="G1815" s="170">
        <v>64.069999999999993</v>
      </c>
      <c r="H1815" s="170">
        <v>20.72</v>
      </c>
      <c r="I1815" s="170">
        <v>24.14</v>
      </c>
      <c r="J1815"/>
      <c r="K1815"/>
    </row>
    <row r="1816" spans="2:11" ht="15" customHeight="1" x14ac:dyDescent="0.25">
      <c r="B1816" s="168">
        <v>2019</v>
      </c>
      <c r="C1816" s="168"/>
      <c r="D1816" s="169">
        <v>40005</v>
      </c>
      <c r="E1816" s="170">
        <v>129.71</v>
      </c>
      <c r="F1816" s="170">
        <v>44.36</v>
      </c>
      <c r="G1816" s="170">
        <v>67.34</v>
      </c>
      <c r="H1816" s="170">
        <v>24.3</v>
      </c>
      <c r="I1816" s="170">
        <v>31.55</v>
      </c>
      <c r="J1816"/>
      <c r="K1816"/>
    </row>
    <row r="1817" spans="2:11" ht="15" customHeight="1" x14ac:dyDescent="0.25">
      <c r="B1817" s="168">
        <v>2018</v>
      </c>
      <c r="C1817" s="168"/>
      <c r="D1817" s="169">
        <v>36249</v>
      </c>
      <c r="E1817" s="170">
        <v>131.38</v>
      </c>
      <c r="F1817" s="170">
        <v>43.46</v>
      </c>
      <c r="G1817" s="170">
        <v>64.53</v>
      </c>
      <c r="H1817" s="170">
        <v>20.65</v>
      </c>
      <c r="I1817" s="170">
        <v>27.89</v>
      </c>
      <c r="J1817"/>
      <c r="K1817"/>
    </row>
    <row r="1818" spans="2:11" ht="15" customHeight="1" x14ac:dyDescent="0.25">
      <c r="B1818" s="168">
        <v>2017</v>
      </c>
      <c r="C1818" s="168"/>
      <c r="D1818" s="169">
        <v>32295</v>
      </c>
      <c r="E1818" s="170">
        <v>124.12</v>
      </c>
      <c r="F1818" s="170">
        <v>43.92</v>
      </c>
      <c r="G1818" s="170">
        <v>65.08</v>
      </c>
      <c r="H1818" s="170">
        <v>21.84</v>
      </c>
      <c r="I1818" s="170">
        <v>20.47</v>
      </c>
      <c r="J1818"/>
      <c r="K1818"/>
    </row>
    <row r="1819" spans="2:11" s="10" customFormat="1" ht="15" customHeight="1" collapsed="1" x14ac:dyDescent="0.25">
      <c r="B1819" s="168">
        <v>2016</v>
      </c>
      <c r="C1819" s="168"/>
      <c r="D1819" s="169">
        <v>28896</v>
      </c>
      <c r="E1819" s="170">
        <v>106.52</v>
      </c>
      <c r="F1819" s="170">
        <v>45.21</v>
      </c>
      <c r="G1819" s="170">
        <v>64.59</v>
      </c>
      <c r="H1819" s="170">
        <v>22.7</v>
      </c>
      <c r="I1819" s="170">
        <v>23.56</v>
      </c>
      <c r="J1819"/>
      <c r="K1819"/>
    </row>
    <row r="1820" spans="2:11" s="10" customFormat="1" ht="15" customHeight="1" x14ac:dyDescent="0.25">
      <c r="B1820" s="168">
        <v>2015</v>
      </c>
      <c r="C1820" s="168"/>
      <c r="D1820" s="169">
        <v>26452</v>
      </c>
      <c r="E1820" s="170">
        <v>104.13</v>
      </c>
      <c r="F1820" s="170">
        <v>43.82</v>
      </c>
      <c r="G1820" s="170">
        <v>62.18</v>
      </c>
      <c r="H1820" s="170">
        <v>20.83</v>
      </c>
      <c r="I1820" s="170">
        <v>19.239999999999998</v>
      </c>
      <c r="J1820"/>
      <c r="K1820"/>
    </row>
    <row r="1821" spans="2:11" s="10" customFormat="1" ht="15" customHeight="1" x14ac:dyDescent="0.25">
      <c r="B1821" s="168">
        <v>2014</v>
      </c>
      <c r="C1821" s="168"/>
      <c r="D1821" s="169">
        <v>24780</v>
      </c>
      <c r="E1821" s="170">
        <v>93.93</v>
      </c>
      <c r="F1821" s="170">
        <v>43.55</v>
      </c>
      <c r="G1821" s="170">
        <v>59.7</v>
      </c>
      <c r="H1821" s="170">
        <v>20.85</v>
      </c>
      <c r="I1821" s="170">
        <v>14.47</v>
      </c>
      <c r="J1821"/>
      <c r="K1821"/>
    </row>
    <row r="1822" spans="2:11" ht="15" customHeight="1" x14ac:dyDescent="0.25">
      <c r="B1822" s="168">
        <v>2013</v>
      </c>
      <c r="C1822" s="168"/>
      <c r="D1822" s="169">
        <v>23791</v>
      </c>
      <c r="E1822" s="170">
        <v>89.81</v>
      </c>
      <c r="F1822" s="170">
        <v>44.92</v>
      </c>
      <c r="G1822" s="170">
        <v>58.94</v>
      </c>
      <c r="H1822" s="170">
        <v>21.68</v>
      </c>
      <c r="I1822" s="170">
        <v>3.39</v>
      </c>
      <c r="J1822"/>
      <c r="K1822"/>
    </row>
    <row r="1823" spans="2:11" ht="15" customHeight="1" x14ac:dyDescent="0.25">
      <c r="B1823" s="168">
        <v>2012</v>
      </c>
      <c r="C1823" s="168"/>
      <c r="D1823" s="169">
        <v>23873</v>
      </c>
      <c r="E1823" s="170">
        <v>86.09</v>
      </c>
      <c r="F1823" s="170">
        <v>42.82</v>
      </c>
      <c r="G1823" s="170">
        <v>55.38</v>
      </c>
      <c r="H1823" s="170">
        <v>20.39</v>
      </c>
      <c r="I1823" s="170">
        <v>-2.2999999999999998</v>
      </c>
      <c r="J1823"/>
      <c r="K1823"/>
    </row>
    <row r="1824" spans="2:11" ht="15" customHeight="1" x14ac:dyDescent="0.25">
      <c r="B1824" s="168">
        <v>2011</v>
      </c>
      <c r="C1824" s="168"/>
      <c r="D1824" s="169">
        <v>24186</v>
      </c>
      <c r="E1824" s="170">
        <v>99.74</v>
      </c>
      <c r="F1824" s="170">
        <v>40.1</v>
      </c>
      <c r="G1824" s="170">
        <v>56.35</v>
      </c>
      <c r="H1824" s="170">
        <v>19.510000000000002</v>
      </c>
      <c r="I1824" s="170">
        <v>-0.34</v>
      </c>
      <c r="J1824"/>
      <c r="K1824"/>
    </row>
    <row r="1825" spans="2:11" ht="15" customHeight="1" x14ac:dyDescent="0.25">
      <c r="B1825" s="168">
        <v>2010</v>
      </c>
      <c r="C1825" s="168"/>
      <c r="D1825" s="169">
        <v>24470</v>
      </c>
      <c r="E1825" s="170">
        <v>117.42</v>
      </c>
      <c r="F1825" s="170">
        <v>40.08</v>
      </c>
      <c r="G1825" s="170">
        <v>59.05</v>
      </c>
      <c r="H1825" s="170">
        <v>18.87</v>
      </c>
      <c r="I1825" s="170">
        <v>17.52</v>
      </c>
      <c r="J1825"/>
      <c r="K1825"/>
    </row>
    <row r="1826" spans="2:11" ht="15" customHeight="1" x14ac:dyDescent="0.25">
      <c r="B1826" s="168">
        <v>2009</v>
      </c>
      <c r="C1826" s="168"/>
      <c r="D1826" s="169">
        <v>24949</v>
      </c>
      <c r="E1826" s="170">
        <v>121.15</v>
      </c>
      <c r="F1826" s="170">
        <v>42.31</v>
      </c>
      <c r="G1826" s="170">
        <v>63.28</v>
      </c>
      <c r="H1826" s="170">
        <v>21.6</v>
      </c>
      <c r="I1826" s="170">
        <v>14.57</v>
      </c>
      <c r="J1826"/>
      <c r="K1826"/>
    </row>
    <row r="1827" spans="2:11" ht="15" customHeight="1" x14ac:dyDescent="0.25">
      <c r="B1827" s="168">
        <v>2008</v>
      </c>
      <c r="C1827" s="168"/>
      <c r="D1827" s="169">
        <v>24974</v>
      </c>
      <c r="E1827" s="170">
        <v>125.28</v>
      </c>
      <c r="F1827" s="170">
        <v>38.78</v>
      </c>
      <c r="G1827" s="170">
        <v>62.06</v>
      </c>
      <c r="H1827" s="170">
        <v>21.3</v>
      </c>
      <c r="I1827" s="170">
        <v>14.11</v>
      </c>
      <c r="J1827"/>
      <c r="K1827"/>
    </row>
    <row r="1828" spans="2:11" s="10" customFormat="1" ht="15" customHeight="1" collapsed="1" x14ac:dyDescent="0.25">
      <c r="B1828" s="258" t="s">
        <v>11</v>
      </c>
      <c r="C1828" s="184"/>
      <c r="D1828" s="184"/>
      <c r="E1828" s="184"/>
      <c r="F1828" s="184"/>
      <c r="G1828" s="184"/>
      <c r="H1828" s="184"/>
      <c r="I1828" s="184"/>
      <c r="J1828"/>
      <c r="K1828"/>
    </row>
    <row r="1829" spans="2:11" s="10" customFormat="1" ht="15" customHeight="1" x14ac:dyDescent="0.25">
      <c r="B1829" s="187" t="s">
        <v>263</v>
      </c>
      <c r="C1829" s="187"/>
      <c r="D1829" s="187"/>
      <c r="E1829" s="187"/>
      <c r="F1829" s="187"/>
      <c r="G1829" s="187"/>
      <c r="H1829" s="187"/>
      <c r="I1829" s="187"/>
      <c r="J1829"/>
      <c r="K1829"/>
    </row>
    <row r="1830" spans="2:11" s="10" customFormat="1" ht="15" customHeight="1" x14ac:dyDescent="0.25">
      <c r="B1830" s="181">
        <v>2023</v>
      </c>
      <c r="C1830" s="181"/>
      <c r="D1830" s="182">
        <v>64787</v>
      </c>
      <c r="E1830" s="183">
        <v>125.97</v>
      </c>
      <c r="F1830" s="183">
        <v>41.57</v>
      </c>
      <c r="G1830" s="183">
        <v>67.19</v>
      </c>
      <c r="H1830" s="183">
        <v>23.7</v>
      </c>
      <c r="I1830" s="183">
        <v>31.43</v>
      </c>
      <c r="J1830"/>
      <c r="K1830"/>
    </row>
    <row r="1831" spans="2:11" s="10" customFormat="1" ht="15" customHeight="1" x14ac:dyDescent="0.25">
      <c r="B1831" s="181">
        <v>2022</v>
      </c>
      <c r="C1831" s="181"/>
      <c r="D1831" s="182">
        <v>61541</v>
      </c>
      <c r="E1831" s="183">
        <v>128.07</v>
      </c>
      <c r="F1831" s="183">
        <v>41.85</v>
      </c>
      <c r="G1831" s="183">
        <v>68.69</v>
      </c>
      <c r="H1831" s="183">
        <v>23.87</v>
      </c>
      <c r="I1831" s="183">
        <v>31.76</v>
      </c>
      <c r="J1831"/>
      <c r="K1831"/>
    </row>
    <row r="1832" spans="2:11" s="10" customFormat="1" ht="15" customHeight="1" x14ac:dyDescent="0.25">
      <c r="B1832" s="168">
        <v>2021</v>
      </c>
      <c r="C1832" s="168"/>
      <c r="D1832" s="169">
        <v>56734</v>
      </c>
      <c r="E1832" s="170">
        <v>120.5</v>
      </c>
      <c r="F1832" s="170">
        <v>41.44</v>
      </c>
      <c r="G1832" s="170">
        <v>66.819999999999993</v>
      </c>
      <c r="H1832" s="170">
        <v>22.37</v>
      </c>
      <c r="I1832" s="170">
        <v>30.25</v>
      </c>
      <c r="J1832"/>
      <c r="K1832"/>
    </row>
    <row r="1833" spans="2:11" s="10" customFormat="1" ht="15" customHeight="1" x14ac:dyDescent="0.25">
      <c r="B1833" s="168">
        <v>2020</v>
      </c>
      <c r="C1833" s="168"/>
      <c r="D1833" s="169">
        <v>51937</v>
      </c>
      <c r="E1833" s="170">
        <v>108.54</v>
      </c>
      <c r="F1833" s="170">
        <v>42.49</v>
      </c>
      <c r="G1833" s="170">
        <v>65.89</v>
      </c>
      <c r="H1833" s="170">
        <v>22.48</v>
      </c>
      <c r="I1833" s="170">
        <v>25.93</v>
      </c>
      <c r="J1833"/>
      <c r="K1833"/>
    </row>
    <row r="1834" spans="2:11" s="10" customFormat="1" ht="15" customHeight="1" x14ac:dyDescent="0.25">
      <c r="B1834" s="168">
        <v>2019</v>
      </c>
      <c r="C1834" s="168"/>
      <c r="D1834" s="169">
        <v>49826</v>
      </c>
      <c r="E1834" s="170">
        <v>113.15</v>
      </c>
      <c r="F1834" s="170">
        <v>43.94</v>
      </c>
      <c r="G1834" s="170">
        <v>67.78</v>
      </c>
      <c r="H1834" s="170">
        <v>24.36</v>
      </c>
      <c r="I1834" s="170">
        <v>31.82</v>
      </c>
      <c r="J1834"/>
      <c r="K1834"/>
    </row>
    <row r="1835" spans="2:11" s="10" customFormat="1" ht="15" customHeight="1" x14ac:dyDescent="0.25">
      <c r="B1835" s="168">
        <v>2018</v>
      </c>
      <c r="C1835" s="168"/>
      <c r="D1835" s="169">
        <v>45507</v>
      </c>
      <c r="E1835" s="170">
        <v>114.93</v>
      </c>
      <c r="F1835" s="170">
        <v>43.28</v>
      </c>
      <c r="G1835" s="170">
        <v>65.37</v>
      </c>
      <c r="H1835" s="170">
        <v>20.83</v>
      </c>
      <c r="I1835" s="170">
        <v>28.26</v>
      </c>
      <c r="J1835"/>
      <c r="K1835"/>
    </row>
    <row r="1836" spans="2:11" s="10" customFormat="1" ht="15" customHeight="1" x14ac:dyDescent="0.25">
      <c r="B1836" s="168">
        <v>2017</v>
      </c>
      <c r="C1836" s="168"/>
      <c r="D1836" s="169">
        <v>40786</v>
      </c>
      <c r="E1836" s="170">
        <v>104.16</v>
      </c>
      <c r="F1836" s="170">
        <v>44.49</v>
      </c>
      <c r="G1836" s="170">
        <v>66.63</v>
      </c>
      <c r="H1836" s="170">
        <v>23.42</v>
      </c>
      <c r="I1836" s="170">
        <v>23.78</v>
      </c>
      <c r="J1836"/>
      <c r="K1836"/>
    </row>
    <row r="1837" spans="2:11" ht="15" customHeight="1" x14ac:dyDescent="0.25">
      <c r="B1837" s="168">
        <v>2016</v>
      </c>
      <c r="C1837" s="168"/>
      <c r="D1837" s="169">
        <v>35783</v>
      </c>
      <c r="E1837" s="170">
        <v>91.48</v>
      </c>
      <c r="F1837" s="170">
        <v>45.4</v>
      </c>
      <c r="G1837" s="170">
        <v>65.36</v>
      </c>
      <c r="H1837" s="170">
        <v>23.22</v>
      </c>
      <c r="I1837" s="170">
        <v>24.95</v>
      </c>
      <c r="J1837"/>
      <c r="K1837"/>
    </row>
    <row r="1838" spans="2:11" ht="15" customHeight="1" x14ac:dyDescent="0.25">
      <c r="B1838" s="168">
        <v>2015</v>
      </c>
      <c r="C1838" s="168"/>
      <c r="D1838" s="169">
        <v>32149</v>
      </c>
      <c r="E1838" s="170" t="s">
        <v>62</v>
      </c>
      <c r="F1838" s="170" t="s">
        <v>62</v>
      </c>
      <c r="G1838" s="170" t="s">
        <v>62</v>
      </c>
      <c r="H1838" s="170" t="s">
        <v>62</v>
      </c>
      <c r="I1838" s="170" t="s">
        <v>62</v>
      </c>
      <c r="J1838"/>
      <c r="K1838"/>
    </row>
    <row r="1839" spans="2:11" ht="15" customHeight="1" x14ac:dyDescent="0.25">
      <c r="B1839" s="168">
        <v>2014</v>
      </c>
      <c r="C1839" s="168"/>
      <c r="D1839" s="169">
        <v>29557</v>
      </c>
      <c r="E1839" s="170">
        <v>82.63</v>
      </c>
      <c r="F1839" s="170">
        <v>42.79</v>
      </c>
      <c r="G1839" s="170">
        <v>59.51</v>
      </c>
      <c r="H1839" s="170">
        <v>20.23</v>
      </c>
      <c r="I1839" s="170">
        <v>11.38</v>
      </c>
      <c r="J1839"/>
      <c r="K1839"/>
    </row>
    <row r="1840" spans="2:11" ht="15" customHeight="1" x14ac:dyDescent="0.25">
      <c r="B1840" s="168">
        <v>2013</v>
      </c>
      <c r="C1840" s="168"/>
      <c r="D1840" s="169">
        <v>28294</v>
      </c>
      <c r="E1840" s="170">
        <v>79.040000000000006</v>
      </c>
      <c r="F1840" s="170">
        <v>44.17</v>
      </c>
      <c r="G1840" s="170">
        <v>58.64</v>
      </c>
      <c r="H1840" s="170">
        <v>21.02</v>
      </c>
      <c r="I1840" s="170">
        <v>3.07</v>
      </c>
      <c r="J1840"/>
      <c r="K1840"/>
    </row>
    <row r="1841" spans="2:11" ht="15" customHeight="1" x14ac:dyDescent="0.25">
      <c r="B1841" s="168">
        <v>2012</v>
      </c>
      <c r="C1841" s="168"/>
      <c r="D1841" s="169">
        <v>28429</v>
      </c>
      <c r="E1841" s="170">
        <v>74.77</v>
      </c>
      <c r="F1841" s="170">
        <v>42.75</v>
      </c>
      <c r="G1841" s="170">
        <v>54.86</v>
      </c>
      <c r="H1841" s="170">
        <v>19.940000000000001</v>
      </c>
      <c r="I1841" s="170">
        <v>-3.67</v>
      </c>
      <c r="J1841"/>
      <c r="K1841"/>
    </row>
    <row r="1842" spans="2:11" ht="15" customHeight="1" x14ac:dyDescent="0.25">
      <c r="B1842" s="168">
        <v>2011</v>
      </c>
      <c r="C1842" s="168"/>
      <c r="D1842" s="169">
        <v>28976</v>
      </c>
      <c r="E1842" s="170">
        <v>87.19</v>
      </c>
      <c r="F1842" s="170">
        <v>39.49</v>
      </c>
      <c r="G1842" s="170">
        <v>56.54</v>
      </c>
      <c r="H1842" s="170">
        <v>19.36</v>
      </c>
      <c r="I1842" s="170">
        <v>-1.5</v>
      </c>
      <c r="J1842"/>
      <c r="K1842"/>
    </row>
    <row r="1843" spans="2:11" s="9" customFormat="1" ht="15" customHeight="1" collapsed="1" x14ac:dyDescent="0.25">
      <c r="B1843" s="168">
        <v>2010</v>
      </c>
      <c r="C1843" s="168"/>
      <c r="D1843" s="169">
        <v>29559</v>
      </c>
      <c r="E1843" s="170">
        <v>103.91</v>
      </c>
      <c r="F1843" s="170">
        <v>40.200000000000003</v>
      </c>
      <c r="G1843" s="170">
        <v>59.25</v>
      </c>
      <c r="H1843" s="170">
        <v>19.059999999999999</v>
      </c>
      <c r="I1843" s="170">
        <v>17.989999999999998</v>
      </c>
      <c r="J1843"/>
      <c r="K1843"/>
    </row>
    <row r="1844" spans="2:11" s="9" customFormat="1" ht="15" customHeight="1" x14ac:dyDescent="0.25">
      <c r="B1844" s="168">
        <v>2009</v>
      </c>
      <c r="C1844" s="168"/>
      <c r="D1844" s="169">
        <v>30004</v>
      </c>
      <c r="E1844" s="170">
        <v>109.43</v>
      </c>
      <c r="F1844" s="170">
        <v>41.78</v>
      </c>
      <c r="G1844" s="170">
        <v>63.4</v>
      </c>
      <c r="H1844" s="170">
        <v>21.46</v>
      </c>
      <c r="I1844" s="170">
        <v>14.56</v>
      </c>
      <c r="J1844"/>
      <c r="K1844"/>
    </row>
    <row r="1845" spans="2:11" s="9" customFormat="1" ht="15" customHeight="1" x14ac:dyDescent="0.25">
      <c r="B1845" s="168">
        <v>2008</v>
      </c>
      <c r="C1845" s="168"/>
      <c r="D1845" s="169">
        <v>30060</v>
      </c>
      <c r="E1845" s="170">
        <v>105.83</v>
      </c>
      <c r="F1845" s="170">
        <v>38.36</v>
      </c>
      <c r="G1845" s="170">
        <v>62.41</v>
      </c>
      <c r="H1845" s="170">
        <v>22.88</v>
      </c>
      <c r="I1845" s="170">
        <v>15.15</v>
      </c>
      <c r="J1845"/>
      <c r="K1845"/>
    </row>
    <row r="1846" spans="2:11" ht="15" customHeight="1" x14ac:dyDescent="0.25">
      <c r="B1846" s="260" t="s">
        <v>264</v>
      </c>
      <c r="C1846" s="230"/>
      <c r="D1846" s="230"/>
      <c r="E1846" s="230"/>
      <c r="F1846" s="230"/>
      <c r="G1846" s="230"/>
      <c r="H1846" s="230"/>
      <c r="I1846" s="230"/>
      <c r="J1846"/>
      <c r="K1846"/>
    </row>
    <row r="1847" spans="2:11" ht="15" customHeight="1" x14ac:dyDescent="0.25">
      <c r="B1847" s="181">
        <v>2023</v>
      </c>
      <c r="C1847" s="181"/>
      <c r="D1847" s="182">
        <v>63512</v>
      </c>
      <c r="E1847" s="183">
        <v>76.260000000000005</v>
      </c>
      <c r="F1847" s="183">
        <v>36.03</v>
      </c>
      <c r="G1847" s="183">
        <v>56.41</v>
      </c>
      <c r="H1847" s="183">
        <v>19.489999999999998</v>
      </c>
      <c r="I1847" s="183">
        <v>36.270000000000003</v>
      </c>
      <c r="J1847"/>
      <c r="K1847"/>
    </row>
    <row r="1848" spans="2:11" ht="15" customHeight="1" x14ac:dyDescent="0.25">
      <c r="B1848" s="181">
        <v>2022</v>
      </c>
      <c r="C1848" s="181"/>
      <c r="D1848" s="182">
        <v>60313</v>
      </c>
      <c r="E1848" s="183">
        <v>78.569999999999993</v>
      </c>
      <c r="F1848" s="183">
        <v>36.56</v>
      </c>
      <c r="G1848" s="183">
        <v>58.61</v>
      </c>
      <c r="H1848" s="183">
        <v>19.93</v>
      </c>
      <c r="I1848" s="183">
        <v>34.69</v>
      </c>
      <c r="J1848"/>
      <c r="K1848"/>
    </row>
    <row r="1849" spans="2:11" ht="15" customHeight="1" x14ac:dyDescent="0.25">
      <c r="B1849" s="168">
        <v>2021</v>
      </c>
      <c r="C1849" s="168"/>
      <c r="D1849" s="169">
        <v>55617</v>
      </c>
      <c r="E1849" s="170">
        <v>73.16</v>
      </c>
      <c r="F1849" s="170">
        <v>36.22</v>
      </c>
      <c r="G1849" s="170">
        <v>57.02</v>
      </c>
      <c r="H1849" s="170">
        <v>18.79</v>
      </c>
      <c r="I1849" s="170">
        <v>33.450000000000003</v>
      </c>
      <c r="J1849"/>
      <c r="K1849"/>
    </row>
    <row r="1850" spans="2:11" ht="15" customHeight="1" x14ac:dyDescent="0.25">
      <c r="B1850" s="168">
        <v>2020</v>
      </c>
      <c r="C1850" s="168"/>
      <c r="D1850" s="169">
        <v>50977</v>
      </c>
      <c r="E1850" s="170">
        <v>64.48</v>
      </c>
      <c r="F1850" s="170">
        <v>36.6</v>
      </c>
      <c r="G1850" s="170">
        <v>53.97</v>
      </c>
      <c r="H1850" s="170">
        <v>18.05</v>
      </c>
      <c r="I1850" s="170">
        <v>30.31</v>
      </c>
      <c r="J1850"/>
      <c r="K1850"/>
    </row>
    <row r="1851" spans="2:11" ht="15" customHeight="1" x14ac:dyDescent="0.25">
      <c r="B1851" s="168">
        <v>2019</v>
      </c>
      <c r="C1851" s="168"/>
      <c r="D1851" s="169">
        <v>48805</v>
      </c>
      <c r="E1851" s="170">
        <v>69.3</v>
      </c>
      <c r="F1851" s="170">
        <v>36.590000000000003</v>
      </c>
      <c r="G1851" s="170">
        <v>55.74</v>
      </c>
      <c r="H1851" s="170">
        <v>18.39</v>
      </c>
      <c r="I1851" s="170">
        <v>31.34</v>
      </c>
      <c r="J1851"/>
      <c r="K1851"/>
    </row>
    <row r="1852" spans="2:11" ht="15" customHeight="1" x14ac:dyDescent="0.25">
      <c r="B1852" s="168">
        <v>2018</v>
      </c>
      <c r="C1852" s="168"/>
      <c r="D1852" s="169">
        <v>44564</v>
      </c>
      <c r="E1852" s="170">
        <v>68</v>
      </c>
      <c r="F1852" s="170">
        <v>37.68</v>
      </c>
      <c r="G1852" s="170">
        <v>57.37</v>
      </c>
      <c r="H1852" s="170">
        <v>18.68</v>
      </c>
      <c r="I1852" s="170">
        <v>28.64</v>
      </c>
      <c r="J1852"/>
      <c r="K1852"/>
    </row>
    <row r="1853" spans="2:11" ht="15" customHeight="1" x14ac:dyDescent="0.25">
      <c r="B1853" s="168">
        <v>2017</v>
      </c>
      <c r="C1853" s="168"/>
      <c r="D1853" s="169">
        <v>40015</v>
      </c>
      <c r="E1853" s="170">
        <v>67.05</v>
      </c>
      <c r="F1853" s="170">
        <v>39.119999999999997</v>
      </c>
      <c r="G1853" s="170">
        <v>57.65</v>
      </c>
      <c r="H1853" s="170">
        <v>18.41</v>
      </c>
      <c r="I1853" s="170">
        <v>16.22</v>
      </c>
      <c r="J1853"/>
      <c r="K1853"/>
    </row>
    <row r="1854" spans="2:11" ht="15" customHeight="1" x14ac:dyDescent="0.25">
      <c r="B1854" s="168">
        <v>2016</v>
      </c>
      <c r="C1854" s="168"/>
      <c r="D1854" s="169">
        <v>35123</v>
      </c>
      <c r="E1854" s="170">
        <v>57.78</v>
      </c>
      <c r="F1854" s="170">
        <v>38.409999999999997</v>
      </c>
      <c r="G1854" s="170">
        <v>53.56</v>
      </c>
      <c r="H1854" s="170">
        <v>16.95</v>
      </c>
      <c r="I1854" s="170">
        <v>18.13</v>
      </c>
      <c r="J1854"/>
      <c r="K1854"/>
    </row>
    <row r="1855" spans="2:11" ht="15" customHeight="1" x14ac:dyDescent="0.25">
      <c r="B1855" s="168">
        <v>2015</v>
      </c>
      <c r="C1855" s="168"/>
      <c r="D1855" s="169">
        <v>31569</v>
      </c>
      <c r="E1855" s="170">
        <v>56.29</v>
      </c>
      <c r="F1855" s="170">
        <v>36.58</v>
      </c>
      <c r="G1855" s="170">
        <v>48.53</v>
      </c>
      <c r="H1855" s="170">
        <v>14.25</v>
      </c>
      <c r="I1855" s="170">
        <v>14.41</v>
      </c>
      <c r="J1855"/>
      <c r="K1855"/>
    </row>
    <row r="1856" spans="2:11" ht="15" customHeight="1" x14ac:dyDescent="0.25">
      <c r="B1856" s="168">
        <v>2014</v>
      </c>
      <c r="C1856" s="168"/>
      <c r="D1856" s="169">
        <v>29049</v>
      </c>
      <c r="E1856" s="170">
        <v>50.69</v>
      </c>
      <c r="F1856" s="170">
        <v>36.64</v>
      </c>
      <c r="G1856" s="170">
        <v>39.53</v>
      </c>
      <c r="H1856" s="170">
        <v>11.18</v>
      </c>
      <c r="I1856" s="170">
        <v>3.88</v>
      </c>
      <c r="J1856"/>
      <c r="K1856"/>
    </row>
    <row r="1857" spans="2:11" ht="15" customHeight="1" x14ac:dyDescent="0.25">
      <c r="B1857" s="168">
        <v>2013</v>
      </c>
      <c r="C1857" s="168"/>
      <c r="D1857" s="169">
        <v>27804</v>
      </c>
      <c r="E1857" s="170">
        <v>47.15</v>
      </c>
      <c r="F1857" s="170">
        <v>34.96</v>
      </c>
      <c r="G1857" s="170">
        <v>34.93</v>
      </c>
      <c r="H1857" s="170">
        <v>10.15</v>
      </c>
      <c r="I1857" s="170">
        <v>5.75</v>
      </c>
      <c r="J1857"/>
      <c r="K1857"/>
    </row>
    <row r="1858" spans="2:11" s="8" customFormat="1" ht="15" customHeight="1" x14ac:dyDescent="0.25">
      <c r="B1858" s="168">
        <v>2012</v>
      </c>
      <c r="C1858" s="168"/>
      <c r="D1858" s="169">
        <v>27919</v>
      </c>
      <c r="E1858" s="170">
        <v>45.58</v>
      </c>
      <c r="F1858" s="170">
        <v>33.78</v>
      </c>
      <c r="G1858" s="170">
        <v>30.65</v>
      </c>
      <c r="H1858" s="170">
        <v>9.26</v>
      </c>
      <c r="I1858" s="170">
        <v>-7.07</v>
      </c>
      <c r="J1858"/>
      <c r="K1858"/>
    </row>
    <row r="1859" spans="2:11" s="9" customFormat="1" ht="15" customHeight="1" collapsed="1" x14ac:dyDescent="0.25">
      <c r="B1859" s="168">
        <v>2011</v>
      </c>
      <c r="C1859" s="168"/>
      <c r="D1859" s="169">
        <v>28382</v>
      </c>
      <c r="E1859" s="170">
        <v>52.11</v>
      </c>
      <c r="F1859" s="170">
        <v>33.700000000000003</v>
      </c>
      <c r="G1859" s="170">
        <v>36.04</v>
      </c>
      <c r="H1859" s="170">
        <v>10.74</v>
      </c>
      <c r="I1859" s="170">
        <v>1.1200000000000001</v>
      </c>
      <c r="J1859"/>
      <c r="K1859"/>
    </row>
    <row r="1860" spans="2:11" s="9" customFormat="1" ht="15" customHeight="1" x14ac:dyDescent="0.25">
      <c r="B1860" s="168">
        <v>2010</v>
      </c>
      <c r="C1860" s="168"/>
      <c r="D1860" s="169">
        <v>28804</v>
      </c>
      <c r="E1860" s="170">
        <v>61.56</v>
      </c>
      <c r="F1860" s="170">
        <v>33.770000000000003</v>
      </c>
      <c r="G1860" s="170">
        <v>43.21</v>
      </c>
      <c r="H1860" s="170">
        <v>12.55</v>
      </c>
      <c r="I1860" s="170">
        <v>16.82</v>
      </c>
      <c r="J1860"/>
      <c r="K1860"/>
    </row>
    <row r="1861" spans="2:11" s="9" customFormat="1" ht="15" customHeight="1" x14ac:dyDescent="0.25">
      <c r="B1861" s="168">
        <v>2009</v>
      </c>
      <c r="C1861" s="168"/>
      <c r="D1861" s="169">
        <v>29230</v>
      </c>
      <c r="E1861" s="170">
        <v>59.33</v>
      </c>
      <c r="F1861" s="170">
        <v>34.44</v>
      </c>
      <c r="G1861" s="170">
        <v>48.19</v>
      </c>
      <c r="H1861" s="170">
        <v>15.86</v>
      </c>
      <c r="I1861" s="170">
        <v>6.91</v>
      </c>
      <c r="J1861"/>
      <c r="K1861"/>
    </row>
    <row r="1862" spans="2:11" ht="15" customHeight="1" x14ac:dyDescent="0.25">
      <c r="B1862" s="168">
        <v>2008</v>
      </c>
      <c r="C1862" s="168"/>
      <c r="D1862" s="169">
        <v>29155</v>
      </c>
      <c r="E1862" s="170">
        <v>59.32</v>
      </c>
      <c r="F1862" s="170">
        <v>31.47</v>
      </c>
      <c r="G1862" s="170">
        <v>49.73</v>
      </c>
      <c r="H1862" s="170">
        <v>18.2</v>
      </c>
      <c r="I1862" s="170">
        <v>9.61</v>
      </c>
      <c r="J1862"/>
      <c r="K1862"/>
    </row>
    <row r="1863" spans="2:11" ht="15" customHeight="1" x14ac:dyDescent="0.25">
      <c r="B1863" s="260" t="s">
        <v>265</v>
      </c>
      <c r="C1863" s="230"/>
      <c r="D1863" s="230"/>
      <c r="E1863" s="230"/>
      <c r="F1863" s="230"/>
      <c r="G1863" s="230"/>
      <c r="H1863" s="230"/>
      <c r="I1863" s="230"/>
      <c r="J1863"/>
      <c r="K1863"/>
    </row>
    <row r="1864" spans="2:11" ht="15" customHeight="1" x14ac:dyDescent="0.25">
      <c r="B1864" s="181">
        <v>2023</v>
      </c>
      <c r="C1864" s="181"/>
      <c r="D1864" s="182">
        <v>1160</v>
      </c>
      <c r="E1864" s="183">
        <v>341.65</v>
      </c>
      <c r="F1864" s="183">
        <v>46.98</v>
      </c>
      <c r="G1864" s="183">
        <v>75.38</v>
      </c>
      <c r="H1864" s="183">
        <v>25.54</v>
      </c>
      <c r="I1864" s="183">
        <v>23.58</v>
      </c>
      <c r="J1864"/>
      <c r="K1864"/>
    </row>
    <row r="1865" spans="2:11" ht="15" customHeight="1" x14ac:dyDescent="0.25">
      <c r="B1865" s="181">
        <v>2022</v>
      </c>
      <c r="C1865" s="181"/>
      <c r="D1865" s="182">
        <v>1100</v>
      </c>
      <c r="E1865" s="183">
        <v>339.61</v>
      </c>
      <c r="F1865" s="183">
        <v>46.72</v>
      </c>
      <c r="G1865" s="183">
        <v>76.040000000000006</v>
      </c>
      <c r="H1865" s="183">
        <v>25.83</v>
      </c>
      <c r="I1865" s="183">
        <v>26.77</v>
      </c>
      <c r="J1865"/>
      <c r="K1865"/>
    </row>
    <row r="1866" spans="2:11" ht="15" customHeight="1" x14ac:dyDescent="0.25">
      <c r="B1866" s="168">
        <v>2021</v>
      </c>
      <c r="C1866" s="168"/>
      <c r="D1866" s="169">
        <v>1019</v>
      </c>
      <c r="E1866" s="170">
        <v>337.78</v>
      </c>
      <c r="F1866" s="170">
        <v>48.24</v>
      </c>
      <c r="G1866" s="170">
        <v>76.75</v>
      </c>
      <c r="H1866" s="170">
        <v>26.83</v>
      </c>
      <c r="I1866" s="170">
        <v>28.58</v>
      </c>
      <c r="J1866"/>
      <c r="K1866"/>
    </row>
    <row r="1867" spans="2:11" ht="15" customHeight="1" x14ac:dyDescent="0.25">
      <c r="B1867" s="168">
        <v>2020</v>
      </c>
      <c r="C1867" s="168"/>
      <c r="D1867" s="169">
        <v>873</v>
      </c>
      <c r="E1867" s="170">
        <v>308.98</v>
      </c>
      <c r="F1867" s="170">
        <v>48.93</v>
      </c>
      <c r="G1867" s="170">
        <v>75.8</v>
      </c>
      <c r="H1867" s="170">
        <v>26.14</v>
      </c>
      <c r="I1867" s="170">
        <v>15.8</v>
      </c>
      <c r="J1867"/>
      <c r="K1867"/>
    </row>
    <row r="1868" spans="2:11" ht="15" customHeight="1" x14ac:dyDescent="0.25">
      <c r="B1868" s="168">
        <v>2019</v>
      </c>
      <c r="C1868" s="168"/>
      <c r="D1868" s="169">
        <v>922</v>
      </c>
      <c r="E1868" s="170">
        <v>282.27</v>
      </c>
      <c r="F1868" s="170">
        <v>52.06</v>
      </c>
      <c r="G1868" s="170">
        <v>76.599999999999994</v>
      </c>
      <c r="H1868" s="170">
        <v>28.68</v>
      </c>
      <c r="I1868" s="170">
        <v>32.130000000000003</v>
      </c>
      <c r="J1868"/>
      <c r="K1868"/>
    </row>
    <row r="1869" spans="2:11" ht="15" customHeight="1" x14ac:dyDescent="0.25">
      <c r="B1869" s="168">
        <v>2018</v>
      </c>
      <c r="C1869" s="168"/>
      <c r="D1869" s="169">
        <v>851</v>
      </c>
      <c r="E1869" s="170">
        <v>282.01</v>
      </c>
      <c r="F1869" s="170">
        <v>52.33</v>
      </c>
      <c r="G1869" s="170">
        <v>76.27</v>
      </c>
      <c r="H1869" s="170">
        <v>27.54</v>
      </c>
      <c r="I1869" s="170">
        <v>34.96</v>
      </c>
      <c r="J1869"/>
      <c r="K1869"/>
    </row>
    <row r="1870" spans="2:11" ht="15" customHeight="1" x14ac:dyDescent="0.25">
      <c r="B1870" s="168">
        <v>2017</v>
      </c>
      <c r="C1870" s="168"/>
      <c r="D1870" s="169">
        <v>694</v>
      </c>
      <c r="E1870" s="170">
        <v>275.97000000000003</v>
      </c>
      <c r="F1870" s="170">
        <v>50.99</v>
      </c>
      <c r="G1870" s="170">
        <v>74.650000000000006</v>
      </c>
      <c r="H1870" s="170">
        <v>28.56</v>
      </c>
      <c r="I1870" s="170">
        <v>29.38</v>
      </c>
      <c r="J1870"/>
      <c r="K1870"/>
    </row>
    <row r="1871" spans="2:11" ht="15" customHeight="1" x14ac:dyDescent="0.25">
      <c r="B1871" s="168">
        <v>2016</v>
      </c>
      <c r="C1871" s="168"/>
      <c r="D1871" s="169">
        <v>597</v>
      </c>
      <c r="E1871" s="170">
        <v>255.3</v>
      </c>
      <c r="F1871" s="170">
        <v>54.24</v>
      </c>
      <c r="G1871" s="170">
        <v>75.88</v>
      </c>
      <c r="H1871" s="170">
        <v>28.98</v>
      </c>
      <c r="I1871" s="170">
        <v>31.61</v>
      </c>
      <c r="J1871"/>
      <c r="K1871"/>
    </row>
    <row r="1872" spans="2:11" ht="15" customHeight="1" x14ac:dyDescent="0.25">
      <c r="B1872" s="168">
        <v>2015</v>
      </c>
      <c r="C1872" s="168"/>
      <c r="D1872" s="169">
        <v>530</v>
      </c>
      <c r="E1872" s="170" t="s">
        <v>62</v>
      </c>
      <c r="F1872" s="170" t="s">
        <v>62</v>
      </c>
      <c r="G1872" s="170" t="s">
        <v>62</v>
      </c>
      <c r="H1872" s="170" t="s">
        <v>62</v>
      </c>
      <c r="I1872" s="170" t="s">
        <v>62</v>
      </c>
      <c r="J1872"/>
      <c r="K1872"/>
    </row>
    <row r="1873" spans="2:11" ht="15" customHeight="1" x14ac:dyDescent="0.25">
      <c r="B1873" s="168">
        <v>2014</v>
      </c>
      <c r="C1873" s="168"/>
      <c r="D1873" s="169">
        <v>459</v>
      </c>
      <c r="E1873" s="170">
        <v>214.16</v>
      </c>
      <c r="F1873" s="170">
        <v>49.68</v>
      </c>
      <c r="G1873" s="170">
        <v>72.260000000000005</v>
      </c>
      <c r="H1873" s="170">
        <v>29.42</v>
      </c>
      <c r="I1873" s="170">
        <v>10.92</v>
      </c>
      <c r="J1873"/>
      <c r="K1873"/>
    </row>
    <row r="1874" spans="2:11" s="9" customFormat="1" ht="15" customHeight="1" collapsed="1" x14ac:dyDescent="0.25">
      <c r="B1874" s="168">
        <v>2013</v>
      </c>
      <c r="C1874" s="168"/>
      <c r="D1874" s="169">
        <v>437</v>
      </c>
      <c r="E1874" s="170">
        <v>211.48</v>
      </c>
      <c r="F1874" s="170">
        <v>50.58</v>
      </c>
      <c r="G1874" s="170">
        <v>71.05</v>
      </c>
      <c r="H1874" s="170">
        <v>28.48</v>
      </c>
      <c r="I1874" s="170">
        <v>4.8499999999999996</v>
      </c>
      <c r="J1874"/>
      <c r="K1874"/>
    </row>
    <row r="1875" spans="2:11" s="9" customFormat="1" ht="15" customHeight="1" x14ac:dyDescent="0.25">
      <c r="B1875" s="168">
        <v>2012</v>
      </c>
      <c r="C1875" s="168"/>
      <c r="D1875" s="169">
        <v>455</v>
      </c>
      <c r="E1875" s="170">
        <v>190.97</v>
      </c>
      <c r="F1875" s="170">
        <v>48.95</v>
      </c>
      <c r="G1875" s="170">
        <v>66.97</v>
      </c>
      <c r="H1875" s="170">
        <v>25.08</v>
      </c>
      <c r="I1875" s="170">
        <v>-1.21</v>
      </c>
      <c r="J1875"/>
      <c r="K1875"/>
    </row>
    <row r="1876" spans="2:11" s="9" customFormat="1" ht="15" customHeight="1" x14ac:dyDescent="0.25">
      <c r="B1876" s="168">
        <v>2011</v>
      </c>
      <c r="C1876" s="168"/>
      <c r="D1876" s="169">
        <v>527</v>
      </c>
      <c r="E1876" s="170">
        <v>203.31</v>
      </c>
      <c r="F1876" s="170">
        <v>46.36</v>
      </c>
      <c r="G1876" s="170">
        <v>67.78</v>
      </c>
      <c r="H1876" s="170">
        <v>25.08</v>
      </c>
      <c r="I1876" s="170">
        <v>3.43</v>
      </c>
      <c r="J1876"/>
      <c r="K1876"/>
    </row>
    <row r="1877" spans="2:11" ht="15" customHeight="1" x14ac:dyDescent="0.25">
      <c r="B1877" s="168">
        <v>2010</v>
      </c>
      <c r="C1877" s="168"/>
      <c r="D1877" s="169">
        <v>674</v>
      </c>
      <c r="E1877" s="170">
        <v>229.98</v>
      </c>
      <c r="F1877" s="170">
        <v>47.18</v>
      </c>
      <c r="G1877" s="170">
        <v>68.760000000000005</v>
      </c>
      <c r="H1877" s="170">
        <v>23.46</v>
      </c>
      <c r="I1877" s="170">
        <v>18.899999999999999</v>
      </c>
      <c r="J1877"/>
      <c r="K1877"/>
    </row>
    <row r="1878" spans="2:11" ht="15" customHeight="1" x14ac:dyDescent="0.25">
      <c r="B1878" s="168">
        <v>2009</v>
      </c>
      <c r="C1878" s="168"/>
      <c r="D1878" s="169">
        <v>663</v>
      </c>
      <c r="E1878" s="170">
        <v>220.17</v>
      </c>
      <c r="F1878" s="170">
        <v>48.96</v>
      </c>
      <c r="G1878" s="170">
        <v>69.36</v>
      </c>
      <c r="H1878" s="170">
        <v>24.77</v>
      </c>
      <c r="I1878" s="170">
        <v>20.83</v>
      </c>
      <c r="J1878"/>
      <c r="K1878"/>
    </row>
    <row r="1879" spans="2:11" ht="15" customHeight="1" x14ac:dyDescent="0.25">
      <c r="B1879" s="168">
        <v>2008</v>
      </c>
      <c r="C1879" s="168"/>
      <c r="D1879" s="169">
        <v>784</v>
      </c>
      <c r="E1879" s="170">
        <v>221.34</v>
      </c>
      <c r="F1879" s="170">
        <v>44.41</v>
      </c>
      <c r="G1879" s="170">
        <v>68.53</v>
      </c>
      <c r="H1879" s="170">
        <v>24.17</v>
      </c>
      <c r="I1879" s="170">
        <v>17.579999999999998</v>
      </c>
      <c r="J1879"/>
      <c r="K1879"/>
    </row>
    <row r="1880" spans="2:11" ht="15" customHeight="1" x14ac:dyDescent="0.25">
      <c r="B1880" s="260" t="s">
        <v>266</v>
      </c>
      <c r="C1880" s="230"/>
      <c r="D1880" s="230"/>
      <c r="E1880" s="230"/>
      <c r="F1880" s="230"/>
      <c r="G1880" s="230"/>
      <c r="H1880" s="230"/>
      <c r="I1880" s="230"/>
      <c r="J1880"/>
      <c r="K1880"/>
    </row>
    <row r="1881" spans="2:11" ht="15" customHeight="1" x14ac:dyDescent="0.25">
      <c r="B1881" s="181">
        <v>2023</v>
      </c>
      <c r="C1881" s="181"/>
      <c r="D1881" s="182">
        <v>115</v>
      </c>
      <c r="E1881" s="183">
        <v>686.65</v>
      </c>
      <c r="F1881" s="183">
        <v>52.79</v>
      </c>
      <c r="G1881" s="183">
        <v>81.97</v>
      </c>
      <c r="H1881" s="183">
        <v>32.49</v>
      </c>
      <c r="I1881" s="183">
        <v>30.7</v>
      </c>
      <c r="J1881"/>
      <c r="K1881"/>
    </row>
    <row r="1882" spans="2:11" ht="15" customHeight="1" x14ac:dyDescent="0.25">
      <c r="B1882" s="181">
        <v>2022</v>
      </c>
      <c r="C1882" s="181"/>
      <c r="D1882" s="182">
        <v>128</v>
      </c>
      <c r="E1882" s="183">
        <v>776.12</v>
      </c>
      <c r="F1882" s="183">
        <v>53.58</v>
      </c>
      <c r="G1882" s="183">
        <v>83.83</v>
      </c>
      <c r="H1882" s="183">
        <v>31.98</v>
      </c>
      <c r="I1882" s="183">
        <v>31.27</v>
      </c>
      <c r="J1882"/>
      <c r="K1882"/>
    </row>
    <row r="1883" spans="2:11" ht="15" customHeight="1" x14ac:dyDescent="0.25">
      <c r="B1883" s="181">
        <v>2021</v>
      </c>
      <c r="C1883" s="181"/>
      <c r="D1883" s="169">
        <v>98</v>
      </c>
      <c r="E1883" s="170">
        <v>724.92</v>
      </c>
      <c r="F1883" s="170">
        <v>49.75</v>
      </c>
      <c r="G1883" s="170">
        <v>77.52</v>
      </c>
      <c r="H1883" s="170">
        <v>25.06</v>
      </c>
      <c r="I1883" s="170">
        <v>23.3</v>
      </c>
      <c r="J1883"/>
      <c r="K1883"/>
    </row>
    <row r="1884" spans="2:11" ht="15" customHeight="1" x14ac:dyDescent="0.25">
      <c r="B1884" s="168">
        <v>2020</v>
      </c>
      <c r="C1884" s="168"/>
      <c r="D1884" s="169">
        <v>87</v>
      </c>
      <c r="E1884" s="170">
        <v>687.16</v>
      </c>
      <c r="F1884" s="170">
        <v>53.49</v>
      </c>
      <c r="G1884" s="170">
        <v>80.790000000000006</v>
      </c>
      <c r="H1884" s="170">
        <v>28.53</v>
      </c>
      <c r="I1884" s="170">
        <v>30.56</v>
      </c>
      <c r="J1884"/>
      <c r="K1884"/>
    </row>
    <row r="1885" spans="2:11" ht="15" customHeight="1" x14ac:dyDescent="0.25">
      <c r="B1885" s="168">
        <v>2019</v>
      </c>
      <c r="C1885" s="168"/>
      <c r="D1885" s="169">
        <v>99</v>
      </c>
      <c r="E1885" s="170">
        <v>523.44000000000005</v>
      </c>
      <c r="F1885" s="170">
        <v>55.21</v>
      </c>
      <c r="G1885" s="170">
        <v>80.849999999999994</v>
      </c>
      <c r="H1885" s="170">
        <v>33.64</v>
      </c>
      <c r="I1885" s="170">
        <v>32.700000000000003</v>
      </c>
      <c r="J1885"/>
      <c r="K1885"/>
    </row>
    <row r="1886" spans="2:11" ht="15" customHeight="1" x14ac:dyDescent="0.25">
      <c r="B1886" s="168">
        <v>2018</v>
      </c>
      <c r="C1886" s="168"/>
      <c r="D1886" s="169">
        <v>92</v>
      </c>
      <c r="E1886" s="170">
        <v>571.4</v>
      </c>
      <c r="F1886" s="170">
        <v>48.17</v>
      </c>
      <c r="G1886" s="170">
        <v>67.53</v>
      </c>
      <c r="H1886" s="170">
        <v>16.440000000000001</v>
      </c>
      <c r="I1886" s="170">
        <v>18.04</v>
      </c>
      <c r="J1886"/>
      <c r="K1886"/>
    </row>
    <row r="1887" spans="2:11" ht="15" customHeight="1" x14ac:dyDescent="0.25">
      <c r="B1887" s="168">
        <v>2017</v>
      </c>
      <c r="C1887" s="168"/>
      <c r="D1887" s="169">
        <v>77</v>
      </c>
      <c r="E1887" s="170">
        <v>371.4</v>
      </c>
      <c r="F1887" s="170">
        <v>51.68</v>
      </c>
      <c r="G1887" s="170">
        <v>76.290000000000006</v>
      </c>
      <c r="H1887" s="170">
        <v>30.54</v>
      </c>
      <c r="I1887" s="170">
        <v>38.81</v>
      </c>
      <c r="J1887"/>
      <c r="K1887"/>
    </row>
    <row r="1888" spans="2:11" ht="15" customHeight="1" x14ac:dyDescent="0.25">
      <c r="B1888" s="168">
        <v>2016</v>
      </c>
      <c r="C1888" s="168"/>
      <c r="D1888" s="169">
        <v>63</v>
      </c>
      <c r="E1888" s="170">
        <v>307.73</v>
      </c>
      <c r="F1888" s="170">
        <v>53.83</v>
      </c>
      <c r="G1888" s="170">
        <v>75.61</v>
      </c>
      <c r="H1888" s="170">
        <v>32.67</v>
      </c>
      <c r="I1888" s="170">
        <v>34.82</v>
      </c>
      <c r="J1888"/>
      <c r="K1888"/>
    </row>
    <row r="1889" spans="2:11" s="9" customFormat="1" ht="15" customHeight="1" collapsed="1" x14ac:dyDescent="0.25">
      <c r="B1889" s="168">
        <v>2015</v>
      </c>
      <c r="C1889" s="168"/>
      <c r="D1889" s="169">
        <v>50</v>
      </c>
      <c r="E1889" s="170">
        <v>412.43</v>
      </c>
      <c r="F1889" s="170">
        <v>52.39</v>
      </c>
      <c r="G1889" s="170">
        <v>77.180000000000007</v>
      </c>
      <c r="H1889" s="170">
        <v>31.39</v>
      </c>
      <c r="I1889" s="170">
        <v>41.33</v>
      </c>
      <c r="J1889"/>
      <c r="K1889"/>
    </row>
    <row r="1890" spans="2:11" s="9" customFormat="1" ht="15" customHeight="1" x14ac:dyDescent="0.25">
      <c r="B1890" s="168">
        <v>2014</v>
      </c>
      <c r="C1890" s="168"/>
      <c r="D1890" s="169">
        <v>49</v>
      </c>
      <c r="E1890" s="170">
        <v>453.11</v>
      </c>
      <c r="F1890" s="170">
        <v>47.98</v>
      </c>
      <c r="G1890" s="170">
        <v>78.28</v>
      </c>
      <c r="H1890" s="170">
        <v>30.69</v>
      </c>
      <c r="I1890" s="170">
        <v>32.75</v>
      </c>
      <c r="J1890"/>
      <c r="K1890"/>
    </row>
    <row r="1891" spans="2:11" s="9" customFormat="1" ht="15" customHeight="1" x14ac:dyDescent="0.25">
      <c r="B1891" s="168">
        <v>2013</v>
      </c>
      <c r="C1891" s="168"/>
      <c r="D1891" s="169">
        <v>53</v>
      </c>
      <c r="E1891" s="170">
        <v>374.9</v>
      </c>
      <c r="F1891" s="170">
        <v>58.12</v>
      </c>
      <c r="G1891" s="170">
        <v>79.03</v>
      </c>
      <c r="H1891" s="170">
        <v>36.409999999999997</v>
      </c>
      <c r="I1891" s="170">
        <v>-6.15</v>
      </c>
      <c r="J1891"/>
      <c r="K1891"/>
    </row>
    <row r="1892" spans="2:11" ht="15" customHeight="1" x14ac:dyDescent="0.25">
      <c r="B1892" s="168">
        <v>2012</v>
      </c>
      <c r="C1892" s="168"/>
      <c r="D1892" s="169">
        <v>55</v>
      </c>
      <c r="E1892" s="170">
        <v>313.58</v>
      </c>
      <c r="F1892" s="170">
        <v>57.67</v>
      </c>
      <c r="G1892" s="170">
        <v>77.819999999999993</v>
      </c>
      <c r="H1892" s="170">
        <v>38.86</v>
      </c>
      <c r="I1892" s="170">
        <v>1.52</v>
      </c>
      <c r="J1892"/>
      <c r="K1892"/>
    </row>
    <row r="1893" spans="2:11" ht="15" customHeight="1" x14ac:dyDescent="0.25">
      <c r="B1893" s="168">
        <v>2011</v>
      </c>
      <c r="C1893" s="168"/>
      <c r="D1893" s="169">
        <v>67</v>
      </c>
      <c r="E1893" s="170">
        <v>317.33</v>
      </c>
      <c r="F1893" s="170">
        <v>43.47</v>
      </c>
      <c r="G1893" s="170">
        <v>75.17</v>
      </c>
      <c r="H1893" s="170">
        <v>30.03</v>
      </c>
      <c r="I1893" s="170">
        <v>-13.61</v>
      </c>
      <c r="J1893"/>
      <c r="K1893"/>
    </row>
    <row r="1894" spans="2:11" ht="15" customHeight="1" x14ac:dyDescent="0.25">
      <c r="B1894" s="168">
        <v>2010</v>
      </c>
      <c r="C1894" s="168"/>
      <c r="D1894" s="169">
        <v>81</v>
      </c>
      <c r="E1894" s="170">
        <v>318.05</v>
      </c>
      <c r="F1894" s="170">
        <v>45.54</v>
      </c>
      <c r="G1894" s="170">
        <v>73.069999999999993</v>
      </c>
      <c r="H1894" s="170">
        <v>26.18</v>
      </c>
      <c r="I1894" s="170">
        <v>19.149999999999999</v>
      </c>
      <c r="J1894"/>
      <c r="K1894"/>
    </row>
    <row r="1895" spans="2:11" ht="15" customHeight="1" x14ac:dyDescent="0.25">
      <c r="B1895" s="168">
        <v>2009</v>
      </c>
      <c r="C1895" s="168"/>
      <c r="D1895" s="169">
        <v>111</v>
      </c>
      <c r="E1895" s="170">
        <v>367.33</v>
      </c>
      <c r="F1895" s="170">
        <v>48.36</v>
      </c>
      <c r="G1895" s="170">
        <v>77.61</v>
      </c>
      <c r="H1895" s="170">
        <v>25.91</v>
      </c>
      <c r="I1895" s="170">
        <v>19.3</v>
      </c>
      <c r="J1895"/>
      <c r="K1895"/>
    </row>
    <row r="1896" spans="2:11" ht="15" customHeight="1" x14ac:dyDescent="0.25">
      <c r="B1896" s="168">
        <v>2008</v>
      </c>
      <c r="C1896" s="168"/>
      <c r="D1896" s="169">
        <v>121</v>
      </c>
      <c r="E1896" s="170">
        <v>256.33</v>
      </c>
      <c r="F1896" s="170">
        <v>45.71</v>
      </c>
      <c r="G1896" s="170">
        <v>73.73</v>
      </c>
      <c r="H1896" s="170">
        <v>28.39</v>
      </c>
      <c r="I1896" s="170">
        <v>20.86</v>
      </c>
      <c r="J1896"/>
      <c r="K1896"/>
    </row>
    <row r="1897" spans="2:11" ht="15" customHeight="1" x14ac:dyDescent="0.25">
      <c r="B1897" s="187" t="s">
        <v>267</v>
      </c>
      <c r="C1897" s="187"/>
      <c r="D1897" s="187"/>
      <c r="E1897" s="187"/>
      <c r="F1897" s="187"/>
      <c r="G1897" s="187"/>
      <c r="H1897" s="187"/>
      <c r="I1897" s="187"/>
      <c r="J1897"/>
      <c r="K1897"/>
    </row>
    <row r="1898" spans="2:11" ht="15" customHeight="1" x14ac:dyDescent="0.25">
      <c r="B1898" s="181">
        <v>2023</v>
      </c>
      <c r="C1898" s="181"/>
      <c r="D1898" s="182">
        <v>9</v>
      </c>
      <c r="E1898" s="183">
        <v>433.52</v>
      </c>
      <c r="F1898" s="183">
        <v>60.39</v>
      </c>
      <c r="G1898" s="183">
        <v>79.12</v>
      </c>
      <c r="H1898" s="183">
        <v>43.25</v>
      </c>
      <c r="I1898" s="183">
        <v>35.25</v>
      </c>
      <c r="J1898"/>
      <c r="K1898"/>
    </row>
    <row r="1899" spans="2:11" ht="15" customHeight="1" x14ac:dyDescent="0.25">
      <c r="B1899" s="181">
        <v>2022</v>
      </c>
      <c r="C1899" s="181"/>
      <c r="D1899" s="182">
        <v>7</v>
      </c>
      <c r="E1899" s="183">
        <v>403.5</v>
      </c>
      <c r="F1899" s="183">
        <v>60.8</v>
      </c>
      <c r="G1899" s="183">
        <v>81.11</v>
      </c>
      <c r="H1899" s="183">
        <v>42.99</v>
      </c>
      <c r="I1899" s="183">
        <v>41.73</v>
      </c>
      <c r="J1899"/>
      <c r="K1899"/>
    </row>
    <row r="1900" spans="2:11" ht="15" customHeight="1" x14ac:dyDescent="0.25">
      <c r="B1900" s="168">
        <v>2021</v>
      </c>
      <c r="C1900" s="168"/>
      <c r="D1900" s="169">
        <v>5</v>
      </c>
      <c r="E1900" s="170">
        <v>547.95000000000005</v>
      </c>
      <c r="F1900" s="170">
        <v>73.02</v>
      </c>
      <c r="G1900" s="170">
        <v>76.52</v>
      </c>
      <c r="H1900" s="170">
        <v>42.19</v>
      </c>
      <c r="I1900" s="170">
        <v>34.99</v>
      </c>
      <c r="J1900"/>
      <c r="K1900"/>
    </row>
    <row r="1901" spans="2:11" ht="15" customHeight="1" x14ac:dyDescent="0.25">
      <c r="B1901" s="168">
        <v>2020</v>
      </c>
      <c r="C1901" s="168"/>
      <c r="D1901" s="169">
        <v>3</v>
      </c>
      <c r="E1901" s="170">
        <v>812.93</v>
      </c>
      <c r="F1901" s="170">
        <v>59.66</v>
      </c>
      <c r="G1901" s="170">
        <v>22.15</v>
      </c>
      <c r="H1901" s="170">
        <v>2.3199999999999998</v>
      </c>
      <c r="I1901" s="170">
        <v>1</v>
      </c>
      <c r="J1901"/>
      <c r="K1901"/>
    </row>
    <row r="1902" spans="2:11" ht="15" customHeight="1" x14ac:dyDescent="0.25">
      <c r="B1902" s="168">
        <v>2019</v>
      </c>
      <c r="C1902" s="168"/>
      <c r="D1902" s="169">
        <v>4</v>
      </c>
      <c r="E1902" s="170">
        <v>549.83000000000004</v>
      </c>
      <c r="F1902" s="170">
        <v>75.430000000000007</v>
      </c>
      <c r="G1902" s="170">
        <v>79.11</v>
      </c>
      <c r="H1902" s="170">
        <v>48.74</v>
      </c>
      <c r="I1902" s="170">
        <v>40.369999999999997</v>
      </c>
      <c r="J1902"/>
      <c r="K1902"/>
    </row>
    <row r="1903" spans="2:11" ht="15" customHeight="1" x14ac:dyDescent="0.25">
      <c r="B1903" s="168">
        <v>2018</v>
      </c>
      <c r="C1903" s="168"/>
      <c r="D1903" s="169">
        <v>3</v>
      </c>
      <c r="E1903" s="170">
        <v>397.64</v>
      </c>
      <c r="F1903" s="170">
        <v>73.8</v>
      </c>
      <c r="G1903" s="170">
        <v>76.739999999999995</v>
      </c>
      <c r="H1903" s="170">
        <v>57.17</v>
      </c>
      <c r="I1903" s="170">
        <v>45.89</v>
      </c>
      <c r="J1903"/>
      <c r="K1903"/>
    </row>
    <row r="1904" spans="2:11" s="9" customFormat="1" ht="15" customHeight="1" collapsed="1" x14ac:dyDescent="0.25">
      <c r="B1904" s="168">
        <v>2017</v>
      </c>
      <c r="C1904" s="168"/>
      <c r="D1904" s="169">
        <v>6</v>
      </c>
      <c r="E1904" s="170">
        <v>821.72</v>
      </c>
      <c r="F1904" s="170">
        <v>52.63</v>
      </c>
      <c r="G1904" s="170">
        <v>66.260000000000005</v>
      </c>
      <c r="H1904" s="170">
        <v>16.829999999999998</v>
      </c>
      <c r="I1904" s="170">
        <v>-11.88</v>
      </c>
      <c r="J1904"/>
      <c r="K1904"/>
    </row>
    <row r="1905" spans="2:11" s="9" customFormat="1" ht="15" customHeight="1" x14ac:dyDescent="0.25">
      <c r="B1905" s="168">
        <v>2016</v>
      </c>
      <c r="C1905" s="168"/>
      <c r="D1905" s="169">
        <v>4</v>
      </c>
      <c r="E1905" s="170">
        <v>591.28</v>
      </c>
      <c r="F1905" s="170">
        <v>55.86</v>
      </c>
      <c r="G1905" s="170">
        <v>73.849999999999994</v>
      </c>
      <c r="H1905" s="170">
        <v>32.409999999999997</v>
      </c>
      <c r="I1905" s="170">
        <v>13.93</v>
      </c>
      <c r="J1905"/>
      <c r="K1905"/>
    </row>
    <row r="1906" spans="2:11" s="9" customFormat="1" ht="15" customHeight="1" x14ac:dyDescent="0.25">
      <c r="B1906" s="168">
        <v>2015</v>
      </c>
      <c r="C1906" s="168"/>
      <c r="D1906" s="169">
        <v>5</v>
      </c>
      <c r="E1906" s="170" t="s">
        <v>62</v>
      </c>
      <c r="F1906" s="170" t="s">
        <v>62</v>
      </c>
      <c r="G1906" s="170" t="s">
        <v>62</v>
      </c>
      <c r="H1906" s="170" t="s">
        <v>62</v>
      </c>
      <c r="I1906" s="170" t="s">
        <v>62</v>
      </c>
      <c r="J1906"/>
      <c r="K1906"/>
    </row>
    <row r="1907" spans="2:11" ht="15" customHeight="1" x14ac:dyDescent="0.25">
      <c r="B1907" s="168">
        <v>2014</v>
      </c>
      <c r="C1907" s="168"/>
      <c r="D1907" s="169">
        <v>4</v>
      </c>
      <c r="E1907" s="170">
        <v>279.43</v>
      </c>
      <c r="F1907" s="170">
        <v>62.72</v>
      </c>
      <c r="G1907" s="170">
        <v>74.58</v>
      </c>
      <c r="H1907" s="170">
        <v>47.15</v>
      </c>
      <c r="I1907" s="170">
        <v>86.28</v>
      </c>
      <c r="J1907"/>
      <c r="K1907"/>
    </row>
    <row r="1908" spans="2:11" ht="15" customHeight="1" x14ac:dyDescent="0.25">
      <c r="B1908" s="168">
        <v>2013</v>
      </c>
      <c r="C1908" s="168"/>
      <c r="D1908" s="169">
        <v>4</v>
      </c>
      <c r="E1908" s="170">
        <v>274.54000000000002</v>
      </c>
      <c r="F1908" s="170">
        <v>61.9</v>
      </c>
      <c r="G1908" s="170">
        <v>74.33</v>
      </c>
      <c r="H1908" s="170">
        <v>46.58</v>
      </c>
      <c r="I1908" s="170">
        <v>27.9</v>
      </c>
      <c r="J1908"/>
      <c r="K1908"/>
    </row>
    <row r="1909" spans="2:11" ht="15" customHeight="1" x14ac:dyDescent="0.25">
      <c r="B1909" s="168">
        <v>2012</v>
      </c>
      <c r="C1909" s="168"/>
      <c r="D1909" s="169">
        <v>6</v>
      </c>
      <c r="E1909" s="170">
        <v>280.43</v>
      </c>
      <c r="F1909" s="170">
        <v>48.47</v>
      </c>
      <c r="G1909" s="170">
        <v>72.23</v>
      </c>
      <c r="H1909" s="170">
        <v>35.44</v>
      </c>
      <c r="I1909" s="170">
        <v>29.26</v>
      </c>
      <c r="J1909"/>
      <c r="K1909"/>
    </row>
    <row r="1910" spans="2:11" ht="15" customHeight="1" x14ac:dyDescent="0.25">
      <c r="B1910" s="168">
        <v>2011</v>
      </c>
      <c r="C1910" s="168"/>
      <c r="D1910" s="169">
        <v>7</v>
      </c>
      <c r="E1910" s="170">
        <v>267.51</v>
      </c>
      <c r="F1910" s="170">
        <v>49.92</v>
      </c>
      <c r="G1910" s="170">
        <v>66.069999999999993</v>
      </c>
      <c r="H1910" s="170">
        <v>28.34</v>
      </c>
      <c r="I1910" s="170">
        <v>24.3</v>
      </c>
      <c r="J1910"/>
      <c r="K1910"/>
    </row>
    <row r="1911" spans="2:11" ht="15" customHeight="1" x14ac:dyDescent="0.25">
      <c r="B1911" s="168">
        <v>2010</v>
      </c>
      <c r="C1911" s="168"/>
      <c r="D1911" s="169">
        <v>7</v>
      </c>
      <c r="E1911" s="170">
        <v>307.48</v>
      </c>
      <c r="F1911" s="170">
        <v>47.89</v>
      </c>
      <c r="G1911" s="170">
        <v>76.05</v>
      </c>
      <c r="H1911" s="170">
        <v>30.08</v>
      </c>
      <c r="I1911" s="170">
        <v>23.62</v>
      </c>
      <c r="J1911"/>
      <c r="K1911"/>
    </row>
    <row r="1912" spans="2:11" ht="15" customHeight="1" x14ac:dyDescent="0.25">
      <c r="B1912" s="168">
        <v>2009</v>
      </c>
      <c r="C1912" s="168"/>
      <c r="D1912" s="169">
        <v>6</v>
      </c>
      <c r="E1912" s="170">
        <v>233.81</v>
      </c>
      <c r="F1912" s="170">
        <v>58.29</v>
      </c>
      <c r="G1912" s="170">
        <v>75.849999999999994</v>
      </c>
      <c r="H1912" s="170">
        <v>36.96</v>
      </c>
      <c r="I1912" s="170">
        <v>29.83</v>
      </c>
      <c r="J1912"/>
      <c r="K1912"/>
    </row>
    <row r="1913" spans="2:11" s="9" customFormat="1" ht="15" customHeight="1" collapsed="1" x14ac:dyDescent="0.25">
      <c r="B1913" s="168">
        <v>2008</v>
      </c>
      <c r="C1913" s="168"/>
      <c r="D1913" s="169">
        <v>8</v>
      </c>
      <c r="E1913" s="170">
        <v>609.73</v>
      </c>
      <c r="F1913" s="170">
        <v>53.3</v>
      </c>
      <c r="G1913" s="170">
        <v>72.83</v>
      </c>
      <c r="H1913" s="170">
        <v>14.82</v>
      </c>
      <c r="I1913" s="170">
        <v>12.65</v>
      </c>
      <c r="J1913"/>
      <c r="K1913"/>
    </row>
    <row r="1914" spans="2:11" s="9" customFormat="1" ht="15" customHeight="1" x14ac:dyDescent="0.25">
      <c r="B1914" s="258" t="s">
        <v>40</v>
      </c>
      <c r="C1914" s="184"/>
      <c r="D1914" s="184"/>
      <c r="E1914" s="184"/>
      <c r="F1914" s="184"/>
      <c r="G1914" s="184"/>
      <c r="H1914" s="184"/>
      <c r="I1914" s="184"/>
      <c r="J1914"/>
      <c r="K1914"/>
    </row>
    <row r="1915" spans="2:11" s="9" customFormat="1" ht="15" customHeight="1" x14ac:dyDescent="0.25">
      <c r="B1915" s="187" t="s">
        <v>268</v>
      </c>
      <c r="C1915" s="187"/>
      <c r="D1915" s="187"/>
      <c r="E1915" s="187"/>
      <c r="F1915" s="187"/>
      <c r="G1915" s="187"/>
      <c r="H1915" s="187"/>
      <c r="I1915" s="187"/>
      <c r="J1915"/>
      <c r="K1915"/>
    </row>
    <row r="1916" spans="2:11" s="9" customFormat="1" ht="15" customHeight="1" x14ac:dyDescent="0.25">
      <c r="B1916" s="181">
        <v>2023</v>
      </c>
      <c r="C1916" s="181"/>
      <c r="D1916" s="182">
        <v>18743</v>
      </c>
      <c r="E1916" s="183">
        <v>122.6</v>
      </c>
      <c r="F1916" s="183">
        <v>43.14</v>
      </c>
      <c r="G1916" s="183">
        <v>72.790000000000006</v>
      </c>
      <c r="H1916" s="183">
        <v>27.95</v>
      </c>
      <c r="I1916" s="183">
        <v>35.68</v>
      </c>
      <c r="J1916"/>
      <c r="K1916"/>
    </row>
    <row r="1917" spans="2:11" s="9" customFormat="1" ht="15" customHeight="1" x14ac:dyDescent="0.25">
      <c r="B1917" s="181">
        <v>2022</v>
      </c>
      <c r="C1917" s="181"/>
      <c r="D1917" s="182">
        <v>17772</v>
      </c>
      <c r="E1917" s="183">
        <v>123.18</v>
      </c>
      <c r="F1917" s="183">
        <v>43.41</v>
      </c>
      <c r="G1917" s="183">
        <v>73.39</v>
      </c>
      <c r="H1917" s="183">
        <v>27.42</v>
      </c>
      <c r="I1917" s="183">
        <v>33.630000000000003</v>
      </c>
      <c r="J1917"/>
      <c r="K1917"/>
    </row>
    <row r="1918" spans="2:11" s="9" customFormat="1" ht="15" customHeight="1" x14ac:dyDescent="0.25">
      <c r="B1918" s="168">
        <v>2021</v>
      </c>
      <c r="C1918" s="168"/>
      <c r="D1918" s="169">
        <v>16476</v>
      </c>
      <c r="E1918" s="170">
        <v>119.8</v>
      </c>
      <c r="F1918" s="170">
        <v>43.11</v>
      </c>
      <c r="G1918" s="170">
        <v>71.319999999999993</v>
      </c>
      <c r="H1918" s="170">
        <v>25.53</v>
      </c>
      <c r="I1918" s="170">
        <v>31.26</v>
      </c>
      <c r="J1918"/>
      <c r="K1918"/>
    </row>
    <row r="1919" spans="2:11" ht="15" customHeight="1" x14ac:dyDescent="0.25">
      <c r="B1919" s="187" t="s">
        <v>269</v>
      </c>
      <c r="C1919" s="187"/>
      <c r="D1919" s="187"/>
      <c r="E1919" s="187"/>
      <c r="F1919" s="187"/>
      <c r="G1919" s="187"/>
      <c r="H1919" s="187"/>
      <c r="I1919" s="187"/>
      <c r="J1919"/>
      <c r="K1919"/>
    </row>
    <row r="1920" spans="2:11" ht="15" customHeight="1" x14ac:dyDescent="0.25">
      <c r="B1920" s="181">
        <v>2023</v>
      </c>
      <c r="C1920" s="181"/>
      <c r="D1920" s="182">
        <v>6483</v>
      </c>
      <c r="E1920" s="183">
        <v>82.16</v>
      </c>
      <c r="F1920" s="183">
        <v>41.07</v>
      </c>
      <c r="G1920" s="183">
        <v>61.18</v>
      </c>
      <c r="H1920" s="183">
        <v>21.85</v>
      </c>
      <c r="I1920" s="183">
        <v>32.83</v>
      </c>
      <c r="J1920"/>
      <c r="K1920"/>
    </row>
    <row r="1921" spans="2:11" ht="15" customHeight="1" x14ac:dyDescent="0.25">
      <c r="B1921" s="181">
        <v>2022</v>
      </c>
      <c r="C1921" s="181"/>
      <c r="D1921" s="182">
        <v>6033</v>
      </c>
      <c r="E1921" s="183">
        <v>83.96</v>
      </c>
      <c r="F1921" s="183">
        <v>41.17</v>
      </c>
      <c r="G1921" s="183">
        <v>64.91</v>
      </c>
      <c r="H1921" s="183">
        <v>22.78</v>
      </c>
      <c r="I1921" s="183">
        <v>34.619999999999997</v>
      </c>
      <c r="J1921"/>
      <c r="K1921"/>
    </row>
    <row r="1922" spans="2:11" ht="15" customHeight="1" x14ac:dyDescent="0.25">
      <c r="B1922" s="168">
        <v>2021</v>
      </c>
      <c r="C1922" s="168"/>
      <c r="D1922" s="169">
        <v>5524</v>
      </c>
      <c r="E1922" s="170">
        <v>78</v>
      </c>
      <c r="F1922" s="170">
        <v>40.17</v>
      </c>
      <c r="G1922" s="170">
        <v>64.540000000000006</v>
      </c>
      <c r="H1922" s="170">
        <v>22.82</v>
      </c>
      <c r="I1922" s="170">
        <v>40.85</v>
      </c>
      <c r="J1922"/>
      <c r="K1922"/>
    </row>
    <row r="1923" spans="2:11" ht="15" customHeight="1" x14ac:dyDescent="0.25">
      <c r="B1923" s="187" t="s">
        <v>612</v>
      </c>
      <c r="C1923" s="187"/>
      <c r="D1923" s="187"/>
      <c r="E1923" s="187"/>
      <c r="F1923" s="187"/>
      <c r="G1923" s="187"/>
      <c r="H1923" s="187"/>
      <c r="I1923" s="187"/>
      <c r="J1923"/>
      <c r="K1923"/>
    </row>
    <row r="1924" spans="2:11" ht="15" customHeight="1" x14ac:dyDescent="0.25">
      <c r="B1924" s="181">
        <v>2023</v>
      </c>
      <c r="C1924" s="181"/>
      <c r="D1924" s="182">
        <v>3690</v>
      </c>
      <c r="E1924" s="183">
        <v>80.62</v>
      </c>
      <c r="F1924" s="183">
        <v>43.67</v>
      </c>
      <c r="G1924" s="183">
        <v>66.73</v>
      </c>
      <c r="H1924" s="183">
        <v>26.75</v>
      </c>
      <c r="I1924" s="183">
        <v>29.06</v>
      </c>
      <c r="J1924"/>
      <c r="K1924"/>
    </row>
    <row r="1925" spans="2:11" ht="15" customHeight="1" x14ac:dyDescent="0.25">
      <c r="B1925" s="181">
        <v>2022</v>
      </c>
      <c r="C1925" s="181"/>
      <c r="D1925" s="182">
        <v>3489</v>
      </c>
      <c r="E1925" s="183">
        <v>91.98</v>
      </c>
      <c r="F1925" s="183">
        <v>45.8</v>
      </c>
      <c r="G1925" s="183">
        <v>69.27</v>
      </c>
      <c r="H1925" s="183">
        <v>24.93</v>
      </c>
      <c r="I1925" s="183">
        <v>28.14</v>
      </c>
      <c r="J1925"/>
      <c r="K1925"/>
    </row>
    <row r="1926" spans="2:11" ht="15" customHeight="1" x14ac:dyDescent="0.25">
      <c r="B1926" s="168">
        <v>2021</v>
      </c>
      <c r="C1926" s="168"/>
      <c r="D1926" s="169">
        <v>3168</v>
      </c>
      <c r="E1926" s="170">
        <v>82.1</v>
      </c>
      <c r="F1926" s="170">
        <v>44.25</v>
      </c>
      <c r="G1926" s="170">
        <v>68.08</v>
      </c>
      <c r="H1926" s="170">
        <v>25.89</v>
      </c>
      <c r="I1926" s="170">
        <v>43.28</v>
      </c>
      <c r="J1926"/>
      <c r="K1926"/>
    </row>
    <row r="1927" spans="2:11" ht="15" customHeight="1" x14ac:dyDescent="0.25">
      <c r="B1927" s="187" t="s">
        <v>613</v>
      </c>
      <c r="C1927" s="187"/>
      <c r="D1927" s="187"/>
      <c r="E1927" s="187"/>
      <c r="F1927" s="187"/>
      <c r="G1927" s="187"/>
      <c r="H1927" s="187"/>
      <c r="I1927" s="187"/>
      <c r="J1927"/>
      <c r="K1927"/>
    </row>
    <row r="1928" spans="2:11" ht="15" customHeight="1" x14ac:dyDescent="0.25">
      <c r="B1928" s="181">
        <v>2023</v>
      </c>
      <c r="C1928" s="181"/>
      <c r="D1928" s="182">
        <v>23417</v>
      </c>
      <c r="E1928" s="183">
        <v>175.41</v>
      </c>
      <c r="F1928" s="183">
        <v>42.73</v>
      </c>
      <c r="G1928" s="183">
        <v>68.849999999999994</v>
      </c>
      <c r="H1928" s="183">
        <v>23.86</v>
      </c>
      <c r="I1928" s="183">
        <v>31.03</v>
      </c>
      <c r="J1928"/>
      <c r="K1928"/>
    </row>
    <row r="1929" spans="2:11" ht="15" customHeight="1" x14ac:dyDescent="0.25">
      <c r="B1929" s="181">
        <v>2022</v>
      </c>
      <c r="C1929" s="181"/>
      <c r="D1929" s="182">
        <v>22456</v>
      </c>
      <c r="E1929" s="183">
        <v>171.66</v>
      </c>
      <c r="F1929" s="183">
        <v>41.45</v>
      </c>
      <c r="G1929" s="183">
        <v>68.19</v>
      </c>
      <c r="H1929" s="183">
        <v>22.69</v>
      </c>
      <c r="I1929" s="183">
        <v>30.25</v>
      </c>
      <c r="J1929"/>
      <c r="K1929"/>
    </row>
    <row r="1930" spans="2:11" ht="15" customHeight="1" x14ac:dyDescent="0.25">
      <c r="B1930" s="168">
        <v>2021</v>
      </c>
      <c r="C1930" s="168"/>
      <c r="D1930" s="169">
        <v>20921</v>
      </c>
      <c r="E1930" s="170">
        <v>156.72</v>
      </c>
      <c r="F1930" s="170">
        <v>40.82</v>
      </c>
      <c r="G1930" s="170">
        <v>65.72</v>
      </c>
      <c r="H1930" s="170">
        <v>20.91</v>
      </c>
      <c r="I1930" s="170">
        <v>26.9</v>
      </c>
      <c r="J1930"/>
      <c r="K1930"/>
    </row>
    <row r="1931" spans="2:11" ht="15" customHeight="1" x14ac:dyDescent="0.25">
      <c r="B1931" s="187" t="s">
        <v>614</v>
      </c>
      <c r="C1931" s="187"/>
      <c r="D1931" s="187"/>
      <c r="E1931" s="187"/>
      <c r="F1931" s="187"/>
      <c r="G1931" s="187"/>
      <c r="H1931" s="187"/>
      <c r="I1931" s="187"/>
      <c r="J1931"/>
      <c r="K1931"/>
    </row>
    <row r="1932" spans="2:11" ht="15" customHeight="1" x14ac:dyDescent="0.25">
      <c r="B1932" s="181">
        <v>2023</v>
      </c>
      <c r="C1932" s="181"/>
      <c r="D1932" s="182">
        <v>4280</v>
      </c>
      <c r="E1932" s="183">
        <v>108.37</v>
      </c>
      <c r="F1932" s="183">
        <v>46.28</v>
      </c>
      <c r="G1932" s="183">
        <v>66.260000000000005</v>
      </c>
      <c r="H1932" s="183">
        <v>23.7</v>
      </c>
      <c r="I1932" s="183">
        <v>26.34</v>
      </c>
      <c r="J1932"/>
      <c r="K1932"/>
    </row>
    <row r="1933" spans="2:11" ht="15" customHeight="1" x14ac:dyDescent="0.25">
      <c r="B1933" s="181">
        <v>2022</v>
      </c>
      <c r="C1933" s="181"/>
      <c r="D1933" s="182">
        <v>4137</v>
      </c>
      <c r="E1933" s="183">
        <v>107.68</v>
      </c>
      <c r="F1933" s="183">
        <v>44.27</v>
      </c>
      <c r="G1933" s="183">
        <v>66.63</v>
      </c>
      <c r="H1933" s="183">
        <v>24.18</v>
      </c>
      <c r="I1933" s="183">
        <v>39.81</v>
      </c>
      <c r="J1933"/>
      <c r="K1933"/>
    </row>
    <row r="1934" spans="2:11" ht="15" customHeight="1" x14ac:dyDescent="0.25">
      <c r="B1934" s="168">
        <v>2021</v>
      </c>
      <c r="C1934" s="168"/>
      <c r="D1934" s="169">
        <v>3760</v>
      </c>
      <c r="E1934" s="170">
        <v>109.05</v>
      </c>
      <c r="F1934" s="170">
        <v>43.6</v>
      </c>
      <c r="G1934" s="170">
        <v>67.45</v>
      </c>
      <c r="H1934" s="170">
        <v>22.6</v>
      </c>
      <c r="I1934" s="170">
        <v>36.549999999999997</v>
      </c>
      <c r="J1934"/>
      <c r="K1934"/>
    </row>
    <row r="1935" spans="2:11" ht="15" customHeight="1" x14ac:dyDescent="0.25">
      <c r="B1935" s="187" t="s">
        <v>270</v>
      </c>
      <c r="C1935" s="187"/>
      <c r="D1935" s="187"/>
      <c r="E1935" s="187"/>
      <c r="F1935" s="187"/>
      <c r="G1935" s="187"/>
      <c r="H1935" s="187"/>
      <c r="I1935" s="187"/>
      <c r="J1935"/>
      <c r="K1935"/>
    </row>
    <row r="1936" spans="2:11" ht="15" customHeight="1" x14ac:dyDescent="0.25">
      <c r="B1936" s="181">
        <v>2023</v>
      </c>
      <c r="C1936" s="181"/>
      <c r="D1936" s="182">
        <v>1460</v>
      </c>
      <c r="E1936" s="183">
        <v>101.48</v>
      </c>
      <c r="F1936" s="183">
        <v>45.29</v>
      </c>
      <c r="G1936" s="183">
        <v>61.47</v>
      </c>
      <c r="H1936" s="183">
        <v>28.42</v>
      </c>
      <c r="I1936" s="183">
        <v>26.77</v>
      </c>
      <c r="J1936"/>
      <c r="K1936"/>
    </row>
    <row r="1937" spans="2:11" ht="15" customHeight="1" x14ac:dyDescent="0.25">
      <c r="B1937" s="181">
        <v>2022</v>
      </c>
      <c r="C1937" s="181"/>
      <c r="D1937" s="182">
        <v>1399</v>
      </c>
      <c r="E1937" s="183">
        <v>172.57</v>
      </c>
      <c r="F1937" s="183">
        <v>54.49</v>
      </c>
      <c r="G1937" s="183">
        <v>81.58</v>
      </c>
      <c r="H1937" s="183">
        <v>41.38</v>
      </c>
      <c r="I1937" s="183">
        <v>36.64</v>
      </c>
      <c r="J1937"/>
      <c r="K1937"/>
    </row>
    <row r="1938" spans="2:11" ht="15" customHeight="1" x14ac:dyDescent="0.25">
      <c r="B1938" s="168">
        <v>2021</v>
      </c>
      <c r="C1938" s="168"/>
      <c r="D1938" s="169">
        <v>1275</v>
      </c>
      <c r="E1938" s="170">
        <v>66.91</v>
      </c>
      <c r="F1938" s="170">
        <v>34.130000000000003</v>
      </c>
      <c r="G1938" s="170">
        <v>39.369999999999997</v>
      </c>
      <c r="H1938" s="170">
        <v>13.15</v>
      </c>
      <c r="I1938" s="170">
        <v>40.31</v>
      </c>
      <c r="J1938"/>
      <c r="K1938"/>
    </row>
    <row r="1939" spans="2:11" ht="15" customHeight="1" x14ac:dyDescent="0.25">
      <c r="B1939" s="187" t="s">
        <v>271</v>
      </c>
      <c r="C1939" s="187"/>
      <c r="D1939" s="187"/>
      <c r="E1939" s="187"/>
      <c r="F1939" s="187"/>
      <c r="G1939" s="187"/>
      <c r="H1939" s="187"/>
      <c r="I1939" s="187"/>
      <c r="J1939"/>
      <c r="K1939"/>
    </row>
    <row r="1940" spans="2:11" ht="15" customHeight="1" x14ac:dyDescent="0.25">
      <c r="B1940" s="181">
        <v>2023</v>
      </c>
      <c r="C1940" s="181"/>
      <c r="D1940" s="182">
        <v>4655</v>
      </c>
      <c r="E1940" s="183">
        <v>88.53</v>
      </c>
      <c r="F1940" s="183">
        <v>34.71</v>
      </c>
      <c r="G1940" s="183">
        <v>47.22</v>
      </c>
      <c r="H1940" s="183">
        <v>15.12</v>
      </c>
      <c r="I1940" s="183">
        <v>20.32</v>
      </c>
      <c r="J1940"/>
      <c r="K1940"/>
    </row>
    <row r="1941" spans="2:11" ht="15" customHeight="1" x14ac:dyDescent="0.25">
      <c r="B1941" s="181">
        <v>2022</v>
      </c>
      <c r="C1941" s="181"/>
      <c r="D1941" s="182">
        <v>4371</v>
      </c>
      <c r="E1941" s="183">
        <v>93.56</v>
      </c>
      <c r="F1941" s="183">
        <v>40.19</v>
      </c>
      <c r="G1941" s="183">
        <v>57.88</v>
      </c>
      <c r="H1941" s="183">
        <v>20.91</v>
      </c>
      <c r="I1941" s="183">
        <v>25.71</v>
      </c>
      <c r="J1941"/>
      <c r="K1941"/>
    </row>
    <row r="1942" spans="2:11" ht="15" customHeight="1" x14ac:dyDescent="0.25">
      <c r="B1942" s="168">
        <v>2021</v>
      </c>
      <c r="C1942" s="168"/>
      <c r="D1942" s="169">
        <v>4006</v>
      </c>
      <c r="E1942" s="170">
        <v>93.39</v>
      </c>
      <c r="F1942" s="170">
        <v>46.4</v>
      </c>
      <c r="G1942" s="170">
        <v>63.84</v>
      </c>
      <c r="H1942" s="170">
        <v>25.16</v>
      </c>
      <c r="I1942" s="170">
        <v>27.01</v>
      </c>
      <c r="J1942"/>
      <c r="K1942"/>
    </row>
    <row r="1943" spans="2:11" s="9" customFormat="1" ht="15" customHeight="1" x14ac:dyDescent="0.25">
      <c r="B1943" s="187" t="s">
        <v>512</v>
      </c>
      <c r="C1943" s="187"/>
      <c r="D1943" s="187"/>
      <c r="E1943" s="187"/>
      <c r="F1943" s="187"/>
      <c r="G1943" s="187"/>
      <c r="H1943" s="187"/>
      <c r="I1943" s="187"/>
      <c r="J1943"/>
      <c r="K1943"/>
    </row>
    <row r="1944" spans="2:11" s="9" customFormat="1" ht="15" customHeight="1" x14ac:dyDescent="0.25">
      <c r="B1944" s="181">
        <v>2023</v>
      </c>
      <c r="C1944" s="181"/>
      <c r="D1944" s="182">
        <v>561</v>
      </c>
      <c r="E1944" s="183">
        <v>84.27</v>
      </c>
      <c r="F1944" s="183">
        <v>43.62</v>
      </c>
      <c r="G1944" s="183">
        <v>67.92</v>
      </c>
      <c r="H1944" s="183">
        <v>27.58</v>
      </c>
      <c r="I1944" s="183">
        <v>26.76</v>
      </c>
      <c r="J1944"/>
      <c r="K1944"/>
    </row>
    <row r="1945" spans="2:11" s="9" customFormat="1" ht="15" customHeight="1" x14ac:dyDescent="0.25">
      <c r="B1945" s="181">
        <v>2022</v>
      </c>
      <c r="C1945" s="181"/>
      <c r="D1945" s="182">
        <v>532</v>
      </c>
      <c r="E1945" s="183">
        <v>80.52</v>
      </c>
      <c r="F1945" s="183">
        <v>47.48</v>
      </c>
      <c r="G1945" s="183">
        <v>71.42</v>
      </c>
      <c r="H1945" s="183">
        <v>31.14</v>
      </c>
      <c r="I1945" s="183">
        <v>28.1</v>
      </c>
      <c r="J1945"/>
      <c r="K1945"/>
    </row>
    <row r="1946" spans="2:11" s="9" customFormat="1" ht="15" customHeight="1" x14ac:dyDescent="0.25">
      <c r="B1946" s="168">
        <v>2021</v>
      </c>
      <c r="C1946" s="168"/>
      <c r="D1946" s="169">
        <v>446</v>
      </c>
      <c r="E1946" s="170">
        <v>90.17</v>
      </c>
      <c r="F1946" s="170">
        <v>47.49</v>
      </c>
      <c r="G1946" s="170">
        <v>72.48</v>
      </c>
      <c r="H1946" s="170">
        <v>27.95</v>
      </c>
      <c r="I1946" s="170">
        <v>35.31</v>
      </c>
      <c r="J1946"/>
      <c r="K1946"/>
    </row>
    <row r="1947" spans="2:11" s="10" customFormat="1" ht="15" customHeight="1" x14ac:dyDescent="0.25">
      <c r="B1947" s="187" t="s">
        <v>529</v>
      </c>
      <c r="C1947" s="187"/>
      <c r="D1947" s="187"/>
      <c r="E1947" s="187"/>
      <c r="F1947" s="187"/>
      <c r="G1947" s="187"/>
      <c r="H1947" s="187"/>
      <c r="I1947" s="187"/>
      <c r="J1947"/>
      <c r="K1947"/>
    </row>
    <row r="1948" spans="2:11" s="10" customFormat="1" ht="15" customHeight="1" x14ac:dyDescent="0.25">
      <c r="B1948" s="181">
        <v>2023</v>
      </c>
      <c r="C1948" s="181"/>
      <c r="D1948" s="182">
        <v>1507</v>
      </c>
      <c r="E1948" s="183">
        <v>115.95</v>
      </c>
      <c r="F1948" s="183">
        <v>41.98</v>
      </c>
      <c r="G1948" s="183">
        <v>71.31</v>
      </c>
      <c r="H1948" s="183">
        <v>27.58</v>
      </c>
      <c r="I1948" s="183">
        <v>42.8</v>
      </c>
      <c r="J1948"/>
      <c r="K1948"/>
    </row>
    <row r="1949" spans="2:11" s="10" customFormat="1" ht="15" customHeight="1" x14ac:dyDescent="0.25">
      <c r="B1949" s="181">
        <v>2022</v>
      </c>
      <c r="C1949" s="181"/>
      <c r="D1949" s="182">
        <v>1359</v>
      </c>
      <c r="E1949" s="183">
        <v>121.47</v>
      </c>
      <c r="F1949" s="183">
        <v>47.44</v>
      </c>
      <c r="G1949" s="183">
        <v>76.38</v>
      </c>
      <c r="H1949" s="183">
        <v>30.03</v>
      </c>
      <c r="I1949" s="183">
        <v>52.59</v>
      </c>
      <c r="J1949"/>
      <c r="K1949"/>
    </row>
    <row r="1950" spans="2:11" s="10" customFormat="1" ht="15" customHeight="1" x14ac:dyDescent="0.25">
      <c r="B1950" s="168">
        <v>2021</v>
      </c>
      <c r="C1950" s="168"/>
      <c r="D1950" s="169">
        <v>1163</v>
      </c>
      <c r="E1950" s="170">
        <v>120.16</v>
      </c>
      <c r="F1950" s="170">
        <v>51.07</v>
      </c>
      <c r="G1950" s="170">
        <v>74.239999999999995</v>
      </c>
      <c r="H1950" s="170">
        <v>25.38</v>
      </c>
      <c r="I1950" s="170">
        <v>29.28</v>
      </c>
      <c r="J1950"/>
      <c r="K1950"/>
    </row>
    <row r="1951" spans="2:11" ht="15" customHeight="1" x14ac:dyDescent="0.25">
      <c r="B1951" s="258" t="s">
        <v>28</v>
      </c>
      <c r="C1951" s="184"/>
      <c r="D1951" s="184"/>
      <c r="E1951" s="184"/>
      <c r="F1951" s="184"/>
      <c r="G1951" s="184"/>
      <c r="H1951" s="184"/>
      <c r="I1951" s="184"/>
      <c r="J1951"/>
      <c r="K1951"/>
    </row>
    <row r="1952" spans="2:11" ht="15" customHeight="1" x14ac:dyDescent="0.25">
      <c r="B1952" s="187" t="s">
        <v>383</v>
      </c>
      <c r="C1952" s="187"/>
      <c r="D1952" s="187"/>
      <c r="E1952" s="187"/>
      <c r="F1952" s="187"/>
      <c r="G1952" s="187"/>
      <c r="H1952" s="187"/>
      <c r="I1952" s="187"/>
      <c r="J1952"/>
      <c r="K1952"/>
    </row>
    <row r="1953" spans="2:11" ht="15" customHeight="1" x14ac:dyDescent="0.25">
      <c r="B1953" s="181">
        <v>2023</v>
      </c>
      <c r="C1953" s="181"/>
      <c r="D1953" s="182">
        <v>156131</v>
      </c>
      <c r="E1953" s="183">
        <v>61.81</v>
      </c>
      <c r="F1953" s="183">
        <v>51.46</v>
      </c>
      <c r="G1953" s="183">
        <v>33.68</v>
      </c>
      <c r="H1953" s="183">
        <v>16.809999999999999</v>
      </c>
      <c r="I1953" s="183">
        <v>58.75</v>
      </c>
      <c r="J1953"/>
      <c r="K1953"/>
    </row>
    <row r="1954" spans="2:11" ht="15" customHeight="1" x14ac:dyDescent="0.25">
      <c r="B1954" s="181">
        <v>2022</v>
      </c>
      <c r="C1954" s="181"/>
      <c r="D1954" s="182">
        <v>149185</v>
      </c>
      <c r="E1954" s="183">
        <v>58.23</v>
      </c>
      <c r="F1954" s="183">
        <v>51.81</v>
      </c>
      <c r="G1954" s="183">
        <v>36.340000000000003</v>
      </c>
      <c r="H1954" s="183">
        <v>18.37</v>
      </c>
      <c r="I1954" s="183">
        <v>57.76</v>
      </c>
      <c r="J1954"/>
      <c r="K1954"/>
    </row>
    <row r="1955" spans="2:11" ht="15" customHeight="1" x14ac:dyDescent="0.25">
      <c r="B1955" s="181">
        <v>2021</v>
      </c>
      <c r="C1955" s="181"/>
      <c r="D1955" s="182">
        <v>141540</v>
      </c>
      <c r="E1955" s="183">
        <v>53.21</v>
      </c>
      <c r="F1955" s="183">
        <v>50.97</v>
      </c>
      <c r="G1955" s="183">
        <v>34.78</v>
      </c>
      <c r="H1955" s="183">
        <v>16.97</v>
      </c>
      <c r="I1955" s="183">
        <v>57.52</v>
      </c>
      <c r="J1955"/>
      <c r="K1955"/>
    </row>
    <row r="1956" spans="2:11" ht="15" customHeight="1" x14ac:dyDescent="0.25">
      <c r="B1956" s="168">
        <v>2020</v>
      </c>
      <c r="C1956" s="168"/>
      <c r="D1956" s="169">
        <v>134105</v>
      </c>
      <c r="E1956" s="170">
        <v>48.66</v>
      </c>
      <c r="F1956" s="170">
        <v>52.05</v>
      </c>
      <c r="G1956" s="170">
        <v>35.51</v>
      </c>
      <c r="H1956" s="170">
        <v>18.12</v>
      </c>
      <c r="I1956" s="170">
        <v>46.57</v>
      </c>
      <c r="J1956"/>
      <c r="K1956"/>
    </row>
    <row r="1957" spans="2:11" ht="15" customHeight="1" x14ac:dyDescent="0.25">
      <c r="B1957" s="168">
        <v>2019</v>
      </c>
      <c r="C1957" s="168"/>
      <c r="D1957" s="169">
        <v>131886</v>
      </c>
      <c r="E1957" s="170">
        <v>50.97</v>
      </c>
      <c r="F1957" s="170">
        <v>49.01</v>
      </c>
      <c r="G1957" s="170">
        <v>34.200000000000003</v>
      </c>
      <c r="H1957" s="170">
        <v>16.41</v>
      </c>
      <c r="I1957" s="170">
        <v>53.02</v>
      </c>
      <c r="J1957"/>
      <c r="K1957"/>
    </row>
    <row r="1958" spans="2:11" ht="15" customHeight="1" x14ac:dyDescent="0.25">
      <c r="B1958" s="168">
        <v>2018</v>
      </c>
      <c r="C1958" s="168"/>
      <c r="D1958" s="169">
        <v>128466</v>
      </c>
      <c r="E1958" s="170">
        <v>50.46</v>
      </c>
      <c r="F1958" s="170">
        <v>48.56</v>
      </c>
      <c r="G1958" s="170">
        <v>36.94</v>
      </c>
      <c r="H1958" s="170">
        <v>17.559999999999999</v>
      </c>
      <c r="I1958" s="170">
        <v>54.28</v>
      </c>
      <c r="J1958"/>
      <c r="K1958"/>
    </row>
    <row r="1959" spans="2:11" ht="15" customHeight="1" x14ac:dyDescent="0.25">
      <c r="B1959" s="168">
        <v>2017</v>
      </c>
      <c r="C1959" s="168"/>
      <c r="D1959" s="169">
        <v>125617</v>
      </c>
      <c r="E1959" s="170">
        <v>48.68</v>
      </c>
      <c r="F1959" s="170">
        <v>47.36</v>
      </c>
      <c r="G1959" s="170">
        <v>37.06</v>
      </c>
      <c r="H1959" s="170">
        <v>17.27</v>
      </c>
      <c r="I1959" s="170">
        <v>40.729999999999997</v>
      </c>
      <c r="J1959"/>
      <c r="K1959"/>
    </row>
    <row r="1960" spans="2:11" ht="15" customHeight="1" x14ac:dyDescent="0.25">
      <c r="B1960" s="168">
        <v>2016</v>
      </c>
      <c r="C1960" s="168"/>
      <c r="D1960" s="169">
        <v>120198</v>
      </c>
      <c r="E1960" s="170">
        <v>46.5</v>
      </c>
      <c r="F1960" s="170">
        <v>48.07</v>
      </c>
      <c r="G1960" s="170">
        <v>36.01</v>
      </c>
      <c r="H1960" s="170">
        <v>17.05</v>
      </c>
      <c r="I1960" s="170">
        <v>41.6</v>
      </c>
      <c r="J1960"/>
      <c r="K1960"/>
    </row>
    <row r="1961" spans="2:11" ht="15" customHeight="1" x14ac:dyDescent="0.25">
      <c r="B1961" s="168">
        <v>2015</v>
      </c>
      <c r="C1961" s="168"/>
      <c r="D1961" s="169">
        <v>116705</v>
      </c>
      <c r="E1961" s="170">
        <v>46.31</v>
      </c>
      <c r="F1961" s="170">
        <v>47.26</v>
      </c>
      <c r="G1961" s="170">
        <v>33.69</v>
      </c>
      <c r="H1961" s="170">
        <v>15.69</v>
      </c>
      <c r="I1961" s="170">
        <v>37.06</v>
      </c>
      <c r="J1961"/>
      <c r="K1961"/>
    </row>
    <row r="1962" spans="2:11" s="10" customFormat="1" ht="15" customHeight="1" collapsed="1" x14ac:dyDescent="0.25">
      <c r="B1962" s="168">
        <v>2014</v>
      </c>
      <c r="C1962" s="168"/>
      <c r="D1962" s="169">
        <v>113358</v>
      </c>
      <c r="E1962" s="170">
        <v>46.23</v>
      </c>
      <c r="F1962" s="170">
        <v>48.17</v>
      </c>
      <c r="G1962" s="170">
        <v>35.89</v>
      </c>
      <c r="H1962" s="170">
        <v>17.149999999999999</v>
      </c>
      <c r="I1962" s="170">
        <v>12.91</v>
      </c>
      <c r="J1962"/>
      <c r="K1962"/>
    </row>
    <row r="1963" spans="2:11" s="10" customFormat="1" ht="15" customHeight="1" x14ac:dyDescent="0.25">
      <c r="B1963" s="168">
        <v>2013</v>
      </c>
      <c r="C1963" s="168"/>
      <c r="D1963" s="169">
        <v>111126</v>
      </c>
      <c r="E1963" s="170">
        <v>46.7</v>
      </c>
      <c r="F1963" s="170">
        <v>46.3</v>
      </c>
      <c r="G1963" s="170">
        <v>33.49</v>
      </c>
      <c r="H1963" s="170">
        <v>15.32</v>
      </c>
      <c r="I1963" s="170">
        <v>40.54</v>
      </c>
      <c r="J1963"/>
      <c r="K1963"/>
    </row>
    <row r="1964" spans="2:11" s="10" customFormat="1" ht="15" customHeight="1" x14ac:dyDescent="0.25">
      <c r="B1964" s="168">
        <v>2012</v>
      </c>
      <c r="C1964" s="168"/>
      <c r="D1964" s="169">
        <v>112728</v>
      </c>
      <c r="E1964" s="170">
        <v>47.69</v>
      </c>
      <c r="F1964" s="170">
        <v>45.46</v>
      </c>
      <c r="G1964" s="170">
        <v>34.04</v>
      </c>
      <c r="H1964" s="170">
        <v>15.48</v>
      </c>
      <c r="I1964" s="170">
        <v>24.52</v>
      </c>
      <c r="J1964"/>
      <c r="K1964"/>
    </row>
    <row r="1965" spans="2:11" ht="15" customHeight="1" x14ac:dyDescent="0.25">
      <c r="B1965" s="168">
        <v>2011</v>
      </c>
      <c r="C1965" s="168"/>
      <c r="D1965" s="169">
        <v>117038</v>
      </c>
      <c r="E1965" s="170">
        <v>48.96</v>
      </c>
      <c r="F1965" s="170">
        <v>44.83</v>
      </c>
      <c r="G1965" s="170">
        <v>34.9</v>
      </c>
      <c r="H1965" s="170">
        <v>15.8</v>
      </c>
      <c r="I1965" s="170">
        <v>23.09</v>
      </c>
      <c r="J1965"/>
      <c r="K1965"/>
    </row>
    <row r="1966" spans="2:11" ht="15" customHeight="1" x14ac:dyDescent="0.25">
      <c r="B1966" s="168">
        <v>2010</v>
      </c>
      <c r="C1966" s="168"/>
      <c r="D1966" s="169">
        <v>121395</v>
      </c>
      <c r="E1966" s="170">
        <v>50.21</v>
      </c>
      <c r="F1966" s="170">
        <v>45.28</v>
      </c>
      <c r="G1966" s="170">
        <v>37.74</v>
      </c>
      <c r="H1966" s="170">
        <v>16.920000000000002</v>
      </c>
      <c r="I1966" s="170">
        <v>169.69</v>
      </c>
      <c r="J1966"/>
      <c r="K1966"/>
    </row>
    <row r="1967" spans="2:11" ht="15" customHeight="1" x14ac:dyDescent="0.25">
      <c r="B1967" s="168">
        <v>2009</v>
      </c>
      <c r="C1967" s="168"/>
      <c r="D1967" s="169">
        <v>125364</v>
      </c>
      <c r="E1967" s="170">
        <v>49.52</v>
      </c>
      <c r="F1967" s="170">
        <v>46.34</v>
      </c>
      <c r="G1967" s="170">
        <v>41.2</v>
      </c>
      <c r="H1967" s="170">
        <v>18.88</v>
      </c>
      <c r="I1967" s="170">
        <v>43.17</v>
      </c>
      <c r="J1967"/>
      <c r="K1967"/>
    </row>
    <row r="1968" spans="2:11" ht="15" customHeight="1" x14ac:dyDescent="0.25">
      <c r="B1968" s="168">
        <v>2008</v>
      </c>
      <c r="C1968" s="168"/>
      <c r="D1968" s="169">
        <v>127818</v>
      </c>
      <c r="E1968" s="170">
        <v>49.88</v>
      </c>
      <c r="F1968" s="170">
        <v>46.67</v>
      </c>
      <c r="G1968" s="170">
        <v>43.98</v>
      </c>
      <c r="H1968" s="170">
        <v>20.53</v>
      </c>
      <c r="I1968" s="170">
        <v>44.08</v>
      </c>
      <c r="J1968"/>
      <c r="K1968"/>
    </row>
    <row r="1969" spans="2:11" ht="15" customHeight="1" x14ac:dyDescent="0.25">
      <c r="B1969" s="258" t="s">
        <v>35</v>
      </c>
      <c r="C1969" s="184"/>
      <c r="D1969" s="184"/>
      <c r="E1969" s="184"/>
      <c r="F1969" s="184"/>
      <c r="G1969" s="184"/>
      <c r="H1969" s="184"/>
      <c r="I1969" s="184"/>
      <c r="J1969"/>
      <c r="K1969"/>
    </row>
    <row r="1970" spans="2:11" ht="15" customHeight="1" x14ac:dyDescent="0.25">
      <c r="B1970" s="187" t="s">
        <v>272</v>
      </c>
      <c r="C1970" s="187"/>
      <c r="D1970" s="187"/>
      <c r="E1970" s="187"/>
      <c r="F1970" s="187"/>
      <c r="G1970" s="187"/>
      <c r="H1970" s="187"/>
      <c r="I1970" s="187"/>
      <c r="J1970"/>
      <c r="K1970"/>
    </row>
    <row r="1971" spans="2:11" ht="15" customHeight="1" x14ac:dyDescent="0.25">
      <c r="B1971" s="181">
        <v>2023</v>
      </c>
      <c r="C1971" s="181"/>
      <c r="D1971" s="182">
        <v>99386</v>
      </c>
      <c r="E1971" s="183">
        <v>18.86</v>
      </c>
      <c r="F1971" s="183">
        <v>82.24</v>
      </c>
      <c r="G1971" s="183">
        <v>89.51</v>
      </c>
      <c r="H1971" s="183">
        <v>73.52</v>
      </c>
      <c r="I1971" s="183">
        <v>72.540000000000006</v>
      </c>
      <c r="J1971"/>
      <c r="K1971"/>
    </row>
    <row r="1972" spans="2:11" ht="15" customHeight="1" x14ac:dyDescent="0.25">
      <c r="B1972" s="181">
        <v>2022</v>
      </c>
      <c r="C1972" s="181"/>
      <c r="D1972" s="182">
        <v>95439</v>
      </c>
      <c r="E1972" s="183">
        <v>18.010000000000002</v>
      </c>
      <c r="F1972" s="183">
        <v>81.709999999999994</v>
      </c>
      <c r="G1972" s="183">
        <v>89.71</v>
      </c>
      <c r="H1972" s="183">
        <v>72.89</v>
      </c>
      <c r="I1972" s="183">
        <v>72.03</v>
      </c>
      <c r="J1972"/>
      <c r="K1972"/>
    </row>
    <row r="1973" spans="2:11" ht="15" customHeight="1" x14ac:dyDescent="0.25">
      <c r="B1973" s="168">
        <v>2021</v>
      </c>
      <c r="C1973" s="168"/>
      <c r="D1973" s="169">
        <v>90551</v>
      </c>
      <c r="E1973" s="170">
        <v>17.28</v>
      </c>
      <c r="F1973" s="170">
        <v>82.33</v>
      </c>
      <c r="G1973" s="170">
        <v>89.76</v>
      </c>
      <c r="H1973" s="170">
        <v>73.42</v>
      </c>
      <c r="I1973" s="170">
        <v>72.510000000000005</v>
      </c>
      <c r="J1973"/>
      <c r="K1973"/>
    </row>
    <row r="1974" spans="2:11" ht="15" customHeight="1" x14ac:dyDescent="0.25">
      <c r="B1974" s="168">
        <v>2020</v>
      </c>
      <c r="C1974" s="168"/>
      <c r="D1974" s="169">
        <v>85894</v>
      </c>
      <c r="E1974" s="170">
        <v>15.35</v>
      </c>
      <c r="F1974" s="170">
        <v>83.1</v>
      </c>
      <c r="G1974" s="170">
        <v>88.19</v>
      </c>
      <c r="H1974" s="170">
        <v>74.08</v>
      </c>
      <c r="I1974" s="170">
        <v>71.650000000000006</v>
      </c>
      <c r="J1974"/>
      <c r="K1974"/>
    </row>
    <row r="1975" spans="2:11" ht="15" customHeight="1" x14ac:dyDescent="0.25">
      <c r="B1975" s="168">
        <v>2019</v>
      </c>
      <c r="C1975" s="168"/>
      <c r="D1975" s="169">
        <v>85378</v>
      </c>
      <c r="E1975" s="170">
        <v>16.09</v>
      </c>
      <c r="F1975" s="170">
        <v>81.37</v>
      </c>
      <c r="G1975" s="170">
        <v>88.07</v>
      </c>
      <c r="H1975" s="170">
        <v>72.44</v>
      </c>
      <c r="I1975" s="170">
        <v>69.86</v>
      </c>
      <c r="J1975"/>
      <c r="K1975"/>
    </row>
    <row r="1976" spans="2:11" ht="15" customHeight="1" x14ac:dyDescent="0.25">
      <c r="B1976" s="168">
        <v>2018</v>
      </c>
      <c r="C1976" s="168"/>
      <c r="D1976" s="169">
        <v>84896</v>
      </c>
      <c r="E1976" s="170">
        <v>16.010000000000002</v>
      </c>
      <c r="F1976" s="170">
        <v>81.239999999999995</v>
      </c>
      <c r="G1976" s="170">
        <v>88.08</v>
      </c>
      <c r="H1976" s="170">
        <v>72.36</v>
      </c>
      <c r="I1976" s="170">
        <v>69.84</v>
      </c>
      <c r="J1976"/>
      <c r="K1976"/>
    </row>
    <row r="1977" spans="2:11" s="9" customFormat="1" ht="15" customHeight="1" collapsed="1" x14ac:dyDescent="0.25">
      <c r="B1977" s="168">
        <v>2017</v>
      </c>
      <c r="C1977" s="168"/>
      <c r="D1977" s="169">
        <v>84445</v>
      </c>
      <c r="E1977" s="170">
        <v>15.28</v>
      </c>
      <c r="F1977" s="170">
        <v>80.849999999999994</v>
      </c>
      <c r="G1977" s="170">
        <v>88.18</v>
      </c>
      <c r="H1977" s="170">
        <v>72.08</v>
      </c>
      <c r="I1977" s="170">
        <v>69.709999999999994</v>
      </c>
      <c r="J1977"/>
      <c r="K1977"/>
    </row>
    <row r="1978" spans="2:11" s="9" customFormat="1" ht="15" customHeight="1" x14ac:dyDescent="0.25">
      <c r="B1978" s="168">
        <v>2016</v>
      </c>
      <c r="C1978" s="168"/>
      <c r="D1978" s="169">
        <v>80879</v>
      </c>
      <c r="E1978" s="170">
        <v>15</v>
      </c>
      <c r="F1978" s="170">
        <v>80.7</v>
      </c>
      <c r="G1978" s="170">
        <v>87.9</v>
      </c>
      <c r="H1978" s="170">
        <v>71.760000000000005</v>
      </c>
      <c r="I1978" s="170">
        <v>68.900000000000006</v>
      </c>
      <c r="J1978"/>
      <c r="K1978"/>
    </row>
    <row r="1979" spans="2:11" s="9" customFormat="1" ht="15" customHeight="1" x14ac:dyDescent="0.25">
      <c r="B1979" s="168">
        <v>2015</v>
      </c>
      <c r="C1979" s="168"/>
      <c r="D1979" s="169">
        <v>78518</v>
      </c>
      <c r="E1979" s="170">
        <v>14.61</v>
      </c>
      <c r="F1979" s="170">
        <v>80.08</v>
      </c>
      <c r="G1979" s="170">
        <v>87.66</v>
      </c>
      <c r="H1979" s="170">
        <v>71.03</v>
      </c>
      <c r="I1979" s="170">
        <v>68.459999999999994</v>
      </c>
      <c r="J1979"/>
      <c r="K1979"/>
    </row>
    <row r="1980" spans="2:11" ht="15" customHeight="1" x14ac:dyDescent="0.25">
      <c r="B1980" s="168">
        <v>2014</v>
      </c>
      <c r="C1980" s="168"/>
      <c r="D1980" s="169">
        <v>76300</v>
      </c>
      <c r="E1980" s="170">
        <v>14.4</v>
      </c>
      <c r="F1980" s="170">
        <v>80.2</v>
      </c>
      <c r="G1980" s="170">
        <v>87.61</v>
      </c>
      <c r="H1980" s="170">
        <v>71.14</v>
      </c>
      <c r="I1980" s="170">
        <v>68.11</v>
      </c>
      <c r="J1980"/>
      <c r="K1980"/>
    </row>
    <row r="1981" spans="2:11" ht="15" customHeight="1" x14ac:dyDescent="0.25">
      <c r="B1981" s="168">
        <v>2013</v>
      </c>
      <c r="C1981" s="168"/>
      <c r="D1981" s="169">
        <v>75267</v>
      </c>
      <c r="E1981" s="170">
        <v>14.02</v>
      </c>
      <c r="F1981" s="170">
        <v>79.209999999999994</v>
      </c>
      <c r="G1981" s="170">
        <v>87.38</v>
      </c>
      <c r="H1981" s="170">
        <v>70.040000000000006</v>
      </c>
      <c r="I1981" s="170">
        <v>67.37</v>
      </c>
      <c r="J1981"/>
      <c r="K1981"/>
    </row>
    <row r="1982" spans="2:11" ht="15" customHeight="1" x14ac:dyDescent="0.25">
      <c r="B1982" s="168">
        <v>2012</v>
      </c>
      <c r="C1982" s="168"/>
      <c r="D1982" s="169">
        <v>77720</v>
      </c>
      <c r="E1982" s="170">
        <v>14.28</v>
      </c>
      <c r="F1982" s="170">
        <v>79.77</v>
      </c>
      <c r="G1982" s="170">
        <v>87.83</v>
      </c>
      <c r="H1982" s="170">
        <v>70.86</v>
      </c>
      <c r="I1982" s="170">
        <v>68.39</v>
      </c>
      <c r="J1982"/>
      <c r="K1982"/>
    </row>
    <row r="1983" spans="2:11" ht="15" customHeight="1" x14ac:dyDescent="0.25">
      <c r="B1983" s="168">
        <v>2011</v>
      </c>
      <c r="C1983" s="168"/>
      <c r="D1983" s="169">
        <v>81878</v>
      </c>
      <c r="E1983" s="170">
        <v>14.15</v>
      </c>
      <c r="F1983" s="170">
        <v>79.680000000000007</v>
      </c>
      <c r="G1983" s="170">
        <v>87.91</v>
      </c>
      <c r="H1983" s="170">
        <v>70.849999999999994</v>
      </c>
      <c r="I1983" s="170">
        <v>68.52</v>
      </c>
      <c r="J1983"/>
      <c r="K1983"/>
    </row>
    <row r="1984" spans="2:11" ht="15" customHeight="1" x14ac:dyDescent="0.25">
      <c r="B1984" s="168">
        <v>2010</v>
      </c>
      <c r="C1984" s="168"/>
      <c r="D1984" s="169">
        <v>87311</v>
      </c>
      <c r="E1984" s="170">
        <v>15.27</v>
      </c>
      <c r="F1984" s="170">
        <v>80.069999999999993</v>
      </c>
      <c r="G1984" s="170">
        <v>88.04</v>
      </c>
      <c r="H1984" s="170">
        <v>71.22</v>
      </c>
      <c r="I1984" s="170">
        <v>68.59</v>
      </c>
      <c r="J1984"/>
      <c r="K1984"/>
    </row>
    <row r="1985" spans="2:11" ht="15" customHeight="1" x14ac:dyDescent="0.25">
      <c r="B1985" s="168">
        <v>2009</v>
      </c>
      <c r="C1985" s="168"/>
      <c r="D1985" s="169">
        <v>91975</v>
      </c>
      <c r="E1985" s="170">
        <v>15.42</v>
      </c>
      <c r="F1985" s="170">
        <v>79.819999999999993</v>
      </c>
      <c r="G1985" s="170">
        <v>87.79</v>
      </c>
      <c r="H1985" s="170">
        <v>70.58</v>
      </c>
      <c r="I1985" s="170">
        <v>68.06</v>
      </c>
      <c r="J1985"/>
      <c r="K1985"/>
    </row>
    <row r="1986" spans="2:11" s="8" customFormat="1" ht="15" customHeight="1" x14ac:dyDescent="0.25">
      <c r="B1986" s="168">
        <v>2008</v>
      </c>
      <c r="C1986" s="168"/>
      <c r="D1986" s="169">
        <v>95817</v>
      </c>
      <c r="E1986" s="170">
        <v>15.7</v>
      </c>
      <c r="F1986" s="170">
        <v>80.209999999999994</v>
      </c>
      <c r="G1986" s="170">
        <v>87.71</v>
      </c>
      <c r="H1986" s="170">
        <v>71.010000000000005</v>
      </c>
      <c r="I1986" s="170">
        <v>68.2</v>
      </c>
      <c r="J1986"/>
      <c r="K1986"/>
    </row>
    <row r="1987" spans="2:11" s="9" customFormat="1" ht="15" customHeight="1" collapsed="1" x14ac:dyDescent="0.25">
      <c r="B1987" s="187" t="s">
        <v>273</v>
      </c>
      <c r="C1987" s="187"/>
      <c r="D1987" s="187"/>
      <c r="E1987" s="187"/>
      <c r="F1987" s="187"/>
      <c r="G1987" s="187"/>
      <c r="H1987" s="187"/>
      <c r="I1987" s="187"/>
      <c r="J1987"/>
      <c r="K1987"/>
    </row>
    <row r="1988" spans="2:11" s="9" customFormat="1" ht="15" customHeight="1" x14ac:dyDescent="0.25">
      <c r="B1988" s="181">
        <v>2023</v>
      </c>
      <c r="C1988" s="181"/>
      <c r="D1988" s="182">
        <v>56745</v>
      </c>
      <c r="E1988" s="183">
        <v>80.27</v>
      </c>
      <c r="F1988" s="183">
        <v>48.28</v>
      </c>
      <c r="G1988" s="183">
        <v>23.83</v>
      </c>
      <c r="H1988" s="183">
        <v>11.12</v>
      </c>
      <c r="I1988" s="183">
        <v>57.35</v>
      </c>
      <c r="J1988"/>
      <c r="K1988"/>
    </row>
    <row r="1989" spans="2:11" s="9" customFormat="1" ht="15" customHeight="1" x14ac:dyDescent="0.25">
      <c r="B1989" s="181">
        <v>2022</v>
      </c>
      <c r="C1989" s="181"/>
      <c r="D1989" s="182">
        <v>53746</v>
      </c>
      <c r="E1989" s="183">
        <v>76.010000000000005</v>
      </c>
      <c r="F1989" s="183">
        <v>48.63</v>
      </c>
      <c r="G1989" s="183">
        <v>26.78</v>
      </c>
      <c r="H1989" s="183">
        <v>12.68</v>
      </c>
      <c r="I1989" s="183">
        <v>56.26</v>
      </c>
      <c r="J1989"/>
      <c r="K1989"/>
    </row>
    <row r="1990" spans="2:11" s="9" customFormat="1" ht="15" customHeight="1" x14ac:dyDescent="0.25">
      <c r="B1990" s="168">
        <v>2021</v>
      </c>
      <c r="C1990" s="168"/>
      <c r="D1990" s="169">
        <v>50989</v>
      </c>
      <c r="E1990" s="170">
        <v>69.61</v>
      </c>
      <c r="F1990" s="170">
        <v>47.29</v>
      </c>
      <c r="G1990" s="170">
        <v>23.54</v>
      </c>
      <c r="H1990" s="170">
        <v>10.62</v>
      </c>
      <c r="I1990" s="170">
        <v>55.83</v>
      </c>
      <c r="J1990"/>
      <c r="K1990"/>
    </row>
    <row r="1991" spans="2:11" s="9" customFormat="1" ht="15" customHeight="1" x14ac:dyDescent="0.25">
      <c r="B1991" s="168">
        <v>2020</v>
      </c>
      <c r="C1991" s="168"/>
      <c r="D1991" s="169">
        <v>48211</v>
      </c>
      <c r="E1991" s="170">
        <v>64.459999999999994</v>
      </c>
      <c r="F1991" s="170">
        <v>48.45</v>
      </c>
      <c r="G1991" s="170">
        <v>25.03</v>
      </c>
      <c r="H1991" s="170">
        <v>11.85</v>
      </c>
      <c r="I1991" s="170">
        <v>43.74</v>
      </c>
      <c r="J1991"/>
      <c r="K1991"/>
    </row>
    <row r="1992" spans="2:11" s="9" customFormat="1" ht="15" customHeight="1" x14ac:dyDescent="0.25">
      <c r="B1992" s="168">
        <v>2019</v>
      </c>
      <c r="C1992" s="168"/>
      <c r="D1992" s="169">
        <v>46508</v>
      </c>
      <c r="E1992" s="170">
        <v>67.44</v>
      </c>
      <c r="F1992" s="170">
        <v>45.24</v>
      </c>
      <c r="G1992" s="170">
        <v>22.93</v>
      </c>
      <c r="H1992" s="170">
        <v>10.11</v>
      </c>
      <c r="I1992" s="170">
        <v>51.13</v>
      </c>
      <c r="J1992"/>
      <c r="K1992"/>
    </row>
    <row r="1993" spans="2:11" s="9" customFormat="1" ht="15" customHeight="1" x14ac:dyDescent="0.25">
      <c r="B1993" s="168">
        <v>2018</v>
      </c>
      <c r="C1993" s="168"/>
      <c r="D1993" s="169">
        <v>43570</v>
      </c>
      <c r="E1993" s="170">
        <v>68.02</v>
      </c>
      <c r="F1993" s="170">
        <v>44.52</v>
      </c>
      <c r="G1993" s="170">
        <v>25.44</v>
      </c>
      <c r="H1993" s="170">
        <v>11.04</v>
      </c>
      <c r="I1993" s="170">
        <v>52.42</v>
      </c>
      <c r="J1993"/>
      <c r="K1993"/>
    </row>
    <row r="1994" spans="2:11" s="9" customFormat="1" ht="15" customHeight="1" x14ac:dyDescent="0.25">
      <c r="B1994" s="168">
        <v>2017</v>
      </c>
      <c r="C1994" s="168"/>
      <c r="D1994" s="169">
        <v>41172</v>
      </c>
      <c r="E1994" s="170">
        <v>67.08</v>
      </c>
      <c r="F1994" s="170">
        <v>43.06</v>
      </c>
      <c r="G1994" s="170">
        <v>24.75</v>
      </c>
      <c r="H1994" s="170">
        <v>10.45</v>
      </c>
      <c r="I1994" s="170">
        <v>37.090000000000003</v>
      </c>
      <c r="J1994"/>
      <c r="K1994"/>
    </row>
    <row r="1995" spans="2:11" s="9" customFormat="1" ht="15" customHeight="1" x14ac:dyDescent="0.25">
      <c r="B1995" s="168">
        <v>2016</v>
      </c>
      <c r="C1995" s="168"/>
      <c r="D1995" s="169">
        <v>39319</v>
      </c>
      <c r="E1995" s="170">
        <v>63.44</v>
      </c>
      <c r="F1995" s="170">
        <v>43.82</v>
      </c>
      <c r="G1995" s="170">
        <v>23.58</v>
      </c>
      <c r="H1995" s="170">
        <v>10.15</v>
      </c>
      <c r="I1995" s="170">
        <v>38.130000000000003</v>
      </c>
      <c r="J1995"/>
      <c r="K1995"/>
    </row>
    <row r="1996" spans="2:11" ht="15" customHeight="1" x14ac:dyDescent="0.25">
      <c r="B1996" s="168">
        <v>2015</v>
      </c>
      <c r="C1996" s="168"/>
      <c r="D1996" s="169">
        <v>38187</v>
      </c>
      <c r="E1996" s="170">
        <v>63.68</v>
      </c>
      <c r="F1996" s="170">
        <v>43.03</v>
      </c>
      <c r="G1996" s="170">
        <v>20.77</v>
      </c>
      <c r="H1996" s="170">
        <v>8.7799999999999994</v>
      </c>
      <c r="I1996" s="170">
        <v>33.11</v>
      </c>
      <c r="J1996"/>
      <c r="K1996"/>
    </row>
    <row r="1997" spans="2:11" ht="15" customHeight="1" x14ac:dyDescent="0.25">
      <c r="B1997" s="168">
        <v>2014</v>
      </c>
      <c r="C1997" s="168"/>
      <c r="D1997" s="169">
        <v>37058</v>
      </c>
      <c r="E1997" s="170">
        <v>63.58</v>
      </c>
      <c r="F1997" s="170">
        <v>44.17</v>
      </c>
      <c r="G1997" s="170">
        <v>24.16</v>
      </c>
      <c r="H1997" s="170">
        <v>10.56</v>
      </c>
      <c r="I1997" s="170">
        <v>6.1</v>
      </c>
      <c r="J1997"/>
      <c r="K1997"/>
    </row>
    <row r="1998" spans="2:11" ht="15" customHeight="1" x14ac:dyDescent="0.25">
      <c r="B1998" s="168">
        <v>2013</v>
      </c>
      <c r="C1998" s="168"/>
      <c r="D1998" s="169">
        <v>35859</v>
      </c>
      <c r="E1998" s="170">
        <v>65.37</v>
      </c>
      <c r="F1998" s="170">
        <v>42.2</v>
      </c>
      <c r="G1998" s="170">
        <v>20.87</v>
      </c>
      <c r="H1998" s="170">
        <v>8.68</v>
      </c>
      <c r="I1998" s="170">
        <v>37.25</v>
      </c>
      <c r="J1998"/>
      <c r="K1998"/>
    </row>
    <row r="1999" spans="2:11" ht="15" customHeight="1" x14ac:dyDescent="0.25">
      <c r="B1999" s="168">
        <v>2012</v>
      </c>
      <c r="C1999" s="168"/>
      <c r="D1999" s="169">
        <v>35008</v>
      </c>
      <c r="E1999" s="170">
        <v>67.69</v>
      </c>
      <c r="F1999" s="170">
        <v>41.12</v>
      </c>
      <c r="G1999" s="170">
        <v>20.82</v>
      </c>
      <c r="H1999" s="170">
        <v>8.5500000000000007</v>
      </c>
      <c r="I1999" s="170">
        <v>18.98</v>
      </c>
      <c r="J1999"/>
      <c r="K1999"/>
    </row>
    <row r="2000" spans="2:11" ht="15" customHeight="1" x14ac:dyDescent="0.25">
      <c r="B2000" s="168">
        <v>2011</v>
      </c>
      <c r="C2000" s="168"/>
      <c r="D2000" s="169">
        <v>35160</v>
      </c>
      <c r="E2000" s="170">
        <v>70.02</v>
      </c>
      <c r="F2000" s="170">
        <v>40.6</v>
      </c>
      <c r="G2000" s="170">
        <v>22.27</v>
      </c>
      <c r="H2000" s="170">
        <v>9.1300000000000008</v>
      </c>
      <c r="I2000" s="170">
        <v>17.54</v>
      </c>
      <c r="J2000"/>
      <c r="K2000"/>
    </row>
    <row r="2001" spans="2:11" ht="15" customHeight="1" x14ac:dyDescent="0.25">
      <c r="B2001" s="168">
        <v>2010</v>
      </c>
      <c r="C2001" s="168"/>
      <c r="D2001" s="169">
        <v>34084</v>
      </c>
      <c r="E2001" s="170">
        <v>72.86</v>
      </c>
      <c r="F2001" s="170">
        <v>40.49</v>
      </c>
      <c r="G2001" s="170">
        <v>24.05</v>
      </c>
      <c r="H2001" s="170">
        <v>9.61</v>
      </c>
      <c r="I2001" s="170">
        <v>183.43</v>
      </c>
      <c r="J2001"/>
      <c r="K2001"/>
    </row>
    <row r="2002" spans="2:11" s="9" customFormat="1" ht="15" customHeight="1" collapsed="1" x14ac:dyDescent="0.25">
      <c r="B2002" s="168">
        <v>2009</v>
      </c>
      <c r="C2002" s="168"/>
      <c r="D2002" s="169">
        <v>33389</v>
      </c>
      <c r="E2002" s="170">
        <v>73.17</v>
      </c>
      <c r="F2002" s="170">
        <v>41.38</v>
      </c>
      <c r="G2002" s="170">
        <v>27.89</v>
      </c>
      <c r="H2002" s="170">
        <v>11.38</v>
      </c>
      <c r="I2002" s="170">
        <v>39.53</v>
      </c>
      <c r="J2002"/>
      <c r="K2002"/>
    </row>
    <row r="2003" spans="2:11" s="9" customFormat="1" ht="15" customHeight="1" x14ac:dyDescent="0.25">
      <c r="B2003" s="168">
        <v>2008</v>
      </c>
      <c r="C2003" s="168"/>
      <c r="D2003" s="169">
        <v>32001</v>
      </c>
      <c r="E2003" s="170">
        <v>75.33</v>
      </c>
      <c r="F2003" s="170">
        <v>41.44</v>
      </c>
      <c r="G2003" s="170">
        <v>30.8</v>
      </c>
      <c r="H2003" s="170">
        <v>12.75</v>
      </c>
      <c r="I2003" s="170">
        <v>40.340000000000003</v>
      </c>
      <c r="J2003"/>
      <c r="K2003"/>
    </row>
    <row r="2004" spans="2:11" s="9" customFormat="1" ht="15" customHeight="1" x14ac:dyDescent="0.25">
      <c r="B2004" s="258" t="s">
        <v>11</v>
      </c>
      <c r="C2004" s="184"/>
      <c r="D2004" s="184"/>
      <c r="E2004" s="184"/>
      <c r="F2004" s="184"/>
      <c r="G2004" s="184"/>
      <c r="H2004" s="184"/>
      <c r="I2004" s="184"/>
      <c r="J2004"/>
      <c r="K2004"/>
    </row>
    <row r="2005" spans="2:11" ht="15" customHeight="1" x14ac:dyDescent="0.25">
      <c r="B2005" s="187" t="s">
        <v>274</v>
      </c>
      <c r="C2005" s="187"/>
      <c r="D2005" s="187"/>
      <c r="E2005" s="187"/>
      <c r="F2005" s="187"/>
      <c r="G2005" s="187"/>
      <c r="H2005" s="187"/>
      <c r="I2005" s="187"/>
      <c r="J2005"/>
      <c r="K2005"/>
    </row>
    <row r="2006" spans="2:11" ht="15" customHeight="1" x14ac:dyDescent="0.25">
      <c r="B2006" s="181">
        <v>2023</v>
      </c>
      <c r="C2006" s="181"/>
      <c r="D2006" s="182">
        <v>156047</v>
      </c>
      <c r="E2006" s="183">
        <v>57.84</v>
      </c>
      <c r="F2006" s="183">
        <v>50.66</v>
      </c>
      <c r="G2006" s="183">
        <v>38.69</v>
      </c>
      <c r="H2006" s="183">
        <v>18.809999999999999</v>
      </c>
      <c r="I2006" s="183">
        <v>65.22</v>
      </c>
      <c r="J2006"/>
      <c r="K2006"/>
    </row>
    <row r="2007" spans="2:11" ht="15" customHeight="1" x14ac:dyDescent="0.25">
      <c r="B2007" s="181">
        <v>2022</v>
      </c>
      <c r="C2007" s="181"/>
      <c r="D2007" s="182">
        <v>149120</v>
      </c>
      <c r="E2007" s="183">
        <v>55.91</v>
      </c>
      <c r="F2007" s="183">
        <v>51.32</v>
      </c>
      <c r="G2007" s="183">
        <v>40.67</v>
      </c>
      <c r="H2007" s="183">
        <v>20.21</v>
      </c>
      <c r="I2007" s="183">
        <v>66.09</v>
      </c>
      <c r="J2007"/>
      <c r="K2007"/>
    </row>
    <row r="2008" spans="2:11" ht="15" customHeight="1" x14ac:dyDescent="0.25">
      <c r="B2008" s="168">
        <v>2021</v>
      </c>
      <c r="C2008" s="168"/>
      <c r="D2008" s="169">
        <v>141485</v>
      </c>
      <c r="E2008" s="170">
        <v>51.47</v>
      </c>
      <c r="F2008" s="170">
        <v>50.67</v>
      </c>
      <c r="G2008" s="170">
        <v>38.36</v>
      </c>
      <c r="H2008" s="170">
        <v>18.41</v>
      </c>
      <c r="I2008" s="170">
        <v>64.900000000000006</v>
      </c>
      <c r="J2008"/>
      <c r="K2008"/>
    </row>
    <row r="2009" spans="2:11" ht="15" customHeight="1" x14ac:dyDescent="0.25">
      <c r="B2009" s="168">
        <v>2020</v>
      </c>
      <c r="C2009" s="168"/>
      <c r="D2009" s="169">
        <v>134054</v>
      </c>
      <c r="E2009" s="170">
        <v>47.23</v>
      </c>
      <c r="F2009" s="170">
        <v>51.97</v>
      </c>
      <c r="G2009" s="170">
        <v>38.97</v>
      </c>
      <c r="H2009" s="170">
        <v>19.760000000000002</v>
      </c>
      <c r="I2009" s="170">
        <v>51.96</v>
      </c>
      <c r="J2009"/>
      <c r="K2009"/>
    </row>
    <row r="2010" spans="2:11" ht="15" customHeight="1" x14ac:dyDescent="0.25">
      <c r="B2010" s="168">
        <v>2019</v>
      </c>
      <c r="C2010" s="168"/>
      <c r="D2010" s="169">
        <v>131831</v>
      </c>
      <c r="E2010" s="170">
        <v>49.48</v>
      </c>
      <c r="F2010" s="170">
        <v>48.6</v>
      </c>
      <c r="G2010" s="170">
        <v>37.299999999999997</v>
      </c>
      <c r="H2010" s="170">
        <v>17.63</v>
      </c>
      <c r="I2010" s="170">
        <v>59.6</v>
      </c>
      <c r="J2010"/>
      <c r="K2010"/>
    </row>
    <row r="2011" spans="2:11" ht="15" customHeight="1" x14ac:dyDescent="0.25">
      <c r="B2011" s="168">
        <v>2018</v>
      </c>
      <c r="C2011" s="168"/>
      <c r="D2011" s="169">
        <v>128422</v>
      </c>
      <c r="E2011" s="170">
        <v>48.31</v>
      </c>
      <c r="F2011" s="170">
        <v>48.42</v>
      </c>
      <c r="G2011" s="170">
        <v>40.21</v>
      </c>
      <c r="H2011" s="170">
        <v>18.98</v>
      </c>
      <c r="I2011" s="170">
        <v>61.77</v>
      </c>
      <c r="J2011"/>
      <c r="K2011"/>
    </row>
    <row r="2012" spans="2:11" ht="15" customHeight="1" x14ac:dyDescent="0.25">
      <c r="B2012" s="168">
        <v>2017</v>
      </c>
      <c r="C2012" s="168"/>
      <c r="D2012" s="169">
        <v>125579</v>
      </c>
      <c r="E2012" s="170">
        <v>46.16</v>
      </c>
      <c r="F2012" s="170">
        <v>47.6</v>
      </c>
      <c r="G2012" s="170">
        <v>40.14</v>
      </c>
      <c r="H2012" s="170">
        <v>18.760000000000002</v>
      </c>
      <c r="I2012" s="170">
        <v>47.21</v>
      </c>
      <c r="J2012"/>
      <c r="K2012"/>
    </row>
    <row r="2013" spans="2:11" ht="15" customHeight="1" x14ac:dyDescent="0.25">
      <c r="B2013" s="168">
        <v>2016</v>
      </c>
      <c r="C2013" s="168"/>
      <c r="D2013" s="169">
        <v>120167</v>
      </c>
      <c r="E2013" s="170">
        <v>44.73</v>
      </c>
      <c r="F2013" s="170">
        <v>48.32</v>
      </c>
      <c r="G2013" s="170">
        <v>38.75</v>
      </c>
      <c r="H2013" s="170">
        <v>18.38</v>
      </c>
      <c r="I2013" s="170">
        <v>46.73</v>
      </c>
      <c r="J2013"/>
      <c r="K2013"/>
    </row>
    <row r="2014" spans="2:11" ht="15" customHeight="1" x14ac:dyDescent="0.25">
      <c r="B2014" s="168">
        <v>2015</v>
      </c>
      <c r="C2014" s="168"/>
      <c r="D2014" s="169">
        <v>116674</v>
      </c>
      <c r="E2014" s="170">
        <v>44.15</v>
      </c>
      <c r="F2014" s="170">
        <v>47.23</v>
      </c>
      <c r="G2014" s="170">
        <v>36.840000000000003</v>
      </c>
      <c r="H2014" s="170">
        <v>17.079999999999998</v>
      </c>
      <c r="I2014" s="170">
        <v>41.6</v>
      </c>
      <c r="J2014"/>
      <c r="K2014"/>
    </row>
    <row r="2015" spans="2:11" ht="15" customHeight="1" x14ac:dyDescent="0.25">
      <c r="B2015" s="168">
        <v>2014</v>
      </c>
      <c r="C2015" s="168"/>
      <c r="D2015" s="169">
        <v>113324</v>
      </c>
      <c r="E2015" s="170">
        <v>44.02</v>
      </c>
      <c r="F2015" s="170">
        <v>47.59</v>
      </c>
      <c r="G2015" s="170">
        <v>38.54</v>
      </c>
      <c r="H2015" s="170">
        <v>18.079999999999998</v>
      </c>
      <c r="I2015" s="170">
        <v>13.96</v>
      </c>
      <c r="J2015"/>
      <c r="K2015"/>
    </row>
    <row r="2016" spans="2:11" ht="15" customHeight="1" x14ac:dyDescent="0.25">
      <c r="B2016" s="168">
        <v>2013</v>
      </c>
      <c r="C2016" s="168"/>
      <c r="D2016" s="169">
        <v>111098</v>
      </c>
      <c r="E2016" s="170">
        <v>43.83</v>
      </c>
      <c r="F2016" s="170">
        <v>46.13</v>
      </c>
      <c r="G2016" s="170">
        <v>35.39</v>
      </c>
      <c r="H2016" s="170">
        <v>16.04</v>
      </c>
      <c r="I2016" s="170">
        <v>45.08</v>
      </c>
      <c r="J2016"/>
      <c r="K2016"/>
    </row>
    <row r="2017" spans="2:11" s="9" customFormat="1" ht="15" customHeight="1" collapsed="1" x14ac:dyDescent="0.25">
      <c r="B2017" s="168">
        <v>2012</v>
      </c>
      <c r="C2017" s="168"/>
      <c r="D2017" s="169">
        <v>112704</v>
      </c>
      <c r="E2017" s="170">
        <v>43.55</v>
      </c>
      <c r="F2017" s="170">
        <v>45.86</v>
      </c>
      <c r="G2017" s="170">
        <v>35.01</v>
      </c>
      <c r="H2017" s="170">
        <v>16</v>
      </c>
      <c r="I2017" s="170">
        <v>28.18</v>
      </c>
      <c r="J2017"/>
      <c r="K2017"/>
    </row>
    <row r="2018" spans="2:11" s="9" customFormat="1" ht="15" customHeight="1" x14ac:dyDescent="0.25">
      <c r="B2018" s="168">
        <v>2011</v>
      </c>
      <c r="C2018" s="168"/>
      <c r="D2018" s="169">
        <v>117011</v>
      </c>
      <c r="E2018" s="170">
        <v>45.62</v>
      </c>
      <c r="F2018" s="170">
        <v>44.5</v>
      </c>
      <c r="G2018" s="170">
        <v>35.74</v>
      </c>
      <c r="H2018" s="170">
        <v>16.059999999999999</v>
      </c>
      <c r="I2018" s="170">
        <v>25.07</v>
      </c>
      <c r="J2018"/>
      <c r="K2018"/>
    </row>
    <row r="2019" spans="2:11" s="9" customFormat="1" ht="15" customHeight="1" x14ac:dyDescent="0.25">
      <c r="B2019" s="168">
        <v>2010</v>
      </c>
      <c r="C2019" s="168"/>
      <c r="D2019" s="169">
        <v>121366</v>
      </c>
      <c r="E2019" s="170">
        <v>46.75</v>
      </c>
      <c r="F2019" s="170">
        <v>45.41</v>
      </c>
      <c r="G2019" s="170">
        <v>38.369999999999997</v>
      </c>
      <c r="H2019" s="170">
        <v>17.25</v>
      </c>
      <c r="I2019" s="170">
        <v>190.04</v>
      </c>
      <c r="J2019"/>
      <c r="K2019"/>
    </row>
    <row r="2020" spans="2:11" ht="15" customHeight="1" x14ac:dyDescent="0.25">
      <c r="B2020" s="168">
        <v>2009</v>
      </c>
      <c r="C2020" s="168"/>
      <c r="D2020" s="169">
        <v>125334</v>
      </c>
      <c r="E2020" s="170">
        <v>45.87</v>
      </c>
      <c r="F2020" s="170">
        <v>46.93</v>
      </c>
      <c r="G2020" s="170">
        <v>41.88</v>
      </c>
      <c r="H2020" s="170">
        <v>19.53</v>
      </c>
      <c r="I2020" s="170">
        <v>47.74</v>
      </c>
      <c r="J2020"/>
      <c r="K2020"/>
    </row>
    <row r="2021" spans="2:11" ht="15" customHeight="1" x14ac:dyDescent="0.25">
      <c r="B2021" s="168">
        <v>2008</v>
      </c>
      <c r="C2021" s="168"/>
      <c r="D2021" s="169">
        <v>127793</v>
      </c>
      <c r="E2021" s="170">
        <v>46.43</v>
      </c>
      <c r="F2021" s="170">
        <v>46.77</v>
      </c>
      <c r="G2021" s="170">
        <v>43.83</v>
      </c>
      <c r="H2021" s="170">
        <v>20.440000000000001</v>
      </c>
      <c r="I2021" s="170">
        <v>47.68</v>
      </c>
      <c r="J2021"/>
      <c r="K2021"/>
    </row>
    <row r="2022" spans="2:11" ht="15" customHeight="1" x14ac:dyDescent="0.25">
      <c r="B2022" s="260" t="s">
        <v>275</v>
      </c>
      <c r="C2022" s="230"/>
      <c r="D2022" s="230"/>
      <c r="E2022" s="230"/>
      <c r="F2022" s="230"/>
      <c r="G2022" s="230"/>
      <c r="H2022" s="230"/>
      <c r="I2022" s="230"/>
      <c r="J2022"/>
      <c r="K2022"/>
    </row>
    <row r="2023" spans="2:11" ht="15" customHeight="1" x14ac:dyDescent="0.25">
      <c r="B2023" s="181">
        <v>2023</v>
      </c>
      <c r="C2023" s="181"/>
      <c r="D2023" s="182">
        <v>152802</v>
      </c>
      <c r="E2023" s="183">
        <v>39.28</v>
      </c>
      <c r="F2023" s="183">
        <v>55.16</v>
      </c>
      <c r="G2023" s="183">
        <v>51.56</v>
      </c>
      <c r="H2023" s="183">
        <v>27.04</v>
      </c>
      <c r="I2023" s="183">
        <v>84.89</v>
      </c>
      <c r="J2023"/>
      <c r="K2023"/>
    </row>
    <row r="2024" spans="2:11" ht="15" customHeight="1" x14ac:dyDescent="0.25">
      <c r="B2024" s="181">
        <v>2022</v>
      </c>
      <c r="C2024" s="181"/>
      <c r="D2024" s="182">
        <v>146051</v>
      </c>
      <c r="E2024" s="183">
        <v>38</v>
      </c>
      <c r="F2024" s="183">
        <v>55.15</v>
      </c>
      <c r="G2024" s="183">
        <v>52.58</v>
      </c>
      <c r="H2024" s="183">
        <v>27.04</v>
      </c>
      <c r="I2024" s="183">
        <v>65.25</v>
      </c>
      <c r="J2024"/>
      <c r="K2024"/>
    </row>
    <row r="2025" spans="2:11" ht="15" customHeight="1" x14ac:dyDescent="0.25">
      <c r="B2025" s="168">
        <v>2021</v>
      </c>
      <c r="C2025" s="168"/>
      <c r="D2025" s="169">
        <v>138637</v>
      </c>
      <c r="E2025" s="170">
        <v>35.71</v>
      </c>
      <c r="F2025" s="170">
        <v>55.99</v>
      </c>
      <c r="G2025" s="170">
        <v>53.23</v>
      </c>
      <c r="H2025" s="170">
        <v>27.41</v>
      </c>
      <c r="I2025" s="170">
        <v>73.48</v>
      </c>
      <c r="J2025"/>
      <c r="K2025"/>
    </row>
    <row r="2026" spans="2:11" ht="15" customHeight="1" x14ac:dyDescent="0.25">
      <c r="B2026" s="168">
        <v>2020</v>
      </c>
      <c r="C2026" s="168"/>
      <c r="D2026" s="169">
        <v>131361</v>
      </c>
      <c r="E2026" s="170">
        <v>31.79</v>
      </c>
      <c r="F2026" s="170">
        <v>58.32</v>
      </c>
      <c r="G2026" s="170">
        <v>51.87</v>
      </c>
      <c r="H2026" s="170">
        <v>29.58</v>
      </c>
      <c r="I2026" s="170">
        <v>69.12</v>
      </c>
      <c r="J2026"/>
      <c r="K2026"/>
    </row>
    <row r="2027" spans="2:11" ht="15" customHeight="1" x14ac:dyDescent="0.25">
      <c r="B2027" s="168">
        <v>2019</v>
      </c>
      <c r="C2027" s="168"/>
      <c r="D2027" s="169">
        <v>129155</v>
      </c>
      <c r="E2027" s="170">
        <v>33.14</v>
      </c>
      <c r="F2027" s="170">
        <v>55.45</v>
      </c>
      <c r="G2027" s="170">
        <v>49.85</v>
      </c>
      <c r="H2027" s="170">
        <v>26.6</v>
      </c>
      <c r="I2027" s="170">
        <v>53.5</v>
      </c>
      <c r="J2027"/>
      <c r="K2027"/>
    </row>
    <row r="2028" spans="2:11" ht="15" customHeight="1" x14ac:dyDescent="0.25">
      <c r="B2028" s="168">
        <v>2018</v>
      </c>
      <c r="C2028" s="168"/>
      <c r="D2028" s="169">
        <v>125977</v>
      </c>
      <c r="E2028" s="170">
        <v>31.59</v>
      </c>
      <c r="F2028" s="170">
        <v>55.06</v>
      </c>
      <c r="G2028" s="170">
        <v>52.98</v>
      </c>
      <c r="H2028" s="170">
        <v>28.02</v>
      </c>
      <c r="I2028" s="170">
        <v>63.71</v>
      </c>
      <c r="J2028"/>
      <c r="K2028"/>
    </row>
    <row r="2029" spans="2:11" ht="15" customHeight="1" x14ac:dyDescent="0.25">
      <c r="B2029" s="168">
        <v>2017</v>
      </c>
      <c r="C2029" s="168"/>
      <c r="D2029" s="169">
        <v>123273</v>
      </c>
      <c r="E2029" s="170">
        <v>29.89</v>
      </c>
      <c r="F2029" s="170">
        <v>55.38</v>
      </c>
      <c r="G2029" s="170">
        <v>53.59</v>
      </c>
      <c r="H2029" s="170">
        <v>28.87</v>
      </c>
      <c r="I2029" s="170">
        <v>52.54</v>
      </c>
      <c r="J2029"/>
      <c r="K2029"/>
    </row>
    <row r="2030" spans="2:11" ht="15" customHeight="1" x14ac:dyDescent="0.25">
      <c r="B2030" s="168">
        <v>2016</v>
      </c>
      <c r="C2030" s="168"/>
      <c r="D2030" s="169">
        <v>117995</v>
      </c>
      <c r="E2030" s="170">
        <v>28.56</v>
      </c>
      <c r="F2030" s="170">
        <v>55.98</v>
      </c>
      <c r="G2030" s="170">
        <v>52.59</v>
      </c>
      <c r="H2030" s="170">
        <v>28.59</v>
      </c>
      <c r="I2030" s="170">
        <v>37.229999999999997</v>
      </c>
      <c r="J2030"/>
      <c r="K2030"/>
    </row>
    <row r="2031" spans="2:11" ht="15" customHeight="1" x14ac:dyDescent="0.25">
      <c r="B2031" s="168">
        <v>2015</v>
      </c>
      <c r="C2031" s="168"/>
      <c r="D2031" s="169">
        <v>114553</v>
      </c>
      <c r="E2031" s="170">
        <v>28.09</v>
      </c>
      <c r="F2031" s="170">
        <v>55.59</v>
      </c>
      <c r="G2031" s="170">
        <v>51.46</v>
      </c>
      <c r="H2031" s="170">
        <v>27.77</v>
      </c>
      <c r="I2031" s="170">
        <v>41.52</v>
      </c>
      <c r="J2031"/>
      <c r="K2031"/>
    </row>
    <row r="2032" spans="2:11" s="9" customFormat="1" ht="15" customHeight="1" collapsed="1" x14ac:dyDescent="0.25">
      <c r="B2032" s="168">
        <v>2014</v>
      </c>
      <c r="C2032" s="168"/>
      <c r="D2032" s="169">
        <v>111323</v>
      </c>
      <c r="E2032" s="170">
        <v>27.7</v>
      </c>
      <c r="F2032" s="170">
        <v>54.95</v>
      </c>
      <c r="G2032" s="170">
        <v>52.35</v>
      </c>
      <c r="H2032" s="170">
        <v>27.94</v>
      </c>
      <c r="I2032" s="170">
        <v>53.92</v>
      </c>
      <c r="J2032"/>
      <c r="K2032"/>
    </row>
    <row r="2033" spans="2:11" s="9" customFormat="1" ht="15" customHeight="1" x14ac:dyDescent="0.25">
      <c r="B2033" s="168">
        <v>2013</v>
      </c>
      <c r="C2033" s="168"/>
      <c r="D2033" s="169">
        <v>109132</v>
      </c>
      <c r="E2033" s="170">
        <v>27.16</v>
      </c>
      <c r="F2033" s="170">
        <v>54.31</v>
      </c>
      <c r="G2033" s="170">
        <v>50.68</v>
      </c>
      <c r="H2033" s="170">
        <v>26.81</v>
      </c>
      <c r="I2033" s="170">
        <v>41.99</v>
      </c>
      <c r="J2033"/>
      <c r="K2033"/>
    </row>
    <row r="2034" spans="2:11" s="9" customFormat="1" ht="15" customHeight="1" x14ac:dyDescent="0.25">
      <c r="B2034" s="168">
        <v>2012</v>
      </c>
      <c r="C2034" s="168"/>
      <c r="D2034" s="169">
        <v>110674</v>
      </c>
      <c r="E2034" s="170">
        <v>26.66</v>
      </c>
      <c r="F2034" s="170">
        <v>55.04</v>
      </c>
      <c r="G2034" s="170">
        <v>50.4</v>
      </c>
      <c r="H2034" s="170">
        <v>27.21</v>
      </c>
      <c r="I2034" s="170">
        <v>29.82</v>
      </c>
      <c r="J2034"/>
      <c r="K2034"/>
    </row>
    <row r="2035" spans="2:11" ht="15" customHeight="1" x14ac:dyDescent="0.25">
      <c r="B2035" s="168">
        <v>2011</v>
      </c>
      <c r="C2035" s="168"/>
      <c r="D2035" s="169">
        <v>114834</v>
      </c>
      <c r="E2035" s="170">
        <v>27.02</v>
      </c>
      <c r="F2035" s="170">
        <v>52.95</v>
      </c>
      <c r="G2035" s="170">
        <v>50.66</v>
      </c>
      <c r="H2035" s="170">
        <v>27.08</v>
      </c>
      <c r="I2035" s="170">
        <v>15.23</v>
      </c>
      <c r="J2035"/>
      <c r="K2035"/>
    </row>
    <row r="2036" spans="2:11" ht="15" customHeight="1" x14ac:dyDescent="0.25">
      <c r="B2036" s="168">
        <v>2010</v>
      </c>
      <c r="C2036" s="168"/>
      <c r="D2036" s="169">
        <v>119134</v>
      </c>
      <c r="E2036" s="170">
        <v>28.25</v>
      </c>
      <c r="F2036" s="170">
        <v>54.72</v>
      </c>
      <c r="G2036" s="170">
        <v>54</v>
      </c>
      <c r="H2036" s="170">
        <v>29.27</v>
      </c>
      <c r="I2036" s="170">
        <v>46.15</v>
      </c>
      <c r="J2036"/>
      <c r="K2036"/>
    </row>
    <row r="2037" spans="2:11" ht="15" customHeight="1" x14ac:dyDescent="0.25">
      <c r="B2037" s="168">
        <v>2009</v>
      </c>
      <c r="C2037" s="168"/>
      <c r="D2037" s="169">
        <v>123132</v>
      </c>
      <c r="E2037" s="170">
        <v>27.58</v>
      </c>
      <c r="F2037" s="170">
        <v>56.77</v>
      </c>
      <c r="G2037" s="170">
        <v>56.54</v>
      </c>
      <c r="H2037" s="170">
        <v>31.43</v>
      </c>
      <c r="I2037" s="170">
        <v>52.26</v>
      </c>
      <c r="J2037"/>
      <c r="K2037"/>
    </row>
    <row r="2038" spans="2:11" ht="15" customHeight="1" x14ac:dyDescent="0.25">
      <c r="B2038" s="168">
        <v>2008</v>
      </c>
      <c r="C2038" s="168"/>
      <c r="D2038" s="169">
        <v>125625</v>
      </c>
      <c r="E2038" s="170">
        <v>27.78</v>
      </c>
      <c r="F2038" s="170">
        <v>56.74</v>
      </c>
      <c r="G2038" s="170">
        <v>58.93</v>
      </c>
      <c r="H2038" s="170">
        <v>33</v>
      </c>
      <c r="I2038" s="170">
        <v>53.77</v>
      </c>
      <c r="J2038"/>
      <c r="K2038"/>
    </row>
    <row r="2039" spans="2:11" ht="15" customHeight="1" x14ac:dyDescent="0.25">
      <c r="B2039" s="260" t="s">
        <v>276</v>
      </c>
      <c r="C2039" s="230"/>
      <c r="D2039" s="230"/>
      <c r="E2039" s="230"/>
      <c r="F2039" s="230"/>
      <c r="G2039" s="230"/>
      <c r="H2039" s="230"/>
      <c r="I2039" s="230"/>
      <c r="J2039"/>
      <c r="K2039"/>
    </row>
    <row r="2040" spans="2:11" ht="15" customHeight="1" x14ac:dyDescent="0.25">
      <c r="B2040" s="181">
        <v>2023</v>
      </c>
      <c r="C2040" s="181"/>
      <c r="D2040" s="182">
        <v>2835</v>
      </c>
      <c r="E2040" s="183">
        <v>90.5</v>
      </c>
      <c r="F2040" s="183">
        <v>49.81</v>
      </c>
      <c r="G2040" s="183">
        <v>24.56</v>
      </c>
      <c r="H2040" s="183">
        <v>11.47</v>
      </c>
      <c r="I2040" s="183">
        <v>51.65</v>
      </c>
      <c r="J2040"/>
      <c r="K2040"/>
    </row>
    <row r="2041" spans="2:11" ht="15" customHeight="1" x14ac:dyDescent="0.25">
      <c r="B2041" s="181">
        <v>2022</v>
      </c>
      <c r="C2041" s="181"/>
      <c r="D2041" s="182">
        <v>2685</v>
      </c>
      <c r="E2041" s="183">
        <v>85.5</v>
      </c>
      <c r="F2041" s="183">
        <v>49.28</v>
      </c>
      <c r="G2041" s="183">
        <v>24.86</v>
      </c>
      <c r="H2041" s="183">
        <v>11.5</v>
      </c>
      <c r="I2041" s="183">
        <v>35.979999999999997</v>
      </c>
      <c r="J2041"/>
      <c r="K2041"/>
    </row>
    <row r="2042" spans="2:11" ht="15" customHeight="1" x14ac:dyDescent="0.25">
      <c r="B2042" s="168">
        <v>2021</v>
      </c>
      <c r="C2042" s="168"/>
      <c r="D2042" s="169">
        <v>2519</v>
      </c>
      <c r="E2042" s="170">
        <v>76.36</v>
      </c>
      <c r="F2042" s="170">
        <v>50.24</v>
      </c>
      <c r="G2042" s="170">
        <v>24.06</v>
      </c>
      <c r="H2042" s="170">
        <v>11.52</v>
      </c>
      <c r="I2042" s="170">
        <v>47.62</v>
      </c>
      <c r="J2042"/>
      <c r="K2042"/>
    </row>
    <row r="2043" spans="2:11" ht="15" customHeight="1" x14ac:dyDescent="0.25">
      <c r="B2043" s="168">
        <v>2020</v>
      </c>
      <c r="C2043" s="168"/>
      <c r="D2043" s="169">
        <v>2389</v>
      </c>
      <c r="E2043" s="170">
        <v>73.84</v>
      </c>
      <c r="F2043" s="170">
        <v>50.35</v>
      </c>
      <c r="G2043" s="170">
        <v>24.56</v>
      </c>
      <c r="H2043" s="170">
        <v>11.58</v>
      </c>
      <c r="I2043" s="170">
        <v>30.39</v>
      </c>
      <c r="J2043"/>
      <c r="K2043"/>
    </row>
    <row r="2044" spans="2:11" ht="15" customHeight="1" x14ac:dyDescent="0.25">
      <c r="B2044" s="168">
        <v>2019</v>
      </c>
      <c r="C2044" s="168"/>
      <c r="D2044" s="169">
        <v>2372</v>
      </c>
      <c r="E2044" s="170">
        <v>76.38</v>
      </c>
      <c r="F2044" s="170">
        <v>46.16</v>
      </c>
      <c r="G2044" s="170">
        <v>21.61</v>
      </c>
      <c r="H2044" s="170">
        <v>9.51</v>
      </c>
      <c r="I2044" s="170">
        <v>54.73</v>
      </c>
      <c r="J2044"/>
      <c r="K2044"/>
    </row>
    <row r="2045" spans="2:11" ht="15" customHeight="1" x14ac:dyDescent="0.25">
      <c r="B2045" s="168">
        <v>2018</v>
      </c>
      <c r="C2045" s="168"/>
      <c r="D2045" s="169">
        <v>2177</v>
      </c>
      <c r="E2045" s="170">
        <v>76.66</v>
      </c>
      <c r="F2045" s="170">
        <v>48.34</v>
      </c>
      <c r="G2045" s="170">
        <v>25.56</v>
      </c>
      <c r="H2045" s="170">
        <v>11.98</v>
      </c>
      <c r="I2045" s="170">
        <v>45.32</v>
      </c>
      <c r="J2045"/>
      <c r="K2045"/>
    </row>
    <row r="2046" spans="2:11" ht="15" customHeight="1" x14ac:dyDescent="0.25">
      <c r="B2046" s="168">
        <v>2017</v>
      </c>
      <c r="C2046" s="168"/>
      <c r="D2046" s="169">
        <v>2047</v>
      </c>
      <c r="E2046" s="170">
        <v>75.87</v>
      </c>
      <c r="F2046" s="170">
        <v>46.06</v>
      </c>
      <c r="G2046" s="170">
        <v>21.66</v>
      </c>
      <c r="H2046" s="170">
        <v>9.67</v>
      </c>
      <c r="I2046" s="170">
        <v>33.5</v>
      </c>
      <c r="J2046"/>
      <c r="K2046"/>
    </row>
    <row r="2047" spans="2:11" s="9" customFormat="1" ht="15" customHeight="1" collapsed="1" x14ac:dyDescent="0.25">
      <c r="B2047" s="168">
        <v>2016</v>
      </c>
      <c r="C2047" s="168"/>
      <c r="D2047" s="169">
        <v>1920</v>
      </c>
      <c r="E2047" s="170">
        <v>72.459999999999994</v>
      </c>
      <c r="F2047" s="170">
        <v>46.86</v>
      </c>
      <c r="G2047" s="170">
        <v>20.91</v>
      </c>
      <c r="H2047" s="170">
        <v>9.59</v>
      </c>
      <c r="I2047" s="170">
        <v>48.67</v>
      </c>
      <c r="J2047"/>
      <c r="K2047"/>
    </row>
    <row r="2048" spans="2:11" s="9" customFormat="1" ht="15" customHeight="1" x14ac:dyDescent="0.25">
      <c r="B2048" s="168">
        <v>2015</v>
      </c>
      <c r="C2048" s="168"/>
      <c r="D2048" s="169">
        <v>1889</v>
      </c>
      <c r="E2048" s="170">
        <v>74.930000000000007</v>
      </c>
      <c r="F2048" s="170">
        <v>43.95</v>
      </c>
      <c r="G2048" s="170">
        <v>15.74</v>
      </c>
      <c r="H2048" s="170">
        <v>6.73</v>
      </c>
      <c r="I2048" s="170">
        <v>3.89</v>
      </c>
      <c r="J2048"/>
      <c r="K2048"/>
    </row>
    <row r="2049" spans="2:11" s="9" customFormat="1" ht="15" customHeight="1" x14ac:dyDescent="0.25">
      <c r="B2049" s="168">
        <v>2014</v>
      </c>
      <c r="C2049" s="168"/>
      <c r="D2049" s="169">
        <v>1782</v>
      </c>
      <c r="E2049" s="170">
        <v>76.34</v>
      </c>
      <c r="F2049" s="170">
        <v>43.74</v>
      </c>
      <c r="G2049" s="170">
        <v>16.850000000000001</v>
      </c>
      <c r="H2049" s="170">
        <v>7.3</v>
      </c>
      <c r="I2049" s="170">
        <v>-90.09</v>
      </c>
      <c r="J2049"/>
      <c r="K2049"/>
    </row>
    <row r="2050" spans="2:11" ht="15" customHeight="1" x14ac:dyDescent="0.25">
      <c r="B2050" s="168">
        <v>2013</v>
      </c>
      <c r="C2050" s="168"/>
      <c r="D2050" s="169">
        <v>1752</v>
      </c>
      <c r="E2050" s="170">
        <v>76.239999999999995</v>
      </c>
      <c r="F2050" s="170">
        <v>43.87</v>
      </c>
      <c r="G2050" s="170">
        <v>17.079999999999998</v>
      </c>
      <c r="H2050" s="170">
        <v>7.4</v>
      </c>
      <c r="I2050" s="170">
        <v>71.260000000000005</v>
      </c>
      <c r="J2050"/>
      <c r="K2050"/>
    </row>
    <row r="2051" spans="2:11" ht="15" customHeight="1" x14ac:dyDescent="0.25">
      <c r="B2051" s="168">
        <v>2012</v>
      </c>
      <c r="C2051" s="168"/>
      <c r="D2051" s="169">
        <v>1815</v>
      </c>
      <c r="E2051" s="170">
        <v>77.010000000000005</v>
      </c>
      <c r="F2051" s="170">
        <v>37.69</v>
      </c>
      <c r="G2051" s="170">
        <v>9.2100000000000009</v>
      </c>
      <c r="H2051" s="170">
        <v>3.56</v>
      </c>
      <c r="I2051" s="170">
        <v>16.71</v>
      </c>
      <c r="J2051"/>
      <c r="K2051"/>
    </row>
    <row r="2052" spans="2:11" ht="15" customHeight="1" x14ac:dyDescent="0.25">
      <c r="B2052" s="168">
        <v>2011</v>
      </c>
      <c r="C2052" s="168"/>
      <c r="D2052" s="169">
        <v>1946</v>
      </c>
      <c r="E2052" s="170">
        <v>77.790000000000006</v>
      </c>
      <c r="F2052" s="170">
        <v>41.65</v>
      </c>
      <c r="G2052" s="170">
        <v>12.74</v>
      </c>
      <c r="H2052" s="170">
        <v>5.3</v>
      </c>
      <c r="I2052" s="170">
        <v>24.55</v>
      </c>
      <c r="J2052"/>
      <c r="K2052"/>
    </row>
    <row r="2053" spans="2:11" ht="15" customHeight="1" x14ac:dyDescent="0.25">
      <c r="B2053" s="168">
        <v>2010</v>
      </c>
      <c r="C2053" s="168"/>
      <c r="D2053" s="169">
        <v>1994</v>
      </c>
      <c r="E2053" s="170">
        <v>77.61</v>
      </c>
      <c r="F2053" s="170">
        <v>40.590000000000003</v>
      </c>
      <c r="G2053" s="170">
        <v>11.85</v>
      </c>
      <c r="H2053" s="170">
        <v>4.78</v>
      </c>
      <c r="I2053" s="170">
        <v>610.04999999999995</v>
      </c>
      <c r="J2053"/>
      <c r="K2053"/>
    </row>
    <row r="2054" spans="2:11" ht="15" customHeight="1" x14ac:dyDescent="0.25">
      <c r="B2054" s="168">
        <v>2009</v>
      </c>
      <c r="C2054" s="168"/>
      <c r="D2054" s="169">
        <v>1955</v>
      </c>
      <c r="E2054" s="170">
        <v>80.87</v>
      </c>
      <c r="F2054" s="170">
        <v>43.39</v>
      </c>
      <c r="G2054" s="170">
        <v>21.08</v>
      </c>
      <c r="H2054" s="170">
        <v>9.07</v>
      </c>
      <c r="I2054" s="170">
        <v>68.62</v>
      </c>
      <c r="J2054"/>
      <c r="K2054"/>
    </row>
    <row r="2055" spans="2:11" ht="15" customHeight="1" x14ac:dyDescent="0.25">
      <c r="B2055" s="168">
        <v>2008</v>
      </c>
      <c r="C2055" s="168"/>
      <c r="D2055" s="169">
        <v>1918</v>
      </c>
      <c r="E2055" s="170">
        <v>83.24</v>
      </c>
      <c r="F2055" s="170">
        <v>45.46</v>
      </c>
      <c r="G2055" s="170">
        <v>26.44</v>
      </c>
      <c r="H2055" s="170">
        <v>11.98</v>
      </c>
      <c r="I2055" s="170">
        <v>45.06</v>
      </c>
      <c r="J2055"/>
      <c r="K2055"/>
    </row>
    <row r="2056" spans="2:11" s="9" customFormat="1" ht="15" customHeight="1" collapsed="1" x14ac:dyDescent="0.25">
      <c r="B2056" s="260" t="s">
        <v>277</v>
      </c>
      <c r="C2056" s="230"/>
      <c r="D2056" s="230"/>
      <c r="E2056" s="230"/>
      <c r="F2056" s="230"/>
      <c r="G2056" s="230"/>
      <c r="H2056" s="230"/>
      <c r="I2056" s="230"/>
      <c r="J2056"/>
      <c r="K2056"/>
    </row>
    <row r="2057" spans="2:11" s="9" customFormat="1" ht="15" customHeight="1" x14ac:dyDescent="0.25">
      <c r="B2057" s="181">
        <v>2023</v>
      </c>
      <c r="C2057" s="181"/>
      <c r="D2057" s="182">
        <v>410</v>
      </c>
      <c r="E2057" s="183">
        <v>122.09</v>
      </c>
      <c r="F2057" s="183">
        <v>43.44</v>
      </c>
      <c r="G2057" s="183">
        <v>24.86</v>
      </c>
      <c r="H2057" s="183">
        <v>10.77</v>
      </c>
      <c r="I2057" s="183">
        <v>41.83</v>
      </c>
      <c r="J2057"/>
      <c r="K2057"/>
    </row>
    <row r="2058" spans="2:11" s="9" customFormat="1" ht="15" customHeight="1" x14ac:dyDescent="0.25">
      <c r="B2058" s="181">
        <v>2022</v>
      </c>
      <c r="C2058" s="181"/>
      <c r="D2058" s="182">
        <v>384</v>
      </c>
      <c r="E2058" s="183">
        <v>119.95</v>
      </c>
      <c r="F2058" s="183">
        <v>46.87</v>
      </c>
      <c r="G2058" s="183">
        <v>32</v>
      </c>
      <c r="H2058" s="183">
        <v>15.91</v>
      </c>
      <c r="I2058" s="183">
        <v>95.61</v>
      </c>
      <c r="J2058"/>
      <c r="K2058"/>
    </row>
    <row r="2059" spans="2:11" s="9" customFormat="1" ht="15" customHeight="1" x14ac:dyDescent="0.25">
      <c r="B2059" s="181">
        <v>2021</v>
      </c>
      <c r="C2059" s="181"/>
      <c r="D2059" s="169">
        <v>329</v>
      </c>
      <c r="E2059" s="170">
        <v>115.64</v>
      </c>
      <c r="F2059" s="170">
        <v>41.4</v>
      </c>
      <c r="G2059" s="170">
        <v>17.690000000000001</v>
      </c>
      <c r="H2059" s="170">
        <v>7.29</v>
      </c>
      <c r="I2059" s="170">
        <v>64.42</v>
      </c>
      <c r="J2059"/>
      <c r="K2059"/>
    </row>
    <row r="2060" spans="2:11" s="9" customFormat="1" ht="15" customHeight="1" x14ac:dyDescent="0.25">
      <c r="B2060" s="168">
        <v>2020</v>
      </c>
      <c r="C2060" s="168"/>
      <c r="D2060" s="169">
        <v>304</v>
      </c>
      <c r="E2060" s="170">
        <v>109.05</v>
      </c>
      <c r="F2060" s="170">
        <v>41.98</v>
      </c>
      <c r="G2060" s="170">
        <v>22.37</v>
      </c>
      <c r="H2060" s="170">
        <v>9.48</v>
      </c>
      <c r="I2060" s="170">
        <v>40.56</v>
      </c>
      <c r="J2060"/>
      <c r="K2060"/>
    </row>
    <row r="2061" spans="2:11" s="9" customFormat="1" ht="15" customHeight="1" x14ac:dyDescent="0.25">
      <c r="B2061" s="168">
        <v>2019</v>
      </c>
      <c r="C2061" s="168"/>
      <c r="D2061" s="169">
        <v>304</v>
      </c>
      <c r="E2061" s="170">
        <v>119.21</v>
      </c>
      <c r="F2061" s="170">
        <v>38.79</v>
      </c>
      <c r="G2061" s="170">
        <v>22.88</v>
      </c>
      <c r="H2061" s="170">
        <v>8.9700000000000006</v>
      </c>
      <c r="I2061" s="170">
        <v>75.67</v>
      </c>
      <c r="J2061"/>
      <c r="K2061"/>
    </row>
    <row r="2062" spans="2:11" s="9" customFormat="1" ht="15" customHeight="1" x14ac:dyDescent="0.25">
      <c r="B2062" s="168">
        <v>2018</v>
      </c>
      <c r="C2062" s="168"/>
      <c r="D2062" s="169">
        <v>268</v>
      </c>
      <c r="E2062" s="170">
        <v>127.64</v>
      </c>
      <c r="F2062" s="170">
        <v>36.869999999999997</v>
      </c>
      <c r="G2062" s="170">
        <v>24.43</v>
      </c>
      <c r="H2062" s="170">
        <v>9.06</v>
      </c>
      <c r="I2062" s="170">
        <v>73.819999999999993</v>
      </c>
      <c r="J2062"/>
      <c r="K2062"/>
    </row>
    <row r="2063" spans="2:11" s="9" customFormat="1" ht="15" customHeight="1" x14ac:dyDescent="0.25">
      <c r="B2063" s="168">
        <v>2017</v>
      </c>
      <c r="C2063" s="168"/>
      <c r="D2063" s="169">
        <v>259</v>
      </c>
      <c r="E2063" s="170">
        <v>123.31</v>
      </c>
      <c r="F2063" s="170">
        <v>35.4</v>
      </c>
      <c r="G2063" s="170">
        <v>24.91</v>
      </c>
      <c r="H2063" s="170">
        <v>8.91</v>
      </c>
      <c r="I2063" s="170">
        <v>50.25</v>
      </c>
      <c r="J2063"/>
      <c r="K2063"/>
    </row>
    <row r="2064" spans="2:11" s="9" customFormat="1" ht="15" customHeight="1" x14ac:dyDescent="0.25">
      <c r="B2064" s="168">
        <v>2016</v>
      </c>
      <c r="C2064" s="168"/>
      <c r="D2064" s="169">
        <v>252</v>
      </c>
      <c r="E2064" s="170">
        <v>120.99</v>
      </c>
      <c r="F2064" s="170">
        <v>36.950000000000003</v>
      </c>
      <c r="G2064" s="170">
        <v>23.39</v>
      </c>
      <c r="H2064" s="170">
        <v>8.65</v>
      </c>
      <c r="I2064" s="170">
        <v>61.14</v>
      </c>
      <c r="J2064"/>
      <c r="K2064"/>
    </row>
    <row r="2065" spans="2:11" ht="15" customHeight="1" x14ac:dyDescent="0.25">
      <c r="B2065" s="168">
        <v>2015</v>
      </c>
      <c r="C2065" s="168"/>
      <c r="D2065" s="169">
        <v>232</v>
      </c>
      <c r="E2065" s="170">
        <v>119.21</v>
      </c>
      <c r="F2065" s="170">
        <v>35.86</v>
      </c>
      <c r="G2065" s="170">
        <v>22.01</v>
      </c>
      <c r="H2065" s="170">
        <v>7.97</v>
      </c>
      <c r="I2065" s="170">
        <v>78.34</v>
      </c>
      <c r="J2065"/>
      <c r="K2065"/>
    </row>
    <row r="2066" spans="2:11" ht="15" customHeight="1" x14ac:dyDescent="0.25">
      <c r="B2066" s="168">
        <v>2014</v>
      </c>
      <c r="C2066" s="168"/>
      <c r="D2066" s="169">
        <v>219</v>
      </c>
      <c r="E2066" s="170">
        <v>123.27</v>
      </c>
      <c r="F2066" s="170">
        <v>38.549999999999997</v>
      </c>
      <c r="G2066" s="170">
        <v>28.23</v>
      </c>
      <c r="H2066" s="170">
        <v>10.96</v>
      </c>
      <c r="I2066" s="170">
        <v>44.71</v>
      </c>
      <c r="J2066"/>
      <c r="K2066"/>
    </row>
    <row r="2067" spans="2:11" ht="15" customHeight="1" x14ac:dyDescent="0.25">
      <c r="B2067" s="168">
        <v>2013</v>
      </c>
      <c r="C2067" s="168"/>
      <c r="D2067" s="169">
        <v>214</v>
      </c>
      <c r="E2067" s="170">
        <v>126.72</v>
      </c>
      <c r="F2067" s="170">
        <v>34.270000000000003</v>
      </c>
      <c r="G2067" s="170">
        <v>17.2</v>
      </c>
      <c r="H2067" s="170">
        <v>5.86</v>
      </c>
      <c r="I2067" s="170">
        <v>24.03</v>
      </c>
      <c r="J2067"/>
      <c r="K2067"/>
    </row>
    <row r="2068" spans="2:11" ht="15" customHeight="1" x14ac:dyDescent="0.25">
      <c r="B2068" s="168">
        <v>2012</v>
      </c>
      <c r="C2068" s="168"/>
      <c r="D2068" s="169">
        <v>215</v>
      </c>
      <c r="E2068" s="170">
        <v>122.04</v>
      </c>
      <c r="F2068" s="170">
        <v>39.08</v>
      </c>
      <c r="G2068" s="170">
        <v>25.04</v>
      </c>
      <c r="H2068" s="170">
        <v>9.7200000000000006</v>
      </c>
      <c r="I2068" s="170">
        <v>37.35</v>
      </c>
      <c r="J2068"/>
      <c r="K2068"/>
    </row>
    <row r="2069" spans="2:11" ht="15" customHeight="1" x14ac:dyDescent="0.25">
      <c r="B2069" s="168">
        <v>2011</v>
      </c>
      <c r="C2069" s="168"/>
      <c r="D2069" s="169">
        <v>231</v>
      </c>
      <c r="E2069" s="170">
        <v>136.46</v>
      </c>
      <c r="F2069" s="170">
        <v>34.340000000000003</v>
      </c>
      <c r="G2069" s="170">
        <v>26.93</v>
      </c>
      <c r="H2069" s="170">
        <v>9.43</v>
      </c>
      <c r="I2069" s="170">
        <v>40.71</v>
      </c>
      <c r="J2069"/>
      <c r="K2069"/>
    </row>
    <row r="2070" spans="2:11" ht="15" customHeight="1" x14ac:dyDescent="0.25">
      <c r="B2070" s="168">
        <v>2010</v>
      </c>
      <c r="C2070" s="168"/>
      <c r="D2070" s="169">
        <v>238</v>
      </c>
      <c r="E2070" s="170">
        <v>141.72</v>
      </c>
      <c r="F2070" s="170">
        <v>35.17</v>
      </c>
      <c r="G2070" s="170">
        <v>28.29</v>
      </c>
      <c r="H2070" s="170">
        <v>9.81</v>
      </c>
      <c r="I2070" s="170">
        <v>33.86</v>
      </c>
      <c r="J2070"/>
      <c r="K2070"/>
    </row>
    <row r="2071" spans="2:11" s="9" customFormat="1" ht="15" customHeight="1" collapsed="1" x14ac:dyDescent="0.25">
      <c r="B2071" s="168">
        <v>2009</v>
      </c>
      <c r="C2071" s="168"/>
      <c r="D2071" s="169">
        <v>247</v>
      </c>
      <c r="E2071" s="170">
        <v>135.05000000000001</v>
      </c>
      <c r="F2071" s="170">
        <v>34.93</v>
      </c>
      <c r="G2071" s="170">
        <v>28.92</v>
      </c>
      <c r="H2071" s="170">
        <v>10.3</v>
      </c>
      <c r="I2071" s="170">
        <v>20.6</v>
      </c>
      <c r="J2071"/>
      <c r="K2071"/>
    </row>
    <row r="2072" spans="2:11" s="9" customFormat="1" ht="15" customHeight="1" x14ac:dyDescent="0.25">
      <c r="B2072" s="168">
        <v>2008</v>
      </c>
      <c r="C2072" s="168"/>
      <c r="D2072" s="169">
        <v>250</v>
      </c>
      <c r="E2072" s="170">
        <v>134.58000000000001</v>
      </c>
      <c r="F2072" s="170">
        <v>32.71</v>
      </c>
      <c r="G2072" s="170">
        <v>25.42</v>
      </c>
      <c r="H2072" s="170">
        <v>8.42</v>
      </c>
      <c r="I2072" s="170">
        <v>40.47</v>
      </c>
      <c r="J2072"/>
      <c r="K2072"/>
    </row>
    <row r="2073" spans="2:11" s="9" customFormat="1" ht="15" customHeight="1" x14ac:dyDescent="0.25">
      <c r="B2073" s="187" t="s">
        <v>278</v>
      </c>
      <c r="C2073" s="187"/>
      <c r="D2073" s="187"/>
      <c r="E2073" s="187"/>
      <c r="F2073" s="187"/>
      <c r="G2073" s="187"/>
      <c r="H2073" s="187"/>
      <c r="I2073" s="187"/>
      <c r="J2073"/>
      <c r="K2073"/>
    </row>
    <row r="2074" spans="2:11" s="9" customFormat="1" ht="15" customHeight="1" x14ac:dyDescent="0.25">
      <c r="B2074" s="181">
        <v>2023</v>
      </c>
      <c r="C2074" s="181"/>
      <c r="D2074" s="182">
        <v>84</v>
      </c>
      <c r="E2074" s="183">
        <v>86.92</v>
      </c>
      <c r="F2074" s="183">
        <v>54.63</v>
      </c>
      <c r="G2074" s="183">
        <v>15.28</v>
      </c>
      <c r="H2074" s="183">
        <v>8.4600000000000009</v>
      </c>
      <c r="I2074" s="183">
        <v>31.58</v>
      </c>
      <c r="J2074"/>
      <c r="K2074"/>
    </row>
    <row r="2075" spans="2:11" s="9" customFormat="1" ht="15" customHeight="1" x14ac:dyDescent="0.25">
      <c r="B2075" s="181">
        <v>2022</v>
      </c>
      <c r="C2075" s="181"/>
      <c r="D2075" s="182">
        <v>65</v>
      </c>
      <c r="E2075" s="183">
        <v>74.680000000000007</v>
      </c>
      <c r="F2075" s="183">
        <v>54.33</v>
      </c>
      <c r="G2075" s="183">
        <v>15.62</v>
      </c>
      <c r="H2075" s="183">
        <v>8.6199999999999992</v>
      </c>
      <c r="I2075" s="183">
        <v>13.36</v>
      </c>
      <c r="J2075"/>
      <c r="K2075"/>
    </row>
    <row r="2076" spans="2:11" s="9" customFormat="1" ht="15" customHeight="1" x14ac:dyDescent="0.25">
      <c r="B2076" s="168">
        <v>2021</v>
      </c>
      <c r="C2076" s="168"/>
      <c r="D2076" s="169">
        <v>55</v>
      </c>
      <c r="E2076" s="170">
        <v>67.05</v>
      </c>
      <c r="F2076" s="170">
        <v>52.69</v>
      </c>
      <c r="G2076" s="170">
        <v>15.16</v>
      </c>
      <c r="H2076" s="170">
        <v>8.17</v>
      </c>
      <c r="I2076" s="170">
        <v>12.39</v>
      </c>
      <c r="J2076"/>
      <c r="K2076"/>
    </row>
    <row r="2077" spans="2:11" s="9" customFormat="1" ht="15" customHeight="1" x14ac:dyDescent="0.25">
      <c r="B2077" s="168">
        <v>2020</v>
      </c>
      <c r="C2077" s="168"/>
      <c r="D2077" s="169">
        <v>51</v>
      </c>
      <c r="E2077" s="170">
        <v>60.68</v>
      </c>
      <c r="F2077" s="170">
        <v>52.54</v>
      </c>
      <c r="G2077" s="170">
        <v>14.1</v>
      </c>
      <c r="H2077" s="170">
        <v>7.49</v>
      </c>
      <c r="I2077" s="170">
        <v>11.46</v>
      </c>
      <c r="J2077"/>
      <c r="K2077"/>
    </row>
    <row r="2078" spans="2:11" s="9" customFormat="1" ht="15" customHeight="1" x14ac:dyDescent="0.25">
      <c r="B2078" s="168">
        <v>2019</v>
      </c>
      <c r="C2078" s="168"/>
      <c r="D2078" s="169">
        <v>55</v>
      </c>
      <c r="E2078" s="170">
        <v>61.8</v>
      </c>
      <c r="F2078" s="170">
        <v>51.29</v>
      </c>
      <c r="G2078" s="170">
        <v>17.899999999999999</v>
      </c>
      <c r="H2078" s="170">
        <v>9.31</v>
      </c>
      <c r="I2078" s="170">
        <v>14.6</v>
      </c>
      <c r="J2078"/>
      <c r="K2078"/>
    </row>
    <row r="2079" spans="2:11" s="9" customFormat="1" ht="15" customHeight="1" x14ac:dyDescent="0.25">
      <c r="B2079" s="168">
        <v>2018</v>
      </c>
      <c r="C2079" s="168"/>
      <c r="D2079" s="169">
        <v>44</v>
      </c>
      <c r="E2079" s="170">
        <v>68.180000000000007</v>
      </c>
      <c r="F2079" s="170">
        <v>49.32</v>
      </c>
      <c r="G2079" s="170">
        <v>18.82</v>
      </c>
      <c r="H2079" s="170">
        <v>9.3000000000000007</v>
      </c>
      <c r="I2079" s="170">
        <v>10.52</v>
      </c>
      <c r="J2079"/>
      <c r="K2079"/>
    </row>
    <row r="2080" spans="2:11" ht="15" customHeight="1" x14ac:dyDescent="0.25">
      <c r="B2080" s="168">
        <v>2017</v>
      </c>
      <c r="C2080" s="168"/>
      <c r="D2080" s="169">
        <v>38</v>
      </c>
      <c r="E2080" s="170">
        <v>72.930000000000007</v>
      </c>
      <c r="F2080" s="170">
        <v>45.88</v>
      </c>
      <c r="G2080" s="170">
        <v>18.02</v>
      </c>
      <c r="H2080" s="170">
        <v>8.24</v>
      </c>
      <c r="I2080" s="170">
        <v>1.26</v>
      </c>
      <c r="J2080"/>
      <c r="K2080"/>
    </row>
    <row r="2081" spans="2:11" ht="15" customHeight="1" x14ac:dyDescent="0.25">
      <c r="B2081" s="168">
        <v>2016</v>
      </c>
      <c r="C2081" s="168"/>
      <c r="D2081" s="169">
        <v>31</v>
      </c>
      <c r="E2081" s="170">
        <v>64.41</v>
      </c>
      <c r="F2081" s="170">
        <v>46.37</v>
      </c>
      <c r="G2081" s="170">
        <v>16.649999999999999</v>
      </c>
      <c r="H2081" s="170">
        <v>7.8</v>
      </c>
      <c r="I2081" s="170">
        <v>5.61</v>
      </c>
      <c r="J2081"/>
      <c r="K2081"/>
    </row>
    <row r="2082" spans="2:11" ht="15" customHeight="1" x14ac:dyDescent="0.25">
      <c r="B2082" s="168">
        <v>2015</v>
      </c>
      <c r="C2082" s="168"/>
      <c r="D2082" s="169">
        <v>31</v>
      </c>
      <c r="E2082" s="170">
        <v>68.8</v>
      </c>
      <c r="F2082" s="170">
        <v>47.44</v>
      </c>
      <c r="G2082" s="170">
        <v>13.56</v>
      </c>
      <c r="H2082" s="170">
        <v>6.51</v>
      </c>
      <c r="I2082" s="170">
        <v>6.78</v>
      </c>
      <c r="J2082"/>
      <c r="K2082"/>
    </row>
    <row r="2083" spans="2:11" ht="15" customHeight="1" x14ac:dyDescent="0.25">
      <c r="B2083" s="168">
        <v>2014</v>
      </c>
      <c r="C2083" s="168"/>
      <c r="D2083" s="169">
        <v>34</v>
      </c>
      <c r="E2083" s="170">
        <v>67.67</v>
      </c>
      <c r="F2083" s="170">
        <v>51.62</v>
      </c>
      <c r="G2083" s="170">
        <v>21.23</v>
      </c>
      <c r="H2083" s="170">
        <v>11.31</v>
      </c>
      <c r="I2083" s="170">
        <v>6.31</v>
      </c>
      <c r="J2083"/>
      <c r="K2083"/>
    </row>
    <row r="2084" spans="2:11" ht="15" customHeight="1" x14ac:dyDescent="0.25">
      <c r="B2084" s="168">
        <v>2013</v>
      </c>
      <c r="C2084" s="168"/>
      <c r="D2084" s="169">
        <v>28</v>
      </c>
      <c r="E2084" s="170">
        <v>82.5</v>
      </c>
      <c r="F2084" s="170">
        <v>47.43</v>
      </c>
      <c r="G2084" s="170">
        <v>21.76</v>
      </c>
      <c r="H2084" s="170">
        <v>10.54</v>
      </c>
      <c r="I2084" s="170">
        <v>10.46</v>
      </c>
      <c r="J2084"/>
      <c r="K2084"/>
    </row>
    <row r="2085" spans="2:11" ht="15" customHeight="1" x14ac:dyDescent="0.25">
      <c r="B2085" s="168">
        <v>2012</v>
      </c>
      <c r="C2085" s="168"/>
      <c r="D2085" s="169">
        <v>24</v>
      </c>
      <c r="E2085" s="170">
        <v>119.08</v>
      </c>
      <c r="F2085" s="170">
        <v>43.02</v>
      </c>
      <c r="G2085" s="170">
        <v>27.74</v>
      </c>
      <c r="H2085" s="170">
        <v>12.22</v>
      </c>
      <c r="I2085" s="170">
        <v>1.41</v>
      </c>
      <c r="J2085"/>
      <c r="K2085"/>
    </row>
    <row r="2086" spans="2:11" s="7" customFormat="1" ht="15" customHeight="1" x14ac:dyDescent="0.25">
      <c r="B2086" s="168">
        <v>2011</v>
      </c>
      <c r="C2086" s="168"/>
      <c r="D2086" s="169">
        <v>27</v>
      </c>
      <c r="E2086" s="170">
        <v>107.06</v>
      </c>
      <c r="F2086" s="170">
        <v>47.26</v>
      </c>
      <c r="G2086" s="170">
        <v>29.06</v>
      </c>
      <c r="H2086" s="170">
        <v>13.86</v>
      </c>
      <c r="I2086" s="170">
        <v>8.4700000000000006</v>
      </c>
      <c r="J2086"/>
      <c r="K2086"/>
    </row>
    <row r="2087" spans="2:11" s="8" customFormat="1" ht="15" customHeight="1" x14ac:dyDescent="0.25">
      <c r="B2087" s="168">
        <v>2010</v>
      </c>
      <c r="C2087" s="168"/>
      <c r="D2087" s="169">
        <v>29</v>
      </c>
      <c r="E2087" s="170">
        <v>107.95</v>
      </c>
      <c r="F2087" s="170">
        <v>44.33</v>
      </c>
      <c r="G2087" s="170">
        <v>33.119999999999997</v>
      </c>
      <c r="H2087" s="170">
        <v>14.55</v>
      </c>
      <c r="I2087" s="170">
        <v>22.77</v>
      </c>
      <c r="J2087"/>
      <c r="K2087"/>
    </row>
    <row r="2088" spans="2:11" s="8" customFormat="1" ht="15" customHeight="1" x14ac:dyDescent="0.25">
      <c r="B2088" s="168">
        <v>2009</v>
      </c>
      <c r="C2088" s="168"/>
      <c r="D2088" s="169">
        <v>30</v>
      </c>
      <c r="E2088" s="170">
        <v>110.59</v>
      </c>
      <c r="F2088" s="170">
        <v>42.06</v>
      </c>
      <c r="G2088" s="170">
        <v>35.69</v>
      </c>
      <c r="H2088" s="170">
        <v>14.37</v>
      </c>
      <c r="I2088" s="170">
        <v>11.48</v>
      </c>
      <c r="J2088"/>
      <c r="K2088"/>
    </row>
    <row r="2089" spans="2:11" s="8" customFormat="1" ht="15" customHeight="1" x14ac:dyDescent="0.25">
      <c r="B2089" s="168">
        <v>2008</v>
      </c>
      <c r="C2089" s="168"/>
      <c r="D2089" s="169">
        <v>25</v>
      </c>
      <c r="E2089" s="170">
        <v>116.62</v>
      </c>
      <c r="F2089" s="170">
        <v>45.89</v>
      </c>
      <c r="G2089" s="170">
        <v>45.12</v>
      </c>
      <c r="H2089" s="170">
        <v>21.27</v>
      </c>
      <c r="I2089" s="170">
        <v>16.37</v>
      </c>
      <c r="J2089"/>
      <c r="K2089"/>
    </row>
    <row r="2090" spans="2:11" ht="15" customHeight="1" x14ac:dyDescent="0.25">
      <c r="B2090" s="258" t="s">
        <v>40</v>
      </c>
      <c r="C2090" s="184"/>
      <c r="D2090" s="184"/>
      <c r="E2090" s="184"/>
      <c r="F2090" s="184"/>
      <c r="G2090" s="184"/>
      <c r="H2090" s="184"/>
      <c r="I2090" s="184"/>
      <c r="J2090"/>
      <c r="K2090"/>
    </row>
    <row r="2091" spans="2:11" ht="15" customHeight="1" x14ac:dyDescent="0.25">
      <c r="B2091" s="187" t="s">
        <v>279</v>
      </c>
      <c r="C2091" s="187"/>
      <c r="D2091" s="187"/>
      <c r="E2091" s="187"/>
      <c r="F2091" s="187"/>
      <c r="G2091" s="187"/>
      <c r="H2091" s="187"/>
      <c r="I2091" s="187"/>
      <c r="J2091"/>
      <c r="K2091"/>
    </row>
    <row r="2092" spans="2:11" ht="15" customHeight="1" x14ac:dyDescent="0.25">
      <c r="B2092" s="181">
        <v>2023</v>
      </c>
      <c r="C2092" s="181"/>
      <c r="D2092" s="182">
        <v>49267</v>
      </c>
      <c r="E2092" s="183">
        <v>49.71</v>
      </c>
      <c r="F2092" s="183">
        <v>52.32</v>
      </c>
      <c r="G2092" s="183">
        <v>36.450000000000003</v>
      </c>
      <c r="H2092" s="183">
        <v>17.989999999999998</v>
      </c>
      <c r="I2092" s="183">
        <v>88.11</v>
      </c>
      <c r="J2092"/>
      <c r="K2092"/>
    </row>
    <row r="2093" spans="2:11" ht="15" customHeight="1" x14ac:dyDescent="0.25">
      <c r="B2093" s="181">
        <v>2022</v>
      </c>
      <c r="C2093" s="181"/>
      <c r="D2093" s="182">
        <v>47268</v>
      </c>
      <c r="E2093" s="183">
        <v>47.35</v>
      </c>
      <c r="F2093" s="183">
        <v>54.51</v>
      </c>
      <c r="G2093" s="183">
        <v>43.15</v>
      </c>
      <c r="H2093" s="183">
        <v>23.63</v>
      </c>
      <c r="I2093" s="183">
        <v>75.66</v>
      </c>
      <c r="J2093"/>
      <c r="K2093"/>
    </row>
    <row r="2094" spans="2:11" ht="15" customHeight="1" x14ac:dyDescent="0.25">
      <c r="B2094" s="168">
        <v>2021</v>
      </c>
      <c r="C2094" s="168"/>
      <c r="D2094" s="169">
        <v>44826</v>
      </c>
      <c r="E2094" s="170">
        <v>42.63</v>
      </c>
      <c r="F2094" s="170">
        <v>52.12</v>
      </c>
      <c r="G2094" s="170">
        <v>36.17</v>
      </c>
      <c r="H2094" s="170">
        <v>17.72</v>
      </c>
      <c r="I2094" s="170">
        <v>76.64</v>
      </c>
      <c r="J2094"/>
      <c r="K2094"/>
    </row>
    <row r="2095" spans="2:11" ht="15" customHeight="1" x14ac:dyDescent="0.25">
      <c r="B2095" s="187" t="s">
        <v>280</v>
      </c>
      <c r="C2095" s="187"/>
      <c r="D2095" s="187"/>
      <c r="E2095" s="187"/>
      <c r="F2095" s="187"/>
      <c r="G2095" s="187"/>
      <c r="H2095" s="187"/>
      <c r="I2095" s="187"/>
      <c r="J2095"/>
      <c r="K2095"/>
    </row>
    <row r="2096" spans="2:11" ht="15" customHeight="1" x14ac:dyDescent="0.25">
      <c r="B2096" s="181">
        <v>2023</v>
      </c>
      <c r="C2096" s="181"/>
      <c r="D2096" s="182">
        <v>21638</v>
      </c>
      <c r="E2096" s="183">
        <v>38.119999999999997</v>
      </c>
      <c r="F2096" s="183">
        <v>57.57</v>
      </c>
      <c r="G2096" s="183">
        <v>39.75</v>
      </c>
      <c r="H2096" s="183">
        <v>21.46</v>
      </c>
      <c r="I2096" s="183">
        <v>55.93</v>
      </c>
      <c r="J2096"/>
      <c r="K2096"/>
    </row>
    <row r="2097" spans="2:11" ht="15" customHeight="1" x14ac:dyDescent="0.25">
      <c r="B2097" s="181">
        <v>2022</v>
      </c>
      <c r="C2097" s="181"/>
      <c r="D2097" s="182">
        <v>20867</v>
      </c>
      <c r="E2097" s="183">
        <v>35.56</v>
      </c>
      <c r="F2097" s="183">
        <v>59.5</v>
      </c>
      <c r="G2097" s="183">
        <v>42.81</v>
      </c>
      <c r="H2097" s="183">
        <v>23.95</v>
      </c>
      <c r="I2097" s="183">
        <v>65.180000000000007</v>
      </c>
      <c r="J2097"/>
      <c r="K2097"/>
    </row>
    <row r="2098" spans="2:11" ht="15" customHeight="1" x14ac:dyDescent="0.25">
      <c r="B2098" s="168">
        <v>2021</v>
      </c>
      <c r="C2098" s="168"/>
      <c r="D2098" s="169">
        <v>20016</v>
      </c>
      <c r="E2098" s="170">
        <v>32.82</v>
      </c>
      <c r="F2098" s="170">
        <v>59.17</v>
      </c>
      <c r="G2098" s="170">
        <v>44.17</v>
      </c>
      <c r="H2098" s="170">
        <v>24.17</v>
      </c>
      <c r="I2098" s="170">
        <v>64.7</v>
      </c>
      <c r="J2098"/>
      <c r="K2098"/>
    </row>
    <row r="2099" spans="2:11" ht="15" customHeight="1" x14ac:dyDescent="0.25">
      <c r="B2099" s="187" t="s">
        <v>615</v>
      </c>
      <c r="C2099" s="187"/>
      <c r="D2099" s="187"/>
      <c r="E2099" s="187"/>
      <c r="F2099" s="187"/>
      <c r="G2099" s="187"/>
      <c r="H2099" s="187"/>
      <c r="I2099" s="187"/>
      <c r="J2099"/>
      <c r="K2099"/>
    </row>
    <row r="2100" spans="2:11" ht="15" customHeight="1" x14ac:dyDescent="0.25">
      <c r="B2100" s="181">
        <v>2023</v>
      </c>
      <c r="C2100" s="181"/>
      <c r="D2100" s="182">
        <v>8855</v>
      </c>
      <c r="E2100" s="183">
        <v>37.630000000000003</v>
      </c>
      <c r="F2100" s="183">
        <v>58.42</v>
      </c>
      <c r="G2100" s="183">
        <v>42.97</v>
      </c>
      <c r="H2100" s="183">
        <v>24.53</v>
      </c>
      <c r="I2100" s="183">
        <v>43.65</v>
      </c>
      <c r="J2100"/>
      <c r="K2100"/>
    </row>
    <row r="2101" spans="2:11" ht="15" customHeight="1" x14ac:dyDescent="0.25">
      <c r="B2101" s="181">
        <v>2022</v>
      </c>
      <c r="C2101" s="181"/>
      <c r="D2101" s="182">
        <v>8486</v>
      </c>
      <c r="E2101" s="183">
        <v>35.1</v>
      </c>
      <c r="F2101" s="183">
        <v>57.89</v>
      </c>
      <c r="G2101" s="183">
        <v>44.76</v>
      </c>
      <c r="H2101" s="183">
        <v>25.1</v>
      </c>
      <c r="I2101" s="183">
        <v>38.1</v>
      </c>
      <c r="J2101"/>
      <c r="K2101"/>
    </row>
    <row r="2102" spans="2:11" ht="15" customHeight="1" x14ac:dyDescent="0.25">
      <c r="B2102" s="168">
        <v>2021</v>
      </c>
      <c r="C2102" s="168"/>
      <c r="D2102" s="169">
        <v>8046</v>
      </c>
      <c r="E2102" s="170">
        <v>33.4</v>
      </c>
      <c r="F2102" s="170">
        <v>58.03</v>
      </c>
      <c r="G2102" s="170">
        <v>45.57</v>
      </c>
      <c r="H2102" s="170">
        <v>25.42</v>
      </c>
      <c r="I2102" s="170">
        <v>57.61</v>
      </c>
      <c r="J2102"/>
      <c r="K2102"/>
    </row>
    <row r="2103" spans="2:11" ht="15" customHeight="1" x14ac:dyDescent="0.25">
      <c r="B2103" s="187" t="s">
        <v>616</v>
      </c>
      <c r="C2103" s="187"/>
      <c r="D2103" s="187"/>
      <c r="E2103" s="187"/>
      <c r="F2103" s="187"/>
      <c r="G2103" s="187"/>
      <c r="H2103" s="187"/>
      <c r="I2103" s="187"/>
      <c r="J2103"/>
      <c r="K2103"/>
    </row>
    <row r="2104" spans="2:11" ht="15" customHeight="1" x14ac:dyDescent="0.25">
      <c r="B2104" s="181">
        <v>2023</v>
      </c>
      <c r="C2104" s="181"/>
      <c r="D2104" s="182">
        <v>49525</v>
      </c>
      <c r="E2104" s="183">
        <v>82</v>
      </c>
      <c r="F2104" s="183">
        <v>49.08</v>
      </c>
      <c r="G2104" s="183">
        <v>27.64</v>
      </c>
      <c r="H2104" s="183">
        <v>13.59</v>
      </c>
      <c r="I2104" s="183">
        <v>50.92</v>
      </c>
      <c r="J2104"/>
      <c r="K2104"/>
    </row>
    <row r="2105" spans="2:11" ht="15" customHeight="1" x14ac:dyDescent="0.25">
      <c r="B2105" s="181">
        <v>2022</v>
      </c>
      <c r="C2105" s="181"/>
      <c r="D2105" s="182">
        <v>47258</v>
      </c>
      <c r="E2105" s="183">
        <v>77.400000000000006</v>
      </c>
      <c r="F2105" s="183">
        <v>48.37</v>
      </c>
      <c r="G2105" s="183">
        <v>28.85</v>
      </c>
      <c r="H2105" s="183">
        <v>13.87</v>
      </c>
      <c r="I2105" s="183">
        <v>53.06</v>
      </c>
      <c r="J2105"/>
      <c r="K2105"/>
    </row>
    <row r="2106" spans="2:11" ht="15" customHeight="1" x14ac:dyDescent="0.25">
      <c r="B2106" s="168">
        <v>2021</v>
      </c>
      <c r="C2106" s="168"/>
      <c r="D2106" s="169">
        <v>44745</v>
      </c>
      <c r="E2106" s="170">
        <v>71.989999999999995</v>
      </c>
      <c r="F2106" s="170">
        <v>47.84</v>
      </c>
      <c r="G2106" s="170">
        <v>29.37</v>
      </c>
      <c r="H2106" s="170">
        <v>13.95</v>
      </c>
      <c r="I2106" s="170">
        <v>52.49</v>
      </c>
      <c r="J2106"/>
      <c r="K2106"/>
    </row>
    <row r="2107" spans="2:11" ht="15" customHeight="1" x14ac:dyDescent="0.25">
      <c r="B2107" s="187" t="s">
        <v>617</v>
      </c>
      <c r="C2107" s="187"/>
      <c r="D2107" s="187"/>
      <c r="E2107" s="187"/>
      <c r="F2107" s="187"/>
      <c r="G2107" s="187"/>
      <c r="H2107" s="187"/>
      <c r="I2107" s="187"/>
      <c r="J2107"/>
      <c r="K2107"/>
    </row>
    <row r="2108" spans="2:11" ht="15" customHeight="1" x14ac:dyDescent="0.25">
      <c r="B2108" s="181">
        <v>2023</v>
      </c>
      <c r="C2108" s="181"/>
      <c r="D2108" s="182">
        <v>9602</v>
      </c>
      <c r="E2108" s="183">
        <v>47.13</v>
      </c>
      <c r="F2108" s="183">
        <v>55.44</v>
      </c>
      <c r="G2108" s="183">
        <v>49.06</v>
      </c>
      <c r="H2108" s="183">
        <v>25.41</v>
      </c>
      <c r="I2108" s="183">
        <v>35.11</v>
      </c>
      <c r="J2108"/>
      <c r="K2108"/>
    </row>
    <row r="2109" spans="2:11" ht="15" customHeight="1" x14ac:dyDescent="0.25">
      <c r="B2109" s="181">
        <v>2022</v>
      </c>
      <c r="C2109" s="181"/>
      <c r="D2109" s="182">
        <v>9085</v>
      </c>
      <c r="E2109" s="183">
        <v>42.94</v>
      </c>
      <c r="F2109" s="183">
        <v>56.13</v>
      </c>
      <c r="G2109" s="183">
        <v>46.58</v>
      </c>
      <c r="H2109" s="183">
        <v>23.5</v>
      </c>
      <c r="I2109" s="183">
        <v>45.24</v>
      </c>
      <c r="J2109"/>
      <c r="K2109"/>
    </row>
    <row r="2110" spans="2:11" ht="15" customHeight="1" x14ac:dyDescent="0.25">
      <c r="B2110" s="168">
        <v>2021</v>
      </c>
      <c r="C2110" s="168"/>
      <c r="D2110" s="169">
        <v>8578</v>
      </c>
      <c r="E2110" s="170">
        <v>40.31</v>
      </c>
      <c r="F2110" s="170">
        <v>56.84</v>
      </c>
      <c r="G2110" s="170">
        <v>46</v>
      </c>
      <c r="H2110" s="170">
        <v>23.01</v>
      </c>
      <c r="I2110" s="170">
        <v>40.270000000000003</v>
      </c>
      <c r="J2110"/>
      <c r="K2110"/>
    </row>
    <row r="2111" spans="2:11" ht="15" customHeight="1" x14ac:dyDescent="0.25">
      <c r="B2111" s="187" t="s">
        <v>281</v>
      </c>
      <c r="C2111" s="187"/>
      <c r="D2111" s="187"/>
      <c r="E2111" s="187"/>
      <c r="F2111" s="187"/>
      <c r="G2111" s="187"/>
      <c r="H2111" s="187"/>
      <c r="I2111" s="187"/>
      <c r="J2111"/>
      <c r="K2111"/>
    </row>
    <row r="2112" spans="2:11" ht="15" customHeight="1" x14ac:dyDescent="0.25">
      <c r="B2112" s="181">
        <v>2023</v>
      </c>
      <c r="C2112" s="181"/>
      <c r="D2112" s="182">
        <v>4820</v>
      </c>
      <c r="E2112" s="183">
        <v>59.24</v>
      </c>
      <c r="F2112" s="183">
        <v>56.95</v>
      </c>
      <c r="G2112" s="183">
        <v>37.950000000000003</v>
      </c>
      <c r="H2112" s="183">
        <v>14.18</v>
      </c>
      <c r="I2112" s="183">
        <v>15.06</v>
      </c>
      <c r="J2112"/>
      <c r="K2112"/>
    </row>
    <row r="2113" spans="2:11" ht="15" customHeight="1" x14ac:dyDescent="0.25">
      <c r="B2113" s="181">
        <v>2022</v>
      </c>
      <c r="C2113" s="181"/>
      <c r="D2113" s="182">
        <v>4631</v>
      </c>
      <c r="E2113" s="183">
        <v>57.52</v>
      </c>
      <c r="F2113" s="183">
        <v>59.26</v>
      </c>
      <c r="G2113" s="183">
        <v>40.14</v>
      </c>
      <c r="H2113" s="183">
        <v>13.32</v>
      </c>
      <c r="I2113" s="183">
        <v>12.5</v>
      </c>
      <c r="J2113"/>
      <c r="K2113"/>
    </row>
    <row r="2114" spans="2:11" ht="15" customHeight="1" x14ac:dyDescent="0.25">
      <c r="B2114" s="168">
        <v>2021</v>
      </c>
      <c r="C2114" s="168"/>
      <c r="D2114" s="169">
        <v>4439</v>
      </c>
      <c r="E2114" s="170">
        <v>51.14</v>
      </c>
      <c r="F2114" s="170">
        <v>60.5</v>
      </c>
      <c r="G2114" s="170">
        <v>40.85</v>
      </c>
      <c r="H2114" s="170">
        <v>13.93</v>
      </c>
      <c r="I2114" s="170">
        <v>8.4600000000000009</v>
      </c>
      <c r="J2114"/>
      <c r="K2114"/>
    </row>
    <row r="2115" spans="2:11" s="10" customFormat="1" ht="15" customHeight="1" x14ac:dyDescent="0.25">
      <c r="B2115" s="187" t="s">
        <v>282</v>
      </c>
      <c r="C2115" s="187"/>
      <c r="D2115" s="187"/>
      <c r="E2115" s="187"/>
      <c r="F2115" s="187"/>
      <c r="G2115" s="187"/>
      <c r="H2115" s="187"/>
      <c r="I2115" s="187"/>
      <c r="J2115"/>
      <c r="K2115"/>
    </row>
    <row r="2116" spans="2:11" s="10" customFormat="1" ht="15" customHeight="1" x14ac:dyDescent="0.25">
      <c r="B2116" s="181">
        <v>2023</v>
      </c>
      <c r="C2116" s="181"/>
      <c r="D2116" s="182">
        <v>6938</v>
      </c>
      <c r="E2116" s="183">
        <v>41.32</v>
      </c>
      <c r="F2116" s="183">
        <v>64.87</v>
      </c>
      <c r="G2116" s="183">
        <v>53.65</v>
      </c>
      <c r="H2116" s="183">
        <v>33.22</v>
      </c>
      <c r="I2116" s="183">
        <v>40.25</v>
      </c>
      <c r="J2116"/>
      <c r="K2116"/>
    </row>
    <row r="2117" spans="2:11" s="10" customFormat="1" ht="15" customHeight="1" x14ac:dyDescent="0.25">
      <c r="B2117" s="181">
        <v>2022</v>
      </c>
      <c r="C2117" s="181"/>
      <c r="D2117" s="182">
        <v>6404</v>
      </c>
      <c r="E2117" s="183">
        <v>38.85</v>
      </c>
      <c r="F2117" s="183">
        <v>65.02</v>
      </c>
      <c r="G2117" s="183">
        <v>54.34</v>
      </c>
      <c r="H2117" s="183">
        <v>33.83</v>
      </c>
      <c r="I2117" s="183">
        <v>42.45</v>
      </c>
      <c r="J2117"/>
      <c r="K2117"/>
    </row>
    <row r="2118" spans="2:11" s="10" customFormat="1" ht="15" customHeight="1" x14ac:dyDescent="0.25">
      <c r="B2118" s="168">
        <v>2021</v>
      </c>
      <c r="C2118" s="168"/>
      <c r="D2118" s="169">
        <v>5942</v>
      </c>
      <c r="E2118" s="170">
        <v>35.96</v>
      </c>
      <c r="F2118" s="170">
        <v>64.739999999999995</v>
      </c>
      <c r="G2118" s="170">
        <v>52.82</v>
      </c>
      <c r="H2118" s="170">
        <v>32.21</v>
      </c>
      <c r="I2118" s="170">
        <v>34.29</v>
      </c>
      <c r="J2118"/>
      <c r="K2118"/>
    </row>
    <row r="2119" spans="2:11" ht="15" customHeight="1" x14ac:dyDescent="0.25">
      <c r="B2119" s="187" t="s">
        <v>513</v>
      </c>
      <c r="C2119" s="187"/>
      <c r="D2119" s="187"/>
      <c r="E2119" s="187"/>
      <c r="F2119" s="187"/>
      <c r="G2119" s="187"/>
      <c r="H2119" s="187"/>
      <c r="I2119" s="187"/>
      <c r="J2119"/>
      <c r="K2119"/>
    </row>
    <row r="2120" spans="2:11" ht="15" customHeight="1" x14ac:dyDescent="0.25">
      <c r="B2120" s="181">
        <v>2023</v>
      </c>
      <c r="C2120" s="181"/>
      <c r="D2120" s="182">
        <v>2373</v>
      </c>
      <c r="E2120" s="183">
        <v>36.25</v>
      </c>
      <c r="F2120" s="183">
        <v>62.82</v>
      </c>
      <c r="G2120" s="183">
        <v>47.59</v>
      </c>
      <c r="H2120" s="183">
        <v>29.06</v>
      </c>
      <c r="I2120" s="183">
        <v>42.14</v>
      </c>
      <c r="J2120"/>
      <c r="K2120"/>
    </row>
    <row r="2121" spans="2:11" ht="15" customHeight="1" x14ac:dyDescent="0.25">
      <c r="B2121" s="181">
        <v>2022</v>
      </c>
      <c r="C2121" s="181"/>
      <c r="D2121" s="182">
        <v>2255</v>
      </c>
      <c r="E2121" s="183">
        <v>35.31</v>
      </c>
      <c r="F2121" s="183">
        <v>63.18</v>
      </c>
      <c r="G2121" s="183">
        <v>45.75</v>
      </c>
      <c r="H2121" s="183">
        <v>26.67</v>
      </c>
      <c r="I2121" s="183">
        <v>35.86</v>
      </c>
      <c r="J2121"/>
      <c r="K2121"/>
    </row>
    <row r="2122" spans="2:11" ht="15" customHeight="1" x14ac:dyDescent="0.25">
      <c r="B2122" s="168">
        <v>2021</v>
      </c>
      <c r="C2122" s="168"/>
      <c r="D2122" s="169">
        <v>2176</v>
      </c>
      <c r="E2122" s="170">
        <v>31.07</v>
      </c>
      <c r="F2122" s="170">
        <v>63.33</v>
      </c>
      <c r="G2122" s="170">
        <v>47.68</v>
      </c>
      <c r="H2122" s="170">
        <v>27.86</v>
      </c>
      <c r="I2122" s="170">
        <v>41.76</v>
      </c>
      <c r="J2122"/>
      <c r="K2122"/>
    </row>
    <row r="2123" spans="2:11" ht="15" customHeight="1" x14ac:dyDescent="0.25">
      <c r="B2123" s="187" t="s">
        <v>530</v>
      </c>
      <c r="C2123" s="187"/>
      <c r="D2123" s="187"/>
      <c r="E2123" s="187"/>
      <c r="F2123" s="187"/>
      <c r="G2123" s="187"/>
      <c r="H2123" s="187"/>
      <c r="I2123" s="187"/>
      <c r="J2123"/>
      <c r="K2123"/>
    </row>
    <row r="2124" spans="2:11" ht="15" customHeight="1" x14ac:dyDescent="0.25">
      <c r="B2124" s="181">
        <v>2023</v>
      </c>
      <c r="C2124" s="181"/>
      <c r="D2124" s="182">
        <v>3113</v>
      </c>
      <c r="E2124" s="183">
        <v>83.03</v>
      </c>
      <c r="F2124" s="183">
        <v>50.49</v>
      </c>
      <c r="G2124" s="183">
        <v>62.13</v>
      </c>
      <c r="H2124" s="183">
        <v>30.33</v>
      </c>
      <c r="I2124" s="183">
        <v>86.75</v>
      </c>
      <c r="J2124"/>
      <c r="K2124"/>
    </row>
    <row r="2125" spans="2:11" ht="15" customHeight="1" x14ac:dyDescent="0.25">
      <c r="B2125" s="181">
        <v>2022</v>
      </c>
      <c r="C2125" s="181"/>
      <c r="D2125" s="182">
        <v>2931</v>
      </c>
      <c r="E2125" s="183">
        <v>71.27</v>
      </c>
      <c r="F2125" s="183">
        <v>52.89</v>
      </c>
      <c r="G2125" s="183">
        <v>61.97</v>
      </c>
      <c r="H2125" s="183">
        <v>31.4</v>
      </c>
      <c r="I2125" s="183">
        <v>85.44</v>
      </c>
      <c r="J2125"/>
      <c r="K2125"/>
    </row>
    <row r="2126" spans="2:11" ht="15" customHeight="1" x14ac:dyDescent="0.25">
      <c r="B2126" s="168">
        <v>2021</v>
      </c>
      <c r="C2126" s="168"/>
      <c r="D2126" s="169">
        <v>2772</v>
      </c>
      <c r="E2126" s="170">
        <v>50.79</v>
      </c>
      <c r="F2126" s="170">
        <v>54.44</v>
      </c>
      <c r="G2126" s="170">
        <v>56.56</v>
      </c>
      <c r="H2126" s="170">
        <v>29.82</v>
      </c>
      <c r="I2126" s="170">
        <v>79.97</v>
      </c>
      <c r="J2126"/>
      <c r="K2126"/>
    </row>
    <row r="2127" spans="2:11" ht="15" customHeight="1" x14ac:dyDescent="0.25">
      <c r="B2127" s="258" t="s">
        <v>29</v>
      </c>
      <c r="C2127" s="184"/>
      <c r="D2127" s="184"/>
      <c r="E2127" s="184"/>
      <c r="F2127" s="184"/>
      <c r="G2127" s="184"/>
      <c r="H2127" s="184"/>
      <c r="I2127" s="184"/>
      <c r="J2127"/>
      <c r="K2127"/>
    </row>
    <row r="2128" spans="2:11" ht="15" customHeight="1" x14ac:dyDescent="0.25">
      <c r="B2128" s="187" t="s">
        <v>391</v>
      </c>
      <c r="C2128" s="187"/>
      <c r="D2128" s="187"/>
      <c r="E2128" s="187"/>
      <c r="F2128" s="187"/>
      <c r="G2128" s="187"/>
      <c r="H2128" s="187"/>
      <c r="I2128" s="187"/>
      <c r="J2128"/>
      <c r="K2128"/>
    </row>
    <row r="2129" spans="2:11" ht="15" customHeight="1" x14ac:dyDescent="0.25">
      <c r="B2129" s="181">
        <v>2023</v>
      </c>
      <c r="C2129" s="181"/>
      <c r="D2129" s="182">
        <v>244933</v>
      </c>
      <c r="E2129" s="183">
        <v>32.49</v>
      </c>
      <c r="F2129" s="183">
        <v>55.52</v>
      </c>
      <c r="G2129" s="183">
        <v>34.1</v>
      </c>
      <c r="H2129" s="183">
        <v>17.93</v>
      </c>
      <c r="I2129" s="183">
        <v>14.45</v>
      </c>
      <c r="J2129"/>
      <c r="K2129"/>
    </row>
    <row r="2130" spans="2:11" ht="15" customHeight="1" x14ac:dyDescent="0.25">
      <c r="B2130" s="181">
        <v>2022</v>
      </c>
      <c r="C2130" s="181"/>
      <c r="D2130" s="182">
        <v>221148</v>
      </c>
      <c r="E2130" s="183">
        <v>30.33</v>
      </c>
      <c r="F2130" s="183">
        <v>56.2</v>
      </c>
      <c r="G2130" s="183">
        <v>35.07</v>
      </c>
      <c r="H2130" s="183">
        <v>18.670000000000002</v>
      </c>
      <c r="I2130" s="183">
        <v>15.72</v>
      </c>
      <c r="J2130"/>
      <c r="K2130"/>
    </row>
    <row r="2131" spans="2:11" ht="15" customHeight="1" x14ac:dyDescent="0.25">
      <c r="B2131" s="181">
        <v>2021</v>
      </c>
      <c r="C2131" s="181"/>
      <c r="D2131" s="182">
        <v>186484</v>
      </c>
      <c r="E2131" s="183">
        <v>25.32</v>
      </c>
      <c r="F2131" s="183">
        <v>61.22</v>
      </c>
      <c r="G2131" s="183">
        <v>31.65</v>
      </c>
      <c r="H2131" s="183">
        <v>17.97</v>
      </c>
      <c r="I2131" s="183">
        <v>22.46</v>
      </c>
      <c r="J2131"/>
      <c r="K2131"/>
    </row>
    <row r="2132" spans="2:11" ht="15" customHeight="1" x14ac:dyDescent="0.25">
      <c r="B2132" s="168">
        <v>2020</v>
      </c>
      <c r="C2132" s="168"/>
      <c r="D2132" s="169">
        <v>176636</v>
      </c>
      <c r="E2132" s="170">
        <v>22.7</v>
      </c>
      <c r="F2132" s="170">
        <v>61.59</v>
      </c>
      <c r="G2132" s="170">
        <v>27.66</v>
      </c>
      <c r="H2132" s="170">
        <v>15.77</v>
      </c>
      <c r="I2132" s="170">
        <v>9.09</v>
      </c>
      <c r="J2132"/>
      <c r="K2132"/>
    </row>
    <row r="2133" spans="2:11" ht="15" customHeight="1" x14ac:dyDescent="0.25">
      <c r="B2133" s="168">
        <v>2019</v>
      </c>
      <c r="C2133" s="168"/>
      <c r="D2133" s="169">
        <v>188846</v>
      </c>
      <c r="E2133" s="170">
        <v>27.82</v>
      </c>
      <c r="F2133" s="170">
        <v>52.42</v>
      </c>
      <c r="G2133" s="170">
        <v>31.07</v>
      </c>
      <c r="H2133" s="170">
        <v>15.21</v>
      </c>
      <c r="I2133" s="170">
        <v>11.72</v>
      </c>
      <c r="J2133"/>
      <c r="K2133"/>
    </row>
    <row r="2134" spans="2:11" ht="15" customHeight="1" x14ac:dyDescent="0.25">
      <c r="B2134" s="168">
        <v>2018</v>
      </c>
      <c r="C2134" s="168"/>
      <c r="D2134" s="169">
        <v>181109</v>
      </c>
      <c r="E2134" s="170">
        <v>26.88</v>
      </c>
      <c r="F2134" s="170">
        <v>53.96</v>
      </c>
      <c r="G2134" s="170">
        <v>32.6</v>
      </c>
      <c r="H2134" s="170">
        <v>16.510000000000002</v>
      </c>
      <c r="I2134" s="170">
        <v>12.48</v>
      </c>
      <c r="J2134"/>
      <c r="K2134"/>
    </row>
    <row r="2135" spans="2:11" ht="15" customHeight="1" x14ac:dyDescent="0.25">
      <c r="B2135" s="168">
        <v>2017</v>
      </c>
      <c r="C2135" s="168"/>
      <c r="D2135" s="169">
        <v>176535</v>
      </c>
      <c r="E2135" s="170">
        <v>25.46</v>
      </c>
      <c r="F2135" s="170">
        <v>53.77</v>
      </c>
      <c r="G2135" s="170">
        <v>32.85</v>
      </c>
      <c r="H2135" s="170">
        <v>16.760000000000002</v>
      </c>
      <c r="I2135" s="170">
        <v>12.38</v>
      </c>
      <c r="J2135"/>
      <c r="K2135"/>
    </row>
    <row r="2136" spans="2:11" s="9" customFormat="1" ht="15" customHeight="1" collapsed="1" x14ac:dyDescent="0.25">
      <c r="B2136" s="168">
        <v>2016</v>
      </c>
      <c r="C2136" s="168"/>
      <c r="D2136" s="169">
        <v>163936</v>
      </c>
      <c r="E2136" s="170">
        <v>24.48</v>
      </c>
      <c r="F2136" s="170">
        <v>54.66</v>
      </c>
      <c r="G2136" s="170">
        <v>32.01</v>
      </c>
      <c r="H2136" s="170">
        <v>16.63</v>
      </c>
      <c r="I2136" s="170">
        <v>12.36</v>
      </c>
      <c r="J2136"/>
      <c r="K2136"/>
    </row>
    <row r="2137" spans="2:11" s="9" customFormat="1" ht="15" customHeight="1" x14ac:dyDescent="0.25">
      <c r="B2137" s="168">
        <v>2015</v>
      </c>
      <c r="C2137" s="168"/>
      <c r="D2137" s="169">
        <v>154178</v>
      </c>
      <c r="E2137" s="170">
        <v>23.81</v>
      </c>
      <c r="F2137" s="170">
        <v>54.3</v>
      </c>
      <c r="G2137" s="170">
        <v>30.96</v>
      </c>
      <c r="H2137" s="170">
        <v>16.27</v>
      </c>
      <c r="I2137" s="170">
        <v>11.33</v>
      </c>
      <c r="J2137"/>
      <c r="K2137"/>
    </row>
    <row r="2138" spans="2:11" s="9" customFormat="1" ht="15" customHeight="1" x14ac:dyDescent="0.25">
      <c r="B2138" s="168">
        <v>2014</v>
      </c>
      <c r="C2138" s="168"/>
      <c r="D2138" s="169">
        <v>144987</v>
      </c>
      <c r="E2138" s="170">
        <v>24.22</v>
      </c>
      <c r="F2138" s="170">
        <v>53.82</v>
      </c>
      <c r="G2138" s="170">
        <v>31.36</v>
      </c>
      <c r="H2138" s="170">
        <v>16.38</v>
      </c>
      <c r="I2138" s="170">
        <v>10.96</v>
      </c>
      <c r="J2138"/>
      <c r="K2138"/>
    </row>
    <row r="2139" spans="2:11" ht="15" customHeight="1" x14ac:dyDescent="0.25">
      <c r="B2139" s="168">
        <v>2013</v>
      </c>
      <c r="C2139" s="168"/>
      <c r="D2139" s="169">
        <v>136269</v>
      </c>
      <c r="E2139" s="170">
        <v>24.44</v>
      </c>
      <c r="F2139" s="170">
        <v>52.56</v>
      </c>
      <c r="G2139" s="170">
        <v>31.5</v>
      </c>
      <c r="H2139" s="170">
        <v>16.04</v>
      </c>
      <c r="I2139" s="170">
        <v>9.23</v>
      </c>
      <c r="J2139"/>
      <c r="K2139"/>
    </row>
    <row r="2140" spans="2:11" ht="15" customHeight="1" x14ac:dyDescent="0.25">
      <c r="B2140" s="168">
        <v>2012</v>
      </c>
      <c r="C2140" s="168"/>
      <c r="D2140" s="169">
        <v>134904</v>
      </c>
      <c r="E2140" s="170">
        <v>24.88</v>
      </c>
      <c r="F2140" s="170">
        <v>52.86</v>
      </c>
      <c r="G2140" s="170">
        <v>31.69</v>
      </c>
      <c r="H2140" s="170">
        <v>16.05</v>
      </c>
      <c r="I2140" s="170">
        <v>8.0399999999999991</v>
      </c>
      <c r="J2140"/>
      <c r="K2140"/>
    </row>
    <row r="2141" spans="2:11" ht="15" customHeight="1" x14ac:dyDescent="0.25">
      <c r="B2141" s="168">
        <v>2011</v>
      </c>
      <c r="C2141" s="168"/>
      <c r="D2141" s="169">
        <v>140038</v>
      </c>
      <c r="E2141" s="170">
        <v>24.86</v>
      </c>
      <c r="F2141" s="170">
        <v>53.38</v>
      </c>
      <c r="G2141" s="170">
        <v>31.75</v>
      </c>
      <c r="H2141" s="170">
        <v>16.309999999999999</v>
      </c>
      <c r="I2141" s="170">
        <v>7.86</v>
      </c>
      <c r="J2141"/>
      <c r="K2141"/>
    </row>
    <row r="2142" spans="2:11" ht="15" customHeight="1" x14ac:dyDescent="0.25">
      <c r="B2142" s="168">
        <v>2010</v>
      </c>
      <c r="C2142" s="168"/>
      <c r="D2142" s="169">
        <v>146893</v>
      </c>
      <c r="E2142" s="170">
        <v>25.14</v>
      </c>
      <c r="F2142" s="170">
        <v>53.96</v>
      </c>
      <c r="G2142" s="170">
        <v>34.65</v>
      </c>
      <c r="H2142" s="170">
        <v>17.829999999999998</v>
      </c>
      <c r="I2142" s="170">
        <v>10.48</v>
      </c>
      <c r="J2142"/>
      <c r="K2142"/>
    </row>
    <row r="2143" spans="2:11" ht="15" customHeight="1" x14ac:dyDescent="0.25">
      <c r="B2143" s="168">
        <v>2009</v>
      </c>
      <c r="C2143" s="168"/>
      <c r="D2143" s="169">
        <v>153346</v>
      </c>
      <c r="E2143" s="170">
        <v>24.92</v>
      </c>
      <c r="F2143" s="170">
        <v>53.12</v>
      </c>
      <c r="G2143" s="170">
        <v>35.57</v>
      </c>
      <c r="H2143" s="170">
        <v>17.649999999999999</v>
      </c>
      <c r="I2143" s="170">
        <v>9.75</v>
      </c>
      <c r="J2143"/>
      <c r="K2143"/>
    </row>
    <row r="2144" spans="2:11" ht="15" customHeight="1" x14ac:dyDescent="0.25">
      <c r="B2144" s="168">
        <v>2008</v>
      </c>
      <c r="C2144" s="168"/>
      <c r="D2144" s="169">
        <v>159464</v>
      </c>
      <c r="E2144" s="170">
        <v>26.11</v>
      </c>
      <c r="F2144" s="170">
        <v>51.53</v>
      </c>
      <c r="G2144" s="170">
        <v>36.979999999999997</v>
      </c>
      <c r="H2144" s="170">
        <v>17.48</v>
      </c>
      <c r="I2144" s="170">
        <v>9.81</v>
      </c>
      <c r="J2144"/>
      <c r="K2144"/>
    </row>
    <row r="2145" spans="2:11" s="9" customFormat="1" ht="15" customHeight="1" collapsed="1" x14ac:dyDescent="0.25">
      <c r="B2145" s="258" t="s">
        <v>35</v>
      </c>
      <c r="C2145" s="184"/>
      <c r="D2145" s="184"/>
      <c r="E2145" s="184"/>
      <c r="F2145" s="184"/>
      <c r="G2145" s="184"/>
      <c r="H2145" s="184"/>
      <c r="I2145" s="184"/>
      <c r="J2145"/>
      <c r="K2145"/>
    </row>
    <row r="2146" spans="2:11" s="9" customFormat="1" ht="15" customHeight="1" x14ac:dyDescent="0.25">
      <c r="B2146" s="187" t="s">
        <v>283</v>
      </c>
      <c r="C2146" s="187"/>
      <c r="D2146" s="187"/>
      <c r="E2146" s="187"/>
      <c r="F2146" s="187"/>
      <c r="G2146" s="187"/>
      <c r="H2146" s="187"/>
      <c r="I2146" s="187"/>
      <c r="J2146"/>
      <c r="K2146"/>
    </row>
    <row r="2147" spans="2:11" s="9" customFormat="1" ht="15" customHeight="1" x14ac:dyDescent="0.25">
      <c r="B2147" s="181">
        <v>2023</v>
      </c>
      <c r="C2147" s="181"/>
      <c r="D2147" s="182">
        <v>225622</v>
      </c>
      <c r="E2147" s="183">
        <v>7.8</v>
      </c>
      <c r="F2147" s="183">
        <v>81.05</v>
      </c>
      <c r="G2147" s="183">
        <v>93.31</v>
      </c>
      <c r="H2147" s="183">
        <v>74.790000000000006</v>
      </c>
      <c r="I2147" s="183">
        <v>74.44</v>
      </c>
      <c r="J2147"/>
      <c r="K2147"/>
    </row>
    <row r="2148" spans="2:11" s="9" customFormat="1" ht="15" customHeight="1" x14ac:dyDescent="0.25">
      <c r="B2148" s="181">
        <v>2022</v>
      </c>
      <c r="C2148" s="181"/>
      <c r="D2148" s="182">
        <v>203114</v>
      </c>
      <c r="E2148" s="183">
        <v>7.63</v>
      </c>
      <c r="F2148" s="183">
        <v>82.82</v>
      </c>
      <c r="G2148" s="183">
        <v>94.39</v>
      </c>
      <c r="H2148" s="183">
        <v>77.16</v>
      </c>
      <c r="I2148" s="183">
        <v>76.88</v>
      </c>
      <c r="J2148"/>
      <c r="K2148"/>
    </row>
    <row r="2149" spans="2:11" s="9" customFormat="1" ht="15" customHeight="1" x14ac:dyDescent="0.25">
      <c r="B2149" s="168">
        <v>2021</v>
      </c>
      <c r="C2149" s="168"/>
      <c r="D2149" s="169">
        <v>169454</v>
      </c>
      <c r="E2149" s="170">
        <v>7.1</v>
      </c>
      <c r="F2149" s="170">
        <v>81.290000000000006</v>
      </c>
      <c r="G2149" s="170">
        <v>93.39</v>
      </c>
      <c r="H2149" s="170">
        <v>74.55</v>
      </c>
      <c r="I2149" s="170">
        <v>74.34</v>
      </c>
      <c r="J2149"/>
      <c r="K2149"/>
    </row>
    <row r="2150" spans="2:11" s="9" customFormat="1" ht="15" customHeight="1" x14ac:dyDescent="0.25">
      <c r="B2150" s="168">
        <v>2020</v>
      </c>
      <c r="C2150" s="168"/>
      <c r="D2150" s="169">
        <v>160237</v>
      </c>
      <c r="E2150" s="170">
        <v>6.13</v>
      </c>
      <c r="F2150" s="170">
        <v>84.68</v>
      </c>
      <c r="G2150" s="170">
        <v>89.69</v>
      </c>
      <c r="H2150" s="170">
        <v>76.489999999999995</v>
      </c>
      <c r="I2150" s="170">
        <v>75.34</v>
      </c>
      <c r="J2150"/>
      <c r="K2150"/>
    </row>
    <row r="2151" spans="2:11" s="9" customFormat="1" ht="15" customHeight="1" x14ac:dyDescent="0.25">
      <c r="B2151" s="168">
        <v>2019</v>
      </c>
      <c r="C2151" s="168"/>
      <c r="D2151" s="169">
        <v>172688</v>
      </c>
      <c r="E2151" s="170">
        <v>6.79</v>
      </c>
      <c r="F2151" s="170">
        <v>84.45</v>
      </c>
      <c r="G2151" s="170">
        <v>91.19</v>
      </c>
      <c r="H2151" s="170">
        <v>77.52</v>
      </c>
      <c r="I2151" s="170">
        <v>76.28</v>
      </c>
      <c r="J2151"/>
      <c r="K2151"/>
    </row>
    <row r="2152" spans="2:11" s="9" customFormat="1" ht="15" customHeight="1" x14ac:dyDescent="0.25">
      <c r="B2152" s="168">
        <v>2018</v>
      </c>
      <c r="C2152" s="168"/>
      <c r="D2152" s="169">
        <v>166114</v>
      </c>
      <c r="E2152" s="170">
        <v>6.81</v>
      </c>
      <c r="F2152" s="170">
        <v>84.37</v>
      </c>
      <c r="G2152" s="170">
        <v>91.34</v>
      </c>
      <c r="H2152" s="170">
        <v>77.58</v>
      </c>
      <c r="I2152" s="170">
        <v>76.34</v>
      </c>
      <c r="J2152"/>
      <c r="K2152"/>
    </row>
    <row r="2153" spans="2:11" s="9" customFormat="1" ht="15" customHeight="1" x14ac:dyDescent="0.25">
      <c r="B2153" s="168">
        <v>2017</v>
      </c>
      <c r="C2153" s="168"/>
      <c r="D2153" s="169">
        <v>162497</v>
      </c>
      <c r="E2153" s="170">
        <v>6.48</v>
      </c>
      <c r="F2153" s="170">
        <v>84.02</v>
      </c>
      <c r="G2153" s="170">
        <v>91.28</v>
      </c>
      <c r="H2153" s="170">
        <v>77.19</v>
      </c>
      <c r="I2153" s="170">
        <v>76.05</v>
      </c>
      <c r="J2153"/>
      <c r="K2153"/>
    </row>
    <row r="2154" spans="2:11" ht="15" customHeight="1" x14ac:dyDescent="0.25">
      <c r="B2154" s="168">
        <v>2016</v>
      </c>
      <c r="C2154" s="168"/>
      <c r="D2154" s="169">
        <v>150627</v>
      </c>
      <c r="E2154" s="170">
        <v>6.18</v>
      </c>
      <c r="F2154" s="170">
        <v>84.59</v>
      </c>
      <c r="G2154" s="170">
        <v>91.36</v>
      </c>
      <c r="H2154" s="170">
        <v>77.819999999999993</v>
      </c>
      <c r="I2154" s="170">
        <v>76.430000000000007</v>
      </c>
      <c r="J2154"/>
      <c r="K2154"/>
    </row>
    <row r="2155" spans="2:11" ht="15" customHeight="1" x14ac:dyDescent="0.25">
      <c r="B2155" s="168">
        <v>2015</v>
      </c>
      <c r="C2155" s="168"/>
      <c r="D2155" s="169">
        <v>141419</v>
      </c>
      <c r="E2155" s="170">
        <v>6</v>
      </c>
      <c r="F2155" s="170">
        <v>83.81</v>
      </c>
      <c r="G2155" s="170">
        <v>91.13</v>
      </c>
      <c r="H2155" s="170">
        <v>76.91</v>
      </c>
      <c r="I2155" s="170">
        <v>75.66</v>
      </c>
      <c r="J2155"/>
      <c r="K2155"/>
    </row>
    <row r="2156" spans="2:11" ht="15" customHeight="1" x14ac:dyDescent="0.25">
      <c r="B2156" s="168">
        <v>2014</v>
      </c>
      <c r="C2156" s="168"/>
      <c r="D2156" s="169">
        <v>132715</v>
      </c>
      <c r="E2156" s="170">
        <v>5.87</v>
      </c>
      <c r="F2156" s="170">
        <v>83.91</v>
      </c>
      <c r="G2156" s="170">
        <v>90.95</v>
      </c>
      <c r="H2156" s="170">
        <v>76.88</v>
      </c>
      <c r="I2156" s="170">
        <v>75.37</v>
      </c>
      <c r="J2156"/>
      <c r="K2156"/>
    </row>
    <row r="2157" spans="2:11" ht="15" customHeight="1" x14ac:dyDescent="0.25">
      <c r="B2157" s="168">
        <v>2013</v>
      </c>
      <c r="C2157" s="168"/>
      <c r="D2157" s="169">
        <v>124462</v>
      </c>
      <c r="E2157" s="170">
        <v>5.77</v>
      </c>
      <c r="F2157" s="170">
        <v>82.99</v>
      </c>
      <c r="G2157" s="170">
        <v>90.62</v>
      </c>
      <c r="H2157" s="170">
        <v>75.81</v>
      </c>
      <c r="I2157" s="170">
        <v>74.38</v>
      </c>
      <c r="J2157"/>
      <c r="K2157"/>
    </row>
    <row r="2158" spans="2:11" ht="15" customHeight="1" x14ac:dyDescent="0.25">
      <c r="B2158" s="168">
        <v>2012</v>
      </c>
      <c r="C2158" s="168"/>
      <c r="D2158" s="169">
        <v>123231</v>
      </c>
      <c r="E2158" s="170">
        <v>5.76</v>
      </c>
      <c r="F2158" s="170">
        <v>82.6</v>
      </c>
      <c r="G2158" s="170">
        <v>90.89</v>
      </c>
      <c r="H2158" s="170">
        <v>75.66</v>
      </c>
      <c r="I2158" s="170">
        <v>74.31</v>
      </c>
      <c r="J2158"/>
      <c r="K2158"/>
    </row>
    <row r="2159" spans="2:11" ht="15" customHeight="1" x14ac:dyDescent="0.25">
      <c r="B2159" s="168">
        <v>2011</v>
      </c>
      <c r="C2159" s="168"/>
      <c r="D2159" s="169">
        <v>128180</v>
      </c>
      <c r="E2159" s="170">
        <v>5.87</v>
      </c>
      <c r="F2159" s="170">
        <v>82.31</v>
      </c>
      <c r="G2159" s="170">
        <v>90.96</v>
      </c>
      <c r="H2159" s="170">
        <v>75.430000000000007</v>
      </c>
      <c r="I2159" s="170">
        <v>74.13</v>
      </c>
      <c r="J2159"/>
      <c r="K2159"/>
    </row>
    <row r="2160" spans="2:11" s="9" customFormat="1" ht="15" customHeight="1" collapsed="1" x14ac:dyDescent="0.25">
      <c r="B2160" s="168">
        <v>2010</v>
      </c>
      <c r="C2160" s="168"/>
      <c r="D2160" s="169">
        <v>135216</v>
      </c>
      <c r="E2160" s="170">
        <v>6.53</v>
      </c>
      <c r="F2160" s="170">
        <v>82.39</v>
      </c>
      <c r="G2160" s="170">
        <v>91.16</v>
      </c>
      <c r="H2160" s="170">
        <v>75.55</v>
      </c>
      <c r="I2160" s="170">
        <v>74.13</v>
      </c>
      <c r="J2160"/>
      <c r="K2160"/>
    </row>
    <row r="2161" spans="2:11" s="9" customFormat="1" ht="15" customHeight="1" x14ac:dyDescent="0.25">
      <c r="B2161" s="168">
        <v>2009</v>
      </c>
      <c r="C2161" s="168"/>
      <c r="D2161" s="169">
        <v>141470</v>
      </c>
      <c r="E2161" s="170">
        <v>6.67</v>
      </c>
      <c r="F2161" s="170">
        <v>81.510000000000005</v>
      </c>
      <c r="G2161" s="170">
        <v>90.97</v>
      </c>
      <c r="H2161" s="170">
        <v>74.44</v>
      </c>
      <c r="I2161" s="170">
        <v>73.010000000000005</v>
      </c>
      <c r="J2161"/>
      <c r="K2161"/>
    </row>
    <row r="2162" spans="2:11" s="9" customFormat="1" ht="15" customHeight="1" x14ac:dyDescent="0.25">
      <c r="B2162" s="168">
        <v>2008</v>
      </c>
      <c r="C2162" s="168"/>
      <c r="D2162" s="169">
        <v>147593</v>
      </c>
      <c r="E2162" s="170">
        <v>6.77</v>
      </c>
      <c r="F2162" s="170">
        <v>81.03</v>
      </c>
      <c r="G2162" s="170">
        <v>91.38</v>
      </c>
      <c r="H2162" s="170">
        <v>74.400000000000006</v>
      </c>
      <c r="I2162" s="170">
        <v>72.88</v>
      </c>
      <c r="J2162"/>
      <c r="K2162"/>
    </row>
    <row r="2163" spans="2:11" ht="15" customHeight="1" x14ac:dyDescent="0.25">
      <c r="B2163" s="187" t="s">
        <v>284</v>
      </c>
      <c r="C2163" s="187"/>
      <c r="D2163" s="187"/>
      <c r="E2163" s="187"/>
      <c r="F2163" s="187"/>
      <c r="G2163" s="187"/>
      <c r="H2163" s="187"/>
      <c r="I2163" s="187"/>
      <c r="J2163"/>
      <c r="K2163"/>
    </row>
    <row r="2164" spans="2:11" ht="15" customHeight="1" x14ac:dyDescent="0.25">
      <c r="B2164" s="181">
        <v>2023</v>
      </c>
      <c r="C2164" s="181"/>
      <c r="D2164" s="182">
        <v>19311</v>
      </c>
      <c r="E2164" s="183">
        <v>47.19</v>
      </c>
      <c r="F2164" s="183">
        <v>52.88</v>
      </c>
      <c r="G2164" s="183">
        <v>24.74</v>
      </c>
      <c r="H2164" s="183">
        <v>12.33</v>
      </c>
      <c r="I2164" s="183">
        <v>8.5500000000000007</v>
      </c>
      <c r="J2164"/>
      <c r="K2164"/>
    </row>
    <row r="2165" spans="2:11" ht="15" customHeight="1" x14ac:dyDescent="0.25">
      <c r="B2165" s="181">
        <v>2022</v>
      </c>
      <c r="C2165" s="181"/>
      <c r="D2165" s="182">
        <v>18034</v>
      </c>
      <c r="E2165" s="183">
        <v>43.48</v>
      </c>
      <c r="F2165" s="183">
        <v>53.36</v>
      </c>
      <c r="G2165" s="183">
        <v>25.27</v>
      </c>
      <c r="H2165" s="183">
        <v>12.72</v>
      </c>
      <c r="I2165" s="183">
        <v>9.49</v>
      </c>
      <c r="J2165"/>
      <c r="K2165"/>
    </row>
    <row r="2166" spans="2:11" ht="15" customHeight="1" x14ac:dyDescent="0.25">
      <c r="B2166" s="168">
        <v>2021</v>
      </c>
      <c r="C2166" s="168"/>
      <c r="D2166" s="169">
        <v>17030</v>
      </c>
      <c r="E2166" s="170">
        <v>34.35</v>
      </c>
      <c r="F2166" s="170">
        <v>59.04</v>
      </c>
      <c r="G2166" s="170">
        <v>22.42</v>
      </c>
      <c r="H2166" s="170">
        <v>12.2</v>
      </c>
      <c r="I2166" s="170">
        <v>17.149999999999999</v>
      </c>
      <c r="J2166"/>
      <c r="K2166"/>
    </row>
    <row r="2167" spans="2:11" ht="15" customHeight="1" x14ac:dyDescent="0.25">
      <c r="B2167" s="168">
        <v>2020</v>
      </c>
      <c r="C2167" s="168"/>
      <c r="D2167" s="169">
        <v>16399</v>
      </c>
      <c r="E2167" s="170">
        <v>30.93</v>
      </c>
      <c r="F2167" s="170">
        <v>59.12</v>
      </c>
      <c r="G2167" s="170">
        <v>18.16</v>
      </c>
      <c r="H2167" s="170">
        <v>9.86</v>
      </c>
      <c r="I2167" s="170">
        <v>2.57</v>
      </c>
      <c r="J2167"/>
      <c r="K2167"/>
    </row>
    <row r="2168" spans="2:11" ht="15" customHeight="1" x14ac:dyDescent="0.25">
      <c r="B2168" s="168">
        <v>2019</v>
      </c>
      <c r="C2168" s="168"/>
      <c r="D2168" s="169">
        <v>16158</v>
      </c>
      <c r="E2168" s="170">
        <v>38.53</v>
      </c>
      <c r="F2168" s="170">
        <v>49.3</v>
      </c>
      <c r="G2168" s="170">
        <v>21.06</v>
      </c>
      <c r="H2168" s="170">
        <v>9.6300000000000008</v>
      </c>
      <c r="I2168" s="170">
        <v>5.92</v>
      </c>
      <c r="J2168"/>
      <c r="K2168"/>
    </row>
    <row r="2169" spans="2:11" ht="15" customHeight="1" x14ac:dyDescent="0.25">
      <c r="B2169" s="168">
        <v>2018</v>
      </c>
      <c r="C2169" s="168"/>
      <c r="D2169" s="169">
        <v>14995</v>
      </c>
      <c r="E2169" s="170">
        <v>36.909999999999997</v>
      </c>
      <c r="F2169" s="170">
        <v>50.93</v>
      </c>
      <c r="G2169" s="170">
        <v>22.91</v>
      </c>
      <c r="H2169" s="170">
        <v>10.88</v>
      </c>
      <c r="I2169" s="170">
        <v>6.59</v>
      </c>
      <c r="J2169"/>
      <c r="K2169"/>
    </row>
    <row r="2170" spans="2:11" ht="15" customHeight="1" x14ac:dyDescent="0.25">
      <c r="B2170" s="168">
        <v>2017</v>
      </c>
      <c r="C2170" s="168"/>
      <c r="D2170" s="169">
        <v>14038</v>
      </c>
      <c r="E2170" s="170">
        <v>35.08</v>
      </c>
      <c r="F2170" s="170">
        <v>50.75</v>
      </c>
      <c r="G2170" s="170">
        <v>23.19</v>
      </c>
      <c r="H2170" s="170">
        <v>11.11</v>
      </c>
      <c r="I2170" s="170">
        <v>6.42</v>
      </c>
      <c r="J2170"/>
      <c r="K2170"/>
    </row>
    <row r="2171" spans="2:11" ht="15" customHeight="1" x14ac:dyDescent="0.25">
      <c r="B2171" s="168">
        <v>2016</v>
      </c>
      <c r="C2171" s="168"/>
      <c r="D2171" s="169">
        <v>13309</v>
      </c>
      <c r="E2171" s="170">
        <v>33.93</v>
      </c>
      <c r="F2171" s="170">
        <v>51.66</v>
      </c>
      <c r="G2171" s="170">
        <v>22.26</v>
      </c>
      <c r="H2171" s="170">
        <v>10.87</v>
      </c>
      <c r="I2171" s="170">
        <v>6.33</v>
      </c>
      <c r="J2171"/>
      <c r="K2171"/>
    </row>
    <row r="2172" spans="2:11" ht="15" customHeight="1" x14ac:dyDescent="0.25">
      <c r="B2172" s="168">
        <v>2015</v>
      </c>
      <c r="C2172" s="168"/>
      <c r="D2172" s="169">
        <v>12759</v>
      </c>
      <c r="E2172" s="170">
        <v>32.880000000000003</v>
      </c>
      <c r="F2172" s="170">
        <v>51.44</v>
      </c>
      <c r="G2172" s="170">
        <v>21.45</v>
      </c>
      <c r="H2172" s="170">
        <v>10.64</v>
      </c>
      <c r="I2172" s="170">
        <v>5.35</v>
      </c>
      <c r="J2172"/>
      <c r="K2172"/>
    </row>
    <row r="2173" spans="2:11" ht="15" customHeight="1" x14ac:dyDescent="0.25">
      <c r="B2173" s="168">
        <v>2014</v>
      </c>
      <c r="C2173" s="168"/>
      <c r="D2173" s="169">
        <v>12272</v>
      </c>
      <c r="E2173" s="170">
        <v>33.6</v>
      </c>
      <c r="F2173" s="170">
        <v>51.03</v>
      </c>
      <c r="G2173" s="170">
        <v>22.27</v>
      </c>
      <c r="H2173" s="170">
        <v>10.99</v>
      </c>
      <c r="I2173" s="170">
        <v>5.22</v>
      </c>
      <c r="J2173"/>
      <c r="K2173"/>
    </row>
    <row r="2174" spans="2:11" ht="15" customHeight="1" x14ac:dyDescent="0.25">
      <c r="B2174" s="168">
        <v>2013</v>
      </c>
      <c r="C2174" s="168"/>
      <c r="D2174" s="169">
        <v>11807</v>
      </c>
      <c r="E2174" s="170">
        <v>33.83</v>
      </c>
      <c r="F2174" s="170">
        <v>49.83</v>
      </c>
      <c r="G2174" s="170">
        <v>22.68</v>
      </c>
      <c r="H2174" s="170">
        <v>10.91</v>
      </c>
      <c r="I2174" s="170">
        <v>3.64</v>
      </c>
      <c r="J2174"/>
      <c r="K2174"/>
    </row>
    <row r="2175" spans="2:11" s="9" customFormat="1" ht="15" customHeight="1" collapsed="1" x14ac:dyDescent="0.25">
      <c r="B2175" s="168">
        <v>2012</v>
      </c>
      <c r="C2175" s="168"/>
      <c r="D2175" s="169">
        <v>11673</v>
      </c>
      <c r="E2175" s="170">
        <v>34.409999999999997</v>
      </c>
      <c r="F2175" s="170">
        <v>50.24</v>
      </c>
      <c r="G2175" s="170">
        <v>23.11</v>
      </c>
      <c r="H2175" s="170">
        <v>11.08</v>
      </c>
      <c r="I2175" s="170">
        <v>2.5099999999999998</v>
      </c>
      <c r="J2175"/>
      <c r="K2175"/>
    </row>
    <row r="2176" spans="2:11" s="9" customFormat="1" ht="15" customHeight="1" x14ac:dyDescent="0.25">
      <c r="B2176" s="168">
        <v>2011</v>
      </c>
      <c r="C2176" s="168"/>
      <c r="D2176" s="169">
        <v>11858</v>
      </c>
      <c r="E2176" s="170">
        <v>33.950000000000003</v>
      </c>
      <c r="F2176" s="170">
        <v>50.87</v>
      </c>
      <c r="G2176" s="170">
        <v>23.42</v>
      </c>
      <c r="H2176" s="170">
        <v>11.42</v>
      </c>
      <c r="I2176" s="170">
        <v>2.37</v>
      </c>
      <c r="J2176"/>
      <c r="K2176"/>
    </row>
    <row r="2177" spans="2:11" s="9" customFormat="1" ht="15" customHeight="1" x14ac:dyDescent="0.25">
      <c r="B2177" s="168">
        <v>2010</v>
      </c>
      <c r="C2177" s="168"/>
      <c r="D2177" s="169">
        <v>11677</v>
      </c>
      <c r="E2177" s="170">
        <v>34.200000000000003</v>
      </c>
      <c r="F2177" s="170">
        <v>51.16</v>
      </c>
      <c r="G2177" s="170">
        <v>25.69</v>
      </c>
      <c r="H2177" s="170">
        <v>12.47</v>
      </c>
      <c r="I2177" s="170">
        <v>4.5599999999999996</v>
      </c>
      <c r="J2177"/>
      <c r="K2177"/>
    </row>
    <row r="2178" spans="2:11" ht="15" customHeight="1" x14ac:dyDescent="0.25">
      <c r="B2178" s="168">
        <v>2009</v>
      </c>
      <c r="C2178" s="168"/>
      <c r="D2178" s="169">
        <v>11876</v>
      </c>
      <c r="E2178" s="170">
        <v>34.29</v>
      </c>
      <c r="F2178" s="170">
        <v>50.05</v>
      </c>
      <c r="G2178" s="170">
        <v>25.82</v>
      </c>
      <c r="H2178" s="170">
        <v>11.98</v>
      </c>
      <c r="I2178" s="170">
        <v>3.42</v>
      </c>
      <c r="J2178"/>
      <c r="K2178"/>
    </row>
    <row r="2179" spans="2:11" ht="15" customHeight="1" x14ac:dyDescent="0.25">
      <c r="B2179" s="168">
        <v>2008</v>
      </c>
      <c r="C2179" s="168"/>
      <c r="D2179" s="169">
        <v>11871</v>
      </c>
      <c r="E2179" s="170">
        <v>36.28</v>
      </c>
      <c r="F2179" s="170">
        <v>48.34</v>
      </c>
      <c r="G2179" s="170">
        <v>27.11</v>
      </c>
      <c r="H2179" s="170">
        <v>11.91</v>
      </c>
      <c r="I2179" s="170">
        <v>3.62</v>
      </c>
      <c r="J2179"/>
      <c r="K2179"/>
    </row>
    <row r="2180" spans="2:11" ht="15" customHeight="1" x14ac:dyDescent="0.25">
      <c r="B2180" s="258" t="s">
        <v>11</v>
      </c>
      <c r="C2180" s="184"/>
      <c r="D2180" s="184"/>
      <c r="E2180" s="184"/>
      <c r="F2180" s="184"/>
      <c r="G2180" s="184"/>
      <c r="H2180" s="184"/>
      <c r="I2180" s="184"/>
      <c r="J2180"/>
      <c r="K2180"/>
    </row>
    <row r="2181" spans="2:11" ht="15" customHeight="1" x14ac:dyDescent="0.25">
      <c r="B2181" s="187" t="s">
        <v>285</v>
      </c>
      <c r="C2181" s="187"/>
      <c r="D2181" s="187"/>
      <c r="E2181" s="187"/>
      <c r="F2181" s="187"/>
      <c r="G2181" s="187"/>
      <c r="H2181" s="187"/>
      <c r="I2181" s="187"/>
      <c r="J2181"/>
      <c r="K2181"/>
    </row>
    <row r="2182" spans="2:11" ht="15" customHeight="1" x14ac:dyDescent="0.25">
      <c r="B2182" s="181">
        <v>2023</v>
      </c>
      <c r="C2182" s="181"/>
      <c r="D2182" s="182">
        <v>244708</v>
      </c>
      <c r="E2182" s="183">
        <v>34.1</v>
      </c>
      <c r="F2182" s="183">
        <v>45.6</v>
      </c>
      <c r="G2182" s="183">
        <v>49.02</v>
      </c>
      <c r="H2182" s="183">
        <v>20.96</v>
      </c>
      <c r="I2182" s="183">
        <v>19.059999999999999</v>
      </c>
      <c r="J2182"/>
      <c r="K2182"/>
    </row>
    <row r="2183" spans="2:11" ht="15" customHeight="1" x14ac:dyDescent="0.25">
      <c r="B2183" s="181">
        <v>2022</v>
      </c>
      <c r="C2183" s="181"/>
      <c r="D2183" s="182">
        <v>220948</v>
      </c>
      <c r="E2183" s="183">
        <v>32.450000000000003</v>
      </c>
      <c r="F2183" s="183">
        <v>46.18</v>
      </c>
      <c r="G2183" s="183">
        <v>49.95</v>
      </c>
      <c r="H2183" s="183">
        <v>21.49</v>
      </c>
      <c r="I2183" s="183">
        <v>20.84</v>
      </c>
      <c r="J2183"/>
      <c r="K2183"/>
    </row>
    <row r="2184" spans="2:11" ht="15" customHeight="1" x14ac:dyDescent="0.25">
      <c r="B2184" s="168">
        <v>2021</v>
      </c>
      <c r="C2184" s="168"/>
      <c r="D2184" s="169">
        <v>186303</v>
      </c>
      <c r="E2184" s="170">
        <v>26.55</v>
      </c>
      <c r="F2184" s="170">
        <v>50.36</v>
      </c>
      <c r="G2184" s="170">
        <v>45.45</v>
      </c>
      <c r="H2184" s="170">
        <v>21.03</v>
      </c>
      <c r="I2184" s="170">
        <v>34.31</v>
      </c>
      <c r="J2184"/>
      <c r="K2184"/>
    </row>
    <row r="2185" spans="2:11" ht="15" customHeight="1" x14ac:dyDescent="0.25">
      <c r="B2185" s="168">
        <v>2020</v>
      </c>
      <c r="C2185" s="168"/>
      <c r="D2185" s="169">
        <v>176465</v>
      </c>
      <c r="E2185" s="170">
        <v>22.79</v>
      </c>
      <c r="F2185" s="170">
        <v>50.03</v>
      </c>
      <c r="G2185" s="170">
        <v>38.409999999999997</v>
      </c>
      <c r="H2185" s="170">
        <v>18.16</v>
      </c>
      <c r="I2185" s="170">
        <v>13.35</v>
      </c>
      <c r="J2185"/>
      <c r="K2185"/>
    </row>
    <row r="2186" spans="2:11" ht="15" customHeight="1" x14ac:dyDescent="0.25">
      <c r="B2186" s="168">
        <v>2019</v>
      </c>
      <c r="C2186" s="168"/>
      <c r="D2186" s="169">
        <v>188664</v>
      </c>
      <c r="E2186" s="170">
        <v>31.54</v>
      </c>
      <c r="F2186" s="170">
        <v>41.56</v>
      </c>
      <c r="G2186" s="170">
        <v>44.67</v>
      </c>
      <c r="H2186" s="170">
        <v>17.489999999999998</v>
      </c>
      <c r="I2186" s="170">
        <v>15.9</v>
      </c>
      <c r="J2186"/>
      <c r="K2186"/>
    </row>
    <row r="2187" spans="2:11" ht="15" customHeight="1" x14ac:dyDescent="0.25">
      <c r="B2187" s="168">
        <v>2018</v>
      </c>
      <c r="C2187" s="168"/>
      <c r="D2187" s="169">
        <v>180945</v>
      </c>
      <c r="E2187" s="170">
        <v>30.05</v>
      </c>
      <c r="F2187" s="170">
        <v>43.86</v>
      </c>
      <c r="G2187" s="170">
        <v>47.02</v>
      </c>
      <c r="H2187" s="170">
        <v>19.66</v>
      </c>
      <c r="I2187" s="170">
        <v>17.59</v>
      </c>
      <c r="J2187"/>
      <c r="K2187"/>
    </row>
    <row r="2188" spans="2:11" ht="15" customHeight="1" x14ac:dyDescent="0.25">
      <c r="B2188" s="168">
        <v>2017</v>
      </c>
      <c r="C2188" s="168"/>
      <c r="D2188" s="169">
        <v>176367</v>
      </c>
      <c r="E2188" s="170">
        <v>28.98</v>
      </c>
      <c r="F2188" s="170">
        <v>43.63</v>
      </c>
      <c r="G2188" s="170">
        <v>47.51</v>
      </c>
      <c r="H2188" s="170">
        <v>19.829999999999998</v>
      </c>
      <c r="I2188" s="170">
        <v>17.510000000000002</v>
      </c>
      <c r="J2188"/>
      <c r="K2188"/>
    </row>
    <row r="2189" spans="2:11" ht="15" customHeight="1" x14ac:dyDescent="0.25">
      <c r="B2189" s="168">
        <v>2016</v>
      </c>
      <c r="C2189" s="168"/>
      <c r="D2189" s="169">
        <v>163796</v>
      </c>
      <c r="E2189" s="170">
        <v>27.78</v>
      </c>
      <c r="F2189" s="170">
        <v>45.05</v>
      </c>
      <c r="G2189" s="170">
        <v>46.4</v>
      </c>
      <c r="H2189" s="170">
        <v>19.78</v>
      </c>
      <c r="I2189" s="170">
        <v>16.920000000000002</v>
      </c>
      <c r="J2189"/>
      <c r="K2189"/>
    </row>
    <row r="2190" spans="2:11" s="9" customFormat="1" ht="15" customHeight="1" collapsed="1" x14ac:dyDescent="0.25">
      <c r="B2190" s="168">
        <v>2015</v>
      </c>
      <c r="C2190" s="168"/>
      <c r="D2190" s="169">
        <v>154035</v>
      </c>
      <c r="E2190" s="170">
        <v>27.67</v>
      </c>
      <c r="F2190" s="170">
        <v>44.56</v>
      </c>
      <c r="G2190" s="170">
        <v>45.78</v>
      </c>
      <c r="H2190" s="170">
        <v>19.28</v>
      </c>
      <c r="I2190" s="170">
        <v>15.29</v>
      </c>
      <c r="J2190"/>
      <c r="K2190"/>
    </row>
    <row r="2191" spans="2:11" s="9" customFormat="1" ht="15" customHeight="1" x14ac:dyDescent="0.25">
      <c r="B2191" s="168">
        <v>2014</v>
      </c>
      <c r="C2191" s="168"/>
      <c r="D2191" s="169">
        <v>144850</v>
      </c>
      <c r="E2191" s="170">
        <v>27.15</v>
      </c>
      <c r="F2191" s="170">
        <v>45.13</v>
      </c>
      <c r="G2191" s="170">
        <v>45.69</v>
      </c>
      <c r="H2191" s="170">
        <v>19.54</v>
      </c>
      <c r="I2191" s="170">
        <v>14.81</v>
      </c>
      <c r="J2191"/>
      <c r="K2191"/>
    </row>
    <row r="2192" spans="2:11" s="9" customFormat="1" ht="15" customHeight="1" x14ac:dyDescent="0.25">
      <c r="B2192" s="168">
        <v>2013</v>
      </c>
      <c r="C2192" s="168"/>
      <c r="D2192" s="169">
        <v>136133</v>
      </c>
      <c r="E2192" s="170">
        <v>28.06</v>
      </c>
      <c r="F2192" s="170">
        <v>43.07</v>
      </c>
      <c r="G2192" s="170">
        <v>44.05</v>
      </c>
      <c r="H2192" s="170">
        <v>17.79</v>
      </c>
      <c r="I2192" s="170">
        <v>11.67</v>
      </c>
      <c r="J2192"/>
      <c r="K2192"/>
    </row>
    <row r="2193" spans="2:11" ht="15" customHeight="1" x14ac:dyDescent="0.25">
      <c r="B2193" s="168">
        <v>2012</v>
      </c>
      <c r="C2193" s="168"/>
      <c r="D2193" s="169">
        <v>134773</v>
      </c>
      <c r="E2193" s="170">
        <v>28.14</v>
      </c>
      <c r="F2193" s="170">
        <v>44.14</v>
      </c>
      <c r="G2193" s="170">
        <v>43.24</v>
      </c>
      <c r="H2193" s="170">
        <v>17.989999999999998</v>
      </c>
      <c r="I2193" s="170">
        <v>10.82</v>
      </c>
      <c r="J2193"/>
      <c r="K2193"/>
    </row>
    <row r="2194" spans="2:11" ht="15" customHeight="1" x14ac:dyDescent="0.25">
      <c r="B2194" s="168">
        <v>2011</v>
      </c>
      <c r="C2194" s="168"/>
      <c r="D2194" s="169">
        <v>139888</v>
      </c>
      <c r="E2194" s="170">
        <v>29.57</v>
      </c>
      <c r="F2194" s="170">
        <v>44.21</v>
      </c>
      <c r="G2194" s="170">
        <v>45.52</v>
      </c>
      <c r="H2194" s="170">
        <v>18.989999999999998</v>
      </c>
      <c r="I2194" s="170">
        <v>10.37</v>
      </c>
      <c r="J2194"/>
      <c r="K2194"/>
    </row>
    <row r="2195" spans="2:11" ht="15" customHeight="1" x14ac:dyDescent="0.25">
      <c r="B2195" s="168">
        <v>2010</v>
      </c>
      <c r="C2195" s="168"/>
      <c r="D2195" s="169">
        <v>146739</v>
      </c>
      <c r="E2195" s="170">
        <v>30.64</v>
      </c>
      <c r="F2195" s="170">
        <v>44.69</v>
      </c>
      <c r="G2195" s="170">
        <v>48.47</v>
      </c>
      <c r="H2195" s="170">
        <v>20.100000000000001</v>
      </c>
      <c r="I2195" s="170">
        <v>13.29</v>
      </c>
      <c r="J2195"/>
      <c r="K2195"/>
    </row>
    <row r="2196" spans="2:11" ht="15" customHeight="1" x14ac:dyDescent="0.25">
      <c r="B2196" s="168">
        <v>2009</v>
      </c>
      <c r="C2196" s="168"/>
      <c r="D2196" s="169">
        <v>153186</v>
      </c>
      <c r="E2196" s="170">
        <v>29.17</v>
      </c>
      <c r="F2196" s="170">
        <v>44.13</v>
      </c>
      <c r="G2196" s="170">
        <v>47.96</v>
      </c>
      <c r="H2196" s="170">
        <v>19.72</v>
      </c>
      <c r="I2196" s="170">
        <v>12.89</v>
      </c>
      <c r="J2196"/>
      <c r="K2196"/>
    </row>
    <row r="2197" spans="2:11" ht="15" customHeight="1" x14ac:dyDescent="0.25">
      <c r="B2197" s="168">
        <v>2008</v>
      </c>
      <c r="C2197" s="168"/>
      <c r="D2197" s="169">
        <v>159291</v>
      </c>
      <c r="E2197" s="170">
        <v>30.85</v>
      </c>
      <c r="F2197" s="170">
        <v>41.99</v>
      </c>
      <c r="G2197" s="170">
        <v>49.69</v>
      </c>
      <c r="H2197" s="170">
        <v>19.46</v>
      </c>
      <c r="I2197" s="170">
        <v>12.85</v>
      </c>
      <c r="J2197"/>
      <c r="K2197"/>
    </row>
    <row r="2198" spans="2:11" ht="15" customHeight="1" x14ac:dyDescent="0.25">
      <c r="B2198" s="260" t="s">
        <v>286</v>
      </c>
      <c r="C2198" s="230"/>
      <c r="D2198" s="230"/>
      <c r="E2198" s="230"/>
      <c r="F2198" s="230"/>
      <c r="G2198" s="230"/>
      <c r="H2198" s="230"/>
      <c r="I2198" s="230"/>
      <c r="J2198"/>
      <c r="K2198"/>
    </row>
    <row r="2199" spans="2:11" ht="15" customHeight="1" x14ac:dyDescent="0.25">
      <c r="B2199" s="181">
        <v>2023</v>
      </c>
      <c r="C2199" s="181"/>
      <c r="D2199" s="182">
        <v>242491</v>
      </c>
      <c r="E2199" s="183">
        <v>17.86</v>
      </c>
      <c r="F2199" s="183">
        <v>50.44</v>
      </c>
      <c r="G2199" s="183">
        <v>72.98</v>
      </c>
      <c r="H2199" s="183">
        <v>35.119999999999997</v>
      </c>
      <c r="I2199" s="183">
        <v>35.99</v>
      </c>
      <c r="J2199"/>
      <c r="K2199"/>
    </row>
    <row r="2200" spans="2:11" ht="15" customHeight="1" x14ac:dyDescent="0.25">
      <c r="B2200" s="181">
        <v>2022</v>
      </c>
      <c r="C2200" s="181"/>
      <c r="D2200" s="182">
        <v>218858</v>
      </c>
      <c r="E2200" s="183">
        <v>17.38</v>
      </c>
      <c r="F2200" s="183">
        <v>50.7</v>
      </c>
      <c r="G2200" s="183">
        <v>73.33</v>
      </c>
      <c r="H2200" s="183">
        <v>35.25</v>
      </c>
      <c r="I2200" s="183">
        <v>37.049999999999997</v>
      </c>
      <c r="J2200"/>
      <c r="K2200"/>
    </row>
    <row r="2201" spans="2:11" ht="15" customHeight="1" x14ac:dyDescent="0.25">
      <c r="B2201" s="168">
        <v>2021</v>
      </c>
      <c r="C2201" s="168"/>
      <c r="D2201" s="169">
        <v>184312</v>
      </c>
      <c r="E2201" s="170">
        <v>14.74</v>
      </c>
      <c r="F2201" s="170">
        <v>54.73</v>
      </c>
      <c r="G2201" s="170">
        <v>72.63</v>
      </c>
      <c r="H2201" s="170">
        <v>36.61</v>
      </c>
      <c r="I2201" s="170">
        <v>35.75</v>
      </c>
      <c r="J2201"/>
      <c r="K2201"/>
    </row>
    <row r="2202" spans="2:11" ht="15" customHeight="1" x14ac:dyDescent="0.25">
      <c r="B2202" s="168">
        <v>2020</v>
      </c>
      <c r="C2202" s="168"/>
      <c r="D2202" s="169">
        <v>174507</v>
      </c>
      <c r="E2202" s="170">
        <v>12.28</v>
      </c>
      <c r="F2202" s="170">
        <v>56.95</v>
      </c>
      <c r="G2202" s="170">
        <v>65.62</v>
      </c>
      <c r="H2202" s="170">
        <v>35.270000000000003</v>
      </c>
      <c r="I2202" s="170">
        <v>32.090000000000003</v>
      </c>
      <c r="J2202"/>
      <c r="K2202"/>
    </row>
    <row r="2203" spans="2:11" ht="15" customHeight="1" x14ac:dyDescent="0.25">
      <c r="B2203" s="168">
        <v>2019</v>
      </c>
      <c r="C2203" s="168"/>
      <c r="D2203" s="169">
        <v>186705</v>
      </c>
      <c r="E2203" s="170">
        <v>16.329999999999998</v>
      </c>
      <c r="F2203" s="170">
        <v>49.93</v>
      </c>
      <c r="G2203" s="170">
        <v>69.11</v>
      </c>
      <c r="H2203" s="170">
        <v>33.11</v>
      </c>
      <c r="I2203" s="170">
        <v>31.53</v>
      </c>
      <c r="J2203"/>
      <c r="K2203"/>
    </row>
    <row r="2204" spans="2:11" ht="15" customHeight="1" x14ac:dyDescent="0.25">
      <c r="B2204" s="168">
        <v>2018</v>
      </c>
      <c r="C2204" s="168"/>
      <c r="D2204" s="169">
        <v>179031</v>
      </c>
      <c r="E2204" s="170">
        <v>15.74</v>
      </c>
      <c r="F2204" s="170">
        <v>50.7</v>
      </c>
      <c r="G2204" s="170">
        <v>71.12</v>
      </c>
      <c r="H2204" s="170">
        <v>34.65</v>
      </c>
      <c r="I2204" s="170">
        <v>33.94</v>
      </c>
      <c r="J2204"/>
      <c r="K2204"/>
    </row>
    <row r="2205" spans="2:11" s="9" customFormat="1" ht="15" customHeight="1" collapsed="1" x14ac:dyDescent="0.25">
      <c r="B2205" s="168">
        <v>2017</v>
      </c>
      <c r="C2205" s="168"/>
      <c r="D2205" s="169">
        <v>174544</v>
      </c>
      <c r="E2205" s="170">
        <v>15.09</v>
      </c>
      <c r="F2205" s="170">
        <v>50.59</v>
      </c>
      <c r="G2205" s="170">
        <v>71.09</v>
      </c>
      <c r="H2205" s="170">
        <v>34.630000000000003</v>
      </c>
      <c r="I2205" s="170">
        <v>32.49</v>
      </c>
      <c r="J2205"/>
      <c r="K2205"/>
    </row>
    <row r="2206" spans="2:11" s="9" customFormat="1" ht="15" customHeight="1" x14ac:dyDescent="0.25">
      <c r="B2206" s="168">
        <v>2016</v>
      </c>
      <c r="C2206" s="168"/>
      <c r="D2206" s="169">
        <v>162029</v>
      </c>
      <c r="E2206" s="170">
        <v>14.56</v>
      </c>
      <c r="F2206" s="170">
        <v>50.54</v>
      </c>
      <c r="G2206" s="170">
        <v>70.19</v>
      </c>
      <c r="H2206" s="170">
        <v>34.08</v>
      </c>
      <c r="I2206" s="170">
        <v>31.46</v>
      </c>
      <c r="J2206"/>
      <c r="K2206"/>
    </row>
    <row r="2207" spans="2:11" s="9" customFormat="1" ht="15" customHeight="1" x14ac:dyDescent="0.25">
      <c r="B2207" s="168">
        <v>2015</v>
      </c>
      <c r="C2207" s="168"/>
      <c r="D2207" s="169">
        <v>152355</v>
      </c>
      <c r="E2207" s="170">
        <v>14.65</v>
      </c>
      <c r="F2207" s="170">
        <v>48.09</v>
      </c>
      <c r="G2207" s="170">
        <v>69.260000000000005</v>
      </c>
      <c r="H2207" s="170">
        <v>32.130000000000003</v>
      </c>
      <c r="I2207" s="170">
        <v>28.34</v>
      </c>
      <c r="J2207"/>
      <c r="K2207"/>
    </row>
    <row r="2208" spans="2:11" ht="15" customHeight="1" x14ac:dyDescent="0.25">
      <c r="B2208" s="168">
        <v>2014</v>
      </c>
      <c r="C2208" s="168"/>
      <c r="D2208" s="169">
        <v>143240</v>
      </c>
      <c r="E2208" s="170">
        <v>14.2</v>
      </c>
      <c r="F2208" s="170">
        <v>49.09</v>
      </c>
      <c r="G2208" s="170">
        <v>68.790000000000006</v>
      </c>
      <c r="H2208" s="170">
        <v>32.39</v>
      </c>
      <c r="I2208" s="170">
        <v>30.01</v>
      </c>
      <c r="J2208"/>
      <c r="K2208"/>
    </row>
    <row r="2209" spans="2:11" ht="15" customHeight="1" x14ac:dyDescent="0.25">
      <c r="B2209" s="168">
        <v>2013</v>
      </c>
      <c r="C2209" s="168"/>
      <c r="D2209" s="169">
        <v>134564</v>
      </c>
      <c r="E2209" s="170">
        <v>13.85</v>
      </c>
      <c r="F2209" s="170">
        <v>48.74</v>
      </c>
      <c r="G2209" s="170">
        <v>66.540000000000006</v>
      </c>
      <c r="H2209" s="170">
        <v>31.12</v>
      </c>
      <c r="I2209" s="170">
        <v>25.06</v>
      </c>
      <c r="J2209"/>
      <c r="K2209"/>
    </row>
    <row r="2210" spans="2:11" ht="15" customHeight="1" x14ac:dyDescent="0.25">
      <c r="B2210" s="168">
        <v>2012</v>
      </c>
      <c r="C2210" s="168"/>
      <c r="D2210" s="169">
        <v>133144</v>
      </c>
      <c r="E2210" s="170">
        <v>13.8</v>
      </c>
      <c r="F2210" s="170">
        <v>48.49</v>
      </c>
      <c r="G2210" s="170">
        <v>65.650000000000006</v>
      </c>
      <c r="H2210" s="170">
        <v>30.42</v>
      </c>
      <c r="I2210" s="170">
        <v>26.55</v>
      </c>
      <c r="J2210"/>
      <c r="K2210"/>
    </row>
    <row r="2211" spans="2:11" ht="15" customHeight="1" x14ac:dyDescent="0.25">
      <c r="B2211" s="168">
        <v>2011</v>
      </c>
      <c r="C2211" s="168"/>
      <c r="D2211" s="169">
        <v>138135</v>
      </c>
      <c r="E2211" s="170">
        <v>14.06</v>
      </c>
      <c r="F2211" s="170">
        <v>48.5</v>
      </c>
      <c r="G2211" s="170">
        <v>65.83</v>
      </c>
      <c r="H2211" s="170">
        <v>30.62</v>
      </c>
      <c r="I2211" s="170">
        <v>24.93</v>
      </c>
      <c r="J2211"/>
      <c r="K2211"/>
    </row>
    <row r="2212" spans="2:11" ht="15" customHeight="1" x14ac:dyDescent="0.25">
      <c r="B2212" s="168">
        <v>2010</v>
      </c>
      <c r="C2212" s="168"/>
      <c r="D2212" s="169">
        <v>144951</v>
      </c>
      <c r="E2212" s="170">
        <v>15.07</v>
      </c>
      <c r="F2212" s="170">
        <v>49.79</v>
      </c>
      <c r="G2212" s="170">
        <v>69.03</v>
      </c>
      <c r="H2212" s="170">
        <v>32.53</v>
      </c>
      <c r="I2212" s="170">
        <v>28.27</v>
      </c>
      <c r="J2212"/>
      <c r="K2212"/>
    </row>
    <row r="2213" spans="2:11" ht="15" customHeight="1" x14ac:dyDescent="0.25">
      <c r="B2213" s="168">
        <v>2009</v>
      </c>
      <c r="C2213" s="168"/>
      <c r="D2213" s="169">
        <v>151344</v>
      </c>
      <c r="E2213" s="170">
        <v>14.66</v>
      </c>
      <c r="F2213" s="170">
        <v>50.7</v>
      </c>
      <c r="G2213" s="170">
        <v>69.89</v>
      </c>
      <c r="H2213" s="170">
        <v>33.53</v>
      </c>
      <c r="I2213" s="170">
        <v>29.21</v>
      </c>
      <c r="J2213"/>
      <c r="K2213"/>
    </row>
    <row r="2214" spans="2:11" s="7" customFormat="1" ht="15" customHeight="1" x14ac:dyDescent="0.25">
      <c r="B2214" s="168">
        <v>2008</v>
      </c>
      <c r="C2214" s="168"/>
      <c r="D2214" s="169">
        <v>157448</v>
      </c>
      <c r="E2214" s="170">
        <v>15.54</v>
      </c>
      <c r="F2214" s="170">
        <v>48.84</v>
      </c>
      <c r="G2214" s="170">
        <v>71.45</v>
      </c>
      <c r="H2214" s="170">
        <v>32.799999999999997</v>
      </c>
      <c r="I2214" s="170">
        <v>29.25</v>
      </c>
      <c r="J2214"/>
      <c r="K2214"/>
    </row>
    <row r="2215" spans="2:11" s="8" customFormat="1" ht="15" customHeight="1" x14ac:dyDescent="0.25">
      <c r="B2215" s="260" t="s">
        <v>287</v>
      </c>
      <c r="C2215" s="230"/>
      <c r="D2215" s="230"/>
      <c r="E2215" s="230"/>
      <c r="F2215" s="230"/>
      <c r="G2215" s="230"/>
      <c r="H2215" s="230"/>
      <c r="I2215" s="230"/>
      <c r="J2215"/>
      <c r="K2215"/>
    </row>
    <row r="2216" spans="2:11" s="8" customFormat="1" ht="15" customHeight="1" x14ac:dyDescent="0.25">
      <c r="B2216" s="181">
        <v>2023</v>
      </c>
      <c r="C2216" s="181"/>
      <c r="D2216" s="182">
        <v>1713</v>
      </c>
      <c r="E2216" s="183">
        <v>97.49</v>
      </c>
      <c r="F2216" s="183">
        <v>36.65</v>
      </c>
      <c r="G2216" s="183">
        <v>34.01</v>
      </c>
      <c r="H2216" s="183">
        <v>11.84</v>
      </c>
      <c r="I2216" s="183">
        <v>6.36</v>
      </c>
      <c r="J2216"/>
      <c r="K2216"/>
    </row>
    <row r="2217" spans="2:11" s="8" customFormat="1" ht="15" customHeight="1" x14ac:dyDescent="0.25">
      <c r="B2217" s="181">
        <v>2022</v>
      </c>
      <c r="C2217" s="181"/>
      <c r="D2217" s="182">
        <v>1626</v>
      </c>
      <c r="E2217" s="183">
        <v>90.34</v>
      </c>
      <c r="F2217" s="183">
        <v>38.08</v>
      </c>
      <c r="G2217" s="183">
        <v>33.590000000000003</v>
      </c>
      <c r="H2217" s="183">
        <v>11.87</v>
      </c>
      <c r="I2217" s="183">
        <v>10.029999999999999</v>
      </c>
      <c r="J2217"/>
      <c r="K2217"/>
    </row>
    <row r="2218" spans="2:11" s="8" customFormat="1" ht="15" customHeight="1" x14ac:dyDescent="0.25">
      <c r="B2218" s="168">
        <v>2021</v>
      </c>
      <c r="C2218" s="168"/>
      <c r="D2218" s="169">
        <v>1552</v>
      </c>
      <c r="E2218" s="170">
        <v>64.400000000000006</v>
      </c>
      <c r="F2218" s="170">
        <v>42.46</v>
      </c>
      <c r="G2218" s="170">
        <v>29.86</v>
      </c>
      <c r="H2218" s="170">
        <v>11.88</v>
      </c>
      <c r="I2218" s="170">
        <v>51.52</v>
      </c>
      <c r="J2218"/>
      <c r="K2218"/>
    </row>
    <row r="2219" spans="2:11" s="8" customFormat="1" ht="15" customHeight="1" x14ac:dyDescent="0.25">
      <c r="B2219" s="168">
        <v>2020</v>
      </c>
      <c r="C2219" s="168"/>
      <c r="D2219" s="169">
        <v>1542</v>
      </c>
      <c r="E2219" s="170">
        <v>53.79</v>
      </c>
      <c r="F2219" s="170">
        <v>42.08</v>
      </c>
      <c r="G2219" s="170">
        <v>19.04</v>
      </c>
      <c r="H2219" s="170">
        <v>7.5</v>
      </c>
      <c r="I2219" s="170">
        <v>2</v>
      </c>
      <c r="J2219"/>
      <c r="K2219"/>
    </row>
    <row r="2220" spans="2:11" s="8" customFormat="1" ht="15" customHeight="1" x14ac:dyDescent="0.25">
      <c r="B2220" s="168">
        <v>2019</v>
      </c>
      <c r="C2220" s="168"/>
      <c r="D2220" s="169">
        <v>1531</v>
      </c>
      <c r="E2220" s="170">
        <v>87.52</v>
      </c>
      <c r="F2220" s="170">
        <v>29.78</v>
      </c>
      <c r="G2220" s="170">
        <v>17.61</v>
      </c>
      <c r="H2220" s="170">
        <v>4.68</v>
      </c>
      <c r="I2220" s="170">
        <v>5</v>
      </c>
      <c r="J2220"/>
      <c r="K2220"/>
    </row>
    <row r="2221" spans="2:11" s="8" customFormat="1" ht="15" customHeight="1" x14ac:dyDescent="0.25">
      <c r="B2221" s="168">
        <v>2018</v>
      </c>
      <c r="C2221" s="168"/>
      <c r="D2221" s="169">
        <v>1502</v>
      </c>
      <c r="E2221" s="170">
        <v>88.02</v>
      </c>
      <c r="F2221" s="170">
        <v>32.74</v>
      </c>
      <c r="G2221" s="170">
        <v>29.84</v>
      </c>
      <c r="H2221" s="170">
        <v>9.1199999999999992</v>
      </c>
      <c r="I2221" s="170">
        <v>7.25</v>
      </c>
      <c r="J2221"/>
      <c r="K2221"/>
    </row>
    <row r="2222" spans="2:11" s="8" customFormat="1" ht="15" customHeight="1" x14ac:dyDescent="0.25">
      <c r="B2222" s="168">
        <v>2017</v>
      </c>
      <c r="C2222" s="168"/>
      <c r="D2222" s="169">
        <v>1438</v>
      </c>
      <c r="E2222" s="170">
        <v>85.47</v>
      </c>
      <c r="F2222" s="170">
        <v>31.76</v>
      </c>
      <c r="G2222" s="170">
        <v>31.28</v>
      </c>
      <c r="H2222" s="170">
        <v>9.4499999999999993</v>
      </c>
      <c r="I2222" s="170">
        <v>7.93</v>
      </c>
      <c r="J2222"/>
      <c r="K2222"/>
    </row>
    <row r="2223" spans="2:11" s="8" customFormat="1" ht="15" customHeight="1" x14ac:dyDescent="0.25">
      <c r="B2223" s="168">
        <v>2016</v>
      </c>
      <c r="C2223" s="168"/>
      <c r="D2223" s="169">
        <v>1395</v>
      </c>
      <c r="E2223" s="170">
        <v>82.08</v>
      </c>
      <c r="F2223" s="170">
        <v>34.51</v>
      </c>
      <c r="G2223" s="170">
        <v>30.29</v>
      </c>
      <c r="H2223" s="170">
        <v>9.6199999999999992</v>
      </c>
      <c r="I2223" s="170">
        <v>6.01</v>
      </c>
      <c r="J2223"/>
      <c r="K2223"/>
    </row>
    <row r="2224" spans="2:11" ht="15" customHeight="1" x14ac:dyDescent="0.25">
      <c r="B2224" s="168">
        <v>2015</v>
      </c>
      <c r="C2224" s="168"/>
      <c r="D2224" s="169">
        <v>1319</v>
      </c>
      <c r="E2224" s="170">
        <v>77.39</v>
      </c>
      <c r="F2224" s="170">
        <v>35.840000000000003</v>
      </c>
      <c r="G2224" s="170">
        <v>29.31</v>
      </c>
      <c r="H2224" s="170">
        <v>9.69</v>
      </c>
      <c r="I2224" s="170">
        <v>5.59</v>
      </c>
      <c r="J2224"/>
      <c r="K2224"/>
    </row>
    <row r="2225" spans="2:11" ht="15" customHeight="1" x14ac:dyDescent="0.25">
      <c r="B2225" s="168">
        <v>2014</v>
      </c>
      <c r="C2225" s="168"/>
      <c r="D2225" s="169">
        <v>1277</v>
      </c>
      <c r="E2225" s="170">
        <v>77.69</v>
      </c>
      <c r="F2225" s="170">
        <v>36.57</v>
      </c>
      <c r="G2225" s="170">
        <v>32.56</v>
      </c>
      <c r="H2225" s="170">
        <v>11.02</v>
      </c>
      <c r="I2225" s="170">
        <v>4.8</v>
      </c>
      <c r="J2225"/>
      <c r="K2225"/>
    </row>
    <row r="2226" spans="2:11" ht="15" customHeight="1" x14ac:dyDescent="0.25">
      <c r="B2226" s="168">
        <v>2013</v>
      </c>
      <c r="C2226" s="168"/>
      <c r="D2226" s="169">
        <v>1243</v>
      </c>
      <c r="E2226" s="170">
        <v>82.12</v>
      </c>
      <c r="F2226" s="170">
        <v>34</v>
      </c>
      <c r="G2226" s="170">
        <v>30.1</v>
      </c>
      <c r="H2226" s="170">
        <v>9.2799999999999994</v>
      </c>
      <c r="I2226" s="170">
        <v>1.1200000000000001</v>
      </c>
      <c r="J2226"/>
      <c r="K2226"/>
    </row>
    <row r="2227" spans="2:11" ht="15" customHeight="1" x14ac:dyDescent="0.25">
      <c r="B2227" s="168">
        <v>2012</v>
      </c>
      <c r="C2227" s="168"/>
      <c r="D2227" s="169">
        <v>1267</v>
      </c>
      <c r="E2227" s="170">
        <v>77.64</v>
      </c>
      <c r="F2227" s="170">
        <v>35.64</v>
      </c>
      <c r="G2227" s="170">
        <v>31.63</v>
      </c>
      <c r="H2227" s="170">
        <v>10.73</v>
      </c>
      <c r="I2227" s="170">
        <v>2.38</v>
      </c>
      <c r="J2227"/>
      <c r="K2227"/>
    </row>
    <row r="2228" spans="2:11" ht="15" customHeight="1" x14ac:dyDescent="0.25">
      <c r="B2228" s="168">
        <v>2011</v>
      </c>
      <c r="C2228" s="168"/>
      <c r="D2228" s="169">
        <v>1373</v>
      </c>
      <c r="E2228" s="170">
        <v>83.92</v>
      </c>
      <c r="F2228" s="170">
        <v>34.659999999999997</v>
      </c>
      <c r="G2228" s="170">
        <v>32.78</v>
      </c>
      <c r="H2228" s="170">
        <v>10.4</v>
      </c>
      <c r="I2228" s="170">
        <v>3.45</v>
      </c>
      <c r="J2228"/>
      <c r="K2228"/>
    </row>
    <row r="2229" spans="2:11" ht="15" customHeight="1" x14ac:dyDescent="0.25">
      <c r="B2229" s="168">
        <v>2010</v>
      </c>
      <c r="C2229" s="168"/>
      <c r="D2229" s="169">
        <v>1391</v>
      </c>
      <c r="E2229" s="170">
        <v>86.32</v>
      </c>
      <c r="F2229" s="170">
        <v>34.630000000000003</v>
      </c>
      <c r="G2229" s="170">
        <v>35.86</v>
      </c>
      <c r="H2229" s="170">
        <v>11.28</v>
      </c>
      <c r="I2229" s="170">
        <v>4.47</v>
      </c>
      <c r="J2229"/>
      <c r="K2229"/>
    </row>
    <row r="2230" spans="2:11" s="8" customFormat="1" ht="15" customHeight="1" x14ac:dyDescent="0.25">
      <c r="B2230" s="168">
        <v>2009</v>
      </c>
      <c r="C2230" s="168"/>
      <c r="D2230" s="169">
        <v>1427</v>
      </c>
      <c r="E2230" s="170">
        <v>82.95</v>
      </c>
      <c r="F2230" s="170">
        <v>34.520000000000003</v>
      </c>
      <c r="G2230" s="170">
        <v>34.65</v>
      </c>
      <c r="H2230" s="170">
        <v>10.7</v>
      </c>
      <c r="I2230" s="170">
        <v>3.8</v>
      </c>
      <c r="J2230"/>
      <c r="K2230"/>
    </row>
    <row r="2231" spans="2:11" s="9" customFormat="1" ht="15" customHeight="1" x14ac:dyDescent="0.25">
      <c r="B2231" s="168">
        <v>2008</v>
      </c>
      <c r="C2231" s="168"/>
      <c r="D2231" s="169">
        <v>1433</v>
      </c>
      <c r="E2231" s="170">
        <v>85.68</v>
      </c>
      <c r="F2231" s="170">
        <v>32.6</v>
      </c>
      <c r="G2231" s="170">
        <v>34.61</v>
      </c>
      <c r="H2231" s="170">
        <v>10.050000000000001</v>
      </c>
      <c r="I2231" s="170">
        <v>2.75</v>
      </c>
      <c r="J2231"/>
      <c r="K2231"/>
    </row>
    <row r="2232" spans="2:11" s="9" customFormat="1" ht="15" customHeight="1" x14ac:dyDescent="0.25">
      <c r="B2232" s="260" t="s">
        <v>288</v>
      </c>
      <c r="C2232" s="230"/>
      <c r="D2232" s="230"/>
      <c r="E2232" s="230"/>
      <c r="F2232" s="230"/>
      <c r="G2232" s="230"/>
      <c r="H2232" s="230"/>
      <c r="I2232" s="230"/>
      <c r="J2232"/>
      <c r="K2232"/>
    </row>
    <row r="2233" spans="2:11" s="9" customFormat="1" ht="15" customHeight="1" x14ac:dyDescent="0.25">
      <c r="B2233" s="181">
        <v>2023</v>
      </c>
      <c r="C2233" s="181"/>
      <c r="D2233" s="182">
        <v>504</v>
      </c>
      <c r="E2233" s="183">
        <v>76.12</v>
      </c>
      <c r="F2233" s="183">
        <v>47.37</v>
      </c>
      <c r="G2233" s="183">
        <v>26.69</v>
      </c>
      <c r="H2233" s="183">
        <v>11.47</v>
      </c>
      <c r="I2233" s="183">
        <v>9.2899999999999991</v>
      </c>
      <c r="J2233"/>
      <c r="K2233"/>
    </row>
    <row r="2234" spans="2:11" s="9" customFormat="1" ht="15" customHeight="1" x14ac:dyDescent="0.25">
      <c r="B2234" s="181">
        <v>2022</v>
      </c>
      <c r="C2234" s="181"/>
      <c r="D2234" s="182">
        <v>464</v>
      </c>
      <c r="E2234" s="183">
        <v>69.5</v>
      </c>
      <c r="F2234" s="183">
        <v>47.47</v>
      </c>
      <c r="G2234" s="183">
        <v>28.91</v>
      </c>
      <c r="H2234" s="183">
        <v>12.53</v>
      </c>
      <c r="I2234" s="183">
        <v>9.83</v>
      </c>
      <c r="J2234"/>
      <c r="K2234"/>
    </row>
    <row r="2235" spans="2:11" s="9" customFormat="1" ht="15" customHeight="1" x14ac:dyDescent="0.25">
      <c r="B2235" s="181">
        <v>2021</v>
      </c>
      <c r="C2235" s="181"/>
      <c r="D2235" s="169">
        <v>439</v>
      </c>
      <c r="E2235" s="170">
        <v>52.56</v>
      </c>
      <c r="F2235" s="170">
        <v>51.66</v>
      </c>
      <c r="G2235" s="170">
        <v>20.309999999999999</v>
      </c>
      <c r="H2235" s="170">
        <v>9.4499999999999993</v>
      </c>
      <c r="I2235" s="170">
        <v>18.57</v>
      </c>
      <c r="J2235"/>
      <c r="K2235"/>
    </row>
    <row r="2236" spans="2:11" s="9" customFormat="1" ht="15" customHeight="1" x14ac:dyDescent="0.25">
      <c r="B2236" s="168">
        <v>2020</v>
      </c>
      <c r="C2236" s="168"/>
      <c r="D2236" s="169">
        <v>416</v>
      </c>
      <c r="E2236" s="170">
        <v>47.76</v>
      </c>
      <c r="F2236" s="170">
        <v>48.47</v>
      </c>
      <c r="G2236" s="170">
        <v>15.14</v>
      </c>
      <c r="H2236" s="170">
        <v>7</v>
      </c>
      <c r="I2236" s="170">
        <v>0.87</v>
      </c>
      <c r="J2236"/>
      <c r="K2236"/>
    </row>
    <row r="2237" spans="2:11" s="9" customFormat="1" ht="15" customHeight="1" x14ac:dyDescent="0.25">
      <c r="B2237" s="168">
        <v>2019</v>
      </c>
      <c r="C2237" s="168"/>
      <c r="D2237" s="169">
        <v>428</v>
      </c>
      <c r="E2237" s="170">
        <v>64.38</v>
      </c>
      <c r="F2237" s="170">
        <v>41.96</v>
      </c>
      <c r="G2237" s="170">
        <v>26.99</v>
      </c>
      <c r="H2237" s="170">
        <v>10.97</v>
      </c>
      <c r="I2237" s="170">
        <v>7.49</v>
      </c>
      <c r="J2237"/>
      <c r="K2237"/>
    </row>
    <row r="2238" spans="2:11" s="9" customFormat="1" ht="15" customHeight="1" x14ac:dyDescent="0.25">
      <c r="B2238" s="168">
        <v>2018</v>
      </c>
      <c r="C2238" s="168"/>
      <c r="D2238" s="169">
        <v>412</v>
      </c>
      <c r="E2238" s="170">
        <v>54.22</v>
      </c>
      <c r="F2238" s="170">
        <v>46.93</v>
      </c>
      <c r="G2238" s="170">
        <v>26.43</v>
      </c>
      <c r="H2238" s="170">
        <v>11.97</v>
      </c>
      <c r="I2238" s="170">
        <v>7.94</v>
      </c>
      <c r="J2238"/>
      <c r="K2238"/>
    </row>
    <row r="2239" spans="2:11" s="9" customFormat="1" ht="15" customHeight="1" x14ac:dyDescent="0.25">
      <c r="B2239" s="168">
        <v>2017</v>
      </c>
      <c r="C2239" s="168"/>
      <c r="D2239" s="169">
        <v>385</v>
      </c>
      <c r="E2239" s="170">
        <v>55.1</v>
      </c>
      <c r="F2239" s="170">
        <v>47.45</v>
      </c>
      <c r="G2239" s="170">
        <v>26.39</v>
      </c>
      <c r="H2239" s="170">
        <v>11.93</v>
      </c>
      <c r="I2239" s="170">
        <v>8.52</v>
      </c>
      <c r="J2239"/>
      <c r="K2239"/>
    </row>
    <row r="2240" spans="2:11" ht="15" customHeight="1" x14ac:dyDescent="0.25">
      <c r="B2240" s="168">
        <v>2016</v>
      </c>
      <c r="C2240" s="168"/>
      <c r="D2240" s="169">
        <v>372</v>
      </c>
      <c r="E2240" s="170">
        <v>49.59</v>
      </c>
      <c r="F2240" s="170">
        <v>49.34</v>
      </c>
      <c r="G2240" s="170">
        <v>26.61</v>
      </c>
      <c r="H2240" s="170">
        <v>12.56</v>
      </c>
      <c r="I2240" s="170">
        <v>10.26</v>
      </c>
      <c r="J2240"/>
      <c r="K2240"/>
    </row>
    <row r="2241" spans="2:11" ht="15" customHeight="1" x14ac:dyDescent="0.25">
      <c r="B2241" s="168">
        <v>2015</v>
      </c>
      <c r="C2241" s="168"/>
      <c r="D2241" s="169">
        <v>361</v>
      </c>
      <c r="E2241" s="170">
        <v>52.05</v>
      </c>
      <c r="F2241" s="170">
        <v>48.82</v>
      </c>
      <c r="G2241" s="170">
        <v>27.83</v>
      </c>
      <c r="H2241" s="170">
        <v>12.81</v>
      </c>
      <c r="I2241" s="170">
        <v>8.6999999999999993</v>
      </c>
      <c r="J2241"/>
      <c r="K2241"/>
    </row>
    <row r="2242" spans="2:11" ht="15" customHeight="1" x14ac:dyDescent="0.25">
      <c r="B2242" s="168">
        <v>2014</v>
      </c>
      <c r="C2242" s="168"/>
      <c r="D2242" s="169">
        <v>333</v>
      </c>
      <c r="E2242" s="170">
        <v>50.25</v>
      </c>
      <c r="F2242" s="170">
        <v>49.24</v>
      </c>
      <c r="G2242" s="170">
        <v>26.13</v>
      </c>
      <c r="H2242" s="170">
        <v>12.32</v>
      </c>
      <c r="I2242" s="170">
        <v>6.23</v>
      </c>
      <c r="J2242"/>
      <c r="K2242"/>
    </row>
    <row r="2243" spans="2:11" ht="15" customHeight="1" x14ac:dyDescent="0.25">
      <c r="B2243" s="168">
        <v>2013</v>
      </c>
      <c r="C2243" s="168"/>
      <c r="D2243" s="169">
        <v>326</v>
      </c>
      <c r="E2243" s="170">
        <v>52.31</v>
      </c>
      <c r="F2243" s="170">
        <v>46.19</v>
      </c>
      <c r="G2243" s="170">
        <v>26.76</v>
      </c>
      <c r="H2243" s="170">
        <v>11.71</v>
      </c>
      <c r="I2243" s="170">
        <v>7.85</v>
      </c>
      <c r="J2243"/>
      <c r="K2243"/>
    </row>
    <row r="2244" spans="2:11" ht="15" customHeight="1" x14ac:dyDescent="0.25">
      <c r="B2244" s="168">
        <v>2012</v>
      </c>
      <c r="C2244" s="168"/>
      <c r="D2244" s="169">
        <v>362</v>
      </c>
      <c r="E2244" s="170">
        <v>51.89</v>
      </c>
      <c r="F2244" s="170">
        <v>48</v>
      </c>
      <c r="G2244" s="170">
        <v>27.53</v>
      </c>
      <c r="H2244" s="170">
        <v>12.15</v>
      </c>
      <c r="I2244" s="170">
        <v>2.72</v>
      </c>
      <c r="J2244"/>
      <c r="K2244"/>
    </row>
    <row r="2245" spans="2:11" ht="15" customHeight="1" x14ac:dyDescent="0.25">
      <c r="B2245" s="168">
        <v>2011</v>
      </c>
      <c r="C2245" s="168"/>
      <c r="D2245" s="169">
        <v>380</v>
      </c>
      <c r="E2245" s="170">
        <v>53.76</v>
      </c>
      <c r="F2245" s="170">
        <v>49.62</v>
      </c>
      <c r="G2245" s="170">
        <v>33.97</v>
      </c>
      <c r="H2245" s="170">
        <v>16.149999999999999</v>
      </c>
      <c r="I2245" s="170">
        <v>2.67</v>
      </c>
      <c r="J2245"/>
      <c r="K2245"/>
    </row>
    <row r="2246" spans="2:11" s="9" customFormat="1" ht="15" customHeight="1" collapsed="1" x14ac:dyDescent="0.25">
      <c r="B2246" s="168">
        <v>2010</v>
      </c>
      <c r="C2246" s="168"/>
      <c r="D2246" s="169">
        <v>397</v>
      </c>
      <c r="E2246" s="170">
        <v>54.19</v>
      </c>
      <c r="F2246" s="170">
        <v>49.39</v>
      </c>
      <c r="G2246" s="170">
        <v>34.82</v>
      </c>
      <c r="H2246" s="170">
        <v>15.97</v>
      </c>
      <c r="I2246" s="170">
        <v>6.44</v>
      </c>
      <c r="J2246"/>
      <c r="K2246"/>
    </row>
    <row r="2247" spans="2:11" s="9" customFormat="1" ht="15" customHeight="1" x14ac:dyDescent="0.25">
      <c r="B2247" s="168">
        <v>2009</v>
      </c>
      <c r="C2247" s="168"/>
      <c r="D2247" s="169">
        <v>415</v>
      </c>
      <c r="E2247" s="170">
        <v>50.25</v>
      </c>
      <c r="F2247" s="170">
        <v>46.29</v>
      </c>
      <c r="G2247" s="170">
        <v>31.32</v>
      </c>
      <c r="H2247" s="170">
        <v>13.84</v>
      </c>
      <c r="I2247" s="170">
        <v>4.3</v>
      </c>
      <c r="J2247"/>
      <c r="K2247"/>
    </row>
    <row r="2248" spans="2:11" s="9" customFormat="1" ht="15" customHeight="1" x14ac:dyDescent="0.25">
      <c r="B2248" s="168">
        <v>2008</v>
      </c>
      <c r="C2248" s="168"/>
      <c r="D2248" s="169">
        <v>410</v>
      </c>
      <c r="E2248" s="170">
        <v>56.26</v>
      </c>
      <c r="F2248" s="170">
        <v>43.34</v>
      </c>
      <c r="G2248" s="170">
        <v>33.619999999999997</v>
      </c>
      <c r="H2248" s="170">
        <v>14.09</v>
      </c>
      <c r="I2248" s="170">
        <v>4.78</v>
      </c>
      <c r="J2248"/>
      <c r="K2248"/>
    </row>
    <row r="2249" spans="2:11" ht="15" customHeight="1" x14ac:dyDescent="0.25">
      <c r="B2249" s="187" t="s">
        <v>289</v>
      </c>
      <c r="C2249" s="187"/>
      <c r="D2249" s="187"/>
      <c r="E2249" s="187"/>
      <c r="F2249" s="187"/>
      <c r="G2249" s="187"/>
      <c r="H2249" s="187"/>
      <c r="I2249" s="187"/>
      <c r="J2249"/>
      <c r="K2249"/>
    </row>
    <row r="2250" spans="2:11" ht="15" customHeight="1" x14ac:dyDescent="0.25">
      <c r="B2250" s="181">
        <v>2023</v>
      </c>
      <c r="C2250" s="181"/>
      <c r="D2250" s="182">
        <v>225</v>
      </c>
      <c r="E2250" s="183">
        <v>30.37</v>
      </c>
      <c r="F2250" s="183">
        <v>69.8</v>
      </c>
      <c r="G2250" s="183">
        <v>20.07</v>
      </c>
      <c r="H2250" s="183">
        <v>13.46</v>
      </c>
      <c r="I2250" s="183">
        <v>7.62</v>
      </c>
      <c r="J2250"/>
      <c r="K2250"/>
    </row>
    <row r="2251" spans="2:11" ht="15" customHeight="1" x14ac:dyDescent="0.25">
      <c r="B2251" s="181">
        <v>2022</v>
      </c>
      <c r="C2251" s="181"/>
      <c r="D2251" s="182">
        <v>200</v>
      </c>
      <c r="E2251" s="183">
        <v>27.56</v>
      </c>
      <c r="F2251" s="183">
        <v>71.06</v>
      </c>
      <c r="G2251" s="183">
        <v>20.73</v>
      </c>
      <c r="H2251" s="183">
        <v>14.31</v>
      </c>
      <c r="I2251" s="183">
        <v>7.84</v>
      </c>
      <c r="J2251"/>
      <c r="K2251"/>
    </row>
    <row r="2252" spans="2:11" ht="15" customHeight="1" x14ac:dyDescent="0.25">
      <c r="B2252" s="168">
        <v>2021</v>
      </c>
      <c r="C2252" s="168"/>
      <c r="D2252" s="169">
        <v>181</v>
      </c>
      <c r="E2252" s="170">
        <v>23.87</v>
      </c>
      <c r="F2252" s="170">
        <v>75.41</v>
      </c>
      <c r="G2252" s="170">
        <v>19.61</v>
      </c>
      <c r="H2252" s="170">
        <v>13.87</v>
      </c>
      <c r="I2252" s="170">
        <v>6.88</v>
      </c>
      <c r="J2252"/>
      <c r="K2252"/>
    </row>
    <row r="2253" spans="2:11" ht="15" customHeight="1" x14ac:dyDescent="0.25">
      <c r="B2253" s="168">
        <v>2020</v>
      </c>
      <c r="C2253" s="168"/>
      <c r="D2253" s="169">
        <v>171</v>
      </c>
      <c r="E2253" s="170">
        <v>22.59</v>
      </c>
      <c r="F2253" s="170">
        <v>76.27</v>
      </c>
      <c r="G2253" s="170">
        <v>18.690000000000001</v>
      </c>
      <c r="H2253" s="170">
        <v>12.87</v>
      </c>
      <c r="I2253" s="170">
        <v>3.96</v>
      </c>
      <c r="J2253"/>
      <c r="K2253"/>
    </row>
    <row r="2254" spans="2:11" ht="15" customHeight="1" x14ac:dyDescent="0.25">
      <c r="B2254" s="168">
        <v>2019</v>
      </c>
      <c r="C2254" s="168"/>
      <c r="D2254" s="169">
        <v>182</v>
      </c>
      <c r="E2254" s="170">
        <v>23.5</v>
      </c>
      <c r="F2254" s="170">
        <v>69.81</v>
      </c>
      <c r="G2254" s="170">
        <v>18.11</v>
      </c>
      <c r="H2254" s="170">
        <v>11.64</v>
      </c>
      <c r="I2254" s="170">
        <v>5.18</v>
      </c>
      <c r="J2254"/>
      <c r="K2254"/>
    </row>
    <row r="2255" spans="2:11" ht="15" customHeight="1" x14ac:dyDescent="0.25">
      <c r="B2255" s="168">
        <v>2018</v>
      </c>
      <c r="C2255" s="168"/>
      <c r="D2255" s="169">
        <v>164</v>
      </c>
      <c r="E2255" s="170">
        <v>23.2</v>
      </c>
      <c r="F2255" s="170">
        <v>69.7</v>
      </c>
      <c r="G2255" s="170">
        <v>18.46</v>
      </c>
      <c r="H2255" s="170">
        <v>11.79</v>
      </c>
      <c r="I2255" s="170">
        <v>4.82</v>
      </c>
      <c r="J2255"/>
      <c r="K2255"/>
    </row>
    <row r="2256" spans="2:11" ht="15" customHeight="1" x14ac:dyDescent="0.25">
      <c r="B2256" s="168">
        <v>2017</v>
      </c>
      <c r="C2256" s="168"/>
      <c r="D2256" s="169">
        <v>168</v>
      </c>
      <c r="E2256" s="170">
        <v>21.48</v>
      </c>
      <c r="F2256" s="170">
        <v>69.540000000000006</v>
      </c>
      <c r="G2256" s="170">
        <v>18.53</v>
      </c>
      <c r="H2256" s="170">
        <v>12.09</v>
      </c>
      <c r="I2256" s="170">
        <v>4.55</v>
      </c>
      <c r="J2256"/>
      <c r="K2256"/>
    </row>
    <row r="2257" spans="2:11" ht="15" customHeight="1" x14ac:dyDescent="0.25">
      <c r="B2257" s="168">
        <v>2016</v>
      </c>
      <c r="C2257" s="168"/>
      <c r="D2257" s="169">
        <v>140</v>
      </c>
      <c r="E2257" s="170">
        <v>20.47</v>
      </c>
      <c r="F2257" s="170">
        <v>70.290000000000006</v>
      </c>
      <c r="G2257" s="170">
        <v>17.02</v>
      </c>
      <c r="H2257" s="170">
        <v>11.45</v>
      </c>
      <c r="I2257" s="170">
        <v>4.87</v>
      </c>
      <c r="J2257"/>
      <c r="K2257"/>
    </row>
    <row r="2258" spans="2:11" ht="15" customHeight="1" x14ac:dyDescent="0.25">
      <c r="B2258" s="168">
        <v>2015</v>
      </c>
      <c r="C2258" s="168"/>
      <c r="D2258" s="169">
        <v>143</v>
      </c>
      <c r="E2258" s="170">
        <v>19.21</v>
      </c>
      <c r="F2258" s="170">
        <v>69.930000000000007</v>
      </c>
      <c r="G2258" s="170">
        <v>15.81</v>
      </c>
      <c r="H2258" s="170">
        <v>11.13</v>
      </c>
      <c r="I2258" s="170">
        <v>4.5599999999999996</v>
      </c>
      <c r="J2258"/>
      <c r="K2258"/>
    </row>
    <row r="2259" spans="2:11" ht="15" customHeight="1" x14ac:dyDescent="0.25">
      <c r="B2259" s="168">
        <v>2014</v>
      </c>
      <c r="C2259" s="168"/>
      <c r="D2259" s="169">
        <v>137</v>
      </c>
      <c r="E2259" s="170">
        <v>20.69</v>
      </c>
      <c r="F2259" s="170">
        <v>66.709999999999994</v>
      </c>
      <c r="G2259" s="170">
        <v>16.97</v>
      </c>
      <c r="H2259" s="170">
        <v>11.39</v>
      </c>
      <c r="I2259" s="170">
        <v>4.8899999999999997</v>
      </c>
      <c r="J2259"/>
      <c r="K2259"/>
    </row>
    <row r="2260" spans="2:11" ht="15" customHeight="1" x14ac:dyDescent="0.25">
      <c r="B2260" s="168">
        <v>2013</v>
      </c>
      <c r="C2260" s="168"/>
      <c r="D2260" s="169">
        <v>136</v>
      </c>
      <c r="E2260" s="170">
        <v>20.05</v>
      </c>
      <c r="F2260" s="170">
        <v>67.349999999999994</v>
      </c>
      <c r="G2260" s="170">
        <v>18.989999999999998</v>
      </c>
      <c r="H2260" s="170">
        <v>13.06</v>
      </c>
      <c r="I2260" s="170">
        <v>5.0999999999999996</v>
      </c>
      <c r="J2260"/>
      <c r="K2260"/>
    </row>
    <row r="2261" spans="2:11" s="8" customFormat="1" ht="15" customHeight="1" x14ac:dyDescent="0.25">
      <c r="B2261" s="168">
        <v>2012</v>
      </c>
      <c r="C2261" s="168"/>
      <c r="D2261" s="169">
        <v>131</v>
      </c>
      <c r="E2261" s="170">
        <v>20.73</v>
      </c>
      <c r="F2261" s="170">
        <v>67.28</v>
      </c>
      <c r="G2261" s="170">
        <v>19.16</v>
      </c>
      <c r="H2261" s="170">
        <v>12.7</v>
      </c>
      <c r="I2261" s="170">
        <v>3.23</v>
      </c>
      <c r="J2261"/>
      <c r="K2261"/>
    </row>
    <row r="2262" spans="2:11" s="9" customFormat="1" ht="15" customHeight="1" x14ac:dyDescent="0.25">
      <c r="B2262" s="168">
        <v>2011</v>
      </c>
      <c r="C2262" s="168"/>
      <c r="D2262" s="169">
        <v>150</v>
      </c>
      <c r="E2262" s="170">
        <v>19.25</v>
      </c>
      <c r="F2262" s="170">
        <v>69.28</v>
      </c>
      <c r="G2262" s="170">
        <v>16.52</v>
      </c>
      <c r="H2262" s="170">
        <v>11.41</v>
      </c>
      <c r="I2262" s="170">
        <v>3.25</v>
      </c>
      <c r="J2262"/>
      <c r="K2262"/>
    </row>
    <row r="2263" spans="2:11" s="9" customFormat="1" ht="15" customHeight="1" x14ac:dyDescent="0.25">
      <c r="B2263" s="168">
        <v>2010</v>
      </c>
      <c r="C2263" s="168"/>
      <c r="D2263" s="169">
        <v>154</v>
      </c>
      <c r="E2263" s="170">
        <v>18.48</v>
      </c>
      <c r="F2263" s="170">
        <v>71.150000000000006</v>
      </c>
      <c r="G2263" s="170">
        <v>18.559999999999999</v>
      </c>
      <c r="H2263" s="170">
        <v>13.26</v>
      </c>
      <c r="I2263" s="170">
        <v>4.83</v>
      </c>
      <c r="J2263"/>
      <c r="K2263"/>
    </row>
    <row r="2264" spans="2:11" s="9" customFormat="1" ht="15" customHeight="1" x14ac:dyDescent="0.25">
      <c r="B2264" s="168">
        <v>2009</v>
      </c>
      <c r="C2264" s="168"/>
      <c r="D2264" s="169">
        <v>160</v>
      </c>
      <c r="E2264" s="170">
        <v>19.41</v>
      </c>
      <c r="F2264" s="170">
        <v>70.489999999999995</v>
      </c>
      <c r="G2264" s="170">
        <v>20.58</v>
      </c>
      <c r="H2264" s="170">
        <v>13.61</v>
      </c>
      <c r="I2264" s="170">
        <v>3.63</v>
      </c>
      <c r="J2264"/>
      <c r="K2264"/>
    </row>
    <row r="2265" spans="2:11" ht="15" customHeight="1" x14ac:dyDescent="0.25">
      <c r="B2265" s="168">
        <v>2008</v>
      </c>
      <c r="C2265" s="168"/>
      <c r="D2265" s="169">
        <v>173</v>
      </c>
      <c r="E2265" s="170">
        <v>19.989999999999998</v>
      </c>
      <c r="F2265" s="170">
        <v>71.53</v>
      </c>
      <c r="G2265" s="170">
        <v>21.36</v>
      </c>
      <c r="H2265" s="170">
        <v>13.55</v>
      </c>
      <c r="I2265" s="170">
        <v>3.73</v>
      </c>
      <c r="J2265"/>
      <c r="K2265"/>
    </row>
    <row r="2266" spans="2:11" ht="15" customHeight="1" x14ac:dyDescent="0.25">
      <c r="B2266" s="258" t="s">
        <v>40</v>
      </c>
      <c r="C2266" s="184"/>
      <c r="D2266" s="184"/>
      <c r="E2266" s="184"/>
      <c r="F2266" s="184"/>
      <c r="G2266" s="184"/>
      <c r="H2266" s="184"/>
      <c r="I2266" s="184"/>
      <c r="J2266"/>
      <c r="K2266"/>
    </row>
    <row r="2267" spans="2:11" ht="15" customHeight="1" x14ac:dyDescent="0.25">
      <c r="B2267" s="187" t="s">
        <v>290</v>
      </c>
      <c r="C2267" s="187"/>
      <c r="D2267" s="187"/>
      <c r="E2267" s="187"/>
      <c r="F2267" s="187"/>
      <c r="G2267" s="187"/>
      <c r="H2267" s="187"/>
      <c r="I2267" s="187"/>
      <c r="J2267"/>
      <c r="K2267"/>
    </row>
    <row r="2268" spans="2:11" ht="15" customHeight="1" x14ac:dyDescent="0.25">
      <c r="B2268" s="181">
        <v>2023</v>
      </c>
      <c r="C2268" s="181"/>
      <c r="D2268" s="182">
        <v>69471</v>
      </c>
      <c r="E2268" s="183">
        <v>32.81</v>
      </c>
      <c r="F2268" s="183">
        <v>50.75</v>
      </c>
      <c r="G2268" s="183">
        <v>38.799999999999997</v>
      </c>
      <c r="H2268" s="183">
        <v>18.38</v>
      </c>
      <c r="I2268" s="183">
        <v>14.34</v>
      </c>
      <c r="J2268"/>
      <c r="K2268"/>
    </row>
    <row r="2269" spans="2:11" ht="15" customHeight="1" x14ac:dyDescent="0.25">
      <c r="B2269" s="181">
        <v>2022</v>
      </c>
      <c r="C2269" s="181"/>
      <c r="D2269" s="182">
        <v>63050</v>
      </c>
      <c r="E2269" s="183">
        <v>30.44</v>
      </c>
      <c r="F2269" s="183">
        <v>51.09</v>
      </c>
      <c r="G2269" s="183">
        <v>39.69</v>
      </c>
      <c r="H2269" s="183">
        <v>19.03</v>
      </c>
      <c r="I2269" s="183">
        <v>16.170000000000002</v>
      </c>
      <c r="J2269"/>
      <c r="K2269"/>
    </row>
    <row r="2270" spans="2:11" ht="15" customHeight="1" x14ac:dyDescent="0.25">
      <c r="B2270" s="168">
        <v>2021</v>
      </c>
      <c r="C2270" s="168"/>
      <c r="D2270" s="169">
        <v>51105</v>
      </c>
      <c r="E2270" s="170">
        <v>24.83</v>
      </c>
      <c r="F2270" s="170">
        <v>58.49</v>
      </c>
      <c r="G2270" s="170">
        <v>36.69</v>
      </c>
      <c r="H2270" s="170">
        <v>19.62</v>
      </c>
      <c r="I2270" s="170">
        <v>14.93</v>
      </c>
      <c r="J2270"/>
      <c r="K2270"/>
    </row>
    <row r="2271" spans="2:11" ht="15" customHeight="1" x14ac:dyDescent="0.25">
      <c r="B2271" s="187" t="s">
        <v>291</v>
      </c>
      <c r="C2271" s="187"/>
      <c r="D2271" s="187"/>
      <c r="E2271" s="187"/>
      <c r="F2271" s="187"/>
      <c r="G2271" s="187"/>
      <c r="H2271" s="187"/>
      <c r="I2271" s="187"/>
      <c r="J2271"/>
      <c r="K2271"/>
    </row>
    <row r="2272" spans="2:11" ht="15" customHeight="1" x14ac:dyDescent="0.25">
      <c r="B2272" s="181">
        <v>2023</v>
      </c>
      <c r="C2272" s="181"/>
      <c r="D2272" s="182">
        <v>30249</v>
      </c>
      <c r="E2272" s="183">
        <v>21.03</v>
      </c>
      <c r="F2272" s="183">
        <v>63.53</v>
      </c>
      <c r="G2272" s="183">
        <v>43.16</v>
      </c>
      <c r="H2272" s="183">
        <v>25.5</v>
      </c>
      <c r="I2272" s="183">
        <v>23.5</v>
      </c>
      <c r="J2272"/>
      <c r="K2272"/>
    </row>
    <row r="2273" spans="2:11" ht="15" customHeight="1" x14ac:dyDescent="0.25">
      <c r="B2273" s="181">
        <v>2022</v>
      </c>
      <c r="C2273" s="181"/>
      <c r="D2273" s="182">
        <v>27134</v>
      </c>
      <c r="E2273" s="183">
        <v>21.07</v>
      </c>
      <c r="F2273" s="183">
        <v>63.53</v>
      </c>
      <c r="G2273" s="183">
        <v>42.39</v>
      </c>
      <c r="H2273" s="183">
        <v>25.23</v>
      </c>
      <c r="I2273" s="183">
        <v>24.68</v>
      </c>
      <c r="J2273"/>
      <c r="K2273"/>
    </row>
    <row r="2274" spans="2:11" ht="15" customHeight="1" x14ac:dyDescent="0.25">
      <c r="B2274" s="168">
        <v>2021</v>
      </c>
      <c r="C2274" s="168"/>
      <c r="D2274" s="169">
        <v>23569</v>
      </c>
      <c r="E2274" s="170">
        <v>18.600000000000001</v>
      </c>
      <c r="F2274" s="170">
        <v>63.77</v>
      </c>
      <c r="G2274" s="170">
        <v>40.479999999999997</v>
      </c>
      <c r="H2274" s="170">
        <v>24.1</v>
      </c>
      <c r="I2274" s="170">
        <v>20.36</v>
      </c>
      <c r="J2274"/>
      <c r="K2274"/>
    </row>
    <row r="2275" spans="2:11" ht="15" customHeight="1" x14ac:dyDescent="0.25">
      <c r="B2275" s="187" t="s">
        <v>618</v>
      </c>
      <c r="C2275" s="187"/>
      <c r="D2275" s="187"/>
      <c r="E2275" s="187"/>
      <c r="F2275" s="187"/>
      <c r="G2275" s="187"/>
      <c r="H2275" s="187"/>
      <c r="I2275" s="187"/>
      <c r="J2275"/>
      <c r="K2275"/>
    </row>
    <row r="2276" spans="2:11" ht="15" customHeight="1" x14ac:dyDescent="0.25">
      <c r="B2276" s="181">
        <v>2023</v>
      </c>
      <c r="C2276" s="181"/>
      <c r="D2276" s="182">
        <v>14710</v>
      </c>
      <c r="E2276" s="183">
        <v>27.45</v>
      </c>
      <c r="F2276" s="183">
        <v>55.86</v>
      </c>
      <c r="G2276" s="183">
        <v>42.39</v>
      </c>
      <c r="H2276" s="183">
        <v>22.32</v>
      </c>
      <c r="I2276" s="183">
        <v>20.54</v>
      </c>
      <c r="J2276"/>
      <c r="K2276"/>
    </row>
    <row r="2277" spans="2:11" ht="15" customHeight="1" x14ac:dyDescent="0.25">
      <c r="B2277" s="181">
        <v>2022</v>
      </c>
      <c r="C2277" s="181"/>
      <c r="D2277" s="182">
        <v>13358</v>
      </c>
      <c r="E2277" s="183">
        <v>27</v>
      </c>
      <c r="F2277" s="183">
        <v>53.47</v>
      </c>
      <c r="G2277" s="183">
        <v>44.55</v>
      </c>
      <c r="H2277" s="183">
        <v>22.62</v>
      </c>
      <c r="I2277" s="183">
        <v>19.36</v>
      </c>
      <c r="J2277"/>
      <c r="K2277"/>
    </row>
    <row r="2278" spans="2:11" ht="15" customHeight="1" x14ac:dyDescent="0.25">
      <c r="B2278" s="168">
        <v>2021</v>
      </c>
      <c r="C2278" s="168"/>
      <c r="D2278" s="169">
        <v>11612</v>
      </c>
      <c r="E2278" s="170">
        <v>25.21</v>
      </c>
      <c r="F2278" s="170">
        <v>54.35</v>
      </c>
      <c r="G2278" s="170">
        <v>44.63</v>
      </c>
      <c r="H2278" s="170">
        <v>22.59</v>
      </c>
      <c r="I2278" s="170">
        <v>18.8</v>
      </c>
      <c r="J2278"/>
      <c r="K2278"/>
    </row>
    <row r="2279" spans="2:11" s="10" customFormat="1" ht="15" customHeight="1" collapsed="1" x14ac:dyDescent="0.25">
      <c r="B2279" s="187" t="s">
        <v>619</v>
      </c>
      <c r="C2279" s="187"/>
      <c r="D2279" s="187"/>
      <c r="E2279" s="187"/>
      <c r="F2279" s="187"/>
      <c r="G2279" s="187"/>
      <c r="H2279" s="187"/>
      <c r="I2279" s="187"/>
      <c r="J2279"/>
      <c r="K2279"/>
    </row>
    <row r="2280" spans="2:11" s="10" customFormat="1" ht="15" customHeight="1" x14ac:dyDescent="0.25">
      <c r="B2280" s="181">
        <v>2023</v>
      </c>
      <c r="C2280" s="181"/>
      <c r="D2280" s="182">
        <v>77605</v>
      </c>
      <c r="E2280" s="183">
        <v>36.369999999999997</v>
      </c>
      <c r="F2280" s="183">
        <v>56.61</v>
      </c>
      <c r="G2280" s="183">
        <v>29.14</v>
      </c>
      <c r="H2280" s="183">
        <v>15.65</v>
      </c>
      <c r="I2280" s="183">
        <v>11.91</v>
      </c>
      <c r="J2280"/>
      <c r="K2280"/>
    </row>
    <row r="2281" spans="2:11" s="10" customFormat="1" ht="15" customHeight="1" x14ac:dyDescent="0.25">
      <c r="B2281" s="181">
        <v>2022</v>
      </c>
      <c r="C2281" s="181"/>
      <c r="D2281" s="182">
        <v>69858</v>
      </c>
      <c r="E2281" s="183">
        <v>33.42</v>
      </c>
      <c r="F2281" s="183">
        <v>57.57</v>
      </c>
      <c r="G2281" s="183">
        <v>29.93</v>
      </c>
      <c r="H2281" s="183">
        <v>16.3</v>
      </c>
      <c r="I2281" s="183">
        <v>13.12</v>
      </c>
      <c r="J2281"/>
      <c r="K2281"/>
    </row>
    <row r="2282" spans="2:11" s="10" customFormat="1" ht="15" customHeight="1" x14ac:dyDescent="0.25">
      <c r="B2282" s="168">
        <v>2021</v>
      </c>
      <c r="C2282" s="168"/>
      <c r="D2282" s="169">
        <v>58890</v>
      </c>
      <c r="E2282" s="170">
        <v>28.01</v>
      </c>
      <c r="F2282" s="170">
        <v>62.6</v>
      </c>
      <c r="G2282" s="170">
        <v>26.82</v>
      </c>
      <c r="H2282" s="170">
        <v>15.56</v>
      </c>
      <c r="I2282" s="170">
        <v>22.35</v>
      </c>
      <c r="J2282"/>
      <c r="K2282"/>
    </row>
    <row r="2283" spans="2:11" s="9" customFormat="1" ht="15" customHeight="1" x14ac:dyDescent="0.25">
      <c r="B2283" s="187" t="s">
        <v>620</v>
      </c>
      <c r="C2283" s="187"/>
      <c r="D2283" s="187"/>
      <c r="E2283" s="187"/>
      <c r="F2283" s="187"/>
      <c r="G2283" s="187"/>
      <c r="H2283" s="187"/>
      <c r="I2283" s="187"/>
      <c r="J2283"/>
      <c r="K2283"/>
    </row>
    <row r="2284" spans="2:11" s="9" customFormat="1" ht="15" customHeight="1" x14ac:dyDescent="0.25">
      <c r="B2284" s="181">
        <v>2023</v>
      </c>
      <c r="C2284" s="181"/>
      <c r="D2284" s="182">
        <v>22445</v>
      </c>
      <c r="E2284" s="183">
        <v>19.29</v>
      </c>
      <c r="F2284" s="183">
        <v>66.88</v>
      </c>
      <c r="G2284" s="183">
        <v>37.79</v>
      </c>
      <c r="H2284" s="183">
        <v>24.54</v>
      </c>
      <c r="I2284" s="183">
        <v>23.35</v>
      </c>
      <c r="J2284"/>
      <c r="K2284"/>
    </row>
    <row r="2285" spans="2:11" s="9" customFormat="1" ht="15" customHeight="1" x14ac:dyDescent="0.25">
      <c r="B2285" s="181">
        <v>2022</v>
      </c>
      <c r="C2285" s="181"/>
      <c r="D2285" s="182">
        <v>19602</v>
      </c>
      <c r="E2285" s="183">
        <v>18.3</v>
      </c>
      <c r="F2285" s="183">
        <v>66.989999999999995</v>
      </c>
      <c r="G2285" s="183">
        <v>38.5</v>
      </c>
      <c r="H2285" s="183">
        <v>25.03</v>
      </c>
      <c r="I2285" s="183">
        <v>23.59</v>
      </c>
      <c r="J2285"/>
      <c r="K2285"/>
    </row>
    <row r="2286" spans="2:11" s="9" customFormat="1" ht="15" customHeight="1" x14ac:dyDescent="0.25">
      <c r="B2286" s="168">
        <v>2021</v>
      </c>
      <c r="C2286" s="168"/>
      <c r="D2286" s="169">
        <v>16186</v>
      </c>
      <c r="E2286" s="170">
        <v>16.64</v>
      </c>
      <c r="F2286" s="170">
        <v>68.58</v>
      </c>
      <c r="G2286" s="170">
        <v>35.32</v>
      </c>
      <c r="H2286" s="170">
        <v>23.21</v>
      </c>
      <c r="I2286" s="170">
        <v>22.68</v>
      </c>
      <c r="J2286"/>
      <c r="K2286"/>
    </row>
    <row r="2287" spans="2:11" s="9" customFormat="1" ht="15" customHeight="1" x14ac:dyDescent="0.25">
      <c r="B2287" s="187" t="s">
        <v>292</v>
      </c>
      <c r="C2287" s="187"/>
      <c r="D2287" s="187"/>
      <c r="E2287" s="187"/>
      <c r="F2287" s="187"/>
      <c r="G2287" s="187"/>
      <c r="H2287" s="187"/>
      <c r="I2287" s="187"/>
      <c r="J2287"/>
      <c r="K2287"/>
    </row>
    <row r="2288" spans="2:11" s="9" customFormat="1" ht="15" customHeight="1" x14ac:dyDescent="0.25">
      <c r="B2288" s="181">
        <v>2023</v>
      </c>
      <c r="C2288" s="181"/>
      <c r="D2288" s="182">
        <v>7073</v>
      </c>
      <c r="E2288" s="183">
        <v>22.97</v>
      </c>
      <c r="F2288" s="183">
        <v>60.35</v>
      </c>
      <c r="G2288" s="183">
        <v>34.090000000000003</v>
      </c>
      <c r="H2288" s="183">
        <v>19.8</v>
      </c>
      <c r="I2288" s="183">
        <v>18.649999999999999</v>
      </c>
      <c r="J2288"/>
      <c r="K2288"/>
    </row>
    <row r="2289" spans="2:11" s="9" customFormat="1" ht="15" customHeight="1" x14ac:dyDescent="0.25">
      <c r="B2289" s="181">
        <v>2022</v>
      </c>
      <c r="C2289" s="181"/>
      <c r="D2289" s="182">
        <v>6635</v>
      </c>
      <c r="E2289" s="183">
        <v>22.4</v>
      </c>
      <c r="F2289" s="183">
        <v>60.39</v>
      </c>
      <c r="G2289" s="183">
        <v>36.299999999999997</v>
      </c>
      <c r="H2289" s="183">
        <v>20.77</v>
      </c>
      <c r="I2289" s="183">
        <v>19.2</v>
      </c>
      <c r="J2289"/>
      <c r="K2289"/>
    </row>
    <row r="2290" spans="2:11" s="9" customFormat="1" ht="15" customHeight="1" x14ac:dyDescent="0.25">
      <c r="B2290" s="168">
        <v>2021</v>
      </c>
      <c r="C2290" s="168"/>
      <c r="D2290" s="169">
        <v>6065</v>
      </c>
      <c r="E2290" s="170">
        <v>17.66</v>
      </c>
      <c r="F2290" s="170">
        <v>68.05</v>
      </c>
      <c r="G2290" s="170">
        <v>33.64</v>
      </c>
      <c r="H2290" s="170">
        <v>21.82</v>
      </c>
      <c r="I2290" s="170">
        <v>22.34</v>
      </c>
      <c r="J2290"/>
      <c r="K2290"/>
    </row>
    <row r="2291" spans="2:11" ht="15" customHeight="1" x14ac:dyDescent="0.25">
      <c r="B2291" s="187" t="s">
        <v>293</v>
      </c>
      <c r="C2291" s="187"/>
      <c r="D2291" s="187"/>
      <c r="E2291" s="187"/>
      <c r="F2291" s="187"/>
      <c r="G2291" s="187"/>
      <c r="H2291" s="187"/>
      <c r="I2291" s="187"/>
      <c r="J2291"/>
      <c r="K2291"/>
    </row>
    <row r="2292" spans="2:11" ht="15" customHeight="1" x14ac:dyDescent="0.25">
      <c r="B2292" s="181">
        <v>2023</v>
      </c>
      <c r="C2292" s="181"/>
      <c r="D2292" s="182">
        <v>14020</v>
      </c>
      <c r="E2292" s="183">
        <v>32.92</v>
      </c>
      <c r="F2292" s="183">
        <v>50.03</v>
      </c>
      <c r="G2292" s="183">
        <v>44.54</v>
      </c>
      <c r="H2292" s="183">
        <v>22.05</v>
      </c>
      <c r="I2292" s="183">
        <v>19.95</v>
      </c>
      <c r="J2292"/>
      <c r="K2292"/>
    </row>
    <row r="2293" spans="2:11" ht="15" customHeight="1" x14ac:dyDescent="0.25">
      <c r="B2293" s="181">
        <v>2022</v>
      </c>
      <c r="C2293" s="181"/>
      <c r="D2293" s="182">
        <v>12716</v>
      </c>
      <c r="E2293" s="183">
        <v>32.97</v>
      </c>
      <c r="F2293" s="183">
        <v>50.37</v>
      </c>
      <c r="G2293" s="183">
        <v>47.48</v>
      </c>
      <c r="H2293" s="183">
        <v>23.71</v>
      </c>
      <c r="I2293" s="183">
        <v>19.82</v>
      </c>
      <c r="J2293"/>
      <c r="K2293"/>
    </row>
    <row r="2294" spans="2:11" ht="15" customHeight="1" x14ac:dyDescent="0.25">
      <c r="B2294" s="168">
        <v>2021</v>
      </c>
      <c r="C2294" s="168"/>
      <c r="D2294" s="169">
        <v>10947</v>
      </c>
      <c r="E2294" s="170">
        <v>23.55</v>
      </c>
      <c r="F2294" s="170">
        <v>52.8</v>
      </c>
      <c r="G2294" s="170">
        <v>41.98</v>
      </c>
      <c r="H2294" s="170">
        <v>21.45</v>
      </c>
      <c r="I2294" s="170">
        <v>15.78</v>
      </c>
      <c r="J2294"/>
      <c r="K2294"/>
    </row>
    <row r="2295" spans="2:11" ht="15" customHeight="1" x14ac:dyDescent="0.25">
      <c r="B2295" s="187" t="s">
        <v>514</v>
      </c>
      <c r="C2295" s="187"/>
      <c r="D2295" s="187"/>
      <c r="E2295" s="187"/>
      <c r="F2295" s="187"/>
      <c r="G2295" s="187"/>
      <c r="H2295" s="187"/>
      <c r="I2295" s="187"/>
      <c r="J2295"/>
      <c r="K2295"/>
    </row>
    <row r="2296" spans="2:11" ht="15" customHeight="1" x14ac:dyDescent="0.25">
      <c r="B2296" s="181">
        <v>2023</v>
      </c>
      <c r="C2296" s="181"/>
      <c r="D2296" s="182">
        <v>4343</v>
      </c>
      <c r="E2296" s="183">
        <v>35.89</v>
      </c>
      <c r="F2296" s="183">
        <v>49.47</v>
      </c>
      <c r="G2296" s="183">
        <v>66.36</v>
      </c>
      <c r="H2296" s="183">
        <v>29.99</v>
      </c>
      <c r="I2296" s="183">
        <v>23.95</v>
      </c>
      <c r="J2296"/>
      <c r="K2296"/>
    </row>
    <row r="2297" spans="2:11" ht="15" customHeight="1" x14ac:dyDescent="0.25">
      <c r="B2297" s="181">
        <v>2022</v>
      </c>
      <c r="C2297" s="181"/>
      <c r="D2297" s="182">
        <v>4020</v>
      </c>
      <c r="E2297" s="183">
        <v>29.33</v>
      </c>
      <c r="F2297" s="183">
        <v>51.19</v>
      </c>
      <c r="G2297" s="183">
        <v>65.87</v>
      </c>
      <c r="H2297" s="183">
        <v>31.11</v>
      </c>
      <c r="I2297" s="183">
        <v>24.63</v>
      </c>
      <c r="J2297"/>
      <c r="K2297"/>
    </row>
    <row r="2298" spans="2:11" ht="15" customHeight="1" x14ac:dyDescent="0.25">
      <c r="B2298" s="168">
        <v>2021</v>
      </c>
      <c r="C2298" s="168"/>
      <c r="D2298" s="169">
        <v>3726</v>
      </c>
      <c r="E2298" s="170">
        <v>19.79</v>
      </c>
      <c r="F2298" s="170">
        <v>55.41</v>
      </c>
      <c r="G2298" s="170">
        <v>62.55</v>
      </c>
      <c r="H2298" s="170">
        <v>29.61</v>
      </c>
      <c r="I2298" s="170">
        <v>24.99</v>
      </c>
      <c r="J2298"/>
      <c r="K2298"/>
    </row>
    <row r="2299" spans="2:11" ht="15" customHeight="1" x14ac:dyDescent="0.25">
      <c r="B2299" s="187" t="s">
        <v>531</v>
      </c>
      <c r="C2299" s="187"/>
      <c r="D2299" s="187"/>
      <c r="E2299" s="187"/>
      <c r="F2299" s="187"/>
      <c r="G2299" s="187"/>
      <c r="H2299" s="187"/>
      <c r="I2299" s="187"/>
      <c r="J2299"/>
      <c r="K2299"/>
    </row>
    <row r="2300" spans="2:11" ht="15" customHeight="1" x14ac:dyDescent="0.25">
      <c r="B2300" s="181">
        <v>2023</v>
      </c>
      <c r="C2300" s="181"/>
      <c r="D2300" s="182">
        <v>5017</v>
      </c>
      <c r="E2300" s="183">
        <v>37.020000000000003</v>
      </c>
      <c r="F2300" s="183">
        <v>48.81</v>
      </c>
      <c r="G2300" s="183">
        <v>40.520000000000003</v>
      </c>
      <c r="H2300" s="183">
        <v>19.079999999999998</v>
      </c>
      <c r="I2300" s="183">
        <v>14.55</v>
      </c>
      <c r="J2300"/>
      <c r="K2300"/>
    </row>
    <row r="2301" spans="2:11" ht="15" customHeight="1" x14ac:dyDescent="0.25">
      <c r="B2301" s="181">
        <v>2022</v>
      </c>
      <c r="C2301" s="181"/>
      <c r="D2301" s="182">
        <v>4775</v>
      </c>
      <c r="E2301" s="183">
        <v>33.35</v>
      </c>
      <c r="F2301" s="183">
        <v>53.15</v>
      </c>
      <c r="G2301" s="183">
        <v>45</v>
      </c>
      <c r="H2301" s="183">
        <v>22.87</v>
      </c>
      <c r="I2301" s="183">
        <v>19.48</v>
      </c>
      <c r="J2301"/>
      <c r="K2301"/>
    </row>
    <row r="2302" spans="2:11" ht="15" customHeight="1" x14ac:dyDescent="0.25">
      <c r="B2302" s="168">
        <v>2021</v>
      </c>
      <c r="C2302" s="168"/>
      <c r="D2302" s="169">
        <v>4384</v>
      </c>
      <c r="E2302" s="170">
        <v>25.52</v>
      </c>
      <c r="F2302" s="170">
        <v>52.62</v>
      </c>
      <c r="G2302" s="170">
        <v>41.45</v>
      </c>
      <c r="H2302" s="170">
        <v>19.920000000000002</v>
      </c>
      <c r="I2302" s="170">
        <v>126.92</v>
      </c>
      <c r="J2302"/>
      <c r="K2302"/>
    </row>
    <row r="2303" spans="2:11" s="9" customFormat="1" ht="15" customHeight="1" collapsed="1" x14ac:dyDescent="0.25">
      <c r="B2303" s="258" t="s">
        <v>30</v>
      </c>
      <c r="C2303" s="184"/>
      <c r="D2303" s="184"/>
      <c r="E2303" s="184"/>
      <c r="F2303" s="184"/>
      <c r="G2303" s="184"/>
      <c r="H2303" s="184"/>
      <c r="I2303" s="184"/>
      <c r="J2303"/>
      <c r="K2303"/>
    </row>
    <row r="2304" spans="2:11" s="9" customFormat="1" ht="15" customHeight="1" x14ac:dyDescent="0.25">
      <c r="B2304" s="187" t="s">
        <v>390</v>
      </c>
      <c r="C2304" s="187"/>
      <c r="D2304" s="187"/>
      <c r="E2304" s="187"/>
      <c r="F2304" s="187"/>
      <c r="G2304" s="187"/>
      <c r="H2304" s="187"/>
      <c r="I2304" s="187"/>
      <c r="J2304"/>
      <c r="K2304"/>
    </row>
    <row r="2305" spans="2:11" s="9" customFormat="1" ht="15" customHeight="1" x14ac:dyDescent="0.25">
      <c r="B2305" s="181">
        <v>2023</v>
      </c>
      <c r="C2305" s="181"/>
      <c r="D2305" s="182">
        <v>66065</v>
      </c>
      <c r="E2305" s="183">
        <v>22.4</v>
      </c>
      <c r="F2305" s="183">
        <v>58.44</v>
      </c>
      <c r="G2305" s="183">
        <v>37.65</v>
      </c>
      <c r="H2305" s="183">
        <v>19.440000000000001</v>
      </c>
      <c r="I2305" s="183">
        <v>17.899999999999999</v>
      </c>
      <c r="J2305"/>
      <c r="K2305"/>
    </row>
    <row r="2306" spans="2:11" s="9" customFormat="1" ht="15" customHeight="1" x14ac:dyDescent="0.25">
      <c r="B2306" s="181">
        <v>2022</v>
      </c>
      <c r="C2306" s="181"/>
      <c r="D2306" s="182">
        <v>63563</v>
      </c>
      <c r="E2306" s="183">
        <v>20.309999999999999</v>
      </c>
      <c r="F2306" s="183">
        <v>57.33</v>
      </c>
      <c r="G2306" s="183">
        <v>43.3</v>
      </c>
      <c r="H2306" s="183">
        <v>21.74</v>
      </c>
      <c r="I2306" s="183">
        <v>20.38</v>
      </c>
      <c r="J2306"/>
      <c r="K2306"/>
    </row>
    <row r="2307" spans="2:11" s="9" customFormat="1" ht="15" customHeight="1" x14ac:dyDescent="0.25">
      <c r="B2307" s="181">
        <v>2021</v>
      </c>
      <c r="C2307" s="181"/>
      <c r="D2307" s="182">
        <v>58588</v>
      </c>
      <c r="E2307" s="183">
        <v>18.22</v>
      </c>
      <c r="F2307" s="183">
        <v>58.5</v>
      </c>
      <c r="G2307" s="183">
        <v>42.46</v>
      </c>
      <c r="H2307" s="183">
        <v>21.11</v>
      </c>
      <c r="I2307" s="183">
        <v>19.75</v>
      </c>
      <c r="J2307"/>
      <c r="K2307"/>
    </row>
    <row r="2308" spans="2:11" s="9" customFormat="1" ht="15" customHeight="1" x14ac:dyDescent="0.25">
      <c r="B2308" s="168">
        <v>2020</v>
      </c>
      <c r="C2308" s="168"/>
      <c r="D2308" s="169">
        <v>57503</v>
      </c>
      <c r="E2308" s="170">
        <v>16.18</v>
      </c>
      <c r="F2308" s="170">
        <v>58.94</v>
      </c>
      <c r="G2308" s="170">
        <v>35.4</v>
      </c>
      <c r="H2308" s="170">
        <v>17.739999999999998</v>
      </c>
      <c r="I2308" s="170">
        <v>15.29</v>
      </c>
      <c r="J2308"/>
      <c r="K2308"/>
    </row>
    <row r="2309" spans="2:11" s="9" customFormat="1" ht="15" customHeight="1" x14ac:dyDescent="0.25">
      <c r="B2309" s="168">
        <v>2019</v>
      </c>
      <c r="C2309" s="168"/>
      <c r="D2309" s="169">
        <v>58407</v>
      </c>
      <c r="E2309" s="170">
        <v>18.27</v>
      </c>
      <c r="F2309" s="170">
        <v>57.01</v>
      </c>
      <c r="G2309" s="170">
        <v>38.97</v>
      </c>
      <c r="H2309" s="170">
        <v>19.309999999999999</v>
      </c>
      <c r="I2309" s="170">
        <v>17.670000000000002</v>
      </c>
      <c r="J2309"/>
      <c r="K2309"/>
    </row>
    <row r="2310" spans="2:11" s="9" customFormat="1" ht="15" customHeight="1" x14ac:dyDescent="0.25">
      <c r="B2310" s="168">
        <v>2018</v>
      </c>
      <c r="C2310" s="168"/>
      <c r="D2310" s="169">
        <v>57895</v>
      </c>
      <c r="E2310" s="170">
        <v>17.440000000000001</v>
      </c>
      <c r="F2310" s="170">
        <v>57.21</v>
      </c>
      <c r="G2310" s="170">
        <v>39.409999999999997</v>
      </c>
      <c r="H2310" s="170">
        <v>19.7</v>
      </c>
      <c r="I2310" s="170">
        <v>18.010000000000002</v>
      </c>
      <c r="J2310"/>
      <c r="K2310"/>
    </row>
    <row r="2311" spans="2:11" s="9" customFormat="1" ht="15" customHeight="1" x14ac:dyDescent="0.25">
      <c r="B2311" s="168">
        <v>2017</v>
      </c>
      <c r="C2311" s="168"/>
      <c r="D2311" s="169">
        <v>56577</v>
      </c>
      <c r="E2311" s="170">
        <v>16.329999999999998</v>
      </c>
      <c r="F2311" s="170">
        <v>57.99</v>
      </c>
      <c r="G2311" s="170">
        <v>37.950000000000003</v>
      </c>
      <c r="H2311" s="170">
        <v>19.25</v>
      </c>
      <c r="I2311" s="170">
        <v>17.05</v>
      </c>
      <c r="J2311"/>
      <c r="K2311"/>
    </row>
    <row r="2312" spans="2:11" ht="15" customHeight="1" x14ac:dyDescent="0.25">
      <c r="B2312" s="168">
        <v>2016</v>
      </c>
      <c r="C2312" s="168"/>
      <c r="D2312" s="169">
        <v>54647</v>
      </c>
      <c r="E2312" s="170">
        <v>15.9</v>
      </c>
      <c r="F2312" s="170">
        <v>57.42</v>
      </c>
      <c r="G2312" s="170">
        <v>36.479999999999997</v>
      </c>
      <c r="H2312" s="170">
        <v>18.11</v>
      </c>
      <c r="I2312" s="170">
        <v>15.75</v>
      </c>
      <c r="J2312"/>
      <c r="K2312"/>
    </row>
    <row r="2313" spans="2:11" ht="15" customHeight="1" x14ac:dyDescent="0.25">
      <c r="B2313" s="168">
        <v>2015</v>
      </c>
      <c r="C2313" s="168"/>
      <c r="D2313" s="169">
        <v>54626</v>
      </c>
      <c r="E2313" s="170">
        <v>15.75</v>
      </c>
      <c r="F2313" s="170">
        <v>57.87</v>
      </c>
      <c r="G2313" s="170">
        <v>35.619999999999997</v>
      </c>
      <c r="H2313" s="170">
        <v>17.63</v>
      </c>
      <c r="I2313" s="170">
        <v>14.89</v>
      </c>
      <c r="J2313"/>
      <c r="K2313"/>
    </row>
    <row r="2314" spans="2:11" ht="15" customHeight="1" x14ac:dyDescent="0.25">
      <c r="B2314" s="168">
        <v>2014</v>
      </c>
      <c r="C2314" s="168"/>
      <c r="D2314" s="169">
        <v>55324</v>
      </c>
      <c r="E2314" s="170">
        <v>15.43</v>
      </c>
      <c r="F2314" s="170">
        <v>56.13</v>
      </c>
      <c r="G2314" s="170">
        <v>36.85</v>
      </c>
      <c r="H2314" s="170">
        <v>17.39</v>
      </c>
      <c r="I2314" s="170">
        <v>14.92</v>
      </c>
      <c r="J2314"/>
      <c r="K2314"/>
    </row>
    <row r="2315" spans="2:11" ht="15" customHeight="1" x14ac:dyDescent="0.25">
      <c r="B2315" s="168">
        <v>2013</v>
      </c>
      <c r="C2315" s="168"/>
      <c r="D2315" s="169">
        <v>55354</v>
      </c>
      <c r="E2315" s="170">
        <v>15.27</v>
      </c>
      <c r="F2315" s="170">
        <v>54.74</v>
      </c>
      <c r="G2315" s="170">
        <v>37.14</v>
      </c>
      <c r="H2315" s="170">
        <v>16.96</v>
      </c>
      <c r="I2315" s="170">
        <v>14.13</v>
      </c>
      <c r="J2315"/>
      <c r="K2315"/>
    </row>
    <row r="2316" spans="2:11" ht="15" customHeight="1" x14ac:dyDescent="0.25">
      <c r="B2316" s="168">
        <v>2012</v>
      </c>
      <c r="C2316" s="168"/>
      <c r="D2316" s="169">
        <v>56802</v>
      </c>
      <c r="E2316" s="170">
        <v>15.32</v>
      </c>
      <c r="F2316" s="170">
        <v>56.13</v>
      </c>
      <c r="G2316" s="170">
        <v>36.44</v>
      </c>
      <c r="H2316" s="170">
        <v>17.25</v>
      </c>
      <c r="I2316" s="170">
        <v>14.26</v>
      </c>
      <c r="J2316"/>
      <c r="K2316"/>
    </row>
    <row r="2317" spans="2:11" ht="15" customHeight="1" x14ac:dyDescent="0.25">
      <c r="B2317" s="168">
        <v>2011</v>
      </c>
      <c r="C2317" s="168"/>
      <c r="D2317" s="169">
        <v>61683</v>
      </c>
      <c r="E2317" s="170">
        <v>15.82</v>
      </c>
      <c r="F2317" s="170">
        <v>55.2</v>
      </c>
      <c r="G2317" s="170">
        <v>40.5</v>
      </c>
      <c r="H2317" s="170">
        <v>18.690000000000001</v>
      </c>
      <c r="I2317" s="170">
        <v>16.239999999999998</v>
      </c>
      <c r="J2317"/>
      <c r="K2317"/>
    </row>
    <row r="2318" spans="2:11" s="9" customFormat="1" ht="15" customHeight="1" collapsed="1" x14ac:dyDescent="0.25">
      <c r="B2318" s="168">
        <v>2010</v>
      </c>
      <c r="C2318" s="168"/>
      <c r="D2318" s="169">
        <v>65325</v>
      </c>
      <c r="E2318" s="170">
        <v>16.27</v>
      </c>
      <c r="F2318" s="170">
        <v>56.16</v>
      </c>
      <c r="G2318" s="170">
        <v>45.47</v>
      </c>
      <c r="H2318" s="170">
        <v>21.31</v>
      </c>
      <c r="I2318" s="170">
        <v>19.690000000000001</v>
      </c>
      <c r="J2318"/>
      <c r="K2318"/>
    </row>
    <row r="2319" spans="2:11" s="9" customFormat="1" ht="15" customHeight="1" x14ac:dyDescent="0.25">
      <c r="B2319" s="168">
        <v>2009</v>
      </c>
      <c r="C2319" s="168"/>
      <c r="D2319" s="169">
        <v>66673</v>
      </c>
      <c r="E2319" s="170">
        <v>15.74</v>
      </c>
      <c r="F2319" s="170">
        <v>56.78</v>
      </c>
      <c r="G2319" s="170">
        <v>44.8</v>
      </c>
      <c r="H2319" s="170">
        <v>21.57</v>
      </c>
      <c r="I2319" s="170">
        <v>19.23</v>
      </c>
      <c r="J2319"/>
      <c r="K2319"/>
    </row>
    <row r="2320" spans="2:11" s="9" customFormat="1" ht="15" customHeight="1" x14ac:dyDescent="0.25">
      <c r="B2320" s="168">
        <v>2008</v>
      </c>
      <c r="C2320" s="168"/>
      <c r="D2320" s="169">
        <v>63924</v>
      </c>
      <c r="E2320" s="170">
        <v>15.35</v>
      </c>
      <c r="F2320" s="170">
        <v>59.33</v>
      </c>
      <c r="G2320" s="170">
        <v>40.96</v>
      </c>
      <c r="H2320" s="170">
        <v>21.36</v>
      </c>
      <c r="I2320" s="170">
        <v>17.600000000000001</v>
      </c>
      <c r="J2320"/>
      <c r="K2320"/>
    </row>
    <row r="2321" spans="2:11" ht="15" customHeight="1" x14ac:dyDescent="0.25">
      <c r="B2321" s="258" t="s">
        <v>35</v>
      </c>
      <c r="C2321" s="184"/>
      <c r="D2321" s="184"/>
      <c r="E2321" s="184"/>
      <c r="F2321" s="184"/>
      <c r="G2321" s="184"/>
      <c r="H2321" s="184"/>
      <c r="I2321" s="184"/>
      <c r="J2321"/>
      <c r="K2321"/>
    </row>
    <row r="2322" spans="2:11" ht="15" customHeight="1" x14ac:dyDescent="0.25">
      <c r="B2322" s="187" t="s">
        <v>294</v>
      </c>
      <c r="C2322" s="187"/>
      <c r="D2322" s="187"/>
      <c r="E2322" s="187"/>
      <c r="F2322" s="187"/>
      <c r="G2322" s="187"/>
      <c r="H2322" s="187"/>
      <c r="I2322" s="187"/>
      <c r="J2322"/>
      <c r="K2322"/>
    </row>
    <row r="2323" spans="2:11" ht="15" customHeight="1" x14ac:dyDescent="0.25">
      <c r="B2323" s="181">
        <v>2023</v>
      </c>
      <c r="C2323" s="181"/>
      <c r="D2323" s="182">
        <v>59744</v>
      </c>
      <c r="E2323" s="183">
        <v>7.33</v>
      </c>
      <c r="F2323" s="183">
        <v>81.42</v>
      </c>
      <c r="G2323" s="183">
        <v>90.68</v>
      </c>
      <c r="H2323" s="183">
        <v>73.47</v>
      </c>
      <c r="I2323" s="183">
        <v>72.92</v>
      </c>
      <c r="J2323"/>
      <c r="K2323"/>
    </row>
    <row r="2324" spans="2:11" ht="15" customHeight="1" x14ac:dyDescent="0.25">
      <c r="B2324" s="181">
        <v>2022</v>
      </c>
      <c r="C2324" s="181"/>
      <c r="D2324" s="182">
        <v>57482</v>
      </c>
      <c r="E2324" s="183">
        <v>7.14</v>
      </c>
      <c r="F2324" s="183">
        <v>80.459999999999994</v>
      </c>
      <c r="G2324" s="183">
        <v>90.55</v>
      </c>
      <c r="H2324" s="183">
        <v>72.3</v>
      </c>
      <c r="I2324" s="183">
        <v>71.900000000000006</v>
      </c>
      <c r="J2324"/>
      <c r="K2324"/>
    </row>
    <row r="2325" spans="2:11" ht="15" customHeight="1" x14ac:dyDescent="0.25">
      <c r="B2325" s="168">
        <v>2021</v>
      </c>
      <c r="C2325" s="168"/>
      <c r="D2325" s="169">
        <v>52573</v>
      </c>
      <c r="E2325" s="170">
        <v>6.45</v>
      </c>
      <c r="F2325" s="170">
        <v>77.150000000000006</v>
      </c>
      <c r="G2325" s="170">
        <v>89.12</v>
      </c>
      <c r="H2325" s="170">
        <v>67.98</v>
      </c>
      <c r="I2325" s="170">
        <v>67.650000000000006</v>
      </c>
      <c r="J2325"/>
      <c r="K2325"/>
    </row>
    <row r="2326" spans="2:11" ht="15" customHeight="1" x14ac:dyDescent="0.25">
      <c r="B2326" s="168">
        <v>2020</v>
      </c>
      <c r="C2326" s="168"/>
      <c r="D2326" s="169">
        <v>51589</v>
      </c>
      <c r="E2326" s="170">
        <v>5.43</v>
      </c>
      <c r="F2326" s="170">
        <v>80.84</v>
      </c>
      <c r="G2326" s="170">
        <v>83.33</v>
      </c>
      <c r="H2326" s="170">
        <v>67.959999999999994</v>
      </c>
      <c r="I2326" s="170">
        <v>66.72</v>
      </c>
      <c r="J2326"/>
      <c r="K2326"/>
    </row>
    <row r="2327" spans="2:11" ht="15" customHeight="1" x14ac:dyDescent="0.25">
      <c r="B2327" s="168">
        <v>2019</v>
      </c>
      <c r="C2327" s="168"/>
      <c r="D2327" s="169">
        <v>52701</v>
      </c>
      <c r="E2327" s="170">
        <v>6.5</v>
      </c>
      <c r="F2327" s="170">
        <v>79.47</v>
      </c>
      <c r="G2327" s="170">
        <v>83.28</v>
      </c>
      <c r="H2327" s="170">
        <v>66.77</v>
      </c>
      <c r="I2327" s="170">
        <v>65.47</v>
      </c>
      <c r="J2327"/>
      <c r="K2327"/>
    </row>
    <row r="2328" spans="2:11" ht="15" customHeight="1" x14ac:dyDescent="0.25">
      <c r="B2328" s="168">
        <v>2018</v>
      </c>
      <c r="C2328" s="168"/>
      <c r="D2328" s="169">
        <v>52395</v>
      </c>
      <c r="E2328" s="170">
        <v>6.4</v>
      </c>
      <c r="F2328" s="170">
        <v>79.41</v>
      </c>
      <c r="G2328" s="170">
        <v>83.33</v>
      </c>
      <c r="H2328" s="170">
        <v>66.790000000000006</v>
      </c>
      <c r="I2328" s="170">
        <v>65.510000000000005</v>
      </c>
      <c r="J2328"/>
      <c r="K2328"/>
    </row>
    <row r="2329" spans="2:11" ht="15" customHeight="1" x14ac:dyDescent="0.25">
      <c r="B2329" s="168">
        <v>2017</v>
      </c>
      <c r="C2329" s="168"/>
      <c r="D2329" s="169">
        <v>51204</v>
      </c>
      <c r="E2329" s="170">
        <v>6.02</v>
      </c>
      <c r="F2329" s="170">
        <v>78.95</v>
      </c>
      <c r="G2329" s="170">
        <v>82.78</v>
      </c>
      <c r="H2329" s="170">
        <v>66.02</v>
      </c>
      <c r="I2329" s="170">
        <v>64.73</v>
      </c>
      <c r="J2329"/>
      <c r="K2329"/>
    </row>
    <row r="2330" spans="2:11" ht="15" customHeight="1" x14ac:dyDescent="0.25">
      <c r="B2330" s="168">
        <v>2016</v>
      </c>
      <c r="C2330" s="168"/>
      <c r="D2330" s="169">
        <v>49265</v>
      </c>
      <c r="E2330" s="170">
        <v>5.74</v>
      </c>
      <c r="F2330" s="170">
        <v>79.41</v>
      </c>
      <c r="G2330" s="170">
        <v>82.76</v>
      </c>
      <c r="H2330" s="170">
        <v>66.39</v>
      </c>
      <c r="I2330" s="170">
        <v>64.92</v>
      </c>
      <c r="J2330"/>
      <c r="K2330"/>
    </row>
    <row r="2331" spans="2:11" ht="15" customHeight="1" x14ac:dyDescent="0.25">
      <c r="B2331" s="168">
        <v>2015</v>
      </c>
      <c r="C2331" s="168"/>
      <c r="D2331" s="169">
        <v>49259</v>
      </c>
      <c r="E2331" s="170">
        <v>5.7</v>
      </c>
      <c r="F2331" s="170">
        <v>79.319999999999993</v>
      </c>
      <c r="G2331" s="170">
        <v>82.49</v>
      </c>
      <c r="H2331" s="170">
        <v>66.11</v>
      </c>
      <c r="I2331" s="170">
        <v>64.84</v>
      </c>
      <c r="J2331"/>
      <c r="K2331"/>
    </row>
    <row r="2332" spans="2:11" ht="15" customHeight="1" x14ac:dyDescent="0.25">
      <c r="B2332" s="168">
        <v>2014</v>
      </c>
      <c r="C2332" s="168"/>
      <c r="D2332" s="169">
        <v>50159</v>
      </c>
      <c r="E2332" s="170">
        <v>5.64</v>
      </c>
      <c r="F2332" s="170">
        <v>78.75</v>
      </c>
      <c r="G2332" s="170">
        <v>82.61</v>
      </c>
      <c r="H2332" s="170">
        <v>65.66</v>
      </c>
      <c r="I2332" s="170">
        <v>64.37</v>
      </c>
      <c r="J2332"/>
      <c r="K2332"/>
    </row>
    <row r="2333" spans="2:11" s="9" customFormat="1" ht="15" customHeight="1" collapsed="1" x14ac:dyDescent="0.25">
      <c r="B2333" s="168">
        <v>2013</v>
      </c>
      <c r="C2333" s="168"/>
      <c r="D2333" s="169">
        <v>50450</v>
      </c>
      <c r="E2333" s="170">
        <v>5.55</v>
      </c>
      <c r="F2333" s="170">
        <v>78.37</v>
      </c>
      <c r="G2333" s="170">
        <v>82.4</v>
      </c>
      <c r="H2333" s="170">
        <v>65.2</v>
      </c>
      <c r="I2333" s="170">
        <v>64.02</v>
      </c>
      <c r="J2333"/>
      <c r="K2333"/>
    </row>
    <row r="2334" spans="2:11" s="9" customFormat="1" ht="15" customHeight="1" x14ac:dyDescent="0.25">
      <c r="B2334" s="168">
        <v>2012</v>
      </c>
      <c r="C2334" s="168"/>
      <c r="D2334" s="169">
        <v>51897</v>
      </c>
      <c r="E2334" s="170">
        <v>5.58</v>
      </c>
      <c r="F2334" s="170">
        <v>79.28</v>
      </c>
      <c r="G2334" s="170">
        <v>82.48</v>
      </c>
      <c r="H2334" s="170">
        <v>66.010000000000005</v>
      </c>
      <c r="I2334" s="170">
        <v>64.87</v>
      </c>
      <c r="J2334"/>
      <c r="K2334"/>
    </row>
    <row r="2335" spans="2:11" s="9" customFormat="1" ht="15" customHeight="1" x14ac:dyDescent="0.25">
      <c r="B2335" s="168">
        <v>2011</v>
      </c>
      <c r="C2335" s="168"/>
      <c r="D2335" s="169">
        <v>56769</v>
      </c>
      <c r="E2335" s="170">
        <v>5.94</v>
      </c>
      <c r="F2335" s="170">
        <v>79.28</v>
      </c>
      <c r="G2335" s="170">
        <v>82.77</v>
      </c>
      <c r="H2335" s="170">
        <v>66.28</v>
      </c>
      <c r="I2335" s="170">
        <v>65.180000000000007</v>
      </c>
      <c r="J2335"/>
      <c r="K2335"/>
    </row>
    <row r="2336" spans="2:11" ht="15" customHeight="1" x14ac:dyDescent="0.25">
      <c r="B2336" s="168">
        <v>2010</v>
      </c>
      <c r="C2336" s="168"/>
      <c r="D2336" s="169">
        <v>60488</v>
      </c>
      <c r="E2336" s="170">
        <v>6.61</v>
      </c>
      <c r="F2336" s="170">
        <v>80.19</v>
      </c>
      <c r="G2336" s="170">
        <v>83.16</v>
      </c>
      <c r="H2336" s="170">
        <v>67.25</v>
      </c>
      <c r="I2336" s="170">
        <v>66.13</v>
      </c>
      <c r="J2336"/>
      <c r="K2336"/>
    </row>
    <row r="2337" spans="2:11" ht="15" customHeight="1" x14ac:dyDescent="0.25">
      <c r="B2337" s="168">
        <v>2009</v>
      </c>
      <c r="C2337" s="168"/>
      <c r="D2337" s="169">
        <v>61849</v>
      </c>
      <c r="E2337" s="170">
        <v>6.63</v>
      </c>
      <c r="F2337" s="170">
        <v>78.489999999999995</v>
      </c>
      <c r="G2337" s="170">
        <v>82.47</v>
      </c>
      <c r="H2337" s="170">
        <v>65.17</v>
      </c>
      <c r="I2337" s="170">
        <v>63.97</v>
      </c>
      <c r="J2337"/>
      <c r="K2337"/>
    </row>
    <row r="2338" spans="2:11" ht="15" customHeight="1" x14ac:dyDescent="0.25">
      <c r="B2338" s="168">
        <v>2008</v>
      </c>
      <c r="C2338" s="168"/>
      <c r="D2338" s="169">
        <v>59204</v>
      </c>
      <c r="E2338" s="170">
        <v>6.18</v>
      </c>
      <c r="F2338" s="170">
        <v>78.7</v>
      </c>
      <c r="G2338" s="170">
        <v>82.12</v>
      </c>
      <c r="H2338" s="170">
        <v>65.06</v>
      </c>
      <c r="I2338" s="170">
        <v>63.72</v>
      </c>
      <c r="J2338"/>
      <c r="K2338"/>
    </row>
    <row r="2339" spans="2:11" ht="15" customHeight="1" x14ac:dyDescent="0.25">
      <c r="B2339" s="187" t="s">
        <v>295</v>
      </c>
      <c r="C2339" s="187"/>
      <c r="D2339" s="187"/>
      <c r="E2339" s="187"/>
      <c r="F2339" s="187"/>
      <c r="G2339" s="187"/>
      <c r="H2339" s="187"/>
      <c r="I2339" s="187"/>
      <c r="J2339"/>
      <c r="K2339"/>
    </row>
    <row r="2340" spans="2:11" ht="15" customHeight="1" x14ac:dyDescent="0.25">
      <c r="B2340" s="181">
        <v>2023</v>
      </c>
      <c r="C2340" s="181"/>
      <c r="D2340" s="182">
        <v>6321</v>
      </c>
      <c r="E2340" s="183">
        <v>38.479999999999997</v>
      </c>
      <c r="F2340" s="183">
        <v>53.78</v>
      </c>
      <c r="G2340" s="183">
        <v>21.39</v>
      </c>
      <c r="H2340" s="183">
        <v>9.94</v>
      </c>
      <c r="I2340" s="183">
        <v>6.71</v>
      </c>
      <c r="J2340"/>
      <c r="K2340"/>
    </row>
    <row r="2341" spans="2:11" ht="15" customHeight="1" x14ac:dyDescent="0.25">
      <c r="B2341" s="181">
        <v>2022</v>
      </c>
      <c r="C2341" s="181"/>
      <c r="D2341" s="182">
        <v>6081</v>
      </c>
      <c r="E2341" s="183">
        <v>35.83</v>
      </c>
      <c r="F2341" s="183">
        <v>52.02</v>
      </c>
      <c r="G2341" s="183">
        <v>26.52</v>
      </c>
      <c r="H2341" s="183">
        <v>11.76</v>
      </c>
      <c r="I2341" s="183">
        <v>8.2899999999999991</v>
      </c>
      <c r="J2341"/>
      <c r="K2341"/>
    </row>
    <row r="2342" spans="2:11" ht="15" customHeight="1" x14ac:dyDescent="0.25">
      <c r="B2342" s="168">
        <v>2021</v>
      </c>
      <c r="C2342" s="168"/>
      <c r="D2342" s="169">
        <v>6015</v>
      </c>
      <c r="E2342" s="170">
        <v>31.23</v>
      </c>
      <c r="F2342" s="170">
        <v>54.28</v>
      </c>
      <c r="G2342" s="170">
        <v>27.47</v>
      </c>
      <c r="H2342" s="170">
        <v>12.28</v>
      </c>
      <c r="I2342" s="170">
        <v>8.81</v>
      </c>
      <c r="J2342"/>
      <c r="K2342"/>
    </row>
    <row r="2343" spans="2:11" ht="15" customHeight="1" x14ac:dyDescent="0.25">
      <c r="B2343" s="168">
        <v>2020</v>
      </c>
      <c r="C2343" s="168"/>
      <c r="D2343" s="169">
        <v>5914</v>
      </c>
      <c r="E2343" s="170">
        <v>28.24</v>
      </c>
      <c r="F2343" s="170">
        <v>54.22</v>
      </c>
      <c r="G2343" s="170">
        <v>19.989999999999998</v>
      </c>
      <c r="H2343" s="170">
        <v>8.92</v>
      </c>
      <c r="I2343" s="170">
        <v>4.2</v>
      </c>
      <c r="J2343"/>
      <c r="K2343"/>
    </row>
    <row r="2344" spans="2:11" ht="15" customHeight="1" x14ac:dyDescent="0.25">
      <c r="B2344" s="168">
        <v>2019</v>
      </c>
      <c r="C2344" s="168"/>
      <c r="D2344" s="169">
        <v>5706</v>
      </c>
      <c r="E2344" s="170">
        <v>32.29</v>
      </c>
      <c r="F2344" s="170">
        <v>51.63</v>
      </c>
      <c r="G2344" s="170">
        <v>22.62</v>
      </c>
      <c r="H2344" s="170">
        <v>9.82</v>
      </c>
      <c r="I2344" s="170">
        <v>6.21</v>
      </c>
      <c r="J2344"/>
      <c r="K2344"/>
    </row>
    <row r="2345" spans="2:11" ht="15" customHeight="1" x14ac:dyDescent="0.25">
      <c r="B2345" s="168">
        <v>2018</v>
      </c>
      <c r="C2345" s="168"/>
      <c r="D2345" s="169">
        <v>5500</v>
      </c>
      <c r="E2345" s="170">
        <v>30.76</v>
      </c>
      <c r="F2345" s="170">
        <v>51.65</v>
      </c>
      <c r="G2345" s="170">
        <v>22.48</v>
      </c>
      <c r="H2345" s="170">
        <v>9.82</v>
      </c>
      <c r="I2345" s="170">
        <v>6.07</v>
      </c>
      <c r="J2345"/>
      <c r="K2345"/>
    </row>
    <row r="2346" spans="2:11" ht="15" customHeight="1" x14ac:dyDescent="0.25">
      <c r="B2346" s="168">
        <v>2017</v>
      </c>
      <c r="C2346" s="168"/>
      <c r="D2346" s="169">
        <v>5373</v>
      </c>
      <c r="E2346" s="170">
        <v>28.95</v>
      </c>
      <c r="F2346" s="170">
        <v>52.66</v>
      </c>
      <c r="G2346" s="170">
        <v>20.89</v>
      </c>
      <c r="H2346" s="170">
        <v>9.31</v>
      </c>
      <c r="I2346" s="170">
        <v>4.9000000000000004</v>
      </c>
      <c r="J2346"/>
      <c r="K2346"/>
    </row>
    <row r="2347" spans="2:11" ht="15" customHeight="1" x14ac:dyDescent="0.25">
      <c r="B2347" s="168">
        <v>2016</v>
      </c>
      <c r="C2347" s="168"/>
      <c r="D2347" s="169">
        <v>5382</v>
      </c>
      <c r="E2347" s="170">
        <v>27.95</v>
      </c>
      <c r="F2347" s="170">
        <v>52.08</v>
      </c>
      <c r="G2347" s="170">
        <v>19.34</v>
      </c>
      <c r="H2347" s="170">
        <v>8.41</v>
      </c>
      <c r="I2347" s="170">
        <v>3.78</v>
      </c>
      <c r="J2347"/>
      <c r="K2347"/>
    </row>
    <row r="2348" spans="2:11" s="7" customFormat="1" ht="15" customHeight="1" x14ac:dyDescent="0.25">
      <c r="B2348" s="168">
        <v>2015</v>
      </c>
      <c r="C2348" s="168"/>
      <c r="D2348" s="169">
        <v>5367</v>
      </c>
      <c r="E2348" s="170">
        <v>27.66</v>
      </c>
      <c r="F2348" s="170">
        <v>52.62</v>
      </c>
      <c r="G2348" s="170">
        <v>18.329999999999998</v>
      </c>
      <c r="H2348" s="170">
        <v>7.95</v>
      </c>
      <c r="I2348" s="170">
        <v>2.68</v>
      </c>
      <c r="J2348"/>
      <c r="K2348"/>
    </row>
    <row r="2349" spans="2:11" s="8" customFormat="1" ht="15" customHeight="1" x14ac:dyDescent="0.25">
      <c r="B2349" s="168">
        <v>2014</v>
      </c>
      <c r="C2349" s="168"/>
      <c r="D2349" s="169">
        <v>5165</v>
      </c>
      <c r="E2349" s="170">
        <v>27.5</v>
      </c>
      <c r="F2349" s="170">
        <v>50.41</v>
      </c>
      <c r="G2349" s="170">
        <v>18.79</v>
      </c>
      <c r="H2349" s="170">
        <v>7.64</v>
      </c>
      <c r="I2349" s="170">
        <v>2.41</v>
      </c>
      <c r="J2349"/>
      <c r="K2349"/>
    </row>
    <row r="2350" spans="2:11" s="8" customFormat="1" ht="15" customHeight="1" x14ac:dyDescent="0.25">
      <c r="B2350" s="168">
        <v>2013</v>
      </c>
      <c r="C2350" s="168"/>
      <c r="D2350" s="169">
        <v>4904</v>
      </c>
      <c r="E2350" s="170">
        <v>27.49</v>
      </c>
      <c r="F2350" s="170">
        <v>48.77</v>
      </c>
      <c r="G2350" s="170">
        <v>18.77</v>
      </c>
      <c r="H2350" s="170">
        <v>7.32</v>
      </c>
      <c r="I2350" s="170">
        <v>1.45</v>
      </c>
      <c r="J2350"/>
      <c r="K2350"/>
    </row>
    <row r="2351" spans="2:11" s="8" customFormat="1" ht="15" customHeight="1" x14ac:dyDescent="0.25">
      <c r="B2351" s="168">
        <v>2012</v>
      </c>
      <c r="C2351" s="168"/>
      <c r="D2351" s="169">
        <v>4905</v>
      </c>
      <c r="E2351" s="170">
        <v>27.47</v>
      </c>
      <c r="F2351" s="170">
        <v>50.3</v>
      </c>
      <c r="G2351" s="170">
        <v>18.18</v>
      </c>
      <c r="H2351" s="170">
        <v>7.4</v>
      </c>
      <c r="I2351" s="170">
        <v>1.43</v>
      </c>
      <c r="J2351"/>
      <c r="K2351"/>
    </row>
    <row r="2352" spans="2:11" ht="15" customHeight="1" x14ac:dyDescent="0.25">
      <c r="B2352" s="168">
        <v>2011</v>
      </c>
      <c r="C2352" s="168"/>
      <c r="D2352" s="169">
        <v>4914</v>
      </c>
      <c r="E2352" s="170">
        <v>28.74</v>
      </c>
      <c r="F2352" s="170">
        <v>48.74</v>
      </c>
      <c r="G2352" s="170">
        <v>22.06</v>
      </c>
      <c r="H2352" s="170">
        <v>8.59</v>
      </c>
      <c r="I2352" s="170">
        <v>3.01</v>
      </c>
      <c r="J2352"/>
      <c r="K2352"/>
    </row>
    <row r="2353" spans="2:11" ht="15" customHeight="1" x14ac:dyDescent="0.25">
      <c r="B2353" s="168">
        <v>2010</v>
      </c>
      <c r="C2353" s="168"/>
      <c r="D2353" s="169">
        <v>4837</v>
      </c>
      <c r="E2353" s="170">
        <v>29.61</v>
      </c>
      <c r="F2353" s="170">
        <v>48.79</v>
      </c>
      <c r="G2353" s="170">
        <v>26.48</v>
      </c>
      <c r="H2353" s="170">
        <v>10.25</v>
      </c>
      <c r="I2353" s="170">
        <v>5.4</v>
      </c>
      <c r="J2353"/>
      <c r="K2353"/>
    </row>
    <row r="2354" spans="2:11" ht="15" customHeight="1" x14ac:dyDescent="0.25">
      <c r="B2354" s="168">
        <v>2009</v>
      </c>
      <c r="C2354" s="168"/>
      <c r="D2354" s="169">
        <v>4824</v>
      </c>
      <c r="E2354" s="170">
        <v>28.64</v>
      </c>
      <c r="F2354" s="170">
        <v>49.77</v>
      </c>
      <c r="G2354" s="170">
        <v>25.59</v>
      </c>
      <c r="H2354" s="170">
        <v>10.27</v>
      </c>
      <c r="I2354" s="170">
        <v>4.55</v>
      </c>
      <c r="J2354"/>
      <c r="K2354"/>
    </row>
    <row r="2355" spans="2:11" ht="15" customHeight="1" x14ac:dyDescent="0.25">
      <c r="B2355" s="168">
        <v>2008</v>
      </c>
      <c r="C2355" s="168"/>
      <c r="D2355" s="169">
        <v>4720</v>
      </c>
      <c r="E2355" s="170">
        <v>28.38</v>
      </c>
      <c r="F2355" s="170">
        <v>53.4</v>
      </c>
      <c r="G2355" s="170">
        <v>22.39</v>
      </c>
      <c r="H2355" s="170">
        <v>10.119999999999999</v>
      </c>
      <c r="I2355" s="170">
        <v>3.34</v>
      </c>
      <c r="J2355"/>
      <c r="K2355"/>
    </row>
    <row r="2356" spans="2:11" ht="15" customHeight="1" x14ac:dyDescent="0.25">
      <c r="B2356" s="258" t="s">
        <v>11</v>
      </c>
      <c r="C2356" s="184"/>
      <c r="D2356" s="184"/>
      <c r="E2356" s="184"/>
      <c r="F2356" s="184"/>
      <c r="G2356" s="184"/>
      <c r="H2356" s="184"/>
      <c r="I2356" s="184"/>
      <c r="J2356"/>
      <c r="K2356"/>
    </row>
    <row r="2357" spans="2:11" ht="15" customHeight="1" x14ac:dyDescent="0.25">
      <c r="B2357" s="187" t="s">
        <v>296</v>
      </c>
      <c r="C2357" s="187"/>
      <c r="D2357" s="187"/>
      <c r="E2357" s="187"/>
      <c r="F2357" s="187"/>
      <c r="G2357" s="187"/>
      <c r="H2357" s="187"/>
      <c r="I2357" s="187"/>
      <c r="J2357"/>
      <c r="K2357"/>
    </row>
    <row r="2358" spans="2:11" ht="15" customHeight="1" x14ac:dyDescent="0.25">
      <c r="B2358" s="181">
        <v>2023</v>
      </c>
      <c r="C2358" s="181"/>
      <c r="D2358" s="182">
        <v>66048</v>
      </c>
      <c r="E2358" s="183">
        <v>20.3</v>
      </c>
      <c r="F2358" s="183">
        <v>56.7</v>
      </c>
      <c r="G2358" s="183">
        <v>42.68</v>
      </c>
      <c r="H2358" s="183">
        <v>21.25</v>
      </c>
      <c r="I2358" s="183">
        <v>20.68</v>
      </c>
      <c r="J2358"/>
      <c r="K2358"/>
    </row>
    <row r="2359" spans="2:11" ht="15" customHeight="1" x14ac:dyDescent="0.25">
      <c r="B2359" s="181">
        <v>2022</v>
      </c>
      <c r="C2359" s="181"/>
      <c r="D2359" s="182">
        <v>63550</v>
      </c>
      <c r="E2359" s="183">
        <v>18.61</v>
      </c>
      <c r="F2359" s="183">
        <v>55.94</v>
      </c>
      <c r="G2359" s="183">
        <v>47.29</v>
      </c>
      <c r="H2359" s="183">
        <v>23.03</v>
      </c>
      <c r="I2359" s="183">
        <v>22.67</v>
      </c>
      <c r="J2359"/>
      <c r="K2359"/>
    </row>
    <row r="2360" spans="2:11" ht="15" customHeight="1" x14ac:dyDescent="0.25">
      <c r="B2360" s="168">
        <v>2021</v>
      </c>
      <c r="C2360" s="168"/>
      <c r="D2360" s="169">
        <v>58575</v>
      </c>
      <c r="E2360" s="170">
        <v>16.579999999999998</v>
      </c>
      <c r="F2360" s="170">
        <v>56.78</v>
      </c>
      <c r="G2360" s="170">
        <v>46.39</v>
      </c>
      <c r="H2360" s="170">
        <v>22.12</v>
      </c>
      <c r="I2360" s="170">
        <v>21.54</v>
      </c>
      <c r="J2360"/>
      <c r="K2360"/>
    </row>
    <row r="2361" spans="2:11" ht="15" customHeight="1" x14ac:dyDescent="0.25">
      <c r="B2361" s="168">
        <v>2020</v>
      </c>
      <c r="C2361" s="168"/>
      <c r="D2361" s="169">
        <v>57488</v>
      </c>
      <c r="E2361" s="170">
        <v>14.5</v>
      </c>
      <c r="F2361" s="170">
        <v>56.58</v>
      </c>
      <c r="G2361" s="170">
        <v>39.090000000000003</v>
      </c>
      <c r="H2361" s="170">
        <v>18.510000000000002</v>
      </c>
      <c r="I2361" s="170">
        <v>17.309999999999999</v>
      </c>
      <c r="J2361"/>
      <c r="K2361"/>
    </row>
    <row r="2362" spans="2:11" ht="15" customHeight="1" x14ac:dyDescent="0.25">
      <c r="B2362" s="168">
        <v>2019</v>
      </c>
      <c r="C2362" s="168"/>
      <c r="D2362" s="169">
        <v>58396</v>
      </c>
      <c r="E2362" s="170">
        <v>16.7</v>
      </c>
      <c r="F2362" s="170">
        <v>55.49</v>
      </c>
      <c r="G2362" s="170">
        <v>42.94</v>
      </c>
      <c r="H2362" s="170">
        <v>20.43</v>
      </c>
      <c r="I2362" s="170">
        <v>19.29</v>
      </c>
      <c r="J2362"/>
      <c r="K2362"/>
    </row>
    <row r="2363" spans="2:11" ht="15" customHeight="1" x14ac:dyDescent="0.25">
      <c r="B2363" s="168">
        <v>2018</v>
      </c>
      <c r="C2363" s="168"/>
      <c r="D2363" s="169">
        <v>57884</v>
      </c>
      <c r="E2363" s="170">
        <v>16</v>
      </c>
      <c r="F2363" s="170">
        <v>55.72</v>
      </c>
      <c r="G2363" s="170">
        <v>43.41</v>
      </c>
      <c r="H2363" s="170">
        <v>20.83</v>
      </c>
      <c r="I2363" s="170">
        <v>20.04</v>
      </c>
      <c r="J2363"/>
      <c r="K2363"/>
    </row>
    <row r="2364" spans="2:11" s="8" customFormat="1" ht="15" customHeight="1" x14ac:dyDescent="0.25">
      <c r="B2364" s="168">
        <v>2017</v>
      </c>
      <c r="C2364" s="168"/>
      <c r="D2364" s="169">
        <v>56568</v>
      </c>
      <c r="E2364" s="170">
        <v>15.35</v>
      </c>
      <c r="F2364" s="170">
        <v>57.02</v>
      </c>
      <c r="G2364" s="170">
        <v>41.23</v>
      </c>
      <c r="H2364" s="170">
        <v>20.420000000000002</v>
      </c>
      <c r="I2364" s="170">
        <v>18.79</v>
      </c>
      <c r="J2364"/>
      <c r="K2364"/>
    </row>
    <row r="2365" spans="2:11" s="9" customFormat="1" ht="15" customHeight="1" x14ac:dyDescent="0.25">
      <c r="B2365" s="168">
        <v>2016</v>
      </c>
      <c r="C2365" s="168"/>
      <c r="D2365" s="169">
        <v>54638</v>
      </c>
      <c r="E2365" s="170">
        <v>15.22</v>
      </c>
      <c r="F2365" s="170">
        <v>56.58</v>
      </c>
      <c r="G2365" s="170">
        <v>39.82</v>
      </c>
      <c r="H2365" s="170">
        <v>19.37</v>
      </c>
      <c r="I2365" s="170">
        <v>17.61</v>
      </c>
      <c r="J2365"/>
      <c r="K2365"/>
    </row>
    <row r="2366" spans="2:11" s="9" customFormat="1" ht="15" customHeight="1" x14ac:dyDescent="0.25">
      <c r="B2366" s="168">
        <v>2015</v>
      </c>
      <c r="C2366" s="168"/>
      <c r="D2366" s="169">
        <v>54616</v>
      </c>
      <c r="E2366" s="170">
        <v>14.77</v>
      </c>
      <c r="F2366" s="170">
        <v>56.43</v>
      </c>
      <c r="G2366" s="170">
        <v>39.68</v>
      </c>
      <c r="H2366" s="170">
        <v>19.010000000000002</v>
      </c>
      <c r="I2366" s="170">
        <v>17</v>
      </c>
      <c r="J2366"/>
      <c r="K2366"/>
    </row>
    <row r="2367" spans="2:11" s="9" customFormat="1" ht="15" customHeight="1" x14ac:dyDescent="0.25">
      <c r="B2367" s="168">
        <v>2014</v>
      </c>
      <c r="C2367" s="168"/>
      <c r="D2367" s="169">
        <v>55314</v>
      </c>
      <c r="E2367" s="170" t="s">
        <v>62</v>
      </c>
      <c r="F2367" s="170" t="s">
        <v>62</v>
      </c>
      <c r="G2367" s="170" t="s">
        <v>62</v>
      </c>
      <c r="H2367" s="170" t="s">
        <v>62</v>
      </c>
      <c r="I2367" s="170" t="s">
        <v>62</v>
      </c>
      <c r="J2367"/>
      <c r="K2367"/>
    </row>
    <row r="2368" spans="2:11" ht="15" customHeight="1" x14ac:dyDescent="0.25">
      <c r="B2368" s="168">
        <v>2013</v>
      </c>
      <c r="C2368" s="168"/>
      <c r="D2368" s="169">
        <v>55345</v>
      </c>
      <c r="E2368" s="170" t="s">
        <v>62</v>
      </c>
      <c r="F2368" s="170" t="s">
        <v>62</v>
      </c>
      <c r="G2368" s="170" t="s">
        <v>62</v>
      </c>
      <c r="H2368" s="170" t="s">
        <v>62</v>
      </c>
      <c r="I2368" s="170" t="s">
        <v>62</v>
      </c>
      <c r="J2368"/>
      <c r="K2368"/>
    </row>
    <row r="2369" spans="2:11" ht="15" customHeight="1" x14ac:dyDescent="0.25">
      <c r="B2369" s="168">
        <v>2012</v>
      </c>
      <c r="C2369" s="168"/>
      <c r="D2369" s="169">
        <v>56793</v>
      </c>
      <c r="E2369" s="170" t="s">
        <v>62</v>
      </c>
      <c r="F2369" s="170" t="s">
        <v>62</v>
      </c>
      <c r="G2369" s="170" t="s">
        <v>62</v>
      </c>
      <c r="H2369" s="170" t="s">
        <v>62</v>
      </c>
      <c r="I2369" s="170" t="s">
        <v>62</v>
      </c>
      <c r="J2369"/>
      <c r="K2369"/>
    </row>
    <row r="2370" spans="2:11" ht="15" customHeight="1" x14ac:dyDescent="0.25">
      <c r="B2370" s="168">
        <v>2011</v>
      </c>
      <c r="C2370" s="168"/>
      <c r="D2370" s="169">
        <v>61674</v>
      </c>
      <c r="E2370" s="170">
        <v>14.66</v>
      </c>
      <c r="F2370" s="170">
        <v>53.36</v>
      </c>
      <c r="G2370" s="170">
        <v>44.39</v>
      </c>
      <c r="H2370" s="170">
        <v>19.59</v>
      </c>
      <c r="I2370" s="170">
        <v>18.239999999999998</v>
      </c>
      <c r="J2370"/>
      <c r="K2370"/>
    </row>
    <row r="2371" spans="2:11" ht="15" customHeight="1" x14ac:dyDescent="0.25">
      <c r="B2371" s="168">
        <v>2010</v>
      </c>
      <c r="C2371" s="168"/>
      <c r="D2371" s="169">
        <v>65315</v>
      </c>
      <c r="E2371" s="170">
        <v>15.09</v>
      </c>
      <c r="F2371" s="170">
        <v>54.4</v>
      </c>
      <c r="G2371" s="170">
        <v>49.31</v>
      </c>
      <c r="H2371" s="170">
        <v>22.18</v>
      </c>
      <c r="I2371" s="170">
        <v>21.65</v>
      </c>
      <c r="J2371"/>
      <c r="K2371"/>
    </row>
    <row r="2372" spans="2:11" ht="15" customHeight="1" x14ac:dyDescent="0.25">
      <c r="B2372" s="168">
        <v>2009</v>
      </c>
      <c r="C2372" s="168"/>
      <c r="D2372" s="169">
        <v>66662</v>
      </c>
      <c r="E2372" s="170">
        <v>14.67</v>
      </c>
      <c r="F2372" s="170">
        <v>55.08</v>
      </c>
      <c r="G2372" s="170">
        <v>48.69</v>
      </c>
      <c r="H2372" s="170">
        <v>22.49</v>
      </c>
      <c r="I2372" s="170">
        <v>21.02</v>
      </c>
      <c r="J2372"/>
      <c r="K2372"/>
    </row>
    <row r="2373" spans="2:11" ht="15" customHeight="1" x14ac:dyDescent="0.25">
      <c r="B2373" s="168">
        <v>2008</v>
      </c>
      <c r="C2373" s="168"/>
      <c r="D2373" s="169">
        <v>63915</v>
      </c>
      <c r="E2373" s="170">
        <v>14.2</v>
      </c>
      <c r="F2373" s="170">
        <v>58.07</v>
      </c>
      <c r="G2373" s="170">
        <v>43.27</v>
      </c>
      <c r="H2373" s="170">
        <v>21.96</v>
      </c>
      <c r="I2373" s="170">
        <v>18.989999999999998</v>
      </c>
      <c r="J2373"/>
      <c r="K2373"/>
    </row>
    <row r="2374" spans="2:11" s="9" customFormat="1" ht="15" customHeight="1" collapsed="1" x14ac:dyDescent="0.25">
      <c r="B2374" s="260" t="s">
        <v>297</v>
      </c>
      <c r="C2374" s="230"/>
      <c r="D2374" s="230"/>
      <c r="E2374" s="230"/>
      <c r="F2374" s="230"/>
      <c r="G2374" s="230"/>
      <c r="H2374" s="230"/>
      <c r="I2374" s="230"/>
      <c r="J2374"/>
      <c r="K2374"/>
    </row>
    <row r="2375" spans="2:11" s="9" customFormat="1" ht="15" customHeight="1" x14ac:dyDescent="0.25">
      <c r="B2375" s="181">
        <v>2023</v>
      </c>
      <c r="C2375" s="181"/>
      <c r="D2375" s="182">
        <v>65059</v>
      </c>
      <c r="E2375" s="183">
        <v>12.56</v>
      </c>
      <c r="F2375" s="183">
        <v>58</v>
      </c>
      <c r="G2375" s="183">
        <v>64.55</v>
      </c>
      <c r="H2375" s="183">
        <v>35.74</v>
      </c>
      <c r="I2375" s="183">
        <v>35.450000000000003</v>
      </c>
      <c r="J2375"/>
      <c r="K2375"/>
    </row>
    <row r="2376" spans="2:11" s="9" customFormat="1" ht="15" customHeight="1" x14ac:dyDescent="0.25">
      <c r="B2376" s="181">
        <v>2022</v>
      </c>
      <c r="C2376" s="181"/>
      <c r="D2376" s="182">
        <v>62633</v>
      </c>
      <c r="E2376" s="183">
        <v>11.93</v>
      </c>
      <c r="F2376" s="183">
        <v>58.45</v>
      </c>
      <c r="G2376" s="183">
        <v>66.7</v>
      </c>
      <c r="H2376" s="183">
        <v>36.92</v>
      </c>
      <c r="I2376" s="183">
        <v>37.01</v>
      </c>
      <c r="J2376"/>
      <c r="K2376"/>
    </row>
    <row r="2377" spans="2:11" s="9" customFormat="1" ht="15" customHeight="1" x14ac:dyDescent="0.25">
      <c r="B2377" s="168">
        <v>2021</v>
      </c>
      <c r="C2377" s="168"/>
      <c r="D2377" s="169">
        <v>57706</v>
      </c>
      <c r="E2377" s="170">
        <v>10.74</v>
      </c>
      <c r="F2377" s="170">
        <v>57.72</v>
      </c>
      <c r="G2377" s="170">
        <v>65.91</v>
      </c>
      <c r="H2377" s="170">
        <v>35.15</v>
      </c>
      <c r="I2377" s="170">
        <v>34.29</v>
      </c>
      <c r="J2377"/>
      <c r="K2377"/>
    </row>
    <row r="2378" spans="2:11" s="9" customFormat="1" ht="15" customHeight="1" x14ac:dyDescent="0.25">
      <c r="B2378" s="168">
        <v>2020</v>
      </c>
      <c r="C2378" s="168"/>
      <c r="D2378" s="169">
        <v>56610</v>
      </c>
      <c r="E2378" s="170">
        <v>9.1999999999999993</v>
      </c>
      <c r="F2378" s="170">
        <v>59.32</v>
      </c>
      <c r="G2378" s="170">
        <v>58.65</v>
      </c>
      <c r="H2378" s="170">
        <v>32.92</v>
      </c>
      <c r="I2378" s="170">
        <v>30.19</v>
      </c>
      <c r="J2378"/>
      <c r="K2378"/>
    </row>
    <row r="2379" spans="2:11" s="9" customFormat="1" ht="15" customHeight="1" x14ac:dyDescent="0.25">
      <c r="B2379" s="168">
        <v>2019</v>
      </c>
      <c r="C2379" s="168"/>
      <c r="D2379" s="169">
        <v>57528</v>
      </c>
      <c r="E2379" s="170">
        <v>10.91</v>
      </c>
      <c r="F2379" s="170">
        <v>58.19</v>
      </c>
      <c r="G2379" s="170">
        <v>61.18</v>
      </c>
      <c r="H2379" s="170">
        <v>34.4</v>
      </c>
      <c r="I2379" s="170">
        <v>32.39</v>
      </c>
      <c r="J2379"/>
      <c r="K2379"/>
    </row>
    <row r="2380" spans="2:11" s="9" customFormat="1" ht="15" customHeight="1" x14ac:dyDescent="0.25">
      <c r="B2380" s="168">
        <v>2018</v>
      </c>
      <c r="C2380" s="168"/>
      <c r="D2380" s="169">
        <v>57045</v>
      </c>
      <c r="E2380" s="170">
        <v>10.55</v>
      </c>
      <c r="F2380" s="170">
        <v>58.98</v>
      </c>
      <c r="G2380" s="170">
        <v>62.03</v>
      </c>
      <c r="H2380" s="170">
        <v>35.659999999999997</v>
      </c>
      <c r="I2380" s="170">
        <v>34.11</v>
      </c>
      <c r="J2380"/>
      <c r="K2380"/>
    </row>
    <row r="2381" spans="2:11" s="9" customFormat="1" ht="15" customHeight="1" x14ac:dyDescent="0.25">
      <c r="B2381" s="168">
        <v>2017</v>
      </c>
      <c r="C2381" s="168"/>
      <c r="D2381" s="169">
        <v>55753</v>
      </c>
      <c r="E2381" s="170">
        <v>9.93</v>
      </c>
      <c r="F2381" s="170">
        <v>59.36</v>
      </c>
      <c r="G2381" s="170">
        <v>59.54</v>
      </c>
      <c r="H2381" s="170">
        <v>34.68</v>
      </c>
      <c r="I2381" s="170">
        <v>32.28</v>
      </c>
      <c r="J2381"/>
      <c r="K2381"/>
    </row>
    <row r="2382" spans="2:11" s="9" customFormat="1" ht="15" customHeight="1" x14ac:dyDescent="0.25">
      <c r="B2382" s="168">
        <v>2016</v>
      </c>
      <c r="C2382" s="168"/>
      <c r="D2382" s="169">
        <v>53839</v>
      </c>
      <c r="E2382" s="170">
        <v>9.61</v>
      </c>
      <c r="F2382" s="170">
        <v>59.83</v>
      </c>
      <c r="G2382" s="170">
        <v>58.03</v>
      </c>
      <c r="H2382" s="170">
        <v>34.28</v>
      </c>
      <c r="I2382" s="170">
        <v>31.75</v>
      </c>
      <c r="J2382"/>
      <c r="K2382"/>
    </row>
    <row r="2383" spans="2:11" ht="15" customHeight="1" x14ac:dyDescent="0.25">
      <c r="B2383" s="168">
        <v>2015</v>
      </c>
      <c r="C2383" s="168"/>
      <c r="D2383" s="169">
        <v>53832</v>
      </c>
      <c r="E2383" s="170">
        <v>9.3000000000000007</v>
      </c>
      <c r="F2383" s="170">
        <v>59.94</v>
      </c>
      <c r="G2383" s="170">
        <v>58.62</v>
      </c>
      <c r="H2383" s="170">
        <v>34.35</v>
      </c>
      <c r="I2383" s="170">
        <v>32.06</v>
      </c>
      <c r="J2383"/>
      <c r="K2383"/>
    </row>
    <row r="2384" spans="2:11" ht="15" customHeight="1" x14ac:dyDescent="0.25">
      <c r="B2384" s="168">
        <v>2014</v>
      </c>
      <c r="C2384" s="168"/>
      <c r="D2384" s="169">
        <v>54540</v>
      </c>
      <c r="E2384" s="170">
        <v>9.08</v>
      </c>
      <c r="F2384" s="170">
        <v>58.35</v>
      </c>
      <c r="G2384" s="170">
        <v>61.05</v>
      </c>
      <c r="H2384" s="170">
        <v>33.909999999999997</v>
      </c>
      <c r="I2384" s="170">
        <v>31.96</v>
      </c>
      <c r="J2384"/>
      <c r="K2384"/>
    </row>
    <row r="2385" spans="2:11" ht="15" customHeight="1" x14ac:dyDescent="0.25">
      <c r="B2385" s="168">
        <v>2013</v>
      </c>
      <c r="C2385" s="168"/>
      <c r="D2385" s="169">
        <v>54583</v>
      </c>
      <c r="E2385" s="170">
        <v>8.6999999999999993</v>
      </c>
      <c r="F2385" s="170">
        <v>56.83</v>
      </c>
      <c r="G2385" s="170">
        <v>63.63</v>
      </c>
      <c r="H2385" s="170">
        <v>33.9</v>
      </c>
      <c r="I2385" s="170">
        <v>32.380000000000003</v>
      </c>
      <c r="J2385"/>
      <c r="K2385"/>
    </row>
    <row r="2386" spans="2:11" ht="15" customHeight="1" x14ac:dyDescent="0.25">
      <c r="B2386" s="168">
        <v>2012</v>
      </c>
      <c r="C2386" s="168"/>
      <c r="D2386" s="169">
        <v>56007</v>
      </c>
      <c r="E2386" s="170">
        <v>8.74</v>
      </c>
      <c r="F2386" s="170">
        <v>57.49</v>
      </c>
      <c r="G2386" s="170">
        <v>61.49</v>
      </c>
      <c r="H2386" s="170">
        <v>33.75</v>
      </c>
      <c r="I2386" s="170">
        <v>31.81</v>
      </c>
      <c r="J2386"/>
      <c r="K2386"/>
    </row>
    <row r="2387" spans="2:11" ht="15" customHeight="1" x14ac:dyDescent="0.25">
      <c r="B2387" s="168">
        <v>2011</v>
      </c>
      <c r="C2387" s="168"/>
      <c r="D2387" s="169">
        <v>60846</v>
      </c>
      <c r="E2387" s="170">
        <v>9.1</v>
      </c>
      <c r="F2387" s="170">
        <v>56.81</v>
      </c>
      <c r="G2387" s="170">
        <v>65.739999999999995</v>
      </c>
      <c r="H2387" s="170">
        <v>35.020000000000003</v>
      </c>
      <c r="I2387" s="170">
        <v>34.020000000000003</v>
      </c>
      <c r="J2387"/>
      <c r="K2387"/>
    </row>
    <row r="2388" spans="2:11" ht="15" customHeight="1" x14ac:dyDescent="0.25">
      <c r="B2388" s="168">
        <v>2010</v>
      </c>
      <c r="C2388" s="168"/>
      <c r="D2388" s="169">
        <v>64452</v>
      </c>
      <c r="E2388" s="170">
        <v>9.8000000000000007</v>
      </c>
      <c r="F2388" s="170">
        <v>59.2</v>
      </c>
      <c r="G2388" s="170">
        <v>70.19</v>
      </c>
      <c r="H2388" s="170">
        <v>38.49</v>
      </c>
      <c r="I2388" s="170">
        <v>38.26</v>
      </c>
      <c r="J2388"/>
      <c r="K2388"/>
    </row>
    <row r="2389" spans="2:11" s="8" customFormat="1" ht="15" customHeight="1" x14ac:dyDescent="0.25">
      <c r="B2389" s="168">
        <v>2009</v>
      </c>
      <c r="C2389" s="168"/>
      <c r="D2389" s="169">
        <v>65814</v>
      </c>
      <c r="E2389" s="170">
        <v>9.66</v>
      </c>
      <c r="F2389" s="170">
        <v>57.32</v>
      </c>
      <c r="G2389" s="170">
        <v>71.180000000000007</v>
      </c>
      <c r="H2389" s="170">
        <v>37.619999999999997</v>
      </c>
      <c r="I2389" s="170">
        <v>37.28</v>
      </c>
      <c r="J2389"/>
      <c r="K2389"/>
    </row>
    <row r="2390" spans="2:11" s="9" customFormat="1" ht="15" customHeight="1" x14ac:dyDescent="0.25">
      <c r="B2390" s="168">
        <v>2008</v>
      </c>
      <c r="C2390" s="168"/>
      <c r="D2390" s="169">
        <v>63076</v>
      </c>
      <c r="E2390" s="170">
        <v>9.08</v>
      </c>
      <c r="F2390" s="170">
        <v>60.61</v>
      </c>
      <c r="G2390" s="170">
        <v>63.88</v>
      </c>
      <c r="H2390" s="170">
        <v>37.42</v>
      </c>
      <c r="I2390" s="170">
        <v>34.630000000000003</v>
      </c>
      <c r="J2390"/>
      <c r="K2390"/>
    </row>
    <row r="2391" spans="2:11" s="9" customFormat="1" ht="15" customHeight="1" x14ac:dyDescent="0.25">
      <c r="B2391" s="260" t="s">
        <v>298</v>
      </c>
      <c r="C2391" s="230"/>
      <c r="D2391" s="230"/>
      <c r="E2391" s="230"/>
      <c r="F2391" s="230"/>
      <c r="G2391" s="230"/>
      <c r="H2391" s="230"/>
      <c r="I2391" s="230"/>
      <c r="J2391"/>
      <c r="K2391"/>
    </row>
    <row r="2392" spans="2:11" s="9" customFormat="1" ht="15" customHeight="1" x14ac:dyDescent="0.25">
      <c r="B2392" s="181">
        <v>2023</v>
      </c>
      <c r="C2392" s="181"/>
      <c r="D2392" s="182">
        <v>825</v>
      </c>
      <c r="E2392" s="183">
        <v>33.21</v>
      </c>
      <c r="F2392" s="183">
        <v>47.11</v>
      </c>
      <c r="G2392" s="183">
        <v>28</v>
      </c>
      <c r="H2392" s="183">
        <v>10.44</v>
      </c>
      <c r="I2392" s="183">
        <v>8.99</v>
      </c>
      <c r="J2392"/>
      <c r="K2392"/>
    </row>
    <row r="2393" spans="2:11" s="9" customFormat="1" ht="15" customHeight="1" x14ac:dyDescent="0.25">
      <c r="B2393" s="181">
        <v>2022</v>
      </c>
      <c r="C2393" s="181"/>
      <c r="D2393" s="182">
        <v>771</v>
      </c>
      <c r="E2393" s="183">
        <v>30.89</v>
      </c>
      <c r="F2393" s="183">
        <v>44.91</v>
      </c>
      <c r="G2393" s="183">
        <v>31.11</v>
      </c>
      <c r="H2393" s="183">
        <v>10.66</v>
      </c>
      <c r="I2393" s="183">
        <v>8.3699999999999992</v>
      </c>
      <c r="J2393"/>
      <c r="K2393"/>
    </row>
    <row r="2394" spans="2:11" s="9" customFormat="1" ht="15" customHeight="1" x14ac:dyDescent="0.25">
      <c r="B2394" s="168">
        <v>2021</v>
      </c>
      <c r="C2394" s="168"/>
      <c r="D2394" s="169">
        <v>731</v>
      </c>
      <c r="E2394" s="170">
        <v>27.3</v>
      </c>
      <c r="F2394" s="170">
        <v>47.11</v>
      </c>
      <c r="G2394" s="170">
        <v>32.42</v>
      </c>
      <c r="H2394" s="170">
        <v>11.3</v>
      </c>
      <c r="I2394" s="170">
        <v>9.7799999999999994</v>
      </c>
      <c r="J2394"/>
      <c r="K2394"/>
    </row>
    <row r="2395" spans="2:11" s="9" customFormat="1" ht="15" customHeight="1" x14ac:dyDescent="0.25">
      <c r="B2395" s="168">
        <v>2020</v>
      </c>
      <c r="C2395" s="168"/>
      <c r="D2395" s="169">
        <v>740</v>
      </c>
      <c r="E2395" s="170">
        <v>24.03</v>
      </c>
      <c r="F2395" s="170">
        <v>48.23</v>
      </c>
      <c r="G2395" s="170">
        <v>25.6</v>
      </c>
      <c r="H2395" s="170">
        <v>9.11</v>
      </c>
      <c r="I2395" s="170">
        <v>5.23</v>
      </c>
      <c r="J2395"/>
      <c r="K2395"/>
    </row>
    <row r="2396" spans="2:11" s="9" customFormat="1" ht="15" customHeight="1" x14ac:dyDescent="0.25">
      <c r="B2396" s="168">
        <v>2019</v>
      </c>
      <c r="C2396" s="168"/>
      <c r="D2396" s="169">
        <v>738</v>
      </c>
      <c r="E2396" s="170">
        <v>27.8</v>
      </c>
      <c r="F2396" s="170">
        <v>48.03</v>
      </c>
      <c r="G2396" s="170">
        <v>29.56</v>
      </c>
      <c r="H2396" s="170">
        <v>11</v>
      </c>
      <c r="I2396" s="170">
        <v>8.43</v>
      </c>
      <c r="J2396"/>
      <c r="K2396"/>
    </row>
    <row r="2397" spans="2:11" s="9" customFormat="1" ht="15" customHeight="1" x14ac:dyDescent="0.25">
      <c r="B2397" s="168">
        <v>2018</v>
      </c>
      <c r="C2397" s="168"/>
      <c r="D2397" s="169">
        <v>721</v>
      </c>
      <c r="E2397" s="170">
        <v>26.16</v>
      </c>
      <c r="F2397" s="170">
        <v>46.48</v>
      </c>
      <c r="G2397" s="170">
        <v>25.8</v>
      </c>
      <c r="H2397" s="170">
        <v>9.1199999999999992</v>
      </c>
      <c r="I2397" s="170">
        <v>6.84</v>
      </c>
      <c r="J2397"/>
      <c r="K2397"/>
    </row>
    <row r="2398" spans="2:11" s="9" customFormat="1" ht="15" customHeight="1" x14ac:dyDescent="0.25">
      <c r="B2398" s="168">
        <v>2017</v>
      </c>
      <c r="C2398" s="168"/>
      <c r="D2398" s="169">
        <v>694</v>
      </c>
      <c r="E2398" s="170">
        <v>25.19</v>
      </c>
      <c r="F2398" s="170">
        <v>46</v>
      </c>
      <c r="G2398" s="170">
        <v>25.48</v>
      </c>
      <c r="H2398" s="170">
        <v>8.8800000000000008</v>
      </c>
      <c r="I2398" s="170">
        <v>5.95</v>
      </c>
      <c r="J2398"/>
      <c r="K2398"/>
    </row>
    <row r="2399" spans="2:11" ht="15" customHeight="1" x14ac:dyDescent="0.25">
      <c r="B2399" s="168">
        <v>2016</v>
      </c>
      <c r="C2399" s="168"/>
      <c r="D2399" s="169">
        <v>678</v>
      </c>
      <c r="E2399" s="170">
        <v>24.76</v>
      </c>
      <c r="F2399" s="170">
        <v>46.31</v>
      </c>
      <c r="G2399" s="170">
        <v>23.82</v>
      </c>
      <c r="H2399" s="170">
        <v>8.35</v>
      </c>
      <c r="I2399" s="170">
        <v>5.18</v>
      </c>
      <c r="J2399"/>
      <c r="K2399"/>
    </row>
    <row r="2400" spans="2:11" ht="15" customHeight="1" x14ac:dyDescent="0.25">
      <c r="B2400" s="168">
        <v>2015</v>
      </c>
      <c r="C2400" s="168"/>
      <c r="D2400" s="169">
        <v>667</v>
      </c>
      <c r="E2400" s="170">
        <v>24.48</v>
      </c>
      <c r="F2400" s="170">
        <v>44.78</v>
      </c>
      <c r="G2400" s="170">
        <v>23.41</v>
      </c>
      <c r="H2400" s="170">
        <v>7.7</v>
      </c>
      <c r="I2400" s="170">
        <v>3.08</v>
      </c>
      <c r="J2400"/>
      <c r="K2400"/>
    </row>
    <row r="2401" spans="2:11" ht="15" customHeight="1" x14ac:dyDescent="0.25">
      <c r="B2401" s="168">
        <v>2014</v>
      </c>
      <c r="C2401" s="168"/>
      <c r="D2401" s="169">
        <v>654</v>
      </c>
      <c r="E2401" s="170">
        <v>25.04</v>
      </c>
      <c r="F2401" s="170">
        <v>43.26</v>
      </c>
      <c r="G2401" s="170">
        <v>24.47</v>
      </c>
      <c r="H2401" s="170">
        <v>7.69</v>
      </c>
      <c r="I2401" s="170">
        <v>3.39</v>
      </c>
      <c r="J2401"/>
      <c r="K2401"/>
    </row>
    <row r="2402" spans="2:11" ht="15" customHeight="1" x14ac:dyDescent="0.25">
      <c r="B2402" s="168">
        <v>2013</v>
      </c>
      <c r="C2402" s="168"/>
      <c r="D2402" s="169">
        <v>640</v>
      </c>
      <c r="E2402" s="170">
        <v>26.71</v>
      </c>
      <c r="F2402" s="170">
        <v>41.12</v>
      </c>
      <c r="G2402" s="170">
        <v>24.33</v>
      </c>
      <c r="H2402" s="170">
        <v>7.41</v>
      </c>
      <c r="I2402" s="170">
        <v>2.97</v>
      </c>
      <c r="J2402"/>
      <c r="K2402"/>
    </row>
    <row r="2403" spans="2:11" ht="15" customHeight="1" x14ac:dyDescent="0.25">
      <c r="B2403" s="168">
        <v>2012</v>
      </c>
      <c r="C2403" s="168"/>
      <c r="D2403" s="169">
        <v>664</v>
      </c>
      <c r="E2403" s="170">
        <v>26.91</v>
      </c>
      <c r="F2403" s="170">
        <v>45.34</v>
      </c>
      <c r="G2403" s="170">
        <v>22.4</v>
      </c>
      <c r="H2403" s="170">
        <v>7.67</v>
      </c>
      <c r="I2403" s="170">
        <v>3.19</v>
      </c>
      <c r="J2403"/>
      <c r="K2403"/>
    </row>
    <row r="2404" spans="2:11" ht="15" customHeight="1" x14ac:dyDescent="0.25">
      <c r="B2404" s="168">
        <v>2011</v>
      </c>
      <c r="C2404" s="168"/>
      <c r="D2404" s="169">
        <v>690</v>
      </c>
      <c r="E2404" s="170">
        <v>28.14</v>
      </c>
      <c r="F2404" s="170">
        <v>41.48</v>
      </c>
      <c r="G2404" s="170">
        <v>27.36</v>
      </c>
      <c r="H2404" s="170">
        <v>8.51</v>
      </c>
      <c r="I2404" s="170">
        <v>4.66</v>
      </c>
      <c r="J2404"/>
      <c r="K2404"/>
    </row>
    <row r="2405" spans="2:11" s="10" customFormat="1" ht="15" customHeight="1" collapsed="1" x14ac:dyDescent="0.25">
      <c r="B2405" s="168">
        <v>2010</v>
      </c>
      <c r="C2405" s="168"/>
      <c r="D2405" s="169">
        <v>725</v>
      </c>
      <c r="E2405" s="170">
        <v>28.66</v>
      </c>
      <c r="F2405" s="170">
        <v>41.43</v>
      </c>
      <c r="G2405" s="170">
        <v>29</v>
      </c>
      <c r="H2405" s="170">
        <v>9.1300000000000008</v>
      </c>
      <c r="I2405" s="170">
        <v>5.85</v>
      </c>
      <c r="J2405"/>
      <c r="K2405"/>
    </row>
    <row r="2406" spans="2:11" s="10" customFormat="1" ht="15" customHeight="1" x14ac:dyDescent="0.25">
      <c r="B2406" s="168">
        <v>2009</v>
      </c>
      <c r="C2406" s="168"/>
      <c r="D2406" s="169">
        <v>710</v>
      </c>
      <c r="E2406" s="170">
        <v>28.39</v>
      </c>
      <c r="F2406" s="170">
        <v>45.35</v>
      </c>
      <c r="G2406" s="170">
        <v>26.73</v>
      </c>
      <c r="H2406" s="170">
        <v>9.57</v>
      </c>
      <c r="I2406" s="170">
        <v>5.45</v>
      </c>
      <c r="J2406"/>
      <c r="K2406"/>
    </row>
    <row r="2407" spans="2:11" s="10" customFormat="1" ht="15" customHeight="1" x14ac:dyDescent="0.25">
      <c r="B2407" s="168">
        <v>2008</v>
      </c>
      <c r="C2407" s="168"/>
      <c r="D2407" s="169">
        <v>714</v>
      </c>
      <c r="E2407" s="170">
        <v>27.46</v>
      </c>
      <c r="F2407" s="170">
        <v>48.49</v>
      </c>
      <c r="G2407" s="170">
        <v>22.97</v>
      </c>
      <c r="H2407" s="170">
        <v>9.2200000000000006</v>
      </c>
      <c r="I2407" s="170">
        <v>3.89</v>
      </c>
      <c r="J2407"/>
      <c r="K2407"/>
    </row>
    <row r="2408" spans="2:11" ht="15" customHeight="1" x14ac:dyDescent="0.25">
      <c r="B2408" s="260" t="s">
        <v>299</v>
      </c>
      <c r="C2408" s="230"/>
      <c r="D2408" s="230"/>
      <c r="E2408" s="230"/>
      <c r="F2408" s="230"/>
      <c r="G2408" s="230"/>
      <c r="H2408" s="230"/>
      <c r="I2408" s="230"/>
      <c r="J2408"/>
      <c r="K2408"/>
    </row>
    <row r="2409" spans="2:11" ht="15" customHeight="1" x14ac:dyDescent="0.25">
      <c r="B2409" s="181">
        <v>2023</v>
      </c>
      <c r="C2409" s="181"/>
      <c r="D2409" s="182">
        <v>164</v>
      </c>
      <c r="E2409" s="183">
        <v>42.36</v>
      </c>
      <c r="F2409" s="183">
        <v>63.07</v>
      </c>
      <c r="G2409" s="183">
        <v>24.3</v>
      </c>
      <c r="H2409" s="183">
        <v>13.23</v>
      </c>
      <c r="I2409" s="183">
        <v>10.19</v>
      </c>
      <c r="J2409"/>
      <c r="K2409"/>
    </row>
    <row r="2410" spans="2:11" ht="15" customHeight="1" x14ac:dyDescent="0.25">
      <c r="B2410" s="181">
        <v>2022</v>
      </c>
      <c r="C2410" s="181"/>
      <c r="D2410" s="182">
        <v>146</v>
      </c>
      <c r="E2410" s="183">
        <v>38.630000000000003</v>
      </c>
      <c r="F2410" s="183">
        <v>62</v>
      </c>
      <c r="G2410" s="183">
        <v>29.89</v>
      </c>
      <c r="H2410" s="183">
        <v>16.190000000000001</v>
      </c>
      <c r="I2410" s="183">
        <v>13.31</v>
      </c>
      <c r="J2410"/>
      <c r="K2410"/>
    </row>
    <row r="2411" spans="2:11" ht="15" customHeight="1" x14ac:dyDescent="0.25">
      <c r="B2411" s="181">
        <v>2021</v>
      </c>
      <c r="C2411" s="181"/>
      <c r="D2411" s="169">
        <v>138</v>
      </c>
      <c r="E2411" s="170">
        <v>33.28</v>
      </c>
      <c r="F2411" s="170">
        <v>64.55</v>
      </c>
      <c r="G2411" s="170">
        <v>28.28</v>
      </c>
      <c r="H2411" s="170">
        <v>15.07</v>
      </c>
      <c r="I2411" s="170">
        <v>12.23</v>
      </c>
      <c r="J2411"/>
      <c r="K2411"/>
    </row>
    <row r="2412" spans="2:11" ht="15" customHeight="1" x14ac:dyDescent="0.25">
      <c r="B2412" s="168">
        <v>2020</v>
      </c>
      <c r="C2412" s="168"/>
      <c r="D2412" s="169">
        <v>138</v>
      </c>
      <c r="E2412" s="170">
        <v>30.46</v>
      </c>
      <c r="F2412" s="170">
        <v>60.28</v>
      </c>
      <c r="G2412" s="170">
        <v>19.14</v>
      </c>
      <c r="H2412" s="170">
        <v>9.17</v>
      </c>
      <c r="I2412" s="170">
        <v>8.68</v>
      </c>
      <c r="J2412"/>
      <c r="K2412"/>
    </row>
    <row r="2413" spans="2:11" ht="15" customHeight="1" x14ac:dyDescent="0.25">
      <c r="B2413" s="168">
        <v>2019</v>
      </c>
      <c r="C2413" s="168"/>
      <c r="D2413" s="169">
        <v>130</v>
      </c>
      <c r="E2413" s="170">
        <v>33.26</v>
      </c>
      <c r="F2413" s="170">
        <v>58.51</v>
      </c>
      <c r="G2413" s="170">
        <v>23.19</v>
      </c>
      <c r="H2413" s="170">
        <v>10.74</v>
      </c>
      <c r="I2413" s="170">
        <v>8</v>
      </c>
      <c r="J2413"/>
      <c r="K2413"/>
    </row>
    <row r="2414" spans="2:11" ht="15" customHeight="1" x14ac:dyDescent="0.25">
      <c r="B2414" s="168">
        <v>2018</v>
      </c>
      <c r="C2414" s="168"/>
      <c r="D2414" s="169">
        <v>118</v>
      </c>
      <c r="E2414" s="170">
        <v>32.799999999999997</v>
      </c>
      <c r="F2414" s="170">
        <v>59.41</v>
      </c>
      <c r="G2414" s="170">
        <v>24.97</v>
      </c>
      <c r="H2414" s="170">
        <v>11.93</v>
      </c>
      <c r="I2414" s="170">
        <v>8.74</v>
      </c>
      <c r="J2414"/>
      <c r="K2414"/>
    </row>
    <row r="2415" spans="2:11" ht="15" customHeight="1" x14ac:dyDescent="0.25">
      <c r="B2415" s="168">
        <v>2017</v>
      </c>
      <c r="C2415" s="168"/>
      <c r="D2415" s="169">
        <v>121</v>
      </c>
      <c r="E2415" s="170">
        <v>32.47</v>
      </c>
      <c r="F2415" s="170">
        <v>63.39</v>
      </c>
      <c r="G2415" s="170">
        <v>24.03</v>
      </c>
      <c r="H2415" s="170">
        <v>12.58</v>
      </c>
      <c r="I2415" s="170">
        <v>8.7200000000000006</v>
      </c>
      <c r="J2415"/>
      <c r="K2415"/>
    </row>
    <row r="2416" spans="2:11" ht="15" customHeight="1" x14ac:dyDescent="0.25">
      <c r="B2416" s="168">
        <v>2016</v>
      </c>
      <c r="C2416" s="168"/>
      <c r="D2416" s="169">
        <v>121</v>
      </c>
      <c r="E2416" s="170">
        <v>32.96</v>
      </c>
      <c r="F2416" s="170">
        <v>60.68</v>
      </c>
      <c r="G2416" s="170">
        <v>23.56</v>
      </c>
      <c r="H2416" s="170">
        <v>11.43</v>
      </c>
      <c r="I2416" s="170">
        <v>7.25</v>
      </c>
      <c r="J2416"/>
      <c r="K2416"/>
    </row>
    <row r="2417" spans="2:11" ht="15" customHeight="1" x14ac:dyDescent="0.25">
      <c r="B2417" s="168">
        <v>2015</v>
      </c>
      <c r="C2417" s="168"/>
      <c r="D2417" s="169">
        <v>117</v>
      </c>
      <c r="E2417" s="170">
        <v>32.369999999999997</v>
      </c>
      <c r="F2417" s="170">
        <v>61.58</v>
      </c>
      <c r="G2417" s="170">
        <v>21.96</v>
      </c>
      <c r="H2417" s="170">
        <v>10.81</v>
      </c>
      <c r="I2417" s="170">
        <v>6.45</v>
      </c>
      <c r="J2417"/>
      <c r="K2417"/>
    </row>
    <row r="2418" spans="2:11" ht="15" customHeight="1" x14ac:dyDescent="0.25">
      <c r="B2418" s="168">
        <v>2014</v>
      </c>
      <c r="C2418" s="168"/>
      <c r="D2418" s="169">
        <v>120</v>
      </c>
      <c r="E2418" s="170" t="s">
        <v>62</v>
      </c>
      <c r="F2418" s="170" t="s">
        <v>62</v>
      </c>
      <c r="G2418" s="170" t="s">
        <v>62</v>
      </c>
      <c r="H2418" s="170" t="s">
        <v>62</v>
      </c>
      <c r="I2418" s="170" t="s">
        <v>62</v>
      </c>
      <c r="J2418"/>
      <c r="K2418"/>
    </row>
    <row r="2419" spans="2:11" ht="15" customHeight="1" x14ac:dyDescent="0.25">
      <c r="B2419" s="168">
        <v>2013</v>
      </c>
      <c r="C2419" s="168"/>
      <c r="D2419" s="169">
        <v>122</v>
      </c>
      <c r="E2419" s="170" t="s">
        <v>62</v>
      </c>
      <c r="F2419" s="170" t="s">
        <v>62</v>
      </c>
      <c r="G2419" s="170" t="s">
        <v>62</v>
      </c>
      <c r="H2419" s="170" t="s">
        <v>62</v>
      </c>
      <c r="I2419" s="170" t="s">
        <v>62</v>
      </c>
      <c r="J2419"/>
      <c r="K2419"/>
    </row>
    <row r="2420" spans="2:11" s="10" customFormat="1" ht="15" customHeight="1" collapsed="1" x14ac:dyDescent="0.25">
      <c r="B2420" s="168">
        <v>2012</v>
      </c>
      <c r="C2420" s="168"/>
      <c r="D2420" s="169">
        <v>122</v>
      </c>
      <c r="E2420" s="170" t="s">
        <v>62</v>
      </c>
      <c r="F2420" s="170" t="s">
        <v>62</v>
      </c>
      <c r="G2420" s="170" t="s">
        <v>62</v>
      </c>
      <c r="H2420" s="170" t="s">
        <v>62</v>
      </c>
      <c r="I2420" s="170" t="s">
        <v>62</v>
      </c>
      <c r="J2420"/>
      <c r="K2420"/>
    </row>
    <row r="2421" spans="2:11" s="10" customFormat="1" ht="15" customHeight="1" x14ac:dyDescent="0.25">
      <c r="B2421" s="168">
        <v>2011</v>
      </c>
      <c r="C2421" s="168"/>
      <c r="D2421" s="169">
        <v>138</v>
      </c>
      <c r="E2421" s="170">
        <v>29.37</v>
      </c>
      <c r="F2421" s="170">
        <v>60.1</v>
      </c>
      <c r="G2421" s="170">
        <v>23.67</v>
      </c>
      <c r="H2421" s="170">
        <v>10.83</v>
      </c>
      <c r="I2421" s="170">
        <v>6.57</v>
      </c>
      <c r="J2421"/>
      <c r="K2421"/>
    </row>
    <row r="2422" spans="2:11" s="10" customFormat="1" ht="15" customHeight="1" x14ac:dyDescent="0.25">
      <c r="B2422" s="168">
        <v>2010</v>
      </c>
      <c r="C2422" s="168"/>
      <c r="D2422" s="169">
        <v>138</v>
      </c>
      <c r="E2422" s="170">
        <v>29.37</v>
      </c>
      <c r="F2422" s="170">
        <v>59.63</v>
      </c>
      <c r="G2422" s="170">
        <v>26.59</v>
      </c>
      <c r="H2422" s="170">
        <v>11.92</v>
      </c>
      <c r="I2422" s="170">
        <v>8.0399999999999991</v>
      </c>
      <c r="J2422"/>
      <c r="K2422"/>
    </row>
    <row r="2423" spans="2:11" ht="15" customHeight="1" x14ac:dyDescent="0.25">
      <c r="B2423" s="168">
        <v>2009</v>
      </c>
      <c r="C2423" s="168"/>
      <c r="D2423" s="169">
        <v>138</v>
      </c>
      <c r="E2423" s="170">
        <v>28.17</v>
      </c>
      <c r="F2423" s="170">
        <v>61.29</v>
      </c>
      <c r="G2423" s="170">
        <v>25.86</v>
      </c>
      <c r="H2423" s="170">
        <v>12.01</v>
      </c>
      <c r="I2423" s="170">
        <v>6.46</v>
      </c>
      <c r="J2423"/>
      <c r="K2423"/>
    </row>
    <row r="2424" spans="2:11" ht="15" customHeight="1" x14ac:dyDescent="0.25">
      <c r="B2424" s="168">
        <v>2008</v>
      </c>
      <c r="C2424" s="168"/>
      <c r="D2424" s="169">
        <v>125</v>
      </c>
      <c r="E2424" s="170">
        <v>28.64</v>
      </c>
      <c r="F2424" s="170">
        <v>64.19</v>
      </c>
      <c r="G2424" s="170">
        <v>24.42</v>
      </c>
      <c r="H2424" s="170">
        <v>12.29</v>
      </c>
      <c r="I2424" s="170">
        <v>6.86</v>
      </c>
      <c r="J2424"/>
      <c r="K2424"/>
    </row>
    <row r="2425" spans="2:11" ht="15" customHeight="1" x14ac:dyDescent="0.25">
      <c r="B2425" s="187" t="s">
        <v>300</v>
      </c>
      <c r="C2425" s="187"/>
      <c r="D2425" s="187"/>
      <c r="E2425" s="187"/>
      <c r="F2425" s="187"/>
      <c r="G2425" s="187"/>
      <c r="H2425" s="187"/>
      <c r="I2425" s="187"/>
      <c r="J2425"/>
      <c r="K2425"/>
    </row>
    <row r="2426" spans="2:11" ht="15" customHeight="1" x14ac:dyDescent="0.25">
      <c r="B2426" s="181">
        <v>2023</v>
      </c>
      <c r="C2426" s="181"/>
      <c r="D2426" s="182">
        <v>17</v>
      </c>
      <c r="E2426" s="183">
        <v>42.53</v>
      </c>
      <c r="F2426" s="183">
        <v>66.37</v>
      </c>
      <c r="G2426" s="183">
        <v>18.04</v>
      </c>
      <c r="H2426" s="183">
        <v>10.89</v>
      </c>
      <c r="I2426" s="183">
        <v>5.19</v>
      </c>
      <c r="J2426"/>
      <c r="K2426"/>
    </row>
    <row r="2427" spans="2:11" ht="15" customHeight="1" x14ac:dyDescent="0.25">
      <c r="B2427" s="181">
        <v>2022</v>
      </c>
      <c r="C2427" s="181"/>
      <c r="D2427" s="182">
        <v>13</v>
      </c>
      <c r="E2427" s="183">
        <v>44.57</v>
      </c>
      <c r="F2427" s="183">
        <v>65.61</v>
      </c>
      <c r="G2427" s="183">
        <v>23.07</v>
      </c>
      <c r="H2427" s="183">
        <v>13.72</v>
      </c>
      <c r="I2427" s="183">
        <v>6.7</v>
      </c>
      <c r="J2427"/>
      <c r="K2427"/>
    </row>
    <row r="2428" spans="2:11" ht="15" customHeight="1" x14ac:dyDescent="0.25">
      <c r="B2428" s="168">
        <v>2021</v>
      </c>
      <c r="C2428" s="168"/>
      <c r="D2428" s="169">
        <v>13</v>
      </c>
      <c r="E2428" s="170">
        <v>39.409999999999997</v>
      </c>
      <c r="F2428" s="170">
        <v>67.69</v>
      </c>
      <c r="G2428" s="170">
        <v>24.88</v>
      </c>
      <c r="H2428" s="170">
        <v>15.3</v>
      </c>
      <c r="I2428" s="170">
        <v>10.08</v>
      </c>
      <c r="J2428"/>
      <c r="K2428"/>
    </row>
    <row r="2429" spans="2:11" ht="15" customHeight="1" x14ac:dyDescent="0.25">
      <c r="B2429" s="168">
        <v>2020</v>
      </c>
      <c r="C2429" s="168"/>
      <c r="D2429" s="169">
        <v>15</v>
      </c>
      <c r="E2429" s="170">
        <v>37.51</v>
      </c>
      <c r="F2429" s="170">
        <v>70.3</v>
      </c>
      <c r="G2429" s="170">
        <v>21.08</v>
      </c>
      <c r="H2429" s="170">
        <v>13.67</v>
      </c>
      <c r="I2429" s="170">
        <v>5.43</v>
      </c>
      <c r="J2429"/>
      <c r="K2429"/>
    </row>
    <row r="2430" spans="2:11" ht="15" customHeight="1" x14ac:dyDescent="0.25">
      <c r="B2430" s="168">
        <v>2019</v>
      </c>
      <c r="C2430" s="168"/>
      <c r="D2430" s="169">
        <v>11</v>
      </c>
      <c r="E2430" s="170">
        <v>44.64</v>
      </c>
      <c r="F2430" s="170">
        <v>66.430000000000007</v>
      </c>
      <c r="G2430" s="170">
        <v>18.510000000000002</v>
      </c>
      <c r="H2430" s="170">
        <v>11.65</v>
      </c>
      <c r="I2430" s="170">
        <v>7.55</v>
      </c>
      <c r="J2430"/>
      <c r="K2430"/>
    </row>
    <row r="2431" spans="2:11" ht="15" customHeight="1" x14ac:dyDescent="0.25">
      <c r="B2431" s="168">
        <v>2018</v>
      </c>
      <c r="C2431" s="168"/>
      <c r="D2431" s="169">
        <v>11</v>
      </c>
      <c r="E2431" s="170">
        <v>39.85</v>
      </c>
      <c r="F2431" s="170">
        <v>66.45</v>
      </c>
      <c r="G2431" s="170">
        <v>18.62</v>
      </c>
      <c r="H2431" s="170">
        <v>11.91</v>
      </c>
      <c r="I2431" s="170">
        <v>5.3</v>
      </c>
      <c r="J2431"/>
      <c r="K2431"/>
    </row>
    <row r="2432" spans="2:11" ht="15" customHeight="1" x14ac:dyDescent="0.25">
      <c r="B2432" s="168">
        <v>2017</v>
      </c>
      <c r="C2432" s="168"/>
      <c r="D2432" s="169">
        <v>9</v>
      </c>
      <c r="E2432" s="170">
        <v>33.06</v>
      </c>
      <c r="F2432" s="170">
        <v>65.540000000000006</v>
      </c>
      <c r="G2432" s="170">
        <v>15.6</v>
      </c>
      <c r="H2432" s="170">
        <v>9.48</v>
      </c>
      <c r="I2432" s="170">
        <v>3.21</v>
      </c>
      <c r="J2432"/>
      <c r="K2432"/>
    </row>
    <row r="2433" spans="2:11" ht="15" customHeight="1" x14ac:dyDescent="0.25">
      <c r="B2433" s="168">
        <v>2016</v>
      </c>
      <c r="C2433" s="168"/>
      <c r="D2433" s="169">
        <v>9</v>
      </c>
      <c r="E2433" s="170">
        <v>27.07</v>
      </c>
      <c r="F2433" s="170">
        <v>65.03</v>
      </c>
      <c r="G2433" s="170">
        <v>10.3</v>
      </c>
      <c r="H2433" s="170">
        <v>6.08</v>
      </c>
      <c r="I2433" s="170">
        <v>-1.31</v>
      </c>
      <c r="J2433"/>
      <c r="K2433"/>
    </row>
    <row r="2434" spans="2:11" ht="15" customHeight="1" x14ac:dyDescent="0.25">
      <c r="B2434" s="168">
        <v>2015</v>
      </c>
      <c r="C2434" s="168"/>
      <c r="D2434" s="169">
        <v>10</v>
      </c>
      <c r="E2434" s="170">
        <v>30.78</v>
      </c>
      <c r="F2434" s="170">
        <v>68.28</v>
      </c>
      <c r="G2434" s="170">
        <v>11.35</v>
      </c>
      <c r="H2434" s="170">
        <v>7</v>
      </c>
      <c r="I2434" s="170">
        <v>-0.56999999999999995</v>
      </c>
      <c r="J2434"/>
      <c r="K2434"/>
    </row>
    <row r="2435" spans="2:11" s="10" customFormat="1" ht="15" customHeight="1" collapsed="1" x14ac:dyDescent="0.25">
      <c r="B2435" s="168">
        <v>2014</v>
      </c>
      <c r="C2435" s="168"/>
      <c r="D2435" s="169">
        <v>10</v>
      </c>
      <c r="E2435" s="170" t="s">
        <v>62</v>
      </c>
      <c r="F2435" s="170" t="s">
        <v>62</v>
      </c>
      <c r="G2435" s="170" t="s">
        <v>62</v>
      </c>
      <c r="H2435" s="170" t="s">
        <v>62</v>
      </c>
      <c r="I2435" s="170" t="s">
        <v>62</v>
      </c>
      <c r="J2435"/>
      <c r="K2435"/>
    </row>
    <row r="2436" spans="2:11" s="10" customFormat="1" ht="15" customHeight="1" x14ac:dyDescent="0.25">
      <c r="B2436" s="168">
        <v>2013</v>
      </c>
      <c r="C2436" s="168"/>
      <c r="D2436" s="169">
        <v>9</v>
      </c>
      <c r="E2436" s="170" t="s">
        <v>62</v>
      </c>
      <c r="F2436" s="170" t="s">
        <v>62</v>
      </c>
      <c r="G2436" s="170" t="s">
        <v>62</v>
      </c>
      <c r="H2436" s="170" t="s">
        <v>62</v>
      </c>
      <c r="I2436" s="170" t="s">
        <v>62</v>
      </c>
      <c r="J2436"/>
      <c r="K2436"/>
    </row>
    <row r="2437" spans="2:11" s="10" customFormat="1" ht="15" customHeight="1" x14ac:dyDescent="0.25">
      <c r="B2437" s="168">
        <v>2012</v>
      </c>
      <c r="C2437" s="168"/>
      <c r="D2437" s="169">
        <v>9</v>
      </c>
      <c r="E2437" s="170" t="s">
        <v>62</v>
      </c>
      <c r="F2437" s="170" t="s">
        <v>62</v>
      </c>
      <c r="G2437" s="170" t="s">
        <v>62</v>
      </c>
      <c r="H2437" s="170" t="s">
        <v>62</v>
      </c>
      <c r="I2437" s="170" t="s">
        <v>62</v>
      </c>
      <c r="J2437"/>
      <c r="K2437"/>
    </row>
    <row r="2438" spans="2:11" ht="15" customHeight="1" x14ac:dyDescent="0.25">
      <c r="B2438" s="168">
        <v>2011</v>
      </c>
      <c r="C2438" s="168"/>
      <c r="D2438" s="169">
        <v>9</v>
      </c>
      <c r="E2438" s="170">
        <v>33.880000000000003</v>
      </c>
      <c r="F2438" s="170">
        <v>67.25</v>
      </c>
      <c r="G2438" s="170">
        <v>20.23</v>
      </c>
      <c r="H2438" s="170">
        <v>12.26</v>
      </c>
      <c r="I2438" s="170">
        <v>2.79</v>
      </c>
      <c r="J2438"/>
      <c r="K2438"/>
    </row>
    <row r="2439" spans="2:11" ht="15" customHeight="1" x14ac:dyDescent="0.25">
      <c r="B2439" s="168">
        <v>2010</v>
      </c>
      <c r="C2439" s="168"/>
      <c r="D2439" s="169">
        <v>10</v>
      </c>
      <c r="E2439" s="170">
        <v>34.97</v>
      </c>
      <c r="F2439" s="170">
        <v>67.84</v>
      </c>
      <c r="G2439" s="170">
        <v>24.98</v>
      </c>
      <c r="H2439" s="170">
        <v>15.09</v>
      </c>
      <c r="I2439" s="170">
        <v>6.33</v>
      </c>
      <c r="J2439"/>
      <c r="K2439"/>
    </row>
    <row r="2440" spans="2:11" ht="15" customHeight="1" x14ac:dyDescent="0.25">
      <c r="B2440" s="168">
        <v>2009</v>
      </c>
      <c r="C2440" s="168"/>
      <c r="D2440" s="169">
        <v>11</v>
      </c>
      <c r="E2440" s="170">
        <v>32.24</v>
      </c>
      <c r="F2440" s="170">
        <v>68.17</v>
      </c>
      <c r="G2440" s="170">
        <v>23.8</v>
      </c>
      <c r="H2440" s="170">
        <v>14.86</v>
      </c>
      <c r="I2440" s="170">
        <v>6.73</v>
      </c>
      <c r="J2440"/>
      <c r="K2440"/>
    </row>
    <row r="2441" spans="2:11" ht="15" customHeight="1" x14ac:dyDescent="0.25">
      <c r="B2441" s="168">
        <v>2008</v>
      </c>
      <c r="C2441" s="168"/>
      <c r="D2441" s="169">
        <v>9</v>
      </c>
      <c r="E2441" s="170">
        <v>35.32</v>
      </c>
      <c r="F2441" s="170">
        <v>67.760000000000005</v>
      </c>
      <c r="G2441" s="170">
        <v>27.75</v>
      </c>
      <c r="H2441" s="170">
        <v>17.2</v>
      </c>
      <c r="I2441" s="170">
        <v>7.94</v>
      </c>
      <c r="J2441"/>
      <c r="K2441"/>
    </row>
    <row r="2442" spans="2:11" ht="15" customHeight="1" x14ac:dyDescent="0.25">
      <c r="B2442" s="258" t="s">
        <v>40</v>
      </c>
      <c r="C2442" s="184"/>
      <c r="D2442" s="184"/>
      <c r="E2442" s="184"/>
      <c r="F2442" s="184"/>
      <c r="G2442" s="184"/>
      <c r="H2442" s="184"/>
      <c r="I2442" s="184"/>
      <c r="J2442"/>
      <c r="K2442"/>
    </row>
    <row r="2443" spans="2:11" ht="15" customHeight="1" x14ac:dyDescent="0.25">
      <c r="B2443" s="187" t="s">
        <v>301</v>
      </c>
      <c r="C2443" s="187"/>
      <c r="D2443" s="187"/>
      <c r="E2443" s="187"/>
      <c r="F2443" s="187"/>
      <c r="G2443" s="187"/>
      <c r="H2443" s="187"/>
      <c r="I2443" s="187"/>
      <c r="J2443"/>
      <c r="K2443"/>
    </row>
    <row r="2444" spans="2:11" ht="15" customHeight="1" x14ac:dyDescent="0.25">
      <c r="B2444" s="181">
        <v>2023</v>
      </c>
      <c r="C2444" s="181"/>
      <c r="D2444" s="182">
        <v>23678</v>
      </c>
      <c r="E2444" s="183">
        <v>18.75</v>
      </c>
      <c r="F2444" s="183">
        <v>54.16</v>
      </c>
      <c r="G2444" s="183">
        <v>47.17</v>
      </c>
      <c r="H2444" s="183">
        <v>21.55</v>
      </c>
      <c r="I2444" s="183">
        <v>21.28</v>
      </c>
      <c r="J2444"/>
      <c r="K2444"/>
    </row>
    <row r="2445" spans="2:11" ht="15" customHeight="1" x14ac:dyDescent="0.25">
      <c r="B2445" s="181">
        <v>2022</v>
      </c>
      <c r="C2445" s="181"/>
      <c r="D2445" s="182">
        <v>22928</v>
      </c>
      <c r="E2445" s="183">
        <v>16.75</v>
      </c>
      <c r="F2445" s="183">
        <v>50.87</v>
      </c>
      <c r="G2445" s="183">
        <v>54.37</v>
      </c>
      <c r="H2445" s="183">
        <v>22.44</v>
      </c>
      <c r="I2445" s="183">
        <v>23.34</v>
      </c>
      <c r="J2445"/>
      <c r="K2445"/>
    </row>
    <row r="2446" spans="2:11" ht="15" customHeight="1" x14ac:dyDescent="0.25">
      <c r="B2446" s="168">
        <v>2021</v>
      </c>
      <c r="C2446" s="168"/>
      <c r="D2446" s="169">
        <v>21062</v>
      </c>
      <c r="E2446" s="170">
        <v>15.25</v>
      </c>
      <c r="F2446" s="170">
        <v>51.95</v>
      </c>
      <c r="G2446" s="170">
        <v>55.26</v>
      </c>
      <c r="H2446" s="170">
        <v>22.62</v>
      </c>
      <c r="I2446" s="170">
        <v>24.85</v>
      </c>
      <c r="J2446"/>
      <c r="K2446"/>
    </row>
    <row r="2447" spans="2:11" s="9" customFormat="1" ht="15" customHeight="1" collapsed="1" x14ac:dyDescent="0.25">
      <c r="B2447" s="187" t="s">
        <v>302</v>
      </c>
      <c r="C2447" s="187"/>
      <c r="D2447" s="187"/>
      <c r="E2447" s="187"/>
      <c r="F2447" s="187"/>
      <c r="G2447" s="187"/>
      <c r="H2447" s="187"/>
      <c r="I2447" s="187"/>
      <c r="J2447"/>
      <c r="K2447"/>
    </row>
    <row r="2448" spans="2:11" s="9" customFormat="1" ht="15" customHeight="1" x14ac:dyDescent="0.25">
      <c r="B2448" s="181">
        <v>2023</v>
      </c>
      <c r="C2448" s="181"/>
      <c r="D2448" s="182">
        <v>11265</v>
      </c>
      <c r="E2448" s="183">
        <v>12.29</v>
      </c>
      <c r="F2448" s="183">
        <v>50.21</v>
      </c>
      <c r="G2448" s="183">
        <v>70.260000000000005</v>
      </c>
      <c r="H2448" s="183">
        <v>26.14</v>
      </c>
      <c r="I2448" s="183">
        <v>33.020000000000003</v>
      </c>
      <c r="J2448"/>
      <c r="K2448"/>
    </row>
    <row r="2449" spans="2:11" s="9" customFormat="1" ht="15" customHeight="1" x14ac:dyDescent="0.25">
      <c r="B2449" s="181">
        <v>2022</v>
      </c>
      <c r="C2449" s="181"/>
      <c r="D2449" s="182">
        <v>10914</v>
      </c>
      <c r="E2449" s="183">
        <v>11.73</v>
      </c>
      <c r="F2449" s="183">
        <v>47.9</v>
      </c>
      <c r="G2449" s="183">
        <v>76.650000000000006</v>
      </c>
      <c r="H2449" s="183">
        <v>26.44</v>
      </c>
      <c r="I2449" s="183">
        <v>33.229999999999997</v>
      </c>
      <c r="J2449"/>
      <c r="K2449"/>
    </row>
    <row r="2450" spans="2:11" s="9" customFormat="1" ht="15" customHeight="1" x14ac:dyDescent="0.25">
      <c r="B2450" s="168">
        <v>2021</v>
      </c>
      <c r="C2450" s="168"/>
      <c r="D2450" s="169">
        <v>10144</v>
      </c>
      <c r="E2450" s="170">
        <v>10.61</v>
      </c>
      <c r="F2450" s="170">
        <v>49.9</v>
      </c>
      <c r="G2450" s="170">
        <v>71.53</v>
      </c>
      <c r="H2450" s="170">
        <v>25.33</v>
      </c>
      <c r="I2450" s="170">
        <v>30.86</v>
      </c>
      <c r="J2450"/>
      <c r="K2450"/>
    </row>
    <row r="2451" spans="2:11" s="9" customFormat="1" ht="15" customHeight="1" x14ac:dyDescent="0.25">
      <c r="B2451" s="187" t="s">
        <v>621</v>
      </c>
      <c r="C2451" s="187"/>
      <c r="D2451" s="187"/>
      <c r="E2451" s="187"/>
      <c r="F2451" s="187"/>
      <c r="G2451" s="187"/>
      <c r="H2451" s="187"/>
      <c r="I2451" s="187"/>
      <c r="J2451"/>
      <c r="K2451"/>
    </row>
    <row r="2452" spans="2:11" s="9" customFormat="1" ht="15" customHeight="1" x14ac:dyDescent="0.25">
      <c r="B2452" s="181">
        <v>2023</v>
      </c>
      <c r="C2452" s="181"/>
      <c r="D2452" s="182">
        <v>4652</v>
      </c>
      <c r="E2452" s="183">
        <v>15.08</v>
      </c>
      <c r="F2452" s="183">
        <v>53.89</v>
      </c>
      <c r="G2452" s="183">
        <v>55.63</v>
      </c>
      <c r="H2452" s="183">
        <v>24.32</v>
      </c>
      <c r="I2452" s="183">
        <v>27.72</v>
      </c>
      <c r="J2452"/>
      <c r="K2452"/>
    </row>
    <row r="2453" spans="2:11" s="9" customFormat="1" ht="15" customHeight="1" x14ac:dyDescent="0.25">
      <c r="B2453" s="181">
        <v>2022</v>
      </c>
      <c r="C2453" s="181"/>
      <c r="D2453" s="182">
        <v>4483</v>
      </c>
      <c r="E2453" s="183">
        <v>13.97</v>
      </c>
      <c r="F2453" s="183">
        <v>53.43</v>
      </c>
      <c r="G2453" s="183">
        <v>60.4</v>
      </c>
      <c r="H2453" s="183">
        <v>25.74</v>
      </c>
      <c r="I2453" s="183">
        <v>29.15</v>
      </c>
      <c r="J2453"/>
      <c r="K2453"/>
    </row>
    <row r="2454" spans="2:11" s="9" customFormat="1" ht="15" customHeight="1" x14ac:dyDescent="0.25">
      <c r="B2454" s="168">
        <v>2021</v>
      </c>
      <c r="C2454" s="168"/>
      <c r="D2454" s="169">
        <v>4099</v>
      </c>
      <c r="E2454" s="170">
        <v>12.58</v>
      </c>
      <c r="F2454" s="170">
        <v>53.89</v>
      </c>
      <c r="G2454" s="170">
        <v>61.61</v>
      </c>
      <c r="H2454" s="170">
        <v>25.95</v>
      </c>
      <c r="I2454" s="170">
        <v>28.87</v>
      </c>
      <c r="J2454"/>
      <c r="K2454"/>
    </row>
    <row r="2455" spans="2:11" s="9" customFormat="1" ht="15" customHeight="1" x14ac:dyDescent="0.25">
      <c r="B2455" s="187" t="s">
        <v>622</v>
      </c>
      <c r="C2455" s="187"/>
      <c r="D2455" s="187"/>
      <c r="E2455" s="187"/>
      <c r="F2455" s="187"/>
      <c r="G2455" s="187"/>
      <c r="H2455" s="187"/>
      <c r="I2455" s="187"/>
      <c r="J2455"/>
      <c r="K2455"/>
    </row>
    <row r="2456" spans="2:11" s="9" customFormat="1" ht="15" customHeight="1" x14ac:dyDescent="0.25">
      <c r="B2456" s="181">
        <v>2023</v>
      </c>
      <c r="C2456" s="181"/>
      <c r="D2456" s="182">
        <v>13645</v>
      </c>
      <c r="E2456" s="183">
        <v>33.590000000000003</v>
      </c>
      <c r="F2456" s="183">
        <v>61.9</v>
      </c>
      <c r="G2456" s="183">
        <v>27.52</v>
      </c>
      <c r="H2456" s="183">
        <v>15.89</v>
      </c>
      <c r="I2456" s="183">
        <v>12.49</v>
      </c>
      <c r="J2456"/>
      <c r="K2456"/>
    </row>
    <row r="2457" spans="2:11" s="9" customFormat="1" ht="15" customHeight="1" x14ac:dyDescent="0.25">
      <c r="B2457" s="181">
        <v>2022</v>
      </c>
      <c r="C2457" s="181"/>
      <c r="D2457" s="182">
        <v>13040</v>
      </c>
      <c r="E2457" s="183">
        <v>31.1</v>
      </c>
      <c r="F2457" s="183">
        <v>60.98</v>
      </c>
      <c r="G2457" s="183">
        <v>32.31</v>
      </c>
      <c r="H2457" s="183">
        <v>18.72</v>
      </c>
      <c r="I2457" s="183">
        <v>14.68</v>
      </c>
      <c r="J2457"/>
      <c r="K2457"/>
    </row>
    <row r="2458" spans="2:11" s="9" customFormat="1" ht="15" customHeight="1" x14ac:dyDescent="0.25">
      <c r="B2458" s="168">
        <v>2021</v>
      </c>
      <c r="C2458" s="168"/>
      <c r="D2458" s="169">
        <v>12100</v>
      </c>
      <c r="E2458" s="170">
        <v>27.46</v>
      </c>
      <c r="F2458" s="170">
        <v>62.19</v>
      </c>
      <c r="G2458" s="170">
        <v>30.4</v>
      </c>
      <c r="H2458" s="170">
        <v>17.39</v>
      </c>
      <c r="I2458" s="170">
        <v>13.07</v>
      </c>
      <c r="J2458"/>
      <c r="K2458"/>
    </row>
    <row r="2459" spans="2:11" ht="15" customHeight="1" x14ac:dyDescent="0.25">
      <c r="B2459" s="187" t="s">
        <v>623</v>
      </c>
      <c r="C2459" s="187"/>
      <c r="D2459" s="187"/>
      <c r="E2459" s="187"/>
      <c r="F2459" s="187"/>
      <c r="G2459" s="187"/>
      <c r="H2459" s="187"/>
      <c r="I2459" s="187"/>
      <c r="J2459"/>
      <c r="K2459"/>
    </row>
    <row r="2460" spans="2:11" ht="15" customHeight="1" x14ac:dyDescent="0.25">
      <c r="B2460" s="181">
        <v>2023</v>
      </c>
      <c r="C2460" s="181"/>
      <c r="D2460" s="182">
        <v>4917</v>
      </c>
      <c r="E2460" s="183">
        <v>21.76</v>
      </c>
      <c r="F2460" s="183">
        <v>59.17</v>
      </c>
      <c r="G2460" s="183">
        <v>26.51</v>
      </c>
      <c r="H2460" s="183">
        <v>14.92</v>
      </c>
      <c r="I2460" s="183">
        <v>12.65</v>
      </c>
      <c r="J2460"/>
      <c r="K2460"/>
    </row>
    <row r="2461" spans="2:11" ht="15" customHeight="1" x14ac:dyDescent="0.25">
      <c r="B2461" s="181">
        <v>2022</v>
      </c>
      <c r="C2461" s="181"/>
      <c r="D2461" s="182">
        <v>4604</v>
      </c>
      <c r="E2461" s="183">
        <v>20.86</v>
      </c>
      <c r="F2461" s="183">
        <v>66.150000000000006</v>
      </c>
      <c r="G2461" s="183">
        <v>35.58</v>
      </c>
      <c r="H2461" s="183">
        <v>22.42</v>
      </c>
      <c r="I2461" s="183">
        <v>19.84</v>
      </c>
      <c r="J2461"/>
      <c r="K2461"/>
    </row>
    <row r="2462" spans="2:11" ht="15" customHeight="1" x14ac:dyDescent="0.25">
      <c r="B2462" s="168">
        <v>2021</v>
      </c>
      <c r="C2462" s="168"/>
      <c r="D2462" s="169">
        <v>4259</v>
      </c>
      <c r="E2462" s="170">
        <v>18.29</v>
      </c>
      <c r="F2462" s="170">
        <v>69.25</v>
      </c>
      <c r="G2462" s="170">
        <v>37.130000000000003</v>
      </c>
      <c r="H2462" s="170">
        <v>24.07</v>
      </c>
      <c r="I2462" s="170">
        <v>20.14</v>
      </c>
      <c r="J2462"/>
      <c r="K2462"/>
    </row>
    <row r="2463" spans="2:11" ht="15" customHeight="1" x14ac:dyDescent="0.25">
      <c r="B2463" s="187" t="s">
        <v>303</v>
      </c>
      <c r="C2463" s="187"/>
      <c r="D2463" s="187"/>
      <c r="E2463" s="187"/>
      <c r="F2463" s="187"/>
      <c r="G2463" s="187"/>
      <c r="H2463" s="187"/>
      <c r="I2463" s="187"/>
      <c r="J2463"/>
      <c r="K2463"/>
    </row>
    <row r="2464" spans="2:11" ht="15" customHeight="1" x14ac:dyDescent="0.25">
      <c r="B2464" s="181">
        <v>2023</v>
      </c>
      <c r="C2464" s="181"/>
      <c r="D2464" s="182">
        <v>2497</v>
      </c>
      <c r="E2464" s="183">
        <v>12.4</v>
      </c>
      <c r="F2464" s="183">
        <v>57.46</v>
      </c>
      <c r="G2464" s="183">
        <v>72.33</v>
      </c>
      <c r="H2464" s="183">
        <v>34.86</v>
      </c>
      <c r="I2464" s="183">
        <v>36.08</v>
      </c>
      <c r="J2464"/>
      <c r="K2464"/>
    </row>
    <row r="2465" spans="2:11" ht="15" customHeight="1" x14ac:dyDescent="0.25">
      <c r="B2465" s="181">
        <v>2022</v>
      </c>
      <c r="C2465" s="181"/>
      <c r="D2465" s="182">
        <v>2494</v>
      </c>
      <c r="E2465" s="183">
        <v>11.49</v>
      </c>
      <c r="F2465" s="183">
        <v>55.57</v>
      </c>
      <c r="G2465" s="183">
        <v>73.709999999999994</v>
      </c>
      <c r="H2465" s="183">
        <v>33.24</v>
      </c>
      <c r="I2465" s="183">
        <v>35.270000000000003</v>
      </c>
      <c r="J2465"/>
      <c r="K2465"/>
    </row>
    <row r="2466" spans="2:11" ht="15" customHeight="1" x14ac:dyDescent="0.25">
      <c r="B2466" s="168">
        <v>2021</v>
      </c>
      <c r="C2466" s="168"/>
      <c r="D2466" s="169">
        <v>2281</v>
      </c>
      <c r="E2466" s="170">
        <v>10.11</v>
      </c>
      <c r="F2466" s="170">
        <v>56.1</v>
      </c>
      <c r="G2466" s="170">
        <v>78.66</v>
      </c>
      <c r="H2466" s="170">
        <v>33.79</v>
      </c>
      <c r="I2466" s="170">
        <v>38.17</v>
      </c>
      <c r="J2466"/>
      <c r="K2466"/>
    </row>
    <row r="2467" spans="2:11" ht="15" customHeight="1" x14ac:dyDescent="0.25">
      <c r="B2467" s="187" t="s">
        <v>304</v>
      </c>
      <c r="C2467" s="187"/>
      <c r="D2467" s="187"/>
      <c r="E2467" s="187"/>
      <c r="F2467" s="187"/>
      <c r="G2467" s="187"/>
      <c r="H2467" s="187"/>
      <c r="I2467" s="187"/>
      <c r="J2467"/>
      <c r="K2467"/>
    </row>
    <row r="2468" spans="2:11" ht="15" customHeight="1" x14ac:dyDescent="0.25">
      <c r="B2468" s="181">
        <v>2023</v>
      </c>
      <c r="C2468" s="181"/>
      <c r="D2468" s="182">
        <v>3090</v>
      </c>
      <c r="E2468" s="183">
        <v>19.46</v>
      </c>
      <c r="F2468" s="183">
        <v>66.7</v>
      </c>
      <c r="G2468" s="183">
        <v>39.6</v>
      </c>
      <c r="H2468" s="183">
        <v>25.79</v>
      </c>
      <c r="I2468" s="183">
        <v>21.35</v>
      </c>
      <c r="J2468"/>
      <c r="K2468"/>
    </row>
    <row r="2469" spans="2:11" ht="15" customHeight="1" x14ac:dyDescent="0.25">
      <c r="B2469" s="181">
        <v>2022</v>
      </c>
      <c r="C2469" s="181"/>
      <c r="D2469" s="182">
        <v>2896</v>
      </c>
      <c r="E2469" s="183">
        <v>18.23</v>
      </c>
      <c r="F2469" s="183">
        <v>66.510000000000005</v>
      </c>
      <c r="G2469" s="183">
        <v>38.01</v>
      </c>
      <c r="H2469" s="183">
        <v>24.72</v>
      </c>
      <c r="I2469" s="183">
        <v>20.69</v>
      </c>
      <c r="J2469"/>
      <c r="K2469"/>
    </row>
    <row r="2470" spans="2:11" ht="15" customHeight="1" x14ac:dyDescent="0.25">
      <c r="B2470" s="168">
        <v>2021</v>
      </c>
      <c r="C2470" s="168"/>
      <c r="D2470" s="169">
        <v>2589</v>
      </c>
      <c r="E2470" s="170">
        <v>15.69</v>
      </c>
      <c r="F2470" s="170">
        <v>66.81</v>
      </c>
      <c r="G2470" s="170">
        <v>36.32</v>
      </c>
      <c r="H2470" s="170">
        <v>23.15</v>
      </c>
      <c r="I2470" s="170">
        <v>18.59</v>
      </c>
      <c r="J2470"/>
      <c r="K2470"/>
    </row>
    <row r="2471" spans="2:11" ht="15" customHeight="1" x14ac:dyDescent="0.25">
      <c r="B2471" s="187" t="s">
        <v>515</v>
      </c>
      <c r="C2471" s="187"/>
      <c r="D2471" s="187"/>
      <c r="E2471" s="187"/>
      <c r="F2471" s="187"/>
      <c r="G2471" s="187"/>
      <c r="H2471" s="187"/>
      <c r="I2471" s="187"/>
      <c r="J2471"/>
      <c r="K2471"/>
    </row>
    <row r="2472" spans="2:11" ht="15" customHeight="1" x14ac:dyDescent="0.25">
      <c r="B2472" s="181">
        <v>2023</v>
      </c>
      <c r="C2472" s="181"/>
      <c r="D2472" s="182">
        <v>1310</v>
      </c>
      <c r="E2472" s="183">
        <v>14.36</v>
      </c>
      <c r="F2472" s="183">
        <v>58.5</v>
      </c>
      <c r="G2472" s="183">
        <v>63.25</v>
      </c>
      <c r="H2472" s="183">
        <v>34.1</v>
      </c>
      <c r="I2472" s="183">
        <v>33.86</v>
      </c>
      <c r="J2472"/>
      <c r="K2472"/>
    </row>
    <row r="2473" spans="2:11" ht="15" customHeight="1" x14ac:dyDescent="0.25">
      <c r="B2473" s="181">
        <v>2022</v>
      </c>
      <c r="C2473" s="181"/>
      <c r="D2473" s="182">
        <v>1255</v>
      </c>
      <c r="E2473" s="183">
        <v>13.12</v>
      </c>
      <c r="F2473" s="183">
        <v>59.6</v>
      </c>
      <c r="G2473" s="183">
        <v>61.34</v>
      </c>
      <c r="H2473" s="183">
        <v>32.9</v>
      </c>
      <c r="I2473" s="183">
        <v>31.32</v>
      </c>
      <c r="J2473"/>
      <c r="K2473"/>
    </row>
    <row r="2474" spans="2:11" ht="15" customHeight="1" x14ac:dyDescent="0.25">
      <c r="B2474" s="168">
        <v>2021</v>
      </c>
      <c r="C2474" s="168"/>
      <c r="D2474" s="169">
        <v>1188</v>
      </c>
      <c r="E2474" s="170">
        <v>12.96</v>
      </c>
      <c r="F2474" s="170">
        <v>54.95</v>
      </c>
      <c r="G2474" s="170">
        <v>63.15</v>
      </c>
      <c r="H2474" s="170">
        <v>30.53</v>
      </c>
      <c r="I2474" s="170">
        <v>29.79</v>
      </c>
      <c r="J2474"/>
      <c r="K2474"/>
    </row>
    <row r="2475" spans="2:11" s="9" customFormat="1" ht="15" customHeight="1" x14ac:dyDescent="0.25">
      <c r="B2475" s="187" t="s">
        <v>532</v>
      </c>
      <c r="C2475" s="187"/>
      <c r="D2475" s="187"/>
      <c r="E2475" s="187"/>
      <c r="F2475" s="187"/>
      <c r="G2475" s="187"/>
      <c r="H2475" s="187"/>
      <c r="I2475" s="187"/>
      <c r="J2475"/>
      <c r="K2475"/>
    </row>
    <row r="2476" spans="2:11" s="9" customFormat="1" ht="15" customHeight="1" x14ac:dyDescent="0.25">
      <c r="B2476" s="181">
        <v>2023</v>
      </c>
      <c r="C2476" s="181"/>
      <c r="D2476" s="182">
        <v>1011</v>
      </c>
      <c r="E2476" s="183">
        <v>12.93</v>
      </c>
      <c r="F2476" s="183">
        <v>50.07</v>
      </c>
      <c r="G2476" s="183">
        <v>64.7</v>
      </c>
      <c r="H2476" s="183">
        <v>20.94</v>
      </c>
      <c r="I2476" s="183">
        <v>31.04</v>
      </c>
      <c r="J2476"/>
      <c r="K2476"/>
    </row>
    <row r="2477" spans="2:11" s="9" customFormat="1" ht="15" customHeight="1" x14ac:dyDescent="0.25">
      <c r="B2477" s="181">
        <v>2022</v>
      </c>
      <c r="C2477" s="181"/>
      <c r="D2477" s="182">
        <v>949</v>
      </c>
      <c r="E2477" s="183">
        <v>11.81</v>
      </c>
      <c r="F2477" s="183">
        <v>46.56</v>
      </c>
      <c r="G2477" s="183">
        <v>81.09</v>
      </c>
      <c r="H2477" s="183">
        <v>24.11</v>
      </c>
      <c r="I2477" s="183">
        <v>35.54</v>
      </c>
      <c r="J2477"/>
      <c r="K2477"/>
    </row>
    <row r="2478" spans="2:11" s="9" customFormat="1" ht="15" customHeight="1" x14ac:dyDescent="0.25">
      <c r="B2478" s="168">
        <v>2021</v>
      </c>
      <c r="C2478" s="168"/>
      <c r="D2478" s="169">
        <v>866</v>
      </c>
      <c r="E2478" s="170">
        <v>9.93</v>
      </c>
      <c r="F2478" s="170">
        <v>40.78</v>
      </c>
      <c r="G2478" s="170">
        <v>89.48</v>
      </c>
      <c r="H2478" s="170">
        <v>19.850000000000001</v>
      </c>
      <c r="I2478" s="170">
        <v>31.32</v>
      </c>
      <c r="J2478"/>
      <c r="K2478"/>
    </row>
    <row r="2479" spans="2:11" s="8" customFormat="1" ht="15" customHeight="1" x14ac:dyDescent="0.25">
      <c r="B2479" s="258" t="s">
        <v>31</v>
      </c>
      <c r="C2479" s="184"/>
      <c r="D2479" s="184"/>
      <c r="E2479" s="184"/>
      <c r="F2479" s="184"/>
      <c r="G2479" s="184"/>
      <c r="H2479" s="184"/>
      <c r="I2479" s="184"/>
      <c r="J2479"/>
      <c r="K2479"/>
    </row>
    <row r="2480" spans="2:11" s="8" customFormat="1" ht="15" customHeight="1" x14ac:dyDescent="0.25">
      <c r="B2480" s="187" t="s">
        <v>392</v>
      </c>
      <c r="C2480" s="187"/>
      <c r="D2480" s="187"/>
      <c r="E2480" s="187"/>
      <c r="F2480" s="187"/>
      <c r="G2480" s="187"/>
      <c r="H2480" s="187"/>
      <c r="I2480" s="187"/>
      <c r="J2480"/>
      <c r="K2480"/>
    </row>
    <row r="2481" spans="2:11" s="8" customFormat="1" ht="15" customHeight="1" x14ac:dyDescent="0.25">
      <c r="B2481" s="181">
        <v>2023</v>
      </c>
      <c r="C2481" s="181"/>
      <c r="D2481" s="182">
        <v>118558</v>
      </c>
      <c r="E2481" s="183">
        <v>46.91</v>
      </c>
      <c r="F2481" s="183">
        <v>47.08</v>
      </c>
      <c r="G2481" s="183">
        <v>44.23</v>
      </c>
      <c r="H2481" s="183">
        <v>20.94</v>
      </c>
      <c r="I2481" s="183">
        <v>17.45</v>
      </c>
      <c r="J2481"/>
      <c r="K2481"/>
    </row>
    <row r="2482" spans="2:11" s="8" customFormat="1" ht="15" customHeight="1" x14ac:dyDescent="0.25">
      <c r="B2482" s="181">
        <v>2022</v>
      </c>
      <c r="C2482" s="181"/>
      <c r="D2482" s="182">
        <v>116039</v>
      </c>
      <c r="E2482" s="183">
        <v>45.2</v>
      </c>
      <c r="F2482" s="183">
        <v>47.35</v>
      </c>
      <c r="G2482" s="183">
        <v>47.24</v>
      </c>
      <c r="H2482" s="183">
        <v>22.34</v>
      </c>
      <c r="I2482" s="183">
        <v>18.71</v>
      </c>
      <c r="J2482"/>
      <c r="K2482"/>
    </row>
    <row r="2483" spans="2:11" s="8" customFormat="1" ht="15" customHeight="1" x14ac:dyDescent="0.25">
      <c r="B2483" s="181">
        <v>2021</v>
      </c>
      <c r="C2483" s="181"/>
      <c r="D2483" s="182">
        <v>109474</v>
      </c>
      <c r="E2483" s="183">
        <v>44.35</v>
      </c>
      <c r="F2483" s="183">
        <v>47.6</v>
      </c>
      <c r="G2483" s="183">
        <v>48.85</v>
      </c>
      <c r="H2483" s="183">
        <v>23.11</v>
      </c>
      <c r="I2483" s="183">
        <v>20.11</v>
      </c>
      <c r="J2483"/>
      <c r="K2483"/>
    </row>
    <row r="2484" spans="2:11" s="8" customFormat="1" ht="15" customHeight="1" x14ac:dyDescent="0.25">
      <c r="B2484" s="168">
        <v>2020</v>
      </c>
      <c r="C2484" s="168"/>
      <c r="D2484" s="169">
        <v>103397</v>
      </c>
      <c r="E2484" s="170">
        <v>37.36</v>
      </c>
      <c r="F2484" s="170">
        <v>45.98</v>
      </c>
      <c r="G2484" s="170">
        <v>42.9</v>
      </c>
      <c r="H2484" s="170">
        <v>19.7</v>
      </c>
      <c r="I2484" s="170">
        <v>15.27</v>
      </c>
      <c r="J2484"/>
      <c r="K2484"/>
    </row>
    <row r="2485" spans="2:11" s="8" customFormat="1" ht="15" customHeight="1" x14ac:dyDescent="0.25">
      <c r="B2485" s="168">
        <v>2019</v>
      </c>
      <c r="C2485" s="168"/>
      <c r="D2485" s="169">
        <v>101008</v>
      </c>
      <c r="E2485" s="170">
        <v>41.31</v>
      </c>
      <c r="F2485" s="170">
        <v>47.22</v>
      </c>
      <c r="G2485" s="170">
        <v>46.44</v>
      </c>
      <c r="H2485" s="170">
        <v>21.85</v>
      </c>
      <c r="I2485" s="170">
        <v>18.77</v>
      </c>
      <c r="J2485"/>
      <c r="K2485"/>
    </row>
    <row r="2486" spans="2:11" s="8" customFormat="1" ht="15" customHeight="1" x14ac:dyDescent="0.25">
      <c r="B2486" s="168">
        <v>2018</v>
      </c>
      <c r="C2486" s="168"/>
      <c r="D2486" s="169">
        <v>98006</v>
      </c>
      <c r="E2486" s="170">
        <v>40.299999999999997</v>
      </c>
      <c r="F2486" s="170">
        <v>47.19</v>
      </c>
      <c r="G2486" s="170">
        <v>47.54</v>
      </c>
      <c r="H2486" s="170">
        <v>22.36</v>
      </c>
      <c r="I2486" s="170">
        <v>18.38</v>
      </c>
      <c r="J2486"/>
      <c r="K2486"/>
    </row>
    <row r="2487" spans="2:11" ht="15" customHeight="1" x14ac:dyDescent="0.25">
      <c r="B2487" s="168">
        <v>2017</v>
      </c>
      <c r="C2487" s="168"/>
      <c r="D2487" s="169">
        <v>94740</v>
      </c>
      <c r="E2487" s="170">
        <v>39.96</v>
      </c>
      <c r="F2487" s="170">
        <v>47.52</v>
      </c>
      <c r="G2487" s="170">
        <v>50.16</v>
      </c>
      <c r="H2487" s="170">
        <v>23.8</v>
      </c>
      <c r="I2487" s="170">
        <v>19.64</v>
      </c>
      <c r="J2487"/>
      <c r="K2487"/>
    </row>
    <row r="2488" spans="2:11" ht="15" customHeight="1" x14ac:dyDescent="0.25">
      <c r="B2488" s="168">
        <v>2016</v>
      </c>
      <c r="C2488" s="168"/>
      <c r="D2488" s="169">
        <v>90728</v>
      </c>
      <c r="E2488" s="170">
        <v>39.82</v>
      </c>
      <c r="F2488" s="170">
        <v>46.7</v>
      </c>
      <c r="G2488" s="170">
        <v>50.54</v>
      </c>
      <c r="H2488" s="170">
        <v>23.42</v>
      </c>
      <c r="I2488" s="170">
        <v>19.3</v>
      </c>
      <c r="J2488"/>
      <c r="K2488"/>
    </row>
    <row r="2489" spans="2:11" ht="15" customHeight="1" x14ac:dyDescent="0.25">
      <c r="B2489" s="168">
        <v>2015</v>
      </c>
      <c r="C2489" s="168"/>
      <c r="D2489" s="169">
        <v>86978</v>
      </c>
      <c r="E2489" s="170">
        <v>39.729999999999997</v>
      </c>
      <c r="F2489" s="170">
        <v>46.82</v>
      </c>
      <c r="G2489" s="170">
        <v>52.65</v>
      </c>
      <c r="H2489" s="170">
        <v>24.63</v>
      </c>
      <c r="I2489" s="170">
        <v>20.170000000000002</v>
      </c>
      <c r="J2489"/>
      <c r="K2489"/>
    </row>
    <row r="2490" spans="2:11" ht="15" customHeight="1" x14ac:dyDescent="0.25">
      <c r="B2490" s="168">
        <v>2014</v>
      </c>
      <c r="C2490" s="168"/>
      <c r="D2490" s="169">
        <v>83703</v>
      </c>
      <c r="E2490" s="170">
        <v>39.6</v>
      </c>
      <c r="F2490" s="170">
        <v>46.67</v>
      </c>
      <c r="G2490" s="170">
        <v>52.87</v>
      </c>
      <c r="H2490" s="170">
        <v>24.6</v>
      </c>
      <c r="I2490" s="170">
        <v>19.36</v>
      </c>
      <c r="J2490"/>
      <c r="K2490"/>
    </row>
    <row r="2491" spans="2:11" ht="15" customHeight="1" x14ac:dyDescent="0.25">
      <c r="B2491" s="168">
        <v>2013</v>
      </c>
      <c r="C2491" s="168"/>
      <c r="D2491" s="169">
        <v>81530</v>
      </c>
      <c r="E2491" s="170">
        <v>39.200000000000003</v>
      </c>
      <c r="F2491" s="170">
        <v>47.13</v>
      </c>
      <c r="G2491" s="170">
        <v>52.46</v>
      </c>
      <c r="H2491" s="170">
        <v>24.72</v>
      </c>
      <c r="I2491" s="170">
        <v>18.86</v>
      </c>
      <c r="J2491"/>
      <c r="K2491"/>
    </row>
    <row r="2492" spans="2:11" ht="15" customHeight="1" x14ac:dyDescent="0.25">
      <c r="B2492" s="168">
        <v>2012</v>
      </c>
      <c r="C2492" s="168"/>
      <c r="D2492" s="169">
        <v>81883</v>
      </c>
      <c r="E2492" s="170">
        <v>39.130000000000003</v>
      </c>
      <c r="F2492" s="170">
        <v>47.2</v>
      </c>
      <c r="G2492" s="170">
        <v>52.73</v>
      </c>
      <c r="H2492" s="170">
        <v>24.88</v>
      </c>
      <c r="I2492" s="170">
        <v>18.52</v>
      </c>
      <c r="J2492"/>
      <c r="K2492"/>
    </row>
    <row r="2493" spans="2:11" s="8" customFormat="1" ht="15" customHeight="1" x14ac:dyDescent="0.25">
      <c r="B2493" s="168">
        <v>2011</v>
      </c>
      <c r="C2493" s="168"/>
      <c r="D2493" s="169">
        <v>83323</v>
      </c>
      <c r="E2493" s="170">
        <v>39.56</v>
      </c>
      <c r="F2493" s="170">
        <v>47.9</v>
      </c>
      <c r="G2493" s="170">
        <v>54.99</v>
      </c>
      <c r="H2493" s="170">
        <v>26.35</v>
      </c>
      <c r="I2493" s="170">
        <v>19.670000000000002</v>
      </c>
      <c r="J2493"/>
      <c r="K2493"/>
    </row>
    <row r="2494" spans="2:11" s="9" customFormat="1" ht="15" customHeight="1" x14ac:dyDescent="0.25">
      <c r="B2494" s="168">
        <v>2010</v>
      </c>
      <c r="C2494" s="168"/>
      <c r="D2494" s="169">
        <v>82897</v>
      </c>
      <c r="E2494" s="170">
        <v>40.68</v>
      </c>
      <c r="F2494" s="170">
        <v>48.82</v>
      </c>
      <c r="G2494" s="170">
        <v>57.76</v>
      </c>
      <c r="H2494" s="170">
        <v>28.13</v>
      </c>
      <c r="I2494" s="170">
        <v>21.56</v>
      </c>
      <c r="J2494"/>
      <c r="K2494"/>
    </row>
    <row r="2495" spans="2:11" s="9" customFormat="1" ht="15" customHeight="1" x14ac:dyDescent="0.25">
      <c r="B2495" s="168">
        <v>2009</v>
      </c>
      <c r="C2495" s="168"/>
      <c r="D2495" s="169">
        <v>82028</v>
      </c>
      <c r="E2495" s="170">
        <v>39.97</v>
      </c>
      <c r="F2495" s="170">
        <v>49.34</v>
      </c>
      <c r="G2495" s="170">
        <v>60.8</v>
      </c>
      <c r="H2495" s="170">
        <v>29.85</v>
      </c>
      <c r="I2495" s="170">
        <v>23.4</v>
      </c>
      <c r="J2495"/>
      <c r="K2495"/>
    </row>
    <row r="2496" spans="2:11" s="9" customFormat="1" ht="15" customHeight="1" x14ac:dyDescent="0.25">
      <c r="B2496" s="168">
        <v>2008</v>
      </c>
      <c r="C2496" s="168"/>
      <c r="D2496" s="169">
        <v>79151</v>
      </c>
      <c r="E2496" s="170">
        <v>40.020000000000003</v>
      </c>
      <c r="F2496" s="170">
        <v>49.02</v>
      </c>
      <c r="G2496" s="170">
        <v>60.51</v>
      </c>
      <c r="H2496" s="170">
        <v>29.46</v>
      </c>
      <c r="I2496" s="170">
        <v>24.45</v>
      </c>
      <c r="J2496"/>
      <c r="K2496"/>
    </row>
    <row r="2497" spans="2:11" ht="15" customHeight="1" x14ac:dyDescent="0.25">
      <c r="B2497" s="258" t="s">
        <v>35</v>
      </c>
      <c r="C2497" s="184"/>
      <c r="D2497" s="184"/>
      <c r="E2497" s="184"/>
      <c r="F2497" s="184"/>
      <c r="G2497" s="184"/>
      <c r="H2497" s="184"/>
      <c r="I2497" s="184"/>
      <c r="J2497"/>
      <c r="K2497"/>
    </row>
    <row r="2498" spans="2:11" ht="15" customHeight="1" x14ac:dyDescent="0.25">
      <c r="B2498" s="187" t="s">
        <v>305</v>
      </c>
      <c r="C2498" s="187"/>
      <c r="D2498" s="187"/>
      <c r="E2498" s="187"/>
      <c r="F2498" s="187"/>
      <c r="G2498" s="187"/>
      <c r="H2498" s="187"/>
      <c r="I2498" s="187"/>
      <c r="J2498"/>
      <c r="K2498"/>
    </row>
    <row r="2499" spans="2:11" ht="15" customHeight="1" x14ac:dyDescent="0.25">
      <c r="B2499" s="181">
        <v>2023</v>
      </c>
      <c r="C2499" s="181"/>
      <c r="D2499" s="182">
        <v>88790</v>
      </c>
      <c r="E2499" s="183">
        <v>11.88</v>
      </c>
      <c r="F2499" s="183">
        <v>78.010000000000005</v>
      </c>
      <c r="G2499" s="183">
        <v>89.43</v>
      </c>
      <c r="H2499" s="183">
        <v>69.83</v>
      </c>
      <c r="I2499" s="183">
        <v>69.209999999999994</v>
      </c>
      <c r="J2499"/>
      <c r="K2499"/>
    </row>
    <row r="2500" spans="2:11" ht="15" customHeight="1" x14ac:dyDescent="0.25">
      <c r="B2500" s="181">
        <v>2022</v>
      </c>
      <c r="C2500" s="181"/>
      <c r="D2500" s="182">
        <v>87856</v>
      </c>
      <c r="E2500" s="183">
        <v>11.29</v>
      </c>
      <c r="F2500" s="183">
        <v>77.33</v>
      </c>
      <c r="G2500" s="183">
        <v>89.75</v>
      </c>
      <c r="H2500" s="183">
        <v>69.44</v>
      </c>
      <c r="I2500" s="183">
        <v>68.84</v>
      </c>
      <c r="J2500"/>
      <c r="K2500"/>
    </row>
    <row r="2501" spans="2:11" ht="15" customHeight="1" x14ac:dyDescent="0.25">
      <c r="B2501" s="168">
        <v>2021</v>
      </c>
      <c r="C2501" s="168"/>
      <c r="D2501" s="169">
        <v>82681</v>
      </c>
      <c r="E2501" s="170">
        <v>10.99</v>
      </c>
      <c r="F2501" s="170">
        <v>78.260000000000005</v>
      </c>
      <c r="G2501" s="170">
        <v>89.72</v>
      </c>
      <c r="H2501" s="170">
        <v>70.209999999999994</v>
      </c>
      <c r="I2501" s="170">
        <v>69.61</v>
      </c>
      <c r="J2501"/>
      <c r="K2501"/>
    </row>
    <row r="2502" spans="2:11" ht="15" customHeight="1" x14ac:dyDescent="0.25">
      <c r="B2502" s="168">
        <v>2020</v>
      </c>
      <c r="C2502" s="168"/>
      <c r="D2502" s="169">
        <v>77688</v>
      </c>
      <c r="E2502" s="170">
        <v>9.7200000000000006</v>
      </c>
      <c r="F2502" s="170">
        <v>83.74</v>
      </c>
      <c r="G2502" s="170">
        <v>92.61</v>
      </c>
      <c r="H2502" s="170">
        <v>78.09</v>
      </c>
      <c r="I2502" s="170">
        <v>76.86</v>
      </c>
      <c r="J2502"/>
      <c r="K2502"/>
    </row>
    <row r="2503" spans="2:11" ht="15" customHeight="1" x14ac:dyDescent="0.25">
      <c r="B2503" s="168">
        <v>2019</v>
      </c>
      <c r="C2503" s="168"/>
      <c r="D2503" s="169">
        <v>76022</v>
      </c>
      <c r="E2503" s="170">
        <v>11.07</v>
      </c>
      <c r="F2503" s="170">
        <v>83.42</v>
      </c>
      <c r="G2503" s="170">
        <v>92.8</v>
      </c>
      <c r="H2503" s="170">
        <v>77.930000000000007</v>
      </c>
      <c r="I2503" s="170">
        <v>76.66</v>
      </c>
      <c r="J2503"/>
      <c r="K2503"/>
    </row>
    <row r="2504" spans="2:11" ht="15" customHeight="1" x14ac:dyDescent="0.25">
      <c r="B2504" s="168">
        <v>2018</v>
      </c>
      <c r="C2504" s="168"/>
      <c r="D2504" s="169">
        <v>74653</v>
      </c>
      <c r="E2504" s="170">
        <v>11.7</v>
      </c>
      <c r="F2504" s="170">
        <v>83.23</v>
      </c>
      <c r="G2504" s="170">
        <v>92.91</v>
      </c>
      <c r="H2504" s="170">
        <v>77.87</v>
      </c>
      <c r="I2504" s="170">
        <v>76.569999999999993</v>
      </c>
      <c r="J2504"/>
      <c r="K2504"/>
    </row>
    <row r="2505" spans="2:11" ht="15" customHeight="1" x14ac:dyDescent="0.25">
      <c r="B2505" s="168">
        <v>2017</v>
      </c>
      <c r="C2505" s="168"/>
      <c r="D2505" s="169">
        <v>72655</v>
      </c>
      <c r="E2505" s="170">
        <v>11.85</v>
      </c>
      <c r="F2505" s="170">
        <v>83.12</v>
      </c>
      <c r="G2505" s="170">
        <v>93.03</v>
      </c>
      <c r="H2505" s="170">
        <v>77.88</v>
      </c>
      <c r="I2505" s="170">
        <v>76.64</v>
      </c>
      <c r="J2505"/>
      <c r="K2505"/>
    </row>
    <row r="2506" spans="2:11" ht="15" customHeight="1" x14ac:dyDescent="0.25">
      <c r="B2506" s="168">
        <v>2016</v>
      </c>
      <c r="C2506" s="168"/>
      <c r="D2506" s="169">
        <v>69375</v>
      </c>
      <c r="E2506" s="170">
        <v>11.85</v>
      </c>
      <c r="F2506" s="170">
        <v>82.94</v>
      </c>
      <c r="G2506" s="170">
        <v>93.07</v>
      </c>
      <c r="H2506" s="170">
        <v>77.73</v>
      </c>
      <c r="I2506" s="170">
        <v>76.319999999999993</v>
      </c>
      <c r="J2506"/>
      <c r="K2506"/>
    </row>
    <row r="2507" spans="2:11" ht="15" customHeight="1" x14ac:dyDescent="0.25">
      <c r="B2507" s="168">
        <v>2015</v>
      </c>
      <c r="C2507" s="168"/>
      <c r="D2507" s="169">
        <v>66129</v>
      </c>
      <c r="E2507" s="170">
        <v>11.82</v>
      </c>
      <c r="F2507" s="170">
        <v>82.66</v>
      </c>
      <c r="G2507" s="170">
        <v>93.08</v>
      </c>
      <c r="H2507" s="170">
        <v>77.5</v>
      </c>
      <c r="I2507" s="170">
        <v>76.17</v>
      </c>
      <c r="J2507"/>
      <c r="K2507"/>
    </row>
    <row r="2508" spans="2:11" ht="15" customHeight="1" x14ac:dyDescent="0.25">
      <c r="B2508" s="168">
        <v>2014</v>
      </c>
      <c r="C2508" s="168"/>
      <c r="D2508" s="169">
        <v>63363</v>
      </c>
      <c r="E2508" s="170">
        <v>11.9</v>
      </c>
      <c r="F2508" s="170">
        <v>82.48</v>
      </c>
      <c r="G2508" s="170">
        <v>93</v>
      </c>
      <c r="H2508" s="170">
        <v>77.290000000000006</v>
      </c>
      <c r="I2508" s="170">
        <v>75.77</v>
      </c>
      <c r="J2508"/>
      <c r="K2508"/>
    </row>
    <row r="2509" spans="2:11" s="9" customFormat="1" ht="15" customHeight="1" x14ac:dyDescent="0.25">
      <c r="B2509" s="168">
        <v>2013</v>
      </c>
      <c r="C2509" s="168"/>
      <c r="D2509" s="169">
        <v>61789</v>
      </c>
      <c r="E2509" s="170">
        <v>12.03</v>
      </c>
      <c r="F2509" s="170">
        <v>81.760000000000005</v>
      </c>
      <c r="G2509" s="170">
        <v>92.81</v>
      </c>
      <c r="H2509" s="170">
        <v>76.489999999999995</v>
      </c>
      <c r="I2509" s="170">
        <v>75.040000000000006</v>
      </c>
      <c r="J2509"/>
      <c r="K2509"/>
    </row>
    <row r="2510" spans="2:11" s="9" customFormat="1" ht="15" customHeight="1" x14ac:dyDescent="0.25">
      <c r="B2510" s="168">
        <v>2012</v>
      </c>
      <c r="C2510" s="168"/>
      <c r="D2510" s="169">
        <v>62921</v>
      </c>
      <c r="E2510" s="170">
        <v>13.1</v>
      </c>
      <c r="F2510" s="170">
        <v>82.05</v>
      </c>
      <c r="G2510" s="170">
        <v>92.81</v>
      </c>
      <c r="H2510" s="170">
        <v>76.75</v>
      </c>
      <c r="I2510" s="170">
        <v>75.33</v>
      </c>
      <c r="J2510"/>
      <c r="K2510"/>
    </row>
    <row r="2511" spans="2:11" s="9" customFormat="1" ht="15" customHeight="1" x14ac:dyDescent="0.25">
      <c r="B2511" s="168">
        <v>2011</v>
      </c>
      <c r="C2511" s="168"/>
      <c r="D2511" s="169">
        <v>64742</v>
      </c>
      <c r="E2511" s="170">
        <v>13.53</v>
      </c>
      <c r="F2511" s="170">
        <v>82.27</v>
      </c>
      <c r="G2511" s="170">
        <v>92.86</v>
      </c>
      <c r="H2511" s="170">
        <v>77</v>
      </c>
      <c r="I2511" s="170">
        <v>75.540000000000006</v>
      </c>
      <c r="J2511"/>
      <c r="K2511"/>
    </row>
    <row r="2512" spans="2:11" ht="15" customHeight="1" x14ac:dyDescent="0.25">
      <c r="B2512" s="168">
        <v>2010</v>
      </c>
      <c r="C2512" s="168"/>
      <c r="D2512" s="169">
        <v>65587</v>
      </c>
      <c r="E2512" s="170">
        <v>15.02</v>
      </c>
      <c r="F2512" s="170">
        <v>82.39</v>
      </c>
      <c r="G2512" s="170">
        <v>92.91</v>
      </c>
      <c r="H2512" s="170">
        <v>77.08</v>
      </c>
      <c r="I2512" s="170">
        <v>75.37</v>
      </c>
      <c r="J2512"/>
      <c r="K2512"/>
    </row>
    <row r="2513" spans="2:11" ht="15" customHeight="1" x14ac:dyDescent="0.25">
      <c r="B2513" s="168">
        <v>2009</v>
      </c>
      <c r="C2513" s="168"/>
      <c r="D2513" s="169">
        <v>65180</v>
      </c>
      <c r="E2513" s="170">
        <v>15.51</v>
      </c>
      <c r="F2513" s="170">
        <v>81.849999999999994</v>
      </c>
      <c r="G2513" s="170">
        <v>92.87</v>
      </c>
      <c r="H2513" s="170">
        <v>76.44</v>
      </c>
      <c r="I2513" s="170">
        <v>74.599999999999994</v>
      </c>
      <c r="J2513"/>
      <c r="K2513"/>
    </row>
    <row r="2514" spans="2:11" ht="15" customHeight="1" x14ac:dyDescent="0.25">
      <c r="B2514" s="168">
        <v>2008</v>
      </c>
      <c r="C2514" s="168"/>
      <c r="D2514" s="169">
        <v>63018</v>
      </c>
      <c r="E2514" s="170">
        <v>15.84</v>
      </c>
      <c r="F2514" s="170">
        <v>81.53</v>
      </c>
      <c r="G2514" s="170">
        <v>92.76</v>
      </c>
      <c r="H2514" s="170">
        <v>76.08</v>
      </c>
      <c r="I2514" s="170">
        <v>74.2</v>
      </c>
      <c r="J2514"/>
      <c r="K2514"/>
    </row>
    <row r="2515" spans="2:11" ht="15" customHeight="1" x14ac:dyDescent="0.25">
      <c r="B2515" s="187" t="s">
        <v>306</v>
      </c>
      <c r="C2515" s="187"/>
      <c r="D2515" s="187"/>
      <c r="E2515" s="187"/>
      <c r="F2515" s="187"/>
      <c r="G2515" s="187"/>
      <c r="H2515" s="187"/>
      <c r="I2515" s="187"/>
      <c r="J2515"/>
      <c r="K2515"/>
    </row>
    <row r="2516" spans="2:11" ht="15" customHeight="1" x14ac:dyDescent="0.25">
      <c r="B2516" s="181">
        <v>2023</v>
      </c>
      <c r="C2516" s="181"/>
      <c r="D2516" s="182">
        <v>29768</v>
      </c>
      <c r="E2516" s="183">
        <v>68.97</v>
      </c>
      <c r="F2516" s="183">
        <v>43.76</v>
      </c>
      <c r="G2516" s="183">
        <v>35.58</v>
      </c>
      <c r="H2516" s="183">
        <v>15.67</v>
      </c>
      <c r="I2516" s="183">
        <v>11.83</v>
      </c>
      <c r="J2516"/>
      <c r="K2516"/>
    </row>
    <row r="2517" spans="2:11" ht="15" customHeight="1" x14ac:dyDescent="0.25">
      <c r="B2517" s="181">
        <v>2022</v>
      </c>
      <c r="C2517" s="181"/>
      <c r="D2517" s="182">
        <v>28183</v>
      </c>
      <c r="E2517" s="183">
        <v>68.42</v>
      </c>
      <c r="F2517" s="183">
        <v>43.98</v>
      </c>
      <c r="G2517" s="183">
        <v>38.83</v>
      </c>
      <c r="H2517" s="183">
        <v>17.05</v>
      </c>
      <c r="I2517" s="183">
        <v>13.05</v>
      </c>
      <c r="J2517"/>
      <c r="K2517"/>
    </row>
    <row r="2518" spans="2:11" ht="15" customHeight="1" x14ac:dyDescent="0.25">
      <c r="B2518" s="168">
        <v>2021</v>
      </c>
      <c r="C2518" s="168"/>
      <c r="D2518" s="169">
        <v>26793</v>
      </c>
      <c r="E2518" s="170">
        <v>66.290000000000006</v>
      </c>
      <c r="F2518" s="170">
        <v>44.26</v>
      </c>
      <c r="G2518" s="170">
        <v>40.99</v>
      </c>
      <c r="H2518" s="170">
        <v>18.02</v>
      </c>
      <c r="I2518" s="170">
        <v>14.72</v>
      </c>
      <c r="J2518"/>
      <c r="K2518"/>
    </row>
    <row r="2519" spans="2:11" ht="15" customHeight="1" x14ac:dyDescent="0.25">
      <c r="B2519" s="168">
        <v>2020</v>
      </c>
      <c r="C2519" s="168"/>
      <c r="D2519" s="169">
        <v>25709</v>
      </c>
      <c r="E2519" s="170">
        <v>55.23</v>
      </c>
      <c r="F2519" s="170">
        <v>41.71</v>
      </c>
      <c r="G2519" s="170">
        <v>31.64</v>
      </c>
      <c r="H2519" s="170">
        <v>13.17</v>
      </c>
      <c r="I2519" s="170">
        <v>8.27</v>
      </c>
      <c r="J2519"/>
      <c r="K2519"/>
    </row>
    <row r="2520" spans="2:11" ht="15" customHeight="1" x14ac:dyDescent="0.25">
      <c r="B2520" s="168">
        <v>2019</v>
      </c>
      <c r="C2520" s="168"/>
      <c r="D2520" s="169">
        <v>24986</v>
      </c>
      <c r="E2520" s="170">
        <v>60.47</v>
      </c>
      <c r="F2520" s="170">
        <v>43.01</v>
      </c>
      <c r="G2520" s="170">
        <v>35.96</v>
      </c>
      <c r="H2520" s="170">
        <v>15.39</v>
      </c>
      <c r="I2520" s="170">
        <v>12.05</v>
      </c>
      <c r="J2520"/>
      <c r="K2520"/>
    </row>
    <row r="2521" spans="2:11" ht="15" customHeight="1" x14ac:dyDescent="0.25">
      <c r="B2521" s="168">
        <v>2018</v>
      </c>
      <c r="C2521" s="168"/>
      <c r="D2521" s="169">
        <v>23353</v>
      </c>
      <c r="E2521" s="170">
        <v>59.23</v>
      </c>
      <c r="F2521" s="170">
        <v>42.46</v>
      </c>
      <c r="G2521" s="170">
        <v>35.869999999999997</v>
      </c>
      <c r="H2521" s="170">
        <v>15.16</v>
      </c>
      <c r="I2521" s="170">
        <v>10.77</v>
      </c>
      <c r="J2521"/>
      <c r="K2521"/>
    </row>
    <row r="2522" spans="2:11" ht="15" customHeight="1" x14ac:dyDescent="0.25">
      <c r="B2522" s="168">
        <v>2017</v>
      </c>
      <c r="C2522" s="168"/>
      <c r="D2522" s="169">
        <v>22085</v>
      </c>
      <c r="E2522" s="170">
        <v>59.47</v>
      </c>
      <c r="F2522" s="170">
        <v>42.6</v>
      </c>
      <c r="G2522" s="170">
        <v>38.619999999999997</v>
      </c>
      <c r="H2522" s="170">
        <v>16.41</v>
      </c>
      <c r="I2522" s="170">
        <v>11.76</v>
      </c>
      <c r="J2522"/>
      <c r="K2522"/>
    </row>
    <row r="2523" spans="2:11" ht="15" customHeight="1" x14ac:dyDescent="0.25">
      <c r="B2523" s="168">
        <v>2016</v>
      </c>
      <c r="C2523" s="168"/>
      <c r="D2523" s="169">
        <v>21353</v>
      </c>
      <c r="E2523" s="170">
        <v>59.47</v>
      </c>
      <c r="F2523" s="170">
        <v>41.61</v>
      </c>
      <c r="G2523" s="170">
        <v>38.619999999999997</v>
      </c>
      <c r="H2523" s="170">
        <v>15.92</v>
      </c>
      <c r="I2523" s="170">
        <v>11.32</v>
      </c>
      <c r="J2523"/>
      <c r="K2523"/>
    </row>
    <row r="2524" spans="2:11" s="8" customFormat="1" ht="15" customHeight="1" x14ac:dyDescent="0.25">
      <c r="B2524" s="168">
        <v>2015</v>
      </c>
      <c r="C2524" s="168"/>
      <c r="D2524" s="169">
        <v>20849</v>
      </c>
      <c r="E2524" s="170">
        <v>59.45</v>
      </c>
      <c r="F2524" s="170">
        <v>41.8</v>
      </c>
      <c r="G2524" s="170">
        <v>41.47</v>
      </c>
      <c r="H2524" s="170">
        <v>17.3</v>
      </c>
      <c r="I2524" s="170">
        <v>12.3</v>
      </c>
      <c r="J2524"/>
      <c r="K2524"/>
    </row>
    <row r="2525" spans="2:11" s="9" customFormat="1" ht="15" customHeight="1" x14ac:dyDescent="0.25">
      <c r="B2525" s="168">
        <v>2014</v>
      </c>
      <c r="C2525" s="168"/>
      <c r="D2525" s="169">
        <v>20340</v>
      </c>
      <c r="E2525" s="170">
        <v>59.39</v>
      </c>
      <c r="F2525" s="170">
        <v>41.56</v>
      </c>
      <c r="G2525" s="170">
        <v>41.51</v>
      </c>
      <c r="H2525" s="170">
        <v>17.170000000000002</v>
      </c>
      <c r="I2525" s="170">
        <v>11.29</v>
      </c>
      <c r="J2525"/>
      <c r="K2525"/>
    </row>
    <row r="2526" spans="2:11" s="9" customFormat="1" ht="15" customHeight="1" x14ac:dyDescent="0.25">
      <c r="B2526" s="168">
        <v>2013</v>
      </c>
      <c r="C2526" s="168"/>
      <c r="D2526" s="169">
        <v>19741</v>
      </c>
      <c r="E2526" s="170">
        <v>58.81</v>
      </c>
      <c r="F2526" s="170">
        <v>42.02</v>
      </c>
      <c r="G2526" s="170">
        <v>40.89</v>
      </c>
      <c r="H2526" s="170">
        <v>17.16</v>
      </c>
      <c r="I2526" s="170">
        <v>10.56</v>
      </c>
      <c r="J2526"/>
      <c r="K2526"/>
    </row>
    <row r="2527" spans="2:11" s="9" customFormat="1" ht="15" customHeight="1" x14ac:dyDescent="0.25">
      <c r="B2527" s="168">
        <v>2012</v>
      </c>
      <c r="C2527" s="168"/>
      <c r="D2527" s="169">
        <v>18962</v>
      </c>
      <c r="E2527" s="170">
        <v>58.71</v>
      </c>
      <c r="F2527" s="170">
        <v>41.36</v>
      </c>
      <c r="G2527" s="170">
        <v>39.409999999999997</v>
      </c>
      <c r="H2527" s="170">
        <v>16.27</v>
      </c>
      <c r="I2527" s="170">
        <v>8.98</v>
      </c>
      <c r="J2527"/>
      <c r="K2527"/>
    </row>
    <row r="2528" spans="2:11" ht="15" customHeight="1" x14ac:dyDescent="0.25">
      <c r="B2528" s="168">
        <v>2011</v>
      </c>
      <c r="C2528" s="168"/>
      <c r="D2528" s="169">
        <v>18581</v>
      </c>
      <c r="E2528" s="170">
        <v>59.93</v>
      </c>
      <c r="F2528" s="170">
        <v>41.84</v>
      </c>
      <c r="G2528" s="170">
        <v>41.86</v>
      </c>
      <c r="H2528" s="170">
        <v>17.5</v>
      </c>
      <c r="I2528" s="170">
        <v>9.8000000000000007</v>
      </c>
      <c r="J2528"/>
      <c r="K2528"/>
    </row>
    <row r="2529" spans="2:11" ht="15" customHeight="1" x14ac:dyDescent="0.25">
      <c r="B2529" s="168">
        <v>2010</v>
      </c>
      <c r="C2529" s="168"/>
      <c r="D2529" s="169">
        <v>17310</v>
      </c>
      <c r="E2529" s="170">
        <v>62.05</v>
      </c>
      <c r="F2529" s="170">
        <v>42.04</v>
      </c>
      <c r="G2529" s="170">
        <v>43.86</v>
      </c>
      <c r="H2529" s="170">
        <v>18.36</v>
      </c>
      <c r="I2529" s="170">
        <v>10.71</v>
      </c>
      <c r="J2529"/>
      <c r="K2529"/>
    </row>
    <row r="2530" spans="2:11" ht="15" customHeight="1" x14ac:dyDescent="0.25">
      <c r="B2530" s="168">
        <v>2009</v>
      </c>
      <c r="C2530" s="168"/>
      <c r="D2530" s="169">
        <v>16848</v>
      </c>
      <c r="E2530" s="170">
        <v>61.11</v>
      </c>
      <c r="F2530" s="170">
        <v>42.2</v>
      </c>
      <c r="G2530" s="170">
        <v>47.14</v>
      </c>
      <c r="H2530" s="170">
        <v>19.75</v>
      </c>
      <c r="I2530" s="170">
        <v>12.18</v>
      </c>
      <c r="J2530"/>
      <c r="K2530"/>
    </row>
    <row r="2531" spans="2:11" ht="15" customHeight="1" x14ac:dyDescent="0.25">
      <c r="B2531" s="168">
        <v>2008</v>
      </c>
      <c r="C2531" s="168"/>
      <c r="D2531" s="169">
        <v>16133</v>
      </c>
      <c r="E2531" s="170">
        <v>61.65</v>
      </c>
      <c r="F2531" s="170">
        <v>41.5</v>
      </c>
      <c r="G2531" s="170">
        <v>45.87</v>
      </c>
      <c r="H2531" s="170">
        <v>18.850000000000001</v>
      </c>
      <c r="I2531" s="170">
        <v>13.02</v>
      </c>
      <c r="J2531"/>
      <c r="K2531"/>
    </row>
    <row r="2532" spans="2:11" ht="15" customHeight="1" x14ac:dyDescent="0.25">
      <c r="B2532" s="258" t="s">
        <v>11</v>
      </c>
      <c r="C2532" s="184"/>
      <c r="D2532" s="184"/>
      <c r="E2532" s="184"/>
      <c r="F2532" s="184"/>
      <c r="G2532" s="184"/>
      <c r="H2532" s="184"/>
      <c r="I2532" s="184"/>
      <c r="J2532"/>
      <c r="K2532"/>
    </row>
    <row r="2533" spans="2:11" ht="15" customHeight="1" x14ac:dyDescent="0.25">
      <c r="B2533" s="187" t="s">
        <v>307</v>
      </c>
      <c r="C2533" s="187"/>
      <c r="D2533" s="187"/>
      <c r="E2533" s="187"/>
      <c r="F2533" s="187"/>
      <c r="G2533" s="187"/>
      <c r="H2533" s="187"/>
      <c r="I2533" s="187"/>
      <c r="J2533"/>
      <c r="K2533"/>
    </row>
    <row r="2534" spans="2:11" ht="15" customHeight="1" x14ac:dyDescent="0.25">
      <c r="B2534" s="181">
        <v>2023</v>
      </c>
      <c r="C2534" s="181"/>
      <c r="D2534" s="182">
        <v>118517</v>
      </c>
      <c r="E2534" s="183">
        <v>39.869999999999997</v>
      </c>
      <c r="F2534" s="183">
        <v>50.21</v>
      </c>
      <c r="G2534" s="183">
        <v>48.02</v>
      </c>
      <c r="H2534" s="183">
        <v>23.89</v>
      </c>
      <c r="I2534" s="183">
        <v>20.21</v>
      </c>
      <c r="J2534"/>
      <c r="K2534"/>
    </row>
    <row r="2535" spans="2:11" ht="15" customHeight="1" x14ac:dyDescent="0.25">
      <c r="B2535" s="181">
        <v>2022</v>
      </c>
      <c r="C2535" s="181"/>
      <c r="D2535" s="182">
        <v>116004</v>
      </c>
      <c r="E2535" s="183">
        <v>38.07</v>
      </c>
      <c r="F2535" s="183">
        <v>49.68</v>
      </c>
      <c r="G2535" s="183">
        <v>50.34</v>
      </c>
      <c r="H2535" s="183">
        <v>24.75</v>
      </c>
      <c r="I2535" s="183">
        <v>21.11</v>
      </c>
      <c r="J2535"/>
      <c r="K2535"/>
    </row>
    <row r="2536" spans="2:11" ht="15" customHeight="1" x14ac:dyDescent="0.25">
      <c r="B2536" s="168">
        <v>2021</v>
      </c>
      <c r="C2536" s="168"/>
      <c r="D2536" s="169">
        <v>109438</v>
      </c>
      <c r="E2536" s="170">
        <v>36.99</v>
      </c>
      <c r="F2536" s="170">
        <v>50.31</v>
      </c>
      <c r="G2536" s="170">
        <v>53.05</v>
      </c>
      <c r="H2536" s="170">
        <v>26.32</v>
      </c>
      <c r="I2536" s="170">
        <v>23.13</v>
      </c>
      <c r="J2536"/>
      <c r="K2536"/>
    </row>
    <row r="2537" spans="2:11" ht="15" customHeight="1" x14ac:dyDescent="0.25">
      <c r="B2537" s="168">
        <v>2020</v>
      </c>
      <c r="C2537" s="168"/>
      <c r="D2537" s="169">
        <v>103358</v>
      </c>
      <c r="E2537" s="170">
        <v>31.81</v>
      </c>
      <c r="F2537" s="170">
        <v>49.52</v>
      </c>
      <c r="G2537" s="170">
        <v>49.84</v>
      </c>
      <c r="H2537" s="170">
        <v>24.25</v>
      </c>
      <c r="I2537" s="170">
        <v>19.71</v>
      </c>
      <c r="J2537"/>
      <c r="K2537"/>
    </row>
    <row r="2538" spans="2:11" ht="15" customHeight="1" x14ac:dyDescent="0.25">
      <c r="B2538" s="168">
        <v>2019</v>
      </c>
      <c r="C2538" s="168"/>
      <c r="D2538" s="169">
        <v>100969</v>
      </c>
      <c r="E2538" s="170">
        <v>34.65</v>
      </c>
      <c r="F2538" s="170">
        <v>50.79</v>
      </c>
      <c r="G2538" s="170">
        <v>53.33</v>
      </c>
      <c r="H2538" s="170">
        <v>26.8</v>
      </c>
      <c r="I2538" s="170">
        <v>22.37</v>
      </c>
      <c r="J2538"/>
      <c r="K2538"/>
    </row>
    <row r="2539" spans="2:11" ht="15" customHeight="1" x14ac:dyDescent="0.25">
      <c r="B2539" s="168">
        <v>2018</v>
      </c>
      <c r="C2539" s="168"/>
      <c r="D2539" s="169">
        <v>97972</v>
      </c>
      <c r="E2539" s="170">
        <v>34.65</v>
      </c>
      <c r="F2539" s="170">
        <v>50.16</v>
      </c>
      <c r="G2539" s="170">
        <v>54.97</v>
      </c>
      <c r="H2539" s="170">
        <v>27.32</v>
      </c>
      <c r="I2539" s="170">
        <v>22.89</v>
      </c>
      <c r="J2539"/>
      <c r="K2539"/>
    </row>
    <row r="2540" spans="2:11" s="10" customFormat="1" ht="15" customHeight="1" collapsed="1" x14ac:dyDescent="0.25">
      <c r="B2540" s="168">
        <v>2017</v>
      </c>
      <c r="C2540" s="168"/>
      <c r="D2540" s="169">
        <v>94711</v>
      </c>
      <c r="E2540" s="170">
        <v>34.5</v>
      </c>
      <c r="F2540" s="170">
        <v>49.54</v>
      </c>
      <c r="G2540" s="170">
        <v>56.29</v>
      </c>
      <c r="H2540" s="170">
        <v>27.56</v>
      </c>
      <c r="I2540" s="170">
        <v>23.21</v>
      </c>
      <c r="J2540"/>
      <c r="K2540"/>
    </row>
    <row r="2541" spans="2:11" s="10" customFormat="1" ht="15" customHeight="1" x14ac:dyDescent="0.25">
      <c r="B2541" s="168">
        <v>2016</v>
      </c>
      <c r="C2541" s="168"/>
      <c r="D2541" s="169">
        <v>90703</v>
      </c>
      <c r="E2541" s="170">
        <v>34.520000000000003</v>
      </c>
      <c r="F2541" s="170">
        <v>48.71</v>
      </c>
      <c r="G2541" s="170">
        <v>56.98</v>
      </c>
      <c r="H2541" s="170">
        <v>27.41</v>
      </c>
      <c r="I2541" s="170">
        <v>22.77</v>
      </c>
      <c r="J2541"/>
      <c r="K2541"/>
    </row>
    <row r="2542" spans="2:11" s="10" customFormat="1" ht="15" customHeight="1" x14ac:dyDescent="0.25">
      <c r="B2542" s="168">
        <v>2015</v>
      </c>
      <c r="C2542" s="168"/>
      <c r="D2542" s="169">
        <v>86956</v>
      </c>
      <c r="E2542" s="170">
        <v>34.630000000000003</v>
      </c>
      <c r="F2542" s="170">
        <v>48.41</v>
      </c>
      <c r="G2542" s="170">
        <v>58.31</v>
      </c>
      <c r="H2542" s="170">
        <v>27.98</v>
      </c>
      <c r="I2542" s="170">
        <v>23.32</v>
      </c>
      <c r="J2542"/>
      <c r="K2542"/>
    </row>
    <row r="2543" spans="2:11" ht="15" customHeight="1" x14ac:dyDescent="0.25">
      <c r="B2543" s="168">
        <v>2014</v>
      </c>
      <c r="C2543" s="168"/>
      <c r="D2543" s="169">
        <v>83682</v>
      </c>
      <c r="E2543" s="170">
        <v>34.06</v>
      </c>
      <c r="F2543" s="170">
        <v>48.78</v>
      </c>
      <c r="G2543" s="170">
        <v>58.63</v>
      </c>
      <c r="H2543" s="170">
        <v>28.28</v>
      </c>
      <c r="I2543" s="170">
        <v>22.4</v>
      </c>
      <c r="J2543"/>
      <c r="K2543"/>
    </row>
    <row r="2544" spans="2:11" ht="15" customHeight="1" x14ac:dyDescent="0.25">
      <c r="B2544" s="168">
        <v>2013</v>
      </c>
      <c r="C2544" s="168"/>
      <c r="D2544" s="169">
        <v>81508</v>
      </c>
      <c r="E2544" s="170">
        <v>33.840000000000003</v>
      </c>
      <c r="F2544" s="170">
        <v>49.17</v>
      </c>
      <c r="G2544" s="170">
        <v>58.04</v>
      </c>
      <c r="H2544" s="170">
        <v>28.35</v>
      </c>
      <c r="I2544" s="170">
        <v>22.22</v>
      </c>
      <c r="J2544"/>
      <c r="K2544"/>
    </row>
    <row r="2545" spans="2:11" ht="15" customHeight="1" x14ac:dyDescent="0.25">
      <c r="B2545" s="168">
        <v>2012</v>
      </c>
      <c r="C2545" s="168"/>
      <c r="D2545" s="169">
        <v>81861</v>
      </c>
      <c r="E2545" s="170">
        <v>34.04</v>
      </c>
      <c r="F2545" s="170">
        <v>49.58</v>
      </c>
      <c r="G2545" s="170">
        <v>58.21</v>
      </c>
      <c r="H2545" s="170">
        <v>28.67</v>
      </c>
      <c r="I2545" s="170">
        <v>22.01</v>
      </c>
      <c r="J2545"/>
      <c r="K2545"/>
    </row>
    <row r="2546" spans="2:11" ht="15" customHeight="1" x14ac:dyDescent="0.25">
      <c r="B2546" s="168">
        <v>2011</v>
      </c>
      <c r="C2546" s="168"/>
      <c r="D2546" s="169">
        <v>83299</v>
      </c>
      <c r="E2546" s="170">
        <v>34.29</v>
      </c>
      <c r="F2546" s="170">
        <v>50.67</v>
      </c>
      <c r="G2546" s="170">
        <v>59.69</v>
      </c>
      <c r="H2546" s="170">
        <v>30.07</v>
      </c>
      <c r="I2546" s="170">
        <v>22.93</v>
      </c>
      <c r="J2546"/>
      <c r="K2546"/>
    </row>
    <row r="2547" spans="2:11" ht="15" customHeight="1" x14ac:dyDescent="0.25">
      <c r="B2547" s="168">
        <v>2010</v>
      </c>
      <c r="C2547" s="168"/>
      <c r="D2547" s="169">
        <v>82877</v>
      </c>
      <c r="E2547" s="170">
        <v>35.74</v>
      </c>
      <c r="F2547" s="170">
        <v>51.17</v>
      </c>
      <c r="G2547" s="170">
        <v>62.36</v>
      </c>
      <c r="H2547" s="170">
        <v>31.68</v>
      </c>
      <c r="I2547" s="170">
        <v>25.16</v>
      </c>
      <c r="J2547"/>
      <c r="K2547"/>
    </row>
    <row r="2548" spans="2:11" ht="15" customHeight="1" x14ac:dyDescent="0.25">
      <c r="B2548" s="168">
        <v>2009</v>
      </c>
      <c r="C2548" s="168"/>
      <c r="D2548" s="169">
        <v>82010</v>
      </c>
      <c r="E2548" s="170">
        <v>36.19</v>
      </c>
      <c r="F2548" s="170">
        <v>52</v>
      </c>
      <c r="G2548" s="170">
        <v>64.7</v>
      </c>
      <c r="H2548" s="170">
        <v>33.340000000000003</v>
      </c>
      <c r="I2548" s="170">
        <v>26.47</v>
      </c>
      <c r="J2548"/>
      <c r="K2548"/>
    </row>
    <row r="2549" spans="2:11" s="10" customFormat="1" ht="15" customHeight="1" collapsed="1" x14ac:dyDescent="0.25">
      <c r="B2549" s="168">
        <v>2008</v>
      </c>
      <c r="C2549" s="168"/>
      <c r="D2549" s="169">
        <v>79136</v>
      </c>
      <c r="E2549" s="170">
        <v>36.299999999999997</v>
      </c>
      <c r="F2549" s="170">
        <v>51.77</v>
      </c>
      <c r="G2549" s="170">
        <v>64.989999999999995</v>
      </c>
      <c r="H2549" s="170">
        <v>33.33</v>
      </c>
      <c r="I2549" s="170">
        <v>27.66</v>
      </c>
      <c r="J2549"/>
      <c r="K2549"/>
    </row>
    <row r="2550" spans="2:11" s="10" customFormat="1" ht="15" customHeight="1" x14ac:dyDescent="0.25">
      <c r="B2550" s="260" t="s">
        <v>308</v>
      </c>
      <c r="C2550" s="230"/>
      <c r="D2550" s="230"/>
      <c r="E2550" s="230"/>
      <c r="F2550" s="230"/>
      <c r="G2550" s="230"/>
      <c r="H2550" s="230"/>
      <c r="I2550" s="230"/>
      <c r="J2550"/>
      <c r="K2550"/>
    </row>
    <row r="2551" spans="2:11" s="10" customFormat="1" ht="15" customHeight="1" x14ac:dyDescent="0.25">
      <c r="B2551" s="181">
        <v>2023</v>
      </c>
      <c r="C2551" s="181"/>
      <c r="D2551" s="182">
        <v>116395</v>
      </c>
      <c r="E2551" s="183">
        <v>31.21</v>
      </c>
      <c r="F2551" s="183">
        <v>56.48</v>
      </c>
      <c r="G2551" s="183">
        <v>59.83</v>
      </c>
      <c r="H2551" s="183">
        <v>33.72</v>
      </c>
      <c r="I2551" s="183">
        <v>30.29</v>
      </c>
      <c r="J2551"/>
      <c r="K2551"/>
    </row>
    <row r="2552" spans="2:11" s="10" customFormat="1" ht="15" customHeight="1" x14ac:dyDescent="0.25">
      <c r="B2552" s="181">
        <v>2022</v>
      </c>
      <c r="C2552" s="181"/>
      <c r="D2552" s="182">
        <v>114011</v>
      </c>
      <c r="E2552" s="183">
        <v>29.28</v>
      </c>
      <c r="F2552" s="183">
        <v>56.32</v>
      </c>
      <c r="G2552" s="183">
        <v>61.06</v>
      </c>
      <c r="H2552" s="183">
        <v>34.200000000000003</v>
      </c>
      <c r="I2552" s="183">
        <v>30.98</v>
      </c>
      <c r="J2552"/>
      <c r="K2552"/>
    </row>
    <row r="2553" spans="2:11" s="10" customFormat="1" ht="15" customHeight="1" x14ac:dyDescent="0.25">
      <c r="B2553" s="168">
        <v>2021</v>
      </c>
      <c r="C2553" s="168"/>
      <c r="D2553" s="169">
        <v>107557</v>
      </c>
      <c r="E2553" s="170">
        <v>28.21</v>
      </c>
      <c r="F2553" s="170">
        <v>56.96</v>
      </c>
      <c r="G2553" s="170">
        <v>62.44</v>
      </c>
      <c r="H2553" s="170">
        <v>35.28</v>
      </c>
      <c r="I2553" s="170">
        <v>33.11</v>
      </c>
      <c r="J2553"/>
      <c r="K2553"/>
    </row>
    <row r="2554" spans="2:11" s="10" customFormat="1" ht="15" customHeight="1" x14ac:dyDescent="0.25">
      <c r="B2554" s="168">
        <v>2020</v>
      </c>
      <c r="C2554" s="168"/>
      <c r="D2554" s="169">
        <v>101573</v>
      </c>
      <c r="E2554" s="170">
        <v>24.57</v>
      </c>
      <c r="F2554" s="170">
        <v>57.47</v>
      </c>
      <c r="G2554" s="170">
        <v>62.33</v>
      </c>
      <c r="H2554" s="170">
        <v>35.450000000000003</v>
      </c>
      <c r="I2554" s="170">
        <v>31.64</v>
      </c>
      <c r="J2554"/>
      <c r="K2554"/>
    </row>
    <row r="2555" spans="2:11" s="10" customFormat="1" ht="15" customHeight="1" x14ac:dyDescent="0.25">
      <c r="B2555" s="168">
        <v>2019</v>
      </c>
      <c r="C2555" s="168"/>
      <c r="D2555" s="169">
        <v>99201</v>
      </c>
      <c r="E2555" s="170">
        <v>27.71</v>
      </c>
      <c r="F2555" s="170">
        <v>57.62</v>
      </c>
      <c r="G2555" s="170">
        <v>64.38</v>
      </c>
      <c r="H2555" s="170">
        <v>37.049999999999997</v>
      </c>
      <c r="I2555" s="170">
        <v>32.950000000000003</v>
      </c>
      <c r="J2555"/>
      <c r="K2555"/>
    </row>
    <row r="2556" spans="2:11" s="10" customFormat="1" ht="15" customHeight="1" x14ac:dyDescent="0.25">
      <c r="B2556" s="168">
        <v>2018</v>
      </c>
      <c r="C2556" s="168"/>
      <c r="D2556" s="169">
        <v>96328</v>
      </c>
      <c r="E2556" s="170">
        <v>27.01</v>
      </c>
      <c r="F2556" s="170">
        <v>57.51</v>
      </c>
      <c r="G2556" s="170">
        <v>65.650000000000006</v>
      </c>
      <c r="H2556" s="170">
        <v>37.76</v>
      </c>
      <c r="I2556" s="170">
        <v>33.9</v>
      </c>
      <c r="J2556"/>
      <c r="K2556"/>
    </row>
    <row r="2557" spans="2:11" s="10" customFormat="1" ht="15" customHeight="1" x14ac:dyDescent="0.25">
      <c r="B2557" s="168">
        <v>2017</v>
      </c>
      <c r="C2557" s="168"/>
      <c r="D2557" s="169">
        <v>93116</v>
      </c>
      <c r="E2557" s="170">
        <v>26.64</v>
      </c>
      <c r="F2557" s="170">
        <v>57.64</v>
      </c>
      <c r="G2557" s="170">
        <v>67.099999999999994</v>
      </c>
      <c r="H2557" s="170">
        <v>38.729999999999997</v>
      </c>
      <c r="I2557" s="170">
        <v>34.520000000000003</v>
      </c>
      <c r="J2557"/>
      <c r="K2557"/>
    </row>
    <row r="2558" spans="2:11" ht="15" customHeight="1" x14ac:dyDescent="0.25">
      <c r="B2558" s="168">
        <v>2016</v>
      </c>
      <c r="C2558" s="168"/>
      <c r="D2558" s="169">
        <v>89191</v>
      </c>
      <c r="E2558" s="170">
        <v>26.55</v>
      </c>
      <c r="F2558" s="170">
        <v>57.44</v>
      </c>
      <c r="G2558" s="170">
        <v>67.97</v>
      </c>
      <c r="H2558" s="170">
        <v>38.97</v>
      </c>
      <c r="I2558" s="170">
        <v>34.46</v>
      </c>
      <c r="J2558"/>
      <c r="K2558"/>
    </row>
    <row r="2559" spans="2:11" ht="15" customHeight="1" x14ac:dyDescent="0.25">
      <c r="B2559" s="168">
        <v>2015</v>
      </c>
      <c r="C2559" s="168"/>
      <c r="D2559" s="169">
        <v>85543</v>
      </c>
      <c r="E2559" s="170">
        <v>26.57</v>
      </c>
      <c r="F2559" s="170">
        <v>57.02</v>
      </c>
      <c r="G2559" s="170">
        <v>68.650000000000006</v>
      </c>
      <c r="H2559" s="170">
        <v>39.11</v>
      </c>
      <c r="I2559" s="170">
        <v>34.590000000000003</v>
      </c>
      <c r="J2559"/>
      <c r="K2559"/>
    </row>
    <row r="2560" spans="2:11" ht="15" customHeight="1" x14ac:dyDescent="0.25">
      <c r="B2560" s="168">
        <v>2014</v>
      </c>
      <c r="C2560" s="168"/>
      <c r="D2560" s="169">
        <v>82380</v>
      </c>
      <c r="E2560" s="170">
        <v>26.39</v>
      </c>
      <c r="F2560" s="170">
        <v>57.04</v>
      </c>
      <c r="G2560" s="170">
        <v>68.650000000000006</v>
      </c>
      <c r="H2560" s="170">
        <v>39.159999999999997</v>
      </c>
      <c r="I2560" s="170">
        <v>33.979999999999997</v>
      </c>
      <c r="J2560"/>
      <c r="K2560"/>
    </row>
    <row r="2561" spans="2:11" ht="15" customHeight="1" x14ac:dyDescent="0.25">
      <c r="B2561" s="168">
        <v>2013</v>
      </c>
      <c r="C2561" s="168"/>
      <c r="D2561" s="169">
        <v>80212</v>
      </c>
      <c r="E2561" s="170">
        <v>26.4</v>
      </c>
      <c r="F2561" s="170">
        <v>56.82</v>
      </c>
      <c r="G2561" s="170">
        <v>68.349999999999994</v>
      </c>
      <c r="H2561" s="170">
        <v>38.89</v>
      </c>
      <c r="I2561" s="170">
        <v>33.03</v>
      </c>
      <c r="J2561"/>
      <c r="K2561"/>
    </row>
    <row r="2562" spans="2:11" ht="15" customHeight="1" x14ac:dyDescent="0.25">
      <c r="B2562" s="168">
        <v>2012</v>
      </c>
      <c r="C2562" s="168"/>
      <c r="D2562" s="169">
        <v>80529</v>
      </c>
      <c r="E2562" s="170">
        <v>26.9</v>
      </c>
      <c r="F2562" s="170">
        <v>57.66</v>
      </c>
      <c r="G2562" s="170">
        <v>69.42</v>
      </c>
      <c r="H2562" s="170">
        <v>40.15</v>
      </c>
      <c r="I2562" s="170">
        <v>33.75</v>
      </c>
      <c r="J2562"/>
      <c r="K2562"/>
    </row>
    <row r="2563" spans="2:11" ht="15" customHeight="1" x14ac:dyDescent="0.25">
      <c r="B2563" s="168">
        <v>2011</v>
      </c>
      <c r="C2563" s="168"/>
      <c r="D2563" s="169">
        <v>81929</v>
      </c>
      <c r="E2563" s="170">
        <v>27.77</v>
      </c>
      <c r="F2563" s="170">
        <v>58.18</v>
      </c>
      <c r="G2563" s="170">
        <v>70.930000000000007</v>
      </c>
      <c r="H2563" s="170">
        <v>41.39</v>
      </c>
      <c r="I2563" s="170">
        <v>34.130000000000003</v>
      </c>
      <c r="J2563"/>
      <c r="K2563"/>
    </row>
    <row r="2564" spans="2:11" s="10" customFormat="1" ht="15" customHeight="1" collapsed="1" x14ac:dyDescent="0.25">
      <c r="B2564" s="168">
        <v>2010</v>
      </c>
      <c r="C2564" s="168"/>
      <c r="D2564" s="169">
        <v>81519</v>
      </c>
      <c r="E2564" s="170">
        <v>29.01</v>
      </c>
      <c r="F2564" s="170">
        <v>58.79</v>
      </c>
      <c r="G2564" s="170">
        <v>73.150000000000006</v>
      </c>
      <c r="H2564" s="170">
        <v>43.09</v>
      </c>
      <c r="I2564" s="170">
        <v>36.020000000000003</v>
      </c>
      <c r="J2564"/>
      <c r="K2564"/>
    </row>
    <row r="2565" spans="2:11" s="10" customFormat="1" ht="15" customHeight="1" x14ac:dyDescent="0.25">
      <c r="B2565" s="168">
        <v>2009</v>
      </c>
      <c r="C2565" s="168"/>
      <c r="D2565" s="169">
        <v>80709</v>
      </c>
      <c r="E2565" s="170">
        <v>29.43</v>
      </c>
      <c r="F2565" s="170">
        <v>59.58</v>
      </c>
      <c r="G2565" s="170">
        <v>75.02</v>
      </c>
      <c r="H2565" s="170">
        <v>44.6</v>
      </c>
      <c r="I2565" s="170">
        <v>37.869999999999997</v>
      </c>
      <c r="J2565"/>
      <c r="K2565"/>
    </row>
    <row r="2566" spans="2:11" s="10" customFormat="1" ht="15" customHeight="1" x14ac:dyDescent="0.25">
      <c r="B2566" s="168">
        <v>2008</v>
      </c>
      <c r="C2566" s="168"/>
      <c r="D2566" s="169">
        <v>77894</v>
      </c>
      <c r="E2566" s="170">
        <v>29.03</v>
      </c>
      <c r="F2566" s="170">
        <v>59.66</v>
      </c>
      <c r="G2566" s="170">
        <v>75.260000000000005</v>
      </c>
      <c r="H2566" s="170">
        <v>44.94</v>
      </c>
      <c r="I2566" s="170">
        <v>40.049999999999997</v>
      </c>
      <c r="J2566"/>
      <c r="K2566"/>
    </row>
    <row r="2567" spans="2:11" ht="15" customHeight="1" x14ac:dyDescent="0.25">
      <c r="B2567" s="260" t="s">
        <v>309</v>
      </c>
      <c r="C2567" s="230"/>
      <c r="D2567" s="230"/>
      <c r="E2567" s="230"/>
      <c r="F2567" s="230"/>
      <c r="G2567" s="230"/>
      <c r="H2567" s="230"/>
      <c r="I2567" s="230"/>
      <c r="J2567"/>
      <c r="K2567"/>
    </row>
    <row r="2568" spans="2:11" ht="15" customHeight="1" x14ac:dyDescent="0.25">
      <c r="B2568" s="181">
        <v>2023</v>
      </c>
      <c r="C2568" s="181"/>
      <c r="D2568" s="182">
        <v>1878</v>
      </c>
      <c r="E2568" s="183">
        <v>53.93</v>
      </c>
      <c r="F2568" s="183">
        <v>46.78</v>
      </c>
      <c r="G2568" s="183">
        <v>28.7</v>
      </c>
      <c r="H2568" s="183">
        <v>13.18</v>
      </c>
      <c r="I2568" s="183">
        <v>9.94</v>
      </c>
      <c r="J2568"/>
      <c r="K2568"/>
    </row>
    <row r="2569" spans="2:11" ht="15" customHeight="1" x14ac:dyDescent="0.25">
      <c r="B2569" s="181">
        <v>2022</v>
      </c>
      <c r="C2569" s="181"/>
      <c r="D2569" s="182">
        <v>1765</v>
      </c>
      <c r="E2569" s="183">
        <v>54.04</v>
      </c>
      <c r="F2569" s="183">
        <v>45.48</v>
      </c>
      <c r="G2569" s="183">
        <v>31.5</v>
      </c>
      <c r="H2569" s="183">
        <v>14.12</v>
      </c>
      <c r="I2569" s="183">
        <v>11</v>
      </c>
      <c r="J2569"/>
      <c r="K2569"/>
    </row>
    <row r="2570" spans="2:11" ht="15" customHeight="1" x14ac:dyDescent="0.25">
      <c r="B2570" s="168">
        <v>2021</v>
      </c>
      <c r="C2570" s="168"/>
      <c r="D2570" s="169">
        <v>1663</v>
      </c>
      <c r="E2570" s="170">
        <v>52.47</v>
      </c>
      <c r="F2570" s="170">
        <v>45.94</v>
      </c>
      <c r="G2570" s="170">
        <v>35.799999999999997</v>
      </c>
      <c r="H2570" s="170">
        <v>16.170000000000002</v>
      </c>
      <c r="I2570" s="170">
        <v>12.54</v>
      </c>
      <c r="J2570"/>
      <c r="K2570"/>
    </row>
    <row r="2571" spans="2:11" ht="15" customHeight="1" x14ac:dyDescent="0.25">
      <c r="B2571" s="168">
        <v>2020</v>
      </c>
      <c r="C2571" s="168"/>
      <c r="D2571" s="169">
        <v>1594</v>
      </c>
      <c r="E2571" s="170">
        <v>45.8</v>
      </c>
      <c r="F2571" s="170">
        <v>42.7</v>
      </c>
      <c r="G2571" s="170">
        <v>26.55</v>
      </c>
      <c r="H2571" s="170">
        <v>11.04</v>
      </c>
      <c r="I2571" s="170">
        <v>5.89</v>
      </c>
      <c r="J2571"/>
      <c r="K2571"/>
    </row>
    <row r="2572" spans="2:11" ht="15" customHeight="1" x14ac:dyDescent="0.25">
      <c r="B2572" s="168">
        <v>2019</v>
      </c>
      <c r="C2572" s="168"/>
      <c r="D2572" s="169">
        <v>1583</v>
      </c>
      <c r="E2572" s="170">
        <v>49.33</v>
      </c>
      <c r="F2572" s="170">
        <v>44.59</v>
      </c>
      <c r="G2572" s="170">
        <v>31.62</v>
      </c>
      <c r="H2572" s="170">
        <v>13.77</v>
      </c>
      <c r="I2572" s="170">
        <v>8.99</v>
      </c>
      <c r="J2572"/>
      <c r="K2572"/>
    </row>
    <row r="2573" spans="2:11" ht="15" customHeight="1" x14ac:dyDescent="0.25">
      <c r="B2573" s="168">
        <v>2018</v>
      </c>
      <c r="C2573" s="168"/>
      <c r="D2573" s="169">
        <v>1473</v>
      </c>
      <c r="E2573" s="170">
        <v>48.62</v>
      </c>
      <c r="F2573" s="170">
        <v>43.94</v>
      </c>
      <c r="G2573" s="170">
        <v>31.75</v>
      </c>
      <c r="H2573" s="170">
        <v>13.65</v>
      </c>
      <c r="I2573" s="170">
        <v>8.15</v>
      </c>
      <c r="J2573"/>
      <c r="K2573"/>
    </row>
    <row r="2574" spans="2:11" ht="15" customHeight="1" x14ac:dyDescent="0.25">
      <c r="B2574" s="168">
        <v>2017</v>
      </c>
      <c r="C2574" s="168"/>
      <c r="D2574" s="169">
        <v>1446</v>
      </c>
      <c r="E2574" s="170">
        <v>50.97</v>
      </c>
      <c r="F2574" s="170">
        <v>41.96</v>
      </c>
      <c r="G2574" s="170">
        <v>32.49</v>
      </c>
      <c r="H2574" s="170">
        <v>13.36</v>
      </c>
      <c r="I2574" s="170">
        <v>8.3000000000000007</v>
      </c>
      <c r="J2574"/>
      <c r="K2574"/>
    </row>
    <row r="2575" spans="2:11" ht="15" customHeight="1" x14ac:dyDescent="0.25">
      <c r="B2575" s="168">
        <v>2016</v>
      </c>
      <c r="C2575" s="168"/>
      <c r="D2575" s="169">
        <v>1376</v>
      </c>
      <c r="E2575" s="170">
        <v>50.88</v>
      </c>
      <c r="F2575" s="170">
        <v>40.03</v>
      </c>
      <c r="G2575" s="170">
        <v>31.24</v>
      </c>
      <c r="H2575" s="170">
        <v>12.35</v>
      </c>
      <c r="I2575" s="170">
        <v>6.97</v>
      </c>
      <c r="J2575"/>
      <c r="K2575"/>
    </row>
    <row r="2576" spans="2:11" ht="15" customHeight="1" x14ac:dyDescent="0.25">
      <c r="B2576" s="168">
        <v>2015</v>
      </c>
      <c r="C2576" s="168"/>
      <c r="D2576" s="169">
        <v>1282</v>
      </c>
      <c r="E2576" s="170">
        <v>50.62</v>
      </c>
      <c r="F2576" s="170">
        <v>41.35</v>
      </c>
      <c r="G2576" s="170">
        <v>34.75</v>
      </c>
      <c r="H2576" s="170">
        <v>14.2</v>
      </c>
      <c r="I2576" s="170">
        <v>8.74</v>
      </c>
      <c r="J2576"/>
      <c r="K2576"/>
    </row>
    <row r="2577" spans="2:11" ht="15" customHeight="1" x14ac:dyDescent="0.25">
      <c r="B2577" s="168">
        <v>2014</v>
      </c>
      <c r="C2577" s="168"/>
      <c r="D2577" s="169">
        <v>1186</v>
      </c>
      <c r="E2577" s="170">
        <v>50.4</v>
      </c>
      <c r="F2577" s="170">
        <v>40.520000000000003</v>
      </c>
      <c r="G2577" s="170">
        <v>33.159999999999997</v>
      </c>
      <c r="H2577" s="170">
        <v>13.31</v>
      </c>
      <c r="I2577" s="170">
        <v>6.2</v>
      </c>
      <c r="J2577"/>
      <c r="K2577"/>
    </row>
    <row r="2578" spans="2:11" ht="15" customHeight="1" x14ac:dyDescent="0.25">
      <c r="B2578" s="168">
        <v>2013</v>
      </c>
      <c r="C2578" s="168"/>
      <c r="D2578" s="169">
        <v>1180</v>
      </c>
      <c r="E2578" s="170">
        <v>48.79</v>
      </c>
      <c r="F2578" s="170">
        <v>42.2</v>
      </c>
      <c r="G2578" s="170">
        <v>33.03</v>
      </c>
      <c r="H2578" s="170">
        <v>13.87</v>
      </c>
      <c r="I2578" s="170">
        <v>7.28</v>
      </c>
      <c r="J2578"/>
      <c r="K2578"/>
    </row>
    <row r="2579" spans="2:11" s="9" customFormat="1" ht="15" customHeight="1" collapsed="1" x14ac:dyDescent="0.25">
      <c r="B2579" s="168">
        <v>2012</v>
      </c>
      <c r="C2579" s="168"/>
      <c r="D2579" s="169">
        <v>1218</v>
      </c>
      <c r="E2579" s="170">
        <v>48.47</v>
      </c>
      <c r="F2579" s="170">
        <v>42.16</v>
      </c>
      <c r="G2579" s="170">
        <v>31.67</v>
      </c>
      <c r="H2579" s="170">
        <v>13.28</v>
      </c>
      <c r="I2579" s="170">
        <v>6.09</v>
      </c>
      <c r="J2579"/>
      <c r="K2579"/>
    </row>
    <row r="2580" spans="2:11" s="9" customFormat="1" ht="15" customHeight="1" x14ac:dyDescent="0.25">
      <c r="B2580" s="168">
        <v>2011</v>
      </c>
      <c r="C2580" s="168"/>
      <c r="D2580" s="169">
        <v>1262</v>
      </c>
      <c r="E2580" s="170">
        <v>49.38</v>
      </c>
      <c r="F2580" s="170">
        <v>43.06</v>
      </c>
      <c r="G2580" s="170">
        <v>34.020000000000003</v>
      </c>
      <c r="H2580" s="170">
        <v>14.53</v>
      </c>
      <c r="I2580" s="170">
        <v>7.9</v>
      </c>
      <c r="J2580"/>
      <c r="K2580"/>
    </row>
    <row r="2581" spans="2:11" s="9" customFormat="1" ht="15" customHeight="1" x14ac:dyDescent="0.25">
      <c r="B2581" s="168">
        <v>2010</v>
      </c>
      <c r="C2581" s="168"/>
      <c r="D2581" s="169">
        <v>1249</v>
      </c>
      <c r="E2581" s="170">
        <v>52.86</v>
      </c>
      <c r="F2581" s="170">
        <v>42.95</v>
      </c>
      <c r="G2581" s="170">
        <v>38.35</v>
      </c>
      <c r="H2581" s="170">
        <v>16.28</v>
      </c>
      <c r="I2581" s="170">
        <v>10.09</v>
      </c>
      <c r="J2581"/>
      <c r="K2581"/>
    </row>
    <row r="2582" spans="2:11" ht="15" customHeight="1" x14ac:dyDescent="0.25">
      <c r="B2582" s="168">
        <v>2009</v>
      </c>
      <c r="C2582" s="168"/>
      <c r="D2582" s="169">
        <v>1200</v>
      </c>
      <c r="E2582" s="170">
        <v>54.27</v>
      </c>
      <c r="F2582" s="170">
        <v>43.24</v>
      </c>
      <c r="G2582" s="170">
        <v>39.89</v>
      </c>
      <c r="H2582" s="170">
        <v>17.010000000000002</v>
      </c>
      <c r="I2582" s="170">
        <v>10.18</v>
      </c>
      <c r="J2582"/>
      <c r="K2582"/>
    </row>
    <row r="2583" spans="2:11" ht="15" customHeight="1" x14ac:dyDescent="0.25">
      <c r="B2583" s="168">
        <v>2008</v>
      </c>
      <c r="C2583" s="168"/>
      <c r="D2583" s="169">
        <v>1143</v>
      </c>
      <c r="E2583" s="170">
        <v>57.31</v>
      </c>
      <c r="F2583" s="170">
        <v>42.97</v>
      </c>
      <c r="G2583" s="170">
        <v>41.72</v>
      </c>
      <c r="H2583" s="170">
        <v>17.64</v>
      </c>
      <c r="I2583" s="170">
        <v>9.84</v>
      </c>
      <c r="J2583"/>
      <c r="K2583"/>
    </row>
    <row r="2584" spans="2:11" ht="15" customHeight="1" x14ac:dyDescent="0.25">
      <c r="B2584" s="260" t="s">
        <v>310</v>
      </c>
      <c r="C2584" s="230"/>
      <c r="D2584" s="230"/>
      <c r="E2584" s="230"/>
      <c r="F2584" s="230"/>
      <c r="G2584" s="230"/>
      <c r="H2584" s="230"/>
      <c r="I2584" s="230"/>
      <c r="J2584"/>
      <c r="K2584"/>
    </row>
    <row r="2585" spans="2:11" ht="15" customHeight="1" x14ac:dyDescent="0.25">
      <c r="B2585" s="181">
        <v>2023</v>
      </c>
      <c r="C2585" s="181"/>
      <c r="D2585" s="182">
        <v>244</v>
      </c>
      <c r="E2585" s="183">
        <v>71.59</v>
      </c>
      <c r="F2585" s="183">
        <v>37.44</v>
      </c>
      <c r="G2585" s="183">
        <v>27.88</v>
      </c>
      <c r="H2585" s="183">
        <v>10.25</v>
      </c>
      <c r="I2585" s="183">
        <v>4.99</v>
      </c>
      <c r="J2585"/>
      <c r="K2585"/>
    </row>
    <row r="2586" spans="2:11" ht="15" customHeight="1" x14ac:dyDescent="0.25">
      <c r="B2586" s="181">
        <v>2022</v>
      </c>
      <c r="C2586" s="181"/>
      <c r="D2586" s="182">
        <v>228</v>
      </c>
      <c r="E2586" s="183">
        <v>72.400000000000006</v>
      </c>
      <c r="F2586" s="183">
        <v>36.619999999999997</v>
      </c>
      <c r="G2586" s="183">
        <v>32.92</v>
      </c>
      <c r="H2586" s="183">
        <v>11.83</v>
      </c>
      <c r="I2586" s="183">
        <v>5.99</v>
      </c>
      <c r="J2586"/>
      <c r="K2586"/>
    </row>
    <row r="2587" spans="2:11" ht="15" customHeight="1" x14ac:dyDescent="0.25">
      <c r="B2587" s="181">
        <v>2021</v>
      </c>
      <c r="C2587" s="181"/>
      <c r="D2587" s="169">
        <v>218</v>
      </c>
      <c r="E2587" s="170">
        <v>72.010000000000005</v>
      </c>
      <c r="F2587" s="170">
        <v>37.82</v>
      </c>
      <c r="G2587" s="170">
        <v>39.520000000000003</v>
      </c>
      <c r="H2587" s="170">
        <v>14.57</v>
      </c>
      <c r="I2587" s="170">
        <v>8.8000000000000007</v>
      </c>
      <c r="J2587"/>
      <c r="K2587"/>
    </row>
    <row r="2588" spans="2:11" ht="15" customHeight="1" x14ac:dyDescent="0.25">
      <c r="B2588" s="168">
        <v>2020</v>
      </c>
      <c r="C2588" s="168"/>
      <c r="D2588" s="169">
        <v>191</v>
      </c>
      <c r="E2588" s="170">
        <v>62.11</v>
      </c>
      <c r="F2588" s="170">
        <v>34.56</v>
      </c>
      <c r="G2588" s="170">
        <v>25.07</v>
      </c>
      <c r="H2588" s="170">
        <v>8.43</v>
      </c>
      <c r="I2588" s="170">
        <v>1.89</v>
      </c>
      <c r="J2588"/>
      <c r="K2588"/>
    </row>
    <row r="2589" spans="2:11" ht="15" customHeight="1" x14ac:dyDescent="0.25">
      <c r="B2589" s="168">
        <v>2019</v>
      </c>
      <c r="C2589" s="168"/>
      <c r="D2589" s="169">
        <v>185</v>
      </c>
      <c r="E2589" s="170">
        <v>61.36</v>
      </c>
      <c r="F2589" s="170">
        <v>36.14</v>
      </c>
      <c r="G2589" s="170">
        <v>30.93</v>
      </c>
      <c r="H2589" s="170">
        <v>10.93</v>
      </c>
      <c r="I2589" s="170">
        <v>5.18</v>
      </c>
      <c r="J2589"/>
      <c r="K2589"/>
    </row>
    <row r="2590" spans="2:11" ht="15" customHeight="1" x14ac:dyDescent="0.25">
      <c r="B2590" s="168">
        <v>2018</v>
      </c>
      <c r="C2590" s="168"/>
      <c r="D2590" s="169">
        <v>171</v>
      </c>
      <c r="E2590" s="170">
        <v>70.400000000000006</v>
      </c>
      <c r="F2590" s="170">
        <v>35.409999999999997</v>
      </c>
      <c r="G2590" s="170">
        <v>37.53</v>
      </c>
      <c r="H2590" s="170">
        <v>13.02</v>
      </c>
      <c r="I2590" s="170">
        <v>7.57</v>
      </c>
      <c r="J2590"/>
      <c r="K2590"/>
    </row>
    <row r="2591" spans="2:11" ht="15" customHeight="1" x14ac:dyDescent="0.25">
      <c r="B2591" s="168">
        <v>2017</v>
      </c>
      <c r="C2591" s="168"/>
      <c r="D2591" s="169">
        <v>149</v>
      </c>
      <c r="E2591" s="170">
        <v>68.5</v>
      </c>
      <c r="F2591" s="170">
        <v>34.03</v>
      </c>
      <c r="G2591" s="170">
        <v>38.159999999999997</v>
      </c>
      <c r="H2591" s="170">
        <v>12.46</v>
      </c>
      <c r="I2591" s="170">
        <v>7.73</v>
      </c>
      <c r="J2591"/>
      <c r="K2591"/>
    </row>
    <row r="2592" spans="2:11" ht="15" customHeight="1" x14ac:dyDescent="0.25">
      <c r="B2592" s="168">
        <v>2016</v>
      </c>
      <c r="C2592" s="168"/>
      <c r="D2592" s="169">
        <v>136</v>
      </c>
      <c r="E2592" s="170">
        <v>70.8</v>
      </c>
      <c r="F2592" s="170">
        <v>32.93</v>
      </c>
      <c r="G2592" s="170">
        <v>39.1</v>
      </c>
      <c r="H2592" s="170">
        <v>12.31</v>
      </c>
      <c r="I2592" s="170">
        <v>7.27</v>
      </c>
      <c r="J2592"/>
      <c r="K2592"/>
    </row>
    <row r="2593" spans="2:11" ht="15" customHeight="1" x14ac:dyDescent="0.25">
      <c r="B2593" s="168">
        <v>2015</v>
      </c>
      <c r="C2593" s="168"/>
      <c r="D2593" s="169">
        <v>131</v>
      </c>
      <c r="E2593" s="170">
        <v>73.87</v>
      </c>
      <c r="F2593" s="170">
        <v>31.19</v>
      </c>
      <c r="G2593" s="170">
        <v>39.69</v>
      </c>
      <c r="H2593" s="170">
        <v>12.02</v>
      </c>
      <c r="I2593" s="170">
        <v>7.09</v>
      </c>
      <c r="J2593"/>
      <c r="K2593"/>
    </row>
    <row r="2594" spans="2:11" s="7" customFormat="1" ht="15" customHeight="1" x14ac:dyDescent="0.25">
      <c r="B2594" s="168">
        <v>2014</v>
      </c>
      <c r="C2594" s="168"/>
      <c r="D2594" s="169">
        <v>116</v>
      </c>
      <c r="E2594" s="170">
        <v>72.55</v>
      </c>
      <c r="F2594" s="170">
        <v>32.54</v>
      </c>
      <c r="G2594" s="170">
        <v>42.12</v>
      </c>
      <c r="H2594" s="170">
        <v>13.06</v>
      </c>
      <c r="I2594" s="170">
        <v>5.47</v>
      </c>
      <c r="J2594"/>
      <c r="K2594"/>
    </row>
    <row r="2595" spans="2:11" s="8" customFormat="1" ht="15" customHeight="1" x14ac:dyDescent="0.25">
      <c r="B2595" s="168">
        <v>2013</v>
      </c>
      <c r="C2595" s="168"/>
      <c r="D2595" s="169">
        <v>116</v>
      </c>
      <c r="E2595" s="170">
        <v>73.709999999999994</v>
      </c>
      <c r="F2595" s="170">
        <v>32.97</v>
      </c>
      <c r="G2595" s="170">
        <v>39.869999999999997</v>
      </c>
      <c r="H2595" s="170">
        <v>12.69</v>
      </c>
      <c r="I2595" s="170">
        <v>5.41</v>
      </c>
      <c r="J2595"/>
      <c r="K2595"/>
    </row>
    <row r="2596" spans="2:11" s="8" customFormat="1" ht="15" customHeight="1" x14ac:dyDescent="0.25">
      <c r="B2596" s="168">
        <v>2012</v>
      </c>
      <c r="C2596" s="168"/>
      <c r="D2596" s="169">
        <v>114</v>
      </c>
      <c r="E2596" s="170">
        <v>71.650000000000006</v>
      </c>
      <c r="F2596" s="170">
        <v>31.38</v>
      </c>
      <c r="G2596" s="170">
        <v>33.99</v>
      </c>
      <c r="H2596" s="170">
        <v>10.23</v>
      </c>
      <c r="I2596" s="170">
        <v>2.37</v>
      </c>
      <c r="J2596"/>
      <c r="K2596"/>
    </row>
    <row r="2597" spans="2:11" s="8" customFormat="1" ht="15" customHeight="1" x14ac:dyDescent="0.25">
      <c r="B2597" s="168">
        <v>2011</v>
      </c>
      <c r="C2597" s="168"/>
      <c r="D2597" s="169">
        <v>108</v>
      </c>
      <c r="E2597" s="170">
        <v>67.290000000000006</v>
      </c>
      <c r="F2597" s="170">
        <v>31.52</v>
      </c>
      <c r="G2597" s="170">
        <v>29.53</v>
      </c>
      <c r="H2597" s="170">
        <v>8.9600000000000009</v>
      </c>
      <c r="I2597" s="170">
        <v>0.27</v>
      </c>
      <c r="J2597"/>
      <c r="K2597"/>
    </row>
    <row r="2598" spans="2:11" ht="15" customHeight="1" x14ac:dyDescent="0.25">
      <c r="B2598" s="168">
        <v>2010</v>
      </c>
      <c r="C2598" s="168"/>
      <c r="D2598" s="169">
        <v>109</v>
      </c>
      <c r="E2598" s="170">
        <v>65.48</v>
      </c>
      <c r="F2598" s="170">
        <v>32.24</v>
      </c>
      <c r="G2598" s="170">
        <v>31.46</v>
      </c>
      <c r="H2598" s="170">
        <v>9.77</v>
      </c>
      <c r="I2598" s="170">
        <v>3.77</v>
      </c>
      <c r="J2598"/>
      <c r="K2598"/>
    </row>
    <row r="2599" spans="2:11" ht="15" customHeight="1" x14ac:dyDescent="0.25">
      <c r="B2599" s="168">
        <v>2009</v>
      </c>
      <c r="C2599" s="168"/>
      <c r="D2599" s="169">
        <v>101</v>
      </c>
      <c r="E2599" s="170">
        <v>66.06</v>
      </c>
      <c r="F2599" s="170">
        <v>33.42</v>
      </c>
      <c r="G2599" s="170">
        <v>38.049999999999997</v>
      </c>
      <c r="H2599" s="170">
        <v>12.34</v>
      </c>
      <c r="I2599" s="170">
        <v>3.6</v>
      </c>
      <c r="J2599"/>
      <c r="K2599"/>
    </row>
    <row r="2600" spans="2:11" ht="15" customHeight="1" x14ac:dyDescent="0.25">
      <c r="B2600" s="168">
        <v>2008</v>
      </c>
      <c r="C2600" s="168"/>
      <c r="D2600" s="169">
        <v>99</v>
      </c>
      <c r="E2600" s="170">
        <v>69.2</v>
      </c>
      <c r="F2600" s="170">
        <v>31.59</v>
      </c>
      <c r="G2600" s="170">
        <v>33.51</v>
      </c>
      <c r="H2600" s="170">
        <v>10.130000000000001</v>
      </c>
      <c r="I2600" s="170">
        <v>3.66</v>
      </c>
      <c r="J2600"/>
      <c r="K2600"/>
    </row>
    <row r="2601" spans="2:11" ht="15" customHeight="1" x14ac:dyDescent="0.25">
      <c r="B2601" s="187" t="s">
        <v>311</v>
      </c>
      <c r="C2601" s="187"/>
      <c r="D2601" s="187"/>
      <c r="E2601" s="187"/>
      <c r="F2601" s="187"/>
      <c r="G2601" s="187"/>
      <c r="H2601" s="187"/>
      <c r="I2601" s="187"/>
      <c r="J2601"/>
      <c r="K2601"/>
    </row>
    <row r="2602" spans="2:11" ht="15" customHeight="1" x14ac:dyDescent="0.25">
      <c r="B2602" s="181">
        <v>2023</v>
      </c>
      <c r="C2602" s="181"/>
      <c r="D2602" s="182">
        <v>41</v>
      </c>
      <c r="E2602" s="183">
        <v>94.76</v>
      </c>
      <c r="F2602" s="183">
        <v>38.57</v>
      </c>
      <c r="G2602" s="183">
        <v>30.81</v>
      </c>
      <c r="H2602" s="183">
        <v>12.47</v>
      </c>
      <c r="I2602" s="183">
        <v>9.5500000000000007</v>
      </c>
      <c r="J2602"/>
      <c r="K2602"/>
    </row>
    <row r="2603" spans="2:11" ht="15" customHeight="1" x14ac:dyDescent="0.25">
      <c r="B2603" s="181">
        <v>2022</v>
      </c>
      <c r="C2603" s="181"/>
      <c r="D2603" s="182">
        <v>35</v>
      </c>
      <c r="E2603" s="183">
        <v>101.58</v>
      </c>
      <c r="F2603" s="183">
        <v>40.619999999999997</v>
      </c>
      <c r="G2603" s="183">
        <v>36.31</v>
      </c>
      <c r="H2603" s="183">
        <v>15.14</v>
      </c>
      <c r="I2603" s="183">
        <v>11.6</v>
      </c>
      <c r="J2603"/>
      <c r="K2603"/>
    </row>
    <row r="2604" spans="2:11" ht="15" customHeight="1" x14ac:dyDescent="0.25">
      <c r="B2604" s="168">
        <v>2021</v>
      </c>
      <c r="C2604" s="168"/>
      <c r="D2604" s="169">
        <v>36</v>
      </c>
      <c r="E2604" s="170">
        <v>94.49</v>
      </c>
      <c r="F2604" s="170">
        <v>40.51</v>
      </c>
      <c r="G2604" s="170">
        <v>35.22</v>
      </c>
      <c r="H2604" s="170">
        <v>14.47</v>
      </c>
      <c r="I2604" s="170">
        <v>12.05</v>
      </c>
      <c r="J2604"/>
      <c r="K2604"/>
    </row>
    <row r="2605" spans="2:11" ht="15" customHeight="1" x14ac:dyDescent="0.25">
      <c r="B2605" s="168">
        <v>2020</v>
      </c>
      <c r="C2605" s="168"/>
      <c r="D2605" s="169">
        <v>39</v>
      </c>
      <c r="E2605" s="170">
        <v>71.39</v>
      </c>
      <c r="F2605" s="170">
        <v>36.75</v>
      </c>
      <c r="G2605" s="170">
        <v>18.59</v>
      </c>
      <c r="H2605" s="170">
        <v>7.13</v>
      </c>
      <c r="I2605" s="170">
        <v>3.15</v>
      </c>
      <c r="J2605"/>
      <c r="K2605"/>
    </row>
    <row r="2606" spans="2:11" ht="15" customHeight="1" x14ac:dyDescent="0.25">
      <c r="B2606" s="168">
        <v>2019</v>
      </c>
      <c r="C2606" s="168"/>
      <c r="D2606" s="169">
        <v>39</v>
      </c>
      <c r="E2606" s="170">
        <v>79.19</v>
      </c>
      <c r="F2606" s="170">
        <v>38.520000000000003</v>
      </c>
      <c r="G2606" s="170">
        <v>24.22</v>
      </c>
      <c r="H2606" s="170">
        <v>9.4600000000000009</v>
      </c>
      <c r="I2606" s="170">
        <v>9.82</v>
      </c>
      <c r="J2606"/>
      <c r="K2606"/>
    </row>
    <row r="2607" spans="2:11" ht="15" customHeight="1" x14ac:dyDescent="0.25">
      <c r="B2607" s="168">
        <v>2018</v>
      </c>
      <c r="C2607" s="168"/>
      <c r="D2607" s="169">
        <v>34</v>
      </c>
      <c r="E2607" s="170">
        <v>74.61</v>
      </c>
      <c r="F2607" s="170">
        <v>38.99</v>
      </c>
      <c r="G2607" s="170">
        <v>21.08</v>
      </c>
      <c r="H2607" s="170">
        <v>8.33</v>
      </c>
      <c r="I2607" s="170">
        <v>5.66</v>
      </c>
      <c r="J2607"/>
      <c r="K2607"/>
    </row>
    <row r="2608" spans="2:11" ht="15" customHeight="1" x14ac:dyDescent="0.25">
      <c r="B2608" s="168">
        <v>2017</v>
      </c>
      <c r="C2608" s="168"/>
      <c r="D2608" s="169">
        <v>29</v>
      </c>
      <c r="E2608" s="170">
        <v>77.86</v>
      </c>
      <c r="F2608" s="170">
        <v>41.53</v>
      </c>
      <c r="G2608" s="170">
        <v>28.46</v>
      </c>
      <c r="H2608" s="170">
        <v>12.17</v>
      </c>
      <c r="I2608" s="170">
        <v>8.66</v>
      </c>
      <c r="J2608"/>
      <c r="K2608"/>
    </row>
    <row r="2609" spans="2:11" ht="15" customHeight="1" x14ac:dyDescent="0.25">
      <c r="B2609" s="168">
        <v>2016</v>
      </c>
      <c r="C2609" s="168"/>
      <c r="D2609" s="169">
        <v>25</v>
      </c>
      <c r="E2609" s="170">
        <v>80</v>
      </c>
      <c r="F2609" s="170">
        <v>40.24</v>
      </c>
      <c r="G2609" s="170">
        <v>25.41</v>
      </c>
      <c r="H2609" s="170">
        <v>10.3</v>
      </c>
      <c r="I2609" s="170">
        <v>7.96</v>
      </c>
      <c r="J2609"/>
      <c r="K2609"/>
    </row>
    <row r="2610" spans="2:11" s="8" customFormat="1" ht="15" customHeight="1" x14ac:dyDescent="0.25">
      <c r="B2610" s="168">
        <v>2015</v>
      </c>
      <c r="C2610" s="168"/>
      <c r="D2610" s="169">
        <v>22</v>
      </c>
      <c r="E2610" s="170">
        <v>81.44</v>
      </c>
      <c r="F2610" s="170">
        <v>41.44</v>
      </c>
      <c r="G2610" s="170">
        <v>30.33</v>
      </c>
      <c r="H2610" s="170">
        <v>12.91</v>
      </c>
      <c r="I2610" s="170">
        <v>9.1999999999999993</v>
      </c>
      <c r="J2610"/>
      <c r="K2610"/>
    </row>
    <row r="2611" spans="2:11" s="9" customFormat="1" ht="15" customHeight="1" x14ac:dyDescent="0.25">
      <c r="B2611" s="168">
        <v>2014</v>
      </c>
      <c r="C2611" s="168"/>
      <c r="D2611" s="169">
        <v>21</v>
      </c>
      <c r="E2611" s="170">
        <v>87</v>
      </c>
      <c r="F2611" s="170">
        <v>39.83</v>
      </c>
      <c r="G2611" s="170">
        <v>29.93</v>
      </c>
      <c r="H2611" s="170">
        <v>12.2</v>
      </c>
      <c r="I2611" s="170">
        <v>9.17</v>
      </c>
      <c r="J2611"/>
      <c r="K2611"/>
    </row>
    <row r="2612" spans="2:11" s="9" customFormat="1" ht="15" customHeight="1" x14ac:dyDescent="0.25">
      <c r="B2612" s="168">
        <v>2013</v>
      </c>
      <c r="C2612" s="168"/>
      <c r="D2612" s="169">
        <v>22</v>
      </c>
      <c r="E2612" s="170">
        <v>86.46</v>
      </c>
      <c r="F2612" s="170">
        <v>40.229999999999997</v>
      </c>
      <c r="G2612" s="170">
        <v>29.48</v>
      </c>
      <c r="H2612" s="170">
        <v>12.12</v>
      </c>
      <c r="I2612" s="170">
        <v>7.25</v>
      </c>
      <c r="J2612"/>
      <c r="K2612"/>
    </row>
    <row r="2613" spans="2:11" s="9" customFormat="1" ht="15" customHeight="1" x14ac:dyDescent="0.25">
      <c r="B2613" s="168">
        <v>2012</v>
      </c>
      <c r="C2613" s="168"/>
      <c r="D2613" s="169">
        <v>22</v>
      </c>
      <c r="E2613" s="170">
        <v>88.21</v>
      </c>
      <c r="F2613" s="170">
        <v>38.61</v>
      </c>
      <c r="G2613" s="170">
        <v>27.25</v>
      </c>
      <c r="H2613" s="170">
        <v>10.76</v>
      </c>
      <c r="I2613" s="170">
        <v>5.54</v>
      </c>
      <c r="J2613"/>
      <c r="K2613"/>
    </row>
    <row r="2614" spans="2:11" ht="15" customHeight="1" x14ac:dyDescent="0.25">
      <c r="B2614" s="168">
        <v>2011</v>
      </c>
      <c r="C2614" s="168"/>
      <c r="D2614" s="169">
        <v>24</v>
      </c>
      <c r="E2614" s="170">
        <v>93.47</v>
      </c>
      <c r="F2614" s="170">
        <v>37.78</v>
      </c>
      <c r="G2614" s="170">
        <v>31.94</v>
      </c>
      <c r="H2614" s="170">
        <v>12.35</v>
      </c>
      <c r="I2614" s="170">
        <v>7.42</v>
      </c>
      <c r="J2614"/>
      <c r="K2614"/>
    </row>
    <row r="2615" spans="2:11" ht="15" customHeight="1" x14ac:dyDescent="0.25">
      <c r="B2615" s="168">
        <v>2010</v>
      </c>
      <c r="C2615" s="168"/>
      <c r="D2615" s="169">
        <v>20</v>
      </c>
      <c r="E2615" s="170">
        <v>98.52</v>
      </c>
      <c r="F2615" s="170">
        <v>39.04</v>
      </c>
      <c r="G2615" s="170">
        <v>32.700000000000003</v>
      </c>
      <c r="H2615" s="170">
        <v>13</v>
      </c>
      <c r="I2615" s="170">
        <v>6.29</v>
      </c>
      <c r="J2615"/>
      <c r="K2615"/>
    </row>
    <row r="2616" spans="2:11" ht="15" customHeight="1" x14ac:dyDescent="0.25">
      <c r="B2616" s="168">
        <v>2009</v>
      </c>
      <c r="C2616" s="168"/>
      <c r="D2616" s="169">
        <v>18</v>
      </c>
      <c r="E2616" s="170">
        <v>88.12</v>
      </c>
      <c r="F2616" s="170">
        <v>35.78</v>
      </c>
      <c r="G2616" s="170">
        <v>31.86</v>
      </c>
      <c r="H2616" s="170">
        <v>11.58</v>
      </c>
      <c r="I2616" s="170">
        <v>7.36</v>
      </c>
      <c r="J2616"/>
      <c r="K2616"/>
    </row>
    <row r="2617" spans="2:11" ht="15" customHeight="1" x14ac:dyDescent="0.25">
      <c r="B2617" s="168">
        <v>2008</v>
      </c>
      <c r="C2617" s="168"/>
      <c r="D2617" s="169">
        <v>15</v>
      </c>
      <c r="E2617" s="170">
        <v>93.3</v>
      </c>
      <c r="F2617" s="170">
        <v>33.950000000000003</v>
      </c>
      <c r="G2617" s="170">
        <v>23.08</v>
      </c>
      <c r="H2617" s="170">
        <v>7.89</v>
      </c>
      <c r="I2617" s="170">
        <v>6.56</v>
      </c>
      <c r="J2617"/>
      <c r="K2617"/>
    </row>
    <row r="2618" spans="2:11" ht="15" customHeight="1" x14ac:dyDescent="0.25">
      <c r="B2618" s="258" t="s">
        <v>40</v>
      </c>
      <c r="C2618" s="184"/>
      <c r="D2618" s="184"/>
      <c r="E2618" s="184"/>
      <c r="F2618" s="184"/>
      <c r="G2618" s="184"/>
      <c r="H2618" s="184"/>
      <c r="I2618" s="184"/>
      <c r="J2618"/>
      <c r="K2618"/>
    </row>
    <row r="2619" spans="2:11" ht="15" customHeight="1" x14ac:dyDescent="0.25">
      <c r="B2619" s="187" t="s">
        <v>312</v>
      </c>
      <c r="C2619" s="187"/>
      <c r="D2619" s="187"/>
      <c r="E2619" s="187"/>
      <c r="F2619" s="187"/>
      <c r="G2619" s="187"/>
      <c r="H2619" s="187"/>
      <c r="I2619" s="187"/>
      <c r="J2619"/>
      <c r="K2619"/>
    </row>
    <row r="2620" spans="2:11" ht="15" customHeight="1" x14ac:dyDescent="0.25">
      <c r="B2620" s="181">
        <v>2023</v>
      </c>
      <c r="C2620" s="181"/>
      <c r="D2620" s="182">
        <v>42292</v>
      </c>
      <c r="E2620" s="183">
        <v>42.89</v>
      </c>
      <c r="F2620" s="183">
        <v>48.1</v>
      </c>
      <c r="G2620" s="183">
        <v>49.43</v>
      </c>
      <c r="H2620" s="183">
        <v>23.63</v>
      </c>
      <c r="I2620" s="183">
        <v>19.59</v>
      </c>
      <c r="J2620"/>
      <c r="K2620"/>
    </row>
    <row r="2621" spans="2:11" ht="15" customHeight="1" x14ac:dyDescent="0.25">
      <c r="B2621" s="181">
        <v>2022</v>
      </c>
      <c r="C2621" s="181"/>
      <c r="D2621" s="182">
        <v>41521</v>
      </c>
      <c r="E2621" s="183">
        <v>41.64</v>
      </c>
      <c r="F2621" s="183">
        <v>48.84</v>
      </c>
      <c r="G2621" s="183">
        <v>53.79</v>
      </c>
      <c r="H2621" s="183">
        <v>26.08</v>
      </c>
      <c r="I2621" s="183">
        <v>21.73</v>
      </c>
      <c r="J2621"/>
      <c r="K2621"/>
    </row>
    <row r="2622" spans="2:11" ht="15" customHeight="1" x14ac:dyDescent="0.25">
      <c r="B2622" s="168">
        <v>2021</v>
      </c>
      <c r="C2622" s="168"/>
      <c r="D2622" s="169">
        <v>39059</v>
      </c>
      <c r="E2622" s="170">
        <v>41.03</v>
      </c>
      <c r="F2622" s="170">
        <v>48.88</v>
      </c>
      <c r="G2622" s="170">
        <v>55.81</v>
      </c>
      <c r="H2622" s="170">
        <v>27.02</v>
      </c>
      <c r="I2622" s="170">
        <v>23.23</v>
      </c>
      <c r="J2622"/>
      <c r="K2622"/>
    </row>
    <row r="2623" spans="2:11" s="9" customFormat="1" ht="15" customHeight="1" x14ac:dyDescent="0.25">
      <c r="B2623" s="187" t="s">
        <v>313</v>
      </c>
      <c r="C2623" s="187"/>
      <c r="D2623" s="187"/>
      <c r="E2623" s="187"/>
      <c r="F2623" s="187"/>
      <c r="G2623" s="187"/>
      <c r="H2623" s="187"/>
      <c r="I2623" s="187"/>
      <c r="J2623"/>
      <c r="K2623"/>
    </row>
    <row r="2624" spans="2:11" s="9" customFormat="1" ht="15" customHeight="1" x14ac:dyDescent="0.25">
      <c r="B2624" s="181">
        <v>2023</v>
      </c>
      <c r="C2624" s="181"/>
      <c r="D2624" s="182">
        <v>18643</v>
      </c>
      <c r="E2624" s="183">
        <v>39.020000000000003</v>
      </c>
      <c r="F2624" s="183">
        <v>51.2</v>
      </c>
      <c r="G2624" s="183">
        <v>49.2</v>
      </c>
      <c r="H2624" s="183">
        <v>25.06</v>
      </c>
      <c r="I2624" s="183">
        <v>21.4</v>
      </c>
      <c r="J2624"/>
      <c r="K2624"/>
    </row>
    <row r="2625" spans="2:11" s="9" customFormat="1" ht="15" customHeight="1" x14ac:dyDescent="0.25">
      <c r="B2625" s="181">
        <v>2022</v>
      </c>
      <c r="C2625" s="181"/>
      <c r="D2625" s="182">
        <v>18359</v>
      </c>
      <c r="E2625" s="183">
        <v>36.78</v>
      </c>
      <c r="F2625" s="183">
        <v>50.73</v>
      </c>
      <c r="G2625" s="183">
        <v>51.42</v>
      </c>
      <c r="H2625" s="183">
        <v>25.91</v>
      </c>
      <c r="I2625" s="183">
        <v>21.68</v>
      </c>
      <c r="J2625"/>
      <c r="K2625"/>
    </row>
    <row r="2626" spans="2:11" s="9" customFormat="1" ht="15" customHeight="1" x14ac:dyDescent="0.25">
      <c r="B2626" s="168">
        <v>2021</v>
      </c>
      <c r="C2626" s="168"/>
      <c r="D2626" s="169">
        <v>17225</v>
      </c>
      <c r="E2626" s="170">
        <v>36.81</v>
      </c>
      <c r="F2626" s="170">
        <v>51.47</v>
      </c>
      <c r="G2626" s="170">
        <v>55.13</v>
      </c>
      <c r="H2626" s="170">
        <v>28.04</v>
      </c>
      <c r="I2626" s="170">
        <v>23.7</v>
      </c>
      <c r="J2626"/>
      <c r="K2626"/>
    </row>
    <row r="2627" spans="2:11" s="10" customFormat="1" ht="15" customHeight="1" x14ac:dyDescent="0.25">
      <c r="B2627" s="187" t="s">
        <v>624</v>
      </c>
      <c r="C2627" s="187"/>
      <c r="D2627" s="187"/>
      <c r="E2627" s="187"/>
      <c r="F2627" s="187"/>
      <c r="G2627" s="187"/>
      <c r="H2627" s="187"/>
      <c r="I2627" s="187"/>
      <c r="J2627"/>
      <c r="K2627"/>
    </row>
    <row r="2628" spans="2:11" s="10" customFormat="1" ht="15" customHeight="1" x14ac:dyDescent="0.25">
      <c r="B2628" s="181">
        <v>2023</v>
      </c>
      <c r="C2628" s="181"/>
      <c r="D2628" s="182">
        <v>7034</v>
      </c>
      <c r="E2628" s="183">
        <v>31.42</v>
      </c>
      <c r="F2628" s="183">
        <v>52.77</v>
      </c>
      <c r="G2628" s="183">
        <v>40.25</v>
      </c>
      <c r="H2628" s="183">
        <v>21.04</v>
      </c>
      <c r="I2628" s="183">
        <v>16.18</v>
      </c>
      <c r="J2628"/>
      <c r="K2628"/>
    </row>
    <row r="2629" spans="2:11" s="10" customFormat="1" ht="15" customHeight="1" x14ac:dyDescent="0.25">
      <c r="B2629" s="181">
        <v>2022</v>
      </c>
      <c r="C2629" s="181"/>
      <c r="D2629" s="182">
        <v>6867</v>
      </c>
      <c r="E2629" s="183">
        <v>30.27</v>
      </c>
      <c r="F2629" s="183">
        <v>52.37</v>
      </c>
      <c r="G2629" s="183">
        <v>43.9</v>
      </c>
      <c r="H2629" s="183">
        <v>22.65</v>
      </c>
      <c r="I2629" s="183">
        <v>18.510000000000002</v>
      </c>
      <c r="J2629"/>
      <c r="K2629"/>
    </row>
    <row r="2630" spans="2:11" s="10" customFormat="1" ht="15" customHeight="1" x14ac:dyDescent="0.25">
      <c r="B2630" s="168">
        <v>2021</v>
      </c>
      <c r="C2630" s="168"/>
      <c r="D2630" s="169">
        <v>6430</v>
      </c>
      <c r="E2630" s="170">
        <v>28.79</v>
      </c>
      <c r="F2630" s="170">
        <v>52.88</v>
      </c>
      <c r="G2630" s="170">
        <v>46.14</v>
      </c>
      <c r="H2630" s="170">
        <v>23.96</v>
      </c>
      <c r="I2630" s="170">
        <v>19.920000000000002</v>
      </c>
      <c r="J2630"/>
      <c r="K2630"/>
    </row>
    <row r="2631" spans="2:11" s="10" customFormat="1" ht="15" customHeight="1" x14ac:dyDescent="0.25">
      <c r="B2631" s="187" t="s">
        <v>625</v>
      </c>
      <c r="C2631" s="187"/>
      <c r="D2631" s="187"/>
      <c r="E2631" s="187"/>
      <c r="F2631" s="187"/>
      <c r="G2631" s="187"/>
      <c r="H2631" s="187"/>
      <c r="I2631" s="187"/>
      <c r="J2631"/>
      <c r="K2631"/>
    </row>
    <row r="2632" spans="2:11" s="10" customFormat="1" ht="15" customHeight="1" x14ac:dyDescent="0.25">
      <c r="B2632" s="181">
        <v>2023</v>
      </c>
      <c r="C2632" s="181"/>
      <c r="D2632" s="182">
        <v>28765</v>
      </c>
      <c r="E2632" s="183">
        <v>62.05</v>
      </c>
      <c r="F2632" s="183">
        <v>43.75</v>
      </c>
      <c r="G2632" s="183">
        <v>38.369999999999997</v>
      </c>
      <c r="H2632" s="183">
        <v>17.190000000000001</v>
      </c>
      <c r="I2632" s="183">
        <v>13.93</v>
      </c>
      <c r="J2632"/>
      <c r="K2632"/>
    </row>
    <row r="2633" spans="2:11" s="10" customFormat="1" ht="15" customHeight="1" x14ac:dyDescent="0.25">
      <c r="B2633" s="181">
        <v>2022</v>
      </c>
      <c r="C2633" s="181"/>
      <c r="D2633" s="182">
        <v>27965</v>
      </c>
      <c r="E2633" s="183">
        <v>60.9</v>
      </c>
      <c r="F2633" s="183">
        <v>44.13</v>
      </c>
      <c r="G2633" s="183">
        <v>40.36</v>
      </c>
      <c r="H2633" s="183">
        <v>17.989999999999998</v>
      </c>
      <c r="I2633" s="183">
        <v>14.39</v>
      </c>
      <c r="J2633"/>
      <c r="K2633"/>
    </row>
    <row r="2634" spans="2:11" s="10" customFormat="1" ht="15" customHeight="1" x14ac:dyDescent="0.25">
      <c r="B2634" s="168">
        <v>2021</v>
      </c>
      <c r="C2634" s="168"/>
      <c r="D2634" s="169">
        <v>26633</v>
      </c>
      <c r="E2634" s="170">
        <v>58.69</v>
      </c>
      <c r="F2634" s="170">
        <v>44.37</v>
      </c>
      <c r="G2634" s="170">
        <v>40.68</v>
      </c>
      <c r="H2634" s="170">
        <v>18.09</v>
      </c>
      <c r="I2634" s="170">
        <v>15.14</v>
      </c>
      <c r="J2634"/>
      <c r="K2634"/>
    </row>
    <row r="2635" spans="2:11" ht="15" customHeight="1" x14ac:dyDescent="0.25">
      <c r="B2635" s="187" t="s">
        <v>626</v>
      </c>
      <c r="C2635" s="187"/>
      <c r="D2635" s="187"/>
      <c r="E2635" s="187"/>
      <c r="F2635" s="187"/>
      <c r="G2635" s="187"/>
      <c r="H2635" s="187"/>
      <c r="I2635" s="187"/>
      <c r="J2635"/>
      <c r="K2635"/>
    </row>
    <row r="2636" spans="2:11" ht="15" customHeight="1" x14ac:dyDescent="0.25">
      <c r="B2636" s="181">
        <v>2023</v>
      </c>
      <c r="C2636" s="181"/>
      <c r="D2636" s="182">
        <v>8340</v>
      </c>
      <c r="E2636" s="183">
        <v>31.56</v>
      </c>
      <c r="F2636" s="183">
        <v>53.92</v>
      </c>
      <c r="G2636" s="183">
        <v>42.41</v>
      </c>
      <c r="H2636" s="183">
        <v>22.56</v>
      </c>
      <c r="I2636" s="183">
        <v>19.12</v>
      </c>
      <c r="J2636"/>
      <c r="K2636"/>
    </row>
    <row r="2637" spans="2:11" ht="15" customHeight="1" x14ac:dyDescent="0.25">
      <c r="B2637" s="181">
        <v>2022</v>
      </c>
      <c r="C2637" s="181"/>
      <c r="D2637" s="182">
        <v>8213</v>
      </c>
      <c r="E2637" s="183">
        <v>29.86</v>
      </c>
      <c r="F2637" s="183">
        <v>53.22</v>
      </c>
      <c r="G2637" s="183">
        <v>44.95</v>
      </c>
      <c r="H2637" s="183">
        <v>23.54</v>
      </c>
      <c r="I2637" s="183">
        <v>18.36</v>
      </c>
      <c r="J2637"/>
      <c r="K2637"/>
    </row>
    <row r="2638" spans="2:11" ht="15" customHeight="1" x14ac:dyDescent="0.25">
      <c r="B2638" s="168">
        <v>2021</v>
      </c>
      <c r="C2638" s="168"/>
      <c r="D2638" s="169">
        <v>7763</v>
      </c>
      <c r="E2638" s="170">
        <v>28.51</v>
      </c>
      <c r="F2638" s="170">
        <v>53.62</v>
      </c>
      <c r="G2638" s="170">
        <v>48.06</v>
      </c>
      <c r="H2638" s="170">
        <v>25.15</v>
      </c>
      <c r="I2638" s="170">
        <v>21.1</v>
      </c>
      <c r="J2638"/>
      <c r="K2638"/>
    </row>
    <row r="2639" spans="2:11" ht="15" customHeight="1" x14ac:dyDescent="0.25">
      <c r="B2639" s="187" t="s">
        <v>314</v>
      </c>
      <c r="C2639" s="187"/>
      <c r="D2639" s="187"/>
      <c r="E2639" s="187"/>
      <c r="F2639" s="187"/>
      <c r="G2639" s="187"/>
      <c r="H2639" s="187"/>
      <c r="I2639" s="187"/>
      <c r="J2639"/>
      <c r="K2639"/>
    </row>
    <row r="2640" spans="2:11" ht="15" customHeight="1" x14ac:dyDescent="0.25">
      <c r="B2640" s="181">
        <v>2023</v>
      </c>
      <c r="C2640" s="181"/>
      <c r="D2640" s="182">
        <v>3989</v>
      </c>
      <c r="E2640" s="183">
        <v>31.6</v>
      </c>
      <c r="F2640" s="183">
        <v>51.76</v>
      </c>
      <c r="G2640" s="183">
        <v>46.1</v>
      </c>
      <c r="H2640" s="183">
        <v>23.4</v>
      </c>
      <c r="I2640" s="183">
        <v>23.93</v>
      </c>
      <c r="J2640"/>
      <c r="K2640"/>
    </row>
    <row r="2641" spans="2:11" ht="15" customHeight="1" x14ac:dyDescent="0.25">
      <c r="B2641" s="181">
        <v>2022</v>
      </c>
      <c r="C2641" s="181"/>
      <c r="D2641" s="182">
        <v>3921</v>
      </c>
      <c r="E2641" s="183">
        <v>28.24</v>
      </c>
      <c r="F2641" s="183">
        <v>50.37</v>
      </c>
      <c r="G2641" s="183">
        <v>50.59</v>
      </c>
      <c r="H2641" s="183">
        <v>25.09</v>
      </c>
      <c r="I2641" s="183">
        <v>31.41</v>
      </c>
      <c r="J2641"/>
      <c r="K2641"/>
    </row>
    <row r="2642" spans="2:11" ht="15" customHeight="1" x14ac:dyDescent="0.25">
      <c r="B2642" s="168">
        <v>2021</v>
      </c>
      <c r="C2642" s="168"/>
      <c r="D2642" s="169">
        <v>3706</v>
      </c>
      <c r="E2642" s="170">
        <v>28.43</v>
      </c>
      <c r="F2642" s="170">
        <v>51.12</v>
      </c>
      <c r="G2642" s="170">
        <v>53.9</v>
      </c>
      <c r="H2642" s="170">
        <v>26.97</v>
      </c>
      <c r="I2642" s="170">
        <v>55.24</v>
      </c>
      <c r="J2642"/>
      <c r="K2642"/>
    </row>
    <row r="2643" spans="2:11" ht="15" customHeight="1" x14ac:dyDescent="0.25">
      <c r="B2643" s="187" t="s">
        <v>315</v>
      </c>
      <c r="C2643" s="187"/>
      <c r="D2643" s="187"/>
      <c r="E2643" s="187"/>
      <c r="F2643" s="187"/>
      <c r="G2643" s="187"/>
      <c r="H2643" s="187"/>
      <c r="I2643" s="187"/>
      <c r="J2643"/>
      <c r="K2643"/>
    </row>
    <row r="2644" spans="2:11" ht="15" customHeight="1" x14ac:dyDescent="0.25">
      <c r="B2644" s="181">
        <v>2023</v>
      </c>
      <c r="C2644" s="181"/>
      <c r="D2644" s="182">
        <v>4602</v>
      </c>
      <c r="E2644" s="183">
        <v>48.62</v>
      </c>
      <c r="F2644" s="183">
        <v>48.27</v>
      </c>
      <c r="G2644" s="183">
        <v>48.12</v>
      </c>
      <c r="H2644" s="183">
        <v>23.16</v>
      </c>
      <c r="I2644" s="183">
        <v>20.25</v>
      </c>
      <c r="J2644"/>
      <c r="K2644"/>
    </row>
    <row r="2645" spans="2:11" ht="15" customHeight="1" x14ac:dyDescent="0.25">
      <c r="B2645" s="181">
        <v>2022</v>
      </c>
      <c r="C2645" s="181"/>
      <c r="D2645" s="182">
        <v>4403</v>
      </c>
      <c r="E2645" s="183">
        <v>46.17</v>
      </c>
      <c r="F2645" s="183">
        <v>47.6</v>
      </c>
      <c r="G2645" s="183">
        <v>48.84</v>
      </c>
      <c r="H2645" s="183">
        <v>23.36</v>
      </c>
      <c r="I2645" s="183">
        <v>25.37</v>
      </c>
      <c r="J2645"/>
      <c r="K2645"/>
    </row>
    <row r="2646" spans="2:11" ht="15" customHeight="1" x14ac:dyDescent="0.25">
      <c r="B2646" s="168">
        <v>2021</v>
      </c>
      <c r="C2646" s="168"/>
      <c r="D2646" s="169">
        <v>4191</v>
      </c>
      <c r="E2646" s="170">
        <v>45.58</v>
      </c>
      <c r="F2646" s="170">
        <v>48.26</v>
      </c>
      <c r="G2646" s="170">
        <v>52.13</v>
      </c>
      <c r="H2646" s="170">
        <v>25.24</v>
      </c>
      <c r="I2646" s="170">
        <v>21.39</v>
      </c>
      <c r="J2646"/>
      <c r="K2646"/>
    </row>
    <row r="2647" spans="2:11" ht="15" customHeight="1" x14ac:dyDescent="0.25">
      <c r="B2647" s="187" t="s">
        <v>516</v>
      </c>
      <c r="C2647" s="187"/>
      <c r="D2647" s="187"/>
      <c r="E2647" s="187"/>
      <c r="F2647" s="187"/>
      <c r="G2647" s="187"/>
      <c r="H2647" s="187"/>
      <c r="I2647" s="187"/>
      <c r="J2647"/>
      <c r="K2647"/>
    </row>
    <row r="2648" spans="2:11" ht="15" customHeight="1" x14ac:dyDescent="0.25">
      <c r="B2648" s="181">
        <v>2023</v>
      </c>
      <c r="C2648" s="181"/>
      <c r="D2648" s="182">
        <v>2248</v>
      </c>
      <c r="E2648" s="183">
        <v>35.36</v>
      </c>
      <c r="F2648" s="183">
        <v>50.22</v>
      </c>
      <c r="G2648" s="183">
        <v>52.34</v>
      </c>
      <c r="H2648" s="183">
        <v>25.29</v>
      </c>
      <c r="I2648" s="183">
        <v>27.81</v>
      </c>
      <c r="J2648"/>
      <c r="K2648"/>
    </row>
    <row r="2649" spans="2:11" ht="15" customHeight="1" x14ac:dyDescent="0.25">
      <c r="B2649" s="181">
        <v>2022</v>
      </c>
      <c r="C2649" s="181"/>
      <c r="D2649" s="182">
        <v>2142</v>
      </c>
      <c r="E2649" s="183">
        <v>33.549999999999997</v>
      </c>
      <c r="F2649" s="183">
        <v>50</v>
      </c>
      <c r="G2649" s="183">
        <v>54.02</v>
      </c>
      <c r="H2649" s="183">
        <v>25.84</v>
      </c>
      <c r="I2649" s="183">
        <v>20.059999999999999</v>
      </c>
      <c r="J2649"/>
      <c r="K2649"/>
    </row>
    <row r="2650" spans="2:11" ht="15" customHeight="1" x14ac:dyDescent="0.25">
      <c r="B2650" s="168">
        <v>2021</v>
      </c>
      <c r="C2650" s="168"/>
      <c r="D2650" s="169">
        <v>1979</v>
      </c>
      <c r="E2650" s="170">
        <v>32.619999999999997</v>
      </c>
      <c r="F2650" s="170">
        <v>51.66</v>
      </c>
      <c r="G2650" s="170">
        <v>58.58</v>
      </c>
      <c r="H2650" s="170">
        <v>28.79</v>
      </c>
      <c r="I2650" s="170">
        <v>23.89</v>
      </c>
      <c r="J2650"/>
      <c r="K2650"/>
    </row>
    <row r="2651" spans="2:11" s="8" customFormat="1" ht="15" customHeight="1" x14ac:dyDescent="0.25">
      <c r="B2651" s="187" t="s">
        <v>533</v>
      </c>
      <c r="C2651" s="187"/>
      <c r="D2651" s="187"/>
      <c r="E2651" s="187"/>
      <c r="F2651" s="187"/>
      <c r="G2651" s="187"/>
      <c r="H2651" s="187"/>
      <c r="I2651" s="187"/>
      <c r="J2651"/>
      <c r="K2651"/>
    </row>
    <row r="2652" spans="2:11" s="8" customFormat="1" ht="15" customHeight="1" x14ac:dyDescent="0.25">
      <c r="B2652" s="181">
        <v>2023</v>
      </c>
      <c r="C2652" s="181"/>
      <c r="D2652" s="182">
        <v>2645</v>
      </c>
      <c r="E2652" s="183">
        <v>43.51</v>
      </c>
      <c r="F2652" s="183">
        <v>47.02</v>
      </c>
      <c r="G2652" s="183">
        <v>53.07</v>
      </c>
      <c r="H2652" s="183">
        <v>24.6</v>
      </c>
      <c r="I2652" s="183">
        <v>19.29</v>
      </c>
      <c r="J2652"/>
      <c r="K2652"/>
    </row>
    <row r="2653" spans="2:11" s="8" customFormat="1" ht="15" customHeight="1" x14ac:dyDescent="0.25">
      <c r="B2653" s="181">
        <v>2022</v>
      </c>
      <c r="C2653" s="181"/>
      <c r="D2653" s="182">
        <v>2648</v>
      </c>
      <c r="E2653" s="183">
        <v>42.16</v>
      </c>
      <c r="F2653" s="183">
        <v>47.03</v>
      </c>
      <c r="G2653" s="183">
        <v>57.88</v>
      </c>
      <c r="H2653" s="183">
        <v>26.54</v>
      </c>
      <c r="I2653" s="183">
        <v>22.57</v>
      </c>
      <c r="J2653"/>
      <c r="K2653"/>
    </row>
    <row r="2654" spans="2:11" s="8" customFormat="1" ht="15" customHeight="1" x14ac:dyDescent="0.25">
      <c r="B2654" s="168">
        <v>2021</v>
      </c>
      <c r="C2654" s="168"/>
      <c r="D2654" s="169">
        <v>2488</v>
      </c>
      <c r="E2654" s="170">
        <v>41.15</v>
      </c>
      <c r="F2654" s="170">
        <v>47.29</v>
      </c>
      <c r="G2654" s="170">
        <v>58.67</v>
      </c>
      <c r="H2654" s="170">
        <v>27.14</v>
      </c>
      <c r="I2654" s="170">
        <v>22.23</v>
      </c>
      <c r="J2654"/>
      <c r="K2654"/>
    </row>
    <row r="2655" spans="2:11" s="9" customFormat="1" ht="15" customHeight="1" x14ac:dyDescent="0.25">
      <c r="B2655" s="258" t="s">
        <v>32</v>
      </c>
      <c r="C2655" s="184"/>
      <c r="D2655" s="184"/>
      <c r="E2655" s="184"/>
      <c r="F2655" s="184"/>
      <c r="G2655" s="184"/>
      <c r="H2655" s="184"/>
      <c r="I2655" s="184"/>
      <c r="J2655"/>
      <c r="K2655"/>
    </row>
    <row r="2656" spans="2:11" s="9" customFormat="1" ht="15" customHeight="1" x14ac:dyDescent="0.25">
      <c r="B2656" s="187" t="s">
        <v>389</v>
      </c>
      <c r="C2656" s="187"/>
      <c r="D2656" s="187"/>
      <c r="E2656" s="187"/>
      <c r="F2656" s="187"/>
      <c r="G2656" s="187"/>
      <c r="H2656" s="187"/>
      <c r="I2656" s="187"/>
      <c r="J2656"/>
      <c r="K2656"/>
    </row>
    <row r="2657" spans="2:11" s="9" customFormat="1" ht="15" customHeight="1" x14ac:dyDescent="0.25">
      <c r="B2657" s="181">
        <v>2023</v>
      </c>
      <c r="C2657" s="181"/>
      <c r="D2657" s="182">
        <v>47478</v>
      </c>
      <c r="E2657" s="183">
        <v>57.6</v>
      </c>
      <c r="F2657" s="183">
        <v>49.83</v>
      </c>
      <c r="G2657" s="183">
        <v>41.14</v>
      </c>
      <c r="H2657" s="183">
        <v>20.49</v>
      </c>
      <c r="I2657" s="183">
        <v>18.920000000000002</v>
      </c>
      <c r="J2657"/>
      <c r="K2657"/>
    </row>
    <row r="2658" spans="2:11" s="9" customFormat="1" ht="15" customHeight="1" x14ac:dyDescent="0.25">
      <c r="B2658" s="181">
        <v>2022</v>
      </c>
      <c r="C2658" s="181"/>
      <c r="D2658" s="182">
        <v>44294</v>
      </c>
      <c r="E2658" s="183">
        <v>52.44</v>
      </c>
      <c r="F2658" s="183">
        <v>50.88</v>
      </c>
      <c r="G2658" s="183">
        <v>44.81</v>
      </c>
      <c r="H2658" s="183">
        <v>23.07</v>
      </c>
      <c r="I2658" s="183">
        <v>19.420000000000002</v>
      </c>
      <c r="J2658"/>
      <c r="K2658"/>
    </row>
    <row r="2659" spans="2:11" s="9" customFormat="1" ht="15" customHeight="1" x14ac:dyDescent="0.25">
      <c r="B2659" s="181">
        <v>2021</v>
      </c>
      <c r="C2659" s="181"/>
      <c r="D2659" s="182">
        <v>38608</v>
      </c>
      <c r="E2659" s="183">
        <v>39.54</v>
      </c>
      <c r="F2659" s="183">
        <v>50.03</v>
      </c>
      <c r="G2659" s="183">
        <v>31.21</v>
      </c>
      <c r="H2659" s="183">
        <v>14.71</v>
      </c>
      <c r="I2659" s="183">
        <v>10.5</v>
      </c>
      <c r="J2659"/>
      <c r="K2659"/>
    </row>
    <row r="2660" spans="2:11" s="9" customFormat="1" ht="15" customHeight="1" x14ac:dyDescent="0.25">
      <c r="B2660" s="168">
        <v>2020</v>
      </c>
      <c r="C2660" s="168"/>
      <c r="D2660" s="169">
        <v>37113</v>
      </c>
      <c r="E2660" s="170">
        <v>34.28</v>
      </c>
      <c r="F2660" s="170">
        <v>45.92</v>
      </c>
      <c r="G2660" s="170">
        <v>13.59</v>
      </c>
      <c r="H2660" s="170">
        <v>6.03</v>
      </c>
      <c r="I2660" s="170">
        <v>6.18</v>
      </c>
      <c r="J2660"/>
      <c r="K2660"/>
    </row>
    <row r="2661" spans="2:11" s="9" customFormat="1" ht="15" customHeight="1" x14ac:dyDescent="0.25">
      <c r="B2661" s="168">
        <v>2019</v>
      </c>
      <c r="C2661" s="168"/>
      <c r="D2661" s="169">
        <v>38287</v>
      </c>
      <c r="E2661" s="170">
        <v>49.13</v>
      </c>
      <c r="F2661" s="170">
        <v>49.99</v>
      </c>
      <c r="G2661" s="170">
        <v>41.65</v>
      </c>
      <c r="H2661" s="170">
        <v>20.64</v>
      </c>
      <c r="I2661" s="170">
        <v>19.260000000000002</v>
      </c>
      <c r="J2661"/>
      <c r="K2661"/>
    </row>
    <row r="2662" spans="2:11" s="9" customFormat="1" ht="15" customHeight="1" x14ac:dyDescent="0.25">
      <c r="B2662" s="168">
        <v>2018</v>
      </c>
      <c r="C2662" s="168"/>
      <c r="D2662" s="169">
        <v>36689</v>
      </c>
      <c r="E2662" s="170">
        <v>44.77</v>
      </c>
      <c r="F2662" s="170">
        <v>51.25</v>
      </c>
      <c r="G2662" s="170">
        <v>43.94</v>
      </c>
      <c r="H2662" s="170">
        <v>22.47</v>
      </c>
      <c r="I2662" s="170">
        <v>15.86</v>
      </c>
      <c r="J2662"/>
      <c r="K2662"/>
    </row>
    <row r="2663" spans="2:11" ht="15" customHeight="1" x14ac:dyDescent="0.25">
      <c r="B2663" s="168">
        <v>2017</v>
      </c>
      <c r="C2663" s="168"/>
      <c r="D2663" s="169">
        <v>35742</v>
      </c>
      <c r="E2663" s="170">
        <v>43.23</v>
      </c>
      <c r="F2663" s="170">
        <v>52.93</v>
      </c>
      <c r="G2663" s="170">
        <v>47.07</v>
      </c>
      <c r="H2663" s="170">
        <v>25.35</v>
      </c>
      <c r="I2663" s="170">
        <v>20.190000000000001</v>
      </c>
      <c r="J2663"/>
      <c r="K2663"/>
    </row>
    <row r="2664" spans="2:11" ht="15" customHeight="1" x14ac:dyDescent="0.25">
      <c r="B2664" s="168">
        <v>2016</v>
      </c>
      <c r="C2664" s="168"/>
      <c r="D2664" s="169">
        <v>32815</v>
      </c>
      <c r="E2664" s="170">
        <v>41.84</v>
      </c>
      <c r="F2664" s="170">
        <v>49.82</v>
      </c>
      <c r="G2664" s="170">
        <v>41.21</v>
      </c>
      <c r="H2664" s="170">
        <v>19.8</v>
      </c>
      <c r="I2664" s="170">
        <v>14.71</v>
      </c>
      <c r="J2664"/>
      <c r="K2664"/>
    </row>
    <row r="2665" spans="2:11" ht="15" customHeight="1" x14ac:dyDescent="0.25">
      <c r="B2665" s="168">
        <v>2015</v>
      </c>
      <c r="C2665" s="168"/>
      <c r="D2665" s="169">
        <v>30471</v>
      </c>
      <c r="E2665" s="170">
        <v>39.94</v>
      </c>
      <c r="F2665" s="170">
        <v>52.36</v>
      </c>
      <c r="G2665" s="170">
        <v>42.7</v>
      </c>
      <c r="H2665" s="170">
        <v>22.9</v>
      </c>
      <c r="I2665" s="170">
        <v>16.16</v>
      </c>
      <c r="J2665"/>
      <c r="K2665"/>
    </row>
    <row r="2666" spans="2:11" ht="15" customHeight="1" x14ac:dyDescent="0.25">
      <c r="B2666" s="168">
        <v>2014</v>
      </c>
      <c r="C2666" s="168"/>
      <c r="D2666" s="169">
        <v>28844</v>
      </c>
      <c r="E2666" s="170">
        <v>38.29</v>
      </c>
      <c r="F2666" s="170">
        <v>48.64</v>
      </c>
      <c r="G2666" s="170">
        <v>37.5</v>
      </c>
      <c r="H2666" s="170">
        <v>17.98</v>
      </c>
      <c r="I2666" s="170">
        <v>9.74</v>
      </c>
      <c r="J2666"/>
      <c r="K2666"/>
    </row>
    <row r="2667" spans="2:11" ht="15" customHeight="1" x14ac:dyDescent="0.25">
      <c r="B2667" s="168">
        <v>2013</v>
      </c>
      <c r="C2667" s="168"/>
      <c r="D2667" s="169">
        <v>27898</v>
      </c>
      <c r="E2667" s="170">
        <v>36</v>
      </c>
      <c r="F2667" s="170">
        <v>51.03</v>
      </c>
      <c r="G2667" s="170">
        <v>38.950000000000003</v>
      </c>
      <c r="H2667" s="170">
        <v>20.43</v>
      </c>
      <c r="I2667" s="170">
        <v>7.78</v>
      </c>
      <c r="J2667"/>
      <c r="K2667"/>
    </row>
    <row r="2668" spans="2:11" ht="15" customHeight="1" x14ac:dyDescent="0.25">
      <c r="B2668" s="168">
        <v>2012</v>
      </c>
      <c r="C2668" s="168"/>
      <c r="D2668" s="169">
        <v>28243</v>
      </c>
      <c r="E2668" s="170">
        <v>37.119999999999997</v>
      </c>
      <c r="F2668" s="170">
        <v>48.89</v>
      </c>
      <c r="G2668" s="170">
        <v>35.53</v>
      </c>
      <c r="H2668" s="170">
        <v>17.32</v>
      </c>
      <c r="I2668" s="170">
        <v>2.19</v>
      </c>
      <c r="J2668"/>
      <c r="K2668"/>
    </row>
    <row r="2669" spans="2:11" s="8" customFormat="1" ht="15" customHeight="1" x14ac:dyDescent="0.25">
      <c r="B2669" s="168">
        <v>2011</v>
      </c>
      <c r="C2669" s="168"/>
      <c r="D2669" s="169">
        <v>29626</v>
      </c>
      <c r="E2669" s="170">
        <v>37.74</v>
      </c>
      <c r="F2669" s="170">
        <v>50.74</v>
      </c>
      <c r="G2669" s="170">
        <v>42.41</v>
      </c>
      <c r="H2669" s="170">
        <v>21.87</v>
      </c>
      <c r="I2669" s="170">
        <v>6.16</v>
      </c>
      <c r="J2669"/>
      <c r="K2669"/>
    </row>
    <row r="2670" spans="2:11" s="9" customFormat="1" ht="15" customHeight="1" x14ac:dyDescent="0.25">
      <c r="B2670" s="168">
        <v>2010</v>
      </c>
      <c r="C2670" s="168"/>
      <c r="D2670" s="169">
        <v>29346</v>
      </c>
      <c r="E2670" s="170">
        <v>39.909999999999997</v>
      </c>
      <c r="F2670" s="170">
        <v>48.23</v>
      </c>
      <c r="G2670" s="170">
        <v>42.44</v>
      </c>
      <c r="H2670" s="170">
        <v>20.51</v>
      </c>
      <c r="I2670" s="170">
        <v>8.24</v>
      </c>
      <c r="J2670"/>
      <c r="K2670"/>
    </row>
    <row r="2671" spans="2:11" s="9" customFormat="1" ht="15" customHeight="1" x14ac:dyDescent="0.25">
      <c r="B2671" s="168">
        <v>2009</v>
      </c>
      <c r="C2671" s="168"/>
      <c r="D2671" s="169">
        <v>31007</v>
      </c>
      <c r="E2671" s="170">
        <v>37.39</v>
      </c>
      <c r="F2671" s="170">
        <v>47.99</v>
      </c>
      <c r="G2671" s="170">
        <v>47.04</v>
      </c>
      <c r="H2671" s="170">
        <v>22.79</v>
      </c>
      <c r="I2671" s="170">
        <v>33.96</v>
      </c>
      <c r="J2671"/>
      <c r="K2671"/>
    </row>
    <row r="2672" spans="2:11" s="9" customFormat="1" ht="15" customHeight="1" x14ac:dyDescent="0.25">
      <c r="B2672" s="168">
        <v>2008</v>
      </c>
      <c r="C2672" s="168"/>
      <c r="D2672" s="169">
        <v>31446</v>
      </c>
      <c r="E2672" s="170">
        <v>38.619999999999997</v>
      </c>
      <c r="F2672" s="170">
        <v>48.35</v>
      </c>
      <c r="G2672" s="170">
        <v>50.39</v>
      </c>
      <c r="H2672" s="170">
        <v>24.85</v>
      </c>
      <c r="I2672" s="170">
        <v>38.01</v>
      </c>
      <c r="J2672"/>
      <c r="K2672"/>
    </row>
    <row r="2673" spans="2:11" ht="15" customHeight="1" x14ac:dyDescent="0.25">
      <c r="B2673" s="258" t="s">
        <v>35</v>
      </c>
      <c r="C2673" s="184"/>
      <c r="D2673" s="184"/>
      <c r="E2673" s="184"/>
      <c r="F2673" s="184"/>
      <c r="G2673" s="184"/>
      <c r="H2673" s="184"/>
      <c r="I2673" s="184"/>
      <c r="J2673"/>
      <c r="K2673"/>
    </row>
    <row r="2674" spans="2:11" ht="15" customHeight="1" x14ac:dyDescent="0.25">
      <c r="B2674" s="187" t="s">
        <v>316</v>
      </c>
      <c r="C2674" s="187"/>
      <c r="D2674" s="187"/>
      <c r="E2674" s="187"/>
      <c r="F2674" s="187"/>
      <c r="G2674" s="187"/>
      <c r="H2674" s="187"/>
      <c r="I2674" s="187"/>
      <c r="J2674"/>
      <c r="K2674"/>
    </row>
    <row r="2675" spans="2:11" ht="15" customHeight="1" x14ac:dyDescent="0.25">
      <c r="B2675" s="181">
        <v>2023</v>
      </c>
      <c r="C2675" s="181"/>
      <c r="D2675" s="182">
        <v>37440</v>
      </c>
      <c r="E2675" s="183">
        <v>10.06</v>
      </c>
      <c r="F2675" s="183">
        <v>84.57</v>
      </c>
      <c r="G2675" s="183">
        <v>97.97</v>
      </c>
      <c r="H2675" s="183">
        <v>82.4</v>
      </c>
      <c r="I2675" s="183">
        <v>82.03</v>
      </c>
      <c r="J2675"/>
      <c r="K2675"/>
    </row>
    <row r="2676" spans="2:11" ht="15" customHeight="1" x14ac:dyDescent="0.25">
      <c r="B2676" s="181">
        <v>2022</v>
      </c>
      <c r="C2676" s="181"/>
      <c r="D2676" s="182">
        <v>34795</v>
      </c>
      <c r="E2676" s="183">
        <v>9.32</v>
      </c>
      <c r="F2676" s="183">
        <v>84.72</v>
      </c>
      <c r="G2676" s="183">
        <v>98.28</v>
      </c>
      <c r="H2676" s="183">
        <v>81.97</v>
      </c>
      <c r="I2676" s="183">
        <v>81.94</v>
      </c>
      <c r="J2676"/>
      <c r="K2676"/>
    </row>
    <row r="2677" spans="2:11" ht="15" customHeight="1" x14ac:dyDescent="0.25">
      <c r="B2677" s="168">
        <v>2021</v>
      </c>
      <c r="C2677" s="168"/>
      <c r="D2677" s="169">
        <v>29509</v>
      </c>
      <c r="E2677" s="170">
        <v>8.0399999999999991</v>
      </c>
      <c r="F2677" s="170">
        <v>85.33</v>
      </c>
      <c r="G2677" s="170">
        <v>99.35</v>
      </c>
      <c r="H2677" s="170">
        <v>83.21</v>
      </c>
      <c r="I2677" s="170">
        <v>83.87</v>
      </c>
      <c r="J2677"/>
      <c r="K2677"/>
    </row>
    <row r="2678" spans="2:11" ht="15" customHeight="1" x14ac:dyDescent="0.25">
      <c r="B2678" s="168">
        <v>2020</v>
      </c>
      <c r="C2678" s="168"/>
      <c r="D2678" s="169">
        <v>28122</v>
      </c>
      <c r="E2678" s="170">
        <v>5.97</v>
      </c>
      <c r="F2678" s="170">
        <v>73.02</v>
      </c>
      <c r="G2678" s="170">
        <v>89.97</v>
      </c>
      <c r="H2678" s="170">
        <v>66.67</v>
      </c>
      <c r="I2678" s="170">
        <v>64.790000000000006</v>
      </c>
      <c r="J2678"/>
      <c r="K2678"/>
    </row>
    <row r="2679" spans="2:11" ht="15" customHeight="1" x14ac:dyDescent="0.25">
      <c r="B2679" s="168">
        <v>2019</v>
      </c>
      <c r="C2679" s="168"/>
      <c r="D2679" s="169">
        <v>29634</v>
      </c>
      <c r="E2679" s="170">
        <v>7.95</v>
      </c>
      <c r="F2679" s="170">
        <v>74.66</v>
      </c>
      <c r="G2679" s="170">
        <v>93.23</v>
      </c>
      <c r="H2679" s="170">
        <v>70.36</v>
      </c>
      <c r="I2679" s="170">
        <v>68.650000000000006</v>
      </c>
      <c r="J2679"/>
      <c r="K2679"/>
    </row>
    <row r="2680" spans="2:11" ht="15" customHeight="1" x14ac:dyDescent="0.25">
      <c r="B2680" s="168">
        <v>2018</v>
      </c>
      <c r="C2680" s="168"/>
      <c r="D2680" s="169">
        <v>28707</v>
      </c>
      <c r="E2680" s="170">
        <v>7.71</v>
      </c>
      <c r="F2680" s="170">
        <v>76.03</v>
      </c>
      <c r="G2680" s="170">
        <v>92.91</v>
      </c>
      <c r="H2680" s="170">
        <v>71.44</v>
      </c>
      <c r="I2680" s="170">
        <v>69.709999999999994</v>
      </c>
      <c r="J2680"/>
      <c r="K2680"/>
    </row>
    <row r="2681" spans="2:11" ht="15" customHeight="1" x14ac:dyDescent="0.25">
      <c r="B2681" s="168">
        <v>2017</v>
      </c>
      <c r="C2681" s="168"/>
      <c r="D2681" s="169">
        <v>28617</v>
      </c>
      <c r="E2681" s="170">
        <v>7.53</v>
      </c>
      <c r="F2681" s="170">
        <v>75</v>
      </c>
      <c r="G2681" s="170">
        <v>93.17</v>
      </c>
      <c r="H2681" s="170">
        <v>70.58</v>
      </c>
      <c r="I2681" s="170">
        <v>68.98</v>
      </c>
      <c r="J2681"/>
      <c r="K2681"/>
    </row>
    <row r="2682" spans="2:11" ht="15" customHeight="1" x14ac:dyDescent="0.25">
      <c r="B2682" s="168">
        <v>2016</v>
      </c>
      <c r="C2682" s="168"/>
      <c r="D2682" s="169">
        <v>26704</v>
      </c>
      <c r="E2682" s="170">
        <v>7.17</v>
      </c>
      <c r="F2682" s="170">
        <v>75.38</v>
      </c>
      <c r="G2682" s="170">
        <v>93.21</v>
      </c>
      <c r="H2682" s="170">
        <v>71</v>
      </c>
      <c r="I2682" s="170">
        <v>69.19</v>
      </c>
      <c r="J2682"/>
      <c r="K2682"/>
    </row>
    <row r="2683" spans="2:11" ht="15" customHeight="1" x14ac:dyDescent="0.25">
      <c r="B2683" s="168">
        <v>2015</v>
      </c>
      <c r="C2683" s="168"/>
      <c r="D2683" s="169">
        <v>25047</v>
      </c>
      <c r="E2683" s="170">
        <v>6.99</v>
      </c>
      <c r="F2683" s="170">
        <v>74.94</v>
      </c>
      <c r="G2683" s="170">
        <v>92.83</v>
      </c>
      <c r="H2683" s="170">
        <v>70.39</v>
      </c>
      <c r="I2683" s="170">
        <v>68.64</v>
      </c>
      <c r="J2683"/>
      <c r="K2683"/>
    </row>
    <row r="2684" spans="2:11" ht="15" customHeight="1" x14ac:dyDescent="0.25">
      <c r="B2684" s="168">
        <v>2014</v>
      </c>
      <c r="C2684" s="168"/>
      <c r="D2684" s="169">
        <v>23857</v>
      </c>
      <c r="E2684" s="170">
        <v>6.88</v>
      </c>
      <c r="F2684" s="170">
        <v>76.3</v>
      </c>
      <c r="G2684" s="170">
        <v>93</v>
      </c>
      <c r="H2684" s="170">
        <v>71.75</v>
      </c>
      <c r="I2684" s="170">
        <v>69.86</v>
      </c>
      <c r="J2684"/>
      <c r="K2684"/>
    </row>
    <row r="2685" spans="2:11" s="10" customFormat="1" ht="15" customHeight="1" collapsed="1" x14ac:dyDescent="0.25">
      <c r="B2685" s="168">
        <v>2013</v>
      </c>
      <c r="C2685" s="168"/>
      <c r="D2685" s="169">
        <v>23171</v>
      </c>
      <c r="E2685" s="170">
        <v>6.71</v>
      </c>
      <c r="F2685" s="170">
        <v>74.91</v>
      </c>
      <c r="G2685" s="170">
        <v>92.51</v>
      </c>
      <c r="H2685" s="170">
        <v>70.13</v>
      </c>
      <c r="I2685" s="170">
        <v>68.36</v>
      </c>
      <c r="J2685"/>
      <c r="K2685"/>
    </row>
    <row r="2686" spans="2:11" s="10" customFormat="1" ht="15" customHeight="1" x14ac:dyDescent="0.25">
      <c r="B2686" s="168">
        <v>2012</v>
      </c>
      <c r="C2686" s="168"/>
      <c r="D2686" s="169">
        <v>23696</v>
      </c>
      <c r="E2686" s="170">
        <v>7.06</v>
      </c>
      <c r="F2686" s="170">
        <v>74.39</v>
      </c>
      <c r="G2686" s="170">
        <v>91.9</v>
      </c>
      <c r="H2686" s="170">
        <v>69.69</v>
      </c>
      <c r="I2686" s="170">
        <v>67.569999999999993</v>
      </c>
      <c r="J2686"/>
      <c r="K2686"/>
    </row>
    <row r="2687" spans="2:11" s="10" customFormat="1" ht="15" customHeight="1" x14ac:dyDescent="0.25">
      <c r="B2687" s="168">
        <v>2011</v>
      </c>
      <c r="C2687" s="168"/>
      <c r="D2687" s="169">
        <v>25183</v>
      </c>
      <c r="E2687" s="170">
        <v>7.21</v>
      </c>
      <c r="F2687" s="170">
        <v>73.87</v>
      </c>
      <c r="G2687" s="170">
        <v>91.8</v>
      </c>
      <c r="H2687" s="170">
        <v>69.05</v>
      </c>
      <c r="I2687" s="170">
        <v>67.040000000000006</v>
      </c>
      <c r="J2687"/>
      <c r="K2687"/>
    </row>
    <row r="2688" spans="2:11" ht="15" customHeight="1" x14ac:dyDescent="0.25">
      <c r="B2688" s="168">
        <v>2010</v>
      </c>
      <c r="C2688" s="168"/>
      <c r="D2688" s="169">
        <v>25077</v>
      </c>
      <c r="E2688" s="170">
        <v>8.17</v>
      </c>
      <c r="F2688" s="170">
        <v>74</v>
      </c>
      <c r="G2688" s="170">
        <v>92.83</v>
      </c>
      <c r="H2688" s="170">
        <v>69.41</v>
      </c>
      <c r="I2688" s="170">
        <v>67.69</v>
      </c>
      <c r="J2688"/>
      <c r="K2688"/>
    </row>
    <row r="2689" spans="2:11" ht="15" customHeight="1" x14ac:dyDescent="0.25">
      <c r="B2689" s="168">
        <v>2009</v>
      </c>
      <c r="C2689" s="168"/>
      <c r="D2689" s="169">
        <v>26818</v>
      </c>
      <c r="E2689" s="170">
        <v>8.75</v>
      </c>
      <c r="F2689" s="170">
        <v>72.459999999999994</v>
      </c>
      <c r="G2689" s="170">
        <v>92.63</v>
      </c>
      <c r="H2689" s="170">
        <v>67.84</v>
      </c>
      <c r="I2689" s="170">
        <v>66.09</v>
      </c>
      <c r="J2689"/>
      <c r="K2689"/>
    </row>
    <row r="2690" spans="2:11" ht="15" customHeight="1" x14ac:dyDescent="0.25">
      <c r="B2690" s="168">
        <v>2008</v>
      </c>
      <c r="C2690" s="168"/>
      <c r="D2690" s="169">
        <v>27449</v>
      </c>
      <c r="E2690" s="170">
        <v>9.11</v>
      </c>
      <c r="F2690" s="170">
        <v>73.09</v>
      </c>
      <c r="G2690" s="170">
        <v>93.51</v>
      </c>
      <c r="H2690" s="170">
        <v>68.989999999999995</v>
      </c>
      <c r="I2690" s="170">
        <v>67.37</v>
      </c>
      <c r="J2690"/>
      <c r="K2690"/>
    </row>
    <row r="2691" spans="2:11" ht="15" customHeight="1" x14ac:dyDescent="0.25">
      <c r="B2691" s="187" t="s">
        <v>317</v>
      </c>
      <c r="C2691" s="187"/>
      <c r="D2691" s="187"/>
      <c r="E2691" s="187"/>
      <c r="F2691" s="187"/>
      <c r="G2691" s="187"/>
      <c r="H2691" s="187"/>
      <c r="I2691" s="187"/>
      <c r="J2691"/>
      <c r="K2691"/>
    </row>
    <row r="2692" spans="2:11" ht="15" customHeight="1" x14ac:dyDescent="0.25">
      <c r="B2692" s="181">
        <v>2023</v>
      </c>
      <c r="C2692" s="181"/>
      <c r="D2692" s="182">
        <v>10038</v>
      </c>
      <c r="E2692" s="183">
        <v>100.04</v>
      </c>
      <c r="F2692" s="183">
        <v>46.65</v>
      </c>
      <c r="G2692" s="183">
        <v>31.71</v>
      </c>
      <c r="H2692" s="183">
        <v>14.79</v>
      </c>
      <c r="I2692" s="183">
        <v>13.26</v>
      </c>
      <c r="J2692"/>
      <c r="K2692"/>
    </row>
    <row r="2693" spans="2:11" ht="15" customHeight="1" x14ac:dyDescent="0.25">
      <c r="B2693" s="181">
        <v>2022</v>
      </c>
      <c r="C2693" s="181"/>
      <c r="D2693" s="182">
        <v>9499</v>
      </c>
      <c r="E2693" s="183">
        <v>91.65</v>
      </c>
      <c r="F2693" s="183">
        <v>47.8</v>
      </c>
      <c r="G2693" s="183">
        <v>36.18</v>
      </c>
      <c r="H2693" s="183">
        <v>17.55</v>
      </c>
      <c r="I2693" s="183">
        <v>13.64</v>
      </c>
      <c r="J2693"/>
      <c r="K2693"/>
    </row>
    <row r="2694" spans="2:11" ht="15" customHeight="1" x14ac:dyDescent="0.25">
      <c r="B2694" s="168">
        <v>2021</v>
      </c>
      <c r="C2694" s="168"/>
      <c r="D2694" s="169">
        <v>9099</v>
      </c>
      <c r="E2694" s="170">
        <v>66.59</v>
      </c>
      <c r="F2694" s="170">
        <v>46.25</v>
      </c>
      <c r="G2694" s="170">
        <v>17.75</v>
      </c>
      <c r="H2694" s="170">
        <v>7.7</v>
      </c>
      <c r="I2694" s="170">
        <v>2.89</v>
      </c>
      <c r="J2694"/>
      <c r="K2694"/>
    </row>
    <row r="2695" spans="2:11" ht="15" customHeight="1" x14ac:dyDescent="0.25">
      <c r="B2695" s="168">
        <v>2020</v>
      </c>
      <c r="C2695" s="168"/>
      <c r="D2695" s="169">
        <v>8991</v>
      </c>
      <c r="E2695" s="170">
        <v>57.64</v>
      </c>
      <c r="F2695" s="170">
        <v>43.52</v>
      </c>
      <c r="G2695" s="170">
        <v>2.2599999999999998</v>
      </c>
      <c r="H2695" s="170">
        <v>0.95</v>
      </c>
      <c r="I2695" s="170">
        <v>1.1599999999999999</v>
      </c>
      <c r="J2695"/>
      <c r="K2695"/>
    </row>
    <row r="2696" spans="2:11" ht="15" customHeight="1" x14ac:dyDescent="0.25">
      <c r="B2696" s="168">
        <v>2019</v>
      </c>
      <c r="C2696" s="168"/>
      <c r="D2696" s="169">
        <v>8653</v>
      </c>
      <c r="E2696" s="170">
        <v>85.32</v>
      </c>
      <c r="F2696" s="170">
        <v>47.93</v>
      </c>
      <c r="G2696" s="170">
        <v>34.94</v>
      </c>
      <c r="H2696" s="170">
        <v>16.57</v>
      </c>
      <c r="I2696" s="170">
        <v>15.21</v>
      </c>
      <c r="J2696"/>
      <c r="K2696"/>
    </row>
    <row r="2697" spans="2:11" ht="15" customHeight="1" x14ac:dyDescent="0.25">
      <c r="B2697" s="168">
        <v>2018</v>
      </c>
      <c r="C2697" s="168"/>
      <c r="D2697" s="169">
        <v>7982</v>
      </c>
      <c r="E2697" s="170">
        <v>78.2</v>
      </c>
      <c r="F2697" s="170">
        <v>49.02</v>
      </c>
      <c r="G2697" s="170">
        <v>37.130000000000003</v>
      </c>
      <c r="H2697" s="170">
        <v>18.14</v>
      </c>
      <c r="I2697" s="170">
        <v>11.08</v>
      </c>
      <c r="J2697"/>
      <c r="K2697"/>
    </row>
    <row r="2698" spans="2:11" ht="15" customHeight="1" x14ac:dyDescent="0.25">
      <c r="B2698" s="168">
        <v>2017</v>
      </c>
      <c r="C2698" s="168"/>
      <c r="D2698" s="169">
        <v>7125</v>
      </c>
      <c r="E2698" s="170">
        <v>79.06</v>
      </c>
      <c r="F2698" s="170">
        <v>50.85</v>
      </c>
      <c r="G2698" s="170">
        <v>40.64</v>
      </c>
      <c r="H2698" s="170">
        <v>21.04</v>
      </c>
      <c r="I2698" s="170">
        <v>15.53</v>
      </c>
      <c r="J2698"/>
      <c r="K2698"/>
    </row>
    <row r="2699" spans="2:11" ht="15" customHeight="1" x14ac:dyDescent="0.25">
      <c r="B2699" s="168">
        <v>2016</v>
      </c>
      <c r="C2699" s="168"/>
      <c r="D2699" s="169">
        <v>6111</v>
      </c>
      <c r="E2699" s="170">
        <v>78.349999999999994</v>
      </c>
      <c r="F2699" s="170">
        <v>47.24</v>
      </c>
      <c r="G2699" s="170">
        <v>32.799999999999997</v>
      </c>
      <c r="H2699" s="170">
        <v>14.87</v>
      </c>
      <c r="I2699" s="170">
        <v>9.4600000000000009</v>
      </c>
      <c r="J2699"/>
      <c r="K2699"/>
    </row>
    <row r="2700" spans="2:11" s="10" customFormat="1" ht="15" customHeight="1" collapsed="1" x14ac:dyDescent="0.25">
      <c r="B2700" s="168">
        <v>2015</v>
      </c>
      <c r="C2700" s="168"/>
      <c r="D2700" s="169">
        <v>5424</v>
      </c>
      <c r="E2700" s="170">
        <v>76.41</v>
      </c>
      <c r="F2700" s="170">
        <v>50.07</v>
      </c>
      <c r="G2700" s="170">
        <v>35.11</v>
      </c>
      <c r="H2700" s="170">
        <v>18.03</v>
      </c>
      <c r="I2700" s="170">
        <v>10.85</v>
      </c>
      <c r="J2700"/>
      <c r="K2700"/>
    </row>
    <row r="2701" spans="2:11" s="10" customFormat="1" ht="15" customHeight="1" x14ac:dyDescent="0.25">
      <c r="B2701" s="168">
        <v>2014</v>
      </c>
      <c r="C2701" s="168"/>
      <c r="D2701" s="169">
        <v>4987</v>
      </c>
      <c r="E2701" s="170">
        <v>74.53</v>
      </c>
      <c r="F2701" s="170">
        <v>45.61</v>
      </c>
      <c r="G2701" s="170">
        <v>27.33</v>
      </c>
      <c r="H2701" s="170">
        <v>12.26</v>
      </c>
      <c r="I2701" s="170">
        <v>3.34</v>
      </c>
      <c r="J2701"/>
      <c r="K2701"/>
    </row>
    <row r="2702" spans="2:11" s="10" customFormat="1" ht="15" customHeight="1" x14ac:dyDescent="0.25">
      <c r="B2702" s="168">
        <v>2013</v>
      </c>
      <c r="C2702" s="168"/>
      <c r="D2702" s="169">
        <v>4727</v>
      </c>
      <c r="E2702" s="170">
        <v>69.83</v>
      </c>
      <c r="F2702" s="170">
        <v>48.42</v>
      </c>
      <c r="G2702" s="170">
        <v>29.87</v>
      </c>
      <c r="H2702" s="170">
        <v>14.89</v>
      </c>
      <c r="I2702" s="170">
        <v>1.05</v>
      </c>
      <c r="J2702"/>
      <c r="K2702"/>
    </row>
    <row r="2703" spans="2:11" ht="15" customHeight="1" x14ac:dyDescent="0.25">
      <c r="B2703" s="168">
        <v>2012</v>
      </c>
      <c r="C2703" s="168"/>
      <c r="D2703" s="169">
        <v>4547</v>
      </c>
      <c r="E2703" s="170">
        <v>73.73</v>
      </c>
      <c r="F2703" s="170">
        <v>45.85</v>
      </c>
      <c r="G2703" s="170">
        <v>24.63</v>
      </c>
      <c r="H2703" s="170">
        <v>11.23</v>
      </c>
      <c r="I2703" s="170">
        <v>-5.43</v>
      </c>
      <c r="J2703"/>
      <c r="K2703"/>
    </row>
    <row r="2704" spans="2:11" ht="15" customHeight="1" x14ac:dyDescent="0.25">
      <c r="B2704" s="168">
        <v>2011</v>
      </c>
      <c r="C2704" s="168"/>
      <c r="D2704" s="169">
        <v>4443</v>
      </c>
      <c r="E2704" s="170">
        <v>76.459999999999994</v>
      </c>
      <c r="F2704" s="170">
        <v>47.98</v>
      </c>
      <c r="G2704" s="170">
        <v>33.340000000000003</v>
      </c>
      <c r="H2704" s="170">
        <v>16.260000000000002</v>
      </c>
      <c r="I2704" s="170">
        <v>-1.1200000000000001</v>
      </c>
      <c r="J2704"/>
      <c r="K2704"/>
    </row>
    <row r="2705" spans="2:11" ht="15" customHeight="1" x14ac:dyDescent="0.25">
      <c r="B2705" s="168">
        <v>2010</v>
      </c>
      <c r="C2705" s="168"/>
      <c r="D2705" s="169">
        <v>4269</v>
      </c>
      <c r="E2705" s="170">
        <v>80.09</v>
      </c>
      <c r="F2705" s="170">
        <v>44.87</v>
      </c>
      <c r="G2705" s="170">
        <v>31.6</v>
      </c>
      <c r="H2705" s="170">
        <v>14.2</v>
      </c>
      <c r="I2705" s="170">
        <v>0.56000000000000005</v>
      </c>
      <c r="J2705"/>
      <c r="K2705"/>
    </row>
    <row r="2706" spans="2:11" ht="15" customHeight="1" x14ac:dyDescent="0.25">
      <c r="B2706" s="168">
        <v>2009</v>
      </c>
      <c r="C2706" s="168"/>
      <c r="D2706" s="169">
        <v>4189</v>
      </c>
      <c r="E2706" s="170">
        <v>74.83</v>
      </c>
      <c r="F2706" s="170">
        <v>44.29</v>
      </c>
      <c r="G2706" s="170">
        <v>35.770000000000003</v>
      </c>
      <c r="H2706" s="170">
        <v>16</v>
      </c>
      <c r="I2706" s="170">
        <v>29.05</v>
      </c>
      <c r="J2706"/>
      <c r="K2706"/>
    </row>
    <row r="2707" spans="2:11" ht="15" customHeight="1" x14ac:dyDescent="0.25">
      <c r="B2707" s="168">
        <v>2008</v>
      </c>
      <c r="C2707" s="168"/>
      <c r="D2707" s="169">
        <v>3997</v>
      </c>
      <c r="E2707" s="170">
        <v>78.959999999999994</v>
      </c>
      <c r="F2707" s="170">
        <v>44.51</v>
      </c>
      <c r="G2707" s="170">
        <v>39.409999999999997</v>
      </c>
      <c r="H2707" s="170">
        <v>17.920000000000002</v>
      </c>
      <c r="I2707" s="170">
        <v>33.369999999999997</v>
      </c>
      <c r="J2707"/>
      <c r="K2707"/>
    </row>
    <row r="2708" spans="2:11" ht="15" customHeight="1" x14ac:dyDescent="0.25">
      <c r="B2708" s="258" t="s">
        <v>11</v>
      </c>
      <c r="C2708" s="184"/>
      <c r="D2708" s="184"/>
      <c r="E2708" s="184"/>
      <c r="F2708" s="184"/>
      <c r="G2708" s="184"/>
      <c r="H2708" s="184"/>
      <c r="I2708" s="184"/>
      <c r="J2708"/>
      <c r="K2708"/>
    </row>
    <row r="2709" spans="2:11" s="10" customFormat="1" ht="15" customHeight="1" collapsed="1" x14ac:dyDescent="0.25">
      <c r="B2709" s="187" t="s">
        <v>318</v>
      </c>
      <c r="C2709" s="187"/>
      <c r="D2709" s="187"/>
      <c r="E2709" s="187"/>
      <c r="F2709" s="187"/>
      <c r="G2709" s="187"/>
      <c r="H2709" s="187"/>
      <c r="I2709" s="187"/>
      <c r="J2709"/>
      <c r="K2709"/>
    </row>
    <row r="2710" spans="2:11" s="10" customFormat="1" ht="15" customHeight="1" x14ac:dyDescent="0.25">
      <c r="B2710" s="181">
        <v>2023</v>
      </c>
      <c r="C2710" s="181"/>
      <c r="D2710" s="182">
        <v>47461</v>
      </c>
      <c r="E2710" s="183">
        <v>46.56</v>
      </c>
      <c r="F2710" s="183">
        <v>44.44</v>
      </c>
      <c r="G2710" s="183">
        <v>47.98</v>
      </c>
      <c r="H2710" s="183">
        <v>19.920000000000002</v>
      </c>
      <c r="I2710" s="183">
        <v>16.91</v>
      </c>
      <c r="J2710"/>
      <c r="K2710"/>
    </row>
    <row r="2711" spans="2:11" s="10" customFormat="1" ht="15" customHeight="1" x14ac:dyDescent="0.25">
      <c r="B2711" s="181">
        <v>2022</v>
      </c>
      <c r="C2711" s="181"/>
      <c r="D2711" s="182">
        <v>44277</v>
      </c>
      <c r="E2711" s="183">
        <v>43.44</v>
      </c>
      <c r="F2711" s="183">
        <v>45.33</v>
      </c>
      <c r="G2711" s="183">
        <v>50.03</v>
      </c>
      <c r="H2711" s="183">
        <v>21.02</v>
      </c>
      <c r="I2711" s="183">
        <v>19.25</v>
      </c>
      <c r="J2711"/>
      <c r="K2711"/>
    </row>
    <row r="2712" spans="2:11" s="10" customFormat="1" ht="15" customHeight="1" x14ac:dyDescent="0.25">
      <c r="B2712" s="168">
        <v>2021</v>
      </c>
      <c r="C2712" s="168"/>
      <c r="D2712" s="169">
        <v>38594</v>
      </c>
      <c r="E2712" s="170">
        <v>31.34</v>
      </c>
      <c r="F2712" s="170">
        <v>43.97</v>
      </c>
      <c r="G2712" s="170">
        <v>37.85</v>
      </c>
      <c r="H2712" s="170">
        <v>14.39</v>
      </c>
      <c r="I2712" s="170">
        <v>10.78</v>
      </c>
      <c r="J2712"/>
      <c r="K2712"/>
    </row>
    <row r="2713" spans="2:11" s="10" customFormat="1" ht="15" customHeight="1" x14ac:dyDescent="0.25">
      <c r="B2713" s="168">
        <v>2020</v>
      </c>
      <c r="C2713" s="168"/>
      <c r="D2713" s="169">
        <v>37100</v>
      </c>
      <c r="E2713" s="170">
        <v>27.23</v>
      </c>
      <c r="F2713" s="170">
        <v>44.44</v>
      </c>
      <c r="G2713" s="170">
        <v>29.22</v>
      </c>
      <c r="H2713" s="170">
        <v>11.74</v>
      </c>
      <c r="I2713" s="170">
        <v>8.0299999999999994</v>
      </c>
      <c r="J2713"/>
      <c r="K2713"/>
    </row>
    <row r="2714" spans="2:11" s="10" customFormat="1" ht="15" customHeight="1" x14ac:dyDescent="0.25">
      <c r="B2714" s="168">
        <v>2019</v>
      </c>
      <c r="C2714" s="168"/>
      <c r="D2714" s="169">
        <v>38272</v>
      </c>
      <c r="E2714" s="170">
        <v>38.229999999999997</v>
      </c>
      <c r="F2714" s="170">
        <v>43.92</v>
      </c>
      <c r="G2714" s="170">
        <v>47.11</v>
      </c>
      <c r="H2714" s="170">
        <v>19.28</v>
      </c>
      <c r="I2714" s="170">
        <v>16.21</v>
      </c>
      <c r="J2714"/>
      <c r="K2714"/>
    </row>
    <row r="2715" spans="2:11" s="10" customFormat="1" ht="15" customHeight="1" x14ac:dyDescent="0.25">
      <c r="B2715" s="168">
        <v>2018</v>
      </c>
      <c r="C2715" s="168"/>
      <c r="D2715" s="169">
        <v>36675</v>
      </c>
      <c r="E2715" s="170">
        <v>35.130000000000003</v>
      </c>
      <c r="F2715" s="170">
        <v>43.52</v>
      </c>
      <c r="G2715" s="170">
        <v>44.97</v>
      </c>
      <c r="H2715" s="170">
        <v>18.010000000000002</v>
      </c>
      <c r="I2715" s="170">
        <v>13.68</v>
      </c>
      <c r="J2715"/>
      <c r="K2715"/>
    </row>
    <row r="2716" spans="2:11" s="10" customFormat="1" ht="15" customHeight="1" x14ac:dyDescent="0.25">
      <c r="B2716" s="168">
        <v>2017</v>
      </c>
      <c r="C2716" s="168"/>
      <c r="D2716" s="169">
        <v>35730</v>
      </c>
      <c r="E2716" s="170">
        <v>33.72</v>
      </c>
      <c r="F2716" s="170">
        <v>45.32</v>
      </c>
      <c r="G2716" s="170">
        <v>49.01</v>
      </c>
      <c r="H2716" s="170">
        <v>20.43</v>
      </c>
      <c r="I2716" s="170">
        <v>16.010000000000002</v>
      </c>
      <c r="J2716"/>
      <c r="K2716"/>
    </row>
    <row r="2717" spans="2:11" s="10" customFormat="1" ht="15" customHeight="1" x14ac:dyDescent="0.25">
      <c r="B2717" s="168">
        <v>2016</v>
      </c>
      <c r="C2717" s="168"/>
      <c r="D2717" s="169">
        <v>32805</v>
      </c>
      <c r="E2717" s="170">
        <v>32.86</v>
      </c>
      <c r="F2717" s="170">
        <v>44.26</v>
      </c>
      <c r="G2717" s="170">
        <v>39.130000000000003</v>
      </c>
      <c r="H2717" s="170">
        <v>15.66</v>
      </c>
      <c r="I2717" s="170">
        <v>11.38</v>
      </c>
      <c r="J2717"/>
      <c r="K2717"/>
    </row>
    <row r="2718" spans="2:11" ht="15" customHeight="1" x14ac:dyDescent="0.25">
      <c r="B2718" s="168">
        <v>2015</v>
      </c>
      <c r="C2718" s="168"/>
      <c r="D2718" s="169">
        <v>30462</v>
      </c>
      <c r="E2718" s="170">
        <v>30.38</v>
      </c>
      <c r="F2718" s="170">
        <v>46.96</v>
      </c>
      <c r="G2718" s="170">
        <v>48.65</v>
      </c>
      <c r="H2718" s="170">
        <v>22.06</v>
      </c>
      <c r="I2718" s="170">
        <v>13.17</v>
      </c>
      <c r="J2718"/>
      <c r="K2718"/>
    </row>
    <row r="2719" spans="2:11" ht="15" customHeight="1" x14ac:dyDescent="0.25">
      <c r="B2719" s="168">
        <v>2014</v>
      </c>
      <c r="C2719" s="168"/>
      <c r="D2719" s="169">
        <v>28837</v>
      </c>
      <c r="E2719" s="170">
        <v>31.36</v>
      </c>
      <c r="F2719" s="170">
        <v>45.84</v>
      </c>
      <c r="G2719" s="170">
        <v>41</v>
      </c>
      <c r="H2719" s="170">
        <v>18.38</v>
      </c>
      <c r="I2719" s="170">
        <v>8.1300000000000008</v>
      </c>
      <c r="J2719"/>
      <c r="K2719"/>
    </row>
    <row r="2720" spans="2:11" ht="15" customHeight="1" x14ac:dyDescent="0.25">
      <c r="B2720" s="168">
        <v>2013</v>
      </c>
      <c r="C2720" s="168"/>
      <c r="D2720" s="169">
        <v>27888</v>
      </c>
      <c r="E2720" s="170">
        <v>28.52</v>
      </c>
      <c r="F2720" s="170">
        <v>45.97</v>
      </c>
      <c r="G2720" s="170">
        <v>37.51</v>
      </c>
      <c r="H2720" s="170">
        <v>17.21</v>
      </c>
      <c r="I2720" s="170">
        <v>5.67</v>
      </c>
      <c r="J2720"/>
      <c r="K2720"/>
    </row>
    <row r="2721" spans="2:11" ht="15" customHeight="1" x14ac:dyDescent="0.25">
      <c r="B2721" s="168">
        <v>2012</v>
      </c>
      <c r="C2721" s="168"/>
      <c r="D2721" s="169">
        <v>28237</v>
      </c>
      <c r="E2721" s="170">
        <v>32.119999999999997</v>
      </c>
      <c r="F2721" s="170">
        <v>46.95</v>
      </c>
      <c r="G2721" s="170">
        <v>34.659999999999997</v>
      </c>
      <c r="H2721" s="170">
        <v>16</v>
      </c>
      <c r="I2721" s="170">
        <v>0.45</v>
      </c>
      <c r="J2721"/>
      <c r="K2721"/>
    </row>
    <row r="2722" spans="2:11" ht="15" customHeight="1" x14ac:dyDescent="0.25">
      <c r="B2722" s="168">
        <v>2011</v>
      </c>
      <c r="C2722" s="168"/>
      <c r="D2722" s="169">
        <v>29617</v>
      </c>
      <c r="E2722" s="170">
        <v>29.74</v>
      </c>
      <c r="F2722" s="170">
        <v>45.5</v>
      </c>
      <c r="G2722" s="170">
        <v>40.549999999999997</v>
      </c>
      <c r="H2722" s="170">
        <v>17.850000000000001</v>
      </c>
      <c r="I2722" s="170">
        <v>5.57</v>
      </c>
      <c r="J2722"/>
      <c r="K2722"/>
    </row>
    <row r="2723" spans="2:11" ht="15" customHeight="1" x14ac:dyDescent="0.25">
      <c r="B2723" s="168">
        <v>2010</v>
      </c>
      <c r="C2723" s="168"/>
      <c r="D2723" s="169">
        <v>29337</v>
      </c>
      <c r="E2723" s="170">
        <v>32.770000000000003</v>
      </c>
      <c r="F2723" s="170">
        <v>42.7</v>
      </c>
      <c r="G2723" s="170">
        <v>42.15</v>
      </c>
      <c r="H2723" s="170">
        <v>17.13</v>
      </c>
      <c r="I2723" s="170">
        <v>7.29</v>
      </c>
      <c r="J2723"/>
      <c r="K2723"/>
    </row>
    <row r="2724" spans="2:11" s="9" customFormat="1" ht="15" customHeight="1" collapsed="1" x14ac:dyDescent="0.25">
      <c r="B2724" s="168">
        <v>2009</v>
      </c>
      <c r="C2724" s="168"/>
      <c r="D2724" s="169">
        <v>30997</v>
      </c>
      <c r="E2724" s="170">
        <v>31.41</v>
      </c>
      <c r="F2724" s="170">
        <v>44.73</v>
      </c>
      <c r="G2724" s="170">
        <v>44.6</v>
      </c>
      <c r="H2724" s="170">
        <v>19.53</v>
      </c>
      <c r="I2724" s="170">
        <v>4.95</v>
      </c>
      <c r="J2724"/>
      <c r="K2724"/>
    </row>
    <row r="2725" spans="2:11" s="9" customFormat="1" ht="15" customHeight="1" x14ac:dyDescent="0.25">
      <c r="B2725" s="168">
        <v>2008</v>
      </c>
      <c r="C2725" s="168"/>
      <c r="D2725" s="169">
        <v>31437</v>
      </c>
      <c r="E2725" s="170">
        <v>32.49</v>
      </c>
      <c r="F2725" s="170">
        <v>44.52</v>
      </c>
      <c r="G2725" s="170">
        <v>51.48</v>
      </c>
      <c r="H2725" s="170">
        <v>22.59</v>
      </c>
      <c r="I2725" s="170">
        <v>10.41</v>
      </c>
      <c r="J2725"/>
      <c r="K2725"/>
    </row>
    <row r="2726" spans="2:11" s="9" customFormat="1" ht="15" customHeight="1" x14ac:dyDescent="0.25">
      <c r="B2726" s="260" t="s">
        <v>319</v>
      </c>
      <c r="C2726" s="230"/>
      <c r="D2726" s="230"/>
      <c r="E2726" s="230"/>
      <c r="F2726" s="230"/>
      <c r="G2726" s="230"/>
      <c r="H2726" s="230"/>
      <c r="I2726" s="230"/>
      <c r="J2726"/>
      <c r="K2726"/>
    </row>
    <row r="2727" spans="2:11" s="9" customFormat="1" ht="15" customHeight="1" x14ac:dyDescent="0.25">
      <c r="B2727" s="181">
        <v>2023</v>
      </c>
      <c r="C2727" s="181"/>
      <c r="D2727" s="182">
        <v>46869</v>
      </c>
      <c r="E2727" s="183">
        <v>29.4</v>
      </c>
      <c r="F2727" s="183">
        <v>43.7</v>
      </c>
      <c r="G2727" s="183">
        <v>64.36</v>
      </c>
      <c r="H2727" s="183">
        <v>25.36</v>
      </c>
      <c r="I2727" s="183">
        <v>21.28</v>
      </c>
      <c r="J2727"/>
      <c r="K2727"/>
    </row>
    <row r="2728" spans="2:11" s="9" customFormat="1" ht="15" customHeight="1" x14ac:dyDescent="0.25">
      <c r="B2728" s="181">
        <v>2022</v>
      </c>
      <c r="C2728" s="181"/>
      <c r="D2728" s="182">
        <v>43774</v>
      </c>
      <c r="E2728" s="183">
        <v>27.58</v>
      </c>
      <c r="F2728" s="183">
        <v>43.18</v>
      </c>
      <c r="G2728" s="183">
        <v>67.989999999999995</v>
      </c>
      <c r="H2728" s="183">
        <v>25.91</v>
      </c>
      <c r="I2728" s="183">
        <v>22.28</v>
      </c>
      <c r="J2728"/>
      <c r="K2728"/>
    </row>
    <row r="2729" spans="2:11" s="9" customFormat="1" ht="15" customHeight="1" x14ac:dyDescent="0.25">
      <c r="B2729" s="168">
        <v>2021</v>
      </c>
      <c r="C2729" s="168"/>
      <c r="D2729" s="169">
        <v>38139</v>
      </c>
      <c r="E2729" s="170">
        <v>20.68</v>
      </c>
      <c r="F2729" s="170">
        <v>42.66</v>
      </c>
      <c r="G2729" s="170">
        <v>69.78</v>
      </c>
      <c r="H2729" s="170">
        <v>24.51</v>
      </c>
      <c r="I2729" s="170">
        <v>17.989999999999998</v>
      </c>
      <c r="J2729"/>
      <c r="K2729"/>
    </row>
    <row r="2730" spans="2:11" s="9" customFormat="1" ht="15" customHeight="1" x14ac:dyDescent="0.25">
      <c r="B2730" s="168">
        <v>2020</v>
      </c>
      <c r="C2730" s="168"/>
      <c r="D2730" s="169">
        <v>36664</v>
      </c>
      <c r="E2730" s="170">
        <v>16.36</v>
      </c>
      <c r="F2730" s="170">
        <v>39.81</v>
      </c>
      <c r="G2730" s="170">
        <v>47.53</v>
      </c>
      <c r="H2730" s="170">
        <v>15.84</v>
      </c>
      <c r="I2730" s="170">
        <v>7.81</v>
      </c>
      <c r="J2730"/>
      <c r="K2730"/>
    </row>
    <row r="2731" spans="2:11" s="9" customFormat="1" ht="15" customHeight="1" x14ac:dyDescent="0.25">
      <c r="B2731" s="168">
        <v>2019</v>
      </c>
      <c r="C2731" s="168"/>
      <c r="D2731" s="169">
        <v>37816</v>
      </c>
      <c r="E2731" s="170">
        <v>23.89</v>
      </c>
      <c r="F2731" s="170">
        <v>41.05</v>
      </c>
      <c r="G2731" s="170">
        <v>61.06</v>
      </c>
      <c r="H2731" s="170">
        <v>22.76</v>
      </c>
      <c r="I2731" s="170">
        <v>17.100000000000001</v>
      </c>
      <c r="J2731"/>
      <c r="K2731"/>
    </row>
    <row r="2732" spans="2:11" s="9" customFormat="1" ht="15" customHeight="1" x14ac:dyDescent="0.25">
      <c r="B2732" s="168">
        <v>2018</v>
      </c>
      <c r="C2732" s="168"/>
      <c r="D2732" s="169">
        <v>36257</v>
      </c>
      <c r="E2732" s="170">
        <v>21.98</v>
      </c>
      <c r="F2732" s="170">
        <v>41.39</v>
      </c>
      <c r="G2732" s="170">
        <v>62.11</v>
      </c>
      <c r="H2732" s="170">
        <v>23.4</v>
      </c>
      <c r="I2732" s="170">
        <v>18.39</v>
      </c>
      <c r="J2732"/>
      <c r="K2732"/>
    </row>
    <row r="2733" spans="2:11" ht="15" customHeight="1" x14ac:dyDescent="0.25">
      <c r="B2733" s="168">
        <v>2017</v>
      </c>
      <c r="C2733" s="168"/>
      <c r="D2733" s="169">
        <v>35336</v>
      </c>
      <c r="E2733" s="170">
        <v>20.39</v>
      </c>
      <c r="F2733" s="170">
        <v>42.26</v>
      </c>
      <c r="G2733" s="170">
        <v>65.16</v>
      </c>
      <c r="H2733" s="170">
        <v>24.83</v>
      </c>
      <c r="I2733" s="170">
        <v>19.84</v>
      </c>
      <c r="J2733"/>
      <c r="K2733"/>
    </row>
    <row r="2734" spans="2:11" ht="15" customHeight="1" x14ac:dyDescent="0.25">
      <c r="B2734" s="168">
        <v>2016</v>
      </c>
      <c r="C2734" s="168"/>
      <c r="D2734" s="169">
        <v>32470</v>
      </c>
      <c r="E2734" s="170">
        <v>18.82</v>
      </c>
      <c r="F2734" s="170">
        <v>44.16</v>
      </c>
      <c r="G2734" s="170">
        <v>65.78</v>
      </c>
      <c r="H2734" s="170">
        <v>26.07</v>
      </c>
      <c r="I2734" s="170">
        <v>20.65</v>
      </c>
      <c r="J2734"/>
      <c r="K2734"/>
    </row>
    <row r="2735" spans="2:11" ht="15" customHeight="1" x14ac:dyDescent="0.25">
      <c r="B2735" s="168">
        <v>2015</v>
      </c>
      <c r="C2735" s="168"/>
      <c r="D2735" s="169">
        <v>30159</v>
      </c>
      <c r="E2735" s="170">
        <v>18.5</v>
      </c>
      <c r="F2735" s="170">
        <v>42.16</v>
      </c>
      <c r="G2735" s="170">
        <v>65.81</v>
      </c>
      <c r="H2735" s="170">
        <v>24.7</v>
      </c>
      <c r="I2735" s="170">
        <v>18.96</v>
      </c>
      <c r="J2735"/>
      <c r="K2735"/>
    </row>
    <row r="2736" spans="2:11" ht="15" customHeight="1" x14ac:dyDescent="0.25">
      <c r="B2736" s="168">
        <v>2014</v>
      </c>
      <c r="C2736" s="168"/>
      <c r="D2736" s="169">
        <v>28555</v>
      </c>
      <c r="E2736" s="170">
        <v>17.46</v>
      </c>
      <c r="F2736" s="170">
        <v>41.35</v>
      </c>
      <c r="G2736" s="170">
        <v>64.260000000000005</v>
      </c>
      <c r="H2736" s="170">
        <v>24.33</v>
      </c>
      <c r="I2736" s="170">
        <v>17.36</v>
      </c>
      <c r="J2736"/>
      <c r="K2736"/>
    </row>
    <row r="2737" spans="2:11" ht="15" customHeight="1" x14ac:dyDescent="0.25">
      <c r="B2737" s="168">
        <v>2013</v>
      </c>
      <c r="C2737" s="168"/>
      <c r="D2737" s="169">
        <v>27637</v>
      </c>
      <c r="E2737" s="170">
        <v>16.09</v>
      </c>
      <c r="F2737" s="170">
        <v>41.93</v>
      </c>
      <c r="G2737" s="170">
        <v>64.48</v>
      </c>
      <c r="H2737" s="170">
        <v>25.23</v>
      </c>
      <c r="I2737" s="170">
        <v>17.59</v>
      </c>
      <c r="J2737"/>
      <c r="K2737"/>
    </row>
    <row r="2738" spans="2:11" ht="15" customHeight="1" x14ac:dyDescent="0.25">
      <c r="B2738" s="168">
        <v>2012</v>
      </c>
      <c r="C2738" s="168"/>
      <c r="D2738" s="169">
        <v>27992</v>
      </c>
      <c r="E2738" s="170">
        <v>16.09</v>
      </c>
      <c r="F2738" s="170">
        <v>40.99</v>
      </c>
      <c r="G2738" s="170">
        <v>61.4</v>
      </c>
      <c r="H2738" s="170">
        <v>23.76</v>
      </c>
      <c r="I2738" s="170">
        <v>15.93</v>
      </c>
      <c r="J2738"/>
      <c r="K2738"/>
    </row>
    <row r="2739" spans="2:11" s="7" customFormat="1" ht="15" customHeight="1" x14ac:dyDescent="0.25">
      <c r="B2739" s="168">
        <v>2011</v>
      </c>
      <c r="C2739" s="168"/>
      <c r="D2739" s="169">
        <v>29377</v>
      </c>
      <c r="E2739" s="170">
        <v>16.29</v>
      </c>
      <c r="F2739" s="170">
        <v>42.05</v>
      </c>
      <c r="G2739" s="170">
        <v>62.14</v>
      </c>
      <c r="H2739" s="170">
        <v>24.73</v>
      </c>
      <c r="I2739" s="170">
        <v>17.510000000000002</v>
      </c>
      <c r="J2739"/>
      <c r="K2739"/>
    </row>
    <row r="2740" spans="2:11" s="8" customFormat="1" ht="15" customHeight="1" x14ac:dyDescent="0.25">
      <c r="B2740" s="168">
        <v>2010</v>
      </c>
      <c r="C2740" s="168"/>
      <c r="D2740" s="169">
        <v>29083</v>
      </c>
      <c r="E2740" s="170">
        <v>18.53</v>
      </c>
      <c r="F2740" s="170">
        <v>43.03</v>
      </c>
      <c r="G2740" s="170">
        <v>67.92</v>
      </c>
      <c r="H2740" s="170">
        <v>27.62</v>
      </c>
      <c r="I2740" s="170">
        <v>20.03</v>
      </c>
      <c r="J2740"/>
      <c r="K2740"/>
    </row>
    <row r="2741" spans="2:11" s="8" customFormat="1" ht="15" customHeight="1" x14ac:dyDescent="0.25">
      <c r="B2741" s="168">
        <v>2009</v>
      </c>
      <c r="C2741" s="168"/>
      <c r="D2741" s="169">
        <v>30753</v>
      </c>
      <c r="E2741" s="170">
        <v>18.309999999999999</v>
      </c>
      <c r="F2741" s="170">
        <v>43.31</v>
      </c>
      <c r="G2741" s="170">
        <v>71.08</v>
      </c>
      <c r="H2741" s="170">
        <v>29.2</v>
      </c>
      <c r="I2741" s="170">
        <v>21.88</v>
      </c>
      <c r="J2741"/>
      <c r="K2741"/>
    </row>
    <row r="2742" spans="2:11" s="8" customFormat="1" ht="15" customHeight="1" x14ac:dyDescent="0.25">
      <c r="B2742" s="168">
        <v>2008</v>
      </c>
      <c r="C2742" s="168"/>
      <c r="D2742" s="169">
        <v>31184</v>
      </c>
      <c r="E2742" s="170">
        <v>18.41</v>
      </c>
      <c r="F2742" s="170">
        <v>43.98</v>
      </c>
      <c r="G2742" s="170">
        <v>73.86</v>
      </c>
      <c r="H2742" s="170">
        <v>30.85</v>
      </c>
      <c r="I2742" s="170">
        <v>23.64</v>
      </c>
      <c r="J2742"/>
      <c r="K2742"/>
    </row>
    <row r="2743" spans="2:11" ht="15" customHeight="1" x14ac:dyDescent="0.25">
      <c r="B2743" s="260" t="s">
        <v>320</v>
      </c>
      <c r="C2743" s="230"/>
      <c r="D2743" s="230"/>
      <c r="E2743" s="230"/>
      <c r="F2743" s="230"/>
      <c r="G2743" s="230"/>
      <c r="H2743" s="230"/>
      <c r="I2743" s="230"/>
      <c r="J2743"/>
      <c r="K2743"/>
    </row>
    <row r="2744" spans="2:11" ht="15" customHeight="1" x14ac:dyDescent="0.25">
      <c r="B2744" s="181">
        <v>2023</v>
      </c>
      <c r="C2744" s="181"/>
      <c r="D2744" s="182">
        <v>488</v>
      </c>
      <c r="E2744" s="183">
        <v>97.78</v>
      </c>
      <c r="F2744" s="183">
        <v>41.84</v>
      </c>
      <c r="G2744" s="183">
        <v>38.97</v>
      </c>
      <c r="H2744" s="183">
        <v>16.059999999999999</v>
      </c>
      <c r="I2744" s="183">
        <v>11.56</v>
      </c>
      <c r="J2744"/>
      <c r="K2744"/>
    </row>
    <row r="2745" spans="2:11" ht="15" customHeight="1" x14ac:dyDescent="0.25">
      <c r="B2745" s="181">
        <v>2022</v>
      </c>
      <c r="C2745" s="181"/>
      <c r="D2745" s="182">
        <v>414</v>
      </c>
      <c r="E2745" s="183">
        <v>92.79</v>
      </c>
      <c r="F2745" s="183">
        <v>41.81</v>
      </c>
      <c r="G2745" s="183">
        <v>35.799999999999997</v>
      </c>
      <c r="H2745" s="183">
        <v>14.6</v>
      </c>
      <c r="I2745" s="183">
        <v>11.64</v>
      </c>
      <c r="J2745"/>
      <c r="K2745"/>
    </row>
    <row r="2746" spans="2:11" ht="15" customHeight="1" x14ac:dyDescent="0.25">
      <c r="B2746" s="168">
        <v>2021</v>
      </c>
      <c r="C2746" s="168"/>
      <c r="D2746" s="169">
        <v>385</v>
      </c>
      <c r="E2746" s="170">
        <v>61.42</v>
      </c>
      <c r="F2746" s="170">
        <v>44.73</v>
      </c>
      <c r="G2746" s="170">
        <v>37.07</v>
      </c>
      <c r="H2746" s="170">
        <v>15.29</v>
      </c>
      <c r="I2746" s="170">
        <v>10.44</v>
      </c>
      <c r="J2746"/>
      <c r="K2746"/>
    </row>
    <row r="2747" spans="2:11" ht="15" customHeight="1" x14ac:dyDescent="0.25">
      <c r="B2747" s="168">
        <v>2020</v>
      </c>
      <c r="C2747" s="168"/>
      <c r="D2747" s="169">
        <v>359</v>
      </c>
      <c r="E2747" s="170">
        <v>49.3</v>
      </c>
      <c r="F2747" s="170">
        <v>39.92</v>
      </c>
      <c r="G2747" s="170">
        <v>10.99</v>
      </c>
      <c r="H2747" s="170">
        <v>4.22</v>
      </c>
      <c r="I2747" s="170">
        <v>-1.71</v>
      </c>
      <c r="J2747"/>
      <c r="K2747"/>
    </row>
    <row r="2748" spans="2:11" ht="15" customHeight="1" x14ac:dyDescent="0.25">
      <c r="B2748" s="168">
        <v>2019</v>
      </c>
      <c r="C2748" s="168"/>
      <c r="D2748" s="169">
        <v>380</v>
      </c>
      <c r="E2748" s="170">
        <v>70.98</v>
      </c>
      <c r="F2748" s="170">
        <v>38.93</v>
      </c>
      <c r="G2748" s="170">
        <v>31.71</v>
      </c>
      <c r="H2748" s="170">
        <v>12.35</v>
      </c>
      <c r="I2748" s="170">
        <v>7.14</v>
      </c>
      <c r="J2748"/>
      <c r="K2748"/>
    </row>
    <row r="2749" spans="2:11" ht="15" customHeight="1" x14ac:dyDescent="0.25">
      <c r="B2749" s="168">
        <v>2018</v>
      </c>
      <c r="C2749" s="168"/>
      <c r="D2749" s="169">
        <v>349</v>
      </c>
      <c r="E2749" s="170">
        <v>68.14</v>
      </c>
      <c r="F2749" s="170">
        <v>39.549999999999997</v>
      </c>
      <c r="G2749" s="170">
        <v>27.65</v>
      </c>
      <c r="H2749" s="170">
        <v>10.74</v>
      </c>
      <c r="I2749" s="170">
        <v>8.14</v>
      </c>
      <c r="J2749"/>
      <c r="K2749"/>
    </row>
    <row r="2750" spans="2:11" ht="15" customHeight="1" x14ac:dyDescent="0.25">
      <c r="B2750" s="168">
        <v>2017</v>
      </c>
      <c r="C2750" s="168"/>
      <c r="D2750" s="169">
        <v>324</v>
      </c>
      <c r="E2750" s="170">
        <v>63.77</v>
      </c>
      <c r="F2750" s="170">
        <v>42.71</v>
      </c>
      <c r="G2750" s="170">
        <v>30.04</v>
      </c>
      <c r="H2750" s="170">
        <v>12.47</v>
      </c>
      <c r="I2750" s="170">
        <v>8.4499999999999993</v>
      </c>
      <c r="J2750"/>
      <c r="K2750"/>
    </row>
    <row r="2751" spans="2:11" ht="15" customHeight="1" x14ac:dyDescent="0.25">
      <c r="B2751" s="168">
        <v>2016</v>
      </c>
      <c r="C2751" s="168"/>
      <c r="D2751" s="169">
        <v>276</v>
      </c>
      <c r="E2751" s="170">
        <v>73.44</v>
      </c>
      <c r="F2751" s="170">
        <v>35.770000000000003</v>
      </c>
      <c r="G2751" s="170">
        <v>28.15</v>
      </c>
      <c r="H2751" s="170">
        <v>9.82</v>
      </c>
      <c r="I2751" s="170">
        <v>6.67</v>
      </c>
      <c r="J2751"/>
      <c r="K2751"/>
    </row>
    <row r="2752" spans="2:11" ht="15" customHeight="1" x14ac:dyDescent="0.25">
      <c r="B2752" s="168">
        <v>2015</v>
      </c>
      <c r="C2752" s="168"/>
      <c r="D2752" s="169">
        <v>244</v>
      </c>
      <c r="E2752" s="170">
        <v>60.58</v>
      </c>
      <c r="F2752" s="170">
        <v>38.880000000000003</v>
      </c>
      <c r="G2752" s="170">
        <v>22.24</v>
      </c>
      <c r="H2752" s="170">
        <v>8.74</v>
      </c>
      <c r="I2752" s="170">
        <v>-1.77</v>
      </c>
      <c r="J2752"/>
      <c r="K2752"/>
    </row>
    <row r="2753" spans="2:11" ht="15" customHeight="1" x14ac:dyDescent="0.25">
      <c r="B2753" s="168">
        <v>2014</v>
      </c>
      <c r="C2753" s="168"/>
      <c r="D2753" s="169">
        <v>233</v>
      </c>
      <c r="E2753" s="170">
        <v>65.790000000000006</v>
      </c>
      <c r="F2753" s="170">
        <v>35.270000000000003</v>
      </c>
      <c r="G2753" s="170">
        <v>18.09</v>
      </c>
      <c r="H2753" s="170">
        <v>6.2</v>
      </c>
      <c r="I2753" s="170">
        <v>-0.77</v>
      </c>
      <c r="J2753"/>
      <c r="K2753"/>
    </row>
    <row r="2754" spans="2:11" ht="15" customHeight="1" x14ac:dyDescent="0.25">
      <c r="B2754" s="168">
        <v>2013</v>
      </c>
      <c r="C2754" s="168"/>
      <c r="D2754" s="169">
        <v>206</v>
      </c>
      <c r="E2754" s="170">
        <v>63.78</v>
      </c>
      <c r="F2754" s="170">
        <v>35.799999999999997</v>
      </c>
      <c r="G2754" s="170">
        <v>21.64</v>
      </c>
      <c r="H2754" s="170">
        <v>7.57</v>
      </c>
      <c r="I2754" s="170">
        <v>-1.31</v>
      </c>
      <c r="J2754"/>
      <c r="K2754"/>
    </row>
    <row r="2755" spans="2:11" s="8" customFormat="1" ht="15" customHeight="1" x14ac:dyDescent="0.25">
      <c r="B2755" s="168">
        <v>2012</v>
      </c>
      <c r="C2755" s="168"/>
      <c r="D2755" s="169">
        <v>196</v>
      </c>
      <c r="E2755" s="170">
        <v>77.989999999999995</v>
      </c>
      <c r="F2755" s="170">
        <v>31.57</v>
      </c>
      <c r="G2755" s="170">
        <v>20.99</v>
      </c>
      <c r="H2755" s="170">
        <v>6.52</v>
      </c>
      <c r="I2755" s="170">
        <v>-6.81</v>
      </c>
      <c r="J2755"/>
      <c r="K2755"/>
    </row>
    <row r="2756" spans="2:11" s="9" customFormat="1" ht="15" customHeight="1" x14ac:dyDescent="0.25">
      <c r="B2756" s="168">
        <v>2011</v>
      </c>
      <c r="C2756" s="168"/>
      <c r="D2756" s="169">
        <v>194</v>
      </c>
      <c r="E2756" s="170">
        <v>70.23</v>
      </c>
      <c r="F2756" s="170">
        <v>32.9</v>
      </c>
      <c r="G2756" s="170">
        <v>22.42</v>
      </c>
      <c r="H2756" s="170">
        <v>7.31</v>
      </c>
      <c r="I2756" s="170">
        <v>-6.07</v>
      </c>
      <c r="J2756"/>
      <c r="K2756"/>
    </row>
    <row r="2757" spans="2:11" s="9" customFormat="1" ht="15" customHeight="1" x14ac:dyDescent="0.25">
      <c r="B2757" s="168">
        <v>2010</v>
      </c>
      <c r="C2757" s="168"/>
      <c r="D2757" s="169">
        <v>208</v>
      </c>
      <c r="E2757" s="170">
        <v>82.67</v>
      </c>
      <c r="F2757" s="170">
        <v>26.08</v>
      </c>
      <c r="G2757" s="170">
        <v>16.16</v>
      </c>
      <c r="H2757" s="170">
        <v>4.1100000000000003</v>
      </c>
      <c r="I2757" s="170">
        <v>-5.27</v>
      </c>
      <c r="J2757"/>
      <c r="K2757"/>
    </row>
    <row r="2758" spans="2:11" s="9" customFormat="1" ht="15" customHeight="1" x14ac:dyDescent="0.25">
      <c r="B2758" s="168">
        <v>2009</v>
      </c>
      <c r="C2758" s="168"/>
      <c r="D2758" s="169">
        <v>198</v>
      </c>
      <c r="E2758" s="170">
        <v>76.45</v>
      </c>
      <c r="F2758" s="170">
        <v>28.61</v>
      </c>
      <c r="G2758" s="170">
        <v>16.45</v>
      </c>
      <c r="H2758" s="170">
        <v>4.54</v>
      </c>
      <c r="I2758" s="170">
        <v>-7.16</v>
      </c>
      <c r="J2758"/>
      <c r="K2758"/>
    </row>
    <row r="2759" spans="2:11" ht="15" customHeight="1" x14ac:dyDescent="0.25">
      <c r="B2759" s="168">
        <v>2008</v>
      </c>
      <c r="C2759" s="168"/>
      <c r="D2759" s="169">
        <v>206</v>
      </c>
      <c r="E2759" s="170">
        <v>79.73</v>
      </c>
      <c r="F2759" s="170">
        <v>29.78</v>
      </c>
      <c r="G2759" s="170">
        <v>22.78</v>
      </c>
      <c r="H2759" s="170">
        <v>6.7</v>
      </c>
      <c r="I2759" s="170">
        <v>-4.25</v>
      </c>
      <c r="J2759"/>
      <c r="K2759"/>
    </row>
    <row r="2760" spans="2:11" ht="15" customHeight="1" x14ac:dyDescent="0.25">
      <c r="B2760" s="260" t="s">
        <v>321</v>
      </c>
      <c r="C2760" s="230"/>
      <c r="D2760" s="230"/>
      <c r="E2760" s="230"/>
      <c r="F2760" s="230"/>
      <c r="G2760" s="230"/>
      <c r="H2760" s="230"/>
      <c r="I2760" s="230"/>
      <c r="J2760"/>
      <c r="K2760"/>
    </row>
    <row r="2761" spans="2:11" ht="15" customHeight="1" x14ac:dyDescent="0.25">
      <c r="B2761" s="181">
        <v>2023</v>
      </c>
      <c r="C2761" s="181"/>
      <c r="D2761" s="182">
        <v>104</v>
      </c>
      <c r="E2761" s="183">
        <v>104.96</v>
      </c>
      <c r="F2761" s="183">
        <v>48.3</v>
      </c>
      <c r="G2761" s="183">
        <v>30.05</v>
      </c>
      <c r="H2761" s="183">
        <v>13.71</v>
      </c>
      <c r="I2761" s="183">
        <v>14.12</v>
      </c>
      <c r="J2761"/>
      <c r="K2761"/>
    </row>
    <row r="2762" spans="2:11" ht="15" customHeight="1" x14ac:dyDescent="0.25">
      <c r="B2762" s="181">
        <v>2022</v>
      </c>
      <c r="C2762" s="181"/>
      <c r="D2762" s="182">
        <v>89</v>
      </c>
      <c r="E2762" s="183">
        <v>102.57</v>
      </c>
      <c r="F2762" s="183">
        <v>52.04</v>
      </c>
      <c r="G2762" s="183">
        <v>35.19</v>
      </c>
      <c r="H2762" s="183">
        <v>17.68</v>
      </c>
      <c r="I2762" s="183">
        <v>20.57</v>
      </c>
      <c r="J2762"/>
      <c r="K2762"/>
    </row>
    <row r="2763" spans="2:11" ht="15" customHeight="1" x14ac:dyDescent="0.25">
      <c r="B2763" s="181">
        <v>2021</v>
      </c>
      <c r="C2763" s="181"/>
      <c r="D2763" s="169">
        <v>70</v>
      </c>
      <c r="E2763" s="170">
        <v>71.63</v>
      </c>
      <c r="F2763" s="170">
        <v>45.68</v>
      </c>
      <c r="G2763" s="170">
        <v>-18.03</v>
      </c>
      <c r="H2763" s="170">
        <v>-7.37</v>
      </c>
      <c r="I2763" s="170">
        <v>-3.2</v>
      </c>
      <c r="J2763"/>
      <c r="K2763"/>
    </row>
    <row r="2764" spans="2:11" ht="15" customHeight="1" x14ac:dyDescent="0.25">
      <c r="B2764" s="168">
        <v>2020</v>
      </c>
      <c r="C2764" s="168"/>
      <c r="D2764" s="169">
        <v>77</v>
      </c>
      <c r="E2764" s="170">
        <v>74.02</v>
      </c>
      <c r="F2764" s="170">
        <v>53.32</v>
      </c>
      <c r="G2764" s="170">
        <v>21.47</v>
      </c>
      <c r="H2764" s="170">
        <v>11.02</v>
      </c>
      <c r="I2764" s="170">
        <v>14.8</v>
      </c>
      <c r="J2764"/>
      <c r="K2764"/>
    </row>
    <row r="2765" spans="2:11" ht="15" customHeight="1" x14ac:dyDescent="0.25">
      <c r="B2765" s="168">
        <v>2019</v>
      </c>
      <c r="C2765" s="168"/>
      <c r="D2765" s="169">
        <v>76</v>
      </c>
      <c r="E2765" s="170">
        <v>101.29</v>
      </c>
      <c r="F2765" s="170">
        <v>53.12</v>
      </c>
      <c r="G2765" s="170">
        <v>39.340000000000003</v>
      </c>
      <c r="H2765" s="170">
        <v>19.14</v>
      </c>
      <c r="I2765" s="170">
        <v>22</v>
      </c>
      <c r="J2765"/>
      <c r="K2765"/>
    </row>
    <row r="2766" spans="2:11" ht="15" customHeight="1" x14ac:dyDescent="0.25">
      <c r="B2766" s="168">
        <v>2018</v>
      </c>
      <c r="C2766" s="168"/>
      <c r="D2766" s="169">
        <v>69</v>
      </c>
      <c r="E2766" s="170">
        <v>88.32</v>
      </c>
      <c r="F2766" s="170">
        <v>51.19</v>
      </c>
      <c r="G2766" s="170">
        <v>33.770000000000003</v>
      </c>
      <c r="H2766" s="170">
        <v>15.26</v>
      </c>
      <c r="I2766" s="170">
        <v>10.43</v>
      </c>
      <c r="J2766"/>
      <c r="K2766"/>
    </row>
    <row r="2767" spans="2:11" ht="15" customHeight="1" x14ac:dyDescent="0.25">
      <c r="B2767" s="168">
        <v>2017</v>
      </c>
      <c r="C2767" s="168"/>
      <c r="D2767" s="169">
        <v>70</v>
      </c>
      <c r="E2767" s="170">
        <v>91.8</v>
      </c>
      <c r="F2767" s="170">
        <v>51.84</v>
      </c>
      <c r="G2767" s="170">
        <v>41.75</v>
      </c>
      <c r="H2767" s="170">
        <v>19.66</v>
      </c>
      <c r="I2767" s="170">
        <v>15.73</v>
      </c>
      <c r="J2767"/>
      <c r="K2767"/>
    </row>
    <row r="2768" spans="2:11" ht="15" customHeight="1" x14ac:dyDescent="0.25">
      <c r="B2768" s="168">
        <v>2016</v>
      </c>
      <c r="C2768" s="168"/>
      <c r="D2768" s="169">
        <v>59</v>
      </c>
      <c r="E2768" s="170">
        <v>87.05</v>
      </c>
      <c r="F2768" s="170">
        <v>52.78</v>
      </c>
      <c r="G2768" s="170">
        <v>12.05</v>
      </c>
      <c r="H2768" s="170">
        <v>5.42</v>
      </c>
      <c r="I2768" s="170">
        <v>1.82</v>
      </c>
      <c r="J2768"/>
      <c r="K2768"/>
    </row>
    <row r="2769" spans="2:11" ht="15" customHeight="1" x14ac:dyDescent="0.25">
      <c r="B2769" s="168">
        <v>2015</v>
      </c>
      <c r="C2769" s="168"/>
      <c r="D2769" s="169">
        <v>59</v>
      </c>
      <c r="E2769" s="170">
        <v>79.400000000000006</v>
      </c>
      <c r="F2769" s="170">
        <v>58.39</v>
      </c>
      <c r="G2769" s="170">
        <v>44.65</v>
      </c>
      <c r="H2769" s="170">
        <v>27.3</v>
      </c>
      <c r="I2769" s="170">
        <v>14.56</v>
      </c>
      <c r="J2769"/>
      <c r="K2769"/>
    </row>
    <row r="2770" spans="2:11" ht="15" customHeight="1" x14ac:dyDescent="0.25">
      <c r="B2770" s="168">
        <v>2014</v>
      </c>
      <c r="C2770" s="168"/>
      <c r="D2770" s="169">
        <v>49</v>
      </c>
      <c r="E2770" s="170">
        <v>92.74</v>
      </c>
      <c r="F2770" s="170">
        <v>57.76</v>
      </c>
      <c r="G2770" s="170">
        <v>31.67</v>
      </c>
      <c r="H2770" s="170">
        <v>19.440000000000001</v>
      </c>
      <c r="I2770" s="170">
        <v>2.44</v>
      </c>
      <c r="J2770"/>
      <c r="K2770"/>
    </row>
    <row r="2771" spans="2:11" s="9" customFormat="1" ht="15" customHeight="1" x14ac:dyDescent="0.25">
      <c r="B2771" s="168">
        <v>2013</v>
      </c>
      <c r="C2771" s="168"/>
      <c r="D2771" s="169">
        <v>45</v>
      </c>
      <c r="E2771" s="170">
        <v>83.49</v>
      </c>
      <c r="F2771" s="170">
        <v>57.13</v>
      </c>
      <c r="G2771" s="170">
        <v>21.06</v>
      </c>
      <c r="H2771" s="170">
        <v>13.24</v>
      </c>
      <c r="I2771" s="170">
        <v>-5.6</v>
      </c>
      <c r="J2771"/>
      <c r="K2771"/>
    </row>
    <row r="2772" spans="2:11" s="9" customFormat="1" ht="15" customHeight="1" x14ac:dyDescent="0.25">
      <c r="B2772" s="168">
        <v>2012</v>
      </c>
      <c r="C2772" s="168"/>
      <c r="D2772" s="169">
        <v>49</v>
      </c>
      <c r="E2772" s="170">
        <v>98.98</v>
      </c>
      <c r="F2772" s="170">
        <v>61.3</v>
      </c>
      <c r="G2772" s="170">
        <v>21.86</v>
      </c>
      <c r="H2772" s="170">
        <v>13.71</v>
      </c>
      <c r="I2772" s="170">
        <v>-11.13</v>
      </c>
      <c r="J2772"/>
      <c r="K2772"/>
    </row>
    <row r="2773" spans="2:11" s="9" customFormat="1" ht="15" customHeight="1" x14ac:dyDescent="0.25">
      <c r="B2773" s="168">
        <v>2011</v>
      </c>
      <c r="C2773" s="168"/>
      <c r="D2773" s="169">
        <v>46</v>
      </c>
      <c r="E2773" s="170">
        <v>97.46</v>
      </c>
      <c r="F2773" s="170">
        <v>58.61</v>
      </c>
      <c r="G2773" s="170">
        <v>28.04</v>
      </c>
      <c r="H2773" s="170">
        <v>16.100000000000001</v>
      </c>
      <c r="I2773" s="170">
        <v>-2.33</v>
      </c>
      <c r="J2773"/>
      <c r="K2773"/>
    </row>
    <row r="2774" spans="2:11" ht="15" customHeight="1" x14ac:dyDescent="0.25">
      <c r="B2774" s="168">
        <v>2010</v>
      </c>
      <c r="C2774" s="168"/>
      <c r="D2774" s="169">
        <v>46</v>
      </c>
      <c r="E2774" s="170">
        <v>95.31</v>
      </c>
      <c r="F2774" s="170">
        <v>56.32</v>
      </c>
      <c r="G2774" s="170">
        <v>23.16</v>
      </c>
      <c r="H2774" s="170">
        <v>12.3</v>
      </c>
      <c r="I2774" s="170">
        <v>-1.53</v>
      </c>
      <c r="J2774"/>
      <c r="K2774"/>
    </row>
    <row r="2775" spans="2:11" ht="15" customHeight="1" x14ac:dyDescent="0.25">
      <c r="B2775" s="168">
        <v>2009</v>
      </c>
      <c r="C2775" s="168"/>
      <c r="D2775" s="169">
        <v>46</v>
      </c>
      <c r="E2775" s="170">
        <v>93.82</v>
      </c>
      <c r="F2775" s="170">
        <v>57.8</v>
      </c>
      <c r="G2775" s="170">
        <v>27.05</v>
      </c>
      <c r="H2775" s="170">
        <v>16.2</v>
      </c>
      <c r="I2775" s="170">
        <v>-12.18</v>
      </c>
      <c r="J2775"/>
      <c r="K2775"/>
    </row>
    <row r="2776" spans="2:11" ht="15" customHeight="1" x14ac:dyDescent="0.25">
      <c r="B2776" s="168">
        <v>2008</v>
      </c>
      <c r="C2776" s="168"/>
      <c r="D2776" s="169">
        <v>47</v>
      </c>
      <c r="E2776" s="170">
        <v>101.97</v>
      </c>
      <c r="F2776" s="170">
        <v>56.09</v>
      </c>
      <c r="G2776" s="170">
        <v>39.380000000000003</v>
      </c>
      <c r="H2776" s="170">
        <v>22.9</v>
      </c>
      <c r="I2776" s="170">
        <v>2.02</v>
      </c>
      <c r="J2776"/>
      <c r="K2776"/>
    </row>
    <row r="2777" spans="2:11" ht="15" customHeight="1" x14ac:dyDescent="0.25">
      <c r="B2777" s="187" t="s">
        <v>322</v>
      </c>
      <c r="C2777" s="187"/>
      <c r="D2777" s="187"/>
      <c r="E2777" s="187"/>
      <c r="F2777" s="187"/>
      <c r="G2777" s="187"/>
      <c r="H2777" s="187"/>
      <c r="I2777" s="187"/>
      <c r="J2777"/>
      <c r="K2777"/>
    </row>
    <row r="2778" spans="2:11" ht="15" customHeight="1" x14ac:dyDescent="0.25">
      <c r="B2778" s="181">
        <v>2023</v>
      </c>
      <c r="C2778" s="181"/>
      <c r="D2778" s="182">
        <v>17</v>
      </c>
      <c r="E2778" s="183">
        <v>166.15</v>
      </c>
      <c r="F2778" s="183">
        <v>62.65</v>
      </c>
      <c r="G2778" s="183">
        <v>29.62</v>
      </c>
      <c r="H2778" s="183">
        <v>22.22</v>
      </c>
      <c r="I2778" s="183">
        <v>24.49</v>
      </c>
      <c r="J2778"/>
      <c r="K2778"/>
    </row>
    <row r="2779" spans="2:11" ht="15" customHeight="1" x14ac:dyDescent="0.25">
      <c r="B2779" s="181">
        <v>2022</v>
      </c>
      <c r="C2779" s="181"/>
      <c r="D2779" s="182">
        <v>17</v>
      </c>
      <c r="E2779" s="183">
        <v>135.83000000000001</v>
      </c>
      <c r="F2779" s="183">
        <v>63.73</v>
      </c>
      <c r="G2779" s="183">
        <v>36.200000000000003</v>
      </c>
      <c r="H2779" s="183">
        <v>29.67</v>
      </c>
      <c r="I2779" s="183">
        <v>19.920000000000002</v>
      </c>
      <c r="J2779"/>
      <c r="K2779"/>
    </row>
    <row r="2780" spans="2:11" ht="15" customHeight="1" x14ac:dyDescent="0.25">
      <c r="B2780" s="168">
        <v>2021</v>
      </c>
      <c r="C2780" s="168"/>
      <c r="D2780" s="169">
        <v>14</v>
      </c>
      <c r="E2780" s="170">
        <v>123.09</v>
      </c>
      <c r="F2780" s="170">
        <v>62.89</v>
      </c>
      <c r="G2780" s="170">
        <v>21.36</v>
      </c>
      <c r="H2780" s="170">
        <v>15.62</v>
      </c>
      <c r="I2780" s="170">
        <v>9.7899999999999991</v>
      </c>
      <c r="J2780"/>
      <c r="K2780"/>
    </row>
    <row r="2781" spans="2:11" ht="15" customHeight="1" x14ac:dyDescent="0.25">
      <c r="B2781" s="168">
        <v>2020</v>
      </c>
      <c r="C2781" s="168"/>
      <c r="D2781" s="169">
        <v>13</v>
      </c>
      <c r="E2781" s="170">
        <v>106.34</v>
      </c>
      <c r="F2781" s="170">
        <v>49.26</v>
      </c>
      <c r="G2781" s="170">
        <v>-18.37</v>
      </c>
      <c r="H2781" s="170">
        <v>-10.34</v>
      </c>
      <c r="I2781" s="170">
        <v>1.31</v>
      </c>
      <c r="J2781"/>
      <c r="K2781"/>
    </row>
    <row r="2782" spans="2:11" ht="15" customHeight="1" x14ac:dyDescent="0.25">
      <c r="B2782" s="168">
        <v>2019</v>
      </c>
      <c r="C2782" s="168"/>
      <c r="D2782" s="169">
        <v>15</v>
      </c>
      <c r="E2782" s="170">
        <v>156.37</v>
      </c>
      <c r="F2782" s="170">
        <v>62.32</v>
      </c>
      <c r="G2782" s="170">
        <v>33.840000000000003</v>
      </c>
      <c r="H2782" s="170">
        <v>24.01</v>
      </c>
      <c r="I2782" s="170">
        <v>26.58</v>
      </c>
      <c r="J2782"/>
      <c r="K2782"/>
    </row>
    <row r="2783" spans="2:11" ht="15" customHeight="1" x14ac:dyDescent="0.25">
      <c r="B2783" s="168">
        <v>2018</v>
      </c>
      <c r="C2783" s="168"/>
      <c r="D2783" s="169">
        <v>14</v>
      </c>
      <c r="E2783" s="170">
        <v>138.32</v>
      </c>
      <c r="F2783" s="170">
        <v>66.48</v>
      </c>
      <c r="G2783" s="170">
        <v>42.62</v>
      </c>
      <c r="H2783" s="170">
        <v>33.869999999999997</v>
      </c>
      <c r="I2783" s="170">
        <v>21.25</v>
      </c>
      <c r="J2783"/>
      <c r="K2783"/>
    </row>
    <row r="2784" spans="2:11" ht="15" customHeight="1" x14ac:dyDescent="0.25">
      <c r="B2784" s="168">
        <v>2017</v>
      </c>
      <c r="C2784" s="168"/>
      <c r="D2784" s="169">
        <v>12</v>
      </c>
      <c r="E2784" s="170">
        <v>153.24</v>
      </c>
      <c r="F2784" s="170">
        <v>67.45</v>
      </c>
      <c r="G2784" s="170">
        <v>44.59</v>
      </c>
      <c r="H2784" s="170">
        <v>38.36</v>
      </c>
      <c r="I2784" s="170">
        <v>30.83</v>
      </c>
      <c r="J2784"/>
      <c r="K2784"/>
    </row>
    <row r="2785" spans="2:11" ht="15" customHeight="1" x14ac:dyDescent="0.25">
      <c r="B2785" s="168">
        <v>2016</v>
      </c>
      <c r="C2785" s="168"/>
      <c r="D2785" s="169">
        <v>10</v>
      </c>
      <c r="E2785" s="170">
        <v>151.1</v>
      </c>
      <c r="F2785" s="170">
        <v>62.16</v>
      </c>
      <c r="G2785" s="170">
        <v>44.48</v>
      </c>
      <c r="H2785" s="170">
        <v>31.28</v>
      </c>
      <c r="I2785" s="170">
        <v>23.54</v>
      </c>
      <c r="J2785"/>
      <c r="K2785"/>
    </row>
    <row r="2786" spans="2:11" s="8" customFormat="1" ht="15" customHeight="1" x14ac:dyDescent="0.25">
      <c r="B2786" s="168">
        <v>2015</v>
      </c>
      <c r="C2786" s="168"/>
      <c r="D2786" s="169">
        <v>9</v>
      </c>
      <c r="E2786" s="170">
        <v>170.67</v>
      </c>
      <c r="F2786" s="170">
        <v>64.38</v>
      </c>
      <c r="G2786" s="170">
        <v>33.06</v>
      </c>
      <c r="H2786" s="170">
        <v>25.21</v>
      </c>
      <c r="I2786" s="170">
        <v>23.44</v>
      </c>
      <c r="J2786"/>
      <c r="K2786"/>
    </row>
    <row r="2787" spans="2:11" s="9" customFormat="1" ht="15" customHeight="1" x14ac:dyDescent="0.25">
      <c r="B2787" s="168">
        <v>2014</v>
      </c>
      <c r="C2787" s="168"/>
      <c r="D2787" s="169">
        <v>7</v>
      </c>
      <c r="E2787" s="170">
        <v>142.37</v>
      </c>
      <c r="F2787" s="170">
        <v>58.29</v>
      </c>
      <c r="G2787" s="170">
        <v>27.98</v>
      </c>
      <c r="H2787" s="170">
        <v>16.55</v>
      </c>
      <c r="I2787" s="170">
        <v>15.07</v>
      </c>
      <c r="J2787"/>
      <c r="K2787"/>
    </row>
    <row r="2788" spans="2:11" s="9" customFormat="1" ht="15" customHeight="1" x14ac:dyDescent="0.25">
      <c r="B2788" s="168">
        <v>2013</v>
      </c>
      <c r="C2788" s="168"/>
      <c r="D2788" s="169">
        <v>10</v>
      </c>
      <c r="E2788" s="170">
        <v>120.77</v>
      </c>
      <c r="F2788" s="170">
        <v>64.16</v>
      </c>
      <c r="G2788" s="170">
        <v>41.63</v>
      </c>
      <c r="H2788" s="170">
        <v>29.78</v>
      </c>
      <c r="I2788" s="170">
        <v>13.44</v>
      </c>
      <c r="J2788"/>
      <c r="K2788"/>
    </row>
    <row r="2789" spans="2:11" s="9" customFormat="1" ht="15" customHeight="1" x14ac:dyDescent="0.25">
      <c r="B2789" s="168">
        <v>2012</v>
      </c>
      <c r="C2789" s="168"/>
      <c r="D2789" s="169">
        <v>6</v>
      </c>
      <c r="E2789" s="170">
        <v>109.93</v>
      </c>
      <c r="F2789" s="170">
        <v>57.25</v>
      </c>
      <c r="G2789" s="170">
        <v>38.630000000000003</v>
      </c>
      <c r="H2789" s="170">
        <v>23.51</v>
      </c>
      <c r="I2789" s="170">
        <v>9.57</v>
      </c>
      <c r="J2789"/>
      <c r="K2789"/>
    </row>
    <row r="2790" spans="2:11" ht="15" customHeight="1" x14ac:dyDescent="0.25">
      <c r="B2790" s="168">
        <v>2011</v>
      </c>
      <c r="C2790" s="168"/>
      <c r="D2790" s="169">
        <v>9</v>
      </c>
      <c r="E2790" s="170">
        <v>131.69</v>
      </c>
      <c r="F2790" s="170">
        <v>63.25</v>
      </c>
      <c r="G2790" s="170">
        <v>45.61</v>
      </c>
      <c r="H2790" s="170">
        <v>33.33</v>
      </c>
      <c r="I2790" s="170">
        <v>7.73</v>
      </c>
      <c r="J2790"/>
      <c r="K2790"/>
    </row>
    <row r="2791" spans="2:11" ht="15" customHeight="1" x14ac:dyDescent="0.25">
      <c r="B2791" s="168">
        <v>2010</v>
      </c>
      <c r="C2791" s="168"/>
      <c r="D2791" s="169">
        <v>9</v>
      </c>
      <c r="E2791" s="170">
        <v>119.9</v>
      </c>
      <c r="F2791" s="170">
        <v>63.14</v>
      </c>
      <c r="G2791" s="170">
        <v>42.95</v>
      </c>
      <c r="H2791" s="170">
        <v>31.73</v>
      </c>
      <c r="I2791" s="170">
        <v>11.15</v>
      </c>
      <c r="J2791"/>
      <c r="K2791"/>
    </row>
    <row r="2792" spans="2:11" ht="15" customHeight="1" x14ac:dyDescent="0.25">
      <c r="B2792" s="168">
        <v>2009</v>
      </c>
      <c r="C2792" s="168"/>
      <c r="D2792" s="169">
        <v>10</v>
      </c>
      <c r="E2792" s="170">
        <v>94.67</v>
      </c>
      <c r="F2792" s="170">
        <v>57.85</v>
      </c>
      <c r="G2792" s="170">
        <v>52.73</v>
      </c>
      <c r="H2792" s="170">
        <v>34.01</v>
      </c>
      <c r="I2792" s="170">
        <v>126.13</v>
      </c>
      <c r="J2792"/>
      <c r="K2792"/>
    </row>
    <row r="2793" spans="2:11" ht="15" customHeight="1" x14ac:dyDescent="0.25">
      <c r="B2793" s="168">
        <v>2008</v>
      </c>
      <c r="C2793" s="168"/>
      <c r="D2793" s="169">
        <v>9</v>
      </c>
      <c r="E2793" s="170">
        <v>100.24</v>
      </c>
      <c r="F2793" s="170">
        <v>60.14</v>
      </c>
      <c r="G2793" s="170">
        <v>47.91</v>
      </c>
      <c r="H2793" s="170">
        <v>32.909999999999997</v>
      </c>
      <c r="I2793" s="170">
        <v>127.99</v>
      </c>
      <c r="J2793"/>
      <c r="K2793"/>
    </row>
    <row r="2794" spans="2:11" ht="15" customHeight="1" x14ac:dyDescent="0.25">
      <c r="B2794" s="258" t="s">
        <v>40</v>
      </c>
      <c r="C2794" s="184"/>
      <c r="D2794" s="184"/>
      <c r="E2794" s="184"/>
      <c r="F2794" s="184"/>
      <c r="G2794" s="184"/>
      <c r="H2794" s="184"/>
      <c r="I2794" s="184"/>
      <c r="J2794"/>
      <c r="K2794"/>
    </row>
    <row r="2795" spans="2:11" ht="15" customHeight="1" x14ac:dyDescent="0.25">
      <c r="B2795" s="187" t="s">
        <v>323</v>
      </c>
      <c r="C2795" s="187"/>
      <c r="D2795" s="187"/>
      <c r="E2795" s="187"/>
      <c r="F2795" s="187"/>
      <c r="G2795" s="187"/>
      <c r="H2795" s="187"/>
      <c r="I2795" s="187"/>
      <c r="J2795"/>
      <c r="K2795"/>
    </row>
    <row r="2796" spans="2:11" ht="15" customHeight="1" x14ac:dyDescent="0.25">
      <c r="B2796" s="181">
        <v>2023</v>
      </c>
      <c r="C2796" s="181"/>
      <c r="D2796" s="182">
        <v>13083</v>
      </c>
      <c r="E2796" s="183">
        <v>52.44</v>
      </c>
      <c r="F2796" s="183">
        <v>50.26</v>
      </c>
      <c r="G2796" s="183">
        <v>27.6</v>
      </c>
      <c r="H2796" s="183">
        <v>13.78</v>
      </c>
      <c r="I2796" s="183">
        <v>11.34</v>
      </c>
      <c r="J2796"/>
      <c r="K2796"/>
    </row>
    <row r="2797" spans="2:11" ht="15" customHeight="1" x14ac:dyDescent="0.25">
      <c r="B2797" s="181">
        <v>2022</v>
      </c>
      <c r="C2797" s="181"/>
      <c r="D2797" s="182">
        <v>12100</v>
      </c>
      <c r="E2797" s="183">
        <v>48.83</v>
      </c>
      <c r="F2797" s="183">
        <v>54.61</v>
      </c>
      <c r="G2797" s="183">
        <v>38.04</v>
      </c>
      <c r="H2797" s="183">
        <v>22.05</v>
      </c>
      <c r="I2797" s="183">
        <v>15.37</v>
      </c>
      <c r="J2797"/>
      <c r="K2797"/>
    </row>
    <row r="2798" spans="2:11" ht="15" customHeight="1" x14ac:dyDescent="0.25">
      <c r="B2798" s="168">
        <v>2021</v>
      </c>
      <c r="C2798" s="168"/>
      <c r="D2798" s="169">
        <v>10225</v>
      </c>
      <c r="E2798" s="170">
        <v>38.44</v>
      </c>
      <c r="F2798" s="170">
        <v>58.21</v>
      </c>
      <c r="G2798" s="170">
        <v>24.97</v>
      </c>
      <c r="H2798" s="170">
        <v>14.96</v>
      </c>
      <c r="I2798" s="170">
        <v>9.49</v>
      </c>
      <c r="J2798"/>
      <c r="K2798"/>
    </row>
    <row r="2799" spans="2:11" s="10" customFormat="1" ht="15" customHeight="1" x14ac:dyDescent="0.25">
      <c r="B2799" s="187" t="s">
        <v>324</v>
      </c>
      <c r="C2799" s="187"/>
      <c r="D2799" s="187"/>
      <c r="E2799" s="187"/>
      <c r="F2799" s="187"/>
      <c r="G2799" s="187"/>
      <c r="H2799" s="187"/>
      <c r="I2799" s="187"/>
      <c r="J2799"/>
      <c r="K2799"/>
    </row>
    <row r="2800" spans="2:11" s="10" customFormat="1" ht="15" customHeight="1" x14ac:dyDescent="0.25">
      <c r="B2800" s="181">
        <v>2023</v>
      </c>
      <c r="C2800" s="181"/>
      <c r="D2800" s="182">
        <v>5791</v>
      </c>
      <c r="E2800" s="183">
        <v>36.03</v>
      </c>
      <c r="F2800" s="183">
        <v>45.15</v>
      </c>
      <c r="G2800" s="183">
        <v>41.33</v>
      </c>
      <c r="H2800" s="183">
        <v>16.3</v>
      </c>
      <c r="I2800" s="183">
        <v>10.97</v>
      </c>
      <c r="J2800"/>
      <c r="K2800"/>
    </row>
    <row r="2801" spans="2:11" s="10" customFormat="1" ht="15" customHeight="1" x14ac:dyDescent="0.25">
      <c r="B2801" s="181">
        <v>2022</v>
      </c>
      <c r="C2801" s="181"/>
      <c r="D2801" s="182">
        <v>5451</v>
      </c>
      <c r="E2801" s="183">
        <v>31.56</v>
      </c>
      <c r="F2801" s="183">
        <v>48.32</v>
      </c>
      <c r="G2801" s="183">
        <v>50.52</v>
      </c>
      <c r="H2801" s="183">
        <v>22.27</v>
      </c>
      <c r="I2801" s="183">
        <v>22.1</v>
      </c>
      <c r="J2801"/>
      <c r="K2801"/>
    </row>
    <row r="2802" spans="2:11" s="10" customFormat="1" ht="15" customHeight="1" x14ac:dyDescent="0.25">
      <c r="B2802" s="168">
        <v>2021</v>
      </c>
      <c r="C2802" s="168"/>
      <c r="D2802" s="169">
        <v>4711</v>
      </c>
      <c r="E2802" s="170">
        <v>21.59</v>
      </c>
      <c r="F2802" s="170">
        <v>50.48</v>
      </c>
      <c r="G2802" s="170">
        <v>45.48</v>
      </c>
      <c r="H2802" s="170">
        <v>20.21</v>
      </c>
      <c r="I2802" s="170">
        <v>11.69</v>
      </c>
      <c r="J2802"/>
      <c r="K2802"/>
    </row>
    <row r="2803" spans="2:11" s="10" customFormat="1" ht="15" customHeight="1" x14ac:dyDescent="0.25">
      <c r="B2803" s="187" t="s">
        <v>581</v>
      </c>
      <c r="C2803" s="187"/>
      <c r="D2803" s="187"/>
      <c r="E2803" s="187"/>
      <c r="F2803" s="187"/>
      <c r="G2803" s="187"/>
      <c r="H2803" s="187"/>
      <c r="I2803" s="187"/>
      <c r="J2803"/>
      <c r="K2803"/>
    </row>
    <row r="2804" spans="2:11" s="10" customFormat="1" ht="15" customHeight="1" x14ac:dyDescent="0.25">
      <c r="B2804" s="181">
        <v>2023</v>
      </c>
      <c r="C2804" s="181"/>
      <c r="D2804" s="182">
        <v>2945</v>
      </c>
      <c r="E2804" s="183">
        <v>34.06</v>
      </c>
      <c r="F2804" s="183">
        <v>43.13</v>
      </c>
      <c r="G2804" s="183">
        <v>46.16</v>
      </c>
      <c r="H2804" s="183">
        <v>16.29</v>
      </c>
      <c r="I2804" s="183">
        <v>15.17</v>
      </c>
      <c r="J2804"/>
      <c r="K2804"/>
    </row>
    <row r="2805" spans="2:11" s="10" customFormat="1" ht="15" customHeight="1" x14ac:dyDescent="0.25">
      <c r="B2805" s="181">
        <v>2022</v>
      </c>
      <c r="C2805" s="181"/>
      <c r="D2805" s="182">
        <v>2685</v>
      </c>
      <c r="E2805" s="183">
        <v>30.07</v>
      </c>
      <c r="F2805" s="183">
        <v>42.08</v>
      </c>
      <c r="G2805" s="183">
        <v>47.79</v>
      </c>
      <c r="H2805" s="183">
        <v>15.33</v>
      </c>
      <c r="I2805" s="183">
        <v>12.9</v>
      </c>
      <c r="J2805"/>
      <c r="K2805"/>
    </row>
    <row r="2806" spans="2:11" s="10" customFormat="1" ht="15" customHeight="1" x14ac:dyDescent="0.25">
      <c r="B2806" s="168">
        <v>2021</v>
      </c>
      <c r="C2806" s="168"/>
      <c r="D2806" s="169">
        <v>2341</v>
      </c>
      <c r="E2806" s="170">
        <v>22.41</v>
      </c>
      <c r="F2806" s="170">
        <v>42.64</v>
      </c>
      <c r="G2806" s="170">
        <v>47.82</v>
      </c>
      <c r="H2806" s="170">
        <v>14.11</v>
      </c>
      <c r="I2806" s="170">
        <v>10.81</v>
      </c>
      <c r="J2806"/>
      <c r="K2806"/>
    </row>
    <row r="2807" spans="2:11" ht="15" customHeight="1" x14ac:dyDescent="0.25">
      <c r="B2807" s="187" t="s">
        <v>580</v>
      </c>
      <c r="C2807" s="187"/>
      <c r="D2807" s="187"/>
      <c r="E2807" s="187"/>
      <c r="F2807" s="187"/>
      <c r="G2807" s="187"/>
      <c r="H2807" s="187"/>
      <c r="I2807" s="187"/>
      <c r="J2807"/>
      <c r="K2807"/>
    </row>
    <row r="2808" spans="2:11" ht="15" customHeight="1" x14ac:dyDescent="0.25">
      <c r="B2808" s="181">
        <v>2023</v>
      </c>
      <c r="C2808" s="181"/>
      <c r="D2808" s="182">
        <v>15117</v>
      </c>
      <c r="E2808" s="183">
        <v>81.64</v>
      </c>
      <c r="F2808" s="183">
        <v>50.21</v>
      </c>
      <c r="G2808" s="183">
        <v>45.72</v>
      </c>
      <c r="H2808" s="183">
        <v>24.2</v>
      </c>
      <c r="I2808" s="183">
        <v>24.22</v>
      </c>
      <c r="J2808"/>
      <c r="K2808"/>
    </row>
    <row r="2809" spans="2:11" ht="15" customHeight="1" x14ac:dyDescent="0.25">
      <c r="B2809" s="181">
        <v>2022</v>
      </c>
      <c r="C2809" s="181"/>
      <c r="D2809" s="182">
        <v>14364</v>
      </c>
      <c r="E2809" s="183">
        <v>72.56</v>
      </c>
      <c r="F2809" s="183">
        <v>49.59</v>
      </c>
      <c r="G2809" s="183">
        <v>46.09</v>
      </c>
      <c r="H2809" s="183">
        <v>23.87</v>
      </c>
      <c r="I2809" s="183">
        <v>20.04</v>
      </c>
      <c r="J2809"/>
      <c r="K2809"/>
    </row>
    <row r="2810" spans="2:11" ht="15" customHeight="1" x14ac:dyDescent="0.25">
      <c r="B2810" s="168">
        <v>2021</v>
      </c>
      <c r="C2810" s="168"/>
      <c r="D2810" s="169">
        <v>12910</v>
      </c>
      <c r="E2810" s="170">
        <v>53.91</v>
      </c>
      <c r="F2810" s="170">
        <v>46.46</v>
      </c>
      <c r="G2810" s="170">
        <v>29.97</v>
      </c>
      <c r="H2810" s="170">
        <v>13.17</v>
      </c>
      <c r="I2810" s="170">
        <v>9.6</v>
      </c>
      <c r="J2810"/>
      <c r="K2810"/>
    </row>
    <row r="2811" spans="2:11" ht="15" customHeight="1" x14ac:dyDescent="0.25">
      <c r="B2811" s="187" t="s">
        <v>579</v>
      </c>
      <c r="C2811" s="187"/>
      <c r="D2811" s="187"/>
      <c r="E2811" s="187"/>
      <c r="F2811" s="187"/>
      <c r="G2811" s="187"/>
      <c r="H2811" s="187"/>
      <c r="I2811" s="187"/>
      <c r="J2811"/>
      <c r="K2811"/>
    </row>
    <row r="2812" spans="2:11" ht="15" customHeight="1" x14ac:dyDescent="0.25">
      <c r="B2812" s="181">
        <v>2023</v>
      </c>
      <c r="C2812" s="181"/>
      <c r="D2812" s="182">
        <v>3513</v>
      </c>
      <c r="E2812" s="183">
        <v>37.270000000000003</v>
      </c>
      <c r="F2812" s="183">
        <v>50.38</v>
      </c>
      <c r="G2812" s="183">
        <v>62.88</v>
      </c>
      <c r="H2812" s="183">
        <v>28.31</v>
      </c>
      <c r="I2812" s="183">
        <v>25.23</v>
      </c>
      <c r="J2812"/>
      <c r="K2812"/>
    </row>
    <row r="2813" spans="2:11" ht="15" customHeight="1" x14ac:dyDescent="0.25">
      <c r="B2813" s="181">
        <v>2022</v>
      </c>
      <c r="C2813" s="181"/>
      <c r="D2813" s="182">
        <v>3259</v>
      </c>
      <c r="E2813" s="183">
        <v>33.58</v>
      </c>
      <c r="F2813" s="183">
        <v>47.89</v>
      </c>
      <c r="G2813" s="183">
        <v>57.66</v>
      </c>
      <c r="H2813" s="183">
        <v>24.34</v>
      </c>
      <c r="I2813" s="183">
        <v>21.47</v>
      </c>
      <c r="J2813"/>
      <c r="K2813"/>
    </row>
    <row r="2814" spans="2:11" ht="15" customHeight="1" x14ac:dyDescent="0.25">
      <c r="B2814" s="168">
        <v>2021</v>
      </c>
      <c r="C2814" s="168"/>
      <c r="D2814" s="169">
        <v>2863</v>
      </c>
      <c r="E2814" s="170">
        <v>25.41</v>
      </c>
      <c r="F2814" s="170">
        <v>48.67</v>
      </c>
      <c r="G2814" s="170">
        <v>59.83</v>
      </c>
      <c r="H2814" s="170">
        <v>23.85</v>
      </c>
      <c r="I2814" s="170">
        <v>21.63</v>
      </c>
      <c r="J2814"/>
      <c r="K2814"/>
    </row>
    <row r="2815" spans="2:11" ht="15" customHeight="1" x14ac:dyDescent="0.25">
      <c r="B2815" s="187" t="s">
        <v>325</v>
      </c>
      <c r="C2815" s="187"/>
      <c r="D2815" s="187"/>
      <c r="E2815" s="187"/>
      <c r="F2815" s="187"/>
      <c r="G2815" s="187"/>
      <c r="H2815" s="187"/>
      <c r="I2815" s="187"/>
      <c r="J2815"/>
      <c r="K2815"/>
    </row>
    <row r="2816" spans="2:11" ht="15" customHeight="1" x14ac:dyDescent="0.25">
      <c r="B2816" s="181">
        <v>2023</v>
      </c>
      <c r="C2816" s="181"/>
      <c r="D2816" s="182">
        <v>1679</v>
      </c>
      <c r="E2816" s="183">
        <v>32.47</v>
      </c>
      <c r="F2816" s="183">
        <v>51.31</v>
      </c>
      <c r="G2816" s="183">
        <v>56.82</v>
      </c>
      <c r="H2816" s="183">
        <v>24.05</v>
      </c>
      <c r="I2816" s="183">
        <v>16.14</v>
      </c>
      <c r="J2816"/>
      <c r="K2816"/>
    </row>
    <row r="2817" spans="2:11" ht="15" customHeight="1" x14ac:dyDescent="0.25">
      <c r="B2817" s="181">
        <v>2022</v>
      </c>
      <c r="C2817" s="181"/>
      <c r="D2817" s="182">
        <v>1563</v>
      </c>
      <c r="E2817" s="183">
        <v>29.59</v>
      </c>
      <c r="F2817" s="183">
        <v>52.95</v>
      </c>
      <c r="G2817" s="183">
        <v>62.07</v>
      </c>
      <c r="H2817" s="183">
        <v>27.41</v>
      </c>
      <c r="I2817" s="183">
        <v>20.14</v>
      </c>
      <c r="J2817"/>
      <c r="K2817"/>
    </row>
    <row r="2818" spans="2:11" ht="15" customHeight="1" x14ac:dyDescent="0.25">
      <c r="B2818" s="168">
        <v>2021</v>
      </c>
      <c r="C2818" s="168"/>
      <c r="D2818" s="169">
        <v>1337</v>
      </c>
      <c r="E2818" s="170">
        <v>25.39</v>
      </c>
      <c r="F2818" s="170">
        <v>56.03</v>
      </c>
      <c r="G2818" s="170">
        <v>69.989999999999995</v>
      </c>
      <c r="H2818" s="170">
        <v>29.88</v>
      </c>
      <c r="I2818" s="170">
        <v>17.27</v>
      </c>
      <c r="J2818"/>
      <c r="K2818"/>
    </row>
    <row r="2819" spans="2:11" ht="15" customHeight="1" x14ac:dyDescent="0.25">
      <c r="B2819" s="187" t="s">
        <v>326</v>
      </c>
      <c r="C2819" s="187"/>
      <c r="D2819" s="187"/>
      <c r="E2819" s="187"/>
      <c r="F2819" s="187"/>
      <c r="G2819" s="187"/>
      <c r="H2819" s="187"/>
      <c r="I2819" s="187"/>
      <c r="J2819"/>
      <c r="K2819"/>
    </row>
    <row r="2820" spans="2:11" ht="15" customHeight="1" x14ac:dyDescent="0.25">
      <c r="B2820" s="181">
        <v>2023</v>
      </c>
      <c r="C2820" s="181"/>
      <c r="D2820" s="182">
        <v>2901</v>
      </c>
      <c r="E2820" s="183">
        <v>50.46</v>
      </c>
      <c r="F2820" s="183">
        <v>49.32</v>
      </c>
      <c r="G2820" s="183">
        <v>42.5</v>
      </c>
      <c r="H2820" s="183">
        <v>20.37</v>
      </c>
      <c r="I2820" s="183">
        <v>16.34</v>
      </c>
      <c r="J2820"/>
      <c r="K2820"/>
    </row>
    <row r="2821" spans="2:11" ht="15" customHeight="1" x14ac:dyDescent="0.25">
      <c r="B2821" s="181">
        <v>2022</v>
      </c>
      <c r="C2821" s="181"/>
      <c r="D2821" s="182">
        <v>2608</v>
      </c>
      <c r="E2821" s="183">
        <v>51.15</v>
      </c>
      <c r="F2821" s="183">
        <v>50.43</v>
      </c>
      <c r="G2821" s="183">
        <v>49</v>
      </c>
      <c r="H2821" s="183">
        <v>23.34</v>
      </c>
      <c r="I2821" s="183">
        <v>29.51</v>
      </c>
      <c r="J2821"/>
      <c r="K2821"/>
    </row>
    <row r="2822" spans="2:11" ht="15" customHeight="1" x14ac:dyDescent="0.25">
      <c r="B2822" s="168">
        <v>2021</v>
      </c>
      <c r="C2822" s="168"/>
      <c r="D2822" s="169">
        <v>2285</v>
      </c>
      <c r="E2822" s="170">
        <v>34.19</v>
      </c>
      <c r="F2822" s="170">
        <v>40.270000000000003</v>
      </c>
      <c r="G2822" s="170">
        <v>24.59</v>
      </c>
      <c r="H2822" s="170">
        <v>8.68</v>
      </c>
      <c r="I2822" s="170">
        <v>8.8800000000000008</v>
      </c>
      <c r="J2822"/>
      <c r="K2822"/>
    </row>
    <row r="2823" spans="2:11" ht="15" customHeight="1" x14ac:dyDescent="0.25">
      <c r="B2823" s="187" t="s">
        <v>517</v>
      </c>
      <c r="C2823" s="187"/>
      <c r="D2823" s="187"/>
      <c r="E2823" s="187"/>
      <c r="F2823" s="187"/>
      <c r="G2823" s="187"/>
      <c r="H2823" s="187"/>
      <c r="I2823" s="187"/>
      <c r="J2823"/>
      <c r="K2823"/>
    </row>
    <row r="2824" spans="2:11" ht="15" customHeight="1" x14ac:dyDescent="0.25">
      <c r="B2824" s="181">
        <v>2023</v>
      </c>
      <c r="C2824" s="181"/>
      <c r="D2824" s="182">
        <v>1132</v>
      </c>
      <c r="E2824" s="183">
        <v>34.69</v>
      </c>
      <c r="F2824" s="183">
        <v>54.15</v>
      </c>
      <c r="G2824" s="183">
        <v>30.52</v>
      </c>
      <c r="H2824" s="183">
        <v>15.71</v>
      </c>
      <c r="I2824" s="183">
        <v>16.87</v>
      </c>
      <c r="J2824"/>
      <c r="K2824"/>
    </row>
    <row r="2825" spans="2:11" ht="15" customHeight="1" x14ac:dyDescent="0.25">
      <c r="B2825" s="181">
        <v>2022</v>
      </c>
      <c r="C2825" s="181"/>
      <c r="D2825" s="182">
        <v>1066</v>
      </c>
      <c r="E2825" s="183">
        <v>30.69</v>
      </c>
      <c r="F2825" s="183">
        <v>52.98</v>
      </c>
      <c r="G2825" s="183">
        <v>40.53</v>
      </c>
      <c r="H2825" s="183">
        <v>19.649999999999999</v>
      </c>
      <c r="I2825" s="183">
        <v>22.83</v>
      </c>
      <c r="J2825"/>
      <c r="K2825"/>
    </row>
    <row r="2826" spans="2:11" ht="15" customHeight="1" x14ac:dyDescent="0.25">
      <c r="B2826" s="168">
        <v>2021</v>
      </c>
      <c r="C2826" s="168"/>
      <c r="D2826" s="169">
        <v>910</v>
      </c>
      <c r="E2826" s="170">
        <v>21.99</v>
      </c>
      <c r="F2826" s="170">
        <v>56.02</v>
      </c>
      <c r="G2826" s="170">
        <v>40.96</v>
      </c>
      <c r="H2826" s="170">
        <v>18.64</v>
      </c>
      <c r="I2826" s="170">
        <v>19.68</v>
      </c>
      <c r="J2826"/>
      <c r="K2826"/>
    </row>
    <row r="2827" spans="2:11" s="8" customFormat="1" ht="15" customHeight="1" x14ac:dyDescent="0.25">
      <c r="B2827" s="187" t="s">
        <v>534</v>
      </c>
      <c r="C2827" s="187"/>
      <c r="D2827" s="187"/>
      <c r="E2827" s="187"/>
      <c r="F2827" s="187"/>
      <c r="G2827" s="187"/>
      <c r="H2827" s="187"/>
      <c r="I2827" s="187"/>
      <c r="J2827"/>
      <c r="K2827"/>
    </row>
    <row r="2828" spans="2:11" s="8" customFormat="1" ht="15" customHeight="1" x14ac:dyDescent="0.25">
      <c r="B2828" s="181">
        <v>2023</v>
      </c>
      <c r="C2828" s="181"/>
      <c r="D2828" s="182">
        <v>1317</v>
      </c>
      <c r="E2828" s="183">
        <v>51.02</v>
      </c>
      <c r="F2828" s="183">
        <v>52.18</v>
      </c>
      <c r="G2828" s="183">
        <v>51.04</v>
      </c>
      <c r="H2828" s="183">
        <v>25.99</v>
      </c>
      <c r="I2828" s="183">
        <v>22.66</v>
      </c>
      <c r="J2828"/>
      <c r="K2828"/>
    </row>
    <row r="2829" spans="2:11" s="8" customFormat="1" ht="15" customHeight="1" x14ac:dyDescent="0.25">
      <c r="B2829" s="181">
        <v>2022</v>
      </c>
      <c r="C2829" s="181"/>
      <c r="D2829" s="182">
        <v>1198</v>
      </c>
      <c r="E2829" s="183">
        <v>46.44</v>
      </c>
      <c r="F2829" s="183">
        <v>49.16</v>
      </c>
      <c r="G2829" s="183">
        <v>55.08</v>
      </c>
      <c r="H2829" s="183">
        <v>26.83</v>
      </c>
      <c r="I2829" s="183">
        <v>19.63</v>
      </c>
      <c r="J2829"/>
      <c r="K2829"/>
    </row>
    <row r="2830" spans="2:11" s="8" customFormat="1" ht="15" customHeight="1" x14ac:dyDescent="0.25">
      <c r="B2830" s="168">
        <v>2021</v>
      </c>
      <c r="C2830" s="168"/>
      <c r="D2830" s="169">
        <v>1026</v>
      </c>
      <c r="E2830" s="170">
        <v>35.56</v>
      </c>
      <c r="F2830" s="170">
        <v>45.89</v>
      </c>
      <c r="G2830" s="170">
        <v>42.3</v>
      </c>
      <c r="H2830" s="170">
        <v>18</v>
      </c>
      <c r="I2830" s="170">
        <v>13.51</v>
      </c>
      <c r="J2830"/>
      <c r="K2830"/>
    </row>
    <row r="2831" spans="2:11" s="10" customFormat="1" ht="15" customHeight="1" x14ac:dyDescent="0.25">
      <c r="B2831" s="258" t="s">
        <v>33</v>
      </c>
      <c r="C2831" s="184"/>
      <c r="D2831" s="184"/>
      <c r="E2831" s="184"/>
      <c r="F2831" s="184"/>
      <c r="G2831" s="184"/>
      <c r="H2831" s="184"/>
      <c r="I2831" s="184"/>
      <c r="J2831"/>
      <c r="K2831"/>
    </row>
    <row r="2832" spans="2:11" s="10" customFormat="1" ht="15" customHeight="1" x14ac:dyDescent="0.25">
      <c r="B2832" s="187" t="s">
        <v>388</v>
      </c>
      <c r="C2832" s="187"/>
      <c r="D2832" s="187"/>
      <c r="E2832" s="187"/>
      <c r="F2832" s="187"/>
      <c r="G2832" s="187"/>
      <c r="H2832" s="187"/>
      <c r="I2832" s="187"/>
      <c r="J2832"/>
      <c r="K2832"/>
    </row>
    <row r="2833" spans="2:11" s="10" customFormat="1" ht="15" customHeight="1" x14ac:dyDescent="0.25">
      <c r="B2833" s="181">
        <v>2023</v>
      </c>
      <c r="C2833" s="181"/>
      <c r="D2833" s="182">
        <v>76073</v>
      </c>
      <c r="E2833" s="183">
        <v>22.32</v>
      </c>
      <c r="F2833" s="183">
        <v>48.16</v>
      </c>
      <c r="G2833" s="183">
        <v>41.23</v>
      </c>
      <c r="H2833" s="183">
        <v>16.86</v>
      </c>
      <c r="I2833" s="183">
        <v>15.07</v>
      </c>
      <c r="J2833"/>
      <c r="K2833"/>
    </row>
    <row r="2834" spans="2:11" s="10" customFormat="1" ht="15" customHeight="1" x14ac:dyDescent="0.25">
      <c r="B2834" s="181">
        <v>2022</v>
      </c>
      <c r="C2834" s="181"/>
      <c r="D2834" s="182">
        <v>70544</v>
      </c>
      <c r="E2834" s="183">
        <v>21.11</v>
      </c>
      <c r="F2834" s="183">
        <v>47.25</v>
      </c>
      <c r="G2834" s="183">
        <v>46.7</v>
      </c>
      <c r="H2834" s="183">
        <v>17.95</v>
      </c>
      <c r="I2834" s="183">
        <v>16.7</v>
      </c>
      <c r="J2834"/>
      <c r="K2834"/>
    </row>
    <row r="2835" spans="2:11" s="10" customFormat="1" ht="15" customHeight="1" x14ac:dyDescent="0.25">
      <c r="B2835" s="181">
        <v>2021</v>
      </c>
      <c r="C2835" s="181"/>
      <c r="D2835" s="182">
        <v>65113</v>
      </c>
      <c r="E2835" s="183">
        <v>18.29</v>
      </c>
      <c r="F2835" s="183">
        <v>45.36</v>
      </c>
      <c r="G2835" s="183">
        <v>42.88</v>
      </c>
      <c r="H2835" s="183">
        <v>15.26</v>
      </c>
      <c r="I2835" s="183">
        <v>13.12</v>
      </c>
      <c r="J2835"/>
      <c r="K2835"/>
    </row>
    <row r="2836" spans="2:11" s="10" customFormat="1" ht="15" customHeight="1" x14ac:dyDescent="0.25">
      <c r="B2836" s="168">
        <v>2020</v>
      </c>
      <c r="C2836" s="168"/>
      <c r="D2836" s="169">
        <v>64478</v>
      </c>
      <c r="E2836" s="170">
        <v>15.93</v>
      </c>
      <c r="F2836" s="170">
        <v>48.03</v>
      </c>
      <c r="G2836" s="170">
        <v>39.86</v>
      </c>
      <c r="H2836" s="170">
        <v>15.47</v>
      </c>
      <c r="I2836" s="170">
        <v>11.67</v>
      </c>
      <c r="J2836"/>
      <c r="K2836"/>
    </row>
    <row r="2837" spans="2:11" s="10" customFormat="1" ht="15" customHeight="1" x14ac:dyDescent="0.25">
      <c r="B2837" s="168">
        <v>2019</v>
      </c>
      <c r="C2837" s="168"/>
      <c r="D2837" s="169">
        <v>64823</v>
      </c>
      <c r="E2837" s="170">
        <v>18.64</v>
      </c>
      <c r="F2837" s="170">
        <v>48.97</v>
      </c>
      <c r="G2837" s="170">
        <v>45.54</v>
      </c>
      <c r="H2837" s="170">
        <v>19</v>
      </c>
      <c r="I2837" s="170">
        <v>17.43</v>
      </c>
      <c r="J2837"/>
      <c r="K2837"/>
    </row>
    <row r="2838" spans="2:11" s="10" customFormat="1" ht="15" customHeight="1" x14ac:dyDescent="0.25">
      <c r="B2838" s="168">
        <v>2018</v>
      </c>
      <c r="C2838" s="168"/>
      <c r="D2838" s="169">
        <v>61680</v>
      </c>
      <c r="E2838" s="170">
        <v>18.559999999999999</v>
      </c>
      <c r="F2838" s="170">
        <v>48.09</v>
      </c>
      <c r="G2838" s="170">
        <v>45.55</v>
      </c>
      <c r="H2838" s="170">
        <v>18.59</v>
      </c>
      <c r="I2838" s="170">
        <v>17.05</v>
      </c>
      <c r="J2838"/>
      <c r="K2838"/>
    </row>
    <row r="2839" spans="2:11" ht="15" customHeight="1" x14ac:dyDescent="0.25">
      <c r="B2839" s="168">
        <v>2017</v>
      </c>
      <c r="C2839" s="168"/>
      <c r="D2839" s="169">
        <v>59541</v>
      </c>
      <c r="E2839" s="170">
        <v>17.989999999999998</v>
      </c>
      <c r="F2839" s="170">
        <v>47.65</v>
      </c>
      <c r="G2839" s="170">
        <v>44.42</v>
      </c>
      <c r="H2839" s="170">
        <v>17.98</v>
      </c>
      <c r="I2839" s="170">
        <v>16.45</v>
      </c>
      <c r="J2839"/>
      <c r="K2839"/>
    </row>
    <row r="2840" spans="2:11" ht="15" customHeight="1" x14ac:dyDescent="0.25">
      <c r="B2840" s="168">
        <v>2016</v>
      </c>
      <c r="C2840" s="168"/>
      <c r="D2840" s="169">
        <v>56904</v>
      </c>
      <c r="E2840" s="170">
        <v>17.48</v>
      </c>
      <c r="F2840" s="170">
        <v>48.23</v>
      </c>
      <c r="G2840" s="170">
        <v>43.61</v>
      </c>
      <c r="H2840" s="170">
        <v>18.28</v>
      </c>
      <c r="I2840" s="170">
        <v>15.21</v>
      </c>
      <c r="J2840"/>
      <c r="K2840"/>
    </row>
    <row r="2841" spans="2:11" ht="15" customHeight="1" x14ac:dyDescent="0.25">
      <c r="B2841" s="168">
        <v>2015</v>
      </c>
      <c r="C2841" s="168"/>
      <c r="D2841" s="169">
        <v>55273</v>
      </c>
      <c r="E2841" s="170">
        <v>17.3</v>
      </c>
      <c r="F2841" s="170">
        <v>44.67</v>
      </c>
      <c r="G2841" s="170">
        <v>45.61</v>
      </c>
      <c r="H2841" s="170">
        <v>17.149999999999999</v>
      </c>
      <c r="I2841" s="170">
        <v>15</v>
      </c>
      <c r="J2841"/>
      <c r="K2841"/>
    </row>
    <row r="2842" spans="2:11" ht="15" customHeight="1" x14ac:dyDescent="0.25">
      <c r="B2842" s="168">
        <v>2014</v>
      </c>
      <c r="C2842" s="168"/>
      <c r="D2842" s="169">
        <v>53698</v>
      </c>
      <c r="E2842" s="170">
        <v>16.46</v>
      </c>
      <c r="F2842" s="170">
        <v>43.87</v>
      </c>
      <c r="G2842" s="170">
        <v>47.27</v>
      </c>
      <c r="H2842" s="170">
        <v>17.18</v>
      </c>
      <c r="I2842" s="170">
        <v>15.01</v>
      </c>
      <c r="J2842"/>
      <c r="K2842"/>
    </row>
    <row r="2843" spans="2:11" ht="15" customHeight="1" x14ac:dyDescent="0.25">
      <c r="B2843" s="168">
        <v>2013</v>
      </c>
      <c r="C2843" s="168"/>
      <c r="D2843" s="169">
        <v>53138</v>
      </c>
      <c r="E2843" s="170">
        <v>15.97</v>
      </c>
      <c r="F2843" s="170">
        <v>42.45</v>
      </c>
      <c r="G2843" s="170">
        <v>47.58</v>
      </c>
      <c r="H2843" s="170">
        <v>16.62</v>
      </c>
      <c r="I2843" s="170">
        <v>13.71</v>
      </c>
      <c r="J2843"/>
      <c r="K2843"/>
    </row>
    <row r="2844" spans="2:11" ht="15" customHeight="1" x14ac:dyDescent="0.25">
      <c r="B2844" s="168">
        <v>2012</v>
      </c>
      <c r="C2844" s="168"/>
      <c r="D2844" s="169">
        <v>53674</v>
      </c>
      <c r="E2844" s="170">
        <v>15.77</v>
      </c>
      <c r="F2844" s="170">
        <v>44.09</v>
      </c>
      <c r="G2844" s="170">
        <v>46.7</v>
      </c>
      <c r="H2844" s="170">
        <v>17.350000000000001</v>
      </c>
      <c r="I2844" s="170">
        <v>14.8</v>
      </c>
      <c r="J2844"/>
      <c r="K2844"/>
    </row>
    <row r="2845" spans="2:11" s="10" customFormat="1" ht="15" customHeight="1" collapsed="1" x14ac:dyDescent="0.25">
      <c r="B2845" s="168">
        <v>2011</v>
      </c>
      <c r="C2845" s="168"/>
      <c r="D2845" s="169">
        <v>56583</v>
      </c>
      <c r="E2845" s="170">
        <v>15.98</v>
      </c>
      <c r="F2845" s="170">
        <v>43.05</v>
      </c>
      <c r="G2845" s="170">
        <v>49.32</v>
      </c>
      <c r="H2845" s="170">
        <v>17.48</v>
      </c>
      <c r="I2845" s="170">
        <v>15.64</v>
      </c>
      <c r="J2845"/>
      <c r="K2845"/>
    </row>
    <row r="2846" spans="2:11" s="10" customFormat="1" ht="15" customHeight="1" x14ac:dyDescent="0.25">
      <c r="B2846" s="168">
        <v>2010</v>
      </c>
      <c r="C2846" s="168"/>
      <c r="D2846" s="169">
        <v>59313</v>
      </c>
      <c r="E2846" s="170">
        <v>16.78</v>
      </c>
      <c r="F2846" s="170">
        <v>43.79</v>
      </c>
      <c r="G2846" s="170">
        <v>55.06</v>
      </c>
      <c r="H2846" s="170">
        <v>19.850000000000001</v>
      </c>
      <c r="I2846" s="170">
        <v>18.05</v>
      </c>
      <c r="J2846"/>
      <c r="K2846"/>
    </row>
    <row r="2847" spans="2:11" s="10" customFormat="1" ht="15" customHeight="1" x14ac:dyDescent="0.25">
      <c r="B2847" s="168">
        <v>2009</v>
      </c>
      <c r="C2847" s="168"/>
      <c r="D2847" s="169">
        <v>63489</v>
      </c>
      <c r="E2847" s="170">
        <v>16.21</v>
      </c>
      <c r="F2847" s="170">
        <v>45.76</v>
      </c>
      <c r="G2847" s="170">
        <v>55.31</v>
      </c>
      <c r="H2847" s="170">
        <v>21.41</v>
      </c>
      <c r="I2847" s="170">
        <v>17.5</v>
      </c>
      <c r="J2847"/>
      <c r="K2847"/>
    </row>
    <row r="2848" spans="2:11" ht="15" customHeight="1" x14ac:dyDescent="0.25">
      <c r="B2848" s="168">
        <v>2008</v>
      </c>
      <c r="C2848" s="168"/>
      <c r="D2848" s="169">
        <v>67788</v>
      </c>
      <c r="E2848" s="170">
        <v>15.64</v>
      </c>
      <c r="F2848" s="170">
        <v>48.77</v>
      </c>
      <c r="G2848" s="170">
        <v>53.56</v>
      </c>
      <c r="H2848" s="170">
        <v>23.08</v>
      </c>
      <c r="I2848" s="170">
        <v>18.79</v>
      </c>
      <c r="J2848"/>
      <c r="K2848"/>
    </row>
    <row r="2849" spans="2:11" ht="15" customHeight="1" x14ac:dyDescent="0.25">
      <c r="B2849" s="258" t="s">
        <v>35</v>
      </c>
      <c r="C2849" s="184"/>
      <c r="D2849" s="184"/>
      <c r="E2849" s="184"/>
      <c r="F2849" s="184"/>
      <c r="G2849" s="184"/>
      <c r="H2849" s="184"/>
      <c r="I2849" s="184"/>
      <c r="J2849"/>
      <c r="K2849"/>
    </row>
    <row r="2850" spans="2:11" ht="15" customHeight="1" x14ac:dyDescent="0.25">
      <c r="B2850" s="187" t="s">
        <v>327</v>
      </c>
      <c r="C2850" s="187"/>
      <c r="D2850" s="187"/>
      <c r="E2850" s="187"/>
      <c r="F2850" s="187"/>
      <c r="G2850" s="187"/>
      <c r="H2850" s="187"/>
      <c r="I2850" s="187"/>
      <c r="J2850"/>
      <c r="K2850"/>
    </row>
    <row r="2851" spans="2:11" ht="15" customHeight="1" x14ac:dyDescent="0.25">
      <c r="B2851" s="181">
        <v>2023</v>
      </c>
      <c r="C2851" s="181"/>
      <c r="D2851" s="182">
        <v>64947</v>
      </c>
      <c r="E2851" s="183">
        <v>8.36</v>
      </c>
      <c r="F2851" s="183">
        <v>72.010000000000005</v>
      </c>
      <c r="G2851" s="183">
        <v>78.94</v>
      </c>
      <c r="H2851" s="183">
        <v>55.4</v>
      </c>
      <c r="I2851" s="183">
        <v>54.77</v>
      </c>
      <c r="J2851"/>
      <c r="K2851"/>
    </row>
    <row r="2852" spans="2:11" ht="15" customHeight="1" x14ac:dyDescent="0.25">
      <c r="B2852" s="181">
        <v>2022</v>
      </c>
      <c r="C2852" s="181"/>
      <c r="D2852" s="182">
        <v>59747</v>
      </c>
      <c r="E2852" s="183">
        <v>8.15</v>
      </c>
      <c r="F2852" s="183">
        <v>70.7</v>
      </c>
      <c r="G2852" s="183">
        <v>78.489999999999995</v>
      </c>
      <c r="H2852" s="183">
        <v>53.6</v>
      </c>
      <c r="I2852" s="183">
        <v>53.06</v>
      </c>
      <c r="J2852"/>
      <c r="K2852"/>
    </row>
    <row r="2853" spans="2:11" ht="15" customHeight="1" x14ac:dyDescent="0.25">
      <c r="B2853" s="168">
        <v>2021</v>
      </c>
      <c r="C2853" s="168"/>
      <c r="D2853" s="169">
        <v>54531</v>
      </c>
      <c r="E2853" s="170">
        <v>6.91</v>
      </c>
      <c r="F2853" s="170">
        <v>66.930000000000007</v>
      </c>
      <c r="G2853" s="170">
        <v>78.45</v>
      </c>
      <c r="H2853" s="170">
        <v>49.13</v>
      </c>
      <c r="I2853" s="170">
        <v>49.57</v>
      </c>
      <c r="J2853"/>
      <c r="K2853"/>
    </row>
    <row r="2854" spans="2:11" ht="15" customHeight="1" x14ac:dyDescent="0.25">
      <c r="B2854" s="168">
        <v>2020</v>
      </c>
      <c r="C2854" s="168"/>
      <c r="D2854" s="169">
        <v>53989</v>
      </c>
      <c r="E2854" s="170">
        <v>6.27</v>
      </c>
      <c r="F2854" s="170">
        <v>71.099999999999994</v>
      </c>
      <c r="G2854" s="170">
        <v>81.680000000000007</v>
      </c>
      <c r="H2854" s="170">
        <v>58.8</v>
      </c>
      <c r="I2854" s="170">
        <v>56.78</v>
      </c>
      <c r="J2854"/>
      <c r="K2854"/>
    </row>
    <row r="2855" spans="2:11" ht="15" customHeight="1" x14ac:dyDescent="0.25">
      <c r="B2855" s="168">
        <v>2019</v>
      </c>
      <c r="C2855" s="168"/>
      <c r="D2855" s="169">
        <v>54571</v>
      </c>
      <c r="E2855" s="170">
        <v>7.89</v>
      </c>
      <c r="F2855" s="170">
        <v>71.02</v>
      </c>
      <c r="G2855" s="170">
        <v>81.83</v>
      </c>
      <c r="H2855" s="170">
        <v>58.78</v>
      </c>
      <c r="I2855" s="170">
        <v>56.73</v>
      </c>
      <c r="J2855"/>
      <c r="K2855"/>
    </row>
    <row r="2856" spans="2:11" ht="15" customHeight="1" x14ac:dyDescent="0.25">
      <c r="B2856" s="168">
        <v>2018</v>
      </c>
      <c r="C2856" s="168"/>
      <c r="D2856" s="169">
        <v>51901</v>
      </c>
      <c r="E2856" s="170">
        <v>7.93</v>
      </c>
      <c r="F2856" s="170">
        <v>70.25</v>
      </c>
      <c r="G2856" s="170">
        <v>81.41</v>
      </c>
      <c r="H2856" s="170">
        <v>57.86</v>
      </c>
      <c r="I2856" s="170">
        <v>55.8</v>
      </c>
      <c r="J2856"/>
      <c r="K2856"/>
    </row>
    <row r="2857" spans="2:11" ht="15" customHeight="1" x14ac:dyDescent="0.25">
      <c r="B2857" s="168">
        <v>2017</v>
      </c>
      <c r="C2857" s="168"/>
      <c r="D2857" s="169">
        <v>49984</v>
      </c>
      <c r="E2857" s="170">
        <v>7.8</v>
      </c>
      <c r="F2857" s="170">
        <v>69.319999999999993</v>
      </c>
      <c r="G2857" s="170">
        <v>80.739999999999995</v>
      </c>
      <c r="H2857" s="170">
        <v>56.5</v>
      </c>
      <c r="I2857" s="170">
        <v>54.49</v>
      </c>
      <c r="J2857"/>
      <c r="K2857"/>
    </row>
    <row r="2858" spans="2:11" ht="15" customHeight="1" x14ac:dyDescent="0.25">
      <c r="B2858" s="168">
        <v>2016</v>
      </c>
      <c r="C2858" s="168"/>
      <c r="D2858" s="169">
        <v>47510</v>
      </c>
      <c r="E2858" s="170">
        <v>7.57</v>
      </c>
      <c r="F2858" s="170">
        <v>68.44</v>
      </c>
      <c r="G2858" s="170">
        <v>79.88</v>
      </c>
      <c r="H2858" s="170">
        <v>55.29</v>
      </c>
      <c r="I2858" s="170">
        <v>52.83</v>
      </c>
      <c r="J2858"/>
      <c r="K2858"/>
    </row>
    <row r="2859" spans="2:11" ht="15" customHeight="1" x14ac:dyDescent="0.25">
      <c r="B2859" s="168">
        <v>2015</v>
      </c>
      <c r="C2859" s="168"/>
      <c r="D2859" s="169">
        <v>45895</v>
      </c>
      <c r="E2859" s="170">
        <v>7.49</v>
      </c>
      <c r="F2859" s="170">
        <v>67.430000000000007</v>
      </c>
      <c r="G2859" s="170">
        <v>79.400000000000006</v>
      </c>
      <c r="H2859" s="170">
        <v>54.22</v>
      </c>
      <c r="I2859" s="170">
        <v>51.98</v>
      </c>
      <c r="J2859"/>
      <c r="K2859"/>
    </row>
    <row r="2860" spans="2:11" s="10" customFormat="1" ht="15" customHeight="1" collapsed="1" x14ac:dyDescent="0.25">
      <c r="B2860" s="168">
        <v>2014</v>
      </c>
      <c r="C2860" s="168"/>
      <c r="D2860" s="169">
        <v>44442</v>
      </c>
      <c r="E2860" s="170">
        <v>7.49</v>
      </c>
      <c r="F2860" s="170">
        <v>67.150000000000006</v>
      </c>
      <c r="G2860" s="170">
        <v>79.06</v>
      </c>
      <c r="H2860" s="170">
        <v>53.76</v>
      </c>
      <c r="I2860" s="170">
        <v>51.14</v>
      </c>
      <c r="J2860"/>
      <c r="K2860"/>
    </row>
    <row r="2861" spans="2:11" s="10" customFormat="1" ht="15" customHeight="1" x14ac:dyDescent="0.25">
      <c r="B2861" s="168">
        <v>2013</v>
      </c>
      <c r="C2861" s="168"/>
      <c r="D2861" s="169">
        <v>44061</v>
      </c>
      <c r="E2861" s="170">
        <v>7.57</v>
      </c>
      <c r="F2861" s="170">
        <v>66.84</v>
      </c>
      <c r="G2861" s="170">
        <v>78.97</v>
      </c>
      <c r="H2861" s="170">
        <v>53.42</v>
      </c>
      <c r="I2861" s="170">
        <v>51.17</v>
      </c>
      <c r="J2861"/>
      <c r="K2861"/>
    </row>
    <row r="2862" spans="2:11" s="10" customFormat="1" ht="15" customHeight="1" x14ac:dyDescent="0.25">
      <c r="B2862" s="168">
        <v>2012</v>
      </c>
      <c r="C2862" s="168"/>
      <c r="D2862" s="169">
        <v>44549</v>
      </c>
      <c r="E2862" s="170">
        <v>7.87</v>
      </c>
      <c r="F2862" s="170">
        <v>67.36</v>
      </c>
      <c r="G2862" s="170">
        <v>79.48</v>
      </c>
      <c r="H2862" s="170">
        <v>54.19</v>
      </c>
      <c r="I2862" s="170">
        <v>52.02</v>
      </c>
      <c r="J2862"/>
      <c r="K2862"/>
    </row>
    <row r="2863" spans="2:11" ht="15" customHeight="1" x14ac:dyDescent="0.25">
      <c r="B2863" s="168">
        <v>2011</v>
      </c>
      <c r="C2863" s="168"/>
      <c r="D2863" s="169">
        <v>47085</v>
      </c>
      <c r="E2863" s="170">
        <v>8.26</v>
      </c>
      <c r="F2863" s="170">
        <v>66.98</v>
      </c>
      <c r="G2863" s="170">
        <v>78.94</v>
      </c>
      <c r="H2863" s="170">
        <v>53.6</v>
      </c>
      <c r="I2863" s="170">
        <v>51.56</v>
      </c>
      <c r="J2863"/>
      <c r="K2863"/>
    </row>
    <row r="2864" spans="2:11" ht="15" customHeight="1" x14ac:dyDescent="0.25">
      <c r="B2864" s="168">
        <v>2010</v>
      </c>
      <c r="C2864" s="168"/>
      <c r="D2864" s="169">
        <v>49879</v>
      </c>
      <c r="E2864" s="170">
        <v>8.9600000000000009</v>
      </c>
      <c r="F2864" s="170">
        <v>68.55</v>
      </c>
      <c r="G2864" s="170">
        <v>80.11</v>
      </c>
      <c r="H2864" s="170">
        <v>55.41</v>
      </c>
      <c r="I2864" s="170">
        <v>53.23</v>
      </c>
      <c r="J2864"/>
      <c r="K2864"/>
    </row>
    <row r="2865" spans="2:11" ht="15" customHeight="1" x14ac:dyDescent="0.25">
      <c r="B2865" s="168">
        <v>2009</v>
      </c>
      <c r="C2865" s="168"/>
      <c r="D2865" s="169">
        <v>54189</v>
      </c>
      <c r="E2865" s="170">
        <v>9.0399999999999991</v>
      </c>
      <c r="F2865" s="170">
        <v>68.05</v>
      </c>
      <c r="G2865" s="170">
        <v>80.37</v>
      </c>
      <c r="H2865" s="170">
        <v>55.07</v>
      </c>
      <c r="I2865" s="170">
        <v>52.9</v>
      </c>
      <c r="J2865"/>
      <c r="K2865"/>
    </row>
    <row r="2866" spans="2:11" ht="15" customHeight="1" x14ac:dyDescent="0.25">
      <c r="B2866" s="168">
        <v>2008</v>
      </c>
      <c r="C2866" s="168"/>
      <c r="D2866" s="169">
        <v>58718</v>
      </c>
      <c r="E2866" s="170">
        <v>9.1300000000000008</v>
      </c>
      <c r="F2866" s="170">
        <v>68.39</v>
      </c>
      <c r="G2866" s="170">
        <v>81.63</v>
      </c>
      <c r="H2866" s="170">
        <v>56.22</v>
      </c>
      <c r="I2866" s="170">
        <v>54.18</v>
      </c>
      <c r="J2866"/>
      <c r="K2866"/>
    </row>
    <row r="2867" spans="2:11" ht="15" customHeight="1" x14ac:dyDescent="0.25">
      <c r="B2867" s="187" t="s">
        <v>328</v>
      </c>
      <c r="C2867" s="187"/>
      <c r="D2867" s="187"/>
      <c r="E2867" s="187"/>
      <c r="F2867" s="187"/>
      <c r="G2867" s="187"/>
      <c r="H2867" s="187"/>
      <c r="I2867" s="187"/>
      <c r="J2867"/>
      <c r="K2867"/>
    </row>
    <row r="2868" spans="2:11" ht="15" customHeight="1" x14ac:dyDescent="0.25">
      <c r="B2868" s="181">
        <v>2023</v>
      </c>
      <c r="C2868" s="181"/>
      <c r="D2868" s="182">
        <v>11126</v>
      </c>
      <c r="E2868" s="183">
        <v>45.03</v>
      </c>
      <c r="F2868" s="183">
        <v>40.14</v>
      </c>
      <c r="G2868" s="183">
        <v>18.47</v>
      </c>
      <c r="H2868" s="183">
        <v>6.03</v>
      </c>
      <c r="I2868" s="183">
        <v>3.09</v>
      </c>
      <c r="J2868"/>
      <c r="K2868"/>
    </row>
    <row r="2869" spans="2:11" ht="15" customHeight="1" x14ac:dyDescent="0.25">
      <c r="B2869" s="181">
        <v>2022</v>
      </c>
      <c r="C2869" s="181"/>
      <c r="D2869" s="182">
        <v>10797</v>
      </c>
      <c r="E2869" s="183">
        <v>42.05</v>
      </c>
      <c r="F2869" s="183">
        <v>38.93</v>
      </c>
      <c r="G2869" s="183">
        <v>26.23</v>
      </c>
      <c r="H2869" s="183">
        <v>7.87</v>
      </c>
      <c r="I2869" s="183">
        <v>5.33</v>
      </c>
      <c r="J2869"/>
      <c r="K2869"/>
    </row>
    <row r="2870" spans="2:11" ht="15" customHeight="1" x14ac:dyDescent="0.25">
      <c r="B2870" s="168">
        <v>2021</v>
      </c>
      <c r="C2870" s="168"/>
      <c r="D2870" s="169">
        <v>10582</v>
      </c>
      <c r="E2870" s="170">
        <v>35.89</v>
      </c>
      <c r="F2870" s="170">
        <v>38.04</v>
      </c>
      <c r="G2870" s="170">
        <v>21.65</v>
      </c>
      <c r="H2870" s="170">
        <v>6.13</v>
      </c>
      <c r="I2870" s="170">
        <v>2.27</v>
      </c>
      <c r="J2870"/>
      <c r="K2870"/>
    </row>
    <row r="2871" spans="2:11" ht="15" customHeight="1" x14ac:dyDescent="0.25">
      <c r="B2871" s="168">
        <v>2020</v>
      </c>
      <c r="C2871" s="168"/>
      <c r="D2871" s="169">
        <v>10489</v>
      </c>
      <c r="E2871" s="170">
        <v>30.61</v>
      </c>
      <c r="F2871" s="170">
        <v>39.58</v>
      </c>
      <c r="G2871" s="170">
        <v>12.34</v>
      </c>
      <c r="H2871" s="170">
        <v>3.67</v>
      </c>
      <c r="I2871" s="170">
        <v>-2.37</v>
      </c>
      <c r="J2871"/>
      <c r="K2871"/>
    </row>
    <row r="2872" spans="2:11" ht="15" customHeight="1" x14ac:dyDescent="0.25">
      <c r="B2872" s="168">
        <v>2019</v>
      </c>
      <c r="C2872" s="168"/>
      <c r="D2872" s="169">
        <v>10252</v>
      </c>
      <c r="E2872" s="170">
        <v>34.9</v>
      </c>
      <c r="F2872" s="170">
        <v>40.31</v>
      </c>
      <c r="G2872" s="170">
        <v>20.440000000000001</v>
      </c>
      <c r="H2872" s="170">
        <v>6.61</v>
      </c>
      <c r="I2872" s="170">
        <v>4</v>
      </c>
      <c r="J2872"/>
      <c r="K2872"/>
    </row>
    <row r="2873" spans="2:11" ht="15" customHeight="1" x14ac:dyDescent="0.25">
      <c r="B2873" s="168">
        <v>2018</v>
      </c>
      <c r="C2873" s="168"/>
      <c r="D2873" s="169">
        <v>9779</v>
      </c>
      <c r="E2873" s="170">
        <v>34.57</v>
      </c>
      <c r="F2873" s="170">
        <v>39.25</v>
      </c>
      <c r="G2873" s="170">
        <v>19.95</v>
      </c>
      <c r="H2873" s="170">
        <v>6.24</v>
      </c>
      <c r="I2873" s="170">
        <v>3.66</v>
      </c>
      <c r="J2873"/>
      <c r="K2873"/>
    </row>
    <row r="2874" spans="2:11" ht="15" customHeight="1" x14ac:dyDescent="0.25">
      <c r="B2874" s="168">
        <v>2017</v>
      </c>
      <c r="C2874" s="168"/>
      <c r="D2874" s="169">
        <v>9557</v>
      </c>
      <c r="E2874" s="170">
        <v>33.19</v>
      </c>
      <c r="F2874" s="170">
        <v>38.96</v>
      </c>
      <c r="G2874" s="170">
        <v>18.510000000000002</v>
      </c>
      <c r="H2874" s="170">
        <v>5.76</v>
      </c>
      <c r="I2874" s="170">
        <v>3.1</v>
      </c>
      <c r="J2874"/>
      <c r="K2874"/>
    </row>
    <row r="2875" spans="2:11" s="9" customFormat="1" ht="15" customHeight="1" collapsed="1" x14ac:dyDescent="0.25">
      <c r="B2875" s="168">
        <v>2016</v>
      </c>
      <c r="C2875" s="168"/>
      <c r="D2875" s="169">
        <v>9394</v>
      </c>
      <c r="E2875" s="170">
        <v>31.86</v>
      </c>
      <c r="F2875" s="170">
        <v>40.479999999999997</v>
      </c>
      <c r="G2875" s="170">
        <v>20.07</v>
      </c>
      <c r="H2875" s="170">
        <v>6.7</v>
      </c>
      <c r="I2875" s="170">
        <v>2.2400000000000002</v>
      </c>
      <c r="J2875"/>
      <c r="K2875"/>
    </row>
    <row r="2876" spans="2:11" s="9" customFormat="1" ht="15" customHeight="1" x14ac:dyDescent="0.25">
      <c r="B2876" s="168">
        <v>2015</v>
      </c>
      <c r="C2876" s="168"/>
      <c r="D2876" s="169">
        <v>9378</v>
      </c>
      <c r="E2876" s="170">
        <v>31.37</v>
      </c>
      <c r="F2876" s="170">
        <v>35.96</v>
      </c>
      <c r="G2876" s="170">
        <v>21.34</v>
      </c>
      <c r="H2876" s="170">
        <v>6.06</v>
      </c>
      <c r="I2876" s="170">
        <v>2.33</v>
      </c>
      <c r="J2876"/>
      <c r="K2876"/>
    </row>
    <row r="2877" spans="2:11" s="9" customFormat="1" ht="15" customHeight="1" x14ac:dyDescent="0.25">
      <c r="B2877" s="168">
        <v>2014</v>
      </c>
      <c r="C2877" s="168"/>
      <c r="D2877" s="169">
        <v>9256</v>
      </c>
      <c r="E2877" s="170">
        <v>29.41</v>
      </c>
      <c r="F2877" s="170">
        <v>34.28</v>
      </c>
      <c r="G2877" s="170">
        <v>21.62</v>
      </c>
      <c r="H2877" s="170">
        <v>5.71</v>
      </c>
      <c r="I2877" s="170">
        <v>1.73</v>
      </c>
      <c r="J2877"/>
      <c r="K2877"/>
    </row>
    <row r="2878" spans="2:11" ht="15" customHeight="1" x14ac:dyDescent="0.25">
      <c r="B2878" s="168">
        <v>2013</v>
      </c>
      <c r="C2878" s="168"/>
      <c r="D2878" s="169">
        <v>9077</v>
      </c>
      <c r="E2878" s="170">
        <v>28.22</v>
      </c>
      <c r="F2878" s="170">
        <v>31.78</v>
      </c>
      <c r="G2878" s="170">
        <v>18.7</v>
      </c>
      <c r="H2878" s="170">
        <v>4.5199999999999996</v>
      </c>
      <c r="I2878" s="170">
        <v>-0.93</v>
      </c>
      <c r="J2878"/>
      <c r="K2878"/>
    </row>
    <row r="2879" spans="2:11" ht="15" customHeight="1" x14ac:dyDescent="0.25">
      <c r="B2879" s="168">
        <v>2012</v>
      </c>
      <c r="C2879" s="168"/>
      <c r="D2879" s="169">
        <v>9125</v>
      </c>
      <c r="E2879" s="170">
        <v>27.37</v>
      </c>
      <c r="F2879" s="170">
        <v>33.21</v>
      </c>
      <c r="G2879" s="170">
        <v>15.61</v>
      </c>
      <c r="H2879" s="170">
        <v>4.05</v>
      </c>
      <c r="I2879" s="170">
        <v>-0.9</v>
      </c>
      <c r="J2879"/>
      <c r="K2879"/>
    </row>
    <row r="2880" spans="2:11" ht="15" customHeight="1" x14ac:dyDescent="0.25">
      <c r="B2880" s="168">
        <v>2011</v>
      </c>
      <c r="C2880" s="168"/>
      <c r="D2880" s="169">
        <v>9498</v>
      </c>
      <c r="E2880" s="170">
        <v>26.86</v>
      </c>
      <c r="F2880" s="170">
        <v>31.4</v>
      </c>
      <c r="G2880" s="170">
        <v>18.559999999999999</v>
      </c>
      <c r="H2880" s="170">
        <v>4.3899999999999997</v>
      </c>
      <c r="I2880" s="170">
        <v>0.1</v>
      </c>
      <c r="J2880"/>
      <c r="K2880"/>
    </row>
    <row r="2881" spans="2:11" ht="15" customHeight="1" x14ac:dyDescent="0.25">
      <c r="B2881" s="168">
        <v>2010</v>
      </c>
      <c r="C2881" s="168"/>
      <c r="D2881" s="169">
        <v>9434</v>
      </c>
      <c r="E2881" s="170">
        <v>28.6</v>
      </c>
      <c r="F2881" s="170">
        <v>30.77</v>
      </c>
      <c r="G2881" s="170">
        <v>25.73</v>
      </c>
      <c r="H2881" s="170">
        <v>5.94</v>
      </c>
      <c r="I2881" s="170">
        <v>1.4</v>
      </c>
      <c r="J2881"/>
      <c r="K2881"/>
    </row>
    <row r="2882" spans="2:11" ht="15" customHeight="1" x14ac:dyDescent="0.25">
      <c r="B2882" s="168">
        <v>2009</v>
      </c>
      <c r="C2882" s="168"/>
      <c r="D2882" s="169">
        <v>9300</v>
      </c>
      <c r="E2882" s="170">
        <v>27.8</v>
      </c>
      <c r="F2882" s="170">
        <v>32.950000000000003</v>
      </c>
      <c r="G2882" s="170">
        <v>25.59</v>
      </c>
      <c r="H2882" s="170">
        <v>6.53</v>
      </c>
      <c r="I2882" s="170">
        <v>-1.1000000000000001</v>
      </c>
      <c r="J2882"/>
      <c r="K2882"/>
    </row>
    <row r="2883" spans="2:11" ht="15" customHeight="1" x14ac:dyDescent="0.25">
      <c r="B2883" s="168">
        <v>2008</v>
      </c>
      <c r="C2883" s="168"/>
      <c r="D2883" s="169">
        <v>9070</v>
      </c>
      <c r="E2883" s="170">
        <v>26.92</v>
      </c>
      <c r="F2883" s="170">
        <v>36.32</v>
      </c>
      <c r="G2883" s="170">
        <v>20.03</v>
      </c>
      <c r="H2883" s="170">
        <v>5.96</v>
      </c>
      <c r="I2883" s="170">
        <v>-2.0099999999999998</v>
      </c>
      <c r="J2883"/>
      <c r="K2883"/>
    </row>
    <row r="2884" spans="2:11" s="7" customFormat="1" ht="15" customHeight="1" x14ac:dyDescent="0.25">
      <c r="B2884" s="258" t="s">
        <v>11</v>
      </c>
      <c r="C2884" s="184"/>
      <c r="D2884" s="184"/>
      <c r="E2884" s="184"/>
      <c r="F2884" s="184"/>
      <c r="G2884" s="184"/>
      <c r="H2884" s="184"/>
      <c r="I2884" s="184"/>
      <c r="J2884"/>
      <c r="K2884"/>
    </row>
    <row r="2885" spans="2:11" s="8" customFormat="1" ht="15" customHeight="1" x14ac:dyDescent="0.25">
      <c r="B2885" s="187" t="s">
        <v>329</v>
      </c>
      <c r="C2885" s="187"/>
      <c r="D2885" s="187"/>
      <c r="E2885" s="187"/>
      <c r="F2885" s="187"/>
      <c r="G2885" s="187"/>
      <c r="H2885" s="187"/>
      <c r="I2885" s="187"/>
      <c r="J2885"/>
      <c r="K2885"/>
    </row>
    <row r="2886" spans="2:11" s="8" customFormat="1" ht="15" customHeight="1" x14ac:dyDescent="0.25">
      <c r="B2886" s="181">
        <v>2023</v>
      </c>
      <c r="C2886" s="181"/>
      <c r="D2886" s="182">
        <v>76067</v>
      </c>
      <c r="E2886" s="183">
        <v>21.21</v>
      </c>
      <c r="F2886" s="183">
        <v>48.63</v>
      </c>
      <c r="G2886" s="183">
        <v>43.5</v>
      </c>
      <c r="H2886" s="183">
        <v>17.68</v>
      </c>
      <c r="I2886" s="183">
        <v>16.43</v>
      </c>
      <c r="J2886"/>
      <c r="K2886"/>
    </row>
    <row r="2887" spans="2:11" s="8" customFormat="1" ht="15" customHeight="1" x14ac:dyDescent="0.25">
      <c r="B2887" s="181">
        <v>2022</v>
      </c>
      <c r="C2887" s="181"/>
      <c r="D2887" s="182">
        <v>70540</v>
      </c>
      <c r="E2887" s="183">
        <v>20.28</v>
      </c>
      <c r="F2887" s="183">
        <v>46.88</v>
      </c>
      <c r="G2887" s="183">
        <v>46.36</v>
      </c>
      <c r="H2887" s="183">
        <v>17.55</v>
      </c>
      <c r="I2887" s="183">
        <v>16.64</v>
      </c>
      <c r="J2887"/>
      <c r="K2887"/>
    </row>
    <row r="2888" spans="2:11" s="8" customFormat="1" ht="15" customHeight="1" x14ac:dyDescent="0.25">
      <c r="B2888" s="168">
        <v>2021</v>
      </c>
      <c r="C2888" s="168"/>
      <c r="D2888" s="169">
        <v>65109</v>
      </c>
      <c r="E2888" s="170">
        <v>17.64</v>
      </c>
      <c r="F2888" s="170">
        <v>44.82</v>
      </c>
      <c r="G2888" s="170">
        <v>43.69</v>
      </c>
      <c r="H2888" s="170">
        <v>15.24</v>
      </c>
      <c r="I2888" s="170">
        <v>13.6</v>
      </c>
      <c r="J2888"/>
      <c r="K2888"/>
    </row>
    <row r="2889" spans="2:11" s="8" customFormat="1" ht="15" customHeight="1" x14ac:dyDescent="0.25">
      <c r="B2889" s="168">
        <v>2020</v>
      </c>
      <c r="C2889" s="168"/>
      <c r="D2889" s="169">
        <v>64473</v>
      </c>
      <c r="E2889" s="170">
        <v>15.29</v>
      </c>
      <c r="F2889" s="170">
        <v>47.53</v>
      </c>
      <c r="G2889" s="170">
        <v>40.36</v>
      </c>
      <c r="H2889" s="170">
        <v>15.4</v>
      </c>
      <c r="I2889" s="170">
        <v>12.42</v>
      </c>
      <c r="J2889"/>
      <c r="K2889"/>
    </row>
    <row r="2890" spans="2:11" s="8" customFormat="1" ht="15" customHeight="1" x14ac:dyDescent="0.25">
      <c r="B2890" s="168">
        <v>2019</v>
      </c>
      <c r="C2890" s="168"/>
      <c r="D2890" s="169">
        <v>64819</v>
      </c>
      <c r="E2890" s="170">
        <v>17.82</v>
      </c>
      <c r="F2890" s="170">
        <v>48.24</v>
      </c>
      <c r="G2890" s="170">
        <v>45.68</v>
      </c>
      <c r="H2890" s="170">
        <v>18.64</v>
      </c>
      <c r="I2890" s="170">
        <v>17.760000000000002</v>
      </c>
      <c r="J2890"/>
      <c r="K2890"/>
    </row>
    <row r="2891" spans="2:11" s="8" customFormat="1" ht="15" customHeight="1" x14ac:dyDescent="0.25">
      <c r="B2891" s="168">
        <v>2018</v>
      </c>
      <c r="C2891" s="168"/>
      <c r="D2891" s="169">
        <v>61676</v>
      </c>
      <c r="E2891" s="170">
        <v>17.809999999999999</v>
      </c>
      <c r="F2891" s="170">
        <v>47.46</v>
      </c>
      <c r="G2891" s="170">
        <v>46</v>
      </c>
      <c r="H2891" s="170">
        <v>18.41</v>
      </c>
      <c r="I2891" s="170">
        <v>17.73</v>
      </c>
      <c r="J2891"/>
      <c r="K2891"/>
    </row>
    <row r="2892" spans="2:11" s="8" customFormat="1" ht="15" customHeight="1" x14ac:dyDescent="0.25">
      <c r="B2892" s="168">
        <v>2017</v>
      </c>
      <c r="C2892" s="168"/>
      <c r="D2892" s="169">
        <v>59538</v>
      </c>
      <c r="E2892" s="170">
        <v>17.28</v>
      </c>
      <c r="F2892" s="170">
        <v>46.99</v>
      </c>
      <c r="G2892" s="170">
        <v>44.76</v>
      </c>
      <c r="H2892" s="170">
        <v>17.75</v>
      </c>
      <c r="I2892" s="170">
        <v>16.97</v>
      </c>
      <c r="J2892"/>
      <c r="K2892"/>
    </row>
    <row r="2893" spans="2:11" s="8" customFormat="1" ht="15" customHeight="1" x14ac:dyDescent="0.25">
      <c r="B2893" s="168">
        <v>2016</v>
      </c>
      <c r="C2893" s="168"/>
      <c r="D2893" s="169">
        <v>56900</v>
      </c>
      <c r="E2893" s="170">
        <v>16.84</v>
      </c>
      <c r="F2893" s="170">
        <v>47.57</v>
      </c>
      <c r="G2893" s="170">
        <v>43.67</v>
      </c>
      <c r="H2893" s="170">
        <v>17.989999999999998</v>
      </c>
      <c r="I2893" s="170">
        <v>15.54</v>
      </c>
      <c r="J2893"/>
      <c r="K2893"/>
    </row>
    <row r="2894" spans="2:11" ht="15" customHeight="1" x14ac:dyDescent="0.25">
      <c r="B2894" s="168">
        <v>2015</v>
      </c>
      <c r="C2894" s="168"/>
      <c r="D2894" s="169">
        <v>55271</v>
      </c>
      <c r="E2894" s="170" t="s">
        <v>62</v>
      </c>
      <c r="F2894" s="170" t="s">
        <v>62</v>
      </c>
      <c r="G2894" s="170" t="s">
        <v>62</v>
      </c>
      <c r="H2894" s="170" t="s">
        <v>62</v>
      </c>
      <c r="I2894" s="170" t="s">
        <v>62</v>
      </c>
      <c r="J2894"/>
      <c r="K2894"/>
    </row>
    <row r="2895" spans="2:11" ht="15" customHeight="1" x14ac:dyDescent="0.25">
      <c r="B2895" s="168">
        <v>2014</v>
      </c>
      <c r="C2895" s="168"/>
      <c r="D2895" s="169">
        <v>53696</v>
      </c>
      <c r="E2895" s="170" t="s">
        <v>62</v>
      </c>
      <c r="F2895" s="170" t="s">
        <v>62</v>
      </c>
      <c r="G2895" s="170" t="s">
        <v>62</v>
      </c>
      <c r="H2895" s="170" t="s">
        <v>62</v>
      </c>
      <c r="I2895" s="170" t="s">
        <v>62</v>
      </c>
      <c r="J2895"/>
      <c r="K2895"/>
    </row>
    <row r="2896" spans="2:11" ht="15" customHeight="1" x14ac:dyDescent="0.25">
      <c r="B2896" s="168">
        <v>2013</v>
      </c>
      <c r="C2896" s="168"/>
      <c r="D2896" s="169">
        <v>53136</v>
      </c>
      <c r="E2896" s="170" t="s">
        <v>62</v>
      </c>
      <c r="F2896" s="170" t="s">
        <v>62</v>
      </c>
      <c r="G2896" s="170" t="s">
        <v>62</v>
      </c>
      <c r="H2896" s="170" t="s">
        <v>62</v>
      </c>
      <c r="I2896" s="170" t="s">
        <v>62</v>
      </c>
      <c r="J2896"/>
      <c r="K2896"/>
    </row>
    <row r="2897" spans="2:11" ht="15" customHeight="1" x14ac:dyDescent="0.25">
      <c r="B2897" s="168">
        <v>2012</v>
      </c>
      <c r="C2897" s="168"/>
      <c r="D2897" s="169">
        <v>53672</v>
      </c>
      <c r="E2897" s="170" t="s">
        <v>62</v>
      </c>
      <c r="F2897" s="170" t="s">
        <v>62</v>
      </c>
      <c r="G2897" s="170" t="s">
        <v>62</v>
      </c>
      <c r="H2897" s="170" t="s">
        <v>62</v>
      </c>
      <c r="I2897" s="170" t="s">
        <v>62</v>
      </c>
      <c r="J2897"/>
      <c r="K2897"/>
    </row>
    <row r="2898" spans="2:11" ht="15" customHeight="1" x14ac:dyDescent="0.25">
      <c r="B2898" s="168">
        <v>2011</v>
      </c>
      <c r="C2898" s="168"/>
      <c r="D2898" s="169">
        <v>56581</v>
      </c>
      <c r="E2898" s="170" t="s">
        <v>62</v>
      </c>
      <c r="F2898" s="170" t="s">
        <v>62</v>
      </c>
      <c r="G2898" s="170" t="s">
        <v>62</v>
      </c>
      <c r="H2898" s="170" t="s">
        <v>62</v>
      </c>
      <c r="I2898" s="170" t="s">
        <v>62</v>
      </c>
      <c r="J2898"/>
      <c r="K2898"/>
    </row>
    <row r="2899" spans="2:11" ht="15" customHeight="1" x14ac:dyDescent="0.25">
      <c r="B2899" s="168">
        <v>2010</v>
      </c>
      <c r="C2899" s="168"/>
      <c r="D2899" s="169">
        <v>59312</v>
      </c>
      <c r="E2899" s="170" t="s">
        <v>62</v>
      </c>
      <c r="F2899" s="170" t="s">
        <v>62</v>
      </c>
      <c r="G2899" s="170" t="s">
        <v>62</v>
      </c>
      <c r="H2899" s="170" t="s">
        <v>62</v>
      </c>
      <c r="I2899" s="170" t="s">
        <v>62</v>
      </c>
      <c r="J2899"/>
      <c r="K2899"/>
    </row>
    <row r="2900" spans="2:11" s="8" customFormat="1" ht="15" customHeight="1" x14ac:dyDescent="0.25">
      <c r="B2900" s="168">
        <v>2009</v>
      </c>
      <c r="C2900" s="168"/>
      <c r="D2900" s="169">
        <v>63488</v>
      </c>
      <c r="E2900" s="170" t="s">
        <v>62</v>
      </c>
      <c r="F2900" s="170" t="s">
        <v>62</v>
      </c>
      <c r="G2900" s="170" t="s">
        <v>62</v>
      </c>
      <c r="H2900" s="170" t="s">
        <v>62</v>
      </c>
      <c r="I2900" s="170" t="s">
        <v>62</v>
      </c>
      <c r="J2900"/>
      <c r="K2900"/>
    </row>
    <row r="2901" spans="2:11" s="9" customFormat="1" ht="15" customHeight="1" x14ac:dyDescent="0.25">
      <c r="B2901" s="168">
        <v>2008</v>
      </c>
      <c r="C2901" s="168"/>
      <c r="D2901" s="169">
        <v>67786</v>
      </c>
      <c r="E2901" s="170" t="s">
        <v>62</v>
      </c>
      <c r="F2901" s="170" t="s">
        <v>62</v>
      </c>
      <c r="G2901" s="170" t="s">
        <v>62</v>
      </c>
      <c r="H2901" s="170" t="s">
        <v>62</v>
      </c>
      <c r="I2901" s="170" t="s">
        <v>62</v>
      </c>
      <c r="J2901"/>
      <c r="K2901"/>
    </row>
    <row r="2902" spans="2:11" s="9" customFormat="1" ht="15" customHeight="1" x14ac:dyDescent="0.25">
      <c r="B2902" s="260" t="s">
        <v>330</v>
      </c>
      <c r="C2902" s="230"/>
      <c r="D2902" s="230"/>
      <c r="E2902" s="230"/>
      <c r="F2902" s="230"/>
      <c r="G2902" s="230"/>
      <c r="H2902" s="230"/>
      <c r="I2902" s="230"/>
      <c r="J2902"/>
      <c r="K2902"/>
    </row>
    <row r="2903" spans="2:11" s="9" customFormat="1" ht="15" customHeight="1" x14ac:dyDescent="0.25">
      <c r="B2903" s="181">
        <v>2023</v>
      </c>
      <c r="C2903" s="181"/>
      <c r="D2903" s="182">
        <v>75507</v>
      </c>
      <c r="E2903" s="183">
        <v>15.27</v>
      </c>
      <c r="F2903" s="183">
        <v>53.52</v>
      </c>
      <c r="G2903" s="183">
        <v>48.33</v>
      </c>
      <c r="H2903" s="183">
        <v>22.99</v>
      </c>
      <c r="I2903" s="183">
        <v>21.3</v>
      </c>
      <c r="J2903"/>
      <c r="K2903"/>
    </row>
    <row r="2904" spans="2:11" s="9" customFormat="1" ht="15" customHeight="1" x14ac:dyDescent="0.25">
      <c r="B2904" s="181">
        <v>2022</v>
      </c>
      <c r="C2904" s="181"/>
      <c r="D2904" s="182">
        <v>69993</v>
      </c>
      <c r="E2904" s="183">
        <v>14.89</v>
      </c>
      <c r="F2904" s="183">
        <v>53.21</v>
      </c>
      <c r="G2904" s="183">
        <v>50.91</v>
      </c>
      <c r="H2904" s="183">
        <v>23.37</v>
      </c>
      <c r="I2904" s="183">
        <v>21.78</v>
      </c>
      <c r="J2904"/>
      <c r="K2904"/>
    </row>
    <row r="2905" spans="2:11" s="9" customFormat="1" ht="15" customHeight="1" x14ac:dyDescent="0.25">
      <c r="B2905" s="168">
        <v>2021</v>
      </c>
      <c r="C2905" s="168"/>
      <c r="D2905" s="169">
        <v>64589</v>
      </c>
      <c r="E2905" s="170">
        <v>13.39</v>
      </c>
      <c r="F2905" s="170">
        <v>50.61</v>
      </c>
      <c r="G2905" s="170">
        <v>48.19</v>
      </c>
      <c r="H2905" s="170">
        <v>20.29</v>
      </c>
      <c r="I2905" s="170">
        <v>18.22</v>
      </c>
      <c r="J2905"/>
      <c r="K2905"/>
    </row>
    <row r="2906" spans="2:11" s="9" customFormat="1" ht="15" customHeight="1" x14ac:dyDescent="0.25">
      <c r="B2906" s="168">
        <v>2020</v>
      </c>
      <c r="C2906" s="168"/>
      <c r="D2906" s="169">
        <v>63959</v>
      </c>
      <c r="E2906" s="170">
        <v>11.97</v>
      </c>
      <c r="F2906" s="170">
        <v>53.29</v>
      </c>
      <c r="G2906" s="170">
        <v>46.64</v>
      </c>
      <c r="H2906" s="170">
        <v>21.65</v>
      </c>
      <c r="I2906" s="170">
        <v>18.579999999999998</v>
      </c>
      <c r="J2906"/>
      <c r="K2906"/>
    </row>
    <row r="2907" spans="2:11" s="9" customFormat="1" ht="15" customHeight="1" x14ac:dyDescent="0.25">
      <c r="B2907" s="168">
        <v>2019</v>
      </c>
      <c r="C2907" s="168"/>
      <c r="D2907" s="169">
        <v>64239</v>
      </c>
      <c r="E2907" s="170">
        <v>13.66</v>
      </c>
      <c r="F2907" s="170">
        <v>54.46</v>
      </c>
      <c r="G2907" s="170">
        <v>52.74</v>
      </c>
      <c r="H2907" s="170">
        <v>25.74</v>
      </c>
      <c r="I2907" s="170">
        <v>23.33</v>
      </c>
      <c r="J2907"/>
      <c r="K2907"/>
    </row>
    <row r="2908" spans="2:11" s="9" customFormat="1" ht="15" customHeight="1" x14ac:dyDescent="0.25">
      <c r="B2908" s="168">
        <v>2018</v>
      </c>
      <c r="C2908" s="168"/>
      <c r="D2908" s="169">
        <v>61116</v>
      </c>
      <c r="E2908" s="170">
        <v>13.77</v>
      </c>
      <c r="F2908" s="170">
        <v>53.94</v>
      </c>
      <c r="G2908" s="170">
        <v>53.92</v>
      </c>
      <c r="H2908" s="170">
        <v>25.59</v>
      </c>
      <c r="I2908" s="170">
        <v>23.45</v>
      </c>
      <c r="J2908"/>
      <c r="K2908"/>
    </row>
    <row r="2909" spans="2:11" s="9" customFormat="1" ht="15" customHeight="1" x14ac:dyDescent="0.25">
      <c r="B2909" s="168">
        <v>2017</v>
      </c>
      <c r="C2909" s="168"/>
      <c r="D2909" s="169">
        <v>59021</v>
      </c>
      <c r="E2909" s="170">
        <v>13.25</v>
      </c>
      <c r="F2909" s="170">
        <v>54.44</v>
      </c>
      <c r="G2909" s="170">
        <v>51.07</v>
      </c>
      <c r="H2909" s="170">
        <v>25.01</v>
      </c>
      <c r="I2909" s="170">
        <v>23.09</v>
      </c>
      <c r="J2909"/>
      <c r="K2909"/>
    </row>
    <row r="2910" spans="2:11" ht="15" customHeight="1" x14ac:dyDescent="0.25">
      <c r="B2910" s="168">
        <v>2016</v>
      </c>
      <c r="C2910" s="168"/>
      <c r="D2910" s="169">
        <v>56404</v>
      </c>
      <c r="E2910" s="170">
        <v>12.85</v>
      </c>
      <c r="F2910" s="170">
        <v>54.39</v>
      </c>
      <c r="G2910" s="170">
        <v>50.6</v>
      </c>
      <c r="H2910" s="170">
        <v>25.14</v>
      </c>
      <c r="I2910" s="170">
        <v>21.84</v>
      </c>
      <c r="J2910"/>
      <c r="K2910"/>
    </row>
    <row r="2911" spans="2:11" ht="15" customHeight="1" x14ac:dyDescent="0.25">
      <c r="B2911" s="168">
        <v>2015</v>
      </c>
      <c r="C2911" s="168"/>
      <c r="D2911" s="169">
        <v>54801</v>
      </c>
      <c r="E2911" s="170">
        <v>12.64</v>
      </c>
      <c r="F2911" s="170">
        <v>52.65</v>
      </c>
      <c r="G2911" s="170">
        <v>50.27</v>
      </c>
      <c r="H2911" s="170">
        <v>23.84</v>
      </c>
      <c r="I2911" s="170">
        <v>20.9</v>
      </c>
      <c r="J2911"/>
      <c r="K2911"/>
    </row>
    <row r="2912" spans="2:11" ht="15" customHeight="1" x14ac:dyDescent="0.25">
      <c r="B2912" s="168">
        <v>2014</v>
      </c>
      <c r="C2912" s="168"/>
      <c r="D2912" s="169">
        <v>53240</v>
      </c>
      <c r="E2912" s="170">
        <v>12.53</v>
      </c>
      <c r="F2912" s="170">
        <v>50.06</v>
      </c>
      <c r="G2912" s="170">
        <v>51.58</v>
      </c>
      <c r="H2912" s="170">
        <v>22.77</v>
      </c>
      <c r="I2912" s="170">
        <v>19.52</v>
      </c>
      <c r="J2912"/>
      <c r="K2912"/>
    </row>
    <row r="2913" spans="2:11" ht="15" customHeight="1" x14ac:dyDescent="0.25">
      <c r="B2913" s="168">
        <v>2013</v>
      </c>
      <c r="C2913" s="168"/>
      <c r="D2913" s="169">
        <v>52688</v>
      </c>
      <c r="E2913" s="170">
        <v>12.55</v>
      </c>
      <c r="F2913" s="170">
        <v>50.46</v>
      </c>
      <c r="G2913" s="170">
        <v>50.08</v>
      </c>
      <c r="H2913" s="170">
        <v>22.52</v>
      </c>
      <c r="I2913" s="170">
        <v>18.28</v>
      </c>
      <c r="J2913"/>
      <c r="K2913"/>
    </row>
    <row r="2914" spans="2:11" ht="15" customHeight="1" x14ac:dyDescent="0.25">
      <c r="B2914" s="168">
        <v>2012</v>
      </c>
      <c r="C2914" s="168"/>
      <c r="D2914" s="169">
        <v>53198</v>
      </c>
      <c r="E2914" s="170">
        <v>12.68</v>
      </c>
      <c r="F2914" s="170">
        <v>50.46</v>
      </c>
      <c r="G2914" s="170">
        <v>51.02</v>
      </c>
      <c r="H2914" s="170">
        <v>22.86</v>
      </c>
      <c r="I2914" s="170">
        <v>19.41</v>
      </c>
      <c r="J2914"/>
      <c r="K2914"/>
    </row>
    <row r="2915" spans="2:11" ht="15" customHeight="1" x14ac:dyDescent="0.25">
      <c r="B2915" s="168">
        <v>2011</v>
      </c>
      <c r="C2915" s="168"/>
      <c r="D2915" s="169">
        <v>56045</v>
      </c>
      <c r="E2915" s="170">
        <v>12.9</v>
      </c>
      <c r="F2915" s="170">
        <v>49.33</v>
      </c>
      <c r="G2915" s="170">
        <v>51.72</v>
      </c>
      <c r="H2915" s="170">
        <v>22.55</v>
      </c>
      <c r="I2915" s="170">
        <v>20.190000000000001</v>
      </c>
      <c r="J2915"/>
      <c r="K2915"/>
    </row>
    <row r="2916" spans="2:11" s="9" customFormat="1" ht="15" customHeight="1" x14ac:dyDescent="0.25">
      <c r="B2916" s="168">
        <v>2010</v>
      </c>
      <c r="C2916" s="168"/>
      <c r="D2916" s="169">
        <v>58772</v>
      </c>
      <c r="E2916" s="170">
        <v>13.55</v>
      </c>
      <c r="F2916" s="170">
        <v>50.87</v>
      </c>
      <c r="G2916" s="170">
        <v>57.17</v>
      </c>
      <c r="H2916" s="170">
        <v>25.75</v>
      </c>
      <c r="I2916" s="170">
        <v>23.24</v>
      </c>
      <c r="J2916"/>
      <c r="K2916"/>
    </row>
    <row r="2917" spans="2:11" s="9" customFormat="1" ht="15" customHeight="1" x14ac:dyDescent="0.25">
      <c r="B2917" s="168">
        <v>2009</v>
      </c>
      <c r="C2917" s="168"/>
      <c r="D2917" s="169">
        <v>62931</v>
      </c>
      <c r="E2917" s="170">
        <v>13.11</v>
      </c>
      <c r="F2917" s="170">
        <v>51.69</v>
      </c>
      <c r="G2917" s="170">
        <v>59.78</v>
      </c>
      <c r="H2917" s="170">
        <v>27.52</v>
      </c>
      <c r="I2917" s="170">
        <v>23.59</v>
      </c>
      <c r="J2917"/>
      <c r="K2917"/>
    </row>
    <row r="2918" spans="2:11" s="9" customFormat="1" ht="15" customHeight="1" x14ac:dyDescent="0.25">
      <c r="B2918" s="168">
        <v>2008</v>
      </c>
      <c r="C2918" s="168"/>
      <c r="D2918" s="169">
        <v>67221</v>
      </c>
      <c r="E2918" s="170">
        <v>13.01</v>
      </c>
      <c r="F2918" s="170">
        <v>54.09</v>
      </c>
      <c r="G2918" s="170">
        <v>60.78</v>
      </c>
      <c r="H2918" s="170">
        <v>30.03</v>
      </c>
      <c r="I2918" s="170">
        <v>26.1</v>
      </c>
      <c r="J2918"/>
      <c r="K2918"/>
    </row>
    <row r="2919" spans="2:11" ht="15" customHeight="1" x14ac:dyDescent="0.25">
      <c r="B2919" s="260" t="s">
        <v>331</v>
      </c>
      <c r="C2919" s="230"/>
      <c r="D2919" s="230"/>
      <c r="E2919" s="230"/>
      <c r="F2919" s="230"/>
      <c r="G2919" s="230"/>
      <c r="H2919" s="230"/>
      <c r="I2919" s="230"/>
      <c r="J2919"/>
      <c r="K2919"/>
    </row>
    <row r="2920" spans="2:11" ht="15" customHeight="1" x14ac:dyDescent="0.25">
      <c r="B2920" s="181">
        <v>2023</v>
      </c>
      <c r="C2920" s="181"/>
      <c r="D2920" s="182">
        <v>507</v>
      </c>
      <c r="E2920" s="183">
        <v>53.27</v>
      </c>
      <c r="F2920" s="183">
        <v>37.18</v>
      </c>
      <c r="G2920" s="183">
        <v>30.14</v>
      </c>
      <c r="H2920" s="183">
        <v>8.59</v>
      </c>
      <c r="I2920" s="183">
        <v>8.33</v>
      </c>
      <c r="J2920"/>
      <c r="K2920"/>
    </row>
    <row r="2921" spans="2:11" ht="15" customHeight="1" x14ac:dyDescent="0.25">
      <c r="B2921" s="181">
        <v>2022</v>
      </c>
      <c r="C2921" s="181"/>
      <c r="D2921" s="182">
        <v>500</v>
      </c>
      <c r="E2921" s="183">
        <v>49.45</v>
      </c>
      <c r="F2921" s="183">
        <v>33.76</v>
      </c>
      <c r="G2921" s="183">
        <v>32.909999999999997</v>
      </c>
      <c r="H2921" s="183">
        <v>8</v>
      </c>
      <c r="I2921" s="183">
        <v>8.26</v>
      </c>
      <c r="J2921"/>
      <c r="K2921"/>
    </row>
    <row r="2922" spans="2:11" ht="15" customHeight="1" x14ac:dyDescent="0.25">
      <c r="B2922" s="168">
        <v>2021</v>
      </c>
      <c r="C2922" s="168"/>
      <c r="D2922" s="169">
        <v>476</v>
      </c>
      <c r="E2922" s="170">
        <v>39.82</v>
      </c>
      <c r="F2922" s="170">
        <v>31.73</v>
      </c>
      <c r="G2922" s="170">
        <v>31.8</v>
      </c>
      <c r="H2922" s="170">
        <v>6.88</v>
      </c>
      <c r="I2922" s="170">
        <v>5.85</v>
      </c>
      <c r="J2922"/>
      <c r="K2922"/>
    </row>
    <row r="2923" spans="2:11" ht="15" customHeight="1" x14ac:dyDescent="0.25">
      <c r="B2923" s="168">
        <v>2020</v>
      </c>
      <c r="C2923" s="168"/>
      <c r="D2923" s="169">
        <v>469</v>
      </c>
      <c r="E2923" s="170">
        <v>33.57</v>
      </c>
      <c r="F2923" s="170">
        <v>30.82</v>
      </c>
      <c r="G2923" s="170">
        <v>12.66</v>
      </c>
      <c r="H2923" s="170">
        <v>2.73</v>
      </c>
      <c r="I2923" s="170">
        <v>-0.57999999999999996</v>
      </c>
      <c r="J2923"/>
      <c r="K2923"/>
    </row>
    <row r="2924" spans="2:11" ht="15" customHeight="1" x14ac:dyDescent="0.25">
      <c r="B2924" s="168">
        <v>2019</v>
      </c>
      <c r="C2924" s="168"/>
      <c r="D2924" s="169">
        <v>526</v>
      </c>
      <c r="E2924" s="170">
        <v>42.06</v>
      </c>
      <c r="F2924" s="170">
        <v>32.770000000000003</v>
      </c>
      <c r="G2924" s="170">
        <v>20.59</v>
      </c>
      <c r="H2924" s="170">
        <v>5.25</v>
      </c>
      <c r="I2924" s="170">
        <v>7.78</v>
      </c>
      <c r="J2924"/>
      <c r="K2924"/>
    </row>
    <row r="2925" spans="2:11" ht="15" customHeight="1" x14ac:dyDescent="0.25">
      <c r="B2925" s="168">
        <v>2018</v>
      </c>
      <c r="C2925" s="168"/>
      <c r="D2925" s="169">
        <v>511</v>
      </c>
      <c r="E2925" s="170">
        <v>41.01</v>
      </c>
      <c r="F2925" s="170">
        <v>32.729999999999997</v>
      </c>
      <c r="G2925" s="170">
        <v>18.989999999999998</v>
      </c>
      <c r="H2925" s="170">
        <v>5</v>
      </c>
      <c r="I2925" s="170">
        <v>7.44</v>
      </c>
      <c r="J2925"/>
      <c r="K2925"/>
    </row>
    <row r="2926" spans="2:11" ht="15" customHeight="1" x14ac:dyDescent="0.25">
      <c r="B2926" s="168">
        <v>2017</v>
      </c>
      <c r="C2926" s="168"/>
      <c r="D2926" s="169">
        <v>468</v>
      </c>
      <c r="E2926" s="170">
        <v>41.21</v>
      </c>
      <c r="F2926" s="170">
        <v>31.16</v>
      </c>
      <c r="G2926" s="170">
        <v>21.94</v>
      </c>
      <c r="H2926" s="170">
        <v>5.31</v>
      </c>
      <c r="I2926" s="170">
        <v>6.37</v>
      </c>
      <c r="J2926"/>
      <c r="K2926"/>
    </row>
    <row r="2927" spans="2:11" ht="15" customHeight="1" x14ac:dyDescent="0.25">
      <c r="B2927" s="168">
        <v>2016</v>
      </c>
      <c r="C2927" s="168"/>
      <c r="D2927" s="169">
        <v>447</v>
      </c>
      <c r="E2927" s="170">
        <v>39.31</v>
      </c>
      <c r="F2927" s="170">
        <v>31.15</v>
      </c>
      <c r="G2927" s="170">
        <v>18.57</v>
      </c>
      <c r="H2927" s="170">
        <v>4.57</v>
      </c>
      <c r="I2927" s="170">
        <v>4.08</v>
      </c>
      <c r="J2927"/>
      <c r="K2927"/>
    </row>
    <row r="2928" spans="2:11" ht="15" customHeight="1" x14ac:dyDescent="0.25">
      <c r="B2928" s="168">
        <v>2015</v>
      </c>
      <c r="C2928" s="168"/>
      <c r="D2928" s="169">
        <v>421</v>
      </c>
      <c r="E2928" s="170" t="s">
        <v>62</v>
      </c>
      <c r="F2928" s="170" t="s">
        <v>62</v>
      </c>
      <c r="G2928" s="170" t="s">
        <v>62</v>
      </c>
      <c r="H2928" s="170" t="s">
        <v>62</v>
      </c>
      <c r="I2928" s="170" t="s">
        <v>62</v>
      </c>
      <c r="J2928"/>
      <c r="K2928"/>
    </row>
    <row r="2929" spans="2:11" ht="15" customHeight="1" x14ac:dyDescent="0.25">
      <c r="B2929" s="168">
        <v>2014</v>
      </c>
      <c r="C2929" s="168"/>
      <c r="D2929" s="169">
        <v>406</v>
      </c>
      <c r="E2929" s="170">
        <v>36.25</v>
      </c>
      <c r="F2929" s="170">
        <v>25.26</v>
      </c>
      <c r="G2929" s="170">
        <v>46.9</v>
      </c>
      <c r="H2929" s="170">
        <v>8.56</v>
      </c>
      <c r="I2929" s="170">
        <v>8.41</v>
      </c>
      <c r="J2929"/>
      <c r="K2929"/>
    </row>
    <row r="2930" spans="2:11" ht="15" customHeight="1" x14ac:dyDescent="0.25">
      <c r="B2930" s="168">
        <v>2013</v>
      </c>
      <c r="C2930" s="168"/>
      <c r="D2930" s="169">
        <v>403</v>
      </c>
      <c r="E2930" s="170">
        <v>31.8</v>
      </c>
      <c r="F2930" s="170">
        <v>16.309999999999999</v>
      </c>
      <c r="G2930" s="170">
        <v>52.23</v>
      </c>
      <c r="H2930" s="170">
        <v>5.86</v>
      </c>
      <c r="I2930" s="170">
        <v>4.5599999999999996</v>
      </c>
      <c r="J2930"/>
      <c r="K2930"/>
    </row>
    <row r="2931" spans="2:11" s="8" customFormat="1" ht="15" customHeight="1" x14ac:dyDescent="0.25">
      <c r="B2931" s="168">
        <v>2012</v>
      </c>
      <c r="C2931" s="168"/>
      <c r="D2931" s="169">
        <v>429</v>
      </c>
      <c r="E2931" s="170">
        <v>29.66</v>
      </c>
      <c r="F2931" s="170">
        <v>18.920000000000002</v>
      </c>
      <c r="G2931" s="170">
        <v>30.86</v>
      </c>
      <c r="H2931" s="170">
        <v>4.1399999999999997</v>
      </c>
      <c r="I2931" s="170">
        <v>2.2000000000000002</v>
      </c>
      <c r="J2931"/>
      <c r="K2931"/>
    </row>
    <row r="2932" spans="2:11" s="9" customFormat="1" ht="15" customHeight="1" x14ac:dyDescent="0.25">
      <c r="B2932" s="168">
        <v>2011</v>
      </c>
      <c r="C2932" s="168"/>
      <c r="D2932" s="169">
        <v>486</v>
      </c>
      <c r="E2932" s="170">
        <v>30.25</v>
      </c>
      <c r="F2932" s="170">
        <v>19.59</v>
      </c>
      <c r="G2932" s="170">
        <v>36.630000000000003</v>
      </c>
      <c r="H2932" s="170">
        <v>4.91</v>
      </c>
      <c r="I2932" s="170">
        <v>2.52</v>
      </c>
      <c r="J2932"/>
      <c r="K2932"/>
    </row>
    <row r="2933" spans="2:11" s="9" customFormat="1" ht="15" customHeight="1" x14ac:dyDescent="0.25">
      <c r="B2933" s="168">
        <v>2010</v>
      </c>
      <c r="C2933" s="168"/>
      <c r="D2933" s="169">
        <v>499</v>
      </c>
      <c r="E2933" s="170">
        <v>32.83</v>
      </c>
      <c r="F2933" s="170">
        <v>19.5</v>
      </c>
      <c r="G2933" s="170">
        <v>55.46</v>
      </c>
      <c r="H2933" s="170">
        <v>7.44</v>
      </c>
      <c r="I2933" s="170">
        <v>4.9400000000000004</v>
      </c>
      <c r="J2933"/>
      <c r="K2933"/>
    </row>
    <row r="2934" spans="2:11" s="9" customFormat="1" ht="15" customHeight="1" x14ac:dyDescent="0.25">
      <c r="B2934" s="168">
        <v>2009</v>
      </c>
      <c r="C2934" s="168"/>
      <c r="D2934" s="169">
        <v>514</v>
      </c>
      <c r="E2934" s="170">
        <v>33.17</v>
      </c>
      <c r="F2934" s="170">
        <v>25.39</v>
      </c>
      <c r="G2934" s="170">
        <v>34.479999999999997</v>
      </c>
      <c r="H2934" s="170">
        <v>6.42</v>
      </c>
      <c r="I2934" s="170">
        <v>0.67</v>
      </c>
      <c r="J2934"/>
      <c r="K2934"/>
    </row>
    <row r="2935" spans="2:11" ht="15" customHeight="1" x14ac:dyDescent="0.25">
      <c r="B2935" s="168">
        <v>2008</v>
      </c>
      <c r="C2935" s="168"/>
      <c r="D2935" s="169">
        <v>520</v>
      </c>
      <c r="E2935" s="170">
        <v>29.99</v>
      </c>
      <c r="F2935" s="170">
        <v>28.81</v>
      </c>
      <c r="G2935" s="170">
        <v>14.09</v>
      </c>
      <c r="H2935" s="170">
        <v>3.29</v>
      </c>
      <c r="I2935" s="170">
        <v>-3.96</v>
      </c>
      <c r="J2935"/>
      <c r="K2935"/>
    </row>
    <row r="2936" spans="2:11" ht="15" customHeight="1" x14ac:dyDescent="0.25">
      <c r="B2936" s="260" t="s">
        <v>332</v>
      </c>
      <c r="C2936" s="230"/>
      <c r="D2936" s="230"/>
      <c r="E2936" s="230"/>
      <c r="F2936" s="230"/>
      <c r="G2936" s="230"/>
      <c r="H2936" s="230"/>
      <c r="I2936" s="230"/>
      <c r="J2936"/>
      <c r="K2936"/>
    </row>
    <row r="2937" spans="2:11" ht="15" customHeight="1" x14ac:dyDescent="0.25">
      <c r="B2937" s="181">
        <v>2023</v>
      </c>
      <c r="C2937" s="181"/>
      <c r="D2937" s="182">
        <v>53</v>
      </c>
      <c r="E2937" s="183">
        <v>67.180000000000007</v>
      </c>
      <c r="F2937" s="183">
        <v>44</v>
      </c>
      <c r="G2937" s="183">
        <v>34.22</v>
      </c>
      <c r="H2937" s="183">
        <v>11.09</v>
      </c>
      <c r="I2937" s="183">
        <v>8.7100000000000009</v>
      </c>
      <c r="J2937"/>
      <c r="K2937"/>
    </row>
    <row r="2938" spans="2:11" ht="15" customHeight="1" x14ac:dyDescent="0.25">
      <c r="B2938" s="181">
        <v>2022</v>
      </c>
      <c r="C2938" s="181"/>
      <c r="D2938" s="182">
        <v>47</v>
      </c>
      <c r="E2938" s="183">
        <v>64.03</v>
      </c>
      <c r="F2938" s="183">
        <v>36.54</v>
      </c>
      <c r="G2938" s="183">
        <v>33.409999999999997</v>
      </c>
      <c r="H2938" s="183">
        <v>8.75</v>
      </c>
      <c r="I2938" s="183">
        <v>6.95</v>
      </c>
      <c r="J2938"/>
      <c r="K2938"/>
    </row>
    <row r="2939" spans="2:11" ht="15" customHeight="1" x14ac:dyDescent="0.25">
      <c r="B2939" s="181">
        <v>2021</v>
      </c>
      <c r="C2939" s="181"/>
      <c r="D2939" s="169">
        <v>44</v>
      </c>
      <c r="E2939" s="170">
        <v>54.39</v>
      </c>
      <c r="F2939" s="170">
        <v>34.409999999999997</v>
      </c>
      <c r="G2939" s="170">
        <v>25.5</v>
      </c>
      <c r="H2939" s="170">
        <v>6.08</v>
      </c>
      <c r="I2939" s="170">
        <v>3.2</v>
      </c>
      <c r="J2939"/>
      <c r="K2939"/>
    </row>
    <row r="2940" spans="2:11" ht="15" customHeight="1" x14ac:dyDescent="0.25">
      <c r="B2940" s="168">
        <v>2020</v>
      </c>
      <c r="C2940" s="168"/>
      <c r="D2940" s="169">
        <v>45</v>
      </c>
      <c r="E2940" s="170">
        <v>41.89</v>
      </c>
      <c r="F2940" s="170">
        <v>40.29</v>
      </c>
      <c r="G2940" s="170">
        <v>24.87</v>
      </c>
      <c r="H2940" s="170">
        <v>6.46</v>
      </c>
      <c r="I2940" s="170">
        <v>-0.21</v>
      </c>
      <c r="J2940"/>
      <c r="K2940"/>
    </row>
    <row r="2941" spans="2:11" ht="15" customHeight="1" x14ac:dyDescent="0.25">
      <c r="B2941" s="168">
        <v>2019</v>
      </c>
      <c r="C2941" s="168"/>
      <c r="D2941" s="169">
        <v>54</v>
      </c>
      <c r="E2941" s="170">
        <v>41.99</v>
      </c>
      <c r="F2941" s="170">
        <v>41.38</v>
      </c>
      <c r="G2941" s="170">
        <v>28.78</v>
      </c>
      <c r="H2941" s="170">
        <v>8.64</v>
      </c>
      <c r="I2941" s="170">
        <v>6.15</v>
      </c>
      <c r="J2941"/>
      <c r="K2941"/>
    </row>
    <row r="2942" spans="2:11" ht="15" customHeight="1" x14ac:dyDescent="0.25">
      <c r="B2942" s="168">
        <v>2018</v>
      </c>
      <c r="C2942" s="168"/>
      <c r="D2942" s="169">
        <v>49</v>
      </c>
      <c r="E2942" s="170">
        <v>42.48</v>
      </c>
      <c r="F2942" s="170">
        <v>37.82</v>
      </c>
      <c r="G2942" s="170">
        <v>24.22</v>
      </c>
      <c r="H2942" s="170">
        <v>6.66</v>
      </c>
      <c r="I2942" s="170">
        <v>4.84</v>
      </c>
      <c r="J2942"/>
      <c r="K2942"/>
    </row>
    <row r="2943" spans="2:11" ht="15" customHeight="1" x14ac:dyDescent="0.25">
      <c r="B2943" s="168">
        <v>2017</v>
      </c>
      <c r="C2943" s="168"/>
      <c r="D2943" s="169">
        <v>49</v>
      </c>
      <c r="E2943" s="170">
        <v>41.3</v>
      </c>
      <c r="F2943" s="170">
        <v>33.6</v>
      </c>
      <c r="G2943" s="170">
        <v>25.32</v>
      </c>
      <c r="H2943" s="170">
        <v>6</v>
      </c>
      <c r="I2943" s="170">
        <v>3.17</v>
      </c>
      <c r="J2943"/>
      <c r="K2943"/>
    </row>
    <row r="2944" spans="2:11" ht="15" customHeight="1" x14ac:dyDescent="0.25">
      <c r="B2944" s="168">
        <v>2016</v>
      </c>
      <c r="C2944" s="168"/>
      <c r="D2944" s="169">
        <v>49</v>
      </c>
      <c r="E2944" s="170">
        <v>42.33</v>
      </c>
      <c r="F2944" s="170">
        <v>39.58</v>
      </c>
      <c r="G2944" s="170">
        <v>27.45</v>
      </c>
      <c r="H2944" s="170">
        <v>8.49</v>
      </c>
      <c r="I2944" s="170">
        <v>3.14</v>
      </c>
      <c r="J2944"/>
      <c r="K2944"/>
    </row>
    <row r="2945" spans="2:11" ht="15" customHeight="1" x14ac:dyDescent="0.25">
      <c r="B2945" s="168">
        <v>2015</v>
      </c>
      <c r="C2945" s="168"/>
      <c r="D2945" s="169">
        <v>49</v>
      </c>
      <c r="E2945" s="170">
        <v>45.28</v>
      </c>
      <c r="F2945" s="170">
        <v>33.67</v>
      </c>
      <c r="G2945" s="170">
        <v>35.31</v>
      </c>
      <c r="H2945" s="170">
        <v>8.92</v>
      </c>
      <c r="I2945" s="170">
        <v>5.61</v>
      </c>
      <c r="J2945"/>
      <c r="K2945"/>
    </row>
    <row r="2946" spans="2:11" ht="15" customHeight="1" x14ac:dyDescent="0.25">
      <c r="B2946" s="168">
        <v>2014</v>
      </c>
      <c r="C2946" s="168"/>
      <c r="D2946" s="169">
        <v>50</v>
      </c>
      <c r="E2946" s="170" t="s">
        <v>62</v>
      </c>
      <c r="F2946" s="170" t="s">
        <v>62</v>
      </c>
      <c r="G2946" s="170" t="s">
        <v>62</v>
      </c>
      <c r="H2946" s="170" t="s">
        <v>62</v>
      </c>
      <c r="I2946" s="170" t="s">
        <v>62</v>
      </c>
      <c r="J2946"/>
      <c r="K2946"/>
    </row>
    <row r="2947" spans="2:11" s="10" customFormat="1" ht="15" customHeight="1" collapsed="1" x14ac:dyDescent="0.25">
      <c r="B2947" s="168">
        <v>2013</v>
      </c>
      <c r="C2947" s="168"/>
      <c r="D2947" s="169">
        <v>45</v>
      </c>
      <c r="E2947" s="170" t="s">
        <v>62</v>
      </c>
      <c r="F2947" s="170" t="s">
        <v>62</v>
      </c>
      <c r="G2947" s="170" t="s">
        <v>62</v>
      </c>
      <c r="H2947" s="170" t="s">
        <v>62</v>
      </c>
      <c r="I2947" s="170" t="s">
        <v>62</v>
      </c>
      <c r="J2947"/>
      <c r="K2947"/>
    </row>
    <row r="2948" spans="2:11" s="10" customFormat="1" ht="15" customHeight="1" x14ac:dyDescent="0.25">
      <c r="B2948" s="168">
        <v>2012</v>
      </c>
      <c r="C2948" s="168"/>
      <c r="D2948" s="169">
        <v>45</v>
      </c>
      <c r="E2948" s="170" t="s">
        <v>62</v>
      </c>
      <c r="F2948" s="170" t="s">
        <v>62</v>
      </c>
      <c r="G2948" s="170" t="s">
        <v>62</v>
      </c>
      <c r="H2948" s="170" t="s">
        <v>62</v>
      </c>
      <c r="I2948" s="170" t="s">
        <v>62</v>
      </c>
      <c r="J2948"/>
      <c r="K2948"/>
    </row>
    <row r="2949" spans="2:11" s="10" customFormat="1" ht="15" customHeight="1" x14ac:dyDescent="0.25">
      <c r="B2949" s="168">
        <v>2011</v>
      </c>
      <c r="C2949" s="168"/>
      <c r="D2949" s="169">
        <v>50</v>
      </c>
      <c r="E2949" s="170" t="s">
        <v>62</v>
      </c>
      <c r="F2949" s="170" t="s">
        <v>62</v>
      </c>
      <c r="G2949" s="170" t="s">
        <v>62</v>
      </c>
      <c r="H2949" s="170" t="s">
        <v>62</v>
      </c>
      <c r="I2949" s="170" t="s">
        <v>62</v>
      </c>
      <c r="J2949"/>
      <c r="K2949"/>
    </row>
    <row r="2950" spans="2:11" ht="15" customHeight="1" x14ac:dyDescent="0.25">
      <c r="B2950" s="168">
        <v>2010</v>
      </c>
      <c r="C2950" s="168"/>
      <c r="D2950" s="169">
        <v>41</v>
      </c>
      <c r="E2950" s="170" t="s">
        <v>62</v>
      </c>
      <c r="F2950" s="170" t="s">
        <v>62</v>
      </c>
      <c r="G2950" s="170" t="s">
        <v>62</v>
      </c>
      <c r="H2950" s="170" t="s">
        <v>62</v>
      </c>
      <c r="I2950" s="170" t="s">
        <v>62</v>
      </c>
      <c r="J2950"/>
      <c r="K2950"/>
    </row>
    <row r="2951" spans="2:11" ht="15" customHeight="1" x14ac:dyDescent="0.25">
      <c r="B2951" s="168">
        <v>2009</v>
      </c>
      <c r="C2951" s="168"/>
      <c r="D2951" s="169">
        <v>43</v>
      </c>
      <c r="E2951" s="170" t="s">
        <v>62</v>
      </c>
      <c r="F2951" s="170" t="s">
        <v>62</v>
      </c>
      <c r="G2951" s="170" t="s">
        <v>62</v>
      </c>
      <c r="H2951" s="170" t="s">
        <v>62</v>
      </c>
      <c r="I2951" s="170" t="s">
        <v>62</v>
      </c>
      <c r="J2951"/>
      <c r="K2951"/>
    </row>
    <row r="2952" spans="2:11" ht="15" customHeight="1" x14ac:dyDescent="0.25">
      <c r="B2952" s="168">
        <v>2008</v>
      </c>
      <c r="C2952" s="168"/>
      <c r="D2952" s="169">
        <v>45</v>
      </c>
      <c r="E2952" s="170" t="s">
        <v>62</v>
      </c>
      <c r="F2952" s="170" t="s">
        <v>62</v>
      </c>
      <c r="G2952" s="170" t="s">
        <v>62</v>
      </c>
      <c r="H2952" s="170" t="s">
        <v>62</v>
      </c>
      <c r="I2952" s="170" t="s">
        <v>62</v>
      </c>
      <c r="J2952"/>
      <c r="K2952"/>
    </row>
    <row r="2953" spans="2:11" ht="15" customHeight="1" x14ac:dyDescent="0.25">
      <c r="B2953" s="187" t="s">
        <v>333</v>
      </c>
      <c r="C2953" s="187"/>
      <c r="D2953" s="187"/>
      <c r="E2953" s="187"/>
      <c r="F2953" s="187"/>
      <c r="G2953" s="187"/>
      <c r="H2953" s="187"/>
      <c r="I2953" s="187"/>
      <c r="J2953"/>
      <c r="K2953"/>
    </row>
    <row r="2954" spans="2:11" ht="15" customHeight="1" x14ac:dyDescent="0.25">
      <c r="B2954" s="181">
        <v>2023</v>
      </c>
      <c r="C2954" s="181"/>
      <c r="D2954" s="182">
        <v>6</v>
      </c>
      <c r="E2954" s="183">
        <v>58.92</v>
      </c>
      <c r="F2954" s="183">
        <v>43.2</v>
      </c>
      <c r="G2954" s="183">
        <v>14.3</v>
      </c>
      <c r="H2954" s="183">
        <v>6.32</v>
      </c>
      <c r="I2954" s="183">
        <v>-1.1100000000000001</v>
      </c>
      <c r="J2954"/>
      <c r="K2954"/>
    </row>
    <row r="2955" spans="2:11" ht="15" customHeight="1" x14ac:dyDescent="0.25">
      <c r="B2955" s="181">
        <v>2022</v>
      </c>
      <c r="C2955" s="181"/>
      <c r="D2955" s="182">
        <v>4</v>
      </c>
      <c r="E2955" s="183">
        <v>60.55</v>
      </c>
      <c r="F2955" s="183">
        <v>52.25</v>
      </c>
      <c r="G2955" s="183">
        <v>50.8</v>
      </c>
      <c r="H2955" s="183">
        <v>24.21</v>
      </c>
      <c r="I2955" s="183">
        <v>17.66</v>
      </c>
      <c r="J2955"/>
      <c r="K2955"/>
    </row>
    <row r="2956" spans="2:11" ht="15" customHeight="1" x14ac:dyDescent="0.25">
      <c r="B2956" s="168">
        <v>2021</v>
      </c>
      <c r="C2956" s="168"/>
      <c r="D2956" s="169">
        <v>4</v>
      </c>
      <c r="E2956" s="170">
        <v>53.85</v>
      </c>
      <c r="F2956" s="170">
        <v>54.48</v>
      </c>
      <c r="G2956" s="170">
        <v>31.48</v>
      </c>
      <c r="H2956" s="170">
        <v>15.67</v>
      </c>
      <c r="I2956" s="170">
        <v>4.51</v>
      </c>
      <c r="J2956"/>
      <c r="K2956"/>
    </row>
    <row r="2957" spans="2:11" ht="15" customHeight="1" x14ac:dyDescent="0.25">
      <c r="B2957" s="168">
        <v>2020</v>
      </c>
      <c r="C2957" s="168"/>
      <c r="D2957" s="169">
        <v>5</v>
      </c>
      <c r="E2957" s="170">
        <v>44.85</v>
      </c>
      <c r="F2957" s="170">
        <v>55.67</v>
      </c>
      <c r="G2957" s="170">
        <v>33.4</v>
      </c>
      <c r="H2957" s="170">
        <v>16.71</v>
      </c>
      <c r="I2957" s="170">
        <v>7.0000000000000007E-2</v>
      </c>
      <c r="J2957"/>
      <c r="K2957"/>
    </row>
    <row r="2958" spans="2:11" ht="15" customHeight="1" x14ac:dyDescent="0.25">
      <c r="B2958" s="168">
        <v>2019</v>
      </c>
      <c r="C2958" s="168"/>
      <c r="D2958" s="169">
        <v>4</v>
      </c>
      <c r="E2958" s="170">
        <v>60.77</v>
      </c>
      <c r="F2958" s="170">
        <v>59.56</v>
      </c>
      <c r="G2958" s="170">
        <v>43.91</v>
      </c>
      <c r="H2958" s="170">
        <v>24.69</v>
      </c>
      <c r="I2958" s="170">
        <v>12.4</v>
      </c>
      <c r="J2958"/>
      <c r="K2958"/>
    </row>
    <row r="2959" spans="2:11" ht="15" customHeight="1" x14ac:dyDescent="0.25">
      <c r="B2959" s="168">
        <v>2018</v>
      </c>
      <c r="C2959" s="168"/>
      <c r="D2959" s="169">
        <v>4</v>
      </c>
      <c r="E2959" s="170">
        <v>56.26</v>
      </c>
      <c r="F2959" s="170">
        <v>57.72</v>
      </c>
      <c r="G2959" s="170">
        <v>39.880000000000003</v>
      </c>
      <c r="H2959" s="170">
        <v>21.62</v>
      </c>
      <c r="I2959" s="170">
        <v>6.09</v>
      </c>
      <c r="J2959"/>
      <c r="K2959"/>
    </row>
    <row r="2960" spans="2:11" ht="15" customHeight="1" x14ac:dyDescent="0.25">
      <c r="B2960" s="168">
        <v>2017</v>
      </c>
      <c r="C2960" s="168"/>
      <c r="D2960" s="169">
        <v>3</v>
      </c>
      <c r="E2960" s="170">
        <v>62.63</v>
      </c>
      <c r="F2960" s="170">
        <v>58.71</v>
      </c>
      <c r="G2960" s="170">
        <v>39.81</v>
      </c>
      <c r="H2960" s="170">
        <v>22.17</v>
      </c>
      <c r="I2960" s="170">
        <v>7.54</v>
      </c>
      <c r="J2960"/>
      <c r="K2960"/>
    </row>
    <row r="2961" spans="2:11" ht="15" customHeight="1" x14ac:dyDescent="0.25">
      <c r="B2961" s="168">
        <v>2016</v>
      </c>
      <c r="C2961" s="168"/>
      <c r="D2961" s="169">
        <v>4</v>
      </c>
      <c r="E2961" s="170">
        <v>53.17</v>
      </c>
      <c r="F2961" s="170">
        <v>59.89</v>
      </c>
      <c r="G2961" s="170">
        <v>42.76</v>
      </c>
      <c r="H2961" s="170">
        <v>23.87</v>
      </c>
      <c r="I2961" s="170">
        <v>9.26</v>
      </c>
      <c r="J2961"/>
      <c r="K2961"/>
    </row>
    <row r="2962" spans="2:11" s="10" customFormat="1" ht="15" customHeight="1" collapsed="1" x14ac:dyDescent="0.25">
      <c r="B2962" s="168">
        <v>2015</v>
      </c>
      <c r="C2962" s="168"/>
      <c r="D2962" s="169">
        <v>2</v>
      </c>
      <c r="E2962" s="170" t="s">
        <v>62</v>
      </c>
      <c r="F2962" s="170" t="s">
        <v>62</v>
      </c>
      <c r="G2962" s="170" t="s">
        <v>62</v>
      </c>
      <c r="H2962" s="170" t="s">
        <v>62</v>
      </c>
      <c r="I2962" s="170" t="s">
        <v>62</v>
      </c>
      <c r="J2962"/>
      <c r="K2962"/>
    </row>
    <row r="2963" spans="2:11" s="10" customFormat="1" ht="15" customHeight="1" x14ac:dyDescent="0.25">
      <c r="B2963" s="168">
        <v>2014</v>
      </c>
      <c r="C2963" s="168"/>
      <c r="D2963" s="169">
        <v>2</v>
      </c>
      <c r="E2963" s="170" t="s">
        <v>62</v>
      </c>
      <c r="F2963" s="170" t="s">
        <v>62</v>
      </c>
      <c r="G2963" s="170" t="s">
        <v>62</v>
      </c>
      <c r="H2963" s="170" t="s">
        <v>62</v>
      </c>
      <c r="I2963" s="170" t="s">
        <v>62</v>
      </c>
      <c r="J2963"/>
      <c r="K2963"/>
    </row>
    <row r="2964" spans="2:11" s="10" customFormat="1" ht="15" customHeight="1" x14ac:dyDescent="0.25">
      <c r="B2964" s="168">
        <v>2013</v>
      </c>
      <c r="C2964" s="168"/>
      <c r="D2964" s="169">
        <v>2</v>
      </c>
      <c r="E2964" s="170" t="s">
        <v>62</v>
      </c>
      <c r="F2964" s="170" t="s">
        <v>62</v>
      </c>
      <c r="G2964" s="170" t="s">
        <v>62</v>
      </c>
      <c r="H2964" s="170" t="s">
        <v>62</v>
      </c>
      <c r="I2964" s="170" t="s">
        <v>62</v>
      </c>
      <c r="J2964"/>
      <c r="K2964"/>
    </row>
    <row r="2965" spans="2:11" ht="15" customHeight="1" x14ac:dyDescent="0.25">
      <c r="B2965" s="168">
        <v>2012</v>
      </c>
      <c r="C2965" s="168"/>
      <c r="D2965" s="169">
        <v>2</v>
      </c>
      <c r="E2965" s="170" t="s">
        <v>62</v>
      </c>
      <c r="F2965" s="170" t="s">
        <v>62</v>
      </c>
      <c r="G2965" s="170" t="s">
        <v>62</v>
      </c>
      <c r="H2965" s="170" t="s">
        <v>62</v>
      </c>
      <c r="I2965" s="170" t="s">
        <v>62</v>
      </c>
      <c r="J2965"/>
      <c r="K2965"/>
    </row>
    <row r="2966" spans="2:11" ht="15" customHeight="1" x14ac:dyDescent="0.25">
      <c r="B2966" s="168">
        <v>2011</v>
      </c>
      <c r="C2966" s="168"/>
      <c r="D2966" s="169">
        <v>2</v>
      </c>
      <c r="E2966" s="170" t="s">
        <v>62</v>
      </c>
      <c r="F2966" s="170" t="s">
        <v>62</v>
      </c>
      <c r="G2966" s="170" t="s">
        <v>62</v>
      </c>
      <c r="H2966" s="170" t="s">
        <v>62</v>
      </c>
      <c r="I2966" s="170" t="s">
        <v>62</v>
      </c>
      <c r="J2966"/>
      <c r="K2966"/>
    </row>
    <row r="2967" spans="2:11" ht="15" customHeight="1" x14ac:dyDescent="0.25">
      <c r="B2967" s="168">
        <v>2010</v>
      </c>
      <c r="C2967" s="168"/>
      <c r="D2967" s="169">
        <v>1</v>
      </c>
      <c r="E2967" s="170" t="s">
        <v>62</v>
      </c>
      <c r="F2967" s="170" t="s">
        <v>62</v>
      </c>
      <c r="G2967" s="170" t="s">
        <v>62</v>
      </c>
      <c r="H2967" s="170" t="s">
        <v>62</v>
      </c>
      <c r="I2967" s="170" t="s">
        <v>62</v>
      </c>
      <c r="J2967"/>
      <c r="K2967"/>
    </row>
    <row r="2968" spans="2:11" ht="15" customHeight="1" x14ac:dyDescent="0.25">
      <c r="B2968" s="168">
        <v>2009</v>
      </c>
      <c r="C2968" s="168"/>
      <c r="D2968" s="169">
        <v>1</v>
      </c>
      <c r="E2968" s="170" t="s">
        <v>62</v>
      </c>
      <c r="F2968" s="170" t="s">
        <v>62</v>
      </c>
      <c r="G2968" s="170" t="s">
        <v>62</v>
      </c>
      <c r="H2968" s="170" t="s">
        <v>62</v>
      </c>
      <c r="I2968" s="170" t="s">
        <v>62</v>
      </c>
      <c r="J2968"/>
      <c r="K2968"/>
    </row>
    <row r="2969" spans="2:11" ht="15" customHeight="1" x14ac:dyDescent="0.25">
      <c r="B2969" s="168">
        <v>2008</v>
      </c>
      <c r="C2969" s="168"/>
      <c r="D2969" s="169">
        <v>2</v>
      </c>
      <c r="E2969" s="170" t="s">
        <v>62</v>
      </c>
      <c r="F2969" s="170" t="s">
        <v>62</v>
      </c>
      <c r="G2969" s="170" t="s">
        <v>62</v>
      </c>
      <c r="H2969" s="170" t="s">
        <v>62</v>
      </c>
      <c r="I2969" s="170" t="s">
        <v>62</v>
      </c>
      <c r="J2969"/>
      <c r="K2969"/>
    </row>
    <row r="2970" spans="2:11" ht="15" customHeight="1" x14ac:dyDescent="0.25">
      <c r="B2970" s="258" t="s">
        <v>40</v>
      </c>
      <c r="C2970" s="184"/>
      <c r="D2970" s="184"/>
      <c r="E2970" s="184"/>
      <c r="F2970" s="184"/>
      <c r="G2970" s="184"/>
      <c r="H2970" s="184"/>
      <c r="I2970" s="184"/>
      <c r="J2970"/>
      <c r="K2970"/>
    </row>
    <row r="2971" spans="2:11" s="10" customFormat="1" ht="15" customHeight="1" collapsed="1" x14ac:dyDescent="0.25">
      <c r="B2971" s="187" t="s">
        <v>334</v>
      </c>
      <c r="C2971" s="187"/>
      <c r="D2971" s="187"/>
      <c r="E2971" s="187"/>
      <c r="F2971" s="187"/>
      <c r="G2971" s="187"/>
      <c r="H2971" s="187"/>
      <c r="I2971" s="187"/>
      <c r="J2971"/>
      <c r="K2971"/>
    </row>
    <row r="2972" spans="2:11" s="10" customFormat="1" ht="15" customHeight="1" x14ac:dyDescent="0.25">
      <c r="B2972" s="181">
        <v>2023</v>
      </c>
      <c r="C2972" s="181"/>
      <c r="D2972" s="182">
        <v>25588</v>
      </c>
      <c r="E2972" s="183">
        <v>20.329999999999998</v>
      </c>
      <c r="F2972" s="183">
        <v>48.28</v>
      </c>
      <c r="G2972" s="183">
        <v>44.41</v>
      </c>
      <c r="H2972" s="183">
        <v>17.84</v>
      </c>
      <c r="I2972" s="183">
        <v>17.149999999999999</v>
      </c>
      <c r="J2972"/>
      <c r="K2972"/>
    </row>
    <row r="2973" spans="2:11" s="10" customFormat="1" ht="15" customHeight="1" x14ac:dyDescent="0.25">
      <c r="B2973" s="181">
        <v>2022</v>
      </c>
      <c r="C2973" s="181"/>
      <c r="D2973" s="182">
        <v>23882</v>
      </c>
      <c r="E2973" s="183">
        <v>18.78</v>
      </c>
      <c r="F2973" s="183">
        <v>44.47</v>
      </c>
      <c r="G2973" s="183">
        <v>48.02</v>
      </c>
      <c r="H2973" s="183">
        <v>17.059999999999999</v>
      </c>
      <c r="I2973" s="183">
        <v>17.28</v>
      </c>
      <c r="J2973"/>
      <c r="K2973"/>
    </row>
    <row r="2974" spans="2:11" s="10" customFormat="1" ht="15" customHeight="1" x14ac:dyDescent="0.25">
      <c r="B2974" s="168">
        <v>2021</v>
      </c>
      <c r="C2974" s="168"/>
      <c r="D2974" s="169">
        <v>21922</v>
      </c>
      <c r="E2974" s="170">
        <v>15.76</v>
      </c>
      <c r="F2974" s="170">
        <v>42.3</v>
      </c>
      <c r="G2974" s="170">
        <v>41.31</v>
      </c>
      <c r="H2974" s="170">
        <v>13.78</v>
      </c>
      <c r="I2974" s="170">
        <v>13.01</v>
      </c>
      <c r="J2974"/>
      <c r="K2974"/>
    </row>
    <row r="2975" spans="2:11" s="9" customFormat="1" ht="15" customHeight="1" x14ac:dyDescent="0.25">
      <c r="B2975" s="187" t="s">
        <v>335</v>
      </c>
      <c r="C2975" s="187"/>
      <c r="D2975" s="187"/>
      <c r="E2975" s="187"/>
      <c r="F2975" s="187"/>
      <c r="G2975" s="187"/>
      <c r="H2975" s="187"/>
      <c r="I2975" s="187"/>
      <c r="J2975"/>
      <c r="K2975"/>
    </row>
    <row r="2976" spans="2:11" s="9" customFormat="1" ht="15" customHeight="1" x14ac:dyDescent="0.25">
      <c r="B2976" s="181">
        <v>2023</v>
      </c>
      <c r="C2976" s="181"/>
      <c r="D2976" s="182">
        <v>11105</v>
      </c>
      <c r="E2976" s="183">
        <v>18.440000000000001</v>
      </c>
      <c r="F2976" s="183">
        <v>45.04</v>
      </c>
      <c r="G2976" s="183">
        <v>39</v>
      </c>
      <c r="H2976" s="183">
        <v>14.58</v>
      </c>
      <c r="I2976" s="183">
        <v>14.42</v>
      </c>
      <c r="J2976"/>
      <c r="K2976"/>
    </row>
    <row r="2977" spans="2:11" s="9" customFormat="1" ht="15" customHeight="1" x14ac:dyDescent="0.25">
      <c r="B2977" s="181">
        <v>2022</v>
      </c>
      <c r="C2977" s="181"/>
      <c r="D2977" s="182">
        <v>10282</v>
      </c>
      <c r="E2977" s="183">
        <v>18.73</v>
      </c>
      <c r="F2977" s="183">
        <v>51.47</v>
      </c>
      <c r="G2977" s="183">
        <v>49.31</v>
      </c>
      <c r="H2977" s="183">
        <v>20.22</v>
      </c>
      <c r="I2977" s="183">
        <v>19.64</v>
      </c>
      <c r="J2977"/>
      <c r="K2977"/>
    </row>
    <row r="2978" spans="2:11" s="9" customFormat="1" ht="15" customHeight="1" x14ac:dyDescent="0.25">
      <c r="B2978" s="168">
        <v>2021</v>
      </c>
      <c r="C2978" s="168"/>
      <c r="D2978" s="169">
        <v>9619</v>
      </c>
      <c r="E2978" s="170">
        <v>16.809999999999999</v>
      </c>
      <c r="F2978" s="170">
        <v>50.25</v>
      </c>
      <c r="G2978" s="170">
        <v>47.91</v>
      </c>
      <c r="H2978" s="170">
        <v>18.46</v>
      </c>
      <c r="I2978" s="170">
        <v>18.03</v>
      </c>
      <c r="J2978"/>
      <c r="K2978"/>
    </row>
    <row r="2979" spans="2:11" s="8" customFormat="1" ht="15" customHeight="1" x14ac:dyDescent="0.25">
      <c r="B2979" s="187" t="s">
        <v>578</v>
      </c>
      <c r="C2979" s="187"/>
      <c r="D2979" s="187"/>
      <c r="E2979" s="187"/>
      <c r="F2979" s="187"/>
      <c r="G2979" s="187"/>
      <c r="H2979" s="187"/>
      <c r="I2979" s="187"/>
      <c r="J2979"/>
      <c r="K2979"/>
    </row>
    <row r="2980" spans="2:11" s="8" customFormat="1" ht="15" customHeight="1" x14ac:dyDescent="0.25">
      <c r="B2980" s="181">
        <v>2023</v>
      </c>
      <c r="C2980" s="181"/>
      <c r="D2980" s="182">
        <v>5657</v>
      </c>
      <c r="E2980" s="183">
        <v>23.49</v>
      </c>
      <c r="F2980" s="183">
        <v>60.89</v>
      </c>
      <c r="G2980" s="183">
        <v>46.39</v>
      </c>
      <c r="H2980" s="183">
        <v>26.18</v>
      </c>
      <c r="I2980" s="183">
        <v>18.59</v>
      </c>
      <c r="J2980"/>
      <c r="K2980"/>
    </row>
    <row r="2981" spans="2:11" s="8" customFormat="1" ht="15" customHeight="1" x14ac:dyDescent="0.25">
      <c r="B2981" s="181">
        <v>2022</v>
      </c>
      <c r="C2981" s="181"/>
      <c r="D2981" s="182">
        <v>5308</v>
      </c>
      <c r="E2981" s="183">
        <v>22.89</v>
      </c>
      <c r="F2981" s="183">
        <v>58.42</v>
      </c>
      <c r="G2981" s="183">
        <v>49.54</v>
      </c>
      <c r="H2981" s="183">
        <v>26.5</v>
      </c>
      <c r="I2981" s="183">
        <v>18.84</v>
      </c>
      <c r="J2981"/>
      <c r="K2981"/>
    </row>
    <row r="2982" spans="2:11" s="8" customFormat="1" ht="15" customHeight="1" x14ac:dyDescent="0.25">
      <c r="B2982" s="168">
        <v>2021</v>
      </c>
      <c r="C2982" s="168"/>
      <c r="D2982" s="169">
        <v>4949</v>
      </c>
      <c r="E2982" s="170">
        <v>19.86</v>
      </c>
      <c r="F2982" s="170">
        <v>59.12</v>
      </c>
      <c r="G2982" s="170">
        <v>47.01</v>
      </c>
      <c r="H2982" s="170">
        <v>24.14</v>
      </c>
      <c r="I2982" s="170">
        <v>16.190000000000001</v>
      </c>
      <c r="J2982"/>
      <c r="K2982"/>
    </row>
    <row r="2983" spans="2:11" ht="15" customHeight="1" x14ac:dyDescent="0.25">
      <c r="B2983" s="187" t="s">
        <v>577</v>
      </c>
      <c r="C2983" s="187"/>
      <c r="D2983" s="187"/>
      <c r="E2983" s="187"/>
      <c r="F2983" s="187"/>
      <c r="G2983" s="187"/>
      <c r="H2983" s="187"/>
      <c r="I2983" s="187"/>
      <c r="J2983"/>
      <c r="K2983"/>
    </row>
    <row r="2984" spans="2:11" ht="15" customHeight="1" x14ac:dyDescent="0.25">
      <c r="B2984" s="181">
        <v>2023</v>
      </c>
      <c r="C2984" s="181"/>
      <c r="D2984" s="182">
        <v>16412</v>
      </c>
      <c r="E2984" s="183">
        <v>29.86</v>
      </c>
      <c r="F2984" s="183">
        <v>42.11</v>
      </c>
      <c r="G2984" s="183">
        <v>32.33</v>
      </c>
      <c r="H2984" s="183">
        <v>11.79</v>
      </c>
      <c r="I2984" s="183">
        <v>9.8699999999999992</v>
      </c>
      <c r="J2984"/>
      <c r="K2984"/>
    </row>
    <row r="2985" spans="2:11" ht="15" customHeight="1" x14ac:dyDescent="0.25">
      <c r="B2985" s="181">
        <v>2022</v>
      </c>
      <c r="C2985" s="181"/>
      <c r="D2985" s="182">
        <v>15189</v>
      </c>
      <c r="E2985" s="183">
        <v>27.56</v>
      </c>
      <c r="F2985" s="183">
        <v>42.39</v>
      </c>
      <c r="G2985" s="183">
        <v>40.590000000000003</v>
      </c>
      <c r="H2985" s="183">
        <v>14.13</v>
      </c>
      <c r="I2985" s="183">
        <v>12.86</v>
      </c>
      <c r="J2985"/>
      <c r="K2985"/>
    </row>
    <row r="2986" spans="2:11" ht="15" customHeight="1" x14ac:dyDescent="0.25">
      <c r="B2986" s="168">
        <v>2021</v>
      </c>
      <c r="C2986" s="168"/>
      <c r="D2986" s="169">
        <v>13969</v>
      </c>
      <c r="E2986" s="170">
        <v>24.13</v>
      </c>
      <c r="F2986" s="170">
        <v>40.4</v>
      </c>
      <c r="G2986" s="170">
        <v>35.89</v>
      </c>
      <c r="H2986" s="170">
        <v>11.4</v>
      </c>
      <c r="I2986" s="170">
        <v>8.4</v>
      </c>
      <c r="J2986"/>
      <c r="K2986"/>
    </row>
    <row r="2987" spans="2:11" ht="15" customHeight="1" x14ac:dyDescent="0.25">
      <c r="B2987" s="187" t="s">
        <v>576</v>
      </c>
      <c r="C2987" s="187"/>
      <c r="D2987" s="187"/>
      <c r="E2987" s="187"/>
      <c r="F2987" s="187"/>
      <c r="G2987" s="187"/>
      <c r="H2987" s="187"/>
      <c r="I2987" s="187"/>
      <c r="J2987"/>
      <c r="K2987"/>
    </row>
    <row r="2988" spans="2:11" ht="15" customHeight="1" x14ac:dyDescent="0.25">
      <c r="B2988" s="181">
        <v>2023</v>
      </c>
      <c r="C2988" s="181"/>
      <c r="D2988" s="182">
        <v>6408</v>
      </c>
      <c r="E2988" s="183">
        <v>15.5</v>
      </c>
      <c r="F2988" s="183">
        <v>56.73</v>
      </c>
      <c r="G2988" s="183">
        <v>46.24</v>
      </c>
      <c r="H2988" s="183">
        <v>24.35</v>
      </c>
      <c r="I2988" s="183">
        <v>21.38</v>
      </c>
      <c r="J2988"/>
      <c r="K2988"/>
    </row>
    <row r="2989" spans="2:11" ht="15" customHeight="1" x14ac:dyDescent="0.25">
      <c r="B2989" s="181">
        <v>2022</v>
      </c>
      <c r="C2989" s="181"/>
      <c r="D2989" s="182">
        <v>5975</v>
      </c>
      <c r="E2989" s="183">
        <v>14.85</v>
      </c>
      <c r="F2989" s="183">
        <v>54.35</v>
      </c>
      <c r="G2989" s="183">
        <v>44</v>
      </c>
      <c r="H2989" s="183">
        <v>21.82</v>
      </c>
      <c r="I2989" s="183">
        <v>18.420000000000002</v>
      </c>
      <c r="J2989"/>
      <c r="K2989"/>
    </row>
    <row r="2990" spans="2:11" ht="15" customHeight="1" x14ac:dyDescent="0.25">
      <c r="B2990" s="168">
        <v>2021</v>
      </c>
      <c r="C2990" s="168"/>
      <c r="D2990" s="169">
        <v>5558</v>
      </c>
      <c r="E2990" s="170">
        <v>12.46</v>
      </c>
      <c r="F2990" s="170">
        <v>50.36</v>
      </c>
      <c r="G2990" s="170">
        <v>41.18</v>
      </c>
      <c r="H2990" s="170">
        <v>17.87</v>
      </c>
      <c r="I2990" s="170">
        <v>14.48</v>
      </c>
      <c r="J2990"/>
      <c r="K2990"/>
    </row>
    <row r="2991" spans="2:11" ht="15" customHeight="1" x14ac:dyDescent="0.25">
      <c r="B2991" s="187" t="s">
        <v>336</v>
      </c>
      <c r="C2991" s="187"/>
      <c r="D2991" s="187"/>
      <c r="E2991" s="187"/>
      <c r="F2991" s="187"/>
      <c r="G2991" s="187"/>
      <c r="H2991" s="187"/>
      <c r="I2991" s="187"/>
      <c r="J2991"/>
      <c r="K2991"/>
    </row>
    <row r="2992" spans="2:11" ht="15" customHeight="1" x14ac:dyDescent="0.25">
      <c r="B2992" s="181">
        <v>2023</v>
      </c>
      <c r="C2992" s="181"/>
      <c r="D2992" s="182">
        <v>3006</v>
      </c>
      <c r="E2992" s="183">
        <v>28.42</v>
      </c>
      <c r="F2992" s="183">
        <v>50.24</v>
      </c>
      <c r="G2992" s="183">
        <v>57.4</v>
      </c>
      <c r="H2992" s="183">
        <v>16.68</v>
      </c>
      <c r="I2992" s="183">
        <v>15.93</v>
      </c>
      <c r="J2992"/>
      <c r="K2992"/>
    </row>
    <row r="2993" spans="2:11" ht="15" customHeight="1" x14ac:dyDescent="0.25">
      <c r="B2993" s="181">
        <v>2022</v>
      </c>
      <c r="C2993" s="181"/>
      <c r="D2993" s="182">
        <v>2816</v>
      </c>
      <c r="E2993" s="183">
        <v>28.59</v>
      </c>
      <c r="F2993" s="183">
        <v>50.46</v>
      </c>
      <c r="G2993" s="183">
        <v>57.53</v>
      </c>
      <c r="H2993" s="183">
        <v>16.39</v>
      </c>
      <c r="I2993" s="183">
        <v>15.46</v>
      </c>
      <c r="J2993"/>
      <c r="K2993"/>
    </row>
    <row r="2994" spans="2:11" ht="15" customHeight="1" x14ac:dyDescent="0.25">
      <c r="B2994" s="168">
        <v>2021</v>
      </c>
      <c r="C2994" s="168"/>
      <c r="D2994" s="169">
        <v>2680</v>
      </c>
      <c r="E2994" s="170">
        <v>25.85</v>
      </c>
      <c r="F2994" s="170">
        <v>49.55</v>
      </c>
      <c r="G2994" s="170">
        <v>60.66</v>
      </c>
      <c r="H2994" s="170">
        <v>16.5</v>
      </c>
      <c r="I2994" s="170">
        <v>15.69</v>
      </c>
      <c r="J2994"/>
      <c r="K2994"/>
    </row>
    <row r="2995" spans="2:11" ht="15" customHeight="1" x14ac:dyDescent="0.25">
      <c r="B2995" s="187" t="s">
        <v>337</v>
      </c>
      <c r="C2995" s="187"/>
      <c r="D2995" s="187"/>
      <c r="E2995" s="187"/>
      <c r="F2995" s="187"/>
      <c r="G2995" s="187"/>
      <c r="H2995" s="187"/>
      <c r="I2995" s="187"/>
      <c r="J2995"/>
      <c r="K2995"/>
    </row>
    <row r="2996" spans="2:11" ht="15" customHeight="1" x14ac:dyDescent="0.25">
      <c r="B2996" s="181">
        <v>2023</v>
      </c>
      <c r="C2996" s="181"/>
      <c r="D2996" s="182">
        <v>5075</v>
      </c>
      <c r="E2996" s="183">
        <v>15.33</v>
      </c>
      <c r="F2996" s="183">
        <v>59.89</v>
      </c>
      <c r="G2996" s="183">
        <v>52.55</v>
      </c>
      <c r="H2996" s="183">
        <v>29.64</v>
      </c>
      <c r="I2996" s="183">
        <v>27.11</v>
      </c>
      <c r="J2996"/>
      <c r="K2996"/>
    </row>
    <row r="2997" spans="2:11" ht="15" customHeight="1" x14ac:dyDescent="0.25">
      <c r="B2997" s="181">
        <v>2022</v>
      </c>
      <c r="C2997" s="181"/>
      <c r="D2997" s="182">
        <v>4500</v>
      </c>
      <c r="E2997" s="183">
        <v>15.49</v>
      </c>
      <c r="F2997" s="183">
        <v>50.39</v>
      </c>
      <c r="G2997" s="183">
        <v>60.39</v>
      </c>
      <c r="H2997" s="183">
        <v>26.37</v>
      </c>
      <c r="I2997" s="183">
        <v>27.28</v>
      </c>
      <c r="J2997"/>
      <c r="K2997"/>
    </row>
    <row r="2998" spans="2:11" ht="15" customHeight="1" x14ac:dyDescent="0.25">
      <c r="B2998" s="168">
        <v>2021</v>
      </c>
      <c r="C2998" s="168"/>
      <c r="D2998" s="169">
        <v>3998</v>
      </c>
      <c r="E2998" s="170">
        <v>13.29</v>
      </c>
      <c r="F2998" s="170">
        <v>44.52</v>
      </c>
      <c r="G2998" s="170">
        <v>60.46</v>
      </c>
      <c r="H2998" s="170">
        <v>21.85</v>
      </c>
      <c r="I2998" s="170">
        <v>21.59</v>
      </c>
      <c r="J2998"/>
      <c r="K2998"/>
    </row>
    <row r="2999" spans="2:11" ht="15" customHeight="1" x14ac:dyDescent="0.25">
      <c r="B2999" s="187" t="s">
        <v>518</v>
      </c>
      <c r="C2999" s="187"/>
      <c r="D2999" s="187"/>
      <c r="E2999" s="187"/>
      <c r="F2999" s="187"/>
      <c r="G2999" s="187"/>
      <c r="H2999" s="187"/>
      <c r="I2999" s="187"/>
      <c r="J2999"/>
      <c r="K2999"/>
    </row>
    <row r="3000" spans="2:11" ht="15" customHeight="1" x14ac:dyDescent="0.25">
      <c r="B3000" s="181">
        <v>2023</v>
      </c>
      <c r="C3000" s="181"/>
      <c r="D3000" s="182">
        <v>1423</v>
      </c>
      <c r="E3000" s="183">
        <v>18.12</v>
      </c>
      <c r="F3000" s="183">
        <v>60.73</v>
      </c>
      <c r="G3000" s="183">
        <v>51.05</v>
      </c>
      <c r="H3000" s="183">
        <v>25.14</v>
      </c>
      <c r="I3000" s="183">
        <v>24.09</v>
      </c>
      <c r="J3000"/>
      <c r="K3000"/>
    </row>
    <row r="3001" spans="2:11" ht="15" customHeight="1" x14ac:dyDescent="0.25">
      <c r="B3001" s="181">
        <v>2022</v>
      </c>
      <c r="C3001" s="181"/>
      <c r="D3001" s="182">
        <v>1327</v>
      </c>
      <c r="E3001" s="183">
        <v>17.32</v>
      </c>
      <c r="F3001" s="183">
        <v>55.45</v>
      </c>
      <c r="G3001" s="183">
        <v>53.85</v>
      </c>
      <c r="H3001" s="183">
        <v>23.71</v>
      </c>
      <c r="I3001" s="183">
        <v>24.16</v>
      </c>
      <c r="J3001"/>
      <c r="K3001"/>
    </row>
    <row r="3002" spans="2:11" ht="15" customHeight="1" x14ac:dyDescent="0.25">
      <c r="B3002" s="168">
        <v>2021</v>
      </c>
      <c r="C3002" s="168"/>
      <c r="D3002" s="169">
        <v>1269</v>
      </c>
      <c r="E3002" s="170">
        <v>14.79</v>
      </c>
      <c r="F3002" s="170">
        <v>57.96</v>
      </c>
      <c r="G3002" s="170">
        <v>52.37</v>
      </c>
      <c r="H3002" s="170">
        <v>24.77</v>
      </c>
      <c r="I3002" s="170">
        <v>25.26</v>
      </c>
      <c r="J3002"/>
      <c r="K3002"/>
    </row>
    <row r="3003" spans="2:11" s="10" customFormat="1" ht="15" customHeight="1" collapsed="1" x14ac:dyDescent="0.25">
      <c r="B3003" s="187" t="s">
        <v>535</v>
      </c>
      <c r="C3003" s="187"/>
      <c r="D3003" s="187"/>
      <c r="E3003" s="187"/>
      <c r="F3003" s="187"/>
      <c r="G3003" s="187"/>
      <c r="H3003" s="187"/>
      <c r="I3003" s="187"/>
      <c r="J3003"/>
      <c r="K3003"/>
    </row>
    <row r="3004" spans="2:11" s="10" customFormat="1" ht="15" customHeight="1" x14ac:dyDescent="0.25">
      <c r="B3004" s="181">
        <v>2023</v>
      </c>
      <c r="C3004" s="181"/>
      <c r="D3004" s="182">
        <v>1399</v>
      </c>
      <c r="E3004" s="183">
        <v>20.190000000000001</v>
      </c>
      <c r="F3004" s="183">
        <v>54.73</v>
      </c>
      <c r="G3004" s="183">
        <v>34.520000000000003</v>
      </c>
      <c r="H3004" s="183">
        <v>17.32</v>
      </c>
      <c r="I3004" s="183">
        <v>13.14</v>
      </c>
      <c r="J3004"/>
      <c r="K3004"/>
    </row>
    <row r="3005" spans="2:11" s="10" customFormat="1" ht="15" customHeight="1" x14ac:dyDescent="0.25">
      <c r="B3005" s="181">
        <v>2022</v>
      </c>
      <c r="C3005" s="181"/>
      <c r="D3005" s="182">
        <v>1265</v>
      </c>
      <c r="E3005" s="183">
        <v>19.510000000000002</v>
      </c>
      <c r="F3005" s="183">
        <v>53.92</v>
      </c>
      <c r="G3005" s="183">
        <v>36.75</v>
      </c>
      <c r="H3005" s="183">
        <v>17.7</v>
      </c>
      <c r="I3005" s="183">
        <v>13.57</v>
      </c>
      <c r="J3005"/>
      <c r="K3005"/>
    </row>
    <row r="3006" spans="2:11" s="10" customFormat="1" ht="15" customHeight="1" x14ac:dyDescent="0.25">
      <c r="B3006" s="168">
        <v>2021</v>
      </c>
      <c r="C3006" s="168"/>
      <c r="D3006" s="169">
        <v>1149</v>
      </c>
      <c r="E3006" s="170">
        <v>17.37</v>
      </c>
      <c r="F3006" s="170">
        <v>52</v>
      </c>
      <c r="G3006" s="170">
        <v>34.450000000000003</v>
      </c>
      <c r="H3006" s="170">
        <v>15.3</v>
      </c>
      <c r="I3006" s="170">
        <v>9.9600000000000009</v>
      </c>
      <c r="J3006"/>
      <c r="K3006"/>
    </row>
    <row r="3007" spans="2:11" s="10" customFormat="1" ht="15" customHeight="1" x14ac:dyDescent="0.25">
      <c r="B3007" s="177" t="s">
        <v>40</v>
      </c>
      <c r="C3007" s="177"/>
      <c r="D3007" s="177"/>
      <c r="E3007" s="177"/>
      <c r="F3007" s="177"/>
      <c r="G3007" s="177"/>
      <c r="H3007" s="177"/>
      <c r="I3007" s="177"/>
      <c r="J3007"/>
      <c r="K3007"/>
    </row>
    <row r="3008" spans="2:11" ht="15" customHeight="1" x14ac:dyDescent="0.25">
      <c r="B3008" s="258" t="s">
        <v>124</v>
      </c>
      <c r="C3008" s="184"/>
      <c r="D3008" s="184"/>
      <c r="E3008" s="184"/>
      <c r="F3008" s="184"/>
      <c r="G3008" s="184"/>
      <c r="H3008" s="184"/>
      <c r="I3008" s="184"/>
      <c r="J3008"/>
      <c r="K3008"/>
    </row>
    <row r="3009" spans="2:11" ht="15" customHeight="1" x14ac:dyDescent="0.25">
      <c r="B3009" s="187" t="s">
        <v>384</v>
      </c>
      <c r="C3009" s="187"/>
      <c r="D3009" s="187"/>
      <c r="E3009" s="187"/>
      <c r="F3009" s="187"/>
      <c r="G3009" s="187"/>
      <c r="H3009" s="187"/>
      <c r="I3009" s="187"/>
      <c r="J3009"/>
      <c r="K3009"/>
    </row>
    <row r="3010" spans="2:11" ht="15" customHeight="1" x14ac:dyDescent="0.25">
      <c r="B3010" s="181">
        <v>2023</v>
      </c>
      <c r="C3010" s="235"/>
      <c r="D3010" s="236">
        <v>502112</v>
      </c>
      <c r="E3010" s="237">
        <v>99.05</v>
      </c>
      <c r="F3010" s="237">
        <v>39.049999999999997</v>
      </c>
      <c r="G3010" s="237">
        <v>39.630000000000003</v>
      </c>
      <c r="H3010" s="237">
        <v>10.76</v>
      </c>
      <c r="I3010" s="237">
        <v>10.9</v>
      </c>
      <c r="J3010"/>
      <c r="K3010"/>
    </row>
    <row r="3011" spans="2:11" ht="15" customHeight="1" x14ac:dyDescent="0.25">
      <c r="B3011" s="181">
        <v>2022</v>
      </c>
      <c r="C3011" s="168"/>
      <c r="D3011" s="169">
        <v>483345</v>
      </c>
      <c r="E3011" s="170">
        <v>98.16</v>
      </c>
      <c r="F3011" s="170">
        <v>37.03</v>
      </c>
      <c r="G3011" s="170">
        <v>40.53</v>
      </c>
      <c r="H3011" s="170">
        <v>10.45</v>
      </c>
      <c r="I3011" s="170">
        <v>10.24</v>
      </c>
      <c r="J3011"/>
      <c r="K3011"/>
    </row>
    <row r="3012" spans="2:11" ht="15" customHeight="1" x14ac:dyDescent="0.25">
      <c r="B3012" s="168">
        <v>2021</v>
      </c>
      <c r="C3012" s="168"/>
      <c r="D3012" s="169">
        <v>456034</v>
      </c>
      <c r="E3012" s="170">
        <v>88.03</v>
      </c>
      <c r="F3012" s="170">
        <v>38.08</v>
      </c>
      <c r="G3012" s="170">
        <v>39.89</v>
      </c>
      <c r="H3012" s="170">
        <v>10.41</v>
      </c>
      <c r="I3012" s="170">
        <v>10.199999999999999</v>
      </c>
      <c r="J3012"/>
      <c r="K3012"/>
    </row>
    <row r="3013" spans="2:11" ht="15" customHeight="1" x14ac:dyDescent="0.25">
      <c r="B3013" s="258" t="s">
        <v>35</v>
      </c>
      <c r="C3013" s="184"/>
      <c r="D3013" s="184"/>
      <c r="E3013" s="184"/>
      <c r="F3013" s="184"/>
      <c r="G3013" s="184"/>
      <c r="H3013" s="184"/>
      <c r="I3013" s="184"/>
      <c r="J3013"/>
      <c r="K3013"/>
    </row>
    <row r="3014" spans="2:11" ht="15" customHeight="1" x14ac:dyDescent="0.25">
      <c r="B3014" s="187" t="s">
        <v>128</v>
      </c>
      <c r="C3014" s="187"/>
      <c r="D3014" s="187"/>
      <c r="E3014" s="187"/>
      <c r="F3014" s="187"/>
      <c r="G3014" s="187"/>
      <c r="H3014" s="187"/>
      <c r="I3014" s="187"/>
      <c r="J3014"/>
      <c r="K3014"/>
    </row>
    <row r="3015" spans="2:11" ht="15" customHeight="1" x14ac:dyDescent="0.25">
      <c r="B3015" s="181">
        <v>2023</v>
      </c>
      <c r="C3015" s="235"/>
      <c r="D3015" s="236">
        <v>333315</v>
      </c>
      <c r="E3015" s="237">
        <v>16.489999999999998</v>
      </c>
      <c r="F3015" s="237">
        <v>64.930000000000007</v>
      </c>
      <c r="G3015" s="237">
        <v>87.43</v>
      </c>
      <c r="H3015" s="237">
        <v>42.08</v>
      </c>
      <c r="I3015" s="237">
        <v>41.64</v>
      </c>
      <c r="J3015"/>
      <c r="K3015"/>
    </row>
    <row r="3016" spans="2:11" ht="15" customHeight="1" x14ac:dyDescent="0.25">
      <c r="B3016" s="181">
        <v>2022</v>
      </c>
      <c r="C3016" s="168"/>
      <c r="D3016" s="169">
        <v>321417</v>
      </c>
      <c r="E3016" s="170">
        <v>16.100000000000001</v>
      </c>
      <c r="F3016" s="170">
        <v>63.16</v>
      </c>
      <c r="G3016" s="170">
        <v>89.35</v>
      </c>
      <c r="H3016" s="170">
        <v>40.630000000000003</v>
      </c>
      <c r="I3016" s="170">
        <v>40.520000000000003</v>
      </c>
      <c r="J3016"/>
      <c r="K3016"/>
    </row>
    <row r="3017" spans="2:11" ht="15" customHeight="1" x14ac:dyDescent="0.25">
      <c r="B3017" s="168">
        <v>2021</v>
      </c>
      <c r="C3017" s="168"/>
      <c r="D3017" s="169">
        <v>300038</v>
      </c>
      <c r="E3017" s="170">
        <v>15.13</v>
      </c>
      <c r="F3017" s="170">
        <v>61.76</v>
      </c>
      <c r="G3017" s="170">
        <v>90.02</v>
      </c>
      <c r="H3017" s="170">
        <v>38.5</v>
      </c>
      <c r="I3017" s="170">
        <v>38.549999999999997</v>
      </c>
      <c r="J3017"/>
      <c r="K3017"/>
    </row>
    <row r="3018" spans="2:11" x14ac:dyDescent="0.25">
      <c r="B3018" s="187" t="s">
        <v>129</v>
      </c>
      <c r="C3018" s="187"/>
      <c r="D3018" s="187"/>
      <c r="E3018" s="187"/>
      <c r="F3018" s="187"/>
      <c r="G3018" s="187"/>
      <c r="H3018" s="187"/>
      <c r="I3018" s="187"/>
      <c r="J3018"/>
      <c r="K3018"/>
    </row>
    <row r="3019" spans="2:11" x14ac:dyDescent="0.25">
      <c r="B3019" s="181">
        <v>2023</v>
      </c>
      <c r="C3019" s="235"/>
      <c r="D3019" s="236">
        <v>168797</v>
      </c>
      <c r="E3019" s="237">
        <v>122.76</v>
      </c>
      <c r="F3019" s="237">
        <v>37.97</v>
      </c>
      <c r="G3019" s="237">
        <v>36.200000000000003</v>
      </c>
      <c r="H3019" s="237">
        <v>9.5299999999999994</v>
      </c>
      <c r="I3019" s="237">
        <v>9.7200000000000006</v>
      </c>
      <c r="J3019"/>
      <c r="K3019"/>
    </row>
    <row r="3020" spans="2:11" x14ac:dyDescent="0.25">
      <c r="B3020" s="181">
        <v>2022</v>
      </c>
      <c r="C3020" s="168"/>
      <c r="D3020" s="169">
        <v>161928</v>
      </c>
      <c r="E3020" s="170">
        <v>122.09</v>
      </c>
      <c r="F3020" s="170">
        <v>35.96</v>
      </c>
      <c r="G3020" s="170">
        <v>37.03</v>
      </c>
      <c r="H3020" s="170">
        <v>9.26</v>
      </c>
      <c r="I3020" s="170">
        <v>9.07</v>
      </c>
      <c r="J3020"/>
      <c r="K3020"/>
    </row>
    <row r="3021" spans="2:11" x14ac:dyDescent="0.25">
      <c r="B3021" s="168">
        <v>2021</v>
      </c>
      <c r="C3021" s="168"/>
      <c r="D3021" s="169">
        <v>155996</v>
      </c>
      <c r="E3021" s="170">
        <v>108.85</v>
      </c>
      <c r="F3021" s="170">
        <v>37.1</v>
      </c>
      <c r="G3021" s="170">
        <v>36.43</v>
      </c>
      <c r="H3021" s="170">
        <v>9.25</v>
      </c>
      <c r="I3021" s="170">
        <v>9.07</v>
      </c>
      <c r="J3021"/>
      <c r="K3021"/>
    </row>
    <row r="3022" spans="2:11" x14ac:dyDescent="0.25">
      <c r="B3022" s="258" t="s">
        <v>11</v>
      </c>
      <c r="C3022" s="184"/>
      <c r="D3022" s="184"/>
      <c r="E3022" s="184"/>
      <c r="F3022" s="184"/>
      <c r="G3022" s="184"/>
      <c r="H3022" s="184"/>
      <c r="I3022" s="184"/>
      <c r="J3022"/>
      <c r="K3022"/>
    </row>
    <row r="3023" spans="2:11" x14ac:dyDescent="0.25">
      <c r="B3023" s="187" t="s">
        <v>130</v>
      </c>
      <c r="C3023" s="187"/>
      <c r="D3023" s="187"/>
      <c r="E3023" s="187"/>
      <c r="F3023" s="187"/>
      <c r="G3023" s="187"/>
      <c r="H3023" s="187"/>
      <c r="I3023" s="187"/>
      <c r="J3023"/>
      <c r="K3023"/>
    </row>
    <row r="3024" spans="2:11" x14ac:dyDescent="0.25">
      <c r="B3024" s="181">
        <v>2023</v>
      </c>
      <c r="C3024" s="235"/>
      <c r="D3024" s="236">
        <v>501688</v>
      </c>
      <c r="E3024" s="237">
        <v>80.95</v>
      </c>
      <c r="F3024" s="237">
        <v>41.47</v>
      </c>
      <c r="G3024" s="237">
        <v>39.35</v>
      </c>
      <c r="H3024" s="237">
        <v>11.49</v>
      </c>
      <c r="I3024" s="237">
        <v>12.98</v>
      </c>
      <c r="J3024"/>
      <c r="K3024"/>
    </row>
    <row r="3025" spans="2:11" x14ac:dyDescent="0.25">
      <c r="B3025" s="181">
        <v>2022</v>
      </c>
      <c r="C3025" s="168"/>
      <c r="D3025" s="169">
        <v>482949</v>
      </c>
      <c r="E3025" s="170">
        <v>80.38</v>
      </c>
      <c r="F3025" s="170">
        <v>39.74</v>
      </c>
      <c r="G3025" s="170">
        <v>40.75</v>
      </c>
      <c r="H3025" s="170">
        <v>11.31</v>
      </c>
      <c r="I3025" s="170">
        <v>12.21</v>
      </c>
      <c r="J3025"/>
      <c r="K3025"/>
    </row>
    <row r="3026" spans="2:11" x14ac:dyDescent="0.25">
      <c r="B3026" s="168">
        <v>2021</v>
      </c>
      <c r="C3026" s="168"/>
      <c r="D3026" s="169">
        <v>455686</v>
      </c>
      <c r="E3026" s="170">
        <v>72.849999999999994</v>
      </c>
      <c r="F3026" s="170">
        <v>40.130000000000003</v>
      </c>
      <c r="G3026" s="170">
        <v>39.46</v>
      </c>
      <c r="H3026" s="170">
        <v>10.83</v>
      </c>
      <c r="I3026" s="170">
        <v>11.84</v>
      </c>
      <c r="J3026"/>
      <c r="K3026"/>
    </row>
    <row r="3027" spans="2:11" x14ac:dyDescent="0.25">
      <c r="B3027" s="260" t="s">
        <v>131</v>
      </c>
      <c r="C3027" s="234"/>
      <c r="D3027" s="234"/>
      <c r="E3027" s="234"/>
      <c r="F3027" s="234"/>
      <c r="G3027" s="234"/>
      <c r="H3027" s="234"/>
      <c r="I3027" s="234"/>
      <c r="J3027"/>
      <c r="K3027"/>
    </row>
    <row r="3028" spans="2:11" x14ac:dyDescent="0.25">
      <c r="B3028" s="181">
        <v>2023</v>
      </c>
      <c r="C3028" s="235"/>
      <c r="D3028" s="236">
        <v>480160</v>
      </c>
      <c r="E3028" s="237">
        <v>46.49</v>
      </c>
      <c r="F3028" s="237">
        <v>45.95</v>
      </c>
      <c r="G3028" s="237">
        <v>46.88</v>
      </c>
      <c r="H3028" s="237">
        <v>14.8</v>
      </c>
      <c r="I3028" s="237">
        <v>22.35</v>
      </c>
      <c r="J3028"/>
      <c r="K3028"/>
    </row>
    <row r="3029" spans="2:11" x14ac:dyDescent="0.25">
      <c r="B3029" s="181">
        <v>2022</v>
      </c>
      <c r="C3029" s="168"/>
      <c r="D3029" s="169">
        <v>461991</v>
      </c>
      <c r="E3029" s="170">
        <v>45.95</v>
      </c>
      <c r="F3029" s="170">
        <v>44.8</v>
      </c>
      <c r="G3029" s="170">
        <v>48.42</v>
      </c>
      <c r="H3029" s="170">
        <v>14.48</v>
      </c>
      <c r="I3029" s="170">
        <v>18.350000000000001</v>
      </c>
      <c r="J3029"/>
      <c r="K3029"/>
    </row>
    <row r="3030" spans="2:11" x14ac:dyDescent="0.25">
      <c r="B3030" s="168">
        <v>2021</v>
      </c>
      <c r="C3030" s="168"/>
      <c r="D3030" s="169">
        <v>435704</v>
      </c>
      <c r="E3030" s="170">
        <v>42.26</v>
      </c>
      <c r="F3030" s="170">
        <v>44.89</v>
      </c>
      <c r="G3030" s="170">
        <v>47.54</v>
      </c>
      <c r="H3030" s="170">
        <v>13.83</v>
      </c>
      <c r="I3030" s="170">
        <v>17.78</v>
      </c>
      <c r="J3030"/>
      <c r="K3030"/>
    </row>
    <row r="3031" spans="2:11" x14ac:dyDescent="0.25">
      <c r="B3031" s="260" t="s">
        <v>132</v>
      </c>
      <c r="C3031" s="234"/>
      <c r="D3031" s="234"/>
      <c r="E3031" s="234"/>
      <c r="F3031" s="234"/>
      <c r="G3031" s="234"/>
      <c r="H3031" s="234"/>
      <c r="I3031" s="234"/>
      <c r="J3031"/>
      <c r="K3031"/>
    </row>
    <row r="3032" spans="2:11" x14ac:dyDescent="0.25">
      <c r="B3032" s="181">
        <v>2023</v>
      </c>
      <c r="C3032" s="235"/>
      <c r="D3032" s="236">
        <v>18448</v>
      </c>
      <c r="E3032" s="237">
        <v>107.77</v>
      </c>
      <c r="F3032" s="237">
        <v>42.28</v>
      </c>
      <c r="G3032" s="237">
        <v>33.69</v>
      </c>
      <c r="H3032" s="237">
        <v>9.5299999999999994</v>
      </c>
      <c r="I3032" s="237">
        <v>8.7799999999999994</v>
      </c>
      <c r="J3032"/>
      <c r="K3032"/>
    </row>
    <row r="3033" spans="2:11" x14ac:dyDescent="0.25">
      <c r="B3033" s="181">
        <v>2022</v>
      </c>
      <c r="C3033" s="168"/>
      <c r="D3033" s="169">
        <v>17993</v>
      </c>
      <c r="E3033" s="170">
        <v>107.06</v>
      </c>
      <c r="F3033" s="170">
        <v>40.25</v>
      </c>
      <c r="G3033" s="170">
        <v>34.700000000000003</v>
      </c>
      <c r="H3033" s="170">
        <v>9.27</v>
      </c>
      <c r="I3033" s="170">
        <v>8.81</v>
      </c>
      <c r="J3033"/>
      <c r="K3033"/>
    </row>
    <row r="3034" spans="2:11" x14ac:dyDescent="0.25">
      <c r="B3034" s="168">
        <v>2021</v>
      </c>
      <c r="C3034" s="168"/>
      <c r="D3034" s="169">
        <v>17179</v>
      </c>
      <c r="E3034" s="170">
        <v>95.19</v>
      </c>
      <c r="F3034" s="170">
        <v>41.08</v>
      </c>
      <c r="G3034" s="170">
        <v>34.43</v>
      </c>
      <c r="H3034" s="170">
        <v>9.34</v>
      </c>
      <c r="I3034" s="170">
        <v>9.0399999999999991</v>
      </c>
      <c r="J3034"/>
      <c r="K3034"/>
    </row>
    <row r="3035" spans="2:11" x14ac:dyDescent="0.25">
      <c r="B3035" s="260" t="s">
        <v>133</v>
      </c>
      <c r="C3035" s="234"/>
      <c r="D3035" s="234"/>
      <c r="E3035" s="234"/>
      <c r="F3035" s="234"/>
      <c r="G3035" s="234"/>
      <c r="H3035" s="234"/>
      <c r="I3035" s="234"/>
      <c r="J3035"/>
      <c r="K3035"/>
    </row>
    <row r="3036" spans="2:11" x14ac:dyDescent="0.25">
      <c r="B3036" s="181">
        <v>2023</v>
      </c>
      <c r="C3036" s="235"/>
      <c r="D3036" s="236">
        <v>3080</v>
      </c>
      <c r="E3036" s="237">
        <v>135.63</v>
      </c>
      <c r="F3036" s="237">
        <v>37.19</v>
      </c>
      <c r="G3036" s="237">
        <v>37.56</v>
      </c>
      <c r="H3036" s="237">
        <v>10.51</v>
      </c>
      <c r="I3036" s="237">
        <v>8.91</v>
      </c>
      <c r="J3036"/>
      <c r="K3036"/>
    </row>
    <row r="3037" spans="2:11" x14ac:dyDescent="0.25">
      <c r="B3037" s="181">
        <v>2022</v>
      </c>
      <c r="C3037" s="168"/>
      <c r="D3037" s="169">
        <v>2965</v>
      </c>
      <c r="E3037" s="170">
        <v>135.27000000000001</v>
      </c>
      <c r="F3037" s="170">
        <v>35.42</v>
      </c>
      <c r="G3037" s="170">
        <v>39.25</v>
      </c>
      <c r="H3037" s="170">
        <v>10.56</v>
      </c>
      <c r="I3037" s="170">
        <v>10.23</v>
      </c>
      <c r="J3037"/>
      <c r="K3037"/>
    </row>
    <row r="3038" spans="2:11" x14ac:dyDescent="0.25">
      <c r="B3038" s="181">
        <v>2021</v>
      </c>
      <c r="C3038" s="168"/>
      <c r="D3038" s="169">
        <v>2803</v>
      </c>
      <c r="E3038" s="170">
        <v>123.09</v>
      </c>
      <c r="F3038" s="170">
        <v>35.590000000000003</v>
      </c>
      <c r="G3038" s="170">
        <v>36.630000000000003</v>
      </c>
      <c r="H3038" s="170">
        <v>9.64</v>
      </c>
      <c r="I3038" s="170">
        <v>9.34</v>
      </c>
      <c r="J3038"/>
      <c r="K3038"/>
    </row>
    <row r="3039" spans="2:11" x14ac:dyDescent="0.25">
      <c r="B3039" s="187" t="s">
        <v>134</v>
      </c>
      <c r="C3039" s="187"/>
      <c r="D3039" s="187"/>
      <c r="E3039" s="187"/>
      <c r="F3039" s="187"/>
      <c r="G3039" s="187"/>
      <c r="H3039" s="187"/>
      <c r="I3039" s="187"/>
      <c r="J3039"/>
      <c r="K3039"/>
    </row>
    <row r="3040" spans="2:11" x14ac:dyDescent="0.25">
      <c r="B3040" s="181">
        <v>2023</v>
      </c>
      <c r="C3040" s="235"/>
      <c r="D3040" s="236">
        <v>424</v>
      </c>
      <c r="E3040" s="237">
        <v>190.61</v>
      </c>
      <c r="F3040" s="237">
        <v>33.64</v>
      </c>
      <c r="G3040" s="237">
        <v>40.380000000000003</v>
      </c>
      <c r="H3040" s="237">
        <v>9.1999999999999993</v>
      </c>
      <c r="I3040" s="237">
        <v>6.44</v>
      </c>
      <c r="J3040"/>
      <c r="K3040"/>
    </row>
    <row r="3041" spans="2:11" x14ac:dyDescent="0.25">
      <c r="B3041" s="181">
        <v>2022</v>
      </c>
      <c r="C3041" s="168"/>
      <c r="D3041" s="169">
        <v>396</v>
      </c>
      <c r="E3041" s="170">
        <v>194.35</v>
      </c>
      <c r="F3041" s="170">
        <v>30.85</v>
      </c>
      <c r="G3041" s="170">
        <v>39.89</v>
      </c>
      <c r="H3041" s="170">
        <v>8.51</v>
      </c>
      <c r="I3041" s="170">
        <v>5.82</v>
      </c>
      <c r="J3041"/>
      <c r="K3041"/>
    </row>
    <row r="3042" spans="2:11" x14ac:dyDescent="0.25">
      <c r="B3042" s="168">
        <v>2021</v>
      </c>
      <c r="C3042" s="168"/>
      <c r="D3042" s="169">
        <v>348</v>
      </c>
      <c r="E3042" s="170">
        <v>174.22</v>
      </c>
      <c r="F3042" s="170">
        <v>33.18</v>
      </c>
      <c r="G3042" s="170">
        <v>41.14</v>
      </c>
      <c r="H3042" s="170">
        <v>9.3800000000000008</v>
      </c>
      <c r="I3042" s="170">
        <v>6.31</v>
      </c>
      <c r="J3042"/>
      <c r="K3042"/>
    </row>
    <row r="3043" spans="2:11" x14ac:dyDescent="0.25">
      <c r="B3043" s="258" t="s">
        <v>125</v>
      </c>
      <c r="C3043" s="184"/>
      <c r="D3043" s="184"/>
      <c r="E3043" s="184"/>
      <c r="F3043" s="184"/>
      <c r="G3043" s="184"/>
      <c r="H3043" s="184"/>
      <c r="I3043" s="184"/>
      <c r="J3043"/>
      <c r="K3043"/>
    </row>
    <row r="3044" spans="2:11" x14ac:dyDescent="0.25">
      <c r="B3044" s="187" t="s">
        <v>387</v>
      </c>
      <c r="C3044" s="187"/>
      <c r="D3044" s="187"/>
      <c r="E3044" s="187"/>
      <c r="F3044" s="187"/>
      <c r="G3044" s="187"/>
      <c r="H3044" s="187"/>
      <c r="I3044" s="187"/>
      <c r="J3044"/>
      <c r="K3044"/>
    </row>
    <row r="3045" spans="2:11" x14ac:dyDescent="0.25">
      <c r="B3045" s="181">
        <v>2023</v>
      </c>
      <c r="C3045" s="235"/>
      <c r="D3045" s="236">
        <v>220083</v>
      </c>
      <c r="E3045" s="237">
        <v>110.7</v>
      </c>
      <c r="F3045" s="237">
        <v>36.380000000000003</v>
      </c>
      <c r="G3045" s="237">
        <v>43.94</v>
      </c>
      <c r="H3045" s="237">
        <v>11.23</v>
      </c>
      <c r="I3045" s="237">
        <v>10.7</v>
      </c>
      <c r="J3045"/>
      <c r="K3045"/>
    </row>
    <row r="3046" spans="2:11" x14ac:dyDescent="0.25">
      <c r="B3046" s="181">
        <v>2022</v>
      </c>
      <c r="C3046" s="168"/>
      <c r="D3046" s="169">
        <v>212648</v>
      </c>
      <c r="E3046" s="170">
        <v>111.62</v>
      </c>
      <c r="F3046" s="170">
        <v>34.89</v>
      </c>
      <c r="G3046" s="170">
        <v>46.31</v>
      </c>
      <c r="H3046" s="170">
        <v>11.3</v>
      </c>
      <c r="I3046" s="170">
        <v>9.49</v>
      </c>
      <c r="J3046"/>
      <c r="K3046"/>
    </row>
    <row r="3047" spans="2:11" x14ac:dyDescent="0.25">
      <c r="B3047" s="168">
        <v>2021</v>
      </c>
      <c r="C3047" s="168"/>
      <c r="D3047" s="169">
        <v>202841</v>
      </c>
      <c r="E3047" s="170">
        <v>97.78</v>
      </c>
      <c r="F3047" s="170">
        <v>36.53</v>
      </c>
      <c r="G3047" s="170">
        <v>45.48</v>
      </c>
      <c r="H3047" s="170">
        <v>11.58</v>
      </c>
      <c r="I3047" s="170">
        <v>9.73</v>
      </c>
      <c r="J3047"/>
      <c r="K3047"/>
    </row>
    <row r="3048" spans="2:11" x14ac:dyDescent="0.25">
      <c r="B3048" s="258" t="s">
        <v>35</v>
      </c>
      <c r="C3048" s="184"/>
      <c r="D3048" s="184"/>
      <c r="E3048" s="184"/>
      <c r="F3048" s="184"/>
      <c r="G3048" s="184"/>
      <c r="H3048" s="184"/>
      <c r="I3048" s="184"/>
      <c r="J3048"/>
      <c r="K3048"/>
    </row>
    <row r="3049" spans="2:11" x14ac:dyDescent="0.25">
      <c r="B3049" s="187" t="s">
        <v>135</v>
      </c>
      <c r="C3049" s="187"/>
      <c r="D3049" s="187"/>
      <c r="E3049" s="187"/>
      <c r="F3049" s="187"/>
      <c r="G3049" s="187"/>
      <c r="H3049" s="187"/>
      <c r="I3049" s="187"/>
      <c r="J3049"/>
      <c r="K3049"/>
    </row>
    <row r="3050" spans="2:11" x14ac:dyDescent="0.25">
      <c r="B3050" s="181">
        <v>2023</v>
      </c>
      <c r="C3050" s="235"/>
      <c r="D3050" s="236">
        <v>150680</v>
      </c>
      <c r="E3050" s="237">
        <v>17.84</v>
      </c>
      <c r="F3050" s="237">
        <v>62.27</v>
      </c>
      <c r="G3050" s="237">
        <v>86.13</v>
      </c>
      <c r="H3050" s="237">
        <v>39.36</v>
      </c>
      <c r="I3050" s="237">
        <v>38.47</v>
      </c>
      <c r="J3050"/>
      <c r="K3050"/>
    </row>
    <row r="3051" spans="2:11" x14ac:dyDescent="0.25">
      <c r="B3051" s="181">
        <v>2022</v>
      </c>
      <c r="C3051" s="168"/>
      <c r="D3051" s="169">
        <v>145666</v>
      </c>
      <c r="E3051" s="170">
        <v>17.45</v>
      </c>
      <c r="F3051" s="170">
        <v>60.1</v>
      </c>
      <c r="G3051" s="170">
        <v>88.04</v>
      </c>
      <c r="H3051" s="170">
        <v>38.04</v>
      </c>
      <c r="I3051" s="170">
        <v>37.46</v>
      </c>
      <c r="J3051"/>
      <c r="K3051"/>
    </row>
    <row r="3052" spans="2:11" x14ac:dyDescent="0.25">
      <c r="B3052" s="168">
        <v>2021</v>
      </c>
      <c r="C3052" s="168"/>
      <c r="D3052" s="169">
        <v>137865</v>
      </c>
      <c r="E3052" s="170">
        <v>16.62</v>
      </c>
      <c r="F3052" s="170">
        <v>59.28</v>
      </c>
      <c r="G3052" s="170">
        <v>88.56</v>
      </c>
      <c r="H3052" s="170">
        <v>36.25</v>
      </c>
      <c r="I3052" s="170">
        <v>35.75</v>
      </c>
      <c r="J3052"/>
      <c r="K3052"/>
    </row>
    <row r="3053" spans="2:11" x14ac:dyDescent="0.25">
      <c r="B3053" s="187" t="s">
        <v>136</v>
      </c>
      <c r="C3053" s="187"/>
      <c r="D3053" s="187"/>
      <c r="E3053" s="187"/>
      <c r="F3053" s="187"/>
      <c r="G3053" s="187"/>
      <c r="H3053" s="187"/>
      <c r="I3053" s="187"/>
      <c r="J3053"/>
      <c r="K3053"/>
    </row>
    <row r="3054" spans="2:11" x14ac:dyDescent="0.25">
      <c r="B3054" s="181">
        <v>2023</v>
      </c>
      <c r="C3054" s="235"/>
      <c r="D3054" s="236">
        <v>69403</v>
      </c>
      <c r="E3054" s="237">
        <v>143</v>
      </c>
      <c r="F3054" s="237">
        <v>35.19</v>
      </c>
      <c r="G3054" s="237">
        <v>40.5</v>
      </c>
      <c r="H3054" s="237">
        <v>9.99</v>
      </c>
      <c r="I3054" s="237">
        <v>9.49</v>
      </c>
      <c r="J3054"/>
      <c r="K3054"/>
    </row>
    <row r="3055" spans="2:11" x14ac:dyDescent="0.25">
      <c r="B3055" s="181">
        <v>2022</v>
      </c>
      <c r="C3055" s="168"/>
      <c r="D3055" s="169">
        <v>66982</v>
      </c>
      <c r="E3055" s="170">
        <v>144.87</v>
      </c>
      <c r="F3055" s="170">
        <v>33.770000000000003</v>
      </c>
      <c r="G3055" s="170">
        <v>42.99</v>
      </c>
      <c r="H3055" s="170">
        <v>10.14</v>
      </c>
      <c r="I3055" s="170">
        <v>8.3000000000000007</v>
      </c>
      <c r="J3055"/>
      <c r="K3055"/>
    </row>
    <row r="3056" spans="2:11" x14ac:dyDescent="0.25">
      <c r="B3056" s="168">
        <v>2021</v>
      </c>
      <c r="C3056" s="168"/>
      <c r="D3056" s="169">
        <v>64976</v>
      </c>
      <c r="E3056" s="170">
        <v>125.86</v>
      </c>
      <c r="F3056" s="170">
        <v>35.47</v>
      </c>
      <c r="G3056" s="170">
        <v>42.13</v>
      </c>
      <c r="H3056" s="170">
        <v>10.42</v>
      </c>
      <c r="I3056" s="170">
        <v>8.5500000000000007</v>
      </c>
      <c r="J3056"/>
      <c r="K3056"/>
    </row>
    <row r="3057" spans="2:11" x14ac:dyDescent="0.25">
      <c r="B3057" s="258" t="s">
        <v>11</v>
      </c>
      <c r="C3057" s="184"/>
      <c r="D3057" s="184"/>
      <c r="E3057" s="184"/>
      <c r="F3057" s="184"/>
      <c r="G3057" s="184"/>
      <c r="H3057" s="184"/>
      <c r="I3057" s="184"/>
      <c r="J3057"/>
      <c r="K3057"/>
    </row>
    <row r="3058" spans="2:11" x14ac:dyDescent="0.25">
      <c r="B3058" s="187" t="s">
        <v>137</v>
      </c>
      <c r="C3058" s="187"/>
      <c r="D3058" s="187"/>
      <c r="E3058" s="187"/>
      <c r="F3058" s="187"/>
      <c r="G3058" s="187"/>
      <c r="H3058" s="187"/>
      <c r="I3058" s="187"/>
      <c r="J3058"/>
      <c r="K3058"/>
    </row>
    <row r="3059" spans="2:11" x14ac:dyDescent="0.25">
      <c r="B3059" s="181">
        <v>2023</v>
      </c>
      <c r="C3059" s="235"/>
      <c r="D3059" s="236">
        <v>219902</v>
      </c>
      <c r="E3059" s="237">
        <v>89.25</v>
      </c>
      <c r="F3059" s="237">
        <v>40.82</v>
      </c>
      <c r="G3059" s="237">
        <v>43.39</v>
      </c>
      <c r="H3059" s="237">
        <v>12.08</v>
      </c>
      <c r="I3059" s="237">
        <v>11.08</v>
      </c>
      <c r="J3059"/>
      <c r="K3059"/>
    </row>
    <row r="3060" spans="2:11" x14ac:dyDescent="0.25">
      <c r="B3060" s="181">
        <v>2022</v>
      </c>
      <c r="C3060" s="168"/>
      <c r="D3060" s="169">
        <v>212477</v>
      </c>
      <c r="E3060" s="170">
        <v>88.37</v>
      </c>
      <c r="F3060" s="170">
        <v>39.159999999999997</v>
      </c>
      <c r="G3060" s="170">
        <v>44.58</v>
      </c>
      <c r="H3060" s="170">
        <v>11.87</v>
      </c>
      <c r="I3060" s="170">
        <v>10.55</v>
      </c>
      <c r="J3060"/>
      <c r="K3060"/>
    </row>
    <row r="3061" spans="2:11" x14ac:dyDescent="0.25">
      <c r="B3061" s="168">
        <v>2021</v>
      </c>
      <c r="C3061" s="168"/>
      <c r="D3061" s="169">
        <v>202673</v>
      </c>
      <c r="E3061" s="170">
        <v>79.95</v>
      </c>
      <c r="F3061" s="170">
        <v>40.049999999999997</v>
      </c>
      <c r="G3061" s="170">
        <v>43.96</v>
      </c>
      <c r="H3061" s="170">
        <v>11.85</v>
      </c>
      <c r="I3061" s="170">
        <v>10.35</v>
      </c>
      <c r="J3061"/>
      <c r="K3061"/>
    </row>
    <row r="3062" spans="2:11" x14ac:dyDescent="0.25">
      <c r="B3062" s="260" t="s">
        <v>138</v>
      </c>
      <c r="C3062" s="234"/>
      <c r="D3062" s="234"/>
      <c r="E3062" s="234"/>
      <c r="F3062" s="234"/>
      <c r="G3062" s="234"/>
      <c r="H3062" s="234"/>
      <c r="I3062" s="234"/>
      <c r="J3062"/>
      <c r="K3062"/>
    </row>
    <row r="3063" spans="2:11" x14ac:dyDescent="0.25">
      <c r="B3063" s="181">
        <v>2023</v>
      </c>
      <c r="C3063" s="235"/>
      <c r="D3063" s="236">
        <v>211729</v>
      </c>
      <c r="E3063" s="237">
        <v>47.12</v>
      </c>
      <c r="F3063" s="237">
        <v>46.6</v>
      </c>
      <c r="G3063" s="237">
        <v>47.34</v>
      </c>
      <c r="H3063" s="237">
        <v>14.86</v>
      </c>
      <c r="I3063" s="237">
        <v>16.010000000000002</v>
      </c>
      <c r="J3063"/>
      <c r="K3063"/>
    </row>
    <row r="3064" spans="2:11" x14ac:dyDescent="0.25">
      <c r="B3064" s="181">
        <v>2022</v>
      </c>
      <c r="C3064" s="168"/>
      <c r="D3064" s="169">
        <v>204652</v>
      </c>
      <c r="E3064" s="170">
        <v>46.24</v>
      </c>
      <c r="F3064" s="170">
        <v>45.72</v>
      </c>
      <c r="G3064" s="170">
        <v>48.7</v>
      </c>
      <c r="H3064" s="170">
        <v>14.68</v>
      </c>
      <c r="I3064" s="170">
        <v>15.85</v>
      </c>
      <c r="J3064"/>
      <c r="K3064"/>
    </row>
    <row r="3065" spans="2:11" x14ac:dyDescent="0.25">
      <c r="B3065" s="168">
        <v>2021</v>
      </c>
      <c r="C3065" s="168"/>
      <c r="D3065" s="169">
        <v>195234</v>
      </c>
      <c r="E3065" s="170">
        <v>43.47</v>
      </c>
      <c r="F3065" s="170">
        <v>45.59</v>
      </c>
      <c r="G3065" s="170">
        <v>48.76</v>
      </c>
      <c r="H3065" s="170">
        <v>14.22</v>
      </c>
      <c r="I3065" s="170">
        <v>15.32</v>
      </c>
      <c r="J3065"/>
      <c r="K3065"/>
    </row>
    <row r="3066" spans="2:11" x14ac:dyDescent="0.25">
      <c r="B3066" s="260" t="s">
        <v>139</v>
      </c>
      <c r="C3066" s="234"/>
      <c r="D3066" s="234"/>
      <c r="E3066" s="234"/>
      <c r="F3066" s="234"/>
      <c r="G3066" s="234"/>
      <c r="H3066" s="234"/>
      <c r="I3066" s="234"/>
      <c r="J3066"/>
      <c r="K3066"/>
    </row>
    <row r="3067" spans="2:11" x14ac:dyDescent="0.25">
      <c r="B3067" s="181">
        <v>2023</v>
      </c>
      <c r="C3067" s="235"/>
      <c r="D3067" s="236">
        <v>7041</v>
      </c>
      <c r="E3067" s="237">
        <v>122.6</v>
      </c>
      <c r="F3067" s="237">
        <v>42.28</v>
      </c>
      <c r="G3067" s="237">
        <v>37.200000000000003</v>
      </c>
      <c r="H3067" s="237">
        <v>10.210000000000001</v>
      </c>
      <c r="I3067" s="237">
        <v>8.61</v>
      </c>
      <c r="J3067"/>
      <c r="K3067"/>
    </row>
    <row r="3068" spans="2:11" x14ac:dyDescent="0.25">
      <c r="B3068" s="181">
        <v>2022</v>
      </c>
      <c r="C3068" s="168"/>
      <c r="D3068" s="169">
        <v>6738</v>
      </c>
      <c r="E3068" s="170">
        <v>121.58</v>
      </c>
      <c r="F3068" s="170">
        <v>40.700000000000003</v>
      </c>
      <c r="G3068" s="170">
        <v>38.450000000000003</v>
      </c>
      <c r="H3068" s="170">
        <v>10.1</v>
      </c>
      <c r="I3068" s="170">
        <v>7.53</v>
      </c>
      <c r="J3068"/>
      <c r="K3068"/>
    </row>
    <row r="3069" spans="2:11" x14ac:dyDescent="0.25">
      <c r="B3069" s="168">
        <v>2021</v>
      </c>
      <c r="C3069" s="168"/>
      <c r="D3069" s="169">
        <v>6405</v>
      </c>
      <c r="E3069" s="170">
        <v>110.79</v>
      </c>
      <c r="F3069" s="170">
        <v>41.76</v>
      </c>
      <c r="G3069" s="170">
        <v>37.78</v>
      </c>
      <c r="H3069" s="170">
        <v>10.029999999999999</v>
      </c>
      <c r="I3069" s="170">
        <v>7.7</v>
      </c>
      <c r="J3069"/>
      <c r="K3069"/>
    </row>
    <row r="3070" spans="2:11" x14ac:dyDescent="0.25">
      <c r="B3070" s="260" t="s">
        <v>140</v>
      </c>
      <c r="C3070" s="234"/>
      <c r="D3070" s="234"/>
      <c r="E3070" s="234"/>
      <c r="F3070" s="234"/>
      <c r="G3070" s="234"/>
      <c r="H3070" s="234"/>
      <c r="I3070" s="234"/>
      <c r="J3070"/>
      <c r="K3070"/>
    </row>
    <row r="3071" spans="2:11" x14ac:dyDescent="0.25">
      <c r="B3071" s="181">
        <v>2023</v>
      </c>
      <c r="C3071" s="235"/>
      <c r="D3071" s="236">
        <v>1132</v>
      </c>
      <c r="E3071" s="237">
        <v>173.29</v>
      </c>
      <c r="F3071" s="237">
        <v>35.18</v>
      </c>
      <c r="G3071" s="237">
        <v>45.48</v>
      </c>
      <c r="H3071" s="237">
        <v>11.5</v>
      </c>
      <c r="I3071" s="237">
        <v>9.2799999999999994</v>
      </c>
      <c r="J3071"/>
      <c r="K3071"/>
    </row>
    <row r="3072" spans="2:11" x14ac:dyDescent="0.25">
      <c r="B3072" s="181">
        <v>2022</v>
      </c>
      <c r="C3072" s="168"/>
      <c r="D3072" s="169">
        <v>1087</v>
      </c>
      <c r="E3072" s="170">
        <v>174.11</v>
      </c>
      <c r="F3072" s="170">
        <v>33.14</v>
      </c>
      <c r="G3072" s="170">
        <v>46.32</v>
      </c>
      <c r="H3072" s="170">
        <v>11.17</v>
      </c>
      <c r="I3072" s="170">
        <v>8.9499999999999993</v>
      </c>
      <c r="J3072"/>
      <c r="K3072"/>
    </row>
    <row r="3073" spans="2:11" x14ac:dyDescent="0.25">
      <c r="B3073" s="181">
        <v>2021</v>
      </c>
      <c r="C3073" s="168"/>
      <c r="D3073" s="169">
        <v>1034</v>
      </c>
      <c r="E3073" s="170">
        <v>151.71</v>
      </c>
      <c r="F3073" s="170">
        <v>34.450000000000003</v>
      </c>
      <c r="G3073" s="170">
        <v>45.08</v>
      </c>
      <c r="H3073" s="170">
        <v>11.45</v>
      </c>
      <c r="I3073" s="170">
        <v>8.4600000000000009</v>
      </c>
      <c r="J3073"/>
      <c r="K3073"/>
    </row>
    <row r="3074" spans="2:11" x14ac:dyDescent="0.25">
      <c r="B3074" s="187" t="s">
        <v>141</v>
      </c>
      <c r="C3074" s="187"/>
      <c r="D3074" s="187"/>
      <c r="E3074" s="187"/>
      <c r="F3074" s="187"/>
      <c r="G3074" s="187"/>
      <c r="H3074" s="187"/>
      <c r="I3074" s="187"/>
      <c r="J3074"/>
      <c r="K3074"/>
    </row>
    <row r="3075" spans="2:11" x14ac:dyDescent="0.25">
      <c r="B3075" s="181">
        <v>2023</v>
      </c>
      <c r="C3075" s="235"/>
      <c r="D3075" s="236">
        <v>181</v>
      </c>
      <c r="E3075" s="237">
        <v>256.27999999999997</v>
      </c>
      <c r="F3075" s="237">
        <v>26.81</v>
      </c>
      <c r="G3075" s="237">
        <v>45.72</v>
      </c>
      <c r="H3075" s="237">
        <v>9.1999999999999993</v>
      </c>
      <c r="I3075" s="237">
        <v>9.8000000000000007</v>
      </c>
      <c r="J3075"/>
      <c r="K3075"/>
    </row>
    <row r="3076" spans="2:11" x14ac:dyDescent="0.25">
      <c r="B3076" s="181">
        <v>2022</v>
      </c>
      <c r="C3076" s="168"/>
      <c r="D3076" s="169">
        <v>171</v>
      </c>
      <c r="E3076" s="170">
        <v>278</v>
      </c>
      <c r="F3076" s="170">
        <v>25.96</v>
      </c>
      <c r="G3076" s="170">
        <v>51.77</v>
      </c>
      <c r="H3076" s="170">
        <v>9.99</v>
      </c>
      <c r="I3076" s="170">
        <v>7.07</v>
      </c>
      <c r="J3076"/>
      <c r="K3076"/>
    </row>
    <row r="3077" spans="2:11" x14ac:dyDescent="0.25">
      <c r="B3077" s="168">
        <v>2021</v>
      </c>
      <c r="C3077" s="168"/>
      <c r="D3077" s="169">
        <v>168</v>
      </c>
      <c r="E3077" s="170">
        <v>225.51</v>
      </c>
      <c r="F3077" s="170">
        <v>28.52</v>
      </c>
      <c r="G3077" s="170">
        <v>50.32</v>
      </c>
      <c r="H3077" s="170">
        <v>10.88</v>
      </c>
      <c r="I3077" s="170">
        <v>8.18</v>
      </c>
      <c r="J3077"/>
      <c r="K3077"/>
    </row>
    <row r="3078" spans="2:11" x14ac:dyDescent="0.25">
      <c r="B3078" s="258" t="s">
        <v>567</v>
      </c>
      <c r="C3078" s="184"/>
      <c r="D3078" s="184"/>
      <c r="E3078" s="184"/>
      <c r="F3078" s="184"/>
      <c r="G3078" s="184"/>
      <c r="H3078" s="184"/>
      <c r="I3078" s="184"/>
      <c r="J3078"/>
      <c r="K3078"/>
    </row>
    <row r="3079" spans="2:11" x14ac:dyDescent="0.25">
      <c r="B3079" s="187" t="s">
        <v>568</v>
      </c>
      <c r="C3079" s="187"/>
      <c r="D3079" s="187"/>
      <c r="E3079" s="187"/>
      <c r="F3079" s="187"/>
      <c r="G3079" s="187"/>
      <c r="H3079" s="187"/>
      <c r="I3079" s="187"/>
      <c r="J3079"/>
      <c r="K3079"/>
    </row>
    <row r="3080" spans="2:11" x14ac:dyDescent="0.25">
      <c r="B3080" s="181">
        <v>2023</v>
      </c>
      <c r="C3080" s="235"/>
      <c r="D3080" s="236">
        <v>105574</v>
      </c>
      <c r="E3080" s="237">
        <v>116.17</v>
      </c>
      <c r="F3080" s="237">
        <v>36.520000000000003</v>
      </c>
      <c r="G3080" s="237">
        <v>45.79</v>
      </c>
      <c r="H3080" s="237">
        <v>10.74</v>
      </c>
      <c r="I3080" s="237">
        <v>8.76</v>
      </c>
      <c r="J3080"/>
      <c r="K3080"/>
    </row>
    <row r="3081" spans="2:11" x14ac:dyDescent="0.25">
      <c r="B3081" s="181">
        <v>2022</v>
      </c>
      <c r="C3081" s="168"/>
      <c r="D3081" s="169">
        <v>101298</v>
      </c>
      <c r="E3081" s="170">
        <v>115</v>
      </c>
      <c r="F3081" s="170">
        <v>33.94</v>
      </c>
      <c r="G3081" s="170">
        <v>44.67</v>
      </c>
      <c r="H3081" s="170">
        <v>9.52</v>
      </c>
      <c r="I3081" s="170">
        <v>7.39</v>
      </c>
      <c r="J3081"/>
      <c r="K3081"/>
    </row>
    <row r="3082" spans="2:11" x14ac:dyDescent="0.25">
      <c r="B3082" s="168">
        <v>2021</v>
      </c>
      <c r="C3082" s="168"/>
      <c r="D3082" s="169">
        <v>95623</v>
      </c>
      <c r="E3082" s="170">
        <v>101.97</v>
      </c>
      <c r="F3082" s="170">
        <v>35.35</v>
      </c>
      <c r="G3082" s="170">
        <v>44.06</v>
      </c>
      <c r="H3082" s="170">
        <v>9.76</v>
      </c>
      <c r="I3082" s="170">
        <v>7.79</v>
      </c>
      <c r="J3082"/>
      <c r="K3082"/>
    </row>
    <row r="3083" spans="2:11" x14ac:dyDescent="0.25">
      <c r="B3083" s="258" t="s">
        <v>35</v>
      </c>
      <c r="C3083" s="184"/>
      <c r="D3083" s="184"/>
      <c r="E3083" s="184"/>
      <c r="F3083" s="184"/>
      <c r="G3083" s="184"/>
      <c r="H3083" s="184"/>
      <c r="I3083" s="184"/>
      <c r="J3083"/>
      <c r="K3083"/>
    </row>
    <row r="3084" spans="2:11" x14ac:dyDescent="0.25">
      <c r="B3084" s="187" t="s">
        <v>569</v>
      </c>
      <c r="C3084" s="187"/>
      <c r="D3084" s="187"/>
      <c r="E3084" s="187"/>
      <c r="F3084" s="187"/>
      <c r="G3084" s="187"/>
      <c r="H3084" s="187"/>
      <c r="I3084" s="187"/>
      <c r="J3084"/>
      <c r="K3084"/>
    </row>
    <row r="3085" spans="2:11" x14ac:dyDescent="0.25">
      <c r="B3085" s="181">
        <v>2023</v>
      </c>
      <c r="C3085" s="235"/>
      <c r="D3085" s="236">
        <v>71089</v>
      </c>
      <c r="E3085" s="237">
        <v>22.7</v>
      </c>
      <c r="F3085" s="237">
        <v>57.78</v>
      </c>
      <c r="G3085" s="237">
        <v>82.77</v>
      </c>
      <c r="H3085" s="237">
        <v>35.25</v>
      </c>
      <c r="I3085" s="237">
        <v>33.82</v>
      </c>
      <c r="J3085"/>
      <c r="K3085"/>
    </row>
    <row r="3086" spans="2:11" x14ac:dyDescent="0.25">
      <c r="B3086" s="181">
        <v>2022</v>
      </c>
      <c r="C3086" s="168"/>
      <c r="D3086" s="169">
        <v>68225</v>
      </c>
      <c r="E3086" s="170">
        <v>21.88</v>
      </c>
      <c r="F3086" s="170">
        <v>55.11</v>
      </c>
      <c r="G3086" s="170">
        <v>83.02</v>
      </c>
      <c r="H3086" s="170">
        <v>33.32</v>
      </c>
      <c r="I3086" s="170">
        <v>31.98</v>
      </c>
      <c r="J3086"/>
      <c r="K3086"/>
    </row>
    <row r="3087" spans="2:11" x14ac:dyDescent="0.25">
      <c r="B3087" s="168">
        <v>2021</v>
      </c>
      <c r="C3087" s="168"/>
      <c r="D3087" s="169">
        <v>63912</v>
      </c>
      <c r="E3087" s="170">
        <v>20.59</v>
      </c>
      <c r="F3087" s="170">
        <v>54.08</v>
      </c>
      <c r="G3087" s="170">
        <v>82.76</v>
      </c>
      <c r="H3087" s="170">
        <v>31.67</v>
      </c>
      <c r="I3087" s="170">
        <v>30.36</v>
      </c>
      <c r="J3087"/>
      <c r="K3087"/>
    </row>
    <row r="3088" spans="2:11" x14ac:dyDescent="0.25">
      <c r="B3088" s="187" t="s">
        <v>570</v>
      </c>
      <c r="C3088" s="187"/>
      <c r="D3088" s="187"/>
      <c r="E3088" s="187"/>
      <c r="F3088" s="187"/>
      <c r="G3088" s="187"/>
      <c r="H3088" s="187"/>
      <c r="I3088" s="187"/>
      <c r="J3088"/>
      <c r="K3088"/>
    </row>
    <row r="3089" spans="2:11" x14ac:dyDescent="0.25">
      <c r="B3089" s="181">
        <v>2023</v>
      </c>
      <c r="C3089" s="235"/>
      <c r="D3089" s="236">
        <v>34485</v>
      </c>
      <c r="E3089" s="237">
        <v>149.29</v>
      </c>
      <c r="F3089" s="237">
        <v>35.200000000000003</v>
      </c>
      <c r="G3089" s="237">
        <v>42</v>
      </c>
      <c r="H3089" s="237">
        <v>9.42</v>
      </c>
      <c r="I3089" s="237">
        <v>7.41</v>
      </c>
      <c r="J3089"/>
      <c r="K3089"/>
    </row>
    <row r="3090" spans="2:11" x14ac:dyDescent="0.25">
      <c r="B3090" s="181">
        <v>2022</v>
      </c>
      <c r="C3090" s="168"/>
      <c r="D3090" s="169">
        <v>33073</v>
      </c>
      <c r="E3090" s="170">
        <v>148.80000000000001</v>
      </c>
      <c r="F3090" s="170">
        <v>32.6</v>
      </c>
      <c r="G3090" s="170">
        <v>40.590000000000003</v>
      </c>
      <c r="H3090" s="170">
        <v>8.24</v>
      </c>
      <c r="I3090" s="170">
        <v>6.08</v>
      </c>
      <c r="J3090"/>
      <c r="K3090"/>
    </row>
    <row r="3091" spans="2:11" x14ac:dyDescent="0.25">
      <c r="B3091" s="168">
        <v>2021</v>
      </c>
      <c r="C3091" s="168"/>
      <c r="D3091" s="169">
        <v>31711</v>
      </c>
      <c r="E3091" s="170">
        <v>130.83000000000001</v>
      </c>
      <c r="F3091" s="170">
        <v>34.15</v>
      </c>
      <c r="G3091" s="170">
        <v>40.119999999999997</v>
      </c>
      <c r="H3091" s="170">
        <v>8.5299999999999994</v>
      </c>
      <c r="I3091" s="170">
        <v>6.53</v>
      </c>
      <c r="J3091"/>
      <c r="K3091"/>
    </row>
    <row r="3092" spans="2:11" x14ac:dyDescent="0.25">
      <c r="B3092" s="258" t="s">
        <v>11</v>
      </c>
      <c r="C3092" s="184"/>
      <c r="D3092" s="184"/>
      <c r="E3092" s="184"/>
      <c r="F3092" s="184"/>
      <c r="G3092" s="184"/>
      <c r="H3092" s="184"/>
      <c r="I3092" s="184"/>
      <c r="J3092"/>
      <c r="K3092"/>
    </row>
    <row r="3093" spans="2:11" x14ac:dyDescent="0.25">
      <c r="B3093" s="187" t="s">
        <v>571</v>
      </c>
      <c r="C3093" s="187"/>
      <c r="D3093" s="187"/>
      <c r="E3093" s="187"/>
      <c r="F3093" s="187"/>
      <c r="G3093" s="187"/>
      <c r="H3093" s="187"/>
      <c r="I3093" s="187"/>
      <c r="J3093"/>
      <c r="K3093"/>
    </row>
    <row r="3094" spans="2:11" x14ac:dyDescent="0.25">
      <c r="B3094" s="181">
        <v>2023</v>
      </c>
      <c r="C3094" s="235"/>
      <c r="D3094" s="236">
        <v>105496</v>
      </c>
      <c r="E3094" s="237">
        <v>96.77</v>
      </c>
      <c r="F3094" s="237">
        <v>38.97</v>
      </c>
      <c r="G3094" s="237">
        <v>45.05</v>
      </c>
      <c r="H3094" s="237">
        <v>11.64</v>
      </c>
      <c r="I3094" s="237">
        <v>9.68</v>
      </c>
      <c r="J3094"/>
      <c r="K3094"/>
    </row>
    <row r="3095" spans="2:11" x14ac:dyDescent="0.25">
      <c r="B3095" s="181">
        <v>2022</v>
      </c>
      <c r="C3095" s="168"/>
      <c r="D3095" s="169">
        <v>101229</v>
      </c>
      <c r="E3095" s="170">
        <v>96.75</v>
      </c>
      <c r="F3095" s="170">
        <v>36.35</v>
      </c>
      <c r="G3095" s="170">
        <v>44.06</v>
      </c>
      <c r="H3095" s="170">
        <v>10.26</v>
      </c>
      <c r="I3095" s="170">
        <v>8.23</v>
      </c>
      <c r="J3095"/>
      <c r="K3095"/>
    </row>
    <row r="3096" spans="2:11" x14ac:dyDescent="0.25">
      <c r="B3096" s="168">
        <v>2021</v>
      </c>
      <c r="C3096" s="168"/>
      <c r="D3096" s="169">
        <v>95559</v>
      </c>
      <c r="E3096" s="170">
        <v>87.23</v>
      </c>
      <c r="F3096" s="170">
        <v>37.43</v>
      </c>
      <c r="G3096" s="170">
        <v>43.36</v>
      </c>
      <c r="H3096" s="170">
        <v>10.32</v>
      </c>
      <c r="I3096" s="170">
        <v>8.8699999999999992</v>
      </c>
      <c r="J3096"/>
      <c r="K3096"/>
    </row>
    <row r="3097" spans="2:11" x14ac:dyDescent="0.25">
      <c r="B3097" s="260" t="s">
        <v>572</v>
      </c>
      <c r="C3097" s="234"/>
      <c r="D3097" s="234"/>
      <c r="E3097" s="234"/>
      <c r="F3097" s="234"/>
      <c r="G3097" s="234"/>
      <c r="H3097" s="234"/>
      <c r="I3097" s="234"/>
      <c r="J3097"/>
      <c r="K3097"/>
    </row>
    <row r="3098" spans="2:11" x14ac:dyDescent="0.25">
      <c r="B3098" s="181">
        <v>2023</v>
      </c>
      <c r="C3098" s="235"/>
      <c r="D3098" s="236">
        <v>101246</v>
      </c>
      <c r="E3098" s="237">
        <v>51.48</v>
      </c>
      <c r="F3098" s="237">
        <v>44.75</v>
      </c>
      <c r="G3098" s="237">
        <v>49.02</v>
      </c>
      <c r="H3098" s="237">
        <v>14.98</v>
      </c>
      <c r="I3098" s="237">
        <v>14.3</v>
      </c>
      <c r="J3098"/>
      <c r="K3098"/>
    </row>
    <row r="3099" spans="2:11" x14ac:dyDescent="0.25">
      <c r="B3099" s="181">
        <v>2022</v>
      </c>
      <c r="C3099" s="168"/>
      <c r="D3099" s="169">
        <v>97146</v>
      </c>
      <c r="E3099" s="170">
        <v>50.47</v>
      </c>
      <c r="F3099" s="170">
        <v>43.09</v>
      </c>
      <c r="G3099" s="170">
        <v>49.58</v>
      </c>
      <c r="H3099" s="170">
        <v>14.17</v>
      </c>
      <c r="I3099" s="170">
        <v>13.22</v>
      </c>
      <c r="J3099"/>
      <c r="K3099"/>
    </row>
    <row r="3100" spans="2:11" x14ac:dyDescent="0.25">
      <c r="B3100" s="168">
        <v>2021</v>
      </c>
      <c r="C3100" s="168"/>
      <c r="D3100" s="169">
        <v>91702</v>
      </c>
      <c r="E3100" s="170">
        <v>46.9</v>
      </c>
      <c r="F3100" s="170">
        <v>43.12</v>
      </c>
      <c r="G3100" s="170">
        <v>49.17</v>
      </c>
      <c r="H3100" s="170">
        <v>13.75</v>
      </c>
      <c r="I3100" s="170">
        <v>14.12</v>
      </c>
      <c r="J3100"/>
      <c r="K3100"/>
    </row>
    <row r="3101" spans="2:11" x14ac:dyDescent="0.25">
      <c r="B3101" s="260" t="s">
        <v>573</v>
      </c>
      <c r="C3101" s="234"/>
      <c r="D3101" s="234"/>
      <c r="E3101" s="234"/>
      <c r="F3101" s="234"/>
      <c r="G3101" s="234"/>
      <c r="H3101" s="234"/>
      <c r="I3101" s="234"/>
      <c r="J3101"/>
      <c r="K3101"/>
    </row>
    <row r="3102" spans="2:11" x14ac:dyDescent="0.25">
      <c r="B3102" s="181">
        <v>2023</v>
      </c>
      <c r="C3102" s="235"/>
      <c r="D3102" s="236">
        <v>3667</v>
      </c>
      <c r="E3102" s="237">
        <v>128.68</v>
      </c>
      <c r="F3102" s="237">
        <v>41.2</v>
      </c>
      <c r="G3102" s="237">
        <v>38.11</v>
      </c>
      <c r="H3102" s="237">
        <v>9.66</v>
      </c>
      <c r="I3102" s="237">
        <v>7.33</v>
      </c>
      <c r="J3102"/>
      <c r="K3102"/>
    </row>
    <row r="3103" spans="2:11" x14ac:dyDescent="0.25">
      <c r="B3103" s="181">
        <v>2022</v>
      </c>
      <c r="C3103" s="168"/>
      <c r="D3103" s="169">
        <v>3529</v>
      </c>
      <c r="E3103" s="170">
        <v>127.68</v>
      </c>
      <c r="F3103" s="170">
        <v>38.78</v>
      </c>
      <c r="G3103" s="170">
        <v>37.51</v>
      </c>
      <c r="H3103" s="170">
        <v>8.6300000000000008</v>
      </c>
      <c r="I3103" s="170">
        <v>6.45</v>
      </c>
      <c r="J3103"/>
      <c r="K3103"/>
    </row>
    <row r="3104" spans="2:11" x14ac:dyDescent="0.25">
      <c r="B3104" s="168">
        <v>2021</v>
      </c>
      <c r="C3104" s="168"/>
      <c r="D3104" s="169">
        <v>3321</v>
      </c>
      <c r="E3104" s="170">
        <v>114.44</v>
      </c>
      <c r="F3104" s="170">
        <v>39.24</v>
      </c>
      <c r="G3104" s="170">
        <v>36.49</v>
      </c>
      <c r="H3104" s="170">
        <v>8.5500000000000007</v>
      </c>
      <c r="I3104" s="170">
        <v>7.21</v>
      </c>
      <c r="J3104"/>
      <c r="K3104"/>
    </row>
    <row r="3105" spans="2:11" x14ac:dyDescent="0.25">
      <c r="B3105" s="260" t="s">
        <v>574</v>
      </c>
      <c r="C3105" s="234"/>
      <c r="D3105" s="234"/>
      <c r="E3105" s="234"/>
      <c r="F3105" s="234"/>
      <c r="G3105" s="234"/>
      <c r="H3105" s="234"/>
      <c r="I3105" s="234"/>
      <c r="J3105"/>
      <c r="K3105"/>
    </row>
    <row r="3106" spans="2:11" x14ac:dyDescent="0.25">
      <c r="B3106" s="181">
        <v>2023</v>
      </c>
      <c r="C3106" s="235"/>
      <c r="D3106" s="236">
        <v>583</v>
      </c>
      <c r="E3106" s="237">
        <v>191.92</v>
      </c>
      <c r="F3106" s="237">
        <v>32.47</v>
      </c>
      <c r="G3106" s="237">
        <v>47.76</v>
      </c>
      <c r="H3106" s="237">
        <v>10.71</v>
      </c>
      <c r="I3106" s="237">
        <v>8.0399999999999991</v>
      </c>
      <c r="J3106"/>
      <c r="K3106"/>
    </row>
    <row r="3107" spans="2:11" x14ac:dyDescent="0.25">
      <c r="B3107" s="181">
        <v>2022</v>
      </c>
      <c r="C3107" s="168"/>
      <c r="D3107" s="169">
        <v>554</v>
      </c>
      <c r="E3107" s="170">
        <v>197.88</v>
      </c>
      <c r="F3107" s="170">
        <v>29.06</v>
      </c>
      <c r="G3107" s="170">
        <v>44.5</v>
      </c>
      <c r="H3107" s="170">
        <v>8.59</v>
      </c>
      <c r="I3107" s="170">
        <v>5.87</v>
      </c>
      <c r="J3107"/>
      <c r="K3107"/>
    </row>
    <row r="3108" spans="2:11" x14ac:dyDescent="0.25">
      <c r="B3108" s="181">
        <v>2021</v>
      </c>
      <c r="C3108" s="168"/>
      <c r="D3108" s="169">
        <v>536</v>
      </c>
      <c r="E3108" s="170">
        <v>173.45</v>
      </c>
      <c r="F3108" s="170">
        <v>31.32</v>
      </c>
      <c r="G3108" s="170">
        <v>43.73</v>
      </c>
      <c r="H3108" s="170">
        <v>9.0399999999999991</v>
      </c>
      <c r="I3108" s="170">
        <v>6.03</v>
      </c>
      <c r="J3108"/>
      <c r="K3108"/>
    </row>
    <row r="3109" spans="2:11" x14ac:dyDescent="0.25">
      <c r="B3109" s="187" t="s">
        <v>575</v>
      </c>
      <c r="C3109" s="187"/>
      <c r="D3109" s="187"/>
      <c r="E3109" s="187"/>
      <c r="F3109" s="187"/>
      <c r="G3109" s="187"/>
      <c r="H3109" s="187"/>
      <c r="I3109" s="187"/>
      <c r="J3109"/>
      <c r="K3109"/>
    </row>
    <row r="3110" spans="2:11" x14ac:dyDescent="0.25">
      <c r="B3110" s="181">
        <v>2023</v>
      </c>
      <c r="C3110" s="235"/>
      <c r="D3110" s="236">
        <v>78</v>
      </c>
      <c r="E3110" s="237">
        <v>293.29000000000002</v>
      </c>
      <c r="F3110" s="237">
        <v>28.04</v>
      </c>
      <c r="G3110" s="237">
        <v>49.39</v>
      </c>
      <c r="H3110" s="237">
        <v>8.02</v>
      </c>
      <c r="I3110" s="237">
        <v>6</v>
      </c>
      <c r="J3110"/>
      <c r="K3110"/>
    </row>
    <row r="3111" spans="2:11" x14ac:dyDescent="0.25">
      <c r="B3111" s="181">
        <v>2022</v>
      </c>
      <c r="C3111" s="168"/>
      <c r="D3111" s="169">
        <v>69</v>
      </c>
      <c r="E3111" s="170">
        <v>302.06</v>
      </c>
      <c r="F3111" s="170">
        <v>25.24</v>
      </c>
      <c r="G3111" s="170">
        <v>47.83</v>
      </c>
      <c r="H3111" s="170">
        <v>7.07</v>
      </c>
      <c r="I3111" s="170">
        <v>4.62</v>
      </c>
      <c r="J3111"/>
      <c r="K3111"/>
    </row>
    <row r="3112" spans="2:11" x14ac:dyDescent="0.25">
      <c r="B3112" s="168">
        <v>2021</v>
      </c>
      <c r="C3112" s="168"/>
      <c r="D3112" s="169">
        <v>64</v>
      </c>
      <c r="E3112" s="170">
        <v>259.29000000000002</v>
      </c>
      <c r="F3112" s="170">
        <v>27.31</v>
      </c>
      <c r="G3112" s="170">
        <v>47.77</v>
      </c>
      <c r="H3112" s="170">
        <v>7.75</v>
      </c>
      <c r="I3112" s="170">
        <v>3.9</v>
      </c>
      <c r="J3112"/>
      <c r="K3112"/>
    </row>
    <row r="3113" spans="2:11" x14ac:dyDescent="0.25">
      <c r="B3113" s="258" t="s">
        <v>566</v>
      </c>
      <c r="C3113" s="184"/>
      <c r="D3113" s="184"/>
      <c r="E3113" s="184"/>
      <c r="F3113" s="184"/>
      <c r="G3113" s="184"/>
      <c r="H3113" s="184"/>
      <c r="I3113" s="184"/>
      <c r="J3113"/>
      <c r="K3113"/>
    </row>
    <row r="3114" spans="2:11" x14ac:dyDescent="0.25">
      <c r="B3114" s="187" t="s">
        <v>565</v>
      </c>
      <c r="C3114" s="187"/>
      <c r="D3114" s="187"/>
      <c r="E3114" s="187"/>
      <c r="F3114" s="187"/>
      <c r="G3114" s="187"/>
      <c r="H3114" s="187"/>
      <c r="I3114" s="187"/>
      <c r="J3114"/>
      <c r="K3114"/>
    </row>
    <row r="3115" spans="2:11" x14ac:dyDescent="0.25">
      <c r="B3115" s="181">
        <v>2023</v>
      </c>
      <c r="C3115" s="235"/>
      <c r="D3115" s="236">
        <v>357760</v>
      </c>
      <c r="E3115" s="237">
        <v>148.16</v>
      </c>
      <c r="F3115" s="237">
        <v>40.42</v>
      </c>
      <c r="G3115" s="237">
        <v>42.88</v>
      </c>
      <c r="H3115" s="237">
        <v>11.77</v>
      </c>
      <c r="I3115" s="237">
        <v>11.26</v>
      </c>
      <c r="J3115"/>
      <c r="K3115"/>
    </row>
    <row r="3116" spans="2:11" x14ac:dyDescent="0.25">
      <c r="B3116" s="181">
        <v>2022</v>
      </c>
      <c r="C3116" s="168"/>
      <c r="D3116" s="169">
        <v>334304</v>
      </c>
      <c r="E3116" s="170">
        <v>156.91</v>
      </c>
      <c r="F3116" s="170">
        <v>36.68</v>
      </c>
      <c r="G3116" s="170">
        <v>41.5</v>
      </c>
      <c r="H3116" s="170">
        <v>9.77</v>
      </c>
      <c r="I3116" s="170">
        <v>9.23</v>
      </c>
      <c r="J3116"/>
      <c r="K3116"/>
    </row>
    <row r="3117" spans="2:11" x14ac:dyDescent="0.25">
      <c r="B3117" s="168">
        <v>2021</v>
      </c>
      <c r="C3117" s="168"/>
      <c r="D3117" s="169">
        <v>306535</v>
      </c>
      <c r="E3117" s="170">
        <v>127.53</v>
      </c>
      <c r="F3117" s="170">
        <v>39.25</v>
      </c>
      <c r="G3117" s="170">
        <v>38.39</v>
      </c>
      <c r="H3117" s="170">
        <v>9.6199999999999992</v>
      </c>
      <c r="I3117" s="170">
        <v>8.3699999999999992</v>
      </c>
      <c r="J3117"/>
      <c r="K3117"/>
    </row>
    <row r="3118" spans="2:11" x14ac:dyDescent="0.25">
      <c r="B3118" s="258" t="s">
        <v>35</v>
      </c>
      <c r="C3118" s="184"/>
      <c r="D3118" s="184"/>
      <c r="E3118" s="184"/>
      <c r="F3118" s="184"/>
      <c r="G3118" s="184"/>
      <c r="H3118" s="184"/>
      <c r="I3118" s="184"/>
      <c r="J3118"/>
      <c r="K3118"/>
    </row>
    <row r="3119" spans="2:11" x14ac:dyDescent="0.25">
      <c r="B3119" s="187" t="s">
        <v>564</v>
      </c>
      <c r="C3119" s="187"/>
      <c r="D3119" s="187"/>
      <c r="E3119" s="187"/>
      <c r="F3119" s="187"/>
      <c r="G3119" s="187"/>
      <c r="H3119" s="187"/>
      <c r="I3119" s="187"/>
      <c r="J3119"/>
      <c r="K3119"/>
    </row>
    <row r="3120" spans="2:11" x14ac:dyDescent="0.25">
      <c r="B3120" s="181">
        <v>2023</v>
      </c>
      <c r="C3120" s="235"/>
      <c r="D3120" s="236">
        <v>213498</v>
      </c>
      <c r="E3120" s="237">
        <v>15.94</v>
      </c>
      <c r="F3120" s="237">
        <v>75.14</v>
      </c>
      <c r="G3120" s="237">
        <v>89.79</v>
      </c>
      <c r="H3120" s="237">
        <v>56.88</v>
      </c>
      <c r="I3120" s="237">
        <v>56.3</v>
      </c>
      <c r="J3120"/>
      <c r="K3120"/>
    </row>
    <row r="3121" spans="2:11" x14ac:dyDescent="0.25">
      <c r="B3121" s="181">
        <v>2022</v>
      </c>
      <c r="C3121" s="168"/>
      <c r="D3121" s="169">
        <v>197772</v>
      </c>
      <c r="E3121" s="170">
        <v>15.69</v>
      </c>
      <c r="F3121" s="170">
        <v>74.239999999999995</v>
      </c>
      <c r="G3121" s="170">
        <v>90.19</v>
      </c>
      <c r="H3121" s="170">
        <v>55.28</v>
      </c>
      <c r="I3121" s="170">
        <v>54.78</v>
      </c>
      <c r="J3121"/>
      <c r="K3121"/>
    </row>
    <row r="3122" spans="2:11" x14ac:dyDescent="0.25">
      <c r="B3122" s="168">
        <v>2021</v>
      </c>
      <c r="C3122" s="168"/>
      <c r="D3122" s="169">
        <v>176191</v>
      </c>
      <c r="E3122" s="170">
        <v>14.46</v>
      </c>
      <c r="F3122" s="170">
        <v>72.739999999999995</v>
      </c>
      <c r="G3122" s="170">
        <v>89.71</v>
      </c>
      <c r="H3122" s="170">
        <v>52.44</v>
      </c>
      <c r="I3122" s="170">
        <v>52.09</v>
      </c>
      <c r="J3122"/>
      <c r="K3122"/>
    </row>
    <row r="3123" spans="2:11" x14ac:dyDescent="0.25">
      <c r="B3123" s="187" t="s">
        <v>563</v>
      </c>
      <c r="C3123" s="187"/>
      <c r="D3123" s="187"/>
      <c r="E3123" s="187"/>
      <c r="F3123" s="187"/>
      <c r="G3123" s="187"/>
      <c r="H3123" s="187"/>
      <c r="I3123" s="187"/>
      <c r="J3123"/>
      <c r="K3123"/>
    </row>
    <row r="3124" spans="2:11" x14ac:dyDescent="0.25">
      <c r="B3124" s="181">
        <v>2023</v>
      </c>
      <c r="C3124" s="235"/>
      <c r="D3124" s="236">
        <v>144262</v>
      </c>
      <c r="E3124" s="237">
        <v>171.65</v>
      </c>
      <c r="F3124" s="237">
        <v>39.700000000000003</v>
      </c>
      <c r="G3124" s="237">
        <v>41.05</v>
      </c>
      <c r="H3124" s="237">
        <v>11.02</v>
      </c>
      <c r="I3124" s="237">
        <v>10.52</v>
      </c>
      <c r="J3124"/>
      <c r="K3124"/>
    </row>
    <row r="3125" spans="2:11" x14ac:dyDescent="0.25">
      <c r="B3125" s="181">
        <v>2022</v>
      </c>
      <c r="C3125" s="168"/>
      <c r="D3125" s="169">
        <v>136532</v>
      </c>
      <c r="E3125" s="170">
        <v>182.01</v>
      </c>
      <c r="F3125" s="170">
        <v>35.93</v>
      </c>
      <c r="G3125" s="170">
        <v>39.5</v>
      </c>
      <c r="H3125" s="170">
        <v>9.07</v>
      </c>
      <c r="I3125" s="170">
        <v>8.5299999999999994</v>
      </c>
      <c r="J3125"/>
      <c r="K3125"/>
    </row>
    <row r="3126" spans="2:11" x14ac:dyDescent="0.25">
      <c r="B3126" s="168">
        <v>2021</v>
      </c>
      <c r="C3126" s="168"/>
      <c r="D3126" s="169">
        <v>130344</v>
      </c>
      <c r="E3126" s="170">
        <v>146.35</v>
      </c>
      <c r="F3126" s="170">
        <v>38.549999999999997</v>
      </c>
      <c r="G3126" s="170">
        <v>36.36</v>
      </c>
      <c r="H3126" s="170">
        <v>8.91</v>
      </c>
      <c r="I3126" s="170">
        <v>7.65</v>
      </c>
      <c r="J3126"/>
      <c r="K3126"/>
    </row>
    <row r="3127" spans="2:11" x14ac:dyDescent="0.25">
      <c r="B3127" s="258" t="s">
        <v>11</v>
      </c>
      <c r="C3127" s="184"/>
      <c r="D3127" s="184"/>
      <c r="E3127" s="184"/>
      <c r="F3127" s="184"/>
      <c r="G3127" s="184"/>
      <c r="H3127" s="184"/>
      <c r="I3127" s="184"/>
      <c r="J3127"/>
      <c r="K3127"/>
    </row>
    <row r="3128" spans="2:11" x14ac:dyDescent="0.25">
      <c r="B3128" s="187" t="s">
        <v>562</v>
      </c>
      <c r="C3128" s="187"/>
      <c r="D3128" s="187"/>
      <c r="E3128" s="187"/>
      <c r="F3128" s="187"/>
      <c r="G3128" s="187"/>
      <c r="H3128" s="187"/>
      <c r="I3128" s="187"/>
      <c r="J3128"/>
      <c r="K3128"/>
    </row>
    <row r="3129" spans="2:11" x14ac:dyDescent="0.25">
      <c r="B3129" s="181">
        <v>2023</v>
      </c>
      <c r="C3129" s="235"/>
      <c r="D3129" s="236">
        <v>357079</v>
      </c>
      <c r="E3129" s="237">
        <v>101.84</v>
      </c>
      <c r="F3129" s="237">
        <v>42.32</v>
      </c>
      <c r="G3129" s="237">
        <v>39.590000000000003</v>
      </c>
      <c r="H3129" s="237">
        <v>11.87</v>
      </c>
      <c r="I3129" s="237">
        <v>15.03</v>
      </c>
      <c r="J3129"/>
      <c r="K3129"/>
    </row>
    <row r="3130" spans="2:11" x14ac:dyDescent="0.25">
      <c r="B3130" s="181">
        <v>2022</v>
      </c>
      <c r="C3130" s="168"/>
      <c r="D3130" s="169">
        <v>333678</v>
      </c>
      <c r="E3130" s="170">
        <v>103.99</v>
      </c>
      <c r="F3130" s="170">
        <v>40.93</v>
      </c>
      <c r="G3130" s="170">
        <v>39.630000000000003</v>
      </c>
      <c r="H3130" s="170">
        <v>11.21</v>
      </c>
      <c r="I3130" s="170">
        <v>15.73</v>
      </c>
      <c r="J3130"/>
      <c r="K3130"/>
    </row>
    <row r="3131" spans="2:11" x14ac:dyDescent="0.25">
      <c r="B3131" s="168">
        <v>2021</v>
      </c>
      <c r="C3131" s="168"/>
      <c r="D3131" s="169">
        <v>305953</v>
      </c>
      <c r="E3131" s="170">
        <v>92.51</v>
      </c>
      <c r="F3131" s="170">
        <v>41.07</v>
      </c>
      <c r="G3131" s="170">
        <v>37.56</v>
      </c>
      <c r="H3131" s="170">
        <v>10.29</v>
      </c>
      <c r="I3131" s="170">
        <v>15.53</v>
      </c>
      <c r="J3131"/>
      <c r="K3131"/>
    </row>
    <row r="3132" spans="2:11" x14ac:dyDescent="0.25">
      <c r="B3132" s="260" t="s">
        <v>561</v>
      </c>
      <c r="C3132" s="234"/>
      <c r="D3132" s="234"/>
      <c r="E3132" s="234"/>
      <c r="F3132" s="234"/>
      <c r="G3132" s="234"/>
      <c r="H3132" s="234"/>
      <c r="I3132" s="234"/>
      <c r="J3132"/>
      <c r="K3132"/>
    </row>
    <row r="3133" spans="2:11" x14ac:dyDescent="0.25">
      <c r="B3133" s="181">
        <v>2023</v>
      </c>
      <c r="C3133" s="235"/>
      <c r="D3133" s="236">
        <v>343459</v>
      </c>
      <c r="E3133" s="237">
        <v>51.41</v>
      </c>
      <c r="F3133" s="237">
        <v>42.85</v>
      </c>
      <c r="G3133" s="237">
        <v>47.31</v>
      </c>
      <c r="H3133" s="237">
        <v>15.98</v>
      </c>
      <c r="I3133" s="237">
        <v>25.73</v>
      </c>
      <c r="J3133"/>
      <c r="K3133"/>
    </row>
    <row r="3134" spans="2:11" x14ac:dyDescent="0.25">
      <c r="B3134" s="181">
        <v>2022</v>
      </c>
      <c r="C3134" s="168"/>
      <c r="D3134" s="169">
        <v>321018</v>
      </c>
      <c r="E3134" s="170">
        <v>53.5</v>
      </c>
      <c r="F3134" s="170">
        <v>41.23</v>
      </c>
      <c r="G3134" s="170">
        <v>45.9</v>
      </c>
      <c r="H3134" s="170">
        <v>14.57</v>
      </c>
      <c r="I3134" s="170">
        <v>21.97</v>
      </c>
      <c r="J3134"/>
      <c r="K3134"/>
    </row>
    <row r="3135" spans="2:11" x14ac:dyDescent="0.25">
      <c r="B3135" s="168">
        <v>2021</v>
      </c>
      <c r="C3135" s="168"/>
      <c r="D3135" s="169">
        <v>294208</v>
      </c>
      <c r="E3135" s="170">
        <v>46.88</v>
      </c>
      <c r="F3135" s="170">
        <v>41.42</v>
      </c>
      <c r="G3135" s="170">
        <v>45.29</v>
      </c>
      <c r="H3135" s="170">
        <v>13.71</v>
      </c>
      <c r="I3135" s="170">
        <v>24.41</v>
      </c>
      <c r="J3135"/>
      <c r="K3135"/>
    </row>
    <row r="3136" spans="2:11" x14ac:dyDescent="0.25">
      <c r="B3136" s="260" t="s">
        <v>560</v>
      </c>
      <c r="C3136" s="234"/>
      <c r="D3136" s="234"/>
      <c r="E3136" s="234"/>
      <c r="F3136" s="234"/>
      <c r="G3136" s="234"/>
      <c r="H3136" s="234"/>
      <c r="I3136" s="234"/>
      <c r="J3136"/>
      <c r="K3136"/>
    </row>
    <row r="3137" spans="2:11" x14ac:dyDescent="0.25">
      <c r="B3137" s="181">
        <v>2023</v>
      </c>
      <c r="C3137" s="235"/>
      <c r="D3137" s="236">
        <v>11249</v>
      </c>
      <c r="E3137" s="237">
        <v>137.57</v>
      </c>
      <c r="F3137" s="237">
        <v>43.8</v>
      </c>
      <c r="G3137" s="237">
        <v>36.35</v>
      </c>
      <c r="H3137" s="237">
        <v>11.01</v>
      </c>
      <c r="I3137" s="237">
        <v>11.42</v>
      </c>
      <c r="J3137"/>
      <c r="K3137"/>
    </row>
    <row r="3138" spans="2:11" x14ac:dyDescent="0.25">
      <c r="B3138" s="181">
        <v>2022</v>
      </c>
      <c r="C3138" s="168"/>
      <c r="D3138" s="169">
        <v>10384</v>
      </c>
      <c r="E3138" s="170">
        <v>138.37</v>
      </c>
      <c r="F3138" s="170">
        <v>42.5</v>
      </c>
      <c r="G3138" s="170">
        <v>36.340000000000003</v>
      </c>
      <c r="H3138" s="170">
        <v>10.28</v>
      </c>
      <c r="I3138" s="170">
        <v>8.66</v>
      </c>
      <c r="J3138"/>
      <c r="K3138"/>
    </row>
    <row r="3139" spans="2:11" x14ac:dyDescent="0.25">
      <c r="B3139" s="168">
        <v>2021</v>
      </c>
      <c r="C3139" s="168"/>
      <c r="D3139" s="169">
        <v>9748</v>
      </c>
      <c r="E3139" s="170">
        <v>124.21</v>
      </c>
      <c r="F3139" s="170">
        <v>42.99</v>
      </c>
      <c r="G3139" s="170">
        <v>35.81</v>
      </c>
      <c r="H3139" s="170">
        <v>10.02</v>
      </c>
      <c r="I3139" s="170">
        <v>13.14</v>
      </c>
      <c r="J3139"/>
      <c r="K3139"/>
    </row>
    <row r="3140" spans="2:11" x14ac:dyDescent="0.25">
      <c r="B3140" s="260" t="s">
        <v>559</v>
      </c>
      <c r="C3140" s="234"/>
      <c r="D3140" s="234"/>
      <c r="E3140" s="234"/>
      <c r="F3140" s="234"/>
      <c r="G3140" s="234"/>
      <c r="H3140" s="234"/>
      <c r="I3140" s="234"/>
      <c r="J3140"/>
      <c r="K3140"/>
    </row>
    <row r="3141" spans="2:11" x14ac:dyDescent="0.25">
      <c r="B3141" s="181">
        <v>2023</v>
      </c>
      <c r="C3141" s="235"/>
      <c r="D3141" s="236">
        <v>2371</v>
      </c>
      <c r="E3141" s="237">
        <v>184.77</v>
      </c>
      <c r="F3141" s="237">
        <v>40.799999999999997</v>
      </c>
      <c r="G3141" s="237">
        <v>36.020000000000003</v>
      </c>
      <c r="H3141" s="237">
        <v>9.82</v>
      </c>
      <c r="I3141" s="237">
        <v>10.7</v>
      </c>
      <c r="J3141"/>
      <c r="K3141"/>
    </row>
    <row r="3142" spans="2:11" x14ac:dyDescent="0.25">
      <c r="B3142" s="181">
        <v>2022</v>
      </c>
      <c r="C3142" s="168"/>
      <c r="D3142" s="169">
        <v>2276</v>
      </c>
      <c r="E3142" s="170">
        <v>190.29</v>
      </c>
      <c r="F3142" s="170">
        <v>39.58</v>
      </c>
      <c r="G3142" s="170">
        <v>37.04</v>
      </c>
      <c r="H3142" s="170">
        <v>9.6199999999999992</v>
      </c>
      <c r="I3142" s="170">
        <v>16.53</v>
      </c>
      <c r="J3142"/>
      <c r="K3142"/>
    </row>
    <row r="3143" spans="2:11" x14ac:dyDescent="0.25">
      <c r="B3143" s="181">
        <v>2021</v>
      </c>
      <c r="C3143" s="168"/>
      <c r="D3143" s="169">
        <v>1997</v>
      </c>
      <c r="E3143" s="170">
        <v>172.5</v>
      </c>
      <c r="F3143" s="170">
        <v>39.36</v>
      </c>
      <c r="G3143" s="170">
        <v>32.729999999999997</v>
      </c>
      <c r="H3143" s="170">
        <v>8.19</v>
      </c>
      <c r="I3143" s="170">
        <v>11.34</v>
      </c>
      <c r="J3143"/>
      <c r="K3143"/>
    </row>
    <row r="3144" spans="2:11" x14ac:dyDescent="0.25">
      <c r="B3144" s="187" t="s">
        <v>558</v>
      </c>
      <c r="C3144" s="187"/>
      <c r="D3144" s="187"/>
      <c r="E3144" s="187"/>
      <c r="F3144" s="187"/>
      <c r="G3144" s="187"/>
      <c r="H3144" s="187"/>
      <c r="I3144" s="187"/>
      <c r="J3144"/>
      <c r="K3144"/>
    </row>
    <row r="3145" spans="2:11" x14ac:dyDescent="0.25">
      <c r="B3145" s="181">
        <v>2023</v>
      </c>
      <c r="C3145" s="235"/>
      <c r="D3145" s="236">
        <v>681</v>
      </c>
      <c r="E3145" s="237">
        <v>217.09</v>
      </c>
      <c r="F3145" s="237">
        <v>38.99</v>
      </c>
      <c r="G3145" s="237">
        <v>45.56</v>
      </c>
      <c r="H3145" s="237">
        <v>11.7</v>
      </c>
      <c r="I3145" s="237">
        <v>8.64</v>
      </c>
      <c r="J3145"/>
      <c r="K3145"/>
    </row>
    <row r="3146" spans="2:11" x14ac:dyDescent="0.25">
      <c r="B3146" s="181">
        <v>2022</v>
      </c>
      <c r="C3146" s="168"/>
      <c r="D3146" s="169">
        <v>626</v>
      </c>
      <c r="E3146" s="170">
        <v>236.41</v>
      </c>
      <c r="F3146" s="170">
        <v>33.49</v>
      </c>
      <c r="G3146" s="170">
        <v>43.22</v>
      </c>
      <c r="H3146" s="170">
        <v>8.82</v>
      </c>
      <c r="I3146" s="170">
        <v>4.9400000000000004</v>
      </c>
      <c r="J3146"/>
      <c r="K3146"/>
    </row>
    <row r="3147" spans="2:11" x14ac:dyDescent="0.25">
      <c r="B3147" s="168">
        <v>2021</v>
      </c>
      <c r="C3147" s="168"/>
      <c r="D3147" s="169">
        <v>582</v>
      </c>
      <c r="E3147" s="170">
        <v>177.75</v>
      </c>
      <c r="F3147" s="170">
        <v>37.78</v>
      </c>
      <c r="G3147" s="170">
        <v>39.11</v>
      </c>
      <c r="H3147" s="170">
        <v>9.1199999999999992</v>
      </c>
      <c r="I3147" s="170">
        <v>3.03</v>
      </c>
      <c r="J3147"/>
      <c r="K3147"/>
    </row>
    <row r="3148" spans="2:11" x14ac:dyDescent="0.25">
      <c r="B3148" s="258" t="s">
        <v>549</v>
      </c>
      <c r="C3148" s="184"/>
      <c r="D3148" s="184"/>
      <c r="E3148" s="184"/>
      <c r="F3148" s="184"/>
      <c r="G3148" s="184"/>
      <c r="H3148" s="184"/>
      <c r="I3148" s="184"/>
      <c r="J3148"/>
      <c r="K3148"/>
    </row>
    <row r="3149" spans="2:11" x14ac:dyDescent="0.25">
      <c r="B3149" s="187" t="s">
        <v>550</v>
      </c>
      <c r="C3149" s="187"/>
      <c r="D3149" s="187"/>
      <c r="E3149" s="187"/>
      <c r="F3149" s="187"/>
      <c r="G3149" s="187"/>
      <c r="H3149" s="187"/>
      <c r="I3149" s="187"/>
      <c r="J3149"/>
      <c r="K3149"/>
    </row>
    <row r="3150" spans="2:11" x14ac:dyDescent="0.25">
      <c r="B3150" s="181">
        <v>2023</v>
      </c>
      <c r="C3150" s="235"/>
      <c r="D3150" s="236">
        <v>99962</v>
      </c>
      <c r="E3150" s="237">
        <v>127.32</v>
      </c>
      <c r="F3150" s="237">
        <v>30.3</v>
      </c>
      <c r="G3150" s="237">
        <v>44.62</v>
      </c>
      <c r="H3150" s="237">
        <v>9.02</v>
      </c>
      <c r="I3150" s="237">
        <v>7.51</v>
      </c>
      <c r="J3150"/>
      <c r="K3150"/>
    </row>
    <row r="3151" spans="2:11" x14ac:dyDescent="0.25">
      <c r="B3151" s="181">
        <v>2022</v>
      </c>
      <c r="C3151" s="168"/>
      <c r="D3151" s="169">
        <v>92624</v>
      </c>
      <c r="E3151" s="170">
        <v>138.09</v>
      </c>
      <c r="F3151" s="170">
        <v>28.14</v>
      </c>
      <c r="G3151" s="170">
        <v>46.8</v>
      </c>
      <c r="H3151" s="170">
        <v>8.7200000000000006</v>
      </c>
      <c r="I3151" s="170">
        <v>8.23</v>
      </c>
      <c r="J3151"/>
      <c r="K3151"/>
    </row>
    <row r="3152" spans="2:11" x14ac:dyDescent="0.25">
      <c r="B3152" s="168">
        <v>2021</v>
      </c>
      <c r="C3152" s="168"/>
      <c r="D3152" s="169">
        <v>84322</v>
      </c>
      <c r="E3152" s="170">
        <v>118.71</v>
      </c>
      <c r="F3152" s="170">
        <v>29.61</v>
      </c>
      <c r="G3152" s="170">
        <v>43.53</v>
      </c>
      <c r="H3152" s="170">
        <v>8.58</v>
      </c>
      <c r="I3152" s="170">
        <v>7.86</v>
      </c>
      <c r="J3152"/>
      <c r="K3152"/>
    </row>
    <row r="3153" spans="2:11" x14ac:dyDescent="0.25">
      <c r="B3153" s="258" t="s">
        <v>35</v>
      </c>
      <c r="C3153" s="184"/>
      <c r="D3153" s="184"/>
      <c r="E3153" s="184"/>
      <c r="F3153" s="184"/>
      <c r="G3153" s="184"/>
      <c r="H3153" s="184"/>
      <c r="I3153" s="184"/>
      <c r="J3153"/>
      <c r="K3153"/>
    </row>
    <row r="3154" spans="2:11" x14ac:dyDescent="0.25">
      <c r="B3154" s="187" t="s">
        <v>551</v>
      </c>
      <c r="C3154" s="187"/>
      <c r="D3154" s="187"/>
      <c r="E3154" s="187"/>
      <c r="F3154" s="187"/>
      <c r="G3154" s="187"/>
      <c r="H3154" s="187"/>
      <c r="I3154" s="187"/>
      <c r="J3154"/>
      <c r="K3154"/>
    </row>
    <row r="3155" spans="2:11" x14ac:dyDescent="0.25">
      <c r="B3155" s="181">
        <v>2023</v>
      </c>
      <c r="C3155" s="235"/>
      <c r="D3155" s="236">
        <v>69770</v>
      </c>
      <c r="E3155" s="237">
        <v>15.45</v>
      </c>
      <c r="F3155" s="237">
        <v>68.17</v>
      </c>
      <c r="G3155" s="237">
        <v>85.59</v>
      </c>
      <c r="H3155" s="237">
        <v>45.73</v>
      </c>
      <c r="I3155" s="237">
        <v>45.2</v>
      </c>
      <c r="J3155"/>
      <c r="K3155"/>
    </row>
    <row r="3156" spans="2:11" x14ac:dyDescent="0.25">
      <c r="B3156" s="181">
        <v>2022</v>
      </c>
      <c r="C3156" s="168"/>
      <c r="D3156" s="169">
        <v>64541</v>
      </c>
      <c r="E3156" s="170">
        <v>15.62</v>
      </c>
      <c r="F3156" s="170">
        <v>66.260000000000005</v>
      </c>
      <c r="G3156" s="170">
        <v>85.42</v>
      </c>
      <c r="H3156" s="170">
        <v>42.61</v>
      </c>
      <c r="I3156" s="170">
        <v>42.04</v>
      </c>
      <c r="J3156"/>
      <c r="K3156"/>
    </row>
    <row r="3157" spans="2:11" x14ac:dyDescent="0.25">
      <c r="B3157" s="168">
        <v>2021</v>
      </c>
      <c r="C3157" s="168"/>
      <c r="D3157" s="169">
        <v>57908</v>
      </c>
      <c r="E3157" s="170">
        <v>14.93</v>
      </c>
      <c r="F3157" s="170">
        <v>64.989999999999995</v>
      </c>
      <c r="G3157" s="170">
        <v>85.09</v>
      </c>
      <c r="H3157" s="170">
        <v>40.29</v>
      </c>
      <c r="I3157" s="170">
        <v>39.909999999999997</v>
      </c>
      <c r="J3157"/>
      <c r="K3157"/>
    </row>
    <row r="3158" spans="2:11" x14ac:dyDescent="0.25">
      <c r="B3158" s="187" t="s">
        <v>552</v>
      </c>
      <c r="C3158" s="187"/>
      <c r="D3158" s="187"/>
      <c r="E3158" s="187"/>
      <c r="F3158" s="187"/>
      <c r="G3158" s="187"/>
      <c r="H3158" s="187"/>
      <c r="I3158" s="187"/>
      <c r="J3158"/>
      <c r="K3158"/>
    </row>
    <row r="3159" spans="2:11" x14ac:dyDescent="0.25">
      <c r="B3159" s="181">
        <v>2023</v>
      </c>
      <c r="C3159" s="235"/>
      <c r="D3159" s="236">
        <v>30192</v>
      </c>
      <c r="E3159" s="237">
        <v>177.93</v>
      </c>
      <c r="F3159" s="237">
        <v>28.55</v>
      </c>
      <c r="G3159" s="237">
        <v>40.090000000000003</v>
      </c>
      <c r="H3159" s="237">
        <v>7.59</v>
      </c>
      <c r="I3159" s="237">
        <v>6.03</v>
      </c>
      <c r="J3159"/>
      <c r="K3159"/>
    </row>
    <row r="3160" spans="2:11" x14ac:dyDescent="0.25">
      <c r="B3160" s="181">
        <v>2022</v>
      </c>
      <c r="C3160" s="168"/>
      <c r="D3160" s="169">
        <v>28083</v>
      </c>
      <c r="E3160" s="170">
        <v>192.64</v>
      </c>
      <c r="F3160" s="170">
        <v>26.56</v>
      </c>
      <c r="G3160" s="170">
        <v>42.83</v>
      </c>
      <c r="H3160" s="170">
        <v>7.49</v>
      </c>
      <c r="I3160" s="170">
        <v>7.01</v>
      </c>
      <c r="J3160"/>
      <c r="K3160"/>
    </row>
    <row r="3161" spans="2:11" x14ac:dyDescent="0.25">
      <c r="B3161" s="168">
        <v>2021</v>
      </c>
      <c r="C3161" s="168"/>
      <c r="D3161" s="169">
        <v>26414</v>
      </c>
      <c r="E3161" s="170">
        <v>162.18</v>
      </c>
      <c r="F3161" s="170">
        <v>28.1</v>
      </c>
      <c r="G3161" s="170">
        <v>39.43</v>
      </c>
      <c r="H3161" s="170">
        <v>7.35</v>
      </c>
      <c r="I3161" s="170">
        <v>6.62</v>
      </c>
      <c r="J3161"/>
      <c r="K3161"/>
    </row>
    <row r="3162" spans="2:11" x14ac:dyDescent="0.25">
      <c r="B3162" s="258" t="s">
        <v>11</v>
      </c>
      <c r="C3162" s="184"/>
      <c r="D3162" s="184"/>
      <c r="E3162" s="184"/>
      <c r="F3162" s="184"/>
      <c r="G3162" s="184"/>
      <c r="H3162" s="184"/>
      <c r="I3162" s="184"/>
      <c r="J3162"/>
      <c r="K3162"/>
    </row>
    <row r="3163" spans="2:11" x14ac:dyDescent="0.25">
      <c r="B3163" s="187" t="s">
        <v>553</v>
      </c>
      <c r="C3163" s="187"/>
      <c r="D3163" s="187"/>
      <c r="E3163" s="187"/>
      <c r="F3163" s="187"/>
      <c r="G3163" s="187"/>
      <c r="H3163" s="187"/>
      <c r="I3163" s="187"/>
      <c r="J3163"/>
      <c r="K3163"/>
    </row>
    <row r="3164" spans="2:11" x14ac:dyDescent="0.25">
      <c r="B3164" s="181">
        <v>2023</v>
      </c>
      <c r="C3164" s="235"/>
      <c r="D3164" s="236">
        <v>99900</v>
      </c>
      <c r="E3164" s="237">
        <v>70.59</v>
      </c>
      <c r="F3164" s="237">
        <v>44.9</v>
      </c>
      <c r="G3164" s="237">
        <v>41.93</v>
      </c>
      <c r="H3164" s="237">
        <v>12.77</v>
      </c>
      <c r="I3164" s="237">
        <v>10.55</v>
      </c>
      <c r="J3164"/>
      <c r="K3164"/>
    </row>
    <row r="3165" spans="2:11" x14ac:dyDescent="0.25">
      <c r="B3165" s="181">
        <v>2022</v>
      </c>
      <c r="C3165" s="168"/>
      <c r="D3165" s="169">
        <v>92566</v>
      </c>
      <c r="E3165" s="170">
        <v>70.569999999999993</v>
      </c>
      <c r="F3165" s="170">
        <v>42.92</v>
      </c>
      <c r="G3165" s="170">
        <v>42.26</v>
      </c>
      <c r="H3165" s="170">
        <v>12.21</v>
      </c>
      <c r="I3165" s="170">
        <v>12.08</v>
      </c>
      <c r="J3165"/>
      <c r="K3165"/>
    </row>
    <row r="3166" spans="2:11" x14ac:dyDescent="0.25">
      <c r="B3166" s="168">
        <v>2021</v>
      </c>
      <c r="C3166" s="168"/>
      <c r="D3166" s="169">
        <v>84266</v>
      </c>
      <c r="E3166" s="170">
        <v>67.7</v>
      </c>
      <c r="F3166" s="170">
        <v>42.96</v>
      </c>
      <c r="G3166" s="170">
        <v>40.76</v>
      </c>
      <c r="H3166" s="170">
        <v>11.15</v>
      </c>
      <c r="I3166" s="170">
        <v>10.97</v>
      </c>
      <c r="J3166"/>
      <c r="K3166"/>
    </row>
    <row r="3167" spans="2:11" x14ac:dyDescent="0.25">
      <c r="B3167" s="260" t="s">
        <v>554</v>
      </c>
      <c r="C3167" s="234"/>
      <c r="D3167" s="234"/>
      <c r="E3167" s="234"/>
      <c r="F3167" s="234"/>
      <c r="G3167" s="234"/>
      <c r="H3167" s="234"/>
      <c r="I3167" s="234"/>
      <c r="J3167"/>
      <c r="K3167"/>
    </row>
    <row r="3168" spans="2:11" x14ac:dyDescent="0.25">
      <c r="B3168" s="181">
        <v>2023</v>
      </c>
      <c r="C3168" s="235"/>
      <c r="D3168" s="236">
        <v>97123</v>
      </c>
      <c r="E3168" s="237">
        <v>41.93</v>
      </c>
      <c r="F3168" s="237">
        <v>45.87</v>
      </c>
      <c r="G3168" s="237">
        <v>47.54</v>
      </c>
      <c r="H3168" s="237">
        <v>15.6</v>
      </c>
      <c r="I3168" s="237">
        <v>17.14</v>
      </c>
      <c r="J3168"/>
      <c r="K3168"/>
    </row>
    <row r="3169" spans="2:11" x14ac:dyDescent="0.25">
      <c r="B3169" s="181">
        <v>2022</v>
      </c>
      <c r="C3169" s="168"/>
      <c r="D3169" s="169">
        <v>89949</v>
      </c>
      <c r="E3169" s="170">
        <v>42.76</v>
      </c>
      <c r="F3169" s="170">
        <v>45.14</v>
      </c>
      <c r="G3169" s="170">
        <v>48.27</v>
      </c>
      <c r="H3169" s="170">
        <v>15.03</v>
      </c>
      <c r="I3169" s="170">
        <v>19</v>
      </c>
      <c r="J3169"/>
      <c r="K3169"/>
    </row>
    <row r="3170" spans="2:11" x14ac:dyDescent="0.25">
      <c r="B3170" s="168">
        <v>2021</v>
      </c>
      <c r="C3170" s="168"/>
      <c r="D3170" s="169">
        <v>81864</v>
      </c>
      <c r="E3170" s="170">
        <v>39.97</v>
      </c>
      <c r="F3170" s="170">
        <v>45.52</v>
      </c>
      <c r="G3170" s="170">
        <v>48.31</v>
      </c>
      <c r="H3170" s="170">
        <v>14.91</v>
      </c>
      <c r="I3170" s="170">
        <v>17.579999999999998</v>
      </c>
      <c r="J3170"/>
      <c r="K3170"/>
    </row>
    <row r="3171" spans="2:11" x14ac:dyDescent="0.25">
      <c r="B3171" s="260" t="s">
        <v>555</v>
      </c>
      <c r="C3171" s="234"/>
      <c r="D3171" s="234"/>
      <c r="E3171" s="234"/>
      <c r="F3171" s="234"/>
      <c r="G3171" s="234"/>
      <c r="H3171" s="234"/>
      <c r="I3171" s="234"/>
      <c r="J3171"/>
      <c r="K3171"/>
    </row>
    <row r="3172" spans="2:11" x14ac:dyDescent="0.25">
      <c r="B3172" s="181">
        <v>2023</v>
      </c>
      <c r="C3172" s="235"/>
      <c r="D3172" s="236">
        <v>2459</v>
      </c>
      <c r="E3172" s="237">
        <v>108.66</v>
      </c>
      <c r="F3172" s="237">
        <v>45.93</v>
      </c>
      <c r="G3172" s="237">
        <v>32.6</v>
      </c>
      <c r="H3172" s="237">
        <v>9.1199999999999992</v>
      </c>
      <c r="I3172" s="237">
        <v>7.08</v>
      </c>
      <c r="J3172"/>
      <c r="K3172"/>
    </row>
    <row r="3173" spans="2:11" x14ac:dyDescent="0.25">
      <c r="B3173" s="181">
        <v>2022</v>
      </c>
      <c r="C3173" s="168"/>
      <c r="D3173" s="169">
        <v>2319</v>
      </c>
      <c r="E3173" s="170">
        <v>106.57</v>
      </c>
      <c r="F3173" s="170">
        <v>44.57</v>
      </c>
      <c r="G3173" s="170">
        <v>33.450000000000003</v>
      </c>
      <c r="H3173" s="170">
        <v>8.94</v>
      </c>
      <c r="I3173" s="170">
        <v>7.23</v>
      </c>
      <c r="J3173"/>
      <c r="K3173"/>
    </row>
    <row r="3174" spans="2:11" x14ac:dyDescent="0.25">
      <c r="B3174" s="168">
        <v>2021</v>
      </c>
      <c r="C3174" s="168"/>
      <c r="D3174" s="169">
        <v>2116</v>
      </c>
      <c r="E3174" s="170">
        <v>102.77</v>
      </c>
      <c r="F3174" s="170">
        <v>44.35</v>
      </c>
      <c r="G3174" s="170">
        <v>32.72</v>
      </c>
      <c r="H3174" s="170">
        <v>8.49</v>
      </c>
      <c r="I3174" s="170">
        <v>6.44</v>
      </c>
      <c r="J3174"/>
      <c r="K3174"/>
    </row>
    <row r="3175" spans="2:11" x14ac:dyDescent="0.25">
      <c r="B3175" s="260" t="s">
        <v>556</v>
      </c>
      <c r="C3175" s="234"/>
      <c r="D3175" s="234"/>
      <c r="E3175" s="234"/>
      <c r="F3175" s="234"/>
      <c r="G3175" s="234"/>
      <c r="H3175" s="234"/>
      <c r="I3175" s="234"/>
      <c r="J3175"/>
      <c r="K3175"/>
    </row>
    <row r="3176" spans="2:11" x14ac:dyDescent="0.25">
      <c r="B3176" s="181">
        <v>2023</v>
      </c>
      <c r="C3176" s="235"/>
      <c r="D3176" s="236">
        <v>318</v>
      </c>
      <c r="E3176" s="237">
        <v>152.35</v>
      </c>
      <c r="F3176" s="237">
        <v>42.45</v>
      </c>
      <c r="G3176" s="237">
        <v>43.9</v>
      </c>
      <c r="H3176" s="237">
        <v>13.25</v>
      </c>
      <c r="I3176" s="237">
        <v>5.48</v>
      </c>
      <c r="J3176"/>
      <c r="K3176"/>
    </row>
    <row r="3177" spans="2:11" x14ac:dyDescent="0.25">
      <c r="B3177" s="181">
        <v>2022</v>
      </c>
      <c r="C3177" s="168"/>
      <c r="D3177" s="169">
        <v>298</v>
      </c>
      <c r="E3177" s="170">
        <v>148.19</v>
      </c>
      <c r="F3177" s="170">
        <v>38.35</v>
      </c>
      <c r="G3177" s="170">
        <v>42.82</v>
      </c>
      <c r="H3177" s="170">
        <v>12.1</v>
      </c>
      <c r="I3177" s="170">
        <v>7.99</v>
      </c>
      <c r="J3177"/>
      <c r="K3177"/>
    </row>
    <row r="3178" spans="2:11" x14ac:dyDescent="0.25">
      <c r="B3178" s="181">
        <v>2021</v>
      </c>
      <c r="C3178" s="168"/>
      <c r="D3178" s="169">
        <v>286</v>
      </c>
      <c r="E3178" s="170">
        <v>141.99</v>
      </c>
      <c r="F3178" s="170">
        <v>38.020000000000003</v>
      </c>
      <c r="G3178" s="170">
        <v>37.81</v>
      </c>
      <c r="H3178" s="170">
        <v>9.19</v>
      </c>
      <c r="I3178" s="170">
        <v>7.42</v>
      </c>
      <c r="J3178"/>
      <c r="K3178"/>
    </row>
    <row r="3179" spans="2:11" x14ac:dyDescent="0.25">
      <c r="B3179" s="187" t="s">
        <v>557</v>
      </c>
      <c r="C3179" s="187"/>
      <c r="D3179" s="187"/>
      <c r="E3179" s="187"/>
      <c r="F3179" s="187"/>
      <c r="G3179" s="187"/>
      <c r="H3179" s="187"/>
      <c r="I3179" s="187"/>
      <c r="J3179"/>
      <c r="K3179"/>
    </row>
    <row r="3180" spans="2:11" x14ac:dyDescent="0.25">
      <c r="B3180" s="181">
        <v>2023</v>
      </c>
      <c r="C3180" s="235"/>
      <c r="D3180" s="236">
        <v>62</v>
      </c>
      <c r="E3180" s="237">
        <v>458.96</v>
      </c>
      <c r="F3180" s="237">
        <v>16.91</v>
      </c>
      <c r="G3180" s="237">
        <v>51.17</v>
      </c>
      <c r="H3180" s="237">
        <v>5.69</v>
      </c>
      <c r="I3180" s="237">
        <v>4.78</v>
      </c>
      <c r="J3180"/>
      <c r="K3180"/>
    </row>
    <row r="3181" spans="2:11" x14ac:dyDescent="0.25">
      <c r="B3181" s="181">
        <v>2022</v>
      </c>
      <c r="C3181" s="168"/>
      <c r="D3181" s="169">
        <v>58</v>
      </c>
      <c r="E3181" s="170">
        <v>532.61</v>
      </c>
      <c r="F3181" s="170">
        <v>16.440000000000001</v>
      </c>
      <c r="G3181" s="170">
        <v>56.18</v>
      </c>
      <c r="H3181" s="170">
        <v>6.03</v>
      </c>
      <c r="I3181" s="170">
        <v>5.25</v>
      </c>
      <c r="J3181"/>
      <c r="K3181"/>
    </row>
    <row r="3182" spans="2:11" x14ac:dyDescent="0.25">
      <c r="B3182" s="168">
        <v>2021</v>
      </c>
      <c r="C3182" s="168"/>
      <c r="D3182" s="169">
        <v>56</v>
      </c>
      <c r="E3182" s="170">
        <v>399.92</v>
      </c>
      <c r="F3182" s="170">
        <v>18.149999999999999</v>
      </c>
      <c r="G3182" s="170">
        <v>49.14</v>
      </c>
      <c r="H3182" s="170">
        <v>6.18</v>
      </c>
      <c r="I3182" s="170">
        <v>4.95</v>
      </c>
      <c r="J3182"/>
      <c r="K3182"/>
    </row>
    <row r="3183" spans="2:11" x14ac:dyDescent="0.25">
      <c r="B3183" s="258" t="s">
        <v>126</v>
      </c>
      <c r="C3183" s="184"/>
      <c r="D3183" s="184"/>
      <c r="E3183" s="184"/>
      <c r="F3183" s="184"/>
      <c r="G3183" s="184"/>
      <c r="H3183" s="184"/>
      <c r="I3183" s="184"/>
      <c r="J3183"/>
      <c r="K3183"/>
    </row>
    <row r="3184" spans="2:11" x14ac:dyDescent="0.25">
      <c r="B3184" s="187" t="s">
        <v>386</v>
      </c>
      <c r="C3184" s="187"/>
      <c r="D3184" s="187"/>
      <c r="E3184" s="187"/>
      <c r="F3184" s="187"/>
      <c r="G3184" s="187"/>
      <c r="H3184" s="187"/>
      <c r="I3184" s="187"/>
      <c r="J3184"/>
      <c r="K3184"/>
    </row>
    <row r="3185" spans="2:11" x14ac:dyDescent="0.25">
      <c r="B3185" s="181">
        <v>2023</v>
      </c>
      <c r="C3185" s="235"/>
      <c r="D3185" s="236">
        <v>65855</v>
      </c>
      <c r="E3185" s="237">
        <v>89.58</v>
      </c>
      <c r="F3185" s="237">
        <v>35.47</v>
      </c>
      <c r="G3185" s="237">
        <v>49.04</v>
      </c>
      <c r="H3185" s="237">
        <v>12.67</v>
      </c>
      <c r="I3185" s="237">
        <v>7.01</v>
      </c>
      <c r="J3185"/>
      <c r="K3185"/>
    </row>
    <row r="3186" spans="2:11" x14ac:dyDescent="0.25">
      <c r="B3186" s="181">
        <v>2022</v>
      </c>
      <c r="C3186" s="168"/>
      <c r="D3186" s="169">
        <v>63857</v>
      </c>
      <c r="E3186" s="170">
        <v>94.42</v>
      </c>
      <c r="F3186" s="170">
        <v>32.479999999999997</v>
      </c>
      <c r="G3186" s="170">
        <v>55.13</v>
      </c>
      <c r="H3186" s="170">
        <v>12.83</v>
      </c>
      <c r="I3186" s="170">
        <v>9.0399999999999991</v>
      </c>
      <c r="J3186"/>
      <c r="K3186"/>
    </row>
    <row r="3187" spans="2:11" x14ac:dyDescent="0.25">
      <c r="B3187" s="168">
        <v>2021</v>
      </c>
      <c r="C3187" s="168"/>
      <c r="D3187" s="169">
        <v>61377</v>
      </c>
      <c r="E3187" s="170">
        <v>85.46</v>
      </c>
      <c r="F3187" s="170">
        <v>34.56</v>
      </c>
      <c r="G3187" s="170">
        <v>56.25</v>
      </c>
      <c r="H3187" s="170">
        <v>14.04</v>
      </c>
      <c r="I3187" s="170">
        <v>10.73</v>
      </c>
      <c r="J3187"/>
      <c r="K3187"/>
    </row>
    <row r="3188" spans="2:11" x14ac:dyDescent="0.25">
      <c r="B3188" s="258" t="s">
        <v>35</v>
      </c>
      <c r="C3188" s="184"/>
      <c r="D3188" s="184"/>
      <c r="E3188" s="184"/>
      <c r="F3188" s="184"/>
      <c r="G3188" s="184"/>
      <c r="H3188" s="184"/>
      <c r="I3188" s="184"/>
      <c r="J3188"/>
      <c r="K3188"/>
    </row>
    <row r="3189" spans="2:11" x14ac:dyDescent="0.25">
      <c r="B3189" s="187" t="s">
        <v>142</v>
      </c>
      <c r="C3189" s="187"/>
      <c r="D3189" s="187"/>
      <c r="E3189" s="187"/>
      <c r="F3189" s="187"/>
      <c r="G3189" s="187"/>
      <c r="H3189" s="187"/>
      <c r="I3189" s="187"/>
      <c r="J3189"/>
      <c r="K3189"/>
    </row>
    <row r="3190" spans="2:11" x14ac:dyDescent="0.25">
      <c r="B3190" s="181">
        <v>2023</v>
      </c>
      <c r="C3190" s="235"/>
      <c r="D3190" s="236">
        <v>45109</v>
      </c>
      <c r="E3190" s="237">
        <v>24.29</v>
      </c>
      <c r="F3190" s="237">
        <v>51.55</v>
      </c>
      <c r="G3190" s="237">
        <v>97.91</v>
      </c>
      <c r="H3190" s="237">
        <v>36.47</v>
      </c>
      <c r="I3190" s="237">
        <v>36.630000000000003</v>
      </c>
      <c r="J3190"/>
      <c r="K3190"/>
    </row>
    <row r="3191" spans="2:11" x14ac:dyDescent="0.25">
      <c r="B3191" s="181">
        <v>2022</v>
      </c>
      <c r="C3191" s="168"/>
      <c r="D3191" s="169">
        <v>43971</v>
      </c>
      <c r="E3191" s="170">
        <v>23.33</v>
      </c>
      <c r="F3191" s="170">
        <v>48.68</v>
      </c>
      <c r="G3191" s="170">
        <v>113.23</v>
      </c>
      <c r="H3191" s="170">
        <v>37.299999999999997</v>
      </c>
      <c r="I3191" s="170">
        <v>39.5</v>
      </c>
      <c r="J3191"/>
      <c r="K3191"/>
    </row>
    <row r="3192" spans="2:11" x14ac:dyDescent="0.25">
      <c r="B3192" s="168">
        <v>2021</v>
      </c>
      <c r="C3192" s="168"/>
      <c r="D3192" s="169">
        <v>42300</v>
      </c>
      <c r="E3192" s="170">
        <v>21.64</v>
      </c>
      <c r="F3192" s="170">
        <v>47.19</v>
      </c>
      <c r="G3192" s="170">
        <v>117.57</v>
      </c>
      <c r="H3192" s="170">
        <v>35.950000000000003</v>
      </c>
      <c r="I3192" s="170">
        <v>38.24</v>
      </c>
      <c r="J3192"/>
      <c r="K3192"/>
    </row>
    <row r="3193" spans="2:11" x14ac:dyDescent="0.25">
      <c r="B3193" s="187" t="s">
        <v>143</v>
      </c>
      <c r="C3193" s="187"/>
      <c r="D3193" s="187"/>
      <c r="E3193" s="187"/>
      <c r="F3193" s="187"/>
      <c r="G3193" s="187"/>
      <c r="H3193" s="187"/>
      <c r="I3193" s="187"/>
      <c r="J3193"/>
      <c r="K3193"/>
    </row>
    <row r="3194" spans="2:11" x14ac:dyDescent="0.25">
      <c r="B3194" s="181">
        <v>2023</v>
      </c>
      <c r="C3194" s="235"/>
      <c r="D3194" s="236">
        <v>20746</v>
      </c>
      <c r="E3194" s="237">
        <v>116.49</v>
      </c>
      <c r="F3194" s="237">
        <v>34.01</v>
      </c>
      <c r="G3194" s="237">
        <v>42.33</v>
      </c>
      <c r="H3194" s="237">
        <v>10.5</v>
      </c>
      <c r="I3194" s="237">
        <v>4.46</v>
      </c>
      <c r="J3194"/>
      <c r="K3194"/>
    </row>
    <row r="3195" spans="2:11" x14ac:dyDescent="0.25">
      <c r="B3195" s="181">
        <v>2022</v>
      </c>
      <c r="C3195" s="168"/>
      <c r="D3195" s="169">
        <v>19886</v>
      </c>
      <c r="E3195" s="170">
        <v>125.03</v>
      </c>
      <c r="F3195" s="170">
        <v>31.11</v>
      </c>
      <c r="G3195" s="170">
        <v>47.45</v>
      </c>
      <c r="H3195" s="170">
        <v>10.63</v>
      </c>
      <c r="I3195" s="170">
        <v>6.59</v>
      </c>
      <c r="J3195"/>
      <c r="K3195"/>
    </row>
    <row r="3196" spans="2:11" x14ac:dyDescent="0.25">
      <c r="B3196" s="168">
        <v>2021</v>
      </c>
      <c r="C3196" s="168"/>
      <c r="D3196" s="169">
        <v>19077</v>
      </c>
      <c r="E3196" s="170">
        <v>114.22</v>
      </c>
      <c r="F3196" s="170">
        <v>33.47</v>
      </c>
      <c r="G3196" s="170">
        <v>48.81</v>
      </c>
      <c r="H3196" s="170">
        <v>11.92</v>
      </c>
      <c r="I3196" s="170">
        <v>8.3800000000000008</v>
      </c>
      <c r="J3196"/>
      <c r="K3196"/>
    </row>
    <row r="3197" spans="2:11" x14ac:dyDescent="0.25">
      <c r="B3197" s="258" t="s">
        <v>11</v>
      </c>
      <c r="C3197" s="184"/>
      <c r="D3197" s="184"/>
      <c r="E3197" s="184"/>
      <c r="F3197" s="184"/>
      <c r="G3197" s="184"/>
      <c r="H3197" s="184"/>
      <c r="I3197" s="184"/>
      <c r="J3197"/>
      <c r="K3197"/>
    </row>
    <row r="3198" spans="2:11" x14ac:dyDescent="0.25">
      <c r="B3198" s="187" t="s">
        <v>144</v>
      </c>
      <c r="C3198" s="187"/>
      <c r="D3198" s="187"/>
      <c r="E3198" s="187"/>
      <c r="F3198" s="187"/>
      <c r="G3198" s="187"/>
      <c r="H3198" s="187"/>
      <c r="I3198" s="187"/>
      <c r="J3198"/>
      <c r="K3198"/>
    </row>
    <row r="3199" spans="2:11" x14ac:dyDescent="0.25">
      <c r="B3199" s="181">
        <v>2023</v>
      </c>
      <c r="C3199" s="235"/>
      <c r="D3199" s="236">
        <v>65814</v>
      </c>
      <c r="E3199" s="237">
        <v>78.209999999999994</v>
      </c>
      <c r="F3199" s="237">
        <v>39.49</v>
      </c>
      <c r="G3199" s="237">
        <v>53.06</v>
      </c>
      <c r="H3199" s="237">
        <v>14</v>
      </c>
      <c r="I3199" s="237">
        <v>12.03</v>
      </c>
      <c r="J3199"/>
      <c r="K3199"/>
    </row>
    <row r="3200" spans="2:11" x14ac:dyDescent="0.25">
      <c r="B3200" s="181">
        <v>2022</v>
      </c>
      <c r="C3200" s="168"/>
      <c r="D3200" s="169">
        <v>63817</v>
      </c>
      <c r="E3200" s="170">
        <v>77.62</v>
      </c>
      <c r="F3200" s="170">
        <v>36.99</v>
      </c>
      <c r="G3200" s="170">
        <v>56.37</v>
      </c>
      <c r="H3200" s="170">
        <v>13.13</v>
      </c>
      <c r="I3200" s="170">
        <v>10.44</v>
      </c>
      <c r="J3200"/>
      <c r="K3200"/>
    </row>
    <row r="3201" spans="2:11" x14ac:dyDescent="0.25">
      <c r="B3201" s="168">
        <v>2021</v>
      </c>
      <c r="C3201" s="168"/>
      <c r="D3201" s="169">
        <v>61340</v>
      </c>
      <c r="E3201" s="170">
        <v>71.17</v>
      </c>
      <c r="F3201" s="170">
        <v>37.06</v>
      </c>
      <c r="G3201" s="170">
        <v>56.74</v>
      </c>
      <c r="H3201" s="170">
        <v>13.24</v>
      </c>
      <c r="I3201" s="170">
        <v>11.06</v>
      </c>
      <c r="J3201"/>
      <c r="K3201"/>
    </row>
    <row r="3202" spans="2:11" x14ac:dyDescent="0.25">
      <c r="B3202" s="260" t="s">
        <v>145</v>
      </c>
      <c r="C3202" s="234"/>
      <c r="D3202" s="234"/>
      <c r="E3202" s="234"/>
      <c r="F3202" s="234"/>
      <c r="G3202" s="234"/>
      <c r="H3202" s="234"/>
      <c r="I3202" s="234"/>
      <c r="J3202"/>
      <c r="K3202"/>
    </row>
    <row r="3203" spans="2:11" x14ac:dyDescent="0.25">
      <c r="B3203" s="181">
        <v>2023</v>
      </c>
      <c r="C3203" s="235"/>
      <c r="D3203" s="236">
        <v>63534</v>
      </c>
      <c r="E3203" s="237">
        <v>52.31</v>
      </c>
      <c r="F3203" s="237">
        <v>43.19</v>
      </c>
      <c r="G3203" s="237">
        <v>67.89</v>
      </c>
      <c r="H3203" s="237">
        <v>19.04</v>
      </c>
      <c r="I3203" s="237">
        <v>19.309999999999999</v>
      </c>
      <c r="J3203"/>
      <c r="K3203"/>
    </row>
    <row r="3204" spans="2:11" x14ac:dyDescent="0.25">
      <c r="B3204" s="181">
        <v>2022</v>
      </c>
      <c r="C3204" s="168"/>
      <c r="D3204" s="169">
        <v>61731</v>
      </c>
      <c r="E3204" s="170">
        <v>50.94</v>
      </c>
      <c r="F3204" s="170">
        <v>40.72</v>
      </c>
      <c r="G3204" s="170">
        <v>75.41</v>
      </c>
      <c r="H3204" s="170">
        <v>18.579999999999998</v>
      </c>
      <c r="I3204" s="170">
        <v>19.079999999999998</v>
      </c>
      <c r="J3204"/>
      <c r="K3204"/>
    </row>
    <row r="3205" spans="2:11" x14ac:dyDescent="0.25">
      <c r="B3205" s="168">
        <v>2021</v>
      </c>
      <c r="C3205" s="168"/>
      <c r="D3205" s="169">
        <v>59417</v>
      </c>
      <c r="E3205" s="170">
        <v>46.28</v>
      </c>
      <c r="F3205" s="170">
        <v>40.78</v>
      </c>
      <c r="G3205" s="170">
        <v>77.89</v>
      </c>
      <c r="H3205" s="170">
        <v>19.13</v>
      </c>
      <c r="I3205" s="170">
        <v>18.309999999999999</v>
      </c>
      <c r="J3205"/>
      <c r="K3205"/>
    </row>
    <row r="3206" spans="2:11" x14ac:dyDescent="0.25">
      <c r="B3206" s="260" t="s">
        <v>146</v>
      </c>
      <c r="C3206" s="234"/>
      <c r="D3206" s="234"/>
      <c r="E3206" s="234"/>
      <c r="F3206" s="234"/>
      <c r="G3206" s="234"/>
      <c r="H3206" s="234"/>
      <c r="I3206" s="234"/>
      <c r="J3206"/>
      <c r="K3206"/>
    </row>
    <row r="3207" spans="2:11" x14ac:dyDescent="0.25">
      <c r="B3207" s="181">
        <v>2023</v>
      </c>
      <c r="C3207" s="235"/>
      <c r="D3207" s="236">
        <v>1988</v>
      </c>
      <c r="E3207" s="237">
        <v>113.95</v>
      </c>
      <c r="F3207" s="237">
        <v>41.26</v>
      </c>
      <c r="G3207" s="237">
        <v>42.21</v>
      </c>
      <c r="H3207" s="237">
        <v>10.42</v>
      </c>
      <c r="I3207" s="237">
        <v>7.95</v>
      </c>
      <c r="J3207"/>
      <c r="K3207"/>
    </row>
    <row r="3208" spans="2:11" x14ac:dyDescent="0.25">
      <c r="B3208" s="181">
        <v>2022</v>
      </c>
      <c r="C3208" s="168"/>
      <c r="D3208" s="169">
        <v>1823</v>
      </c>
      <c r="E3208" s="170">
        <v>113.1</v>
      </c>
      <c r="F3208" s="170">
        <v>38.28</v>
      </c>
      <c r="G3208" s="170">
        <v>38.86</v>
      </c>
      <c r="H3208" s="170">
        <v>8.69</v>
      </c>
      <c r="I3208" s="170">
        <v>4.55</v>
      </c>
      <c r="J3208"/>
      <c r="K3208"/>
    </row>
    <row r="3209" spans="2:11" x14ac:dyDescent="0.25">
      <c r="B3209" s="168">
        <v>2021</v>
      </c>
      <c r="C3209" s="168"/>
      <c r="D3209" s="169">
        <v>1693</v>
      </c>
      <c r="E3209" s="170">
        <v>105.06</v>
      </c>
      <c r="F3209" s="170">
        <v>38.33</v>
      </c>
      <c r="G3209" s="170">
        <v>36.549999999999997</v>
      </c>
      <c r="H3209" s="170">
        <v>7.82</v>
      </c>
      <c r="I3209" s="170">
        <v>6.02</v>
      </c>
      <c r="J3209"/>
      <c r="K3209"/>
    </row>
    <row r="3210" spans="2:11" x14ac:dyDescent="0.25">
      <c r="B3210" s="260" t="s">
        <v>147</v>
      </c>
      <c r="C3210" s="234"/>
      <c r="D3210" s="234"/>
      <c r="E3210" s="234"/>
      <c r="F3210" s="234"/>
      <c r="G3210" s="234"/>
      <c r="H3210" s="234"/>
      <c r="I3210" s="234"/>
      <c r="J3210"/>
      <c r="K3210"/>
    </row>
    <row r="3211" spans="2:11" x14ac:dyDescent="0.25">
      <c r="B3211" s="181">
        <v>2023</v>
      </c>
      <c r="C3211" s="235"/>
      <c r="D3211" s="236">
        <v>292</v>
      </c>
      <c r="E3211" s="237">
        <v>122.69</v>
      </c>
      <c r="F3211" s="237">
        <v>32.42</v>
      </c>
      <c r="G3211" s="237">
        <v>40.369999999999997</v>
      </c>
      <c r="H3211" s="237">
        <v>10.47</v>
      </c>
      <c r="I3211" s="237">
        <v>5.91</v>
      </c>
      <c r="J3211"/>
      <c r="K3211"/>
    </row>
    <row r="3212" spans="2:11" x14ac:dyDescent="0.25">
      <c r="B3212" s="181">
        <v>2022</v>
      </c>
      <c r="C3212" s="168"/>
      <c r="D3212" s="169">
        <v>263</v>
      </c>
      <c r="E3212" s="170">
        <v>132.82</v>
      </c>
      <c r="F3212" s="170">
        <v>30.44</v>
      </c>
      <c r="G3212" s="170">
        <v>43.9</v>
      </c>
      <c r="H3212" s="170">
        <v>9.7799999999999994</v>
      </c>
      <c r="I3212" s="170">
        <v>4.5</v>
      </c>
      <c r="J3212"/>
      <c r="K3212"/>
    </row>
    <row r="3213" spans="2:11" x14ac:dyDescent="0.25">
      <c r="B3213" s="181">
        <v>2021</v>
      </c>
      <c r="C3213" s="168"/>
      <c r="D3213" s="169">
        <v>230</v>
      </c>
      <c r="E3213" s="170">
        <v>132.11000000000001</v>
      </c>
      <c r="F3213" s="170">
        <v>30.63</v>
      </c>
      <c r="G3213" s="170">
        <v>41.98</v>
      </c>
      <c r="H3213" s="170">
        <v>9.98</v>
      </c>
      <c r="I3213" s="170">
        <v>5.77</v>
      </c>
      <c r="J3213"/>
      <c r="K3213"/>
    </row>
    <row r="3214" spans="2:11" x14ac:dyDescent="0.25">
      <c r="B3214" s="187" t="s">
        <v>148</v>
      </c>
      <c r="C3214" s="187"/>
      <c r="D3214" s="187"/>
      <c r="E3214" s="187"/>
      <c r="F3214" s="187"/>
      <c r="G3214" s="187"/>
      <c r="H3214" s="187"/>
      <c r="I3214" s="187"/>
      <c r="J3214"/>
      <c r="K3214"/>
    </row>
    <row r="3215" spans="2:11" x14ac:dyDescent="0.25">
      <c r="B3215" s="181">
        <v>2023</v>
      </c>
      <c r="C3215" s="235"/>
      <c r="D3215" s="236">
        <v>41</v>
      </c>
      <c r="E3215" s="237">
        <v>174.68</v>
      </c>
      <c r="F3215" s="237">
        <v>25.7</v>
      </c>
      <c r="G3215" s="237">
        <v>34.06</v>
      </c>
      <c r="H3215" s="237">
        <v>8.18</v>
      </c>
      <c r="I3215" s="237">
        <v>-9.82</v>
      </c>
      <c r="J3215"/>
      <c r="K3215"/>
    </row>
    <row r="3216" spans="2:11" x14ac:dyDescent="0.25">
      <c r="B3216" s="181">
        <v>2022</v>
      </c>
      <c r="C3216" s="168"/>
      <c r="D3216" s="169">
        <v>40</v>
      </c>
      <c r="E3216" s="170">
        <v>216.99</v>
      </c>
      <c r="F3216" s="170">
        <v>24.47</v>
      </c>
      <c r="G3216" s="170">
        <v>51.78</v>
      </c>
      <c r="H3216" s="170">
        <v>12.01</v>
      </c>
      <c r="I3216" s="170">
        <v>5.39</v>
      </c>
      <c r="J3216"/>
      <c r="K3216"/>
    </row>
    <row r="3217" spans="2:11" x14ac:dyDescent="0.25">
      <c r="B3217" s="168">
        <v>2021</v>
      </c>
      <c r="C3217" s="168"/>
      <c r="D3217" s="169">
        <v>37</v>
      </c>
      <c r="E3217" s="170">
        <v>189.72</v>
      </c>
      <c r="F3217" s="170">
        <v>30</v>
      </c>
      <c r="G3217" s="170">
        <v>55.15</v>
      </c>
      <c r="H3217" s="170">
        <v>16.309999999999999</v>
      </c>
      <c r="I3217" s="170">
        <v>9.82</v>
      </c>
      <c r="J3217"/>
      <c r="K3217"/>
    </row>
    <row r="3218" spans="2:11" x14ac:dyDescent="0.25">
      <c r="B3218" s="258" t="s">
        <v>127</v>
      </c>
      <c r="C3218" s="184"/>
      <c r="D3218" s="184"/>
      <c r="E3218" s="184"/>
      <c r="F3218" s="184"/>
      <c r="G3218" s="184"/>
      <c r="H3218" s="184"/>
      <c r="I3218" s="184"/>
      <c r="J3218"/>
      <c r="K3218"/>
    </row>
    <row r="3219" spans="2:11" x14ac:dyDescent="0.25">
      <c r="B3219" s="187" t="s">
        <v>385</v>
      </c>
      <c r="C3219" s="187"/>
      <c r="D3219" s="187"/>
      <c r="E3219" s="187"/>
      <c r="F3219" s="187"/>
      <c r="G3219" s="187"/>
      <c r="H3219" s="187"/>
      <c r="I3219" s="187"/>
      <c r="J3219"/>
      <c r="K3219"/>
    </row>
    <row r="3220" spans="2:11" x14ac:dyDescent="0.25">
      <c r="B3220" s="181">
        <v>2023</v>
      </c>
      <c r="C3220" s="235"/>
      <c r="D3220" s="236">
        <v>93838</v>
      </c>
      <c r="E3220" s="237">
        <v>64.48</v>
      </c>
      <c r="F3220" s="237">
        <v>47.85</v>
      </c>
      <c r="G3220" s="237">
        <v>44.09</v>
      </c>
      <c r="H3220" s="237">
        <v>15.82</v>
      </c>
      <c r="I3220" s="237">
        <v>14.08</v>
      </c>
      <c r="J3220"/>
      <c r="K3220"/>
    </row>
    <row r="3221" spans="2:11" x14ac:dyDescent="0.25">
      <c r="B3221" s="181">
        <v>2022</v>
      </c>
      <c r="C3221" s="168"/>
      <c r="D3221" s="169">
        <v>86803</v>
      </c>
      <c r="E3221" s="170">
        <v>63.92</v>
      </c>
      <c r="F3221" s="170">
        <v>47.38</v>
      </c>
      <c r="G3221" s="170">
        <v>47.67</v>
      </c>
      <c r="H3221" s="170">
        <v>16.61</v>
      </c>
      <c r="I3221" s="170">
        <v>15.41</v>
      </c>
      <c r="J3221"/>
      <c r="K3221"/>
    </row>
    <row r="3222" spans="2:11" x14ac:dyDescent="0.25">
      <c r="B3222" s="168">
        <v>2021</v>
      </c>
      <c r="C3222" s="168"/>
      <c r="D3222" s="169">
        <v>76680</v>
      </c>
      <c r="E3222" s="170">
        <v>54.3</v>
      </c>
      <c r="F3222" s="170">
        <v>46.19</v>
      </c>
      <c r="G3222" s="170">
        <v>43.73</v>
      </c>
      <c r="H3222" s="170">
        <v>14.19</v>
      </c>
      <c r="I3222" s="170">
        <v>11.41</v>
      </c>
      <c r="J3222"/>
      <c r="K3222"/>
    </row>
    <row r="3223" spans="2:11" x14ac:dyDescent="0.25">
      <c r="B3223" s="258" t="s">
        <v>35</v>
      </c>
      <c r="C3223" s="184"/>
      <c r="D3223" s="184"/>
      <c r="E3223" s="184"/>
      <c r="F3223" s="184"/>
      <c r="G3223" s="184"/>
      <c r="H3223" s="184"/>
      <c r="I3223" s="184"/>
      <c r="J3223"/>
      <c r="K3223"/>
    </row>
    <row r="3224" spans="2:11" x14ac:dyDescent="0.25">
      <c r="B3224" s="187" t="s">
        <v>149</v>
      </c>
      <c r="C3224" s="187"/>
      <c r="D3224" s="187"/>
      <c r="E3224" s="187"/>
      <c r="F3224" s="187"/>
      <c r="G3224" s="187"/>
      <c r="H3224" s="187"/>
      <c r="I3224" s="187"/>
      <c r="J3224"/>
      <c r="K3224"/>
    </row>
    <row r="3225" spans="2:11" x14ac:dyDescent="0.25">
      <c r="B3225" s="181">
        <v>2023</v>
      </c>
      <c r="C3225" s="235"/>
      <c r="D3225" s="236">
        <v>67605</v>
      </c>
      <c r="E3225" s="237">
        <v>21.1</v>
      </c>
      <c r="F3225" s="237">
        <v>68.72</v>
      </c>
      <c r="G3225" s="237">
        <v>84.86</v>
      </c>
      <c r="H3225" s="237">
        <v>49.2</v>
      </c>
      <c r="I3225" s="237">
        <v>48.21</v>
      </c>
      <c r="J3225"/>
      <c r="K3225"/>
    </row>
    <row r="3226" spans="2:11" x14ac:dyDescent="0.25">
      <c r="B3226" s="181">
        <v>2022</v>
      </c>
      <c r="C3226" s="168"/>
      <c r="D3226" s="169">
        <v>62147</v>
      </c>
      <c r="E3226" s="170">
        <v>21.01</v>
      </c>
      <c r="F3226" s="170">
        <v>66.3</v>
      </c>
      <c r="G3226" s="170">
        <v>85.32</v>
      </c>
      <c r="H3226" s="170">
        <v>46.74</v>
      </c>
      <c r="I3226" s="170">
        <v>45.91</v>
      </c>
      <c r="J3226"/>
      <c r="K3226"/>
    </row>
    <row r="3227" spans="2:11" x14ac:dyDescent="0.25">
      <c r="B3227" s="168">
        <v>2021</v>
      </c>
      <c r="C3227" s="168"/>
      <c r="D3227" s="169">
        <v>53098</v>
      </c>
      <c r="E3227" s="170">
        <v>18.03</v>
      </c>
      <c r="F3227" s="170">
        <v>63.57</v>
      </c>
      <c r="G3227" s="170">
        <v>85.06</v>
      </c>
      <c r="H3227" s="170">
        <v>42.63</v>
      </c>
      <c r="I3227" s="170">
        <v>42.28</v>
      </c>
      <c r="J3227"/>
      <c r="K3227"/>
    </row>
    <row r="3228" spans="2:11" x14ac:dyDescent="0.25">
      <c r="B3228" s="187" t="s">
        <v>150</v>
      </c>
      <c r="C3228" s="187"/>
      <c r="D3228" s="187"/>
      <c r="E3228" s="187"/>
      <c r="F3228" s="187"/>
      <c r="G3228" s="187"/>
      <c r="H3228" s="187"/>
      <c r="I3228" s="187"/>
      <c r="J3228"/>
      <c r="K3228"/>
    </row>
    <row r="3229" spans="2:11" x14ac:dyDescent="0.25">
      <c r="B3229" s="181">
        <v>2023</v>
      </c>
      <c r="C3229" s="235"/>
      <c r="D3229" s="236">
        <v>26233</v>
      </c>
      <c r="E3229" s="237">
        <v>86.73</v>
      </c>
      <c r="F3229" s="237">
        <v>44.87</v>
      </c>
      <c r="G3229" s="237">
        <v>35.15</v>
      </c>
      <c r="H3229" s="237">
        <v>11.64</v>
      </c>
      <c r="I3229" s="237">
        <v>9.82</v>
      </c>
      <c r="J3229"/>
      <c r="K3229"/>
    </row>
    <row r="3230" spans="2:11" x14ac:dyDescent="0.25">
      <c r="B3230" s="181">
        <v>2022</v>
      </c>
      <c r="C3230" s="168"/>
      <c r="D3230" s="169">
        <v>24656</v>
      </c>
      <c r="E3230" s="170">
        <v>85.88</v>
      </c>
      <c r="F3230" s="170">
        <v>44.67</v>
      </c>
      <c r="G3230" s="170">
        <v>39.659999999999997</v>
      </c>
      <c r="H3230" s="170">
        <v>12.82</v>
      </c>
      <c r="I3230" s="170">
        <v>11.59</v>
      </c>
      <c r="J3230"/>
      <c r="K3230"/>
    </row>
    <row r="3231" spans="2:11" x14ac:dyDescent="0.25">
      <c r="B3231" s="168">
        <v>2021</v>
      </c>
      <c r="C3231" s="168"/>
      <c r="D3231" s="169">
        <v>23582</v>
      </c>
      <c r="E3231" s="170">
        <v>72.14</v>
      </c>
      <c r="F3231" s="170">
        <v>43.74</v>
      </c>
      <c r="G3231" s="170">
        <v>35.270000000000003</v>
      </c>
      <c r="H3231" s="170">
        <v>10.68</v>
      </c>
      <c r="I3231" s="170">
        <v>7.62</v>
      </c>
      <c r="J3231"/>
      <c r="K3231"/>
    </row>
    <row r="3232" spans="2:11" x14ac:dyDescent="0.25">
      <c r="B3232" s="258" t="s">
        <v>11</v>
      </c>
      <c r="C3232" s="184"/>
      <c r="D3232" s="184"/>
      <c r="E3232" s="184"/>
      <c r="F3232" s="184"/>
      <c r="G3232" s="184"/>
      <c r="H3232" s="184"/>
      <c r="I3232" s="184"/>
      <c r="J3232"/>
      <c r="K3232"/>
    </row>
    <row r="3233" spans="2:11" x14ac:dyDescent="0.25">
      <c r="B3233" s="187" t="s">
        <v>151</v>
      </c>
      <c r="C3233" s="187"/>
      <c r="D3233" s="187"/>
      <c r="E3233" s="187"/>
      <c r="F3233" s="187"/>
      <c r="G3233" s="187"/>
      <c r="H3233" s="187"/>
      <c r="I3233" s="187"/>
      <c r="J3233"/>
      <c r="K3233"/>
    </row>
    <row r="3234" spans="2:11" x14ac:dyDescent="0.25">
      <c r="B3234" s="181">
        <v>2023</v>
      </c>
      <c r="C3234" s="235"/>
      <c r="D3234" s="236">
        <v>93811</v>
      </c>
      <c r="E3234" s="237">
        <v>63.01</v>
      </c>
      <c r="F3234" s="237">
        <v>47.67</v>
      </c>
      <c r="G3234" s="237">
        <v>45.23</v>
      </c>
      <c r="H3234" s="237">
        <v>16.23</v>
      </c>
      <c r="I3234" s="237">
        <v>14.68</v>
      </c>
      <c r="J3234"/>
      <c r="K3234"/>
    </row>
    <row r="3235" spans="2:11" x14ac:dyDescent="0.25">
      <c r="B3235" s="181">
        <v>2022</v>
      </c>
      <c r="C3235" s="168"/>
      <c r="D3235" s="169">
        <v>86781</v>
      </c>
      <c r="E3235" s="170">
        <v>63.99</v>
      </c>
      <c r="F3235" s="170">
        <v>46.96</v>
      </c>
      <c r="G3235" s="170">
        <v>48.84</v>
      </c>
      <c r="H3235" s="170">
        <v>16.79</v>
      </c>
      <c r="I3235" s="170">
        <v>15.82</v>
      </c>
      <c r="J3235"/>
      <c r="K3235"/>
    </row>
    <row r="3236" spans="2:11" x14ac:dyDescent="0.25">
      <c r="B3236" s="168">
        <v>2021</v>
      </c>
      <c r="C3236" s="168"/>
      <c r="D3236" s="169">
        <v>76661</v>
      </c>
      <c r="E3236" s="170">
        <v>53.78</v>
      </c>
      <c r="F3236" s="170">
        <v>45.88</v>
      </c>
      <c r="G3236" s="170">
        <v>44.79</v>
      </c>
      <c r="H3236" s="170">
        <v>14.41</v>
      </c>
      <c r="I3236" s="170">
        <v>11.78</v>
      </c>
      <c r="J3236"/>
      <c r="K3236"/>
    </row>
    <row r="3237" spans="2:11" x14ac:dyDescent="0.25">
      <c r="B3237" s="260" t="s">
        <v>152</v>
      </c>
      <c r="C3237" s="234"/>
      <c r="D3237" s="234"/>
      <c r="E3237" s="234"/>
      <c r="F3237" s="234"/>
      <c r="G3237" s="234"/>
      <c r="H3237" s="234"/>
      <c r="I3237" s="234"/>
      <c r="J3237"/>
      <c r="K3237"/>
    </row>
    <row r="3238" spans="2:11" x14ac:dyDescent="0.25">
      <c r="B3238" s="181">
        <v>2023</v>
      </c>
      <c r="C3238" s="235"/>
      <c r="D3238" s="236">
        <v>90787</v>
      </c>
      <c r="E3238" s="237">
        <v>42.05</v>
      </c>
      <c r="F3238" s="237">
        <v>49.07</v>
      </c>
      <c r="G3238" s="237">
        <v>54.73</v>
      </c>
      <c r="H3238" s="237">
        <v>21.24</v>
      </c>
      <c r="I3238" s="237">
        <v>21.22</v>
      </c>
      <c r="J3238"/>
      <c r="K3238"/>
    </row>
    <row r="3239" spans="2:11" x14ac:dyDescent="0.25">
      <c r="B3239" s="181">
        <v>2022</v>
      </c>
      <c r="C3239" s="168"/>
      <c r="D3239" s="169">
        <v>83948</v>
      </c>
      <c r="E3239" s="170">
        <v>41.91</v>
      </c>
      <c r="F3239" s="170">
        <v>48.95</v>
      </c>
      <c r="G3239" s="170">
        <v>57.38</v>
      </c>
      <c r="H3239" s="170">
        <v>21.9</v>
      </c>
      <c r="I3239" s="170">
        <v>21.29</v>
      </c>
      <c r="J3239"/>
      <c r="K3239"/>
    </row>
    <row r="3240" spans="2:11" x14ac:dyDescent="0.25">
      <c r="B3240" s="168">
        <v>2021</v>
      </c>
      <c r="C3240" s="168"/>
      <c r="D3240" s="169">
        <v>74154</v>
      </c>
      <c r="E3240" s="170">
        <v>36.58</v>
      </c>
      <c r="F3240" s="170">
        <v>46.59</v>
      </c>
      <c r="G3240" s="170">
        <v>52.63</v>
      </c>
      <c r="H3240" s="170">
        <v>18.38</v>
      </c>
      <c r="I3240" s="170">
        <v>17.12</v>
      </c>
      <c r="J3240"/>
      <c r="K3240"/>
    </row>
    <row r="3241" spans="2:11" x14ac:dyDescent="0.25">
      <c r="B3241" s="260" t="s">
        <v>153</v>
      </c>
      <c r="C3241" s="234"/>
      <c r="D3241" s="234"/>
      <c r="E3241" s="234"/>
      <c r="F3241" s="234"/>
      <c r="G3241" s="234"/>
      <c r="H3241" s="234"/>
      <c r="I3241" s="234"/>
      <c r="J3241"/>
      <c r="K3241"/>
    </row>
    <row r="3242" spans="2:11" x14ac:dyDescent="0.25">
      <c r="B3242" s="181">
        <v>2023</v>
      </c>
      <c r="C3242" s="235"/>
      <c r="D3242" s="236">
        <v>2734</v>
      </c>
      <c r="E3242" s="237">
        <v>94.86</v>
      </c>
      <c r="F3242" s="237">
        <v>45.3</v>
      </c>
      <c r="G3242" s="237">
        <v>37.44</v>
      </c>
      <c r="H3242" s="237">
        <v>12.4</v>
      </c>
      <c r="I3242" s="237">
        <v>9.83</v>
      </c>
      <c r="J3242"/>
      <c r="K3242"/>
    </row>
    <row r="3243" spans="2:11" x14ac:dyDescent="0.25">
      <c r="B3243" s="181">
        <v>2022</v>
      </c>
      <c r="C3243" s="168"/>
      <c r="D3243" s="169">
        <v>2557</v>
      </c>
      <c r="E3243" s="170">
        <v>97.25</v>
      </c>
      <c r="F3243" s="170">
        <v>44.13</v>
      </c>
      <c r="G3243" s="170">
        <v>40.659999999999997</v>
      </c>
      <c r="H3243" s="170">
        <v>12.73</v>
      </c>
      <c r="I3243" s="170">
        <v>10.46</v>
      </c>
      <c r="J3243"/>
      <c r="K3243"/>
    </row>
    <row r="3244" spans="2:11" x14ac:dyDescent="0.25">
      <c r="B3244" s="168">
        <v>2021</v>
      </c>
      <c r="C3244" s="168"/>
      <c r="D3244" s="169">
        <v>2275</v>
      </c>
      <c r="E3244" s="170">
        <v>80.489999999999995</v>
      </c>
      <c r="F3244" s="170">
        <v>44.54</v>
      </c>
      <c r="G3244" s="170">
        <v>36.840000000000003</v>
      </c>
      <c r="H3244" s="170">
        <v>11.15</v>
      </c>
      <c r="I3244" s="170">
        <v>6.91</v>
      </c>
      <c r="J3244"/>
      <c r="K3244"/>
    </row>
    <row r="3245" spans="2:11" x14ac:dyDescent="0.25">
      <c r="B3245" s="260" t="s">
        <v>154</v>
      </c>
      <c r="C3245" s="234"/>
      <c r="D3245" s="234"/>
      <c r="E3245" s="234"/>
      <c r="F3245" s="234"/>
      <c r="G3245" s="234"/>
      <c r="H3245" s="234"/>
      <c r="I3245" s="234"/>
      <c r="J3245"/>
      <c r="K3245"/>
    </row>
    <row r="3246" spans="2:11" x14ac:dyDescent="0.25">
      <c r="B3246" s="181">
        <v>2023</v>
      </c>
      <c r="C3246" s="235"/>
      <c r="D3246" s="236">
        <v>290</v>
      </c>
      <c r="E3246" s="237">
        <v>106.43</v>
      </c>
      <c r="F3246" s="237">
        <v>48.75</v>
      </c>
      <c r="G3246" s="237">
        <v>37.130000000000003</v>
      </c>
      <c r="H3246" s="237">
        <v>12.95</v>
      </c>
      <c r="I3246" s="237">
        <v>10.1</v>
      </c>
      <c r="J3246"/>
      <c r="K3246"/>
    </row>
    <row r="3247" spans="2:11" x14ac:dyDescent="0.25">
      <c r="B3247" s="181">
        <v>2022</v>
      </c>
      <c r="C3247" s="168"/>
      <c r="D3247" s="169">
        <v>276</v>
      </c>
      <c r="E3247" s="170">
        <v>111.01</v>
      </c>
      <c r="F3247" s="170">
        <v>47.6</v>
      </c>
      <c r="G3247" s="170">
        <v>43.11</v>
      </c>
      <c r="H3247" s="170">
        <v>13.95</v>
      </c>
      <c r="I3247" s="170">
        <v>14.41</v>
      </c>
      <c r="J3247"/>
      <c r="K3247"/>
    </row>
    <row r="3248" spans="2:11" x14ac:dyDescent="0.25">
      <c r="B3248" s="181">
        <v>2021</v>
      </c>
      <c r="C3248" s="168"/>
      <c r="D3248" s="169">
        <v>232</v>
      </c>
      <c r="E3248" s="170">
        <v>93.21</v>
      </c>
      <c r="F3248" s="170">
        <v>46.6</v>
      </c>
      <c r="G3248" s="170">
        <v>39.369999999999997</v>
      </c>
      <c r="H3248" s="170">
        <v>11.68</v>
      </c>
      <c r="I3248" s="170">
        <v>8.86</v>
      </c>
      <c r="J3248"/>
      <c r="K3248"/>
    </row>
    <row r="3249" spans="2:11" x14ac:dyDescent="0.25">
      <c r="B3249" s="187" t="s">
        <v>155</v>
      </c>
      <c r="C3249" s="187"/>
      <c r="D3249" s="187"/>
      <c r="E3249" s="187"/>
      <c r="F3249" s="187"/>
      <c r="G3249" s="187"/>
      <c r="H3249" s="187"/>
      <c r="I3249" s="187"/>
      <c r="J3249"/>
      <c r="K3249"/>
    </row>
    <row r="3250" spans="2:11" x14ac:dyDescent="0.25">
      <c r="B3250" s="181">
        <v>2023</v>
      </c>
      <c r="C3250" s="235"/>
      <c r="D3250" s="236">
        <v>27</v>
      </c>
      <c r="E3250" s="237">
        <v>84.02</v>
      </c>
      <c r="F3250" s="237">
        <v>49.72</v>
      </c>
      <c r="G3250" s="237">
        <v>32.69</v>
      </c>
      <c r="H3250" s="237">
        <v>11.73</v>
      </c>
      <c r="I3250" s="237">
        <v>8.06</v>
      </c>
      <c r="J3250"/>
      <c r="K3250"/>
    </row>
    <row r="3251" spans="2:11" x14ac:dyDescent="0.25">
      <c r="B3251" s="181">
        <v>2022</v>
      </c>
      <c r="C3251" s="168"/>
      <c r="D3251" s="169">
        <v>22</v>
      </c>
      <c r="E3251" s="170">
        <v>62.96</v>
      </c>
      <c r="F3251" s="170">
        <v>52.8</v>
      </c>
      <c r="G3251" s="170">
        <v>34.049999999999997</v>
      </c>
      <c r="H3251" s="170">
        <v>14.09</v>
      </c>
      <c r="I3251" s="170">
        <v>9.5500000000000007</v>
      </c>
      <c r="J3251"/>
      <c r="K3251"/>
    </row>
    <row r="3252" spans="2:11" x14ac:dyDescent="0.25">
      <c r="B3252" s="168">
        <v>2021</v>
      </c>
      <c r="C3252" s="168"/>
      <c r="D3252" s="169">
        <v>19</v>
      </c>
      <c r="E3252" s="170">
        <v>62.74</v>
      </c>
      <c r="F3252" s="170">
        <v>50.41</v>
      </c>
      <c r="G3252" s="170">
        <v>30.51</v>
      </c>
      <c r="H3252" s="170">
        <v>11.15</v>
      </c>
      <c r="I3252" s="170">
        <v>6.31</v>
      </c>
      <c r="J3252"/>
      <c r="K3252"/>
    </row>
    <row r="3253" spans="2:11" x14ac:dyDescent="0.25">
      <c r="B3253" s="258" t="s">
        <v>545</v>
      </c>
      <c r="C3253" s="184"/>
      <c r="D3253" s="184"/>
      <c r="E3253" s="184"/>
      <c r="F3253" s="184"/>
      <c r="G3253" s="184"/>
      <c r="H3253" s="184"/>
      <c r="I3253" s="184"/>
      <c r="J3253"/>
      <c r="K3253"/>
    </row>
    <row r="3254" spans="2:11" x14ac:dyDescent="0.25">
      <c r="B3254" s="187" t="s">
        <v>494</v>
      </c>
      <c r="C3254" s="187"/>
      <c r="D3254" s="187"/>
      <c r="E3254" s="187"/>
      <c r="F3254" s="187"/>
      <c r="G3254" s="187"/>
      <c r="H3254" s="187"/>
      <c r="I3254" s="187"/>
      <c r="J3254"/>
      <c r="K3254"/>
    </row>
    <row r="3255" spans="2:11" x14ac:dyDescent="0.25">
      <c r="B3255" s="181">
        <v>2023</v>
      </c>
      <c r="C3255" s="235"/>
      <c r="D3255" s="236">
        <v>31396</v>
      </c>
      <c r="E3255" s="237">
        <v>93.9</v>
      </c>
      <c r="F3255" s="237">
        <v>39.04</v>
      </c>
      <c r="G3255" s="237">
        <v>50.52</v>
      </c>
      <c r="H3255" s="237">
        <v>12.22</v>
      </c>
      <c r="I3255" s="237">
        <v>10.63</v>
      </c>
      <c r="J3255"/>
      <c r="K3255"/>
    </row>
    <row r="3256" spans="2:11" x14ac:dyDescent="0.25">
      <c r="B3256" s="181">
        <v>2022</v>
      </c>
      <c r="C3256" s="168"/>
      <c r="D3256" s="169">
        <v>30393</v>
      </c>
      <c r="E3256" s="170">
        <v>89.21</v>
      </c>
      <c r="F3256" s="170">
        <v>38.450000000000003</v>
      </c>
      <c r="G3256" s="170">
        <v>51.28</v>
      </c>
      <c r="H3256" s="170">
        <v>11.88</v>
      </c>
      <c r="I3256" s="170">
        <v>9.4499999999999993</v>
      </c>
      <c r="J3256"/>
      <c r="K3256"/>
    </row>
    <row r="3257" spans="2:11" x14ac:dyDescent="0.25">
      <c r="B3257" s="168">
        <v>2021</v>
      </c>
      <c r="C3257" s="168"/>
      <c r="D3257" s="169">
        <v>28990</v>
      </c>
      <c r="E3257" s="170">
        <v>77.510000000000005</v>
      </c>
      <c r="F3257" s="170">
        <v>38.89</v>
      </c>
      <c r="G3257" s="170">
        <v>53.37</v>
      </c>
      <c r="H3257" s="170">
        <v>12.01</v>
      </c>
      <c r="I3257" s="170">
        <v>9.92</v>
      </c>
      <c r="J3257"/>
      <c r="K3257"/>
    </row>
    <row r="3258" spans="2:11" x14ac:dyDescent="0.25">
      <c r="B3258" s="258" t="s">
        <v>35</v>
      </c>
      <c r="C3258" s="184"/>
      <c r="D3258" s="184"/>
      <c r="E3258" s="184"/>
      <c r="F3258" s="184"/>
      <c r="G3258" s="184"/>
      <c r="H3258" s="184"/>
      <c r="I3258" s="184"/>
      <c r="J3258"/>
      <c r="K3258"/>
    </row>
    <row r="3259" spans="2:11" x14ac:dyDescent="0.25">
      <c r="B3259" s="187" t="s">
        <v>495</v>
      </c>
      <c r="C3259" s="187"/>
      <c r="D3259" s="187"/>
      <c r="E3259" s="187"/>
      <c r="F3259" s="187"/>
      <c r="G3259" s="187"/>
      <c r="H3259" s="187"/>
      <c r="I3259" s="187"/>
      <c r="J3259"/>
      <c r="K3259"/>
    </row>
    <row r="3260" spans="2:11" x14ac:dyDescent="0.25">
      <c r="B3260" s="181">
        <v>2023</v>
      </c>
      <c r="C3260" s="235"/>
      <c r="D3260" s="236">
        <v>24610</v>
      </c>
      <c r="E3260" s="237">
        <v>27.35</v>
      </c>
      <c r="F3260" s="237">
        <v>49.35</v>
      </c>
      <c r="G3260" s="237">
        <v>107.82</v>
      </c>
      <c r="H3260" s="237">
        <v>39.1</v>
      </c>
      <c r="I3260" s="237">
        <v>41.66</v>
      </c>
      <c r="J3260"/>
      <c r="K3260"/>
    </row>
    <row r="3261" spans="2:11" x14ac:dyDescent="0.25">
      <c r="B3261" s="181">
        <v>2022</v>
      </c>
      <c r="C3261" s="168"/>
      <c r="D3261" s="169">
        <v>23860</v>
      </c>
      <c r="E3261" s="170">
        <v>26.45</v>
      </c>
      <c r="F3261" s="170">
        <v>46.88</v>
      </c>
      <c r="G3261" s="170">
        <v>113.14</v>
      </c>
      <c r="H3261" s="170">
        <v>37.450000000000003</v>
      </c>
      <c r="I3261" s="170">
        <v>40.340000000000003</v>
      </c>
      <c r="J3261"/>
      <c r="K3261"/>
    </row>
    <row r="3262" spans="2:11" x14ac:dyDescent="0.25">
      <c r="B3262" s="168">
        <v>2021</v>
      </c>
      <c r="C3262" s="168"/>
      <c r="D3262" s="169">
        <v>22835</v>
      </c>
      <c r="E3262" s="170">
        <v>23.19</v>
      </c>
      <c r="F3262" s="170">
        <v>46.42</v>
      </c>
      <c r="G3262" s="170">
        <v>122.83</v>
      </c>
      <c r="H3262" s="170">
        <v>38.26</v>
      </c>
      <c r="I3262" s="170">
        <v>42.47</v>
      </c>
      <c r="J3262"/>
      <c r="K3262"/>
    </row>
    <row r="3263" spans="2:11" x14ac:dyDescent="0.25">
      <c r="B3263" s="187" t="s">
        <v>496</v>
      </c>
      <c r="C3263" s="187"/>
      <c r="D3263" s="187"/>
      <c r="E3263" s="187"/>
      <c r="F3263" s="187"/>
      <c r="G3263" s="187"/>
      <c r="H3263" s="187"/>
      <c r="I3263" s="187"/>
      <c r="J3263"/>
      <c r="K3263"/>
    </row>
    <row r="3264" spans="2:11" x14ac:dyDescent="0.25">
      <c r="B3264" s="181">
        <v>2023</v>
      </c>
      <c r="C3264" s="235"/>
      <c r="D3264" s="236">
        <v>6786</v>
      </c>
      <c r="E3264" s="237">
        <v>128.71</v>
      </c>
      <c r="F3264" s="237">
        <v>37.51</v>
      </c>
      <c r="G3264" s="237">
        <v>39.33</v>
      </c>
      <c r="H3264" s="237">
        <v>8.93</v>
      </c>
      <c r="I3264" s="237">
        <v>7.18</v>
      </c>
      <c r="J3264"/>
      <c r="K3264"/>
    </row>
    <row r="3265" spans="2:11" x14ac:dyDescent="0.25">
      <c r="B3265" s="181">
        <v>2022</v>
      </c>
      <c r="C3265" s="168"/>
      <c r="D3265" s="169">
        <v>6533</v>
      </c>
      <c r="E3265" s="170">
        <v>122.78</v>
      </c>
      <c r="F3265" s="170">
        <v>37.159999999999997</v>
      </c>
      <c r="G3265" s="170">
        <v>39.270000000000003</v>
      </c>
      <c r="H3265" s="170">
        <v>8.6</v>
      </c>
      <c r="I3265" s="170">
        <v>5.89</v>
      </c>
      <c r="J3265"/>
      <c r="K3265"/>
    </row>
    <row r="3266" spans="2:11" x14ac:dyDescent="0.25">
      <c r="B3266" s="168">
        <v>2021</v>
      </c>
      <c r="C3266" s="168"/>
      <c r="D3266" s="169">
        <v>6155</v>
      </c>
      <c r="E3266" s="170">
        <v>106.61</v>
      </c>
      <c r="F3266" s="170">
        <v>37.71</v>
      </c>
      <c r="G3266" s="170">
        <v>39.93</v>
      </c>
      <c r="H3266" s="170">
        <v>8.52</v>
      </c>
      <c r="I3266" s="170">
        <v>6.13</v>
      </c>
      <c r="J3266"/>
      <c r="K3266"/>
    </row>
    <row r="3267" spans="2:11" x14ac:dyDescent="0.25">
      <c r="B3267" s="258" t="s">
        <v>11</v>
      </c>
      <c r="C3267" s="184"/>
      <c r="D3267" s="184"/>
      <c r="E3267" s="184"/>
      <c r="F3267" s="184"/>
      <c r="G3267" s="184"/>
      <c r="H3267" s="184"/>
      <c r="I3267" s="184"/>
      <c r="J3267"/>
      <c r="K3267"/>
    </row>
    <row r="3268" spans="2:11" x14ac:dyDescent="0.25">
      <c r="B3268" s="187" t="s">
        <v>497</v>
      </c>
      <c r="C3268" s="187"/>
      <c r="D3268" s="187"/>
      <c r="E3268" s="187"/>
      <c r="F3268" s="187"/>
      <c r="G3268" s="187"/>
      <c r="H3268" s="187"/>
      <c r="I3268" s="187"/>
      <c r="J3268"/>
      <c r="K3268"/>
    </row>
    <row r="3269" spans="2:11" x14ac:dyDescent="0.25">
      <c r="B3269" s="181">
        <v>2023</v>
      </c>
      <c r="C3269" s="235"/>
      <c r="D3269" s="236">
        <v>31374</v>
      </c>
      <c r="E3269" s="237">
        <v>74.930000000000007</v>
      </c>
      <c r="F3269" s="237">
        <v>44.85</v>
      </c>
      <c r="G3269" s="237">
        <v>53.48</v>
      </c>
      <c r="H3269" s="237">
        <v>14.63</v>
      </c>
      <c r="I3269" s="237">
        <v>13.15</v>
      </c>
      <c r="J3269"/>
      <c r="K3269"/>
    </row>
    <row r="3270" spans="2:11" x14ac:dyDescent="0.25">
      <c r="B3270" s="181">
        <v>2022</v>
      </c>
      <c r="C3270" s="168"/>
      <c r="D3270" s="169">
        <v>30370</v>
      </c>
      <c r="E3270" s="170">
        <v>71.08</v>
      </c>
      <c r="F3270" s="170">
        <v>44.15</v>
      </c>
      <c r="G3270" s="170">
        <v>55.06</v>
      </c>
      <c r="H3270" s="170">
        <v>14.35</v>
      </c>
      <c r="I3270" s="170">
        <v>12.1</v>
      </c>
      <c r="J3270"/>
      <c r="K3270"/>
    </row>
    <row r="3271" spans="2:11" x14ac:dyDescent="0.25">
      <c r="B3271" s="168">
        <v>2021</v>
      </c>
      <c r="C3271" s="168"/>
      <c r="D3271" s="169">
        <v>28973</v>
      </c>
      <c r="E3271" s="170">
        <v>67.290000000000006</v>
      </c>
      <c r="F3271" s="170">
        <v>42.62</v>
      </c>
      <c r="G3271" s="170">
        <v>56.97</v>
      </c>
      <c r="H3271" s="170">
        <v>13.49</v>
      </c>
      <c r="I3271" s="170">
        <v>11.53</v>
      </c>
      <c r="J3271"/>
      <c r="K3271"/>
    </row>
    <row r="3272" spans="2:11" x14ac:dyDescent="0.25">
      <c r="B3272" s="260" t="s">
        <v>498</v>
      </c>
      <c r="C3272" s="234"/>
      <c r="D3272" s="234"/>
      <c r="E3272" s="234"/>
      <c r="F3272" s="234"/>
      <c r="G3272" s="234"/>
      <c r="H3272" s="234"/>
      <c r="I3272" s="234"/>
      <c r="J3272"/>
      <c r="K3272"/>
    </row>
    <row r="3273" spans="2:11" x14ac:dyDescent="0.25">
      <c r="B3273" s="181">
        <v>2023</v>
      </c>
      <c r="C3273" s="235"/>
      <c r="D3273" s="236">
        <v>30227</v>
      </c>
      <c r="E3273" s="237">
        <v>43.56</v>
      </c>
      <c r="F3273" s="237">
        <v>46.21</v>
      </c>
      <c r="G3273" s="237">
        <v>75.62</v>
      </c>
      <c r="H3273" s="237">
        <v>23.72</v>
      </c>
      <c r="I3273" s="237">
        <v>24.63</v>
      </c>
      <c r="J3273"/>
      <c r="K3273"/>
    </row>
    <row r="3274" spans="2:11" x14ac:dyDescent="0.25">
      <c r="B3274" s="181">
        <v>2022</v>
      </c>
      <c r="C3274" s="168"/>
      <c r="D3274" s="169">
        <v>29307</v>
      </c>
      <c r="E3274" s="170">
        <v>42.34</v>
      </c>
      <c r="F3274" s="170">
        <v>44.66</v>
      </c>
      <c r="G3274" s="170">
        <v>78.69</v>
      </c>
      <c r="H3274" s="170">
        <v>22.73</v>
      </c>
      <c r="I3274" s="170">
        <v>22.43</v>
      </c>
      <c r="J3274"/>
      <c r="K3274"/>
    </row>
    <row r="3275" spans="2:11" x14ac:dyDescent="0.25">
      <c r="B3275" s="168">
        <v>2021</v>
      </c>
      <c r="C3275" s="168"/>
      <c r="D3275" s="169">
        <v>27938</v>
      </c>
      <c r="E3275" s="170">
        <v>37.630000000000003</v>
      </c>
      <c r="F3275" s="170">
        <v>44.28</v>
      </c>
      <c r="G3275" s="170">
        <v>84.61</v>
      </c>
      <c r="H3275" s="170">
        <v>22.74</v>
      </c>
      <c r="I3275" s="170">
        <v>23.25</v>
      </c>
      <c r="J3275"/>
      <c r="K3275"/>
    </row>
    <row r="3276" spans="2:11" x14ac:dyDescent="0.25">
      <c r="B3276" s="260" t="s">
        <v>499</v>
      </c>
      <c r="C3276" s="234"/>
      <c r="D3276" s="234"/>
      <c r="E3276" s="234"/>
      <c r="F3276" s="234"/>
      <c r="G3276" s="234"/>
      <c r="H3276" s="234"/>
      <c r="I3276" s="234"/>
      <c r="J3276"/>
      <c r="K3276"/>
    </row>
    <row r="3277" spans="2:11" x14ac:dyDescent="0.25">
      <c r="B3277" s="181">
        <v>2023</v>
      </c>
      <c r="C3277" s="235"/>
      <c r="D3277" s="236">
        <v>1029</v>
      </c>
      <c r="E3277" s="237">
        <v>96.6</v>
      </c>
      <c r="F3277" s="237">
        <v>47.08</v>
      </c>
      <c r="G3277" s="237">
        <v>35.43</v>
      </c>
      <c r="H3277" s="237">
        <v>9.4600000000000009</v>
      </c>
      <c r="I3277" s="237">
        <v>7.7</v>
      </c>
      <c r="J3277"/>
      <c r="K3277"/>
    </row>
    <row r="3278" spans="2:11" x14ac:dyDescent="0.25">
      <c r="B3278" s="181">
        <v>2022</v>
      </c>
      <c r="C3278" s="168"/>
      <c r="D3278" s="169">
        <v>948</v>
      </c>
      <c r="E3278" s="170">
        <v>95.13</v>
      </c>
      <c r="F3278" s="170">
        <v>46.24</v>
      </c>
      <c r="G3278" s="170">
        <v>34.64</v>
      </c>
      <c r="H3278" s="170">
        <v>8.75</v>
      </c>
      <c r="I3278" s="170">
        <v>6.03</v>
      </c>
      <c r="J3278"/>
      <c r="K3278"/>
    </row>
    <row r="3279" spans="2:11" x14ac:dyDescent="0.25">
      <c r="B3279" s="168">
        <v>2021</v>
      </c>
      <c r="C3279" s="168"/>
      <c r="D3279" s="169">
        <v>917</v>
      </c>
      <c r="E3279" s="170">
        <v>86.43</v>
      </c>
      <c r="F3279" s="170">
        <v>46.22</v>
      </c>
      <c r="G3279" s="170">
        <v>38.49</v>
      </c>
      <c r="H3279" s="170">
        <v>9.49</v>
      </c>
      <c r="I3279" s="170">
        <v>7.26</v>
      </c>
      <c r="J3279"/>
      <c r="K3279"/>
    </row>
    <row r="3280" spans="2:11" x14ac:dyDescent="0.25">
      <c r="B3280" s="260" t="s">
        <v>500</v>
      </c>
      <c r="C3280" s="234"/>
      <c r="D3280" s="234"/>
      <c r="E3280" s="234"/>
      <c r="F3280" s="234"/>
      <c r="G3280" s="234"/>
      <c r="H3280" s="234"/>
      <c r="I3280" s="234"/>
      <c r="J3280"/>
      <c r="K3280"/>
    </row>
    <row r="3281" spans="2:11" x14ac:dyDescent="0.25">
      <c r="B3281" s="181">
        <v>2023</v>
      </c>
      <c r="C3281" s="235"/>
      <c r="D3281" s="236">
        <v>118</v>
      </c>
      <c r="E3281" s="237">
        <v>154.55000000000001</v>
      </c>
      <c r="F3281" s="237">
        <v>40.69</v>
      </c>
      <c r="G3281" s="237">
        <v>43.12</v>
      </c>
      <c r="H3281" s="237">
        <v>10.18</v>
      </c>
      <c r="I3281" s="237">
        <v>6.96</v>
      </c>
      <c r="J3281"/>
      <c r="K3281"/>
    </row>
    <row r="3282" spans="2:11" x14ac:dyDescent="0.25">
      <c r="B3282" s="181">
        <v>2022</v>
      </c>
      <c r="C3282" s="168"/>
      <c r="D3282" s="169">
        <v>115</v>
      </c>
      <c r="E3282" s="170">
        <v>140.47</v>
      </c>
      <c r="F3282" s="170">
        <v>41.19</v>
      </c>
      <c r="G3282" s="170">
        <v>44.4</v>
      </c>
      <c r="H3282" s="170">
        <v>10.43</v>
      </c>
      <c r="I3282" s="170">
        <v>7.07</v>
      </c>
      <c r="J3282"/>
      <c r="K3282"/>
    </row>
    <row r="3283" spans="2:11" x14ac:dyDescent="0.25">
      <c r="B3283" s="181">
        <v>2021</v>
      </c>
      <c r="C3283" s="168"/>
      <c r="D3283" s="169">
        <v>118</v>
      </c>
      <c r="E3283" s="170">
        <v>141.29</v>
      </c>
      <c r="F3283" s="170">
        <v>37.25</v>
      </c>
      <c r="G3283" s="170">
        <v>40.770000000000003</v>
      </c>
      <c r="H3283" s="170">
        <v>7.97</v>
      </c>
      <c r="I3283" s="170">
        <v>4.66</v>
      </c>
      <c r="J3283"/>
      <c r="K3283"/>
    </row>
    <row r="3284" spans="2:11" x14ac:dyDescent="0.25">
      <c r="B3284" s="187" t="s">
        <v>501</v>
      </c>
      <c r="C3284" s="187"/>
      <c r="D3284" s="187"/>
      <c r="E3284" s="187"/>
      <c r="F3284" s="187"/>
      <c r="G3284" s="187"/>
      <c r="H3284" s="187"/>
      <c r="I3284" s="187"/>
      <c r="J3284"/>
      <c r="K3284"/>
    </row>
    <row r="3285" spans="2:11" x14ac:dyDescent="0.25">
      <c r="B3285" s="181">
        <v>2023</v>
      </c>
      <c r="C3285" s="235"/>
      <c r="D3285" s="236">
        <v>22</v>
      </c>
      <c r="E3285" s="237">
        <v>242.28</v>
      </c>
      <c r="F3285" s="237">
        <v>25.68</v>
      </c>
      <c r="G3285" s="237">
        <v>38.61</v>
      </c>
      <c r="H3285" s="237">
        <v>6.37</v>
      </c>
      <c r="I3285" s="237">
        <v>4.55</v>
      </c>
      <c r="J3285"/>
      <c r="K3285"/>
    </row>
    <row r="3286" spans="2:11" x14ac:dyDescent="0.25">
      <c r="B3286" s="181">
        <v>2022</v>
      </c>
      <c r="C3286" s="168"/>
      <c r="D3286" s="169">
        <v>23</v>
      </c>
      <c r="E3286" s="170">
        <v>225.81</v>
      </c>
      <c r="F3286" s="170">
        <v>25.7</v>
      </c>
      <c r="G3286" s="170">
        <v>36.79</v>
      </c>
      <c r="H3286" s="170">
        <v>5.97</v>
      </c>
      <c r="I3286" s="170">
        <v>3.17</v>
      </c>
      <c r="J3286"/>
      <c r="K3286"/>
    </row>
    <row r="3287" spans="2:11" x14ac:dyDescent="0.25">
      <c r="B3287" s="168">
        <v>2021</v>
      </c>
      <c r="C3287" s="168"/>
      <c r="D3287" s="169">
        <v>17</v>
      </c>
      <c r="E3287" s="170">
        <v>165.61</v>
      </c>
      <c r="F3287" s="170">
        <v>27.89</v>
      </c>
      <c r="G3287" s="170">
        <v>37.159999999999997</v>
      </c>
      <c r="H3287" s="170">
        <v>6.83</v>
      </c>
      <c r="I3287" s="170">
        <v>4.29</v>
      </c>
      <c r="J3287"/>
      <c r="K3287"/>
    </row>
    <row r="3288" spans="2:11" x14ac:dyDescent="0.25">
      <c r="B3288" s="258" t="s">
        <v>544</v>
      </c>
      <c r="C3288" s="184"/>
      <c r="D3288" s="184"/>
      <c r="E3288" s="184"/>
      <c r="F3288" s="184"/>
      <c r="G3288" s="184"/>
      <c r="H3288" s="184"/>
      <c r="I3288" s="184"/>
      <c r="J3288"/>
      <c r="K3288"/>
    </row>
    <row r="3289" spans="2:11" x14ac:dyDescent="0.25">
      <c r="B3289" s="187" t="s">
        <v>536</v>
      </c>
      <c r="C3289" s="187"/>
      <c r="D3289" s="187"/>
      <c r="E3289" s="187"/>
      <c r="F3289" s="187"/>
      <c r="G3289" s="187"/>
      <c r="H3289" s="187"/>
      <c r="I3289" s="187"/>
      <c r="J3289"/>
      <c r="K3289"/>
    </row>
    <row r="3290" spans="2:11" x14ac:dyDescent="0.25">
      <c r="B3290" s="181">
        <v>2023</v>
      </c>
      <c r="C3290" s="235"/>
      <c r="D3290" s="236">
        <v>33694</v>
      </c>
      <c r="E3290" s="237">
        <v>99.93</v>
      </c>
      <c r="F3290" s="237">
        <v>43.85</v>
      </c>
      <c r="G3290" s="237">
        <v>50.11</v>
      </c>
      <c r="H3290" s="237">
        <v>15.22</v>
      </c>
      <c r="I3290" s="237">
        <v>18.18</v>
      </c>
      <c r="J3290"/>
      <c r="K3290"/>
    </row>
    <row r="3291" spans="2:11" x14ac:dyDescent="0.25">
      <c r="B3291" s="181">
        <v>2022</v>
      </c>
      <c r="C3291" s="168"/>
      <c r="D3291" s="169">
        <v>31982</v>
      </c>
      <c r="E3291" s="170">
        <v>98.66</v>
      </c>
      <c r="F3291" s="170">
        <v>43.77</v>
      </c>
      <c r="G3291" s="170">
        <v>51.35</v>
      </c>
      <c r="H3291" s="170">
        <v>14.83</v>
      </c>
      <c r="I3291" s="170">
        <v>16.05</v>
      </c>
      <c r="J3291"/>
      <c r="K3291"/>
    </row>
    <row r="3292" spans="2:11" x14ac:dyDescent="0.25">
      <c r="B3292" s="168">
        <v>2021</v>
      </c>
      <c r="C3292" s="168"/>
      <c r="D3292" s="169">
        <v>29714</v>
      </c>
      <c r="E3292" s="170">
        <v>76.72</v>
      </c>
      <c r="F3292" s="170">
        <v>42.92</v>
      </c>
      <c r="G3292" s="170">
        <v>48.21</v>
      </c>
      <c r="H3292" s="170">
        <v>13.95</v>
      </c>
      <c r="I3292" s="170">
        <v>17.88</v>
      </c>
      <c r="J3292"/>
      <c r="K3292"/>
    </row>
    <row r="3293" spans="2:11" x14ac:dyDescent="0.25">
      <c r="B3293" s="258" t="s">
        <v>35</v>
      </c>
      <c r="C3293" s="184"/>
      <c r="D3293" s="184"/>
      <c r="E3293" s="184"/>
      <c r="F3293" s="184"/>
      <c r="G3293" s="184"/>
      <c r="H3293" s="184"/>
      <c r="I3293" s="184"/>
      <c r="J3293"/>
      <c r="K3293"/>
    </row>
    <row r="3294" spans="2:11" x14ac:dyDescent="0.25">
      <c r="B3294" s="187" t="s">
        <v>537</v>
      </c>
      <c r="C3294" s="187"/>
      <c r="D3294" s="187"/>
      <c r="E3294" s="187"/>
      <c r="F3294" s="187"/>
      <c r="G3294" s="187"/>
      <c r="H3294" s="187"/>
      <c r="I3294" s="187"/>
      <c r="J3294"/>
      <c r="K3294"/>
    </row>
    <row r="3295" spans="2:11" x14ac:dyDescent="0.25">
      <c r="B3295" s="181">
        <v>2023</v>
      </c>
      <c r="C3295" s="235"/>
      <c r="D3295" s="236">
        <v>21847</v>
      </c>
      <c r="E3295" s="237">
        <v>14.83</v>
      </c>
      <c r="F3295" s="237">
        <v>71.680000000000007</v>
      </c>
      <c r="G3295" s="237">
        <v>91.7</v>
      </c>
      <c r="H3295" s="237">
        <v>54.11</v>
      </c>
      <c r="I3295" s="237">
        <v>55.01</v>
      </c>
      <c r="J3295"/>
      <c r="K3295"/>
    </row>
    <row r="3296" spans="2:11" x14ac:dyDescent="0.25">
      <c r="B3296" s="181">
        <v>2022</v>
      </c>
      <c r="C3296" s="168"/>
      <c r="D3296" s="169">
        <v>20848</v>
      </c>
      <c r="E3296" s="170">
        <v>13.46</v>
      </c>
      <c r="F3296" s="170">
        <v>69.680000000000007</v>
      </c>
      <c r="G3296" s="170">
        <v>93.92</v>
      </c>
      <c r="H3296" s="170">
        <v>51.56</v>
      </c>
      <c r="I3296" s="170">
        <v>53</v>
      </c>
      <c r="J3296"/>
      <c r="K3296"/>
    </row>
    <row r="3297" spans="2:11" x14ac:dyDescent="0.25">
      <c r="B3297" s="168">
        <v>2021</v>
      </c>
      <c r="C3297" s="168"/>
      <c r="D3297" s="169">
        <v>19223</v>
      </c>
      <c r="E3297" s="170">
        <v>11.42</v>
      </c>
      <c r="F3297" s="170">
        <v>68.06</v>
      </c>
      <c r="G3297" s="170">
        <v>95.83</v>
      </c>
      <c r="H3297" s="170">
        <v>48.82</v>
      </c>
      <c r="I3297" s="170">
        <v>50.94</v>
      </c>
      <c r="J3297"/>
      <c r="K3297"/>
    </row>
    <row r="3298" spans="2:11" x14ac:dyDescent="0.25">
      <c r="B3298" s="187" t="s">
        <v>538</v>
      </c>
      <c r="C3298" s="187"/>
      <c r="D3298" s="187"/>
      <c r="E3298" s="187"/>
      <c r="F3298" s="187"/>
      <c r="G3298" s="187"/>
      <c r="H3298" s="187"/>
      <c r="I3298" s="187"/>
      <c r="J3298"/>
      <c r="K3298"/>
    </row>
    <row r="3299" spans="2:11" x14ac:dyDescent="0.25">
      <c r="B3299" s="181">
        <v>2023</v>
      </c>
      <c r="C3299" s="235"/>
      <c r="D3299" s="236">
        <v>11847</v>
      </c>
      <c r="E3299" s="237">
        <v>125.41</v>
      </c>
      <c r="F3299" s="237">
        <v>42.64</v>
      </c>
      <c r="G3299" s="237">
        <v>47.07</v>
      </c>
      <c r="H3299" s="237">
        <v>13.81</v>
      </c>
      <c r="I3299" s="237">
        <v>16.87</v>
      </c>
      <c r="J3299"/>
      <c r="K3299"/>
    </row>
    <row r="3300" spans="2:11" x14ac:dyDescent="0.25">
      <c r="B3300" s="181">
        <v>2022</v>
      </c>
      <c r="C3300" s="168"/>
      <c r="D3300" s="169">
        <v>11134</v>
      </c>
      <c r="E3300" s="170">
        <v>125.15</v>
      </c>
      <c r="F3300" s="170">
        <v>42.69</v>
      </c>
      <c r="G3300" s="170">
        <v>48.46</v>
      </c>
      <c r="H3300" s="170">
        <v>13.56</v>
      </c>
      <c r="I3300" s="170">
        <v>14.81</v>
      </c>
      <c r="J3300"/>
      <c r="K3300"/>
    </row>
    <row r="3301" spans="2:11" x14ac:dyDescent="0.25">
      <c r="B3301" s="168">
        <v>2021</v>
      </c>
      <c r="C3301" s="168"/>
      <c r="D3301" s="169">
        <v>10491</v>
      </c>
      <c r="E3301" s="170">
        <v>96.75</v>
      </c>
      <c r="F3301" s="170">
        <v>41.86</v>
      </c>
      <c r="G3301" s="170">
        <v>44.95</v>
      </c>
      <c r="H3301" s="170">
        <v>12.63</v>
      </c>
      <c r="I3301" s="170">
        <v>16.68</v>
      </c>
      <c r="J3301"/>
      <c r="K3301"/>
    </row>
    <row r="3302" spans="2:11" x14ac:dyDescent="0.25">
      <c r="B3302" s="258" t="s">
        <v>11</v>
      </c>
      <c r="C3302" s="184"/>
      <c r="D3302" s="184"/>
      <c r="E3302" s="184"/>
      <c r="F3302" s="184"/>
      <c r="G3302" s="184"/>
      <c r="H3302" s="184"/>
      <c r="I3302" s="184"/>
      <c r="J3302"/>
      <c r="K3302"/>
    </row>
    <row r="3303" spans="2:11" x14ac:dyDescent="0.25">
      <c r="B3303" s="187" t="s">
        <v>539</v>
      </c>
      <c r="C3303" s="187"/>
      <c r="D3303" s="187"/>
      <c r="E3303" s="187"/>
      <c r="F3303" s="187"/>
      <c r="G3303" s="187"/>
      <c r="H3303" s="187"/>
      <c r="I3303" s="187"/>
      <c r="J3303"/>
      <c r="K3303"/>
    </row>
    <row r="3304" spans="2:11" x14ac:dyDescent="0.25">
      <c r="B3304" s="181">
        <v>2023</v>
      </c>
      <c r="C3304" s="235"/>
      <c r="D3304" s="236">
        <v>33660</v>
      </c>
      <c r="E3304" s="237">
        <v>83.51</v>
      </c>
      <c r="F3304" s="237">
        <v>45.12</v>
      </c>
      <c r="G3304" s="237">
        <v>52.31</v>
      </c>
      <c r="H3304" s="237">
        <v>16.98</v>
      </c>
      <c r="I3304" s="237">
        <v>22.39</v>
      </c>
      <c r="J3304"/>
      <c r="K3304"/>
    </row>
    <row r="3305" spans="2:11" x14ac:dyDescent="0.25">
      <c r="B3305" s="181">
        <v>2022</v>
      </c>
      <c r="C3305" s="168"/>
      <c r="D3305" s="169">
        <v>31951</v>
      </c>
      <c r="E3305" s="170">
        <v>80.47</v>
      </c>
      <c r="F3305" s="170">
        <v>44.38</v>
      </c>
      <c r="G3305" s="170">
        <v>54.85</v>
      </c>
      <c r="H3305" s="170">
        <v>17.010000000000002</v>
      </c>
      <c r="I3305" s="170">
        <v>20</v>
      </c>
      <c r="J3305"/>
      <c r="K3305"/>
    </row>
    <row r="3306" spans="2:11" x14ac:dyDescent="0.25">
      <c r="B3306" s="168">
        <v>2021</v>
      </c>
      <c r="C3306" s="168"/>
      <c r="D3306" s="169">
        <v>29690</v>
      </c>
      <c r="E3306" s="170">
        <v>69.260000000000005</v>
      </c>
      <c r="F3306" s="170">
        <v>42.42</v>
      </c>
      <c r="G3306" s="170">
        <v>47.43</v>
      </c>
      <c r="H3306" s="170">
        <v>13.4</v>
      </c>
      <c r="I3306" s="170">
        <v>19.86</v>
      </c>
      <c r="J3306"/>
      <c r="K3306"/>
    </row>
    <row r="3307" spans="2:11" x14ac:dyDescent="0.25">
      <c r="B3307" s="260" t="s">
        <v>540</v>
      </c>
      <c r="C3307" s="234"/>
      <c r="D3307" s="234"/>
      <c r="E3307" s="234"/>
      <c r="F3307" s="234"/>
      <c r="G3307" s="234"/>
      <c r="H3307" s="234"/>
      <c r="I3307" s="234"/>
      <c r="J3307"/>
      <c r="K3307"/>
    </row>
    <row r="3308" spans="2:11" x14ac:dyDescent="0.25">
      <c r="B3308" s="181">
        <v>2023</v>
      </c>
      <c r="C3308" s="235"/>
      <c r="D3308" s="236">
        <v>32283</v>
      </c>
      <c r="E3308" s="237">
        <v>46.39</v>
      </c>
      <c r="F3308" s="237">
        <v>43.7</v>
      </c>
      <c r="G3308" s="237">
        <v>54.45</v>
      </c>
      <c r="H3308" s="237">
        <v>17.68</v>
      </c>
      <c r="I3308" s="237">
        <v>26.43</v>
      </c>
      <c r="J3308"/>
      <c r="K3308"/>
    </row>
    <row r="3309" spans="2:11" x14ac:dyDescent="0.25">
      <c r="B3309" s="181">
        <v>2022</v>
      </c>
      <c r="C3309" s="168"/>
      <c r="D3309" s="169">
        <v>30656</v>
      </c>
      <c r="E3309" s="170">
        <v>43.32</v>
      </c>
      <c r="F3309" s="170">
        <v>42.59</v>
      </c>
      <c r="G3309" s="170">
        <v>55.31</v>
      </c>
      <c r="H3309" s="170">
        <v>16.64</v>
      </c>
      <c r="I3309" s="170">
        <v>27.74</v>
      </c>
      <c r="J3309"/>
      <c r="K3309"/>
    </row>
    <row r="3310" spans="2:11" x14ac:dyDescent="0.25">
      <c r="B3310" s="168">
        <v>2021</v>
      </c>
      <c r="C3310" s="168"/>
      <c r="D3310" s="169">
        <v>28481</v>
      </c>
      <c r="E3310" s="170">
        <v>38.51</v>
      </c>
      <c r="F3310" s="170">
        <v>42.7</v>
      </c>
      <c r="G3310" s="170">
        <v>56.06</v>
      </c>
      <c r="H3310" s="170">
        <v>16.13</v>
      </c>
      <c r="I3310" s="170">
        <v>20.22</v>
      </c>
      <c r="J3310"/>
      <c r="K3310"/>
    </row>
    <row r="3311" spans="2:11" x14ac:dyDescent="0.25">
      <c r="B3311" s="260" t="s">
        <v>541</v>
      </c>
      <c r="C3311" s="234"/>
      <c r="D3311" s="234"/>
      <c r="E3311" s="234"/>
      <c r="F3311" s="234"/>
      <c r="G3311" s="234"/>
      <c r="H3311" s="234"/>
      <c r="I3311" s="234"/>
      <c r="J3311"/>
      <c r="K3311"/>
    </row>
    <row r="3312" spans="2:11" x14ac:dyDescent="0.25">
      <c r="B3312" s="181">
        <v>2023</v>
      </c>
      <c r="C3312" s="235"/>
      <c r="D3312" s="236">
        <v>1179</v>
      </c>
      <c r="E3312" s="237">
        <v>121.99</v>
      </c>
      <c r="F3312" s="237">
        <v>44.83</v>
      </c>
      <c r="G3312" s="237">
        <v>48.23</v>
      </c>
      <c r="H3312" s="237">
        <v>13.99</v>
      </c>
      <c r="I3312" s="237">
        <v>23.08</v>
      </c>
      <c r="J3312"/>
      <c r="K3312"/>
    </row>
    <row r="3313" spans="2:11" x14ac:dyDescent="0.25">
      <c r="B3313" s="181">
        <v>2022</v>
      </c>
      <c r="C3313" s="168"/>
      <c r="D3313" s="169">
        <v>1115</v>
      </c>
      <c r="E3313" s="170">
        <v>122.55</v>
      </c>
      <c r="F3313" s="170">
        <v>44.69</v>
      </c>
      <c r="G3313" s="170">
        <v>53.33</v>
      </c>
      <c r="H3313" s="170">
        <v>14.89</v>
      </c>
      <c r="I3313" s="170">
        <v>16.37</v>
      </c>
      <c r="J3313"/>
      <c r="K3313"/>
    </row>
    <row r="3314" spans="2:11" x14ac:dyDescent="0.25">
      <c r="B3314" s="168">
        <v>2021</v>
      </c>
      <c r="C3314" s="168"/>
      <c r="D3314" s="169">
        <v>1038</v>
      </c>
      <c r="E3314" s="170">
        <v>106.48</v>
      </c>
      <c r="F3314" s="170">
        <v>42.24</v>
      </c>
      <c r="G3314" s="170">
        <v>48.39</v>
      </c>
      <c r="H3314" s="170">
        <v>12.24</v>
      </c>
      <c r="I3314" s="170">
        <v>13.65</v>
      </c>
      <c r="J3314"/>
      <c r="K3314"/>
    </row>
    <row r="3315" spans="2:11" x14ac:dyDescent="0.25">
      <c r="B3315" s="260" t="s">
        <v>542</v>
      </c>
      <c r="C3315" s="234"/>
      <c r="D3315" s="234"/>
      <c r="E3315" s="234"/>
      <c r="F3315" s="234"/>
      <c r="G3315" s="234"/>
      <c r="H3315" s="234"/>
      <c r="I3315" s="234"/>
      <c r="J3315"/>
      <c r="K3315"/>
    </row>
    <row r="3316" spans="2:11" x14ac:dyDescent="0.25">
      <c r="B3316" s="181">
        <v>2023</v>
      </c>
      <c r="C3316" s="235"/>
      <c r="D3316" s="236">
        <v>198</v>
      </c>
      <c r="E3316" s="237">
        <v>141.1</v>
      </c>
      <c r="F3316" s="237">
        <v>46.7</v>
      </c>
      <c r="G3316" s="237">
        <v>54.24</v>
      </c>
      <c r="H3316" s="237">
        <v>19.79</v>
      </c>
      <c r="I3316" s="237">
        <v>17.690000000000001</v>
      </c>
      <c r="J3316"/>
      <c r="K3316"/>
    </row>
    <row r="3317" spans="2:11" x14ac:dyDescent="0.25">
      <c r="B3317" s="181">
        <v>2022</v>
      </c>
      <c r="C3317" s="168"/>
      <c r="D3317" s="169">
        <v>180</v>
      </c>
      <c r="E3317" s="170">
        <v>135.52000000000001</v>
      </c>
      <c r="F3317" s="170">
        <v>45.63</v>
      </c>
      <c r="G3317" s="170">
        <v>55.98</v>
      </c>
      <c r="H3317" s="170">
        <v>20.07</v>
      </c>
      <c r="I3317" s="170">
        <v>17.02</v>
      </c>
      <c r="J3317"/>
      <c r="K3317"/>
    </row>
    <row r="3318" spans="2:11" x14ac:dyDescent="0.25">
      <c r="B3318" s="181">
        <v>2021</v>
      </c>
      <c r="C3318" s="168"/>
      <c r="D3318" s="169">
        <v>171</v>
      </c>
      <c r="E3318" s="170">
        <v>108.78</v>
      </c>
      <c r="F3318" s="170">
        <v>42.35</v>
      </c>
      <c r="G3318" s="170">
        <v>38.42</v>
      </c>
      <c r="H3318" s="170">
        <v>12.1</v>
      </c>
      <c r="I3318" s="170">
        <v>27.33</v>
      </c>
      <c r="J3318"/>
      <c r="K3318"/>
    </row>
    <row r="3319" spans="2:11" x14ac:dyDescent="0.25">
      <c r="B3319" s="187" t="s">
        <v>543</v>
      </c>
      <c r="C3319" s="187"/>
      <c r="D3319" s="187"/>
      <c r="E3319" s="187"/>
      <c r="F3319" s="187"/>
      <c r="G3319" s="187"/>
      <c r="H3319" s="187"/>
      <c r="I3319" s="187"/>
      <c r="J3319"/>
      <c r="K3319"/>
    </row>
    <row r="3320" spans="2:11" x14ac:dyDescent="0.25">
      <c r="B3320" s="181">
        <v>2023</v>
      </c>
      <c r="C3320" s="235"/>
      <c r="D3320" s="236">
        <v>34</v>
      </c>
      <c r="E3320" s="237">
        <v>183.01</v>
      </c>
      <c r="F3320" s="237">
        <v>40.5</v>
      </c>
      <c r="G3320" s="237">
        <v>43.6</v>
      </c>
      <c r="H3320" s="237">
        <v>11.12</v>
      </c>
      <c r="I3320" s="237">
        <v>8.4499999999999993</v>
      </c>
      <c r="J3320"/>
      <c r="K3320"/>
    </row>
    <row r="3321" spans="2:11" x14ac:dyDescent="0.25">
      <c r="B3321" s="181">
        <v>2022</v>
      </c>
      <c r="C3321" s="168"/>
      <c r="D3321" s="169">
        <v>31</v>
      </c>
      <c r="E3321" s="170">
        <v>196.29</v>
      </c>
      <c r="F3321" s="170">
        <v>42.1</v>
      </c>
      <c r="G3321" s="170">
        <v>41.3</v>
      </c>
      <c r="H3321" s="170">
        <v>9.9600000000000009</v>
      </c>
      <c r="I3321" s="170">
        <v>7.34</v>
      </c>
      <c r="J3321"/>
      <c r="K3321"/>
    </row>
    <row r="3322" spans="2:11" x14ac:dyDescent="0.25">
      <c r="B3322" s="168">
        <v>2021</v>
      </c>
      <c r="C3322" s="168"/>
      <c r="D3322" s="169">
        <v>24</v>
      </c>
      <c r="E3322" s="170">
        <v>123.02</v>
      </c>
      <c r="F3322" s="170">
        <v>44.62</v>
      </c>
      <c r="G3322" s="170">
        <v>50.72</v>
      </c>
      <c r="H3322" s="170">
        <v>15.9</v>
      </c>
      <c r="I3322" s="170">
        <v>10.98</v>
      </c>
      <c r="J3322"/>
      <c r="K3322"/>
    </row>
    <row r="3323" spans="2:11" ht="5.0999999999999996" customHeight="1" thickBot="1" x14ac:dyDescent="0.3">
      <c r="B3323" s="196"/>
      <c r="C3323" s="196"/>
      <c r="D3323" s="197"/>
      <c r="E3323" s="198"/>
      <c r="F3323" s="198"/>
      <c r="G3323" s="198"/>
      <c r="H3323" s="198"/>
      <c r="I3323" s="199"/>
      <c r="J3323" s="5"/>
    </row>
    <row r="3324" spans="2:11" ht="5.0999999999999996" customHeight="1" thickTop="1" x14ac:dyDescent="0.25">
      <c r="B3324" s="3"/>
      <c r="C3324" s="3"/>
      <c r="D3324" s="255"/>
      <c r="E3324" s="247"/>
      <c r="F3324" s="247"/>
      <c r="G3324" s="247"/>
      <c r="H3324" s="247"/>
      <c r="I3324" s="256"/>
      <c r="J3324" s="5"/>
    </row>
    <row r="3325" spans="2:11" x14ac:dyDescent="0.25">
      <c r="B3325" s="242" t="s">
        <v>398</v>
      </c>
      <c r="C3325" s="25"/>
      <c r="D3325" s="25"/>
      <c r="E3325" s="40"/>
      <c r="F3325" s="40"/>
      <c r="G3325" s="40"/>
      <c r="H3325" s="40"/>
      <c r="I3325" s="40"/>
      <c r="J3325" s="5"/>
    </row>
    <row r="3326" spans="2:11" x14ac:dyDescent="0.25">
      <c r="B3326" s="3"/>
      <c r="C3326" s="3"/>
      <c r="D3326" s="4"/>
      <c r="E3326" s="19"/>
      <c r="F3326" s="19"/>
      <c r="G3326" s="19"/>
      <c r="H3326" s="19"/>
      <c r="I3326" s="19"/>
    </row>
  </sheetData>
  <sheetProtection sheet="1" objects="1" scenarios="1"/>
  <dataConsolidate/>
  <mergeCells count="11">
    <mergeCell ref="B8:C12"/>
    <mergeCell ref="E5:F5"/>
    <mergeCell ref="H5:I5"/>
    <mergeCell ref="L5:M5"/>
    <mergeCell ref="D8:D11"/>
    <mergeCell ref="E8:E11"/>
    <mergeCell ref="F8:F11"/>
    <mergeCell ref="G8:G11"/>
    <mergeCell ref="H8:H11"/>
    <mergeCell ref="I8:I11"/>
    <mergeCell ref="K3:K5"/>
  </mergeCells>
  <conditionalFormatting sqref="D17:D32 D35:D50 D52:D67 D70:D85 D87:D102 D104:D119 D121:D136 D138:D153 D156:D158 D160:D162 D164:D166 D168:D170 D172:D174 D176:D178 D180:D182 D184:D186 D188:D190 D193:D208 D211:D226 D228:D243 D246:D261 D263:D278 D280:D295 D297:D312 D314:D329 D332:D334 D336:D338 D340:D342 D344:D346 D348:D350 D352:D354 D356:D358 D360:D362 D364:D366 D369:D384 D387:D402 D404:D419 D422:D437 D439:D454 D456:D471 D473:D488 D490:D505 D508:D510 D512:D514 D516:D518 D520:D522 D524:D526 D528:D530 D532:D534 D536:D538 D540:D542 D545:D560 D563:D578 D580:D595 D598:D613 D615:D630 D632:D647 D649:D664 D666:D681 D684:D686 D688:D690 D692:D694 D696:D698 D700:D702 D704:D706 D708:D710 D712:D714 D716:D718 D721:D736 D739:D754 D756:D771 D774:D789 D791:D806 D808:D823 D825:D840 D842:D857 D860:D862 D864:D866 D868:D870 D872:D874 D876:D878 D880:D882 D884:D886 D888:D890 D892:D894 D897:D912 D915:D930 D932:D947 D950:D965 D967:D982 D984:D999 D1001:D1016 D1018:D1033 D1036:D1038 D1040:D1042 D1044:D1046 D1048:D1050 D1052:D1054 D1056:D1058 D1060:D1062 D1064:D1066 D1068:D1070 D1073:D1088 D1091:D1106 D1108:D1123 D1126:D1141 D1143:D1158 D1160:D1175 D1177:D1192 D1194:D1209 D1212:D1214 D1216:D1218 D1220:D1222 D1224:D1226 D1228:D1230 D1232:D1234 D1236:D1238 D1240:D1242 D1244:D1246 D1249:D1264 D1267:D1282 D1284:D1299 D1302:D1317 D1319:D1334 D1336:D1351 D1353:D1368 D1370:D1385 D1388:D1390 D1392:D1394 D1396:D1398 D1400:D1402 D1404:D1406 D1408:D1410 D1412:D1414 D1416:D1418 D1420:D1422 D1425:D1440 D1443:D1458 D1460:D1475 D1478:D1493 D1495:D1510 D1512:D1527 D1529:D1544 D1546:D1561 D1564:D1566 D1568:D1570 D1572:D1574 D1576:D1578 D1580:D1582 D1584:D1586 D1588:D1590 D1592:D1594 D1596:D1598 D1601:D1616 D1619:D1634 D1636:D1651 D1654:D1669 D1671:D1686 D1688:D1703 D1705:D1720 D1722:D1737 D1740:D1742 D1744:D1746 D1748:D1750 D1752:D1754 D1756:D1758 D1760:D1762 D1764:D1766 D1768:D1770 D1772:D1774 D1777:D1792 D1795:D1810 D1812:D1827 D1830:D1845 D1847:D1862 D1864:D1879 D1881:D1896 D1898:D1913 D1916:D1918 D1920:D1922 D1924:D1926 D1928:D1930 D1932:D1934 D1936:D1938 D1940:D1942 D1944:D1946 D1948:D1950 D1953:D1968 D1971:D1986 D1988:D2003 D2006:D2021 D2023:D2038 D2040:D2055 D2057:D2072 D2074:D2089 D2092:D2094 D2096:D2098 D2100:D2102 D2104:D2106 D2108:D2110 D2112:D2114 D2116:D2118 D2120:D2122 D2124:D2126 D2129:D2144 D2147:D2162 D2164:D2179 D2182:D2197 D2199:D2214 D2216:D2231 D2233:D2248 D2250:D2265 D2268:D2270 D2272:D2274 D2276:D2278 D2280:D2282 D2284:D2286 D2288:D2290 D2292:D2294 D2296:D2298 D2300:D2302 D2305:D2320 D2323:D2338 D2340:D2355 D2358:D2373 D2375:D2390 D2392:D2407 D2409:D2424 D2426:D2441 D2444:D2446 D2448:D2450 D2452:D2454 D2456:D2458 D2460:D2462 D2464:D2466 D2468:D2470 D2472:D2474 D2476:D2478 D2481:D2496 D2499:D2514 D2516:D2531 D2534:D2549 D2551:D2566 D2568:D2583 D2585:D2600 D2602:D2617 D2620:D2622 D2624:D2626 D2628:D2630 D2632:D2634 D2636:D2638 D2640:D2642 D2644:D2646 D2648:D2650 D2652:D2654 D2657:D2672 D2675:D2690 D2692:D2707 D2710:D2725 D2727:D2742 D2744:D2759 D2761:D2776 D2778:D2793 D2796:D2798 D2800:D2802 D2804:D2806 D2808:D2810 D2812:D2814 D2816:D2818 D2820:D2822 D2824:D2826 D2828:D2830 D2833:D2848 D2851:D2866 D2868:D2883 D2886:D2901 D2903:D2918 D2920:D2935 D2937:D2952 D2954:D2969 D2972:D2974 D2976:D2978 D2980:D2982 D2984:D2986 D2988:D2990 D2992:D2994 D2996:D2998 D3000:D3002 D3004:D3006 D3010:D3012 D3015:D3017 D3019:D3021 D3024:D3026 D3028:D3030 D3032:D3034 D3036:D3038 D3040:D3042 D3045:D3047 D3050:D3052 D3054:D3056 D3059:D3061 D3063:D3065 D3067:D3069 D3071:D3073 D3075:D3077 D3080:D3082 D3085:D3087 D3089:D3091 D3094:D3096 D3098:D3100 D3102:D3104 D3106:D3108 D3110:D3112 D3115:D3117 D3120:D3122 D3124:D3126 D3129:D3131 D3133:D3135 D3137:D3139 D3141:D3143 D3145:D3147 D3150:D3152 D3155:D3157 D3159:D3161 D3164:D3166 D3168:D3170 D3172:D3174 D3176:D3178 D3180:D3182 D3185:D3187 D3190:D3192 D3194:D3196 D3199:D3201 D3203:D3205 D3207:D3209 D3211:D3213 D3215:D3217 D3220:D3222 D3225:D3227 D3229:D3231 D3234:D3236 D3238:D3240 D3242:D3244 D3246:D3248 D3250:D3252 D3255:D3257 D3260:D3262 D3264:D3266 D3269:D3271 D3273:D3275 D3277:D3279 D3281:D3283 D3285:D3287 D3290:D3292 D3295:D3297 D3299:D3301 D3304:D3306 D3308:D3310 D3312:D3314 D3316:D3318 D3320:D3322">
    <cfRule type="expression" dxfId="25" priority="1" stopIfTrue="1">
      <formula>$L$5=$D$8</formula>
    </cfRule>
  </conditionalFormatting>
  <conditionalFormatting sqref="E17:E32 E35:E50 E52:E67 E70:E85 E87:E102 E104:E119 E121:E136 E138:E153 E156:E158 E160:E162 E164:E166 E168:E170 E172:E174 E176:E178 E180:E182 E184:E186 E188:E190 E193:E208 E211:E226 E228:E243 E246:E261 E263:E278 E280:E295 E297:E312 E314:E329 E332:E334 E336:E338 E340:E342 E344:E346 E348:E350 E352:E354 E356:E358 E360:E362 E364:E366 E369:E384 E387:E402 E404:E419 E422:E437 E439:E454 E456:E471 E473:E488 E490:E505 E508:E510 E512:E514 E516:E518 E520:E522 E524:E526 E528:E530 E532:E534 E536:E538 E540:E542 E545:E560 E563:E578 E580:E595 E598:E613 E615:E630 E632:E647 E649:E664 E666:E681 E684:E686 E688:E690 E692:E694 E696:E698 E700:E702 E704:E706 E708:E710 E712:E714 E716:E718 E721:E736 E739:E754 E756:E771 E774:E789 E791:E806 E808:E823 E825:E840 E842:E857 E860:E862 E864:E866 E868:E870 E872:E874 E876:E878 E880:E882 E884:E886 E888:E890 E892:E894 E897:E912 E915:E930 E932:E947 E950:E965 E967:E982 E984:E999 E1001:E1016 E1018:E1033 E1036:E1038 E1040:E1042 E1044:E1046 E1048:E1050 E1052:E1054 E1056:E1058 E1060:E1062 E1064:E1066 E1068:E1070 E1073:E1088 E1091:E1106 E1108:E1123 E1126:E1141 E1143:E1158 E1160:E1175 E1177:E1192 E1194:E1209 E1212:E1214 E1216:E1218 E1220:E1222 E1224:E1226 E1228:E1230 E1232:E1234 E1236:E1238 E1240:E1242 E1244:E1246 E1249:E1264 E1267:E1282 E1284:E1299 E1302:E1317 E1319:E1334 E1336:E1351 E1353:E1368 E1370:E1385 E1388:E1390 E1392:E1394 E1396:E1398 E1400:E1402 E1404:E1406 E1408:E1410 E1412:E1414 E1416:E1418 E1420:E1422 E1425:E1440 E1443:E1458 E1460:E1475 E1478:E1493 E1495:E1510 E1512:E1527 E1529:E1544 E1546:E1561 E1564:E1566 E1568:E1570 E1572:E1574 E1576:E1578 E1580:E1582 E1584:E1586 E1588:E1590 E1592:E1594 E1596:E1598 E1601:E1616 E1619:E1634 E1636:E1651 E1654:E1669 E1671:E1686 E1688:E1703 E1705:E1720 E1722:E1737 E1740:E1742 E1744:E1746 E1748:E1750 E1752:E1754 E1756:E1758 E1760:E1762 E1764:E1766 E1768:E1770 E1772:E1774 E1777:E1792 E1795:E1810 E1812:E1827 E1830:E1845 E1847:E1862 E1864:E1879 E1881:E1896 E1898:E1913 E1916:E1918 E1920:E1922 E1924:E1926 E1928:E1930 E1932:E1934 E1936:E1938 E1940:E1942 E1944:E1946 E1948:E1950 E1953:E1968 E1971:E1986 E1988:E2003 E2006:E2021 E2023:E2038 E2040:E2055 E2057:E2072 E2074:E2089 E2092:E2094 E2096:E2098 E2100:E2102 E2104:E2106 E2108:E2110 E2112:E2114 E2116:E2118 E2120:E2122 E2124:E2126 E2129:E2144 E2147:E2162 E2164:E2179 E2182:E2197 E2199:E2214 E2216:E2231 E2233:E2248 E2250:E2265 E2268:E2270 E2272:E2274 E2276:E2278 E2280:E2282 E2284:E2286 E2288:E2290 E2292:E2294 E2296:E2298 E2300:E2302 E2305:E2320 E2323:E2338 E2340:E2355 E2358:E2373 E2375:E2390 E2392:E2407 E2409:E2424 E2426:E2441 E2444:E2446 E2448:E2450 E2452:E2454 E2456:E2458 E2460:E2462 E2464:E2466 E2468:E2470 E2472:E2474 E2476:E2478 E2481:E2496 E2499:E2514 E2516:E2531 E2534:E2549 E2551:E2566 E2568:E2583 E2585:E2600 E2602:E2617 E2620:E2622 E2624:E2626 E2628:E2630 E2632:E2634 E2636:E2638 E2640:E2642 E2644:E2646 E2648:E2650 E2652:E2654 E2657:E2672 E2675:E2690 E2692:E2707 E2710:E2725 E2727:E2742 E2744:E2759 E2761:E2776 E2778:E2793 E2796:E2798 E2800:E2802 E2804:E2806 E2808:E2810 E2812:E2814 E2816:E2818 E2820:E2822 E2824:E2826 E2828:E2830 E2833:E2848 E2851:E2866 E2868:E2883 E2886:E2901 E2903:E2918 E2920:E2935 E2937:E2952 E2954:E2969 E2972:E2974 E2976:E2978 E2980:E2982 E2984:E2986 E2988:E2990 E2992:E2994 E2996:E2998 E3000:E3002 E3004:E3006 E3010:E3012 E3015:E3017 E3019:E3021 E3024:E3026 E3028:E3030 E3032:E3034 E3036:E3038 E3040:E3042 E3045:E3047 E3050:E3052 E3054:E3056 E3059:E3061 E3063:E3065 E3067:E3069 E3071:E3073 E3075:E3077 E3080:E3082 E3085:E3087 E3089:E3091 E3094:E3096 E3098:E3100 E3102:E3104 E3106:E3108 E3110:E3112 E3115:E3117 E3120:E3122 E3124:E3126 E3129:E3131 E3133:E3135 E3137:E3139 E3141:E3143 E3145:E3147 E3150:E3152 E3155:E3157 E3159:E3161 E3164:E3166 E3168:E3170 E3172:E3174 E3176:E3178 E3180:E3182 E3185:E3187 E3190:E3192 E3194:E3196 E3199:E3201 E3203:E3205 E3207:E3209 E3211:E3213 E3215:E3217 E3220:E3222 E3225:E3227 E3229:E3231 E3234:E3236 E3238:E3240 E3242:E3244 E3246:E3248 E3250:E3252 E3255:E3257 E3260:E3262 E3264:E3266 E3269:E3271 E3273:E3275 E3277:E3279 E3281:E3283 E3285:E3287 E3290:E3292 E3295:E3297 E3299:E3301 E3304:E3306 E3308:E3310 E3312:E3314 E3316:E3318 E3320:E3322">
    <cfRule type="expression" dxfId="24" priority="2" stopIfTrue="1">
      <formula>$L$5=$E$8</formula>
    </cfRule>
  </conditionalFormatting>
  <conditionalFormatting sqref="F17:F32 F35:F50 F52:F67 F70:F85 F87:F102 F104:F119 F121:F136 F138:F153 F156:F158 F160:F162 F164:F166 F168:F170 F172:F174 F176:F178 F180:F182 F184:F186 F188:F190 F193:F208 F211:F226 F228:F243 F246:F261 F263:F278 F280:F295 F297:F312 F314:F329 F332:F334 F336:F338 F340:F342 F344:F346 F348:F350 F352:F354 F356:F358 F360:F362 F364:F366 F369:F384 F387:F402 F404:F419 F422:F437 F439:F454 F456:F471 F473:F488 F490:F505 F508:F510 F512:F514 F516:F518 F520:F522 F524:F526 F528:F530 F532:F534 F536:F538 F540:F542 F545:F560 F563:F578 F580:F595 F598:F613 F615:F630 F632:F647 F649:F664 F666:F681 F684:F686 F688:F690 F692:F694 F696:F698 F700:F702 F704:F706 F708:F710 F712:F714 F716:F718 F721:F736 F739:F754 F756:F771 F774:F789 F791:F806 F808:F823 F825:F840 F842:F857 F860:F862 F864:F866 F868:F870 F872:F874 F876:F878 F880:F882 F884:F886 F888:F890 F892:F894 F897:F912 F915:F930 F932:F947 F950:F965 F967:F982 F984:F999 F1001:F1016 F1018:F1033 F1036:F1038 F1040:F1042 F1044:F1046 F1048:F1050 F1052:F1054 F1056:F1058 F1060:F1062 F1064:F1066 F1068:F1070 F1073:F1088 F1091:F1106 F1108:F1123 F1126:F1141 F1143:F1158 F1160:F1175 F1177:F1192 F1194:F1209 F1212:F1214 F1216:F1218 F1220:F1222 F1224:F1226 F1228:F1230 F1232:F1234 F1236:F1238 F1240:F1242 F1244:F1246 F1249:F1264 F1267:F1282 F1284:F1299 F1302:F1317 F1319:F1334 F1336:F1351 F1353:F1368 F1370:F1385 F1388:F1390 F1392:F1394 F1396:F1398 F1400:F1402 F1404:F1406 F1408:F1410 F1412:F1414 F1416:F1418 F1420:F1422 F1425:F1440 F1443:F1458 F1460:F1475 F1478:F1493 F1495:F1510 F1512:F1527 F1529:F1544 F1546:F1561 F1564:F1566 F1568:F1570 F1572:F1574 F1576:F1578 F1580:F1582 F1584:F1586 F1588:F1590 F1592:F1594 F1596:F1598 F1601:F1616 F1619:F1634 F1636:F1651 F1654:F1669 F1671:F1686 F1688:F1703 F1705:F1720 F1722:F1737 F1740:F1742 F1744:F1746 F1748:F1750 F1752:F1754 F1756:F1758 F1760:F1762 F1764:F1766 F1768:F1770 F1772:F1774 F1777:F1792 F1795:F1810 F1812:F1827 F1830:F1845 F1847:F1862 F1864:F1879 F1881:F1896 F1898:F1913 F1916:F1918 F1920:F1922 F1924:F1926 F1928:F1930 F1932:F1934 F1936:F1938 F1940:F1942 F1944:F1946 F1948:F1950 F1953:F1968 F1971:F1986 F1988:F2003 F2006:F2021 F2023:F2038 F2040:F2055 F2057:F2072 F2074:F2089 F2092:F2094 F2096:F2098 F2100:F2102 F2104:F2106 F2108:F2110 F2112:F2114 F2116:F2118 F2120:F2122 F2124:F2126 F2129:F2144 F2147:F2162 F2164:F2179 F2182:F2197 F2199:F2214 F2216:F2231 F2233:F2248 F2250:F2265 F2268:F2270 F2272:F2274 F2276:F2278 F2280:F2282 F2284:F2286 F2288:F2290 F2292:F2294 F2296:F2298 F2300:F2302 F2305:F2320 F2323:F2338 F2340:F2355 F2358:F2373 F2375:F2390 F2392:F2407 F2409:F2424 F2426:F2441 F2444:F2446 F2448:F2450 F2452:F2454 F2456:F2458 F2460:F2462 F2464:F2466 F2468:F2470 F2472:F2474 F2476:F2478 F2481:F2496 F2499:F2514 F2516:F2531 F2534:F2549 F2551:F2566 F2568:F2583 F2585:F2600 F2602:F2617 F2620:F2622 F2624:F2626 F2628:F2630 F2632:F2634 F2636:F2638 F2640:F2642 F2644:F2646 F2648:F2650 F2652:F2654 F2657:F2672 F2675:F2690 F2692:F2707 F2710:F2725 F2727:F2742 F2744:F2759 F2761:F2776 F2778:F2793 F2796:F2798 F2800:F2802 F2804:F2806 F2808:F2810 F2812:F2814 F2816:F2818 F2820:F2822 F2824:F2826 F2828:F2830 F2833:F2848 F2851:F2866 F2868:F2883 F2886:F2901 F2903:F2918 F2920:F2935 F2937:F2952 F2954:F2969 F2972:F2974 F2976:F2978 F2980:F2982 F2984:F2986 F2988:F2990 F2992:F2994 F2996:F2998 F3000:F3002 F3004:F3006 F3010:F3012 F3015:F3017 F3019:F3021 F3024:F3026 F3028:F3030 F3032:F3034 F3036:F3038 F3040:F3042 F3045:F3047 F3050:F3052 F3054:F3056 F3059:F3061 F3063:F3065 F3067:F3069 F3071:F3073 F3075:F3077 F3080:F3082 F3085:F3087 F3089:F3091 F3094:F3096 F3098:F3100 F3102:F3104 F3106:F3108 F3110:F3112 F3115:F3117 F3120:F3122 F3124:F3126 F3129:F3131 F3133:F3135 F3137:F3139 F3141:F3143 F3145:F3147 F3150:F3152 F3155:F3157 F3159:F3161 F3164:F3166 F3168:F3170 F3172:F3174 F3176:F3178 F3180:F3182 F3185:F3187 F3190:F3192 F3194:F3196 F3199:F3201 F3203:F3205 F3207:F3209 F3211:F3213 F3215:F3217 F3220:F3222 F3225:F3227 F3229:F3231 F3234:F3236 F3238:F3240 F3242:F3244 F3246:F3248 F3250:F3252 F3255:F3257 F3260:F3262 F3264:F3266 F3269:F3271 F3273:F3275 F3277:F3279 F3281:F3283 F3285:F3287 F3290:F3292 F3295:F3297 F3299:F3301 F3304:F3306 F3308:F3310 F3312:F3314 F3316:F3318 F3320:F3322">
    <cfRule type="expression" dxfId="23" priority="3" stopIfTrue="1">
      <formula>$L$5=$F$8</formula>
    </cfRule>
  </conditionalFormatting>
  <conditionalFormatting sqref="G17:G32 G35:G50 G52:G67 G70:G85 G87:G102 G104:G119 G121:G136 G138:G153 G156:G158 G160:G162 G164:G166 G168:G170 G172:G174 G176:G178 G180:G182 G184:G186 G188:G190 G193:G208 G211:G226 G228:G243 G246:G261 G263:G278 G280:G295 G297:G312 G314:G329 G332:G334 G336:G338 G340:G342 G344:G346 G348:G350 G352:G354 G356:G358 G360:G362 G364:G366 G369:G384 G387:G402 G404:G419 G422:G437 G439:G454 G456:G471 G473:G488 G490:G505 G508:G510 G512:G514 G516:G518 G520:G522 G524:G526 G528:G530 G532:G534 G536:G538 G540:G542 G545:G560 G563:G578 G580:G595 G598:G613 G615:G630 G632:G647 G649:G664 G666:G681 G684:G686 G688:G690 G692:G694 G696:G698 G700:G702 G704:G706 G708:G710 G712:G714 G716:G718 G721:G736 G739:G754 G756:G771 G774:G789 G791:G806 G808:G823 G825:G840 G842:G857 G860:G862 G864:G866 G868:G870 G872:G874 G876:G878 G880:G882 G884:G886 G888:G890 G892:G894 G897:G912 G915:G930 G932:G947 G950:G965 G967:G982 G984:G999 G1001:G1016 G1018:G1033 G1036:G1038 G1040:G1042 G1044:G1046 G1048:G1050 G1052:G1054 G1056:G1058 G1060:G1062 G1064:G1066 G1068:G1070 G1073:G1088 G1091:G1106 G1108:G1123 G1126:G1141 G1143:G1158 G1160:G1175 G1177:G1192 G1194:G1209 G1212:G1214 G1216:G1218 G1220:G1222 G1224:G1226 G1228:G1230 G1232:G1234 G1236:G1238 G1240:G1242 G1244:G1246 G1249:G1264 G1267:G1282 G1284:G1299 G1302:G1317 G1319:G1334 G1336:G1351 G1353:G1368 G1370:G1385 G1388:G1390 G1392:G1394 G1396:G1398 G1400:G1402 G1404:G1406 G1408:G1410 G1412:G1414 G1416:G1418 G1420:G1422 G1425:G1440 G1443:G1458 G1460:G1475 G1478:G1493 G1495:G1510 G1512:G1527 G1529:G1544 G1546:G1561 G1564:G1566 G1568:G1570 G1572:G1574 G1576:G1578 G1580:G1582 G1584:G1586 G1588:G1590 G1592:G1594 G1596:G1598 G1601:G1616 G1619:G1634 G1636:G1651 G1654:G1669 G1671:G1686 G1688:G1703 G1705:G1720 G1722:G1737 G1740:G1742 G1744:G1746 G1748:G1750 G1752:G1754 G1756:G1758 G1760:G1762 G1764:G1766 G1768:G1770 G1772:G1774 G1777:G1792 G1795:G1810 G1812:G1827 G1830:G1845 G1847:G1862 G1864:G1879 G1881:G1896 G1898:G1913 G1916:G1918 G1920:G1922 G1924:G1926 G1928:G1930 G1932:G1934 G1936:G1938 G1940:G1942 G1944:G1946 G1948:G1950 G1953:G1968 G1971:G1986 G1988:G2003 G2006:G2021 G2023:G2038 G2040:G2055 G2057:G2072 G2074:G2089 G2092:G2094 G2096:G2098 G2100:G2102 G2104:G2106 G2108:G2110 G2112:G2114 G2116:G2118 G2120:G2122 G2124:G2126 G2129:G2144 G2147:G2162 G2164:G2179 G2182:G2197 G2199:G2214 G2216:G2231 G2233:G2248 G2250:G2265 G2268:G2270 G2272:G2274 G2276:G2278 G2280:G2282 G2284:G2286 G2288:G2290 G2292:G2294 G2296:G2298 G2300:G2302 G2305:G2320 G2323:G2338 G2340:G2355 G2358:G2373 G2375:G2390 G2392:G2407 G2409:G2424 G2426:G2441 G2444:G2446 G2448:G2450 G2452:G2454 G2456:G2458 G2460:G2462 G2464:G2466 G2468:G2470 G2472:G2474 G2476:G2478 G2481:G2496 G2499:G2514 G2516:G2531 G2534:G2549 G2551:G2566 G2568:G2583 G2585:G2600 G2602:G2617 G2620:G2622 G2624:G2626 G2628:G2630 G2632:G2634 G2636:G2638 G2640:G2642 G2644:G2646 G2648:G2650 G2652:G2654 G2657:G2672 G2675:G2690 G2692:G2707 G2710:G2725 G2727:G2742 G2744:G2759 G2761:G2776 G2778:G2793 G2796:G2798 G2800:G2802 G2804:G2806 G2808:G2810 G2812:G2814 G2816:G2818 G2820:G2822 G2824:G2826 G2828:G2830 G2833:G2848 G2851:G2866 G2868:G2883 G2886:G2901 G2903:G2918 G2920:G2935 G2937:G2952 G2954:G2969 G2972:G2974 G2976:G2978 G2980:G2982 G2984:G2986 G2988:G2990 G2992:G2994 G2996:G2998 G3000:G3002 G3004:G3006 G3010:G3012 G3015:G3017 G3019:G3021 G3024:G3026 G3028:G3030 G3032:G3034 G3036:G3038 G3040:G3042 G3045:G3047 G3050:G3052 G3054:G3056 G3059:G3061 G3063:G3065 G3067:G3069 G3071:G3073 G3075:G3077 G3080:G3082 G3085:G3087 G3089:G3091 G3094:G3096 G3098:G3100 G3102:G3104 G3106:G3108 G3110:G3112 G3115:G3117 G3120:G3122 G3124:G3126 G3129:G3131 G3133:G3135 G3137:G3139 G3141:G3143 G3145:G3147 G3150:G3152 G3155:G3157 G3159:G3161 G3164:G3166 G3168:G3170 G3172:G3174 G3176:G3178 G3180:G3182 G3185:G3187 G3190:G3192 G3194:G3196 G3199:G3201 G3203:G3205 G3207:G3209 G3211:G3213 G3215:G3217 G3220:G3222 G3225:G3227 G3229:G3231 G3234:G3236 G3238:G3240 G3242:G3244 G3246:G3248 G3250:G3252 G3255:G3257 G3260:G3262 G3264:G3266 G3269:G3271 G3273:G3275 G3277:G3279 G3281:G3283 G3285:G3287 G3290:G3292 G3295:G3297 G3299:G3301 G3304:G3306 G3308:G3310 G3312:G3314 G3316:G3318 G3320:G3322">
    <cfRule type="expression" dxfId="22" priority="4" stopIfTrue="1">
      <formula>$L$5=$G$8</formula>
    </cfRule>
  </conditionalFormatting>
  <conditionalFormatting sqref="H17:H32 H35:H50 H52:H67 H70:H85 H87:H102 H104:H119 H121:H136 H138:H153 H156:H158 H160:H162 H164:H166 H168:H170 H172:H174 H176:H178 H180:H182 H184:H186 H188:H190 H193:H208 H211:H226 H228:H243 H246:H261 H263:H278 H280:H295 H297:H312 H314:H329 H332:H334 H336:H338 H340:H342 H344:H346 H348:H350 H352:H354 H356:H358 H360:H362 H364:H366 H369:H384 H387:H402 H404:H419 H422:H437 H439:H454 H456:H471 H473:H488 H490:H505 H508:H510 H512:H514 H516:H518 H520:H522 H524:H526 H528:H530 H532:H534 H536:H538 H540:H542 H545:H560 H563:H578 H580:H595 H598:H613 H615:H630 H632:H647 H649:H664 H666:H681 H684:H686 H688:H690 H692:H694 H696:H698 H700:H702 H704:H706 H708:H710 H712:H714 H716:H718 H721:H736 H739:H754 H756:H771 H774:H789 H791:H806 H808:H823 H825:H840 H842:H857 H860:H862 H864:H866 H868:H870 H872:H874 H876:H878 H880:H882 H884:H886 H888:H890 H892:H894 H897:H912 H915:H930 H932:H947 H950:H965 H967:H982 H984:H999 H1001:H1016 H1018:H1033 H1036:H1038 H1040:H1042 H1044:H1046 H1048:H1050 H1052:H1054 H1056:H1058 H1060:H1062 H1064:H1066 H1068:H1070 H1073:H1088 H1091:H1106 H1108:H1123 H1126:H1141 H1143:H1158 H1160:H1175 H1177:H1192 H1194:H1209 H1212:H1214 H1216:H1218 H1220:H1222 H1224:H1226 H1228:H1230 H1232:H1234 H1236:H1238 H1240:H1242 H1244:H1246 H1249:H1264 H1267:H1282 H1284:H1299 H1302:H1317 H1319:H1334 H1336:H1351 H1353:H1368 H1370:H1385 H1388:H1390 H1392:H1394 H1396:H1398 H1400:H1402 H1404:H1406 H1408:H1410 H1412:H1414 H1416:H1418 H1420:H1422 H1425:H1440 H1443:H1458 H1460:H1475 H1478:H1493 H1495:H1510 H1512:H1527 H1529:H1544 H1546:H1561 H1564:H1566 H1568:H1570 H1572:H1574 H1576:H1578 H1580:H1582 H1584:H1586 H1588:H1590 H1592:H1594 H1596:H1598 H1601:H1616 H1619:H1634 H1636:H1651 H1654:H1669 H1671:H1686 H1688:H1703 H1705:H1720 H1722:H1737 H1740:H1742 H1744:H1746 H1748:H1750 H1752:H1754 H1756:H1758 H1760:H1762 H1764:H1766 H1768:H1770 H1772:H1774 H1777:H1792 H1795:H1810 H1812:H1827 H1830:H1845 H1847:H1862 H1864:H1879 H1881:H1896 H1898:H1913 H1916:H1918 H1920:H1922 H1924:H1926 H1928:H1930 H1932:H1934 H1936:H1938 H1940:H1942 H1944:H1946 H1948:H1950 H1953:H1968 H1971:H1986 H1988:H2003 H2006:H2021 H2023:H2038 H2040:H2055 H2057:H2072 H2074:H2089 H2092:H2094 H2096:H2098 H2100:H2102 H2104:H2106 H2108:H2110 H2112:H2114 H2116:H2118 H2120:H2122 H2124:H2126 H2129:H2144 H2147:H2162 H2164:H2179 H2182:H2197 H2199:H2214 H2216:H2231 H2233:H2248 H2250:H2265 H2268:H2270 H2272:H2274 H2276:H2278 H2280:H2282 H2284:H2286 H2288:H2290 H2292:H2294 H2296:H2298 H2300:H2302 H2305:H2320 H2323:H2338 H2340:H2355 H2358:H2373 H2375:H2390 H2392:H2407 H2409:H2424 H2426:H2441 H2444:H2446 H2448:H2450 H2452:H2454 H2456:H2458 H2460:H2462 H2464:H2466 H2468:H2470 H2472:H2474 H2476:H2478 H2481:H2496 H2499:H2514 H2516:H2531 H2534:H2549 H2551:H2566 H2568:H2583 H2585:H2600 H2602:H2617 H2620:H2622 H2624:H2626 H2628:H2630 H2632:H2634 H2636:H2638 H2640:H2642 H2644:H2646 H2648:H2650 H2652:H2654 H2657:H2672 H2675:H2690 H2692:H2707 H2710:H2725 H2727:H2742 H2744:H2759 H2761:H2776 H2778:H2793 H2796:H2798 H2800:H2802 H2804:H2806 H2808:H2810 H2812:H2814 H2816:H2818 H2820:H2822 H2824:H2826 H2828:H2830 H2833:H2848 H2851:H2866 H2868:H2883 H2886:H2901 H2903:H2918 H2920:H2935 H2937:H2952 H2954:H2969 H2972:H2974 H2976:H2978 H2980:H2982 H2984:H2986 H2988:H2990 H2992:H2994 H2996:H2998 H3000:H3002 H3004:H3006 H3010:H3012 H3015:H3017 H3019:H3021 H3024:H3026 H3028:H3030 H3032:H3034 H3036:H3038 H3040:H3042 H3045:H3047 H3050:H3052 H3054:H3056 H3059:H3061 H3063:H3065 H3067:H3069 H3071:H3073 H3075:H3077 H3080:H3082 H3085:H3087 H3089:H3091 H3094:H3096 H3098:H3100 H3102:H3104 H3106:H3108 H3110:H3112 H3115:H3117 H3120:H3122 H3124:H3126 H3129:H3131 H3133:H3135 H3137:H3139 H3141:H3143 H3145:H3147 H3150:H3152 H3155:H3157 H3159:H3161 H3164:H3166 H3168:H3170 H3172:H3174 H3176:H3178 H3180:H3182 H3185:H3187 H3190:H3192 H3194:H3196 H3199:H3201 H3203:H3205 H3207:H3209 H3211:H3213 H3215:H3217 H3220:H3222 H3225:H3227 H3229:H3231 H3234:H3236 H3238:H3240 H3242:H3244 H3246:H3248 H3250:H3252 H3255:H3257 H3260:H3262 H3264:H3266 H3269:H3271 H3273:H3275 H3277:H3279 H3281:H3283 H3285:H3287 H3290:H3292 H3295:H3297 H3299:H3301 H3304:H3306 H3308:H3310 H3312:H3314 H3316:H3318 H3320:H3322">
    <cfRule type="expression" dxfId="21" priority="5" stopIfTrue="1">
      <formula>$L$5=$H$8</formula>
    </cfRule>
  </conditionalFormatting>
  <conditionalFormatting sqref="I17:I32 I35:I50 I52:I67 I70:I85 I87:I102 I104:I119 I121:I136 I138:I153 I156:I158 I160:I162 I164:I166 I168:I170 I172:I174 I176:I178 I180:I182 I184:I186 I188:I190 I193:I208 I211:I226 I228:I243 I246:I261 I263:I278 I280:I295 I297:I312 I314:I329 I332:I334 I336:I338 I340:I342 I344:I346 I348:I350 I352:I354 I356:I358 I360:I362 I364:I366 I369:I384 I387:I402 I404:I419 I422:I437 I439:I454 I456:I471 I473:I488 I490:I505 I508:I510 I512:I514 I516:I518 I520:I522 I524:I526 I528:I530 I532:I534 I536:I538 I540:I542 I545:I560 I563:I578 I580:I595 I598:I613 I615:I630 I632:I647 I649:I664 I666:I681 I684:I686 I688:I690 I692:I694 I696:I698 I700:I702 I704:I706 I708:I710 I712:I714 I716:I718 I721:I736 I739:I754 I756:I771 I774:I789 I791:I806 I808:I823 I825:I840 I842:I857 I860:I862 I864:I866 I868:I870 I872:I874 I876:I878 I880:I882 I884:I886 I888:I890 I892:I894 I897:I912 I915:I930 I932:I947 I950:I965 I967:I982 I984:I999 I1001:I1016 I1018:I1033 I1036:I1038 I1040:I1042 I1044:I1046 I1048:I1050 I1052:I1054 I1056:I1058 I1060:I1062 I1064:I1066 I1068:I1070 I1073:I1088 I1091:I1106 I1108:I1123 I1126:I1141 I1143:I1158 I1160:I1175 I1177:I1192 I1194:I1209 I1212:I1214 I1216:I1218 I1220:I1222 I1224:I1226 I1228:I1230 I1232:I1234 I1236:I1238 I1240:I1242 I1244:I1246 I1249:I1264 I1267:I1282 I1284:I1299 I1302:I1317 I1319:I1334 I1336:I1351 I1353:I1368 I1370:I1385 I1388:I1390 I1392:I1394 I1396:I1398 I1400:I1402 I1404:I1406 I1408:I1410 I1412:I1414 I1416:I1418 I1420:I1422 I1425:I1440 I1443:I1458 I1460:I1475 I1478:I1493 I1495:I1510 I1512:I1527 I1529:I1544 I1546:I1561 I1564:I1566 I1568:I1570 I1572:I1574 I1576:I1578 I1580:I1582 I1584:I1586 I1588:I1590 I1592:I1594 I1596:I1598 I1601:I1616 I1619:I1634 I1636:I1651 I1654:I1669 I1671:I1686 I1688:I1703 I1705:I1720 I1722:I1737 I1740:I1742 I1744:I1746 I1748:I1750 I1752:I1754 I1756:I1758 I1760:I1762 I1764:I1766 I1768:I1770 I1772:I1774 I1777:I1792 I1795:I1810 I1812:I1827 I1830:I1845 I1847:I1862 I1864:I1879 I1881:I1896 I1898:I1913 I1916:I1918 I1920:I1922 I1924:I1926 I1928:I1930 I1932:I1934 I1936:I1938 I1940:I1942 I1944:I1946 I1948:I1950 I1953:I1968 I1971:I1986 I1988:I2003 I2006:I2021 I2023:I2038 I2040:I2055 I2057:I2072 I2074:I2089 I2092:I2094 I2096:I2098 I2100:I2102 I2104:I2106 I2108:I2110 I2112:I2114 I2116:I2118 I2120:I2122 I2124:I2126 I2129:I2144 I2147:I2162 I2164:I2179 I2182:I2197 I2199:I2214 I2216:I2231 I2233:I2248 I2250:I2265 I2268:I2270 I2272:I2274 I2276:I2278 I2280:I2282 I2284:I2286 I2288:I2290 I2292:I2294 I2296:I2298 I2300:I2302 I2305:I2320 I2323:I2338 I2340:I2355 I2358:I2373 I2375:I2390 I2392:I2407 I2409:I2424 I2426:I2441 I2444:I2446 I2448:I2450 I2452:I2454 I2456:I2458 I2460:I2462 I2464:I2466 I2468:I2470 I2472:I2474 I2476:I2478 I2481:I2496 I2499:I2514 I2516:I2531 I2534:I2549 I2551:I2566 I2568:I2583 I2585:I2600 I2602:I2617 I2620:I2622 I2624:I2626 I2628:I2630 I2632:I2634 I2636:I2638 I2640:I2642 I2644:I2646 I2648:I2650 I2652:I2654 I2657:I2672 I2675:I2690 I2692:I2707 I2710:I2725 I2727:I2742 I2744:I2759 I2761:I2776 I2778:I2793 I2796:I2798 I2800:I2802 I2804:I2806 I2808:I2810 I2812:I2814 I2816:I2818 I2820:I2822 I2824:I2826 I2828:I2830 I2833:I2848 I2851:I2866 I2868:I2883 I2886:I2901 I2903:I2918 I2920:I2935 I2937:I2952 I2954:I2969 I2972:I2974 I2976:I2978 I2980:I2982 I2984:I2986 I2988:I2990 I2992:I2994 I2996:I2998 I3000:I3002 I3004:I3006 I3010:I3012 I3015:I3017 I3019:I3021 I3024:I3026 I3028:I3030 I3032:I3034 I3036:I3038 I3040:I3042 I3045:I3047 I3050:I3052 I3054:I3056 I3059:I3061 I3063:I3065 I3067:I3069 I3071:I3073 I3075:I3077 I3080:I3082 I3085:I3087 I3089:I3091 I3094:I3096 I3098:I3100 I3102:I3104 I3106:I3108 I3110:I3112 I3115:I3117 I3120:I3122 I3124:I3126 I3129:I3131 I3133:I3135 I3137:I3139 I3141:I3143 I3145:I3147 I3150:I3152 I3155:I3157 I3159:I3161 I3164:I3166 I3168:I3170 I3172:I3174 I3176:I3178 I3180:I3182 I3185:I3187 I3190:I3192 I3194:I3196 I3199:I3201 I3203:I3205 I3207:I3209 I3211:I3213 I3215:I3217 I3220:I3222 I3225:I3227 I3229:I3231 I3234:I3236 I3238:I3240 I3242:I3244 I3246:I3248 I3250:I3252 I3255:I3257 I3260:I3262 I3264:I3266 I3269:I3271 I3273:I3275 I3277:I3279 I3281:I3283 I3285:I3287 I3290:I3292 I3295:I3297 I3299:I3301 I3304:I3306 I3308:I3310 I3312:I3314 I3316:I3318 I3320:I3322">
    <cfRule type="expression" dxfId="20" priority="11" stopIfTrue="1">
      <formula>$L$5=$I$8</formula>
    </cfRule>
  </conditionalFormatting>
  <conditionalFormatting sqref="J5">
    <cfRule type="expression" dxfId="19" priority="368" stopIfTrue="1">
      <formula>$H$5=""</formula>
    </cfRule>
  </conditionalFormatting>
  <dataValidations count="3">
    <dataValidation type="list" allowBlank="1" showInputMessage="1" showErrorMessage="1" sqref="L5:M5" xr:uid="{00000000-0002-0000-0C00-000000000000}">
      <formula1>Racios_Econ_T</formula1>
    </dataValidation>
    <dataValidation type="list" allowBlank="1" showInputMessage="1" showErrorMessage="1" sqref="E5:F5" xr:uid="{00000000-0002-0000-0C00-000002000000}">
      <formula1>CONJUNTO_1</formula1>
    </dataValidation>
    <dataValidation type="list" allowBlank="1" showInputMessage="1" showErrorMessage="1" sqref="H5:I5" xr:uid="{00000000-0002-0000-0C00-000001000000}">
      <formula1>INDIRECT(#REF!)</formula1>
    </dataValidation>
  </dataValidations>
  <hyperlinks>
    <hyperlink ref="B5" location="Índice!A1" display="&lt;&lt;" xr:uid="{00000000-0004-0000-0C00-000000000000}"/>
    <hyperlink ref="M2" location="'Rácios Econ_T'!A1" display="Ver Totais" xr:uid="{00000000-0004-0000-0C00-000001000000}"/>
  </hyperlinks>
  <pageMargins left="0.23622047244094491" right="0.23622047244094491" top="0.70866141732283472" bottom="0.31496062992125984" header="0.31496062992125984" footer="0.31496062992125984"/>
  <pageSetup paperSize="9"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D8D2D9"/>
  </sheetPr>
  <dimension ref="A1:AS3329"/>
  <sheetViews>
    <sheetView showGridLines="0" zoomScaleNormal="100" workbookViewId="0">
      <pane ySplit="16" topLeftCell="A3304" activePane="bottomLeft" state="frozen"/>
      <selection activeCell="P40" sqref="P40"/>
      <selection pane="bottomLeft" activeCell="B17" sqref="B17:B3325"/>
    </sheetView>
  </sheetViews>
  <sheetFormatPr defaultColWidth="0" defaultRowHeight="15" zeroHeight="1" x14ac:dyDescent="0.25"/>
  <cols>
    <col min="1" max="1" width="0.85546875" style="5" customWidth="1"/>
    <col min="2" max="2" width="5.7109375" style="5" customWidth="1"/>
    <col min="3" max="3" width="3.28515625" style="5" customWidth="1"/>
    <col min="4" max="21" width="12.28515625" style="38" customWidth="1"/>
    <col min="22" max="22" width="0.85546875" style="5" customWidth="1"/>
    <col min="23" max="25" width="9.140625" style="5" hidden="1" customWidth="1"/>
    <col min="26" max="45" width="0" style="5" hidden="1" customWidth="1"/>
    <col min="46" max="16384" width="9.140625" style="5" hidden="1"/>
  </cols>
  <sheetData>
    <row r="1" spans="2:21" ht="5.0999999999999996" customHeight="1" x14ac:dyDescent="0.25">
      <c r="B1" s="11"/>
      <c r="C1" s="11"/>
      <c r="D1" s="20"/>
      <c r="E1" s="20"/>
      <c r="F1" s="20"/>
      <c r="G1" s="20"/>
      <c r="H1" s="20"/>
      <c r="I1" s="17"/>
      <c r="J1" s="17"/>
      <c r="K1" s="17"/>
      <c r="L1" s="17"/>
      <c r="M1" s="17"/>
      <c r="N1" s="5"/>
      <c r="O1" s="5"/>
      <c r="P1" s="5"/>
      <c r="Q1" s="5"/>
      <c r="R1" s="5"/>
      <c r="S1" s="5"/>
      <c r="T1" s="5"/>
      <c r="U1" s="5"/>
    </row>
    <row r="2" spans="2:21" s="68" customFormat="1" ht="15" customHeight="1" x14ac:dyDescent="0.25">
      <c r="D2" s="173" t="s">
        <v>723</v>
      </c>
      <c r="E2" s="70"/>
      <c r="F2" s="70"/>
      <c r="G2" s="70"/>
      <c r="H2" s="70"/>
      <c r="I2" s="71"/>
      <c r="J2" s="71"/>
      <c r="K2" s="71"/>
      <c r="L2" s="71"/>
      <c r="M2" s="180" t="s">
        <v>459</v>
      </c>
      <c r="N2" s="90"/>
      <c r="O2" s="90"/>
      <c r="P2" s="90"/>
      <c r="Q2" s="90"/>
      <c r="R2" s="90"/>
      <c r="S2" s="90"/>
    </row>
    <row r="3" spans="2:21" s="68" customFormat="1" ht="15" customHeight="1" x14ac:dyDescent="0.25">
      <c r="D3" s="72" t="s">
        <v>461</v>
      </c>
      <c r="E3" s="70"/>
      <c r="F3" s="70"/>
      <c r="G3" s="70"/>
      <c r="H3" s="70"/>
      <c r="I3" s="71"/>
      <c r="J3" s="71"/>
      <c r="K3" s="297" t="s">
        <v>468</v>
      </c>
      <c r="L3" s="71"/>
      <c r="M3" s="71"/>
      <c r="N3" s="90"/>
      <c r="O3" s="90" t="str">
        <f>IF(E5="Norte",CONCATENATE(LEFT(E5,28)&amp;" - ",$H5),IF(E5="Centro",CONCATENATE(LEFT(E5,28)&amp;" - ",$H5),IF(E5="Oeste e Vale do Tejo",CONCATENATE(LEFT(E5,28)&amp;" - ",$H5),IF(E5="Grande Lisboa",CONCATENATE(LEFT(E5,28)&amp;" - ",$H5),IF(E5="Península de Setúbal",CONCATENATE(LEFT(E5,28)&amp;" - ",$H5),IF(E5="Alentejo",CONCATENATE(LEFT(E5,28)&amp;" - ",$H5),IF(E5="Algarve",CONCATENATE(LEFT(E5,28)&amp;" - ",$H5),IF(E5="Região Autónoma dos Açores",CONCATENATE(LEFT(E5,28)&amp;" - ",$H5),IF(E5="Região Autónoma da Madeira",CONCATENATE(LEFT(E5,28)&amp;" - ",$H5),IF(E5="","",CONCATENATE(LEFT(E5,8)&amp;" - ",$H5)))))))))))</f>
        <v/>
      </c>
      <c r="P3" s="90"/>
      <c r="Q3" s="90"/>
      <c r="R3" s="90"/>
      <c r="S3" s="90"/>
    </row>
    <row r="4" spans="2:21" s="68" customFormat="1" ht="5.0999999999999996" customHeight="1" x14ac:dyDescent="0.25">
      <c r="B4" s="69"/>
      <c r="C4" s="69"/>
      <c r="D4" s="70"/>
      <c r="E4" s="70"/>
      <c r="F4" s="70"/>
      <c r="G4" s="70"/>
      <c r="H4" s="70"/>
      <c r="I4" s="71"/>
      <c r="J4" s="71"/>
      <c r="K4" s="297"/>
      <c r="L4" s="71"/>
      <c r="M4" s="71"/>
      <c r="N4" s="90"/>
      <c r="O4" s="90"/>
      <c r="P4" s="90"/>
      <c r="Q4" s="90"/>
      <c r="R4" s="90"/>
      <c r="S4" s="90"/>
    </row>
    <row r="5" spans="2:21" s="74" customFormat="1" x14ac:dyDescent="0.2">
      <c r="B5" s="176" t="s">
        <v>419</v>
      </c>
      <c r="C5" s="68"/>
      <c r="D5" s="262" t="s">
        <v>414</v>
      </c>
      <c r="E5" s="334"/>
      <c r="F5" s="335"/>
      <c r="G5" s="262" t="s">
        <v>453</v>
      </c>
      <c r="H5" s="334"/>
      <c r="I5" s="335"/>
      <c r="J5" s="264" t="str">
        <f>IF(H5="","Ir Para &gt;&gt;",HYPERLINK("#$C"&amp;MATCH(O3,B1:B3325,0),"Ir Para &gt;&gt;"))</f>
        <v>Ir Para &gt;&gt;</v>
      </c>
      <c r="K5" s="297"/>
      <c r="L5" s="334"/>
      <c r="M5" s="335"/>
      <c r="N5" s="111"/>
      <c r="O5" s="111" t="str">
        <f>IF(E5="Norte","CONJUNTO3",IF(E5="Centro","CONJUNTO3",IF(E5="Oeste e Vale do Tejo","CONJUNTO3",IF(E5="Grande Lisboa","CONJUNTO3",IF(E5="Península de Setúbal","CONJUNTO3",IF(E5="Alentejo","CONJUNTO3",IF(E5="Algarve","CONJUNTO3",IF(E5="Região Autónoma dos Açores","CONJUNTO3",IF(E5="Região Autónoma da Madeira","CONJUNTO3",IF(E5="","","CONJUNTO2"))))))))))</f>
        <v/>
      </c>
      <c r="P5" s="111"/>
      <c r="Q5" s="111"/>
      <c r="R5" s="111"/>
      <c r="S5" s="111"/>
    </row>
    <row r="6" spans="2:21" s="68" customFormat="1" ht="5.0999999999999996" customHeight="1" x14ac:dyDescent="0.25">
      <c r="B6" s="69"/>
      <c r="C6" s="69"/>
      <c r="D6" s="70"/>
      <c r="E6" s="70"/>
      <c r="F6" s="70"/>
      <c r="G6" s="70"/>
      <c r="H6" s="70"/>
      <c r="I6" s="71"/>
      <c r="J6" s="71"/>
      <c r="K6" s="71"/>
      <c r="L6" s="71"/>
      <c r="M6" s="71"/>
      <c r="N6" s="90"/>
      <c r="O6" s="90"/>
      <c r="P6" s="90"/>
      <c r="Q6" s="90"/>
      <c r="R6" s="90"/>
      <c r="S6" s="90"/>
    </row>
    <row r="7" spans="2:21" s="68" customFormat="1" ht="5.0999999999999996" customHeight="1" x14ac:dyDescent="0.25">
      <c r="B7" s="69"/>
      <c r="C7" s="69"/>
      <c r="D7" s="70"/>
      <c r="E7" s="70"/>
      <c r="F7" s="70"/>
      <c r="G7" s="70"/>
      <c r="H7" s="70"/>
      <c r="I7" s="71"/>
      <c r="J7" s="71"/>
      <c r="K7" s="71"/>
      <c r="L7" s="71"/>
      <c r="M7" s="71"/>
      <c r="N7" s="90"/>
      <c r="O7" s="90"/>
      <c r="P7" s="90"/>
      <c r="Q7" s="90"/>
      <c r="R7" s="90"/>
      <c r="S7" s="90"/>
    </row>
    <row r="8" spans="2:21" s="75" customFormat="1" ht="15" customHeight="1" x14ac:dyDescent="0.25">
      <c r="B8" s="363" t="s">
        <v>421</v>
      </c>
      <c r="C8" s="364"/>
      <c r="D8" s="372" t="s">
        <v>0</v>
      </c>
      <c r="E8" s="376" t="s">
        <v>367</v>
      </c>
      <c r="F8" s="376"/>
      <c r="G8" s="376"/>
      <c r="H8" s="376"/>
      <c r="I8" s="376"/>
      <c r="J8" s="376"/>
      <c r="K8" s="376"/>
      <c r="L8" s="376" t="s">
        <v>368</v>
      </c>
      <c r="M8" s="376"/>
      <c r="N8" s="376"/>
      <c r="O8" s="376"/>
      <c r="P8" s="376"/>
      <c r="Q8" s="376"/>
      <c r="R8" s="376"/>
      <c r="S8" s="376" t="s">
        <v>369</v>
      </c>
      <c r="T8" s="376"/>
      <c r="U8" s="376"/>
    </row>
    <row r="9" spans="2:21" s="75" customFormat="1" ht="15" customHeight="1" x14ac:dyDescent="0.25">
      <c r="B9" s="365"/>
      <c r="C9" s="366"/>
      <c r="D9" s="373"/>
      <c r="E9" s="369" t="s">
        <v>116</v>
      </c>
      <c r="F9" s="375" t="s">
        <v>428</v>
      </c>
      <c r="G9" s="375"/>
      <c r="H9" s="375"/>
      <c r="I9" s="375" t="s">
        <v>429</v>
      </c>
      <c r="J9" s="375"/>
      <c r="K9" s="375"/>
      <c r="L9" s="369" t="s">
        <v>116</v>
      </c>
      <c r="M9" s="375" t="s">
        <v>430</v>
      </c>
      <c r="N9" s="375"/>
      <c r="O9" s="375" t="s">
        <v>431</v>
      </c>
      <c r="P9" s="375"/>
      <c r="Q9" s="375"/>
      <c r="R9" s="375"/>
      <c r="S9" s="369" t="s">
        <v>116</v>
      </c>
      <c r="T9" s="377" t="s">
        <v>366</v>
      </c>
      <c r="U9" s="377"/>
    </row>
    <row r="10" spans="2:21" s="75" customFormat="1" ht="15" customHeight="1" x14ac:dyDescent="0.25">
      <c r="B10" s="365"/>
      <c r="C10" s="366"/>
      <c r="D10" s="373"/>
      <c r="E10" s="370"/>
      <c r="F10" s="378" t="s">
        <v>116</v>
      </c>
      <c r="G10" s="377" t="s">
        <v>366</v>
      </c>
      <c r="H10" s="377"/>
      <c r="I10" s="378" t="s">
        <v>116</v>
      </c>
      <c r="J10" s="377" t="s">
        <v>366</v>
      </c>
      <c r="K10" s="377"/>
      <c r="L10" s="370"/>
      <c r="M10" s="378" t="s">
        <v>116</v>
      </c>
      <c r="N10" s="200" t="s">
        <v>366</v>
      </c>
      <c r="O10" s="378" t="s">
        <v>116</v>
      </c>
      <c r="P10" s="377" t="s">
        <v>366</v>
      </c>
      <c r="Q10" s="377"/>
      <c r="R10" s="377"/>
      <c r="S10" s="370"/>
      <c r="T10" s="372" t="s">
        <v>351</v>
      </c>
      <c r="U10" s="372" t="s">
        <v>352</v>
      </c>
    </row>
    <row r="11" spans="2:21" s="75" customFormat="1" ht="15" customHeight="1" x14ac:dyDescent="0.25">
      <c r="B11" s="365"/>
      <c r="C11" s="366"/>
      <c r="D11" s="373"/>
      <c r="E11" s="370"/>
      <c r="F11" s="379"/>
      <c r="G11" s="372" t="s">
        <v>345</v>
      </c>
      <c r="H11" s="372" t="s">
        <v>393</v>
      </c>
      <c r="I11" s="379"/>
      <c r="J11" s="372" t="s">
        <v>346</v>
      </c>
      <c r="K11" s="372" t="s">
        <v>347</v>
      </c>
      <c r="L11" s="370"/>
      <c r="M11" s="379"/>
      <c r="N11" s="372" t="s">
        <v>348</v>
      </c>
      <c r="O11" s="379"/>
      <c r="P11" s="372" t="s">
        <v>349</v>
      </c>
      <c r="Q11" s="372" t="s">
        <v>350</v>
      </c>
      <c r="R11" s="372" t="s">
        <v>348</v>
      </c>
      <c r="S11" s="370"/>
      <c r="T11" s="373"/>
      <c r="U11" s="373"/>
    </row>
    <row r="12" spans="2:21" s="75" customFormat="1" ht="15" customHeight="1" x14ac:dyDescent="0.25">
      <c r="B12" s="365"/>
      <c r="C12" s="366"/>
      <c r="D12" s="373"/>
      <c r="E12" s="370"/>
      <c r="F12" s="379"/>
      <c r="G12" s="373"/>
      <c r="H12" s="373"/>
      <c r="I12" s="379"/>
      <c r="J12" s="373"/>
      <c r="K12" s="373"/>
      <c r="L12" s="370"/>
      <c r="M12" s="379"/>
      <c r="N12" s="373"/>
      <c r="O12" s="379"/>
      <c r="P12" s="373"/>
      <c r="Q12" s="373"/>
      <c r="R12" s="373"/>
      <c r="S12" s="370"/>
      <c r="T12" s="373"/>
      <c r="U12" s="373"/>
    </row>
    <row r="13" spans="2:21" s="75" customFormat="1" ht="15" customHeight="1" x14ac:dyDescent="0.25">
      <c r="B13" s="365"/>
      <c r="C13" s="366"/>
      <c r="D13" s="373"/>
      <c r="E13" s="370"/>
      <c r="F13" s="379"/>
      <c r="G13" s="373"/>
      <c r="H13" s="373"/>
      <c r="I13" s="379"/>
      <c r="J13" s="373"/>
      <c r="K13" s="373"/>
      <c r="L13" s="370"/>
      <c r="M13" s="379"/>
      <c r="N13" s="373"/>
      <c r="O13" s="379"/>
      <c r="P13" s="373"/>
      <c r="Q13" s="373"/>
      <c r="R13" s="373"/>
      <c r="S13" s="370"/>
      <c r="T13" s="373"/>
      <c r="U13" s="373"/>
    </row>
    <row r="14" spans="2:21" s="75" customFormat="1" ht="15" customHeight="1" x14ac:dyDescent="0.25">
      <c r="B14" s="365"/>
      <c r="C14" s="366"/>
      <c r="D14" s="374"/>
      <c r="E14" s="371"/>
      <c r="F14" s="380"/>
      <c r="G14" s="374"/>
      <c r="H14" s="374"/>
      <c r="I14" s="380"/>
      <c r="J14" s="374"/>
      <c r="K14" s="374"/>
      <c r="L14" s="371"/>
      <c r="M14" s="380"/>
      <c r="N14" s="374"/>
      <c r="O14" s="380"/>
      <c r="P14" s="374"/>
      <c r="Q14" s="374"/>
      <c r="R14" s="374"/>
      <c r="S14" s="371"/>
      <c r="T14" s="374"/>
      <c r="U14" s="374"/>
    </row>
    <row r="15" spans="2:21" s="79" customFormat="1" ht="15" customHeight="1" x14ac:dyDescent="0.25">
      <c r="B15" s="367"/>
      <c r="C15" s="368"/>
      <c r="D15" s="171" t="s">
        <v>8</v>
      </c>
      <c r="E15" s="195" t="s">
        <v>16</v>
      </c>
      <c r="F15" s="195" t="s">
        <v>16</v>
      </c>
      <c r="G15" s="195" t="s">
        <v>16</v>
      </c>
      <c r="H15" s="195" t="s">
        <v>16</v>
      </c>
      <c r="I15" s="195" t="s">
        <v>16</v>
      </c>
      <c r="J15" s="195" t="s">
        <v>16</v>
      </c>
      <c r="K15" s="195" t="s">
        <v>16</v>
      </c>
      <c r="L15" s="195" t="s">
        <v>16</v>
      </c>
      <c r="M15" s="195" t="s">
        <v>16</v>
      </c>
      <c r="N15" s="195" t="s">
        <v>16</v>
      </c>
      <c r="O15" s="195" t="s">
        <v>16</v>
      </c>
      <c r="P15" s="195" t="s">
        <v>16</v>
      </c>
      <c r="Q15" s="195" t="s">
        <v>16</v>
      </c>
      <c r="R15" s="195" t="s">
        <v>16</v>
      </c>
      <c r="S15" s="195" t="s">
        <v>16</v>
      </c>
      <c r="T15" s="195" t="s">
        <v>16</v>
      </c>
      <c r="U15" s="195" t="s">
        <v>16</v>
      </c>
    </row>
    <row r="16" spans="2:21" s="68" customFormat="1" ht="5.0999999999999996" customHeight="1" x14ac:dyDescent="0.25">
      <c r="B16" s="106"/>
      <c r="C16" s="106"/>
      <c r="D16" s="107"/>
      <c r="E16" s="107"/>
      <c r="F16" s="107"/>
      <c r="G16" s="107"/>
      <c r="H16" s="107"/>
      <c r="I16" s="107"/>
      <c r="J16" s="107"/>
      <c r="K16" s="107"/>
      <c r="L16" s="107"/>
      <c r="M16" s="107"/>
      <c r="N16" s="109"/>
      <c r="O16" s="93"/>
      <c r="P16" s="109"/>
      <c r="Q16" s="110"/>
      <c r="R16" s="109"/>
      <c r="S16" s="109"/>
      <c r="T16" s="109"/>
      <c r="U16" s="109"/>
    </row>
    <row r="17" spans="2:21" ht="15" customHeight="1" x14ac:dyDescent="0.25">
      <c r="B17" s="177" t="s">
        <v>115</v>
      </c>
      <c r="C17" s="177"/>
      <c r="D17" s="177"/>
      <c r="E17" s="177"/>
      <c r="F17" s="177"/>
      <c r="G17" s="177"/>
      <c r="H17" s="177"/>
      <c r="I17" s="177"/>
      <c r="J17" s="177"/>
      <c r="K17" s="177"/>
      <c r="L17" s="177"/>
      <c r="M17" s="177"/>
      <c r="N17" s="177"/>
      <c r="O17" s="177"/>
      <c r="P17" s="177"/>
      <c r="Q17" s="177"/>
      <c r="R17" s="177"/>
      <c r="S17" s="177"/>
      <c r="T17" s="177"/>
      <c r="U17" s="177"/>
    </row>
    <row r="18" spans="2:21" s="7" customFormat="1" ht="15" customHeight="1" x14ac:dyDescent="0.2">
      <c r="B18" s="258" t="s">
        <v>13</v>
      </c>
      <c r="C18" s="184"/>
      <c r="D18" s="184"/>
      <c r="E18" s="184"/>
      <c r="F18" s="184"/>
      <c r="G18" s="184"/>
      <c r="H18" s="184"/>
      <c r="I18" s="184"/>
      <c r="J18" s="184"/>
      <c r="K18" s="184"/>
      <c r="L18" s="184"/>
      <c r="M18" s="184"/>
      <c r="N18" s="184"/>
      <c r="O18" s="184"/>
      <c r="P18" s="184"/>
      <c r="Q18" s="184"/>
      <c r="R18" s="184"/>
      <c r="S18" s="184"/>
      <c r="T18" s="184"/>
      <c r="U18" s="184"/>
    </row>
    <row r="19" spans="2:21" s="8" customFormat="1" ht="15" customHeight="1" x14ac:dyDescent="0.25">
      <c r="B19" s="187" t="s">
        <v>372</v>
      </c>
      <c r="C19" s="187"/>
      <c r="D19" s="187"/>
      <c r="E19" s="187"/>
      <c r="F19" s="187"/>
      <c r="G19" s="187"/>
      <c r="H19" s="187"/>
      <c r="I19" s="187"/>
      <c r="J19" s="187"/>
      <c r="K19" s="187"/>
      <c r="L19" s="187"/>
      <c r="M19" s="187"/>
      <c r="N19" s="187"/>
      <c r="O19" s="187"/>
      <c r="P19" s="187"/>
      <c r="Q19" s="187"/>
      <c r="R19" s="187"/>
      <c r="S19" s="187"/>
      <c r="T19" s="187"/>
      <c r="U19" s="187"/>
    </row>
    <row r="20" spans="2:21" s="8" customFormat="1" ht="15" customHeight="1" x14ac:dyDescent="0.25">
      <c r="B20" s="181">
        <v>2023</v>
      </c>
      <c r="C20" s="181"/>
      <c r="D20" s="182">
        <v>120624</v>
      </c>
      <c r="E20" s="182">
        <v>24899865</v>
      </c>
      <c r="F20" s="182">
        <v>15323849</v>
      </c>
      <c r="G20" s="182">
        <v>11438241</v>
      </c>
      <c r="H20" s="182">
        <v>553856</v>
      </c>
      <c r="I20" s="182">
        <v>9576016</v>
      </c>
      <c r="J20" s="182">
        <v>1449322</v>
      </c>
      <c r="K20" s="182">
        <v>2139363</v>
      </c>
      <c r="L20" s="182">
        <v>12813140</v>
      </c>
      <c r="M20" s="182">
        <v>6412301</v>
      </c>
      <c r="N20" s="182">
        <v>4927540</v>
      </c>
      <c r="O20" s="182">
        <v>6400839</v>
      </c>
      <c r="P20" s="182">
        <v>2005608</v>
      </c>
      <c r="Q20" s="182">
        <v>324336</v>
      </c>
      <c r="R20" s="182">
        <v>1313052</v>
      </c>
      <c r="S20" s="182">
        <v>12086725</v>
      </c>
      <c r="T20" s="182">
        <v>3411741</v>
      </c>
      <c r="U20" s="182">
        <v>630428</v>
      </c>
    </row>
    <row r="21" spans="2:21" s="8" customFormat="1" ht="15" customHeight="1" x14ac:dyDescent="0.25">
      <c r="B21" s="181">
        <v>2022</v>
      </c>
      <c r="C21" s="181"/>
      <c r="D21" s="182">
        <v>123353</v>
      </c>
      <c r="E21" s="182">
        <v>22853063</v>
      </c>
      <c r="F21" s="182">
        <v>13901257</v>
      </c>
      <c r="G21" s="182">
        <v>10593196</v>
      </c>
      <c r="H21" s="182">
        <v>563697</v>
      </c>
      <c r="I21" s="182">
        <v>8951806</v>
      </c>
      <c r="J21" s="182">
        <v>1304501</v>
      </c>
      <c r="K21" s="182">
        <v>2006024</v>
      </c>
      <c r="L21" s="182">
        <v>12344924</v>
      </c>
      <c r="M21" s="182">
        <v>6059256</v>
      </c>
      <c r="N21" s="182">
        <v>4845208</v>
      </c>
      <c r="O21" s="182">
        <v>6285667</v>
      </c>
      <c r="P21" s="182">
        <v>1997114</v>
      </c>
      <c r="Q21" s="182">
        <v>285034</v>
      </c>
      <c r="R21" s="182">
        <v>1222684</v>
      </c>
      <c r="S21" s="182">
        <v>10508140</v>
      </c>
      <c r="T21" s="182">
        <v>3199582</v>
      </c>
      <c r="U21" s="182">
        <v>464469</v>
      </c>
    </row>
    <row r="22" spans="2:21" s="8" customFormat="1" ht="15" customHeight="1" x14ac:dyDescent="0.25">
      <c r="B22" s="181">
        <v>2021</v>
      </c>
      <c r="C22" s="181"/>
      <c r="D22" s="182">
        <v>126000</v>
      </c>
      <c r="E22" s="182">
        <v>20481376</v>
      </c>
      <c r="F22" s="182">
        <v>12362709</v>
      </c>
      <c r="G22" s="182">
        <v>9819845</v>
      </c>
      <c r="H22" s="182">
        <v>184390</v>
      </c>
      <c r="I22" s="182">
        <v>8118667</v>
      </c>
      <c r="J22" s="182">
        <v>1243664</v>
      </c>
      <c r="K22" s="182">
        <v>1751957</v>
      </c>
      <c r="L22" s="182">
        <v>11394488</v>
      </c>
      <c r="M22" s="182">
        <v>5970546</v>
      </c>
      <c r="N22" s="182">
        <v>4634186</v>
      </c>
      <c r="O22" s="182">
        <v>5423942</v>
      </c>
      <c r="P22" s="182">
        <v>1824789</v>
      </c>
      <c r="Q22" s="182">
        <v>225898</v>
      </c>
      <c r="R22" s="182">
        <v>1166136</v>
      </c>
      <c r="S22" s="182">
        <v>9086888</v>
      </c>
      <c r="T22" s="182">
        <v>3033163</v>
      </c>
      <c r="U22" s="182">
        <v>175446</v>
      </c>
    </row>
    <row r="23" spans="2:21" s="8" customFormat="1" ht="15" customHeight="1" x14ac:dyDescent="0.25">
      <c r="B23" s="168">
        <v>2020</v>
      </c>
      <c r="C23" s="168"/>
      <c r="D23" s="169">
        <v>126907</v>
      </c>
      <c r="E23" s="169">
        <v>19795988</v>
      </c>
      <c r="F23" s="169">
        <v>12370808</v>
      </c>
      <c r="G23" s="169">
        <v>9752091</v>
      </c>
      <c r="H23" s="169">
        <v>174042</v>
      </c>
      <c r="I23" s="169">
        <v>7425180</v>
      </c>
      <c r="J23" s="169">
        <v>1014826</v>
      </c>
      <c r="K23" s="169">
        <v>1580728</v>
      </c>
      <c r="L23" s="169">
        <v>10501354</v>
      </c>
      <c r="M23" s="169">
        <v>5191847</v>
      </c>
      <c r="N23" s="169">
        <v>4156385</v>
      </c>
      <c r="O23" s="169">
        <v>5309508</v>
      </c>
      <c r="P23" s="169">
        <v>1472307</v>
      </c>
      <c r="Q23" s="169">
        <v>208982</v>
      </c>
      <c r="R23" s="169">
        <v>1378665</v>
      </c>
      <c r="S23" s="169">
        <v>9294633</v>
      </c>
      <c r="T23" s="169">
        <v>3858853</v>
      </c>
      <c r="U23" s="169">
        <v>-77690</v>
      </c>
    </row>
    <row r="24" spans="2:21" s="8" customFormat="1" ht="15" customHeight="1" x14ac:dyDescent="0.25">
      <c r="B24" s="168">
        <v>2019</v>
      </c>
      <c r="C24" s="168"/>
      <c r="D24" s="169">
        <v>130350</v>
      </c>
      <c r="E24" s="169">
        <v>18132991</v>
      </c>
      <c r="F24" s="169">
        <v>11250806</v>
      </c>
      <c r="G24" s="169">
        <v>9207199</v>
      </c>
      <c r="H24" s="169">
        <v>147678</v>
      </c>
      <c r="I24" s="169">
        <v>6882184</v>
      </c>
      <c r="J24" s="169">
        <v>952034</v>
      </c>
      <c r="K24" s="169">
        <v>1448654</v>
      </c>
      <c r="L24" s="169">
        <v>9804682</v>
      </c>
      <c r="M24" s="169">
        <v>4805349</v>
      </c>
      <c r="N24" s="169">
        <v>3729952</v>
      </c>
      <c r="O24" s="169">
        <v>4999333</v>
      </c>
      <c r="P24" s="169">
        <v>1479331</v>
      </c>
      <c r="Q24" s="169">
        <v>193696</v>
      </c>
      <c r="R24" s="169">
        <v>1043479</v>
      </c>
      <c r="S24" s="169">
        <v>8328308</v>
      </c>
      <c r="T24" s="169">
        <v>3648444</v>
      </c>
      <c r="U24" s="169">
        <v>-81755</v>
      </c>
    </row>
    <row r="25" spans="2:21" s="8" customFormat="1" ht="15" customHeight="1" x14ac:dyDescent="0.25">
      <c r="B25" s="168">
        <v>2018</v>
      </c>
      <c r="C25" s="168"/>
      <c r="D25" s="169">
        <v>132887</v>
      </c>
      <c r="E25" s="169">
        <v>16940884</v>
      </c>
      <c r="F25" s="169">
        <v>10401703</v>
      </c>
      <c r="G25" s="169">
        <v>8673393</v>
      </c>
      <c r="H25" s="169">
        <v>137092</v>
      </c>
      <c r="I25" s="169">
        <v>6539181</v>
      </c>
      <c r="J25" s="169">
        <v>904951</v>
      </c>
      <c r="K25" s="169">
        <v>1364918</v>
      </c>
      <c r="L25" s="169">
        <v>9139706</v>
      </c>
      <c r="M25" s="169">
        <v>4420684</v>
      </c>
      <c r="N25" s="169">
        <v>3445339</v>
      </c>
      <c r="O25" s="169">
        <v>4719022</v>
      </c>
      <c r="P25" s="169">
        <v>1565568</v>
      </c>
      <c r="Q25" s="169">
        <v>188514</v>
      </c>
      <c r="R25" s="169">
        <v>941153</v>
      </c>
      <c r="S25" s="169">
        <v>7801178</v>
      </c>
      <c r="T25" s="169">
        <v>3467786</v>
      </c>
      <c r="U25" s="169">
        <v>-124471</v>
      </c>
    </row>
    <row r="26" spans="2:21" s="8" customFormat="1" ht="15" customHeight="1" x14ac:dyDescent="0.25">
      <c r="B26" s="168">
        <v>2017</v>
      </c>
      <c r="C26" s="168"/>
      <c r="D26" s="169">
        <v>132928</v>
      </c>
      <c r="E26" s="169">
        <v>15699851</v>
      </c>
      <c r="F26" s="169">
        <v>9391286</v>
      </c>
      <c r="G26" s="169">
        <v>7897462</v>
      </c>
      <c r="H26" s="169">
        <v>129518</v>
      </c>
      <c r="I26" s="169">
        <v>6308564</v>
      </c>
      <c r="J26" s="169">
        <v>879877</v>
      </c>
      <c r="K26" s="169">
        <v>1343449</v>
      </c>
      <c r="L26" s="169">
        <v>8456398</v>
      </c>
      <c r="M26" s="169">
        <v>4201893</v>
      </c>
      <c r="N26" s="169">
        <v>3369222</v>
      </c>
      <c r="O26" s="169">
        <v>4254505</v>
      </c>
      <c r="P26" s="169">
        <v>1398944</v>
      </c>
      <c r="Q26" s="169">
        <v>184123</v>
      </c>
      <c r="R26" s="169">
        <v>918121</v>
      </c>
      <c r="S26" s="169">
        <v>7243453</v>
      </c>
      <c r="T26" s="169">
        <v>2991026</v>
      </c>
      <c r="U26" s="169">
        <v>-175151</v>
      </c>
    </row>
    <row r="27" spans="2:21" s="8" customFormat="1" ht="15" customHeight="1" x14ac:dyDescent="0.25">
      <c r="B27" s="168">
        <v>2016</v>
      </c>
      <c r="C27" s="168"/>
      <c r="D27" s="169">
        <v>132844</v>
      </c>
      <c r="E27" s="169">
        <v>14584537</v>
      </c>
      <c r="F27" s="169">
        <v>8693287</v>
      </c>
      <c r="G27" s="169">
        <v>7463437</v>
      </c>
      <c r="H27" s="169">
        <v>128647</v>
      </c>
      <c r="I27" s="169">
        <v>5891250</v>
      </c>
      <c r="J27" s="169">
        <v>794589</v>
      </c>
      <c r="K27" s="169">
        <v>1222814</v>
      </c>
      <c r="L27" s="169">
        <v>8183278</v>
      </c>
      <c r="M27" s="169">
        <v>3878156</v>
      </c>
      <c r="N27" s="169">
        <v>3034580</v>
      </c>
      <c r="O27" s="169">
        <v>4305122</v>
      </c>
      <c r="P27" s="169">
        <v>1390857</v>
      </c>
      <c r="Q27" s="169">
        <v>170527</v>
      </c>
      <c r="R27" s="169">
        <v>1054096</v>
      </c>
      <c r="S27" s="169">
        <v>6401259</v>
      </c>
      <c r="T27" s="169">
        <v>2912270</v>
      </c>
      <c r="U27" s="169">
        <v>-413661</v>
      </c>
    </row>
    <row r="28" spans="2:21" s="8" customFormat="1" ht="15" customHeight="1" x14ac:dyDescent="0.25">
      <c r="B28" s="168">
        <v>2015</v>
      </c>
      <c r="C28" s="168"/>
      <c r="D28" s="169">
        <v>133427</v>
      </c>
      <c r="E28" s="169">
        <v>13559727</v>
      </c>
      <c r="F28" s="169">
        <v>8154930</v>
      </c>
      <c r="G28" s="169">
        <v>7114642</v>
      </c>
      <c r="H28" s="169">
        <v>127057</v>
      </c>
      <c r="I28" s="169">
        <v>5404797</v>
      </c>
      <c r="J28" s="169">
        <v>784052</v>
      </c>
      <c r="K28" s="169">
        <v>1180769</v>
      </c>
      <c r="L28" s="169">
        <v>7759866</v>
      </c>
      <c r="M28" s="169">
        <v>3604099</v>
      </c>
      <c r="N28" s="169">
        <v>2837764</v>
      </c>
      <c r="O28" s="169">
        <v>4155767</v>
      </c>
      <c r="P28" s="169">
        <v>1344776</v>
      </c>
      <c r="Q28" s="169">
        <v>151404</v>
      </c>
      <c r="R28" s="169">
        <v>1002299</v>
      </c>
      <c r="S28" s="169">
        <v>5799861</v>
      </c>
      <c r="T28" s="169">
        <v>2679748</v>
      </c>
      <c r="U28" s="169">
        <v>-446418</v>
      </c>
    </row>
    <row r="29" spans="2:21" ht="15" customHeight="1" x14ac:dyDescent="0.25">
      <c r="B29" s="168">
        <v>2014</v>
      </c>
      <c r="C29" s="168"/>
      <c r="D29" s="169">
        <v>128765</v>
      </c>
      <c r="E29" s="169">
        <v>12860224</v>
      </c>
      <c r="F29" s="169">
        <v>7996673</v>
      </c>
      <c r="G29" s="169">
        <v>6801944</v>
      </c>
      <c r="H29" s="169">
        <v>102606</v>
      </c>
      <c r="I29" s="169">
        <v>4863551</v>
      </c>
      <c r="J29" s="169">
        <v>739079</v>
      </c>
      <c r="K29" s="169">
        <v>1136032</v>
      </c>
      <c r="L29" s="169">
        <v>7384446</v>
      </c>
      <c r="M29" s="169">
        <v>3073679</v>
      </c>
      <c r="N29" s="169">
        <v>2362877</v>
      </c>
      <c r="O29" s="169">
        <v>4310767</v>
      </c>
      <c r="P29" s="169">
        <v>1271565</v>
      </c>
      <c r="Q29" s="169">
        <v>148484</v>
      </c>
      <c r="R29" s="169">
        <v>1069513</v>
      </c>
      <c r="S29" s="169">
        <v>5475777</v>
      </c>
      <c r="T29" s="169">
        <v>2247996</v>
      </c>
      <c r="U29" s="169">
        <v>-283874</v>
      </c>
    </row>
    <row r="30" spans="2:21" ht="15" customHeight="1" x14ac:dyDescent="0.25">
      <c r="B30" s="168">
        <v>2013</v>
      </c>
      <c r="C30" s="168"/>
      <c r="D30" s="169">
        <v>107974</v>
      </c>
      <c r="E30" s="169">
        <v>12148277</v>
      </c>
      <c r="F30" s="169">
        <v>7410053</v>
      </c>
      <c r="G30" s="169">
        <v>6368896</v>
      </c>
      <c r="H30" s="169">
        <v>110028</v>
      </c>
      <c r="I30" s="169">
        <v>4738224</v>
      </c>
      <c r="J30" s="169">
        <v>734376</v>
      </c>
      <c r="K30" s="169">
        <v>1100703</v>
      </c>
      <c r="L30" s="169">
        <v>6975004</v>
      </c>
      <c r="M30" s="169">
        <v>3123051</v>
      </c>
      <c r="N30" s="169">
        <v>2417568</v>
      </c>
      <c r="O30" s="169">
        <v>3851953</v>
      </c>
      <c r="P30" s="169">
        <v>1225639</v>
      </c>
      <c r="Q30" s="169">
        <v>161376</v>
      </c>
      <c r="R30" s="169">
        <v>811645</v>
      </c>
      <c r="S30" s="169">
        <v>5173273</v>
      </c>
      <c r="T30" s="169">
        <v>2525267</v>
      </c>
      <c r="U30" s="169">
        <v>-391443</v>
      </c>
    </row>
    <row r="31" spans="2:21" ht="15" customHeight="1" x14ac:dyDescent="0.25">
      <c r="B31" s="168">
        <v>2012</v>
      </c>
      <c r="C31" s="168"/>
      <c r="D31" s="169">
        <v>56468</v>
      </c>
      <c r="E31" s="169">
        <v>11581586</v>
      </c>
      <c r="F31" s="169">
        <v>6967994</v>
      </c>
      <c r="G31" s="169">
        <v>5973995</v>
      </c>
      <c r="H31" s="169">
        <v>106131</v>
      </c>
      <c r="I31" s="169">
        <v>4613592</v>
      </c>
      <c r="J31" s="169">
        <v>735452</v>
      </c>
      <c r="K31" s="169">
        <v>1059135</v>
      </c>
      <c r="L31" s="169">
        <v>6745439</v>
      </c>
      <c r="M31" s="169">
        <v>2896951</v>
      </c>
      <c r="N31" s="169">
        <v>2175410</v>
      </c>
      <c r="O31" s="169">
        <v>3848488</v>
      </c>
      <c r="P31" s="169">
        <v>1187289</v>
      </c>
      <c r="Q31" s="169">
        <v>175020</v>
      </c>
      <c r="R31" s="169">
        <v>925175</v>
      </c>
      <c r="S31" s="169">
        <v>4836147</v>
      </c>
      <c r="T31" s="169">
        <v>2293251</v>
      </c>
      <c r="U31" s="169">
        <v>-378627</v>
      </c>
    </row>
    <row r="32" spans="2:21" ht="15" customHeight="1" x14ac:dyDescent="0.25">
      <c r="B32" s="168">
        <v>2011</v>
      </c>
      <c r="C32" s="168"/>
      <c r="D32" s="169">
        <v>56559</v>
      </c>
      <c r="E32" s="169">
        <v>11461795</v>
      </c>
      <c r="F32" s="169">
        <v>6898747</v>
      </c>
      <c r="G32" s="169">
        <v>5951117</v>
      </c>
      <c r="H32" s="169">
        <v>129751</v>
      </c>
      <c r="I32" s="169">
        <v>4563048</v>
      </c>
      <c r="J32" s="169">
        <v>747764</v>
      </c>
      <c r="K32" s="169">
        <v>1013954</v>
      </c>
      <c r="L32" s="169">
        <v>6666289</v>
      </c>
      <c r="M32" s="169">
        <v>2988849</v>
      </c>
      <c r="N32" s="169">
        <v>2313197</v>
      </c>
      <c r="O32" s="169">
        <v>3677441</v>
      </c>
      <c r="P32" s="169">
        <v>1156339</v>
      </c>
      <c r="Q32" s="169">
        <v>144090</v>
      </c>
      <c r="R32" s="169">
        <v>780008</v>
      </c>
      <c r="S32" s="169">
        <v>4795506</v>
      </c>
      <c r="T32" s="169">
        <v>2426937</v>
      </c>
      <c r="U32" s="169">
        <v>-222968</v>
      </c>
    </row>
    <row r="33" spans="2:21" ht="15" customHeight="1" x14ac:dyDescent="0.25">
      <c r="B33" s="168">
        <v>2010</v>
      </c>
      <c r="C33" s="168"/>
      <c r="D33" s="169">
        <v>53798</v>
      </c>
      <c r="E33" s="169">
        <v>11247143</v>
      </c>
      <c r="F33" s="169">
        <v>6743775</v>
      </c>
      <c r="G33" s="169">
        <v>5847912</v>
      </c>
      <c r="H33" s="169">
        <v>65198</v>
      </c>
      <c r="I33" s="169">
        <v>4503368</v>
      </c>
      <c r="J33" s="169">
        <v>737172</v>
      </c>
      <c r="K33" s="169">
        <v>1027254</v>
      </c>
      <c r="L33" s="169">
        <v>6597131</v>
      </c>
      <c r="M33" s="169">
        <v>2716442</v>
      </c>
      <c r="N33" s="169">
        <v>2114450</v>
      </c>
      <c r="O33" s="169">
        <v>3880689</v>
      </c>
      <c r="P33" s="169">
        <v>1152181</v>
      </c>
      <c r="Q33" s="169">
        <v>162499</v>
      </c>
      <c r="R33" s="169">
        <v>825583</v>
      </c>
      <c r="S33" s="169">
        <v>4650012</v>
      </c>
      <c r="T33" s="169">
        <v>2334248</v>
      </c>
      <c r="U33" s="169">
        <v>-224703</v>
      </c>
    </row>
    <row r="34" spans="2:21" s="8" customFormat="1" ht="15" customHeight="1" x14ac:dyDescent="0.25">
      <c r="B34" s="168">
        <v>2009</v>
      </c>
      <c r="C34" s="168"/>
      <c r="D34" s="169">
        <v>55097</v>
      </c>
      <c r="E34" s="169">
        <v>10710747</v>
      </c>
      <c r="F34" s="169" t="s">
        <v>66</v>
      </c>
      <c r="G34" s="169" t="s">
        <v>66</v>
      </c>
      <c r="H34" s="169" t="s">
        <v>66</v>
      </c>
      <c r="I34" s="169" t="s">
        <v>66</v>
      </c>
      <c r="J34" s="169" t="s">
        <v>66</v>
      </c>
      <c r="K34" s="169" t="s">
        <v>66</v>
      </c>
      <c r="L34" s="169">
        <v>6671444</v>
      </c>
      <c r="M34" s="169" t="s">
        <v>66</v>
      </c>
      <c r="N34" s="169" t="s">
        <v>66</v>
      </c>
      <c r="O34" s="169" t="s">
        <v>66</v>
      </c>
      <c r="P34" s="169" t="s">
        <v>66</v>
      </c>
      <c r="Q34" s="169" t="s">
        <v>66</v>
      </c>
      <c r="R34" s="169" t="s">
        <v>66</v>
      </c>
      <c r="S34" s="169">
        <v>4039303</v>
      </c>
      <c r="T34" s="169" t="s">
        <v>66</v>
      </c>
      <c r="U34" s="169" t="s">
        <v>66</v>
      </c>
    </row>
    <row r="35" spans="2:21" s="9" customFormat="1" ht="15" customHeight="1" x14ac:dyDescent="0.25">
      <c r="B35" s="168">
        <v>2008</v>
      </c>
      <c r="C35" s="168"/>
      <c r="D35" s="169">
        <v>56716</v>
      </c>
      <c r="E35" s="169">
        <v>10427419</v>
      </c>
      <c r="F35" s="169" t="s">
        <v>66</v>
      </c>
      <c r="G35" s="169" t="s">
        <v>66</v>
      </c>
      <c r="H35" s="169" t="s">
        <v>66</v>
      </c>
      <c r="I35" s="169" t="s">
        <v>66</v>
      </c>
      <c r="J35" s="169" t="s">
        <v>66</v>
      </c>
      <c r="K35" s="169" t="s">
        <v>66</v>
      </c>
      <c r="L35" s="169">
        <v>6477371</v>
      </c>
      <c r="M35" s="169" t="s">
        <v>66</v>
      </c>
      <c r="N35" s="169" t="s">
        <v>66</v>
      </c>
      <c r="O35" s="169" t="s">
        <v>66</v>
      </c>
      <c r="P35" s="169" t="s">
        <v>66</v>
      </c>
      <c r="Q35" s="169" t="s">
        <v>66</v>
      </c>
      <c r="R35" s="169" t="s">
        <v>66</v>
      </c>
      <c r="S35" s="169">
        <v>3950047</v>
      </c>
      <c r="T35" s="169" t="s">
        <v>66</v>
      </c>
      <c r="U35" s="169" t="s">
        <v>66</v>
      </c>
    </row>
    <row r="36" spans="2:21" s="9" customFormat="1" ht="15" customHeight="1" x14ac:dyDescent="0.2">
      <c r="B36" s="258" t="s">
        <v>35</v>
      </c>
      <c r="C36" s="184"/>
      <c r="D36" s="184"/>
      <c r="E36" s="184"/>
      <c r="F36" s="184"/>
      <c r="G36" s="184"/>
      <c r="H36" s="184"/>
      <c r="I36" s="184"/>
      <c r="J36" s="184"/>
      <c r="K36" s="184"/>
      <c r="L36" s="184"/>
      <c r="M36" s="184"/>
      <c r="N36" s="184"/>
      <c r="O36" s="184"/>
      <c r="P36" s="184"/>
      <c r="Q36" s="184"/>
      <c r="R36" s="184"/>
      <c r="S36" s="184"/>
      <c r="T36" s="184"/>
      <c r="U36" s="184"/>
    </row>
    <row r="37" spans="2:21" s="9" customFormat="1" ht="15" customHeight="1" x14ac:dyDescent="0.25">
      <c r="B37" s="187" t="s">
        <v>119</v>
      </c>
      <c r="C37" s="187"/>
      <c r="D37" s="187"/>
      <c r="E37" s="187"/>
      <c r="F37" s="187"/>
      <c r="G37" s="187"/>
      <c r="H37" s="187"/>
      <c r="I37" s="187"/>
      <c r="J37" s="187"/>
      <c r="K37" s="187"/>
      <c r="L37" s="187"/>
      <c r="M37" s="187"/>
      <c r="N37" s="187"/>
      <c r="O37" s="187"/>
      <c r="P37" s="187"/>
      <c r="Q37" s="187"/>
      <c r="R37" s="187"/>
      <c r="S37" s="187"/>
      <c r="T37" s="187"/>
      <c r="U37" s="187"/>
    </row>
    <row r="38" spans="2:21" s="9" customFormat="1" ht="15" customHeight="1" x14ac:dyDescent="0.25">
      <c r="B38" s="181">
        <v>2023</v>
      </c>
      <c r="C38" s="181"/>
      <c r="D38" s="182">
        <v>100192</v>
      </c>
      <c r="E38" s="182">
        <v>1724802</v>
      </c>
      <c r="F38" s="182">
        <v>867992</v>
      </c>
      <c r="G38" s="182">
        <v>837167</v>
      </c>
      <c r="H38" s="182">
        <v>5048</v>
      </c>
      <c r="I38" s="182">
        <v>856809</v>
      </c>
      <c r="J38" s="182">
        <v>123128</v>
      </c>
      <c r="K38" s="182">
        <v>189108</v>
      </c>
      <c r="L38" s="182">
        <v>765458</v>
      </c>
      <c r="M38" s="182">
        <v>304094</v>
      </c>
      <c r="N38" s="182">
        <v>251628</v>
      </c>
      <c r="O38" s="182">
        <v>461365</v>
      </c>
      <c r="P38" s="182">
        <v>236269</v>
      </c>
      <c r="Q38" s="182">
        <v>14841</v>
      </c>
      <c r="R38" s="182">
        <v>64697</v>
      </c>
      <c r="S38" s="182">
        <v>959343</v>
      </c>
      <c r="T38" s="182">
        <v>703649</v>
      </c>
      <c r="U38" s="182">
        <v>127918</v>
      </c>
    </row>
    <row r="39" spans="2:21" s="9" customFormat="1" ht="15" customHeight="1" x14ac:dyDescent="0.25">
      <c r="B39" s="181">
        <v>2022</v>
      </c>
      <c r="C39" s="181"/>
      <c r="D39" s="182">
        <v>103581</v>
      </c>
      <c r="E39" s="182">
        <v>1696271</v>
      </c>
      <c r="F39" s="182">
        <v>857663</v>
      </c>
      <c r="G39" s="182">
        <v>825492</v>
      </c>
      <c r="H39" s="182">
        <v>5812</v>
      </c>
      <c r="I39" s="182">
        <v>838607</v>
      </c>
      <c r="J39" s="182">
        <v>123281</v>
      </c>
      <c r="K39" s="182">
        <v>189228</v>
      </c>
      <c r="L39" s="182">
        <v>751236</v>
      </c>
      <c r="M39" s="182">
        <v>316790</v>
      </c>
      <c r="N39" s="182">
        <v>264299</v>
      </c>
      <c r="O39" s="182">
        <v>434446</v>
      </c>
      <c r="P39" s="182">
        <v>218163</v>
      </c>
      <c r="Q39" s="182">
        <v>16185</v>
      </c>
      <c r="R39" s="182">
        <v>74374</v>
      </c>
      <c r="S39" s="182">
        <v>945035</v>
      </c>
      <c r="T39" s="182">
        <v>705721</v>
      </c>
      <c r="U39" s="182">
        <v>108539</v>
      </c>
    </row>
    <row r="40" spans="2:21" s="9" customFormat="1" ht="15" customHeight="1" x14ac:dyDescent="0.25">
      <c r="B40" s="181">
        <v>2021</v>
      </c>
      <c r="C40" s="181"/>
      <c r="D40" s="182">
        <v>106827</v>
      </c>
      <c r="E40" s="182">
        <v>1628685</v>
      </c>
      <c r="F40" s="182">
        <v>843680</v>
      </c>
      <c r="G40" s="182">
        <v>802418</v>
      </c>
      <c r="H40" s="182">
        <v>5379</v>
      </c>
      <c r="I40" s="182">
        <v>785006</v>
      </c>
      <c r="J40" s="182">
        <v>119959</v>
      </c>
      <c r="K40" s="182">
        <v>166979</v>
      </c>
      <c r="L40" s="182">
        <v>721961</v>
      </c>
      <c r="M40" s="182">
        <v>309987</v>
      </c>
      <c r="N40" s="182">
        <v>256685</v>
      </c>
      <c r="O40" s="182">
        <v>411974</v>
      </c>
      <c r="P40" s="182">
        <v>202371</v>
      </c>
      <c r="Q40" s="182">
        <v>12690</v>
      </c>
      <c r="R40" s="182">
        <v>79321</v>
      </c>
      <c r="S40" s="182">
        <v>906724</v>
      </c>
      <c r="T40" s="182">
        <v>703625</v>
      </c>
      <c r="U40" s="182">
        <v>94469</v>
      </c>
    </row>
    <row r="41" spans="2:21" s="9" customFormat="1" ht="15" customHeight="1" x14ac:dyDescent="0.25">
      <c r="B41" s="168">
        <v>2020</v>
      </c>
      <c r="C41" s="168"/>
      <c r="D41" s="169">
        <v>108363</v>
      </c>
      <c r="E41" s="169">
        <v>2787308</v>
      </c>
      <c r="F41" s="169">
        <v>1520587</v>
      </c>
      <c r="G41" s="169">
        <v>1296999</v>
      </c>
      <c r="H41" s="169">
        <v>19113</v>
      </c>
      <c r="I41" s="169">
        <v>1266720</v>
      </c>
      <c r="J41" s="169">
        <v>64557</v>
      </c>
      <c r="K41" s="169">
        <v>217649</v>
      </c>
      <c r="L41" s="169">
        <v>861782</v>
      </c>
      <c r="M41" s="169">
        <v>159590</v>
      </c>
      <c r="N41" s="169">
        <v>152755</v>
      </c>
      <c r="O41" s="169">
        <v>702192</v>
      </c>
      <c r="P41" s="169">
        <v>103226</v>
      </c>
      <c r="Q41" s="169">
        <v>29070</v>
      </c>
      <c r="R41" s="169">
        <v>393654</v>
      </c>
      <c r="S41" s="169">
        <v>1925526</v>
      </c>
      <c r="T41" s="169">
        <v>1671820</v>
      </c>
      <c r="U41" s="169">
        <v>-130551</v>
      </c>
    </row>
    <row r="42" spans="2:21" s="9" customFormat="1" ht="15" customHeight="1" x14ac:dyDescent="0.25">
      <c r="B42" s="168">
        <v>2019</v>
      </c>
      <c r="C42" s="168"/>
      <c r="D42" s="169">
        <v>112380</v>
      </c>
      <c r="E42" s="169">
        <v>2726374</v>
      </c>
      <c r="F42" s="169">
        <v>1436569</v>
      </c>
      <c r="G42" s="169">
        <v>1270205</v>
      </c>
      <c r="H42" s="169">
        <v>18332</v>
      </c>
      <c r="I42" s="169">
        <v>1289806</v>
      </c>
      <c r="J42" s="169">
        <v>68140</v>
      </c>
      <c r="K42" s="169">
        <v>142061</v>
      </c>
      <c r="L42" s="169">
        <v>840201</v>
      </c>
      <c r="M42" s="169">
        <v>157947</v>
      </c>
      <c r="N42" s="169">
        <v>128596</v>
      </c>
      <c r="O42" s="169">
        <v>682254</v>
      </c>
      <c r="P42" s="169">
        <v>109113</v>
      </c>
      <c r="Q42" s="169">
        <v>26327</v>
      </c>
      <c r="R42" s="169">
        <v>125121</v>
      </c>
      <c r="S42" s="169">
        <v>1886174</v>
      </c>
      <c r="T42" s="169">
        <v>1773493</v>
      </c>
      <c r="U42" s="169">
        <v>-54106</v>
      </c>
    </row>
    <row r="43" spans="2:21" s="9" customFormat="1" ht="15" customHeight="1" x14ac:dyDescent="0.25">
      <c r="B43" s="168">
        <v>2018</v>
      </c>
      <c r="C43" s="168"/>
      <c r="D43" s="169">
        <v>115609</v>
      </c>
      <c r="E43" s="169">
        <v>2696253</v>
      </c>
      <c r="F43" s="169">
        <v>1364979</v>
      </c>
      <c r="G43" s="169">
        <v>1254364</v>
      </c>
      <c r="H43" s="169">
        <v>17572</v>
      </c>
      <c r="I43" s="169">
        <v>1331274</v>
      </c>
      <c r="J43" s="169">
        <v>71922</v>
      </c>
      <c r="K43" s="169">
        <v>137464</v>
      </c>
      <c r="L43" s="169">
        <v>849095</v>
      </c>
      <c r="M43" s="169">
        <v>155189</v>
      </c>
      <c r="N43" s="169">
        <v>118267</v>
      </c>
      <c r="O43" s="169">
        <v>693906</v>
      </c>
      <c r="P43" s="169">
        <v>215488</v>
      </c>
      <c r="Q43" s="169">
        <v>27448</v>
      </c>
      <c r="R43" s="169">
        <v>88856</v>
      </c>
      <c r="S43" s="169">
        <v>1847159</v>
      </c>
      <c r="T43" s="169">
        <v>1761695</v>
      </c>
      <c r="U43" s="169">
        <v>-97094</v>
      </c>
    </row>
    <row r="44" spans="2:21" s="9" customFormat="1" ht="15" customHeight="1" x14ac:dyDescent="0.25">
      <c r="B44" s="168">
        <v>2017</v>
      </c>
      <c r="C44" s="168"/>
      <c r="D44" s="169">
        <v>116339</v>
      </c>
      <c r="E44" s="169">
        <v>2562433</v>
      </c>
      <c r="F44" s="169">
        <v>1306670</v>
      </c>
      <c r="G44" s="169">
        <v>1192165</v>
      </c>
      <c r="H44" s="169">
        <v>16071</v>
      </c>
      <c r="I44" s="169">
        <v>1255763</v>
      </c>
      <c r="J44" s="169">
        <v>73209</v>
      </c>
      <c r="K44" s="169">
        <v>160050</v>
      </c>
      <c r="L44" s="169">
        <v>809113</v>
      </c>
      <c r="M44" s="169">
        <v>405242</v>
      </c>
      <c r="N44" s="169">
        <v>392122</v>
      </c>
      <c r="O44" s="169">
        <v>403871</v>
      </c>
      <c r="P44" s="169">
        <v>151760</v>
      </c>
      <c r="Q44" s="169">
        <v>22990</v>
      </c>
      <c r="R44" s="169">
        <v>97841</v>
      </c>
      <c r="S44" s="169">
        <v>1753320</v>
      </c>
      <c r="T44" s="169">
        <v>1350270</v>
      </c>
      <c r="U44" s="169">
        <v>784</v>
      </c>
    </row>
    <row r="45" spans="2:21" ht="15" customHeight="1" x14ac:dyDescent="0.25">
      <c r="B45" s="168">
        <v>2016</v>
      </c>
      <c r="C45" s="168"/>
      <c r="D45" s="169">
        <v>117177</v>
      </c>
      <c r="E45" s="169">
        <v>2421768</v>
      </c>
      <c r="F45" s="169">
        <v>1131185</v>
      </c>
      <c r="G45" s="169">
        <v>1113489</v>
      </c>
      <c r="H45" s="169">
        <v>15158</v>
      </c>
      <c r="I45" s="169">
        <v>1290584</v>
      </c>
      <c r="J45" s="169">
        <v>73510</v>
      </c>
      <c r="K45" s="169">
        <v>106237</v>
      </c>
      <c r="L45" s="169">
        <v>778581</v>
      </c>
      <c r="M45" s="169">
        <v>335384</v>
      </c>
      <c r="N45" s="169">
        <v>315755</v>
      </c>
      <c r="O45" s="169">
        <v>443197</v>
      </c>
      <c r="P45" s="169">
        <v>188288</v>
      </c>
      <c r="Q45" s="169">
        <v>26915</v>
      </c>
      <c r="R45" s="169">
        <v>113476</v>
      </c>
      <c r="S45" s="169">
        <v>1643187</v>
      </c>
      <c r="T45" s="169">
        <v>1447826</v>
      </c>
      <c r="U45" s="169">
        <v>-47874</v>
      </c>
    </row>
    <row r="46" spans="2:21" ht="15" customHeight="1" x14ac:dyDescent="0.25">
      <c r="B46" s="168">
        <v>2015</v>
      </c>
      <c r="C46" s="168"/>
      <c r="D46" s="169">
        <v>118594</v>
      </c>
      <c r="E46" s="169">
        <v>2256212</v>
      </c>
      <c r="F46" s="169">
        <v>1109711</v>
      </c>
      <c r="G46" s="169">
        <v>1040328</v>
      </c>
      <c r="H46" s="169">
        <v>13908</v>
      </c>
      <c r="I46" s="169">
        <v>1146500</v>
      </c>
      <c r="J46" s="169">
        <v>77114</v>
      </c>
      <c r="K46" s="169">
        <v>142659</v>
      </c>
      <c r="L46" s="169">
        <v>745393</v>
      </c>
      <c r="M46" s="169">
        <v>325815</v>
      </c>
      <c r="N46" s="169">
        <v>306441</v>
      </c>
      <c r="O46" s="169">
        <v>419579</v>
      </c>
      <c r="P46" s="169">
        <v>223839</v>
      </c>
      <c r="Q46" s="169">
        <v>20649</v>
      </c>
      <c r="R46" s="169">
        <v>58897</v>
      </c>
      <c r="S46" s="169">
        <v>1510819</v>
      </c>
      <c r="T46" s="169">
        <v>1299842</v>
      </c>
      <c r="U46" s="169">
        <v>33887</v>
      </c>
    </row>
    <row r="47" spans="2:21" ht="15" customHeight="1" x14ac:dyDescent="0.25">
      <c r="B47" s="168">
        <v>2014</v>
      </c>
      <c r="C47" s="168"/>
      <c r="D47" s="169">
        <v>115164</v>
      </c>
      <c r="E47" s="169">
        <v>2163238</v>
      </c>
      <c r="F47" s="169">
        <v>1273646</v>
      </c>
      <c r="G47" s="169">
        <v>1000591</v>
      </c>
      <c r="H47" s="169">
        <v>13697</v>
      </c>
      <c r="I47" s="169">
        <v>889591</v>
      </c>
      <c r="J47" s="169">
        <v>78319</v>
      </c>
      <c r="K47" s="169">
        <v>145432</v>
      </c>
      <c r="L47" s="169">
        <v>736240</v>
      </c>
      <c r="M47" s="169">
        <v>167211</v>
      </c>
      <c r="N47" s="169">
        <v>137060</v>
      </c>
      <c r="O47" s="169">
        <v>569029</v>
      </c>
      <c r="P47" s="169">
        <v>206870</v>
      </c>
      <c r="Q47" s="169">
        <v>26985</v>
      </c>
      <c r="R47" s="169">
        <v>75203</v>
      </c>
      <c r="S47" s="169">
        <v>1426998</v>
      </c>
      <c r="T47" s="169">
        <v>932391</v>
      </c>
      <c r="U47" s="169">
        <v>154333</v>
      </c>
    </row>
    <row r="48" spans="2:21" ht="15" customHeight="1" x14ac:dyDescent="0.25">
      <c r="B48" s="168">
        <v>2013</v>
      </c>
      <c r="C48" s="168"/>
      <c r="D48" s="169">
        <v>95464</v>
      </c>
      <c r="E48" s="169">
        <v>2078763</v>
      </c>
      <c r="F48" s="169">
        <v>1161959</v>
      </c>
      <c r="G48" s="169">
        <v>956177</v>
      </c>
      <c r="H48" s="169">
        <v>12817</v>
      </c>
      <c r="I48" s="169">
        <v>916804</v>
      </c>
      <c r="J48" s="169">
        <v>80523</v>
      </c>
      <c r="K48" s="169">
        <v>145893</v>
      </c>
      <c r="L48" s="169">
        <v>723800</v>
      </c>
      <c r="M48" s="169">
        <v>307702</v>
      </c>
      <c r="N48" s="169">
        <v>226035</v>
      </c>
      <c r="O48" s="169">
        <v>416099</v>
      </c>
      <c r="P48" s="169">
        <v>223553</v>
      </c>
      <c r="Q48" s="169">
        <v>41341</v>
      </c>
      <c r="R48" s="169">
        <v>54217</v>
      </c>
      <c r="S48" s="169">
        <v>1354962</v>
      </c>
      <c r="T48" s="169">
        <v>1180058</v>
      </c>
      <c r="U48" s="169">
        <v>15744</v>
      </c>
    </row>
    <row r="49" spans="2:21" ht="15" customHeight="1" x14ac:dyDescent="0.25">
      <c r="B49" s="168">
        <v>2012</v>
      </c>
      <c r="C49" s="168"/>
      <c r="D49" s="169">
        <v>45013</v>
      </c>
      <c r="E49" s="169">
        <v>1948304</v>
      </c>
      <c r="F49" s="169">
        <v>1084762</v>
      </c>
      <c r="G49" s="169">
        <v>888175</v>
      </c>
      <c r="H49" s="169">
        <v>11876</v>
      </c>
      <c r="I49" s="169">
        <v>863542</v>
      </c>
      <c r="J49" s="169">
        <v>78222</v>
      </c>
      <c r="K49" s="169">
        <v>114486</v>
      </c>
      <c r="L49" s="169">
        <v>692822</v>
      </c>
      <c r="M49" s="169">
        <v>193884</v>
      </c>
      <c r="N49" s="169">
        <v>97244</v>
      </c>
      <c r="O49" s="169">
        <v>498938</v>
      </c>
      <c r="P49" s="169">
        <v>173028</v>
      </c>
      <c r="Q49" s="169">
        <v>39491</v>
      </c>
      <c r="R49" s="169">
        <v>189091</v>
      </c>
      <c r="S49" s="169">
        <v>1255482</v>
      </c>
      <c r="T49" s="169">
        <v>1032960</v>
      </c>
      <c r="U49" s="169">
        <v>5451</v>
      </c>
    </row>
    <row r="50" spans="2:21" s="9" customFormat="1" ht="15" customHeight="1" collapsed="1" x14ac:dyDescent="0.25">
      <c r="B50" s="168">
        <v>2011</v>
      </c>
      <c r="C50" s="168"/>
      <c r="D50" s="169">
        <v>45884</v>
      </c>
      <c r="E50" s="169">
        <v>1994030</v>
      </c>
      <c r="F50" s="169">
        <v>1022435</v>
      </c>
      <c r="G50" s="169">
        <v>892517</v>
      </c>
      <c r="H50" s="169">
        <v>11698</v>
      </c>
      <c r="I50" s="169">
        <v>971594</v>
      </c>
      <c r="J50" s="169">
        <v>81746</v>
      </c>
      <c r="K50" s="169">
        <v>112007</v>
      </c>
      <c r="L50" s="169">
        <v>711224</v>
      </c>
      <c r="M50" s="169">
        <v>321909</v>
      </c>
      <c r="N50" s="169">
        <v>236424</v>
      </c>
      <c r="O50" s="169">
        <v>389315</v>
      </c>
      <c r="P50" s="169">
        <v>185395</v>
      </c>
      <c r="Q50" s="169">
        <v>31055</v>
      </c>
      <c r="R50" s="169">
        <v>29294</v>
      </c>
      <c r="S50" s="169">
        <v>1282806</v>
      </c>
      <c r="T50" s="169">
        <v>1121475</v>
      </c>
      <c r="U50" s="169">
        <v>9790</v>
      </c>
    </row>
    <row r="51" spans="2:21" s="9" customFormat="1" ht="15" customHeight="1" x14ac:dyDescent="0.25">
      <c r="B51" s="168">
        <v>2010</v>
      </c>
      <c r="C51" s="168"/>
      <c r="D51" s="169">
        <v>43588</v>
      </c>
      <c r="E51" s="169">
        <v>2026907</v>
      </c>
      <c r="F51" s="169">
        <v>1018722</v>
      </c>
      <c r="G51" s="169">
        <v>906506</v>
      </c>
      <c r="H51" s="169">
        <v>12051</v>
      </c>
      <c r="I51" s="169">
        <v>1008185</v>
      </c>
      <c r="J51" s="169">
        <v>82274</v>
      </c>
      <c r="K51" s="169">
        <v>172852</v>
      </c>
      <c r="L51" s="169">
        <v>728293</v>
      </c>
      <c r="M51" s="169">
        <v>155118</v>
      </c>
      <c r="N51" s="169">
        <v>70373</v>
      </c>
      <c r="O51" s="169">
        <v>573175</v>
      </c>
      <c r="P51" s="169">
        <v>237156</v>
      </c>
      <c r="Q51" s="169">
        <v>55928</v>
      </c>
      <c r="R51" s="169">
        <v>95019</v>
      </c>
      <c r="S51" s="169">
        <v>1298614</v>
      </c>
      <c r="T51" s="169">
        <v>1103616</v>
      </c>
      <c r="U51" s="169">
        <v>43255</v>
      </c>
    </row>
    <row r="52" spans="2:21" s="9" customFormat="1" ht="15" customHeight="1" x14ac:dyDescent="0.25">
      <c r="B52" s="168">
        <v>2009</v>
      </c>
      <c r="C52" s="168"/>
      <c r="D52" s="169">
        <v>44875</v>
      </c>
      <c r="E52" s="169">
        <v>2096619</v>
      </c>
      <c r="F52" s="169" t="s">
        <v>66</v>
      </c>
      <c r="G52" s="169" t="s">
        <v>66</v>
      </c>
      <c r="H52" s="169" t="s">
        <v>66</v>
      </c>
      <c r="I52" s="169" t="s">
        <v>66</v>
      </c>
      <c r="J52" s="169" t="s">
        <v>66</v>
      </c>
      <c r="K52" s="169" t="s">
        <v>66</v>
      </c>
      <c r="L52" s="169">
        <v>801190</v>
      </c>
      <c r="M52" s="169" t="s">
        <v>66</v>
      </c>
      <c r="N52" s="169" t="s">
        <v>66</v>
      </c>
      <c r="O52" s="169" t="s">
        <v>66</v>
      </c>
      <c r="P52" s="169" t="s">
        <v>66</v>
      </c>
      <c r="Q52" s="169" t="s">
        <v>66</v>
      </c>
      <c r="R52" s="169" t="s">
        <v>66</v>
      </c>
      <c r="S52" s="169">
        <v>1295428</v>
      </c>
      <c r="T52" s="169" t="s">
        <v>66</v>
      </c>
      <c r="U52" s="169" t="s">
        <v>66</v>
      </c>
    </row>
    <row r="53" spans="2:21" s="9" customFormat="1" ht="15" customHeight="1" x14ac:dyDescent="0.25">
      <c r="B53" s="168">
        <v>2008</v>
      </c>
      <c r="C53" s="168"/>
      <c r="D53" s="169">
        <v>46834</v>
      </c>
      <c r="E53" s="169">
        <v>2232996</v>
      </c>
      <c r="F53" s="169" t="s">
        <v>66</v>
      </c>
      <c r="G53" s="169" t="s">
        <v>66</v>
      </c>
      <c r="H53" s="169" t="s">
        <v>66</v>
      </c>
      <c r="I53" s="169" t="s">
        <v>66</v>
      </c>
      <c r="J53" s="169" t="s">
        <v>66</v>
      </c>
      <c r="K53" s="169" t="s">
        <v>66</v>
      </c>
      <c r="L53" s="169">
        <v>819548</v>
      </c>
      <c r="M53" s="169" t="s">
        <v>66</v>
      </c>
      <c r="N53" s="169" t="s">
        <v>66</v>
      </c>
      <c r="O53" s="169" t="s">
        <v>66</v>
      </c>
      <c r="P53" s="169" t="s">
        <v>66</v>
      </c>
      <c r="Q53" s="169" t="s">
        <v>66</v>
      </c>
      <c r="R53" s="169" t="s">
        <v>66</v>
      </c>
      <c r="S53" s="169">
        <v>1413448</v>
      </c>
      <c r="T53" s="169" t="s">
        <v>66</v>
      </c>
      <c r="U53" s="169" t="s">
        <v>66</v>
      </c>
    </row>
    <row r="54" spans="2:21" ht="15" customHeight="1" x14ac:dyDescent="0.25">
      <c r="B54" s="187" t="s">
        <v>120</v>
      </c>
      <c r="C54" s="187"/>
      <c r="D54" s="187"/>
      <c r="E54" s="187"/>
      <c r="F54" s="187"/>
      <c r="G54" s="187"/>
      <c r="H54" s="187"/>
      <c r="I54" s="187"/>
      <c r="J54" s="187"/>
      <c r="K54" s="187"/>
      <c r="L54" s="187"/>
      <c r="M54" s="187"/>
      <c r="N54" s="187"/>
      <c r="O54" s="187"/>
      <c r="P54" s="187"/>
      <c r="Q54" s="187"/>
      <c r="R54" s="187"/>
      <c r="S54" s="187"/>
      <c r="T54" s="187"/>
      <c r="U54" s="187"/>
    </row>
    <row r="55" spans="2:21" ht="15" customHeight="1" x14ac:dyDescent="0.25">
      <c r="B55" s="181">
        <v>2023</v>
      </c>
      <c r="C55" s="181"/>
      <c r="D55" s="182">
        <v>20432</v>
      </c>
      <c r="E55" s="182">
        <v>23175064</v>
      </c>
      <c r="F55" s="182">
        <v>14455857</v>
      </c>
      <c r="G55" s="182">
        <v>10601074</v>
      </c>
      <c r="H55" s="182">
        <v>548807</v>
      </c>
      <c r="I55" s="182">
        <v>8719207</v>
      </c>
      <c r="J55" s="182">
        <v>1326194</v>
      </c>
      <c r="K55" s="182">
        <v>1950255</v>
      </c>
      <c r="L55" s="182">
        <v>12047682</v>
      </c>
      <c r="M55" s="182">
        <v>6108207</v>
      </c>
      <c r="N55" s="182">
        <v>4675911</v>
      </c>
      <c r="O55" s="182">
        <v>5939475</v>
      </c>
      <c r="P55" s="182">
        <v>1769339</v>
      </c>
      <c r="Q55" s="182">
        <v>309495</v>
      </c>
      <c r="R55" s="182">
        <v>1248355</v>
      </c>
      <c r="S55" s="182">
        <v>11127382</v>
      </c>
      <c r="T55" s="182">
        <v>2708092</v>
      </c>
      <c r="U55" s="182">
        <v>502510</v>
      </c>
    </row>
    <row r="56" spans="2:21" ht="15" customHeight="1" x14ac:dyDescent="0.25">
      <c r="B56" s="181">
        <v>2022</v>
      </c>
      <c r="C56" s="181"/>
      <c r="D56" s="182">
        <v>19772</v>
      </c>
      <c r="E56" s="182">
        <v>21156792</v>
      </c>
      <c r="F56" s="182">
        <v>13043593</v>
      </c>
      <c r="G56" s="182">
        <v>9767703</v>
      </c>
      <c r="H56" s="182">
        <v>557885</v>
      </c>
      <c r="I56" s="182">
        <v>8113199</v>
      </c>
      <c r="J56" s="182">
        <v>1181221</v>
      </c>
      <c r="K56" s="182">
        <v>1816796</v>
      </c>
      <c r="L56" s="182">
        <v>11593688</v>
      </c>
      <c r="M56" s="182">
        <v>5742467</v>
      </c>
      <c r="N56" s="182">
        <v>4580909</v>
      </c>
      <c r="O56" s="182">
        <v>5851221</v>
      </c>
      <c r="P56" s="182">
        <v>1778951</v>
      </c>
      <c r="Q56" s="182">
        <v>268848</v>
      </c>
      <c r="R56" s="182">
        <v>1148310</v>
      </c>
      <c r="S56" s="182">
        <v>9563104</v>
      </c>
      <c r="T56" s="182">
        <v>2493861</v>
      </c>
      <c r="U56" s="182">
        <v>355930</v>
      </c>
    </row>
    <row r="57" spans="2:21" ht="15" customHeight="1" x14ac:dyDescent="0.25">
      <c r="B57" s="181">
        <v>2021</v>
      </c>
      <c r="C57" s="181"/>
      <c r="D57" s="182">
        <v>19173</v>
      </c>
      <c r="E57" s="182">
        <v>18852691</v>
      </c>
      <c r="F57" s="182">
        <v>11519030</v>
      </c>
      <c r="G57" s="182">
        <v>9017427</v>
      </c>
      <c r="H57" s="182">
        <v>179011</v>
      </c>
      <c r="I57" s="182">
        <v>7333661</v>
      </c>
      <c r="J57" s="182">
        <v>1123706</v>
      </c>
      <c r="K57" s="182">
        <v>1584978</v>
      </c>
      <c r="L57" s="182">
        <v>10672527</v>
      </c>
      <c r="M57" s="182">
        <v>5660559</v>
      </c>
      <c r="N57" s="182">
        <v>4377501</v>
      </c>
      <c r="O57" s="182">
        <v>5011969</v>
      </c>
      <c r="P57" s="182">
        <v>1622418</v>
      </c>
      <c r="Q57" s="182">
        <v>213208</v>
      </c>
      <c r="R57" s="182">
        <v>1086815</v>
      </c>
      <c r="S57" s="182">
        <v>8180164</v>
      </c>
      <c r="T57" s="182">
        <v>2329537</v>
      </c>
      <c r="U57" s="182">
        <v>80977</v>
      </c>
    </row>
    <row r="58" spans="2:21" ht="15" customHeight="1" x14ac:dyDescent="0.25">
      <c r="B58" s="168">
        <v>2020</v>
      </c>
      <c r="C58" s="168"/>
      <c r="D58" s="169">
        <v>18544</v>
      </c>
      <c r="E58" s="169">
        <v>17008680</v>
      </c>
      <c r="F58" s="169">
        <v>10850221</v>
      </c>
      <c r="G58" s="169">
        <v>8455092</v>
      </c>
      <c r="H58" s="169">
        <v>154929</v>
      </c>
      <c r="I58" s="169">
        <v>6158459</v>
      </c>
      <c r="J58" s="169">
        <v>950269</v>
      </c>
      <c r="K58" s="169">
        <v>1363079</v>
      </c>
      <c r="L58" s="169">
        <v>9639573</v>
      </c>
      <c r="M58" s="169">
        <v>5032257</v>
      </c>
      <c r="N58" s="169">
        <v>4003630</v>
      </c>
      <c r="O58" s="169">
        <v>4607316</v>
      </c>
      <c r="P58" s="169">
        <v>1369081</v>
      </c>
      <c r="Q58" s="169">
        <v>179911</v>
      </c>
      <c r="R58" s="169">
        <v>985012</v>
      </c>
      <c r="S58" s="169">
        <v>7369107</v>
      </c>
      <c r="T58" s="169">
        <v>2187034</v>
      </c>
      <c r="U58" s="169">
        <v>52861</v>
      </c>
    </row>
    <row r="59" spans="2:21" ht="15" customHeight="1" x14ac:dyDescent="0.25">
      <c r="B59" s="168">
        <v>2019</v>
      </c>
      <c r="C59" s="168"/>
      <c r="D59" s="169">
        <v>17970</v>
      </c>
      <c r="E59" s="169">
        <v>15406616</v>
      </c>
      <c r="F59" s="169">
        <v>9814237</v>
      </c>
      <c r="G59" s="169">
        <v>7936994</v>
      </c>
      <c r="H59" s="169">
        <v>129346</v>
      </c>
      <c r="I59" s="169">
        <v>5592379</v>
      </c>
      <c r="J59" s="169">
        <v>883893</v>
      </c>
      <c r="K59" s="169">
        <v>1306592</v>
      </c>
      <c r="L59" s="169">
        <v>8964481</v>
      </c>
      <c r="M59" s="169">
        <v>4647402</v>
      </c>
      <c r="N59" s="169">
        <v>3601356</v>
      </c>
      <c r="O59" s="169">
        <v>4317079</v>
      </c>
      <c r="P59" s="169">
        <v>1370218</v>
      </c>
      <c r="Q59" s="169">
        <v>167369</v>
      </c>
      <c r="R59" s="169">
        <v>918358</v>
      </c>
      <c r="S59" s="169">
        <v>6442135</v>
      </c>
      <c r="T59" s="169">
        <v>1874951</v>
      </c>
      <c r="U59" s="169">
        <v>-27648</v>
      </c>
    </row>
    <row r="60" spans="2:21" ht="15" customHeight="1" x14ac:dyDescent="0.25">
      <c r="B60" s="168">
        <v>2018</v>
      </c>
      <c r="C60" s="168"/>
      <c r="D60" s="169">
        <v>17278</v>
      </c>
      <c r="E60" s="169">
        <v>14244631</v>
      </c>
      <c r="F60" s="169">
        <v>9036723</v>
      </c>
      <c r="G60" s="169">
        <v>7419029</v>
      </c>
      <c r="H60" s="169">
        <v>119520</v>
      </c>
      <c r="I60" s="169">
        <v>5207908</v>
      </c>
      <c r="J60" s="169">
        <v>833029</v>
      </c>
      <c r="K60" s="169">
        <v>1227454</v>
      </c>
      <c r="L60" s="169">
        <v>8290611</v>
      </c>
      <c r="M60" s="169">
        <v>4265495</v>
      </c>
      <c r="N60" s="169">
        <v>3327072</v>
      </c>
      <c r="O60" s="169">
        <v>4025116</v>
      </c>
      <c r="P60" s="169">
        <v>1350080</v>
      </c>
      <c r="Q60" s="169">
        <v>161066</v>
      </c>
      <c r="R60" s="169">
        <v>852297</v>
      </c>
      <c r="S60" s="169">
        <v>5954020</v>
      </c>
      <c r="T60" s="169">
        <v>1706091</v>
      </c>
      <c r="U60" s="169">
        <v>-27377</v>
      </c>
    </row>
    <row r="61" spans="2:21" ht="15" customHeight="1" x14ac:dyDescent="0.25">
      <c r="B61" s="168">
        <v>2017</v>
      </c>
      <c r="C61" s="168"/>
      <c r="D61" s="169">
        <v>16589</v>
      </c>
      <c r="E61" s="169">
        <v>13137417</v>
      </c>
      <c r="F61" s="169">
        <v>8084616</v>
      </c>
      <c r="G61" s="169">
        <v>6705297</v>
      </c>
      <c r="H61" s="169">
        <v>113447</v>
      </c>
      <c r="I61" s="169">
        <v>5052801</v>
      </c>
      <c r="J61" s="169">
        <v>806667</v>
      </c>
      <c r="K61" s="169">
        <v>1183399</v>
      </c>
      <c r="L61" s="169">
        <v>7647285</v>
      </c>
      <c r="M61" s="169">
        <v>3796651</v>
      </c>
      <c r="N61" s="169">
        <v>2977100</v>
      </c>
      <c r="O61" s="169">
        <v>3850634</v>
      </c>
      <c r="P61" s="169">
        <v>1247183</v>
      </c>
      <c r="Q61" s="169">
        <v>161134</v>
      </c>
      <c r="R61" s="169">
        <v>820279</v>
      </c>
      <c r="S61" s="169">
        <v>5490132</v>
      </c>
      <c r="T61" s="169">
        <v>1640756</v>
      </c>
      <c r="U61" s="169">
        <v>-175936</v>
      </c>
    </row>
    <row r="62" spans="2:21" ht="15" customHeight="1" x14ac:dyDescent="0.25">
      <c r="B62" s="168">
        <v>2016</v>
      </c>
      <c r="C62" s="168"/>
      <c r="D62" s="169">
        <v>15667</v>
      </c>
      <c r="E62" s="169">
        <v>12162769</v>
      </c>
      <c r="F62" s="169">
        <v>7562103</v>
      </c>
      <c r="G62" s="169">
        <v>6349947</v>
      </c>
      <c r="H62" s="169">
        <v>113488</v>
      </c>
      <c r="I62" s="169">
        <v>4600666</v>
      </c>
      <c r="J62" s="169">
        <v>721080</v>
      </c>
      <c r="K62" s="169">
        <v>1116577</v>
      </c>
      <c r="L62" s="169">
        <v>7404697</v>
      </c>
      <c r="M62" s="169">
        <v>3542772</v>
      </c>
      <c r="N62" s="169">
        <v>2718826</v>
      </c>
      <c r="O62" s="169">
        <v>3861925</v>
      </c>
      <c r="P62" s="169">
        <v>1202569</v>
      </c>
      <c r="Q62" s="169">
        <v>143612</v>
      </c>
      <c r="R62" s="169">
        <v>940620</v>
      </c>
      <c r="S62" s="169">
        <v>4758072</v>
      </c>
      <c r="T62" s="169">
        <v>1464443</v>
      </c>
      <c r="U62" s="169">
        <v>-365787</v>
      </c>
    </row>
    <row r="63" spans="2:21" ht="15" customHeight="1" x14ac:dyDescent="0.25">
      <c r="B63" s="168">
        <v>2015</v>
      </c>
      <c r="C63" s="168"/>
      <c r="D63" s="169">
        <v>14833</v>
      </c>
      <c r="E63" s="169">
        <v>11303516</v>
      </c>
      <c r="F63" s="169">
        <v>7045219</v>
      </c>
      <c r="G63" s="169">
        <v>6074314</v>
      </c>
      <c r="H63" s="169">
        <v>113149</v>
      </c>
      <c r="I63" s="169">
        <v>4258296</v>
      </c>
      <c r="J63" s="169">
        <v>706937</v>
      </c>
      <c r="K63" s="169">
        <v>1038110</v>
      </c>
      <c r="L63" s="169">
        <v>7014473</v>
      </c>
      <c r="M63" s="169">
        <v>3278285</v>
      </c>
      <c r="N63" s="169">
        <v>2531323</v>
      </c>
      <c r="O63" s="169">
        <v>3736188</v>
      </c>
      <c r="P63" s="169">
        <v>1120938</v>
      </c>
      <c r="Q63" s="169">
        <v>130754</v>
      </c>
      <c r="R63" s="169">
        <v>943402</v>
      </c>
      <c r="S63" s="169">
        <v>4289043</v>
      </c>
      <c r="T63" s="169">
        <v>1379906</v>
      </c>
      <c r="U63" s="169">
        <v>-480305</v>
      </c>
    </row>
    <row r="64" spans="2:21" ht="15" customHeight="1" x14ac:dyDescent="0.25">
      <c r="B64" s="168">
        <v>2014</v>
      </c>
      <c r="C64" s="168"/>
      <c r="D64" s="169">
        <v>13601</v>
      </c>
      <c r="E64" s="169">
        <v>10696986</v>
      </c>
      <c r="F64" s="169">
        <v>6723026</v>
      </c>
      <c r="G64" s="169">
        <v>5801353</v>
      </c>
      <c r="H64" s="169">
        <v>88910</v>
      </c>
      <c r="I64" s="169">
        <v>3973960</v>
      </c>
      <c r="J64" s="169">
        <v>660760</v>
      </c>
      <c r="K64" s="169">
        <v>990600</v>
      </c>
      <c r="L64" s="169">
        <v>6648207</v>
      </c>
      <c r="M64" s="169">
        <v>2906468</v>
      </c>
      <c r="N64" s="169">
        <v>2225817</v>
      </c>
      <c r="O64" s="169">
        <v>3741738</v>
      </c>
      <c r="P64" s="169">
        <v>1064696</v>
      </c>
      <c r="Q64" s="169">
        <v>121499</v>
      </c>
      <c r="R64" s="169">
        <v>994310</v>
      </c>
      <c r="S64" s="169">
        <v>4048779</v>
      </c>
      <c r="T64" s="169">
        <v>1315604</v>
      </c>
      <c r="U64" s="169">
        <v>-438207</v>
      </c>
    </row>
    <row r="65" spans="2:21" s="8" customFormat="1" ht="15" customHeight="1" x14ac:dyDescent="0.25">
      <c r="B65" s="168">
        <v>2013</v>
      </c>
      <c r="C65" s="168"/>
      <c r="D65" s="169">
        <v>12510</v>
      </c>
      <c r="E65" s="169">
        <v>10069514</v>
      </c>
      <c r="F65" s="169">
        <v>6248094</v>
      </c>
      <c r="G65" s="169">
        <v>5412719</v>
      </c>
      <c r="H65" s="169">
        <v>97211</v>
      </c>
      <c r="I65" s="169">
        <v>3821420</v>
      </c>
      <c r="J65" s="169">
        <v>653853</v>
      </c>
      <c r="K65" s="169">
        <v>954810</v>
      </c>
      <c r="L65" s="169">
        <v>6251204</v>
      </c>
      <c r="M65" s="169">
        <v>2815349</v>
      </c>
      <c r="N65" s="169">
        <v>2191533</v>
      </c>
      <c r="O65" s="169">
        <v>3435855</v>
      </c>
      <c r="P65" s="169">
        <v>1002086</v>
      </c>
      <c r="Q65" s="169">
        <v>120035</v>
      </c>
      <c r="R65" s="169">
        <v>757427</v>
      </c>
      <c r="S65" s="169">
        <v>3818310</v>
      </c>
      <c r="T65" s="169">
        <v>1345209</v>
      </c>
      <c r="U65" s="169">
        <v>-407187</v>
      </c>
    </row>
    <row r="66" spans="2:21" s="9" customFormat="1" ht="15" customHeight="1" x14ac:dyDescent="0.25">
      <c r="B66" s="168">
        <v>2012</v>
      </c>
      <c r="C66" s="168"/>
      <c r="D66" s="169">
        <v>11455</v>
      </c>
      <c r="E66" s="169">
        <v>9633282</v>
      </c>
      <c r="F66" s="169">
        <v>5883232</v>
      </c>
      <c r="G66" s="169">
        <v>5085820</v>
      </c>
      <c r="H66" s="169">
        <v>94255</v>
      </c>
      <c r="I66" s="169">
        <v>3750049</v>
      </c>
      <c r="J66" s="169">
        <v>657230</v>
      </c>
      <c r="K66" s="169">
        <v>944649</v>
      </c>
      <c r="L66" s="169">
        <v>6052617</v>
      </c>
      <c r="M66" s="169">
        <v>2703067</v>
      </c>
      <c r="N66" s="169">
        <v>2078165</v>
      </c>
      <c r="O66" s="169">
        <v>3349550</v>
      </c>
      <c r="P66" s="169">
        <v>1014261</v>
      </c>
      <c r="Q66" s="169">
        <v>135529</v>
      </c>
      <c r="R66" s="169">
        <v>736084</v>
      </c>
      <c r="S66" s="169">
        <v>3580665</v>
      </c>
      <c r="T66" s="169">
        <v>1260291</v>
      </c>
      <c r="U66" s="169">
        <v>-384078</v>
      </c>
    </row>
    <row r="67" spans="2:21" s="9" customFormat="1" ht="15" customHeight="1" x14ac:dyDescent="0.25">
      <c r="B67" s="168">
        <v>2011</v>
      </c>
      <c r="C67" s="168"/>
      <c r="D67" s="169">
        <v>10675</v>
      </c>
      <c r="E67" s="169">
        <v>9467765</v>
      </c>
      <c r="F67" s="169">
        <v>5876311</v>
      </c>
      <c r="G67" s="169">
        <v>5058600</v>
      </c>
      <c r="H67" s="169">
        <v>118053</v>
      </c>
      <c r="I67" s="169">
        <v>3591454</v>
      </c>
      <c r="J67" s="169">
        <v>666018</v>
      </c>
      <c r="K67" s="169">
        <v>901947</v>
      </c>
      <c r="L67" s="169">
        <v>5955065</v>
      </c>
      <c r="M67" s="169">
        <v>2666940</v>
      </c>
      <c r="N67" s="169">
        <v>2076772</v>
      </c>
      <c r="O67" s="169">
        <v>3288125</v>
      </c>
      <c r="P67" s="169">
        <v>970944</v>
      </c>
      <c r="Q67" s="169">
        <v>113035</v>
      </c>
      <c r="R67" s="169">
        <v>750713</v>
      </c>
      <c r="S67" s="169">
        <v>3512700</v>
      </c>
      <c r="T67" s="169">
        <v>1305462</v>
      </c>
      <c r="U67" s="169">
        <v>-232758</v>
      </c>
    </row>
    <row r="68" spans="2:21" s="9" customFormat="1" ht="15" customHeight="1" x14ac:dyDescent="0.25">
      <c r="B68" s="168">
        <v>2010</v>
      </c>
      <c r="C68" s="168"/>
      <c r="D68" s="169">
        <v>10210</v>
      </c>
      <c r="E68" s="169">
        <v>9220236</v>
      </c>
      <c r="F68" s="169">
        <v>5725052</v>
      </c>
      <c r="G68" s="169">
        <v>4941406</v>
      </c>
      <c r="H68" s="169">
        <v>53147</v>
      </c>
      <c r="I68" s="169">
        <v>3495183</v>
      </c>
      <c r="J68" s="169">
        <v>654898</v>
      </c>
      <c r="K68" s="169">
        <v>854402</v>
      </c>
      <c r="L68" s="169">
        <v>5868837</v>
      </c>
      <c r="M68" s="169">
        <v>2561323</v>
      </c>
      <c r="N68" s="169">
        <v>2044077</v>
      </c>
      <c r="O68" s="169">
        <v>3307514</v>
      </c>
      <c r="P68" s="169">
        <v>915025</v>
      </c>
      <c r="Q68" s="169">
        <v>106571</v>
      </c>
      <c r="R68" s="169">
        <v>730564</v>
      </c>
      <c r="S68" s="169">
        <v>3351398</v>
      </c>
      <c r="T68" s="169">
        <v>1230632</v>
      </c>
      <c r="U68" s="169">
        <v>-267958</v>
      </c>
    </row>
    <row r="69" spans="2:21" s="9" customFormat="1" ht="15" customHeight="1" x14ac:dyDescent="0.25">
      <c r="B69" s="168">
        <v>2009</v>
      </c>
      <c r="C69" s="168"/>
      <c r="D69" s="169">
        <v>10222</v>
      </c>
      <c r="E69" s="169">
        <v>8614129</v>
      </c>
      <c r="F69" s="169" t="s">
        <v>66</v>
      </c>
      <c r="G69" s="169" t="s">
        <v>66</v>
      </c>
      <c r="H69" s="169" t="s">
        <v>66</v>
      </c>
      <c r="I69" s="169" t="s">
        <v>66</v>
      </c>
      <c r="J69" s="169" t="s">
        <v>66</v>
      </c>
      <c r="K69" s="169" t="s">
        <v>66</v>
      </c>
      <c r="L69" s="169">
        <v>5870254</v>
      </c>
      <c r="M69" s="169" t="s">
        <v>66</v>
      </c>
      <c r="N69" s="169" t="s">
        <v>66</v>
      </c>
      <c r="O69" s="169" t="s">
        <v>66</v>
      </c>
      <c r="P69" s="169" t="s">
        <v>66</v>
      </c>
      <c r="Q69" s="169" t="s">
        <v>66</v>
      </c>
      <c r="R69" s="169" t="s">
        <v>66</v>
      </c>
      <c r="S69" s="169">
        <v>2743875</v>
      </c>
      <c r="T69" s="169" t="s">
        <v>66</v>
      </c>
      <c r="U69" s="169" t="s">
        <v>66</v>
      </c>
    </row>
    <row r="70" spans="2:21" ht="15" customHeight="1" x14ac:dyDescent="0.25">
      <c r="B70" s="168">
        <v>2008</v>
      </c>
      <c r="C70" s="168"/>
      <c r="D70" s="169">
        <v>9882</v>
      </c>
      <c r="E70" s="169">
        <v>8194422</v>
      </c>
      <c r="F70" s="169" t="s">
        <v>66</v>
      </c>
      <c r="G70" s="169" t="s">
        <v>66</v>
      </c>
      <c r="H70" s="169" t="s">
        <v>66</v>
      </c>
      <c r="I70" s="169" t="s">
        <v>66</v>
      </c>
      <c r="J70" s="169" t="s">
        <v>66</v>
      </c>
      <c r="K70" s="169" t="s">
        <v>66</v>
      </c>
      <c r="L70" s="169">
        <v>5657824</v>
      </c>
      <c r="M70" s="169" t="s">
        <v>66</v>
      </c>
      <c r="N70" s="169" t="s">
        <v>66</v>
      </c>
      <c r="O70" s="169" t="s">
        <v>66</v>
      </c>
      <c r="P70" s="169" t="s">
        <v>66</v>
      </c>
      <c r="Q70" s="169" t="s">
        <v>66</v>
      </c>
      <c r="R70" s="169" t="s">
        <v>66</v>
      </c>
      <c r="S70" s="169">
        <v>2536599</v>
      </c>
      <c r="T70" s="169" t="s">
        <v>66</v>
      </c>
      <c r="U70" s="169" t="s">
        <v>66</v>
      </c>
    </row>
    <row r="71" spans="2:21" ht="15" customHeight="1" x14ac:dyDescent="0.2">
      <c r="B71" s="258" t="s">
        <v>11</v>
      </c>
      <c r="C71" s="184"/>
      <c r="D71" s="184"/>
      <c r="E71" s="184"/>
      <c r="F71" s="184"/>
      <c r="G71" s="184"/>
      <c r="H71" s="184"/>
      <c r="I71" s="184"/>
      <c r="J71" s="184"/>
      <c r="K71" s="184"/>
      <c r="L71" s="184"/>
      <c r="M71" s="184"/>
      <c r="N71" s="184"/>
      <c r="O71" s="184"/>
      <c r="P71" s="184"/>
      <c r="Q71" s="184"/>
      <c r="R71" s="184"/>
      <c r="S71" s="184"/>
      <c r="T71" s="184"/>
      <c r="U71" s="184"/>
    </row>
    <row r="72" spans="2:21" ht="15" customHeight="1" x14ac:dyDescent="0.25">
      <c r="B72" s="187" t="s">
        <v>121</v>
      </c>
      <c r="C72" s="187"/>
      <c r="D72" s="187"/>
      <c r="E72" s="187"/>
      <c r="F72" s="187"/>
      <c r="G72" s="187"/>
      <c r="H72" s="187"/>
      <c r="I72" s="187"/>
      <c r="J72" s="187"/>
      <c r="K72" s="187"/>
      <c r="L72" s="187"/>
      <c r="M72" s="187"/>
      <c r="N72" s="187"/>
      <c r="O72" s="187"/>
      <c r="P72" s="187"/>
      <c r="Q72" s="187"/>
      <c r="R72" s="187"/>
      <c r="S72" s="187"/>
      <c r="T72" s="187"/>
      <c r="U72" s="187"/>
    </row>
    <row r="73" spans="2:21" ht="15" customHeight="1" x14ac:dyDescent="0.25">
      <c r="B73" s="181">
        <v>2023</v>
      </c>
      <c r="C73" s="181"/>
      <c r="D73" s="182">
        <v>120602</v>
      </c>
      <c r="E73" s="182">
        <v>23647209</v>
      </c>
      <c r="F73" s="182">
        <v>14563874</v>
      </c>
      <c r="G73" s="182">
        <v>10888663</v>
      </c>
      <c r="H73" s="182">
        <v>547389</v>
      </c>
      <c r="I73" s="182">
        <v>9083336</v>
      </c>
      <c r="J73" s="182">
        <v>1398165</v>
      </c>
      <c r="K73" s="182">
        <v>1992252</v>
      </c>
      <c r="L73" s="182">
        <v>12095360</v>
      </c>
      <c r="M73" s="182">
        <v>6102358</v>
      </c>
      <c r="N73" s="182">
        <v>4817042</v>
      </c>
      <c r="O73" s="182">
        <v>5993002</v>
      </c>
      <c r="P73" s="182">
        <v>1862283</v>
      </c>
      <c r="Q73" s="182">
        <v>309338</v>
      </c>
      <c r="R73" s="182">
        <v>1206480</v>
      </c>
      <c r="S73" s="182">
        <v>11551849</v>
      </c>
      <c r="T73" s="182">
        <v>3252928</v>
      </c>
      <c r="U73" s="182">
        <v>504679</v>
      </c>
    </row>
    <row r="74" spans="2:21" ht="15" customHeight="1" x14ac:dyDescent="0.25">
      <c r="B74" s="181">
        <v>2022</v>
      </c>
      <c r="C74" s="181"/>
      <c r="D74" s="182">
        <v>123325</v>
      </c>
      <c r="E74" s="182">
        <v>21587086</v>
      </c>
      <c r="F74" s="182">
        <v>13176274</v>
      </c>
      <c r="G74" s="182">
        <v>10071308</v>
      </c>
      <c r="H74" s="182">
        <v>561284</v>
      </c>
      <c r="I74" s="182">
        <v>8410811</v>
      </c>
      <c r="J74" s="182">
        <v>1249919</v>
      </c>
      <c r="K74" s="182">
        <v>1789217</v>
      </c>
      <c r="L74" s="182">
        <v>11523992</v>
      </c>
      <c r="M74" s="182">
        <v>5903327</v>
      </c>
      <c r="N74" s="182">
        <v>4710002</v>
      </c>
      <c r="O74" s="182">
        <v>5620665</v>
      </c>
      <c r="P74" s="182">
        <v>1819170</v>
      </c>
      <c r="Q74" s="182">
        <v>250542</v>
      </c>
      <c r="R74" s="182">
        <v>1117723</v>
      </c>
      <c r="S74" s="182">
        <v>10063093</v>
      </c>
      <c r="T74" s="182">
        <v>3055360</v>
      </c>
      <c r="U74" s="182">
        <v>370067</v>
      </c>
    </row>
    <row r="75" spans="2:21" ht="15" customHeight="1" x14ac:dyDescent="0.25">
      <c r="B75" s="181">
        <v>2021</v>
      </c>
      <c r="C75" s="181"/>
      <c r="D75" s="182">
        <v>125979</v>
      </c>
      <c r="E75" s="182">
        <v>19394254</v>
      </c>
      <c r="F75" s="182">
        <v>11689171</v>
      </c>
      <c r="G75" s="182">
        <v>9336896</v>
      </c>
      <c r="H75" s="182">
        <v>182243</v>
      </c>
      <c r="I75" s="182">
        <v>7705083</v>
      </c>
      <c r="J75" s="182">
        <v>1205518</v>
      </c>
      <c r="K75" s="182">
        <v>1614953</v>
      </c>
      <c r="L75" s="182">
        <v>10681228</v>
      </c>
      <c r="M75" s="182">
        <v>5613656</v>
      </c>
      <c r="N75" s="182">
        <v>4519653</v>
      </c>
      <c r="O75" s="182">
        <v>5067572</v>
      </c>
      <c r="P75" s="182">
        <v>1675468</v>
      </c>
      <c r="Q75" s="182">
        <v>214652</v>
      </c>
      <c r="R75" s="182">
        <v>1080003</v>
      </c>
      <c r="S75" s="182">
        <v>8713026</v>
      </c>
      <c r="T75" s="182">
        <v>2893840</v>
      </c>
      <c r="U75" s="182">
        <v>111354</v>
      </c>
    </row>
    <row r="76" spans="2:21" ht="15" customHeight="1" x14ac:dyDescent="0.25">
      <c r="B76" s="168">
        <v>2020</v>
      </c>
      <c r="C76" s="168"/>
      <c r="D76" s="169">
        <v>126885</v>
      </c>
      <c r="E76" s="169">
        <v>18859496</v>
      </c>
      <c r="F76" s="169">
        <v>11740541</v>
      </c>
      <c r="G76" s="169">
        <v>9344207</v>
      </c>
      <c r="H76" s="169">
        <v>133447</v>
      </c>
      <c r="I76" s="169">
        <v>7118955</v>
      </c>
      <c r="J76" s="169">
        <v>966957</v>
      </c>
      <c r="K76" s="169">
        <v>1485114</v>
      </c>
      <c r="L76" s="169">
        <v>9860397</v>
      </c>
      <c r="M76" s="169">
        <v>5001999</v>
      </c>
      <c r="N76" s="169">
        <v>4008537</v>
      </c>
      <c r="O76" s="169">
        <v>4858398</v>
      </c>
      <c r="P76" s="169">
        <v>1368308</v>
      </c>
      <c r="Q76" s="169">
        <v>194409</v>
      </c>
      <c r="R76" s="169">
        <v>1320472</v>
      </c>
      <c r="S76" s="169">
        <v>8999099</v>
      </c>
      <c r="T76" s="169">
        <v>3735512</v>
      </c>
      <c r="U76" s="169">
        <v>-40123</v>
      </c>
    </row>
    <row r="77" spans="2:21" ht="15" customHeight="1" x14ac:dyDescent="0.25">
      <c r="B77" s="168">
        <v>2019</v>
      </c>
      <c r="C77" s="168"/>
      <c r="D77" s="169">
        <v>130329</v>
      </c>
      <c r="E77" s="169">
        <v>17131363</v>
      </c>
      <c r="F77" s="169">
        <v>10521080</v>
      </c>
      <c r="G77" s="169">
        <v>8778233</v>
      </c>
      <c r="H77" s="169">
        <v>107547</v>
      </c>
      <c r="I77" s="169">
        <v>6610284</v>
      </c>
      <c r="J77" s="169">
        <v>896794</v>
      </c>
      <c r="K77" s="169">
        <v>1376520</v>
      </c>
      <c r="L77" s="169">
        <v>9111442</v>
      </c>
      <c r="M77" s="169">
        <v>4580423</v>
      </c>
      <c r="N77" s="169">
        <v>3565600</v>
      </c>
      <c r="O77" s="169">
        <v>4531019</v>
      </c>
      <c r="P77" s="169">
        <v>1337626</v>
      </c>
      <c r="Q77" s="169">
        <v>177870</v>
      </c>
      <c r="R77" s="169">
        <v>989509</v>
      </c>
      <c r="S77" s="169">
        <v>8019921</v>
      </c>
      <c r="T77" s="169">
        <v>3504029</v>
      </c>
      <c r="U77" s="169">
        <v>-53686</v>
      </c>
    </row>
    <row r="78" spans="2:21" ht="15" customHeight="1" x14ac:dyDescent="0.25">
      <c r="B78" s="168">
        <v>2018</v>
      </c>
      <c r="C78" s="168"/>
      <c r="D78" s="169">
        <v>132871</v>
      </c>
      <c r="E78" s="169">
        <v>16090453</v>
      </c>
      <c r="F78" s="169">
        <v>9787786</v>
      </c>
      <c r="G78" s="169">
        <v>8261745</v>
      </c>
      <c r="H78" s="169">
        <v>96616</v>
      </c>
      <c r="I78" s="169">
        <v>6302667</v>
      </c>
      <c r="J78" s="169">
        <v>848593</v>
      </c>
      <c r="K78" s="169">
        <v>1307964</v>
      </c>
      <c r="L78" s="169">
        <v>8576665</v>
      </c>
      <c r="M78" s="169">
        <v>4220028</v>
      </c>
      <c r="N78" s="169">
        <v>3312246</v>
      </c>
      <c r="O78" s="169">
        <v>4356637</v>
      </c>
      <c r="P78" s="169">
        <v>1438690</v>
      </c>
      <c r="Q78" s="169">
        <v>173509</v>
      </c>
      <c r="R78" s="169">
        <v>893436</v>
      </c>
      <c r="S78" s="169">
        <v>7513788</v>
      </c>
      <c r="T78" s="169">
        <v>3327665</v>
      </c>
      <c r="U78" s="169">
        <v>-105804</v>
      </c>
    </row>
    <row r="79" spans="2:21" ht="15" customHeight="1" x14ac:dyDescent="0.25">
      <c r="B79" s="168">
        <v>2017</v>
      </c>
      <c r="C79" s="168"/>
      <c r="D79" s="169">
        <v>132915</v>
      </c>
      <c r="E79" s="169">
        <v>15122734</v>
      </c>
      <c r="F79" s="169">
        <v>9023976</v>
      </c>
      <c r="G79" s="169">
        <v>7629011</v>
      </c>
      <c r="H79" s="169">
        <v>128594</v>
      </c>
      <c r="I79" s="169">
        <v>6098759</v>
      </c>
      <c r="J79" s="169">
        <v>833933</v>
      </c>
      <c r="K79" s="169">
        <v>1289499</v>
      </c>
      <c r="L79" s="169">
        <v>8054101</v>
      </c>
      <c r="M79" s="169">
        <v>4103750</v>
      </c>
      <c r="N79" s="169">
        <v>3304633</v>
      </c>
      <c r="O79" s="169">
        <v>3950350</v>
      </c>
      <c r="P79" s="169">
        <v>1298304</v>
      </c>
      <c r="Q79" s="169">
        <v>173086</v>
      </c>
      <c r="R79" s="169">
        <v>901045</v>
      </c>
      <c r="S79" s="169">
        <v>7068633</v>
      </c>
      <c r="T79" s="169">
        <v>2916647</v>
      </c>
      <c r="U79" s="169">
        <v>-200791</v>
      </c>
    </row>
    <row r="80" spans="2:21" ht="15" customHeight="1" x14ac:dyDescent="0.25">
      <c r="B80" s="168">
        <v>2016</v>
      </c>
      <c r="C80" s="168"/>
      <c r="D80" s="169">
        <v>132836</v>
      </c>
      <c r="E80" s="169">
        <v>14311383</v>
      </c>
      <c r="F80" s="169">
        <v>8561831</v>
      </c>
      <c r="G80" s="169">
        <v>7364769</v>
      </c>
      <c r="H80" s="169">
        <v>128169</v>
      </c>
      <c r="I80" s="169">
        <v>5749552</v>
      </c>
      <c r="J80" s="169">
        <v>789615</v>
      </c>
      <c r="K80" s="169">
        <v>1184623</v>
      </c>
      <c r="L80" s="169">
        <v>7993796</v>
      </c>
      <c r="M80" s="169">
        <v>3780251</v>
      </c>
      <c r="N80" s="169">
        <v>2966462</v>
      </c>
      <c r="O80" s="169">
        <v>4213546</v>
      </c>
      <c r="P80" s="169">
        <v>1341831</v>
      </c>
      <c r="Q80" s="169">
        <v>162902</v>
      </c>
      <c r="R80" s="169">
        <v>1040937</v>
      </c>
      <c r="S80" s="169">
        <v>6317586</v>
      </c>
      <c r="T80" s="169">
        <v>2883972</v>
      </c>
      <c r="U80" s="169">
        <v>-422137</v>
      </c>
    </row>
    <row r="81" spans="2:21" s="10" customFormat="1" ht="15" customHeight="1" collapsed="1" x14ac:dyDescent="0.25">
      <c r="B81" s="168">
        <v>2015</v>
      </c>
      <c r="C81" s="168"/>
      <c r="D81" s="169">
        <v>133417</v>
      </c>
      <c r="E81" s="169">
        <v>13106410</v>
      </c>
      <c r="F81" s="169">
        <v>7868782</v>
      </c>
      <c r="G81" s="169">
        <v>6922938</v>
      </c>
      <c r="H81" s="169">
        <v>86798</v>
      </c>
      <c r="I81" s="169">
        <v>5237628</v>
      </c>
      <c r="J81" s="169">
        <v>747127</v>
      </c>
      <c r="K81" s="169">
        <v>1127688</v>
      </c>
      <c r="L81" s="169">
        <v>7490419</v>
      </c>
      <c r="M81" s="169">
        <v>3453790</v>
      </c>
      <c r="N81" s="169">
        <v>2734214</v>
      </c>
      <c r="O81" s="169">
        <v>4036628</v>
      </c>
      <c r="P81" s="169">
        <v>1280010</v>
      </c>
      <c r="Q81" s="169">
        <v>145417</v>
      </c>
      <c r="R81" s="169">
        <v>978832</v>
      </c>
      <c r="S81" s="169">
        <v>5615992</v>
      </c>
      <c r="T81" s="169">
        <v>2602775</v>
      </c>
      <c r="U81" s="169">
        <v>-428126</v>
      </c>
    </row>
    <row r="82" spans="2:21" s="10" customFormat="1" ht="15" customHeight="1" x14ac:dyDescent="0.25">
      <c r="B82" s="168">
        <v>2014</v>
      </c>
      <c r="C82" s="168"/>
      <c r="D82" s="169">
        <v>128757</v>
      </c>
      <c r="E82" s="169">
        <v>12508234</v>
      </c>
      <c r="F82" s="169">
        <v>7729735</v>
      </c>
      <c r="G82" s="169">
        <v>6575319</v>
      </c>
      <c r="H82" s="169">
        <v>101469</v>
      </c>
      <c r="I82" s="169">
        <v>4778498</v>
      </c>
      <c r="J82" s="169">
        <v>732995</v>
      </c>
      <c r="K82" s="169">
        <v>1096520</v>
      </c>
      <c r="L82" s="169">
        <v>7161628</v>
      </c>
      <c r="M82" s="169">
        <v>3019075</v>
      </c>
      <c r="N82" s="169">
        <v>2324693</v>
      </c>
      <c r="O82" s="169">
        <v>4142553</v>
      </c>
      <c r="P82" s="169">
        <v>1246161</v>
      </c>
      <c r="Q82" s="169">
        <v>142917</v>
      </c>
      <c r="R82" s="169">
        <v>1049673</v>
      </c>
      <c r="S82" s="169">
        <v>5346606</v>
      </c>
      <c r="T82" s="169">
        <v>2186841</v>
      </c>
      <c r="U82" s="169">
        <v>-293342</v>
      </c>
    </row>
    <row r="83" spans="2:21" s="10" customFormat="1" ht="15" customHeight="1" x14ac:dyDescent="0.25">
      <c r="B83" s="168">
        <v>2013</v>
      </c>
      <c r="C83" s="168"/>
      <c r="D83" s="169">
        <v>107967</v>
      </c>
      <c r="E83" s="169">
        <v>11877983</v>
      </c>
      <c r="F83" s="169">
        <v>7222116</v>
      </c>
      <c r="G83" s="169">
        <v>6234246</v>
      </c>
      <c r="H83" s="169">
        <v>69965</v>
      </c>
      <c r="I83" s="169">
        <v>4655868</v>
      </c>
      <c r="J83" s="169">
        <v>713705</v>
      </c>
      <c r="K83" s="169">
        <v>1074959</v>
      </c>
      <c r="L83" s="169">
        <v>6809519</v>
      </c>
      <c r="M83" s="169">
        <v>3033268</v>
      </c>
      <c r="N83" s="169">
        <v>2373173</v>
      </c>
      <c r="O83" s="169">
        <v>3776251</v>
      </c>
      <c r="P83" s="169">
        <v>1208069</v>
      </c>
      <c r="Q83" s="169">
        <v>154324</v>
      </c>
      <c r="R83" s="169">
        <v>779869</v>
      </c>
      <c r="S83" s="169">
        <v>5068465</v>
      </c>
      <c r="T83" s="169">
        <v>2457634</v>
      </c>
      <c r="U83" s="169">
        <v>-347454</v>
      </c>
    </row>
    <row r="84" spans="2:21" s="10" customFormat="1" ht="15" customHeight="1" x14ac:dyDescent="0.25">
      <c r="B84" s="168">
        <v>2012</v>
      </c>
      <c r="C84" s="168"/>
      <c r="D84" s="169">
        <v>56463</v>
      </c>
      <c r="E84" s="169">
        <v>11326752</v>
      </c>
      <c r="F84" s="169">
        <v>6794823</v>
      </c>
      <c r="G84" s="169">
        <v>5845481</v>
      </c>
      <c r="H84" s="169">
        <v>66519</v>
      </c>
      <c r="I84" s="169">
        <v>4531928</v>
      </c>
      <c r="J84" s="169">
        <v>715673</v>
      </c>
      <c r="K84" s="169">
        <v>1029451</v>
      </c>
      <c r="L84" s="169">
        <v>6591001</v>
      </c>
      <c r="M84" s="169">
        <v>2806573</v>
      </c>
      <c r="N84" s="169">
        <v>2131817</v>
      </c>
      <c r="O84" s="169">
        <v>3784427</v>
      </c>
      <c r="P84" s="169">
        <v>1167122</v>
      </c>
      <c r="Q84" s="169">
        <v>169620</v>
      </c>
      <c r="R84" s="169">
        <v>900778</v>
      </c>
      <c r="S84" s="169">
        <v>4735751</v>
      </c>
      <c r="T84" s="169">
        <v>2226480</v>
      </c>
      <c r="U84" s="169">
        <v>-338631</v>
      </c>
    </row>
    <row r="85" spans="2:21" ht="15" customHeight="1" x14ac:dyDescent="0.25">
      <c r="B85" s="168">
        <v>2011</v>
      </c>
      <c r="C85" s="168"/>
      <c r="D85" s="169">
        <v>56554</v>
      </c>
      <c r="E85" s="169">
        <v>11170070</v>
      </c>
      <c r="F85" s="169">
        <v>6703351</v>
      </c>
      <c r="G85" s="169">
        <v>5799145</v>
      </c>
      <c r="H85" s="169">
        <v>90041</v>
      </c>
      <c r="I85" s="169">
        <v>4466719</v>
      </c>
      <c r="J85" s="169">
        <v>726207</v>
      </c>
      <c r="K85" s="169">
        <v>978045</v>
      </c>
      <c r="L85" s="169">
        <v>6501541</v>
      </c>
      <c r="M85" s="169">
        <v>2886723</v>
      </c>
      <c r="N85" s="169">
        <v>2258912</v>
      </c>
      <c r="O85" s="169">
        <v>3614818</v>
      </c>
      <c r="P85" s="169">
        <v>1138362</v>
      </c>
      <c r="Q85" s="169">
        <v>139539</v>
      </c>
      <c r="R85" s="169">
        <v>756696</v>
      </c>
      <c r="S85" s="169">
        <v>4668529</v>
      </c>
      <c r="T85" s="169">
        <v>2354047</v>
      </c>
      <c r="U85" s="169">
        <v>-196807</v>
      </c>
    </row>
    <row r="86" spans="2:21" ht="15" customHeight="1" x14ac:dyDescent="0.25">
      <c r="B86" s="168">
        <v>2010</v>
      </c>
      <c r="C86" s="168"/>
      <c r="D86" s="169">
        <v>53792</v>
      </c>
      <c r="E86" s="169">
        <v>10816664</v>
      </c>
      <c r="F86" s="169">
        <v>6507578</v>
      </c>
      <c r="G86" s="169">
        <v>5674231</v>
      </c>
      <c r="H86" s="169">
        <v>61092</v>
      </c>
      <c r="I86" s="169">
        <v>4309086</v>
      </c>
      <c r="J86" s="169">
        <v>713629</v>
      </c>
      <c r="K86" s="169">
        <v>979713</v>
      </c>
      <c r="L86" s="169">
        <v>6335168</v>
      </c>
      <c r="M86" s="169">
        <v>2623181</v>
      </c>
      <c r="N86" s="169">
        <v>2068963</v>
      </c>
      <c r="O86" s="169">
        <v>3711987</v>
      </c>
      <c r="P86" s="169">
        <v>1119821</v>
      </c>
      <c r="Q86" s="169">
        <v>158003</v>
      </c>
      <c r="R86" s="169">
        <v>803493</v>
      </c>
      <c r="S86" s="169">
        <v>4481496</v>
      </c>
      <c r="T86" s="169">
        <v>2210879</v>
      </c>
      <c r="U86" s="169">
        <v>-205524</v>
      </c>
    </row>
    <row r="87" spans="2:21" ht="15" customHeight="1" x14ac:dyDescent="0.25">
      <c r="B87" s="168">
        <v>2009</v>
      </c>
      <c r="C87" s="168"/>
      <c r="D87" s="169">
        <v>55092</v>
      </c>
      <c r="E87" s="169">
        <v>10446361</v>
      </c>
      <c r="F87" s="169" t="s">
        <v>66</v>
      </c>
      <c r="G87" s="169" t="s">
        <v>66</v>
      </c>
      <c r="H87" s="169" t="s">
        <v>66</v>
      </c>
      <c r="I87" s="169" t="s">
        <v>66</v>
      </c>
      <c r="J87" s="169" t="s">
        <v>66</v>
      </c>
      <c r="K87" s="169" t="s">
        <v>66</v>
      </c>
      <c r="L87" s="169">
        <v>6482584</v>
      </c>
      <c r="M87" s="169" t="s">
        <v>66</v>
      </c>
      <c r="N87" s="169" t="s">
        <v>66</v>
      </c>
      <c r="O87" s="169" t="s">
        <v>66</v>
      </c>
      <c r="P87" s="169" t="s">
        <v>66</v>
      </c>
      <c r="Q87" s="169" t="s">
        <v>66</v>
      </c>
      <c r="R87" s="169" t="s">
        <v>66</v>
      </c>
      <c r="S87" s="169">
        <v>3963777</v>
      </c>
      <c r="T87" s="169" t="s">
        <v>66</v>
      </c>
      <c r="U87" s="169" t="s">
        <v>66</v>
      </c>
    </row>
    <row r="88" spans="2:21" ht="15" customHeight="1" x14ac:dyDescent="0.25">
      <c r="B88" s="168">
        <v>2008</v>
      </c>
      <c r="C88" s="168"/>
      <c r="D88" s="169">
        <v>56710</v>
      </c>
      <c r="E88" s="169">
        <v>10008557</v>
      </c>
      <c r="F88" s="169" t="s">
        <v>66</v>
      </c>
      <c r="G88" s="169" t="s">
        <v>66</v>
      </c>
      <c r="H88" s="169" t="s">
        <v>66</v>
      </c>
      <c r="I88" s="169" t="s">
        <v>66</v>
      </c>
      <c r="J88" s="169" t="s">
        <v>66</v>
      </c>
      <c r="K88" s="169" t="s">
        <v>66</v>
      </c>
      <c r="L88" s="169">
        <v>6310257</v>
      </c>
      <c r="M88" s="169" t="s">
        <v>66</v>
      </c>
      <c r="N88" s="169" t="s">
        <v>66</v>
      </c>
      <c r="O88" s="169" t="s">
        <v>66</v>
      </c>
      <c r="P88" s="169" t="s">
        <v>66</v>
      </c>
      <c r="Q88" s="169" t="s">
        <v>66</v>
      </c>
      <c r="R88" s="169" t="s">
        <v>66</v>
      </c>
      <c r="S88" s="169">
        <v>3698300</v>
      </c>
      <c r="T88" s="169" t="s">
        <v>66</v>
      </c>
      <c r="U88" s="169" t="s">
        <v>66</v>
      </c>
    </row>
    <row r="89" spans="2:21" ht="15" customHeight="1" x14ac:dyDescent="0.25">
      <c r="B89" s="259" t="s">
        <v>122</v>
      </c>
      <c r="C89" s="165"/>
      <c r="D89" s="165"/>
      <c r="E89" s="165"/>
      <c r="F89" s="165"/>
      <c r="G89" s="165"/>
      <c r="H89" s="165"/>
      <c r="I89" s="165"/>
      <c r="J89" s="165"/>
      <c r="K89" s="165"/>
      <c r="L89" s="165"/>
      <c r="M89" s="165"/>
      <c r="N89" s="165"/>
      <c r="O89" s="165"/>
      <c r="P89" s="165"/>
      <c r="Q89" s="165"/>
      <c r="R89" s="165"/>
      <c r="S89" s="165"/>
      <c r="T89" s="165"/>
      <c r="U89" s="165"/>
    </row>
    <row r="90" spans="2:21" ht="15" customHeight="1" x14ac:dyDescent="0.25">
      <c r="B90" s="181">
        <v>2023</v>
      </c>
      <c r="C90" s="181"/>
      <c r="D90" s="182">
        <v>118372</v>
      </c>
      <c r="E90" s="182">
        <v>13720790</v>
      </c>
      <c r="F90" s="182">
        <v>8486296</v>
      </c>
      <c r="G90" s="182">
        <v>6402566</v>
      </c>
      <c r="H90" s="182">
        <v>155352</v>
      </c>
      <c r="I90" s="182">
        <v>5234494</v>
      </c>
      <c r="J90" s="182">
        <v>806684</v>
      </c>
      <c r="K90" s="182">
        <v>1030420</v>
      </c>
      <c r="L90" s="182">
        <v>7324225</v>
      </c>
      <c r="M90" s="182">
        <v>3967501</v>
      </c>
      <c r="N90" s="182">
        <v>3095803</v>
      </c>
      <c r="O90" s="182">
        <v>3356724</v>
      </c>
      <c r="P90" s="182">
        <v>1005903</v>
      </c>
      <c r="Q90" s="182">
        <v>153948</v>
      </c>
      <c r="R90" s="182">
        <v>525719</v>
      </c>
      <c r="S90" s="182">
        <v>6396566</v>
      </c>
      <c r="T90" s="182">
        <v>1977299</v>
      </c>
      <c r="U90" s="182">
        <v>270855</v>
      </c>
    </row>
    <row r="91" spans="2:21" ht="15" customHeight="1" x14ac:dyDescent="0.25">
      <c r="B91" s="181">
        <v>2022</v>
      </c>
      <c r="C91" s="181"/>
      <c r="D91" s="182">
        <v>121274</v>
      </c>
      <c r="E91" s="182">
        <v>12749024</v>
      </c>
      <c r="F91" s="182">
        <v>7848785</v>
      </c>
      <c r="G91" s="182">
        <v>6177502</v>
      </c>
      <c r="H91" s="182">
        <v>133635</v>
      </c>
      <c r="I91" s="182">
        <v>4900238</v>
      </c>
      <c r="J91" s="182">
        <v>721176</v>
      </c>
      <c r="K91" s="182">
        <v>971210</v>
      </c>
      <c r="L91" s="182">
        <v>7116940</v>
      </c>
      <c r="M91" s="182">
        <v>3912112</v>
      </c>
      <c r="N91" s="182">
        <v>3075291</v>
      </c>
      <c r="O91" s="182">
        <v>3204827</v>
      </c>
      <c r="P91" s="182">
        <v>978163</v>
      </c>
      <c r="Q91" s="182">
        <v>132240</v>
      </c>
      <c r="R91" s="182">
        <v>535497</v>
      </c>
      <c r="S91" s="182">
        <v>5632084</v>
      </c>
      <c r="T91" s="182">
        <v>1842485</v>
      </c>
      <c r="U91" s="182">
        <v>113372</v>
      </c>
    </row>
    <row r="92" spans="2:21" ht="15" customHeight="1" x14ac:dyDescent="0.25">
      <c r="B92" s="181">
        <v>2021</v>
      </c>
      <c r="C92" s="181"/>
      <c r="D92" s="182">
        <v>124127</v>
      </c>
      <c r="E92" s="182">
        <v>11895464</v>
      </c>
      <c r="F92" s="182">
        <v>7152483</v>
      </c>
      <c r="G92" s="182">
        <v>5923364</v>
      </c>
      <c r="H92" s="182">
        <v>84037</v>
      </c>
      <c r="I92" s="182">
        <v>4742981</v>
      </c>
      <c r="J92" s="182">
        <v>707717</v>
      </c>
      <c r="K92" s="182">
        <v>900709</v>
      </c>
      <c r="L92" s="182">
        <v>6765673</v>
      </c>
      <c r="M92" s="182">
        <v>3743252</v>
      </c>
      <c r="N92" s="182">
        <v>2965757</v>
      </c>
      <c r="O92" s="182">
        <v>3022422</v>
      </c>
      <c r="P92" s="182">
        <v>926399</v>
      </c>
      <c r="Q92" s="182">
        <v>123396</v>
      </c>
      <c r="R92" s="182">
        <v>484436</v>
      </c>
      <c r="S92" s="182">
        <v>5129790</v>
      </c>
      <c r="T92" s="182">
        <v>1809228</v>
      </c>
      <c r="U92" s="182">
        <v>33122</v>
      </c>
    </row>
    <row r="93" spans="2:21" ht="15" customHeight="1" x14ac:dyDescent="0.25">
      <c r="B93" s="168">
        <v>2020</v>
      </c>
      <c r="C93" s="168"/>
      <c r="D93" s="169">
        <v>125182</v>
      </c>
      <c r="E93" s="169">
        <v>12223245</v>
      </c>
      <c r="F93" s="169">
        <v>7506761</v>
      </c>
      <c r="G93" s="169">
        <v>6192117</v>
      </c>
      <c r="H93" s="169">
        <v>72544</v>
      </c>
      <c r="I93" s="169">
        <v>4716484</v>
      </c>
      <c r="J93" s="169">
        <v>570533</v>
      </c>
      <c r="K93" s="169">
        <v>850982</v>
      </c>
      <c r="L93" s="169">
        <v>6479647</v>
      </c>
      <c r="M93" s="169">
        <v>3387482</v>
      </c>
      <c r="N93" s="169">
        <v>2683478</v>
      </c>
      <c r="O93" s="169">
        <v>3092166</v>
      </c>
      <c r="P93" s="169">
        <v>763142</v>
      </c>
      <c r="Q93" s="169">
        <v>122759</v>
      </c>
      <c r="R93" s="169">
        <v>836057</v>
      </c>
      <c r="S93" s="169">
        <v>5743598</v>
      </c>
      <c r="T93" s="169">
        <v>2718603</v>
      </c>
      <c r="U93" s="169">
        <v>-199070</v>
      </c>
    </row>
    <row r="94" spans="2:21" ht="15" customHeight="1" x14ac:dyDescent="0.25">
      <c r="B94" s="168">
        <v>2019</v>
      </c>
      <c r="C94" s="168"/>
      <c r="D94" s="169">
        <v>128635</v>
      </c>
      <c r="E94" s="169">
        <v>11329704</v>
      </c>
      <c r="F94" s="169">
        <v>6924999</v>
      </c>
      <c r="G94" s="169">
        <v>5829699</v>
      </c>
      <c r="H94" s="169">
        <v>64552</v>
      </c>
      <c r="I94" s="169">
        <v>4404705</v>
      </c>
      <c r="J94" s="169">
        <v>540315</v>
      </c>
      <c r="K94" s="169">
        <v>769373</v>
      </c>
      <c r="L94" s="169">
        <v>5964708</v>
      </c>
      <c r="M94" s="169">
        <v>3119805</v>
      </c>
      <c r="N94" s="169">
        <v>2412112</v>
      </c>
      <c r="O94" s="169">
        <v>2844903</v>
      </c>
      <c r="P94" s="169">
        <v>723116</v>
      </c>
      <c r="Q94" s="169">
        <v>110663</v>
      </c>
      <c r="R94" s="169">
        <v>497948</v>
      </c>
      <c r="S94" s="169">
        <v>5364996</v>
      </c>
      <c r="T94" s="169">
        <v>2741996</v>
      </c>
      <c r="U94" s="169">
        <v>-154863</v>
      </c>
    </row>
    <row r="95" spans="2:21" ht="15" customHeight="1" x14ac:dyDescent="0.25">
      <c r="B95" s="168">
        <v>2018</v>
      </c>
      <c r="C95" s="168"/>
      <c r="D95" s="169">
        <v>131298</v>
      </c>
      <c r="E95" s="169">
        <v>10864704</v>
      </c>
      <c r="F95" s="169">
        <v>6533034</v>
      </c>
      <c r="G95" s="169">
        <v>5606837</v>
      </c>
      <c r="H95" s="169">
        <v>59907</v>
      </c>
      <c r="I95" s="169">
        <v>4331671</v>
      </c>
      <c r="J95" s="169">
        <v>549551</v>
      </c>
      <c r="K95" s="169">
        <v>741643</v>
      </c>
      <c r="L95" s="169">
        <v>5705749</v>
      </c>
      <c r="M95" s="169">
        <v>2908308</v>
      </c>
      <c r="N95" s="169">
        <v>2255080</v>
      </c>
      <c r="O95" s="169">
        <v>2797441</v>
      </c>
      <c r="P95" s="169">
        <v>816836</v>
      </c>
      <c r="Q95" s="169">
        <v>108536</v>
      </c>
      <c r="R95" s="169">
        <v>465047</v>
      </c>
      <c r="S95" s="169">
        <v>5158955</v>
      </c>
      <c r="T95" s="169">
        <v>2687246</v>
      </c>
      <c r="U95" s="169">
        <v>-165404</v>
      </c>
    </row>
    <row r="96" spans="2:21" s="10" customFormat="1" ht="15" customHeight="1" collapsed="1" x14ac:dyDescent="0.25">
      <c r="B96" s="168">
        <v>2017</v>
      </c>
      <c r="C96" s="168"/>
      <c r="D96" s="169">
        <v>131365</v>
      </c>
      <c r="E96" s="169">
        <v>9757768</v>
      </c>
      <c r="F96" s="169">
        <v>5680058</v>
      </c>
      <c r="G96" s="169">
        <v>4870730</v>
      </c>
      <c r="H96" s="169">
        <v>54768</v>
      </c>
      <c r="I96" s="169">
        <v>4077709</v>
      </c>
      <c r="J96" s="169">
        <v>522214</v>
      </c>
      <c r="K96" s="169">
        <v>727328</v>
      </c>
      <c r="L96" s="169">
        <v>5121103</v>
      </c>
      <c r="M96" s="169">
        <v>2727466</v>
      </c>
      <c r="N96" s="169">
        <v>2189080</v>
      </c>
      <c r="O96" s="169">
        <v>2393637</v>
      </c>
      <c r="P96" s="169">
        <v>696636</v>
      </c>
      <c r="Q96" s="169">
        <v>104941</v>
      </c>
      <c r="R96" s="169">
        <v>464459</v>
      </c>
      <c r="S96" s="169">
        <v>4636665</v>
      </c>
      <c r="T96" s="169">
        <v>2200730</v>
      </c>
      <c r="U96" s="169">
        <v>-173578</v>
      </c>
    </row>
    <row r="97" spans="2:21" s="10" customFormat="1" ht="15" customHeight="1" x14ac:dyDescent="0.25">
      <c r="B97" s="168">
        <v>2016</v>
      </c>
      <c r="C97" s="168"/>
      <c r="D97" s="169">
        <v>131380</v>
      </c>
      <c r="E97" s="169">
        <v>8968666</v>
      </c>
      <c r="F97" s="169">
        <v>5171382</v>
      </c>
      <c r="G97" s="169">
        <v>4563975</v>
      </c>
      <c r="H97" s="169">
        <v>46981</v>
      </c>
      <c r="I97" s="169">
        <v>3797284</v>
      </c>
      <c r="J97" s="169">
        <v>494035</v>
      </c>
      <c r="K97" s="169">
        <v>643366</v>
      </c>
      <c r="L97" s="169">
        <v>4954582</v>
      </c>
      <c r="M97" s="169">
        <v>2503902</v>
      </c>
      <c r="N97" s="169">
        <v>1963955</v>
      </c>
      <c r="O97" s="169">
        <v>2450680</v>
      </c>
      <c r="P97" s="169">
        <v>734576</v>
      </c>
      <c r="Q97" s="169">
        <v>102377</v>
      </c>
      <c r="R97" s="169">
        <v>489603</v>
      </c>
      <c r="S97" s="169">
        <v>4014084</v>
      </c>
      <c r="T97" s="169">
        <v>2095107</v>
      </c>
      <c r="U97" s="169">
        <v>-296673</v>
      </c>
    </row>
    <row r="98" spans="2:21" s="10" customFormat="1" ht="15" customHeight="1" x14ac:dyDescent="0.25">
      <c r="B98" s="168">
        <v>2015</v>
      </c>
      <c r="C98" s="168"/>
      <c r="D98" s="169">
        <v>132022</v>
      </c>
      <c r="E98" s="169">
        <v>8181315</v>
      </c>
      <c r="F98" s="169">
        <v>4714504</v>
      </c>
      <c r="G98" s="169">
        <v>4237770</v>
      </c>
      <c r="H98" s="169">
        <v>47867</v>
      </c>
      <c r="I98" s="169">
        <v>3466811</v>
      </c>
      <c r="J98" s="169">
        <v>481004</v>
      </c>
      <c r="K98" s="169">
        <v>637646</v>
      </c>
      <c r="L98" s="169">
        <v>4591626</v>
      </c>
      <c r="M98" s="169">
        <v>2290726</v>
      </c>
      <c r="N98" s="169">
        <v>1782670</v>
      </c>
      <c r="O98" s="169">
        <v>2300900</v>
      </c>
      <c r="P98" s="169">
        <v>722497</v>
      </c>
      <c r="Q98" s="169">
        <v>89601</v>
      </c>
      <c r="R98" s="169">
        <v>413346</v>
      </c>
      <c r="S98" s="169">
        <v>3589689</v>
      </c>
      <c r="T98" s="169">
        <v>1951419</v>
      </c>
      <c r="U98" s="169">
        <v>-298792</v>
      </c>
    </row>
    <row r="99" spans="2:21" s="10" customFormat="1" ht="15" customHeight="1" x14ac:dyDescent="0.25">
      <c r="B99" s="168">
        <v>2014</v>
      </c>
      <c r="C99" s="168"/>
      <c r="D99" s="169">
        <v>127431</v>
      </c>
      <c r="E99" s="169">
        <v>7760306</v>
      </c>
      <c r="F99" s="169">
        <v>4652844</v>
      </c>
      <c r="G99" s="169">
        <v>4004274</v>
      </c>
      <c r="H99" s="169">
        <v>40335</v>
      </c>
      <c r="I99" s="169">
        <v>3107461</v>
      </c>
      <c r="J99" s="169">
        <v>467032</v>
      </c>
      <c r="K99" s="169">
        <v>618949</v>
      </c>
      <c r="L99" s="169">
        <v>4413525</v>
      </c>
      <c r="M99" s="169">
        <v>1927409</v>
      </c>
      <c r="N99" s="169">
        <v>1466332</v>
      </c>
      <c r="O99" s="169">
        <v>2486115</v>
      </c>
      <c r="P99" s="169">
        <v>681014</v>
      </c>
      <c r="Q99" s="169">
        <v>91626</v>
      </c>
      <c r="R99" s="169">
        <v>514273</v>
      </c>
      <c r="S99" s="169">
        <v>3346781</v>
      </c>
      <c r="T99" s="169">
        <v>1554370</v>
      </c>
      <c r="U99" s="169">
        <v>-194750</v>
      </c>
    </row>
    <row r="100" spans="2:21" ht="15" customHeight="1" x14ac:dyDescent="0.25">
      <c r="B100" s="168">
        <v>2013</v>
      </c>
      <c r="C100" s="168"/>
      <c r="D100" s="169">
        <v>106700</v>
      </c>
      <c r="E100" s="169">
        <v>7293753</v>
      </c>
      <c r="F100" s="169">
        <v>4257061</v>
      </c>
      <c r="G100" s="169">
        <v>3700737</v>
      </c>
      <c r="H100" s="169">
        <v>42524</v>
      </c>
      <c r="I100" s="169">
        <v>3036693</v>
      </c>
      <c r="J100" s="169">
        <v>467798</v>
      </c>
      <c r="K100" s="169">
        <v>609150</v>
      </c>
      <c r="L100" s="169">
        <v>4216101</v>
      </c>
      <c r="M100" s="169">
        <v>1927226</v>
      </c>
      <c r="N100" s="169">
        <v>1500607</v>
      </c>
      <c r="O100" s="169">
        <v>2288874</v>
      </c>
      <c r="P100" s="169">
        <v>689874</v>
      </c>
      <c r="Q100" s="169">
        <v>100922</v>
      </c>
      <c r="R100" s="169">
        <v>364283</v>
      </c>
      <c r="S100" s="169">
        <v>3077653</v>
      </c>
      <c r="T100" s="169">
        <v>1769614</v>
      </c>
      <c r="U100" s="169">
        <v>-352301</v>
      </c>
    </row>
    <row r="101" spans="2:21" ht="15" customHeight="1" x14ac:dyDescent="0.25">
      <c r="B101" s="168">
        <v>2012</v>
      </c>
      <c r="C101" s="168"/>
      <c r="D101" s="169">
        <v>55279</v>
      </c>
      <c r="E101" s="169">
        <v>6935423</v>
      </c>
      <c r="F101" s="169">
        <v>4069733</v>
      </c>
      <c r="G101" s="169">
        <v>3510535</v>
      </c>
      <c r="H101" s="169">
        <v>44832</v>
      </c>
      <c r="I101" s="169">
        <v>2865690</v>
      </c>
      <c r="J101" s="169">
        <v>469849</v>
      </c>
      <c r="K101" s="169">
        <v>554214</v>
      </c>
      <c r="L101" s="169">
        <v>4053850</v>
      </c>
      <c r="M101" s="169">
        <v>1726551</v>
      </c>
      <c r="N101" s="169">
        <v>1290803</v>
      </c>
      <c r="O101" s="169">
        <v>2327299</v>
      </c>
      <c r="P101" s="169">
        <v>626542</v>
      </c>
      <c r="Q101" s="169">
        <v>99233</v>
      </c>
      <c r="R101" s="169">
        <v>514304</v>
      </c>
      <c r="S101" s="169">
        <v>2881573</v>
      </c>
      <c r="T101" s="169">
        <v>1611827</v>
      </c>
      <c r="U101" s="169">
        <v>-323644</v>
      </c>
    </row>
    <row r="102" spans="2:21" ht="15" customHeight="1" x14ac:dyDescent="0.25">
      <c r="B102" s="168">
        <v>2011</v>
      </c>
      <c r="C102" s="168"/>
      <c r="D102" s="169">
        <v>55304</v>
      </c>
      <c r="E102" s="169">
        <v>6805517</v>
      </c>
      <c r="F102" s="169">
        <v>3902033</v>
      </c>
      <c r="G102" s="169">
        <v>3357474</v>
      </c>
      <c r="H102" s="169">
        <v>43853</v>
      </c>
      <c r="I102" s="169">
        <v>2903483</v>
      </c>
      <c r="J102" s="169">
        <v>483517</v>
      </c>
      <c r="K102" s="169">
        <v>514822</v>
      </c>
      <c r="L102" s="169">
        <v>3984038</v>
      </c>
      <c r="M102" s="169">
        <v>1807638</v>
      </c>
      <c r="N102" s="169">
        <v>1400920</v>
      </c>
      <c r="O102" s="169">
        <v>2176400</v>
      </c>
      <c r="P102" s="169">
        <v>606855</v>
      </c>
      <c r="Q102" s="169">
        <v>82528</v>
      </c>
      <c r="R102" s="169">
        <v>386689</v>
      </c>
      <c r="S102" s="169">
        <v>2821479</v>
      </c>
      <c r="T102" s="169">
        <v>1723256</v>
      </c>
      <c r="U102" s="169">
        <v>-307622</v>
      </c>
    </row>
    <row r="103" spans="2:21" ht="15" customHeight="1" x14ac:dyDescent="0.25">
      <c r="B103" s="168">
        <v>2010</v>
      </c>
      <c r="C103" s="168"/>
      <c r="D103" s="169">
        <v>52535</v>
      </c>
      <c r="E103" s="169">
        <v>6647436</v>
      </c>
      <c r="F103" s="169">
        <v>3843107</v>
      </c>
      <c r="G103" s="169">
        <v>3324154</v>
      </c>
      <c r="H103" s="169">
        <v>42505</v>
      </c>
      <c r="I103" s="169">
        <v>2804329</v>
      </c>
      <c r="J103" s="169">
        <v>481085</v>
      </c>
      <c r="K103" s="169">
        <v>548205</v>
      </c>
      <c r="L103" s="169">
        <v>3956600</v>
      </c>
      <c r="M103" s="169">
        <v>1640326</v>
      </c>
      <c r="N103" s="169">
        <v>1289429</v>
      </c>
      <c r="O103" s="169">
        <v>2316274</v>
      </c>
      <c r="P103" s="169">
        <v>625505</v>
      </c>
      <c r="Q103" s="169">
        <v>98980</v>
      </c>
      <c r="R103" s="169">
        <v>451729</v>
      </c>
      <c r="S103" s="169">
        <v>2690836</v>
      </c>
      <c r="T103" s="169">
        <v>1610313</v>
      </c>
      <c r="U103" s="169">
        <v>-277444</v>
      </c>
    </row>
    <row r="104" spans="2:21" ht="15" customHeight="1" x14ac:dyDescent="0.25">
      <c r="B104" s="168">
        <v>2009</v>
      </c>
      <c r="C104" s="168"/>
      <c r="D104" s="169">
        <v>53773</v>
      </c>
      <c r="E104" s="169">
        <v>6375795</v>
      </c>
      <c r="F104" s="169" t="s">
        <v>66</v>
      </c>
      <c r="G104" s="169" t="s">
        <v>66</v>
      </c>
      <c r="H104" s="169" t="s">
        <v>66</v>
      </c>
      <c r="I104" s="169" t="s">
        <v>66</v>
      </c>
      <c r="J104" s="169" t="s">
        <v>66</v>
      </c>
      <c r="K104" s="169" t="s">
        <v>66</v>
      </c>
      <c r="L104" s="169">
        <v>3982286</v>
      </c>
      <c r="M104" s="169" t="s">
        <v>66</v>
      </c>
      <c r="N104" s="169" t="s">
        <v>66</v>
      </c>
      <c r="O104" s="169" t="s">
        <v>66</v>
      </c>
      <c r="P104" s="169" t="s">
        <v>66</v>
      </c>
      <c r="Q104" s="169" t="s">
        <v>66</v>
      </c>
      <c r="R104" s="169" t="s">
        <v>66</v>
      </c>
      <c r="S104" s="169">
        <v>2393509</v>
      </c>
      <c r="T104" s="169" t="s">
        <v>66</v>
      </c>
      <c r="U104" s="169" t="s">
        <v>66</v>
      </c>
    </row>
    <row r="105" spans="2:21" s="10" customFormat="1" ht="15" customHeight="1" collapsed="1" x14ac:dyDescent="0.25">
      <c r="B105" s="168">
        <v>2008</v>
      </c>
      <c r="C105" s="168"/>
      <c r="D105" s="169">
        <v>55346</v>
      </c>
      <c r="E105" s="169">
        <v>6435187</v>
      </c>
      <c r="F105" s="169" t="s">
        <v>66</v>
      </c>
      <c r="G105" s="169" t="s">
        <v>66</v>
      </c>
      <c r="H105" s="169" t="s">
        <v>66</v>
      </c>
      <c r="I105" s="169" t="s">
        <v>66</v>
      </c>
      <c r="J105" s="169" t="s">
        <v>66</v>
      </c>
      <c r="K105" s="169" t="s">
        <v>66</v>
      </c>
      <c r="L105" s="169">
        <v>4040165</v>
      </c>
      <c r="M105" s="169" t="s">
        <v>66</v>
      </c>
      <c r="N105" s="169" t="s">
        <v>66</v>
      </c>
      <c r="O105" s="169" t="s">
        <v>66</v>
      </c>
      <c r="P105" s="169" t="s">
        <v>66</v>
      </c>
      <c r="Q105" s="169" t="s">
        <v>66</v>
      </c>
      <c r="R105" s="169" t="s">
        <v>66</v>
      </c>
      <c r="S105" s="169">
        <v>2395022</v>
      </c>
      <c r="T105" s="169" t="s">
        <v>66</v>
      </c>
      <c r="U105" s="169" t="s">
        <v>66</v>
      </c>
    </row>
    <row r="106" spans="2:21" s="10" customFormat="1" ht="15" customHeight="1" x14ac:dyDescent="0.25">
      <c r="B106" s="259" t="s">
        <v>123</v>
      </c>
      <c r="C106" s="165"/>
      <c r="D106" s="165"/>
      <c r="E106" s="165"/>
      <c r="F106" s="165"/>
      <c r="G106" s="165"/>
      <c r="H106" s="165"/>
      <c r="I106" s="165"/>
      <c r="J106" s="165"/>
      <c r="K106" s="165"/>
      <c r="L106" s="165"/>
      <c r="M106" s="165"/>
      <c r="N106" s="165"/>
      <c r="O106" s="165"/>
      <c r="P106" s="165"/>
      <c r="Q106" s="165"/>
      <c r="R106" s="165"/>
      <c r="S106" s="165"/>
      <c r="T106" s="165"/>
      <c r="U106" s="165"/>
    </row>
    <row r="107" spans="2:21" s="10" customFormat="1" ht="15" customHeight="1" x14ac:dyDescent="0.25">
      <c r="B107" s="181">
        <v>2023</v>
      </c>
      <c r="C107" s="181"/>
      <c r="D107" s="182">
        <v>1969</v>
      </c>
      <c r="E107" s="182">
        <v>6392277</v>
      </c>
      <c r="F107" s="182">
        <v>4164952</v>
      </c>
      <c r="G107" s="182">
        <v>3412091</v>
      </c>
      <c r="H107" s="182">
        <v>37497</v>
      </c>
      <c r="I107" s="182">
        <v>2227325</v>
      </c>
      <c r="J107" s="182">
        <v>393875</v>
      </c>
      <c r="K107" s="182">
        <v>583991</v>
      </c>
      <c r="L107" s="182">
        <v>3207960</v>
      </c>
      <c r="M107" s="182">
        <v>1619074</v>
      </c>
      <c r="N107" s="182">
        <v>1289115</v>
      </c>
      <c r="O107" s="182">
        <v>1588886</v>
      </c>
      <c r="P107" s="182">
        <v>537379</v>
      </c>
      <c r="Q107" s="182">
        <v>101290</v>
      </c>
      <c r="R107" s="182">
        <v>415340</v>
      </c>
      <c r="S107" s="182">
        <v>3184318</v>
      </c>
      <c r="T107" s="182">
        <v>645747</v>
      </c>
      <c r="U107" s="182">
        <v>153936</v>
      </c>
    </row>
    <row r="108" spans="2:21" s="10" customFormat="1" ht="15" customHeight="1" x14ac:dyDescent="0.25">
      <c r="B108" s="181">
        <v>2022</v>
      </c>
      <c r="C108" s="181"/>
      <c r="D108" s="182">
        <v>1821</v>
      </c>
      <c r="E108" s="182">
        <v>6464464</v>
      </c>
      <c r="F108" s="182">
        <v>4027758</v>
      </c>
      <c r="G108" s="182">
        <v>2900118</v>
      </c>
      <c r="H108" s="182">
        <v>371741</v>
      </c>
      <c r="I108" s="182">
        <v>2436706</v>
      </c>
      <c r="J108" s="182">
        <v>343794</v>
      </c>
      <c r="K108" s="182">
        <v>505751</v>
      </c>
      <c r="L108" s="182">
        <v>3098396</v>
      </c>
      <c r="M108" s="182">
        <v>1536998</v>
      </c>
      <c r="N108" s="182">
        <v>1273589</v>
      </c>
      <c r="O108" s="182">
        <v>1561398</v>
      </c>
      <c r="P108" s="182">
        <v>487339</v>
      </c>
      <c r="Q108" s="182">
        <v>78757</v>
      </c>
      <c r="R108" s="182">
        <v>365521</v>
      </c>
      <c r="S108" s="182">
        <v>3366067</v>
      </c>
      <c r="T108" s="182">
        <v>969299</v>
      </c>
      <c r="U108" s="182">
        <v>209305</v>
      </c>
    </row>
    <row r="109" spans="2:21" s="10" customFormat="1" ht="15" customHeight="1" x14ac:dyDescent="0.25">
      <c r="B109" s="181">
        <v>2021</v>
      </c>
      <c r="C109" s="181"/>
      <c r="D109" s="182">
        <v>1654</v>
      </c>
      <c r="E109" s="182">
        <v>5206850</v>
      </c>
      <c r="F109" s="182">
        <v>3280960</v>
      </c>
      <c r="G109" s="182">
        <v>2452411</v>
      </c>
      <c r="H109" s="182">
        <v>47228</v>
      </c>
      <c r="I109" s="182">
        <v>1925891</v>
      </c>
      <c r="J109" s="182">
        <v>326161</v>
      </c>
      <c r="K109" s="182">
        <v>445897</v>
      </c>
      <c r="L109" s="182">
        <v>2594579</v>
      </c>
      <c r="M109" s="182">
        <v>1342479</v>
      </c>
      <c r="N109" s="182">
        <v>1136638</v>
      </c>
      <c r="O109" s="182">
        <v>1252100</v>
      </c>
      <c r="P109" s="182">
        <v>447429</v>
      </c>
      <c r="Q109" s="182">
        <v>58444</v>
      </c>
      <c r="R109" s="182">
        <v>352330</v>
      </c>
      <c r="S109" s="182">
        <v>2612271</v>
      </c>
      <c r="T109" s="182">
        <v>818945</v>
      </c>
      <c r="U109" s="182">
        <v>95728</v>
      </c>
    </row>
    <row r="110" spans="2:21" s="10" customFormat="1" ht="15" customHeight="1" x14ac:dyDescent="0.25">
      <c r="B110" s="168">
        <v>2020</v>
      </c>
      <c r="C110" s="168"/>
      <c r="D110" s="169">
        <v>1503</v>
      </c>
      <c r="E110" s="169">
        <v>4850486</v>
      </c>
      <c r="F110" s="169">
        <v>3226146</v>
      </c>
      <c r="G110" s="169">
        <v>2308521</v>
      </c>
      <c r="H110" s="169">
        <v>49513</v>
      </c>
      <c r="I110" s="169">
        <v>1624341</v>
      </c>
      <c r="J110" s="169">
        <v>290054</v>
      </c>
      <c r="K110" s="169">
        <v>387712</v>
      </c>
      <c r="L110" s="169">
        <v>2428833</v>
      </c>
      <c r="M110" s="169">
        <v>1205701</v>
      </c>
      <c r="N110" s="169">
        <v>1019191</v>
      </c>
      <c r="O110" s="169">
        <v>1223132</v>
      </c>
      <c r="P110" s="169">
        <v>385827</v>
      </c>
      <c r="Q110" s="169">
        <v>46835</v>
      </c>
      <c r="R110" s="169">
        <v>343132</v>
      </c>
      <c r="S110" s="169">
        <v>2421653</v>
      </c>
      <c r="T110" s="169">
        <v>783496</v>
      </c>
      <c r="U110" s="169">
        <v>104258</v>
      </c>
    </row>
    <row r="111" spans="2:21" s="10" customFormat="1" ht="15" customHeight="1" x14ac:dyDescent="0.25">
      <c r="B111" s="168">
        <v>2019</v>
      </c>
      <c r="C111" s="168"/>
      <c r="D111" s="169">
        <v>1520</v>
      </c>
      <c r="E111" s="169">
        <v>4258175</v>
      </c>
      <c r="F111" s="169">
        <v>2730123</v>
      </c>
      <c r="G111" s="169">
        <v>2234887</v>
      </c>
      <c r="H111" s="169">
        <v>33632</v>
      </c>
      <c r="I111" s="169">
        <v>1528052</v>
      </c>
      <c r="J111" s="169">
        <v>259005</v>
      </c>
      <c r="K111" s="169">
        <v>414721</v>
      </c>
      <c r="L111" s="169">
        <v>2364550</v>
      </c>
      <c r="M111" s="169">
        <v>1125475</v>
      </c>
      <c r="N111" s="169">
        <v>919110</v>
      </c>
      <c r="O111" s="169">
        <v>1239075</v>
      </c>
      <c r="P111" s="169">
        <v>416987</v>
      </c>
      <c r="Q111" s="169">
        <v>45126</v>
      </c>
      <c r="R111" s="169">
        <v>361982</v>
      </c>
      <c r="S111" s="169">
        <v>1893625</v>
      </c>
      <c r="T111" s="169">
        <v>523821</v>
      </c>
      <c r="U111" s="169">
        <v>53306</v>
      </c>
    </row>
    <row r="112" spans="2:21" s="10" customFormat="1" ht="15" customHeight="1" x14ac:dyDescent="0.25">
      <c r="B112" s="168">
        <v>2018</v>
      </c>
      <c r="C112" s="168"/>
      <c r="D112" s="169">
        <v>1425</v>
      </c>
      <c r="E112" s="169">
        <v>3860204</v>
      </c>
      <c r="F112" s="169">
        <v>2436116</v>
      </c>
      <c r="G112" s="169">
        <v>1988074</v>
      </c>
      <c r="H112" s="169">
        <v>30253</v>
      </c>
      <c r="I112" s="169">
        <v>1424088</v>
      </c>
      <c r="J112" s="169">
        <v>214438</v>
      </c>
      <c r="K112" s="169">
        <v>398809</v>
      </c>
      <c r="L112" s="169">
        <v>2151218</v>
      </c>
      <c r="M112" s="169">
        <v>1024959</v>
      </c>
      <c r="N112" s="169">
        <v>848173</v>
      </c>
      <c r="O112" s="169">
        <v>1126259</v>
      </c>
      <c r="P112" s="169">
        <v>423546</v>
      </c>
      <c r="Q112" s="169">
        <v>45723</v>
      </c>
      <c r="R112" s="169">
        <v>313483</v>
      </c>
      <c r="S112" s="169">
        <v>1708986</v>
      </c>
      <c r="T112" s="169">
        <v>455847</v>
      </c>
      <c r="U112" s="169">
        <v>39420</v>
      </c>
    </row>
    <row r="113" spans="2:21" s="10" customFormat="1" ht="15" customHeight="1" x14ac:dyDescent="0.25">
      <c r="B113" s="168">
        <v>2017</v>
      </c>
      <c r="C113" s="168"/>
      <c r="D113" s="169">
        <v>1420</v>
      </c>
      <c r="E113" s="169">
        <v>3807275</v>
      </c>
      <c r="F113" s="169">
        <v>2392464</v>
      </c>
      <c r="G113" s="169">
        <v>1988729</v>
      </c>
      <c r="H113" s="169">
        <v>31291</v>
      </c>
      <c r="I113" s="169">
        <v>1414810</v>
      </c>
      <c r="J113" s="169">
        <v>214438</v>
      </c>
      <c r="K113" s="169">
        <v>383408</v>
      </c>
      <c r="L113" s="169">
        <v>2105368</v>
      </c>
      <c r="M113" s="169">
        <v>1014281</v>
      </c>
      <c r="N113" s="169">
        <v>854767</v>
      </c>
      <c r="O113" s="169">
        <v>1091087</v>
      </c>
      <c r="P113" s="169">
        <v>399787</v>
      </c>
      <c r="Q113" s="169">
        <v>48686</v>
      </c>
      <c r="R113" s="169">
        <v>309229</v>
      </c>
      <c r="S113" s="169">
        <v>1701906</v>
      </c>
      <c r="T113" s="169">
        <v>442510</v>
      </c>
      <c r="U113" s="169">
        <v>5968</v>
      </c>
    </row>
    <row r="114" spans="2:21" s="10" customFormat="1" ht="15" customHeight="1" x14ac:dyDescent="0.25">
      <c r="B114" s="168">
        <v>2016</v>
      </c>
      <c r="C114" s="168"/>
      <c r="D114" s="169">
        <v>1325</v>
      </c>
      <c r="E114" s="169">
        <v>3746468</v>
      </c>
      <c r="F114" s="169">
        <v>2382223</v>
      </c>
      <c r="G114" s="169">
        <v>1990474</v>
      </c>
      <c r="H114" s="169">
        <v>37340</v>
      </c>
      <c r="I114" s="169">
        <v>1364245</v>
      </c>
      <c r="J114" s="169">
        <v>191443</v>
      </c>
      <c r="K114" s="169">
        <v>365809</v>
      </c>
      <c r="L114" s="169">
        <v>2007246</v>
      </c>
      <c r="M114" s="169">
        <v>973579</v>
      </c>
      <c r="N114" s="169">
        <v>775379</v>
      </c>
      <c r="O114" s="169">
        <v>1033667</v>
      </c>
      <c r="P114" s="169">
        <v>363155</v>
      </c>
      <c r="Q114" s="169">
        <v>39366</v>
      </c>
      <c r="R114" s="169">
        <v>322975</v>
      </c>
      <c r="S114" s="169">
        <v>1739221</v>
      </c>
      <c r="T114" s="169">
        <v>494558</v>
      </c>
      <c r="U114" s="169">
        <v>14058</v>
      </c>
    </row>
    <row r="115" spans="2:21" ht="15" customHeight="1" x14ac:dyDescent="0.25">
      <c r="B115" s="168">
        <v>2015</v>
      </c>
      <c r="C115" s="168"/>
      <c r="D115" s="169">
        <v>1280</v>
      </c>
      <c r="E115" s="169">
        <v>3501995</v>
      </c>
      <c r="F115" s="169">
        <v>2242357</v>
      </c>
      <c r="G115" s="169">
        <v>1878495</v>
      </c>
      <c r="H115" s="169">
        <v>30960</v>
      </c>
      <c r="I115" s="169">
        <v>1259638</v>
      </c>
      <c r="J115" s="169">
        <v>200265</v>
      </c>
      <c r="K115" s="169">
        <v>323825</v>
      </c>
      <c r="L115" s="169">
        <v>1995065</v>
      </c>
      <c r="M115" s="169">
        <v>935929</v>
      </c>
      <c r="N115" s="169">
        <v>763839</v>
      </c>
      <c r="O115" s="169">
        <v>1059136</v>
      </c>
      <c r="P115" s="169">
        <v>348176</v>
      </c>
      <c r="Q115" s="169">
        <v>40409</v>
      </c>
      <c r="R115" s="169">
        <v>345541</v>
      </c>
      <c r="S115" s="169">
        <v>1506930</v>
      </c>
      <c r="T115" s="169">
        <v>419278</v>
      </c>
      <c r="U115" s="169">
        <v>-42328</v>
      </c>
    </row>
    <row r="116" spans="2:21" ht="15" customHeight="1" x14ac:dyDescent="0.25">
      <c r="B116" s="168">
        <v>2014</v>
      </c>
      <c r="C116" s="168"/>
      <c r="D116" s="169">
        <v>1217</v>
      </c>
      <c r="E116" s="169">
        <v>3200755</v>
      </c>
      <c r="F116" s="169">
        <v>2065722</v>
      </c>
      <c r="G116" s="169">
        <v>1737797</v>
      </c>
      <c r="H116" s="169">
        <v>15599</v>
      </c>
      <c r="I116" s="169">
        <v>1135033</v>
      </c>
      <c r="J116" s="169">
        <v>167111</v>
      </c>
      <c r="K116" s="169">
        <v>321741</v>
      </c>
      <c r="L116" s="169">
        <v>1832352</v>
      </c>
      <c r="M116" s="169">
        <v>798849</v>
      </c>
      <c r="N116" s="169">
        <v>649435</v>
      </c>
      <c r="O116" s="169">
        <v>1033502</v>
      </c>
      <c r="P116" s="169">
        <v>343569</v>
      </c>
      <c r="Q116" s="169">
        <v>34021</v>
      </c>
      <c r="R116" s="169">
        <v>306752</v>
      </c>
      <c r="S116" s="169">
        <v>1368403</v>
      </c>
      <c r="T116" s="169">
        <v>386240</v>
      </c>
      <c r="U116" s="169">
        <v>-13738</v>
      </c>
    </row>
    <row r="117" spans="2:21" ht="15" customHeight="1" x14ac:dyDescent="0.25">
      <c r="B117" s="168">
        <v>2013</v>
      </c>
      <c r="C117" s="168"/>
      <c r="D117" s="169">
        <v>1163</v>
      </c>
      <c r="E117" s="169">
        <v>2940819</v>
      </c>
      <c r="F117" s="169">
        <v>1891874</v>
      </c>
      <c r="G117" s="169">
        <v>1593963</v>
      </c>
      <c r="H117" s="169">
        <v>15325</v>
      </c>
      <c r="I117" s="169">
        <v>1048945</v>
      </c>
      <c r="J117" s="169">
        <v>164167</v>
      </c>
      <c r="K117" s="169">
        <v>299926</v>
      </c>
      <c r="L117" s="169">
        <v>1703582</v>
      </c>
      <c r="M117" s="169">
        <v>743151</v>
      </c>
      <c r="N117" s="169">
        <v>607569</v>
      </c>
      <c r="O117" s="169">
        <v>960431</v>
      </c>
      <c r="P117" s="169">
        <v>328223</v>
      </c>
      <c r="Q117" s="169">
        <v>38443</v>
      </c>
      <c r="R117" s="169">
        <v>273585</v>
      </c>
      <c r="S117" s="169">
        <v>1237237</v>
      </c>
      <c r="T117" s="169">
        <v>359993</v>
      </c>
      <c r="U117" s="169">
        <v>6812</v>
      </c>
    </row>
    <row r="118" spans="2:21" ht="15" customHeight="1" x14ac:dyDescent="0.25">
      <c r="B118" s="168">
        <v>2012</v>
      </c>
      <c r="C118" s="168"/>
      <c r="D118" s="169">
        <v>1086</v>
      </c>
      <c r="E118" s="169">
        <v>2925736</v>
      </c>
      <c r="F118" s="169">
        <v>1904888</v>
      </c>
      <c r="G118" s="169">
        <v>1607012</v>
      </c>
      <c r="H118" s="169">
        <v>13514</v>
      </c>
      <c r="I118" s="169">
        <v>1020848</v>
      </c>
      <c r="J118" s="169">
        <v>171778</v>
      </c>
      <c r="K118" s="169">
        <v>290331</v>
      </c>
      <c r="L118" s="169">
        <v>1676209</v>
      </c>
      <c r="M118" s="169">
        <v>737861</v>
      </c>
      <c r="N118" s="169">
        <v>577559</v>
      </c>
      <c r="O118" s="169">
        <v>938347</v>
      </c>
      <c r="P118" s="169">
        <v>303333</v>
      </c>
      <c r="Q118" s="169">
        <v>38756</v>
      </c>
      <c r="R118" s="169">
        <v>290672</v>
      </c>
      <c r="S118" s="169">
        <v>1249528</v>
      </c>
      <c r="T118" s="169">
        <v>361696</v>
      </c>
      <c r="U118" s="169">
        <v>-21473</v>
      </c>
    </row>
    <row r="119" spans="2:21" ht="15" customHeight="1" x14ac:dyDescent="0.25">
      <c r="B119" s="168">
        <v>2011</v>
      </c>
      <c r="C119" s="168"/>
      <c r="D119" s="169">
        <v>1166</v>
      </c>
      <c r="E119" s="169">
        <v>3064276</v>
      </c>
      <c r="F119" s="169">
        <v>1952896</v>
      </c>
      <c r="G119" s="169">
        <v>1694198</v>
      </c>
      <c r="H119" s="169">
        <v>15216</v>
      </c>
      <c r="I119" s="169">
        <v>1111380</v>
      </c>
      <c r="J119" s="169">
        <v>177402</v>
      </c>
      <c r="K119" s="169">
        <v>322075</v>
      </c>
      <c r="L119" s="169">
        <v>1765003</v>
      </c>
      <c r="M119" s="169">
        <v>777133</v>
      </c>
      <c r="N119" s="169">
        <v>620080</v>
      </c>
      <c r="O119" s="169">
        <v>987870</v>
      </c>
      <c r="P119" s="169">
        <v>351950</v>
      </c>
      <c r="Q119" s="169">
        <v>37279</v>
      </c>
      <c r="R119" s="169">
        <v>259526</v>
      </c>
      <c r="S119" s="169">
        <v>1299273</v>
      </c>
      <c r="T119" s="169">
        <v>370635</v>
      </c>
      <c r="U119" s="169">
        <v>109851</v>
      </c>
    </row>
    <row r="120" spans="2:21" s="9" customFormat="1" ht="15" customHeight="1" collapsed="1" x14ac:dyDescent="0.25">
      <c r="B120" s="168">
        <v>2010</v>
      </c>
      <c r="C120" s="168"/>
      <c r="D120" s="169">
        <v>1171</v>
      </c>
      <c r="E120" s="169">
        <v>2809626</v>
      </c>
      <c r="F120" s="169">
        <v>1757374</v>
      </c>
      <c r="G120" s="169">
        <v>1522348</v>
      </c>
      <c r="H120" s="169">
        <v>13340</v>
      </c>
      <c r="I120" s="169">
        <v>1052253</v>
      </c>
      <c r="J120" s="169">
        <v>169747</v>
      </c>
      <c r="K120" s="169">
        <v>314349</v>
      </c>
      <c r="L120" s="169">
        <v>1623866</v>
      </c>
      <c r="M120" s="169">
        <v>666956</v>
      </c>
      <c r="N120" s="169">
        <v>549256</v>
      </c>
      <c r="O120" s="169">
        <v>956910</v>
      </c>
      <c r="P120" s="169">
        <v>326542</v>
      </c>
      <c r="Q120" s="169">
        <v>41640</v>
      </c>
      <c r="R120" s="169">
        <v>253831</v>
      </c>
      <c r="S120" s="169">
        <v>1185761</v>
      </c>
      <c r="T120" s="169">
        <v>372143</v>
      </c>
      <c r="U120" s="169">
        <v>51804</v>
      </c>
    </row>
    <row r="121" spans="2:21" s="9" customFormat="1" ht="15" customHeight="1" x14ac:dyDescent="0.25">
      <c r="B121" s="168">
        <v>2009</v>
      </c>
      <c r="C121" s="168"/>
      <c r="D121" s="169">
        <v>1235</v>
      </c>
      <c r="E121" s="169">
        <v>2883282</v>
      </c>
      <c r="F121" s="169" t="s">
        <v>66</v>
      </c>
      <c r="G121" s="169" t="s">
        <v>66</v>
      </c>
      <c r="H121" s="169" t="s">
        <v>66</v>
      </c>
      <c r="I121" s="169" t="s">
        <v>66</v>
      </c>
      <c r="J121" s="169" t="s">
        <v>66</v>
      </c>
      <c r="K121" s="169" t="s">
        <v>66</v>
      </c>
      <c r="L121" s="169">
        <v>1866276</v>
      </c>
      <c r="M121" s="169" t="s">
        <v>66</v>
      </c>
      <c r="N121" s="169" t="s">
        <v>66</v>
      </c>
      <c r="O121" s="169" t="s">
        <v>66</v>
      </c>
      <c r="P121" s="169" t="s">
        <v>66</v>
      </c>
      <c r="Q121" s="169" t="s">
        <v>66</v>
      </c>
      <c r="R121" s="169" t="s">
        <v>66</v>
      </c>
      <c r="S121" s="169">
        <v>1017006</v>
      </c>
      <c r="T121" s="169" t="s">
        <v>66</v>
      </c>
      <c r="U121" s="169" t="s">
        <v>66</v>
      </c>
    </row>
    <row r="122" spans="2:21" s="9" customFormat="1" ht="15" customHeight="1" x14ac:dyDescent="0.25">
      <c r="B122" s="168">
        <v>2008</v>
      </c>
      <c r="C122" s="168"/>
      <c r="D122" s="169">
        <v>1275</v>
      </c>
      <c r="E122" s="169">
        <v>2686617</v>
      </c>
      <c r="F122" s="169" t="s">
        <v>66</v>
      </c>
      <c r="G122" s="169" t="s">
        <v>66</v>
      </c>
      <c r="H122" s="169" t="s">
        <v>66</v>
      </c>
      <c r="I122" s="169" t="s">
        <v>66</v>
      </c>
      <c r="J122" s="169" t="s">
        <v>66</v>
      </c>
      <c r="K122" s="169" t="s">
        <v>66</v>
      </c>
      <c r="L122" s="169">
        <v>1632923</v>
      </c>
      <c r="M122" s="169" t="s">
        <v>66</v>
      </c>
      <c r="N122" s="169" t="s">
        <v>66</v>
      </c>
      <c r="O122" s="169" t="s">
        <v>66</v>
      </c>
      <c r="P122" s="169" t="s">
        <v>66</v>
      </c>
      <c r="Q122" s="169" t="s">
        <v>66</v>
      </c>
      <c r="R122" s="169" t="s">
        <v>66</v>
      </c>
      <c r="S122" s="169">
        <v>1053694</v>
      </c>
      <c r="T122" s="169" t="s">
        <v>66</v>
      </c>
      <c r="U122" s="169" t="s">
        <v>66</v>
      </c>
    </row>
    <row r="123" spans="2:21" s="9" customFormat="1" ht="15" customHeight="1" x14ac:dyDescent="0.25">
      <c r="B123" s="259" t="s">
        <v>156</v>
      </c>
      <c r="C123" s="165"/>
      <c r="D123" s="165"/>
      <c r="E123" s="165"/>
      <c r="F123" s="165"/>
      <c r="G123" s="165"/>
      <c r="H123" s="165"/>
      <c r="I123" s="165"/>
      <c r="J123" s="165"/>
      <c r="K123" s="165"/>
      <c r="L123" s="165"/>
      <c r="M123" s="165"/>
      <c r="N123" s="165"/>
      <c r="O123" s="165"/>
      <c r="P123" s="165"/>
      <c r="Q123" s="165"/>
      <c r="R123" s="165"/>
      <c r="S123" s="165"/>
      <c r="T123" s="165"/>
      <c r="U123" s="165"/>
    </row>
    <row r="124" spans="2:21" s="9" customFormat="1" ht="15" customHeight="1" x14ac:dyDescent="0.25">
      <c r="B124" s="181">
        <v>2023</v>
      </c>
      <c r="C124" s="181"/>
      <c r="D124" s="182">
        <v>261</v>
      </c>
      <c r="E124" s="182">
        <v>3534142</v>
      </c>
      <c r="F124" s="182">
        <v>1912625</v>
      </c>
      <c r="G124" s="182">
        <v>1074005</v>
      </c>
      <c r="H124" s="182">
        <v>354540</v>
      </c>
      <c r="I124" s="182">
        <v>1621516</v>
      </c>
      <c r="J124" s="182">
        <v>197606</v>
      </c>
      <c r="K124" s="182">
        <v>377841</v>
      </c>
      <c r="L124" s="182">
        <v>1563176</v>
      </c>
      <c r="M124" s="182">
        <v>515784</v>
      </c>
      <c r="N124" s="182">
        <v>432123</v>
      </c>
      <c r="O124" s="182">
        <v>1047393</v>
      </c>
      <c r="P124" s="182">
        <v>319001</v>
      </c>
      <c r="Q124" s="182">
        <v>54100</v>
      </c>
      <c r="R124" s="182">
        <v>265421</v>
      </c>
      <c r="S124" s="182">
        <v>1970966</v>
      </c>
      <c r="T124" s="182">
        <v>629881</v>
      </c>
      <c r="U124" s="182">
        <v>79888</v>
      </c>
    </row>
    <row r="125" spans="2:21" s="9" customFormat="1" ht="15" customHeight="1" x14ac:dyDescent="0.25">
      <c r="B125" s="181">
        <v>2022</v>
      </c>
      <c r="C125" s="181"/>
      <c r="D125" s="182">
        <v>230</v>
      </c>
      <c r="E125" s="182">
        <v>2373598</v>
      </c>
      <c r="F125" s="182">
        <v>1299731</v>
      </c>
      <c r="G125" s="182">
        <v>993688</v>
      </c>
      <c r="H125" s="182">
        <v>55908</v>
      </c>
      <c r="I125" s="182">
        <v>1073867</v>
      </c>
      <c r="J125" s="182">
        <v>184949</v>
      </c>
      <c r="K125" s="182">
        <v>312256</v>
      </c>
      <c r="L125" s="182">
        <v>1308656</v>
      </c>
      <c r="M125" s="182">
        <v>454217</v>
      </c>
      <c r="N125" s="182">
        <v>361122</v>
      </c>
      <c r="O125" s="182">
        <v>854440</v>
      </c>
      <c r="P125" s="182">
        <v>353669</v>
      </c>
      <c r="Q125" s="182">
        <v>39545</v>
      </c>
      <c r="R125" s="182">
        <v>216705</v>
      </c>
      <c r="S125" s="182">
        <v>1064942</v>
      </c>
      <c r="T125" s="182">
        <v>243576</v>
      </c>
      <c r="U125" s="182">
        <v>47390</v>
      </c>
    </row>
    <row r="126" spans="2:21" s="9" customFormat="1" ht="15" customHeight="1" x14ac:dyDescent="0.25">
      <c r="B126" s="181">
        <v>2021</v>
      </c>
      <c r="C126" s="181"/>
      <c r="D126" s="182">
        <v>198</v>
      </c>
      <c r="E126" s="182">
        <v>2291940</v>
      </c>
      <c r="F126" s="182">
        <v>1255729</v>
      </c>
      <c r="G126" s="182">
        <v>961121</v>
      </c>
      <c r="H126" s="182">
        <v>50977</v>
      </c>
      <c r="I126" s="182">
        <v>1036211</v>
      </c>
      <c r="J126" s="182">
        <v>171639</v>
      </c>
      <c r="K126" s="182">
        <v>268347</v>
      </c>
      <c r="L126" s="182">
        <v>1320975</v>
      </c>
      <c r="M126" s="182">
        <v>527925</v>
      </c>
      <c r="N126" s="182">
        <v>417259</v>
      </c>
      <c r="O126" s="182">
        <v>793050</v>
      </c>
      <c r="P126" s="182">
        <v>301640</v>
      </c>
      <c r="Q126" s="182">
        <v>32812</v>
      </c>
      <c r="R126" s="182">
        <v>243237</v>
      </c>
      <c r="S126" s="182">
        <v>970964</v>
      </c>
      <c r="T126" s="182">
        <v>265667</v>
      </c>
      <c r="U126" s="182">
        <v>-17496</v>
      </c>
    </row>
    <row r="127" spans="2:21" s="9" customFormat="1" ht="15" customHeight="1" x14ac:dyDescent="0.25">
      <c r="B127" s="168">
        <v>2020</v>
      </c>
      <c r="C127" s="168"/>
      <c r="D127" s="169">
        <v>200</v>
      </c>
      <c r="E127" s="169">
        <v>1785765</v>
      </c>
      <c r="F127" s="169">
        <v>1007635</v>
      </c>
      <c r="G127" s="169">
        <v>843570</v>
      </c>
      <c r="H127" s="169">
        <v>11390</v>
      </c>
      <c r="I127" s="169">
        <v>778130</v>
      </c>
      <c r="J127" s="169">
        <v>106370</v>
      </c>
      <c r="K127" s="169">
        <v>246420</v>
      </c>
      <c r="L127" s="169">
        <v>951917</v>
      </c>
      <c r="M127" s="169">
        <v>408816</v>
      </c>
      <c r="N127" s="169">
        <v>305868</v>
      </c>
      <c r="O127" s="169">
        <v>543100</v>
      </c>
      <c r="P127" s="169">
        <v>219339</v>
      </c>
      <c r="Q127" s="169">
        <v>24815</v>
      </c>
      <c r="R127" s="169">
        <v>141282</v>
      </c>
      <c r="S127" s="169">
        <v>833848</v>
      </c>
      <c r="T127" s="169">
        <v>233413</v>
      </c>
      <c r="U127" s="169">
        <v>54689</v>
      </c>
    </row>
    <row r="128" spans="2:21" s="9" customFormat="1" ht="15" customHeight="1" x14ac:dyDescent="0.25">
      <c r="B128" s="168">
        <v>2019</v>
      </c>
      <c r="C128" s="168"/>
      <c r="D128" s="169">
        <v>174</v>
      </c>
      <c r="E128" s="169">
        <v>1543484</v>
      </c>
      <c r="F128" s="169">
        <v>865958</v>
      </c>
      <c r="G128" s="169">
        <v>713646</v>
      </c>
      <c r="H128" s="169">
        <v>9363</v>
      </c>
      <c r="I128" s="169">
        <v>677527</v>
      </c>
      <c r="J128" s="169">
        <v>97475</v>
      </c>
      <c r="K128" s="169">
        <v>192425</v>
      </c>
      <c r="L128" s="169">
        <v>782184</v>
      </c>
      <c r="M128" s="169">
        <v>335143</v>
      </c>
      <c r="N128" s="169">
        <v>234378</v>
      </c>
      <c r="O128" s="169">
        <v>447041</v>
      </c>
      <c r="P128" s="169">
        <v>197523</v>
      </c>
      <c r="Q128" s="169">
        <v>22082</v>
      </c>
      <c r="R128" s="169">
        <v>129579</v>
      </c>
      <c r="S128" s="169">
        <v>761300</v>
      </c>
      <c r="T128" s="169">
        <v>238212</v>
      </c>
      <c r="U128" s="169">
        <v>47870</v>
      </c>
    </row>
    <row r="129" spans="2:21" s="9" customFormat="1" ht="15" customHeight="1" x14ac:dyDescent="0.25">
      <c r="B129" s="168">
        <v>2018</v>
      </c>
      <c r="C129" s="168"/>
      <c r="D129" s="169">
        <v>148</v>
      </c>
      <c r="E129" s="169">
        <v>1365544</v>
      </c>
      <c r="F129" s="169">
        <v>818636</v>
      </c>
      <c r="G129" s="169">
        <v>666834</v>
      </c>
      <c r="H129" s="169">
        <v>6456</v>
      </c>
      <c r="I129" s="169">
        <v>546908</v>
      </c>
      <c r="J129" s="169">
        <v>84604</v>
      </c>
      <c r="K129" s="169">
        <v>167512</v>
      </c>
      <c r="L129" s="169">
        <v>719698</v>
      </c>
      <c r="M129" s="169">
        <v>286761</v>
      </c>
      <c r="N129" s="169">
        <v>208993</v>
      </c>
      <c r="O129" s="169">
        <v>432937</v>
      </c>
      <c r="P129" s="169">
        <v>198308</v>
      </c>
      <c r="Q129" s="169">
        <v>19250</v>
      </c>
      <c r="R129" s="169">
        <v>114906</v>
      </c>
      <c r="S129" s="169">
        <v>645847</v>
      </c>
      <c r="T129" s="169">
        <v>184571</v>
      </c>
      <c r="U129" s="169">
        <v>20180</v>
      </c>
    </row>
    <row r="130" spans="2:21" ht="15" customHeight="1" x14ac:dyDescent="0.25">
      <c r="B130" s="168">
        <v>2017</v>
      </c>
      <c r="C130" s="168"/>
      <c r="D130" s="169">
        <v>130</v>
      </c>
      <c r="E130" s="169">
        <v>1557692</v>
      </c>
      <c r="F130" s="169">
        <v>951453</v>
      </c>
      <c r="G130" s="169">
        <v>769553</v>
      </c>
      <c r="H130" s="169">
        <v>42535</v>
      </c>
      <c r="I130" s="169">
        <v>606239</v>
      </c>
      <c r="J130" s="169">
        <v>97281</v>
      </c>
      <c r="K130" s="169">
        <v>178763</v>
      </c>
      <c r="L130" s="169">
        <v>827630</v>
      </c>
      <c r="M130" s="169">
        <v>362003</v>
      </c>
      <c r="N130" s="169">
        <v>260786</v>
      </c>
      <c r="O130" s="169">
        <v>465626</v>
      </c>
      <c r="P130" s="169">
        <v>201881</v>
      </c>
      <c r="Q130" s="169">
        <v>19460</v>
      </c>
      <c r="R130" s="169">
        <v>127357</v>
      </c>
      <c r="S130" s="169">
        <v>730062</v>
      </c>
      <c r="T130" s="169">
        <v>273407</v>
      </c>
      <c r="U130" s="169">
        <v>-33181</v>
      </c>
    </row>
    <row r="131" spans="2:21" ht="15" customHeight="1" x14ac:dyDescent="0.25">
      <c r="B131" s="168">
        <v>2016</v>
      </c>
      <c r="C131" s="168"/>
      <c r="D131" s="169">
        <v>131</v>
      </c>
      <c r="E131" s="169">
        <v>1596249</v>
      </c>
      <c r="F131" s="169">
        <v>1008226</v>
      </c>
      <c r="G131" s="169">
        <v>810323</v>
      </c>
      <c r="H131" s="169">
        <v>43849</v>
      </c>
      <c r="I131" s="169">
        <v>588023</v>
      </c>
      <c r="J131" s="169">
        <v>104138</v>
      </c>
      <c r="K131" s="169">
        <v>175448</v>
      </c>
      <c r="L131" s="169">
        <v>1031968</v>
      </c>
      <c r="M131" s="169">
        <v>302769</v>
      </c>
      <c r="N131" s="169">
        <v>227127</v>
      </c>
      <c r="O131" s="169">
        <v>729199</v>
      </c>
      <c r="P131" s="169">
        <v>244100</v>
      </c>
      <c r="Q131" s="169">
        <v>21159</v>
      </c>
      <c r="R131" s="169">
        <v>228359</v>
      </c>
      <c r="S131" s="169">
        <v>564281</v>
      </c>
      <c r="T131" s="169">
        <v>294307</v>
      </c>
      <c r="U131" s="169">
        <v>-139522</v>
      </c>
    </row>
    <row r="132" spans="2:21" ht="15" customHeight="1" x14ac:dyDescent="0.25">
      <c r="B132" s="168">
        <v>2015</v>
      </c>
      <c r="C132" s="168"/>
      <c r="D132" s="169">
        <v>115</v>
      </c>
      <c r="E132" s="169">
        <v>1423100</v>
      </c>
      <c r="F132" s="169">
        <v>911921</v>
      </c>
      <c r="G132" s="169">
        <v>806674</v>
      </c>
      <c r="H132" s="169">
        <v>7972</v>
      </c>
      <c r="I132" s="169">
        <v>511180</v>
      </c>
      <c r="J132" s="169">
        <v>65859</v>
      </c>
      <c r="K132" s="169">
        <v>166216</v>
      </c>
      <c r="L132" s="169">
        <v>903727</v>
      </c>
      <c r="M132" s="169">
        <v>227136</v>
      </c>
      <c r="N132" s="169">
        <v>187706</v>
      </c>
      <c r="O132" s="169">
        <v>676592</v>
      </c>
      <c r="P132" s="169">
        <v>209337</v>
      </c>
      <c r="Q132" s="169">
        <v>15407</v>
      </c>
      <c r="R132" s="169">
        <v>219945</v>
      </c>
      <c r="S132" s="169">
        <v>519373</v>
      </c>
      <c r="T132" s="169">
        <v>232078</v>
      </c>
      <c r="U132" s="169">
        <v>-87005</v>
      </c>
    </row>
    <row r="133" spans="2:21" ht="15" customHeight="1" x14ac:dyDescent="0.25">
      <c r="B133" s="168">
        <v>2014</v>
      </c>
      <c r="C133" s="168"/>
      <c r="D133" s="169">
        <v>109</v>
      </c>
      <c r="E133" s="169">
        <v>1547173</v>
      </c>
      <c r="F133" s="169">
        <v>1011169</v>
      </c>
      <c r="G133" s="169">
        <v>833247</v>
      </c>
      <c r="H133" s="169">
        <v>45534</v>
      </c>
      <c r="I133" s="169">
        <v>536004</v>
      </c>
      <c r="J133" s="169">
        <v>98852</v>
      </c>
      <c r="K133" s="169">
        <v>155831</v>
      </c>
      <c r="L133" s="169">
        <v>915752</v>
      </c>
      <c r="M133" s="169">
        <v>292816</v>
      </c>
      <c r="N133" s="169">
        <v>208927</v>
      </c>
      <c r="O133" s="169">
        <v>622936</v>
      </c>
      <c r="P133" s="169">
        <v>221578</v>
      </c>
      <c r="Q133" s="169">
        <v>17270</v>
      </c>
      <c r="R133" s="169">
        <v>228648</v>
      </c>
      <c r="S133" s="169">
        <v>631422</v>
      </c>
      <c r="T133" s="169">
        <v>246231</v>
      </c>
      <c r="U133" s="169">
        <v>-84853</v>
      </c>
    </row>
    <row r="134" spans="2:21" ht="15" customHeight="1" x14ac:dyDescent="0.25">
      <c r="B134" s="168">
        <v>2013</v>
      </c>
      <c r="C134" s="168"/>
      <c r="D134" s="169">
        <v>104</v>
      </c>
      <c r="E134" s="169">
        <v>1643410</v>
      </c>
      <c r="F134" s="169">
        <v>1073181</v>
      </c>
      <c r="G134" s="169">
        <v>939546</v>
      </c>
      <c r="H134" s="169">
        <v>12116</v>
      </c>
      <c r="I134" s="169">
        <v>570230</v>
      </c>
      <c r="J134" s="169">
        <v>81739</v>
      </c>
      <c r="K134" s="169">
        <v>165883</v>
      </c>
      <c r="L134" s="169">
        <v>889835</v>
      </c>
      <c r="M134" s="169">
        <v>362890</v>
      </c>
      <c r="N134" s="169">
        <v>264997</v>
      </c>
      <c r="O134" s="169">
        <v>526946</v>
      </c>
      <c r="P134" s="169">
        <v>189972</v>
      </c>
      <c r="Q134" s="169">
        <v>14959</v>
      </c>
      <c r="R134" s="169">
        <v>142000</v>
      </c>
      <c r="S134" s="169">
        <v>753575</v>
      </c>
      <c r="T134" s="169">
        <v>328027</v>
      </c>
      <c r="U134" s="169">
        <v>-1965</v>
      </c>
    </row>
    <row r="135" spans="2:21" s="8" customFormat="1" ht="15" customHeight="1" x14ac:dyDescent="0.25">
      <c r="B135" s="168">
        <v>2012</v>
      </c>
      <c r="C135" s="168"/>
      <c r="D135" s="169">
        <v>98</v>
      </c>
      <c r="E135" s="169">
        <v>1465592</v>
      </c>
      <c r="F135" s="169">
        <v>820202</v>
      </c>
      <c r="G135" s="169">
        <v>727935</v>
      </c>
      <c r="H135" s="169">
        <v>8173</v>
      </c>
      <c r="I135" s="169">
        <v>645390</v>
      </c>
      <c r="J135" s="169">
        <v>74046</v>
      </c>
      <c r="K135" s="169">
        <v>184906</v>
      </c>
      <c r="L135" s="169">
        <v>860942</v>
      </c>
      <c r="M135" s="169">
        <v>342161</v>
      </c>
      <c r="N135" s="169">
        <v>263455</v>
      </c>
      <c r="O135" s="169">
        <v>518781</v>
      </c>
      <c r="P135" s="169">
        <v>237247</v>
      </c>
      <c r="Q135" s="169">
        <v>31631</v>
      </c>
      <c r="R135" s="169">
        <v>95803</v>
      </c>
      <c r="S135" s="169">
        <v>604650</v>
      </c>
      <c r="T135" s="169">
        <v>252957</v>
      </c>
      <c r="U135" s="169">
        <v>6485</v>
      </c>
    </row>
    <row r="136" spans="2:21" s="9" customFormat="1" ht="15" customHeight="1" collapsed="1" x14ac:dyDescent="0.25">
      <c r="B136" s="168">
        <v>2011</v>
      </c>
      <c r="C136" s="168"/>
      <c r="D136" s="169">
        <v>84</v>
      </c>
      <c r="E136" s="169">
        <v>1300278</v>
      </c>
      <c r="F136" s="169">
        <v>848421</v>
      </c>
      <c r="G136" s="169">
        <v>747473</v>
      </c>
      <c r="H136" s="169">
        <v>30973</v>
      </c>
      <c r="I136" s="169">
        <v>451856</v>
      </c>
      <c r="J136" s="169">
        <v>65289</v>
      </c>
      <c r="K136" s="169">
        <v>141148</v>
      </c>
      <c r="L136" s="169">
        <v>752501</v>
      </c>
      <c r="M136" s="169">
        <v>301953</v>
      </c>
      <c r="N136" s="169">
        <v>237912</v>
      </c>
      <c r="O136" s="169">
        <v>450548</v>
      </c>
      <c r="P136" s="169">
        <v>179557</v>
      </c>
      <c r="Q136" s="169">
        <v>19731</v>
      </c>
      <c r="R136" s="169">
        <v>110481</v>
      </c>
      <c r="S136" s="169">
        <v>547777</v>
      </c>
      <c r="T136" s="169">
        <v>260155</v>
      </c>
      <c r="U136" s="169">
        <v>964</v>
      </c>
    </row>
    <row r="137" spans="2:21" s="9" customFormat="1" ht="15" customHeight="1" x14ac:dyDescent="0.25">
      <c r="B137" s="168">
        <v>2010</v>
      </c>
      <c r="C137" s="168"/>
      <c r="D137" s="169">
        <v>86</v>
      </c>
      <c r="E137" s="169">
        <v>1359601</v>
      </c>
      <c r="F137" s="169">
        <v>907097</v>
      </c>
      <c r="G137" s="169">
        <v>827729</v>
      </c>
      <c r="H137" s="169">
        <v>5248</v>
      </c>
      <c r="I137" s="169">
        <v>452503</v>
      </c>
      <c r="J137" s="169">
        <v>62797</v>
      </c>
      <c r="K137" s="169">
        <v>117159</v>
      </c>
      <c r="L137" s="169">
        <v>754702</v>
      </c>
      <c r="M137" s="169">
        <v>315900</v>
      </c>
      <c r="N137" s="169">
        <v>230278</v>
      </c>
      <c r="O137" s="169">
        <v>438803</v>
      </c>
      <c r="P137" s="169">
        <v>167773</v>
      </c>
      <c r="Q137" s="169">
        <v>17383</v>
      </c>
      <c r="R137" s="169">
        <v>97933</v>
      </c>
      <c r="S137" s="169">
        <v>604898</v>
      </c>
      <c r="T137" s="169">
        <v>228423</v>
      </c>
      <c r="U137" s="169">
        <v>20116</v>
      </c>
    </row>
    <row r="138" spans="2:21" s="9" customFormat="1" ht="15" customHeight="1" x14ac:dyDescent="0.25">
      <c r="B138" s="168">
        <v>2009</v>
      </c>
      <c r="C138" s="168"/>
      <c r="D138" s="169">
        <v>84</v>
      </c>
      <c r="E138" s="169">
        <v>1187283</v>
      </c>
      <c r="F138" s="169" t="s">
        <v>66</v>
      </c>
      <c r="G138" s="169" t="s">
        <v>66</v>
      </c>
      <c r="H138" s="169" t="s">
        <v>66</v>
      </c>
      <c r="I138" s="169" t="s">
        <v>66</v>
      </c>
      <c r="J138" s="169" t="s">
        <v>66</v>
      </c>
      <c r="K138" s="169" t="s">
        <v>66</v>
      </c>
      <c r="L138" s="169">
        <v>634021</v>
      </c>
      <c r="M138" s="169" t="s">
        <v>66</v>
      </c>
      <c r="N138" s="169" t="s">
        <v>66</v>
      </c>
      <c r="O138" s="169" t="s">
        <v>66</v>
      </c>
      <c r="P138" s="169" t="s">
        <v>66</v>
      </c>
      <c r="Q138" s="169" t="s">
        <v>66</v>
      </c>
      <c r="R138" s="169" t="s">
        <v>66</v>
      </c>
      <c r="S138" s="169">
        <v>553262</v>
      </c>
      <c r="T138" s="169" t="s">
        <v>66</v>
      </c>
      <c r="U138" s="169" t="s">
        <v>66</v>
      </c>
    </row>
    <row r="139" spans="2:21" s="9" customFormat="1" ht="15" customHeight="1" x14ac:dyDescent="0.25">
      <c r="B139" s="168">
        <v>2008</v>
      </c>
      <c r="C139" s="168"/>
      <c r="D139" s="169">
        <v>89</v>
      </c>
      <c r="E139" s="169">
        <v>886753</v>
      </c>
      <c r="F139" s="169" t="s">
        <v>66</v>
      </c>
      <c r="G139" s="169" t="s">
        <v>66</v>
      </c>
      <c r="H139" s="169" t="s">
        <v>66</v>
      </c>
      <c r="I139" s="169" t="s">
        <v>66</v>
      </c>
      <c r="J139" s="169" t="s">
        <v>66</v>
      </c>
      <c r="K139" s="169" t="s">
        <v>66</v>
      </c>
      <c r="L139" s="169">
        <v>637169</v>
      </c>
      <c r="M139" s="169" t="s">
        <v>66</v>
      </c>
      <c r="N139" s="169" t="s">
        <v>66</v>
      </c>
      <c r="O139" s="169" t="s">
        <v>66</v>
      </c>
      <c r="P139" s="169" t="s">
        <v>66</v>
      </c>
      <c r="Q139" s="169" t="s">
        <v>66</v>
      </c>
      <c r="R139" s="169" t="s">
        <v>66</v>
      </c>
      <c r="S139" s="169">
        <v>249584</v>
      </c>
      <c r="T139" s="169" t="s">
        <v>66</v>
      </c>
      <c r="U139" s="169" t="s">
        <v>66</v>
      </c>
    </row>
    <row r="140" spans="2:21" ht="15" customHeight="1" x14ac:dyDescent="0.25">
      <c r="B140" s="187" t="s">
        <v>157</v>
      </c>
      <c r="C140" s="187"/>
      <c r="D140" s="187"/>
      <c r="E140" s="187"/>
      <c r="F140" s="187"/>
      <c r="G140" s="187"/>
      <c r="H140" s="187"/>
      <c r="I140" s="187"/>
      <c r="J140" s="187"/>
      <c r="K140" s="187"/>
      <c r="L140" s="187"/>
      <c r="M140" s="187"/>
      <c r="N140" s="187"/>
      <c r="O140" s="187"/>
      <c r="P140" s="187"/>
      <c r="Q140" s="187"/>
      <c r="R140" s="187"/>
      <c r="S140" s="187"/>
      <c r="T140" s="187"/>
      <c r="U140" s="187"/>
    </row>
    <row r="141" spans="2:21" ht="15" customHeight="1" x14ac:dyDescent="0.25">
      <c r="B141" s="181">
        <v>2023</v>
      </c>
      <c r="C141" s="181"/>
      <c r="D141" s="182">
        <v>22</v>
      </c>
      <c r="E141" s="182">
        <v>1252656</v>
      </c>
      <c r="F141" s="182">
        <v>759975</v>
      </c>
      <c r="G141" s="182">
        <v>549578</v>
      </c>
      <c r="H141" s="182">
        <v>6466</v>
      </c>
      <c r="I141" s="182">
        <v>492681</v>
      </c>
      <c r="J141" s="182">
        <v>51157</v>
      </c>
      <c r="K141" s="182">
        <v>147111</v>
      </c>
      <c r="L141" s="182">
        <v>717780</v>
      </c>
      <c r="M141" s="182">
        <v>309943</v>
      </c>
      <c r="N141" s="182">
        <v>110498</v>
      </c>
      <c r="O141" s="182">
        <v>407837</v>
      </c>
      <c r="P141" s="182">
        <v>143325</v>
      </c>
      <c r="Q141" s="182">
        <v>14998</v>
      </c>
      <c r="R141" s="182">
        <v>106572</v>
      </c>
      <c r="S141" s="182">
        <v>534876</v>
      </c>
      <c r="T141" s="182">
        <v>158813</v>
      </c>
      <c r="U141" s="182">
        <v>125748</v>
      </c>
    </row>
    <row r="142" spans="2:21" ht="15" customHeight="1" x14ac:dyDescent="0.25">
      <c r="B142" s="181">
        <v>2022</v>
      </c>
      <c r="C142" s="181"/>
      <c r="D142" s="182">
        <v>28</v>
      </c>
      <c r="E142" s="182">
        <v>1265978</v>
      </c>
      <c r="F142" s="182">
        <v>724982</v>
      </c>
      <c r="G142" s="182">
        <v>521888</v>
      </c>
      <c r="H142" s="182">
        <v>2413</v>
      </c>
      <c r="I142" s="182">
        <v>540995</v>
      </c>
      <c r="J142" s="182">
        <v>54582</v>
      </c>
      <c r="K142" s="182">
        <v>216807</v>
      </c>
      <c r="L142" s="182">
        <v>820931</v>
      </c>
      <c r="M142" s="182">
        <v>155929</v>
      </c>
      <c r="N142" s="182">
        <v>135206</v>
      </c>
      <c r="O142" s="182">
        <v>665002</v>
      </c>
      <c r="P142" s="182">
        <v>177944</v>
      </c>
      <c r="Q142" s="182">
        <v>34491</v>
      </c>
      <c r="R142" s="182">
        <v>104961</v>
      </c>
      <c r="S142" s="182">
        <v>445046</v>
      </c>
      <c r="T142" s="182">
        <v>144222</v>
      </c>
      <c r="U142" s="182">
        <v>94402</v>
      </c>
    </row>
    <row r="143" spans="2:21" ht="15" customHeight="1" x14ac:dyDescent="0.25">
      <c r="B143" s="181">
        <v>2021</v>
      </c>
      <c r="C143" s="181"/>
      <c r="D143" s="182">
        <v>21</v>
      </c>
      <c r="E143" s="182">
        <v>1087122</v>
      </c>
      <c r="F143" s="182">
        <v>673538</v>
      </c>
      <c r="G143" s="182">
        <v>482949</v>
      </c>
      <c r="H143" s="182">
        <v>2147</v>
      </c>
      <c r="I143" s="182">
        <v>413584</v>
      </c>
      <c r="J143" s="182">
        <v>38147</v>
      </c>
      <c r="K143" s="182">
        <v>137004</v>
      </c>
      <c r="L143" s="182">
        <v>713260</v>
      </c>
      <c r="M143" s="182">
        <v>356890</v>
      </c>
      <c r="N143" s="182">
        <v>114533</v>
      </c>
      <c r="O143" s="182">
        <v>356371</v>
      </c>
      <c r="P143" s="182">
        <v>149321</v>
      </c>
      <c r="Q143" s="182">
        <v>11246</v>
      </c>
      <c r="R143" s="182">
        <v>86133</v>
      </c>
      <c r="S143" s="182">
        <v>373862</v>
      </c>
      <c r="T143" s="182">
        <v>139323</v>
      </c>
      <c r="U143" s="182">
        <v>64092</v>
      </c>
    </row>
    <row r="144" spans="2:21" ht="15" customHeight="1" x14ac:dyDescent="0.25">
      <c r="B144" s="168">
        <v>2020</v>
      </c>
      <c r="C144" s="168"/>
      <c r="D144" s="169">
        <v>22</v>
      </c>
      <c r="E144" s="169">
        <v>936492</v>
      </c>
      <c r="F144" s="169">
        <v>630267</v>
      </c>
      <c r="G144" s="169">
        <v>407884</v>
      </c>
      <c r="H144" s="169">
        <v>40595</v>
      </c>
      <c r="I144" s="169">
        <v>306225</v>
      </c>
      <c r="J144" s="169">
        <v>47869</v>
      </c>
      <c r="K144" s="169">
        <v>95614</v>
      </c>
      <c r="L144" s="169">
        <v>640958</v>
      </c>
      <c r="M144" s="169">
        <v>189848</v>
      </c>
      <c r="N144" s="169">
        <v>147848</v>
      </c>
      <c r="O144" s="169">
        <v>451110</v>
      </c>
      <c r="P144" s="169">
        <v>103998</v>
      </c>
      <c r="Q144" s="169">
        <v>14572</v>
      </c>
      <c r="R144" s="169">
        <v>58193</v>
      </c>
      <c r="S144" s="169">
        <v>295534</v>
      </c>
      <c r="T144" s="169">
        <v>123341</v>
      </c>
      <c r="U144" s="169">
        <v>-37567</v>
      </c>
    </row>
    <row r="145" spans="2:21" ht="15" customHeight="1" x14ac:dyDescent="0.25">
      <c r="B145" s="168">
        <v>2019</v>
      </c>
      <c r="C145" s="168"/>
      <c r="D145" s="169">
        <v>21</v>
      </c>
      <c r="E145" s="169">
        <v>1001627</v>
      </c>
      <c r="F145" s="169">
        <v>729726</v>
      </c>
      <c r="G145" s="169">
        <v>428968</v>
      </c>
      <c r="H145" s="169">
        <v>40131</v>
      </c>
      <c r="I145" s="169">
        <v>271901</v>
      </c>
      <c r="J145" s="169">
        <v>55239</v>
      </c>
      <c r="K145" s="169">
        <v>72134</v>
      </c>
      <c r="L145" s="169">
        <v>693241</v>
      </c>
      <c r="M145" s="169">
        <v>224926</v>
      </c>
      <c r="N145" s="169">
        <v>164352</v>
      </c>
      <c r="O145" s="169">
        <v>468315</v>
      </c>
      <c r="P145" s="169">
        <v>141706</v>
      </c>
      <c r="Q145" s="169">
        <v>15826</v>
      </c>
      <c r="R145" s="169">
        <v>53970</v>
      </c>
      <c r="S145" s="169">
        <v>308387</v>
      </c>
      <c r="T145" s="169">
        <v>144415</v>
      </c>
      <c r="U145" s="169">
        <v>-28068</v>
      </c>
    </row>
    <row r="146" spans="2:21" ht="15" customHeight="1" x14ac:dyDescent="0.25">
      <c r="B146" s="168">
        <v>2018</v>
      </c>
      <c r="C146" s="168"/>
      <c r="D146" s="169">
        <v>16</v>
      </c>
      <c r="E146" s="169">
        <v>850431</v>
      </c>
      <c r="F146" s="169">
        <v>613916</v>
      </c>
      <c r="G146" s="169">
        <v>411648</v>
      </c>
      <c r="H146" s="169">
        <v>40477</v>
      </c>
      <c r="I146" s="169">
        <v>236514</v>
      </c>
      <c r="J146" s="169">
        <v>56358</v>
      </c>
      <c r="K146" s="169">
        <v>56954</v>
      </c>
      <c r="L146" s="169">
        <v>563041</v>
      </c>
      <c r="M146" s="169">
        <v>200656</v>
      </c>
      <c r="N146" s="169">
        <v>133093</v>
      </c>
      <c r="O146" s="169">
        <v>362385</v>
      </c>
      <c r="P146" s="169">
        <v>126878</v>
      </c>
      <c r="Q146" s="169">
        <v>15005</v>
      </c>
      <c r="R146" s="169">
        <v>47718</v>
      </c>
      <c r="S146" s="169">
        <v>287390</v>
      </c>
      <c r="T146" s="169">
        <v>140120</v>
      </c>
      <c r="U146" s="169">
        <v>-18667</v>
      </c>
    </row>
    <row r="147" spans="2:21" ht="15" customHeight="1" x14ac:dyDescent="0.25">
      <c r="B147" s="168">
        <v>2017</v>
      </c>
      <c r="C147" s="168"/>
      <c r="D147" s="169">
        <v>13</v>
      </c>
      <c r="E147" s="169">
        <v>577116</v>
      </c>
      <c r="F147" s="169">
        <v>367311</v>
      </c>
      <c r="G147" s="169">
        <v>268453</v>
      </c>
      <c r="H147" s="169">
        <v>924</v>
      </c>
      <c r="I147" s="169">
        <v>209806</v>
      </c>
      <c r="J147" s="169">
        <v>45943</v>
      </c>
      <c r="K147" s="169">
        <v>53950</v>
      </c>
      <c r="L147" s="169">
        <v>402297</v>
      </c>
      <c r="M147" s="169">
        <v>98143</v>
      </c>
      <c r="N147" s="169">
        <v>64589</v>
      </c>
      <c r="O147" s="169">
        <v>304155</v>
      </c>
      <c r="P147" s="169">
        <v>100639</v>
      </c>
      <c r="Q147" s="169">
        <v>11037</v>
      </c>
      <c r="R147" s="169">
        <v>17076</v>
      </c>
      <c r="S147" s="169">
        <v>174819</v>
      </c>
      <c r="T147" s="169">
        <v>74378</v>
      </c>
      <c r="U147" s="169">
        <v>25640</v>
      </c>
    </row>
    <row r="148" spans="2:21" ht="15" customHeight="1" x14ac:dyDescent="0.25">
      <c r="B148" s="168">
        <v>2016</v>
      </c>
      <c r="C148" s="168"/>
      <c r="D148" s="169">
        <v>8</v>
      </c>
      <c r="E148" s="169">
        <v>273154</v>
      </c>
      <c r="F148" s="169">
        <v>131456</v>
      </c>
      <c r="G148" s="169">
        <v>98667</v>
      </c>
      <c r="H148" s="169">
        <v>477</v>
      </c>
      <c r="I148" s="169">
        <v>141698</v>
      </c>
      <c r="J148" s="169">
        <v>4975</v>
      </c>
      <c r="K148" s="169">
        <v>38191</v>
      </c>
      <c r="L148" s="169">
        <v>189482</v>
      </c>
      <c r="M148" s="169">
        <v>97906</v>
      </c>
      <c r="N148" s="169">
        <v>68119</v>
      </c>
      <c r="O148" s="169">
        <v>91576</v>
      </c>
      <c r="P148" s="169">
        <v>49026</v>
      </c>
      <c r="Q148" s="169">
        <v>7625</v>
      </c>
      <c r="R148" s="169">
        <v>13159</v>
      </c>
      <c r="S148" s="169">
        <v>83672</v>
      </c>
      <c r="T148" s="169">
        <v>28298</v>
      </c>
      <c r="U148" s="169">
        <v>8476</v>
      </c>
    </row>
    <row r="149" spans="2:21" ht="15" customHeight="1" x14ac:dyDescent="0.25">
      <c r="B149" s="168">
        <v>2015</v>
      </c>
      <c r="C149" s="168"/>
      <c r="D149" s="169">
        <v>10</v>
      </c>
      <c r="E149" s="169">
        <v>453317</v>
      </c>
      <c r="F149" s="169">
        <v>286148</v>
      </c>
      <c r="G149" s="169">
        <v>191703</v>
      </c>
      <c r="H149" s="169">
        <v>40259</v>
      </c>
      <c r="I149" s="169">
        <v>167169</v>
      </c>
      <c r="J149" s="169">
        <v>36924</v>
      </c>
      <c r="K149" s="169">
        <v>53081</v>
      </c>
      <c r="L149" s="169">
        <v>269447</v>
      </c>
      <c r="M149" s="169">
        <v>150309</v>
      </c>
      <c r="N149" s="169">
        <v>103550</v>
      </c>
      <c r="O149" s="169">
        <v>119139</v>
      </c>
      <c r="P149" s="169">
        <v>64766</v>
      </c>
      <c r="Q149" s="169">
        <v>5986</v>
      </c>
      <c r="R149" s="169">
        <v>23468</v>
      </c>
      <c r="S149" s="169">
        <v>183870</v>
      </c>
      <c r="T149" s="169">
        <v>76973</v>
      </c>
      <c r="U149" s="169">
        <v>-18292</v>
      </c>
    </row>
    <row r="150" spans="2:21" ht="15" customHeight="1" x14ac:dyDescent="0.25">
      <c r="B150" s="168">
        <v>2014</v>
      </c>
      <c r="C150" s="168"/>
      <c r="D150" s="169">
        <v>8</v>
      </c>
      <c r="E150" s="169">
        <v>351990</v>
      </c>
      <c r="F150" s="169">
        <v>266937</v>
      </c>
      <c r="G150" s="169">
        <v>226626</v>
      </c>
      <c r="H150" s="169">
        <v>1138</v>
      </c>
      <c r="I150" s="169">
        <v>85052</v>
      </c>
      <c r="J150" s="169">
        <v>6084</v>
      </c>
      <c r="K150" s="169">
        <v>39511</v>
      </c>
      <c r="L150" s="169">
        <v>222819</v>
      </c>
      <c r="M150" s="169">
        <v>54605</v>
      </c>
      <c r="N150" s="169">
        <v>38184</v>
      </c>
      <c r="O150" s="169">
        <v>168214</v>
      </c>
      <c r="P150" s="169">
        <v>25405</v>
      </c>
      <c r="Q150" s="169">
        <v>5567</v>
      </c>
      <c r="R150" s="169">
        <v>19840</v>
      </c>
      <c r="S150" s="169">
        <v>129171</v>
      </c>
      <c r="T150" s="169">
        <v>61155</v>
      </c>
      <c r="U150" s="169">
        <v>9468</v>
      </c>
    </row>
    <row r="151" spans="2:21" s="9" customFormat="1" ht="15" customHeight="1" collapsed="1" x14ac:dyDescent="0.25">
      <c r="B151" s="168">
        <v>2013</v>
      </c>
      <c r="C151" s="168"/>
      <c r="D151" s="169">
        <v>7</v>
      </c>
      <c r="E151" s="169">
        <v>270294</v>
      </c>
      <c r="F151" s="169">
        <v>187938</v>
      </c>
      <c r="G151" s="169">
        <v>134648</v>
      </c>
      <c r="H151" s="169">
        <v>40063</v>
      </c>
      <c r="I151" s="169">
        <v>82357</v>
      </c>
      <c r="J151" s="169">
        <v>20671</v>
      </c>
      <c r="K151" s="169">
        <v>25744</v>
      </c>
      <c r="L151" s="169">
        <v>165486</v>
      </c>
      <c r="M151" s="169">
        <v>89783</v>
      </c>
      <c r="N151" s="169">
        <v>44395</v>
      </c>
      <c r="O151" s="169">
        <v>75702</v>
      </c>
      <c r="P151" s="169">
        <v>17570</v>
      </c>
      <c r="Q151" s="169">
        <v>7053</v>
      </c>
      <c r="R151" s="169">
        <v>31776</v>
      </c>
      <c r="S151" s="169">
        <v>104808</v>
      </c>
      <c r="T151" s="169">
        <v>67633</v>
      </c>
      <c r="U151" s="169">
        <v>-43990</v>
      </c>
    </row>
    <row r="152" spans="2:21" s="9" customFormat="1" ht="15" customHeight="1" x14ac:dyDescent="0.25">
      <c r="B152" s="168">
        <v>2012</v>
      </c>
      <c r="C152" s="168"/>
      <c r="D152" s="169">
        <v>5</v>
      </c>
      <c r="E152" s="169">
        <v>254834</v>
      </c>
      <c r="F152" s="169">
        <v>173170</v>
      </c>
      <c r="G152" s="169">
        <v>128514</v>
      </c>
      <c r="H152" s="169">
        <v>39612</v>
      </c>
      <c r="I152" s="169">
        <v>81664</v>
      </c>
      <c r="J152" s="169">
        <v>19778</v>
      </c>
      <c r="K152" s="169">
        <v>29684</v>
      </c>
      <c r="L152" s="169">
        <v>154438</v>
      </c>
      <c r="M152" s="169">
        <v>90378</v>
      </c>
      <c r="N152" s="169">
        <v>43593</v>
      </c>
      <c r="O152" s="169">
        <v>64060</v>
      </c>
      <c r="P152" s="169">
        <v>20167</v>
      </c>
      <c r="Q152" s="169">
        <v>5400</v>
      </c>
      <c r="R152" s="169">
        <v>24397</v>
      </c>
      <c r="S152" s="169">
        <v>100396</v>
      </c>
      <c r="T152" s="169">
        <v>66770</v>
      </c>
      <c r="U152" s="169">
        <v>-39996</v>
      </c>
    </row>
    <row r="153" spans="2:21" s="9" customFormat="1" ht="15" customHeight="1" x14ac:dyDescent="0.25">
      <c r="B153" s="168">
        <v>2011</v>
      </c>
      <c r="C153" s="168"/>
      <c r="D153" s="169">
        <v>5</v>
      </c>
      <c r="E153" s="169">
        <v>291725</v>
      </c>
      <c r="F153" s="169">
        <v>195396</v>
      </c>
      <c r="G153" s="169">
        <v>151973</v>
      </c>
      <c r="H153" s="169">
        <v>39710</v>
      </c>
      <c r="I153" s="169">
        <v>96329</v>
      </c>
      <c r="J153" s="169">
        <v>21557</v>
      </c>
      <c r="K153" s="169">
        <v>35909</v>
      </c>
      <c r="L153" s="169">
        <v>164748</v>
      </c>
      <c r="M153" s="169">
        <v>102125</v>
      </c>
      <c r="N153" s="169">
        <v>54285</v>
      </c>
      <c r="O153" s="169">
        <v>62623</v>
      </c>
      <c r="P153" s="169">
        <v>17977</v>
      </c>
      <c r="Q153" s="169">
        <v>4551</v>
      </c>
      <c r="R153" s="169">
        <v>23312</v>
      </c>
      <c r="S153" s="169">
        <v>126977</v>
      </c>
      <c r="T153" s="169">
        <v>72891</v>
      </c>
      <c r="U153" s="169">
        <v>-26161</v>
      </c>
    </row>
    <row r="154" spans="2:21" s="9" customFormat="1" ht="15" customHeight="1" x14ac:dyDescent="0.25">
      <c r="B154" s="168">
        <v>2010</v>
      </c>
      <c r="C154" s="168"/>
      <c r="D154" s="169">
        <v>6</v>
      </c>
      <c r="E154" s="169">
        <v>430479</v>
      </c>
      <c r="F154" s="169">
        <v>236197</v>
      </c>
      <c r="G154" s="169">
        <v>173680</v>
      </c>
      <c r="H154" s="169">
        <v>4105</v>
      </c>
      <c r="I154" s="169">
        <v>194283</v>
      </c>
      <c r="J154" s="169">
        <v>23544</v>
      </c>
      <c r="K154" s="169">
        <v>47540</v>
      </c>
      <c r="L154" s="169">
        <v>261963</v>
      </c>
      <c r="M154" s="169">
        <v>93260</v>
      </c>
      <c r="N154" s="169">
        <v>45487</v>
      </c>
      <c r="O154" s="169">
        <v>168702</v>
      </c>
      <c r="P154" s="169">
        <v>32360</v>
      </c>
      <c r="Q154" s="169">
        <v>4496</v>
      </c>
      <c r="R154" s="169">
        <v>22090</v>
      </c>
      <c r="S154" s="169">
        <v>168517</v>
      </c>
      <c r="T154" s="169">
        <v>123369</v>
      </c>
      <c r="U154" s="169">
        <v>-19179</v>
      </c>
    </row>
    <row r="155" spans="2:21" ht="15" customHeight="1" x14ac:dyDescent="0.25">
      <c r="B155" s="168">
        <v>2009</v>
      </c>
      <c r="C155" s="168"/>
      <c r="D155" s="169">
        <v>5</v>
      </c>
      <c r="E155" s="169">
        <v>264387</v>
      </c>
      <c r="F155" s="169" t="s">
        <v>66</v>
      </c>
      <c r="G155" s="169" t="s">
        <v>66</v>
      </c>
      <c r="H155" s="169" t="s">
        <v>66</v>
      </c>
      <c r="I155" s="169" t="s">
        <v>66</v>
      </c>
      <c r="J155" s="169" t="s">
        <v>66</v>
      </c>
      <c r="K155" s="169" t="s">
        <v>66</v>
      </c>
      <c r="L155" s="169">
        <v>188861</v>
      </c>
      <c r="M155" s="169" t="s">
        <v>66</v>
      </c>
      <c r="N155" s="169" t="s">
        <v>66</v>
      </c>
      <c r="O155" s="169" t="s">
        <v>66</v>
      </c>
      <c r="P155" s="169" t="s">
        <v>66</v>
      </c>
      <c r="Q155" s="169" t="s">
        <v>66</v>
      </c>
      <c r="R155" s="169" t="s">
        <v>66</v>
      </c>
      <c r="S155" s="169">
        <v>75526</v>
      </c>
      <c r="T155" s="169" t="s">
        <v>66</v>
      </c>
      <c r="U155" s="169" t="s">
        <v>66</v>
      </c>
    </row>
    <row r="156" spans="2:21" ht="15" customHeight="1" x14ac:dyDescent="0.25">
      <c r="B156" s="168">
        <v>2008</v>
      </c>
      <c r="C156" s="168"/>
      <c r="D156" s="169">
        <v>6</v>
      </c>
      <c r="E156" s="169">
        <v>418862</v>
      </c>
      <c r="F156" s="169" t="s">
        <v>66</v>
      </c>
      <c r="G156" s="169" t="s">
        <v>66</v>
      </c>
      <c r="H156" s="169" t="s">
        <v>66</v>
      </c>
      <c r="I156" s="169" t="s">
        <v>66</v>
      </c>
      <c r="J156" s="169" t="s">
        <v>66</v>
      </c>
      <c r="K156" s="169" t="s">
        <v>66</v>
      </c>
      <c r="L156" s="169">
        <v>167114</v>
      </c>
      <c r="M156" s="169" t="s">
        <v>66</v>
      </c>
      <c r="N156" s="169" t="s">
        <v>66</v>
      </c>
      <c r="O156" s="169" t="s">
        <v>66</v>
      </c>
      <c r="P156" s="169" t="s">
        <v>66</v>
      </c>
      <c r="Q156" s="169" t="s">
        <v>66</v>
      </c>
      <c r="R156" s="169" t="s">
        <v>66</v>
      </c>
      <c r="S156" s="169">
        <v>251748</v>
      </c>
      <c r="T156" s="169" t="s">
        <v>66</v>
      </c>
      <c r="U156" s="169" t="s">
        <v>66</v>
      </c>
    </row>
    <row r="157" spans="2:21" ht="15" customHeight="1" x14ac:dyDescent="0.2">
      <c r="B157" s="258" t="s">
        <v>40</v>
      </c>
      <c r="C157" s="184"/>
      <c r="D157" s="184"/>
      <c r="E157" s="184"/>
      <c r="F157" s="184"/>
      <c r="G157" s="184"/>
      <c r="H157" s="184"/>
      <c r="I157" s="184"/>
      <c r="J157" s="184"/>
      <c r="K157" s="184"/>
      <c r="L157" s="184"/>
      <c r="M157" s="184"/>
      <c r="N157" s="184"/>
      <c r="O157" s="184"/>
      <c r="P157" s="184"/>
      <c r="Q157" s="184"/>
      <c r="R157" s="184"/>
      <c r="S157" s="184"/>
      <c r="T157" s="184"/>
      <c r="U157" s="184"/>
    </row>
    <row r="158" spans="2:21" ht="15" customHeight="1" x14ac:dyDescent="0.25">
      <c r="B158" s="187" t="s">
        <v>158</v>
      </c>
      <c r="C158" s="187"/>
      <c r="D158" s="187"/>
      <c r="E158" s="187"/>
      <c r="F158" s="187"/>
      <c r="G158" s="187"/>
      <c r="H158" s="187"/>
      <c r="I158" s="187"/>
      <c r="J158" s="187"/>
      <c r="K158" s="187"/>
      <c r="L158" s="187"/>
      <c r="M158" s="187"/>
      <c r="N158" s="187"/>
      <c r="O158" s="187"/>
      <c r="P158" s="187"/>
      <c r="Q158" s="187"/>
      <c r="R158" s="187"/>
      <c r="S158" s="187"/>
      <c r="T158" s="187"/>
      <c r="U158" s="187"/>
    </row>
    <row r="159" spans="2:21" ht="15" customHeight="1" x14ac:dyDescent="0.25">
      <c r="B159" s="181">
        <v>2023</v>
      </c>
      <c r="C159" s="181"/>
      <c r="D159" s="182">
        <v>47889</v>
      </c>
      <c r="E159" s="182">
        <v>3044084</v>
      </c>
      <c r="F159" s="182">
        <v>1899853</v>
      </c>
      <c r="G159" s="182">
        <v>1482819</v>
      </c>
      <c r="H159" s="182">
        <v>58558</v>
      </c>
      <c r="I159" s="182">
        <v>1144231</v>
      </c>
      <c r="J159" s="182">
        <v>231786</v>
      </c>
      <c r="K159" s="182">
        <v>275537</v>
      </c>
      <c r="L159" s="182">
        <v>1536341</v>
      </c>
      <c r="M159" s="182">
        <v>751615</v>
      </c>
      <c r="N159" s="182">
        <v>579326</v>
      </c>
      <c r="O159" s="182">
        <v>784726</v>
      </c>
      <c r="P159" s="182">
        <v>275631</v>
      </c>
      <c r="Q159" s="182">
        <v>36196</v>
      </c>
      <c r="R159" s="182">
        <v>167763</v>
      </c>
      <c r="S159" s="182">
        <v>1507743</v>
      </c>
      <c r="T159" s="182">
        <v>504019</v>
      </c>
      <c r="U159" s="182">
        <v>-37299</v>
      </c>
    </row>
    <row r="160" spans="2:21" ht="15" customHeight="1" x14ac:dyDescent="0.25">
      <c r="B160" s="181">
        <v>2022</v>
      </c>
      <c r="C160" s="181"/>
      <c r="D160" s="182">
        <v>49231</v>
      </c>
      <c r="E160" s="182">
        <v>2879216</v>
      </c>
      <c r="F160" s="182">
        <v>1792108</v>
      </c>
      <c r="G160" s="182">
        <v>1408252</v>
      </c>
      <c r="H160" s="182">
        <v>57067</v>
      </c>
      <c r="I160" s="182">
        <v>1087108</v>
      </c>
      <c r="J160" s="182">
        <v>229685</v>
      </c>
      <c r="K160" s="182">
        <v>265667</v>
      </c>
      <c r="L160" s="182">
        <v>1506760</v>
      </c>
      <c r="M160" s="182">
        <v>771459</v>
      </c>
      <c r="N160" s="182">
        <v>606099</v>
      </c>
      <c r="O160" s="182">
        <v>735301</v>
      </c>
      <c r="P160" s="182">
        <v>268881</v>
      </c>
      <c r="Q160" s="182">
        <v>30584</v>
      </c>
      <c r="R160" s="182">
        <v>157221</v>
      </c>
      <c r="S160" s="182">
        <v>1372456</v>
      </c>
      <c r="T160" s="182">
        <v>493678</v>
      </c>
      <c r="U160" s="182">
        <v>-49756</v>
      </c>
    </row>
    <row r="161" spans="2:21" ht="15" customHeight="1" x14ac:dyDescent="0.25">
      <c r="B161" s="181">
        <v>2021</v>
      </c>
      <c r="C161" s="181"/>
      <c r="D161" s="182">
        <v>51099</v>
      </c>
      <c r="E161" s="182">
        <v>2699656</v>
      </c>
      <c r="F161" s="182">
        <v>1684192</v>
      </c>
      <c r="G161" s="182">
        <v>1324242</v>
      </c>
      <c r="H161" s="182">
        <v>59804</v>
      </c>
      <c r="I161" s="182">
        <v>1015464</v>
      </c>
      <c r="J161" s="182">
        <v>215760</v>
      </c>
      <c r="K161" s="182">
        <v>240413</v>
      </c>
      <c r="L161" s="182">
        <v>1424981</v>
      </c>
      <c r="M161" s="182">
        <v>769761</v>
      </c>
      <c r="N161" s="182">
        <v>608832</v>
      </c>
      <c r="O161" s="182">
        <v>655220</v>
      </c>
      <c r="P161" s="182">
        <v>236191</v>
      </c>
      <c r="Q161" s="182">
        <v>26419</v>
      </c>
      <c r="R161" s="182">
        <v>131701</v>
      </c>
      <c r="S161" s="182">
        <v>1274675</v>
      </c>
      <c r="T161" s="182">
        <v>487711</v>
      </c>
      <c r="U161" s="182">
        <v>-67471</v>
      </c>
    </row>
    <row r="162" spans="2:21" s="9" customFormat="1" ht="15" customHeight="1" collapsed="1" x14ac:dyDescent="0.25">
      <c r="B162" s="187" t="s">
        <v>159</v>
      </c>
      <c r="C162" s="187"/>
      <c r="D162" s="187"/>
      <c r="E162" s="187"/>
      <c r="F162" s="187"/>
      <c r="G162" s="187"/>
      <c r="H162" s="187"/>
      <c r="I162" s="187"/>
      <c r="J162" s="187"/>
      <c r="K162" s="187"/>
      <c r="L162" s="187"/>
      <c r="M162" s="187"/>
      <c r="N162" s="187"/>
      <c r="O162" s="187"/>
      <c r="P162" s="187"/>
      <c r="Q162" s="187"/>
      <c r="R162" s="187"/>
      <c r="S162" s="187"/>
      <c r="T162" s="187"/>
      <c r="U162" s="187"/>
    </row>
    <row r="163" spans="2:21" s="9" customFormat="1" ht="15" customHeight="1" x14ac:dyDescent="0.25">
      <c r="B163" s="181">
        <v>2023</v>
      </c>
      <c r="C163" s="181"/>
      <c r="D163" s="182">
        <v>20334</v>
      </c>
      <c r="E163" s="182">
        <v>2956143</v>
      </c>
      <c r="F163" s="182">
        <v>1640413</v>
      </c>
      <c r="G163" s="182">
        <v>1358373</v>
      </c>
      <c r="H163" s="182">
        <v>9979</v>
      </c>
      <c r="I163" s="182">
        <v>1315729</v>
      </c>
      <c r="J163" s="182">
        <v>208856</v>
      </c>
      <c r="K163" s="182">
        <v>360764</v>
      </c>
      <c r="L163" s="182">
        <v>1571882</v>
      </c>
      <c r="M163" s="182">
        <v>653474</v>
      </c>
      <c r="N163" s="182">
        <v>510761</v>
      </c>
      <c r="O163" s="182">
        <v>918408</v>
      </c>
      <c r="P163" s="182">
        <v>362852</v>
      </c>
      <c r="Q163" s="182">
        <v>49367</v>
      </c>
      <c r="R163" s="182">
        <v>161167</v>
      </c>
      <c r="S163" s="182">
        <v>1384261</v>
      </c>
      <c r="T163" s="182">
        <v>394856</v>
      </c>
      <c r="U163" s="182">
        <v>32593</v>
      </c>
    </row>
    <row r="164" spans="2:21" s="9" customFormat="1" ht="15" customHeight="1" x14ac:dyDescent="0.25">
      <c r="B164" s="181">
        <v>2022</v>
      </c>
      <c r="C164" s="181"/>
      <c r="D164" s="182">
        <v>20879</v>
      </c>
      <c r="E164" s="182">
        <v>2798287</v>
      </c>
      <c r="F164" s="182">
        <v>1567003</v>
      </c>
      <c r="G164" s="182">
        <v>1307387</v>
      </c>
      <c r="H164" s="182">
        <v>15713</v>
      </c>
      <c r="I164" s="182">
        <v>1231284</v>
      </c>
      <c r="J164" s="182">
        <v>207951</v>
      </c>
      <c r="K164" s="182">
        <v>336594</v>
      </c>
      <c r="L164" s="182">
        <v>1543935</v>
      </c>
      <c r="M164" s="182">
        <v>657981</v>
      </c>
      <c r="N164" s="182">
        <v>517577</v>
      </c>
      <c r="O164" s="182">
        <v>885954</v>
      </c>
      <c r="P164" s="182">
        <v>354538</v>
      </c>
      <c r="Q164" s="182">
        <v>43993</v>
      </c>
      <c r="R164" s="182">
        <v>159322</v>
      </c>
      <c r="S164" s="182">
        <v>1254352</v>
      </c>
      <c r="T164" s="182">
        <v>369474</v>
      </c>
      <c r="U164" s="182">
        <v>32452</v>
      </c>
    </row>
    <row r="165" spans="2:21" s="9" customFormat="1" ht="15" customHeight="1" x14ac:dyDescent="0.25">
      <c r="B165" s="181">
        <v>2021</v>
      </c>
      <c r="C165" s="181"/>
      <c r="D165" s="182">
        <v>21296</v>
      </c>
      <c r="E165" s="182">
        <v>2660726</v>
      </c>
      <c r="F165" s="182">
        <v>1447023</v>
      </c>
      <c r="G165" s="182">
        <v>1221074</v>
      </c>
      <c r="H165" s="182">
        <v>30127</v>
      </c>
      <c r="I165" s="182">
        <v>1213703</v>
      </c>
      <c r="J165" s="182">
        <v>192805</v>
      </c>
      <c r="K165" s="182">
        <v>294424</v>
      </c>
      <c r="L165" s="182">
        <v>1537774</v>
      </c>
      <c r="M165" s="182">
        <v>641820</v>
      </c>
      <c r="N165" s="182">
        <v>499920</v>
      </c>
      <c r="O165" s="182">
        <v>895954</v>
      </c>
      <c r="P165" s="182">
        <v>327362</v>
      </c>
      <c r="Q165" s="182">
        <v>33934</v>
      </c>
      <c r="R165" s="182">
        <v>154407</v>
      </c>
      <c r="S165" s="182">
        <v>1122952</v>
      </c>
      <c r="T165" s="182">
        <v>410838</v>
      </c>
      <c r="U165" s="182">
        <v>-13020</v>
      </c>
    </row>
    <row r="166" spans="2:21" s="9" customFormat="1" ht="15" customHeight="1" x14ac:dyDescent="0.25">
      <c r="B166" s="187" t="s">
        <v>584</v>
      </c>
      <c r="C166" s="187"/>
      <c r="D166" s="187"/>
      <c r="E166" s="187"/>
      <c r="F166" s="187"/>
      <c r="G166" s="187"/>
      <c r="H166" s="187"/>
      <c r="I166" s="187"/>
      <c r="J166" s="187"/>
      <c r="K166" s="187"/>
      <c r="L166" s="187"/>
      <c r="M166" s="187"/>
      <c r="N166" s="187"/>
      <c r="O166" s="187"/>
      <c r="P166" s="187"/>
      <c r="Q166" s="187"/>
      <c r="R166" s="187"/>
      <c r="S166" s="187"/>
      <c r="T166" s="187"/>
      <c r="U166" s="187"/>
    </row>
    <row r="167" spans="2:21" s="9" customFormat="1" ht="15" customHeight="1" x14ac:dyDescent="0.25">
      <c r="B167" s="181">
        <v>2023</v>
      </c>
      <c r="C167" s="181"/>
      <c r="D167" s="182">
        <v>10983</v>
      </c>
      <c r="E167" s="182">
        <v>3693639</v>
      </c>
      <c r="F167" s="182">
        <v>1919649</v>
      </c>
      <c r="G167" s="182">
        <v>1547060</v>
      </c>
      <c r="H167" s="182">
        <v>8006</v>
      </c>
      <c r="I167" s="182">
        <v>1773989</v>
      </c>
      <c r="J167" s="182">
        <v>189594</v>
      </c>
      <c r="K167" s="182">
        <v>533835</v>
      </c>
      <c r="L167" s="182">
        <v>1919466</v>
      </c>
      <c r="M167" s="182">
        <v>835324</v>
      </c>
      <c r="N167" s="182">
        <v>644141</v>
      </c>
      <c r="O167" s="182">
        <v>1084142</v>
      </c>
      <c r="P167" s="182">
        <v>447145</v>
      </c>
      <c r="Q167" s="182">
        <v>59837</v>
      </c>
      <c r="R167" s="182">
        <v>273081</v>
      </c>
      <c r="S167" s="182">
        <v>1774172</v>
      </c>
      <c r="T167" s="182">
        <v>390273</v>
      </c>
      <c r="U167" s="182">
        <v>340655</v>
      </c>
    </row>
    <row r="168" spans="2:21" s="9" customFormat="1" ht="15" customHeight="1" x14ac:dyDescent="0.25">
      <c r="B168" s="181">
        <v>2022</v>
      </c>
      <c r="C168" s="181"/>
      <c r="D168" s="182">
        <v>11236</v>
      </c>
      <c r="E168" s="182">
        <v>3469952</v>
      </c>
      <c r="F168" s="182">
        <v>1829166</v>
      </c>
      <c r="G168" s="182">
        <v>1483779</v>
      </c>
      <c r="H168" s="182">
        <v>8055</v>
      </c>
      <c r="I168" s="182">
        <v>1640786</v>
      </c>
      <c r="J168" s="182">
        <v>190170</v>
      </c>
      <c r="K168" s="182">
        <v>487543</v>
      </c>
      <c r="L168" s="182">
        <v>1914412</v>
      </c>
      <c r="M168" s="182">
        <v>876440</v>
      </c>
      <c r="N168" s="182">
        <v>693754</v>
      </c>
      <c r="O168" s="182">
        <v>1037972</v>
      </c>
      <c r="P168" s="182">
        <v>456724</v>
      </c>
      <c r="Q168" s="182">
        <v>45574</v>
      </c>
      <c r="R168" s="182">
        <v>265031</v>
      </c>
      <c r="S168" s="182">
        <v>1555540</v>
      </c>
      <c r="T168" s="182">
        <v>386477</v>
      </c>
      <c r="U168" s="182">
        <v>273637</v>
      </c>
    </row>
    <row r="169" spans="2:21" s="9" customFormat="1" ht="15" customHeight="1" x14ac:dyDescent="0.25">
      <c r="B169" s="181">
        <v>2021</v>
      </c>
      <c r="C169" s="181"/>
      <c r="D169" s="182">
        <v>11404</v>
      </c>
      <c r="E169" s="182">
        <v>3222121</v>
      </c>
      <c r="F169" s="182">
        <v>1743378</v>
      </c>
      <c r="G169" s="182">
        <v>1428027</v>
      </c>
      <c r="H169" s="182">
        <v>8508</v>
      </c>
      <c r="I169" s="182">
        <v>1478743</v>
      </c>
      <c r="J169" s="182">
        <v>180335</v>
      </c>
      <c r="K169" s="182">
        <v>435550</v>
      </c>
      <c r="L169" s="182">
        <v>1791722</v>
      </c>
      <c r="M169" s="182">
        <v>829768</v>
      </c>
      <c r="N169" s="182">
        <v>677608</v>
      </c>
      <c r="O169" s="182">
        <v>961954</v>
      </c>
      <c r="P169" s="182">
        <v>419488</v>
      </c>
      <c r="Q169" s="182">
        <v>38437</v>
      </c>
      <c r="R169" s="182">
        <v>238841</v>
      </c>
      <c r="S169" s="182">
        <v>1430399</v>
      </c>
      <c r="T169" s="182">
        <v>373417</v>
      </c>
      <c r="U169" s="182">
        <v>215967</v>
      </c>
    </row>
    <row r="170" spans="2:21" s="9" customFormat="1" ht="15" customHeight="1" x14ac:dyDescent="0.25">
      <c r="B170" s="187" t="s">
        <v>583</v>
      </c>
      <c r="C170" s="187"/>
      <c r="D170" s="187"/>
      <c r="E170" s="187"/>
      <c r="F170" s="187"/>
      <c r="G170" s="187"/>
      <c r="H170" s="187"/>
      <c r="I170" s="187"/>
      <c r="J170" s="187"/>
      <c r="K170" s="187"/>
      <c r="L170" s="187"/>
      <c r="M170" s="187"/>
      <c r="N170" s="187"/>
      <c r="O170" s="187"/>
      <c r="P170" s="187"/>
      <c r="Q170" s="187"/>
      <c r="R170" s="187"/>
      <c r="S170" s="187"/>
      <c r="T170" s="187"/>
      <c r="U170" s="187"/>
    </row>
    <row r="171" spans="2:21" s="9" customFormat="1" ht="15" customHeight="1" x14ac:dyDescent="0.25">
      <c r="B171" s="181">
        <v>2023</v>
      </c>
      <c r="C171" s="181"/>
      <c r="D171" s="182">
        <v>5145</v>
      </c>
      <c r="E171" s="182">
        <v>3319985</v>
      </c>
      <c r="F171" s="182">
        <v>2357069</v>
      </c>
      <c r="G171" s="182">
        <v>1822645</v>
      </c>
      <c r="H171" s="182">
        <v>31507</v>
      </c>
      <c r="I171" s="182">
        <v>962915</v>
      </c>
      <c r="J171" s="182">
        <v>181197</v>
      </c>
      <c r="K171" s="182">
        <v>182374</v>
      </c>
      <c r="L171" s="182">
        <v>1870658</v>
      </c>
      <c r="M171" s="182">
        <v>1101975</v>
      </c>
      <c r="N171" s="182">
        <v>894968</v>
      </c>
      <c r="O171" s="182">
        <v>768682</v>
      </c>
      <c r="P171" s="182">
        <v>151276</v>
      </c>
      <c r="Q171" s="182">
        <v>35239</v>
      </c>
      <c r="R171" s="182">
        <v>209114</v>
      </c>
      <c r="S171" s="182">
        <v>1449327</v>
      </c>
      <c r="T171" s="182">
        <v>328538</v>
      </c>
      <c r="U171" s="182">
        <v>-121995</v>
      </c>
    </row>
    <row r="172" spans="2:21" s="9" customFormat="1" ht="15" customHeight="1" x14ac:dyDescent="0.25">
      <c r="B172" s="181">
        <v>2022</v>
      </c>
      <c r="C172" s="181"/>
      <c r="D172" s="182">
        <v>5151</v>
      </c>
      <c r="E172" s="182">
        <v>2714045</v>
      </c>
      <c r="F172" s="182">
        <v>1862151</v>
      </c>
      <c r="G172" s="182">
        <v>1549454</v>
      </c>
      <c r="H172" s="182">
        <v>27140</v>
      </c>
      <c r="I172" s="182">
        <v>851894</v>
      </c>
      <c r="J172" s="182">
        <v>161919</v>
      </c>
      <c r="K172" s="182">
        <v>144033</v>
      </c>
      <c r="L172" s="182">
        <v>1657314</v>
      </c>
      <c r="M172" s="182">
        <v>1009620</v>
      </c>
      <c r="N172" s="182">
        <v>812019</v>
      </c>
      <c r="O172" s="182">
        <v>647693</v>
      </c>
      <c r="P172" s="182">
        <v>123067</v>
      </c>
      <c r="Q172" s="182">
        <v>31930</v>
      </c>
      <c r="R172" s="182">
        <v>157204</v>
      </c>
      <c r="S172" s="182">
        <v>1056731</v>
      </c>
      <c r="T172" s="182">
        <v>290203</v>
      </c>
      <c r="U172" s="182">
        <v>-106554</v>
      </c>
    </row>
    <row r="173" spans="2:21" s="9" customFormat="1" ht="15" customHeight="1" x14ac:dyDescent="0.25">
      <c r="B173" s="181">
        <v>2021</v>
      </c>
      <c r="C173" s="181"/>
      <c r="D173" s="182">
        <v>5197</v>
      </c>
      <c r="E173" s="182">
        <v>2450720</v>
      </c>
      <c r="F173" s="182">
        <v>1640714</v>
      </c>
      <c r="G173" s="182">
        <v>1360379</v>
      </c>
      <c r="H173" s="182">
        <v>30016</v>
      </c>
      <c r="I173" s="182">
        <v>810006</v>
      </c>
      <c r="J173" s="182">
        <v>141331</v>
      </c>
      <c r="K173" s="182">
        <v>125688</v>
      </c>
      <c r="L173" s="182">
        <v>1489443</v>
      </c>
      <c r="M173" s="182">
        <v>948318</v>
      </c>
      <c r="N173" s="182">
        <v>780864</v>
      </c>
      <c r="O173" s="182">
        <v>541124</v>
      </c>
      <c r="P173" s="182">
        <v>122957</v>
      </c>
      <c r="Q173" s="182">
        <v>23784</v>
      </c>
      <c r="R173" s="182">
        <v>119375</v>
      </c>
      <c r="S173" s="182">
        <v>961278</v>
      </c>
      <c r="T173" s="182">
        <v>288496</v>
      </c>
      <c r="U173" s="182">
        <v>-89502</v>
      </c>
    </row>
    <row r="174" spans="2:21" s="9" customFormat="1" ht="15" customHeight="1" x14ac:dyDescent="0.25">
      <c r="B174" s="187" t="s">
        <v>582</v>
      </c>
      <c r="C174" s="187"/>
      <c r="D174" s="187"/>
      <c r="E174" s="187"/>
      <c r="F174" s="187"/>
      <c r="G174" s="187"/>
      <c r="H174" s="187"/>
      <c r="I174" s="187"/>
      <c r="J174" s="187"/>
      <c r="K174" s="187"/>
      <c r="L174" s="187"/>
      <c r="M174" s="187"/>
      <c r="N174" s="187"/>
      <c r="O174" s="187"/>
      <c r="P174" s="187"/>
      <c r="Q174" s="187"/>
      <c r="R174" s="187"/>
      <c r="S174" s="187"/>
      <c r="T174" s="187"/>
      <c r="U174" s="187"/>
    </row>
    <row r="175" spans="2:21" s="9" customFormat="1" ht="15" customHeight="1" x14ac:dyDescent="0.25">
      <c r="B175" s="181">
        <v>2023</v>
      </c>
      <c r="C175" s="181"/>
      <c r="D175" s="182">
        <v>2546</v>
      </c>
      <c r="E175" s="182">
        <v>934651</v>
      </c>
      <c r="F175" s="182">
        <v>636446</v>
      </c>
      <c r="G175" s="182">
        <v>460052</v>
      </c>
      <c r="H175" s="182">
        <v>2695</v>
      </c>
      <c r="I175" s="182">
        <v>298206</v>
      </c>
      <c r="J175" s="182">
        <v>41291</v>
      </c>
      <c r="K175" s="182">
        <v>63488</v>
      </c>
      <c r="L175" s="182">
        <v>606456</v>
      </c>
      <c r="M175" s="182">
        <v>359197</v>
      </c>
      <c r="N175" s="182">
        <v>135678</v>
      </c>
      <c r="O175" s="182">
        <v>247258</v>
      </c>
      <c r="P175" s="182">
        <v>88102</v>
      </c>
      <c r="Q175" s="182">
        <v>15412</v>
      </c>
      <c r="R175" s="182">
        <v>42033</v>
      </c>
      <c r="S175" s="182">
        <v>328196</v>
      </c>
      <c r="T175" s="182">
        <v>128923</v>
      </c>
      <c r="U175" s="182">
        <v>-18798</v>
      </c>
    </row>
    <row r="176" spans="2:21" s="9" customFormat="1" ht="15" customHeight="1" x14ac:dyDescent="0.25">
      <c r="B176" s="181">
        <v>2022</v>
      </c>
      <c r="C176" s="181"/>
      <c r="D176" s="182">
        <v>2554</v>
      </c>
      <c r="E176" s="182">
        <v>965850</v>
      </c>
      <c r="F176" s="182">
        <v>624966</v>
      </c>
      <c r="G176" s="182">
        <v>444960</v>
      </c>
      <c r="H176" s="182">
        <v>3206</v>
      </c>
      <c r="I176" s="182">
        <v>340884</v>
      </c>
      <c r="J176" s="182">
        <v>41501</v>
      </c>
      <c r="K176" s="182">
        <v>104938</v>
      </c>
      <c r="L176" s="182">
        <v>670343</v>
      </c>
      <c r="M176" s="182">
        <v>184366</v>
      </c>
      <c r="N176" s="182">
        <v>149737</v>
      </c>
      <c r="O176" s="182">
        <v>485977</v>
      </c>
      <c r="P176" s="182">
        <v>86719</v>
      </c>
      <c r="Q176" s="182">
        <v>25477</v>
      </c>
      <c r="R176" s="182">
        <v>41446</v>
      </c>
      <c r="S176" s="182">
        <v>295507</v>
      </c>
      <c r="T176" s="182">
        <v>135050</v>
      </c>
      <c r="U176" s="182">
        <v>-16180</v>
      </c>
    </row>
    <row r="177" spans="2:21" s="9" customFormat="1" ht="15" customHeight="1" x14ac:dyDescent="0.25">
      <c r="B177" s="181">
        <v>2021</v>
      </c>
      <c r="C177" s="181"/>
      <c r="D177" s="182">
        <v>2623</v>
      </c>
      <c r="E177" s="182">
        <v>870746</v>
      </c>
      <c r="F177" s="182">
        <v>612514</v>
      </c>
      <c r="G177" s="182">
        <v>439496</v>
      </c>
      <c r="H177" s="182">
        <v>2347</v>
      </c>
      <c r="I177" s="182">
        <v>258233</v>
      </c>
      <c r="J177" s="182">
        <v>38589</v>
      </c>
      <c r="K177" s="182">
        <v>41967</v>
      </c>
      <c r="L177" s="182">
        <v>617672</v>
      </c>
      <c r="M177" s="182">
        <v>398657</v>
      </c>
      <c r="N177" s="182">
        <v>142936</v>
      </c>
      <c r="O177" s="182">
        <v>219015</v>
      </c>
      <c r="P177" s="182">
        <v>67978</v>
      </c>
      <c r="Q177" s="182">
        <v>14922</v>
      </c>
      <c r="R177" s="182">
        <v>34179</v>
      </c>
      <c r="S177" s="182">
        <v>253075</v>
      </c>
      <c r="T177" s="182">
        <v>125338</v>
      </c>
      <c r="U177" s="182">
        <v>-21168</v>
      </c>
    </row>
    <row r="178" spans="2:21" ht="15" customHeight="1" x14ac:dyDescent="0.25">
      <c r="B178" s="187" t="s">
        <v>160</v>
      </c>
      <c r="C178" s="187"/>
      <c r="D178" s="187"/>
      <c r="E178" s="187"/>
      <c r="F178" s="187"/>
      <c r="G178" s="187"/>
      <c r="H178" s="187"/>
      <c r="I178" s="187"/>
      <c r="J178" s="187"/>
      <c r="K178" s="187"/>
      <c r="L178" s="187"/>
      <c r="M178" s="187"/>
      <c r="N178" s="187"/>
      <c r="O178" s="187"/>
      <c r="P178" s="187"/>
      <c r="Q178" s="187"/>
      <c r="R178" s="187"/>
      <c r="S178" s="187"/>
      <c r="T178" s="187"/>
      <c r="U178" s="187"/>
    </row>
    <row r="179" spans="2:21" ht="15" customHeight="1" x14ac:dyDescent="0.25">
      <c r="B179" s="181">
        <v>2023</v>
      </c>
      <c r="C179" s="181"/>
      <c r="D179" s="182">
        <v>16320</v>
      </c>
      <c r="E179" s="182">
        <v>9699446</v>
      </c>
      <c r="F179" s="182">
        <v>6140279</v>
      </c>
      <c r="G179" s="182">
        <v>4087232</v>
      </c>
      <c r="H179" s="182">
        <v>434294</v>
      </c>
      <c r="I179" s="182">
        <v>3559167</v>
      </c>
      <c r="J179" s="182">
        <v>520138</v>
      </c>
      <c r="K179" s="182">
        <v>625115</v>
      </c>
      <c r="L179" s="182">
        <v>4571133</v>
      </c>
      <c r="M179" s="182">
        <v>2351214</v>
      </c>
      <c r="N179" s="182">
        <v>1864988</v>
      </c>
      <c r="O179" s="182">
        <v>2219918</v>
      </c>
      <c r="P179" s="182">
        <v>557560</v>
      </c>
      <c r="Q179" s="182">
        <v>107087</v>
      </c>
      <c r="R179" s="182">
        <v>391148</v>
      </c>
      <c r="S179" s="182">
        <v>5128313</v>
      </c>
      <c r="T179" s="182">
        <v>1511662</v>
      </c>
      <c r="U179" s="182">
        <v>410692</v>
      </c>
    </row>
    <row r="180" spans="2:21" ht="15" customHeight="1" x14ac:dyDescent="0.25">
      <c r="B180" s="181">
        <v>2022</v>
      </c>
      <c r="C180" s="181"/>
      <c r="D180" s="182">
        <v>16113</v>
      </c>
      <c r="E180" s="182">
        <v>8818741</v>
      </c>
      <c r="F180" s="182">
        <v>5526775</v>
      </c>
      <c r="G180" s="182">
        <v>3747896</v>
      </c>
      <c r="H180" s="182">
        <v>445909</v>
      </c>
      <c r="I180" s="182">
        <v>3291966</v>
      </c>
      <c r="J180" s="182">
        <v>401744</v>
      </c>
      <c r="K180" s="182">
        <v>569283</v>
      </c>
      <c r="L180" s="182">
        <v>4343063</v>
      </c>
      <c r="M180" s="182">
        <v>2212095</v>
      </c>
      <c r="N180" s="182">
        <v>1773217</v>
      </c>
      <c r="O180" s="182">
        <v>2130969</v>
      </c>
      <c r="P180" s="182">
        <v>591076</v>
      </c>
      <c r="Q180" s="182">
        <v>85804</v>
      </c>
      <c r="R180" s="182">
        <v>376455</v>
      </c>
      <c r="S180" s="182">
        <v>4475678</v>
      </c>
      <c r="T180" s="182">
        <v>1380603</v>
      </c>
      <c r="U180" s="182">
        <v>301445</v>
      </c>
    </row>
    <row r="181" spans="2:21" ht="15" customHeight="1" x14ac:dyDescent="0.25">
      <c r="B181" s="181">
        <v>2021</v>
      </c>
      <c r="C181" s="181"/>
      <c r="D181" s="182">
        <v>16084</v>
      </c>
      <c r="E181" s="182">
        <v>7463425</v>
      </c>
      <c r="F181" s="182">
        <v>4565920</v>
      </c>
      <c r="G181" s="182">
        <v>3434449</v>
      </c>
      <c r="H181" s="182">
        <v>48314</v>
      </c>
      <c r="I181" s="182">
        <v>2897505</v>
      </c>
      <c r="J181" s="182">
        <v>406773</v>
      </c>
      <c r="K181" s="182">
        <v>529053</v>
      </c>
      <c r="L181" s="182">
        <v>3859464</v>
      </c>
      <c r="M181" s="182">
        <v>2029505</v>
      </c>
      <c r="N181" s="182">
        <v>1624143</v>
      </c>
      <c r="O181" s="182">
        <v>1829960</v>
      </c>
      <c r="P181" s="182">
        <v>544894</v>
      </c>
      <c r="Q181" s="182">
        <v>69465</v>
      </c>
      <c r="R181" s="182">
        <v>428586</v>
      </c>
      <c r="S181" s="182">
        <v>3603960</v>
      </c>
      <c r="T181" s="182">
        <v>1209120</v>
      </c>
      <c r="U181" s="182">
        <v>131321</v>
      </c>
    </row>
    <row r="182" spans="2:21" ht="15" customHeight="1" x14ac:dyDescent="0.25">
      <c r="B182" s="187" t="s">
        <v>161</v>
      </c>
      <c r="C182" s="187"/>
      <c r="D182" s="187"/>
      <c r="E182" s="187"/>
      <c r="F182" s="187"/>
      <c r="G182" s="187"/>
      <c r="H182" s="187"/>
      <c r="I182" s="187"/>
      <c r="J182" s="187"/>
      <c r="K182" s="187"/>
      <c r="L182" s="187"/>
      <c r="M182" s="187"/>
      <c r="N182" s="187"/>
      <c r="O182" s="187"/>
      <c r="P182" s="187"/>
      <c r="Q182" s="187"/>
      <c r="R182" s="187"/>
      <c r="S182" s="187"/>
      <c r="T182" s="187"/>
      <c r="U182" s="187"/>
    </row>
    <row r="183" spans="2:21" ht="15" customHeight="1" x14ac:dyDescent="0.25">
      <c r="B183" s="181">
        <v>2023</v>
      </c>
      <c r="C183" s="181"/>
      <c r="D183" s="182">
        <v>5909</v>
      </c>
      <c r="E183" s="182">
        <v>705162</v>
      </c>
      <c r="F183" s="182">
        <v>419003</v>
      </c>
      <c r="G183" s="182">
        <v>388871</v>
      </c>
      <c r="H183" s="182">
        <v>4761</v>
      </c>
      <c r="I183" s="182">
        <v>286159</v>
      </c>
      <c r="J183" s="182">
        <v>51258</v>
      </c>
      <c r="K183" s="182">
        <v>47115</v>
      </c>
      <c r="L183" s="182">
        <v>428435</v>
      </c>
      <c r="M183" s="182">
        <v>213173</v>
      </c>
      <c r="N183" s="182">
        <v>174318</v>
      </c>
      <c r="O183" s="182">
        <v>215262</v>
      </c>
      <c r="P183" s="182">
        <v>47356</v>
      </c>
      <c r="Q183" s="182">
        <v>15679</v>
      </c>
      <c r="R183" s="182">
        <v>45148</v>
      </c>
      <c r="S183" s="182">
        <v>276726</v>
      </c>
      <c r="T183" s="182">
        <v>72712</v>
      </c>
      <c r="U183" s="182">
        <v>-10385</v>
      </c>
    </row>
    <row r="184" spans="2:21" ht="15" customHeight="1" x14ac:dyDescent="0.25">
      <c r="B184" s="181">
        <v>2022</v>
      </c>
      <c r="C184" s="181"/>
      <c r="D184" s="182">
        <v>6336</v>
      </c>
      <c r="E184" s="182">
        <v>681920</v>
      </c>
      <c r="F184" s="182">
        <v>403702</v>
      </c>
      <c r="G184" s="182">
        <v>378814</v>
      </c>
      <c r="H184" s="182">
        <v>3259</v>
      </c>
      <c r="I184" s="182">
        <v>278218</v>
      </c>
      <c r="J184" s="182">
        <v>45965</v>
      </c>
      <c r="K184" s="182">
        <v>45561</v>
      </c>
      <c r="L184" s="182">
        <v>413058</v>
      </c>
      <c r="M184" s="182">
        <v>202849</v>
      </c>
      <c r="N184" s="182">
        <v>170835</v>
      </c>
      <c r="O184" s="182">
        <v>210209</v>
      </c>
      <c r="P184" s="182">
        <v>47867</v>
      </c>
      <c r="Q184" s="182">
        <v>16005</v>
      </c>
      <c r="R184" s="182">
        <v>44342</v>
      </c>
      <c r="S184" s="182">
        <v>268862</v>
      </c>
      <c r="T184" s="182">
        <v>69329</v>
      </c>
      <c r="U184" s="182">
        <v>7050</v>
      </c>
    </row>
    <row r="185" spans="2:21" ht="15" customHeight="1" x14ac:dyDescent="0.25">
      <c r="B185" s="181">
        <v>2021</v>
      </c>
      <c r="C185" s="181"/>
      <c r="D185" s="182">
        <v>6372</v>
      </c>
      <c r="E185" s="182">
        <v>619858</v>
      </c>
      <c r="F185" s="182">
        <v>372413</v>
      </c>
      <c r="G185" s="182">
        <v>351881</v>
      </c>
      <c r="H185" s="182">
        <v>1993</v>
      </c>
      <c r="I185" s="182">
        <v>247445</v>
      </c>
      <c r="J185" s="182">
        <v>45436</v>
      </c>
      <c r="K185" s="182">
        <v>43489</v>
      </c>
      <c r="L185" s="182">
        <v>381262</v>
      </c>
      <c r="M185" s="182">
        <v>198065</v>
      </c>
      <c r="N185" s="182">
        <v>165463</v>
      </c>
      <c r="O185" s="182">
        <v>183198</v>
      </c>
      <c r="P185" s="182">
        <v>43952</v>
      </c>
      <c r="Q185" s="182">
        <v>14555</v>
      </c>
      <c r="R185" s="182">
        <v>37992</v>
      </c>
      <c r="S185" s="182">
        <v>238595</v>
      </c>
      <c r="T185" s="182">
        <v>67372</v>
      </c>
      <c r="U185" s="182">
        <v>439</v>
      </c>
    </row>
    <row r="186" spans="2:21" ht="15" customHeight="1" x14ac:dyDescent="0.25">
      <c r="B186" s="187" t="s">
        <v>502</v>
      </c>
      <c r="C186" s="187"/>
      <c r="D186" s="187"/>
      <c r="E186" s="187"/>
      <c r="F186" s="187"/>
      <c r="G186" s="187"/>
      <c r="H186" s="187"/>
      <c r="I186" s="187"/>
      <c r="J186" s="187"/>
      <c r="K186" s="187"/>
      <c r="L186" s="187"/>
      <c r="M186" s="187"/>
      <c r="N186" s="187"/>
      <c r="O186" s="187"/>
      <c r="P186" s="187"/>
      <c r="Q186" s="187"/>
      <c r="R186" s="187"/>
      <c r="S186" s="187"/>
      <c r="T186" s="187"/>
      <c r="U186" s="187"/>
    </row>
    <row r="187" spans="2:21" ht="15" customHeight="1" x14ac:dyDescent="0.25">
      <c r="B187" s="181">
        <v>2023</v>
      </c>
      <c r="C187" s="181"/>
      <c r="D187" s="182">
        <v>6991</v>
      </c>
      <c r="E187" s="182">
        <v>429864</v>
      </c>
      <c r="F187" s="182">
        <v>260947</v>
      </c>
      <c r="G187" s="182">
        <v>242051</v>
      </c>
      <c r="H187" s="182">
        <v>3762</v>
      </c>
      <c r="I187" s="182">
        <v>168917</v>
      </c>
      <c r="J187" s="182">
        <v>18476</v>
      </c>
      <c r="K187" s="182">
        <v>34564</v>
      </c>
      <c r="L187" s="182">
        <v>244357</v>
      </c>
      <c r="M187" s="182">
        <v>123156</v>
      </c>
      <c r="N187" s="182">
        <v>107029</v>
      </c>
      <c r="O187" s="182">
        <v>121201</v>
      </c>
      <c r="P187" s="182">
        <v>59292</v>
      </c>
      <c r="Q187" s="182">
        <v>3893</v>
      </c>
      <c r="R187" s="182">
        <v>20484</v>
      </c>
      <c r="S187" s="182">
        <v>185507</v>
      </c>
      <c r="T187" s="182">
        <v>71445</v>
      </c>
      <c r="U187" s="182">
        <v>28055</v>
      </c>
    </row>
    <row r="188" spans="2:21" ht="15" customHeight="1" x14ac:dyDescent="0.25">
      <c r="B188" s="181">
        <v>2022</v>
      </c>
      <c r="C188" s="181"/>
      <c r="D188" s="182">
        <v>7229</v>
      </c>
      <c r="E188" s="182">
        <v>410970</v>
      </c>
      <c r="F188" s="182">
        <v>242526</v>
      </c>
      <c r="G188" s="182">
        <v>221178</v>
      </c>
      <c r="H188" s="182">
        <v>2992</v>
      </c>
      <c r="I188" s="182">
        <v>168444</v>
      </c>
      <c r="J188" s="182">
        <v>17887</v>
      </c>
      <c r="K188" s="182">
        <v>36816</v>
      </c>
      <c r="L188" s="182">
        <v>236249</v>
      </c>
      <c r="M188" s="182">
        <v>120695</v>
      </c>
      <c r="N188" s="182">
        <v>104672</v>
      </c>
      <c r="O188" s="182">
        <v>115553</v>
      </c>
      <c r="P188" s="182">
        <v>53842</v>
      </c>
      <c r="Q188" s="182">
        <v>3907</v>
      </c>
      <c r="R188" s="182">
        <v>19212</v>
      </c>
      <c r="S188" s="182">
        <v>174721</v>
      </c>
      <c r="T188" s="182">
        <v>63513</v>
      </c>
      <c r="U188" s="182">
        <v>21499</v>
      </c>
    </row>
    <row r="189" spans="2:21" ht="15" customHeight="1" x14ac:dyDescent="0.25">
      <c r="B189" s="181">
        <v>2021</v>
      </c>
      <c r="C189" s="181"/>
      <c r="D189" s="182">
        <v>7251</v>
      </c>
      <c r="E189" s="182">
        <v>393185</v>
      </c>
      <c r="F189" s="182">
        <v>249772</v>
      </c>
      <c r="G189" s="182">
        <v>214502</v>
      </c>
      <c r="H189" s="182">
        <v>3024</v>
      </c>
      <c r="I189" s="182">
        <v>143413</v>
      </c>
      <c r="J189" s="182">
        <v>15928</v>
      </c>
      <c r="K189" s="182">
        <v>28852</v>
      </c>
      <c r="L189" s="182">
        <v>230839</v>
      </c>
      <c r="M189" s="182">
        <v>125007</v>
      </c>
      <c r="N189" s="182">
        <v>111092</v>
      </c>
      <c r="O189" s="182">
        <v>105831</v>
      </c>
      <c r="P189" s="182">
        <v>48122</v>
      </c>
      <c r="Q189" s="182">
        <v>3108</v>
      </c>
      <c r="R189" s="182">
        <v>17685</v>
      </c>
      <c r="S189" s="182">
        <v>162346</v>
      </c>
      <c r="T189" s="182">
        <v>61518</v>
      </c>
      <c r="U189" s="182">
        <v>20030</v>
      </c>
    </row>
    <row r="190" spans="2:21" ht="15" customHeight="1" x14ac:dyDescent="0.25">
      <c r="B190" s="187" t="s">
        <v>519</v>
      </c>
      <c r="C190" s="187"/>
      <c r="D190" s="187"/>
      <c r="E190" s="187"/>
      <c r="F190" s="187"/>
      <c r="G190" s="187"/>
      <c r="H190" s="187"/>
      <c r="I190" s="187"/>
      <c r="J190" s="187"/>
      <c r="K190" s="187"/>
      <c r="L190" s="187"/>
      <c r="M190" s="187"/>
      <c r="N190" s="187"/>
      <c r="O190" s="187"/>
      <c r="P190" s="187"/>
      <c r="Q190" s="187"/>
      <c r="R190" s="187"/>
      <c r="S190" s="187"/>
      <c r="T190" s="187"/>
      <c r="U190" s="187"/>
    </row>
    <row r="191" spans="2:21" ht="15" customHeight="1" x14ac:dyDescent="0.25">
      <c r="B191" s="181">
        <v>2023</v>
      </c>
      <c r="C191" s="181"/>
      <c r="D191" s="182">
        <v>4507</v>
      </c>
      <c r="E191" s="182">
        <v>116892</v>
      </c>
      <c r="F191" s="182">
        <v>50189</v>
      </c>
      <c r="G191" s="182">
        <v>49138</v>
      </c>
      <c r="H191" s="182">
        <v>293</v>
      </c>
      <c r="I191" s="182">
        <v>66703</v>
      </c>
      <c r="J191" s="182">
        <v>6725</v>
      </c>
      <c r="K191" s="182">
        <v>16571</v>
      </c>
      <c r="L191" s="182">
        <v>64413</v>
      </c>
      <c r="M191" s="182">
        <v>23172</v>
      </c>
      <c r="N191" s="182">
        <v>16331</v>
      </c>
      <c r="O191" s="182">
        <v>41241</v>
      </c>
      <c r="P191" s="182">
        <v>16394</v>
      </c>
      <c r="Q191" s="182">
        <v>1626</v>
      </c>
      <c r="R191" s="182">
        <v>3113</v>
      </c>
      <c r="S191" s="182">
        <v>52479</v>
      </c>
      <c r="T191" s="182">
        <v>9313</v>
      </c>
      <c r="U191" s="182">
        <v>6910</v>
      </c>
    </row>
    <row r="192" spans="2:21" ht="15" customHeight="1" x14ac:dyDescent="0.25">
      <c r="B192" s="181">
        <v>2022</v>
      </c>
      <c r="C192" s="181"/>
      <c r="D192" s="182">
        <v>4624</v>
      </c>
      <c r="E192" s="182">
        <v>114084</v>
      </c>
      <c r="F192" s="182">
        <v>52861</v>
      </c>
      <c r="G192" s="182">
        <v>51476</v>
      </c>
      <c r="H192" s="182">
        <v>356</v>
      </c>
      <c r="I192" s="182">
        <v>61223</v>
      </c>
      <c r="J192" s="182">
        <v>7679</v>
      </c>
      <c r="K192" s="182">
        <v>15589</v>
      </c>
      <c r="L192" s="182">
        <v>59789</v>
      </c>
      <c r="M192" s="182">
        <v>23750</v>
      </c>
      <c r="N192" s="182">
        <v>17298</v>
      </c>
      <c r="O192" s="182">
        <v>36039</v>
      </c>
      <c r="P192" s="182">
        <v>14400</v>
      </c>
      <c r="Q192" s="182">
        <v>1759</v>
      </c>
      <c r="R192" s="182">
        <v>2451</v>
      </c>
      <c r="S192" s="182">
        <v>54295</v>
      </c>
      <c r="T192" s="182">
        <v>11254</v>
      </c>
      <c r="U192" s="182">
        <v>874</v>
      </c>
    </row>
    <row r="193" spans="2:21" ht="15" customHeight="1" x14ac:dyDescent="0.25">
      <c r="B193" s="181">
        <v>2021</v>
      </c>
      <c r="C193" s="181"/>
      <c r="D193" s="182">
        <v>4674</v>
      </c>
      <c r="E193" s="182">
        <v>100939</v>
      </c>
      <c r="F193" s="182">
        <v>46784</v>
      </c>
      <c r="G193" s="182">
        <v>45794</v>
      </c>
      <c r="H193" s="182">
        <v>258</v>
      </c>
      <c r="I193" s="182">
        <v>54155</v>
      </c>
      <c r="J193" s="182">
        <v>6708</v>
      </c>
      <c r="K193" s="182">
        <v>12521</v>
      </c>
      <c r="L193" s="182">
        <v>61332</v>
      </c>
      <c r="M193" s="182">
        <v>29645</v>
      </c>
      <c r="N193" s="182">
        <v>23327</v>
      </c>
      <c r="O193" s="182">
        <v>31686</v>
      </c>
      <c r="P193" s="182">
        <v>13845</v>
      </c>
      <c r="Q193" s="182">
        <v>1273</v>
      </c>
      <c r="R193" s="182">
        <v>3371</v>
      </c>
      <c r="S193" s="182">
        <v>39608</v>
      </c>
      <c r="T193" s="182">
        <v>9352</v>
      </c>
      <c r="U193" s="182">
        <v>-1150</v>
      </c>
    </row>
    <row r="194" spans="2:21" s="9" customFormat="1" ht="15" customHeight="1" x14ac:dyDescent="0.2">
      <c r="B194" s="258" t="s">
        <v>14</v>
      </c>
      <c r="C194" s="184"/>
      <c r="D194" s="184"/>
      <c r="E194" s="184"/>
      <c r="F194" s="184"/>
      <c r="G194" s="184"/>
      <c r="H194" s="184"/>
      <c r="I194" s="184"/>
      <c r="J194" s="184"/>
      <c r="K194" s="184"/>
      <c r="L194" s="184"/>
      <c r="M194" s="184"/>
      <c r="N194" s="184"/>
      <c r="O194" s="184"/>
      <c r="P194" s="184"/>
      <c r="Q194" s="184"/>
      <c r="R194" s="184"/>
      <c r="S194" s="184"/>
      <c r="T194" s="184"/>
      <c r="U194" s="184"/>
    </row>
    <row r="195" spans="2:21" s="9" customFormat="1" ht="15" customHeight="1" x14ac:dyDescent="0.25">
      <c r="B195" s="187" t="s">
        <v>373</v>
      </c>
      <c r="C195" s="187"/>
      <c r="D195" s="187"/>
      <c r="E195" s="187"/>
      <c r="F195" s="187"/>
      <c r="G195" s="187"/>
      <c r="H195" s="187"/>
      <c r="I195" s="187"/>
      <c r="J195" s="187"/>
      <c r="K195" s="187"/>
      <c r="L195" s="187"/>
      <c r="M195" s="187"/>
      <c r="N195" s="187"/>
      <c r="O195" s="187"/>
      <c r="P195" s="187"/>
      <c r="Q195" s="187"/>
      <c r="R195" s="187"/>
      <c r="S195" s="187"/>
      <c r="T195" s="187"/>
      <c r="U195" s="187"/>
    </row>
    <row r="196" spans="2:21" s="9" customFormat="1" ht="15" customHeight="1" x14ac:dyDescent="0.25">
      <c r="B196" s="181">
        <v>2023</v>
      </c>
      <c r="C196" s="181"/>
      <c r="D196" s="182">
        <v>992</v>
      </c>
      <c r="E196" s="182">
        <v>3345237</v>
      </c>
      <c r="F196" s="182">
        <v>2234258</v>
      </c>
      <c r="G196" s="182">
        <v>1816516</v>
      </c>
      <c r="H196" s="182">
        <v>102375</v>
      </c>
      <c r="I196" s="182">
        <v>1110980</v>
      </c>
      <c r="J196" s="182">
        <v>248492</v>
      </c>
      <c r="K196" s="182">
        <v>387466</v>
      </c>
      <c r="L196" s="182">
        <v>1712343</v>
      </c>
      <c r="M196" s="182">
        <v>599574</v>
      </c>
      <c r="N196" s="182">
        <v>313469</v>
      </c>
      <c r="O196" s="182">
        <v>1112769</v>
      </c>
      <c r="P196" s="182">
        <v>336867</v>
      </c>
      <c r="Q196" s="182">
        <v>48515</v>
      </c>
      <c r="R196" s="182">
        <v>384301</v>
      </c>
      <c r="S196" s="182">
        <v>1632895</v>
      </c>
      <c r="T196" s="182">
        <v>393984</v>
      </c>
      <c r="U196" s="182">
        <v>447697</v>
      </c>
    </row>
    <row r="197" spans="2:21" s="9" customFormat="1" ht="15" customHeight="1" x14ac:dyDescent="0.25">
      <c r="B197" s="181">
        <v>2022</v>
      </c>
      <c r="C197" s="181"/>
      <c r="D197" s="182">
        <v>1008</v>
      </c>
      <c r="E197" s="182">
        <v>3276889</v>
      </c>
      <c r="F197" s="182">
        <v>2147215</v>
      </c>
      <c r="G197" s="182">
        <v>1773895</v>
      </c>
      <c r="H197" s="182">
        <v>75932</v>
      </c>
      <c r="I197" s="182">
        <v>1129674</v>
      </c>
      <c r="J197" s="182">
        <v>242463</v>
      </c>
      <c r="K197" s="182">
        <v>418379</v>
      </c>
      <c r="L197" s="182">
        <v>1648596</v>
      </c>
      <c r="M197" s="182">
        <v>617591</v>
      </c>
      <c r="N197" s="182">
        <v>343774</v>
      </c>
      <c r="O197" s="182">
        <v>1031005</v>
      </c>
      <c r="P197" s="182">
        <v>337860</v>
      </c>
      <c r="Q197" s="182">
        <v>48457</v>
      </c>
      <c r="R197" s="182">
        <v>236878</v>
      </c>
      <c r="S197" s="182">
        <v>1628293</v>
      </c>
      <c r="T197" s="182">
        <v>396019</v>
      </c>
      <c r="U197" s="182">
        <v>404302</v>
      </c>
    </row>
    <row r="198" spans="2:21" s="9" customFormat="1" ht="15" customHeight="1" x14ac:dyDescent="0.25">
      <c r="B198" s="181">
        <v>2021</v>
      </c>
      <c r="C198" s="181"/>
      <c r="D198" s="182">
        <v>1004</v>
      </c>
      <c r="E198" s="182">
        <v>3050629</v>
      </c>
      <c r="F198" s="182">
        <v>2071093</v>
      </c>
      <c r="G198" s="182">
        <v>1713473</v>
      </c>
      <c r="H198" s="182">
        <v>64069</v>
      </c>
      <c r="I198" s="182">
        <v>979536</v>
      </c>
      <c r="J198" s="182">
        <v>201760</v>
      </c>
      <c r="K198" s="182">
        <v>399817</v>
      </c>
      <c r="L198" s="182">
        <v>1550317</v>
      </c>
      <c r="M198" s="182">
        <v>667456</v>
      </c>
      <c r="N198" s="182">
        <v>358661</v>
      </c>
      <c r="O198" s="182">
        <v>882860</v>
      </c>
      <c r="P198" s="182">
        <v>294311</v>
      </c>
      <c r="Q198" s="182">
        <v>59623</v>
      </c>
      <c r="R198" s="182">
        <v>219095</v>
      </c>
      <c r="S198" s="182">
        <v>1500312</v>
      </c>
      <c r="T198" s="182">
        <v>381380</v>
      </c>
      <c r="U198" s="182">
        <v>280861</v>
      </c>
    </row>
    <row r="199" spans="2:21" s="9" customFormat="1" ht="15" customHeight="1" x14ac:dyDescent="0.25">
      <c r="B199" s="168">
        <v>2020</v>
      </c>
      <c r="C199" s="168"/>
      <c r="D199" s="169">
        <v>1023</v>
      </c>
      <c r="E199" s="169">
        <v>2927114</v>
      </c>
      <c r="F199" s="169">
        <v>2001407</v>
      </c>
      <c r="G199" s="169">
        <v>1638661</v>
      </c>
      <c r="H199" s="169">
        <v>63005</v>
      </c>
      <c r="I199" s="169">
        <v>925706</v>
      </c>
      <c r="J199" s="169">
        <v>205304</v>
      </c>
      <c r="K199" s="169">
        <v>332350</v>
      </c>
      <c r="L199" s="169">
        <v>1509960</v>
      </c>
      <c r="M199" s="169">
        <v>692668</v>
      </c>
      <c r="N199" s="169">
        <v>428849</v>
      </c>
      <c r="O199" s="169">
        <v>817292</v>
      </c>
      <c r="P199" s="169">
        <v>247972</v>
      </c>
      <c r="Q199" s="169">
        <v>35716</v>
      </c>
      <c r="R199" s="169">
        <v>177469</v>
      </c>
      <c r="S199" s="169">
        <v>1417154</v>
      </c>
      <c r="T199" s="169">
        <v>404281</v>
      </c>
      <c r="U199" s="169">
        <v>266942</v>
      </c>
    </row>
    <row r="200" spans="2:21" s="9" customFormat="1" ht="15" customHeight="1" x14ac:dyDescent="0.25">
      <c r="B200" s="168">
        <v>2019</v>
      </c>
      <c r="C200" s="168"/>
      <c r="D200" s="169">
        <v>1020</v>
      </c>
      <c r="E200" s="169">
        <v>2784066</v>
      </c>
      <c r="F200" s="169">
        <v>1859930</v>
      </c>
      <c r="G200" s="169">
        <v>1545216</v>
      </c>
      <c r="H200" s="169">
        <v>58746</v>
      </c>
      <c r="I200" s="169">
        <v>924136</v>
      </c>
      <c r="J200" s="169">
        <v>197100</v>
      </c>
      <c r="K200" s="169">
        <v>345409</v>
      </c>
      <c r="L200" s="169">
        <v>1440673</v>
      </c>
      <c r="M200" s="169">
        <v>612047</v>
      </c>
      <c r="N200" s="169">
        <v>350087</v>
      </c>
      <c r="O200" s="169">
        <v>828627</v>
      </c>
      <c r="P200" s="169">
        <v>252909</v>
      </c>
      <c r="Q200" s="169">
        <v>37397</v>
      </c>
      <c r="R200" s="169">
        <v>201060</v>
      </c>
      <c r="S200" s="169">
        <v>1343393</v>
      </c>
      <c r="T200" s="169">
        <v>399021</v>
      </c>
      <c r="U200" s="169">
        <v>191358</v>
      </c>
    </row>
    <row r="201" spans="2:21" s="9" customFormat="1" ht="15" customHeight="1" x14ac:dyDescent="0.25">
      <c r="B201" s="168">
        <v>2018</v>
      </c>
      <c r="C201" s="168"/>
      <c r="D201" s="169">
        <v>1022</v>
      </c>
      <c r="E201" s="169">
        <v>2588782</v>
      </c>
      <c r="F201" s="169">
        <v>1649258</v>
      </c>
      <c r="G201" s="169">
        <v>1361325</v>
      </c>
      <c r="H201" s="169">
        <v>64329</v>
      </c>
      <c r="I201" s="169">
        <v>939524</v>
      </c>
      <c r="J201" s="169">
        <v>194793</v>
      </c>
      <c r="K201" s="169">
        <v>359047</v>
      </c>
      <c r="L201" s="169">
        <v>1382524</v>
      </c>
      <c r="M201" s="169">
        <v>630691</v>
      </c>
      <c r="N201" s="169">
        <v>373828</v>
      </c>
      <c r="O201" s="169">
        <v>751833</v>
      </c>
      <c r="P201" s="169">
        <v>279791</v>
      </c>
      <c r="Q201" s="169">
        <v>40140</v>
      </c>
      <c r="R201" s="169">
        <v>183962</v>
      </c>
      <c r="S201" s="169">
        <v>1206258</v>
      </c>
      <c r="T201" s="169">
        <v>396113</v>
      </c>
      <c r="U201" s="169">
        <v>98912</v>
      </c>
    </row>
    <row r="202" spans="2:21" s="9" customFormat="1" ht="15" customHeight="1" x14ac:dyDescent="0.25">
      <c r="B202" s="168">
        <v>2017</v>
      </c>
      <c r="C202" s="168"/>
      <c r="D202" s="169">
        <v>1062</v>
      </c>
      <c r="E202" s="169">
        <v>2442055</v>
      </c>
      <c r="F202" s="169">
        <v>1486025</v>
      </c>
      <c r="G202" s="169">
        <v>1199123</v>
      </c>
      <c r="H202" s="169">
        <v>73929</v>
      </c>
      <c r="I202" s="169">
        <v>956031</v>
      </c>
      <c r="J202" s="169">
        <v>199581</v>
      </c>
      <c r="K202" s="169">
        <v>378089</v>
      </c>
      <c r="L202" s="169">
        <v>1290753</v>
      </c>
      <c r="M202" s="169">
        <v>586117</v>
      </c>
      <c r="N202" s="169">
        <v>355928</v>
      </c>
      <c r="O202" s="169">
        <v>704635</v>
      </c>
      <c r="P202" s="169">
        <v>257738</v>
      </c>
      <c r="Q202" s="169">
        <v>45544</v>
      </c>
      <c r="R202" s="169">
        <v>172755</v>
      </c>
      <c r="S202" s="169">
        <v>1151303</v>
      </c>
      <c r="T202" s="169">
        <v>392337</v>
      </c>
      <c r="U202" s="169">
        <v>85392</v>
      </c>
    </row>
    <row r="203" spans="2:21" s="9" customFormat="1" ht="15" customHeight="1" x14ac:dyDescent="0.25">
      <c r="B203" s="168">
        <v>2016</v>
      </c>
      <c r="C203" s="168"/>
      <c r="D203" s="169">
        <v>1045</v>
      </c>
      <c r="E203" s="169">
        <v>2472731</v>
      </c>
      <c r="F203" s="169">
        <v>1499499</v>
      </c>
      <c r="G203" s="169">
        <v>1199290</v>
      </c>
      <c r="H203" s="169">
        <v>81898</v>
      </c>
      <c r="I203" s="169">
        <v>973232</v>
      </c>
      <c r="J203" s="169">
        <v>197971</v>
      </c>
      <c r="K203" s="169">
        <v>372850</v>
      </c>
      <c r="L203" s="169">
        <v>1253342</v>
      </c>
      <c r="M203" s="169">
        <v>581770</v>
      </c>
      <c r="N203" s="169">
        <v>360556</v>
      </c>
      <c r="O203" s="169">
        <v>671572</v>
      </c>
      <c r="P203" s="169">
        <v>229985</v>
      </c>
      <c r="Q203" s="169">
        <v>36883</v>
      </c>
      <c r="R203" s="169">
        <v>163233</v>
      </c>
      <c r="S203" s="169">
        <v>1219389</v>
      </c>
      <c r="T203" s="169">
        <v>385687</v>
      </c>
      <c r="U203" s="169">
        <v>149940</v>
      </c>
    </row>
    <row r="204" spans="2:21" ht="15" customHeight="1" x14ac:dyDescent="0.25">
      <c r="B204" s="168">
        <v>2015</v>
      </c>
      <c r="C204" s="168"/>
      <c r="D204" s="169">
        <v>1066</v>
      </c>
      <c r="E204" s="169">
        <v>2328932</v>
      </c>
      <c r="F204" s="169">
        <v>1503177</v>
      </c>
      <c r="G204" s="169">
        <v>1205283</v>
      </c>
      <c r="H204" s="169">
        <v>80281</v>
      </c>
      <c r="I204" s="169">
        <v>825755</v>
      </c>
      <c r="J204" s="169">
        <v>200530</v>
      </c>
      <c r="K204" s="169">
        <v>283196</v>
      </c>
      <c r="L204" s="169">
        <v>1209784</v>
      </c>
      <c r="M204" s="169">
        <v>585545</v>
      </c>
      <c r="N204" s="169">
        <v>368225</v>
      </c>
      <c r="O204" s="169">
        <v>624239</v>
      </c>
      <c r="P204" s="169">
        <v>209818</v>
      </c>
      <c r="Q204" s="169">
        <v>35759</v>
      </c>
      <c r="R204" s="169">
        <v>166431</v>
      </c>
      <c r="S204" s="169">
        <v>1119148</v>
      </c>
      <c r="T204" s="169">
        <v>376286</v>
      </c>
      <c r="U204" s="169">
        <v>121932</v>
      </c>
    </row>
    <row r="205" spans="2:21" ht="15" customHeight="1" x14ac:dyDescent="0.25">
      <c r="B205" s="168">
        <v>2014</v>
      </c>
      <c r="C205" s="168"/>
      <c r="D205" s="169">
        <v>1102</v>
      </c>
      <c r="E205" s="169">
        <v>2435662</v>
      </c>
      <c r="F205" s="169">
        <v>1531816</v>
      </c>
      <c r="G205" s="169">
        <v>1232211</v>
      </c>
      <c r="H205" s="169">
        <v>83154</v>
      </c>
      <c r="I205" s="169">
        <v>903846</v>
      </c>
      <c r="J205" s="169">
        <v>220968</v>
      </c>
      <c r="K205" s="169">
        <v>313178</v>
      </c>
      <c r="L205" s="169">
        <v>1248659</v>
      </c>
      <c r="M205" s="169">
        <v>575680</v>
      </c>
      <c r="N205" s="169">
        <v>355064</v>
      </c>
      <c r="O205" s="169">
        <v>672979</v>
      </c>
      <c r="P205" s="169">
        <v>205396</v>
      </c>
      <c r="Q205" s="169">
        <v>37690</v>
      </c>
      <c r="R205" s="169">
        <v>191209</v>
      </c>
      <c r="S205" s="169">
        <v>1187004</v>
      </c>
      <c r="T205" s="169">
        <v>375706</v>
      </c>
      <c r="U205" s="169">
        <v>157295</v>
      </c>
    </row>
    <row r="206" spans="2:21" ht="15" customHeight="1" x14ac:dyDescent="0.25">
      <c r="B206" s="168">
        <v>2013</v>
      </c>
      <c r="C206" s="168"/>
      <c r="D206" s="169">
        <v>1157</v>
      </c>
      <c r="E206" s="169">
        <v>2416239</v>
      </c>
      <c r="F206" s="169">
        <v>1536272</v>
      </c>
      <c r="G206" s="169">
        <v>1245417</v>
      </c>
      <c r="H206" s="169">
        <v>67333</v>
      </c>
      <c r="I206" s="169">
        <v>879967</v>
      </c>
      <c r="J206" s="169">
        <v>237078</v>
      </c>
      <c r="K206" s="169">
        <v>316400</v>
      </c>
      <c r="L206" s="169">
        <v>1262021</v>
      </c>
      <c r="M206" s="169">
        <v>618033</v>
      </c>
      <c r="N206" s="169">
        <v>420911</v>
      </c>
      <c r="O206" s="169">
        <v>643988</v>
      </c>
      <c r="P206" s="169">
        <v>217085</v>
      </c>
      <c r="Q206" s="169">
        <v>46517</v>
      </c>
      <c r="R206" s="169">
        <v>146385</v>
      </c>
      <c r="S206" s="169">
        <v>1154219</v>
      </c>
      <c r="T206" s="169">
        <v>372846</v>
      </c>
      <c r="U206" s="169">
        <v>115478</v>
      </c>
    </row>
    <row r="207" spans="2:21" ht="15" customHeight="1" x14ac:dyDescent="0.25">
      <c r="B207" s="168">
        <v>2012</v>
      </c>
      <c r="C207" s="168"/>
      <c r="D207" s="169">
        <v>1176</v>
      </c>
      <c r="E207" s="169">
        <v>2502245</v>
      </c>
      <c r="F207" s="169">
        <v>1570792</v>
      </c>
      <c r="G207" s="169">
        <v>1243016</v>
      </c>
      <c r="H207" s="169">
        <v>88004</v>
      </c>
      <c r="I207" s="169">
        <v>931453</v>
      </c>
      <c r="J207" s="169">
        <v>240070</v>
      </c>
      <c r="K207" s="169">
        <v>340654</v>
      </c>
      <c r="L207" s="169">
        <v>1354373</v>
      </c>
      <c r="M207" s="169">
        <v>671040</v>
      </c>
      <c r="N207" s="169">
        <v>464465</v>
      </c>
      <c r="O207" s="169">
        <v>683333</v>
      </c>
      <c r="P207" s="169">
        <v>224249</v>
      </c>
      <c r="Q207" s="169">
        <v>45865</v>
      </c>
      <c r="R207" s="169">
        <v>164862</v>
      </c>
      <c r="S207" s="169">
        <v>1147873</v>
      </c>
      <c r="T207" s="169">
        <v>381715</v>
      </c>
      <c r="U207" s="169">
        <v>119231</v>
      </c>
    </row>
    <row r="208" spans="2:21" ht="15" customHeight="1" x14ac:dyDescent="0.25">
      <c r="B208" s="168">
        <v>2011</v>
      </c>
      <c r="C208" s="168"/>
      <c r="D208" s="169">
        <v>1261</v>
      </c>
      <c r="E208" s="169">
        <v>2517210</v>
      </c>
      <c r="F208" s="169">
        <v>1551922</v>
      </c>
      <c r="G208" s="169">
        <v>1243554</v>
      </c>
      <c r="H208" s="169">
        <v>79588</v>
      </c>
      <c r="I208" s="169">
        <v>965288</v>
      </c>
      <c r="J208" s="169">
        <v>236773</v>
      </c>
      <c r="K208" s="169">
        <v>392514</v>
      </c>
      <c r="L208" s="169">
        <v>1410075</v>
      </c>
      <c r="M208" s="169">
        <v>646673</v>
      </c>
      <c r="N208" s="169">
        <v>452655</v>
      </c>
      <c r="O208" s="169">
        <v>763402</v>
      </c>
      <c r="P208" s="169">
        <v>247593</v>
      </c>
      <c r="Q208" s="169">
        <v>47921</v>
      </c>
      <c r="R208" s="169">
        <v>201537</v>
      </c>
      <c r="S208" s="169">
        <v>1107135</v>
      </c>
      <c r="T208" s="169">
        <v>358062</v>
      </c>
      <c r="U208" s="169">
        <v>41416</v>
      </c>
    </row>
    <row r="209" spans="2:21" s="10" customFormat="1" ht="15" customHeight="1" collapsed="1" x14ac:dyDescent="0.25">
      <c r="B209" s="168">
        <v>2010</v>
      </c>
      <c r="C209" s="168"/>
      <c r="D209" s="169">
        <v>1323</v>
      </c>
      <c r="E209" s="169">
        <v>2528958</v>
      </c>
      <c r="F209" s="169">
        <v>1482881</v>
      </c>
      <c r="G209" s="169">
        <v>1228770</v>
      </c>
      <c r="H209" s="169">
        <v>55545</v>
      </c>
      <c r="I209" s="169">
        <v>1046078</v>
      </c>
      <c r="J209" s="169">
        <v>226147</v>
      </c>
      <c r="K209" s="169">
        <v>497599</v>
      </c>
      <c r="L209" s="169">
        <v>1459362</v>
      </c>
      <c r="M209" s="169">
        <v>562210</v>
      </c>
      <c r="N209" s="169">
        <v>387884</v>
      </c>
      <c r="O209" s="169">
        <v>897152</v>
      </c>
      <c r="P209" s="169">
        <v>251370</v>
      </c>
      <c r="Q209" s="169">
        <v>79765</v>
      </c>
      <c r="R209" s="169">
        <v>228040</v>
      </c>
      <c r="S209" s="169">
        <v>1069596</v>
      </c>
      <c r="T209" s="169">
        <v>357416</v>
      </c>
      <c r="U209" s="169">
        <v>33439</v>
      </c>
    </row>
    <row r="210" spans="2:21" s="10" customFormat="1" ht="15" customHeight="1" x14ac:dyDescent="0.25">
      <c r="B210" s="168">
        <v>2009</v>
      </c>
      <c r="C210" s="168"/>
      <c r="D210" s="169">
        <v>1423</v>
      </c>
      <c r="E210" s="169">
        <v>2375397</v>
      </c>
      <c r="F210" s="169" t="s">
        <v>66</v>
      </c>
      <c r="G210" s="169" t="s">
        <v>66</v>
      </c>
      <c r="H210" s="169" t="s">
        <v>66</v>
      </c>
      <c r="I210" s="169" t="s">
        <v>66</v>
      </c>
      <c r="J210" s="169" t="s">
        <v>66</v>
      </c>
      <c r="K210" s="169" t="s">
        <v>66</v>
      </c>
      <c r="L210" s="169">
        <v>1443663</v>
      </c>
      <c r="M210" s="169" t="s">
        <v>66</v>
      </c>
      <c r="N210" s="169" t="s">
        <v>66</v>
      </c>
      <c r="O210" s="169" t="s">
        <v>66</v>
      </c>
      <c r="P210" s="169" t="s">
        <v>66</v>
      </c>
      <c r="Q210" s="169" t="s">
        <v>66</v>
      </c>
      <c r="R210" s="169" t="s">
        <v>66</v>
      </c>
      <c r="S210" s="169">
        <v>931735</v>
      </c>
      <c r="T210" s="169" t="s">
        <v>66</v>
      </c>
      <c r="U210" s="169" t="s">
        <v>66</v>
      </c>
    </row>
    <row r="211" spans="2:21" s="10" customFormat="1" ht="15" customHeight="1" x14ac:dyDescent="0.25">
      <c r="B211" s="168">
        <v>2008</v>
      </c>
      <c r="C211" s="168"/>
      <c r="D211" s="169">
        <v>1490</v>
      </c>
      <c r="E211" s="169">
        <v>2202398</v>
      </c>
      <c r="F211" s="169" t="s">
        <v>66</v>
      </c>
      <c r="G211" s="169" t="s">
        <v>66</v>
      </c>
      <c r="H211" s="169" t="s">
        <v>66</v>
      </c>
      <c r="I211" s="169" t="s">
        <v>66</v>
      </c>
      <c r="J211" s="169" t="s">
        <v>66</v>
      </c>
      <c r="K211" s="169" t="s">
        <v>66</v>
      </c>
      <c r="L211" s="169">
        <v>1509585</v>
      </c>
      <c r="M211" s="169" t="s">
        <v>66</v>
      </c>
      <c r="N211" s="169" t="s">
        <v>66</v>
      </c>
      <c r="O211" s="169" t="s">
        <v>66</v>
      </c>
      <c r="P211" s="169" t="s">
        <v>66</v>
      </c>
      <c r="Q211" s="169" t="s">
        <v>66</v>
      </c>
      <c r="R211" s="169" t="s">
        <v>66</v>
      </c>
      <c r="S211" s="169">
        <v>692814</v>
      </c>
      <c r="T211" s="169" t="s">
        <v>66</v>
      </c>
      <c r="U211" s="169" t="s">
        <v>66</v>
      </c>
    </row>
    <row r="212" spans="2:21" s="10" customFormat="1" ht="15" customHeight="1" x14ac:dyDescent="0.2">
      <c r="B212" s="258" t="s">
        <v>35</v>
      </c>
      <c r="C212" s="184"/>
      <c r="D212" s="184"/>
      <c r="E212" s="184"/>
      <c r="F212" s="184"/>
      <c r="G212" s="184"/>
      <c r="H212" s="184"/>
      <c r="I212" s="184"/>
      <c r="J212" s="184"/>
      <c r="K212" s="184"/>
      <c r="L212" s="184"/>
      <c r="M212" s="184"/>
      <c r="N212" s="184"/>
      <c r="O212" s="184"/>
      <c r="P212" s="184"/>
      <c r="Q212" s="184"/>
      <c r="R212" s="184"/>
      <c r="S212" s="184"/>
      <c r="T212" s="184"/>
      <c r="U212" s="184"/>
    </row>
    <row r="213" spans="2:21" ht="15" customHeight="1" x14ac:dyDescent="0.25">
      <c r="B213" s="187" t="s">
        <v>162</v>
      </c>
      <c r="C213" s="187"/>
      <c r="D213" s="187"/>
      <c r="E213" s="187"/>
      <c r="F213" s="187"/>
      <c r="G213" s="187"/>
      <c r="H213" s="187"/>
      <c r="I213" s="187"/>
      <c r="J213" s="187"/>
      <c r="K213" s="187"/>
      <c r="L213" s="187"/>
      <c r="M213" s="187"/>
      <c r="N213" s="187"/>
      <c r="O213" s="187"/>
      <c r="P213" s="187"/>
      <c r="Q213" s="187"/>
      <c r="R213" s="187"/>
      <c r="S213" s="187"/>
      <c r="T213" s="187"/>
      <c r="U213" s="187"/>
    </row>
    <row r="214" spans="2:21" ht="15" customHeight="1" x14ac:dyDescent="0.25">
      <c r="B214" s="181">
        <v>2023</v>
      </c>
      <c r="C214" s="181"/>
      <c r="D214" s="182">
        <v>228</v>
      </c>
      <c r="E214" s="182">
        <v>5785</v>
      </c>
      <c r="F214" s="182">
        <v>3341</v>
      </c>
      <c r="G214" s="182">
        <v>3317</v>
      </c>
      <c r="H214" s="182">
        <v>9</v>
      </c>
      <c r="I214" s="182">
        <v>2444</v>
      </c>
      <c r="J214" s="182">
        <v>414</v>
      </c>
      <c r="K214" s="182">
        <v>1000</v>
      </c>
      <c r="L214" s="182">
        <v>2891</v>
      </c>
      <c r="M214" s="182">
        <v>2061</v>
      </c>
      <c r="N214" s="182">
        <v>1977</v>
      </c>
      <c r="O214" s="182">
        <v>831</v>
      </c>
      <c r="P214" s="182">
        <v>561</v>
      </c>
      <c r="Q214" s="182">
        <v>178</v>
      </c>
      <c r="R214" s="182">
        <v>0</v>
      </c>
      <c r="S214" s="182">
        <v>2894</v>
      </c>
      <c r="T214" s="182">
        <v>1947</v>
      </c>
      <c r="U214" s="182">
        <v>279</v>
      </c>
    </row>
    <row r="215" spans="2:21" ht="15" customHeight="1" x14ac:dyDescent="0.25">
      <c r="B215" s="181">
        <v>2022</v>
      </c>
      <c r="C215" s="181"/>
      <c r="D215" s="182">
        <v>234</v>
      </c>
      <c r="E215" s="182">
        <v>5475</v>
      </c>
      <c r="F215" s="182">
        <v>2813</v>
      </c>
      <c r="G215" s="182">
        <v>2792</v>
      </c>
      <c r="H215" s="182">
        <v>5</v>
      </c>
      <c r="I215" s="182">
        <v>2662</v>
      </c>
      <c r="J215" s="182">
        <v>306</v>
      </c>
      <c r="K215" s="182">
        <v>1096</v>
      </c>
      <c r="L215" s="182">
        <v>2671</v>
      </c>
      <c r="M215" s="182">
        <v>1636</v>
      </c>
      <c r="N215" s="182">
        <v>1615</v>
      </c>
      <c r="O215" s="182">
        <v>1035</v>
      </c>
      <c r="P215" s="182">
        <v>631</v>
      </c>
      <c r="Q215" s="182">
        <v>237</v>
      </c>
      <c r="R215" s="182">
        <v>45</v>
      </c>
      <c r="S215" s="182">
        <v>2804</v>
      </c>
      <c r="T215" s="182">
        <v>2372</v>
      </c>
      <c r="U215" s="182">
        <v>263</v>
      </c>
    </row>
    <row r="216" spans="2:21" ht="15" customHeight="1" x14ac:dyDescent="0.25">
      <c r="B216" s="181">
        <v>2021</v>
      </c>
      <c r="C216" s="181"/>
      <c r="D216" s="182">
        <v>251</v>
      </c>
      <c r="E216" s="182">
        <v>3918</v>
      </c>
      <c r="F216" s="182">
        <v>1303</v>
      </c>
      <c r="G216" s="182">
        <v>1291</v>
      </c>
      <c r="H216" s="182">
        <v>6</v>
      </c>
      <c r="I216" s="182">
        <v>2615</v>
      </c>
      <c r="J216" s="182">
        <v>188</v>
      </c>
      <c r="K216" s="182">
        <v>1279</v>
      </c>
      <c r="L216" s="182">
        <v>1254</v>
      </c>
      <c r="M216" s="182">
        <v>371</v>
      </c>
      <c r="N216" s="182">
        <v>346</v>
      </c>
      <c r="O216" s="182">
        <v>883</v>
      </c>
      <c r="P216" s="182">
        <v>377</v>
      </c>
      <c r="Q216" s="182">
        <v>378</v>
      </c>
      <c r="R216" s="182">
        <v>69</v>
      </c>
      <c r="S216" s="182">
        <v>2664</v>
      </c>
      <c r="T216" s="182">
        <v>2262</v>
      </c>
      <c r="U216" s="182">
        <v>-92</v>
      </c>
    </row>
    <row r="217" spans="2:21" ht="15" customHeight="1" x14ac:dyDescent="0.25">
      <c r="B217" s="168">
        <v>2020</v>
      </c>
      <c r="C217" s="168"/>
      <c r="D217" s="169">
        <v>262</v>
      </c>
      <c r="E217" s="169">
        <v>8262</v>
      </c>
      <c r="F217" s="169">
        <v>3633</v>
      </c>
      <c r="G217" s="169">
        <v>2840</v>
      </c>
      <c r="H217" s="169">
        <v>28</v>
      </c>
      <c r="I217" s="169">
        <v>4629</v>
      </c>
      <c r="J217" s="169">
        <v>136</v>
      </c>
      <c r="K217" s="169">
        <v>813</v>
      </c>
      <c r="L217" s="169">
        <v>2358</v>
      </c>
      <c r="M217" s="169">
        <v>437</v>
      </c>
      <c r="N217" s="169">
        <v>418</v>
      </c>
      <c r="O217" s="169">
        <v>1921</v>
      </c>
      <c r="P217" s="169">
        <v>282</v>
      </c>
      <c r="Q217" s="169">
        <v>80</v>
      </c>
      <c r="R217" s="169">
        <v>1077</v>
      </c>
      <c r="S217" s="169">
        <v>5904</v>
      </c>
      <c r="T217" s="169">
        <v>5039</v>
      </c>
      <c r="U217" s="169">
        <v>-394</v>
      </c>
    </row>
    <row r="218" spans="2:21" ht="15" customHeight="1" x14ac:dyDescent="0.25">
      <c r="B218" s="168">
        <v>2019</v>
      </c>
      <c r="C218" s="168"/>
      <c r="D218" s="169">
        <v>273</v>
      </c>
      <c r="E218" s="169">
        <v>11850</v>
      </c>
      <c r="F218" s="169">
        <v>3753</v>
      </c>
      <c r="G218" s="169">
        <v>2765</v>
      </c>
      <c r="H218" s="169">
        <v>26</v>
      </c>
      <c r="I218" s="169">
        <v>8097</v>
      </c>
      <c r="J218" s="169">
        <v>160</v>
      </c>
      <c r="K218" s="169">
        <v>923</v>
      </c>
      <c r="L218" s="169">
        <v>2844</v>
      </c>
      <c r="M218" s="169">
        <v>535</v>
      </c>
      <c r="N218" s="169">
        <v>435</v>
      </c>
      <c r="O218" s="169">
        <v>2309</v>
      </c>
      <c r="P218" s="169">
        <v>369</v>
      </c>
      <c r="Q218" s="169">
        <v>89</v>
      </c>
      <c r="R218" s="169">
        <v>424</v>
      </c>
      <c r="S218" s="169">
        <v>9006</v>
      </c>
      <c r="T218" s="169">
        <v>8163</v>
      </c>
      <c r="U218" s="169">
        <v>-249</v>
      </c>
    </row>
    <row r="219" spans="2:21" ht="15" customHeight="1" x14ac:dyDescent="0.25">
      <c r="B219" s="168">
        <v>2018</v>
      </c>
      <c r="C219" s="168"/>
      <c r="D219" s="169">
        <v>276</v>
      </c>
      <c r="E219" s="169">
        <v>11403</v>
      </c>
      <c r="F219" s="169">
        <v>3518</v>
      </c>
      <c r="G219" s="169">
        <v>2927</v>
      </c>
      <c r="H219" s="169">
        <v>22</v>
      </c>
      <c r="I219" s="169">
        <v>7884</v>
      </c>
      <c r="J219" s="169">
        <v>173</v>
      </c>
      <c r="K219" s="169">
        <v>842</v>
      </c>
      <c r="L219" s="169">
        <v>3012</v>
      </c>
      <c r="M219" s="169">
        <v>551</v>
      </c>
      <c r="N219" s="169">
        <v>420</v>
      </c>
      <c r="O219" s="169">
        <v>2462</v>
      </c>
      <c r="P219" s="169">
        <v>764</v>
      </c>
      <c r="Q219" s="169">
        <v>97</v>
      </c>
      <c r="R219" s="169">
        <v>315</v>
      </c>
      <c r="S219" s="169">
        <v>8390</v>
      </c>
      <c r="T219" s="169">
        <v>7780</v>
      </c>
      <c r="U219" s="169">
        <v>-429</v>
      </c>
    </row>
    <row r="220" spans="2:21" ht="15" customHeight="1" x14ac:dyDescent="0.25">
      <c r="B220" s="168">
        <v>2017</v>
      </c>
      <c r="C220" s="168"/>
      <c r="D220" s="169">
        <v>307</v>
      </c>
      <c r="E220" s="169">
        <v>9956</v>
      </c>
      <c r="F220" s="169">
        <v>3231</v>
      </c>
      <c r="G220" s="169">
        <v>2667</v>
      </c>
      <c r="H220" s="169">
        <v>21</v>
      </c>
      <c r="I220" s="169">
        <v>6725</v>
      </c>
      <c r="J220" s="169">
        <v>208</v>
      </c>
      <c r="K220" s="169">
        <v>882</v>
      </c>
      <c r="L220" s="169">
        <v>2873</v>
      </c>
      <c r="M220" s="169">
        <v>1439</v>
      </c>
      <c r="N220" s="169">
        <v>1392</v>
      </c>
      <c r="O220" s="169">
        <v>1434</v>
      </c>
      <c r="P220" s="169">
        <v>539</v>
      </c>
      <c r="Q220" s="169">
        <v>82</v>
      </c>
      <c r="R220" s="169">
        <v>347</v>
      </c>
      <c r="S220" s="169">
        <v>7084</v>
      </c>
      <c r="T220" s="169">
        <v>5223</v>
      </c>
      <c r="U220" s="169">
        <v>3</v>
      </c>
    </row>
    <row r="221" spans="2:21" ht="15" customHeight="1" x14ac:dyDescent="0.25">
      <c r="B221" s="168">
        <v>2016</v>
      </c>
      <c r="C221" s="168"/>
      <c r="D221" s="169">
        <v>293</v>
      </c>
      <c r="E221" s="169">
        <v>10199</v>
      </c>
      <c r="F221" s="169">
        <v>3243</v>
      </c>
      <c r="G221" s="169">
        <v>3209</v>
      </c>
      <c r="H221" s="169">
        <v>20</v>
      </c>
      <c r="I221" s="169">
        <v>6956</v>
      </c>
      <c r="J221" s="169">
        <v>187</v>
      </c>
      <c r="K221" s="169">
        <v>591</v>
      </c>
      <c r="L221" s="169">
        <v>2977</v>
      </c>
      <c r="M221" s="169">
        <v>1282</v>
      </c>
      <c r="N221" s="169">
        <v>1207</v>
      </c>
      <c r="O221" s="169">
        <v>1694</v>
      </c>
      <c r="P221" s="169">
        <v>720</v>
      </c>
      <c r="Q221" s="169">
        <v>103</v>
      </c>
      <c r="R221" s="169">
        <v>434</v>
      </c>
      <c r="S221" s="169">
        <v>7223</v>
      </c>
      <c r="T221" s="169">
        <v>6331</v>
      </c>
      <c r="U221" s="169">
        <v>-209</v>
      </c>
    </row>
    <row r="222" spans="2:21" ht="15" customHeight="1" x14ac:dyDescent="0.25">
      <c r="B222" s="168">
        <v>2015</v>
      </c>
      <c r="C222" s="168"/>
      <c r="D222" s="169">
        <v>297</v>
      </c>
      <c r="E222" s="169">
        <v>12812</v>
      </c>
      <c r="F222" s="169">
        <v>3711</v>
      </c>
      <c r="G222" s="169">
        <v>3228</v>
      </c>
      <c r="H222" s="169">
        <v>21</v>
      </c>
      <c r="I222" s="169">
        <v>9101</v>
      </c>
      <c r="J222" s="169">
        <v>189</v>
      </c>
      <c r="K222" s="169">
        <v>1189</v>
      </c>
      <c r="L222" s="169">
        <v>4285</v>
      </c>
      <c r="M222" s="169">
        <v>1873</v>
      </c>
      <c r="N222" s="169">
        <v>1762</v>
      </c>
      <c r="O222" s="169">
        <v>2411</v>
      </c>
      <c r="P222" s="169">
        <v>1287</v>
      </c>
      <c r="Q222" s="169">
        <v>119</v>
      </c>
      <c r="R222" s="169">
        <v>338</v>
      </c>
      <c r="S222" s="169">
        <v>8527</v>
      </c>
      <c r="T222" s="169">
        <v>7514</v>
      </c>
      <c r="U222" s="169">
        <v>196</v>
      </c>
    </row>
    <row r="223" spans="2:21" ht="15" customHeight="1" x14ac:dyDescent="0.25">
      <c r="B223" s="168">
        <v>2014</v>
      </c>
      <c r="C223" s="168"/>
      <c r="D223" s="169">
        <v>323</v>
      </c>
      <c r="E223" s="169">
        <v>17503</v>
      </c>
      <c r="F223" s="169">
        <v>7793</v>
      </c>
      <c r="G223" s="169">
        <v>4749</v>
      </c>
      <c r="H223" s="169">
        <v>27</v>
      </c>
      <c r="I223" s="169">
        <v>9710</v>
      </c>
      <c r="J223" s="169">
        <v>274</v>
      </c>
      <c r="K223" s="169">
        <v>1691</v>
      </c>
      <c r="L223" s="169">
        <v>6453</v>
      </c>
      <c r="M223" s="169">
        <v>1466</v>
      </c>
      <c r="N223" s="169">
        <v>1202</v>
      </c>
      <c r="O223" s="169">
        <v>4987</v>
      </c>
      <c r="P223" s="169">
        <v>1813</v>
      </c>
      <c r="Q223" s="169">
        <v>237</v>
      </c>
      <c r="R223" s="169">
        <v>659</v>
      </c>
      <c r="S223" s="169">
        <v>11050</v>
      </c>
      <c r="T223" s="169">
        <v>7155</v>
      </c>
      <c r="U223" s="169">
        <v>1184</v>
      </c>
    </row>
    <row r="224" spans="2:21" s="10" customFormat="1" ht="15" customHeight="1" collapsed="1" x14ac:dyDescent="0.25">
      <c r="B224" s="168">
        <v>2013</v>
      </c>
      <c r="C224" s="168"/>
      <c r="D224" s="169">
        <v>343</v>
      </c>
      <c r="E224" s="169">
        <v>19937</v>
      </c>
      <c r="F224" s="169">
        <v>8487</v>
      </c>
      <c r="G224" s="169">
        <v>5940</v>
      </c>
      <c r="H224" s="169">
        <v>28</v>
      </c>
      <c r="I224" s="169">
        <v>11450</v>
      </c>
      <c r="J224" s="169">
        <v>532</v>
      </c>
      <c r="K224" s="169">
        <v>1904</v>
      </c>
      <c r="L224" s="169">
        <v>6933</v>
      </c>
      <c r="M224" s="169">
        <v>2948</v>
      </c>
      <c r="N224" s="169">
        <v>2166</v>
      </c>
      <c r="O224" s="169">
        <v>3985</v>
      </c>
      <c r="P224" s="169">
        <v>2141</v>
      </c>
      <c r="Q224" s="169">
        <v>396</v>
      </c>
      <c r="R224" s="169">
        <v>519</v>
      </c>
      <c r="S224" s="169">
        <v>13004</v>
      </c>
      <c r="T224" s="169">
        <v>11636</v>
      </c>
      <c r="U224" s="169">
        <v>155</v>
      </c>
    </row>
    <row r="225" spans="2:21" s="10" customFormat="1" ht="15" customHeight="1" x14ac:dyDescent="0.25">
      <c r="B225" s="168">
        <v>2012</v>
      </c>
      <c r="C225" s="168"/>
      <c r="D225" s="169">
        <v>344</v>
      </c>
      <c r="E225" s="169">
        <v>24850</v>
      </c>
      <c r="F225" s="169">
        <v>10255</v>
      </c>
      <c r="G225" s="169">
        <v>6953</v>
      </c>
      <c r="H225" s="169">
        <v>38</v>
      </c>
      <c r="I225" s="169">
        <v>14595</v>
      </c>
      <c r="J225" s="169">
        <v>702</v>
      </c>
      <c r="K225" s="169">
        <v>2023</v>
      </c>
      <c r="L225" s="169">
        <v>9001</v>
      </c>
      <c r="M225" s="169">
        <v>2517</v>
      </c>
      <c r="N225" s="169">
        <v>1264</v>
      </c>
      <c r="O225" s="169">
        <v>6483</v>
      </c>
      <c r="P225" s="169">
        <v>2248</v>
      </c>
      <c r="Q225" s="169">
        <v>513</v>
      </c>
      <c r="R225" s="169">
        <v>2456</v>
      </c>
      <c r="S225" s="169">
        <v>15849</v>
      </c>
      <c r="T225" s="169">
        <v>13447</v>
      </c>
      <c r="U225" s="169">
        <v>71</v>
      </c>
    </row>
    <row r="226" spans="2:21" s="10" customFormat="1" ht="15" customHeight="1" x14ac:dyDescent="0.25">
      <c r="B226" s="168">
        <v>2011</v>
      </c>
      <c r="C226" s="168"/>
      <c r="D226" s="169">
        <v>389</v>
      </c>
      <c r="E226" s="169">
        <v>24546</v>
      </c>
      <c r="F226" s="169">
        <v>9102</v>
      </c>
      <c r="G226" s="169">
        <v>7124</v>
      </c>
      <c r="H226" s="169">
        <v>35</v>
      </c>
      <c r="I226" s="169">
        <v>15444</v>
      </c>
      <c r="J226" s="169">
        <v>799</v>
      </c>
      <c r="K226" s="169">
        <v>1841</v>
      </c>
      <c r="L226" s="169">
        <v>8047</v>
      </c>
      <c r="M226" s="169">
        <v>3641</v>
      </c>
      <c r="N226" s="169">
        <v>2676</v>
      </c>
      <c r="O226" s="169">
        <v>4405</v>
      </c>
      <c r="P226" s="169">
        <v>2098</v>
      </c>
      <c r="Q226" s="169">
        <v>352</v>
      </c>
      <c r="R226" s="169">
        <v>331</v>
      </c>
      <c r="S226" s="169">
        <v>16499</v>
      </c>
      <c r="T226" s="169">
        <v>14745</v>
      </c>
      <c r="U226" s="169">
        <v>129</v>
      </c>
    </row>
    <row r="227" spans="2:21" s="10" customFormat="1" ht="15" customHeight="1" x14ac:dyDescent="0.25">
      <c r="B227" s="168">
        <v>2010</v>
      </c>
      <c r="C227" s="168"/>
      <c r="D227" s="169">
        <v>418</v>
      </c>
      <c r="E227" s="169">
        <v>24369</v>
      </c>
      <c r="F227" s="169">
        <v>9200</v>
      </c>
      <c r="G227" s="169">
        <v>7563</v>
      </c>
      <c r="H227" s="169">
        <v>54</v>
      </c>
      <c r="I227" s="169">
        <v>15169</v>
      </c>
      <c r="J227" s="169">
        <v>516</v>
      </c>
      <c r="K227" s="169">
        <v>2734</v>
      </c>
      <c r="L227" s="169">
        <v>8133</v>
      </c>
      <c r="M227" s="169">
        <v>1731</v>
      </c>
      <c r="N227" s="169">
        <v>786</v>
      </c>
      <c r="O227" s="169">
        <v>6402</v>
      </c>
      <c r="P227" s="169">
        <v>2649</v>
      </c>
      <c r="Q227" s="169">
        <v>625</v>
      </c>
      <c r="R227" s="169">
        <v>1063</v>
      </c>
      <c r="S227" s="169">
        <v>16235</v>
      </c>
      <c r="T227" s="169">
        <v>13895</v>
      </c>
      <c r="U227" s="169">
        <v>545</v>
      </c>
    </row>
    <row r="228" spans="2:21" ht="15" customHeight="1" x14ac:dyDescent="0.25">
      <c r="B228" s="168">
        <v>2009</v>
      </c>
      <c r="C228" s="168"/>
      <c r="D228" s="169">
        <v>477</v>
      </c>
      <c r="E228" s="169">
        <v>25676</v>
      </c>
      <c r="F228" s="169" t="s">
        <v>66</v>
      </c>
      <c r="G228" s="169" t="s">
        <v>66</v>
      </c>
      <c r="H228" s="169" t="s">
        <v>66</v>
      </c>
      <c r="I228" s="169" t="s">
        <v>66</v>
      </c>
      <c r="J228" s="169" t="s">
        <v>66</v>
      </c>
      <c r="K228" s="169" t="s">
        <v>66</v>
      </c>
      <c r="L228" s="169">
        <v>8883</v>
      </c>
      <c r="M228" s="169" t="s">
        <v>66</v>
      </c>
      <c r="N228" s="169" t="s">
        <v>66</v>
      </c>
      <c r="O228" s="169" t="s">
        <v>66</v>
      </c>
      <c r="P228" s="169" t="s">
        <v>66</v>
      </c>
      <c r="Q228" s="169" t="s">
        <v>66</v>
      </c>
      <c r="R228" s="169" t="s">
        <v>66</v>
      </c>
      <c r="S228" s="169">
        <v>16793</v>
      </c>
      <c r="T228" s="169" t="s">
        <v>66</v>
      </c>
      <c r="U228" s="169" t="s">
        <v>66</v>
      </c>
    </row>
    <row r="229" spans="2:21" ht="15" customHeight="1" x14ac:dyDescent="0.25">
      <c r="B229" s="168">
        <v>2008</v>
      </c>
      <c r="C229" s="168"/>
      <c r="D229" s="169">
        <v>531</v>
      </c>
      <c r="E229" s="169">
        <v>28666</v>
      </c>
      <c r="F229" s="169" t="s">
        <v>66</v>
      </c>
      <c r="G229" s="169" t="s">
        <v>66</v>
      </c>
      <c r="H229" s="169" t="s">
        <v>66</v>
      </c>
      <c r="I229" s="169" t="s">
        <v>66</v>
      </c>
      <c r="J229" s="169" t="s">
        <v>66</v>
      </c>
      <c r="K229" s="169" t="s">
        <v>66</v>
      </c>
      <c r="L229" s="169">
        <v>9017</v>
      </c>
      <c r="M229" s="169" t="s">
        <v>66</v>
      </c>
      <c r="N229" s="169" t="s">
        <v>66</v>
      </c>
      <c r="O229" s="169" t="s">
        <v>66</v>
      </c>
      <c r="P229" s="169" t="s">
        <v>66</v>
      </c>
      <c r="Q229" s="169" t="s">
        <v>66</v>
      </c>
      <c r="R229" s="169" t="s">
        <v>66</v>
      </c>
      <c r="S229" s="169">
        <v>19649</v>
      </c>
      <c r="T229" s="169" t="s">
        <v>66</v>
      </c>
      <c r="U229" s="169" t="s">
        <v>66</v>
      </c>
    </row>
    <row r="230" spans="2:21" ht="15" customHeight="1" x14ac:dyDescent="0.25">
      <c r="B230" s="187" t="s">
        <v>163</v>
      </c>
      <c r="C230" s="187"/>
      <c r="D230" s="187"/>
      <c r="E230" s="187"/>
      <c r="F230" s="187"/>
      <c r="G230" s="187"/>
      <c r="H230" s="187"/>
      <c r="I230" s="187"/>
      <c r="J230" s="187"/>
      <c r="K230" s="187"/>
      <c r="L230" s="187"/>
      <c r="M230" s="187"/>
      <c r="N230" s="187"/>
      <c r="O230" s="187"/>
      <c r="P230" s="187"/>
      <c r="Q230" s="187"/>
      <c r="R230" s="187"/>
      <c r="S230" s="187"/>
      <c r="T230" s="187"/>
      <c r="U230" s="187"/>
    </row>
    <row r="231" spans="2:21" ht="15" customHeight="1" x14ac:dyDescent="0.25">
      <c r="B231" s="181">
        <v>2023</v>
      </c>
      <c r="C231" s="181"/>
      <c r="D231" s="182">
        <v>764</v>
      </c>
      <c r="E231" s="182">
        <v>3339452</v>
      </c>
      <c r="F231" s="182">
        <v>2230917</v>
      </c>
      <c r="G231" s="182">
        <v>1813198</v>
      </c>
      <c r="H231" s="182">
        <v>102366</v>
      </c>
      <c r="I231" s="182">
        <v>1108535</v>
      </c>
      <c r="J231" s="182">
        <v>248078</v>
      </c>
      <c r="K231" s="182">
        <v>386466</v>
      </c>
      <c r="L231" s="182">
        <v>1709451</v>
      </c>
      <c r="M231" s="182">
        <v>597513</v>
      </c>
      <c r="N231" s="182">
        <v>311492</v>
      </c>
      <c r="O231" s="182">
        <v>1111938</v>
      </c>
      <c r="P231" s="182">
        <v>336306</v>
      </c>
      <c r="Q231" s="182">
        <v>48337</v>
      </c>
      <c r="R231" s="182">
        <v>384301</v>
      </c>
      <c r="S231" s="182">
        <v>1630001</v>
      </c>
      <c r="T231" s="182">
        <v>392037</v>
      </c>
      <c r="U231" s="182">
        <v>447418</v>
      </c>
    </row>
    <row r="232" spans="2:21" ht="15" customHeight="1" x14ac:dyDescent="0.25">
      <c r="B232" s="181">
        <v>2022</v>
      </c>
      <c r="C232" s="181"/>
      <c r="D232" s="182">
        <v>774</v>
      </c>
      <c r="E232" s="182">
        <v>3271414</v>
      </c>
      <c r="F232" s="182">
        <v>2144401</v>
      </c>
      <c r="G232" s="182">
        <v>1771102</v>
      </c>
      <c r="H232" s="182">
        <v>75926</v>
      </c>
      <c r="I232" s="182">
        <v>1127012</v>
      </c>
      <c r="J232" s="182">
        <v>242158</v>
      </c>
      <c r="K232" s="182">
        <v>417283</v>
      </c>
      <c r="L232" s="182">
        <v>1645925</v>
      </c>
      <c r="M232" s="182">
        <v>615955</v>
      </c>
      <c r="N232" s="182">
        <v>342160</v>
      </c>
      <c r="O232" s="182">
        <v>1029970</v>
      </c>
      <c r="P232" s="182">
        <v>337230</v>
      </c>
      <c r="Q232" s="182">
        <v>48220</v>
      </c>
      <c r="R232" s="182">
        <v>236832</v>
      </c>
      <c r="S232" s="182">
        <v>1625489</v>
      </c>
      <c r="T232" s="182">
        <v>393647</v>
      </c>
      <c r="U232" s="182">
        <v>404039</v>
      </c>
    </row>
    <row r="233" spans="2:21" ht="15" customHeight="1" x14ac:dyDescent="0.25">
      <c r="B233" s="181">
        <v>2021</v>
      </c>
      <c r="C233" s="181"/>
      <c r="D233" s="182">
        <v>753</v>
      </c>
      <c r="E233" s="182">
        <v>3046711</v>
      </c>
      <c r="F233" s="182">
        <v>2069789</v>
      </c>
      <c r="G233" s="182">
        <v>1712184</v>
      </c>
      <c r="H233" s="182">
        <v>64062</v>
      </c>
      <c r="I233" s="182">
        <v>976921</v>
      </c>
      <c r="J233" s="182">
        <v>201572</v>
      </c>
      <c r="K233" s="182">
        <v>398538</v>
      </c>
      <c r="L233" s="182">
        <v>1549063</v>
      </c>
      <c r="M233" s="182">
        <v>667085</v>
      </c>
      <c r="N233" s="182">
        <v>358315</v>
      </c>
      <c r="O233" s="182">
        <v>881978</v>
      </c>
      <c r="P233" s="182">
        <v>293934</v>
      </c>
      <c r="Q233" s="182">
        <v>59245</v>
      </c>
      <c r="R233" s="182">
        <v>219026</v>
      </c>
      <c r="S233" s="182">
        <v>1497648</v>
      </c>
      <c r="T233" s="182">
        <v>379119</v>
      </c>
      <c r="U233" s="182">
        <v>280953</v>
      </c>
    </row>
    <row r="234" spans="2:21" ht="15" customHeight="1" x14ac:dyDescent="0.25">
      <c r="B234" s="168">
        <v>2020</v>
      </c>
      <c r="C234" s="168"/>
      <c r="D234" s="169">
        <v>761</v>
      </c>
      <c r="E234" s="169">
        <v>2918851</v>
      </c>
      <c r="F234" s="169">
        <v>1997774</v>
      </c>
      <c r="G234" s="169">
        <v>1635820</v>
      </c>
      <c r="H234" s="169">
        <v>62977</v>
      </c>
      <c r="I234" s="169">
        <v>921077</v>
      </c>
      <c r="J234" s="169">
        <v>205169</v>
      </c>
      <c r="K234" s="169">
        <v>331536</v>
      </c>
      <c r="L234" s="169">
        <v>1507602</v>
      </c>
      <c r="M234" s="169">
        <v>692231</v>
      </c>
      <c r="N234" s="169">
        <v>428431</v>
      </c>
      <c r="O234" s="169">
        <v>815371</v>
      </c>
      <c r="P234" s="169">
        <v>247689</v>
      </c>
      <c r="Q234" s="169">
        <v>35636</v>
      </c>
      <c r="R234" s="169">
        <v>176392</v>
      </c>
      <c r="S234" s="169">
        <v>1411250</v>
      </c>
      <c r="T234" s="169">
        <v>399242</v>
      </c>
      <c r="U234" s="169">
        <v>267335</v>
      </c>
    </row>
    <row r="235" spans="2:21" ht="15" customHeight="1" x14ac:dyDescent="0.25">
      <c r="B235" s="168">
        <v>2019</v>
      </c>
      <c r="C235" s="168"/>
      <c r="D235" s="169">
        <v>747</v>
      </c>
      <c r="E235" s="169">
        <v>2772216</v>
      </c>
      <c r="F235" s="169">
        <v>1856177</v>
      </c>
      <c r="G235" s="169">
        <v>1542450</v>
      </c>
      <c r="H235" s="169">
        <v>58721</v>
      </c>
      <c r="I235" s="169">
        <v>916039</v>
      </c>
      <c r="J235" s="169">
        <v>196940</v>
      </c>
      <c r="K235" s="169">
        <v>344486</v>
      </c>
      <c r="L235" s="169">
        <v>1437829</v>
      </c>
      <c r="M235" s="169">
        <v>611512</v>
      </c>
      <c r="N235" s="169">
        <v>349652</v>
      </c>
      <c r="O235" s="169">
        <v>826317</v>
      </c>
      <c r="P235" s="169">
        <v>252540</v>
      </c>
      <c r="Q235" s="169">
        <v>37308</v>
      </c>
      <c r="R235" s="169">
        <v>200636</v>
      </c>
      <c r="S235" s="169">
        <v>1334387</v>
      </c>
      <c r="T235" s="169">
        <v>390858</v>
      </c>
      <c r="U235" s="169">
        <v>191607</v>
      </c>
    </row>
    <row r="236" spans="2:21" ht="15" customHeight="1" x14ac:dyDescent="0.25">
      <c r="B236" s="168">
        <v>2018</v>
      </c>
      <c r="C236" s="168"/>
      <c r="D236" s="169">
        <v>746</v>
      </c>
      <c r="E236" s="169">
        <v>2577380</v>
      </c>
      <c r="F236" s="169">
        <v>1645740</v>
      </c>
      <c r="G236" s="169">
        <v>1358398</v>
      </c>
      <c r="H236" s="169">
        <v>64307</v>
      </c>
      <c r="I236" s="169">
        <v>931640</v>
      </c>
      <c r="J236" s="169">
        <v>194620</v>
      </c>
      <c r="K236" s="169">
        <v>358205</v>
      </c>
      <c r="L236" s="169">
        <v>1379512</v>
      </c>
      <c r="M236" s="169">
        <v>630140</v>
      </c>
      <c r="N236" s="169">
        <v>373408</v>
      </c>
      <c r="O236" s="169">
        <v>749372</v>
      </c>
      <c r="P236" s="169">
        <v>279026</v>
      </c>
      <c r="Q236" s="169">
        <v>40043</v>
      </c>
      <c r="R236" s="169">
        <v>183647</v>
      </c>
      <c r="S236" s="169">
        <v>1197868</v>
      </c>
      <c r="T236" s="169">
        <v>388333</v>
      </c>
      <c r="U236" s="169">
        <v>99341</v>
      </c>
    </row>
    <row r="237" spans="2:21" ht="15" customHeight="1" x14ac:dyDescent="0.25">
      <c r="B237" s="168">
        <v>2017</v>
      </c>
      <c r="C237" s="168"/>
      <c r="D237" s="169">
        <v>755</v>
      </c>
      <c r="E237" s="169">
        <v>2432099</v>
      </c>
      <c r="F237" s="169">
        <v>1482794</v>
      </c>
      <c r="G237" s="169">
        <v>1196456</v>
      </c>
      <c r="H237" s="169">
        <v>73908</v>
      </c>
      <c r="I237" s="169">
        <v>949306</v>
      </c>
      <c r="J237" s="169">
        <v>199373</v>
      </c>
      <c r="K237" s="169">
        <v>377207</v>
      </c>
      <c r="L237" s="169">
        <v>1287880</v>
      </c>
      <c r="M237" s="169">
        <v>584678</v>
      </c>
      <c r="N237" s="169">
        <v>354536</v>
      </c>
      <c r="O237" s="169">
        <v>703202</v>
      </c>
      <c r="P237" s="169">
        <v>257199</v>
      </c>
      <c r="Q237" s="169">
        <v>45463</v>
      </c>
      <c r="R237" s="169">
        <v>172408</v>
      </c>
      <c r="S237" s="169">
        <v>1144219</v>
      </c>
      <c r="T237" s="169">
        <v>387114</v>
      </c>
      <c r="U237" s="169">
        <v>85389</v>
      </c>
    </row>
    <row r="238" spans="2:21" ht="15" customHeight="1" x14ac:dyDescent="0.25">
      <c r="B238" s="168">
        <v>2016</v>
      </c>
      <c r="C238" s="168"/>
      <c r="D238" s="169">
        <v>752</v>
      </c>
      <c r="E238" s="169">
        <v>2462532</v>
      </c>
      <c r="F238" s="169">
        <v>1496256</v>
      </c>
      <c r="G238" s="169">
        <v>1196081</v>
      </c>
      <c r="H238" s="169">
        <v>81877</v>
      </c>
      <c r="I238" s="169">
        <v>966276</v>
      </c>
      <c r="J238" s="169">
        <v>197785</v>
      </c>
      <c r="K238" s="169">
        <v>372259</v>
      </c>
      <c r="L238" s="169">
        <v>1250365</v>
      </c>
      <c r="M238" s="169">
        <v>580487</v>
      </c>
      <c r="N238" s="169">
        <v>359348</v>
      </c>
      <c r="O238" s="169">
        <v>669878</v>
      </c>
      <c r="P238" s="169">
        <v>229266</v>
      </c>
      <c r="Q238" s="169">
        <v>36780</v>
      </c>
      <c r="R238" s="169">
        <v>162800</v>
      </c>
      <c r="S238" s="169">
        <v>1212167</v>
      </c>
      <c r="T238" s="169">
        <v>379355</v>
      </c>
      <c r="U238" s="169">
        <v>150150</v>
      </c>
    </row>
    <row r="239" spans="2:21" s="10" customFormat="1" ht="15" customHeight="1" collapsed="1" x14ac:dyDescent="0.25">
      <c r="B239" s="168">
        <v>2015</v>
      </c>
      <c r="C239" s="168"/>
      <c r="D239" s="169">
        <v>769</v>
      </c>
      <c r="E239" s="169">
        <v>2316120</v>
      </c>
      <c r="F239" s="169">
        <v>1499467</v>
      </c>
      <c r="G239" s="169">
        <v>1202055</v>
      </c>
      <c r="H239" s="169">
        <v>80260</v>
      </c>
      <c r="I239" s="169">
        <v>816653</v>
      </c>
      <c r="J239" s="169">
        <v>200341</v>
      </c>
      <c r="K239" s="169">
        <v>282007</v>
      </c>
      <c r="L239" s="169">
        <v>1205499</v>
      </c>
      <c r="M239" s="169">
        <v>583672</v>
      </c>
      <c r="N239" s="169">
        <v>366463</v>
      </c>
      <c r="O239" s="169">
        <v>621827</v>
      </c>
      <c r="P239" s="169">
        <v>208531</v>
      </c>
      <c r="Q239" s="169">
        <v>35640</v>
      </c>
      <c r="R239" s="169">
        <v>166092</v>
      </c>
      <c r="S239" s="169">
        <v>1110621</v>
      </c>
      <c r="T239" s="169">
        <v>368772</v>
      </c>
      <c r="U239" s="169">
        <v>121736</v>
      </c>
    </row>
    <row r="240" spans="2:21" s="10" customFormat="1" ht="15" customHeight="1" x14ac:dyDescent="0.25">
      <c r="B240" s="168">
        <v>2014</v>
      </c>
      <c r="C240" s="168"/>
      <c r="D240" s="169">
        <v>779</v>
      </c>
      <c r="E240" s="169">
        <v>2418159</v>
      </c>
      <c r="F240" s="169">
        <v>1524023</v>
      </c>
      <c r="G240" s="169">
        <v>1227462</v>
      </c>
      <c r="H240" s="169">
        <v>83127</v>
      </c>
      <c r="I240" s="169">
        <v>894136</v>
      </c>
      <c r="J240" s="169">
        <v>220695</v>
      </c>
      <c r="K240" s="169">
        <v>311487</v>
      </c>
      <c r="L240" s="169">
        <v>1242206</v>
      </c>
      <c r="M240" s="169">
        <v>574214</v>
      </c>
      <c r="N240" s="169">
        <v>353862</v>
      </c>
      <c r="O240" s="169">
        <v>667992</v>
      </c>
      <c r="P240" s="169">
        <v>203582</v>
      </c>
      <c r="Q240" s="169">
        <v>37454</v>
      </c>
      <c r="R240" s="169">
        <v>190550</v>
      </c>
      <c r="S240" s="169">
        <v>1175954</v>
      </c>
      <c r="T240" s="169">
        <v>368550</v>
      </c>
      <c r="U240" s="169">
        <v>156110</v>
      </c>
    </row>
    <row r="241" spans="2:21" s="10" customFormat="1" ht="15" customHeight="1" x14ac:dyDescent="0.25">
      <c r="B241" s="168">
        <v>2013</v>
      </c>
      <c r="C241" s="168"/>
      <c r="D241" s="169">
        <v>814</v>
      </c>
      <c r="E241" s="169">
        <v>2396302</v>
      </c>
      <c r="F241" s="169">
        <v>1527785</v>
      </c>
      <c r="G241" s="169">
        <v>1239478</v>
      </c>
      <c r="H241" s="169">
        <v>67305</v>
      </c>
      <c r="I241" s="169">
        <v>868517</v>
      </c>
      <c r="J241" s="169">
        <v>236547</v>
      </c>
      <c r="K241" s="169">
        <v>314495</v>
      </c>
      <c r="L241" s="169">
        <v>1255088</v>
      </c>
      <c r="M241" s="169">
        <v>615085</v>
      </c>
      <c r="N241" s="169">
        <v>418745</v>
      </c>
      <c r="O241" s="169">
        <v>640003</v>
      </c>
      <c r="P241" s="169">
        <v>214944</v>
      </c>
      <c r="Q241" s="169">
        <v>46121</v>
      </c>
      <c r="R241" s="169">
        <v>145867</v>
      </c>
      <c r="S241" s="169">
        <v>1141214</v>
      </c>
      <c r="T241" s="169">
        <v>361210</v>
      </c>
      <c r="U241" s="169">
        <v>115323</v>
      </c>
    </row>
    <row r="242" spans="2:21" s="10" customFormat="1" ht="15" customHeight="1" x14ac:dyDescent="0.25">
      <c r="B242" s="168">
        <v>2012</v>
      </c>
      <c r="C242" s="168"/>
      <c r="D242" s="169">
        <v>832</v>
      </c>
      <c r="E242" s="169">
        <v>2477395</v>
      </c>
      <c r="F242" s="169">
        <v>1560537</v>
      </c>
      <c r="G242" s="169">
        <v>1236063</v>
      </c>
      <c r="H242" s="169">
        <v>87966</v>
      </c>
      <c r="I242" s="169">
        <v>916858</v>
      </c>
      <c r="J242" s="169">
        <v>239368</v>
      </c>
      <c r="K242" s="169">
        <v>338631</v>
      </c>
      <c r="L242" s="169">
        <v>1345372</v>
      </c>
      <c r="M242" s="169">
        <v>668522</v>
      </c>
      <c r="N242" s="169">
        <v>463201</v>
      </c>
      <c r="O242" s="169">
        <v>676849</v>
      </c>
      <c r="P242" s="169">
        <v>222001</v>
      </c>
      <c r="Q242" s="169">
        <v>45352</v>
      </c>
      <c r="R242" s="169">
        <v>162406</v>
      </c>
      <c r="S242" s="169">
        <v>1132024</v>
      </c>
      <c r="T242" s="169">
        <v>368268</v>
      </c>
      <c r="U242" s="169">
        <v>119160</v>
      </c>
    </row>
    <row r="243" spans="2:21" ht="15" customHeight="1" x14ac:dyDescent="0.25">
      <c r="B243" s="168">
        <v>2011</v>
      </c>
      <c r="C243" s="168"/>
      <c r="D243" s="169">
        <v>872</v>
      </c>
      <c r="E243" s="169">
        <v>2492664</v>
      </c>
      <c r="F243" s="169">
        <v>1542821</v>
      </c>
      <c r="G243" s="169">
        <v>1236431</v>
      </c>
      <c r="H243" s="169">
        <v>79553</v>
      </c>
      <c r="I243" s="169">
        <v>949844</v>
      </c>
      <c r="J243" s="169">
        <v>235974</v>
      </c>
      <c r="K243" s="169">
        <v>390674</v>
      </c>
      <c r="L243" s="169">
        <v>1402028</v>
      </c>
      <c r="M243" s="169">
        <v>643031</v>
      </c>
      <c r="N243" s="169">
        <v>449980</v>
      </c>
      <c r="O243" s="169">
        <v>758997</v>
      </c>
      <c r="P243" s="169">
        <v>245495</v>
      </c>
      <c r="Q243" s="169">
        <v>47570</v>
      </c>
      <c r="R243" s="169">
        <v>201206</v>
      </c>
      <c r="S243" s="169">
        <v>1090636</v>
      </c>
      <c r="T243" s="169">
        <v>343317</v>
      </c>
      <c r="U243" s="169">
        <v>41287</v>
      </c>
    </row>
    <row r="244" spans="2:21" ht="15" customHeight="1" x14ac:dyDescent="0.25">
      <c r="B244" s="168">
        <v>2010</v>
      </c>
      <c r="C244" s="168"/>
      <c r="D244" s="169">
        <v>905</v>
      </c>
      <c r="E244" s="169">
        <v>2504590</v>
      </c>
      <c r="F244" s="169">
        <v>1473681</v>
      </c>
      <c r="G244" s="169">
        <v>1221207</v>
      </c>
      <c r="H244" s="169">
        <v>55491</v>
      </c>
      <c r="I244" s="169">
        <v>1030908</v>
      </c>
      <c r="J244" s="169">
        <v>225631</v>
      </c>
      <c r="K244" s="169">
        <v>494865</v>
      </c>
      <c r="L244" s="169">
        <v>1451229</v>
      </c>
      <c r="M244" s="169">
        <v>560479</v>
      </c>
      <c r="N244" s="169">
        <v>387099</v>
      </c>
      <c r="O244" s="169">
        <v>890749</v>
      </c>
      <c r="P244" s="169">
        <v>248720</v>
      </c>
      <c r="Q244" s="169">
        <v>79140</v>
      </c>
      <c r="R244" s="169">
        <v>226977</v>
      </c>
      <c r="S244" s="169">
        <v>1053361</v>
      </c>
      <c r="T244" s="169">
        <v>343521</v>
      </c>
      <c r="U244" s="169">
        <v>32894</v>
      </c>
    </row>
    <row r="245" spans="2:21" ht="15" customHeight="1" x14ac:dyDescent="0.25">
      <c r="B245" s="168">
        <v>2009</v>
      </c>
      <c r="C245" s="168"/>
      <c r="D245" s="169">
        <v>946</v>
      </c>
      <c r="E245" s="169">
        <v>2349721</v>
      </c>
      <c r="F245" s="169" t="s">
        <v>66</v>
      </c>
      <c r="G245" s="169" t="s">
        <v>66</v>
      </c>
      <c r="H245" s="169" t="s">
        <v>66</v>
      </c>
      <c r="I245" s="169" t="s">
        <v>66</v>
      </c>
      <c r="J245" s="169" t="s">
        <v>66</v>
      </c>
      <c r="K245" s="169" t="s">
        <v>66</v>
      </c>
      <c r="L245" s="169">
        <v>1434780</v>
      </c>
      <c r="M245" s="169" t="s">
        <v>66</v>
      </c>
      <c r="N245" s="169" t="s">
        <v>66</v>
      </c>
      <c r="O245" s="169" t="s">
        <v>66</v>
      </c>
      <c r="P245" s="169" t="s">
        <v>66</v>
      </c>
      <c r="Q245" s="169" t="s">
        <v>66</v>
      </c>
      <c r="R245" s="169" t="s">
        <v>66</v>
      </c>
      <c r="S245" s="169">
        <v>914942</v>
      </c>
      <c r="T245" s="169" t="s">
        <v>66</v>
      </c>
      <c r="U245" s="169" t="s">
        <v>66</v>
      </c>
    </row>
    <row r="246" spans="2:21" ht="15" customHeight="1" x14ac:dyDescent="0.25">
      <c r="B246" s="168">
        <v>2008</v>
      </c>
      <c r="C246" s="168"/>
      <c r="D246" s="169">
        <v>959</v>
      </c>
      <c r="E246" s="169">
        <v>2173733</v>
      </c>
      <c r="F246" s="169" t="s">
        <v>66</v>
      </c>
      <c r="G246" s="169" t="s">
        <v>66</v>
      </c>
      <c r="H246" s="169" t="s">
        <v>66</v>
      </c>
      <c r="I246" s="169" t="s">
        <v>66</v>
      </c>
      <c r="J246" s="169" t="s">
        <v>66</v>
      </c>
      <c r="K246" s="169" t="s">
        <v>66</v>
      </c>
      <c r="L246" s="169">
        <v>1500568</v>
      </c>
      <c r="M246" s="169" t="s">
        <v>66</v>
      </c>
      <c r="N246" s="169" t="s">
        <v>66</v>
      </c>
      <c r="O246" s="169" t="s">
        <v>66</v>
      </c>
      <c r="P246" s="169" t="s">
        <v>66</v>
      </c>
      <c r="Q246" s="169" t="s">
        <v>66</v>
      </c>
      <c r="R246" s="169" t="s">
        <v>66</v>
      </c>
      <c r="S246" s="169">
        <v>673165</v>
      </c>
      <c r="T246" s="169" t="s">
        <v>66</v>
      </c>
      <c r="U246" s="169" t="s">
        <v>66</v>
      </c>
    </row>
    <row r="247" spans="2:21" ht="15" customHeight="1" x14ac:dyDescent="0.2">
      <c r="B247" s="258" t="s">
        <v>11</v>
      </c>
      <c r="C247" s="184"/>
      <c r="D247" s="184"/>
      <c r="E247" s="184"/>
      <c r="F247" s="184"/>
      <c r="G247" s="184"/>
      <c r="H247" s="184"/>
      <c r="I247" s="184"/>
      <c r="J247" s="184"/>
      <c r="K247" s="184"/>
      <c r="L247" s="184"/>
      <c r="M247" s="184"/>
      <c r="N247" s="184"/>
      <c r="O247" s="184"/>
      <c r="P247" s="184"/>
      <c r="Q247" s="184"/>
      <c r="R247" s="184"/>
      <c r="S247" s="184"/>
      <c r="T247" s="184"/>
      <c r="U247" s="184"/>
    </row>
    <row r="248" spans="2:21" s="9" customFormat="1" ht="15" customHeight="1" collapsed="1" x14ac:dyDescent="0.25">
      <c r="B248" s="187" t="s">
        <v>164</v>
      </c>
      <c r="C248" s="187"/>
      <c r="D248" s="187"/>
      <c r="E248" s="187"/>
      <c r="F248" s="187"/>
      <c r="G248" s="187"/>
      <c r="H248" s="187"/>
      <c r="I248" s="187"/>
      <c r="J248" s="187"/>
      <c r="K248" s="187"/>
      <c r="L248" s="187"/>
      <c r="M248" s="187"/>
      <c r="N248" s="187"/>
      <c r="O248" s="187"/>
      <c r="P248" s="187"/>
      <c r="Q248" s="187"/>
      <c r="R248" s="187"/>
      <c r="S248" s="187"/>
      <c r="T248" s="187"/>
      <c r="U248" s="187"/>
    </row>
    <row r="249" spans="2:21" s="9" customFormat="1" ht="15" customHeight="1" x14ac:dyDescent="0.25">
      <c r="B249" s="181">
        <v>2023</v>
      </c>
      <c r="C249" s="181"/>
      <c r="D249" s="182">
        <v>987</v>
      </c>
      <c r="E249" s="182">
        <v>1932943</v>
      </c>
      <c r="F249" s="182">
        <v>1058013</v>
      </c>
      <c r="G249" s="182">
        <v>725880</v>
      </c>
      <c r="H249" s="182">
        <v>93550</v>
      </c>
      <c r="I249" s="182">
        <v>874930</v>
      </c>
      <c r="J249" s="182">
        <v>189544</v>
      </c>
      <c r="K249" s="182">
        <v>292540</v>
      </c>
      <c r="L249" s="182">
        <v>1069905</v>
      </c>
      <c r="M249" s="182">
        <v>434534</v>
      </c>
      <c r="N249" s="182">
        <v>296864</v>
      </c>
      <c r="O249" s="182">
        <v>635371</v>
      </c>
      <c r="P249" s="182">
        <v>221390</v>
      </c>
      <c r="Q249" s="182">
        <v>32630</v>
      </c>
      <c r="R249" s="182">
        <v>140986</v>
      </c>
      <c r="S249" s="182">
        <v>863038</v>
      </c>
      <c r="T249" s="182">
        <v>234382</v>
      </c>
      <c r="U249" s="182">
        <v>-39866</v>
      </c>
    </row>
    <row r="250" spans="2:21" s="9" customFormat="1" ht="15" customHeight="1" x14ac:dyDescent="0.25">
      <c r="B250" s="181">
        <v>2022</v>
      </c>
      <c r="C250" s="181"/>
      <c r="D250" s="182">
        <v>1005</v>
      </c>
      <c r="E250" s="182">
        <v>1994525</v>
      </c>
      <c r="F250" s="182">
        <v>1092476</v>
      </c>
      <c r="G250" s="182">
        <v>782297</v>
      </c>
      <c r="H250" s="182">
        <v>70954</v>
      </c>
      <c r="I250" s="182">
        <v>902049</v>
      </c>
      <c r="J250" s="182">
        <v>190973</v>
      </c>
      <c r="K250" s="182">
        <v>310517</v>
      </c>
      <c r="L250" s="182">
        <v>1120410</v>
      </c>
      <c r="M250" s="182">
        <v>489332</v>
      </c>
      <c r="N250" s="182">
        <v>342251</v>
      </c>
      <c r="O250" s="182">
        <v>631077</v>
      </c>
      <c r="P250" s="182">
        <v>236334</v>
      </c>
      <c r="Q250" s="182">
        <v>35411</v>
      </c>
      <c r="R250" s="182">
        <v>138121</v>
      </c>
      <c r="S250" s="182">
        <v>874116</v>
      </c>
      <c r="T250" s="182">
        <v>257928</v>
      </c>
      <c r="U250" s="182">
        <v>-71659</v>
      </c>
    </row>
    <row r="251" spans="2:21" s="9" customFormat="1" ht="15" customHeight="1" x14ac:dyDescent="0.25">
      <c r="B251" s="181">
        <v>2021</v>
      </c>
      <c r="C251" s="181"/>
      <c r="D251" s="182">
        <v>1000</v>
      </c>
      <c r="E251" s="182">
        <v>1776499</v>
      </c>
      <c r="F251" s="182">
        <v>1011538</v>
      </c>
      <c r="G251" s="182">
        <v>717810</v>
      </c>
      <c r="H251" s="182">
        <v>59435</v>
      </c>
      <c r="I251" s="182">
        <v>764962</v>
      </c>
      <c r="J251" s="182">
        <v>154558</v>
      </c>
      <c r="K251" s="182">
        <v>284178</v>
      </c>
      <c r="L251" s="182">
        <v>1005006</v>
      </c>
      <c r="M251" s="182">
        <v>470372</v>
      </c>
      <c r="N251" s="182">
        <v>343449</v>
      </c>
      <c r="O251" s="182">
        <v>534634</v>
      </c>
      <c r="P251" s="182">
        <v>203918</v>
      </c>
      <c r="Q251" s="182">
        <v>31226</v>
      </c>
      <c r="R251" s="182">
        <v>137384</v>
      </c>
      <c r="S251" s="182">
        <v>771494</v>
      </c>
      <c r="T251" s="182">
        <v>233028</v>
      </c>
      <c r="U251" s="182">
        <v>-110937</v>
      </c>
    </row>
    <row r="252" spans="2:21" s="9" customFormat="1" ht="15" customHeight="1" x14ac:dyDescent="0.25">
      <c r="B252" s="168">
        <v>2020</v>
      </c>
      <c r="C252" s="168"/>
      <c r="D252" s="169">
        <v>1019</v>
      </c>
      <c r="E252" s="169">
        <v>1730823</v>
      </c>
      <c r="F252" s="169">
        <v>966943</v>
      </c>
      <c r="G252" s="169">
        <v>685397</v>
      </c>
      <c r="H252" s="169">
        <v>57910</v>
      </c>
      <c r="I252" s="169">
        <v>763880</v>
      </c>
      <c r="J252" s="169">
        <v>161800</v>
      </c>
      <c r="K252" s="169">
        <v>279525</v>
      </c>
      <c r="L252" s="169">
        <v>979695</v>
      </c>
      <c r="M252" s="169">
        <v>512332</v>
      </c>
      <c r="N252" s="169">
        <v>380245</v>
      </c>
      <c r="O252" s="169">
        <v>467363</v>
      </c>
      <c r="P252" s="169">
        <v>180468</v>
      </c>
      <c r="Q252" s="169">
        <v>29995</v>
      </c>
      <c r="R252" s="169">
        <v>96769</v>
      </c>
      <c r="S252" s="169">
        <v>751128</v>
      </c>
      <c r="T252" s="169">
        <v>255929</v>
      </c>
      <c r="U252" s="169">
        <v>-152803</v>
      </c>
    </row>
    <row r="253" spans="2:21" s="9" customFormat="1" ht="15" customHeight="1" x14ac:dyDescent="0.25">
      <c r="B253" s="168">
        <v>2019</v>
      </c>
      <c r="C253" s="168"/>
      <c r="D253" s="169">
        <v>1016</v>
      </c>
      <c r="E253" s="169">
        <v>1604270</v>
      </c>
      <c r="F253" s="169">
        <v>887813</v>
      </c>
      <c r="G253" s="169">
        <v>640115</v>
      </c>
      <c r="H253" s="169">
        <v>53199</v>
      </c>
      <c r="I253" s="169">
        <v>716457</v>
      </c>
      <c r="J253" s="169">
        <v>159003</v>
      </c>
      <c r="K253" s="169">
        <v>267343</v>
      </c>
      <c r="L253" s="169">
        <v>923908</v>
      </c>
      <c r="M253" s="169">
        <v>468283</v>
      </c>
      <c r="N253" s="169">
        <v>334880</v>
      </c>
      <c r="O253" s="169">
        <v>455625</v>
      </c>
      <c r="P253" s="169">
        <v>168210</v>
      </c>
      <c r="Q253" s="169">
        <v>28423</v>
      </c>
      <c r="R253" s="169">
        <v>102186</v>
      </c>
      <c r="S253" s="169">
        <v>680362</v>
      </c>
      <c r="T253" s="169">
        <v>250669</v>
      </c>
      <c r="U253" s="169">
        <v>-160481</v>
      </c>
    </row>
    <row r="254" spans="2:21" s="9" customFormat="1" ht="15" customHeight="1" x14ac:dyDescent="0.25">
      <c r="B254" s="168">
        <v>2018</v>
      </c>
      <c r="C254" s="168"/>
      <c r="D254" s="169">
        <v>1018</v>
      </c>
      <c r="E254" s="169">
        <v>1592054</v>
      </c>
      <c r="F254" s="169">
        <v>854666</v>
      </c>
      <c r="G254" s="169">
        <v>624070</v>
      </c>
      <c r="H254" s="169">
        <v>58460</v>
      </c>
      <c r="I254" s="169">
        <v>737387</v>
      </c>
      <c r="J254" s="169">
        <v>159616</v>
      </c>
      <c r="K254" s="169">
        <v>295316</v>
      </c>
      <c r="L254" s="169">
        <v>969480</v>
      </c>
      <c r="M254" s="169">
        <v>495151</v>
      </c>
      <c r="N254" s="169">
        <v>357520</v>
      </c>
      <c r="O254" s="169">
        <v>474329</v>
      </c>
      <c r="P254" s="169">
        <v>192737</v>
      </c>
      <c r="Q254" s="169">
        <v>26461</v>
      </c>
      <c r="R254" s="169">
        <v>97052</v>
      </c>
      <c r="S254" s="169">
        <v>622574</v>
      </c>
      <c r="T254" s="169">
        <v>247761</v>
      </c>
      <c r="U254" s="169">
        <v>-171327</v>
      </c>
    </row>
    <row r="255" spans="2:21" s="9" customFormat="1" ht="15" customHeight="1" x14ac:dyDescent="0.25">
      <c r="B255" s="168">
        <v>2017</v>
      </c>
      <c r="C255" s="168"/>
      <c r="D255" s="169">
        <v>1058</v>
      </c>
      <c r="E255" s="169">
        <v>1580358</v>
      </c>
      <c r="F255" s="169">
        <v>815648</v>
      </c>
      <c r="G255" s="169">
        <v>586048</v>
      </c>
      <c r="H255" s="169">
        <v>67700</v>
      </c>
      <c r="I255" s="169">
        <v>764710</v>
      </c>
      <c r="J255" s="169">
        <v>162635</v>
      </c>
      <c r="K255" s="169">
        <v>323408</v>
      </c>
      <c r="L255" s="169">
        <v>958381</v>
      </c>
      <c r="M255" s="169">
        <v>479384</v>
      </c>
      <c r="N255" s="169">
        <v>332860</v>
      </c>
      <c r="O255" s="169">
        <v>478998</v>
      </c>
      <c r="P255" s="169">
        <v>198718</v>
      </c>
      <c r="Q255" s="169">
        <v>28731</v>
      </c>
      <c r="R255" s="169">
        <v>98423</v>
      </c>
      <c r="S255" s="169">
        <v>621977</v>
      </c>
      <c r="T255" s="169">
        <v>243985</v>
      </c>
      <c r="U255" s="169">
        <v>-133693</v>
      </c>
    </row>
    <row r="256" spans="2:21" s="9" customFormat="1" ht="15" customHeight="1" x14ac:dyDescent="0.25">
      <c r="B256" s="168">
        <v>2016</v>
      </c>
      <c r="C256" s="168"/>
      <c r="D256" s="169">
        <v>1041</v>
      </c>
      <c r="E256" s="169">
        <v>1636859</v>
      </c>
      <c r="F256" s="169">
        <v>863739</v>
      </c>
      <c r="G256" s="169">
        <v>627483</v>
      </c>
      <c r="H256" s="169">
        <v>75251</v>
      </c>
      <c r="I256" s="169">
        <v>773120</v>
      </c>
      <c r="J256" s="169">
        <v>171325</v>
      </c>
      <c r="K256" s="169">
        <v>321619</v>
      </c>
      <c r="L256" s="169">
        <v>952402</v>
      </c>
      <c r="M256" s="169">
        <v>474379</v>
      </c>
      <c r="N256" s="169">
        <v>345521</v>
      </c>
      <c r="O256" s="169">
        <v>478023</v>
      </c>
      <c r="P256" s="169">
        <v>182751</v>
      </c>
      <c r="Q256" s="169">
        <v>26944</v>
      </c>
      <c r="R256" s="169">
        <v>104731</v>
      </c>
      <c r="S256" s="169">
        <v>684457</v>
      </c>
      <c r="T256" s="169">
        <v>237335</v>
      </c>
      <c r="U256" s="169">
        <v>-108958</v>
      </c>
    </row>
    <row r="257" spans="2:21" s="9" customFormat="1" ht="15" customHeight="1" x14ac:dyDescent="0.25">
      <c r="B257" s="168">
        <v>2015</v>
      </c>
      <c r="C257" s="168"/>
      <c r="D257" s="169">
        <v>1062</v>
      </c>
      <c r="E257" s="169">
        <v>1539088</v>
      </c>
      <c r="F257" s="169">
        <v>857458</v>
      </c>
      <c r="G257" s="169">
        <v>620623</v>
      </c>
      <c r="H257" s="169">
        <v>73163</v>
      </c>
      <c r="I257" s="169">
        <v>681630</v>
      </c>
      <c r="J257" s="169">
        <v>175010</v>
      </c>
      <c r="K257" s="169">
        <v>244547</v>
      </c>
      <c r="L257" s="169">
        <v>913049</v>
      </c>
      <c r="M257" s="169">
        <v>454733</v>
      </c>
      <c r="N257" s="169">
        <v>333178</v>
      </c>
      <c r="O257" s="169">
        <v>458315</v>
      </c>
      <c r="P257" s="169">
        <v>153322</v>
      </c>
      <c r="Q257" s="169">
        <v>31039</v>
      </c>
      <c r="R257" s="169">
        <v>123099</v>
      </c>
      <c r="S257" s="169">
        <v>626039</v>
      </c>
      <c r="T257" s="169">
        <v>227934</v>
      </c>
      <c r="U257" s="169">
        <v>-117355</v>
      </c>
    </row>
    <row r="258" spans="2:21" ht="15" customHeight="1" x14ac:dyDescent="0.25">
      <c r="B258" s="168">
        <v>2014</v>
      </c>
      <c r="C258" s="168"/>
      <c r="D258" s="169">
        <v>1098</v>
      </c>
      <c r="E258" s="169">
        <v>1566839</v>
      </c>
      <c r="F258" s="169">
        <v>867685</v>
      </c>
      <c r="G258" s="169">
        <v>631228</v>
      </c>
      <c r="H258" s="169">
        <v>75424</v>
      </c>
      <c r="I258" s="169">
        <v>699154</v>
      </c>
      <c r="J258" s="169">
        <v>184546</v>
      </c>
      <c r="K258" s="169">
        <v>241707</v>
      </c>
      <c r="L258" s="169">
        <v>922439</v>
      </c>
      <c r="M258" s="169">
        <v>431934</v>
      </c>
      <c r="N258" s="169">
        <v>307054</v>
      </c>
      <c r="O258" s="169">
        <v>490505</v>
      </c>
      <c r="P258" s="169">
        <v>152239</v>
      </c>
      <c r="Q258" s="169">
        <v>29908</v>
      </c>
      <c r="R258" s="169">
        <v>142814</v>
      </c>
      <c r="S258" s="169">
        <v>644400</v>
      </c>
      <c r="T258" s="169">
        <v>227354</v>
      </c>
      <c r="U258" s="169">
        <v>-82654</v>
      </c>
    </row>
    <row r="259" spans="2:21" ht="15" customHeight="1" x14ac:dyDescent="0.25">
      <c r="B259" s="168">
        <v>2013</v>
      </c>
      <c r="C259" s="168"/>
      <c r="D259" s="169">
        <v>1154</v>
      </c>
      <c r="E259" s="169">
        <v>1648224</v>
      </c>
      <c r="F259" s="169">
        <v>893825</v>
      </c>
      <c r="G259" s="169">
        <v>672371</v>
      </c>
      <c r="H259" s="169">
        <v>58918</v>
      </c>
      <c r="I259" s="169">
        <v>754399</v>
      </c>
      <c r="J259" s="169">
        <v>205842</v>
      </c>
      <c r="K259" s="169">
        <v>274838</v>
      </c>
      <c r="L259" s="169">
        <v>988931</v>
      </c>
      <c r="M259" s="169">
        <v>486301</v>
      </c>
      <c r="N259" s="169">
        <v>373172</v>
      </c>
      <c r="O259" s="169">
        <v>502630</v>
      </c>
      <c r="P259" s="169">
        <v>174571</v>
      </c>
      <c r="Q259" s="169">
        <v>38739</v>
      </c>
      <c r="R259" s="169">
        <v>131124</v>
      </c>
      <c r="S259" s="169">
        <v>659293</v>
      </c>
      <c r="T259" s="169">
        <v>226194</v>
      </c>
      <c r="U259" s="169">
        <v>-85715</v>
      </c>
    </row>
    <row r="260" spans="2:21" ht="15" customHeight="1" x14ac:dyDescent="0.25">
      <c r="B260" s="168">
        <v>2012</v>
      </c>
      <c r="C260" s="168"/>
      <c r="D260" s="169">
        <v>1173</v>
      </c>
      <c r="E260" s="169">
        <v>1745707</v>
      </c>
      <c r="F260" s="169">
        <v>951961</v>
      </c>
      <c r="G260" s="169">
        <v>696421</v>
      </c>
      <c r="H260" s="169">
        <v>78907</v>
      </c>
      <c r="I260" s="169">
        <v>793746</v>
      </c>
      <c r="J260" s="169">
        <v>215407</v>
      </c>
      <c r="K260" s="169">
        <v>293897</v>
      </c>
      <c r="L260" s="169">
        <v>1084594</v>
      </c>
      <c r="M260" s="169">
        <v>515267</v>
      </c>
      <c r="N260" s="169">
        <v>398894</v>
      </c>
      <c r="O260" s="169">
        <v>569327</v>
      </c>
      <c r="P260" s="169">
        <v>184577</v>
      </c>
      <c r="Q260" s="169">
        <v>36069</v>
      </c>
      <c r="R260" s="169">
        <v>164520</v>
      </c>
      <c r="S260" s="169">
        <v>661112</v>
      </c>
      <c r="T260" s="169">
        <v>235063</v>
      </c>
      <c r="U260" s="169">
        <v>-35893</v>
      </c>
    </row>
    <row r="261" spans="2:21" ht="15" customHeight="1" x14ac:dyDescent="0.25">
      <c r="B261" s="168">
        <v>2011</v>
      </c>
      <c r="C261" s="168"/>
      <c r="D261" s="169">
        <v>1259</v>
      </c>
      <c r="E261" s="169" t="s">
        <v>62</v>
      </c>
      <c r="F261" s="169" t="s">
        <v>62</v>
      </c>
      <c r="G261" s="169" t="s">
        <v>62</v>
      </c>
      <c r="H261" s="169" t="s">
        <v>62</v>
      </c>
      <c r="I261" s="169" t="s">
        <v>62</v>
      </c>
      <c r="J261" s="169" t="s">
        <v>62</v>
      </c>
      <c r="K261" s="169" t="s">
        <v>62</v>
      </c>
      <c r="L261" s="169" t="s">
        <v>62</v>
      </c>
      <c r="M261" s="169" t="s">
        <v>62</v>
      </c>
      <c r="N261" s="169" t="s">
        <v>62</v>
      </c>
      <c r="O261" s="169" t="s">
        <v>62</v>
      </c>
      <c r="P261" s="169" t="s">
        <v>62</v>
      </c>
      <c r="Q261" s="169" t="s">
        <v>62</v>
      </c>
      <c r="R261" s="169" t="s">
        <v>62</v>
      </c>
      <c r="S261" s="169" t="s">
        <v>62</v>
      </c>
      <c r="T261" s="169" t="s">
        <v>62</v>
      </c>
      <c r="U261" s="169" t="s">
        <v>62</v>
      </c>
    </row>
    <row r="262" spans="2:21" ht="15" customHeight="1" x14ac:dyDescent="0.25">
      <c r="B262" s="168">
        <v>2010</v>
      </c>
      <c r="C262" s="168"/>
      <c r="D262" s="169">
        <v>1321</v>
      </c>
      <c r="E262" s="169" t="s">
        <v>62</v>
      </c>
      <c r="F262" s="169" t="s">
        <v>62</v>
      </c>
      <c r="G262" s="169" t="s">
        <v>62</v>
      </c>
      <c r="H262" s="169" t="s">
        <v>62</v>
      </c>
      <c r="I262" s="169" t="s">
        <v>62</v>
      </c>
      <c r="J262" s="169" t="s">
        <v>62</v>
      </c>
      <c r="K262" s="169" t="s">
        <v>62</v>
      </c>
      <c r="L262" s="169" t="s">
        <v>62</v>
      </c>
      <c r="M262" s="169" t="s">
        <v>62</v>
      </c>
      <c r="N262" s="169" t="s">
        <v>62</v>
      </c>
      <c r="O262" s="169" t="s">
        <v>62</v>
      </c>
      <c r="P262" s="169" t="s">
        <v>62</v>
      </c>
      <c r="Q262" s="169" t="s">
        <v>62</v>
      </c>
      <c r="R262" s="169" t="s">
        <v>62</v>
      </c>
      <c r="S262" s="169" t="s">
        <v>62</v>
      </c>
      <c r="T262" s="169" t="s">
        <v>62</v>
      </c>
      <c r="U262" s="169" t="s">
        <v>62</v>
      </c>
    </row>
    <row r="263" spans="2:21" s="8" customFormat="1" ht="15" customHeight="1" x14ac:dyDescent="0.25">
      <c r="B263" s="168">
        <v>2009</v>
      </c>
      <c r="C263" s="168"/>
      <c r="D263" s="169">
        <v>1421</v>
      </c>
      <c r="E263" s="169" t="s">
        <v>62</v>
      </c>
      <c r="F263" s="169" t="s">
        <v>66</v>
      </c>
      <c r="G263" s="169" t="s">
        <v>66</v>
      </c>
      <c r="H263" s="169" t="s">
        <v>66</v>
      </c>
      <c r="I263" s="169" t="s">
        <v>66</v>
      </c>
      <c r="J263" s="169" t="s">
        <v>66</v>
      </c>
      <c r="K263" s="169" t="s">
        <v>66</v>
      </c>
      <c r="L263" s="169" t="s">
        <v>62</v>
      </c>
      <c r="M263" s="169" t="s">
        <v>66</v>
      </c>
      <c r="N263" s="169" t="s">
        <v>66</v>
      </c>
      <c r="O263" s="169" t="s">
        <v>66</v>
      </c>
      <c r="P263" s="169" t="s">
        <v>66</v>
      </c>
      <c r="Q263" s="169" t="s">
        <v>66</v>
      </c>
      <c r="R263" s="169" t="s">
        <v>66</v>
      </c>
      <c r="S263" s="169" t="s">
        <v>62</v>
      </c>
      <c r="T263" s="169" t="s">
        <v>66</v>
      </c>
      <c r="U263" s="169" t="s">
        <v>66</v>
      </c>
    </row>
    <row r="264" spans="2:21" s="9" customFormat="1" ht="15" customHeight="1" collapsed="1" x14ac:dyDescent="0.25">
      <c r="B264" s="168">
        <v>2008</v>
      </c>
      <c r="C264" s="168"/>
      <c r="D264" s="169">
        <v>1488</v>
      </c>
      <c r="E264" s="169" t="s">
        <v>62</v>
      </c>
      <c r="F264" s="169" t="s">
        <v>66</v>
      </c>
      <c r="G264" s="169" t="s">
        <v>66</v>
      </c>
      <c r="H264" s="169" t="s">
        <v>66</v>
      </c>
      <c r="I264" s="169" t="s">
        <v>66</v>
      </c>
      <c r="J264" s="169" t="s">
        <v>66</v>
      </c>
      <c r="K264" s="169" t="s">
        <v>66</v>
      </c>
      <c r="L264" s="169" t="s">
        <v>62</v>
      </c>
      <c r="M264" s="169" t="s">
        <v>66</v>
      </c>
      <c r="N264" s="169" t="s">
        <v>66</v>
      </c>
      <c r="O264" s="169" t="s">
        <v>66</v>
      </c>
      <c r="P264" s="169" t="s">
        <v>66</v>
      </c>
      <c r="Q264" s="169" t="s">
        <v>66</v>
      </c>
      <c r="R264" s="169" t="s">
        <v>66</v>
      </c>
      <c r="S264" s="169" t="s">
        <v>62</v>
      </c>
      <c r="T264" s="169" t="s">
        <v>66</v>
      </c>
      <c r="U264" s="169" t="s">
        <v>66</v>
      </c>
    </row>
    <row r="265" spans="2:21" s="9" customFormat="1" ht="15" customHeight="1" x14ac:dyDescent="0.25">
      <c r="B265" s="259" t="s">
        <v>165</v>
      </c>
      <c r="C265" s="165"/>
      <c r="D265" s="165"/>
      <c r="E265" s="165"/>
      <c r="F265" s="165"/>
      <c r="G265" s="165"/>
      <c r="H265" s="165"/>
      <c r="I265" s="165"/>
      <c r="J265" s="165"/>
      <c r="K265" s="165"/>
      <c r="L265" s="165"/>
      <c r="M265" s="165"/>
      <c r="N265" s="165"/>
      <c r="O265" s="165"/>
      <c r="P265" s="165"/>
      <c r="Q265" s="165"/>
      <c r="R265" s="165"/>
      <c r="S265" s="165"/>
      <c r="T265" s="165"/>
      <c r="U265" s="165"/>
    </row>
    <row r="266" spans="2:21" s="9" customFormat="1" ht="15" customHeight="1" x14ac:dyDescent="0.25">
      <c r="B266" s="181">
        <v>2023</v>
      </c>
      <c r="C266" s="181"/>
      <c r="D266" s="182">
        <v>789</v>
      </c>
      <c r="E266" s="182">
        <v>478660</v>
      </c>
      <c r="F266" s="182">
        <v>238036</v>
      </c>
      <c r="G266" s="182">
        <v>142520</v>
      </c>
      <c r="H266" s="182">
        <v>46148</v>
      </c>
      <c r="I266" s="182">
        <v>240624</v>
      </c>
      <c r="J266" s="182">
        <v>49454</v>
      </c>
      <c r="K266" s="182">
        <v>61536</v>
      </c>
      <c r="L266" s="182">
        <v>344484</v>
      </c>
      <c r="M266" s="182">
        <v>165543</v>
      </c>
      <c r="N266" s="182">
        <v>109709</v>
      </c>
      <c r="O266" s="182">
        <v>178941</v>
      </c>
      <c r="P266" s="182">
        <v>49162</v>
      </c>
      <c r="Q266" s="182">
        <v>10544</v>
      </c>
      <c r="R266" s="182">
        <v>32945</v>
      </c>
      <c r="S266" s="182">
        <v>134176</v>
      </c>
      <c r="T266" s="182">
        <v>79249</v>
      </c>
      <c r="U266" s="182">
        <v>-81144</v>
      </c>
    </row>
    <row r="267" spans="2:21" s="9" customFormat="1" ht="15" customHeight="1" x14ac:dyDescent="0.25">
      <c r="B267" s="181">
        <v>2022</v>
      </c>
      <c r="C267" s="181"/>
      <c r="D267" s="182">
        <v>789</v>
      </c>
      <c r="E267" s="182">
        <v>439728</v>
      </c>
      <c r="F267" s="182">
        <v>222613</v>
      </c>
      <c r="G267" s="182">
        <v>137849</v>
      </c>
      <c r="H267" s="182">
        <v>39753</v>
      </c>
      <c r="I267" s="182">
        <v>217116</v>
      </c>
      <c r="J267" s="182">
        <v>48683</v>
      </c>
      <c r="K267" s="182">
        <v>61509</v>
      </c>
      <c r="L267" s="182">
        <v>300114</v>
      </c>
      <c r="M267" s="182">
        <v>147897</v>
      </c>
      <c r="N267" s="182">
        <v>99641</v>
      </c>
      <c r="O267" s="182">
        <v>152217</v>
      </c>
      <c r="P267" s="182">
        <v>46416</v>
      </c>
      <c r="Q267" s="182">
        <v>8443</v>
      </c>
      <c r="R267" s="182">
        <v>33350</v>
      </c>
      <c r="S267" s="182">
        <v>139614</v>
      </c>
      <c r="T267" s="182">
        <v>76252</v>
      </c>
      <c r="U267" s="182">
        <v>-90511</v>
      </c>
    </row>
    <row r="268" spans="2:21" s="9" customFormat="1" ht="15" customHeight="1" x14ac:dyDescent="0.25">
      <c r="B268" s="181">
        <v>2021</v>
      </c>
      <c r="C268" s="181"/>
      <c r="D268" s="182">
        <v>793</v>
      </c>
      <c r="E268" s="182">
        <v>436980</v>
      </c>
      <c r="F268" s="182">
        <v>217834</v>
      </c>
      <c r="G268" s="182">
        <v>135948</v>
      </c>
      <c r="H268" s="182">
        <v>34271</v>
      </c>
      <c r="I268" s="182">
        <v>219146</v>
      </c>
      <c r="J268" s="182">
        <v>41278</v>
      </c>
      <c r="K268" s="182">
        <v>71565</v>
      </c>
      <c r="L268" s="182">
        <v>290301</v>
      </c>
      <c r="M268" s="182">
        <v>144654</v>
      </c>
      <c r="N268" s="182">
        <v>99862</v>
      </c>
      <c r="O268" s="182">
        <v>145647</v>
      </c>
      <c r="P268" s="182">
        <v>47742</v>
      </c>
      <c r="Q268" s="182">
        <v>9596</v>
      </c>
      <c r="R268" s="182">
        <v>22966</v>
      </c>
      <c r="S268" s="182">
        <v>146679</v>
      </c>
      <c r="T268" s="182">
        <v>82885</v>
      </c>
      <c r="U268" s="182">
        <v>-95500</v>
      </c>
    </row>
    <row r="269" spans="2:21" s="9" customFormat="1" ht="15" customHeight="1" x14ac:dyDescent="0.25">
      <c r="B269" s="168">
        <v>2020</v>
      </c>
      <c r="C269" s="168"/>
      <c r="D269" s="169">
        <v>813</v>
      </c>
      <c r="E269" s="169">
        <v>459327</v>
      </c>
      <c r="F269" s="169">
        <v>207506</v>
      </c>
      <c r="G269" s="169">
        <v>132340</v>
      </c>
      <c r="H269" s="169">
        <v>32614</v>
      </c>
      <c r="I269" s="169">
        <v>251821</v>
      </c>
      <c r="J269" s="169">
        <v>53205</v>
      </c>
      <c r="K269" s="169">
        <v>85908</v>
      </c>
      <c r="L269" s="169">
        <v>279770</v>
      </c>
      <c r="M269" s="169">
        <v>132362</v>
      </c>
      <c r="N269" s="169">
        <v>91174</v>
      </c>
      <c r="O269" s="169">
        <v>147408</v>
      </c>
      <c r="P269" s="169">
        <v>47792</v>
      </c>
      <c r="Q269" s="169">
        <v>9735</v>
      </c>
      <c r="R269" s="169">
        <v>21882</v>
      </c>
      <c r="S269" s="169">
        <v>179557</v>
      </c>
      <c r="T269" s="169">
        <v>100460</v>
      </c>
      <c r="U269" s="169">
        <v>-114504</v>
      </c>
    </row>
    <row r="270" spans="2:21" s="9" customFormat="1" ht="15" customHeight="1" x14ac:dyDescent="0.25">
      <c r="B270" s="168">
        <v>2019</v>
      </c>
      <c r="C270" s="168"/>
      <c r="D270" s="169">
        <v>812</v>
      </c>
      <c r="E270" s="169">
        <v>500214</v>
      </c>
      <c r="F270" s="169">
        <v>239887</v>
      </c>
      <c r="G270" s="169">
        <v>133738</v>
      </c>
      <c r="H270" s="169">
        <v>20708</v>
      </c>
      <c r="I270" s="169">
        <v>260327</v>
      </c>
      <c r="J270" s="169">
        <v>55416</v>
      </c>
      <c r="K270" s="169">
        <v>87766</v>
      </c>
      <c r="L270" s="169">
        <v>285153</v>
      </c>
      <c r="M270" s="169">
        <v>125977</v>
      </c>
      <c r="N270" s="169">
        <v>84773</v>
      </c>
      <c r="O270" s="169">
        <v>159176</v>
      </c>
      <c r="P270" s="169">
        <v>43650</v>
      </c>
      <c r="Q270" s="169">
        <v>9399</v>
      </c>
      <c r="R270" s="169">
        <v>18373</v>
      </c>
      <c r="S270" s="169">
        <v>215061</v>
      </c>
      <c r="T270" s="169">
        <v>114444</v>
      </c>
      <c r="U270" s="169">
        <v>-123334</v>
      </c>
    </row>
    <row r="271" spans="2:21" s="9" customFormat="1" ht="15" customHeight="1" x14ac:dyDescent="0.25">
      <c r="B271" s="168">
        <v>2018</v>
      </c>
      <c r="C271" s="168"/>
      <c r="D271" s="169">
        <v>813</v>
      </c>
      <c r="E271" s="169">
        <v>492520</v>
      </c>
      <c r="F271" s="169">
        <v>225898</v>
      </c>
      <c r="G271" s="169">
        <v>137383</v>
      </c>
      <c r="H271" s="169">
        <v>22751</v>
      </c>
      <c r="I271" s="169">
        <v>266622</v>
      </c>
      <c r="J271" s="169">
        <v>44152</v>
      </c>
      <c r="K271" s="169">
        <v>108497</v>
      </c>
      <c r="L271" s="169">
        <v>324168</v>
      </c>
      <c r="M271" s="169">
        <v>147620</v>
      </c>
      <c r="N271" s="169">
        <v>112778</v>
      </c>
      <c r="O271" s="169">
        <v>176549</v>
      </c>
      <c r="P271" s="169">
        <v>59229</v>
      </c>
      <c r="Q271" s="169">
        <v>8919</v>
      </c>
      <c r="R271" s="169">
        <v>19868</v>
      </c>
      <c r="S271" s="169">
        <v>168352</v>
      </c>
      <c r="T271" s="169">
        <v>110998</v>
      </c>
      <c r="U271" s="169">
        <v>-122125</v>
      </c>
    </row>
    <row r="272" spans="2:21" s="9" customFormat="1" ht="15" customHeight="1" x14ac:dyDescent="0.25">
      <c r="B272" s="168">
        <v>2017</v>
      </c>
      <c r="C272" s="168"/>
      <c r="D272" s="169">
        <v>840</v>
      </c>
      <c r="E272" s="169">
        <v>487824</v>
      </c>
      <c r="F272" s="169">
        <v>199630</v>
      </c>
      <c r="G272" s="169">
        <v>120358</v>
      </c>
      <c r="H272" s="169">
        <v>29377</v>
      </c>
      <c r="I272" s="169">
        <v>288194</v>
      </c>
      <c r="J272" s="169">
        <v>39407</v>
      </c>
      <c r="K272" s="169">
        <v>143853</v>
      </c>
      <c r="L272" s="169">
        <v>321225</v>
      </c>
      <c r="M272" s="169">
        <v>132866</v>
      </c>
      <c r="N272" s="169">
        <v>92104</v>
      </c>
      <c r="O272" s="169">
        <v>188359</v>
      </c>
      <c r="P272" s="169">
        <v>71329</v>
      </c>
      <c r="Q272" s="169">
        <v>9066</v>
      </c>
      <c r="R272" s="169">
        <v>28079</v>
      </c>
      <c r="S272" s="169">
        <v>166599</v>
      </c>
      <c r="T272" s="169">
        <v>106225</v>
      </c>
      <c r="U272" s="169">
        <v>-84936</v>
      </c>
    </row>
    <row r="273" spans="2:21" s="9" customFormat="1" ht="15" customHeight="1" x14ac:dyDescent="0.25">
      <c r="B273" s="168">
        <v>2016</v>
      </c>
      <c r="C273" s="168"/>
      <c r="D273" s="169">
        <v>825</v>
      </c>
      <c r="E273" s="169">
        <v>425983</v>
      </c>
      <c r="F273" s="169">
        <v>219902</v>
      </c>
      <c r="G273" s="169">
        <v>139705</v>
      </c>
      <c r="H273" s="169">
        <v>37332</v>
      </c>
      <c r="I273" s="169">
        <v>206081</v>
      </c>
      <c r="J273" s="169">
        <v>40674</v>
      </c>
      <c r="K273" s="169">
        <v>66158</v>
      </c>
      <c r="L273" s="169">
        <v>279247</v>
      </c>
      <c r="M273" s="169">
        <v>129442</v>
      </c>
      <c r="N273" s="169">
        <v>96862</v>
      </c>
      <c r="O273" s="169">
        <v>149806</v>
      </c>
      <c r="P273" s="169">
        <v>40629</v>
      </c>
      <c r="Q273" s="169">
        <v>9759</v>
      </c>
      <c r="R273" s="169">
        <v>32966</v>
      </c>
      <c r="S273" s="169">
        <v>146736</v>
      </c>
      <c r="T273" s="169">
        <v>86459</v>
      </c>
      <c r="U273" s="169">
        <v>-83099</v>
      </c>
    </row>
    <row r="274" spans="2:21" ht="15" customHeight="1" x14ac:dyDescent="0.25">
      <c r="B274" s="168">
        <v>2015</v>
      </c>
      <c r="C274" s="168"/>
      <c r="D274" s="169">
        <v>846</v>
      </c>
      <c r="E274" s="169">
        <v>441045</v>
      </c>
      <c r="F274" s="169">
        <v>225965</v>
      </c>
      <c r="G274" s="169">
        <v>149598</v>
      </c>
      <c r="H274" s="169">
        <v>44976</v>
      </c>
      <c r="I274" s="169">
        <v>215081</v>
      </c>
      <c r="J274" s="169">
        <v>42573</v>
      </c>
      <c r="K274" s="169">
        <v>70345</v>
      </c>
      <c r="L274" s="169">
        <v>297367</v>
      </c>
      <c r="M274" s="169">
        <v>120776</v>
      </c>
      <c r="N274" s="169">
        <v>85499</v>
      </c>
      <c r="O274" s="169">
        <v>176591</v>
      </c>
      <c r="P274" s="169">
        <v>45962</v>
      </c>
      <c r="Q274" s="169">
        <v>9613</v>
      </c>
      <c r="R274" s="169">
        <v>49440</v>
      </c>
      <c r="S274" s="169">
        <v>143679</v>
      </c>
      <c r="T274" s="169">
        <v>86877</v>
      </c>
      <c r="U274" s="169">
        <v>-83990</v>
      </c>
    </row>
    <row r="275" spans="2:21" ht="15" customHeight="1" x14ac:dyDescent="0.25">
      <c r="B275" s="168">
        <v>2014</v>
      </c>
      <c r="C275" s="168"/>
      <c r="D275" s="169">
        <v>889</v>
      </c>
      <c r="E275" s="169">
        <v>490789</v>
      </c>
      <c r="F275" s="169">
        <v>248568</v>
      </c>
      <c r="G275" s="169">
        <v>170630</v>
      </c>
      <c r="H275" s="169">
        <v>47120</v>
      </c>
      <c r="I275" s="169">
        <v>242221</v>
      </c>
      <c r="J275" s="169">
        <v>49819</v>
      </c>
      <c r="K275" s="169">
        <v>68368</v>
      </c>
      <c r="L275" s="169">
        <v>326334</v>
      </c>
      <c r="M275" s="169">
        <v>133052</v>
      </c>
      <c r="N275" s="169">
        <v>85876</v>
      </c>
      <c r="O275" s="169">
        <v>193282</v>
      </c>
      <c r="P275" s="169">
        <v>43342</v>
      </c>
      <c r="Q275" s="169">
        <v>11108</v>
      </c>
      <c r="R275" s="169">
        <v>45599</v>
      </c>
      <c r="S275" s="169">
        <v>164455</v>
      </c>
      <c r="T275" s="169">
        <v>91701</v>
      </c>
      <c r="U275" s="169">
        <v>-69354</v>
      </c>
    </row>
    <row r="276" spans="2:21" ht="15" customHeight="1" x14ac:dyDescent="0.25">
      <c r="B276" s="168">
        <v>2013</v>
      </c>
      <c r="C276" s="168"/>
      <c r="D276" s="169">
        <v>941</v>
      </c>
      <c r="E276" s="169">
        <v>469883</v>
      </c>
      <c r="F276" s="169">
        <v>237632</v>
      </c>
      <c r="G276" s="169">
        <v>176075</v>
      </c>
      <c r="H276" s="169">
        <v>29029</v>
      </c>
      <c r="I276" s="169">
        <v>232251</v>
      </c>
      <c r="J276" s="169">
        <v>54205</v>
      </c>
      <c r="K276" s="169">
        <v>73677</v>
      </c>
      <c r="L276" s="169">
        <v>317713</v>
      </c>
      <c r="M276" s="169">
        <v>151941</v>
      </c>
      <c r="N276" s="169">
        <v>112236</v>
      </c>
      <c r="O276" s="169">
        <v>165772</v>
      </c>
      <c r="P276" s="169">
        <v>49203</v>
      </c>
      <c r="Q276" s="169">
        <v>15416</v>
      </c>
      <c r="R276" s="169">
        <v>31073</v>
      </c>
      <c r="S276" s="169">
        <v>152171</v>
      </c>
      <c r="T276" s="169">
        <v>85167</v>
      </c>
      <c r="U276" s="169">
        <v>-66587</v>
      </c>
    </row>
    <row r="277" spans="2:21" ht="15" customHeight="1" x14ac:dyDescent="0.25">
      <c r="B277" s="168">
        <v>2012</v>
      </c>
      <c r="C277" s="168"/>
      <c r="D277" s="169">
        <v>939</v>
      </c>
      <c r="E277" s="169">
        <v>460331</v>
      </c>
      <c r="F277" s="169">
        <v>235343</v>
      </c>
      <c r="G277" s="169">
        <v>162879</v>
      </c>
      <c r="H277" s="169">
        <v>40602</v>
      </c>
      <c r="I277" s="169">
        <v>224988</v>
      </c>
      <c r="J277" s="169">
        <v>55498</v>
      </c>
      <c r="K277" s="169">
        <v>79042</v>
      </c>
      <c r="L277" s="169">
        <v>292205</v>
      </c>
      <c r="M277" s="169">
        <v>124374</v>
      </c>
      <c r="N277" s="169">
        <v>91770</v>
      </c>
      <c r="O277" s="169">
        <v>167831</v>
      </c>
      <c r="P277" s="169">
        <v>53742</v>
      </c>
      <c r="Q277" s="169">
        <v>10920</v>
      </c>
      <c r="R277" s="169">
        <v>30375</v>
      </c>
      <c r="S277" s="169">
        <v>168126</v>
      </c>
      <c r="T277" s="169">
        <v>88103</v>
      </c>
      <c r="U277" s="169">
        <v>-50107</v>
      </c>
    </row>
    <row r="278" spans="2:21" ht="15" customHeight="1" x14ac:dyDescent="0.25">
      <c r="B278" s="168">
        <v>2011</v>
      </c>
      <c r="C278" s="168"/>
      <c r="D278" s="169">
        <v>994</v>
      </c>
      <c r="E278" s="169">
        <v>398907</v>
      </c>
      <c r="F278" s="169">
        <v>199977</v>
      </c>
      <c r="G278" s="169">
        <v>145080</v>
      </c>
      <c r="H278" s="169">
        <v>32283</v>
      </c>
      <c r="I278" s="169">
        <v>198930</v>
      </c>
      <c r="J278" s="169">
        <v>42728</v>
      </c>
      <c r="K278" s="169">
        <v>75886</v>
      </c>
      <c r="L278" s="169">
        <v>252891</v>
      </c>
      <c r="M278" s="169">
        <v>107605</v>
      </c>
      <c r="N278" s="169">
        <v>75144</v>
      </c>
      <c r="O278" s="169">
        <v>145286</v>
      </c>
      <c r="P278" s="169">
        <v>47586</v>
      </c>
      <c r="Q278" s="169">
        <v>8897</v>
      </c>
      <c r="R278" s="169">
        <v>22644</v>
      </c>
      <c r="S278" s="169">
        <v>146016</v>
      </c>
      <c r="T278" s="169">
        <v>73868</v>
      </c>
      <c r="U278" s="169">
        <v>-40326</v>
      </c>
    </row>
    <row r="279" spans="2:21" s="9" customFormat="1" ht="15" customHeight="1" collapsed="1" x14ac:dyDescent="0.25">
      <c r="B279" s="168">
        <v>2010</v>
      </c>
      <c r="C279" s="168"/>
      <c r="D279" s="169">
        <v>1036</v>
      </c>
      <c r="E279" s="169">
        <v>384479</v>
      </c>
      <c r="F279" s="169">
        <v>189922</v>
      </c>
      <c r="G279" s="169">
        <v>156450</v>
      </c>
      <c r="H279" s="169">
        <v>9103</v>
      </c>
      <c r="I279" s="169">
        <v>194556</v>
      </c>
      <c r="J279" s="169">
        <v>39209</v>
      </c>
      <c r="K279" s="169">
        <v>73896</v>
      </c>
      <c r="L279" s="169">
        <v>247175</v>
      </c>
      <c r="M279" s="169">
        <v>104522</v>
      </c>
      <c r="N279" s="169">
        <v>69297</v>
      </c>
      <c r="O279" s="169">
        <v>142653</v>
      </c>
      <c r="P279" s="169">
        <v>45353</v>
      </c>
      <c r="Q279" s="169">
        <v>8973</v>
      </c>
      <c r="R279" s="169">
        <v>22289</v>
      </c>
      <c r="S279" s="169">
        <v>137303</v>
      </c>
      <c r="T279" s="169">
        <v>75425</v>
      </c>
      <c r="U279" s="169">
        <v>-39538</v>
      </c>
    </row>
    <row r="280" spans="2:21" s="9" customFormat="1" ht="15" customHeight="1" x14ac:dyDescent="0.25">
      <c r="B280" s="168">
        <v>2009</v>
      </c>
      <c r="C280" s="168"/>
      <c r="D280" s="169">
        <v>1121</v>
      </c>
      <c r="E280" s="169">
        <v>401303</v>
      </c>
      <c r="F280" s="169" t="s">
        <v>66</v>
      </c>
      <c r="G280" s="169" t="s">
        <v>66</v>
      </c>
      <c r="H280" s="169" t="s">
        <v>66</v>
      </c>
      <c r="I280" s="169" t="s">
        <v>66</v>
      </c>
      <c r="J280" s="169" t="s">
        <v>66</v>
      </c>
      <c r="K280" s="169" t="s">
        <v>66</v>
      </c>
      <c r="L280" s="169">
        <v>271108</v>
      </c>
      <c r="M280" s="169" t="s">
        <v>66</v>
      </c>
      <c r="N280" s="169" t="s">
        <v>66</v>
      </c>
      <c r="O280" s="169" t="s">
        <v>66</v>
      </c>
      <c r="P280" s="169" t="s">
        <v>66</v>
      </c>
      <c r="Q280" s="169" t="s">
        <v>66</v>
      </c>
      <c r="R280" s="169" t="s">
        <v>66</v>
      </c>
      <c r="S280" s="169">
        <v>130195</v>
      </c>
      <c r="T280" s="169" t="s">
        <v>66</v>
      </c>
      <c r="U280" s="169" t="s">
        <v>66</v>
      </c>
    </row>
    <row r="281" spans="2:21" s="9" customFormat="1" ht="15" customHeight="1" x14ac:dyDescent="0.25">
      <c r="B281" s="168">
        <v>2008</v>
      </c>
      <c r="C281" s="168"/>
      <c r="D281" s="169">
        <v>1174</v>
      </c>
      <c r="E281" s="169">
        <v>412636</v>
      </c>
      <c r="F281" s="169" t="s">
        <v>66</v>
      </c>
      <c r="G281" s="169" t="s">
        <v>66</v>
      </c>
      <c r="H281" s="169" t="s">
        <v>66</v>
      </c>
      <c r="I281" s="169" t="s">
        <v>66</v>
      </c>
      <c r="J281" s="169" t="s">
        <v>66</v>
      </c>
      <c r="K281" s="169" t="s">
        <v>66</v>
      </c>
      <c r="L281" s="169">
        <v>278588</v>
      </c>
      <c r="M281" s="169" t="s">
        <v>66</v>
      </c>
      <c r="N281" s="169" t="s">
        <v>66</v>
      </c>
      <c r="O281" s="169" t="s">
        <v>66</v>
      </c>
      <c r="P281" s="169" t="s">
        <v>66</v>
      </c>
      <c r="Q281" s="169" t="s">
        <v>66</v>
      </c>
      <c r="R281" s="169" t="s">
        <v>66</v>
      </c>
      <c r="S281" s="169">
        <v>134048</v>
      </c>
      <c r="T281" s="169" t="s">
        <v>66</v>
      </c>
      <c r="U281" s="169" t="s">
        <v>66</v>
      </c>
    </row>
    <row r="282" spans="2:21" s="9" customFormat="1" ht="15" customHeight="1" x14ac:dyDescent="0.25">
      <c r="B282" s="259" t="s">
        <v>166</v>
      </c>
      <c r="C282" s="165"/>
      <c r="D282" s="165"/>
      <c r="E282" s="165"/>
      <c r="F282" s="165"/>
      <c r="G282" s="165"/>
      <c r="H282" s="165"/>
      <c r="I282" s="165"/>
      <c r="J282" s="165"/>
      <c r="K282" s="165"/>
      <c r="L282" s="165"/>
      <c r="M282" s="165"/>
      <c r="N282" s="165"/>
      <c r="O282" s="165"/>
      <c r="P282" s="165"/>
      <c r="Q282" s="165"/>
      <c r="R282" s="165"/>
      <c r="S282" s="165"/>
      <c r="T282" s="165"/>
      <c r="U282" s="165"/>
    </row>
    <row r="283" spans="2:21" s="9" customFormat="1" ht="15" customHeight="1" x14ac:dyDescent="0.25">
      <c r="B283" s="181">
        <v>2023</v>
      </c>
      <c r="C283" s="181"/>
      <c r="D283" s="182">
        <v>170</v>
      </c>
      <c r="E283" s="182">
        <v>747900</v>
      </c>
      <c r="F283" s="182">
        <v>397259</v>
      </c>
      <c r="G283" s="182">
        <v>266676</v>
      </c>
      <c r="H283" s="182">
        <v>20470</v>
      </c>
      <c r="I283" s="182">
        <v>350641</v>
      </c>
      <c r="J283" s="182">
        <v>58244</v>
      </c>
      <c r="K283" s="182">
        <v>117305</v>
      </c>
      <c r="L283" s="182">
        <v>300051</v>
      </c>
      <c r="M283" s="182">
        <v>104354</v>
      </c>
      <c r="N283" s="182">
        <v>75889</v>
      </c>
      <c r="O283" s="182">
        <v>195697</v>
      </c>
      <c r="P283" s="182">
        <v>84292</v>
      </c>
      <c r="Q283" s="182">
        <v>12986</v>
      </c>
      <c r="R283" s="182">
        <v>54809</v>
      </c>
      <c r="S283" s="182">
        <v>447849</v>
      </c>
      <c r="T283" s="182">
        <v>83155</v>
      </c>
      <c r="U283" s="182">
        <v>62771</v>
      </c>
    </row>
    <row r="284" spans="2:21" s="9" customFormat="1" ht="15" customHeight="1" x14ac:dyDescent="0.25">
      <c r="B284" s="181">
        <v>2022</v>
      </c>
      <c r="C284" s="181"/>
      <c r="D284" s="182">
        <v>186</v>
      </c>
      <c r="E284" s="182">
        <v>876329</v>
      </c>
      <c r="F284" s="182">
        <v>462234</v>
      </c>
      <c r="G284" s="182">
        <v>306623</v>
      </c>
      <c r="H284" s="182">
        <v>20769</v>
      </c>
      <c r="I284" s="182">
        <v>414095</v>
      </c>
      <c r="J284" s="182">
        <v>62591</v>
      </c>
      <c r="K284" s="182">
        <v>133720</v>
      </c>
      <c r="L284" s="182">
        <v>401524</v>
      </c>
      <c r="M284" s="182">
        <v>130162</v>
      </c>
      <c r="N284" s="182">
        <v>100381</v>
      </c>
      <c r="O284" s="182">
        <v>271362</v>
      </c>
      <c r="P284" s="182">
        <v>91473</v>
      </c>
      <c r="Q284" s="182">
        <v>18412</v>
      </c>
      <c r="R284" s="182">
        <v>39668</v>
      </c>
      <c r="S284" s="182">
        <v>474805</v>
      </c>
      <c r="T284" s="182">
        <v>98211</v>
      </c>
      <c r="U284" s="182">
        <v>58942</v>
      </c>
    </row>
    <row r="285" spans="2:21" s="9" customFormat="1" ht="15" customHeight="1" x14ac:dyDescent="0.25">
      <c r="B285" s="181">
        <v>2021</v>
      </c>
      <c r="C285" s="181"/>
      <c r="D285" s="182">
        <v>179</v>
      </c>
      <c r="E285" s="182">
        <v>740712</v>
      </c>
      <c r="F285" s="182">
        <v>424764</v>
      </c>
      <c r="G285" s="182">
        <v>280646</v>
      </c>
      <c r="H285" s="182">
        <v>12737</v>
      </c>
      <c r="I285" s="182">
        <v>315948</v>
      </c>
      <c r="J285" s="182">
        <v>50357</v>
      </c>
      <c r="K285" s="182">
        <v>117699</v>
      </c>
      <c r="L285" s="182">
        <v>333065</v>
      </c>
      <c r="M285" s="182">
        <v>125598</v>
      </c>
      <c r="N285" s="182">
        <v>99587</v>
      </c>
      <c r="O285" s="182">
        <v>207467</v>
      </c>
      <c r="P285" s="182">
        <v>83620</v>
      </c>
      <c r="Q285" s="182">
        <v>15146</v>
      </c>
      <c r="R285" s="182">
        <v>38655</v>
      </c>
      <c r="S285" s="182">
        <v>407648</v>
      </c>
      <c r="T285" s="182">
        <v>86976</v>
      </c>
      <c r="U285" s="182">
        <v>26442</v>
      </c>
    </row>
    <row r="286" spans="2:21" s="9" customFormat="1" ht="15" customHeight="1" x14ac:dyDescent="0.25">
      <c r="B286" s="168">
        <v>2020</v>
      </c>
      <c r="C286" s="168"/>
      <c r="D286" s="169">
        <v>181</v>
      </c>
      <c r="E286" s="169">
        <v>761632</v>
      </c>
      <c r="F286" s="169">
        <v>427023</v>
      </c>
      <c r="G286" s="169">
        <v>282698</v>
      </c>
      <c r="H286" s="169">
        <v>11663</v>
      </c>
      <c r="I286" s="169">
        <v>334608</v>
      </c>
      <c r="J286" s="169">
        <v>60244</v>
      </c>
      <c r="K286" s="169">
        <v>116489</v>
      </c>
      <c r="L286" s="169">
        <v>344125</v>
      </c>
      <c r="M286" s="169">
        <v>150259</v>
      </c>
      <c r="N286" s="169">
        <v>115454</v>
      </c>
      <c r="O286" s="169">
        <v>193866</v>
      </c>
      <c r="P286" s="169">
        <v>76482</v>
      </c>
      <c r="Q286" s="169">
        <v>14709</v>
      </c>
      <c r="R286" s="169">
        <v>39669</v>
      </c>
      <c r="S286" s="169">
        <v>417506</v>
      </c>
      <c r="T286" s="169">
        <v>101700</v>
      </c>
      <c r="U286" s="169">
        <v>30030</v>
      </c>
    </row>
    <row r="287" spans="2:21" s="9" customFormat="1" ht="15" customHeight="1" x14ac:dyDescent="0.25">
      <c r="B287" s="168">
        <v>2019</v>
      </c>
      <c r="C287" s="168"/>
      <c r="D287" s="169">
        <v>180</v>
      </c>
      <c r="E287" s="169">
        <v>646608</v>
      </c>
      <c r="F287" s="169">
        <v>347654</v>
      </c>
      <c r="G287" s="169">
        <v>268993</v>
      </c>
      <c r="H287" s="169">
        <v>19346</v>
      </c>
      <c r="I287" s="169">
        <v>298955</v>
      </c>
      <c r="J287" s="169">
        <v>60150</v>
      </c>
      <c r="K287" s="169">
        <v>112958</v>
      </c>
      <c r="L287" s="169">
        <v>317366</v>
      </c>
      <c r="M287" s="169">
        <v>137421</v>
      </c>
      <c r="N287" s="169">
        <v>99794</v>
      </c>
      <c r="O287" s="169">
        <v>179945</v>
      </c>
      <c r="P287" s="169">
        <v>73898</v>
      </c>
      <c r="Q287" s="169">
        <v>13390</v>
      </c>
      <c r="R287" s="169">
        <v>48175</v>
      </c>
      <c r="S287" s="169">
        <v>329243</v>
      </c>
      <c r="T287" s="169">
        <v>78417</v>
      </c>
      <c r="U287" s="169">
        <v>31463</v>
      </c>
    </row>
    <row r="288" spans="2:21" s="9" customFormat="1" ht="15" customHeight="1" x14ac:dyDescent="0.25">
      <c r="B288" s="168">
        <v>2018</v>
      </c>
      <c r="C288" s="168"/>
      <c r="D288" s="169">
        <v>184</v>
      </c>
      <c r="E288" s="169">
        <v>688118</v>
      </c>
      <c r="F288" s="169">
        <v>356688</v>
      </c>
      <c r="G288" s="169">
        <v>277243</v>
      </c>
      <c r="H288" s="169">
        <v>21921</v>
      </c>
      <c r="I288" s="169">
        <v>331429</v>
      </c>
      <c r="J288" s="169">
        <v>78928</v>
      </c>
      <c r="K288" s="169">
        <v>124553</v>
      </c>
      <c r="L288" s="169">
        <v>354125</v>
      </c>
      <c r="M288" s="169">
        <v>162685</v>
      </c>
      <c r="N288" s="169">
        <v>113094</v>
      </c>
      <c r="O288" s="169">
        <v>191440</v>
      </c>
      <c r="P288" s="169">
        <v>83883</v>
      </c>
      <c r="Q288" s="169">
        <v>13120</v>
      </c>
      <c r="R288" s="169">
        <v>49025</v>
      </c>
      <c r="S288" s="169">
        <v>333993</v>
      </c>
      <c r="T288" s="169">
        <v>80825</v>
      </c>
      <c r="U288" s="169">
        <v>15005</v>
      </c>
    </row>
    <row r="289" spans="2:21" ht="15" customHeight="1" x14ac:dyDescent="0.25">
      <c r="B289" s="168">
        <v>2017</v>
      </c>
      <c r="C289" s="168"/>
      <c r="D289" s="169">
        <v>202</v>
      </c>
      <c r="E289" s="169">
        <v>711711</v>
      </c>
      <c r="F289" s="169">
        <v>358213</v>
      </c>
      <c r="G289" s="169">
        <v>260639</v>
      </c>
      <c r="H289" s="169">
        <v>26246</v>
      </c>
      <c r="I289" s="169">
        <v>353498</v>
      </c>
      <c r="J289" s="169">
        <v>88531</v>
      </c>
      <c r="K289" s="169">
        <v>120518</v>
      </c>
      <c r="L289" s="169">
        <v>365906</v>
      </c>
      <c r="M289" s="169">
        <v>162882</v>
      </c>
      <c r="N289" s="169">
        <v>102350</v>
      </c>
      <c r="O289" s="169">
        <v>203024</v>
      </c>
      <c r="P289" s="169">
        <v>83790</v>
      </c>
      <c r="Q289" s="169">
        <v>15224</v>
      </c>
      <c r="R289" s="169">
        <v>48628</v>
      </c>
      <c r="S289" s="169">
        <v>345805</v>
      </c>
      <c r="T289" s="169">
        <v>90563</v>
      </c>
      <c r="U289" s="169">
        <v>2093</v>
      </c>
    </row>
    <row r="290" spans="2:21" ht="15" customHeight="1" x14ac:dyDescent="0.25">
      <c r="B290" s="168">
        <v>2016</v>
      </c>
      <c r="C290" s="168"/>
      <c r="D290" s="169">
        <v>201</v>
      </c>
      <c r="E290" s="169">
        <v>868027</v>
      </c>
      <c r="F290" s="169">
        <v>415028</v>
      </c>
      <c r="G290" s="169">
        <v>306522</v>
      </c>
      <c r="H290" s="169">
        <v>23672</v>
      </c>
      <c r="I290" s="169">
        <v>452999</v>
      </c>
      <c r="J290" s="169">
        <v>94088</v>
      </c>
      <c r="K290" s="169">
        <v>204470</v>
      </c>
      <c r="L290" s="169">
        <v>449090</v>
      </c>
      <c r="M290" s="169">
        <v>189140</v>
      </c>
      <c r="N290" s="169">
        <v>125561</v>
      </c>
      <c r="O290" s="169">
        <v>259950</v>
      </c>
      <c r="P290" s="169">
        <v>108095</v>
      </c>
      <c r="Q290" s="169">
        <v>14007</v>
      </c>
      <c r="R290" s="169">
        <v>55748</v>
      </c>
      <c r="S290" s="169">
        <v>418937</v>
      </c>
      <c r="T290" s="169">
        <v>108338</v>
      </c>
      <c r="U290" s="169">
        <v>7547</v>
      </c>
    </row>
    <row r="291" spans="2:21" ht="15" customHeight="1" x14ac:dyDescent="0.25">
      <c r="B291" s="168">
        <v>2015</v>
      </c>
      <c r="C291" s="168"/>
      <c r="D291" s="169">
        <v>203</v>
      </c>
      <c r="E291" s="169">
        <v>734156</v>
      </c>
      <c r="F291" s="169">
        <v>373339</v>
      </c>
      <c r="G291" s="169">
        <v>270613</v>
      </c>
      <c r="H291" s="169">
        <v>21777</v>
      </c>
      <c r="I291" s="169">
        <v>360817</v>
      </c>
      <c r="J291" s="169">
        <v>96075</v>
      </c>
      <c r="K291" s="169">
        <v>128739</v>
      </c>
      <c r="L291" s="169">
        <v>384144</v>
      </c>
      <c r="M291" s="169">
        <v>167271</v>
      </c>
      <c r="N291" s="169">
        <v>111321</v>
      </c>
      <c r="O291" s="169">
        <v>216874</v>
      </c>
      <c r="P291" s="169">
        <v>75946</v>
      </c>
      <c r="Q291" s="169">
        <v>16418</v>
      </c>
      <c r="R291" s="169">
        <v>59415</v>
      </c>
      <c r="S291" s="169">
        <v>350012</v>
      </c>
      <c r="T291" s="169">
        <v>96486</v>
      </c>
      <c r="U291" s="169">
        <v>-1244</v>
      </c>
    </row>
    <row r="292" spans="2:21" ht="15" customHeight="1" x14ac:dyDescent="0.25">
      <c r="B292" s="168">
        <v>2014</v>
      </c>
      <c r="C292" s="168"/>
      <c r="D292" s="169">
        <v>192</v>
      </c>
      <c r="E292" s="169">
        <v>675144</v>
      </c>
      <c r="F292" s="169">
        <v>336504</v>
      </c>
      <c r="G292" s="169">
        <v>240241</v>
      </c>
      <c r="H292" s="169">
        <v>21743</v>
      </c>
      <c r="I292" s="169">
        <v>338640</v>
      </c>
      <c r="J292" s="169">
        <v>97418</v>
      </c>
      <c r="K292" s="169">
        <v>121658</v>
      </c>
      <c r="L292" s="169">
        <v>349070</v>
      </c>
      <c r="M292" s="169">
        <v>143631</v>
      </c>
      <c r="N292" s="169">
        <v>97365</v>
      </c>
      <c r="O292" s="169">
        <v>205439</v>
      </c>
      <c r="P292" s="169">
        <v>70079</v>
      </c>
      <c r="Q292" s="169">
        <v>15415</v>
      </c>
      <c r="R292" s="169">
        <v>68412</v>
      </c>
      <c r="S292" s="169">
        <v>326074</v>
      </c>
      <c r="T292" s="169">
        <v>88803</v>
      </c>
      <c r="U292" s="169">
        <v>10425</v>
      </c>
    </row>
    <row r="293" spans="2:21" ht="15" customHeight="1" x14ac:dyDescent="0.25">
      <c r="B293" s="168">
        <v>2013</v>
      </c>
      <c r="C293" s="168"/>
      <c r="D293" s="169">
        <v>194</v>
      </c>
      <c r="E293" s="169">
        <v>758381</v>
      </c>
      <c r="F293" s="169">
        <v>400189</v>
      </c>
      <c r="G293" s="169">
        <v>300461</v>
      </c>
      <c r="H293" s="169">
        <v>20975</v>
      </c>
      <c r="I293" s="169">
        <v>358192</v>
      </c>
      <c r="J293" s="169">
        <v>96017</v>
      </c>
      <c r="K293" s="169">
        <v>134758</v>
      </c>
      <c r="L293" s="169">
        <v>411452</v>
      </c>
      <c r="M293" s="169">
        <v>182828</v>
      </c>
      <c r="N293" s="169">
        <v>139080</v>
      </c>
      <c r="O293" s="169">
        <v>228624</v>
      </c>
      <c r="P293" s="169">
        <v>83853</v>
      </c>
      <c r="Q293" s="169">
        <v>14839</v>
      </c>
      <c r="R293" s="169">
        <v>65713</v>
      </c>
      <c r="S293" s="169">
        <v>346929</v>
      </c>
      <c r="T293" s="169">
        <v>88144</v>
      </c>
      <c r="U293" s="169">
        <v>16953</v>
      </c>
    </row>
    <row r="294" spans="2:21" s="9" customFormat="1" ht="15" customHeight="1" collapsed="1" x14ac:dyDescent="0.25">
      <c r="B294" s="168">
        <v>2012</v>
      </c>
      <c r="C294" s="168"/>
      <c r="D294" s="169">
        <v>210</v>
      </c>
      <c r="E294" s="169">
        <v>832750</v>
      </c>
      <c r="F294" s="169">
        <v>452388</v>
      </c>
      <c r="G294" s="169">
        <v>329735</v>
      </c>
      <c r="H294" s="169">
        <v>31455</v>
      </c>
      <c r="I294" s="169">
        <v>380362</v>
      </c>
      <c r="J294" s="169">
        <v>90173</v>
      </c>
      <c r="K294" s="169">
        <v>148747</v>
      </c>
      <c r="L294" s="169">
        <v>480870</v>
      </c>
      <c r="M294" s="169">
        <v>225271</v>
      </c>
      <c r="N294" s="169">
        <v>163495</v>
      </c>
      <c r="O294" s="169">
        <v>255599</v>
      </c>
      <c r="P294" s="169">
        <v>84190</v>
      </c>
      <c r="Q294" s="169">
        <v>17860</v>
      </c>
      <c r="R294" s="169">
        <v>74876</v>
      </c>
      <c r="S294" s="169">
        <v>351880</v>
      </c>
      <c r="T294" s="169">
        <v>93460</v>
      </c>
      <c r="U294" s="169">
        <v>24443</v>
      </c>
    </row>
    <row r="295" spans="2:21" s="9" customFormat="1" ht="15" customHeight="1" x14ac:dyDescent="0.25">
      <c r="B295" s="168">
        <v>2011</v>
      </c>
      <c r="C295" s="168"/>
      <c r="D295" s="169">
        <v>233</v>
      </c>
      <c r="E295" s="169">
        <v>864694</v>
      </c>
      <c r="F295" s="169">
        <v>454578</v>
      </c>
      <c r="G295" s="169">
        <v>351175</v>
      </c>
      <c r="H295" s="169">
        <v>28809</v>
      </c>
      <c r="I295" s="169">
        <v>410115</v>
      </c>
      <c r="J295" s="169">
        <v>101348</v>
      </c>
      <c r="K295" s="169">
        <v>169112</v>
      </c>
      <c r="L295" s="169">
        <v>515793</v>
      </c>
      <c r="M295" s="169">
        <v>238718</v>
      </c>
      <c r="N295" s="169">
        <v>187989</v>
      </c>
      <c r="O295" s="169">
        <v>277075</v>
      </c>
      <c r="P295" s="169">
        <v>99041</v>
      </c>
      <c r="Q295" s="169">
        <v>17912</v>
      </c>
      <c r="R295" s="169">
        <v>81772</v>
      </c>
      <c r="S295" s="169">
        <v>348900</v>
      </c>
      <c r="T295" s="169">
        <v>95692</v>
      </c>
      <c r="U295" s="169">
        <v>43321</v>
      </c>
    </row>
    <row r="296" spans="2:21" s="9" customFormat="1" ht="15" customHeight="1" x14ac:dyDescent="0.25">
      <c r="B296" s="168">
        <v>2010</v>
      </c>
      <c r="C296" s="168"/>
      <c r="D296" s="169">
        <v>252</v>
      </c>
      <c r="E296" s="169">
        <v>855236</v>
      </c>
      <c r="F296" s="169">
        <v>448451</v>
      </c>
      <c r="G296" s="169">
        <v>363120</v>
      </c>
      <c r="H296" s="169">
        <v>29157</v>
      </c>
      <c r="I296" s="169">
        <v>406785</v>
      </c>
      <c r="J296" s="169">
        <v>98518</v>
      </c>
      <c r="K296" s="169">
        <v>177661</v>
      </c>
      <c r="L296" s="169">
        <v>508134</v>
      </c>
      <c r="M296" s="169">
        <v>194461</v>
      </c>
      <c r="N296" s="169">
        <v>147681</v>
      </c>
      <c r="O296" s="169">
        <v>313673</v>
      </c>
      <c r="P296" s="169">
        <v>99031</v>
      </c>
      <c r="Q296" s="169">
        <v>16241</v>
      </c>
      <c r="R296" s="169">
        <v>90507</v>
      </c>
      <c r="S296" s="169">
        <v>347102</v>
      </c>
      <c r="T296" s="169">
        <v>91550</v>
      </c>
      <c r="U296" s="169">
        <v>46578</v>
      </c>
    </row>
    <row r="297" spans="2:21" s="9" customFormat="1" ht="15" customHeight="1" x14ac:dyDescent="0.25">
      <c r="B297" s="168">
        <v>2009</v>
      </c>
      <c r="C297" s="168"/>
      <c r="D297" s="169">
        <v>262</v>
      </c>
      <c r="E297" s="169">
        <v>816658</v>
      </c>
      <c r="F297" s="169" t="s">
        <v>66</v>
      </c>
      <c r="G297" s="169" t="s">
        <v>66</v>
      </c>
      <c r="H297" s="169" t="s">
        <v>66</v>
      </c>
      <c r="I297" s="169" t="s">
        <v>66</v>
      </c>
      <c r="J297" s="169" t="s">
        <v>66</v>
      </c>
      <c r="K297" s="169" t="s">
        <v>66</v>
      </c>
      <c r="L297" s="169">
        <v>469841</v>
      </c>
      <c r="M297" s="169" t="s">
        <v>66</v>
      </c>
      <c r="N297" s="169" t="s">
        <v>66</v>
      </c>
      <c r="O297" s="169" t="s">
        <v>66</v>
      </c>
      <c r="P297" s="169" t="s">
        <v>66</v>
      </c>
      <c r="Q297" s="169" t="s">
        <v>66</v>
      </c>
      <c r="R297" s="169" t="s">
        <v>66</v>
      </c>
      <c r="S297" s="169">
        <v>346817</v>
      </c>
      <c r="T297" s="169" t="s">
        <v>66</v>
      </c>
      <c r="U297" s="169" t="s">
        <v>66</v>
      </c>
    </row>
    <row r="298" spans="2:21" ht="15" customHeight="1" x14ac:dyDescent="0.25">
      <c r="B298" s="168">
        <v>2008</v>
      </c>
      <c r="C298" s="168"/>
      <c r="D298" s="169">
        <v>272</v>
      </c>
      <c r="E298" s="169">
        <v>755938</v>
      </c>
      <c r="F298" s="169" t="s">
        <v>66</v>
      </c>
      <c r="G298" s="169" t="s">
        <v>66</v>
      </c>
      <c r="H298" s="169" t="s">
        <v>66</v>
      </c>
      <c r="I298" s="169" t="s">
        <v>66</v>
      </c>
      <c r="J298" s="169" t="s">
        <v>66</v>
      </c>
      <c r="K298" s="169" t="s">
        <v>66</v>
      </c>
      <c r="L298" s="169">
        <v>453055</v>
      </c>
      <c r="M298" s="169" t="s">
        <v>66</v>
      </c>
      <c r="N298" s="169" t="s">
        <v>66</v>
      </c>
      <c r="O298" s="169" t="s">
        <v>66</v>
      </c>
      <c r="P298" s="169" t="s">
        <v>66</v>
      </c>
      <c r="Q298" s="169" t="s">
        <v>66</v>
      </c>
      <c r="R298" s="169" t="s">
        <v>66</v>
      </c>
      <c r="S298" s="169">
        <v>302883</v>
      </c>
      <c r="T298" s="169" t="s">
        <v>66</v>
      </c>
      <c r="U298" s="169" t="s">
        <v>66</v>
      </c>
    </row>
    <row r="299" spans="2:21" ht="15" customHeight="1" x14ac:dyDescent="0.25">
      <c r="B299" s="259" t="s">
        <v>167</v>
      </c>
      <c r="C299" s="165"/>
      <c r="D299" s="165"/>
      <c r="E299" s="165"/>
      <c r="F299" s="165"/>
      <c r="G299" s="165"/>
      <c r="H299" s="165"/>
      <c r="I299" s="165"/>
      <c r="J299" s="165"/>
      <c r="K299" s="165"/>
      <c r="L299" s="165"/>
      <c r="M299" s="165"/>
      <c r="N299" s="165"/>
      <c r="O299" s="165"/>
      <c r="P299" s="165"/>
      <c r="Q299" s="165"/>
      <c r="R299" s="165"/>
      <c r="S299" s="165"/>
      <c r="T299" s="165"/>
      <c r="U299" s="165"/>
    </row>
    <row r="300" spans="2:21" ht="15" customHeight="1" x14ac:dyDescent="0.25">
      <c r="B300" s="181">
        <v>2023</v>
      </c>
      <c r="C300" s="181"/>
      <c r="D300" s="182">
        <v>28</v>
      </c>
      <c r="E300" s="182">
        <v>706383</v>
      </c>
      <c r="F300" s="182">
        <v>422719</v>
      </c>
      <c r="G300" s="182">
        <v>316683</v>
      </c>
      <c r="H300" s="182">
        <v>26933</v>
      </c>
      <c r="I300" s="182">
        <v>283664</v>
      </c>
      <c r="J300" s="182">
        <v>81846</v>
      </c>
      <c r="K300" s="182">
        <v>113699</v>
      </c>
      <c r="L300" s="182">
        <v>425371</v>
      </c>
      <c r="M300" s="182">
        <v>164637</v>
      </c>
      <c r="N300" s="182">
        <v>111266</v>
      </c>
      <c r="O300" s="182">
        <v>260734</v>
      </c>
      <c r="P300" s="182">
        <v>87936</v>
      </c>
      <c r="Q300" s="182">
        <v>9100</v>
      </c>
      <c r="R300" s="182">
        <v>53232</v>
      </c>
      <c r="S300" s="182">
        <v>281012</v>
      </c>
      <c r="T300" s="182">
        <v>71978</v>
      </c>
      <c r="U300" s="182">
        <v>-21492</v>
      </c>
    </row>
    <row r="301" spans="2:21" ht="15" customHeight="1" x14ac:dyDescent="0.25">
      <c r="B301" s="181">
        <v>2022</v>
      </c>
      <c r="C301" s="181"/>
      <c r="D301" s="182">
        <v>30</v>
      </c>
      <c r="E301" s="182">
        <v>678468</v>
      </c>
      <c r="F301" s="182">
        <v>407630</v>
      </c>
      <c r="G301" s="182">
        <v>337825</v>
      </c>
      <c r="H301" s="182">
        <v>10431</v>
      </c>
      <c r="I301" s="182">
        <v>270838</v>
      </c>
      <c r="J301" s="182">
        <v>79700</v>
      </c>
      <c r="K301" s="182">
        <v>115288</v>
      </c>
      <c r="L301" s="182">
        <v>418771</v>
      </c>
      <c r="M301" s="182">
        <v>211274</v>
      </c>
      <c r="N301" s="182">
        <v>142229</v>
      </c>
      <c r="O301" s="182">
        <v>207498</v>
      </c>
      <c r="P301" s="182">
        <v>98445</v>
      </c>
      <c r="Q301" s="182">
        <v>8556</v>
      </c>
      <c r="R301" s="182">
        <v>65103</v>
      </c>
      <c r="S301" s="182">
        <v>259697</v>
      </c>
      <c r="T301" s="182">
        <v>83465</v>
      </c>
      <c r="U301" s="182">
        <v>-40090</v>
      </c>
    </row>
    <row r="302" spans="2:21" ht="15" customHeight="1" x14ac:dyDescent="0.25">
      <c r="B302" s="181">
        <v>2021</v>
      </c>
      <c r="C302" s="181"/>
      <c r="D302" s="182">
        <v>28</v>
      </c>
      <c r="E302" s="182">
        <v>598807</v>
      </c>
      <c r="F302" s="182">
        <v>368939</v>
      </c>
      <c r="G302" s="182">
        <v>301216</v>
      </c>
      <c r="H302" s="182">
        <v>12428</v>
      </c>
      <c r="I302" s="182">
        <v>229868</v>
      </c>
      <c r="J302" s="182">
        <v>62923</v>
      </c>
      <c r="K302" s="182">
        <v>94914</v>
      </c>
      <c r="L302" s="182">
        <v>381640</v>
      </c>
      <c r="M302" s="182">
        <v>200120</v>
      </c>
      <c r="N302" s="182">
        <v>144000</v>
      </c>
      <c r="O302" s="182">
        <v>181520</v>
      </c>
      <c r="P302" s="182">
        <v>72556</v>
      </c>
      <c r="Q302" s="182">
        <v>6484</v>
      </c>
      <c r="R302" s="182">
        <v>75764</v>
      </c>
      <c r="S302" s="182">
        <v>217168</v>
      </c>
      <c r="T302" s="182">
        <v>63167</v>
      </c>
      <c r="U302" s="182">
        <v>-41879</v>
      </c>
    </row>
    <row r="303" spans="2:21" ht="15" customHeight="1" x14ac:dyDescent="0.25">
      <c r="B303" s="168">
        <v>2020</v>
      </c>
      <c r="C303" s="168"/>
      <c r="D303" s="169">
        <v>25</v>
      </c>
      <c r="E303" s="169">
        <v>509864</v>
      </c>
      <c r="F303" s="169">
        <v>332414</v>
      </c>
      <c r="G303" s="169">
        <v>270359</v>
      </c>
      <c r="H303" s="169">
        <v>13634</v>
      </c>
      <c r="I303" s="169">
        <v>177451</v>
      </c>
      <c r="J303" s="169">
        <v>48352</v>
      </c>
      <c r="K303" s="169">
        <v>77128</v>
      </c>
      <c r="L303" s="169">
        <v>355799</v>
      </c>
      <c r="M303" s="169">
        <v>229710</v>
      </c>
      <c r="N303" s="169">
        <v>173617</v>
      </c>
      <c r="O303" s="169">
        <v>126089</v>
      </c>
      <c r="P303" s="169">
        <v>56194</v>
      </c>
      <c r="Q303" s="169">
        <v>5551</v>
      </c>
      <c r="R303" s="169">
        <v>35218</v>
      </c>
      <c r="S303" s="169">
        <v>154065</v>
      </c>
      <c r="T303" s="169">
        <v>53769</v>
      </c>
      <c r="U303" s="169">
        <v>-68330</v>
      </c>
    </row>
    <row r="304" spans="2:21" ht="15" customHeight="1" x14ac:dyDescent="0.25">
      <c r="B304" s="168">
        <v>2019</v>
      </c>
      <c r="C304" s="168"/>
      <c r="D304" s="169">
        <v>24</v>
      </c>
      <c r="E304" s="169">
        <v>457447</v>
      </c>
      <c r="F304" s="169">
        <v>300273</v>
      </c>
      <c r="G304" s="169">
        <v>237382</v>
      </c>
      <c r="H304" s="169">
        <v>13144</v>
      </c>
      <c r="I304" s="169">
        <v>157175</v>
      </c>
      <c r="J304" s="169">
        <v>43437</v>
      </c>
      <c r="K304" s="169">
        <v>66619</v>
      </c>
      <c r="L304" s="169">
        <v>321390</v>
      </c>
      <c r="M304" s="169">
        <v>204885</v>
      </c>
      <c r="N304" s="169">
        <v>150313</v>
      </c>
      <c r="O304" s="169">
        <v>116505</v>
      </c>
      <c r="P304" s="169">
        <v>50662</v>
      </c>
      <c r="Q304" s="169">
        <v>5634</v>
      </c>
      <c r="R304" s="169">
        <v>35637</v>
      </c>
      <c r="S304" s="169">
        <v>136058</v>
      </c>
      <c r="T304" s="169">
        <v>57809</v>
      </c>
      <c r="U304" s="169">
        <v>-68609</v>
      </c>
    </row>
    <row r="305" spans="2:21" ht="15" customHeight="1" x14ac:dyDescent="0.25">
      <c r="B305" s="168">
        <v>2018</v>
      </c>
      <c r="C305" s="168"/>
      <c r="D305" s="169">
        <v>21</v>
      </c>
      <c r="E305" s="169">
        <v>411416</v>
      </c>
      <c r="F305" s="169">
        <v>272080</v>
      </c>
      <c r="G305" s="169">
        <v>209444</v>
      </c>
      <c r="H305" s="169">
        <v>13788</v>
      </c>
      <c r="I305" s="169">
        <v>139336</v>
      </c>
      <c r="J305" s="169">
        <v>36535</v>
      </c>
      <c r="K305" s="169">
        <v>62266</v>
      </c>
      <c r="L305" s="169">
        <v>291187</v>
      </c>
      <c r="M305" s="169">
        <v>184847</v>
      </c>
      <c r="N305" s="169">
        <v>131648</v>
      </c>
      <c r="O305" s="169">
        <v>106341</v>
      </c>
      <c r="P305" s="169">
        <v>49625</v>
      </c>
      <c r="Q305" s="169">
        <v>4422</v>
      </c>
      <c r="R305" s="169">
        <v>28159</v>
      </c>
      <c r="S305" s="169">
        <v>120229</v>
      </c>
      <c r="T305" s="169">
        <v>55939</v>
      </c>
      <c r="U305" s="169">
        <v>-64206</v>
      </c>
    </row>
    <row r="306" spans="2:21" ht="15" customHeight="1" x14ac:dyDescent="0.25">
      <c r="B306" s="168">
        <v>2017</v>
      </c>
      <c r="C306" s="168"/>
      <c r="D306" s="169">
        <v>16</v>
      </c>
      <c r="E306" s="169">
        <v>380823</v>
      </c>
      <c r="F306" s="169">
        <v>257805</v>
      </c>
      <c r="G306" s="169">
        <v>205051</v>
      </c>
      <c r="H306" s="169">
        <v>12076</v>
      </c>
      <c r="I306" s="169">
        <v>123018</v>
      </c>
      <c r="J306" s="169">
        <v>34697</v>
      </c>
      <c r="K306" s="169">
        <v>59037</v>
      </c>
      <c r="L306" s="169">
        <v>271251</v>
      </c>
      <c r="M306" s="169">
        <v>183635</v>
      </c>
      <c r="N306" s="169">
        <v>138407</v>
      </c>
      <c r="O306" s="169">
        <v>87616</v>
      </c>
      <c r="P306" s="169">
        <v>43599</v>
      </c>
      <c r="Q306" s="169">
        <v>4440</v>
      </c>
      <c r="R306" s="169">
        <v>21715</v>
      </c>
      <c r="S306" s="169">
        <v>109573</v>
      </c>
      <c r="T306" s="169">
        <v>47198</v>
      </c>
      <c r="U306" s="169">
        <v>-50850</v>
      </c>
    </row>
    <row r="307" spans="2:21" ht="15" customHeight="1" x14ac:dyDescent="0.25">
      <c r="B307" s="168">
        <v>2016</v>
      </c>
      <c r="C307" s="168"/>
      <c r="D307" s="169">
        <v>15</v>
      </c>
      <c r="E307" s="169">
        <v>342848</v>
      </c>
      <c r="F307" s="169">
        <v>228808</v>
      </c>
      <c r="G307" s="169">
        <v>181255</v>
      </c>
      <c r="H307" s="169">
        <v>14247</v>
      </c>
      <c r="I307" s="169">
        <v>114040</v>
      </c>
      <c r="J307" s="169">
        <v>36563</v>
      </c>
      <c r="K307" s="169">
        <v>50991</v>
      </c>
      <c r="L307" s="169">
        <v>224064</v>
      </c>
      <c r="M307" s="169">
        <v>155797</v>
      </c>
      <c r="N307" s="169">
        <v>123099</v>
      </c>
      <c r="O307" s="169">
        <v>68267</v>
      </c>
      <c r="P307" s="169">
        <v>34027</v>
      </c>
      <c r="Q307" s="169">
        <v>3178</v>
      </c>
      <c r="R307" s="169">
        <v>16017</v>
      </c>
      <c r="S307" s="169">
        <v>118784</v>
      </c>
      <c r="T307" s="169">
        <v>42538</v>
      </c>
      <c r="U307" s="169">
        <v>-33406</v>
      </c>
    </row>
    <row r="308" spans="2:21" ht="15" customHeight="1" x14ac:dyDescent="0.25">
      <c r="B308" s="168">
        <v>2015</v>
      </c>
      <c r="C308" s="168"/>
      <c r="D308" s="169">
        <v>13</v>
      </c>
      <c r="E308" s="169">
        <v>363886</v>
      </c>
      <c r="F308" s="169">
        <v>258154</v>
      </c>
      <c r="G308" s="169">
        <v>200412</v>
      </c>
      <c r="H308" s="169">
        <v>6411</v>
      </c>
      <c r="I308" s="169">
        <v>105732</v>
      </c>
      <c r="J308" s="169">
        <v>36362</v>
      </c>
      <c r="K308" s="169">
        <v>45462</v>
      </c>
      <c r="L308" s="169">
        <v>231538</v>
      </c>
      <c r="M308" s="169">
        <v>166687</v>
      </c>
      <c r="N308" s="169">
        <v>136358</v>
      </c>
      <c r="O308" s="169">
        <v>64851</v>
      </c>
      <c r="P308" s="169">
        <v>31413</v>
      </c>
      <c r="Q308" s="169">
        <v>5008</v>
      </c>
      <c r="R308" s="169">
        <v>14244</v>
      </c>
      <c r="S308" s="169">
        <v>132348</v>
      </c>
      <c r="T308" s="169">
        <v>44571</v>
      </c>
      <c r="U308" s="169">
        <v>-32121</v>
      </c>
    </row>
    <row r="309" spans="2:21" s="9" customFormat="1" ht="15" customHeight="1" collapsed="1" x14ac:dyDescent="0.25">
      <c r="B309" s="168">
        <v>2014</v>
      </c>
      <c r="C309" s="168"/>
      <c r="D309" s="169">
        <v>17</v>
      </c>
      <c r="E309" s="169">
        <v>400907</v>
      </c>
      <c r="F309" s="169">
        <v>282613</v>
      </c>
      <c r="G309" s="169">
        <v>220355</v>
      </c>
      <c r="H309" s="169">
        <v>6562</v>
      </c>
      <c r="I309" s="169">
        <v>118293</v>
      </c>
      <c r="J309" s="169">
        <v>37310</v>
      </c>
      <c r="K309" s="169">
        <v>51681</v>
      </c>
      <c r="L309" s="169">
        <v>247036</v>
      </c>
      <c r="M309" s="169">
        <v>155252</v>
      </c>
      <c r="N309" s="169">
        <v>123812</v>
      </c>
      <c r="O309" s="169">
        <v>91784</v>
      </c>
      <c r="P309" s="169">
        <v>38818</v>
      </c>
      <c r="Q309" s="169">
        <v>3385</v>
      </c>
      <c r="R309" s="169">
        <v>28803</v>
      </c>
      <c r="S309" s="169">
        <v>153871</v>
      </c>
      <c r="T309" s="169">
        <v>46850</v>
      </c>
      <c r="U309" s="169">
        <v>-23725</v>
      </c>
    </row>
    <row r="310" spans="2:21" s="9" customFormat="1" ht="15" customHeight="1" x14ac:dyDescent="0.25">
      <c r="B310" s="168">
        <v>2013</v>
      </c>
      <c r="C310" s="168"/>
      <c r="D310" s="169">
        <v>19</v>
      </c>
      <c r="E310" s="169">
        <v>419959</v>
      </c>
      <c r="F310" s="169">
        <v>256003</v>
      </c>
      <c r="G310" s="169">
        <v>195834</v>
      </c>
      <c r="H310" s="169">
        <v>8913</v>
      </c>
      <c r="I310" s="169">
        <v>163956</v>
      </c>
      <c r="J310" s="169">
        <v>55619</v>
      </c>
      <c r="K310" s="169">
        <v>66403</v>
      </c>
      <c r="L310" s="169">
        <v>259766</v>
      </c>
      <c r="M310" s="169">
        <v>151532</v>
      </c>
      <c r="N310" s="169">
        <v>121856</v>
      </c>
      <c r="O310" s="169">
        <v>108234</v>
      </c>
      <c r="P310" s="169">
        <v>41515</v>
      </c>
      <c r="Q310" s="169">
        <v>8484</v>
      </c>
      <c r="R310" s="169">
        <v>34338</v>
      </c>
      <c r="S310" s="169">
        <v>160193</v>
      </c>
      <c r="T310" s="169">
        <v>52883</v>
      </c>
      <c r="U310" s="169">
        <v>-36081</v>
      </c>
    </row>
    <row r="311" spans="2:21" s="9" customFormat="1" ht="15" customHeight="1" x14ac:dyDescent="0.25">
      <c r="B311" s="168">
        <v>2012</v>
      </c>
      <c r="C311" s="168"/>
      <c r="D311" s="169">
        <v>24</v>
      </c>
      <c r="E311" s="169">
        <v>452626</v>
      </c>
      <c r="F311" s="169">
        <v>264231</v>
      </c>
      <c r="G311" s="169">
        <v>203807</v>
      </c>
      <c r="H311" s="169">
        <v>6851</v>
      </c>
      <c r="I311" s="169">
        <v>188396</v>
      </c>
      <c r="J311" s="169">
        <v>69736</v>
      </c>
      <c r="K311" s="169">
        <v>66108</v>
      </c>
      <c r="L311" s="169">
        <v>311520</v>
      </c>
      <c r="M311" s="169">
        <v>165622</v>
      </c>
      <c r="N311" s="169">
        <v>143628</v>
      </c>
      <c r="O311" s="169">
        <v>145897</v>
      </c>
      <c r="P311" s="169">
        <v>46645</v>
      </c>
      <c r="Q311" s="169">
        <v>7289</v>
      </c>
      <c r="R311" s="169">
        <v>59269</v>
      </c>
      <c r="S311" s="169">
        <v>141107</v>
      </c>
      <c r="T311" s="169">
        <v>53499</v>
      </c>
      <c r="U311" s="169">
        <v>-10229</v>
      </c>
    </row>
    <row r="312" spans="2:21" s="9" customFormat="1" ht="15" customHeight="1" x14ac:dyDescent="0.25">
      <c r="B312" s="168">
        <v>2011</v>
      </c>
      <c r="C312" s="168"/>
      <c r="D312" s="169">
        <v>32</v>
      </c>
      <c r="E312" s="169" t="s">
        <v>62</v>
      </c>
      <c r="F312" s="169" t="s">
        <v>62</v>
      </c>
      <c r="G312" s="169" t="s">
        <v>62</v>
      </c>
      <c r="H312" s="169" t="s">
        <v>62</v>
      </c>
      <c r="I312" s="169" t="s">
        <v>62</v>
      </c>
      <c r="J312" s="169" t="s">
        <v>62</v>
      </c>
      <c r="K312" s="169" t="s">
        <v>62</v>
      </c>
      <c r="L312" s="169" t="s">
        <v>62</v>
      </c>
      <c r="M312" s="169" t="s">
        <v>62</v>
      </c>
      <c r="N312" s="169" t="s">
        <v>62</v>
      </c>
      <c r="O312" s="169" t="s">
        <v>62</v>
      </c>
      <c r="P312" s="169" t="s">
        <v>62</v>
      </c>
      <c r="Q312" s="169" t="s">
        <v>62</v>
      </c>
      <c r="R312" s="169" t="s">
        <v>62</v>
      </c>
      <c r="S312" s="169" t="s">
        <v>62</v>
      </c>
      <c r="T312" s="169" t="s">
        <v>62</v>
      </c>
      <c r="U312" s="169" t="s">
        <v>62</v>
      </c>
    </row>
    <row r="313" spans="2:21" ht="15" customHeight="1" x14ac:dyDescent="0.25">
      <c r="B313" s="168">
        <v>2010</v>
      </c>
      <c r="C313" s="168"/>
      <c r="D313" s="169">
        <v>33</v>
      </c>
      <c r="E313" s="169" t="s">
        <v>62</v>
      </c>
      <c r="F313" s="169" t="s">
        <v>62</v>
      </c>
      <c r="G313" s="169" t="s">
        <v>62</v>
      </c>
      <c r="H313" s="169" t="s">
        <v>62</v>
      </c>
      <c r="I313" s="169" t="s">
        <v>62</v>
      </c>
      <c r="J313" s="169" t="s">
        <v>62</v>
      </c>
      <c r="K313" s="169" t="s">
        <v>62</v>
      </c>
      <c r="L313" s="169" t="s">
        <v>62</v>
      </c>
      <c r="M313" s="169" t="s">
        <v>62</v>
      </c>
      <c r="N313" s="169" t="s">
        <v>62</v>
      </c>
      <c r="O313" s="169" t="s">
        <v>62</v>
      </c>
      <c r="P313" s="169" t="s">
        <v>62</v>
      </c>
      <c r="Q313" s="169" t="s">
        <v>62</v>
      </c>
      <c r="R313" s="169" t="s">
        <v>62</v>
      </c>
      <c r="S313" s="169" t="s">
        <v>62</v>
      </c>
      <c r="T313" s="169" t="s">
        <v>62</v>
      </c>
      <c r="U313" s="169" t="s">
        <v>62</v>
      </c>
    </row>
    <row r="314" spans="2:21" ht="15" customHeight="1" x14ac:dyDescent="0.25">
      <c r="B314" s="168">
        <v>2009</v>
      </c>
      <c r="C314" s="168"/>
      <c r="D314" s="169">
        <v>38</v>
      </c>
      <c r="E314" s="169" t="s">
        <v>62</v>
      </c>
      <c r="F314" s="169" t="s">
        <v>66</v>
      </c>
      <c r="G314" s="169" t="s">
        <v>66</v>
      </c>
      <c r="H314" s="169" t="s">
        <v>66</v>
      </c>
      <c r="I314" s="169" t="s">
        <v>66</v>
      </c>
      <c r="J314" s="169" t="s">
        <v>66</v>
      </c>
      <c r="K314" s="169" t="s">
        <v>66</v>
      </c>
      <c r="L314" s="169" t="s">
        <v>62</v>
      </c>
      <c r="M314" s="169" t="s">
        <v>66</v>
      </c>
      <c r="N314" s="169" t="s">
        <v>66</v>
      </c>
      <c r="O314" s="169" t="s">
        <v>66</v>
      </c>
      <c r="P314" s="169" t="s">
        <v>66</v>
      </c>
      <c r="Q314" s="169" t="s">
        <v>66</v>
      </c>
      <c r="R314" s="169" t="s">
        <v>66</v>
      </c>
      <c r="S314" s="169" t="s">
        <v>62</v>
      </c>
      <c r="T314" s="169" t="s">
        <v>66</v>
      </c>
      <c r="U314" s="169" t="s">
        <v>66</v>
      </c>
    </row>
    <row r="315" spans="2:21" ht="15" customHeight="1" x14ac:dyDescent="0.25">
      <c r="B315" s="168">
        <v>2008</v>
      </c>
      <c r="C315" s="168"/>
      <c r="D315" s="169">
        <v>42</v>
      </c>
      <c r="E315" s="169" t="s">
        <v>62</v>
      </c>
      <c r="F315" s="169" t="s">
        <v>66</v>
      </c>
      <c r="G315" s="169" t="s">
        <v>66</v>
      </c>
      <c r="H315" s="169" t="s">
        <v>66</v>
      </c>
      <c r="I315" s="169" t="s">
        <v>66</v>
      </c>
      <c r="J315" s="169" t="s">
        <v>66</v>
      </c>
      <c r="K315" s="169" t="s">
        <v>66</v>
      </c>
      <c r="L315" s="169" t="s">
        <v>62</v>
      </c>
      <c r="M315" s="169" t="s">
        <v>66</v>
      </c>
      <c r="N315" s="169" t="s">
        <v>66</v>
      </c>
      <c r="O315" s="169" t="s">
        <v>66</v>
      </c>
      <c r="P315" s="169" t="s">
        <v>66</v>
      </c>
      <c r="Q315" s="169" t="s">
        <v>66</v>
      </c>
      <c r="R315" s="169" t="s">
        <v>66</v>
      </c>
      <c r="S315" s="169" t="s">
        <v>62</v>
      </c>
      <c r="T315" s="169" t="s">
        <v>66</v>
      </c>
      <c r="U315" s="169" t="s">
        <v>66</v>
      </c>
    </row>
    <row r="316" spans="2:21" ht="15" customHeight="1" x14ac:dyDescent="0.25">
      <c r="B316" s="187" t="s">
        <v>168</v>
      </c>
      <c r="C316" s="187"/>
      <c r="D316" s="187"/>
      <c r="E316" s="187"/>
      <c r="F316" s="187"/>
      <c r="G316" s="187"/>
      <c r="H316" s="187"/>
      <c r="I316" s="187"/>
      <c r="J316" s="187"/>
      <c r="K316" s="187"/>
      <c r="L316" s="187"/>
      <c r="M316" s="187"/>
      <c r="N316" s="187"/>
      <c r="O316" s="187"/>
      <c r="P316" s="187"/>
      <c r="Q316" s="187"/>
      <c r="R316" s="187"/>
      <c r="S316" s="187"/>
      <c r="T316" s="187"/>
      <c r="U316" s="187"/>
    </row>
    <row r="317" spans="2:21" ht="15" customHeight="1" x14ac:dyDescent="0.25">
      <c r="B317" s="181">
        <v>2023</v>
      </c>
      <c r="C317" s="181"/>
      <c r="D317" s="182">
        <v>5</v>
      </c>
      <c r="E317" s="182">
        <v>1412294</v>
      </c>
      <c r="F317" s="182">
        <v>1176244</v>
      </c>
      <c r="G317" s="182">
        <v>1090638</v>
      </c>
      <c r="H317" s="182">
        <v>8825</v>
      </c>
      <c r="I317" s="182">
        <v>236050</v>
      </c>
      <c r="J317" s="182">
        <v>58948</v>
      </c>
      <c r="K317" s="182">
        <v>94926</v>
      </c>
      <c r="L317" s="182">
        <v>642437</v>
      </c>
      <c r="M317" s="182">
        <v>165040</v>
      </c>
      <c r="N317" s="182">
        <v>16605</v>
      </c>
      <c r="O317" s="182">
        <v>477398</v>
      </c>
      <c r="P317" s="182">
        <v>115477</v>
      </c>
      <c r="Q317" s="182">
        <v>15884</v>
      </c>
      <c r="R317" s="182">
        <v>243315</v>
      </c>
      <c r="S317" s="182">
        <v>769857</v>
      </c>
      <c r="T317" s="182">
        <v>159602</v>
      </c>
      <c r="U317" s="182">
        <v>487562</v>
      </c>
    </row>
    <row r="318" spans="2:21" ht="15" customHeight="1" x14ac:dyDescent="0.25">
      <c r="B318" s="181">
        <v>2022</v>
      </c>
      <c r="C318" s="181"/>
      <c r="D318" s="182">
        <v>3</v>
      </c>
      <c r="E318" s="182">
        <v>1282364</v>
      </c>
      <c r="F318" s="182">
        <v>1054738</v>
      </c>
      <c r="G318" s="182">
        <v>991598</v>
      </c>
      <c r="H318" s="182">
        <v>4979</v>
      </c>
      <c r="I318" s="182">
        <v>227625</v>
      </c>
      <c r="J318" s="182">
        <v>51491</v>
      </c>
      <c r="K318" s="182">
        <v>107863</v>
      </c>
      <c r="L318" s="182">
        <v>528186</v>
      </c>
      <c r="M318" s="182">
        <v>128259</v>
      </c>
      <c r="N318" s="182">
        <v>1523</v>
      </c>
      <c r="O318" s="182">
        <v>399927</v>
      </c>
      <c r="P318" s="182">
        <v>101527</v>
      </c>
      <c r="Q318" s="182">
        <v>13047</v>
      </c>
      <c r="R318" s="182">
        <v>98757</v>
      </c>
      <c r="S318" s="182">
        <v>754177</v>
      </c>
      <c r="T318" s="182">
        <v>138091</v>
      </c>
      <c r="U318" s="182">
        <v>475961</v>
      </c>
    </row>
    <row r="319" spans="2:21" ht="15" customHeight="1" x14ac:dyDescent="0.25">
      <c r="B319" s="181">
        <v>2021</v>
      </c>
      <c r="C319" s="181"/>
      <c r="D319" s="182">
        <v>4</v>
      </c>
      <c r="E319" s="182">
        <v>1274129</v>
      </c>
      <c r="F319" s="182">
        <v>1059555</v>
      </c>
      <c r="G319" s="182">
        <v>995664</v>
      </c>
      <c r="H319" s="182">
        <v>4634</v>
      </c>
      <c r="I319" s="182">
        <v>214574</v>
      </c>
      <c r="J319" s="182">
        <v>47201</v>
      </c>
      <c r="K319" s="182">
        <v>115639</v>
      </c>
      <c r="L319" s="182">
        <v>545311</v>
      </c>
      <c r="M319" s="182">
        <v>197084</v>
      </c>
      <c r="N319" s="182">
        <v>15212</v>
      </c>
      <c r="O319" s="182">
        <v>348227</v>
      </c>
      <c r="P319" s="182">
        <v>90393</v>
      </c>
      <c r="Q319" s="182">
        <v>28397</v>
      </c>
      <c r="R319" s="182">
        <v>81711</v>
      </c>
      <c r="S319" s="182">
        <v>728818</v>
      </c>
      <c r="T319" s="182">
        <v>148352</v>
      </c>
      <c r="U319" s="182">
        <v>391798</v>
      </c>
    </row>
    <row r="320" spans="2:21" ht="15" customHeight="1" x14ac:dyDescent="0.25">
      <c r="B320" s="168">
        <v>2020</v>
      </c>
      <c r="C320" s="168"/>
      <c r="D320" s="169">
        <v>4</v>
      </c>
      <c r="E320" s="169">
        <v>1196290</v>
      </c>
      <c r="F320" s="169">
        <v>1034464</v>
      </c>
      <c r="G320" s="169">
        <v>953263</v>
      </c>
      <c r="H320" s="169">
        <v>5096</v>
      </c>
      <c r="I320" s="169">
        <v>161826</v>
      </c>
      <c r="J320" s="169">
        <v>43504</v>
      </c>
      <c r="K320" s="169">
        <v>52825</v>
      </c>
      <c r="L320" s="169">
        <v>530264</v>
      </c>
      <c r="M320" s="169">
        <v>180336</v>
      </c>
      <c r="N320" s="169">
        <v>48604</v>
      </c>
      <c r="O320" s="169">
        <v>349929</v>
      </c>
      <c r="P320" s="169">
        <v>67504</v>
      </c>
      <c r="Q320" s="169">
        <v>5721</v>
      </c>
      <c r="R320" s="169">
        <v>80700</v>
      </c>
      <c r="S320" s="169">
        <v>666026</v>
      </c>
      <c r="T320" s="169">
        <v>148352</v>
      </c>
      <c r="U320" s="169">
        <v>419745</v>
      </c>
    </row>
    <row r="321" spans="2:21" ht="15" customHeight="1" x14ac:dyDescent="0.25">
      <c r="B321" s="168">
        <v>2019</v>
      </c>
      <c r="C321" s="168"/>
      <c r="D321" s="169">
        <v>4</v>
      </c>
      <c r="E321" s="169">
        <v>1179796</v>
      </c>
      <c r="F321" s="169">
        <v>972117</v>
      </c>
      <c r="G321" s="169">
        <v>905101</v>
      </c>
      <c r="H321" s="169">
        <v>5548</v>
      </c>
      <c r="I321" s="169">
        <v>207679</v>
      </c>
      <c r="J321" s="169">
        <v>38097</v>
      </c>
      <c r="K321" s="169">
        <v>78066</v>
      </c>
      <c r="L321" s="169">
        <v>516765</v>
      </c>
      <c r="M321" s="169">
        <v>143764</v>
      </c>
      <c r="N321" s="169">
        <v>15207</v>
      </c>
      <c r="O321" s="169">
        <v>373001</v>
      </c>
      <c r="P321" s="169">
        <v>84699</v>
      </c>
      <c r="Q321" s="169">
        <v>8974</v>
      </c>
      <c r="R321" s="169">
        <v>98874</v>
      </c>
      <c r="S321" s="169">
        <v>663031</v>
      </c>
      <c r="T321" s="169">
        <v>148352</v>
      </c>
      <c r="U321" s="169">
        <v>351839</v>
      </c>
    </row>
    <row r="322" spans="2:21" ht="15" customHeight="1" x14ac:dyDescent="0.25">
      <c r="B322" s="168">
        <v>2018</v>
      </c>
      <c r="C322" s="168"/>
      <c r="D322" s="169">
        <v>4</v>
      </c>
      <c r="E322" s="169">
        <v>996729</v>
      </c>
      <c r="F322" s="169">
        <v>794592</v>
      </c>
      <c r="G322" s="169">
        <v>737255</v>
      </c>
      <c r="H322" s="169">
        <v>5869</v>
      </c>
      <c r="I322" s="169">
        <v>202137</v>
      </c>
      <c r="J322" s="169">
        <v>35177</v>
      </c>
      <c r="K322" s="169">
        <v>63730</v>
      </c>
      <c r="L322" s="169">
        <v>413045</v>
      </c>
      <c r="M322" s="169">
        <v>135540</v>
      </c>
      <c r="N322" s="169">
        <v>16308</v>
      </c>
      <c r="O322" s="169">
        <v>277504</v>
      </c>
      <c r="P322" s="169">
        <v>87053</v>
      </c>
      <c r="Q322" s="169">
        <v>13679</v>
      </c>
      <c r="R322" s="169">
        <v>86910</v>
      </c>
      <c r="S322" s="169">
        <v>583684</v>
      </c>
      <c r="T322" s="169">
        <v>148352</v>
      </c>
      <c r="U322" s="169">
        <v>270238</v>
      </c>
    </row>
    <row r="323" spans="2:21" ht="15" customHeight="1" x14ac:dyDescent="0.25">
      <c r="B323" s="168">
        <v>2017</v>
      </c>
      <c r="C323" s="168"/>
      <c r="D323" s="169">
        <v>4</v>
      </c>
      <c r="E323" s="169">
        <v>861697</v>
      </c>
      <c r="F323" s="169">
        <v>670376</v>
      </c>
      <c r="G323" s="169">
        <v>613075</v>
      </c>
      <c r="H323" s="169">
        <v>6230</v>
      </c>
      <c r="I323" s="169">
        <v>191321</v>
      </c>
      <c r="J323" s="169">
        <v>36945</v>
      </c>
      <c r="K323" s="169">
        <v>54681</v>
      </c>
      <c r="L323" s="169">
        <v>332371</v>
      </c>
      <c r="M323" s="169">
        <v>106734</v>
      </c>
      <c r="N323" s="169">
        <v>23068</v>
      </c>
      <c r="O323" s="169">
        <v>225638</v>
      </c>
      <c r="P323" s="169">
        <v>59020</v>
      </c>
      <c r="Q323" s="169">
        <v>16814</v>
      </c>
      <c r="R323" s="169">
        <v>74332</v>
      </c>
      <c r="S323" s="169">
        <v>529326</v>
      </c>
      <c r="T323" s="169">
        <v>148352</v>
      </c>
      <c r="U323" s="169">
        <v>219085</v>
      </c>
    </row>
    <row r="324" spans="2:21" s="9" customFormat="1" ht="15" customHeight="1" collapsed="1" x14ac:dyDescent="0.25">
      <c r="B324" s="168">
        <v>2016</v>
      </c>
      <c r="C324" s="168"/>
      <c r="D324" s="169">
        <v>4</v>
      </c>
      <c r="E324" s="169">
        <v>835872</v>
      </c>
      <c r="F324" s="169">
        <v>635760</v>
      </c>
      <c r="G324" s="169">
        <v>571806</v>
      </c>
      <c r="H324" s="169">
        <v>6647</v>
      </c>
      <c r="I324" s="169">
        <v>200112</v>
      </c>
      <c r="J324" s="169">
        <v>26647</v>
      </c>
      <c r="K324" s="169">
        <v>51231</v>
      </c>
      <c r="L324" s="169">
        <v>300940</v>
      </c>
      <c r="M324" s="169">
        <v>107391</v>
      </c>
      <c r="N324" s="169">
        <v>15034</v>
      </c>
      <c r="O324" s="169">
        <v>193549</v>
      </c>
      <c r="P324" s="169">
        <v>47234</v>
      </c>
      <c r="Q324" s="169">
        <v>9939</v>
      </c>
      <c r="R324" s="169">
        <v>58503</v>
      </c>
      <c r="S324" s="169">
        <v>534932</v>
      </c>
      <c r="T324" s="169">
        <v>148352</v>
      </c>
      <c r="U324" s="169">
        <v>258899</v>
      </c>
    </row>
    <row r="325" spans="2:21" s="9" customFormat="1" ht="15" customHeight="1" x14ac:dyDescent="0.25">
      <c r="B325" s="168">
        <v>2015</v>
      </c>
      <c r="C325" s="168"/>
      <c r="D325" s="169">
        <v>4</v>
      </c>
      <c r="E325" s="169">
        <v>789844</v>
      </c>
      <c r="F325" s="169">
        <v>645720</v>
      </c>
      <c r="G325" s="169">
        <v>584660</v>
      </c>
      <c r="H325" s="169">
        <v>7118</v>
      </c>
      <c r="I325" s="169">
        <v>144125</v>
      </c>
      <c r="J325" s="169">
        <v>25520</v>
      </c>
      <c r="K325" s="169">
        <v>38649</v>
      </c>
      <c r="L325" s="169">
        <v>296735</v>
      </c>
      <c r="M325" s="169">
        <v>130812</v>
      </c>
      <c r="N325" s="169">
        <v>35047</v>
      </c>
      <c r="O325" s="169">
        <v>165923</v>
      </c>
      <c r="P325" s="169">
        <v>56496</v>
      </c>
      <c r="Q325" s="169">
        <v>4720</v>
      </c>
      <c r="R325" s="169">
        <v>43331</v>
      </c>
      <c r="S325" s="169">
        <v>493109</v>
      </c>
      <c r="T325" s="169">
        <v>148352</v>
      </c>
      <c r="U325" s="169">
        <v>239287</v>
      </c>
    </row>
    <row r="326" spans="2:21" s="9" customFormat="1" ht="15" customHeight="1" x14ac:dyDescent="0.25">
      <c r="B326" s="168">
        <v>2014</v>
      </c>
      <c r="C326" s="168"/>
      <c r="D326" s="169">
        <v>4</v>
      </c>
      <c r="E326" s="169">
        <v>868823</v>
      </c>
      <c r="F326" s="169">
        <v>664131</v>
      </c>
      <c r="G326" s="169">
        <v>600983</v>
      </c>
      <c r="H326" s="169">
        <v>7731</v>
      </c>
      <c r="I326" s="169">
        <v>204692</v>
      </c>
      <c r="J326" s="169">
        <v>36422</v>
      </c>
      <c r="K326" s="169">
        <v>71471</v>
      </c>
      <c r="L326" s="169">
        <v>326220</v>
      </c>
      <c r="M326" s="169">
        <v>143746</v>
      </c>
      <c r="N326" s="169">
        <v>48010</v>
      </c>
      <c r="O326" s="169">
        <v>182474</v>
      </c>
      <c r="P326" s="169">
        <v>53156</v>
      </c>
      <c r="Q326" s="169">
        <v>7783</v>
      </c>
      <c r="R326" s="169">
        <v>48395</v>
      </c>
      <c r="S326" s="169">
        <v>542603</v>
      </c>
      <c r="T326" s="169">
        <v>148352</v>
      </c>
      <c r="U326" s="169">
        <v>239949</v>
      </c>
    </row>
    <row r="327" spans="2:21" s="9" customFormat="1" ht="15" customHeight="1" x14ac:dyDescent="0.25">
      <c r="B327" s="168">
        <v>2013</v>
      </c>
      <c r="C327" s="168"/>
      <c r="D327" s="169">
        <v>3</v>
      </c>
      <c r="E327" s="169">
        <v>768015</v>
      </c>
      <c r="F327" s="169">
        <v>642448</v>
      </c>
      <c r="G327" s="169">
        <v>573046</v>
      </c>
      <c r="H327" s="169">
        <v>8415</v>
      </c>
      <c r="I327" s="169">
        <v>125568</v>
      </c>
      <c r="J327" s="169">
        <v>31237</v>
      </c>
      <c r="K327" s="169">
        <v>41562</v>
      </c>
      <c r="L327" s="169">
        <v>273090</v>
      </c>
      <c r="M327" s="169">
        <v>131732</v>
      </c>
      <c r="N327" s="169">
        <v>47739</v>
      </c>
      <c r="O327" s="169">
        <v>141358</v>
      </c>
      <c r="P327" s="169">
        <v>42513</v>
      </c>
      <c r="Q327" s="169">
        <v>7779</v>
      </c>
      <c r="R327" s="169">
        <v>15261</v>
      </c>
      <c r="S327" s="169">
        <v>494925</v>
      </c>
      <c r="T327" s="169">
        <v>146652</v>
      </c>
      <c r="U327" s="169">
        <v>201193</v>
      </c>
    </row>
    <row r="328" spans="2:21" ht="15" customHeight="1" x14ac:dyDescent="0.25">
      <c r="B328" s="168">
        <v>2012</v>
      </c>
      <c r="C328" s="168"/>
      <c r="D328" s="169">
        <v>3</v>
      </c>
      <c r="E328" s="169">
        <v>756539</v>
      </c>
      <c r="F328" s="169">
        <v>618831</v>
      </c>
      <c r="G328" s="169">
        <v>546595</v>
      </c>
      <c r="H328" s="169">
        <v>9096</v>
      </c>
      <c r="I328" s="169">
        <v>137707</v>
      </c>
      <c r="J328" s="169">
        <v>24663</v>
      </c>
      <c r="K328" s="169">
        <v>46757</v>
      </c>
      <c r="L328" s="169">
        <v>269778</v>
      </c>
      <c r="M328" s="169">
        <v>155773</v>
      </c>
      <c r="N328" s="169">
        <v>65571</v>
      </c>
      <c r="O328" s="169">
        <v>114005</v>
      </c>
      <c r="P328" s="169">
        <v>39672</v>
      </c>
      <c r="Q328" s="169">
        <v>9796</v>
      </c>
      <c r="R328" s="169">
        <v>342</v>
      </c>
      <c r="S328" s="169">
        <v>486761</v>
      </c>
      <c r="T328" s="169">
        <v>146652</v>
      </c>
      <c r="U328" s="169">
        <v>155124</v>
      </c>
    </row>
    <row r="329" spans="2:21" ht="15" customHeight="1" x14ac:dyDescent="0.25">
      <c r="B329" s="168">
        <v>2011</v>
      </c>
      <c r="C329" s="168"/>
      <c r="D329" s="169">
        <v>2</v>
      </c>
      <c r="E329" s="169" t="s">
        <v>62</v>
      </c>
      <c r="F329" s="169" t="s">
        <v>62</v>
      </c>
      <c r="G329" s="169" t="s">
        <v>62</v>
      </c>
      <c r="H329" s="169" t="s">
        <v>62</v>
      </c>
      <c r="I329" s="169" t="s">
        <v>62</v>
      </c>
      <c r="J329" s="169" t="s">
        <v>62</v>
      </c>
      <c r="K329" s="169" t="s">
        <v>62</v>
      </c>
      <c r="L329" s="169" t="s">
        <v>62</v>
      </c>
      <c r="M329" s="169" t="s">
        <v>62</v>
      </c>
      <c r="N329" s="169" t="s">
        <v>62</v>
      </c>
      <c r="O329" s="169" t="s">
        <v>62</v>
      </c>
      <c r="P329" s="169" t="s">
        <v>62</v>
      </c>
      <c r="Q329" s="169" t="s">
        <v>62</v>
      </c>
      <c r="R329" s="169" t="s">
        <v>62</v>
      </c>
      <c r="S329" s="169" t="s">
        <v>62</v>
      </c>
      <c r="T329" s="169" t="s">
        <v>62</v>
      </c>
      <c r="U329" s="169" t="s">
        <v>62</v>
      </c>
    </row>
    <row r="330" spans="2:21" ht="15" customHeight="1" x14ac:dyDescent="0.25">
      <c r="B330" s="168">
        <v>2010</v>
      </c>
      <c r="C330" s="168"/>
      <c r="D330" s="169">
        <v>2</v>
      </c>
      <c r="E330" s="169" t="s">
        <v>62</v>
      </c>
      <c r="F330" s="169" t="s">
        <v>62</v>
      </c>
      <c r="G330" s="169" t="s">
        <v>62</v>
      </c>
      <c r="H330" s="169" t="s">
        <v>62</v>
      </c>
      <c r="I330" s="169" t="s">
        <v>62</v>
      </c>
      <c r="J330" s="169" t="s">
        <v>62</v>
      </c>
      <c r="K330" s="169" t="s">
        <v>62</v>
      </c>
      <c r="L330" s="169" t="s">
        <v>62</v>
      </c>
      <c r="M330" s="169" t="s">
        <v>62</v>
      </c>
      <c r="N330" s="169" t="s">
        <v>62</v>
      </c>
      <c r="O330" s="169" t="s">
        <v>62</v>
      </c>
      <c r="P330" s="169" t="s">
        <v>62</v>
      </c>
      <c r="Q330" s="169" t="s">
        <v>62</v>
      </c>
      <c r="R330" s="169" t="s">
        <v>62</v>
      </c>
      <c r="S330" s="169" t="s">
        <v>62</v>
      </c>
      <c r="T330" s="169" t="s">
        <v>62</v>
      </c>
      <c r="U330" s="169" t="s">
        <v>62</v>
      </c>
    </row>
    <row r="331" spans="2:21" ht="15" customHeight="1" x14ac:dyDescent="0.25">
      <c r="B331" s="168">
        <v>2009</v>
      </c>
      <c r="C331" s="168"/>
      <c r="D331" s="169">
        <v>2</v>
      </c>
      <c r="E331" s="169" t="s">
        <v>62</v>
      </c>
      <c r="F331" s="169" t="s">
        <v>66</v>
      </c>
      <c r="G331" s="169" t="s">
        <v>66</v>
      </c>
      <c r="H331" s="169" t="s">
        <v>66</v>
      </c>
      <c r="I331" s="169" t="s">
        <v>66</v>
      </c>
      <c r="J331" s="169" t="s">
        <v>66</v>
      </c>
      <c r="K331" s="169" t="s">
        <v>66</v>
      </c>
      <c r="L331" s="169" t="s">
        <v>62</v>
      </c>
      <c r="M331" s="169" t="s">
        <v>66</v>
      </c>
      <c r="N331" s="169" t="s">
        <v>66</v>
      </c>
      <c r="O331" s="169" t="s">
        <v>66</v>
      </c>
      <c r="P331" s="169" t="s">
        <v>66</v>
      </c>
      <c r="Q331" s="169" t="s">
        <v>66</v>
      </c>
      <c r="R331" s="169" t="s">
        <v>66</v>
      </c>
      <c r="S331" s="169" t="s">
        <v>62</v>
      </c>
      <c r="T331" s="169" t="s">
        <v>66</v>
      </c>
      <c r="U331" s="169" t="s">
        <v>66</v>
      </c>
    </row>
    <row r="332" spans="2:21" ht="15" customHeight="1" x14ac:dyDescent="0.25">
      <c r="B332" s="168">
        <v>2008</v>
      </c>
      <c r="C332" s="168"/>
      <c r="D332" s="169">
        <v>2</v>
      </c>
      <c r="E332" s="169" t="s">
        <v>62</v>
      </c>
      <c r="F332" s="169" t="s">
        <v>66</v>
      </c>
      <c r="G332" s="169" t="s">
        <v>66</v>
      </c>
      <c r="H332" s="169" t="s">
        <v>66</v>
      </c>
      <c r="I332" s="169" t="s">
        <v>66</v>
      </c>
      <c r="J332" s="169" t="s">
        <v>66</v>
      </c>
      <c r="K332" s="169" t="s">
        <v>66</v>
      </c>
      <c r="L332" s="169" t="s">
        <v>62</v>
      </c>
      <c r="M332" s="169" t="s">
        <v>66</v>
      </c>
      <c r="N332" s="169" t="s">
        <v>66</v>
      </c>
      <c r="O332" s="169" t="s">
        <v>66</v>
      </c>
      <c r="P332" s="169" t="s">
        <v>66</v>
      </c>
      <c r="Q332" s="169" t="s">
        <v>66</v>
      </c>
      <c r="R332" s="169" t="s">
        <v>66</v>
      </c>
      <c r="S332" s="169" t="s">
        <v>62</v>
      </c>
      <c r="T332" s="169" t="s">
        <v>66</v>
      </c>
      <c r="U332" s="169" t="s">
        <v>66</v>
      </c>
    </row>
    <row r="333" spans="2:21" s="9" customFormat="1" ht="15" customHeight="1" collapsed="1" x14ac:dyDescent="0.2">
      <c r="B333" s="258" t="s">
        <v>40</v>
      </c>
      <c r="C333" s="184"/>
      <c r="D333" s="184"/>
      <c r="E333" s="184"/>
      <c r="F333" s="184"/>
      <c r="G333" s="184"/>
      <c r="H333" s="184"/>
      <c r="I333" s="184"/>
      <c r="J333" s="184"/>
      <c r="K333" s="184"/>
      <c r="L333" s="184"/>
      <c r="M333" s="184"/>
      <c r="N333" s="184"/>
      <c r="O333" s="184"/>
      <c r="P333" s="184"/>
      <c r="Q333" s="184"/>
      <c r="R333" s="184"/>
      <c r="S333" s="184"/>
      <c r="T333" s="184"/>
      <c r="U333" s="184"/>
    </row>
    <row r="334" spans="2:21" s="9" customFormat="1" ht="15" customHeight="1" x14ac:dyDescent="0.25">
      <c r="B334" s="187" t="s">
        <v>169</v>
      </c>
      <c r="C334" s="187"/>
      <c r="D334" s="187"/>
      <c r="E334" s="187"/>
      <c r="F334" s="187"/>
      <c r="G334" s="187"/>
      <c r="H334" s="187"/>
      <c r="I334" s="187"/>
      <c r="J334" s="187"/>
      <c r="K334" s="187"/>
      <c r="L334" s="187"/>
      <c r="M334" s="187"/>
      <c r="N334" s="187"/>
      <c r="O334" s="187"/>
      <c r="P334" s="187"/>
      <c r="Q334" s="187"/>
      <c r="R334" s="187"/>
      <c r="S334" s="187"/>
      <c r="T334" s="187"/>
      <c r="U334" s="187"/>
    </row>
    <row r="335" spans="2:21" s="9" customFormat="1" ht="15" customHeight="1" x14ac:dyDescent="0.25">
      <c r="B335" s="181">
        <v>2023</v>
      </c>
      <c r="C335" s="181"/>
      <c r="D335" s="182">
        <v>292</v>
      </c>
      <c r="E335" s="182">
        <v>379899</v>
      </c>
      <c r="F335" s="182">
        <v>207221</v>
      </c>
      <c r="G335" s="182">
        <v>151710</v>
      </c>
      <c r="H335" s="182">
        <v>20413</v>
      </c>
      <c r="I335" s="182">
        <v>172677</v>
      </c>
      <c r="J335" s="182">
        <v>37523</v>
      </c>
      <c r="K335" s="182">
        <v>57850</v>
      </c>
      <c r="L335" s="182">
        <v>217117</v>
      </c>
      <c r="M335" s="182">
        <v>95248</v>
      </c>
      <c r="N335" s="182">
        <v>67726</v>
      </c>
      <c r="O335" s="182">
        <v>121869</v>
      </c>
      <c r="P335" s="182">
        <v>39736</v>
      </c>
      <c r="Q335" s="182">
        <v>8095</v>
      </c>
      <c r="R335" s="182">
        <v>35100</v>
      </c>
      <c r="S335" s="182">
        <v>162782</v>
      </c>
      <c r="T335" s="182">
        <v>58299</v>
      </c>
      <c r="U335" s="182">
        <v>-36754</v>
      </c>
    </row>
    <row r="336" spans="2:21" s="9" customFormat="1" ht="15" customHeight="1" x14ac:dyDescent="0.25">
      <c r="B336" s="181">
        <v>2022</v>
      </c>
      <c r="C336" s="181"/>
      <c r="D336" s="182">
        <v>300</v>
      </c>
      <c r="E336" s="182">
        <v>421702</v>
      </c>
      <c r="F336" s="182">
        <v>234031</v>
      </c>
      <c r="G336" s="182">
        <v>172022</v>
      </c>
      <c r="H336" s="182">
        <v>18380</v>
      </c>
      <c r="I336" s="182">
        <v>187670</v>
      </c>
      <c r="J336" s="182">
        <v>39143</v>
      </c>
      <c r="K336" s="182">
        <v>67638</v>
      </c>
      <c r="L336" s="182">
        <v>249689</v>
      </c>
      <c r="M336" s="182">
        <v>117382</v>
      </c>
      <c r="N336" s="182">
        <v>88088</v>
      </c>
      <c r="O336" s="182">
        <v>132307</v>
      </c>
      <c r="P336" s="182">
        <v>43582</v>
      </c>
      <c r="Q336" s="182">
        <v>8148</v>
      </c>
      <c r="R336" s="182">
        <v>41708</v>
      </c>
      <c r="S336" s="182">
        <v>172012</v>
      </c>
      <c r="T336" s="182">
        <v>64227</v>
      </c>
      <c r="U336" s="182">
        <v>-40019</v>
      </c>
    </row>
    <row r="337" spans="2:21" s="9" customFormat="1" ht="15" customHeight="1" x14ac:dyDescent="0.25">
      <c r="B337" s="181">
        <v>2021</v>
      </c>
      <c r="C337" s="181"/>
      <c r="D337" s="182">
        <v>295</v>
      </c>
      <c r="E337" s="182">
        <v>424935</v>
      </c>
      <c r="F337" s="182">
        <v>234477</v>
      </c>
      <c r="G337" s="182">
        <v>171542</v>
      </c>
      <c r="H337" s="182">
        <v>23841</v>
      </c>
      <c r="I337" s="182">
        <v>190458</v>
      </c>
      <c r="J337" s="182">
        <v>30626</v>
      </c>
      <c r="K337" s="182">
        <v>67174</v>
      </c>
      <c r="L337" s="182">
        <v>269258</v>
      </c>
      <c r="M337" s="182">
        <v>119928</v>
      </c>
      <c r="N337" s="182">
        <v>94069</v>
      </c>
      <c r="O337" s="182">
        <v>149330</v>
      </c>
      <c r="P337" s="182">
        <v>45069</v>
      </c>
      <c r="Q337" s="182">
        <v>8071</v>
      </c>
      <c r="R337" s="182">
        <v>46842</v>
      </c>
      <c r="S337" s="182">
        <v>155676</v>
      </c>
      <c r="T337" s="182">
        <v>67102</v>
      </c>
      <c r="U337" s="182">
        <v>-57185</v>
      </c>
    </row>
    <row r="338" spans="2:21" s="9" customFormat="1" ht="15" customHeight="1" x14ac:dyDescent="0.25">
      <c r="B338" s="187" t="s">
        <v>170</v>
      </c>
      <c r="C338" s="187"/>
      <c r="D338" s="187"/>
      <c r="E338" s="187"/>
      <c r="F338" s="187"/>
      <c r="G338" s="187"/>
      <c r="H338" s="187"/>
      <c r="I338" s="187"/>
      <c r="J338" s="187"/>
      <c r="K338" s="187"/>
      <c r="L338" s="187"/>
      <c r="M338" s="187"/>
      <c r="N338" s="187"/>
      <c r="O338" s="187"/>
      <c r="P338" s="187"/>
      <c r="Q338" s="187"/>
      <c r="R338" s="187"/>
      <c r="S338" s="187"/>
      <c r="T338" s="187"/>
      <c r="U338" s="187"/>
    </row>
    <row r="339" spans="2:21" s="9" customFormat="1" ht="15" customHeight="1" x14ac:dyDescent="0.25">
      <c r="B339" s="181">
        <v>2023</v>
      </c>
      <c r="C339" s="181"/>
      <c r="D339" s="182">
        <v>297</v>
      </c>
      <c r="E339" s="182">
        <v>526680</v>
      </c>
      <c r="F339" s="182">
        <v>287120</v>
      </c>
      <c r="G339" s="182">
        <v>220783</v>
      </c>
      <c r="H339" s="182">
        <v>11382</v>
      </c>
      <c r="I339" s="182">
        <v>239561</v>
      </c>
      <c r="J339" s="182">
        <v>59993</v>
      </c>
      <c r="K339" s="182">
        <v>66830</v>
      </c>
      <c r="L339" s="182">
        <v>325190</v>
      </c>
      <c r="M339" s="182">
        <v>166576</v>
      </c>
      <c r="N339" s="182">
        <v>113012</v>
      </c>
      <c r="O339" s="182">
        <v>158614</v>
      </c>
      <c r="P339" s="182">
        <v>60616</v>
      </c>
      <c r="Q339" s="182">
        <v>8773</v>
      </c>
      <c r="R339" s="182">
        <v>30647</v>
      </c>
      <c r="S339" s="182">
        <v>201491</v>
      </c>
      <c r="T339" s="182">
        <v>84607</v>
      </c>
      <c r="U339" s="182">
        <v>-48152</v>
      </c>
    </row>
    <row r="340" spans="2:21" s="9" customFormat="1" ht="15" customHeight="1" x14ac:dyDescent="0.25">
      <c r="B340" s="181">
        <v>2022</v>
      </c>
      <c r="C340" s="181"/>
      <c r="D340" s="182">
        <v>301</v>
      </c>
      <c r="E340" s="182">
        <v>491598</v>
      </c>
      <c r="F340" s="182">
        <v>276064</v>
      </c>
      <c r="G340" s="182">
        <v>216315</v>
      </c>
      <c r="H340" s="182">
        <v>11000</v>
      </c>
      <c r="I340" s="182">
        <v>215535</v>
      </c>
      <c r="J340" s="182">
        <v>50000</v>
      </c>
      <c r="K340" s="182">
        <v>74917</v>
      </c>
      <c r="L340" s="182">
        <v>295408</v>
      </c>
      <c r="M340" s="182">
        <v>168955</v>
      </c>
      <c r="N340" s="182">
        <v>117056</v>
      </c>
      <c r="O340" s="182">
        <v>126453</v>
      </c>
      <c r="P340" s="182">
        <v>55207</v>
      </c>
      <c r="Q340" s="182">
        <v>8675</v>
      </c>
      <c r="R340" s="182">
        <v>28412</v>
      </c>
      <c r="S340" s="182">
        <v>196190</v>
      </c>
      <c r="T340" s="182">
        <v>80967</v>
      </c>
      <c r="U340" s="182">
        <v>-64425</v>
      </c>
    </row>
    <row r="341" spans="2:21" s="9" customFormat="1" ht="15" customHeight="1" x14ac:dyDescent="0.25">
      <c r="B341" s="181">
        <v>2021</v>
      </c>
      <c r="C341" s="181"/>
      <c r="D341" s="182">
        <v>296</v>
      </c>
      <c r="E341" s="182">
        <v>489006</v>
      </c>
      <c r="F341" s="182">
        <v>294181</v>
      </c>
      <c r="G341" s="182">
        <v>230063</v>
      </c>
      <c r="H341" s="182">
        <v>11685</v>
      </c>
      <c r="I341" s="182">
        <v>194825</v>
      </c>
      <c r="J341" s="182">
        <v>49587</v>
      </c>
      <c r="K341" s="182">
        <v>70148</v>
      </c>
      <c r="L341" s="182">
        <v>330484</v>
      </c>
      <c r="M341" s="182">
        <v>193598</v>
      </c>
      <c r="N341" s="182">
        <v>129595</v>
      </c>
      <c r="O341" s="182">
        <v>136886</v>
      </c>
      <c r="P341" s="182">
        <v>56767</v>
      </c>
      <c r="Q341" s="182">
        <v>8146</v>
      </c>
      <c r="R341" s="182">
        <v>40976</v>
      </c>
      <c r="S341" s="182">
        <v>158522</v>
      </c>
      <c r="T341" s="182">
        <v>77695</v>
      </c>
      <c r="U341" s="182">
        <v>-79291</v>
      </c>
    </row>
    <row r="342" spans="2:21" s="8" customFormat="1" ht="15" customHeight="1" x14ac:dyDescent="0.25">
      <c r="B342" s="187" t="s">
        <v>585</v>
      </c>
      <c r="C342" s="187"/>
      <c r="D342" s="187"/>
      <c r="E342" s="187"/>
      <c r="F342" s="187"/>
      <c r="G342" s="187"/>
      <c r="H342" s="187"/>
      <c r="I342" s="187"/>
      <c r="J342" s="187"/>
      <c r="K342" s="187"/>
      <c r="L342" s="187"/>
      <c r="M342" s="187"/>
      <c r="N342" s="187"/>
      <c r="O342" s="187"/>
      <c r="P342" s="187"/>
      <c r="Q342" s="187"/>
      <c r="R342" s="187"/>
      <c r="S342" s="187"/>
      <c r="T342" s="187"/>
      <c r="U342" s="187"/>
    </row>
    <row r="343" spans="2:21" s="8" customFormat="1" ht="15" customHeight="1" x14ac:dyDescent="0.25">
      <c r="B343" s="181">
        <v>2023</v>
      </c>
      <c r="C343" s="181"/>
      <c r="D343" s="182">
        <v>175</v>
      </c>
      <c r="E343" s="182">
        <v>349010</v>
      </c>
      <c r="F343" s="182">
        <v>205961</v>
      </c>
      <c r="G343" s="182">
        <v>158601</v>
      </c>
      <c r="H343" s="182">
        <v>7617</v>
      </c>
      <c r="I343" s="182">
        <v>143049</v>
      </c>
      <c r="J343" s="182">
        <v>43511</v>
      </c>
      <c r="K343" s="182">
        <v>46760</v>
      </c>
      <c r="L343" s="182">
        <v>155131</v>
      </c>
      <c r="M343" s="182">
        <v>59592</v>
      </c>
      <c r="N343" s="182">
        <v>47637</v>
      </c>
      <c r="O343" s="182">
        <v>95538</v>
      </c>
      <c r="P343" s="182">
        <v>33704</v>
      </c>
      <c r="Q343" s="182">
        <v>5267</v>
      </c>
      <c r="R343" s="182">
        <v>36765</v>
      </c>
      <c r="S343" s="182">
        <v>193879</v>
      </c>
      <c r="T343" s="182">
        <v>31601</v>
      </c>
      <c r="U343" s="182">
        <v>37037</v>
      </c>
    </row>
    <row r="344" spans="2:21" s="8" customFormat="1" ht="15" customHeight="1" x14ac:dyDescent="0.25">
      <c r="B344" s="181">
        <v>2022</v>
      </c>
      <c r="C344" s="181"/>
      <c r="D344" s="182">
        <v>178</v>
      </c>
      <c r="E344" s="182">
        <v>401697</v>
      </c>
      <c r="F344" s="182">
        <v>226324</v>
      </c>
      <c r="G344" s="182">
        <v>178807</v>
      </c>
      <c r="H344" s="182">
        <v>8525</v>
      </c>
      <c r="I344" s="182">
        <v>175373</v>
      </c>
      <c r="J344" s="182">
        <v>46590</v>
      </c>
      <c r="K344" s="182">
        <v>56137</v>
      </c>
      <c r="L344" s="182">
        <v>193606</v>
      </c>
      <c r="M344" s="182">
        <v>81452</v>
      </c>
      <c r="N344" s="182">
        <v>69052</v>
      </c>
      <c r="O344" s="182">
        <v>112154</v>
      </c>
      <c r="P344" s="182">
        <v>42637</v>
      </c>
      <c r="Q344" s="182">
        <v>8768</v>
      </c>
      <c r="R344" s="182">
        <v>39938</v>
      </c>
      <c r="S344" s="182">
        <v>208090</v>
      </c>
      <c r="T344" s="182">
        <v>36528</v>
      </c>
      <c r="U344" s="182">
        <v>42532</v>
      </c>
    </row>
    <row r="345" spans="2:21" s="8" customFormat="1" ht="15" customHeight="1" x14ac:dyDescent="0.25">
      <c r="B345" s="181">
        <v>2021</v>
      </c>
      <c r="C345" s="181"/>
      <c r="D345" s="182">
        <v>189</v>
      </c>
      <c r="E345" s="182">
        <v>372986</v>
      </c>
      <c r="F345" s="182">
        <v>203123</v>
      </c>
      <c r="G345" s="182">
        <v>164175</v>
      </c>
      <c r="H345" s="182">
        <v>8491</v>
      </c>
      <c r="I345" s="182">
        <v>169863</v>
      </c>
      <c r="J345" s="182">
        <v>36960</v>
      </c>
      <c r="K345" s="182">
        <v>66805</v>
      </c>
      <c r="L345" s="182">
        <v>185301</v>
      </c>
      <c r="M345" s="182">
        <v>82910</v>
      </c>
      <c r="N345" s="182">
        <v>71940</v>
      </c>
      <c r="O345" s="182">
        <v>102392</v>
      </c>
      <c r="P345" s="182">
        <v>38934</v>
      </c>
      <c r="Q345" s="182">
        <v>8417</v>
      </c>
      <c r="R345" s="182">
        <v>30854</v>
      </c>
      <c r="S345" s="182">
        <v>187685</v>
      </c>
      <c r="T345" s="182">
        <v>32833</v>
      </c>
      <c r="U345" s="182">
        <v>38657</v>
      </c>
    </row>
    <row r="346" spans="2:21" ht="15" customHeight="1" x14ac:dyDescent="0.25">
      <c r="B346" s="187" t="s">
        <v>586</v>
      </c>
      <c r="C346" s="187"/>
      <c r="D346" s="187"/>
      <c r="E346" s="187"/>
      <c r="F346" s="187"/>
      <c r="G346" s="187"/>
      <c r="H346" s="187"/>
      <c r="I346" s="187"/>
      <c r="J346" s="187"/>
      <c r="K346" s="187"/>
      <c r="L346" s="187"/>
      <c r="M346" s="187"/>
      <c r="N346" s="187"/>
      <c r="O346" s="187"/>
      <c r="P346" s="187"/>
      <c r="Q346" s="187"/>
      <c r="R346" s="187"/>
      <c r="S346" s="187"/>
      <c r="T346" s="187"/>
      <c r="U346" s="187"/>
    </row>
    <row r="347" spans="2:21" ht="15" customHeight="1" x14ac:dyDescent="0.25">
      <c r="B347" s="181">
        <v>2023</v>
      </c>
      <c r="C347" s="181"/>
      <c r="D347" s="182">
        <v>75</v>
      </c>
      <c r="E347" s="182">
        <v>343445</v>
      </c>
      <c r="F347" s="182">
        <v>164781</v>
      </c>
      <c r="G347" s="182">
        <v>90006</v>
      </c>
      <c r="H347" s="182">
        <v>4597</v>
      </c>
      <c r="I347" s="182">
        <v>178664</v>
      </c>
      <c r="J347" s="182">
        <v>30670</v>
      </c>
      <c r="K347" s="182">
        <v>53990</v>
      </c>
      <c r="L347" s="182">
        <v>192109</v>
      </c>
      <c r="M347" s="182">
        <v>66006</v>
      </c>
      <c r="N347" s="182">
        <v>35437</v>
      </c>
      <c r="O347" s="182">
        <v>126103</v>
      </c>
      <c r="P347" s="182">
        <v>51011</v>
      </c>
      <c r="Q347" s="182">
        <v>3833</v>
      </c>
      <c r="R347" s="182">
        <v>32874</v>
      </c>
      <c r="S347" s="182">
        <v>151336</v>
      </c>
      <c r="T347" s="182">
        <v>35931</v>
      </c>
      <c r="U347" s="182">
        <v>-4767</v>
      </c>
    </row>
    <row r="348" spans="2:21" ht="15" customHeight="1" x14ac:dyDescent="0.25">
      <c r="B348" s="181">
        <v>2022</v>
      </c>
      <c r="C348" s="181"/>
      <c r="D348" s="182">
        <v>76</v>
      </c>
      <c r="E348" s="182">
        <v>329727</v>
      </c>
      <c r="F348" s="182">
        <v>180746</v>
      </c>
      <c r="G348" s="182">
        <v>87628</v>
      </c>
      <c r="H348" s="182">
        <v>4571</v>
      </c>
      <c r="I348" s="182">
        <v>148982</v>
      </c>
      <c r="J348" s="182">
        <v>31645</v>
      </c>
      <c r="K348" s="182">
        <v>54851</v>
      </c>
      <c r="L348" s="182">
        <v>182466</v>
      </c>
      <c r="M348" s="182">
        <v>54058</v>
      </c>
      <c r="N348" s="182">
        <v>32656</v>
      </c>
      <c r="O348" s="182">
        <v>128408</v>
      </c>
      <c r="P348" s="182">
        <v>54681</v>
      </c>
      <c r="Q348" s="182">
        <v>3812</v>
      </c>
      <c r="R348" s="182">
        <v>10881</v>
      </c>
      <c r="S348" s="182">
        <v>147261</v>
      </c>
      <c r="T348" s="182">
        <v>39859</v>
      </c>
      <c r="U348" s="182">
        <v>-13690</v>
      </c>
    </row>
    <row r="349" spans="2:21" ht="15" customHeight="1" x14ac:dyDescent="0.25">
      <c r="B349" s="181">
        <v>2021</v>
      </c>
      <c r="C349" s="181"/>
      <c r="D349" s="182">
        <v>64</v>
      </c>
      <c r="E349" s="182">
        <v>249756</v>
      </c>
      <c r="F349" s="182">
        <v>152174</v>
      </c>
      <c r="G349" s="182">
        <v>51968</v>
      </c>
      <c r="H349" s="182">
        <v>5009</v>
      </c>
      <c r="I349" s="182">
        <v>97582</v>
      </c>
      <c r="J349" s="182">
        <v>20569</v>
      </c>
      <c r="K349" s="182">
        <v>36664</v>
      </c>
      <c r="L349" s="182">
        <v>116918</v>
      </c>
      <c r="M349" s="182">
        <v>41348</v>
      </c>
      <c r="N349" s="182">
        <v>20640</v>
      </c>
      <c r="O349" s="182">
        <v>75570</v>
      </c>
      <c r="P349" s="182">
        <v>32103</v>
      </c>
      <c r="Q349" s="182">
        <v>2146</v>
      </c>
      <c r="R349" s="182">
        <v>5187</v>
      </c>
      <c r="S349" s="182">
        <v>132837</v>
      </c>
      <c r="T349" s="182">
        <v>29823</v>
      </c>
      <c r="U349" s="182">
        <v>-8827</v>
      </c>
    </row>
    <row r="350" spans="2:21" ht="15" customHeight="1" x14ac:dyDescent="0.25">
      <c r="B350" s="187" t="s">
        <v>587</v>
      </c>
      <c r="C350" s="187"/>
      <c r="D350" s="187"/>
      <c r="E350" s="187"/>
      <c r="F350" s="187"/>
      <c r="G350" s="187"/>
      <c r="H350" s="187"/>
      <c r="I350" s="187"/>
      <c r="J350" s="187"/>
      <c r="K350" s="187"/>
      <c r="L350" s="187"/>
      <c r="M350" s="187"/>
      <c r="N350" s="187"/>
      <c r="O350" s="187"/>
      <c r="P350" s="187"/>
      <c r="Q350" s="187"/>
      <c r="R350" s="187"/>
      <c r="S350" s="187"/>
      <c r="T350" s="187"/>
      <c r="U350" s="187"/>
    </row>
    <row r="351" spans="2:21" ht="15" customHeight="1" x14ac:dyDescent="0.25">
      <c r="B351" s="181">
        <v>2023</v>
      </c>
      <c r="C351" s="181"/>
      <c r="D351" s="182">
        <v>14</v>
      </c>
      <c r="E351" s="182">
        <v>118619</v>
      </c>
      <c r="F351" s="182">
        <v>67781</v>
      </c>
      <c r="G351" s="182">
        <v>54110</v>
      </c>
      <c r="H351" s="182">
        <v>8826</v>
      </c>
      <c r="I351" s="182">
        <v>50838</v>
      </c>
      <c r="J351" s="182">
        <v>4771</v>
      </c>
      <c r="K351" s="182">
        <v>18248</v>
      </c>
      <c r="L351" s="182">
        <v>46946</v>
      </c>
      <c r="M351" s="182">
        <v>15908</v>
      </c>
      <c r="N351" s="182">
        <v>4582</v>
      </c>
      <c r="O351" s="182">
        <v>31038</v>
      </c>
      <c r="P351" s="182">
        <v>15786</v>
      </c>
      <c r="Q351" s="182">
        <v>2727</v>
      </c>
      <c r="R351" s="182">
        <v>8741</v>
      </c>
      <c r="S351" s="182">
        <v>71673</v>
      </c>
      <c r="T351" s="182">
        <v>7840</v>
      </c>
      <c r="U351" s="182">
        <v>22633</v>
      </c>
    </row>
    <row r="352" spans="2:21" ht="15" customHeight="1" x14ac:dyDescent="0.25">
      <c r="B352" s="181">
        <v>2022</v>
      </c>
      <c r="C352" s="181"/>
      <c r="D352" s="182">
        <v>14</v>
      </c>
      <c r="E352" s="182">
        <v>109365</v>
      </c>
      <c r="F352" s="182">
        <v>64882</v>
      </c>
      <c r="G352" s="182">
        <v>50461</v>
      </c>
      <c r="H352" s="182">
        <v>8517</v>
      </c>
      <c r="I352" s="182">
        <v>44483</v>
      </c>
      <c r="J352" s="182">
        <v>3926</v>
      </c>
      <c r="K352" s="182">
        <v>17242</v>
      </c>
      <c r="L352" s="182">
        <v>44928</v>
      </c>
      <c r="M352" s="182">
        <v>19643</v>
      </c>
      <c r="N352" s="182">
        <v>6377</v>
      </c>
      <c r="O352" s="182">
        <v>25286</v>
      </c>
      <c r="P352" s="182">
        <v>12607</v>
      </c>
      <c r="Q352" s="182">
        <v>1695</v>
      </c>
      <c r="R352" s="182">
        <v>8134</v>
      </c>
      <c r="S352" s="182">
        <v>64437</v>
      </c>
      <c r="T352" s="182">
        <v>7840</v>
      </c>
      <c r="U352" s="182">
        <v>19879</v>
      </c>
    </row>
    <row r="353" spans="2:21" ht="15" customHeight="1" x14ac:dyDescent="0.25">
      <c r="B353" s="181">
        <v>2021</v>
      </c>
      <c r="C353" s="181"/>
      <c r="D353" s="182">
        <v>16</v>
      </c>
      <c r="E353" s="182">
        <v>108468</v>
      </c>
      <c r="F353" s="182">
        <v>67781</v>
      </c>
      <c r="G353" s="182">
        <v>53795</v>
      </c>
      <c r="H353" s="182">
        <v>8555</v>
      </c>
      <c r="I353" s="182">
        <v>40687</v>
      </c>
      <c r="J353" s="182">
        <v>2505</v>
      </c>
      <c r="K353" s="182">
        <v>15334</v>
      </c>
      <c r="L353" s="182">
        <v>47705</v>
      </c>
      <c r="M353" s="182">
        <v>22849</v>
      </c>
      <c r="N353" s="182">
        <v>8916</v>
      </c>
      <c r="O353" s="182">
        <v>24856</v>
      </c>
      <c r="P353" s="182">
        <v>13872</v>
      </c>
      <c r="Q353" s="182">
        <v>1341</v>
      </c>
      <c r="R353" s="182">
        <v>5783</v>
      </c>
      <c r="S353" s="182">
        <v>60762</v>
      </c>
      <c r="T353" s="182">
        <v>8603</v>
      </c>
      <c r="U353" s="182">
        <v>14829</v>
      </c>
    </row>
    <row r="354" spans="2:21" ht="15" customHeight="1" x14ac:dyDescent="0.25">
      <c r="B354" s="187" t="s">
        <v>171</v>
      </c>
      <c r="C354" s="187"/>
      <c r="D354" s="187"/>
      <c r="E354" s="187"/>
      <c r="F354" s="187"/>
      <c r="G354" s="187"/>
      <c r="H354" s="187"/>
      <c r="I354" s="187"/>
      <c r="J354" s="187"/>
      <c r="K354" s="187"/>
      <c r="L354" s="187"/>
      <c r="M354" s="187"/>
      <c r="N354" s="187"/>
      <c r="O354" s="187"/>
      <c r="P354" s="187"/>
      <c r="Q354" s="187"/>
      <c r="R354" s="187"/>
      <c r="S354" s="187"/>
      <c r="T354" s="187"/>
      <c r="U354" s="187"/>
    </row>
    <row r="355" spans="2:21" ht="15" customHeight="1" x14ac:dyDescent="0.25">
      <c r="B355" s="181">
        <v>2023</v>
      </c>
      <c r="C355" s="181"/>
      <c r="D355" s="182">
        <v>76</v>
      </c>
      <c r="E355" s="182">
        <v>1553107</v>
      </c>
      <c r="F355" s="182">
        <v>1266889</v>
      </c>
      <c r="G355" s="182">
        <v>1111573</v>
      </c>
      <c r="H355" s="182">
        <v>49363</v>
      </c>
      <c r="I355" s="182">
        <v>286218</v>
      </c>
      <c r="J355" s="182">
        <v>65930</v>
      </c>
      <c r="K355" s="182">
        <v>127574</v>
      </c>
      <c r="L355" s="182">
        <v>735165</v>
      </c>
      <c r="M355" s="182">
        <v>185553</v>
      </c>
      <c r="N355" s="182">
        <v>36758</v>
      </c>
      <c r="O355" s="182">
        <v>549612</v>
      </c>
      <c r="P355" s="182">
        <v>129597</v>
      </c>
      <c r="Q355" s="182">
        <v>18325</v>
      </c>
      <c r="R355" s="182">
        <v>237383</v>
      </c>
      <c r="S355" s="182">
        <v>817942</v>
      </c>
      <c r="T355" s="182">
        <v>158323</v>
      </c>
      <c r="U355" s="182">
        <v>484001</v>
      </c>
    </row>
    <row r="356" spans="2:21" ht="15" customHeight="1" x14ac:dyDescent="0.25">
      <c r="B356" s="181">
        <v>2022</v>
      </c>
      <c r="C356" s="181"/>
      <c r="D356" s="182">
        <v>76</v>
      </c>
      <c r="E356" s="182">
        <v>1442242</v>
      </c>
      <c r="F356" s="182">
        <v>1122733</v>
      </c>
      <c r="G356" s="182">
        <v>1030673</v>
      </c>
      <c r="H356" s="182">
        <v>24810</v>
      </c>
      <c r="I356" s="182">
        <v>319509</v>
      </c>
      <c r="J356" s="182">
        <v>65107</v>
      </c>
      <c r="K356" s="182">
        <v>131796</v>
      </c>
      <c r="L356" s="182">
        <v>643055</v>
      </c>
      <c r="M356" s="182">
        <v>162740</v>
      </c>
      <c r="N356" s="182">
        <v>22251</v>
      </c>
      <c r="O356" s="182">
        <v>480315</v>
      </c>
      <c r="P356" s="182">
        <v>122000</v>
      </c>
      <c r="Q356" s="182">
        <v>15552</v>
      </c>
      <c r="R356" s="182">
        <v>104830</v>
      </c>
      <c r="S356" s="182">
        <v>799187</v>
      </c>
      <c r="T356" s="182">
        <v>149291</v>
      </c>
      <c r="U356" s="182">
        <v>464731</v>
      </c>
    </row>
    <row r="357" spans="2:21" ht="15" customHeight="1" x14ac:dyDescent="0.25">
      <c r="B357" s="181">
        <v>2021</v>
      </c>
      <c r="C357" s="181"/>
      <c r="D357" s="182">
        <v>79</v>
      </c>
      <c r="E357" s="182">
        <v>1331884</v>
      </c>
      <c r="F357" s="182">
        <v>1078696</v>
      </c>
      <c r="G357" s="182">
        <v>1006248</v>
      </c>
      <c r="H357" s="182">
        <v>6368</v>
      </c>
      <c r="I357" s="182">
        <v>253188</v>
      </c>
      <c r="J357" s="182">
        <v>56185</v>
      </c>
      <c r="K357" s="182">
        <v>129321</v>
      </c>
      <c r="L357" s="182">
        <v>570662</v>
      </c>
      <c r="M357" s="182">
        <v>194870</v>
      </c>
      <c r="N357" s="182">
        <v>25678</v>
      </c>
      <c r="O357" s="182">
        <v>375792</v>
      </c>
      <c r="P357" s="182">
        <v>101176</v>
      </c>
      <c r="Q357" s="182">
        <v>30185</v>
      </c>
      <c r="R357" s="182">
        <v>86173</v>
      </c>
      <c r="S357" s="182">
        <v>761222</v>
      </c>
      <c r="T357" s="182">
        <v>148239</v>
      </c>
      <c r="U357" s="182">
        <v>377934</v>
      </c>
    </row>
    <row r="358" spans="2:21" ht="15" customHeight="1" x14ac:dyDescent="0.25">
      <c r="B358" s="187" t="s">
        <v>172</v>
      </c>
      <c r="C358" s="187"/>
      <c r="D358" s="187"/>
      <c r="E358" s="187"/>
      <c r="F358" s="187"/>
      <c r="G358" s="187"/>
      <c r="H358" s="187"/>
      <c r="I358" s="187"/>
      <c r="J358" s="187"/>
      <c r="K358" s="187"/>
      <c r="L358" s="187"/>
      <c r="M358" s="187"/>
      <c r="N358" s="187"/>
      <c r="O358" s="187"/>
      <c r="P358" s="187"/>
      <c r="Q358" s="187"/>
      <c r="R358" s="187"/>
      <c r="S358" s="187"/>
      <c r="T358" s="187"/>
      <c r="U358" s="187"/>
    </row>
    <row r="359" spans="2:21" ht="15" customHeight="1" x14ac:dyDescent="0.25">
      <c r="B359" s="181">
        <v>2023</v>
      </c>
      <c r="C359" s="181"/>
      <c r="D359" s="182">
        <v>38</v>
      </c>
      <c r="E359" s="182">
        <v>39450</v>
      </c>
      <c r="F359" s="182">
        <v>18413</v>
      </c>
      <c r="G359" s="182">
        <v>14374</v>
      </c>
      <c r="H359" s="182">
        <v>111</v>
      </c>
      <c r="I359" s="182">
        <v>21037</v>
      </c>
      <c r="J359" s="182">
        <v>4829</v>
      </c>
      <c r="K359" s="182">
        <v>11659</v>
      </c>
      <c r="L359" s="182">
        <v>29369</v>
      </c>
      <c r="M359" s="182">
        <v>7575</v>
      </c>
      <c r="N359" s="182">
        <v>5647</v>
      </c>
      <c r="O359" s="182">
        <v>21794</v>
      </c>
      <c r="P359" s="182">
        <v>3011</v>
      </c>
      <c r="Q359" s="182">
        <v>1194</v>
      </c>
      <c r="R359" s="182">
        <v>813</v>
      </c>
      <c r="S359" s="182">
        <v>10081</v>
      </c>
      <c r="T359" s="182">
        <v>4769</v>
      </c>
      <c r="U359" s="182">
        <v>-4051</v>
      </c>
    </row>
    <row r="360" spans="2:21" ht="15" customHeight="1" x14ac:dyDescent="0.25">
      <c r="B360" s="181">
        <v>2022</v>
      </c>
      <c r="C360" s="181"/>
      <c r="D360" s="182">
        <v>36</v>
      </c>
      <c r="E360" s="182">
        <v>37923</v>
      </c>
      <c r="F360" s="182">
        <v>18315</v>
      </c>
      <c r="G360" s="182">
        <v>14468</v>
      </c>
      <c r="H360" s="182">
        <v>130</v>
      </c>
      <c r="I360" s="182">
        <v>19607</v>
      </c>
      <c r="J360" s="182">
        <v>3629</v>
      </c>
      <c r="K360" s="182">
        <v>11461</v>
      </c>
      <c r="L360" s="182">
        <v>24285</v>
      </c>
      <c r="M360" s="182">
        <v>7887</v>
      </c>
      <c r="N360" s="182">
        <v>5628</v>
      </c>
      <c r="O360" s="182">
        <v>16398</v>
      </c>
      <c r="P360" s="182">
        <v>3489</v>
      </c>
      <c r="Q360" s="182">
        <v>1176</v>
      </c>
      <c r="R360" s="182">
        <v>1467</v>
      </c>
      <c r="S360" s="182">
        <v>13637</v>
      </c>
      <c r="T360" s="182">
        <v>4760</v>
      </c>
      <c r="U360" s="182">
        <v>697</v>
      </c>
    </row>
    <row r="361" spans="2:21" ht="15" customHeight="1" x14ac:dyDescent="0.25">
      <c r="B361" s="181">
        <v>2021</v>
      </c>
      <c r="C361" s="181"/>
      <c r="D361" s="182">
        <v>40</v>
      </c>
      <c r="E361" s="182">
        <v>31341</v>
      </c>
      <c r="F361" s="182">
        <v>15727</v>
      </c>
      <c r="G361" s="182">
        <v>12089</v>
      </c>
      <c r="H361" s="182">
        <v>119</v>
      </c>
      <c r="I361" s="182">
        <v>15613</v>
      </c>
      <c r="J361" s="182">
        <v>2964</v>
      </c>
      <c r="K361" s="182">
        <v>10234</v>
      </c>
      <c r="L361" s="182">
        <v>14942</v>
      </c>
      <c r="M361" s="182">
        <v>6495</v>
      </c>
      <c r="N361" s="182">
        <v>4459</v>
      </c>
      <c r="O361" s="182">
        <v>8447</v>
      </c>
      <c r="P361" s="182">
        <v>3063</v>
      </c>
      <c r="Q361" s="182">
        <v>655</v>
      </c>
      <c r="R361" s="182">
        <v>1795</v>
      </c>
      <c r="S361" s="182">
        <v>16398</v>
      </c>
      <c r="T361" s="182">
        <v>4843</v>
      </c>
      <c r="U361" s="182">
        <v>-75</v>
      </c>
    </row>
    <row r="362" spans="2:21" ht="15" customHeight="1" x14ac:dyDescent="0.25">
      <c r="B362" s="187" t="s">
        <v>503</v>
      </c>
      <c r="C362" s="187"/>
      <c r="D362" s="187"/>
      <c r="E362" s="187"/>
      <c r="F362" s="187"/>
      <c r="G362" s="187"/>
      <c r="H362" s="187"/>
      <c r="I362" s="187"/>
      <c r="J362" s="187"/>
      <c r="K362" s="187"/>
      <c r="L362" s="187"/>
      <c r="M362" s="187"/>
      <c r="N362" s="187"/>
      <c r="O362" s="187"/>
      <c r="P362" s="187"/>
      <c r="Q362" s="187"/>
      <c r="R362" s="187"/>
      <c r="S362" s="187"/>
      <c r="T362" s="187"/>
      <c r="U362" s="187"/>
    </row>
    <row r="363" spans="2:21" ht="15" customHeight="1" x14ac:dyDescent="0.25">
      <c r="B363" s="181">
        <v>2023</v>
      </c>
      <c r="C363" s="181"/>
      <c r="D363" s="182">
        <v>12</v>
      </c>
      <c r="E363" s="182">
        <v>11063</v>
      </c>
      <c r="F363" s="182">
        <v>5111</v>
      </c>
      <c r="G363" s="182">
        <v>5043</v>
      </c>
      <c r="H363" s="182">
        <v>66</v>
      </c>
      <c r="I363" s="182">
        <v>5952</v>
      </c>
      <c r="J363" s="182">
        <v>703</v>
      </c>
      <c r="K363" s="182">
        <v>1355</v>
      </c>
      <c r="L363" s="182">
        <v>4573</v>
      </c>
      <c r="M363" s="182">
        <v>2565</v>
      </c>
      <c r="N363" s="182">
        <v>2494</v>
      </c>
      <c r="O363" s="182">
        <v>2008</v>
      </c>
      <c r="P363" s="182">
        <v>694</v>
      </c>
      <c r="Q363" s="182">
        <v>97</v>
      </c>
      <c r="R363" s="182">
        <v>700</v>
      </c>
      <c r="S363" s="182">
        <v>6490</v>
      </c>
      <c r="T363" s="182">
        <v>2244</v>
      </c>
      <c r="U363" s="182">
        <v>-142</v>
      </c>
    </row>
    <row r="364" spans="2:21" ht="15" customHeight="1" x14ac:dyDescent="0.25">
      <c r="B364" s="181">
        <v>2022</v>
      </c>
      <c r="C364" s="181"/>
      <c r="D364" s="182">
        <v>13</v>
      </c>
      <c r="E364" s="182">
        <v>8840</v>
      </c>
      <c r="F364" s="182">
        <v>3369</v>
      </c>
      <c r="G364" s="182">
        <v>3365</v>
      </c>
      <c r="H364" s="182">
        <v>1</v>
      </c>
      <c r="I364" s="182">
        <v>5471</v>
      </c>
      <c r="J364" s="182">
        <v>860</v>
      </c>
      <c r="K364" s="182">
        <v>1128</v>
      </c>
      <c r="L364" s="182">
        <v>3838</v>
      </c>
      <c r="M364" s="182">
        <v>2505</v>
      </c>
      <c r="N364" s="182">
        <v>2447</v>
      </c>
      <c r="O364" s="182">
        <v>1333</v>
      </c>
      <c r="P364" s="182">
        <v>525</v>
      </c>
      <c r="Q364" s="182">
        <v>110</v>
      </c>
      <c r="R364" s="182">
        <v>280</v>
      </c>
      <c r="S364" s="182">
        <v>5002</v>
      </c>
      <c r="T364" s="182">
        <v>2129</v>
      </c>
      <c r="U364" s="182">
        <v>-183</v>
      </c>
    </row>
    <row r="365" spans="2:21" ht="15" customHeight="1" x14ac:dyDescent="0.25">
      <c r="B365" s="181">
        <v>2021</v>
      </c>
      <c r="C365" s="181"/>
      <c r="D365" s="182">
        <v>11</v>
      </c>
      <c r="E365" s="182">
        <v>8473</v>
      </c>
      <c r="F365" s="182">
        <v>3263</v>
      </c>
      <c r="G365" s="182">
        <v>3260</v>
      </c>
      <c r="H365" s="182">
        <v>1</v>
      </c>
      <c r="I365" s="182">
        <v>5209</v>
      </c>
      <c r="J365" s="182">
        <v>760</v>
      </c>
      <c r="K365" s="182">
        <v>1039</v>
      </c>
      <c r="L365" s="182">
        <v>3774</v>
      </c>
      <c r="M365" s="182">
        <v>2605</v>
      </c>
      <c r="N365" s="182">
        <v>2563</v>
      </c>
      <c r="O365" s="182">
        <v>1169</v>
      </c>
      <c r="P365" s="182">
        <v>460</v>
      </c>
      <c r="Q365" s="182">
        <v>85</v>
      </c>
      <c r="R365" s="182">
        <v>131</v>
      </c>
      <c r="S365" s="182">
        <v>4698</v>
      </c>
      <c r="T365" s="182">
        <v>1824</v>
      </c>
      <c r="U365" s="182">
        <v>-238</v>
      </c>
    </row>
    <row r="366" spans="2:21" s="10" customFormat="1" ht="15" customHeight="1" x14ac:dyDescent="0.25">
      <c r="B366" s="187" t="s">
        <v>520</v>
      </c>
      <c r="C366" s="187"/>
      <c r="D366" s="187"/>
      <c r="E366" s="187"/>
      <c r="F366" s="187"/>
      <c r="G366" s="187"/>
      <c r="H366" s="187"/>
      <c r="I366" s="187"/>
      <c r="J366" s="187"/>
      <c r="K366" s="187"/>
      <c r="L366" s="187"/>
      <c r="M366" s="187"/>
      <c r="N366" s="187"/>
      <c r="O366" s="187"/>
      <c r="P366" s="187"/>
      <c r="Q366" s="187"/>
      <c r="R366" s="187"/>
      <c r="S366" s="187"/>
      <c r="T366" s="187"/>
      <c r="U366" s="187"/>
    </row>
    <row r="367" spans="2:21" s="10" customFormat="1" ht="15" customHeight="1" x14ac:dyDescent="0.25">
      <c r="B367" s="181">
        <v>2023</v>
      </c>
      <c r="C367" s="181"/>
      <c r="D367" s="182">
        <v>13</v>
      </c>
      <c r="E367" s="182">
        <v>23964</v>
      </c>
      <c r="F367" s="182">
        <v>10980</v>
      </c>
      <c r="G367" s="182">
        <v>10317</v>
      </c>
      <c r="H367" s="182">
        <v>0</v>
      </c>
      <c r="I367" s="182">
        <v>12984</v>
      </c>
      <c r="J367" s="182">
        <v>563</v>
      </c>
      <c r="K367" s="182">
        <v>3200</v>
      </c>
      <c r="L367" s="182">
        <v>6743</v>
      </c>
      <c r="M367" s="182">
        <v>551</v>
      </c>
      <c r="N367" s="182">
        <v>176</v>
      </c>
      <c r="O367" s="182">
        <v>6192</v>
      </c>
      <c r="P367" s="182">
        <v>2712</v>
      </c>
      <c r="Q367" s="182">
        <v>205</v>
      </c>
      <c r="R367" s="182">
        <v>1279</v>
      </c>
      <c r="S367" s="182">
        <v>17222</v>
      </c>
      <c r="T367" s="182">
        <v>10370</v>
      </c>
      <c r="U367" s="182">
        <v>-2108</v>
      </c>
    </row>
    <row r="368" spans="2:21" s="10" customFormat="1" ht="15" customHeight="1" x14ac:dyDescent="0.25">
      <c r="B368" s="181">
        <v>2022</v>
      </c>
      <c r="C368" s="181"/>
      <c r="D368" s="182">
        <v>14</v>
      </c>
      <c r="E368" s="182">
        <v>33796</v>
      </c>
      <c r="F368" s="182">
        <v>20752</v>
      </c>
      <c r="G368" s="182">
        <v>20154</v>
      </c>
      <c r="H368" s="182">
        <v>0</v>
      </c>
      <c r="I368" s="182">
        <v>13044</v>
      </c>
      <c r="J368" s="182">
        <v>1563</v>
      </c>
      <c r="K368" s="182">
        <v>3209</v>
      </c>
      <c r="L368" s="182">
        <v>11320</v>
      </c>
      <c r="M368" s="182">
        <v>2969</v>
      </c>
      <c r="N368" s="182">
        <v>219</v>
      </c>
      <c r="O368" s="182">
        <v>8351</v>
      </c>
      <c r="P368" s="182">
        <v>3132</v>
      </c>
      <c r="Q368" s="182">
        <v>524</v>
      </c>
      <c r="R368" s="182">
        <v>1228</v>
      </c>
      <c r="S368" s="182">
        <v>22476</v>
      </c>
      <c r="T368" s="182">
        <v>10419</v>
      </c>
      <c r="U368" s="182">
        <v>-5220</v>
      </c>
    </row>
    <row r="369" spans="2:21" s="10" customFormat="1" ht="15" customHeight="1" x14ac:dyDescent="0.25">
      <c r="B369" s="181">
        <v>2021</v>
      </c>
      <c r="C369" s="181"/>
      <c r="D369" s="182">
        <v>14</v>
      </c>
      <c r="E369" s="182">
        <v>33782</v>
      </c>
      <c r="F369" s="182">
        <v>21671</v>
      </c>
      <c r="G369" s="182">
        <v>20333</v>
      </c>
      <c r="H369" s="182">
        <v>0</v>
      </c>
      <c r="I369" s="182">
        <v>12110</v>
      </c>
      <c r="J369" s="182">
        <v>1604</v>
      </c>
      <c r="K369" s="182">
        <v>3099</v>
      </c>
      <c r="L369" s="182">
        <v>11270</v>
      </c>
      <c r="M369" s="182">
        <v>2853</v>
      </c>
      <c r="N369" s="182">
        <v>800</v>
      </c>
      <c r="O369" s="182">
        <v>8417</v>
      </c>
      <c r="P369" s="182">
        <v>2867</v>
      </c>
      <c r="Q369" s="182">
        <v>576</v>
      </c>
      <c r="R369" s="182">
        <v>1354</v>
      </c>
      <c r="S369" s="182">
        <v>22512</v>
      </c>
      <c r="T369" s="182">
        <v>10419</v>
      </c>
      <c r="U369" s="182">
        <v>-4943</v>
      </c>
    </row>
    <row r="370" spans="2:21" s="10" customFormat="1" ht="15" customHeight="1" x14ac:dyDescent="0.2">
      <c r="B370" s="258" t="s">
        <v>19</v>
      </c>
      <c r="C370" s="184"/>
      <c r="D370" s="184"/>
      <c r="E370" s="184"/>
      <c r="F370" s="184"/>
      <c r="G370" s="184"/>
      <c r="H370" s="184"/>
      <c r="I370" s="184"/>
      <c r="J370" s="184"/>
      <c r="K370" s="184"/>
      <c r="L370" s="184"/>
      <c r="M370" s="184"/>
      <c r="N370" s="184"/>
      <c r="O370" s="184"/>
      <c r="P370" s="184"/>
      <c r="Q370" s="184"/>
      <c r="R370" s="184"/>
      <c r="S370" s="184"/>
      <c r="T370" s="184"/>
      <c r="U370" s="184"/>
    </row>
    <row r="371" spans="2:21" ht="15" customHeight="1" x14ac:dyDescent="0.25">
      <c r="B371" s="187" t="s">
        <v>374</v>
      </c>
      <c r="C371" s="187"/>
      <c r="D371" s="187"/>
      <c r="E371" s="187"/>
      <c r="F371" s="187"/>
      <c r="G371" s="187"/>
      <c r="H371" s="187"/>
      <c r="I371" s="187"/>
      <c r="J371" s="187"/>
      <c r="K371" s="187"/>
      <c r="L371" s="187"/>
      <c r="M371" s="187"/>
      <c r="N371" s="187"/>
      <c r="O371" s="187"/>
      <c r="P371" s="187"/>
      <c r="Q371" s="187"/>
      <c r="R371" s="187"/>
      <c r="S371" s="187"/>
      <c r="T371" s="187"/>
      <c r="U371" s="187"/>
    </row>
    <row r="372" spans="2:21" ht="15" customHeight="1" x14ac:dyDescent="0.25">
      <c r="B372" s="181">
        <v>2023</v>
      </c>
      <c r="C372" s="181"/>
      <c r="D372" s="182">
        <v>69160</v>
      </c>
      <c r="E372" s="182">
        <v>122666239</v>
      </c>
      <c r="F372" s="182">
        <v>57177301</v>
      </c>
      <c r="G372" s="182">
        <v>36171270</v>
      </c>
      <c r="H372" s="182">
        <v>3600046</v>
      </c>
      <c r="I372" s="182">
        <v>65488938</v>
      </c>
      <c r="J372" s="182">
        <v>20401390</v>
      </c>
      <c r="K372" s="182">
        <v>21321417</v>
      </c>
      <c r="L372" s="182">
        <v>62783009</v>
      </c>
      <c r="M372" s="182">
        <v>19326677</v>
      </c>
      <c r="N372" s="182">
        <v>15023039</v>
      </c>
      <c r="O372" s="182">
        <v>43456332</v>
      </c>
      <c r="P372" s="182">
        <v>18330917</v>
      </c>
      <c r="Q372" s="182">
        <v>2468183</v>
      </c>
      <c r="R372" s="182">
        <v>9576276</v>
      </c>
      <c r="S372" s="182">
        <v>59883230</v>
      </c>
      <c r="T372" s="182">
        <v>13339075</v>
      </c>
      <c r="U372" s="182">
        <v>5447067</v>
      </c>
    </row>
    <row r="373" spans="2:21" ht="15" customHeight="1" x14ac:dyDescent="0.25">
      <c r="B373" s="181">
        <v>2022</v>
      </c>
      <c r="C373" s="181"/>
      <c r="D373" s="182">
        <v>68501</v>
      </c>
      <c r="E373" s="182">
        <v>117983818</v>
      </c>
      <c r="F373" s="182">
        <v>52098134</v>
      </c>
      <c r="G373" s="182">
        <v>33151640</v>
      </c>
      <c r="H373" s="182">
        <v>3515613</v>
      </c>
      <c r="I373" s="182">
        <v>65885684</v>
      </c>
      <c r="J373" s="182">
        <v>20807979</v>
      </c>
      <c r="K373" s="182">
        <v>21594761</v>
      </c>
      <c r="L373" s="182">
        <v>65611659</v>
      </c>
      <c r="M373" s="182">
        <v>21767781</v>
      </c>
      <c r="N373" s="182">
        <v>16313789</v>
      </c>
      <c r="O373" s="182">
        <v>43843879</v>
      </c>
      <c r="P373" s="182">
        <v>19195718</v>
      </c>
      <c r="Q373" s="182">
        <v>2497649</v>
      </c>
      <c r="R373" s="182">
        <v>9289639</v>
      </c>
      <c r="S373" s="182">
        <v>52372159</v>
      </c>
      <c r="T373" s="182">
        <v>12567328</v>
      </c>
      <c r="U373" s="182">
        <v>4897522</v>
      </c>
    </row>
    <row r="374" spans="2:21" ht="15" customHeight="1" x14ac:dyDescent="0.25">
      <c r="B374" s="181">
        <v>2021</v>
      </c>
      <c r="C374" s="181"/>
      <c r="D374" s="182">
        <v>67317</v>
      </c>
      <c r="E374" s="182">
        <v>108043681</v>
      </c>
      <c r="F374" s="182">
        <v>49077140</v>
      </c>
      <c r="G374" s="182">
        <v>31570693</v>
      </c>
      <c r="H374" s="182">
        <v>3346455</v>
      </c>
      <c r="I374" s="182">
        <v>58966541</v>
      </c>
      <c r="J374" s="182">
        <v>17706060</v>
      </c>
      <c r="K374" s="182">
        <v>19557042</v>
      </c>
      <c r="L374" s="182">
        <v>60410856</v>
      </c>
      <c r="M374" s="182">
        <v>21903104</v>
      </c>
      <c r="N374" s="182">
        <v>16432888</v>
      </c>
      <c r="O374" s="182">
        <v>38507752</v>
      </c>
      <c r="P374" s="182">
        <v>16721905</v>
      </c>
      <c r="Q374" s="182">
        <v>2280216</v>
      </c>
      <c r="R374" s="182">
        <v>8650538</v>
      </c>
      <c r="S374" s="182">
        <v>47632825</v>
      </c>
      <c r="T374" s="182">
        <v>12700437</v>
      </c>
      <c r="U374" s="182">
        <v>2510447</v>
      </c>
    </row>
    <row r="375" spans="2:21" ht="15" customHeight="1" x14ac:dyDescent="0.25">
      <c r="B375" s="168">
        <v>2020</v>
      </c>
      <c r="C375" s="168"/>
      <c r="D375" s="169">
        <v>66469</v>
      </c>
      <c r="E375" s="169">
        <v>100011853</v>
      </c>
      <c r="F375" s="169">
        <v>48378861</v>
      </c>
      <c r="G375" s="169">
        <v>30833998</v>
      </c>
      <c r="H375" s="169">
        <v>2972059</v>
      </c>
      <c r="I375" s="169">
        <v>51632992</v>
      </c>
      <c r="J375" s="169">
        <v>14387036</v>
      </c>
      <c r="K375" s="169">
        <v>17077275</v>
      </c>
      <c r="L375" s="169">
        <v>55255918</v>
      </c>
      <c r="M375" s="169">
        <v>22512155</v>
      </c>
      <c r="N375" s="169">
        <v>16767608</v>
      </c>
      <c r="O375" s="169">
        <v>32743763</v>
      </c>
      <c r="P375" s="169">
        <v>13893174</v>
      </c>
      <c r="Q375" s="169">
        <v>1965153</v>
      </c>
      <c r="R375" s="169">
        <v>7114536</v>
      </c>
      <c r="S375" s="169">
        <v>44755935</v>
      </c>
      <c r="T375" s="169">
        <v>12786675</v>
      </c>
      <c r="U375" s="169">
        <v>2826365</v>
      </c>
    </row>
    <row r="376" spans="2:21" ht="15" customHeight="1" x14ac:dyDescent="0.25">
      <c r="B376" s="168">
        <v>2019</v>
      </c>
      <c r="C376" s="168"/>
      <c r="D376" s="169">
        <v>68832</v>
      </c>
      <c r="E376" s="169">
        <v>94572660</v>
      </c>
      <c r="F376" s="169">
        <v>43973771</v>
      </c>
      <c r="G376" s="169">
        <v>30697841</v>
      </c>
      <c r="H376" s="169">
        <v>3014998</v>
      </c>
      <c r="I376" s="169">
        <v>50598889</v>
      </c>
      <c r="J376" s="169">
        <v>14859034</v>
      </c>
      <c r="K376" s="169">
        <v>18125007</v>
      </c>
      <c r="L376" s="169">
        <v>54335940</v>
      </c>
      <c r="M376" s="169">
        <v>19542220</v>
      </c>
      <c r="N376" s="169">
        <v>14091047</v>
      </c>
      <c r="O376" s="169">
        <v>34793720</v>
      </c>
      <c r="P376" s="169">
        <v>14893521</v>
      </c>
      <c r="Q376" s="169">
        <v>1998594</v>
      </c>
      <c r="R376" s="169">
        <v>8287604</v>
      </c>
      <c r="S376" s="169">
        <v>40236720</v>
      </c>
      <c r="T376" s="169">
        <v>12914678</v>
      </c>
      <c r="U376" s="169">
        <v>1719702</v>
      </c>
    </row>
    <row r="377" spans="2:21" ht="15" customHeight="1" x14ac:dyDescent="0.25">
      <c r="B377" s="168">
        <v>2018</v>
      </c>
      <c r="C377" s="168"/>
      <c r="D377" s="169">
        <v>68214</v>
      </c>
      <c r="E377" s="169">
        <v>92537555</v>
      </c>
      <c r="F377" s="169">
        <v>42607875</v>
      </c>
      <c r="G377" s="169">
        <v>29607937</v>
      </c>
      <c r="H377" s="169">
        <v>2631010</v>
      </c>
      <c r="I377" s="169">
        <v>49929680</v>
      </c>
      <c r="J377" s="169">
        <v>14674137</v>
      </c>
      <c r="K377" s="169">
        <v>18140956</v>
      </c>
      <c r="L377" s="169">
        <v>53224589</v>
      </c>
      <c r="M377" s="169">
        <v>19109541</v>
      </c>
      <c r="N377" s="169">
        <v>13839342</v>
      </c>
      <c r="O377" s="169">
        <v>34115048</v>
      </c>
      <c r="P377" s="169">
        <v>14594282</v>
      </c>
      <c r="Q377" s="169">
        <v>1987554</v>
      </c>
      <c r="R377" s="169">
        <v>8441326</v>
      </c>
      <c r="S377" s="169">
        <v>39312966</v>
      </c>
      <c r="T377" s="169">
        <v>12656641</v>
      </c>
      <c r="U377" s="169">
        <v>1912108</v>
      </c>
    </row>
    <row r="378" spans="2:21" ht="15" customHeight="1" x14ac:dyDescent="0.25">
      <c r="B378" s="168">
        <v>2017</v>
      </c>
      <c r="C378" s="168"/>
      <c r="D378" s="169">
        <v>67555</v>
      </c>
      <c r="E378" s="169">
        <v>87824223</v>
      </c>
      <c r="F378" s="169">
        <v>39866066</v>
      </c>
      <c r="G378" s="169">
        <v>27358321</v>
      </c>
      <c r="H378" s="169">
        <v>2623551</v>
      </c>
      <c r="I378" s="169">
        <v>47958157</v>
      </c>
      <c r="J378" s="169">
        <v>13578445</v>
      </c>
      <c r="K378" s="169">
        <v>17753426</v>
      </c>
      <c r="L378" s="169">
        <v>51936182</v>
      </c>
      <c r="M378" s="169">
        <v>18026072</v>
      </c>
      <c r="N378" s="169">
        <v>13138505</v>
      </c>
      <c r="O378" s="169">
        <v>33910109</v>
      </c>
      <c r="P378" s="169">
        <v>14257458</v>
      </c>
      <c r="Q378" s="169">
        <v>1967543</v>
      </c>
      <c r="R378" s="169">
        <v>8559841</v>
      </c>
      <c r="S378" s="169">
        <v>35888041</v>
      </c>
      <c r="T378" s="169">
        <v>11804424</v>
      </c>
      <c r="U378" s="169">
        <v>333322</v>
      </c>
    </row>
    <row r="379" spans="2:21" ht="15" customHeight="1" x14ac:dyDescent="0.25">
      <c r="B379" s="168">
        <v>2016</v>
      </c>
      <c r="C379" s="168"/>
      <c r="D379" s="169">
        <v>66953</v>
      </c>
      <c r="E379" s="169">
        <v>86297923</v>
      </c>
      <c r="F379" s="169">
        <v>40377321</v>
      </c>
      <c r="G379" s="169">
        <v>26155641</v>
      </c>
      <c r="H379" s="169">
        <v>3020212</v>
      </c>
      <c r="I379" s="169">
        <v>45920602</v>
      </c>
      <c r="J379" s="169">
        <v>12596608</v>
      </c>
      <c r="K379" s="169">
        <v>17092917</v>
      </c>
      <c r="L379" s="169">
        <v>50964786</v>
      </c>
      <c r="M379" s="169">
        <v>19085462</v>
      </c>
      <c r="N379" s="169">
        <v>13872005</v>
      </c>
      <c r="O379" s="169">
        <v>31879325</v>
      </c>
      <c r="P379" s="169">
        <v>13426793</v>
      </c>
      <c r="Q379" s="169">
        <v>1902835</v>
      </c>
      <c r="R379" s="169">
        <v>7534676</v>
      </c>
      <c r="S379" s="169">
        <v>35333136</v>
      </c>
      <c r="T379" s="169">
        <v>12326985</v>
      </c>
      <c r="U379" s="169">
        <v>-171667</v>
      </c>
    </row>
    <row r="380" spans="2:21" ht="15" customHeight="1" x14ac:dyDescent="0.25">
      <c r="B380" s="168">
        <v>2015</v>
      </c>
      <c r="C380" s="168"/>
      <c r="D380" s="169">
        <v>66729</v>
      </c>
      <c r="E380" s="169">
        <v>82889780</v>
      </c>
      <c r="F380" s="169">
        <v>39174945</v>
      </c>
      <c r="G380" s="169">
        <v>25293122</v>
      </c>
      <c r="H380" s="169">
        <v>2925059</v>
      </c>
      <c r="I380" s="169">
        <v>43714835</v>
      </c>
      <c r="J380" s="169">
        <v>12255605</v>
      </c>
      <c r="K380" s="169">
        <v>16320192</v>
      </c>
      <c r="L380" s="169">
        <v>48020478</v>
      </c>
      <c r="M380" s="169">
        <v>17165795</v>
      </c>
      <c r="N380" s="169">
        <v>13228364</v>
      </c>
      <c r="O380" s="169">
        <v>30854683</v>
      </c>
      <c r="P380" s="169">
        <v>12649125</v>
      </c>
      <c r="Q380" s="169">
        <v>1850983</v>
      </c>
      <c r="R380" s="169">
        <v>7694706</v>
      </c>
      <c r="S380" s="169">
        <v>34869302</v>
      </c>
      <c r="T380" s="169">
        <v>12389390</v>
      </c>
      <c r="U380" s="169">
        <v>-1509438</v>
      </c>
    </row>
    <row r="381" spans="2:21" ht="15" customHeight="1" x14ac:dyDescent="0.25">
      <c r="B381" s="168">
        <v>2014</v>
      </c>
      <c r="C381" s="168"/>
      <c r="D381" s="169">
        <v>66201</v>
      </c>
      <c r="E381" s="169">
        <v>82888955</v>
      </c>
      <c r="F381" s="169">
        <v>38959276</v>
      </c>
      <c r="G381" s="169">
        <v>24838309</v>
      </c>
      <c r="H381" s="169">
        <v>3012919</v>
      </c>
      <c r="I381" s="169">
        <v>43929679</v>
      </c>
      <c r="J381" s="169">
        <v>12196196</v>
      </c>
      <c r="K381" s="169">
        <v>16513537</v>
      </c>
      <c r="L381" s="169">
        <v>49430809</v>
      </c>
      <c r="M381" s="169">
        <v>17528722</v>
      </c>
      <c r="N381" s="169">
        <v>13304072</v>
      </c>
      <c r="O381" s="169">
        <v>31902088</v>
      </c>
      <c r="P381" s="169">
        <v>12858860</v>
      </c>
      <c r="Q381" s="169">
        <v>1861250</v>
      </c>
      <c r="R381" s="169">
        <v>8158512</v>
      </c>
      <c r="S381" s="169">
        <v>33458145</v>
      </c>
      <c r="T381" s="169">
        <v>12231048</v>
      </c>
      <c r="U381" s="169">
        <v>-1073094</v>
      </c>
    </row>
    <row r="382" spans="2:21" s="9" customFormat="1" ht="15" customHeight="1" collapsed="1" x14ac:dyDescent="0.25">
      <c r="B382" s="168">
        <v>2013</v>
      </c>
      <c r="C382" s="168"/>
      <c r="D382" s="169">
        <v>66423</v>
      </c>
      <c r="E382" s="169">
        <v>82175366</v>
      </c>
      <c r="F382" s="169">
        <v>38884829</v>
      </c>
      <c r="G382" s="169">
        <v>24709907</v>
      </c>
      <c r="H382" s="169">
        <v>3144924</v>
      </c>
      <c r="I382" s="169">
        <v>43290537</v>
      </c>
      <c r="J382" s="169">
        <v>12416573</v>
      </c>
      <c r="K382" s="169">
        <v>16494861</v>
      </c>
      <c r="L382" s="169">
        <v>51665171</v>
      </c>
      <c r="M382" s="169">
        <v>20040117</v>
      </c>
      <c r="N382" s="169">
        <v>13910541</v>
      </c>
      <c r="O382" s="169">
        <v>31625054</v>
      </c>
      <c r="P382" s="169">
        <v>12830499</v>
      </c>
      <c r="Q382" s="169">
        <v>1864121</v>
      </c>
      <c r="R382" s="169">
        <v>7536096</v>
      </c>
      <c r="S382" s="169">
        <v>30510195</v>
      </c>
      <c r="T382" s="169">
        <v>12406896</v>
      </c>
      <c r="U382" s="169">
        <v>-786816</v>
      </c>
    </row>
    <row r="383" spans="2:21" s="9" customFormat="1" ht="15" customHeight="1" x14ac:dyDescent="0.25">
      <c r="B383" s="168">
        <v>2012</v>
      </c>
      <c r="C383" s="168"/>
      <c r="D383" s="169">
        <v>67485</v>
      </c>
      <c r="E383" s="169">
        <v>82863090</v>
      </c>
      <c r="F383" s="169">
        <v>39576873</v>
      </c>
      <c r="G383" s="169">
        <v>25302074</v>
      </c>
      <c r="H383" s="169">
        <v>3072799</v>
      </c>
      <c r="I383" s="169">
        <v>43286218</v>
      </c>
      <c r="J383" s="169">
        <v>12781267</v>
      </c>
      <c r="K383" s="169">
        <v>16785249</v>
      </c>
      <c r="L383" s="169">
        <v>53080929</v>
      </c>
      <c r="M383" s="169">
        <v>19292560</v>
      </c>
      <c r="N383" s="169">
        <v>13669367</v>
      </c>
      <c r="O383" s="169">
        <v>33788369</v>
      </c>
      <c r="P383" s="169">
        <v>12961066</v>
      </c>
      <c r="Q383" s="169">
        <v>1956662</v>
      </c>
      <c r="R383" s="169">
        <v>8366586</v>
      </c>
      <c r="S383" s="169">
        <v>29782161</v>
      </c>
      <c r="T383" s="169">
        <v>12888078</v>
      </c>
      <c r="U383" s="169">
        <v>-478249</v>
      </c>
    </row>
    <row r="384" spans="2:21" s="9" customFormat="1" ht="15" customHeight="1" x14ac:dyDescent="0.25">
      <c r="B384" s="168">
        <v>2011</v>
      </c>
      <c r="C384" s="168"/>
      <c r="D384" s="169">
        <v>70625</v>
      </c>
      <c r="E384" s="169">
        <v>85874156</v>
      </c>
      <c r="F384" s="169">
        <v>41696510</v>
      </c>
      <c r="G384" s="169">
        <v>25901614</v>
      </c>
      <c r="H384" s="169">
        <v>3115429</v>
      </c>
      <c r="I384" s="169">
        <v>44177646</v>
      </c>
      <c r="J384" s="169">
        <v>13452015</v>
      </c>
      <c r="K384" s="169">
        <v>17645054</v>
      </c>
      <c r="L384" s="169">
        <v>55049430</v>
      </c>
      <c r="M384" s="169">
        <v>21094371</v>
      </c>
      <c r="N384" s="169">
        <v>14869774</v>
      </c>
      <c r="O384" s="169">
        <v>33955059</v>
      </c>
      <c r="P384" s="169">
        <v>13352501</v>
      </c>
      <c r="Q384" s="169">
        <v>1952860</v>
      </c>
      <c r="R384" s="169">
        <v>8809539</v>
      </c>
      <c r="S384" s="169">
        <v>30824726</v>
      </c>
      <c r="T384" s="169">
        <v>13155588</v>
      </c>
      <c r="U384" s="169">
        <v>-732982</v>
      </c>
    </row>
    <row r="385" spans="2:21" s="9" customFormat="1" ht="15" customHeight="1" x14ac:dyDescent="0.25">
      <c r="B385" s="168">
        <v>2010</v>
      </c>
      <c r="C385" s="168"/>
      <c r="D385" s="169">
        <v>72273</v>
      </c>
      <c r="E385" s="169">
        <v>85001850</v>
      </c>
      <c r="F385" s="169">
        <v>40343380</v>
      </c>
      <c r="G385" s="169">
        <v>25601831</v>
      </c>
      <c r="H385" s="169">
        <v>3100754</v>
      </c>
      <c r="I385" s="169">
        <v>44658470</v>
      </c>
      <c r="J385" s="169">
        <v>12863818</v>
      </c>
      <c r="K385" s="169">
        <v>18029133</v>
      </c>
      <c r="L385" s="169">
        <v>54859031</v>
      </c>
      <c r="M385" s="169">
        <v>21013671</v>
      </c>
      <c r="N385" s="169">
        <v>14979412</v>
      </c>
      <c r="O385" s="169">
        <v>33845361</v>
      </c>
      <c r="P385" s="169">
        <v>13626768</v>
      </c>
      <c r="Q385" s="169">
        <v>1980831</v>
      </c>
      <c r="R385" s="169">
        <v>8575254</v>
      </c>
      <c r="S385" s="169">
        <v>30142819</v>
      </c>
      <c r="T385" s="169">
        <v>13315676</v>
      </c>
      <c r="U385" s="169">
        <v>-1705102</v>
      </c>
    </row>
    <row r="386" spans="2:21" ht="15" customHeight="1" x14ac:dyDescent="0.25">
      <c r="B386" s="168">
        <v>2009</v>
      </c>
      <c r="C386" s="168"/>
      <c r="D386" s="169">
        <v>77278</v>
      </c>
      <c r="E386" s="169">
        <v>80960020</v>
      </c>
      <c r="F386" s="169" t="s">
        <v>66</v>
      </c>
      <c r="G386" s="169" t="s">
        <v>66</v>
      </c>
      <c r="H386" s="169" t="s">
        <v>66</v>
      </c>
      <c r="I386" s="169" t="s">
        <v>66</v>
      </c>
      <c r="J386" s="169" t="s">
        <v>66</v>
      </c>
      <c r="K386" s="169" t="s">
        <v>66</v>
      </c>
      <c r="L386" s="169">
        <v>52229361</v>
      </c>
      <c r="M386" s="169" t="s">
        <v>66</v>
      </c>
      <c r="N386" s="169" t="s">
        <v>66</v>
      </c>
      <c r="O386" s="169" t="s">
        <v>66</v>
      </c>
      <c r="P386" s="169" t="s">
        <v>66</v>
      </c>
      <c r="Q386" s="169" t="s">
        <v>66</v>
      </c>
      <c r="R386" s="169" t="s">
        <v>66</v>
      </c>
      <c r="S386" s="169">
        <v>28730658</v>
      </c>
      <c r="T386" s="169" t="s">
        <v>66</v>
      </c>
      <c r="U386" s="169" t="s">
        <v>66</v>
      </c>
    </row>
    <row r="387" spans="2:21" ht="15" customHeight="1" x14ac:dyDescent="0.25">
      <c r="B387" s="168">
        <v>2008</v>
      </c>
      <c r="C387" s="168"/>
      <c r="D387" s="169">
        <v>81387</v>
      </c>
      <c r="E387" s="169">
        <v>81570875</v>
      </c>
      <c r="F387" s="169" t="s">
        <v>66</v>
      </c>
      <c r="G387" s="169" t="s">
        <v>66</v>
      </c>
      <c r="H387" s="169" t="s">
        <v>66</v>
      </c>
      <c r="I387" s="169" t="s">
        <v>66</v>
      </c>
      <c r="J387" s="169" t="s">
        <v>66</v>
      </c>
      <c r="K387" s="169" t="s">
        <v>66</v>
      </c>
      <c r="L387" s="169">
        <v>52222571</v>
      </c>
      <c r="M387" s="169" t="s">
        <v>66</v>
      </c>
      <c r="N387" s="169" t="s">
        <v>66</v>
      </c>
      <c r="O387" s="169" t="s">
        <v>66</v>
      </c>
      <c r="P387" s="169" t="s">
        <v>66</v>
      </c>
      <c r="Q387" s="169" t="s">
        <v>66</v>
      </c>
      <c r="R387" s="169" t="s">
        <v>66</v>
      </c>
      <c r="S387" s="169">
        <v>29348304</v>
      </c>
      <c r="T387" s="169" t="s">
        <v>66</v>
      </c>
      <c r="U387" s="169" t="s">
        <v>66</v>
      </c>
    </row>
    <row r="388" spans="2:21" ht="15" customHeight="1" x14ac:dyDescent="0.2">
      <c r="B388" s="258" t="s">
        <v>35</v>
      </c>
      <c r="C388" s="184"/>
      <c r="D388" s="184"/>
      <c r="E388" s="184"/>
      <c r="F388" s="184"/>
      <c r="G388" s="184"/>
      <c r="H388" s="184"/>
      <c r="I388" s="184"/>
      <c r="J388" s="184"/>
      <c r="K388" s="184"/>
      <c r="L388" s="184"/>
      <c r="M388" s="184"/>
      <c r="N388" s="184"/>
      <c r="O388" s="184"/>
      <c r="P388" s="184"/>
      <c r="Q388" s="184"/>
      <c r="R388" s="184"/>
      <c r="S388" s="184"/>
      <c r="T388" s="184"/>
      <c r="U388" s="184"/>
    </row>
    <row r="389" spans="2:21" ht="15" customHeight="1" x14ac:dyDescent="0.25">
      <c r="B389" s="187" t="s">
        <v>173</v>
      </c>
      <c r="C389" s="187"/>
      <c r="D389" s="187"/>
      <c r="E389" s="187"/>
      <c r="F389" s="187"/>
      <c r="G389" s="187"/>
      <c r="H389" s="187"/>
      <c r="I389" s="187"/>
      <c r="J389" s="187"/>
      <c r="K389" s="187"/>
      <c r="L389" s="187"/>
      <c r="M389" s="187"/>
      <c r="N389" s="187"/>
      <c r="O389" s="187"/>
      <c r="P389" s="187"/>
      <c r="Q389" s="187"/>
      <c r="R389" s="187"/>
      <c r="S389" s="187"/>
      <c r="T389" s="187"/>
      <c r="U389" s="187"/>
    </row>
    <row r="390" spans="2:21" ht="15" customHeight="1" x14ac:dyDescent="0.25">
      <c r="B390" s="181">
        <v>2023</v>
      </c>
      <c r="C390" s="181"/>
      <c r="D390" s="182">
        <v>27599</v>
      </c>
      <c r="E390" s="182">
        <v>333012</v>
      </c>
      <c r="F390" s="182">
        <v>101463</v>
      </c>
      <c r="G390" s="182">
        <v>96979</v>
      </c>
      <c r="H390" s="182">
        <v>1135</v>
      </c>
      <c r="I390" s="182">
        <v>231550</v>
      </c>
      <c r="J390" s="182">
        <v>56803</v>
      </c>
      <c r="K390" s="182">
        <v>68622</v>
      </c>
      <c r="L390" s="182">
        <v>134345</v>
      </c>
      <c r="M390" s="182">
        <v>33665</v>
      </c>
      <c r="N390" s="182">
        <v>22602</v>
      </c>
      <c r="O390" s="182">
        <v>100680</v>
      </c>
      <c r="P390" s="182">
        <v>55120</v>
      </c>
      <c r="Q390" s="182">
        <v>13542</v>
      </c>
      <c r="R390" s="182">
        <v>8563</v>
      </c>
      <c r="S390" s="182">
        <v>198668</v>
      </c>
      <c r="T390" s="182">
        <v>161679</v>
      </c>
      <c r="U390" s="182">
        <v>18222</v>
      </c>
    </row>
    <row r="391" spans="2:21" ht="15" customHeight="1" x14ac:dyDescent="0.25">
      <c r="B391" s="181">
        <v>2022</v>
      </c>
      <c r="C391" s="181"/>
      <c r="D391" s="182">
        <v>27399</v>
      </c>
      <c r="E391" s="182">
        <v>333645</v>
      </c>
      <c r="F391" s="182">
        <v>101426</v>
      </c>
      <c r="G391" s="182">
        <v>97385</v>
      </c>
      <c r="H391" s="182">
        <v>1027</v>
      </c>
      <c r="I391" s="182">
        <v>232219</v>
      </c>
      <c r="J391" s="182">
        <v>58545</v>
      </c>
      <c r="K391" s="182">
        <v>68406</v>
      </c>
      <c r="L391" s="182">
        <v>140343</v>
      </c>
      <c r="M391" s="182">
        <v>38059</v>
      </c>
      <c r="N391" s="182">
        <v>29511</v>
      </c>
      <c r="O391" s="182">
        <v>102284</v>
      </c>
      <c r="P391" s="182">
        <v>54947</v>
      </c>
      <c r="Q391" s="182">
        <v>13998</v>
      </c>
      <c r="R391" s="182">
        <v>9514</v>
      </c>
      <c r="S391" s="182">
        <v>193303</v>
      </c>
      <c r="T391" s="182">
        <v>162324</v>
      </c>
      <c r="U391" s="182">
        <v>13718</v>
      </c>
    </row>
    <row r="392" spans="2:21" ht="15" customHeight="1" x14ac:dyDescent="0.25">
      <c r="B392" s="181">
        <v>2021</v>
      </c>
      <c r="C392" s="181"/>
      <c r="D392" s="182">
        <v>26585</v>
      </c>
      <c r="E392" s="182">
        <v>332317</v>
      </c>
      <c r="F392" s="182">
        <v>99250</v>
      </c>
      <c r="G392" s="182">
        <v>94481</v>
      </c>
      <c r="H392" s="182">
        <v>787</v>
      </c>
      <c r="I392" s="182">
        <v>233067</v>
      </c>
      <c r="J392" s="182">
        <v>58158</v>
      </c>
      <c r="K392" s="182">
        <v>69478</v>
      </c>
      <c r="L392" s="182">
        <v>141478</v>
      </c>
      <c r="M392" s="182">
        <v>41157</v>
      </c>
      <c r="N392" s="182">
        <v>31870</v>
      </c>
      <c r="O392" s="182">
        <v>100322</v>
      </c>
      <c r="P392" s="182">
        <v>56875</v>
      </c>
      <c r="Q392" s="182">
        <v>13272</v>
      </c>
      <c r="R392" s="182">
        <v>8179</v>
      </c>
      <c r="S392" s="182">
        <v>190838</v>
      </c>
      <c r="T392" s="182">
        <v>163803</v>
      </c>
      <c r="U392" s="182">
        <v>13885</v>
      </c>
    </row>
    <row r="393" spans="2:21" ht="15" customHeight="1" x14ac:dyDescent="0.25">
      <c r="B393" s="168">
        <v>2020</v>
      </c>
      <c r="C393" s="168"/>
      <c r="D393" s="169">
        <v>26555</v>
      </c>
      <c r="E393" s="169">
        <v>428222</v>
      </c>
      <c r="F393" s="169">
        <v>149980</v>
      </c>
      <c r="G393" s="169">
        <v>111174</v>
      </c>
      <c r="H393" s="169">
        <v>1690</v>
      </c>
      <c r="I393" s="169">
        <v>278242</v>
      </c>
      <c r="J393" s="169">
        <v>59978</v>
      </c>
      <c r="K393" s="169">
        <v>39513</v>
      </c>
      <c r="L393" s="169">
        <v>137316</v>
      </c>
      <c r="M393" s="169">
        <v>25433</v>
      </c>
      <c r="N393" s="169">
        <v>24345</v>
      </c>
      <c r="O393" s="169">
        <v>111883</v>
      </c>
      <c r="P393" s="169">
        <v>16463</v>
      </c>
      <c r="Q393" s="169">
        <v>4633</v>
      </c>
      <c r="R393" s="169">
        <v>62716</v>
      </c>
      <c r="S393" s="169">
        <v>290906</v>
      </c>
      <c r="T393" s="169">
        <v>244630</v>
      </c>
      <c r="U393" s="169">
        <v>-19105</v>
      </c>
    </row>
    <row r="394" spans="2:21" ht="15" customHeight="1" x14ac:dyDescent="0.25">
      <c r="B394" s="168">
        <v>2019</v>
      </c>
      <c r="C394" s="168"/>
      <c r="D394" s="169">
        <v>27953</v>
      </c>
      <c r="E394" s="169">
        <v>427306</v>
      </c>
      <c r="F394" s="169">
        <v>137709</v>
      </c>
      <c r="G394" s="169">
        <v>109359</v>
      </c>
      <c r="H394" s="169">
        <v>1735</v>
      </c>
      <c r="I394" s="169">
        <v>289597</v>
      </c>
      <c r="J394" s="169">
        <v>69954</v>
      </c>
      <c r="K394" s="169">
        <v>25538</v>
      </c>
      <c r="L394" s="169">
        <v>140642</v>
      </c>
      <c r="M394" s="169">
        <v>26445</v>
      </c>
      <c r="N394" s="169">
        <v>21532</v>
      </c>
      <c r="O394" s="169">
        <v>114198</v>
      </c>
      <c r="P394" s="169">
        <v>18264</v>
      </c>
      <c r="Q394" s="169">
        <v>4409</v>
      </c>
      <c r="R394" s="169">
        <v>20944</v>
      </c>
      <c r="S394" s="169">
        <v>286664</v>
      </c>
      <c r="T394" s="169">
        <v>258295</v>
      </c>
      <c r="U394" s="169">
        <v>-7880</v>
      </c>
    </row>
    <row r="395" spans="2:21" ht="15" customHeight="1" x14ac:dyDescent="0.25">
      <c r="B395" s="168">
        <v>2018</v>
      </c>
      <c r="C395" s="168"/>
      <c r="D395" s="169">
        <v>28065</v>
      </c>
      <c r="E395" s="169">
        <v>459286</v>
      </c>
      <c r="F395" s="169">
        <v>134352</v>
      </c>
      <c r="G395" s="169">
        <v>113901</v>
      </c>
      <c r="H395" s="169">
        <v>1960</v>
      </c>
      <c r="I395" s="169">
        <v>324934</v>
      </c>
      <c r="J395" s="169">
        <v>74660</v>
      </c>
      <c r="K395" s="169">
        <v>27314</v>
      </c>
      <c r="L395" s="169">
        <v>152667</v>
      </c>
      <c r="M395" s="169">
        <v>27905</v>
      </c>
      <c r="N395" s="169">
        <v>21266</v>
      </c>
      <c r="O395" s="169">
        <v>124762</v>
      </c>
      <c r="P395" s="169">
        <v>38742</v>
      </c>
      <c r="Q395" s="169">
        <v>4935</v>
      </c>
      <c r="R395" s="169">
        <v>15970</v>
      </c>
      <c r="S395" s="169">
        <v>306619</v>
      </c>
      <c r="T395" s="169">
        <v>281040</v>
      </c>
      <c r="U395" s="169">
        <v>-15489</v>
      </c>
    </row>
    <row r="396" spans="2:21" ht="15" customHeight="1" x14ac:dyDescent="0.25">
      <c r="B396" s="168">
        <v>2017</v>
      </c>
      <c r="C396" s="168"/>
      <c r="D396" s="169">
        <v>27961</v>
      </c>
      <c r="E396" s="169">
        <v>456838</v>
      </c>
      <c r="F396" s="169">
        <v>137070</v>
      </c>
      <c r="G396" s="169">
        <v>114705</v>
      </c>
      <c r="H396" s="169">
        <v>2071</v>
      </c>
      <c r="I396" s="169">
        <v>319767</v>
      </c>
      <c r="J396" s="169">
        <v>75655</v>
      </c>
      <c r="K396" s="169">
        <v>33033</v>
      </c>
      <c r="L396" s="169">
        <v>154967</v>
      </c>
      <c r="M396" s="169">
        <v>77622</v>
      </c>
      <c r="N396" s="169">
        <v>75112</v>
      </c>
      <c r="O396" s="169">
        <v>77345</v>
      </c>
      <c r="P396" s="169">
        <v>29066</v>
      </c>
      <c r="Q396" s="169">
        <v>4406</v>
      </c>
      <c r="R396" s="169">
        <v>18733</v>
      </c>
      <c r="S396" s="169">
        <v>301871</v>
      </c>
      <c r="T396" s="169">
        <v>223436</v>
      </c>
      <c r="U396" s="169">
        <v>130</v>
      </c>
    </row>
    <row r="397" spans="2:21" s="8" customFormat="1" ht="15" customHeight="1" x14ac:dyDescent="0.25">
      <c r="B397" s="168">
        <v>2016</v>
      </c>
      <c r="C397" s="168"/>
      <c r="D397" s="169">
        <v>27792</v>
      </c>
      <c r="E397" s="169">
        <v>501504</v>
      </c>
      <c r="F397" s="169">
        <v>127107</v>
      </c>
      <c r="G397" s="169">
        <v>124327</v>
      </c>
      <c r="H397" s="169">
        <v>2161</v>
      </c>
      <c r="I397" s="169">
        <v>374398</v>
      </c>
      <c r="J397" s="169">
        <v>76917</v>
      </c>
      <c r="K397" s="169">
        <v>25978</v>
      </c>
      <c r="L397" s="169">
        <v>166165</v>
      </c>
      <c r="M397" s="169">
        <v>71582</v>
      </c>
      <c r="N397" s="169">
        <v>67397</v>
      </c>
      <c r="O397" s="169">
        <v>94583</v>
      </c>
      <c r="P397" s="169">
        <v>40186</v>
      </c>
      <c r="Q397" s="169">
        <v>5749</v>
      </c>
      <c r="R397" s="169">
        <v>24212</v>
      </c>
      <c r="S397" s="169">
        <v>335339</v>
      </c>
      <c r="T397" s="169">
        <v>286638</v>
      </c>
      <c r="U397" s="169">
        <v>-9466</v>
      </c>
    </row>
    <row r="398" spans="2:21" s="9" customFormat="1" ht="15" customHeight="1" collapsed="1" x14ac:dyDescent="0.25">
      <c r="B398" s="168">
        <v>2015</v>
      </c>
      <c r="C398" s="168"/>
      <c r="D398" s="169">
        <v>27988</v>
      </c>
      <c r="E398" s="169">
        <v>529911</v>
      </c>
      <c r="F398" s="169">
        <v>148346</v>
      </c>
      <c r="G398" s="169">
        <v>130790</v>
      </c>
      <c r="H398" s="169">
        <v>2080</v>
      </c>
      <c r="I398" s="169">
        <v>381566</v>
      </c>
      <c r="J398" s="169">
        <v>82881</v>
      </c>
      <c r="K398" s="169">
        <v>39840</v>
      </c>
      <c r="L398" s="169">
        <v>180026</v>
      </c>
      <c r="M398" s="169">
        <v>78699</v>
      </c>
      <c r="N398" s="169">
        <v>74024</v>
      </c>
      <c r="O398" s="169">
        <v>101326</v>
      </c>
      <c r="P398" s="169">
        <v>54064</v>
      </c>
      <c r="Q398" s="169">
        <v>4991</v>
      </c>
      <c r="R398" s="169">
        <v>14217</v>
      </c>
      <c r="S398" s="169">
        <v>349886</v>
      </c>
      <c r="T398" s="169">
        <v>293301</v>
      </c>
      <c r="U398" s="169">
        <v>7635</v>
      </c>
    </row>
    <row r="399" spans="2:21" s="9" customFormat="1" ht="15" customHeight="1" x14ac:dyDescent="0.25">
      <c r="B399" s="168">
        <v>2014</v>
      </c>
      <c r="C399" s="168"/>
      <c r="D399" s="169">
        <v>27994</v>
      </c>
      <c r="E399" s="169">
        <v>588378</v>
      </c>
      <c r="F399" s="169">
        <v>233860</v>
      </c>
      <c r="G399" s="169">
        <v>145562</v>
      </c>
      <c r="H399" s="169">
        <v>2392</v>
      </c>
      <c r="I399" s="169">
        <v>354518</v>
      </c>
      <c r="J399" s="169">
        <v>85395</v>
      </c>
      <c r="K399" s="169">
        <v>48220</v>
      </c>
      <c r="L399" s="169">
        <v>208462</v>
      </c>
      <c r="M399" s="169">
        <v>47345</v>
      </c>
      <c r="N399" s="169">
        <v>38811</v>
      </c>
      <c r="O399" s="169">
        <v>161117</v>
      </c>
      <c r="P399" s="169">
        <v>58574</v>
      </c>
      <c r="Q399" s="169">
        <v>7647</v>
      </c>
      <c r="R399" s="169">
        <v>21286</v>
      </c>
      <c r="S399" s="169">
        <v>379916</v>
      </c>
      <c r="T399" s="169">
        <v>243347</v>
      </c>
      <c r="U399" s="169">
        <v>40270</v>
      </c>
    </row>
    <row r="400" spans="2:21" s="9" customFormat="1" ht="15" customHeight="1" x14ac:dyDescent="0.25">
      <c r="B400" s="168">
        <v>2013</v>
      </c>
      <c r="C400" s="168"/>
      <c r="D400" s="169">
        <v>28840</v>
      </c>
      <c r="E400" s="169">
        <v>630830</v>
      </c>
      <c r="F400" s="169">
        <v>231213</v>
      </c>
      <c r="G400" s="169">
        <v>157331</v>
      </c>
      <c r="H400" s="169">
        <v>2499</v>
      </c>
      <c r="I400" s="169">
        <v>399617</v>
      </c>
      <c r="J400" s="169">
        <v>89889</v>
      </c>
      <c r="K400" s="169">
        <v>53988</v>
      </c>
      <c r="L400" s="169">
        <v>226455</v>
      </c>
      <c r="M400" s="169">
        <v>96271</v>
      </c>
      <c r="N400" s="169">
        <v>70725</v>
      </c>
      <c r="O400" s="169">
        <v>130184</v>
      </c>
      <c r="P400" s="169">
        <v>69961</v>
      </c>
      <c r="Q400" s="169">
        <v>12936</v>
      </c>
      <c r="R400" s="169">
        <v>16936</v>
      </c>
      <c r="S400" s="169">
        <v>404375</v>
      </c>
      <c r="T400" s="169">
        <v>347699</v>
      </c>
      <c r="U400" s="169">
        <v>4632</v>
      </c>
    </row>
    <row r="401" spans="2:21" s="9" customFormat="1" ht="15" customHeight="1" x14ac:dyDescent="0.25">
      <c r="B401" s="168">
        <v>2012</v>
      </c>
      <c r="C401" s="168"/>
      <c r="D401" s="169">
        <v>29736</v>
      </c>
      <c r="E401" s="169">
        <v>725221</v>
      </c>
      <c r="F401" s="169">
        <v>268079</v>
      </c>
      <c r="G401" s="169">
        <v>180305</v>
      </c>
      <c r="H401" s="169">
        <v>3093</v>
      </c>
      <c r="I401" s="169">
        <v>457142</v>
      </c>
      <c r="J401" s="169">
        <v>96339</v>
      </c>
      <c r="K401" s="169">
        <v>52514</v>
      </c>
      <c r="L401" s="169">
        <v>255616</v>
      </c>
      <c r="M401" s="169">
        <v>71480</v>
      </c>
      <c r="N401" s="169">
        <v>35877</v>
      </c>
      <c r="O401" s="169">
        <v>184136</v>
      </c>
      <c r="P401" s="169">
        <v>63869</v>
      </c>
      <c r="Q401" s="169">
        <v>14584</v>
      </c>
      <c r="R401" s="169">
        <v>69747</v>
      </c>
      <c r="S401" s="169">
        <v>469605</v>
      </c>
      <c r="T401" s="169">
        <v>384904</v>
      </c>
      <c r="U401" s="169">
        <v>2029</v>
      </c>
    </row>
    <row r="402" spans="2:21" ht="15" customHeight="1" x14ac:dyDescent="0.25">
      <c r="B402" s="168">
        <v>2011</v>
      </c>
      <c r="C402" s="168"/>
      <c r="D402" s="169">
        <v>31908</v>
      </c>
      <c r="E402" s="169">
        <v>774848</v>
      </c>
      <c r="F402" s="169">
        <v>250336</v>
      </c>
      <c r="G402" s="169">
        <v>192209</v>
      </c>
      <c r="H402" s="169">
        <v>3203</v>
      </c>
      <c r="I402" s="169">
        <v>524512</v>
      </c>
      <c r="J402" s="169">
        <v>110197</v>
      </c>
      <c r="K402" s="169">
        <v>52090</v>
      </c>
      <c r="L402" s="169">
        <v>286485</v>
      </c>
      <c r="M402" s="169">
        <v>129614</v>
      </c>
      <c r="N402" s="169">
        <v>95243</v>
      </c>
      <c r="O402" s="169">
        <v>156871</v>
      </c>
      <c r="P402" s="169">
        <v>74716</v>
      </c>
      <c r="Q402" s="169">
        <v>12518</v>
      </c>
      <c r="R402" s="169">
        <v>11764</v>
      </c>
      <c r="S402" s="169">
        <v>488364</v>
      </c>
      <c r="T402" s="169">
        <v>422405</v>
      </c>
      <c r="U402" s="169">
        <v>3684</v>
      </c>
    </row>
    <row r="403" spans="2:21" ht="15" customHeight="1" x14ac:dyDescent="0.25">
      <c r="B403" s="168">
        <v>2010</v>
      </c>
      <c r="C403" s="168"/>
      <c r="D403" s="169">
        <v>33085</v>
      </c>
      <c r="E403" s="169">
        <v>794494</v>
      </c>
      <c r="F403" s="169">
        <v>248303</v>
      </c>
      <c r="G403" s="169">
        <v>199034</v>
      </c>
      <c r="H403" s="169">
        <v>3287</v>
      </c>
      <c r="I403" s="169">
        <v>546191</v>
      </c>
      <c r="J403" s="169">
        <v>119792</v>
      </c>
      <c r="K403" s="169">
        <v>79492</v>
      </c>
      <c r="L403" s="169">
        <v>301081</v>
      </c>
      <c r="M403" s="169">
        <v>64013</v>
      </c>
      <c r="N403" s="169">
        <v>29053</v>
      </c>
      <c r="O403" s="169">
        <v>237068</v>
      </c>
      <c r="P403" s="169">
        <v>98013</v>
      </c>
      <c r="Q403" s="169">
        <v>23340</v>
      </c>
      <c r="R403" s="169">
        <v>39294</v>
      </c>
      <c r="S403" s="169">
        <v>493412</v>
      </c>
      <c r="T403" s="169">
        <v>411224</v>
      </c>
      <c r="U403" s="169">
        <v>16164</v>
      </c>
    </row>
    <row r="404" spans="2:21" ht="15" customHeight="1" x14ac:dyDescent="0.25">
      <c r="B404" s="168">
        <v>2009</v>
      </c>
      <c r="C404" s="168"/>
      <c r="D404" s="169">
        <v>36688</v>
      </c>
      <c r="E404" s="169">
        <v>871216</v>
      </c>
      <c r="F404" s="169" t="s">
        <v>66</v>
      </c>
      <c r="G404" s="169" t="s">
        <v>66</v>
      </c>
      <c r="H404" s="169" t="s">
        <v>66</v>
      </c>
      <c r="I404" s="169" t="s">
        <v>66</v>
      </c>
      <c r="J404" s="169" t="s">
        <v>66</v>
      </c>
      <c r="K404" s="169" t="s">
        <v>66</v>
      </c>
      <c r="L404" s="169">
        <v>342011</v>
      </c>
      <c r="M404" s="169" t="s">
        <v>66</v>
      </c>
      <c r="N404" s="169" t="s">
        <v>66</v>
      </c>
      <c r="O404" s="169" t="s">
        <v>66</v>
      </c>
      <c r="P404" s="169" t="s">
        <v>66</v>
      </c>
      <c r="Q404" s="169" t="s">
        <v>66</v>
      </c>
      <c r="R404" s="169" t="s">
        <v>66</v>
      </c>
      <c r="S404" s="169">
        <v>529205</v>
      </c>
      <c r="T404" s="169" t="s">
        <v>66</v>
      </c>
      <c r="U404" s="169" t="s">
        <v>66</v>
      </c>
    </row>
    <row r="405" spans="2:21" ht="15" customHeight="1" x14ac:dyDescent="0.25">
      <c r="B405" s="168">
        <v>2008</v>
      </c>
      <c r="C405" s="168"/>
      <c r="D405" s="169">
        <v>39655</v>
      </c>
      <c r="E405" s="169">
        <v>954895</v>
      </c>
      <c r="F405" s="169" t="s">
        <v>66</v>
      </c>
      <c r="G405" s="169" t="s">
        <v>66</v>
      </c>
      <c r="H405" s="169" t="s">
        <v>66</v>
      </c>
      <c r="I405" s="169" t="s">
        <v>66</v>
      </c>
      <c r="J405" s="169" t="s">
        <v>66</v>
      </c>
      <c r="K405" s="169" t="s">
        <v>66</v>
      </c>
      <c r="L405" s="169">
        <v>392306</v>
      </c>
      <c r="M405" s="169" t="s">
        <v>66</v>
      </c>
      <c r="N405" s="169" t="s">
        <v>66</v>
      </c>
      <c r="O405" s="169" t="s">
        <v>66</v>
      </c>
      <c r="P405" s="169" t="s">
        <v>66</v>
      </c>
      <c r="Q405" s="169" t="s">
        <v>66</v>
      </c>
      <c r="R405" s="169" t="s">
        <v>66</v>
      </c>
      <c r="S405" s="169">
        <v>562589</v>
      </c>
      <c r="T405" s="169" t="s">
        <v>66</v>
      </c>
      <c r="U405" s="169" t="s">
        <v>66</v>
      </c>
    </row>
    <row r="406" spans="2:21" ht="15" customHeight="1" x14ac:dyDescent="0.25">
      <c r="B406" s="187" t="s">
        <v>174</v>
      </c>
      <c r="C406" s="187"/>
      <c r="D406" s="187"/>
      <c r="E406" s="187"/>
      <c r="F406" s="187"/>
      <c r="G406" s="187"/>
      <c r="H406" s="187"/>
      <c r="I406" s="187"/>
      <c r="J406" s="187"/>
      <c r="K406" s="187"/>
      <c r="L406" s="187"/>
      <c r="M406" s="187"/>
      <c r="N406" s="187"/>
      <c r="O406" s="187"/>
      <c r="P406" s="187"/>
      <c r="Q406" s="187"/>
      <c r="R406" s="187"/>
      <c r="S406" s="187"/>
      <c r="T406" s="187"/>
      <c r="U406" s="187"/>
    </row>
    <row r="407" spans="2:21" ht="15" customHeight="1" x14ac:dyDescent="0.25">
      <c r="B407" s="181">
        <v>2023</v>
      </c>
      <c r="C407" s="181"/>
      <c r="D407" s="182">
        <v>41561</v>
      </c>
      <c r="E407" s="182">
        <v>122333227</v>
      </c>
      <c r="F407" s="182">
        <v>57075839</v>
      </c>
      <c r="G407" s="182">
        <v>36074292</v>
      </c>
      <c r="H407" s="182">
        <v>3598910</v>
      </c>
      <c r="I407" s="182">
        <v>65257388</v>
      </c>
      <c r="J407" s="182">
        <v>20344587</v>
      </c>
      <c r="K407" s="182">
        <v>21252795</v>
      </c>
      <c r="L407" s="182">
        <v>62648664</v>
      </c>
      <c r="M407" s="182">
        <v>19293011</v>
      </c>
      <c r="N407" s="182">
        <v>15000436</v>
      </c>
      <c r="O407" s="182">
        <v>43355653</v>
      </c>
      <c r="P407" s="182">
        <v>18275797</v>
      </c>
      <c r="Q407" s="182">
        <v>2454641</v>
      </c>
      <c r="R407" s="182">
        <v>9567713</v>
      </c>
      <c r="S407" s="182">
        <v>59684563</v>
      </c>
      <c r="T407" s="182">
        <v>13177396</v>
      </c>
      <c r="U407" s="182">
        <v>5428846</v>
      </c>
    </row>
    <row r="408" spans="2:21" ht="15" customHeight="1" x14ac:dyDescent="0.25">
      <c r="B408" s="181">
        <v>2022</v>
      </c>
      <c r="C408" s="181"/>
      <c r="D408" s="182">
        <v>41102</v>
      </c>
      <c r="E408" s="182">
        <v>117650173</v>
      </c>
      <c r="F408" s="182">
        <v>51996707</v>
      </c>
      <c r="G408" s="182">
        <v>33054256</v>
      </c>
      <c r="H408" s="182">
        <v>3514587</v>
      </c>
      <c r="I408" s="182">
        <v>65653466</v>
      </c>
      <c r="J408" s="182">
        <v>20749434</v>
      </c>
      <c r="K408" s="182">
        <v>21526355</v>
      </c>
      <c r="L408" s="182">
        <v>65471317</v>
      </c>
      <c r="M408" s="182">
        <v>21729722</v>
      </c>
      <c r="N408" s="182">
        <v>16284278</v>
      </c>
      <c r="O408" s="182">
        <v>43741595</v>
      </c>
      <c r="P408" s="182">
        <v>19140770</v>
      </c>
      <c r="Q408" s="182">
        <v>2483651</v>
      </c>
      <c r="R408" s="182">
        <v>9280124</v>
      </c>
      <c r="S408" s="182">
        <v>52178856</v>
      </c>
      <c r="T408" s="182">
        <v>12405005</v>
      </c>
      <c r="U408" s="182">
        <v>4883805</v>
      </c>
    </row>
    <row r="409" spans="2:21" ht="15" customHeight="1" x14ac:dyDescent="0.25">
      <c r="B409" s="181">
        <v>2021</v>
      </c>
      <c r="C409" s="181"/>
      <c r="D409" s="182">
        <v>40732</v>
      </c>
      <c r="E409" s="182">
        <v>107711365</v>
      </c>
      <c r="F409" s="182">
        <v>48977890</v>
      </c>
      <c r="G409" s="182">
        <v>31476211</v>
      </c>
      <c r="H409" s="182">
        <v>3345668</v>
      </c>
      <c r="I409" s="182">
        <v>58733475</v>
      </c>
      <c r="J409" s="182">
        <v>17647902</v>
      </c>
      <c r="K409" s="182">
        <v>19487565</v>
      </c>
      <c r="L409" s="182">
        <v>60269378</v>
      </c>
      <c r="M409" s="182">
        <v>21861948</v>
      </c>
      <c r="N409" s="182">
        <v>16401019</v>
      </c>
      <c r="O409" s="182">
        <v>38407430</v>
      </c>
      <c r="P409" s="182">
        <v>16665030</v>
      </c>
      <c r="Q409" s="182">
        <v>2266944</v>
      </c>
      <c r="R409" s="182">
        <v>8642359</v>
      </c>
      <c r="S409" s="182">
        <v>47441987</v>
      </c>
      <c r="T409" s="182">
        <v>12536634</v>
      </c>
      <c r="U409" s="182">
        <v>2496562</v>
      </c>
    </row>
    <row r="410" spans="2:21" ht="15" customHeight="1" x14ac:dyDescent="0.25">
      <c r="B410" s="168">
        <v>2020</v>
      </c>
      <c r="C410" s="168"/>
      <c r="D410" s="169">
        <v>39914</v>
      </c>
      <c r="E410" s="169">
        <v>99583631</v>
      </c>
      <c r="F410" s="169">
        <v>48228881</v>
      </c>
      <c r="G410" s="169">
        <v>30722824</v>
      </c>
      <c r="H410" s="169">
        <v>2970368</v>
      </c>
      <c r="I410" s="169">
        <v>51354750</v>
      </c>
      <c r="J410" s="169">
        <v>14327058</v>
      </c>
      <c r="K410" s="169">
        <v>17037762</v>
      </c>
      <c r="L410" s="169">
        <v>55118602</v>
      </c>
      <c r="M410" s="169">
        <v>22486723</v>
      </c>
      <c r="N410" s="169">
        <v>16743263</v>
      </c>
      <c r="O410" s="169">
        <v>32631880</v>
      </c>
      <c r="P410" s="169">
        <v>13876711</v>
      </c>
      <c r="Q410" s="169">
        <v>1960520</v>
      </c>
      <c r="R410" s="169">
        <v>7051819</v>
      </c>
      <c r="S410" s="169">
        <v>44465029</v>
      </c>
      <c r="T410" s="169">
        <v>12542045</v>
      </c>
      <c r="U410" s="169">
        <v>2845469</v>
      </c>
    </row>
    <row r="411" spans="2:21" ht="15" customHeight="1" x14ac:dyDescent="0.25">
      <c r="B411" s="168">
        <v>2019</v>
      </c>
      <c r="C411" s="168"/>
      <c r="D411" s="169">
        <v>40879</v>
      </c>
      <c r="E411" s="169">
        <v>94145354</v>
      </c>
      <c r="F411" s="169">
        <v>43836062</v>
      </c>
      <c r="G411" s="169">
        <v>30588482</v>
      </c>
      <c r="H411" s="169">
        <v>3013264</v>
      </c>
      <c r="I411" s="169">
        <v>50309292</v>
      </c>
      <c r="J411" s="169">
        <v>14789080</v>
      </c>
      <c r="K411" s="169">
        <v>18099469</v>
      </c>
      <c r="L411" s="169">
        <v>54195298</v>
      </c>
      <c r="M411" s="169">
        <v>19515775</v>
      </c>
      <c r="N411" s="169">
        <v>14069515</v>
      </c>
      <c r="O411" s="169">
        <v>34679522</v>
      </c>
      <c r="P411" s="169">
        <v>14875256</v>
      </c>
      <c r="Q411" s="169">
        <v>1994185</v>
      </c>
      <c r="R411" s="169">
        <v>8266659</v>
      </c>
      <c r="S411" s="169">
        <v>39950056</v>
      </c>
      <c r="T411" s="169">
        <v>12656383</v>
      </c>
      <c r="U411" s="169">
        <v>1727582</v>
      </c>
    </row>
    <row r="412" spans="2:21" ht="15" customHeight="1" x14ac:dyDescent="0.25">
      <c r="B412" s="168">
        <v>2018</v>
      </c>
      <c r="C412" s="168"/>
      <c r="D412" s="169">
        <v>40149</v>
      </c>
      <c r="E412" s="169">
        <v>92078270</v>
      </c>
      <c r="F412" s="169">
        <v>42473524</v>
      </c>
      <c r="G412" s="169">
        <v>29494036</v>
      </c>
      <c r="H412" s="169">
        <v>2629050</v>
      </c>
      <c r="I412" s="169">
        <v>49604746</v>
      </c>
      <c r="J412" s="169">
        <v>14599477</v>
      </c>
      <c r="K412" s="169">
        <v>18113642</v>
      </c>
      <c r="L412" s="169">
        <v>53071922</v>
      </c>
      <c r="M412" s="169">
        <v>19081636</v>
      </c>
      <c r="N412" s="169">
        <v>13818075</v>
      </c>
      <c r="O412" s="169">
        <v>33990286</v>
      </c>
      <c r="P412" s="169">
        <v>14555540</v>
      </c>
      <c r="Q412" s="169">
        <v>1982618</v>
      </c>
      <c r="R412" s="169">
        <v>8425356</v>
      </c>
      <c r="S412" s="169">
        <v>39006348</v>
      </c>
      <c r="T412" s="169">
        <v>12375601</v>
      </c>
      <c r="U412" s="169">
        <v>1927597</v>
      </c>
    </row>
    <row r="413" spans="2:21" s="9" customFormat="1" ht="15" customHeight="1" collapsed="1" x14ac:dyDescent="0.25">
      <c r="B413" s="168">
        <v>2017</v>
      </c>
      <c r="C413" s="168"/>
      <c r="D413" s="169">
        <v>39594</v>
      </c>
      <c r="E413" s="169">
        <v>87367385</v>
      </c>
      <c r="F413" s="169">
        <v>39728995</v>
      </c>
      <c r="G413" s="169">
        <v>27243616</v>
      </c>
      <c r="H413" s="169">
        <v>2621479</v>
      </c>
      <c r="I413" s="169">
        <v>47638390</v>
      </c>
      <c r="J413" s="169">
        <v>13502790</v>
      </c>
      <c r="K413" s="169">
        <v>17720393</v>
      </c>
      <c r="L413" s="169">
        <v>51781215</v>
      </c>
      <c r="M413" s="169">
        <v>17948451</v>
      </c>
      <c r="N413" s="169">
        <v>13063393</v>
      </c>
      <c r="O413" s="169">
        <v>33832764</v>
      </c>
      <c r="P413" s="169">
        <v>14228392</v>
      </c>
      <c r="Q413" s="169">
        <v>1963137</v>
      </c>
      <c r="R413" s="169">
        <v>8541108</v>
      </c>
      <c r="S413" s="169">
        <v>35586170</v>
      </c>
      <c r="T413" s="169">
        <v>11580988</v>
      </c>
      <c r="U413" s="169">
        <v>333192</v>
      </c>
    </row>
    <row r="414" spans="2:21" s="9" customFormat="1" ht="15" customHeight="1" x14ac:dyDescent="0.25">
      <c r="B414" s="168">
        <v>2016</v>
      </c>
      <c r="C414" s="168"/>
      <c r="D414" s="169">
        <v>39161</v>
      </c>
      <c r="E414" s="169">
        <v>85796418</v>
      </c>
      <c r="F414" s="169">
        <v>40250214</v>
      </c>
      <c r="G414" s="169">
        <v>26031314</v>
      </c>
      <c r="H414" s="169">
        <v>3018051</v>
      </c>
      <c r="I414" s="169">
        <v>45546204</v>
      </c>
      <c r="J414" s="169">
        <v>12519691</v>
      </c>
      <c r="K414" s="169">
        <v>17066939</v>
      </c>
      <c r="L414" s="169">
        <v>50798621</v>
      </c>
      <c r="M414" s="169">
        <v>19013880</v>
      </c>
      <c r="N414" s="169">
        <v>13804609</v>
      </c>
      <c r="O414" s="169">
        <v>31784741</v>
      </c>
      <c r="P414" s="169">
        <v>13386607</v>
      </c>
      <c r="Q414" s="169">
        <v>1897086</v>
      </c>
      <c r="R414" s="169">
        <v>7510464</v>
      </c>
      <c r="S414" s="169">
        <v>34997797</v>
      </c>
      <c r="T414" s="169">
        <v>12040347</v>
      </c>
      <c r="U414" s="169">
        <v>-162201</v>
      </c>
    </row>
    <row r="415" spans="2:21" s="9" customFormat="1" ht="15" customHeight="1" x14ac:dyDescent="0.25">
      <c r="B415" s="168">
        <v>2015</v>
      </c>
      <c r="C415" s="168"/>
      <c r="D415" s="169">
        <v>38741</v>
      </c>
      <c r="E415" s="169">
        <v>82359869</v>
      </c>
      <c r="F415" s="169">
        <v>39026599</v>
      </c>
      <c r="G415" s="169">
        <v>25162332</v>
      </c>
      <c r="H415" s="169">
        <v>2922980</v>
      </c>
      <c r="I415" s="169">
        <v>43333269</v>
      </c>
      <c r="J415" s="169">
        <v>12172724</v>
      </c>
      <c r="K415" s="169">
        <v>16280352</v>
      </c>
      <c r="L415" s="169">
        <v>47840453</v>
      </c>
      <c r="M415" s="169">
        <v>17087096</v>
      </c>
      <c r="N415" s="169">
        <v>13154340</v>
      </c>
      <c r="O415" s="169">
        <v>30753357</v>
      </c>
      <c r="P415" s="169">
        <v>12595061</v>
      </c>
      <c r="Q415" s="169">
        <v>1845992</v>
      </c>
      <c r="R415" s="169">
        <v>7680489</v>
      </c>
      <c r="S415" s="169">
        <v>34519416</v>
      </c>
      <c r="T415" s="169">
        <v>12096088</v>
      </c>
      <c r="U415" s="169">
        <v>-1517074</v>
      </c>
    </row>
    <row r="416" spans="2:21" s="9" customFormat="1" ht="15" customHeight="1" x14ac:dyDescent="0.25">
      <c r="B416" s="168">
        <v>2014</v>
      </c>
      <c r="C416" s="168"/>
      <c r="D416" s="169">
        <v>38207</v>
      </c>
      <c r="E416" s="169">
        <v>82300577</v>
      </c>
      <c r="F416" s="169">
        <v>38725416</v>
      </c>
      <c r="G416" s="169">
        <v>24692748</v>
      </c>
      <c r="H416" s="169">
        <v>3010527</v>
      </c>
      <c r="I416" s="169">
        <v>43575161</v>
      </c>
      <c r="J416" s="169">
        <v>12110801</v>
      </c>
      <c r="K416" s="169">
        <v>16465317</v>
      </c>
      <c r="L416" s="169">
        <v>49222347</v>
      </c>
      <c r="M416" s="169">
        <v>17481376</v>
      </c>
      <c r="N416" s="169">
        <v>13265261</v>
      </c>
      <c r="O416" s="169">
        <v>31740971</v>
      </c>
      <c r="P416" s="169">
        <v>12800285</v>
      </c>
      <c r="Q416" s="169">
        <v>1853603</v>
      </c>
      <c r="R416" s="169">
        <v>8137226</v>
      </c>
      <c r="S416" s="169">
        <v>33078229</v>
      </c>
      <c r="T416" s="169">
        <v>11987700</v>
      </c>
      <c r="U416" s="169">
        <v>-1113364</v>
      </c>
    </row>
    <row r="417" spans="2:21" ht="15" customHeight="1" x14ac:dyDescent="0.25">
      <c r="B417" s="168">
        <v>2013</v>
      </c>
      <c r="C417" s="168"/>
      <c r="D417" s="169">
        <v>37583</v>
      </c>
      <c r="E417" s="169">
        <v>81544537</v>
      </c>
      <c r="F417" s="169">
        <v>38653616</v>
      </c>
      <c r="G417" s="169">
        <v>24552576</v>
      </c>
      <c r="H417" s="169">
        <v>3142424</v>
      </c>
      <c r="I417" s="169">
        <v>42890921</v>
      </c>
      <c r="J417" s="169">
        <v>12326684</v>
      </c>
      <c r="K417" s="169">
        <v>16440873</v>
      </c>
      <c r="L417" s="169">
        <v>51438716</v>
      </c>
      <c r="M417" s="169">
        <v>19943846</v>
      </c>
      <c r="N417" s="169">
        <v>13839816</v>
      </c>
      <c r="O417" s="169">
        <v>31494870</v>
      </c>
      <c r="P417" s="169">
        <v>12760538</v>
      </c>
      <c r="Q417" s="169">
        <v>1851185</v>
      </c>
      <c r="R417" s="169">
        <v>7519160</v>
      </c>
      <c r="S417" s="169">
        <v>30105820</v>
      </c>
      <c r="T417" s="169">
        <v>12059197</v>
      </c>
      <c r="U417" s="169">
        <v>-791449</v>
      </c>
    </row>
    <row r="418" spans="2:21" ht="15" customHeight="1" x14ac:dyDescent="0.25">
      <c r="B418" s="168">
        <v>2012</v>
      </c>
      <c r="C418" s="168"/>
      <c r="D418" s="169">
        <v>37749</v>
      </c>
      <c r="E418" s="169">
        <v>82137869</v>
      </c>
      <c r="F418" s="169">
        <v>39308793</v>
      </c>
      <c r="G418" s="169">
        <v>25121769</v>
      </c>
      <c r="H418" s="169">
        <v>3069706</v>
      </c>
      <c r="I418" s="169">
        <v>42829076</v>
      </c>
      <c r="J418" s="169">
        <v>12684928</v>
      </c>
      <c r="K418" s="169">
        <v>16732735</v>
      </c>
      <c r="L418" s="169">
        <v>52825313</v>
      </c>
      <c r="M418" s="169">
        <v>19221080</v>
      </c>
      <c r="N418" s="169">
        <v>13633490</v>
      </c>
      <c r="O418" s="169">
        <v>33604233</v>
      </c>
      <c r="P418" s="169">
        <v>12897197</v>
      </c>
      <c r="Q418" s="169">
        <v>1942078</v>
      </c>
      <c r="R418" s="169">
        <v>8296839</v>
      </c>
      <c r="S418" s="169">
        <v>29312556</v>
      </c>
      <c r="T418" s="169">
        <v>12503174</v>
      </c>
      <c r="U418" s="169">
        <v>-480278</v>
      </c>
    </row>
    <row r="419" spans="2:21" ht="15" customHeight="1" x14ac:dyDescent="0.25">
      <c r="B419" s="168">
        <v>2011</v>
      </c>
      <c r="C419" s="168"/>
      <c r="D419" s="169">
        <v>38717</v>
      </c>
      <c r="E419" s="169">
        <v>85099308</v>
      </c>
      <c r="F419" s="169">
        <v>41446174</v>
      </c>
      <c r="G419" s="169">
        <v>25709404</v>
      </c>
      <c r="H419" s="169">
        <v>3112226</v>
      </c>
      <c r="I419" s="169">
        <v>43653134</v>
      </c>
      <c r="J419" s="169">
        <v>13341818</v>
      </c>
      <c r="K419" s="169">
        <v>17592964</v>
      </c>
      <c r="L419" s="169">
        <v>54762945</v>
      </c>
      <c r="M419" s="169">
        <v>20964758</v>
      </c>
      <c r="N419" s="169">
        <v>14774531</v>
      </c>
      <c r="O419" s="169">
        <v>33798188</v>
      </c>
      <c r="P419" s="169">
        <v>13277785</v>
      </c>
      <c r="Q419" s="169">
        <v>1940341</v>
      </c>
      <c r="R419" s="169">
        <v>8797775</v>
      </c>
      <c r="S419" s="169">
        <v>30336363</v>
      </c>
      <c r="T419" s="169">
        <v>12733183</v>
      </c>
      <c r="U419" s="169">
        <v>-736666</v>
      </c>
    </row>
    <row r="420" spans="2:21" ht="15" customHeight="1" x14ac:dyDescent="0.25">
      <c r="B420" s="168">
        <v>2010</v>
      </c>
      <c r="C420" s="168"/>
      <c r="D420" s="169">
        <v>39188</v>
      </c>
      <c r="E420" s="169">
        <v>84207356</v>
      </c>
      <c r="F420" s="169">
        <v>40095077</v>
      </c>
      <c r="G420" s="169">
        <v>25402797</v>
      </c>
      <c r="H420" s="169">
        <v>3097467</v>
      </c>
      <c r="I420" s="169">
        <v>44112279</v>
      </c>
      <c r="J420" s="169">
        <v>12744026</v>
      </c>
      <c r="K420" s="169">
        <v>17949640</v>
      </c>
      <c r="L420" s="169">
        <v>54557950</v>
      </c>
      <c r="M420" s="169">
        <v>20949657</v>
      </c>
      <c r="N420" s="169">
        <v>14950359</v>
      </c>
      <c r="O420" s="169">
        <v>33608292</v>
      </c>
      <c r="P420" s="169">
        <v>13528755</v>
      </c>
      <c r="Q420" s="169">
        <v>1957491</v>
      </c>
      <c r="R420" s="169">
        <v>8535960</v>
      </c>
      <c r="S420" s="169">
        <v>29649406</v>
      </c>
      <c r="T420" s="169">
        <v>12904452</v>
      </c>
      <c r="U420" s="169">
        <v>-1721266</v>
      </c>
    </row>
    <row r="421" spans="2:21" ht="15" customHeight="1" x14ac:dyDescent="0.25">
      <c r="B421" s="168">
        <v>2009</v>
      </c>
      <c r="C421" s="168"/>
      <c r="D421" s="169">
        <v>40590</v>
      </c>
      <c r="E421" s="169">
        <v>80088804</v>
      </c>
      <c r="F421" s="169" t="s">
        <v>66</v>
      </c>
      <c r="G421" s="169" t="s">
        <v>66</v>
      </c>
      <c r="H421" s="169" t="s">
        <v>66</v>
      </c>
      <c r="I421" s="169" t="s">
        <v>66</v>
      </c>
      <c r="J421" s="169" t="s">
        <v>66</v>
      </c>
      <c r="K421" s="169" t="s">
        <v>66</v>
      </c>
      <c r="L421" s="169">
        <v>51887351</v>
      </c>
      <c r="M421" s="169" t="s">
        <v>66</v>
      </c>
      <c r="N421" s="169" t="s">
        <v>66</v>
      </c>
      <c r="O421" s="169" t="s">
        <v>66</v>
      </c>
      <c r="P421" s="169" t="s">
        <v>66</v>
      </c>
      <c r="Q421" s="169" t="s">
        <v>66</v>
      </c>
      <c r="R421" s="169" t="s">
        <v>66</v>
      </c>
      <c r="S421" s="169">
        <v>28201453</v>
      </c>
      <c r="T421" s="169" t="s">
        <v>66</v>
      </c>
      <c r="U421" s="169" t="s">
        <v>66</v>
      </c>
    </row>
    <row r="422" spans="2:21" s="9" customFormat="1" ht="15" customHeight="1" collapsed="1" x14ac:dyDescent="0.25">
      <c r="B422" s="168">
        <v>2008</v>
      </c>
      <c r="C422" s="168"/>
      <c r="D422" s="169">
        <v>41732</v>
      </c>
      <c r="E422" s="169">
        <v>80615979</v>
      </c>
      <c r="F422" s="169" t="s">
        <v>66</v>
      </c>
      <c r="G422" s="169" t="s">
        <v>66</v>
      </c>
      <c r="H422" s="169" t="s">
        <v>66</v>
      </c>
      <c r="I422" s="169" t="s">
        <v>66</v>
      </c>
      <c r="J422" s="169" t="s">
        <v>66</v>
      </c>
      <c r="K422" s="169" t="s">
        <v>66</v>
      </c>
      <c r="L422" s="169">
        <v>51830265</v>
      </c>
      <c r="M422" s="169" t="s">
        <v>66</v>
      </c>
      <c r="N422" s="169" t="s">
        <v>66</v>
      </c>
      <c r="O422" s="169" t="s">
        <v>66</v>
      </c>
      <c r="P422" s="169" t="s">
        <v>66</v>
      </c>
      <c r="Q422" s="169" t="s">
        <v>66</v>
      </c>
      <c r="R422" s="169" t="s">
        <v>66</v>
      </c>
      <c r="S422" s="169">
        <v>28785715</v>
      </c>
      <c r="T422" s="169" t="s">
        <v>66</v>
      </c>
      <c r="U422" s="169" t="s">
        <v>66</v>
      </c>
    </row>
    <row r="423" spans="2:21" s="9" customFormat="1" ht="15" customHeight="1" x14ac:dyDescent="0.2">
      <c r="B423" s="258" t="s">
        <v>11</v>
      </c>
      <c r="C423" s="184"/>
      <c r="D423" s="184"/>
      <c r="E423" s="184"/>
      <c r="F423" s="184"/>
      <c r="G423" s="184"/>
      <c r="H423" s="184"/>
      <c r="I423" s="184"/>
      <c r="J423" s="184"/>
      <c r="K423" s="184"/>
      <c r="L423" s="184"/>
      <c r="M423" s="184"/>
      <c r="N423" s="184"/>
      <c r="O423" s="184"/>
      <c r="P423" s="184"/>
      <c r="Q423" s="184"/>
      <c r="R423" s="184"/>
      <c r="S423" s="184"/>
      <c r="T423" s="184"/>
      <c r="U423" s="184"/>
    </row>
    <row r="424" spans="2:21" s="9" customFormat="1" ht="15" customHeight="1" x14ac:dyDescent="0.25">
      <c r="B424" s="187" t="s">
        <v>175</v>
      </c>
      <c r="C424" s="187"/>
      <c r="D424" s="187"/>
      <c r="E424" s="187"/>
      <c r="F424" s="187"/>
      <c r="G424" s="187"/>
      <c r="H424" s="187"/>
      <c r="I424" s="187"/>
      <c r="J424" s="187"/>
      <c r="K424" s="187"/>
      <c r="L424" s="187"/>
      <c r="M424" s="187"/>
      <c r="N424" s="187"/>
      <c r="O424" s="187"/>
      <c r="P424" s="187"/>
      <c r="Q424" s="187"/>
      <c r="R424" s="187"/>
      <c r="S424" s="187"/>
      <c r="T424" s="187"/>
      <c r="U424" s="187"/>
    </row>
    <row r="425" spans="2:21" s="9" customFormat="1" ht="15" customHeight="1" x14ac:dyDescent="0.25">
      <c r="B425" s="181">
        <v>2023</v>
      </c>
      <c r="C425" s="181"/>
      <c r="D425" s="182">
        <v>68745</v>
      </c>
      <c r="E425" s="182">
        <v>65358993</v>
      </c>
      <c r="F425" s="182">
        <v>27388556</v>
      </c>
      <c r="G425" s="182">
        <v>20261380</v>
      </c>
      <c r="H425" s="182">
        <v>1313735</v>
      </c>
      <c r="I425" s="182">
        <v>37970437</v>
      </c>
      <c r="J425" s="182">
        <v>10712444</v>
      </c>
      <c r="K425" s="182">
        <v>12557549</v>
      </c>
      <c r="L425" s="182">
        <v>34817634</v>
      </c>
      <c r="M425" s="182">
        <v>11219031</v>
      </c>
      <c r="N425" s="182">
        <v>9209471</v>
      </c>
      <c r="O425" s="182">
        <v>23598603</v>
      </c>
      <c r="P425" s="182">
        <v>9228429</v>
      </c>
      <c r="Q425" s="182">
        <v>1775011</v>
      </c>
      <c r="R425" s="182">
        <v>5668051</v>
      </c>
      <c r="S425" s="182">
        <v>30541359</v>
      </c>
      <c r="T425" s="182">
        <v>7000132</v>
      </c>
      <c r="U425" s="182">
        <v>1392310</v>
      </c>
    </row>
    <row r="426" spans="2:21" s="9" customFormat="1" ht="15" customHeight="1" x14ac:dyDescent="0.25">
      <c r="B426" s="181">
        <v>2022</v>
      </c>
      <c r="C426" s="181"/>
      <c r="D426" s="182">
        <v>68096</v>
      </c>
      <c r="E426" s="182">
        <v>63085399</v>
      </c>
      <c r="F426" s="182">
        <v>25575012</v>
      </c>
      <c r="G426" s="182">
        <v>19154238</v>
      </c>
      <c r="H426" s="182">
        <v>1166163</v>
      </c>
      <c r="I426" s="182">
        <v>37510387</v>
      </c>
      <c r="J426" s="182">
        <v>10872956</v>
      </c>
      <c r="K426" s="182">
        <v>12461480</v>
      </c>
      <c r="L426" s="182">
        <v>35612530</v>
      </c>
      <c r="M426" s="182">
        <v>12095117</v>
      </c>
      <c r="N426" s="182">
        <v>10141331</v>
      </c>
      <c r="O426" s="182">
        <v>23517413</v>
      </c>
      <c r="P426" s="182">
        <v>9466362</v>
      </c>
      <c r="Q426" s="182">
        <v>1795893</v>
      </c>
      <c r="R426" s="182">
        <v>5658916</v>
      </c>
      <c r="S426" s="182">
        <v>27472869</v>
      </c>
      <c r="T426" s="182">
        <v>6719856</v>
      </c>
      <c r="U426" s="182">
        <v>499751</v>
      </c>
    </row>
    <row r="427" spans="2:21" s="9" customFormat="1" ht="15" customHeight="1" x14ac:dyDescent="0.25">
      <c r="B427" s="181">
        <v>2021</v>
      </c>
      <c r="C427" s="181"/>
      <c r="D427" s="182">
        <v>66924</v>
      </c>
      <c r="E427" s="182">
        <v>59326618</v>
      </c>
      <c r="F427" s="182">
        <v>24210805</v>
      </c>
      <c r="G427" s="182">
        <v>18290619</v>
      </c>
      <c r="H427" s="182">
        <v>1067977</v>
      </c>
      <c r="I427" s="182">
        <v>35115813</v>
      </c>
      <c r="J427" s="182">
        <v>9614842</v>
      </c>
      <c r="K427" s="182">
        <v>11729916</v>
      </c>
      <c r="L427" s="182">
        <v>34297468</v>
      </c>
      <c r="M427" s="182">
        <v>12789317</v>
      </c>
      <c r="N427" s="182">
        <v>10768625</v>
      </c>
      <c r="O427" s="182">
        <v>21508151</v>
      </c>
      <c r="P427" s="182">
        <v>8884311</v>
      </c>
      <c r="Q427" s="182">
        <v>1675982</v>
      </c>
      <c r="R427" s="182">
        <v>5181948</v>
      </c>
      <c r="S427" s="182">
        <v>25029150</v>
      </c>
      <c r="T427" s="182">
        <v>6729462</v>
      </c>
      <c r="U427" s="182">
        <v>-388323</v>
      </c>
    </row>
    <row r="428" spans="2:21" s="9" customFormat="1" ht="15" customHeight="1" x14ac:dyDescent="0.25">
      <c r="B428" s="168">
        <v>2020</v>
      </c>
      <c r="C428" s="168"/>
      <c r="D428" s="169">
        <v>66098</v>
      </c>
      <c r="E428" s="169">
        <v>58598888</v>
      </c>
      <c r="F428" s="169">
        <v>27005328</v>
      </c>
      <c r="G428" s="169">
        <v>18012070</v>
      </c>
      <c r="H428" s="169">
        <v>913989</v>
      </c>
      <c r="I428" s="169">
        <v>31593560</v>
      </c>
      <c r="J428" s="169">
        <v>8351408</v>
      </c>
      <c r="K428" s="169">
        <v>10668457</v>
      </c>
      <c r="L428" s="169">
        <v>32797670</v>
      </c>
      <c r="M428" s="169">
        <v>13528510</v>
      </c>
      <c r="N428" s="169">
        <v>11568910</v>
      </c>
      <c r="O428" s="169">
        <v>19269160</v>
      </c>
      <c r="P428" s="169">
        <v>7551180</v>
      </c>
      <c r="Q428" s="169">
        <v>1517113</v>
      </c>
      <c r="R428" s="169">
        <v>4490554</v>
      </c>
      <c r="S428" s="169">
        <v>25801218</v>
      </c>
      <c r="T428" s="169">
        <v>6841487</v>
      </c>
      <c r="U428" s="169">
        <v>-522206</v>
      </c>
    </row>
    <row r="429" spans="2:21" s="9" customFormat="1" ht="15" customHeight="1" x14ac:dyDescent="0.25">
      <c r="B429" s="168">
        <v>2019</v>
      </c>
      <c r="C429" s="168"/>
      <c r="D429" s="169">
        <v>68453</v>
      </c>
      <c r="E429" s="169">
        <v>53098162</v>
      </c>
      <c r="F429" s="169">
        <v>22481243</v>
      </c>
      <c r="G429" s="169">
        <v>17654535</v>
      </c>
      <c r="H429" s="169">
        <v>923272</v>
      </c>
      <c r="I429" s="169">
        <v>30616918</v>
      </c>
      <c r="J429" s="169">
        <v>8417420</v>
      </c>
      <c r="K429" s="169">
        <v>11202593</v>
      </c>
      <c r="L429" s="169">
        <v>31428309</v>
      </c>
      <c r="M429" s="169">
        <v>10943343</v>
      </c>
      <c r="N429" s="169">
        <v>9141770</v>
      </c>
      <c r="O429" s="169">
        <v>20484966</v>
      </c>
      <c r="P429" s="169">
        <v>8004806</v>
      </c>
      <c r="Q429" s="169">
        <v>1532076</v>
      </c>
      <c r="R429" s="169">
        <v>5109528</v>
      </c>
      <c r="S429" s="169">
        <v>21669852</v>
      </c>
      <c r="T429" s="169">
        <v>6773511</v>
      </c>
      <c r="U429" s="169">
        <v>-1392444</v>
      </c>
    </row>
    <row r="430" spans="2:21" s="9" customFormat="1" ht="15" customHeight="1" x14ac:dyDescent="0.25">
      <c r="B430" s="168">
        <v>2018</v>
      </c>
      <c r="C430" s="168"/>
      <c r="D430" s="169">
        <v>67850</v>
      </c>
      <c r="E430" s="169">
        <v>52476948</v>
      </c>
      <c r="F430" s="169">
        <v>22528448</v>
      </c>
      <c r="G430" s="169">
        <v>17712823</v>
      </c>
      <c r="H430" s="169">
        <v>789961</v>
      </c>
      <c r="I430" s="169">
        <v>29948500</v>
      </c>
      <c r="J430" s="169">
        <v>8232284</v>
      </c>
      <c r="K430" s="169">
        <v>11320311</v>
      </c>
      <c r="L430" s="169">
        <v>30828155</v>
      </c>
      <c r="M430" s="169">
        <v>10929002</v>
      </c>
      <c r="N430" s="169">
        <v>8955163</v>
      </c>
      <c r="O430" s="169">
        <v>19899153</v>
      </c>
      <c r="P430" s="169">
        <v>8063124</v>
      </c>
      <c r="Q430" s="169">
        <v>1550634</v>
      </c>
      <c r="R430" s="169">
        <v>5022366</v>
      </c>
      <c r="S430" s="169">
        <v>21648793</v>
      </c>
      <c r="T430" s="169">
        <v>7214004</v>
      </c>
      <c r="U430" s="169">
        <v>-919679</v>
      </c>
    </row>
    <row r="431" spans="2:21" s="9" customFormat="1" ht="15" customHeight="1" x14ac:dyDescent="0.25">
      <c r="B431" s="168">
        <v>2017</v>
      </c>
      <c r="C431" s="168"/>
      <c r="D431" s="169">
        <v>67206</v>
      </c>
      <c r="E431" s="169">
        <v>49910733</v>
      </c>
      <c r="F431" s="169">
        <v>20648840</v>
      </c>
      <c r="G431" s="169">
        <v>16228553</v>
      </c>
      <c r="H431" s="169">
        <v>741748</v>
      </c>
      <c r="I431" s="169">
        <v>29261893</v>
      </c>
      <c r="J431" s="169">
        <v>7898526</v>
      </c>
      <c r="K431" s="169">
        <v>11305369</v>
      </c>
      <c r="L431" s="169">
        <v>30595260</v>
      </c>
      <c r="M431" s="169">
        <v>10767210</v>
      </c>
      <c r="N431" s="169">
        <v>8661568</v>
      </c>
      <c r="O431" s="169">
        <v>19828049</v>
      </c>
      <c r="P431" s="169">
        <v>8079347</v>
      </c>
      <c r="Q431" s="169">
        <v>1487606</v>
      </c>
      <c r="R431" s="169">
        <v>5182221</v>
      </c>
      <c r="S431" s="169">
        <v>19315474</v>
      </c>
      <c r="T431" s="169">
        <v>6692654</v>
      </c>
      <c r="U431" s="169">
        <v>-1762015</v>
      </c>
    </row>
    <row r="432" spans="2:21" ht="15" customHeight="1" x14ac:dyDescent="0.25">
      <c r="B432" s="168">
        <v>2016</v>
      </c>
      <c r="C432" s="168"/>
      <c r="D432" s="169">
        <v>66632</v>
      </c>
      <c r="E432" s="169">
        <v>50419943</v>
      </c>
      <c r="F432" s="169">
        <v>21848244</v>
      </c>
      <c r="G432" s="169">
        <v>15718699</v>
      </c>
      <c r="H432" s="169">
        <v>1177003</v>
      </c>
      <c r="I432" s="169">
        <v>28571700</v>
      </c>
      <c r="J432" s="169">
        <v>7495174</v>
      </c>
      <c r="K432" s="169">
        <v>11029658</v>
      </c>
      <c r="L432" s="169">
        <v>30571165</v>
      </c>
      <c r="M432" s="169">
        <v>11270343</v>
      </c>
      <c r="N432" s="169">
        <v>9251884</v>
      </c>
      <c r="O432" s="169">
        <v>19300823</v>
      </c>
      <c r="P432" s="169">
        <v>7750595</v>
      </c>
      <c r="Q432" s="169">
        <v>1490595</v>
      </c>
      <c r="R432" s="169">
        <v>4853429</v>
      </c>
      <c r="S432" s="169">
        <v>19848778</v>
      </c>
      <c r="T432" s="169">
        <v>7405124</v>
      </c>
      <c r="U432" s="169">
        <v>-1858505</v>
      </c>
    </row>
    <row r="433" spans="2:21" ht="15" customHeight="1" x14ac:dyDescent="0.25">
      <c r="B433" s="168">
        <v>2015</v>
      </c>
      <c r="C433" s="168"/>
      <c r="D433" s="169">
        <v>66416</v>
      </c>
      <c r="E433" s="169">
        <v>46383798</v>
      </c>
      <c r="F433" s="169">
        <v>19559943</v>
      </c>
      <c r="G433" s="169">
        <v>15311436</v>
      </c>
      <c r="H433" s="169">
        <v>702549</v>
      </c>
      <c r="I433" s="169">
        <v>26823855</v>
      </c>
      <c r="J433" s="169">
        <v>7357968</v>
      </c>
      <c r="K433" s="169">
        <v>10622442</v>
      </c>
      <c r="L433" s="169">
        <v>28667365</v>
      </c>
      <c r="M433" s="169">
        <v>10263529</v>
      </c>
      <c r="N433" s="169">
        <v>8532646</v>
      </c>
      <c r="O433" s="169">
        <v>18403836</v>
      </c>
      <c r="P433" s="169">
        <v>7576301</v>
      </c>
      <c r="Q433" s="169">
        <v>1448299</v>
      </c>
      <c r="R433" s="169">
        <v>4669487</v>
      </c>
      <c r="S433" s="169">
        <v>17716433</v>
      </c>
      <c r="T433" s="169">
        <v>6891606</v>
      </c>
      <c r="U433" s="169">
        <v>-2607369</v>
      </c>
    </row>
    <row r="434" spans="2:21" ht="15" customHeight="1" x14ac:dyDescent="0.25">
      <c r="B434" s="168">
        <v>2014</v>
      </c>
      <c r="C434" s="168"/>
      <c r="D434" s="169">
        <v>65900</v>
      </c>
      <c r="E434" s="169">
        <v>45994750</v>
      </c>
      <c r="F434" s="169">
        <v>19582450</v>
      </c>
      <c r="G434" s="169">
        <v>14900186</v>
      </c>
      <c r="H434" s="169">
        <v>801168</v>
      </c>
      <c r="I434" s="169">
        <v>26412301</v>
      </c>
      <c r="J434" s="169">
        <v>7164916</v>
      </c>
      <c r="K434" s="169">
        <v>10550080</v>
      </c>
      <c r="L434" s="169">
        <v>28997386</v>
      </c>
      <c r="M434" s="169">
        <v>10003776</v>
      </c>
      <c r="N434" s="169">
        <v>8377824</v>
      </c>
      <c r="O434" s="169">
        <v>18993610</v>
      </c>
      <c r="P434" s="169">
        <v>7624680</v>
      </c>
      <c r="Q434" s="169">
        <v>1460163</v>
      </c>
      <c r="R434" s="169">
        <v>4893416</v>
      </c>
      <c r="S434" s="169">
        <v>16997364</v>
      </c>
      <c r="T434" s="169">
        <v>6857855</v>
      </c>
      <c r="U434" s="169">
        <v>-2646012</v>
      </c>
    </row>
    <row r="435" spans="2:21" ht="15" customHeight="1" x14ac:dyDescent="0.25">
      <c r="B435" s="168">
        <v>2013</v>
      </c>
      <c r="C435" s="168"/>
      <c r="D435" s="169">
        <v>66128</v>
      </c>
      <c r="E435" s="169">
        <v>44908612</v>
      </c>
      <c r="F435" s="169">
        <v>18822529</v>
      </c>
      <c r="G435" s="169">
        <v>14184065</v>
      </c>
      <c r="H435" s="169">
        <v>845223</v>
      </c>
      <c r="I435" s="169">
        <v>26086083</v>
      </c>
      <c r="J435" s="169">
        <v>7224185</v>
      </c>
      <c r="K435" s="169">
        <v>10612885</v>
      </c>
      <c r="L435" s="169">
        <v>28418390</v>
      </c>
      <c r="M435" s="169">
        <v>9593365</v>
      </c>
      <c r="N435" s="169">
        <v>7969567</v>
      </c>
      <c r="O435" s="169">
        <v>18825025</v>
      </c>
      <c r="P435" s="169">
        <v>7623637</v>
      </c>
      <c r="Q435" s="169">
        <v>1444171</v>
      </c>
      <c r="R435" s="169">
        <v>4662016</v>
      </c>
      <c r="S435" s="169">
        <v>16490222</v>
      </c>
      <c r="T435" s="169">
        <v>6863527</v>
      </c>
      <c r="U435" s="169">
        <v>-2510082</v>
      </c>
    </row>
    <row r="436" spans="2:21" ht="15" customHeight="1" x14ac:dyDescent="0.25">
      <c r="B436" s="168">
        <v>2012</v>
      </c>
      <c r="C436" s="168"/>
      <c r="D436" s="169">
        <v>67191</v>
      </c>
      <c r="E436" s="169">
        <v>44378237</v>
      </c>
      <c r="F436" s="169">
        <v>18572917</v>
      </c>
      <c r="G436" s="169">
        <v>14239527</v>
      </c>
      <c r="H436" s="169">
        <v>853311</v>
      </c>
      <c r="I436" s="169">
        <v>25805320</v>
      </c>
      <c r="J436" s="169">
        <v>7469996</v>
      </c>
      <c r="K436" s="169">
        <v>10632260</v>
      </c>
      <c r="L436" s="169">
        <v>29057701</v>
      </c>
      <c r="M436" s="169">
        <v>9847709</v>
      </c>
      <c r="N436" s="169">
        <v>8046368</v>
      </c>
      <c r="O436" s="169">
        <v>19209993</v>
      </c>
      <c r="P436" s="169">
        <v>7721596</v>
      </c>
      <c r="Q436" s="169">
        <v>1482889</v>
      </c>
      <c r="R436" s="169">
        <v>4963224</v>
      </c>
      <c r="S436" s="169">
        <v>15320536</v>
      </c>
      <c r="T436" s="169">
        <v>6843363</v>
      </c>
      <c r="U436" s="169">
        <v>-2356610</v>
      </c>
    </row>
    <row r="437" spans="2:21" s="9" customFormat="1" ht="15" customHeight="1" collapsed="1" x14ac:dyDescent="0.25">
      <c r="B437" s="168">
        <v>2011</v>
      </c>
      <c r="C437" s="168"/>
      <c r="D437" s="169">
        <v>70322</v>
      </c>
      <c r="E437" s="169">
        <v>46582269</v>
      </c>
      <c r="F437" s="169">
        <v>19617780</v>
      </c>
      <c r="G437" s="169">
        <v>14903653</v>
      </c>
      <c r="H437" s="169">
        <v>922072</v>
      </c>
      <c r="I437" s="169">
        <v>26964489</v>
      </c>
      <c r="J437" s="169">
        <v>7751518</v>
      </c>
      <c r="K437" s="169">
        <v>11271523</v>
      </c>
      <c r="L437" s="169">
        <v>30725414</v>
      </c>
      <c r="M437" s="169">
        <v>10354412</v>
      </c>
      <c r="N437" s="169">
        <v>8566033</v>
      </c>
      <c r="O437" s="169">
        <v>20371001</v>
      </c>
      <c r="P437" s="169">
        <v>8090800</v>
      </c>
      <c r="Q437" s="169">
        <v>1502442</v>
      </c>
      <c r="R437" s="169">
        <v>5434590</v>
      </c>
      <c r="S437" s="169">
        <v>15856855</v>
      </c>
      <c r="T437" s="169">
        <v>7186140</v>
      </c>
      <c r="U437" s="169">
        <v>-2346688</v>
      </c>
    </row>
    <row r="438" spans="2:21" s="9" customFormat="1" ht="15" customHeight="1" x14ac:dyDescent="0.25">
      <c r="B438" s="168">
        <v>2010</v>
      </c>
      <c r="C438" s="168"/>
      <c r="D438" s="169">
        <v>71982</v>
      </c>
      <c r="E438" s="169">
        <v>47603376</v>
      </c>
      <c r="F438" s="169">
        <v>19868099</v>
      </c>
      <c r="G438" s="169">
        <v>15346780</v>
      </c>
      <c r="H438" s="169">
        <v>941994</v>
      </c>
      <c r="I438" s="169">
        <v>27735276</v>
      </c>
      <c r="J438" s="169">
        <v>7842093</v>
      </c>
      <c r="K438" s="169">
        <v>11752057</v>
      </c>
      <c r="L438" s="169">
        <v>31337492</v>
      </c>
      <c r="M438" s="169">
        <v>10552124</v>
      </c>
      <c r="N438" s="169">
        <v>8735148</v>
      </c>
      <c r="O438" s="169">
        <v>20785368</v>
      </c>
      <c r="P438" s="169">
        <v>8262254</v>
      </c>
      <c r="Q438" s="169">
        <v>1531465</v>
      </c>
      <c r="R438" s="169">
        <v>5497019</v>
      </c>
      <c r="S438" s="169">
        <v>16265884</v>
      </c>
      <c r="T438" s="169">
        <v>7498445</v>
      </c>
      <c r="U438" s="169">
        <v>-2345998</v>
      </c>
    </row>
    <row r="439" spans="2:21" s="9" customFormat="1" ht="15" customHeight="1" x14ac:dyDescent="0.25">
      <c r="B439" s="168">
        <v>2009</v>
      </c>
      <c r="C439" s="168"/>
      <c r="D439" s="169">
        <v>76987</v>
      </c>
      <c r="E439" s="169">
        <v>47101085</v>
      </c>
      <c r="F439" s="169" t="s">
        <v>66</v>
      </c>
      <c r="G439" s="169" t="s">
        <v>66</v>
      </c>
      <c r="H439" s="169" t="s">
        <v>66</v>
      </c>
      <c r="I439" s="169" t="s">
        <v>66</v>
      </c>
      <c r="J439" s="169" t="s">
        <v>66</v>
      </c>
      <c r="K439" s="169" t="s">
        <v>66</v>
      </c>
      <c r="L439" s="169">
        <v>31843411</v>
      </c>
      <c r="M439" s="169" t="s">
        <v>66</v>
      </c>
      <c r="N439" s="169" t="s">
        <v>66</v>
      </c>
      <c r="O439" s="169" t="s">
        <v>66</v>
      </c>
      <c r="P439" s="169" t="s">
        <v>66</v>
      </c>
      <c r="Q439" s="169" t="s">
        <v>66</v>
      </c>
      <c r="R439" s="169" t="s">
        <v>66</v>
      </c>
      <c r="S439" s="169">
        <v>15257674</v>
      </c>
      <c r="T439" s="169" t="s">
        <v>66</v>
      </c>
      <c r="U439" s="169" t="s">
        <v>66</v>
      </c>
    </row>
    <row r="440" spans="2:21" s="9" customFormat="1" ht="15" customHeight="1" x14ac:dyDescent="0.25">
      <c r="B440" s="168">
        <v>2008</v>
      </c>
      <c r="C440" s="168"/>
      <c r="D440" s="169">
        <v>81071</v>
      </c>
      <c r="E440" s="169">
        <v>46999618</v>
      </c>
      <c r="F440" s="169" t="s">
        <v>66</v>
      </c>
      <c r="G440" s="169" t="s">
        <v>66</v>
      </c>
      <c r="H440" s="169" t="s">
        <v>66</v>
      </c>
      <c r="I440" s="169" t="s">
        <v>66</v>
      </c>
      <c r="J440" s="169" t="s">
        <v>66</v>
      </c>
      <c r="K440" s="169" t="s">
        <v>66</v>
      </c>
      <c r="L440" s="169">
        <v>32194781</v>
      </c>
      <c r="M440" s="169" t="s">
        <v>66</v>
      </c>
      <c r="N440" s="169" t="s">
        <v>66</v>
      </c>
      <c r="O440" s="169" t="s">
        <v>66</v>
      </c>
      <c r="P440" s="169" t="s">
        <v>66</v>
      </c>
      <c r="Q440" s="169" t="s">
        <v>66</v>
      </c>
      <c r="R440" s="169" t="s">
        <v>66</v>
      </c>
      <c r="S440" s="169">
        <v>14804837</v>
      </c>
      <c r="T440" s="169" t="s">
        <v>66</v>
      </c>
      <c r="U440" s="169" t="s">
        <v>66</v>
      </c>
    </row>
    <row r="441" spans="2:21" ht="15" customHeight="1" x14ac:dyDescent="0.25">
      <c r="B441" s="259" t="s">
        <v>176</v>
      </c>
      <c r="C441" s="165"/>
      <c r="D441" s="165"/>
      <c r="E441" s="165"/>
      <c r="F441" s="165"/>
      <c r="G441" s="165"/>
      <c r="H441" s="165"/>
      <c r="I441" s="165"/>
      <c r="J441" s="165"/>
      <c r="K441" s="165"/>
      <c r="L441" s="165"/>
      <c r="M441" s="165"/>
      <c r="N441" s="165"/>
      <c r="O441" s="165"/>
      <c r="P441" s="165"/>
      <c r="Q441" s="165"/>
      <c r="R441" s="165"/>
      <c r="S441" s="165"/>
      <c r="T441" s="165"/>
      <c r="U441" s="165"/>
    </row>
    <row r="442" spans="2:21" ht="15" customHeight="1" x14ac:dyDescent="0.25">
      <c r="B442" s="181">
        <v>2023</v>
      </c>
      <c r="C442" s="181"/>
      <c r="D442" s="182">
        <v>56566</v>
      </c>
      <c r="E442" s="182">
        <v>10194792</v>
      </c>
      <c r="F442" s="182">
        <v>4428845</v>
      </c>
      <c r="G442" s="182">
        <v>2683016</v>
      </c>
      <c r="H442" s="182">
        <v>249311</v>
      </c>
      <c r="I442" s="182">
        <v>5765947</v>
      </c>
      <c r="J442" s="182">
        <v>1153729</v>
      </c>
      <c r="K442" s="182">
        <v>1722178</v>
      </c>
      <c r="L442" s="182">
        <v>6663127</v>
      </c>
      <c r="M442" s="182">
        <v>2666813</v>
      </c>
      <c r="N442" s="182">
        <v>1809966</v>
      </c>
      <c r="O442" s="182">
        <v>3996314</v>
      </c>
      <c r="P442" s="182">
        <v>1378005</v>
      </c>
      <c r="Q442" s="182">
        <v>427473</v>
      </c>
      <c r="R442" s="182">
        <v>569020</v>
      </c>
      <c r="S442" s="182">
        <v>3531665</v>
      </c>
      <c r="T442" s="182">
        <v>1433105</v>
      </c>
      <c r="U442" s="182">
        <v>-1569521</v>
      </c>
    </row>
    <row r="443" spans="2:21" ht="15" customHeight="1" x14ac:dyDescent="0.25">
      <c r="B443" s="181">
        <v>2022</v>
      </c>
      <c r="C443" s="181"/>
      <c r="D443" s="182">
        <v>55916</v>
      </c>
      <c r="E443" s="182">
        <v>9903956</v>
      </c>
      <c r="F443" s="182">
        <v>4081110</v>
      </c>
      <c r="G443" s="182">
        <v>2529510</v>
      </c>
      <c r="H443" s="182">
        <v>229352</v>
      </c>
      <c r="I443" s="182">
        <v>5822846</v>
      </c>
      <c r="J443" s="182">
        <v>1131772</v>
      </c>
      <c r="K443" s="182">
        <v>1713168</v>
      </c>
      <c r="L443" s="182">
        <v>6838940</v>
      </c>
      <c r="M443" s="182">
        <v>2684861</v>
      </c>
      <c r="N443" s="182">
        <v>1894721</v>
      </c>
      <c r="O443" s="182">
        <v>4154080</v>
      </c>
      <c r="P443" s="182">
        <v>1396853</v>
      </c>
      <c r="Q443" s="182">
        <v>473172</v>
      </c>
      <c r="R443" s="182">
        <v>584616</v>
      </c>
      <c r="S443" s="182">
        <v>3065016</v>
      </c>
      <c r="T443" s="182">
        <v>1443213</v>
      </c>
      <c r="U443" s="182">
        <v>-1668589</v>
      </c>
    </row>
    <row r="444" spans="2:21" ht="15" customHeight="1" x14ac:dyDescent="0.25">
      <c r="B444" s="181">
        <v>2021</v>
      </c>
      <c r="C444" s="181"/>
      <c r="D444" s="182">
        <v>54953</v>
      </c>
      <c r="E444" s="182">
        <v>9740317</v>
      </c>
      <c r="F444" s="182">
        <v>4242949</v>
      </c>
      <c r="G444" s="182">
        <v>2519296</v>
      </c>
      <c r="H444" s="182">
        <v>385056</v>
      </c>
      <c r="I444" s="182">
        <v>5497368</v>
      </c>
      <c r="J444" s="182">
        <v>1095029</v>
      </c>
      <c r="K444" s="182">
        <v>1657577</v>
      </c>
      <c r="L444" s="182">
        <v>6782098</v>
      </c>
      <c r="M444" s="182">
        <v>2850954</v>
      </c>
      <c r="N444" s="182">
        <v>1963219</v>
      </c>
      <c r="O444" s="182">
        <v>3931144</v>
      </c>
      <c r="P444" s="182">
        <v>1372302</v>
      </c>
      <c r="Q444" s="182">
        <v>453543</v>
      </c>
      <c r="R444" s="182">
        <v>651011</v>
      </c>
      <c r="S444" s="182">
        <v>2958219</v>
      </c>
      <c r="T444" s="182">
        <v>1542334</v>
      </c>
      <c r="U444" s="182">
        <v>-1816163</v>
      </c>
    </row>
    <row r="445" spans="2:21" ht="15" customHeight="1" x14ac:dyDescent="0.25">
      <c r="B445" s="168">
        <v>2020</v>
      </c>
      <c r="C445" s="168"/>
      <c r="D445" s="169">
        <v>54289</v>
      </c>
      <c r="E445" s="169">
        <v>9232387</v>
      </c>
      <c r="F445" s="169">
        <v>4176357</v>
      </c>
      <c r="G445" s="169">
        <v>2609197</v>
      </c>
      <c r="H445" s="169">
        <v>244236</v>
      </c>
      <c r="I445" s="169">
        <v>5056030</v>
      </c>
      <c r="J445" s="169">
        <v>1022340</v>
      </c>
      <c r="K445" s="169">
        <v>1557865</v>
      </c>
      <c r="L445" s="169">
        <v>6322951</v>
      </c>
      <c r="M445" s="169">
        <v>2717738</v>
      </c>
      <c r="N445" s="169">
        <v>1953378</v>
      </c>
      <c r="O445" s="169">
        <v>3605213</v>
      </c>
      <c r="P445" s="169">
        <v>1234150</v>
      </c>
      <c r="Q445" s="169">
        <v>418629</v>
      </c>
      <c r="R445" s="169">
        <v>629823</v>
      </c>
      <c r="S445" s="169">
        <v>2909436</v>
      </c>
      <c r="T445" s="169">
        <v>1618974</v>
      </c>
      <c r="U445" s="169">
        <v>-1706745</v>
      </c>
    </row>
    <row r="446" spans="2:21" ht="15" customHeight="1" x14ac:dyDescent="0.25">
      <c r="B446" s="168">
        <v>2019</v>
      </c>
      <c r="C446" s="168"/>
      <c r="D446" s="169">
        <v>56015</v>
      </c>
      <c r="E446" s="169">
        <v>8506691</v>
      </c>
      <c r="F446" s="169">
        <v>3564152</v>
      </c>
      <c r="G446" s="169">
        <v>2548709</v>
      </c>
      <c r="H446" s="169">
        <v>172862</v>
      </c>
      <c r="I446" s="169">
        <v>4942538</v>
      </c>
      <c r="J446" s="169">
        <v>1022758</v>
      </c>
      <c r="K446" s="169">
        <v>1575923</v>
      </c>
      <c r="L446" s="169">
        <v>6496728</v>
      </c>
      <c r="M446" s="169">
        <v>2550450</v>
      </c>
      <c r="N446" s="169">
        <v>1855095</v>
      </c>
      <c r="O446" s="169">
        <v>3946278</v>
      </c>
      <c r="P446" s="169">
        <v>1200452</v>
      </c>
      <c r="Q446" s="169">
        <v>406793</v>
      </c>
      <c r="R446" s="169">
        <v>566743</v>
      </c>
      <c r="S446" s="169">
        <v>2009963</v>
      </c>
      <c r="T446" s="169">
        <v>1678013</v>
      </c>
      <c r="U446" s="169">
        <v>-2235316</v>
      </c>
    </row>
    <row r="447" spans="2:21" ht="15" customHeight="1" x14ac:dyDescent="0.25">
      <c r="B447" s="168">
        <v>2018</v>
      </c>
      <c r="C447" s="168"/>
      <c r="D447" s="169">
        <v>55403</v>
      </c>
      <c r="E447" s="169">
        <v>8275738</v>
      </c>
      <c r="F447" s="169">
        <v>3495873</v>
      </c>
      <c r="G447" s="169">
        <v>2549629</v>
      </c>
      <c r="H447" s="169">
        <v>96089</v>
      </c>
      <c r="I447" s="169">
        <v>4779866</v>
      </c>
      <c r="J447" s="169">
        <v>1045358</v>
      </c>
      <c r="K447" s="169">
        <v>1585702</v>
      </c>
      <c r="L447" s="169">
        <v>5817670</v>
      </c>
      <c r="M447" s="169">
        <v>2491220</v>
      </c>
      <c r="N447" s="169">
        <v>1810937</v>
      </c>
      <c r="O447" s="169">
        <v>3326450</v>
      </c>
      <c r="P447" s="169">
        <v>1195108</v>
      </c>
      <c r="Q447" s="169">
        <v>409433</v>
      </c>
      <c r="R447" s="169">
        <v>505047</v>
      </c>
      <c r="S447" s="169">
        <v>2458069</v>
      </c>
      <c r="T447" s="169">
        <v>1565654</v>
      </c>
      <c r="U447" s="169">
        <v>-1525129</v>
      </c>
    </row>
    <row r="448" spans="2:21" ht="15" customHeight="1" x14ac:dyDescent="0.25">
      <c r="B448" s="168">
        <v>2017</v>
      </c>
      <c r="C448" s="168"/>
      <c r="D448" s="169">
        <v>54958</v>
      </c>
      <c r="E448" s="169">
        <v>8186812</v>
      </c>
      <c r="F448" s="169">
        <v>3346441</v>
      </c>
      <c r="G448" s="169">
        <v>2551055</v>
      </c>
      <c r="H448" s="169">
        <v>90130</v>
      </c>
      <c r="I448" s="169">
        <v>4840371</v>
      </c>
      <c r="J448" s="169">
        <v>1043270</v>
      </c>
      <c r="K448" s="169">
        <v>1636734</v>
      </c>
      <c r="L448" s="169">
        <v>5914529</v>
      </c>
      <c r="M448" s="169">
        <v>2580825</v>
      </c>
      <c r="N448" s="169">
        <v>1856275</v>
      </c>
      <c r="O448" s="169">
        <v>3333704</v>
      </c>
      <c r="P448" s="169">
        <v>1214961</v>
      </c>
      <c r="Q448" s="169">
        <v>373979</v>
      </c>
      <c r="R448" s="169">
        <v>521031</v>
      </c>
      <c r="S448" s="169">
        <v>2272284</v>
      </c>
      <c r="T448" s="169">
        <v>1545108</v>
      </c>
      <c r="U448" s="169">
        <v>-1664508</v>
      </c>
    </row>
    <row r="449" spans="2:21" ht="15" customHeight="1" x14ac:dyDescent="0.25">
      <c r="B449" s="168">
        <v>2016</v>
      </c>
      <c r="C449" s="168"/>
      <c r="D449" s="169">
        <v>54513</v>
      </c>
      <c r="E449" s="169">
        <v>8041603</v>
      </c>
      <c r="F449" s="169">
        <v>3232394</v>
      </c>
      <c r="G449" s="169">
        <v>2510064</v>
      </c>
      <c r="H449" s="169">
        <v>87875</v>
      </c>
      <c r="I449" s="169">
        <v>4809209</v>
      </c>
      <c r="J449" s="169">
        <v>1040060</v>
      </c>
      <c r="K449" s="169">
        <v>1633556</v>
      </c>
      <c r="L449" s="169">
        <v>5800350</v>
      </c>
      <c r="M449" s="169">
        <v>2382405</v>
      </c>
      <c r="N449" s="169">
        <v>1720764</v>
      </c>
      <c r="O449" s="169">
        <v>3417945</v>
      </c>
      <c r="P449" s="169">
        <v>1221547</v>
      </c>
      <c r="Q449" s="169">
        <v>367934</v>
      </c>
      <c r="R449" s="169">
        <v>595459</v>
      </c>
      <c r="S449" s="169">
        <v>2241252</v>
      </c>
      <c r="T449" s="169">
        <v>1550965</v>
      </c>
      <c r="U449" s="169">
        <v>-1654407</v>
      </c>
    </row>
    <row r="450" spans="2:21" ht="15" customHeight="1" x14ac:dyDescent="0.25">
      <c r="B450" s="168">
        <v>2015</v>
      </c>
      <c r="C450" s="168"/>
      <c r="D450" s="169">
        <v>54531</v>
      </c>
      <c r="E450" s="169">
        <v>7985368</v>
      </c>
      <c r="F450" s="169">
        <v>3284436</v>
      </c>
      <c r="G450" s="169">
        <v>2533664</v>
      </c>
      <c r="H450" s="169">
        <v>81154</v>
      </c>
      <c r="I450" s="169">
        <v>4700932</v>
      </c>
      <c r="J450" s="169">
        <v>1064726</v>
      </c>
      <c r="K450" s="169">
        <v>1618026</v>
      </c>
      <c r="L450" s="169">
        <v>5721012</v>
      </c>
      <c r="M450" s="169">
        <v>2169048</v>
      </c>
      <c r="N450" s="169">
        <v>1584700</v>
      </c>
      <c r="O450" s="169">
        <v>3551964</v>
      </c>
      <c r="P450" s="169">
        <v>1247012</v>
      </c>
      <c r="Q450" s="169">
        <v>388126</v>
      </c>
      <c r="R450" s="169">
        <v>631635</v>
      </c>
      <c r="S450" s="169">
        <v>2264356</v>
      </c>
      <c r="T450" s="169">
        <v>1721201</v>
      </c>
      <c r="U450" s="169">
        <v>-1714285</v>
      </c>
    </row>
    <row r="451" spans="2:21" ht="15" customHeight="1" x14ac:dyDescent="0.25">
      <c r="B451" s="168">
        <v>2014</v>
      </c>
      <c r="C451" s="168"/>
      <c r="D451" s="169">
        <v>54309</v>
      </c>
      <c r="E451" s="169">
        <v>8195117</v>
      </c>
      <c r="F451" s="169">
        <v>3406721</v>
      </c>
      <c r="G451" s="169">
        <v>2483928</v>
      </c>
      <c r="H451" s="169">
        <v>82654</v>
      </c>
      <c r="I451" s="169">
        <v>4788397</v>
      </c>
      <c r="J451" s="169">
        <v>1113454</v>
      </c>
      <c r="K451" s="169">
        <v>1671403</v>
      </c>
      <c r="L451" s="169">
        <v>6011625</v>
      </c>
      <c r="M451" s="169">
        <v>2247440</v>
      </c>
      <c r="N451" s="169">
        <v>1684802</v>
      </c>
      <c r="O451" s="169">
        <v>3764185</v>
      </c>
      <c r="P451" s="169">
        <v>1306256</v>
      </c>
      <c r="Q451" s="169">
        <v>403781</v>
      </c>
      <c r="R451" s="169">
        <v>603855</v>
      </c>
      <c r="S451" s="169">
        <v>2183492</v>
      </c>
      <c r="T451" s="169">
        <v>1558972</v>
      </c>
      <c r="U451" s="169">
        <v>-1577412</v>
      </c>
    </row>
    <row r="452" spans="2:21" s="9" customFormat="1" ht="15" customHeight="1" collapsed="1" x14ac:dyDescent="0.25">
      <c r="B452" s="168">
        <v>2013</v>
      </c>
      <c r="C452" s="168"/>
      <c r="D452" s="169">
        <v>54761</v>
      </c>
      <c r="E452" s="169">
        <v>8534828</v>
      </c>
      <c r="F452" s="169">
        <v>3573574</v>
      </c>
      <c r="G452" s="169">
        <v>2656029</v>
      </c>
      <c r="H452" s="169">
        <v>87603</v>
      </c>
      <c r="I452" s="169">
        <v>4961253</v>
      </c>
      <c r="J452" s="169">
        <v>1240049</v>
      </c>
      <c r="K452" s="169">
        <v>1706841</v>
      </c>
      <c r="L452" s="169">
        <v>6166234</v>
      </c>
      <c r="M452" s="169">
        <v>2227590</v>
      </c>
      <c r="N452" s="169">
        <v>1659283</v>
      </c>
      <c r="O452" s="169">
        <v>3938644</v>
      </c>
      <c r="P452" s="169">
        <v>1342605</v>
      </c>
      <c r="Q452" s="169">
        <v>400932</v>
      </c>
      <c r="R452" s="169">
        <v>607230</v>
      </c>
      <c r="S452" s="169">
        <v>2368594</v>
      </c>
      <c r="T452" s="169">
        <v>1782797</v>
      </c>
      <c r="U452" s="169">
        <v>-1575250</v>
      </c>
    </row>
    <row r="453" spans="2:21" s="9" customFormat="1" ht="15" customHeight="1" x14ac:dyDescent="0.25">
      <c r="B453" s="168">
        <v>2012</v>
      </c>
      <c r="C453" s="168"/>
      <c r="D453" s="169">
        <v>55466</v>
      </c>
      <c r="E453" s="169">
        <v>8334767</v>
      </c>
      <c r="F453" s="169">
        <v>3449331</v>
      </c>
      <c r="G453" s="169">
        <v>2616010</v>
      </c>
      <c r="H453" s="169">
        <v>96534</v>
      </c>
      <c r="I453" s="169">
        <v>4885436</v>
      </c>
      <c r="J453" s="169">
        <v>1266044</v>
      </c>
      <c r="K453" s="169">
        <v>1710787</v>
      </c>
      <c r="L453" s="169">
        <v>6271604</v>
      </c>
      <c r="M453" s="169">
        <v>2334713</v>
      </c>
      <c r="N453" s="169">
        <v>1750929</v>
      </c>
      <c r="O453" s="169">
        <v>3936891</v>
      </c>
      <c r="P453" s="169">
        <v>1402031</v>
      </c>
      <c r="Q453" s="169">
        <v>410310</v>
      </c>
      <c r="R453" s="169">
        <v>604235</v>
      </c>
      <c r="S453" s="169">
        <v>2063163</v>
      </c>
      <c r="T453" s="169">
        <v>1735184</v>
      </c>
      <c r="U453" s="169">
        <v>-1547145</v>
      </c>
    </row>
    <row r="454" spans="2:21" s="9" customFormat="1" ht="15" customHeight="1" x14ac:dyDescent="0.25">
      <c r="B454" s="168">
        <v>2011</v>
      </c>
      <c r="C454" s="168"/>
      <c r="D454" s="169">
        <v>57767</v>
      </c>
      <c r="E454" s="169">
        <v>8681458</v>
      </c>
      <c r="F454" s="169">
        <v>3583443</v>
      </c>
      <c r="G454" s="169">
        <v>2489332</v>
      </c>
      <c r="H454" s="169">
        <v>98857</v>
      </c>
      <c r="I454" s="169">
        <v>5098014</v>
      </c>
      <c r="J454" s="169">
        <v>1276443</v>
      </c>
      <c r="K454" s="169">
        <v>1730608</v>
      </c>
      <c r="L454" s="169">
        <v>6362414</v>
      </c>
      <c r="M454" s="169">
        <v>2369402</v>
      </c>
      <c r="N454" s="169">
        <v>1753039</v>
      </c>
      <c r="O454" s="169">
        <v>3993012</v>
      </c>
      <c r="P454" s="169">
        <v>1403799</v>
      </c>
      <c r="Q454" s="169">
        <v>405790</v>
      </c>
      <c r="R454" s="169">
        <v>567747</v>
      </c>
      <c r="S454" s="169">
        <v>2319044</v>
      </c>
      <c r="T454" s="169">
        <v>1812335</v>
      </c>
      <c r="U454" s="169">
        <v>-1545493</v>
      </c>
    </row>
    <row r="455" spans="2:21" s="9" customFormat="1" ht="15" customHeight="1" x14ac:dyDescent="0.25">
      <c r="B455" s="168">
        <v>2010</v>
      </c>
      <c r="C455" s="168"/>
      <c r="D455" s="169">
        <v>58971</v>
      </c>
      <c r="E455" s="169">
        <v>8684084</v>
      </c>
      <c r="F455" s="169">
        <v>3499005</v>
      </c>
      <c r="G455" s="169">
        <v>2586602</v>
      </c>
      <c r="H455" s="169">
        <v>98289</v>
      </c>
      <c r="I455" s="169">
        <v>5185079</v>
      </c>
      <c r="J455" s="169">
        <v>1303880</v>
      </c>
      <c r="K455" s="169">
        <v>1784523</v>
      </c>
      <c r="L455" s="169">
        <v>6104842</v>
      </c>
      <c r="M455" s="169">
        <v>1934333</v>
      </c>
      <c r="N455" s="169">
        <v>1421753</v>
      </c>
      <c r="O455" s="169">
        <v>4170509</v>
      </c>
      <c r="P455" s="169">
        <v>1449355</v>
      </c>
      <c r="Q455" s="169">
        <v>418263</v>
      </c>
      <c r="R455" s="169">
        <v>596212</v>
      </c>
      <c r="S455" s="169">
        <v>2579242</v>
      </c>
      <c r="T455" s="169">
        <v>1908719</v>
      </c>
      <c r="U455" s="169">
        <v>-1237633</v>
      </c>
    </row>
    <row r="456" spans="2:21" ht="15" customHeight="1" x14ac:dyDescent="0.25">
      <c r="B456" s="168">
        <v>2009</v>
      </c>
      <c r="C456" s="168"/>
      <c r="D456" s="169">
        <v>63511</v>
      </c>
      <c r="E456" s="169">
        <v>8634866</v>
      </c>
      <c r="F456" s="169" t="s">
        <v>66</v>
      </c>
      <c r="G456" s="169" t="s">
        <v>66</v>
      </c>
      <c r="H456" s="169" t="s">
        <v>66</v>
      </c>
      <c r="I456" s="169" t="s">
        <v>66</v>
      </c>
      <c r="J456" s="169" t="s">
        <v>66</v>
      </c>
      <c r="K456" s="169" t="s">
        <v>66</v>
      </c>
      <c r="L456" s="169">
        <v>6477658</v>
      </c>
      <c r="M456" s="169" t="s">
        <v>66</v>
      </c>
      <c r="N456" s="169" t="s">
        <v>66</v>
      </c>
      <c r="O456" s="169" t="s">
        <v>66</v>
      </c>
      <c r="P456" s="169" t="s">
        <v>66</v>
      </c>
      <c r="Q456" s="169" t="s">
        <v>66</v>
      </c>
      <c r="R456" s="169" t="s">
        <v>66</v>
      </c>
      <c r="S456" s="169">
        <v>2157208</v>
      </c>
      <c r="T456" s="169" t="s">
        <v>66</v>
      </c>
      <c r="U456" s="169" t="s">
        <v>66</v>
      </c>
    </row>
    <row r="457" spans="2:21" ht="15" customHeight="1" x14ac:dyDescent="0.25">
      <c r="B457" s="168">
        <v>2008</v>
      </c>
      <c r="C457" s="168"/>
      <c r="D457" s="169">
        <v>66739</v>
      </c>
      <c r="E457" s="169">
        <v>8504525</v>
      </c>
      <c r="F457" s="169" t="s">
        <v>66</v>
      </c>
      <c r="G457" s="169" t="s">
        <v>66</v>
      </c>
      <c r="H457" s="169" t="s">
        <v>66</v>
      </c>
      <c r="I457" s="169" t="s">
        <v>66</v>
      </c>
      <c r="J457" s="169" t="s">
        <v>66</v>
      </c>
      <c r="K457" s="169" t="s">
        <v>66</v>
      </c>
      <c r="L457" s="169">
        <v>6390767</v>
      </c>
      <c r="M457" s="169" t="s">
        <v>66</v>
      </c>
      <c r="N457" s="169" t="s">
        <v>66</v>
      </c>
      <c r="O457" s="169" t="s">
        <v>66</v>
      </c>
      <c r="P457" s="169" t="s">
        <v>66</v>
      </c>
      <c r="Q457" s="169" t="s">
        <v>66</v>
      </c>
      <c r="R457" s="169" t="s">
        <v>66</v>
      </c>
      <c r="S457" s="169">
        <v>2113758</v>
      </c>
      <c r="T457" s="169" t="s">
        <v>66</v>
      </c>
      <c r="U457" s="169" t="s">
        <v>66</v>
      </c>
    </row>
    <row r="458" spans="2:21" ht="15" customHeight="1" x14ac:dyDescent="0.25">
      <c r="B458" s="259" t="s">
        <v>177</v>
      </c>
      <c r="C458" s="165"/>
      <c r="D458" s="165"/>
      <c r="E458" s="165"/>
      <c r="F458" s="165"/>
      <c r="G458" s="165"/>
      <c r="H458" s="165"/>
      <c r="I458" s="165"/>
      <c r="J458" s="165"/>
      <c r="K458" s="165"/>
      <c r="L458" s="165"/>
      <c r="M458" s="165"/>
      <c r="N458" s="165"/>
      <c r="O458" s="165"/>
      <c r="P458" s="165"/>
      <c r="Q458" s="165"/>
      <c r="R458" s="165"/>
      <c r="S458" s="165"/>
      <c r="T458" s="165"/>
      <c r="U458" s="165"/>
    </row>
    <row r="459" spans="2:21" ht="15" customHeight="1" x14ac:dyDescent="0.25">
      <c r="B459" s="181">
        <v>2023</v>
      </c>
      <c r="C459" s="181"/>
      <c r="D459" s="182">
        <v>9657</v>
      </c>
      <c r="E459" s="182">
        <v>20363161</v>
      </c>
      <c r="F459" s="182">
        <v>8180405</v>
      </c>
      <c r="G459" s="182">
        <v>6876270</v>
      </c>
      <c r="H459" s="182">
        <v>393837</v>
      </c>
      <c r="I459" s="182">
        <v>12182757</v>
      </c>
      <c r="J459" s="182">
        <v>3280078</v>
      </c>
      <c r="K459" s="182">
        <v>4140496</v>
      </c>
      <c r="L459" s="182">
        <v>10878532</v>
      </c>
      <c r="M459" s="182">
        <v>3538631</v>
      </c>
      <c r="N459" s="182">
        <v>3038240</v>
      </c>
      <c r="O459" s="182">
        <v>7339901</v>
      </c>
      <c r="P459" s="182">
        <v>2880593</v>
      </c>
      <c r="Q459" s="182">
        <v>679944</v>
      </c>
      <c r="R459" s="182">
        <v>1704402</v>
      </c>
      <c r="S459" s="182">
        <v>9484629</v>
      </c>
      <c r="T459" s="182">
        <v>2050881</v>
      </c>
      <c r="U459" s="182">
        <v>838603</v>
      </c>
    </row>
    <row r="460" spans="2:21" ht="15" customHeight="1" x14ac:dyDescent="0.25">
      <c r="B460" s="181">
        <v>2022</v>
      </c>
      <c r="C460" s="181"/>
      <c r="D460" s="182">
        <v>9710</v>
      </c>
      <c r="E460" s="182">
        <v>19353446</v>
      </c>
      <c r="F460" s="182">
        <v>7442697</v>
      </c>
      <c r="G460" s="182">
        <v>6327033</v>
      </c>
      <c r="H460" s="182">
        <v>365210</v>
      </c>
      <c r="I460" s="182">
        <v>11910749</v>
      </c>
      <c r="J460" s="182">
        <v>3262033</v>
      </c>
      <c r="K460" s="182">
        <v>4137033</v>
      </c>
      <c r="L460" s="182">
        <v>11019212</v>
      </c>
      <c r="M460" s="182">
        <v>3849481</v>
      </c>
      <c r="N460" s="182">
        <v>3368109</v>
      </c>
      <c r="O460" s="182">
        <v>7169730</v>
      </c>
      <c r="P460" s="182">
        <v>2938142</v>
      </c>
      <c r="Q460" s="182">
        <v>684911</v>
      </c>
      <c r="R460" s="182">
        <v>1644985</v>
      </c>
      <c r="S460" s="182">
        <v>8334234</v>
      </c>
      <c r="T460" s="182">
        <v>1991951</v>
      </c>
      <c r="U460" s="182">
        <v>538986</v>
      </c>
    </row>
    <row r="461" spans="2:21" ht="15" customHeight="1" x14ac:dyDescent="0.25">
      <c r="B461" s="181">
        <v>2021</v>
      </c>
      <c r="C461" s="181"/>
      <c r="D461" s="182">
        <v>9577</v>
      </c>
      <c r="E461" s="182">
        <v>18638543</v>
      </c>
      <c r="F461" s="182">
        <v>7230886</v>
      </c>
      <c r="G461" s="182">
        <v>6174628</v>
      </c>
      <c r="H461" s="182">
        <v>208415</v>
      </c>
      <c r="I461" s="182">
        <v>11407657</v>
      </c>
      <c r="J461" s="182">
        <v>2929505</v>
      </c>
      <c r="K461" s="182">
        <v>3934959</v>
      </c>
      <c r="L461" s="182">
        <v>10946404</v>
      </c>
      <c r="M461" s="182">
        <v>4217541</v>
      </c>
      <c r="N461" s="182">
        <v>3666931</v>
      </c>
      <c r="O461" s="182">
        <v>6728863</v>
      </c>
      <c r="P461" s="182">
        <v>2798784</v>
      </c>
      <c r="Q461" s="182">
        <v>626651</v>
      </c>
      <c r="R461" s="182">
        <v>1486804</v>
      </c>
      <c r="S461" s="182">
        <v>7692139</v>
      </c>
      <c r="T461" s="182">
        <v>1983255</v>
      </c>
      <c r="U461" s="182">
        <v>328531</v>
      </c>
    </row>
    <row r="462" spans="2:21" ht="15" customHeight="1" x14ac:dyDescent="0.25">
      <c r="B462" s="168">
        <v>2020</v>
      </c>
      <c r="C462" s="168"/>
      <c r="D462" s="169">
        <v>9486</v>
      </c>
      <c r="E462" s="169">
        <v>17457641</v>
      </c>
      <c r="F462" s="169">
        <v>6956295</v>
      </c>
      <c r="G462" s="169">
        <v>5942243</v>
      </c>
      <c r="H462" s="169">
        <v>192407</v>
      </c>
      <c r="I462" s="169">
        <v>10501346</v>
      </c>
      <c r="J462" s="169">
        <v>2632317</v>
      </c>
      <c r="K462" s="169">
        <v>3621890</v>
      </c>
      <c r="L462" s="169">
        <v>10187872</v>
      </c>
      <c r="M462" s="169">
        <v>4003973</v>
      </c>
      <c r="N462" s="169">
        <v>3481111</v>
      </c>
      <c r="O462" s="169">
        <v>6183900</v>
      </c>
      <c r="P462" s="169">
        <v>2446873</v>
      </c>
      <c r="Q462" s="169">
        <v>579069</v>
      </c>
      <c r="R462" s="169">
        <v>1394450</v>
      </c>
      <c r="S462" s="169">
        <v>7269769</v>
      </c>
      <c r="T462" s="169">
        <v>2025618</v>
      </c>
      <c r="U462" s="169">
        <v>259007</v>
      </c>
    </row>
    <row r="463" spans="2:21" ht="15" customHeight="1" x14ac:dyDescent="0.25">
      <c r="B463" s="168">
        <v>2019</v>
      </c>
      <c r="C463" s="168"/>
      <c r="D463" s="169">
        <v>10007</v>
      </c>
      <c r="E463" s="169">
        <v>17012018</v>
      </c>
      <c r="F463" s="169">
        <v>6770093</v>
      </c>
      <c r="G463" s="169">
        <v>5839403</v>
      </c>
      <c r="H463" s="169">
        <v>230469</v>
      </c>
      <c r="I463" s="169">
        <v>10241925</v>
      </c>
      <c r="J463" s="169">
        <v>2648056</v>
      </c>
      <c r="K463" s="169">
        <v>3869495</v>
      </c>
      <c r="L463" s="169">
        <v>10058407</v>
      </c>
      <c r="M463" s="169">
        <v>3359520</v>
      </c>
      <c r="N463" s="169">
        <v>2905456</v>
      </c>
      <c r="O463" s="169">
        <v>6698887</v>
      </c>
      <c r="P463" s="169">
        <v>2673150</v>
      </c>
      <c r="Q463" s="169">
        <v>600739</v>
      </c>
      <c r="R463" s="169">
        <v>1570479</v>
      </c>
      <c r="S463" s="169">
        <v>6953611</v>
      </c>
      <c r="T463" s="169">
        <v>1944527</v>
      </c>
      <c r="U463" s="169">
        <v>78986</v>
      </c>
    </row>
    <row r="464" spans="2:21" ht="15" customHeight="1" x14ac:dyDescent="0.25">
      <c r="B464" s="168">
        <v>2018</v>
      </c>
      <c r="C464" s="168"/>
      <c r="D464" s="169">
        <v>10071</v>
      </c>
      <c r="E464" s="169">
        <v>16745244</v>
      </c>
      <c r="F464" s="169">
        <v>6636834</v>
      </c>
      <c r="G464" s="169">
        <v>5684243</v>
      </c>
      <c r="H464" s="169">
        <v>233994</v>
      </c>
      <c r="I464" s="169">
        <v>10108411</v>
      </c>
      <c r="J464" s="169">
        <v>2614418</v>
      </c>
      <c r="K464" s="169">
        <v>3975378</v>
      </c>
      <c r="L464" s="169">
        <v>10121638</v>
      </c>
      <c r="M464" s="169">
        <v>3436915</v>
      </c>
      <c r="N464" s="169">
        <v>2925815</v>
      </c>
      <c r="O464" s="169">
        <v>6684722</v>
      </c>
      <c r="P464" s="169">
        <v>2731731</v>
      </c>
      <c r="Q464" s="169">
        <v>609718</v>
      </c>
      <c r="R464" s="169">
        <v>1552279</v>
      </c>
      <c r="S464" s="169">
        <v>6623607</v>
      </c>
      <c r="T464" s="169">
        <v>1959674</v>
      </c>
      <c r="U464" s="169">
        <v>-114979</v>
      </c>
    </row>
    <row r="465" spans="2:21" ht="15" customHeight="1" x14ac:dyDescent="0.25">
      <c r="B465" s="168">
        <v>2017</v>
      </c>
      <c r="C465" s="168"/>
      <c r="D465" s="169">
        <v>9918</v>
      </c>
      <c r="E465" s="169">
        <v>16326126</v>
      </c>
      <c r="F465" s="169">
        <v>6433074</v>
      </c>
      <c r="G465" s="169">
        <v>5447504</v>
      </c>
      <c r="H465" s="169">
        <v>232553</v>
      </c>
      <c r="I465" s="169">
        <v>9893053</v>
      </c>
      <c r="J465" s="169">
        <v>2565007</v>
      </c>
      <c r="K465" s="169">
        <v>3992494</v>
      </c>
      <c r="L465" s="169">
        <v>9972032</v>
      </c>
      <c r="M465" s="169">
        <v>3406988</v>
      </c>
      <c r="N465" s="169">
        <v>2886884</v>
      </c>
      <c r="O465" s="169">
        <v>6565043</v>
      </c>
      <c r="P465" s="169">
        <v>2674797</v>
      </c>
      <c r="Q465" s="169">
        <v>602442</v>
      </c>
      <c r="R465" s="169">
        <v>1513287</v>
      </c>
      <c r="S465" s="169">
        <v>6354095</v>
      </c>
      <c r="T465" s="169">
        <v>1983167</v>
      </c>
      <c r="U465" s="169">
        <v>-297737</v>
      </c>
    </row>
    <row r="466" spans="2:21" ht="15" customHeight="1" x14ac:dyDescent="0.25">
      <c r="B466" s="168">
        <v>2016</v>
      </c>
      <c r="C466" s="168"/>
      <c r="D466" s="169">
        <v>9887</v>
      </c>
      <c r="E466" s="169">
        <v>15616141</v>
      </c>
      <c r="F466" s="169">
        <v>5930609</v>
      </c>
      <c r="G466" s="169">
        <v>5164871</v>
      </c>
      <c r="H466" s="169">
        <v>231630</v>
      </c>
      <c r="I466" s="169">
        <v>9685532</v>
      </c>
      <c r="J466" s="169">
        <v>2498390</v>
      </c>
      <c r="K466" s="169">
        <v>3942537</v>
      </c>
      <c r="L466" s="169">
        <v>9554565</v>
      </c>
      <c r="M466" s="169">
        <v>3261486</v>
      </c>
      <c r="N466" s="169">
        <v>2748708</v>
      </c>
      <c r="O466" s="169">
        <v>6293079</v>
      </c>
      <c r="P466" s="169">
        <v>2639247</v>
      </c>
      <c r="Q466" s="169">
        <v>588837</v>
      </c>
      <c r="R466" s="169">
        <v>1473456</v>
      </c>
      <c r="S466" s="169">
        <v>6061575</v>
      </c>
      <c r="T466" s="169">
        <v>1927740</v>
      </c>
      <c r="U466" s="169">
        <v>-222439</v>
      </c>
    </row>
    <row r="467" spans="2:21" s="9" customFormat="1" ht="15" customHeight="1" collapsed="1" x14ac:dyDescent="0.25">
      <c r="B467" s="168">
        <v>2015</v>
      </c>
      <c r="C467" s="168"/>
      <c r="D467" s="169">
        <v>9704</v>
      </c>
      <c r="E467" s="169">
        <v>14796236</v>
      </c>
      <c r="F467" s="169">
        <v>5615649</v>
      </c>
      <c r="G467" s="169">
        <v>4845108</v>
      </c>
      <c r="H467" s="169">
        <v>159829</v>
      </c>
      <c r="I467" s="169">
        <v>9180586</v>
      </c>
      <c r="J467" s="169">
        <v>2393268</v>
      </c>
      <c r="K467" s="169">
        <v>3813524</v>
      </c>
      <c r="L467" s="169">
        <v>9211285</v>
      </c>
      <c r="M467" s="169">
        <v>3024505</v>
      </c>
      <c r="N467" s="169">
        <v>2541118</v>
      </c>
      <c r="O467" s="169">
        <v>6186780</v>
      </c>
      <c r="P467" s="169">
        <v>2534503</v>
      </c>
      <c r="Q467" s="169">
        <v>573833</v>
      </c>
      <c r="R467" s="169">
        <v>1511891</v>
      </c>
      <c r="S467" s="169">
        <v>5584951</v>
      </c>
      <c r="T467" s="169">
        <v>1943878</v>
      </c>
      <c r="U467" s="169">
        <v>-342487</v>
      </c>
    </row>
    <row r="468" spans="2:21" s="9" customFormat="1" ht="15" customHeight="1" x14ac:dyDescent="0.25">
      <c r="B468" s="168">
        <v>2014</v>
      </c>
      <c r="C468" s="168"/>
      <c r="D468" s="169">
        <v>9470</v>
      </c>
      <c r="E468" s="169">
        <v>14547199</v>
      </c>
      <c r="F468" s="169">
        <v>5496773</v>
      </c>
      <c r="G468" s="169">
        <v>4763356</v>
      </c>
      <c r="H468" s="169">
        <v>169368</v>
      </c>
      <c r="I468" s="169">
        <v>9050426</v>
      </c>
      <c r="J468" s="169">
        <v>2421452</v>
      </c>
      <c r="K468" s="169">
        <v>3830850</v>
      </c>
      <c r="L468" s="169">
        <v>9197732</v>
      </c>
      <c r="M468" s="169">
        <v>2957018</v>
      </c>
      <c r="N468" s="169">
        <v>2546096</v>
      </c>
      <c r="O468" s="169">
        <v>6240714</v>
      </c>
      <c r="P468" s="169">
        <v>2572977</v>
      </c>
      <c r="Q468" s="169">
        <v>588583</v>
      </c>
      <c r="R468" s="169">
        <v>1489634</v>
      </c>
      <c r="S468" s="169">
        <v>5349467</v>
      </c>
      <c r="T468" s="169">
        <v>1968348</v>
      </c>
      <c r="U468" s="169">
        <v>-478539</v>
      </c>
    </row>
    <row r="469" spans="2:21" s="9" customFormat="1" ht="15" customHeight="1" x14ac:dyDescent="0.25">
      <c r="B469" s="168">
        <v>2013</v>
      </c>
      <c r="C469" s="168"/>
      <c r="D469" s="169">
        <v>9331</v>
      </c>
      <c r="E469" s="169">
        <v>14494835</v>
      </c>
      <c r="F469" s="169">
        <v>5423314</v>
      </c>
      <c r="G469" s="169">
        <v>4663646</v>
      </c>
      <c r="H469" s="169">
        <v>224825</v>
      </c>
      <c r="I469" s="169">
        <v>9071521</v>
      </c>
      <c r="J469" s="169">
        <v>2501972</v>
      </c>
      <c r="K469" s="169">
        <v>3912817</v>
      </c>
      <c r="L469" s="169">
        <v>9253944</v>
      </c>
      <c r="M469" s="169">
        <v>2839484</v>
      </c>
      <c r="N469" s="169">
        <v>2464628</v>
      </c>
      <c r="O469" s="169">
        <v>6414459</v>
      </c>
      <c r="P469" s="169">
        <v>2671143</v>
      </c>
      <c r="Q469" s="169">
        <v>588724</v>
      </c>
      <c r="R469" s="169">
        <v>1490827</v>
      </c>
      <c r="S469" s="169">
        <v>5240892</v>
      </c>
      <c r="T469" s="169">
        <v>2002386</v>
      </c>
      <c r="U469" s="169">
        <v>-431974</v>
      </c>
    </row>
    <row r="470" spans="2:21" s="9" customFormat="1" ht="15" customHeight="1" x14ac:dyDescent="0.25">
      <c r="B470" s="168">
        <v>2012</v>
      </c>
      <c r="C470" s="168"/>
      <c r="D470" s="169">
        <v>9655</v>
      </c>
      <c r="E470" s="169">
        <v>14705957</v>
      </c>
      <c r="F470" s="169">
        <v>5764521</v>
      </c>
      <c r="G470" s="169">
        <v>4928601</v>
      </c>
      <c r="H470" s="169">
        <v>202609</v>
      </c>
      <c r="I470" s="169">
        <v>8941435</v>
      </c>
      <c r="J470" s="169">
        <v>2579004</v>
      </c>
      <c r="K470" s="169">
        <v>3900670</v>
      </c>
      <c r="L470" s="169">
        <v>9569927</v>
      </c>
      <c r="M470" s="169">
        <v>3032164</v>
      </c>
      <c r="N470" s="169">
        <v>2562085</v>
      </c>
      <c r="O470" s="169">
        <v>6537763</v>
      </c>
      <c r="P470" s="169">
        <v>2680850</v>
      </c>
      <c r="Q470" s="169">
        <v>598685</v>
      </c>
      <c r="R470" s="169">
        <v>1611809</v>
      </c>
      <c r="S470" s="169">
        <v>5136030</v>
      </c>
      <c r="T470" s="169">
        <v>2094847</v>
      </c>
      <c r="U470" s="169">
        <v>-396182</v>
      </c>
    </row>
    <row r="471" spans="2:21" ht="15" customHeight="1" x14ac:dyDescent="0.25">
      <c r="B471" s="168">
        <v>2011</v>
      </c>
      <c r="C471" s="168"/>
      <c r="D471" s="169">
        <v>10389</v>
      </c>
      <c r="E471" s="169">
        <v>15404164</v>
      </c>
      <c r="F471" s="169">
        <v>5898819</v>
      </c>
      <c r="G471" s="169">
        <v>4974467</v>
      </c>
      <c r="H471" s="169">
        <v>192404</v>
      </c>
      <c r="I471" s="169">
        <v>9505345</v>
      </c>
      <c r="J471" s="169">
        <v>2765063</v>
      </c>
      <c r="K471" s="169">
        <v>4210908</v>
      </c>
      <c r="L471" s="169">
        <v>10243741</v>
      </c>
      <c r="M471" s="169">
        <v>3125570</v>
      </c>
      <c r="N471" s="169">
        <v>2660133</v>
      </c>
      <c r="O471" s="169">
        <v>7118170</v>
      </c>
      <c r="P471" s="169">
        <v>2925865</v>
      </c>
      <c r="Q471" s="169">
        <v>606868</v>
      </c>
      <c r="R471" s="169">
        <v>1808198</v>
      </c>
      <c r="S471" s="169">
        <v>5160423</v>
      </c>
      <c r="T471" s="169">
        <v>2098687</v>
      </c>
      <c r="U471" s="169">
        <v>-316246</v>
      </c>
    </row>
    <row r="472" spans="2:21" ht="15" customHeight="1" x14ac:dyDescent="0.25">
      <c r="B472" s="168">
        <v>2010</v>
      </c>
      <c r="C472" s="168"/>
      <c r="D472" s="169">
        <v>10838</v>
      </c>
      <c r="E472" s="169">
        <v>16213201</v>
      </c>
      <c r="F472" s="169">
        <v>6428382</v>
      </c>
      <c r="G472" s="169">
        <v>5429850</v>
      </c>
      <c r="H472" s="169">
        <v>258382</v>
      </c>
      <c r="I472" s="169">
        <v>9784819</v>
      </c>
      <c r="J472" s="169">
        <v>2789849</v>
      </c>
      <c r="K472" s="169">
        <v>4381524</v>
      </c>
      <c r="L472" s="169">
        <v>10874584</v>
      </c>
      <c r="M472" s="169">
        <v>3560374</v>
      </c>
      <c r="N472" s="169">
        <v>3104807</v>
      </c>
      <c r="O472" s="169">
        <v>7314211</v>
      </c>
      <c r="P472" s="169">
        <v>2949711</v>
      </c>
      <c r="Q472" s="169">
        <v>606748</v>
      </c>
      <c r="R472" s="169">
        <v>1913800</v>
      </c>
      <c r="S472" s="169">
        <v>5338617</v>
      </c>
      <c r="T472" s="169">
        <v>2264635</v>
      </c>
      <c r="U472" s="169">
        <v>-401455</v>
      </c>
    </row>
    <row r="473" spans="2:21" ht="15" customHeight="1" x14ac:dyDescent="0.25">
      <c r="B473" s="168">
        <v>2009</v>
      </c>
      <c r="C473" s="168"/>
      <c r="D473" s="169">
        <v>11250</v>
      </c>
      <c r="E473" s="169">
        <v>16290197</v>
      </c>
      <c r="F473" s="169" t="s">
        <v>66</v>
      </c>
      <c r="G473" s="169" t="s">
        <v>66</v>
      </c>
      <c r="H473" s="169" t="s">
        <v>66</v>
      </c>
      <c r="I473" s="169" t="s">
        <v>66</v>
      </c>
      <c r="J473" s="169" t="s">
        <v>66</v>
      </c>
      <c r="K473" s="169" t="s">
        <v>66</v>
      </c>
      <c r="L473" s="169">
        <v>11210803</v>
      </c>
      <c r="M473" s="169" t="s">
        <v>66</v>
      </c>
      <c r="N473" s="169" t="s">
        <v>66</v>
      </c>
      <c r="O473" s="169" t="s">
        <v>66</v>
      </c>
      <c r="P473" s="169" t="s">
        <v>66</v>
      </c>
      <c r="Q473" s="169" t="s">
        <v>66</v>
      </c>
      <c r="R473" s="169" t="s">
        <v>66</v>
      </c>
      <c r="S473" s="169">
        <v>5079395</v>
      </c>
      <c r="T473" s="169" t="s">
        <v>66</v>
      </c>
      <c r="U473" s="169" t="s">
        <v>66</v>
      </c>
    </row>
    <row r="474" spans="2:21" ht="15" customHeight="1" x14ac:dyDescent="0.25">
      <c r="B474" s="168">
        <v>2008</v>
      </c>
      <c r="C474" s="168"/>
      <c r="D474" s="169">
        <v>11941</v>
      </c>
      <c r="E474" s="169">
        <v>16257737</v>
      </c>
      <c r="F474" s="169" t="s">
        <v>66</v>
      </c>
      <c r="G474" s="169" t="s">
        <v>66</v>
      </c>
      <c r="H474" s="169" t="s">
        <v>66</v>
      </c>
      <c r="I474" s="169" t="s">
        <v>66</v>
      </c>
      <c r="J474" s="169" t="s">
        <v>66</v>
      </c>
      <c r="K474" s="169" t="s">
        <v>66</v>
      </c>
      <c r="L474" s="169">
        <v>11290425</v>
      </c>
      <c r="M474" s="169" t="s">
        <v>66</v>
      </c>
      <c r="N474" s="169" t="s">
        <v>66</v>
      </c>
      <c r="O474" s="169" t="s">
        <v>66</v>
      </c>
      <c r="P474" s="169" t="s">
        <v>66</v>
      </c>
      <c r="Q474" s="169" t="s">
        <v>66</v>
      </c>
      <c r="R474" s="169" t="s">
        <v>66</v>
      </c>
      <c r="S474" s="169">
        <v>4967312</v>
      </c>
      <c r="T474" s="169" t="s">
        <v>66</v>
      </c>
      <c r="U474" s="169" t="s">
        <v>66</v>
      </c>
    </row>
    <row r="475" spans="2:21" ht="15" customHeight="1" x14ac:dyDescent="0.25">
      <c r="B475" s="259" t="s">
        <v>178</v>
      </c>
      <c r="C475" s="165"/>
      <c r="D475" s="165"/>
      <c r="E475" s="165"/>
      <c r="F475" s="165"/>
      <c r="G475" s="165"/>
      <c r="H475" s="165"/>
      <c r="I475" s="165"/>
      <c r="J475" s="165"/>
      <c r="K475" s="165"/>
      <c r="L475" s="165"/>
      <c r="M475" s="165"/>
      <c r="N475" s="165"/>
      <c r="O475" s="165"/>
      <c r="P475" s="165"/>
      <c r="Q475" s="165"/>
      <c r="R475" s="165"/>
      <c r="S475" s="165"/>
      <c r="T475" s="165"/>
      <c r="U475" s="165"/>
    </row>
    <row r="476" spans="2:21" ht="15" customHeight="1" x14ac:dyDescent="0.25">
      <c r="B476" s="181">
        <v>2023</v>
      </c>
      <c r="C476" s="181"/>
      <c r="D476" s="182">
        <v>2522</v>
      </c>
      <c r="E476" s="182">
        <v>34801040</v>
      </c>
      <c r="F476" s="182">
        <v>14779307</v>
      </c>
      <c r="G476" s="182">
        <v>10702094</v>
      </c>
      <c r="H476" s="182">
        <v>670587</v>
      </c>
      <c r="I476" s="182">
        <v>20021733</v>
      </c>
      <c r="J476" s="182">
        <v>6278637</v>
      </c>
      <c r="K476" s="182">
        <v>6694874</v>
      </c>
      <c r="L476" s="182">
        <v>17275975</v>
      </c>
      <c r="M476" s="182">
        <v>5013587</v>
      </c>
      <c r="N476" s="182">
        <v>4361265</v>
      </c>
      <c r="O476" s="182">
        <v>12262388</v>
      </c>
      <c r="P476" s="182">
        <v>4969831</v>
      </c>
      <c r="Q476" s="182">
        <v>667594</v>
      </c>
      <c r="R476" s="182">
        <v>3394629</v>
      </c>
      <c r="S476" s="182">
        <v>17525065</v>
      </c>
      <c r="T476" s="182">
        <v>3516146</v>
      </c>
      <c r="U476" s="182">
        <v>2123228</v>
      </c>
    </row>
    <row r="477" spans="2:21" ht="15" customHeight="1" x14ac:dyDescent="0.25">
      <c r="B477" s="181">
        <v>2022</v>
      </c>
      <c r="C477" s="181"/>
      <c r="D477" s="182">
        <v>2470</v>
      </c>
      <c r="E477" s="182">
        <v>33827997</v>
      </c>
      <c r="F477" s="182">
        <v>14051205</v>
      </c>
      <c r="G477" s="182">
        <v>10297695</v>
      </c>
      <c r="H477" s="182">
        <v>571602</v>
      </c>
      <c r="I477" s="182">
        <v>19776792</v>
      </c>
      <c r="J477" s="182">
        <v>6479151</v>
      </c>
      <c r="K477" s="182">
        <v>6611280</v>
      </c>
      <c r="L477" s="182">
        <v>17754378</v>
      </c>
      <c r="M477" s="182">
        <v>5560775</v>
      </c>
      <c r="N477" s="182">
        <v>4878500</v>
      </c>
      <c r="O477" s="182">
        <v>12193603</v>
      </c>
      <c r="P477" s="182">
        <v>5131367</v>
      </c>
      <c r="Q477" s="182">
        <v>637810</v>
      </c>
      <c r="R477" s="182">
        <v>3429316</v>
      </c>
      <c r="S477" s="182">
        <v>16073619</v>
      </c>
      <c r="T477" s="182">
        <v>3284691</v>
      </c>
      <c r="U477" s="182">
        <v>1629355</v>
      </c>
    </row>
    <row r="478" spans="2:21" ht="15" customHeight="1" x14ac:dyDescent="0.25">
      <c r="B478" s="181">
        <v>2021</v>
      </c>
      <c r="C478" s="181"/>
      <c r="D478" s="182">
        <v>2394</v>
      </c>
      <c r="E478" s="182">
        <v>30947758</v>
      </c>
      <c r="F478" s="182">
        <v>12736970</v>
      </c>
      <c r="G478" s="182">
        <v>9596695</v>
      </c>
      <c r="H478" s="182">
        <v>474506</v>
      </c>
      <c r="I478" s="182">
        <v>18210788</v>
      </c>
      <c r="J478" s="182">
        <v>5590308</v>
      </c>
      <c r="K478" s="182">
        <v>6137381</v>
      </c>
      <c r="L478" s="182">
        <v>16568966</v>
      </c>
      <c r="M478" s="182">
        <v>5720823</v>
      </c>
      <c r="N478" s="182">
        <v>5138475</v>
      </c>
      <c r="O478" s="182">
        <v>10848144</v>
      </c>
      <c r="P478" s="182">
        <v>4713225</v>
      </c>
      <c r="Q478" s="182">
        <v>595788</v>
      </c>
      <c r="R478" s="182">
        <v>3044133</v>
      </c>
      <c r="S478" s="182">
        <v>14378792</v>
      </c>
      <c r="T478" s="182">
        <v>3203872</v>
      </c>
      <c r="U478" s="182">
        <v>1099308</v>
      </c>
    </row>
    <row r="479" spans="2:21" ht="15" customHeight="1" x14ac:dyDescent="0.25">
      <c r="B479" s="168">
        <v>2020</v>
      </c>
      <c r="C479" s="168"/>
      <c r="D479" s="169">
        <v>2323</v>
      </c>
      <c r="E479" s="169">
        <v>31908860</v>
      </c>
      <c r="F479" s="169">
        <v>15872676</v>
      </c>
      <c r="G479" s="169">
        <v>9460630</v>
      </c>
      <c r="H479" s="169">
        <v>477345</v>
      </c>
      <c r="I479" s="169">
        <v>16036184</v>
      </c>
      <c r="J479" s="169">
        <v>4696751</v>
      </c>
      <c r="K479" s="169">
        <v>5488702</v>
      </c>
      <c r="L479" s="169">
        <v>16286847</v>
      </c>
      <c r="M479" s="169">
        <v>6806799</v>
      </c>
      <c r="N479" s="169">
        <v>6134420</v>
      </c>
      <c r="O479" s="169">
        <v>9480047</v>
      </c>
      <c r="P479" s="169">
        <v>3870157</v>
      </c>
      <c r="Q479" s="169">
        <v>519416</v>
      </c>
      <c r="R479" s="169">
        <v>2466280</v>
      </c>
      <c r="S479" s="169">
        <v>15622013</v>
      </c>
      <c r="T479" s="169">
        <v>3196895</v>
      </c>
      <c r="U479" s="169">
        <v>925532</v>
      </c>
    </row>
    <row r="480" spans="2:21" ht="15" customHeight="1" x14ac:dyDescent="0.25">
      <c r="B480" s="168">
        <v>2019</v>
      </c>
      <c r="C480" s="168"/>
      <c r="D480" s="169">
        <v>2431</v>
      </c>
      <c r="E480" s="169">
        <v>27579452</v>
      </c>
      <c r="F480" s="169">
        <v>12146997</v>
      </c>
      <c r="G480" s="169">
        <v>9266424</v>
      </c>
      <c r="H480" s="169">
        <v>519940</v>
      </c>
      <c r="I480" s="169">
        <v>15432455</v>
      </c>
      <c r="J480" s="169">
        <v>4746605</v>
      </c>
      <c r="K480" s="169">
        <v>5757175</v>
      </c>
      <c r="L480" s="169">
        <v>14873174</v>
      </c>
      <c r="M480" s="169">
        <v>5033373</v>
      </c>
      <c r="N480" s="169">
        <v>4381219</v>
      </c>
      <c r="O480" s="169">
        <v>9839801</v>
      </c>
      <c r="P480" s="169">
        <v>4131204</v>
      </c>
      <c r="Q480" s="169">
        <v>524543</v>
      </c>
      <c r="R480" s="169">
        <v>2972306</v>
      </c>
      <c r="S480" s="169">
        <v>12706278</v>
      </c>
      <c r="T480" s="169">
        <v>3150970</v>
      </c>
      <c r="U480" s="169">
        <v>763886</v>
      </c>
    </row>
    <row r="481" spans="2:21" ht="15" customHeight="1" x14ac:dyDescent="0.25">
      <c r="B481" s="168">
        <v>2018</v>
      </c>
      <c r="C481" s="168"/>
      <c r="D481" s="169">
        <v>2376</v>
      </c>
      <c r="E481" s="169">
        <v>27455965</v>
      </c>
      <c r="F481" s="169">
        <v>12395741</v>
      </c>
      <c r="G481" s="169">
        <v>9478952</v>
      </c>
      <c r="H481" s="169">
        <v>459879</v>
      </c>
      <c r="I481" s="169">
        <v>15060224</v>
      </c>
      <c r="J481" s="169">
        <v>4572508</v>
      </c>
      <c r="K481" s="169">
        <v>5759231</v>
      </c>
      <c r="L481" s="169">
        <v>14888848</v>
      </c>
      <c r="M481" s="169">
        <v>5000867</v>
      </c>
      <c r="N481" s="169">
        <v>4218411</v>
      </c>
      <c r="O481" s="169">
        <v>9887981</v>
      </c>
      <c r="P481" s="169">
        <v>4136286</v>
      </c>
      <c r="Q481" s="169">
        <v>531483</v>
      </c>
      <c r="R481" s="169">
        <v>2965040</v>
      </c>
      <c r="S481" s="169">
        <v>12567117</v>
      </c>
      <c r="T481" s="169">
        <v>3688676</v>
      </c>
      <c r="U481" s="169">
        <v>720428</v>
      </c>
    </row>
    <row r="482" spans="2:21" s="9" customFormat="1" ht="15" customHeight="1" collapsed="1" x14ac:dyDescent="0.25">
      <c r="B482" s="168">
        <v>2017</v>
      </c>
      <c r="C482" s="168"/>
      <c r="D482" s="169">
        <v>2330</v>
      </c>
      <c r="E482" s="169">
        <v>25397795</v>
      </c>
      <c r="F482" s="169">
        <v>10869325</v>
      </c>
      <c r="G482" s="169">
        <v>8229995</v>
      </c>
      <c r="H482" s="169">
        <v>419065</v>
      </c>
      <c r="I482" s="169">
        <v>14528469</v>
      </c>
      <c r="J482" s="169">
        <v>4290249</v>
      </c>
      <c r="K482" s="169">
        <v>5676140</v>
      </c>
      <c r="L482" s="169">
        <v>14708699</v>
      </c>
      <c r="M482" s="169">
        <v>4779397</v>
      </c>
      <c r="N482" s="169">
        <v>3918409</v>
      </c>
      <c r="O482" s="169">
        <v>9929302</v>
      </c>
      <c r="P482" s="169">
        <v>4189589</v>
      </c>
      <c r="Q482" s="169">
        <v>511185</v>
      </c>
      <c r="R482" s="169">
        <v>3147903</v>
      </c>
      <c r="S482" s="169">
        <v>10689095</v>
      </c>
      <c r="T482" s="169">
        <v>3164379</v>
      </c>
      <c r="U482" s="169">
        <v>200231</v>
      </c>
    </row>
    <row r="483" spans="2:21" s="9" customFormat="1" ht="15" customHeight="1" x14ac:dyDescent="0.25">
      <c r="B483" s="168">
        <v>2016</v>
      </c>
      <c r="C483" s="168"/>
      <c r="D483" s="169">
        <v>2232</v>
      </c>
      <c r="E483" s="169">
        <v>26762200</v>
      </c>
      <c r="F483" s="169">
        <v>12685241</v>
      </c>
      <c r="G483" s="169">
        <v>8043765</v>
      </c>
      <c r="H483" s="169">
        <v>857499</v>
      </c>
      <c r="I483" s="169">
        <v>14076959</v>
      </c>
      <c r="J483" s="169">
        <v>3956723</v>
      </c>
      <c r="K483" s="169">
        <v>5453564</v>
      </c>
      <c r="L483" s="169">
        <v>15216250</v>
      </c>
      <c r="M483" s="169">
        <v>5626451</v>
      </c>
      <c r="N483" s="169">
        <v>4782411</v>
      </c>
      <c r="O483" s="169">
        <v>9589798</v>
      </c>
      <c r="P483" s="169">
        <v>3889800</v>
      </c>
      <c r="Q483" s="169">
        <v>533824</v>
      </c>
      <c r="R483" s="169">
        <v>2784514</v>
      </c>
      <c r="S483" s="169">
        <v>11545950</v>
      </c>
      <c r="T483" s="169">
        <v>3926418</v>
      </c>
      <c r="U483" s="169">
        <v>18340</v>
      </c>
    </row>
    <row r="484" spans="2:21" s="9" customFormat="1" ht="15" customHeight="1" x14ac:dyDescent="0.25">
      <c r="B484" s="168">
        <v>2015</v>
      </c>
      <c r="C484" s="168"/>
      <c r="D484" s="169">
        <v>2181</v>
      </c>
      <c r="E484" s="169">
        <v>23602195</v>
      </c>
      <c r="F484" s="169">
        <v>10659858</v>
      </c>
      <c r="G484" s="169">
        <v>7932663</v>
      </c>
      <c r="H484" s="169">
        <v>461566</v>
      </c>
      <c r="I484" s="169">
        <v>12942337</v>
      </c>
      <c r="J484" s="169">
        <v>3899974</v>
      </c>
      <c r="K484" s="169">
        <v>5190892</v>
      </c>
      <c r="L484" s="169">
        <v>13735068</v>
      </c>
      <c r="M484" s="169">
        <v>5069977</v>
      </c>
      <c r="N484" s="169">
        <v>4406828</v>
      </c>
      <c r="O484" s="169">
        <v>8665092</v>
      </c>
      <c r="P484" s="169">
        <v>3794786</v>
      </c>
      <c r="Q484" s="169">
        <v>486340</v>
      </c>
      <c r="R484" s="169">
        <v>2525960</v>
      </c>
      <c r="S484" s="169">
        <v>9867126</v>
      </c>
      <c r="T484" s="169">
        <v>3226527</v>
      </c>
      <c r="U484" s="169">
        <v>-550596</v>
      </c>
    </row>
    <row r="485" spans="2:21" s="9" customFormat="1" ht="15" customHeight="1" x14ac:dyDescent="0.25">
      <c r="B485" s="168">
        <v>2014</v>
      </c>
      <c r="C485" s="168"/>
      <c r="D485" s="169">
        <v>2121</v>
      </c>
      <c r="E485" s="169">
        <v>23252434</v>
      </c>
      <c r="F485" s="169">
        <v>10678956</v>
      </c>
      <c r="G485" s="169">
        <v>7652903</v>
      </c>
      <c r="H485" s="169">
        <v>549148</v>
      </c>
      <c r="I485" s="169">
        <v>12573478</v>
      </c>
      <c r="J485" s="169">
        <v>3630010</v>
      </c>
      <c r="K485" s="169">
        <v>5047827</v>
      </c>
      <c r="L485" s="169">
        <v>13788029</v>
      </c>
      <c r="M485" s="169">
        <v>4799318</v>
      </c>
      <c r="N485" s="169">
        <v>4146927</v>
      </c>
      <c r="O485" s="169">
        <v>8988711</v>
      </c>
      <c r="P485" s="169">
        <v>3745447</v>
      </c>
      <c r="Q485" s="169">
        <v>467800</v>
      </c>
      <c r="R485" s="169">
        <v>2799926</v>
      </c>
      <c r="S485" s="169">
        <v>9464406</v>
      </c>
      <c r="T485" s="169">
        <v>3330535</v>
      </c>
      <c r="U485" s="169">
        <v>-590061</v>
      </c>
    </row>
    <row r="486" spans="2:21" ht="15" customHeight="1" x14ac:dyDescent="0.25">
      <c r="B486" s="168">
        <v>2013</v>
      </c>
      <c r="C486" s="168"/>
      <c r="D486" s="169">
        <v>2036</v>
      </c>
      <c r="E486" s="169">
        <v>21878949</v>
      </c>
      <c r="F486" s="169">
        <v>9825640</v>
      </c>
      <c r="G486" s="169">
        <v>6864390</v>
      </c>
      <c r="H486" s="169">
        <v>532794</v>
      </c>
      <c r="I486" s="169">
        <v>12053308</v>
      </c>
      <c r="J486" s="169">
        <v>3482165</v>
      </c>
      <c r="K486" s="169">
        <v>4993227</v>
      </c>
      <c r="L486" s="169">
        <v>12998212</v>
      </c>
      <c r="M486" s="169">
        <v>4526290</v>
      </c>
      <c r="N486" s="169">
        <v>3845656</v>
      </c>
      <c r="O486" s="169">
        <v>8471922</v>
      </c>
      <c r="P486" s="169">
        <v>3609890</v>
      </c>
      <c r="Q486" s="169">
        <v>454515</v>
      </c>
      <c r="R486" s="169">
        <v>2563960</v>
      </c>
      <c r="S486" s="169">
        <v>8880736</v>
      </c>
      <c r="T486" s="169">
        <v>3078344</v>
      </c>
      <c r="U486" s="169">
        <v>-502858</v>
      </c>
    </row>
    <row r="487" spans="2:21" ht="15" customHeight="1" x14ac:dyDescent="0.25">
      <c r="B487" s="168">
        <v>2012</v>
      </c>
      <c r="C487" s="168"/>
      <c r="D487" s="169">
        <v>2070</v>
      </c>
      <c r="E487" s="169">
        <v>21337514</v>
      </c>
      <c r="F487" s="169">
        <v>9359065</v>
      </c>
      <c r="G487" s="169">
        <v>6694916</v>
      </c>
      <c r="H487" s="169">
        <v>554167</v>
      </c>
      <c r="I487" s="169">
        <v>11978449</v>
      </c>
      <c r="J487" s="169">
        <v>3624949</v>
      </c>
      <c r="K487" s="169">
        <v>5020803</v>
      </c>
      <c r="L487" s="169">
        <v>13216170</v>
      </c>
      <c r="M487" s="169">
        <v>4480831</v>
      </c>
      <c r="N487" s="169">
        <v>3733354</v>
      </c>
      <c r="O487" s="169">
        <v>8735340</v>
      </c>
      <c r="P487" s="169">
        <v>3638716</v>
      </c>
      <c r="Q487" s="169">
        <v>473895</v>
      </c>
      <c r="R487" s="169">
        <v>2747179</v>
      </c>
      <c r="S487" s="169">
        <v>8121343</v>
      </c>
      <c r="T487" s="169">
        <v>3013332</v>
      </c>
      <c r="U487" s="169">
        <v>-413283</v>
      </c>
    </row>
    <row r="488" spans="2:21" ht="15" customHeight="1" x14ac:dyDescent="0.25">
      <c r="B488" s="168">
        <v>2011</v>
      </c>
      <c r="C488" s="168"/>
      <c r="D488" s="169">
        <v>2166</v>
      </c>
      <c r="E488" s="169">
        <v>22496647</v>
      </c>
      <c r="F488" s="169">
        <v>10135518</v>
      </c>
      <c r="G488" s="169">
        <v>7439857</v>
      </c>
      <c r="H488" s="169">
        <v>630813</v>
      </c>
      <c r="I488" s="169">
        <v>12361129</v>
      </c>
      <c r="J488" s="169">
        <v>3710012</v>
      </c>
      <c r="K488" s="169">
        <v>5330007</v>
      </c>
      <c r="L488" s="169">
        <v>14119259</v>
      </c>
      <c r="M488" s="169">
        <v>4859440</v>
      </c>
      <c r="N488" s="169">
        <v>4152860</v>
      </c>
      <c r="O488" s="169">
        <v>9259819</v>
      </c>
      <c r="P488" s="169">
        <v>3761136</v>
      </c>
      <c r="Q488" s="169">
        <v>489784</v>
      </c>
      <c r="R488" s="169">
        <v>3058645</v>
      </c>
      <c r="S488" s="169">
        <v>8377388</v>
      </c>
      <c r="T488" s="169">
        <v>3275118</v>
      </c>
      <c r="U488" s="169">
        <v>-484950</v>
      </c>
    </row>
    <row r="489" spans="2:21" ht="15" customHeight="1" x14ac:dyDescent="0.25">
      <c r="B489" s="168">
        <v>2010</v>
      </c>
      <c r="C489" s="168"/>
      <c r="D489" s="169">
        <v>2173</v>
      </c>
      <c r="E489" s="169">
        <v>22706090</v>
      </c>
      <c r="F489" s="169">
        <v>9940712</v>
      </c>
      <c r="G489" s="169">
        <v>7330326</v>
      </c>
      <c r="H489" s="169">
        <v>585323</v>
      </c>
      <c r="I489" s="169">
        <v>12765378</v>
      </c>
      <c r="J489" s="169">
        <v>3748364</v>
      </c>
      <c r="K489" s="169">
        <v>5586010</v>
      </c>
      <c r="L489" s="169">
        <v>14358066</v>
      </c>
      <c r="M489" s="169">
        <v>5057417</v>
      </c>
      <c r="N489" s="169">
        <v>4208588</v>
      </c>
      <c r="O489" s="169">
        <v>9300648</v>
      </c>
      <c r="P489" s="169">
        <v>3863188</v>
      </c>
      <c r="Q489" s="169">
        <v>506454</v>
      </c>
      <c r="R489" s="169">
        <v>2987007</v>
      </c>
      <c r="S489" s="169">
        <v>8348025</v>
      </c>
      <c r="T489" s="169">
        <v>3325091</v>
      </c>
      <c r="U489" s="169">
        <v>-706909</v>
      </c>
    </row>
    <row r="490" spans="2:21" ht="15" customHeight="1" x14ac:dyDescent="0.25">
      <c r="B490" s="168">
        <v>2009</v>
      </c>
      <c r="C490" s="168"/>
      <c r="D490" s="169">
        <v>2226</v>
      </c>
      <c r="E490" s="169">
        <v>22176022</v>
      </c>
      <c r="F490" s="169" t="s">
        <v>66</v>
      </c>
      <c r="G490" s="169" t="s">
        <v>66</v>
      </c>
      <c r="H490" s="169" t="s">
        <v>66</v>
      </c>
      <c r="I490" s="169" t="s">
        <v>66</v>
      </c>
      <c r="J490" s="169" t="s">
        <v>66</v>
      </c>
      <c r="K490" s="169" t="s">
        <v>66</v>
      </c>
      <c r="L490" s="169">
        <v>14154950</v>
      </c>
      <c r="M490" s="169" t="s">
        <v>66</v>
      </c>
      <c r="N490" s="169" t="s">
        <v>66</v>
      </c>
      <c r="O490" s="169" t="s">
        <v>66</v>
      </c>
      <c r="P490" s="169" t="s">
        <v>66</v>
      </c>
      <c r="Q490" s="169" t="s">
        <v>66</v>
      </c>
      <c r="R490" s="169" t="s">
        <v>66</v>
      </c>
      <c r="S490" s="169">
        <v>8021072</v>
      </c>
      <c r="T490" s="169" t="s">
        <v>66</v>
      </c>
      <c r="U490" s="169" t="s">
        <v>66</v>
      </c>
    </row>
    <row r="491" spans="2:21" s="7" customFormat="1" ht="15" customHeight="1" x14ac:dyDescent="0.25">
      <c r="B491" s="168">
        <v>2008</v>
      </c>
      <c r="C491" s="168"/>
      <c r="D491" s="169">
        <v>2391</v>
      </c>
      <c r="E491" s="169">
        <v>22237356</v>
      </c>
      <c r="F491" s="169" t="s">
        <v>66</v>
      </c>
      <c r="G491" s="169" t="s">
        <v>66</v>
      </c>
      <c r="H491" s="169" t="s">
        <v>66</v>
      </c>
      <c r="I491" s="169" t="s">
        <v>66</v>
      </c>
      <c r="J491" s="169" t="s">
        <v>66</v>
      </c>
      <c r="K491" s="169" t="s">
        <v>66</v>
      </c>
      <c r="L491" s="169">
        <v>14513589</v>
      </c>
      <c r="M491" s="169" t="s">
        <v>66</v>
      </c>
      <c r="N491" s="169" t="s">
        <v>66</v>
      </c>
      <c r="O491" s="169" t="s">
        <v>66</v>
      </c>
      <c r="P491" s="169" t="s">
        <v>66</v>
      </c>
      <c r="Q491" s="169" t="s">
        <v>66</v>
      </c>
      <c r="R491" s="169" t="s">
        <v>66</v>
      </c>
      <c r="S491" s="169">
        <v>7723767</v>
      </c>
      <c r="T491" s="169" t="s">
        <v>66</v>
      </c>
      <c r="U491" s="169" t="s">
        <v>66</v>
      </c>
    </row>
    <row r="492" spans="2:21" s="8" customFormat="1" ht="15" customHeight="1" x14ac:dyDescent="0.25">
      <c r="B492" s="187" t="s">
        <v>179</v>
      </c>
      <c r="C492" s="187"/>
      <c r="D492" s="187"/>
      <c r="E492" s="187"/>
      <c r="F492" s="187"/>
      <c r="G492" s="187"/>
      <c r="H492" s="187"/>
      <c r="I492" s="187"/>
      <c r="J492" s="187"/>
      <c r="K492" s="187"/>
      <c r="L492" s="187"/>
      <c r="M492" s="187"/>
      <c r="N492" s="187"/>
      <c r="O492" s="187"/>
      <c r="P492" s="187"/>
      <c r="Q492" s="187"/>
      <c r="R492" s="187"/>
      <c r="S492" s="187"/>
      <c r="T492" s="187"/>
      <c r="U492" s="187"/>
    </row>
    <row r="493" spans="2:21" s="8" customFormat="1" ht="15" customHeight="1" x14ac:dyDescent="0.25">
      <c r="B493" s="181">
        <v>2023</v>
      </c>
      <c r="C493" s="181"/>
      <c r="D493" s="182">
        <v>415</v>
      </c>
      <c r="E493" s="182">
        <v>57307246</v>
      </c>
      <c r="F493" s="182">
        <v>29788745</v>
      </c>
      <c r="G493" s="182">
        <v>15909891</v>
      </c>
      <c r="H493" s="182">
        <v>2286311</v>
      </c>
      <c r="I493" s="182">
        <v>27518501</v>
      </c>
      <c r="J493" s="182">
        <v>9688946</v>
      </c>
      <c r="K493" s="182">
        <v>8763868</v>
      </c>
      <c r="L493" s="182">
        <v>27965375</v>
      </c>
      <c r="M493" s="182">
        <v>8107645</v>
      </c>
      <c r="N493" s="182">
        <v>5813567</v>
      </c>
      <c r="O493" s="182">
        <v>19857729</v>
      </c>
      <c r="P493" s="182">
        <v>9102487</v>
      </c>
      <c r="Q493" s="182">
        <v>693172</v>
      </c>
      <c r="R493" s="182">
        <v>3908225</v>
      </c>
      <c r="S493" s="182">
        <v>29341871</v>
      </c>
      <c r="T493" s="182">
        <v>6338942</v>
      </c>
      <c r="U493" s="182">
        <v>4054757</v>
      </c>
    </row>
    <row r="494" spans="2:21" s="8" customFormat="1" ht="15" customHeight="1" x14ac:dyDescent="0.25">
      <c r="B494" s="181">
        <v>2022</v>
      </c>
      <c r="C494" s="181"/>
      <c r="D494" s="182">
        <v>405</v>
      </c>
      <c r="E494" s="182">
        <v>54898419</v>
      </c>
      <c r="F494" s="182">
        <v>26523122</v>
      </c>
      <c r="G494" s="182">
        <v>13997402</v>
      </c>
      <c r="H494" s="182">
        <v>2349451</v>
      </c>
      <c r="I494" s="182">
        <v>28375297</v>
      </c>
      <c r="J494" s="182">
        <v>9935023</v>
      </c>
      <c r="K494" s="182">
        <v>9133281</v>
      </c>
      <c r="L494" s="182">
        <v>29999129</v>
      </c>
      <c r="M494" s="182">
        <v>9672664</v>
      </c>
      <c r="N494" s="182">
        <v>6172458</v>
      </c>
      <c r="O494" s="182">
        <v>20326465</v>
      </c>
      <c r="P494" s="182">
        <v>9729356</v>
      </c>
      <c r="Q494" s="182">
        <v>701756</v>
      </c>
      <c r="R494" s="182">
        <v>3630722</v>
      </c>
      <c r="S494" s="182">
        <v>24899290</v>
      </c>
      <c r="T494" s="182">
        <v>5847473</v>
      </c>
      <c r="U494" s="182">
        <v>4397771</v>
      </c>
    </row>
    <row r="495" spans="2:21" s="8" customFormat="1" ht="15" customHeight="1" x14ac:dyDescent="0.25">
      <c r="B495" s="181">
        <v>2021</v>
      </c>
      <c r="C495" s="181"/>
      <c r="D495" s="182">
        <v>393</v>
      </c>
      <c r="E495" s="182">
        <v>48717064</v>
      </c>
      <c r="F495" s="182">
        <v>24866335</v>
      </c>
      <c r="G495" s="182">
        <v>13280075</v>
      </c>
      <c r="H495" s="182">
        <v>2278478</v>
      </c>
      <c r="I495" s="182">
        <v>23850728</v>
      </c>
      <c r="J495" s="182">
        <v>8091218</v>
      </c>
      <c r="K495" s="182">
        <v>7827126</v>
      </c>
      <c r="L495" s="182">
        <v>26113389</v>
      </c>
      <c r="M495" s="182">
        <v>9113787</v>
      </c>
      <c r="N495" s="182">
        <v>5664263</v>
      </c>
      <c r="O495" s="182">
        <v>16999602</v>
      </c>
      <c r="P495" s="182">
        <v>7837594</v>
      </c>
      <c r="Q495" s="182">
        <v>604234</v>
      </c>
      <c r="R495" s="182">
        <v>3468590</v>
      </c>
      <c r="S495" s="182">
        <v>22603675</v>
      </c>
      <c r="T495" s="182">
        <v>5970975</v>
      </c>
      <c r="U495" s="182">
        <v>2898770</v>
      </c>
    </row>
    <row r="496" spans="2:21" s="8" customFormat="1" ht="15" customHeight="1" x14ac:dyDescent="0.25">
      <c r="B496" s="168">
        <v>2020</v>
      </c>
      <c r="C496" s="168"/>
      <c r="D496" s="169">
        <v>371</v>
      </c>
      <c r="E496" s="169">
        <v>41412965</v>
      </c>
      <c r="F496" s="169">
        <v>21373533</v>
      </c>
      <c r="G496" s="169">
        <v>12821929</v>
      </c>
      <c r="H496" s="169">
        <v>2058070</v>
      </c>
      <c r="I496" s="169">
        <v>20039432</v>
      </c>
      <c r="J496" s="169">
        <v>6035628</v>
      </c>
      <c r="K496" s="169">
        <v>6408818</v>
      </c>
      <c r="L496" s="169">
        <v>22458249</v>
      </c>
      <c r="M496" s="169">
        <v>8983646</v>
      </c>
      <c r="N496" s="169">
        <v>5198698</v>
      </c>
      <c r="O496" s="169">
        <v>13474603</v>
      </c>
      <c r="P496" s="169">
        <v>6341994</v>
      </c>
      <c r="Q496" s="169">
        <v>448040</v>
      </c>
      <c r="R496" s="169">
        <v>2623982</v>
      </c>
      <c r="S496" s="169">
        <v>18954717</v>
      </c>
      <c r="T496" s="169">
        <v>5945188</v>
      </c>
      <c r="U496" s="169">
        <v>3348571</v>
      </c>
    </row>
    <row r="497" spans="2:21" s="8" customFormat="1" ht="15" customHeight="1" x14ac:dyDescent="0.25">
      <c r="B497" s="168">
        <v>2019</v>
      </c>
      <c r="C497" s="168"/>
      <c r="D497" s="169">
        <v>379</v>
      </c>
      <c r="E497" s="169">
        <v>41474499</v>
      </c>
      <c r="F497" s="169">
        <v>21492528</v>
      </c>
      <c r="G497" s="169">
        <v>13043306</v>
      </c>
      <c r="H497" s="169">
        <v>2091726</v>
      </c>
      <c r="I497" s="169">
        <v>19981970</v>
      </c>
      <c r="J497" s="169">
        <v>6441614</v>
      </c>
      <c r="K497" s="169">
        <v>6922414</v>
      </c>
      <c r="L497" s="169">
        <v>22907631</v>
      </c>
      <c r="M497" s="169">
        <v>8598877</v>
      </c>
      <c r="N497" s="169">
        <v>4949277</v>
      </c>
      <c r="O497" s="169">
        <v>14308755</v>
      </c>
      <c r="P497" s="169">
        <v>6888715</v>
      </c>
      <c r="Q497" s="169">
        <v>466518</v>
      </c>
      <c r="R497" s="169">
        <v>3178076</v>
      </c>
      <c r="S497" s="169">
        <v>18566867</v>
      </c>
      <c r="T497" s="169">
        <v>6141167</v>
      </c>
      <c r="U497" s="169">
        <v>3112145</v>
      </c>
    </row>
    <row r="498" spans="2:21" s="8" customFormat="1" ht="15" customHeight="1" x14ac:dyDescent="0.25">
      <c r="B498" s="168">
        <v>2018</v>
      </c>
      <c r="C498" s="168"/>
      <c r="D498" s="169">
        <v>364</v>
      </c>
      <c r="E498" s="169">
        <v>40060608</v>
      </c>
      <c r="F498" s="169">
        <v>20079428</v>
      </c>
      <c r="G498" s="169">
        <v>11895114</v>
      </c>
      <c r="H498" s="169">
        <v>1841048</v>
      </c>
      <c r="I498" s="169">
        <v>19981180</v>
      </c>
      <c r="J498" s="169">
        <v>6441853</v>
      </c>
      <c r="K498" s="169">
        <v>6820645</v>
      </c>
      <c r="L498" s="169">
        <v>22396434</v>
      </c>
      <c r="M498" s="169">
        <v>8180539</v>
      </c>
      <c r="N498" s="169">
        <v>4884178</v>
      </c>
      <c r="O498" s="169">
        <v>14215894</v>
      </c>
      <c r="P498" s="169">
        <v>6531157</v>
      </c>
      <c r="Q498" s="169">
        <v>436920</v>
      </c>
      <c r="R498" s="169">
        <v>3418960</v>
      </c>
      <c r="S498" s="169">
        <v>17664174</v>
      </c>
      <c r="T498" s="169">
        <v>5442637</v>
      </c>
      <c r="U498" s="169">
        <v>2831787</v>
      </c>
    </row>
    <row r="499" spans="2:21" s="8" customFormat="1" ht="15" customHeight="1" x14ac:dyDescent="0.25">
      <c r="B499" s="168">
        <v>2017</v>
      </c>
      <c r="C499" s="168"/>
      <c r="D499" s="169">
        <v>349</v>
      </c>
      <c r="E499" s="169">
        <v>37913490</v>
      </c>
      <c r="F499" s="169">
        <v>19217226</v>
      </c>
      <c r="G499" s="169">
        <v>11129767</v>
      </c>
      <c r="H499" s="169">
        <v>1881803</v>
      </c>
      <c r="I499" s="169">
        <v>18696264</v>
      </c>
      <c r="J499" s="169">
        <v>5679918</v>
      </c>
      <c r="K499" s="169">
        <v>6448058</v>
      </c>
      <c r="L499" s="169">
        <v>21340922</v>
      </c>
      <c r="M499" s="169">
        <v>7258862</v>
      </c>
      <c r="N499" s="169">
        <v>4476937</v>
      </c>
      <c r="O499" s="169">
        <v>14082060</v>
      </c>
      <c r="P499" s="169">
        <v>6178111</v>
      </c>
      <c r="Q499" s="169">
        <v>479937</v>
      </c>
      <c r="R499" s="169">
        <v>3377620</v>
      </c>
      <c r="S499" s="169">
        <v>16572567</v>
      </c>
      <c r="T499" s="169">
        <v>5111770</v>
      </c>
      <c r="U499" s="169">
        <v>2095337</v>
      </c>
    </row>
    <row r="500" spans="2:21" s="8" customFormat="1" ht="15" customHeight="1" x14ac:dyDescent="0.25">
      <c r="B500" s="168">
        <v>2016</v>
      </c>
      <c r="C500" s="168"/>
      <c r="D500" s="169">
        <v>321</v>
      </c>
      <c r="E500" s="169">
        <v>35877979</v>
      </c>
      <c r="F500" s="169">
        <v>18529077</v>
      </c>
      <c r="G500" s="169">
        <v>10436941</v>
      </c>
      <c r="H500" s="169">
        <v>1843208</v>
      </c>
      <c r="I500" s="169">
        <v>17348902</v>
      </c>
      <c r="J500" s="169">
        <v>5101434</v>
      </c>
      <c r="K500" s="169">
        <v>6063259</v>
      </c>
      <c r="L500" s="169">
        <v>20393621</v>
      </c>
      <c r="M500" s="169">
        <v>7815119</v>
      </c>
      <c r="N500" s="169">
        <v>4620121</v>
      </c>
      <c r="O500" s="169">
        <v>12578502</v>
      </c>
      <c r="P500" s="169">
        <v>5676198</v>
      </c>
      <c r="Q500" s="169">
        <v>412240</v>
      </c>
      <c r="R500" s="169">
        <v>2681247</v>
      </c>
      <c r="S500" s="169">
        <v>15484359</v>
      </c>
      <c r="T500" s="169">
        <v>4921861</v>
      </c>
      <c r="U500" s="169">
        <v>1686839</v>
      </c>
    </row>
    <row r="501" spans="2:21" s="8" customFormat="1" ht="15" customHeight="1" x14ac:dyDescent="0.25">
      <c r="B501" s="168">
        <v>2015</v>
      </c>
      <c r="C501" s="168"/>
      <c r="D501" s="169">
        <v>313</v>
      </c>
      <c r="E501" s="169">
        <v>36505982</v>
      </c>
      <c r="F501" s="169">
        <v>19615002</v>
      </c>
      <c r="G501" s="169">
        <v>9981686</v>
      </c>
      <c r="H501" s="169">
        <v>2222510</v>
      </c>
      <c r="I501" s="169">
        <v>16890980</v>
      </c>
      <c r="J501" s="169">
        <v>4897637</v>
      </c>
      <c r="K501" s="169">
        <v>5697750</v>
      </c>
      <c r="L501" s="169">
        <v>19353113</v>
      </c>
      <c r="M501" s="169">
        <v>6902266</v>
      </c>
      <c r="N501" s="169">
        <v>4695718</v>
      </c>
      <c r="O501" s="169">
        <v>12450847</v>
      </c>
      <c r="P501" s="169">
        <v>5072824</v>
      </c>
      <c r="Q501" s="169">
        <v>402684</v>
      </c>
      <c r="R501" s="169">
        <v>3025219</v>
      </c>
      <c r="S501" s="169">
        <v>17152869</v>
      </c>
      <c r="T501" s="169">
        <v>5497784</v>
      </c>
      <c r="U501" s="169">
        <v>1097931</v>
      </c>
    </row>
    <row r="502" spans="2:21" ht="15" customHeight="1" x14ac:dyDescent="0.25">
      <c r="B502" s="168">
        <v>2014</v>
      </c>
      <c r="C502" s="168"/>
      <c r="D502" s="169">
        <v>301</v>
      </c>
      <c r="E502" s="169">
        <v>36894204</v>
      </c>
      <c r="F502" s="169">
        <v>19376826</v>
      </c>
      <c r="G502" s="169">
        <v>9938123</v>
      </c>
      <c r="H502" s="169">
        <v>2211751</v>
      </c>
      <c r="I502" s="169">
        <v>17517378</v>
      </c>
      <c r="J502" s="169">
        <v>5031280</v>
      </c>
      <c r="K502" s="169">
        <v>5963458</v>
      </c>
      <c r="L502" s="169">
        <v>20433423</v>
      </c>
      <c r="M502" s="169">
        <v>7524945</v>
      </c>
      <c r="N502" s="169">
        <v>4926248</v>
      </c>
      <c r="O502" s="169">
        <v>12908478</v>
      </c>
      <c r="P502" s="169">
        <v>5234180</v>
      </c>
      <c r="Q502" s="169">
        <v>401087</v>
      </c>
      <c r="R502" s="169">
        <v>3265096</v>
      </c>
      <c r="S502" s="169">
        <v>16460781</v>
      </c>
      <c r="T502" s="169">
        <v>5373192</v>
      </c>
      <c r="U502" s="169">
        <v>1572919</v>
      </c>
    </row>
    <row r="503" spans="2:21" ht="15" customHeight="1" x14ac:dyDescent="0.25">
      <c r="B503" s="168">
        <v>2013</v>
      </c>
      <c r="C503" s="168"/>
      <c r="D503" s="169">
        <v>295</v>
      </c>
      <c r="E503" s="169">
        <v>37266755</v>
      </c>
      <c r="F503" s="169">
        <v>20062300</v>
      </c>
      <c r="G503" s="169">
        <v>10525841</v>
      </c>
      <c r="H503" s="169">
        <v>2299701</v>
      </c>
      <c r="I503" s="169">
        <v>17204455</v>
      </c>
      <c r="J503" s="169">
        <v>5192388</v>
      </c>
      <c r="K503" s="169">
        <v>5881976</v>
      </c>
      <c r="L503" s="169">
        <v>23246782</v>
      </c>
      <c r="M503" s="169">
        <v>10446753</v>
      </c>
      <c r="N503" s="169">
        <v>5940974</v>
      </c>
      <c r="O503" s="169">
        <v>12800029</v>
      </c>
      <c r="P503" s="169">
        <v>5206862</v>
      </c>
      <c r="Q503" s="169">
        <v>419950</v>
      </c>
      <c r="R503" s="169">
        <v>2874080</v>
      </c>
      <c r="S503" s="169">
        <v>14019973</v>
      </c>
      <c r="T503" s="169">
        <v>5543368</v>
      </c>
      <c r="U503" s="169">
        <v>1723265</v>
      </c>
    </row>
    <row r="504" spans="2:21" ht="15" customHeight="1" x14ac:dyDescent="0.25">
      <c r="B504" s="168">
        <v>2012</v>
      </c>
      <c r="C504" s="168"/>
      <c r="D504" s="169">
        <v>294</v>
      </c>
      <c r="E504" s="169">
        <v>38484853</v>
      </c>
      <c r="F504" s="169">
        <v>21003955</v>
      </c>
      <c r="G504" s="169">
        <v>11062547</v>
      </c>
      <c r="H504" s="169">
        <v>2219489</v>
      </c>
      <c r="I504" s="169">
        <v>17480898</v>
      </c>
      <c r="J504" s="169">
        <v>5311271</v>
      </c>
      <c r="K504" s="169">
        <v>6152988</v>
      </c>
      <c r="L504" s="169">
        <v>24023228</v>
      </c>
      <c r="M504" s="169">
        <v>9444852</v>
      </c>
      <c r="N504" s="169">
        <v>5622999</v>
      </c>
      <c r="O504" s="169">
        <v>14578376</v>
      </c>
      <c r="P504" s="169">
        <v>5239469</v>
      </c>
      <c r="Q504" s="169">
        <v>473773</v>
      </c>
      <c r="R504" s="169">
        <v>3403362</v>
      </c>
      <c r="S504" s="169">
        <v>14461625</v>
      </c>
      <c r="T504" s="169">
        <v>6044715</v>
      </c>
      <c r="U504" s="169">
        <v>1878361</v>
      </c>
    </row>
    <row r="505" spans="2:21" ht="15" customHeight="1" x14ac:dyDescent="0.25">
      <c r="B505" s="168">
        <v>2011</v>
      </c>
      <c r="C505" s="168"/>
      <c r="D505" s="169">
        <v>303</v>
      </c>
      <c r="E505" s="169">
        <v>39291887</v>
      </c>
      <c r="F505" s="169">
        <v>22078730</v>
      </c>
      <c r="G505" s="169">
        <v>10997960</v>
      </c>
      <c r="H505" s="169">
        <v>2193358</v>
      </c>
      <c r="I505" s="169">
        <v>17213158</v>
      </c>
      <c r="J505" s="169">
        <v>5700497</v>
      </c>
      <c r="K505" s="169">
        <v>6373531</v>
      </c>
      <c r="L505" s="169">
        <v>24324016</v>
      </c>
      <c r="M505" s="169">
        <v>10739959</v>
      </c>
      <c r="N505" s="169">
        <v>6303741</v>
      </c>
      <c r="O505" s="169">
        <v>13584057</v>
      </c>
      <c r="P505" s="169">
        <v>5261701</v>
      </c>
      <c r="Q505" s="169">
        <v>450418</v>
      </c>
      <c r="R505" s="169">
        <v>3374949</v>
      </c>
      <c r="S505" s="169">
        <v>14967871</v>
      </c>
      <c r="T505" s="169">
        <v>5969448</v>
      </c>
      <c r="U505" s="169">
        <v>1613706</v>
      </c>
    </row>
    <row r="506" spans="2:21" ht="15" customHeight="1" x14ac:dyDescent="0.25">
      <c r="B506" s="168">
        <v>2010</v>
      </c>
      <c r="C506" s="168"/>
      <c r="D506" s="169">
        <v>291</v>
      </c>
      <c r="E506" s="169">
        <v>37398474</v>
      </c>
      <c r="F506" s="169">
        <v>20475280</v>
      </c>
      <c r="G506" s="169">
        <v>10255052</v>
      </c>
      <c r="H506" s="169">
        <v>2158760</v>
      </c>
      <c r="I506" s="169">
        <v>16923194</v>
      </c>
      <c r="J506" s="169">
        <v>5021726</v>
      </c>
      <c r="K506" s="169">
        <v>6277076</v>
      </c>
      <c r="L506" s="169">
        <v>23521539</v>
      </c>
      <c r="M506" s="169">
        <v>10461547</v>
      </c>
      <c r="N506" s="169">
        <v>6244264</v>
      </c>
      <c r="O506" s="169">
        <v>13059992</v>
      </c>
      <c r="P506" s="169">
        <v>5364514</v>
      </c>
      <c r="Q506" s="169">
        <v>449366</v>
      </c>
      <c r="R506" s="169">
        <v>3078236</v>
      </c>
      <c r="S506" s="169">
        <v>13876935</v>
      </c>
      <c r="T506" s="169">
        <v>5817231</v>
      </c>
      <c r="U506" s="169">
        <v>640895</v>
      </c>
    </row>
    <row r="507" spans="2:21" s="8" customFormat="1" ht="15" customHeight="1" x14ac:dyDescent="0.25">
      <c r="B507" s="168">
        <v>2009</v>
      </c>
      <c r="C507" s="168"/>
      <c r="D507" s="169">
        <v>291</v>
      </c>
      <c r="E507" s="169">
        <v>33858934</v>
      </c>
      <c r="F507" s="169" t="s">
        <v>66</v>
      </c>
      <c r="G507" s="169" t="s">
        <v>66</v>
      </c>
      <c r="H507" s="169" t="s">
        <v>66</v>
      </c>
      <c r="I507" s="169" t="s">
        <v>66</v>
      </c>
      <c r="J507" s="169" t="s">
        <v>66</v>
      </c>
      <c r="K507" s="169" t="s">
        <v>66</v>
      </c>
      <c r="L507" s="169">
        <v>20385950</v>
      </c>
      <c r="M507" s="169" t="s">
        <v>66</v>
      </c>
      <c r="N507" s="169" t="s">
        <v>66</v>
      </c>
      <c r="O507" s="169" t="s">
        <v>66</v>
      </c>
      <c r="P507" s="169" t="s">
        <v>66</v>
      </c>
      <c r="Q507" s="169" t="s">
        <v>66</v>
      </c>
      <c r="R507" s="169" t="s">
        <v>66</v>
      </c>
      <c r="S507" s="169">
        <v>13472984</v>
      </c>
      <c r="T507" s="169" t="s">
        <v>66</v>
      </c>
      <c r="U507" s="169" t="s">
        <v>66</v>
      </c>
    </row>
    <row r="508" spans="2:21" s="9" customFormat="1" ht="15" customHeight="1" x14ac:dyDescent="0.25">
      <c r="B508" s="168">
        <v>2008</v>
      </c>
      <c r="C508" s="168"/>
      <c r="D508" s="169">
        <v>316</v>
      </c>
      <c r="E508" s="169">
        <v>34571257</v>
      </c>
      <c r="F508" s="169" t="s">
        <v>66</v>
      </c>
      <c r="G508" s="169" t="s">
        <v>66</v>
      </c>
      <c r="H508" s="169" t="s">
        <v>66</v>
      </c>
      <c r="I508" s="169" t="s">
        <v>66</v>
      </c>
      <c r="J508" s="169" t="s">
        <v>66</v>
      </c>
      <c r="K508" s="169" t="s">
        <v>66</v>
      </c>
      <c r="L508" s="169">
        <v>20027790</v>
      </c>
      <c r="M508" s="169" t="s">
        <v>66</v>
      </c>
      <c r="N508" s="169" t="s">
        <v>66</v>
      </c>
      <c r="O508" s="169" t="s">
        <v>66</v>
      </c>
      <c r="P508" s="169" t="s">
        <v>66</v>
      </c>
      <c r="Q508" s="169" t="s">
        <v>66</v>
      </c>
      <c r="R508" s="169" t="s">
        <v>66</v>
      </c>
      <c r="S508" s="169">
        <v>14543467</v>
      </c>
      <c r="T508" s="169" t="s">
        <v>66</v>
      </c>
      <c r="U508" s="169" t="s">
        <v>66</v>
      </c>
    </row>
    <row r="509" spans="2:21" s="9" customFormat="1" ht="15" customHeight="1" x14ac:dyDescent="0.2">
      <c r="B509" s="258" t="s">
        <v>40</v>
      </c>
      <c r="C509" s="184"/>
      <c r="D509" s="184"/>
      <c r="E509" s="184"/>
      <c r="F509" s="184"/>
      <c r="G509" s="184"/>
      <c r="H509" s="184"/>
      <c r="I509" s="184"/>
      <c r="J509" s="184"/>
      <c r="K509" s="184"/>
      <c r="L509" s="184"/>
      <c r="M509" s="184"/>
      <c r="N509" s="184"/>
      <c r="O509" s="184"/>
      <c r="P509" s="184"/>
      <c r="Q509" s="184"/>
      <c r="R509" s="184"/>
      <c r="S509" s="184"/>
      <c r="T509" s="184"/>
      <c r="U509" s="184"/>
    </row>
    <row r="510" spans="2:21" s="9" customFormat="1" ht="15" customHeight="1" x14ac:dyDescent="0.25">
      <c r="B510" s="187" t="s">
        <v>180</v>
      </c>
      <c r="C510" s="187"/>
      <c r="D510" s="187"/>
      <c r="E510" s="187"/>
      <c r="F510" s="187"/>
      <c r="G510" s="187"/>
      <c r="H510" s="187"/>
      <c r="I510" s="187"/>
      <c r="J510" s="187"/>
      <c r="K510" s="187"/>
      <c r="L510" s="187"/>
      <c r="M510" s="187"/>
      <c r="N510" s="187"/>
      <c r="O510" s="187"/>
      <c r="P510" s="187"/>
      <c r="Q510" s="187"/>
      <c r="R510" s="187"/>
      <c r="S510" s="187"/>
      <c r="T510" s="187"/>
      <c r="U510" s="187"/>
    </row>
    <row r="511" spans="2:21" s="9" customFormat="1" ht="15" customHeight="1" x14ac:dyDescent="0.25">
      <c r="B511" s="181">
        <v>2023</v>
      </c>
      <c r="C511" s="181"/>
      <c r="D511" s="182">
        <v>33306</v>
      </c>
      <c r="E511" s="182">
        <v>47973060</v>
      </c>
      <c r="F511" s="182">
        <v>20377761</v>
      </c>
      <c r="G511" s="182">
        <v>13601281</v>
      </c>
      <c r="H511" s="182">
        <v>1126227</v>
      </c>
      <c r="I511" s="182">
        <v>27595299</v>
      </c>
      <c r="J511" s="182">
        <v>8976039</v>
      </c>
      <c r="K511" s="182">
        <v>8916799</v>
      </c>
      <c r="L511" s="182">
        <v>25007781</v>
      </c>
      <c r="M511" s="182">
        <v>7454326</v>
      </c>
      <c r="N511" s="182">
        <v>6203819</v>
      </c>
      <c r="O511" s="182">
        <v>17553455</v>
      </c>
      <c r="P511" s="182">
        <v>7326280</v>
      </c>
      <c r="Q511" s="182">
        <v>1110142</v>
      </c>
      <c r="R511" s="182">
        <v>4264427</v>
      </c>
      <c r="S511" s="182">
        <v>22965279</v>
      </c>
      <c r="T511" s="182">
        <v>4583371</v>
      </c>
      <c r="U511" s="182">
        <v>2414631</v>
      </c>
    </row>
    <row r="512" spans="2:21" s="9" customFormat="1" ht="15" customHeight="1" x14ac:dyDescent="0.25">
      <c r="B512" s="181">
        <v>2022</v>
      </c>
      <c r="C512" s="181"/>
      <c r="D512" s="182">
        <v>33370</v>
      </c>
      <c r="E512" s="182">
        <v>46942835</v>
      </c>
      <c r="F512" s="182">
        <v>19060135</v>
      </c>
      <c r="G512" s="182">
        <v>12544658</v>
      </c>
      <c r="H512" s="182">
        <v>1019817</v>
      </c>
      <c r="I512" s="182">
        <v>27882700</v>
      </c>
      <c r="J512" s="182">
        <v>9269627</v>
      </c>
      <c r="K512" s="182">
        <v>9008343</v>
      </c>
      <c r="L512" s="182">
        <v>25841648</v>
      </c>
      <c r="M512" s="182">
        <v>8168800</v>
      </c>
      <c r="N512" s="182">
        <v>6979207</v>
      </c>
      <c r="O512" s="182">
        <v>17672848</v>
      </c>
      <c r="P512" s="182">
        <v>7629079</v>
      </c>
      <c r="Q512" s="182">
        <v>1182029</v>
      </c>
      <c r="R512" s="182">
        <v>4180958</v>
      </c>
      <c r="S512" s="182">
        <v>21101187</v>
      </c>
      <c r="T512" s="182">
        <v>4403161</v>
      </c>
      <c r="U512" s="182">
        <v>1986389</v>
      </c>
    </row>
    <row r="513" spans="2:21" s="9" customFormat="1" ht="15" customHeight="1" x14ac:dyDescent="0.25">
      <c r="B513" s="181">
        <v>2021</v>
      </c>
      <c r="C513" s="181"/>
      <c r="D513" s="182">
        <v>32844</v>
      </c>
      <c r="E513" s="182">
        <v>43131780</v>
      </c>
      <c r="F513" s="182">
        <v>17722901</v>
      </c>
      <c r="G513" s="182">
        <v>11846999</v>
      </c>
      <c r="H513" s="182">
        <v>951269</v>
      </c>
      <c r="I513" s="182">
        <v>25408879</v>
      </c>
      <c r="J513" s="182">
        <v>7935707</v>
      </c>
      <c r="K513" s="182">
        <v>8349662</v>
      </c>
      <c r="L513" s="182">
        <v>24041885</v>
      </c>
      <c r="M513" s="182">
        <v>8409860</v>
      </c>
      <c r="N513" s="182">
        <v>7107003</v>
      </c>
      <c r="O513" s="182">
        <v>15632025</v>
      </c>
      <c r="P513" s="182">
        <v>7002571</v>
      </c>
      <c r="Q513" s="182">
        <v>1067072</v>
      </c>
      <c r="R513" s="182">
        <v>3572739</v>
      </c>
      <c r="S513" s="182">
        <v>19089895</v>
      </c>
      <c r="T513" s="182">
        <v>4306819</v>
      </c>
      <c r="U513" s="182">
        <v>1508371</v>
      </c>
    </row>
    <row r="514" spans="2:21" ht="15" customHeight="1" x14ac:dyDescent="0.25">
      <c r="B514" s="187" t="s">
        <v>181</v>
      </c>
      <c r="C514" s="187"/>
      <c r="D514" s="187"/>
      <c r="E514" s="187"/>
      <c r="F514" s="187"/>
      <c r="G514" s="187"/>
      <c r="H514" s="187"/>
      <c r="I514" s="187"/>
      <c r="J514" s="187"/>
      <c r="K514" s="187"/>
      <c r="L514" s="187"/>
      <c r="M514" s="187"/>
      <c r="N514" s="187"/>
      <c r="O514" s="187"/>
      <c r="P514" s="187"/>
      <c r="Q514" s="187"/>
      <c r="R514" s="187"/>
      <c r="S514" s="187"/>
      <c r="T514" s="187"/>
      <c r="U514" s="187"/>
    </row>
    <row r="515" spans="2:21" ht="15" customHeight="1" x14ac:dyDescent="0.25">
      <c r="B515" s="181">
        <v>2023</v>
      </c>
      <c r="C515" s="181"/>
      <c r="D515" s="182">
        <v>12746</v>
      </c>
      <c r="E515" s="182">
        <v>29152291</v>
      </c>
      <c r="F515" s="182">
        <v>14692293</v>
      </c>
      <c r="G515" s="182">
        <v>8914430</v>
      </c>
      <c r="H515" s="182">
        <v>395954</v>
      </c>
      <c r="I515" s="182">
        <v>14459998</v>
      </c>
      <c r="J515" s="182">
        <v>4239515</v>
      </c>
      <c r="K515" s="182">
        <v>4769425</v>
      </c>
      <c r="L515" s="182">
        <v>13900446</v>
      </c>
      <c r="M515" s="182">
        <v>4671759</v>
      </c>
      <c r="N515" s="182">
        <v>3960163</v>
      </c>
      <c r="O515" s="182">
        <v>9228687</v>
      </c>
      <c r="P515" s="182">
        <v>3829690</v>
      </c>
      <c r="Q515" s="182">
        <v>487038</v>
      </c>
      <c r="R515" s="182">
        <v>2183349</v>
      </c>
      <c r="S515" s="182">
        <v>15251845</v>
      </c>
      <c r="T515" s="182">
        <v>2788106</v>
      </c>
      <c r="U515" s="182">
        <v>1494213</v>
      </c>
    </row>
    <row r="516" spans="2:21" ht="15" customHeight="1" x14ac:dyDescent="0.25">
      <c r="B516" s="181">
        <v>2022</v>
      </c>
      <c r="C516" s="181"/>
      <c r="D516" s="182">
        <v>12549</v>
      </c>
      <c r="E516" s="182">
        <v>27951279</v>
      </c>
      <c r="F516" s="182">
        <v>13765900</v>
      </c>
      <c r="G516" s="182">
        <v>8324230</v>
      </c>
      <c r="H516" s="182">
        <v>379725</v>
      </c>
      <c r="I516" s="182">
        <v>14185379</v>
      </c>
      <c r="J516" s="182">
        <v>4316902</v>
      </c>
      <c r="K516" s="182">
        <v>4823408</v>
      </c>
      <c r="L516" s="182">
        <v>14203802</v>
      </c>
      <c r="M516" s="182">
        <v>4984509</v>
      </c>
      <c r="N516" s="182">
        <v>4348784</v>
      </c>
      <c r="O516" s="182">
        <v>9219294</v>
      </c>
      <c r="P516" s="182">
        <v>3949503</v>
      </c>
      <c r="Q516" s="182">
        <v>534849</v>
      </c>
      <c r="R516" s="182">
        <v>2035565</v>
      </c>
      <c r="S516" s="182">
        <v>13747476</v>
      </c>
      <c r="T516" s="182">
        <v>2660352</v>
      </c>
      <c r="U516" s="182">
        <v>1570504</v>
      </c>
    </row>
    <row r="517" spans="2:21" ht="15" customHeight="1" x14ac:dyDescent="0.25">
      <c r="B517" s="181">
        <v>2021</v>
      </c>
      <c r="C517" s="181"/>
      <c r="D517" s="182">
        <v>12422</v>
      </c>
      <c r="E517" s="182">
        <v>26086739</v>
      </c>
      <c r="F517" s="182">
        <v>13420322</v>
      </c>
      <c r="G517" s="182">
        <v>8019639</v>
      </c>
      <c r="H517" s="182">
        <v>345148</v>
      </c>
      <c r="I517" s="182">
        <v>12666417</v>
      </c>
      <c r="J517" s="182">
        <v>3590119</v>
      </c>
      <c r="K517" s="182">
        <v>4382766</v>
      </c>
      <c r="L517" s="182">
        <v>13452795</v>
      </c>
      <c r="M517" s="182">
        <v>5198156</v>
      </c>
      <c r="N517" s="182">
        <v>4619330</v>
      </c>
      <c r="O517" s="182">
        <v>8254639</v>
      </c>
      <c r="P517" s="182">
        <v>3552329</v>
      </c>
      <c r="Q517" s="182">
        <v>495833</v>
      </c>
      <c r="R517" s="182">
        <v>1802816</v>
      </c>
      <c r="S517" s="182">
        <v>12633943</v>
      </c>
      <c r="T517" s="182">
        <v>2661384</v>
      </c>
      <c r="U517" s="182">
        <v>953933</v>
      </c>
    </row>
    <row r="518" spans="2:21" ht="15" customHeight="1" x14ac:dyDescent="0.25">
      <c r="B518" s="187" t="s">
        <v>589</v>
      </c>
      <c r="C518" s="187"/>
      <c r="D518" s="187"/>
      <c r="E518" s="187"/>
      <c r="F518" s="187"/>
      <c r="G518" s="187"/>
      <c r="H518" s="187"/>
      <c r="I518" s="187"/>
      <c r="J518" s="187"/>
      <c r="K518" s="187"/>
      <c r="L518" s="187"/>
      <c r="M518" s="187"/>
      <c r="N518" s="187"/>
      <c r="O518" s="187"/>
      <c r="P518" s="187"/>
      <c r="Q518" s="187"/>
      <c r="R518" s="187"/>
      <c r="S518" s="187"/>
      <c r="T518" s="187"/>
      <c r="U518" s="187"/>
    </row>
    <row r="519" spans="2:21" ht="15" customHeight="1" x14ac:dyDescent="0.25">
      <c r="B519" s="181">
        <v>2023</v>
      </c>
      <c r="C519" s="181"/>
      <c r="D519" s="182">
        <v>5443</v>
      </c>
      <c r="E519" s="182">
        <v>8730727</v>
      </c>
      <c r="F519" s="182">
        <v>3617719</v>
      </c>
      <c r="G519" s="182">
        <v>2816785</v>
      </c>
      <c r="H519" s="182">
        <v>127014</v>
      </c>
      <c r="I519" s="182">
        <v>5113008</v>
      </c>
      <c r="J519" s="182">
        <v>1649183</v>
      </c>
      <c r="K519" s="182">
        <v>1702340</v>
      </c>
      <c r="L519" s="182">
        <v>4623191</v>
      </c>
      <c r="M519" s="182">
        <v>1304909</v>
      </c>
      <c r="N519" s="182">
        <v>1082932</v>
      </c>
      <c r="O519" s="182">
        <v>3318283</v>
      </c>
      <c r="P519" s="182">
        <v>1466085</v>
      </c>
      <c r="Q519" s="182">
        <v>193076</v>
      </c>
      <c r="R519" s="182">
        <v>828395</v>
      </c>
      <c r="S519" s="182">
        <v>4107535</v>
      </c>
      <c r="T519" s="182">
        <v>815784</v>
      </c>
      <c r="U519" s="182">
        <v>706408</v>
      </c>
    </row>
    <row r="520" spans="2:21" ht="15" customHeight="1" x14ac:dyDescent="0.25">
      <c r="B520" s="181">
        <v>2022</v>
      </c>
      <c r="C520" s="181"/>
      <c r="D520" s="182">
        <v>5327</v>
      </c>
      <c r="E520" s="182">
        <v>8230606</v>
      </c>
      <c r="F520" s="182">
        <v>3330421</v>
      </c>
      <c r="G520" s="182">
        <v>2632722</v>
      </c>
      <c r="H520" s="182">
        <v>121319</v>
      </c>
      <c r="I520" s="182">
        <v>4900185</v>
      </c>
      <c r="J520" s="182">
        <v>1637811</v>
      </c>
      <c r="K520" s="182">
        <v>1676128</v>
      </c>
      <c r="L520" s="182">
        <v>4570051</v>
      </c>
      <c r="M520" s="182">
        <v>1371966</v>
      </c>
      <c r="N520" s="182">
        <v>1143905</v>
      </c>
      <c r="O520" s="182">
        <v>3198085</v>
      </c>
      <c r="P520" s="182">
        <v>1517644</v>
      </c>
      <c r="Q520" s="182">
        <v>161244</v>
      </c>
      <c r="R520" s="182">
        <v>780540</v>
      </c>
      <c r="S520" s="182">
        <v>3660556</v>
      </c>
      <c r="T520" s="182">
        <v>767772</v>
      </c>
      <c r="U520" s="182">
        <v>582286</v>
      </c>
    </row>
    <row r="521" spans="2:21" ht="15" customHeight="1" x14ac:dyDescent="0.25">
      <c r="B521" s="181">
        <v>2021</v>
      </c>
      <c r="C521" s="181"/>
      <c r="D521" s="182">
        <v>5296</v>
      </c>
      <c r="E521" s="182">
        <v>7603397</v>
      </c>
      <c r="F521" s="182">
        <v>3206189</v>
      </c>
      <c r="G521" s="182">
        <v>2565379</v>
      </c>
      <c r="H521" s="182">
        <v>109765</v>
      </c>
      <c r="I521" s="182">
        <v>4397208</v>
      </c>
      <c r="J521" s="182">
        <v>1397937</v>
      </c>
      <c r="K521" s="182">
        <v>1437822</v>
      </c>
      <c r="L521" s="182">
        <v>4311565</v>
      </c>
      <c r="M521" s="182">
        <v>1408001</v>
      </c>
      <c r="N521" s="182">
        <v>1182999</v>
      </c>
      <c r="O521" s="182">
        <v>2903564</v>
      </c>
      <c r="P521" s="182">
        <v>1345061</v>
      </c>
      <c r="Q521" s="182">
        <v>149739</v>
      </c>
      <c r="R521" s="182">
        <v>753734</v>
      </c>
      <c r="S521" s="182">
        <v>3291832</v>
      </c>
      <c r="T521" s="182">
        <v>784741</v>
      </c>
      <c r="U521" s="182">
        <v>376097</v>
      </c>
    </row>
    <row r="522" spans="2:21" ht="15" customHeight="1" x14ac:dyDescent="0.25">
      <c r="B522" s="187" t="s">
        <v>589</v>
      </c>
      <c r="C522" s="187"/>
      <c r="D522" s="187"/>
      <c r="E522" s="187"/>
      <c r="F522" s="187"/>
      <c r="G522" s="187"/>
      <c r="H522" s="187"/>
      <c r="I522" s="187"/>
      <c r="J522" s="187"/>
      <c r="K522" s="187"/>
      <c r="L522" s="187"/>
      <c r="M522" s="187"/>
      <c r="N522" s="187"/>
      <c r="O522" s="187"/>
      <c r="P522" s="187"/>
      <c r="Q522" s="187"/>
      <c r="R522" s="187"/>
      <c r="S522" s="187"/>
      <c r="T522" s="187"/>
      <c r="U522" s="187"/>
    </row>
    <row r="523" spans="2:21" ht="15" customHeight="1" x14ac:dyDescent="0.25">
      <c r="B523" s="181">
        <v>2023</v>
      </c>
      <c r="C523" s="181"/>
      <c r="D523" s="182">
        <v>7979</v>
      </c>
      <c r="E523" s="182">
        <v>23216779</v>
      </c>
      <c r="F523" s="182">
        <v>12128053</v>
      </c>
      <c r="G523" s="182">
        <v>6400812</v>
      </c>
      <c r="H523" s="182">
        <v>1475340</v>
      </c>
      <c r="I523" s="182">
        <v>11088726</v>
      </c>
      <c r="J523" s="182">
        <v>3154762</v>
      </c>
      <c r="K523" s="182">
        <v>3577615</v>
      </c>
      <c r="L523" s="182">
        <v>11846023</v>
      </c>
      <c r="M523" s="182">
        <v>3792052</v>
      </c>
      <c r="N523" s="182">
        <v>2208014</v>
      </c>
      <c r="O523" s="182">
        <v>8053971</v>
      </c>
      <c r="P523" s="182">
        <v>3433800</v>
      </c>
      <c r="Q523" s="182">
        <v>347891</v>
      </c>
      <c r="R523" s="182">
        <v>1186632</v>
      </c>
      <c r="S523" s="182">
        <v>11370757</v>
      </c>
      <c r="T523" s="182">
        <v>2751400</v>
      </c>
      <c r="U523" s="182">
        <v>463227</v>
      </c>
    </row>
    <row r="524" spans="2:21" ht="15" customHeight="1" x14ac:dyDescent="0.25">
      <c r="B524" s="181">
        <v>2022</v>
      </c>
      <c r="C524" s="181"/>
      <c r="D524" s="182">
        <v>7855</v>
      </c>
      <c r="E524" s="182">
        <v>21020066</v>
      </c>
      <c r="F524" s="182">
        <v>9966881</v>
      </c>
      <c r="G524" s="182">
        <v>5300914</v>
      </c>
      <c r="H524" s="182">
        <v>1528775</v>
      </c>
      <c r="I524" s="182">
        <v>11053185</v>
      </c>
      <c r="J524" s="182">
        <v>3169515</v>
      </c>
      <c r="K524" s="182">
        <v>3578280</v>
      </c>
      <c r="L524" s="182">
        <v>13196756</v>
      </c>
      <c r="M524" s="182">
        <v>4946468</v>
      </c>
      <c r="N524" s="182">
        <v>2100753</v>
      </c>
      <c r="O524" s="182">
        <v>8250288</v>
      </c>
      <c r="P524" s="182">
        <v>3657432</v>
      </c>
      <c r="Q524" s="182">
        <v>286500</v>
      </c>
      <c r="R524" s="182">
        <v>1060016</v>
      </c>
      <c r="S524" s="182">
        <v>7823311</v>
      </c>
      <c r="T524" s="182">
        <v>2344504</v>
      </c>
      <c r="U524" s="182">
        <v>714064</v>
      </c>
    </row>
    <row r="525" spans="2:21" ht="15" customHeight="1" x14ac:dyDescent="0.25">
      <c r="B525" s="181">
        <v>2021</v>
      </c>
      <c r="C525" s="181"/>
      <c r="D525" s="182">
        <v>7655</v>
      </c>
      <c r="E525" s="182">
        <v>18591054</v>
      </c>
      <c r="F525" s="182">
        <v>9172881</v>
      </c>
      <c r="G525" s="182">
        <v>5051767</v>
      </c>
      <c r="H525" s="182">
        <v>1562694</v>
      </c>
      <c r="I525" s="182">
        <v>9418173</v>
      </c>
      <c r="J525" s="182">
        <v>2499596</v>
      </c>
      <c r="K525" s="182">
        <v>3094069</v>
      </c>
      <c r="L525" s="182">
        <v>11447951</v>
      </c>
      <c r="M525" s="182">
        <v>4678617</v>
      </c>
      <c r="N525" s="182">
        <v>1797907</v>
      </c>
      <c r="O525" s="182">
        <v>6769334</v>
      </c>
      <c r="P525" s="182">
        <v>2611280</v>
      </c>
      <c r="Q525" s="182">
        <v>259509</v>
      </c>
      <c r="R525" s="182">
        <v>1382540</v>
      </c>
      <c r="S525" s="182">
        <v>7143103</v>
      </c>
      <c r="T525" s="182">
        <v>2628767</v>
      </c>
      <c r="U525" s="182">
        <v>-230009</v>
      </c>
    </row>
    <row r="526" spans="2:21" ht="15" customHeight="1" x14ac:dyDescent="0.25">
      <c r="B526" s="187" t="s">
        <v>588</v>
      </c>
      <c r="C526" s="187"/>
      <c r="D526" s="187"/>
      <c r="E526" s="187"/>
      <c r="F526" s="187"/>
      <c r="G526" s="187"/>
      <c r="H526" s="187"/>
      <c r="I526" s="187"/>
      <c r="J526" s="187"/>
      <c r="K526" s="187"/>
      <c r="L526" s="187"/>
      <c r="M526" s="187"/>
      <c r="N526" s="187"/>
      <c r="O526" s="187"/>
      <c r="P526" s="187"/>
      <c r="Q526" s="187"/>
      <c r="R526" s="187"/>
      <c r="S526" s="187"/>
      <c r="T526" s="187"/>
      <c r="U526" s="187"/>
    </row>
    <row r="527" spans="2:21" ht="15" customHeight="1" x14ac:dyDescent="0.25">
      <c r="B527" s="181">
        <v>2023</v>
      </c>
      <c r="C527" s="181"/>
      <c r="D527" s="182">
        <v>2776</v>
      </c>
      <c r="E527" s="182">
        <v>6628719</v>
      </c>
      <c r="F527" s="182">
        <v>2928911</v>
      </c>
      <c r="G527" s="182">
        <v>1769149</v>
      </c>
      <c r="H527" s="182">
        <v>335405</v>
      </c>
      <c r="I527" s="182">
        <v>3699808</v>
      </c>
      <c r="J527" s="182">
        <v>1046248</v>
      </c>
      <c r="K527" s="182">
        <v>1418195</v>
      </c>
      <c r="L527" s="182">
        <v>3640340</v>
      </c>
      <c r="M527" s="182">
        <v>823385</v>
      </c>
      <c r="N527" s="182">
        <v>521759</v>
      </c>
      <c r="O527" s="182">
        <v>2816955</v>
      </c>
      <c r="P527" s="182">
        <v>1313712</v>
      </c>
      <c r="Q527" s="182">
        <v>218765</v>
      </c>
      <c r="R527" s="182">
        <v>486492</v>
      </c>
      <c r="S527" s="182">
        <v>2988378</v>
      </c>
      <c r="T527" s="182">
        <v>1044492</v>
      </c>
      <c r="U527" s="182">
        <v>132403</v>
      </c>
    </row>
    <row r="528" spans="2:21" ht="15" customHeight="1" x14ac:dyDescent="0.25">
      <c r="B528" s="181">
        <v>2022</v>
      </c>
      <c r="C528" s="181"/>
      <c r="D528" s="182">
        <v>2673</v>
      </c>
      <c r="E528" s="182">
        <v>7024402</v>
      </c>
      <c r="F528" s="182">
        <v>2684308</v>
      </c>
      <c r="G528" s="182">
        <v>1651316</v>
      </c>
      <c r="H528" s="182">
        <v>320832</v>
      </c>
      <c r="I528" s="182">
        <v>4340094</v>
      </c>
      <c r="J528" s="182">
        <v>1152720</v>
      </c>
      <c r="K528" s="182">
        <v>1501727</v>
      </c>
      <c r="L528" s="182">
        <v>3839908</v>
      </c>
      <c r="M528" s="182">
        <v>816327</v>
      </c>
      <c r="N528" s="182">
        <v>538730</v>
      </c>
      <c r="O528" s="182">
        <v>3023581</v>
      </c>
      <c r="P528" s="182">
        <v>1473887</v>
      </c>
      <c r="Q528" s="182">
        <v>212756</v>
      </c>
      <c r="R528" s="182">
        <v>553498</v>
      </c>
      <c r="S528" s="182">
        <v>3184493</v>
      </c>
      <c r="T528" s="182">
        <v>1384181</v>
      </c>
      <c r="U528" s="182">
        <v>25404</v>
      </c>
    </row>
    <row r="529" spans="2:21" ht="15" customHeight="1" x14ac:dyDescent="0.25">
      <c r="B529" s="181">
        <v>2021</v>
      </c>
      <c r="C529" s="181"/>
      <c r="D529" s="182">
        <v>2586</v>
      </c>
      <c r="E529" s="182">
        <v>6215820</v>
      </c>
      <c r="F529" s="182">
        <v>2576264</v>
      </c>
      <c r="G529" s="182">
        <v>1664125</v>
      </c>
      <c r="H529" s="182">
        <v>254839</v>
      </c>
      <c r="I529" s="182">
        <v>3639556</v>
      </c>
      <c r="J529" s="182">
        <v>1021436</v>
      </c>
      <c r="K529" s="182">
        <v>1297550</v>
      </c>
      <c r="L529" s="182">
        <v>3352539</v>
      </c>
      <c r="M529" s="182">
        <v>839927</v>
      </c>
      <c r="N529" s="182">
        <v>580276</v>
      </c>
      <c r="O529" s="182">
        <v>2512612</v>
      </c>
      <c r="P529" s="182">
        <v>1229496</v>
      </c>
      <c r="Q529" s="182">
        <v>190843</v>
      </c>
      <c r="R529" s="182">
        <v>431149</v>
      </c>
      <c r="S529" s="182">
        <v>2863281</v>
      </c>
      <c r="T529" s="182">
        <v>1392804</v>
      </c>
      <c r="U529" s="182">
        <v>-43298</v>
      </c>
    </row>
    <row r="530" spans="2:21" ht="15" customHeight="1" x14ac:dyDescent="0.25">
      <c r="B530" s="187" t="s">
        <v>182</v>
      </c>
      <c r="C530" s="187"/>
      <c r="D530" s="187"/>
      <c r="E530" s="187"/>
      <c r="F530" s="187"/>
      <c r="G530" s="187"/>
      <c r="H530" s="187"/>
      <c r="I530" s="187"/>
      <c r="J530" s="187"/>
      <c r="K530" s="187"/>
      <c r="L530" s="187"/>
      <c r="M530" s="187"/>
      <c r="N530" s="187"/>
      <c r="O530" s="187"/>
      <c r="P530" s="187"/>
      <c r="Q530" s="187"/>
      <c r="R530" s="187"/>
      <c r="S530" s="187"/>
      <c r="T530" s="187"/>
      <c r="U530" s="187"/>
    </row>
    <row r="531" spans="2:21" ht="15" customHeight="1" x14ac:dyDescent="0.25">
      <c r="B531" s="181">
        <v>2023</v>
      </c>
      <c r="C531" s="181"/>
      <c r="D531" s="182">
        <v>2798</v>
      </c>
      <c r="E531" s="182">
        <v>4685341</v>
      </c>
      <c r="F531" s="182">
        <v>2401339</v>
      </c>
      <c r="G531" s="182">
        <v>1934465</v>
      </c>
      <c r="H531" s="182">
        <v>77522</v>
      </c>
      <c r="I531" s="182">
        <v>2284002</v>
      </c>
      <c r="J531" s="182">
        <v>972323</v>
      </c>
      <c r="K531" s="182">
        <v>549108</v>
      </c>
      <c r="L531" s="182">
        <v>2612977</v>
      </c>
      <c r="M531" s="182">
        <v>825579</v>
      </c>
      <c r="N531" s="182">
        <v>689993</v>
      </c>
      <c r="O531" s="182">
        <v>1787398</v>
      </c>
      <c r="P531" s="182">
        <v>699428</v>
      </c>
      <c r="Q531" s="182">
        <v>60828</v>
      </c>
      <c r="R531" s="182">
        <v>450951</v>
      </c>
      <c r="S531" s="182">
        <v>2072365</v>
      </c>
      <c r="T531" s="182">
        <v>1028318</v>
      </c>
      <c r="U531" s="182">
        <v>168519</v>
      </c>
    </row>
    <row r="532" spans="2:21" ht="15" customHeight="1" x14ac:dyDescent="0.25">
      <c r="B532" s="181">
        <v>2022</v>
      </c>
      <c r="C532" s="181"/>
      <c r="D532" s="182">
        <v>2764</v>
      </c>
      <c r="E532" s="182">
        <v>4635389</v>
      </c>
      <c r="F532" s="182">
        <v>2324271</v>
      </c>
      <c r="G532" s="182">
        <v>2011471</v>
      </c>
      <c r="H532" s="182">
        <v>86971</v>
      </c>
      <c r="I532" s="182">
        <v>2311118</v>
      </c>
      <c r="J532" s="182">
        <v>908479</v>
      </c>
      <c r="K532" s="182">
        <v>650935</v>
      </c>
      <c r="L532" s="182">
        <v>2850339</v>
      </c>
      <c r="M532" s="182">
        <v>1029749</v>
      </c>
      <c r="N532" s="182">
        <v>861628</v>
      </c>
      <c r="O532" s="182">
        <v>1820590</v>
      </c>
      <c r="P532" s="182">
        <v>713347</v>
      </c>
      <c r="Q532" s="182">
        <v>62465</v>
      </c>
      <c r="R532" s="182">
        <v>513175</v>
      </c>
      <c r="S532" s="182">
        <v>1785050</v>
      </c>
      <c r="T532" s="182">
        <v>688305</v>
      </c>
      <c r="U532" s="182">
        <v>3926</v>
      </c>
    </row>
    <row r="533" spans="2:21" ht="15" customHeight="1" x14ac:dyDescent="0.25">
      <c r="B533" s="181">
        <v>2021</v>
      </c>
      <c r="C533" s="181"/>
      <c r="D533" s="182">
        <v>2769</v>
      </c>
      <c r="E533" s="182">
        <v>4421603</v>
      </c>
      <c r="F533" s="182">
        <v>2079182</v>
      </c>
      <c r="G533" s="182">
        <v>1779014</v>
      </c>
      <c r="H533" s="182">
        <v>64759</v>
      </c>
      <c r="I533" s="182">
        <v>2342421</v>
      </c>
      <c r="J533" s="182">
        <v>953807</v>
      </c>
      <c r="K533" s="182">
        <v>658578</v>
      </c>
      <c r="L533" s="182">
        <v>2776722</v>
      </c>
      <c r="M533" s="182">
        <v>931621</v>
      </c>
      <c r="N533" s="182">
        <v>802783</v>
      </c>
      <c r="O533" s="182">
        <v>1845101</v>
      </c>
      <c r="P533" s="182">
        <v>757408</v>
      </c>
      <c r="Q533" s="182">
        <v>66930</v>
      </c>
      <c r="R533" s="182">
        <v>559797</v>
      </c>
      <c r="S533" s="182">
        <v>1644882</v>
      </c>
      <c r="T533" s="182">
        <v>624323</v>
      </c>
      <c r="U533" s="182">
        <v>-15872</v>
      </c>
    </row>
    <row r="534" spans="2:21" s="10" customFormat="1" ht="15" customHeight="1" collapsed="1" x14ac:dyDescent="0.25">
      <c r="B534" s="187" t="s">
        <v>183</v>
      </c>
      <c r="C534" s="187"/>
      <c r="D534" s="187"/>
      <c r="E534" s="187"/>
      <c r="F534" s="187"/>
      <c r="G534" s="187"/>
      <c r="H534" s="187"/>
      <c r="I534" s="187"/>
      <c r="J534" s="187"/>
      <c r="K534" s="187"/>
      <c r="L534" s="187"/>
      <c r="M534" s="187"/>
      <c r="N534" s="187"/>
      <c r="O534" s="187"/>
      <c r="P534" s="187"/>
      <c r="Q534" s="187"/>
      <c r="R534" s="187"/>
      <c r="S534" s="187"/>
      <c r="T534" s="187"/>
      <c r="U534" s="187"/>
    </row>
    <row r="535" spans="2:21" s="10" customFormat="1" ht="15" customHeight="1" x14ac:dyDescent="0.25">
      <c r="B535" s="181">
        <v>2023</v>
      </c>
      <c r="C535" s="181"/>
      <c r="D535" s="182">
        <v>2144</v>
      </c>
      <c r="E535" s="182">
        <v>601826</v>
      </c>
      <c r="F535" s="182">
        <v>258997</v>
      </c>
      <c r="G535" s="182">
        <v>177775</v>
      </c>
      <c r="H535" s="182">
        <v>15609</v>
      </c>
      <c r="I535" s="182">
        <v>342829</v>
      </c>
      <c r="J535" s="182">
        <v>81026</v>
      </c>
      <c r="K535" s="182">
        <v>91618</v>
      </c>
      <c r="L535" s="182">
        <v>352793</v>
      </c>
      <c r="M535" s="182">
        <v>156830</v>
      </c>
      <c r="N535" s="182">
        <v>128363</v>
      </c>
      <c r="O535" s="182">
        <v>195964</v>
      </c>
      <c r="P535" s="182">
        <v>64689</v>
      </c>
      <c r="Q535" s="182">
        <v>20794</v>
      </c>
      <c r="R535" s="182">
        <v>31628</v>
      </c>
      <c r="S535" s="182">
        <v>249033</v>
      </c>
      <c r="T535" s="182">
        <v>72865</v>
      </c>
      <c r="U535" s="182">
        <v>21077</v>
      </c>
    </row>
    <row r="536" spans="2:21" s="10" customFormat="1" ht="15" customHeight="1" x14ac:dyDescent="0.25">
      <c r="B536" s="181">
        <v>2022</v>
      </c>
      <c r="C536" s="181"/>
      <c r="D536" s="182">
        <v>2079</v>
      </c>
      <c r="E536" s="182">
        <v>555607</v>
      </c>
      <c r="F536" s="182">
        <v>243896</v>
      </c>
      <c r="G536" s="182">
        <v>171402</v>
      </c>
      <c r="H536" s="182">
        <v>12404</v>
      </c>
      <c r="I536" s="182">
        <v>311712</v>
      </c>
      <c r="J536" s="182">
        <v>69247</v>
      </c>
      <c r="K536" s="182">
        <v>81162</v>
      </c>
      <c r="L536" s="182">
        <v>329810</v>
      </c>
      <c r="M536" s="182">
        <v>148012</v>
      </c>
      <c r="N536" s="182">
        <v>117537</v>
      </c>
      <c r="O536" s="182">
        <v>181799</v>
      </c>
      <c r="P536" s="182">
        <v>59278</v>
      </c>
      <c r="Q536" s="182">
        <v>21174</v>
      </c>
      <c r="R536" s="182">
        <v>28418</v>
      </c>
      <c r="S536" s="182">
        <v>225797</v>
      </c>
      <c r="T536" s="182">
        <v>65135</v>
      </c>
      <c r="U536" s="182">
        <v>5201</v>
      </c>
    </row>
    <row r="537" spans="2:21" s="10" customFormat="1" ht="15" customHeight="1" x14ac:dyDescent="0.25">
      <c r="B537" s="181">
        <v>2021</v>
      </c>
      <c r="C537" s="181"/>
      <c r="D537" s="182">
        <v>1957</v>
      </c>
      <c r="E537" s="182">
        <v>491072</v>
      </c>
      <c r="F537" s="182">
        <v>216512</v>
      </c>
      <c r="G537" s="182">
        <v>148586</v>
      </c>
      <c r="H537" s="182">
        <v>12521</v>
      </c>
      <c r="I537" s="182">
        <v>274560</v>
      </c>
      <c r="J537" s="182">
        <v>65861</v>
      </c>
      <c r="K537" s="182">
        <v>68379</v>
      </c>
      <c r="L537" s="182">
        <v>290341</v>
      </c>
      <c r="M537" s="182">
        <v>132600</v>
      </c>
      <c r="N537" s="182">
        <v>107229</v>
      </c>
      <c r="O537" s="182">
        <v>157741</v>
      </c>
      <c r="P537" s="182">
        <v>51021</v>
      </c>
      <c r="Q537" s="182">
        <v>16643</v>
      </c>
      <c r="R537" s="182">
        <v>31037</v>
      </c>
      <c r="S537" s="182">
        <v>200731</v>
      </c>
      <c r="T537" s="182">
        <v>58739</v>
      </c>
      <c r="U537" s="182">
        <v>5612</v>
      </c>
    </row>
    <row r="538" spans="2:21" s="9" customFormat="1" ht="15" customHeight="1" x14ac:dyDescent="0.25">
      <c r="B538" s="187" t="s">
        <v>504</v>
      </c>
      <c r="C538" s="187"/>
      <c r="D538" s="187"/>
      <c r="E538" s="187"/>
      <c r="F538" s="187"/>
      <c r="G538" s="187"/>
      <c r="H538" s="187"/>
      <c r="I538" s="187"/>
      <c r="J538" s="187"/>
      <c r="K538" s="187"/>
      <c r="L538" s="187"/>
      <c r="M538" s="187"/>
      <c r="N538" s="187"/>
      <c r="O538" s="187"/>
      <c r="P538" s="187"/>
      <c r="Q538" s="187"/>
      <c r="R538" s="187"/>
      <c r="S538" s="187"/>
      <c r="T538" s="187"/>
      <c r="U538" s="187"/>
    </row>
    <row r="539" spans="2:21" s="9" customFormat="1" ht="15" customHeight="1" x14ac:dyDescent="0.25">
      <c r="B539" s="181">
        <v>2023</v>
      </c>
      <c r="C539" s="181"/>
      <c r="D539" s="182">
        <v>1179</v>
      </c>
      <c r="E539" s="182">
        <v>1105084</v>
      </c>
      <c r="F539" s="182">
        <v>532158</v>
      </c>
      <c r="G539" s="182">
        <v>374804</v>
      </c>
      <c r="H539" s="182">
        <v>43716</v>
      </c>
      <c r="I539" s="182">
        <v>572926</v>
      </c>
      <c r="J539" s="182">
        <v>171821</v>
      </c>
      <c r="K539" s="182">
        <v>193696</v>
      </c>
      <c r="L539" s="182">
        <v>542619</v>
      </c>
      <c r="M539" s="182">
        <v>212383</v>
      </c>
      <c r="N539" s="182">
        <v>172817</v>
      </c>
      <c r="O539" s="182">
        <v>330236</v>
      </c>
      <c r="P539" s="182">
        <v>132791</v>
      </c>
      <c r="Q539" s="182">
        <v>13548</v>
      </c>
      <c r="R539" s="182">
        <v>107206</v>
      </c>
      <c r="S539" s="182">
        <v>562465</v>
      </c>
      <c r="T539" s="182">
        <v>172977</v>
      </c>
      <c r="U539" s="182">
        <v>23799</v>
      </c>
    </row>
    <row r="540" spans="2:21" s="9" customFormat="1" ht="15" customHeight="1" x14ac:dyDescent="0.25">
      <c r="B540" s="181">
        <v>2022</v>
      </c>
      <c r="C540" s="181"/>
      <c r="D540" s="182">
        <v>1128</v>
      </c>
      <c r="E540" s="182">
        <v>1072599</v>
      </c>
      <c r="F540" s="182">
        <v>494310</v>
      </c>
      <c r="G540" s="182">
        <v>343649</v>
      </c>
      <c r="H540" s="182">
        <v>43030</v>
      </c>
      <c r="I540" s="182">
        <v>578289</v>
      </c>
      <c r="J540" s="182">
        <v>176813</v>
      </c>
      <c r="K540" s="182">
        <v>175332</v>
      </c>
      <c r="L540" s="182">
        <v>519396</v>
      </c>
      <c r="M540" s="182">
        <v>204382</v>
      </c>
      <c r="N540" s="182">
        <v>160217</v>
      </c>
      <c r="O540" s="182">
        <v>315015</v>
      </c>
      <c r="P540" s="182">
        <v>133209</v>
      </c>
      <c r="Q540" s="182">
        <v>19448</v>
      </c>
      <c r="R540" s="182">
        <v>97657</v>
      </c>
      <c r="S540" s="182">
        <v>553203</v>
      </c>
      <c r="T540" s="182">
        <v>173948</v>
      </c>
      <c r="U540" s="182">
        <v>-1018</v>
      </c>
    </row>
    <row r="541" spans="2:21" s="9" customFormat="1" ht="15" customHeight="1" x14ac:dyDescent="0.25">
      <c r="B541" s="181">
        <v>2021</v>
      </c>
      <c r="C541" s="181"/>
      <c r="D541" s="182">
        <v>1062</v>
      </c>
      <c r="E541" s="182">
        <v>983808</v>
      </c>
      <c r="F541" s="182">
        <v>472498</v>
      </c>
      <c r="G541" s="182">
        <v>335285</v>
      </c>
      <c r="H541" s="182">
        <v>43262</v>
      </c>
      <c r="I541" s="182">
        <v>511311</v>
      </c>
      <c r="J541" s="182">
        <v>149723</v>
      </c>
      <c r="K541" s="182">
        <v>176776</v>
      </c>
      <c r="L541" s="182">
        <v>486480</v>
      </c>
      <c r="M541" s="182">
        <v>200496</v>
      </c>
      <c r="N541" s="182">
        <v>161378</v>
      </c>
      <c r="O541" s="182">
        <v>285985</v>
      </c>
      <c r="P541" s="182">
        <v>118138</v>
      </c>
      <c r="Q541" s="182">
        <v>17240</v>
      </c>
      <c r="R541" s="182">
        <v>85552</v>
      </c>
      <c r="S541" s="182">
        <v>497328</v>
      </c>
      <c r="T541" s="182">
        <v>165007</v>
      </c>
      <c r="U541" s="182">
        <v>-50282</v>
      </c>
    </row>
    <row r="542" spans="2:21" s="9" customFormat="1" ht="15" customHeight="1" x14ac:dyDescent="0.25">
      <c r="B542" s="187" t="s">
        <v>521</v>
      </c>
      <c r="C542" s="187"/>
      <c r="D542" s="187"/>
      <c r="E542" s="187"/>
      <c r="F542" s="187"/>
      <c r="G542" s="187"/>
      <c r="H542" s="187"/>
      <c r="I542" s="187"/>
      <c r="J542" s="187"/>
      <c r="K542" s="187"/>
      <c r="L542" s="187"/>
      <c r="M542" s="187"/>
      <c r="N542" s="187"/>
      <c r="O542" s="187"/>
      <c r="P542" s="187"/>
      <c r="Q542" s="187"/>
      <c r="R542" s="187"/>
      <c r="S542" s="187"/>
      <c r="T542" s="187"/>
      <c r="U542" s="187"/>
    </row>
    <row r="543" spans="2:21" s="9" customFormat="1" ht="15" customHeight="1" x14ac:dyDescent="0.25">
      <c r="B543" s="181">
        <v>2023</v>
      </c>
      <c r="C543" s="181"/>
      <c r="D543" s="182">
        <v>789</v>
      </c>
      <c r="E543" s="182">
        <v>572412</v>
      </c>
      <c r="F543" s="182">
        <v>240070</v>
      </c>
      <c r="G543" s="182">
        <v>181770</v>
      </c>
      <c r="H543" s="182">
        <v>3258</v>
      </c>
      <c r="I543" s="182">
        <v>332342</v>
      </c>
      <c r="J543" s="182">
        <v>110473</v>
      </c>
      <c r="K543" s="182">
        <v>102622</v>
      </c>
      <c r="L543" s="182">
        <v>256838</v>
      </c>
      <c r="M543" s="182">
        <v>85455</v>
      </c>
      <c r="N543" s="182">
        <v>55179</v>
      </c>
      <c r="O543" s="182">
        <v>171383</v>
      </c>
      <c r="P543" s="182">
        <v>64442</v>
      </c>
      <c r="Q543" s="182">
        <v>16100</v>
      </c>
      <c r="R543" s="182">
        <v>37195</v>
      </c>
      <c r="S543" s="182">
        <v>315574</v>
      </c>
      <c r="T543" s="182">
        <v>81760</v>
      </c>
      <c r="U543" s="182">
        <v>22789</v>
      </c>
    </row>
    <row r="544" spans="2:21" s="9" customFormat="1" ht="15" customHeight="1" x14ac:dyDescent="0.25">
      <c r="B544" s="181">
        <v>2022</v>
      </c>
      <c r="C544" s="181"/>
      <c r="D544" s="182">
        <v>756</v>
      </c>
      <c r="E544" s="182">
        <v>551035</v>
      </c>
      <c r="F544" s="182">
        <v>228012</v>
      </c>
      <c r="G544" s="182">
        <v>171278</v>
      </c>
      <c r="H544" s="182">
        <v>2742</v>
      </c>
      <c r="I544" s="182">
        <v>323023</v>
      </c>
      <c r="J544" s="182">
        <v>106865</v>
      </c>
      <c r="K544" s="182">
        <v>99445</v>
      </c>
      <c r="L544" s="182">
        <v>259949</v>
      </c>
      <c r="M544" s="182">
        <v>97569</v>
      </c>
      <c r="N544" s="182">
        <v>63029</v>
      </c>
      <c r="O544" s="182">
        <v>162380</v>
      </c>
      <c r="P544" s="182">
        <v>62338</v>
      </c>
      <c r="Q544" s="182">
        <v>17184</v>
      </c>
      <c r="R544" s="182">
        <v>39812</v>
      </c>
      <c r="S544" s="182">
        <v>291086</v>
      </c>
      <c r="T544" s="182">
        <v>79971</v>
      </c>
      <c r="U544" s="182">
        <v>10768</v>
      </c>
    </row>
    <row r="545" spans="2:21" s="9" customFormat="1" ht="15" customHeight="1" x14ac:dyDescent="0.25">
      <c r="B545" s="181">
        <v>2021</v>
      </c>
      <c r="C545" s="181"/>
      <c r="D545" s="182">
        <v>726</v>
      </c>
      <c r="E545" s="182">
        <v>518408</v>
      </c>
      <c r="F545" s="182">
        <v>210392</v>
      </c>
      <c r="G545" s="182">
        <v>159898</v>
      </c>
      <c r="H545" s="182">
        <v>2197</v>
      </c>
      <c r="I545" s="182">
        <v>308016</v>
      </c>
      <c r="J545" s="182">
        <v>91874</v>
      </c>
      <c r="K545" s="182">
        <v>91441</v>
      </c>
      <c r="L545" s="182">
        <v>250579</v>
      </c>
      <c r="M545" s="182">
        <v>103826</v>
      </c>
      <c r="N545" s="182">
        <v>73982</v>
      </c>
      <c r="O545" s="182">
        <v>146753</v>
      </c>
      <c r="P545" s="182">
        <v>54601</v>
      </c>
      <c r="Q545" s="182">
        <v>16407</v>
      </c>
      <c r="R545" s="182">
        <v>31174</v>
      </c>
      <c r="S545" s="182">
        <v>267829</v>
      </c>
      <c r="T545" s="182">
        <v>77852</v>
      </c>
      <c r="U545" s="182">
        <v>5897</v>
      </c>
    </row>
    <row r="546" spans="2:21" ht="15" customHeight="1" x14ac:dyDescent="0.2">
      <c r="B546" s="258" t="s">
        <v>20</v>
      </c>
      <c r="C546" s="184"/>
      <c r="D546" s="184"/>
      <c r="E546" s="184"/>
      <c r="F546" s="184"/>
      <c r="G546" s="184"/>
      <c r="H546" s="184"/>
      <c r="I546" s="184"/>
      <c r="J546" s="184"/>
      <c r="K546" s="184"/>
      <c r="L546" s="184"/>
      <c r="M546" s="184"/>
      <c r="N546" s="184"/>
      <c r="O546" s="184"/>
      <c r="P546" s="184"/>
      <c r="Q546" s="184"/>
      <c r="R546" s="184"/>
      <c r="S546" s="184"/>
      <c r="T546" s="184"/>
      <c r="U546" s="184"/>
    </row>
    <row r="547" spans="2:21" ht="15" customHeight="1" x14ac:dyDescent="0.25">
      <c r="B547" s="187" t="s">
        <v>375</v>
      </c>
      <c r="C547" s="187"/>
      <c r="D547" s="187"/>
      <c r="E547" s="187"/>
      <c r="F547" s="187"/>
      <c r="G547" s="187"/>
      <c r="H547" s="187"/>
      <c r="I547" s="187"/>
      <c r="J547" s="187"/>
      <c r="K547" s="187"/>
      <c r="L547" s="187"/>
      <c r="M547" s="187"/>
      <c r="N547" s="187"/>
      <c r="O547" s="187"/>
      <c r="P547" s="187"/>
      <c r="Q547" s="187"/>
      <c r="R547" s="187"/>
      <c r="S547" s="187"/>
      <c r="T547" s="187"/>
      <c r="U547" s="187"/>
    </row>
    <row r="548" spans="2:21" ht="15" customHeight="1" x14ac:dyDescent="0.25">
      <c r="B548" s="181">
        <v>2023</v>
      </c>
      <c r="C548" s="181"/>
      <c r="D548" s="182">
        <v>5243</v>
      </c>
      <c r="E548" s="182">
        <v>73767097</v>
      </c>
      <c r="F548" s="182">
        <v>47556158</v>
      </c>
      <c r="G548" s="182">
        <v>12809291</v>
      </c>
      <c r="H548" s="182">
        <v>9561139</v>
      </c>
      <c r="I548" s="182">
        <v>26210939</v>
      </c>
      <c r="J548" s="182">
        <v>496269</v>
      </c>
      <c r="K548" s="182">
        <v>1865435</v>
      </c>
      <c r="L548" s="182">
        <v>43893749</v>
      </c>
      <c r="M548" s="182">
        <v>23939837</v>
      </c>
      <c r="N548" s="182">
        <v>18761697</v>
      </c>
      <c r="O548" s="182">
        <v>19953911</v>
      </c>
      <c r="P548" s="182">
        <v>2051549</v>
      </c>
      <c r="Q548" s="182">
        <v>930557</v>
      </c>
      <c r="R548" s="182">
        <v>5473372</v>
      </c>
      <c r="S548" s="182">
        <v>29873349</v>
      </c>
      <c r="T548" s="182">
        <v>12031596</v>
      </c>
      <c r="U548" s="182">
        <v>4221558</v>
      </c>
    </row>
    <row r="549" spans="2:21" ht="15" customHeight="1" x14ac:dyDescent="0.25">
      <c r="B549" s="181">
        <v>2022</v>
      </c>
      <c r="C549" s="181"/>
      <c r="D549" s="182">
        <v>6223</v>
      </c>
      <c r="E549" s="182">
        <v>74976874</v>
      </c>
      <c r="F549" s="182">
        <v>43222035</v>
      </c>
      <c r="G549" s="182">
        <v>11746464</v>
      </c>
      <c r="H549" s="182">
        <v>8616368</v>
      </c>
      <c r="I549" s="182">
        <v>31754840</v>
      </c>
      <c r="J549" s="182">
        <v>776151</v>
      </c>
      <c r="K549" s="182">
        <v>3673411</v>
      </c>
      <c r="L549" s="182">
        <v>50568571</v>
      </c>
      <c r="M549" s="182">
        <v>20091753</v>
      </c>
      <c r="N549" s="182">
        <v>14701738</v>
      </c>
      <c r="O549" s="182">
        <v>30476817</v>
      </c>
      <c r="P549" s="182">
        <v>4147985</v>
      </c>
      <c r="Q549" s="182">
        <v>964101</v>
      </c>
      <c r="R549" s="182">
        <v>11154339</v>
      </c>
      <c r="S549" s="182">
        <v>24408304</v>
      </c>
      <c r="T549" s="182">
        <v>9349650</v>
      </c>
      <c r="U549" s="182">
        <v>4125239</v>
      </c>
    </row>
    <row r="550" spans="2:21" ht="15" customHeight="1" x14ac:dyDescent="0.25">
      <c r="B550" s="181">
        <v>2021</v>
      </c>
      <c r="C550" s="181"/>
      <c r="D550" s="182">
        <v>4705</v>
      </c>
      <c r="E550" s="182">
        <v>72311946</v>
      </c>
      <c r="F550" s="182">
        <v>42050117</v>
      </c>
      <c r="G550" s="182">
        <v>11397398</v>
      </c>
      <c r="H550" s="182">
        <v>8760139</v>
      </c>
      <c r="I550" s="182">
        <v>30261829</v>
      </c>
      <c r="J550" s="182">
        <v>485911</v>
      </c>
      <c r="K550" s="182">
        <v>3002403</v>
      </c>
      <c r="L550" s="182">
        <v>50349236</v>
      </c>
      <c r="M550" s="182">
        <v>25242665</v>
      </c>
      <c r="N550" s="182">
        <v>19106711</v>
      </c>
      <c r="O550" s="182">
        <v>25106570</v>
      </c>
      <c r="P550" s="182">
        <v>3542886</v>
      </c>
      <c r="Q550" s="182">
        <v>587648</v>
      </c>
      <c r="R550" s="182">
        <v>7930990</v>
      </c>
      <c r="S550" s="182">
        <v>21962710</v>
      </c>
      <c r="T550" s="182">
        <v>9168250</v>
      </c>
      <c r="U550" s="182">
        <v>4097175</v>
      </c>
    </row>
    <row r="551" spans="2:21" ht="15" customHeight="1" x14ac:dyDescent="0.25">
      <c r="B551" s="168">
        <v>2020</v>
      </c>
      <c r="C551" s="168"/>
      <c r="D551" s="169">
        <v>4890</v>
      </c>
      <c r="E551" s="169">
        <v>59723563</v>
      </c>
      <c r="F551" s="169">
        <v>41452115</v>
      </c>
      <c r="G551" s="169">
        <v>11221752</v>
      </c>
      <c r="H551" s="169">
        <v>8961434</v>
      </c>
      <c r="I551" s="169">
        <v>18271448</v>
      </c>
      <c r="J551" s="169">
        <v>278337</v>
      </c>
      <c r="K551" s="169">
        <v>1418153</v>
      </c>
      <c r="L551" s="169">
        <v>36916446</v>
      </c>
      <c r="M551" s="169">
        <v>23994000</v>
      </c>
      <c r="N551" s="169">
        <v>19327782</v>
      </c>
      <c r="O551" s="169">
        <v>12922446</v>
      </c>
      <c r="P551" s="169">
        <v>1398953</v>
      </c>
      <c r="Q551" s="169">
        <v>306273</v>
      </c>
      <c r="R551" s="169">
        <v>6212020</v>
      </c>
      <c r="S551" s="169">
        <v>22807118</v>
      </c>
      <c r="T551" s="169">
        <v>7575486</v>
      </c>
      <c r="U551" s="169">
        <v>3179093</v>
      </c>
    </row>
    <row r="552" spans="2:21" ht="15" customHeight="1" x14ac:dyDescent="0.25">
      <c r="B552" s="168">
        <v>2019</v>
      </c>
      <c r="C552" s="168"/>
      <c r="D552" s="169">
        <v>4501</v>
      </c>
      <c r="E552" s="169">
        <v>58614177</v>
      </c>
      <c r="F552" s="169">
        <v>39516960</v>
      </c>
      <c r="G552" s="169">
        <v>9634945</v>
      </c>
      <c r="H552" s="169">
        <v>8706527</v>
      </c>
      <c r="I552" s="169">
        <v>19097217</v>
      </c>
      <c r="J552" s="169">
        <v>368840</v>
      </c>
      <c r="K552" s="169">
        <v>1863365</v>
      </c>
      <c r="L552" s="169">
        <v>38704148</v>
      </c>
      <c r="M552" s="169">
        <v>23616639</v>
      </c>
      <c r="N552" s="169">
        <v>18868424</v>
      </c>
      <c r="O552" s="169">
        <v>15087509</v>
      </c>
      <c r="P552" s="169">
        <v>1645763</v>
      </c>
      <c r="Q552" s="169">
        <v>458965</v>
      </c>
      <c r="R552" s="169">
        <v>5864322</v>
      </c>
      <c r="S552" s="169">
        <v>19910028</v>
      </c>
      <c r="T552" s="169">
        <v>6942285</v>
      </c>
      <c r="U552" s="169">
        <v>2905626</v>
      </c>
    </row>
    <row r="553" spans="2:21" ht="15" customHeight="1" x14ac:dyDescent="0.25">
      <c r="B553" s="168">
        <v>2018</v>
      </c>
      <c r="C553" s="168"/>
      <c r="D553" s="169">
        <v>4365</v>
      </c>
      <c r="E553" s="169">
        <v>60113126</v>
      </c>
      <c r="F553" s="169">
        <v>42017847</v>
      </c>
      <c r="G553" s="169">
        <v>11410424</v>
      </c>
      <c r="H553" s="169">
        <v>9242611</v>
      </c>
      <c r="I553" s="169">
        <v>18095279</v>
      </c>
      <c r="J553" s="169">
        <v>324444</v>
      </c>
      <c r="K553" s="169">
        <v>2616632</v>
      </c>
      <c r="L553" s="169">
        <v>40930452</v>
      </c>
      <c r="M553" s="169">
        <v>26154350</v>
      </c>
      <c r="N553" s="169">
        <v>21095645</v>
      </c>
      <c r="O553" s="169">
        <v>14776102</v>
      </c>
      <c r="P553" s="169">
        <v>2255085</v>
      </c>
      <c r="Q553" s="169">
        <v>425934</v>
      </c>
      <c r="R553" s="169">
        <v>4642891</v>
      </c>
      <c r="S553" s="169">
        <v>19182674</v>
      </c>
      <c r="T553" s="169">
        <v>6928612</v>
      </c>
      <c r="U553" s="169">
        <v>3066885</v>
      </c>
    </row>
    <row r="554" spans="2:21" ht="15" customHeight="1" x14ac:dyDescent="0.25">
      <c r="B554" s="168">
        <v>2017</v>
      </c>
      <c r="C554" s="168"/>
      <c r="D554" s="169">
        <v>4062</v>
      </c>
      <c r="E554" s="169">
        <v>59918812</v>
      </c>
      <c r="F554" s="169">
        <v>37768595</v>
      </c>
      <c r="G554" s="169">
        <v>11572723</v>
      </c>
      <c r="H554" s="169">
        <v>9256051</v>
      </c>
      <c r="I554" s="169">
        <v>22150217</v>
      </c>
      <c r="J554" s="169">
        <v>295031</v>
      </c>
      <c r="K554" s="169">
        <v>3042066</v>
      </c>
      <c r="L554" s="169">
        <v>44981813</v>
      </c>
      <c r="M554" s="169">
        <v>24214686</v>
      </c>
      <c r="N554" s="169">
        <v>19739526</v>
      </c>
      <c r="O554" s="169">
        <v>20767127</v>
      </c>
      <c r="P554" s="169">
        <v>1541240</v>
      </c>
      <c r="Q554" s="169">
        <v>337165</v>
      </c>
      <c r="R554" s="169">
        <v>10573784</v>
      </c>
      <c r="S554" s="169">
        <v>14936999</v>
      </c>
      <c r="T554" s="169">
        <v>6547068</v>
      </c>
      <c r="U554" s="169">
        <v>3146321</v>
      </c>
    </row>
    <row r="555" spans="2:21" ht="15" customHeight="1" x14ac:dyDescent="0.25">
      <c r="B555" s="168">
        <v>2016</v>
      </c>
      <c r="C555" s="168"/>
      <c r="D555" s="169">
        <v>3977</v>
      </c>
      <c r="E555" s="169">
        <v>58402430</v>
      </c>
      <c r="F555" s="169">
        <v>37523270</v>
      </c>
      <c r="G555" s="169">
        <v>11889422</v>
      </c>
      <c r="H555" s="169">
        <v>9288576</v>
      </c>
      <c r="I555" s="169">
        <v>20879160</v>
      </c>
      <c r="J555" s="169">
        <v>256820</v>
      </c>
      <c r="K555" s="169">
        <v>2502781</v>
      </c>
      <c r="L555" s="169">
        <v>43222588</v>
      </c>
      <c r="M555" s="169">
        <v>29959108</v>
      </c>
      <c r="N555" s="169">
        <v>22661061</v>
      </c>
      <c r="O555" s="169">
        <v>13263480</v>
      </c>
      <c r="P555" s="169">
        <v>1617733</v>
      </c>
      <c r="Q555" s="169">
        <v>766624</v>
      </c>
      <c r="R555" s="169">
        <v>4763547</v>
      </c>
      <c r="S555" s="169">
        <v>15179842</v>
      </c>
      <c r="T555" s="169">
        <v>6564261</v>
      </c>
      <c r="U555" s="169">
        <v>2743174</v>
      </c>
    </row>
    <row r="556" spans="2:21" s="9" customFormat="1" ht="15" customHeight="1" collapsed="1" x14ac:dyDescent="0.25">
      <c r="B556" s="168">
        <v>2015</v>
      </c>
      <c r="C556" s="168"/>
      <c r="D556" s="169">
        <v>1209</v>
      </c>
      <c r="E556" s="169">
        <v>59263070</v>
      </c>
      <c r="F556" s="169">
        <v>37405548</v>
      </c>
      <c r="G556" s="169">
        <v>11827534</v>
      </c>
      <c r="H556" s="169">
        <v>9325077</v>
      </c>
      <c r="I556" s="169">
        <v>21857522</v>
      </c>
      <c r="J556" s="169">
        <v>234072</v>
      </c>
      <c r="K556" s="169">
        <v>2535835</v>
      </c>
      <c r="L556" s="169">
        <v>44725352</v>
      </c>
      <c r="M556" s="169">
        <v>32500020</v>
      </c>
      <c r="N556" s="169">
        <v>25015534</v>
      </c>
      <c r="O556" s="169">
        <v>12225332</v>
      </c>
      <c r="P556" s="169">
        <v>1625371</v>
      </c>
      <c r="Q556" s="169">
        <v>244095</v>
      </c>
      <c r="R556" s="169">
        <v>4149253</v>
      </c>
      <c r="S556" s="169">
        <v>14537718</v>
      </c>
      <c r="T556" s="169">
        <v>6409358</v>
      </c>
      <c r="U556" s="169">
        <v>2691408</v>
      </c>
    </row>
    <row r="557" spans="2:21" s="9" customFormat="1" ht="15" customHeight="1" x14ac:dyDescent="0.25">
      <c r="B557" s="168">
        <v>2014</v>
      </c>
      <c r="C557" s="168"/>
      <c r="D557" s="169">
        <v>941</v>
      </c>
      <c r="E557" s="169">
        <v>58163333</v>
      </c>
      <c r="F557" s="169">
        <v>41890193</v>
      </c>
      <c r="G557" s="169">
        <v>11905663</v>
      </c>
      <c r="H557" s="169">
        <v>9144433</v>
      </c>
      <c r="I557" s="169">
        <v>16273140</v>
      </c>
      <c r="J557" s="169">
        <v>300055</v>
      </c>
      <c r="K557" s="169">
        <v>3031848</v>
      </c>
      <c r="L557" s="169">
        <v>43780159</v>
      </c>
      <c r="M557" s="169">
        <v>29427874</v>
      </c>
      <c r="N557" s="169">
        <v>23105494</v>
      </c>
      <c r="O557" s="169">
        <v>14352286</v>
      </c>
      <c r="P557" s="169">
        <v>1660497</v>
      </c>
      <c r="Q557" s="169">
        <v>242057</v>
      </c>
      <c r="R557" s="169">
        <v>5655278</v>
      </c>
      <c r="S557" s="169">
        <v>14383173</v>
      </c>
      <c r="T557" s="169">
        <v>6390258</v>
      </c>
      <c r="U557" s="169">
        <v>1926137</v>
      </c>
    </row>
    <row r="558" spans="2:21" s="9" customFormat="1" ht="15" customHeight="1" x14ac:dyDescent="0.25">
      <c r="B558" s="168">
        <v>2013</v>
      </c>
      <c r="C558" s="168"/>
      <c r="D558" s="169">
        <v>925</v>
      </c>
      <c r="E558" s="169">
        <v>57448687</v>
      </c>
      <c r="F558" s="169">
        <v>41055111</v>
      </c>
      <c r="G558" s="169">
        <v>11553722</v>
      </c>
      <c r="H558" s="169">
        <v>9197957</v>
      </c>
      <c r="I558" s="169">
        <v>16393577</v>
      </c>
      <c r="J558" s="169">
        <v>284262</v>
      </c>
      <c r="K558" s="169">
        <v>3572217</v>
      </c>
      <c r="L558" s="169">
        <v>43773554</v>
      </c>
      <c r="M558" s="169">
        <v>30418025</v>
      </c>
      <c r="N558" s="169">
        <v>23182298</v>
      </c>
      <c r="O558" s="169">
        <v>13355529</v>
      </c>
      <c r="P558" s="169">
        <v>1726827</v>
      </c>
      <c r="Q558" s="169">
        <v>332471</v>
      </c>
      <c r="R558" s="169">
        <v>4615267</v>
      </c>
      <c r="S558" s="169">
        <v>13675133</v>
      </c>
      <c r="T558" s="169">
        <v>6414919</v>
      </c>
      <c r="U558" s="169">
        <v>1506857</v>
      </c>
    </row>
    <row r="559" spans="2:21" s="9" customFormat="1" ht="15" customHeight="1" x14ac:dyDescent="0.25">
      <c r="B559" s="168">
        <v>2012</v>
      </c>
      <c r="C559" s="168"/>
      <c r="D559" s="169">
        <v>888</v>
      </c>
      <c r="E559" s="169">
        <v>56421404</v>
      </c>
      <c r="F559" s="169">
        <v>40089063</v>
      </c>
      <c r="G559" s="169">
        <v>11285024</v>
      </c>
      <c r="H559" s="169">
        <v>8906557</v>
      </c>
      <c r="I559" s="169">
        <v>16332341</v>
      </c>
      <c r="J559" s="169">
        <v>282465</v>
      </c>
      <c r="K559" s="169">
        <v>2864290</v>
      </c>
      <c r="L559" s="169">
        <v>43116454</v>
      </c>
      <c r="M559" s="169">
        <v>24684089</v>
      </c>
      <c r="N559" s="169">
        <v>19713830</v>
      </c>
      <c r="O559" s="169">
        <v>18432365</v>
      </c>
      <c r="P559" s="169">
        <v>1647148</v>
      </c>
      <c r="Q559" s="169">
        <v>237350</v>
      </c>
      <c r="R559" s="169">
        <v>10158022</v>
      </c>
      <c r="S559" s="169">
        <v>13304950</v>
      </c>
      <c r="T559" s="169">
        <v>6462959</v>
      </c>
      <c r="U559" s="169">
        <v>1090907</v>
      </c>
    </row>
    <row r="560" spans="2:21" ht="15" customHeight="1" x14ac:dyDescent="0.25">
      <c r="B560" s="168">
        <v>2011</v>
      </c>
      <c r="C560" s="168"/>
      <c r="D560" s="169">
        <v>801</v>
      </c>
      <c r="E560" s="169">
        <v>53194651</v>
      </c>
      <c r="F560" s="169">
        <v>39911570</v>
      </c>
      <c r="G560" s="169">
        <v>11114557</v>
      </c>
      <c r="H560" s="169">
        <v>8933016</v>
      </c>
      <c r="I560" s="169">
        <v>13283082</v>
      </c>
      <c r="J560" s="169">
        <v>297543</v>
      </c>
      <c r="K560" s="169">
        <v>2771126</v>
      </c>
      <c r="L560" s="169">
        <v>39844476</v>
      </c>
      <c r="M560" s="169">
        <v>23103653</v>
      </c>
      <c r="N560" s="169">
        <v>18523129</v>
      </c>
      <c r="O560" s="169">
        <v>16740823</v>
      </c>
      <c r="P560" s="169">
        <v>2179808</v>
      </c>
      <c r="Q560" s="169">
        <v>189507</v>
      </c>
      <c r="R560" s="169">
        <v>8338463</v>
      </c>
      <c r="S560" s="169">
        <v>13350175</v>
      </c>
      <c r="T560" s="169">
        <v>6472010</v>
      </c>
      <c r="U560" s="169">
        <v>1275514</v>
      </c>
    </row>
    <row r="561" spans="2:21" ht="15" customHeight="1" x14ac:dyDescent="0.25">
      <c r="B561" s="168">
        <v>2010</v>
      </c>
      <c r="C561" s="168"/>
      <c r="D561" s="169">
        <v>745</v>
      </c>
      <c r="E561" s="169">
        <v>50262195</v>
      </c>
      <c r="F561" s="169">
        <v>40077063</v>
      </c>
      <c r="G561" s="169">
        <v>11014651</v>
      </c>
      <c r="H561" s="169">
        <v>8614005</v>
      </c>
      <c r="I561" s="169">
        <v>10185132</v>
      </c>
      <c r="J561" s="169">
        <v>320749</v>
      </c>
      <c r="K561" s="169">
        <v>2224707</v>
      </c>
      <c r="L561" s="169">
        <v>37263488</v>
      </c>
      <c r="M561" s="169">
        <v>22928589</v>
      </c>
      <c r="N561" s="169">
        <v>15089392</v>
      </c>
      <c r="O561" s="169">
        <v>14334899</v>
      </c>
      <c r="P561" s="169">
        <v>940830</v>
      </c>
      <c r="Q561" s="169">
        <v>116337</v>
      </c>
      <c r="R561" s="169">
        <v>6981284</v>
      </c>
      <c r="S561" s="169">
        <v>12998707</v>
      </c>
      <c r="T561" s="169">
        <v>6465749</v>
      </c>
      <c r="U561" s="169">
        <v>1419424</v>
      </c>
    </row>
    <row r="562" spans="2:21" ht="15" customHeight="1" x14ac:dyDescent="0.25">
      <c r="B562" s="168">
        <v>2009</v>
      </c>
      <c r="C562" s="168"/>
      <c r="D562" s="169">
        <v>714</v>
      </c>
      <c r="E562" s="169">
        <v>50743873</v>
      </c>
      <c r="F562" s="169" t="s">
        <v>66</v>
      </c>
      <c r="G562" s="169" t="s">
        <v>66</v>
      </c>
      <c r="H562" s="169" t="s">
        <v>66</v>
      </c>
      <c r="I562" s="169" t="s">
        <v>66</v>
      </c>
      <c r="J562" s="169" t="s">
        <v>66</v>
      </c>
      <c r="K562" s="169" t="s">
        <v>66</v>
      </c>
      <c r="L562" s="169">
        <v>37043419</v>
      </c>
      <c r="M562" s="169" t="s">
        <v>66</v>
      </c>
      <c r="N562" s="169" t="s">
        <v>66</v>
      </c>
      <c r="O562" s="169" t="s">
        <v>66</v>
      </c>
      <c r="P562" s="169" t="s">
        <v>66</v>
      </c>
      <c r="Q562" s="169" t="s">
        <v>66</v>
      </c>
      <c r="R562" s="169" t="s">
        <v>66</v>
      </c>
      <c r="S562" s="169">
        <v>13700454</v>
      </c>
      <c r="T562" s="169" t="s">
        <v>66</v>
      </c>
      <c r="U562" s="169" t="s">
        <v>66</v>
      </c>
    </row>
    <row r="563" spans="2:21" ht="15" customHeight="1" x14ac:dyDescent="0.25">
      <c r="B563" s="168">
        <v>2008</v>
      </c>
      <c r="C563" s="168"/>
      <c r="D563" s="169">
        <v>678</v>
      </c>
      <c r="E563" s="169">
        <v>49314995</v>
      </c>
      <c r="F563" s="169" t="s">
        <v>66</v>
      </c>
      <c r="G563" s="169" t="s">
        <v>66</v>
      </c>
      <c r="H563" s="169" t="s">
        <v>66</v>
      </c>
      <c r="I563" s="169" t="s">
        <v>66</v>
      </c>
      <c r="J563" s="169" t="s">
        <v>66</v>
      </c>
      <c r="K563" s="169" t="s">
        <v>66</v>
      </c>
      <c r="L563" s="169">
        <v>35987990</v>
      </c>
      <c r="M563" s="169" t="s">
        <v>66</v>
      </c>
      <c r="N563" s="169" t="s">
        <v>66</v>
      </c>
      <c r="O563" s="169" t="s">
        <v>66</v>
      </c>
      <c r="P563" s="169" t="s">
        <v>66</v>
      </c>
      <c r="Q563" s="169" t="s">
        <v>66</v>
      </c>
      <c r="R563" s="169" t="s">
        <v>66</v>
      </c>
      <c r="S563" s="169">
        <v>13327005</v>
      </c>
      <c r="T563" s="169" t="s">
        <v>66</v>
      </c>
      <c r="U563" s="169" t="s">
        <v>66</v>
      </c>
    </row>
    <row r="564" spans="2:21" ht="15" customHeight="1" x14ac:dyDescent="0.2">
      <c r="B564" s="258" t="s">
        <v>35</v>
      </c>
      <c r="C564" s="184"/>
      <c r="D564" s="184"/>
      <c r="E564" s="184"/>
      <c r="F564" s="184"/>
      <c r="G564" s="184"/>
      <c r="H564" s="184"/>
      <c r="I564" s="184"/>
      <c r="J564" s="184"/>
      <c r="K564" s="184"/>
      <c r="L564" s="184"/>
      <c r="M564" s="184"/>
      <c r="N564" s="184"/>
      <c r="O564" s="184"/>
      <c r="P564" s="184"/>
      <c r="Q564" s="184"/>
      <c r="R564" s="184"/>
      <c r="S564" s="184"/>
      <c r="T564" s="184"/>
      <c r="U564" s="184"/>
    </row>
    <row r="565" spans="2:21" s="9" customFormat="1" ht="15" customHeight="1" collapsed="1" x14ac:dyDescent="0.25">
      <c r="B565" s="187" t="s">
        <v>184</v>
      </c>
      <c r="C565" s="187"/>
      <c r="D565" s="187"/>
      <c r="E565" s="187"/>
      <c r="F565" s="187"/>
      <c r="G565" s="187"/>
      <c r="H565" s="187"/>
      <c r="I565" s="187"/>
      <c r="J565" s="187"/>
      <c r="K565" s="187"/>
      <c r="L565" s="187"/>
      <c r="M565" s="187"/>
      <c r="N565" s="187"/>
      <c r="O565" s="187"/>
      <c r="P565" s="187"/>
      <c r="Q565" s="187"/>
      <c r="R565" s="187"/>
      <c r="S565" s="187"/>
      <c r="T565" s="187"/>
      <c r="U565" s="187"/>
    </row>
    <row r="566" spans="2:21" s="9" customFormat="1" ht="15" customHeight="1" x14ac:dyDescent="0.25">
      <c r="B566" s="181">
        <v>2023</v>
      </c>
      <c r="C566" s="181"/>
      <c r="D566" s="182">
        <v>3709</v>
      </c>
      <c r="E566" s="182">
        <v>1105</v>
      </c>
      <c r="F566" s="182">
        <v>330</v>
      </c>
      <c r="G566" s="182">
        <v>330</v>
      </c>
      <c r="H566" s="182">
        <v>0</v>
      </c>
      <c r="I566" s="182">
        <v>775</v>
      </c>
      <c r="J566" s="182">
        <v>66</v>
      </c>
      <c r="K566" s="182">
        <v>171</v>
      </c>
      <c r="L566" s="182">
        <v>416</v>
      </c>
      <c r="M566" s="182">
        <v>192</v>
      </c>
      <c r="N566" s="182">
        <v>97</v>
      </c>
      <c r="O566" s="182">
        <v>224</v>
      </c>
      <c r="P566" s="182">
        <v>165</v>
      </c>
      <c r="Q566" s="182">
        <v>6</v>
      </c>
      <c r="R566" s="182">
        <v>0</v>
      </c>
      <c r="S566" s="182">
        <v>689</v>
      </c>
      <c r="T566" s="182">
        <v>434</v>
      </c>
      <c r="U566" s="182">
        <v>207</v>
      </c>
    </row>
    <row r="567" spans="2:21" s="9" customFormat="1" ht="15" customHeight="1" x14ac:dyDescent="0.25">
      <c r="B567" s="181">
        <v>2022</v>
      </c>
      <c r="C567" s="181"/>
      <c r="D567" s="182">
        <v>4790</v>
      </c>
      <c r="E567" s="182">
        <v>1373</v>
      </c>
      <c r="F567" s="182">
        <v>291</v>
      </c>
      <c r="G567" s="182">
        <v>290</v>
      </c>
      <c r="H567" s="182">
        <v>0</v>
      </c>
      <c r="I567" s="182">
        <v>1082</v>
      </c>
      <c r="J567" s="182">
        <v>298</v>
      </c>
      <c r="K567" s="182">
        <v>91</v>
      </c>
      <c r="L567" s="182">
        <v>451</v>
      </c>
      <c r="M567" s="182">
        <v>200</v>
      </c>
      <c r="N567" s="182">
        <v>113</v>
      </c>
      <c r="O567" s="182">
        <v>251</v>
      </c>
      <c r="P567" s="182">
        <v>177</v>
      </c>
      <c r="Q567" s="182">
        <v>19</v>
      </c>
      <c r="R567" s="182">
        <v>2</v>
      </c>
      <c r="S567" s="182">
        <v>922</v>
      </c>
      <c r="T567" s="182">
        <v>782</v>
      </c>
      <c r="U567" s="182">
        <v>95</v>
      </c>
    </row>
    <row r="568" spans="2:21" s="9" customFormat="1" ht="15" customHeight="1" x14ac:dyDescent="0.25">
      <c r="B568" s="181">
        <v>2021</v>
      </c>
      <c r="C568" s="181"/>
      <c r="D568" s="182">
        <v>3395</v>
      </c>
      <c r="E568" s="182">
        <v>1158</v>
      </c>
      <c r="F568" s="182">
        <v>357</v>
      </c>
      <c r="G568" s="182">
        <v>352</v>
      </c>
      <c r="H568" s="182">
        <v>0</v>
      </c>
      <c r="I568" s="182">
        <v>801</v>
      </c>
      <c r="J568" s="182">
        <v>438</v>
      </c>
      <c r="K568" s="182">
        <v>31</v>
      </c>
      <c r="L568" s="182">
        <v>407</v>
      </c>
      <c r="M568" s="182">
        <v>191</v>
      </c>
      <c r="N568" s="182">
        <v>137</v>
      </c>
      <c r="O568" s="182">
        <v>216</v>
      </c>
      <c r="P568" s="182">
        <v>166</v>
      </c>
      <c r="Q568" s="182">
        <v>3</v>
      </c>
      <c r="R568" s="182">
        <v>2</v>
      </c>
      <c r="S568" s="182">
        <v>751</v>
      </c>
      <c r="T568" s="182">
        <v>651</v>
      </c>
      <c r="U568" s="182">
        <v>-19</v>
      </c>
    </row>
    <row r="569" spans="2:21" s="9" customFormat="1" ht="15" customHeight="1" x14ac:dyDescent="0.25">
      <c r="B569" s="168">
        <v>2020</v>
      </c>
      <c r="C569" s="168"/>
      <c r="D569" s="169">
        <v>3694</v>
      </c>
      <c r="E569" s="169">
        <v>565</v>
      </c>
      <c r="F569" s="169">
        <v>273</v>
      </c>
      <c r="G569" s="169">
        <v>226</v>
      </c>
      <c r="H569" s="169">
        <v>0</v>
      </c>
      <c r="I569" s="169">
        <v>291</v>
      </c>
      <c r="J569" s="169">
        <v>16</v>
      </c>
      <c r="K569" s="169">
        <v>50</v>
      </c>
      <c r="L569" s="169">
        <v>79</v>
      </c>
      <c r="M569" s="169">
        <v>15</v>
      </c>
      <c r="N569" s="169">
        <v>14</v>
      </c>
      <c r="O569" s="169">
        <v>64</v>
      </c>
      <c r="P569" s="169">
        <v>9</v>
      </c>
      <c r="Q569" s="169">
        <v>3</v>
      </c>
      <c r="R569" s="169">
        <v>36</v>
      </c>
      <c r="S569" s="169">
        <v>486</v>
      </c>
      <c r="T569" s="169">
        <v>421</v>
      </c>
      <c r="U569" s="169">
        <v>-33</v>
      </c>
    </row>
    <row r="570" spans="2:21" s="9" customFormat="1" ht="15" customHeight="1" x14ac:dyDescent="0.25">
      <c r="B570" s="168">
        <v>2019</v>
      </c>
      <c r="C570" s="168"/>
      <c r="D570" s="169">
        <v>3442</v>
      </c>
      <c r="E570" s="169">
        <v>804</v>
      </c>
      <c r="F570" s="169">
        <v>412</v>
      </c>
      <c r="G570" s="169">
        <v>366</v>
      </c>
      <c r="H570" s="169">
        <v>0</v>
      </c>
      <c r="I570" s="169">
        <v>392</v>
      </c>
      <c r="J570" s="169">
        <v>16</v>
      </c>
      <c r="K570" s="169">
        <v>44</v>
      </c>
      <c r="L570" s="169">
        <v>83</v>
      </c>
      <c r="M570" s="169">
        <v>16</v>
      </c>
      <c r="N570" s="169">
        <v>13</v>
      </c>
      <c r="O570" s="169">
        <v>67</v>
      </c>
      <c r="P570" s="169">
        <v>11</v>
      </c>
      <c r="Q570" s="169">
        <v>3</v>
      </c>
      <c r="R570" s="169">
        <v>12</v>
      </c>
      <c r="S570" s="169">
        <v>721</v>
      </c>
      <c r="T570" s="169">
        <v>802</v>
      </c>
      <c r="U570" s="169">
        <v>-24</v>
      </c>
    </row>
    <row r="571" spans="2:21" s="9" customFormat="1" ht="15" customHeight="1" x14ac:dyDescent="0.25">
      <c r="B571" s="168">
        <v>2018</v>
      </c>
      <c r="C571" s="168"/>
      <c r="D571" s="169">
        <v>3473</v>
      </c>
      <c r="E571" s="169">
        <v>1117</v>
      </c>
      <c r="F571" s="169">
        <v>512</v>
      </c>
      <c r="G571" s="169">
        <v>471</v>
      </c>
      <c r="H571" s="169">
        <v>1</v>
      </c>
      <c r="I571" s="169">
        <v>605</v>
      </c>
      <c r="J571" s="169">
        <v>62</v>
      </c>
      <c r="K571" s="169">
        <v>59</v>
      </c>
      <c r="L571" s="169">
        <v>147</v>
      </c>
      <c r="M571" s="169">
        <v>27</v>
      </c>
      <c r="N571" s="169">
        <v>20</v>
      </c>
      <c r="O571" s="169">
        <v>120</v>
      </c>
      <c r="P571" s="169">
        <v>37</v>
      </c>
      <c r="Q571" s="169">
        <v>5</v>
      </c>
      <c r="R571" s="169">
        <v>15</v>
      </c>
      <c r="S571" s="169">
        <v>970</v>
      </c>
      <c r="T571" s="169">
        <v>1100</v>
      </c>
      <c r="U571" s="169">
        <v>-61</v>
      </c>
    </row>
    <row r="572" spans="2:21" s="9" customFormat="1" ht="15" customHeight="1" x14ac:dyDescent="0.25">
      <c r="B572" s="168">
        <v>2017</v>
      </c>
      <c r="C572" s="168"/>
      <c r="D572" s="169">
        <v>3236</v>
      </c>
      <c r="E572" s="169">
        <v>1020</v>
      </c>
      <c r="F572" s="169">
        <v>422</v>
      </c>
      <c r="G572" s="169">
        <v>376</v>
      </c>
      <c r="H572" s="169">
        <v>2</v>
      </c>
      <c r="I572" s="169">
        <v>598</v>
      </c>
      <c r="J572" s="169">
        <v>70</v>
      </c>
      <c r="K572" s="169">
        <v>72</v>
      </c>
      <c r="L572" s="169">
        <v>160</v>
      </c>
      <c r="M572" s="169">
        <v>80</v>
      </c>
      <c r="N572" s="169">
        <v>78</v>
      </c>
      <c r="O572" s="169">
        <v>80</v>
      </c>
      <c r="P572" s="169">
        <v>30</v>
      </c>
      <c r="Q572" s="169">
        <v>5</v>
      </c>
      <c r="R572" s="169">
        <v>19</v>
      </c>
      <c r="S572" s="169">
        <v>860</v>
      </c>
      <c r="T572" s="169">
        <v>727</v>
      </c>
      <c r="U572" s="169">
        <v>0</v>
      </c>
    </row>
    <row r="573" spans="2:21" s="9" customFormat="1" ht="15" customHeight="1" x14ac:dyDescent="0.25">
      <c r="B573" s="168">
        <v>2016</v>
      </c>
      <c r="C573" s="168"/>
      <c r="D573" s="169">
        <v>3194</v>
      </c>
      <c r="E573" s="169">
        <v>1182</v>
      </c>
      <c r="F573" s="169">
        <v>668</v>
      </c>
      <c r="G573" s="169">
        <v>667</v>
      </c>
      <c r="H573" s="169">
        <v>0</v>
      </c>
      <c r="I573" s="169">
        <v>514</v>
      </c>
      <c r="J573" s="169">
        <v>12</v>
      </c>
      <c r="K573" s="169">
        <v>44</v>
      </c>
      <c r="L573" s="169">
        <v>42</v>
      </c>
      <c r="M573" s="169">
        <v>18</v>
      </c>
      <c r="N573" s="169">
        <v>17</v>
      </c>
      <c r="O573" s="169">
        <v>24</v>
      </c>
      <c r="P573" s="169">
        <v>10</v>
      </c>
      <c r="Q573" s="169">
        <v>1</v>
      </c>
      <c r="R573" s="169">
        <v>6</v>
      </c>
      <c r="S573" s="169">
        <v>1140</v>
      </c>
      <c r="T573" s="169">
        <v>1088</v>
      </c>
      <c r="U573" s="169">
        <v>-36</v>
      </c>
    </row>
    <row r="574" spans="2:21" s="9" customFormat="1" ht="15" customHeight="1" x14ac:dyDescent="0.25">
      <c r="B574" s="168">
        <v>2015</v>
      </c>
      <c r="C574" s="168"/>
      <c r="D574" s="169">
        <v>442</v>
      </c>
      <c r="E574" s="169">
        <v>1570</v>
      </c>
      <c r="F574" s="169">
        <v>507</v>
      </c>
      <c r="G574" s="169">
        <v>447</v>
      </c>
      <c r="H574" s="169">
        <v>7</v>
      </c>
      <c r="I574" s="169">
        <v>1063</v>
      </c>
      <c r="J574" s="169">
        <v>34</v>
      </c>
      <c r="K574" s="169">
        <v>137</v>
      </c>
      <c r="L574" s="169">
        <v>102</v>
      </c>
      <c r="M574" s="169">
        <v>45</v>
      </c>
      <c r="N574" s="169">
        <v>42</v>
      </c>
      <c r="O574" s="169">
        <v>57</v>
      </c>
      <c r="P574" s="169">
        <v>31</v>
      </c>
      <c r="Q574" s="169">
        <v>3</v>
      </c>
      <c r="R574" s="169">
        <v>8</v>
      </c>
      <c r="S574" s="169">
        <v>1468</v>
      </c>
      <c r="T574" s="169">
        <v>1317</v>
      </c>
      <c r="U574" s="169">
        <v>34</v>
      </c>
    </row>
    <row r="575" spans="2:21" ht="15" customHeight="1" x14ac:dyDescent="0.25">
      <c r="B575" s="168">
        <v>2014</v>
      </c>
      <c r="C575" s="168"/>
      <c r="D575" s="169">
        <v>182</v>
      </c>
      <c r="E575" s="169">
        <v>884</v>
      </c>
      <c r="F575" s="169">
        <v>391</v>
      </c>
      <c r="G575" s="169">
        <v>248</v>
      </c>
      <c r="H575" s="169">
        <v>7</v>
      </c>
      <c r="I575" s="169">
        <v>494</v>
      </c>
      <c r="J575" s="169">
        <v>69</v>
      </c>
      <c r="K575" s="169">
        <v>76</v>
      </c>
      <c r="L575" s="169">
        <v>93</v>
      </c>
      <c r="M575" s="169">
        <v>21</v>
      </c>
      <c r="N575" s="169">
        <v>17</v>
      </c>
      <c r="O575" s="169">
        <v>72</v>
      </c>
      <c r="P575" s="169">
        <v>26</v>
      </c>
      <c r="Q575" s="169">
        <v>3</v>
      </c>
      <c r="R575" s="169">
        <v>9</v>
      </c>
      <c r="S575" s="169">
        <v>792</v>
      </c>
      <c r="T575" s="169">
        <v>534</v>
      </c>
      <c r="U575" s="169">
        <v>88</v>
      </c>
    </row>
    <row r="576" spans="2:21" ht="15" customHeight="1" x14ac:dyDescent="0.25">
      <c r="B576" s="168">
        <v>2013</v>
      </c>
      <c r="C576" s="168"/>
      <c r="D576" s="169">
        <v>162</v>
      </c>
      <c r="E576" s="169">
        <v>0</v>
      </c>
      <c r="F576" s="169">
        <v>0</v>
      </c>
      <c r="G576" s="169">
        <v>0</v>
      </c>
      <c r="H576" s="169">
        <v>0</v>
      </c>
      <c r="I576" s="169">
        <v>0</v>
      </c>
      <c r="J576" s="169">
        <v>0</v>
      </c>
      <c r="K576" s="169">
        <v>0</v>
      </c>
      <c r="L576" s="169">
        <v>0</v>
      </c>
      <c r="M576" s="169">
        <v>0</v>
      </c>
      <c r="N576" s="169">
        <v>0</v>
      </c>
      <c r="O576" s="169">
        <v>0</v>
      </c>
      <c r="P576" s="169">
        <v>0</v>
      </c>
      <c r="Q576" s="169">
        <v>0</v>
      </c>
      <c r="R576" s="169">
        <v>0</v>
      </c>
      <c r="S576" s="169">
        <v>0</v>
      </c>
      <c r="T576" s="169">
        <v>0</v>
      </c>
      <c r="U576" s="169">
        <v>0</v>
      </c>
    </row>
    <row r="577" spans="2:21" ht="15" customHeight="1" x14ac:dyDescent="0.25">
      <c r="B577" s="168">
        <v>2012</v>
      </c>
      <c r="C577" s="168"/>
      <c r="D577" s="169">
        <v>135</v>
      </c>
      <c r="E577" s="169">
        <v>0</v>
      </c>
      <c r="F577" s="169">
        <v>0</v>
      </c>
      <c r="G577" s="169">
        <v>0</v>
      </c>
      <c r="H577" s="169">
        <v>0</v>
      </c>
      <c r="I577" s="169">
        <v>0</v>
      </c>
      <c r="J577" s="169">
        <v>0</v>
      </c>
      <c r="K577" s="169">
        <v>0</v>
      </c>
      <c r="L577" s="169">
        <v>0</v>
      </c>
      <c r="M577" s="169">
        <v>0</v>
      </c>
      <c r="N577" s="169">
        <v>0</v>
      </c>
      <c r="O577" s="169">
        <v>0</v>
      </c>
      <c r="P577" s="169">
        <v>0</v>
      </c>
      <c r="Q577" s="169">
        <v>0</v>
      </c>
      <c r="R577" s="169">
        <v>0</v>
      </c>
      <c r="S577" s="169">
        <v>0</v>
      </c>
      <c r="T577" s="169">
        <v>0</v>
      </c>
      <c r="U577" s="169">
        <v>0</v>
      </c>
    </row>
    <row r="578" spans="2:21" ht="15" customHeight="1" x14ac:dyDescent="0.25">
      <c r="B578" s="168">
        <v>2011</v>
      </c>
      <c r="C578" s="168"/>
      <c r="D578" s="169">
        <v>55</v>
      </c>
      <c r="E578" s="169">
        <v>0</v>
      </c>
      <c r="F578" s="169">
        <v>0</v>
      </c>
      <c r="G578" s="169">
        <v>0</v>
      </c>
      <c r="H578" s="169">
        <v>0</v>
      </c>
      <c r="I578" s="169">
        <v>0</v>
      </c>
      <c r="J578" s="169">
        <v>0</v>
      </c>
      <c r="K578" s="169">
        <v>0</v>
      </c>
      <c r="L578" s="169">
        <v>0</v>
      </c>
      <c r="M578" s="169">
        <v>0</v>
      </c>
      <c r="N578" s="169">
        <v>0</v>
      </c>
      <c r="O578" s="169">
        <v>0</v>
      </c>
      <c r="P578" s="169">
        <v>0</v>
      </c>
      <c r="Q578" s="169">
        <v>0</v>
      </c>
      <c r="R578" s="169">
        <v>0</v>
      </c>
      <c r="S578" s="169">
        <v>0</v>
      </c>
      <c r="T578" s="169">
        <v>0</v>
      </c>
      <c r="U578" s="169">
        <v>0</v>
      </c>
    </row>
    <row r="579" spans="2:21" ht="15" customHeight="1" x14ac:dyDescent="0.25">
      <c r="B579" s="168">
        <v>2010</v>
      </c>
      <c r="C579" s="168"/>
      <c r="D579" s="169">
        <v>16</v>
      </c>
      <c r="E579" s="169">
        <v>0</v>
      </c>
      <c r="F579" s="169">
        <v>0</v>
      </c>
      <c r="G579" s="169">
        <v>0</v>
      </c>
      <c r="H579" s="169">
        <v>0</v>
      </c>
      <c r="I579" s="169">
        <v>0</v>
      </c>
      <c r="J579" s="169">
        <v>0</v>
      </c>
      <c r="K579" s="169">
        <v>0</v>
      </c>
      <c r="L579" s="169">
        <v>0</v>
      </c>
      <c r="M579" s="169">
        <v>0</v>
      </c>
      <c r="N579" s="169">
        <v>0</v>
      </c>
      <c r="O579" s="169">
        <v>0</v>
      </c>
      <c r="P579" s="169">
        <v>0</v>
      </c>
      <c r="Q579" s="169">
        <v>0</v>
      </c>
      <c r="R579" s="169">
        <v>0</v>
      </c>
      <c r="S579" s="169">
        <v>0</v>
      </c>
      <c r="T579" s="169">
        <v>0</v>
      </c>
      <c r="U579" s="169">
        <v>0</v>
      </c>
    </row>
    <row r="580" spans="2:21" s="9" customFormat="1" ht="15" customHeight="1" collapsed="1" x14ac:dyDescent="0.25">
      <c r="B580" s="168">
        <v>2009</v>
      </c>
      <c r="C580" s="168"/>
      <c r="D580" s="169">
        <v>17</v>
      </c>
      <c r="E580" s="169">
        <v>217</v>
      </c>
      <c r="F580" s="169" t="s">
        <v>66</v>
      </c>
      <c r="G580" s="169" t="s">
        <v>66</v>
      </c>
      <c r="H580" s="169" t="s">
        <v>66</v>
      </c>
      <c r="I580" s="169" t="s">
        <v>66</v>
      </c>
      <c r="J580" s="169" t="s">
        <v>66</v>
      </c>
      <c r="K580" s="169" t="s">
        <v>66</v>
      </c>
      <c r="L580" s="169">
        <v>69</v>
      </c>
      <c r="M580" s="169" t="s">
        <v>66</v>
      </c>
      <c r="N580" s="169" t="s">
        <v>66</v>
      </c>
      <c r="O580" s="169" t="s">
        <v>66</v>
      </c>
      <c r="P580" s="169" t="s">
        <v>66</v>
      </c>
      <c r="Q580" s="169" t="s">
        <v>66</v>
      </c>
      <c r="R580" s="169" t="s">
        <v>66</v>
      </c>
      <c r="S580" s="169">
        <v>148</v>
      </c>
      <c r="T580" s="169" t="s">
        <v>66</v>
      </c>
      <c r="U580" s="169" t="s">
        <v>66</v>
      </c>
    </row>
    <row r="581" spans="2:21" s="9" customFormat="1" ht="15" customHeight="1" x14ac:dyDescent="0.25">
      <c r="B581" s="168">
        <v>2008</v>
      </c>
      <c r="C581" s="168"/>
      <c r="D581" s="169">
        <v>6</v>
      </c>
      <c r="E581" s="169">
        <v>0</v>
      </c>
      <c r="F581" s="169" t="s">
        <v>66</v>
      </c>
      <c r="G581" s="169" t="s">
        <v>66</v>
      </c>
      <c r="H581" s="169" t="s">
        <v>66</v>
      </c>
      <c r="I581" s="169" t="s">
        <v>66</v>
      </c>
      <c r="J581" s="169" t="s">
        <v>66</v>
      </c>
      <c r="K581" s="169" t="s">
        <v>66</v>
      </c>
      <c r="L581" s="169">
        <v>0</v>
      </c>
      <c r="M581" s="169" t="s">
        <v>66</v>
      </c>
      <c r="N581" s="169" t="s">
        <v>66</v>
      </c>
      <c r="O581" s="169" t="s">
        <v>66</v>
      </c>
      <c r="P581" s="169" t="s">
        <v>66</v>
      </c>
      <c r="Q581" s="169" t="s">
        <v>66</v>
      </c>
      <c r="R581" s="169" t="s">
        <v>66</v>
      </c>
      <c r="S581" s="169">
        <v>0</v>
      </c>
      <c r="T581" s="169" t="s">
        <v>66</v>
      </c>
      <c r="U581" s="169" t="s">
        <v>66</v>
      </c>
    </row>
    <row r="582" spans="2:21" s="9" customFormat="1" ht="15" customHeight="1" x14ac:dyDescent="0.25">
      <c r="B582" s="187" t="s">
        <v>185</v>
      </c>
      <c r="C582" s="187"/>
      <c r="D582" s="187"/>
      <c r="E582" s="187"/>
      <c r="F582" s="187"/>
      <c r="G582" s="187"/>
      <c r="H582" s="187"/>
      <c r="I582" s="187"/>
      <c r="J582" s="187"/>
      <c r="K582" s="187"/>
      <c r="L582" s="187"/>
      <c r="M582" s="187"/>
      <c r="N582" s="187"/>
      <c r="O582" s="187"/>
      <c r="P582" s="187"/>
      <c r="Q582" s="187"/>
      <c r="R582" s="187"/>
      <c r="S582" s="187"/>
      <c r="T582" s="187"/>
      <c r="U582" s="187"/>
    </row>
    <row r="583" spans="2:21" s="9" customFormat="1" ht="15" customHeight="1" x14ac:dyDescent="0.25">
      <c r="B583" s="181">
        <v>2023</v>
      </c>
      <c r="C583" s="181"/>
      <c r="D583" s="182">
        <v>1534</v>
      </c>
      <c r="E583" s="182">
        <v>73765992</v>
      </c>
      <c r="F583" s="182">
        <v>47555828</v>
      </c>
      <c r="G583" s="182">
        <v>12808961</v>
      </c>
      <c r="H583" s="182">
        <v>9561139</v>
      </c>
      <c r="I583" s="182">
        <v>26210164</v>
      </c>
      <c r="J583" s="182">
        <v>496204</v>
      </c>
      <c r="K583" s="182">
        <v>1865265</v>
      </c>
      <c r="L583" s="182">
        <v>43893332</v>
      </c>
      <c r="M583" s="182">
        <v>23939646</v>
      </c>
      <c r="N583" s="182">
        <v>18761600</v>
      </c>
      <c r="O583" s="182">
        <v>19953687</v>
      </c>
      <c r="P583" s="182">
        <v>2051384</v>
      </c>
      <c r="Q583" s="182">
        <v>930551</v>
      </c>
      <c r="R583" s="182">
        <v>5473372</v>
      </c>
      <c r="S583" s="182">
        <v>29872660</v>
      </c>
      <c r="T583" s="182">
        <v>12031162</v>
      </c>
      <c r="U583" s="182">
        <v>4221352</v>
      </c>
    </row>
    <row r="584" spans="2:21" s="9" customFormat="1" ht="15" customHeight="1" x14ac:dyDescent="0.25">
      <c r="B584" s="181">
        <v>2022</v>
      </c>
      <c r="C584" s="181"/>
      <c r="D584" s="182">
        <v>1433</v>
      </c>
      <c r="E584" s="182">
        <v>74975501</v>
      </c>
      <c r="F584" s="182">
        <v>43221744</v>
      </c>
      <c r="G584" s="182">
        <v>11746174</v>
      </c>
      <c r="H584" s="182">
        <v>8616368</v>
      </c>
      <c r="I584" s="182">
        <v>31753758</v>
      </c>
      <c r="J584" s="182">
        <v>775853</v>
      </c>
      <c r="K584" s="182">
        <v>3673320</v>
      </c>
      <c r="L584" s="182">
        <v>50568120</v>
      </c>
      <c r="M584" s="182">
        <v>20091553</v>
      </c>
      <c r="N584" s="182">
        <v>14701625</v>
      </c>
      <c r="O584" s="182">
        <v>30476567</v>
      </c>
      <c r="P584" s="182">
        <v>4147808</v>
      </c>
      <c r="Q584" s="182">
        <v>964082</v>
      </c>
      <c r="R584" s="182">
        <v>11154337</v>
      </c>
      <c r="S584" s="182">
        <v>24407381</v>
      </c>
      <c r="T584" s="182">
        <v>9348868</v>
      </c>
      <c r="U584" s="182">
        <v>4125143</v>
      </c>
    </row>
    <row r="585" spans="2:21" s="9" customFormat="1" ht="15" customHeight="1" x14ac:dyDescent="0.25">
      <c r="B585" s="181">
        <v>2021</v>
      </c>
      <c r="C585" s="181"/>
      <c r="D585" s="182">
        <v>1310</v>
      </c>
      <c r="E585" s="182">
        <v>72310788</v>
      </c>
      <c r="F585" s="182">
        <v>42049760</v>
      </c>
      <c r="G585" s="182">
        <v>11397046</v>
      </c>
      <c r="H585" s="182">
        <v>8760139</v>
      </c>
      <c r="I585" s="182">
        <v>30261028</v>
      </c>
      <c r="J585" s="182">
        <v>485473</v>
      </c>
      <c r="K585" s="182">
        <v>3002372</v>
      </c>
      <c r="L585" s="182">
        <v>50348828</v>
      </c>
      <c r="M585" s="182">
        <v>25242474</v>
      </c>
      <c r="N585" s="182">
        <v>19106574</v>
      </c>
      <c r="O585" s="182">
        <v>25106354</v>
      </c>
      <c r="P585" s="182">
        <v>3542719</v>
      </c>
      <c r="Q585" s="182">
        <v>587645</v>
      </c>
      <c r="R585" s="182">
        <v>7930988</v>
      </c>
      <c r="S585" s="182">
        <v>21961960</v>
      </c>
      <c r="T585" s="182">
        <v>9167599</v>
      </c>
      <c r="U585" s="182">
        <v>4097194</v>
      </c>
    </row>
    <row r="586" spans="2:21" s="9" customFormat="1" ht="15" customHeight="1" x14ac:dyDescent="0.25">
      <c r="B586" s="168">
        <v>2020</v>
      </c>
      <c r="C586" s="168"/>
      <c r="D586" s="169">
        <v>1196</v>
      </c>
      <c r="E586" s="169">
        <v>59722999</v>
      </c>
      <c r="F586" s="169">
        <v>41451842</v>
      </c>
      <c r="G586" s="169">
        <v>11221526</v>
      </c>
      <c r="H586" s="169">
        <v>8961434</v>
      </c>
      <c r="I586" s="169">
        <v>18271157</v>
      </c>
      <c r="J586" s="169">
        <v>278321</v>
      </c>
      <c r="K586" s="169">
        <v>1418104</v>
      </c>
      <c r="L586" s="169">
        <v>36916367</v>
      </c>
      <c r="M586" s="169">
        <v>23993985</v>
      </c>
      <c r="N586" s="169">
        <v>19327768</v>
      </c>
      <c r="O586" s="169">
        <v>12922382</v>
      </c>
      <c r="P586" s="169">
        <v>1398943</v>
      </c>
      <c r="Q586" s="169">
        <v>306271</v>
      </c>
      <c r="R586" s="169">
        <v>6211984</v>
      </c>
      <c r="S586" s="169">
        <v>22806632</v>
      </c>
      <c r="T586" s="169">
        <v>7575065</v>
      </c>
      <c r="U586" s="169">
        <v>3179126</v>
      </c>
    </row>
    <row r="587" spans="2:21" s="9" customFormat="1" ht="15" customHeight="1" x14ac:dyDescent="0.25">
      <c r="B587" s="168">
        <v>2019</v>
      </c>
      <c r="C587" s="168"/>
      <c r="D587" s="169">
        <v>1059</v>
      </c>
      <c r="E587" s="169">
        <v>58613373</v>
      </c>
      <c r="F587" s="169">
        <v>39516548</v>
      </c>
      <c r="G587" s="169">
        <v>9634578</v>
      </c>
      <c r="H587" s="169">
        <v>8706527</v>
      </c>
      <c r="I587" s="169">
        <v>19096825</v>
      </c>
      <c r="J587" s="169">
        <v>368823</v>
      </c>
      <c r="K587" s="169">
        <v>1863321</v>
      </c>
      <c r="L587" s="169">
        <v>38704066</v>
      </c>
      <c r="M587" s="169">
        <v>23616624</v>
      </c>
      <c r="N587" s="169">
        <v>18868412</v>
      </c>
      <c r="O587" s="169">
        <v>15087442</v>
      </c>
      <c r="P587" s="169">
        <v>1645752</v>
      </c>
      <c r="Q587" s="169">
        <v>458962</v>
      </c>
      <c r="R587" s="169">
        <v>5864309</v>
      </c>
      <c r="S587" s="169">
        <v>19909307</v>
      </c>
      <c r="T587" s="169">
        <v>6941483</v>
      </c>
      <c r="U587" s="169">
        <v>2905651</v>
      </c>
    </row>
    <row r="588" spans="2:21" s="9" customFormat="1" ht="15" customHeight="1" x14ac:dyDescent="0.25">
      <c r="B588" s="168">
        <v>2018</v>
      </c>
      <c r="C588" s="168"/>
      <c r="D588" s="169">
        <v>892</v>
      </c>
      <c r="E588" s="169">
        <v>60112009</v>
      </c>
      <c r="F588" s="169">
        <v>42017335</v>
      </c>
      <c r="G588" s="169">
        <v>11409953</v>
      </c>
      <c r="H588" s="169">
        <v>9242610</v>
      </c>
      <c r="I588" s="169">
        <v>18094674</v>
      </c>
      <c r="J588" s="169">
        <v>324381</v>
      </c>
      <c r="K588" s="169">
        <v>2616573</v>
      </c>
      <c r="L588" s="169">
        <v>40930305</v>
      </c>
      <c r="M588" s="169">
        <v>26154323</v>
      </c>
      <c r="N588" s="169">
        <v>21095625</v>
      </c>
      <c r="O588" s="169">
        <v>14775982</v>
      </c>
      <c r="P588" s="169">
        <v>2255047</v>
      </c>
      <c r="Q588" s="169">
        <v>425929</v>
      </c>
      <c r="R588" s="169">
        <v>4642875</v>
      </c>
      <c r="S588" s="169">
        <v>19181704</v>
      </c>
      <c r="T588" s="169">
        <v>6927512</v>
      </c>
      <c r="U588" s="169">
        <v>3066946</v>
      </c>
    </row>
    <row r="589" spans="2:21" s="9" customFormat="1" ht="15" customHeight="1" x14ac:dyDescent="0.25">
      <c r="B589" s="168">
        <v>2017</v>
      </c>
      <c r="C589" s="168"/>
      <c r="D589" s="169">
        <v>826</v>
      </c>
      <c r="E589" s="169">
        <v>59917791</v>
      </c>
      <c r="F589" s="169">
        <v>37768172</v>
      </c>
      <c r="G589" s="169">
        <v>11572347</v>
      </c>
      <c r="H589" s="169">
        <v>9256048</v>
      </c>
      <c r="I589" s="169">
        <v>22149619</v>
      </c>
      <c r="J589" s="169">
        <v>294962</v>
      </c>
      <c r="K589" s="169">
        <v>3041994</v>
      </c>
      <c r="L589" s="169">
        <v>44981653</v>
      </c>
      <c r="M589" s="169">
        <v>24214606</v>
      </c>
      <c r="N589" s="169">
        <v>19739448</v>
      </c>
      <c r="O589" s="169">
        <v>20767047</v>
      </c>
      <c r="P589" s="169">
        <v>1541210</v>
      </c>
      <c r="Q589" s="169">
        <v>337161</v>
      </c>
      <c r="R589" s="169">
        <v>10573765</v>
      </c>
      <c r="S589" s="169">
        <v>14936139</v>
      </c>
      <c r="T589" s="169">
        <v>6546341</v>
      </c>
      <c r="U589" s="169">
        <v>3146320</v>
      </c>
    </row>
    <row r="590" spans="2:21" ht="15" customHeight="1" x14ac:dyDescent="0.25">
      <c r="B590" s="168">
        <v>2016</v>
      </c>
      <c r="C590" s="168"/>
      <c r="D590" s="169">
        <v>783</v>
      </c>
      <c r="E590" s="169">
        <v>58401248</v>
      </c>
      <c r="F590" s="169">
        <v>37522602</v>
      </c>
      <c r="G590" s="169">
        <v>11888755</v>
      </c>
      <c r="H590" s="169">
        <v>9288576</v>
      </c>
      <c r="I590" s="169">
        <v>20878646</v>
      </c>
      <c r="J590" s="169">
        <v>256808</v>
      </c>
      <c r="K590" s="169">
        <v>2502737</v>
      </c>
      <c r="L590" s="169">
        <v>43222546</v>
      </c>
      <c r="M590" s="169">
        <v>29959090</v>
      </c>
      <c r="N590" s="169">
        <v>22661044</v>
      </c>
      <c r="O590" s="169">
        <v>13263456</v>
      </c>
      <c r="P590" s="169">
        <v>1617723</v>
      </c>
      <c r="Q590" s="169">
        <v>766622</v>
      </c>
      <c r="R590" s="169">
        <v>4763540</v>
      </c>
      <c r="S590" s="169">
        <v>15178702</v>
      </c>
      <c r="T590" s="169">
        <v>6563172</v>
      </c>
      <c r="U590" s="169">
        <v>2743210</v>
      </c>
    </row>
    <row r="591" spans="2:21" ht="15" customHeight="1" x14ac:dyDescent="0.25">
      <c r="B591" s="168">
        <v>2015</v>
      </c>
      <c r="C591" s="168"/>
      <c r="D591" s="169">
        <v>767</v>
      </c>
      <c r="E591" s="169">
        <v>59261499</v>
      </c>
      <c r="F591" s="169">
        <v>37405041</v>
      </c>
      <c r="G591" s="169">
        <v>11827087</v>
      </c>
      <c r="H591" s="169">
        <v>9325070</v>
      </c>
      <c r="I591" s="169">
        <v>21856458</v>
      </c>
      <c r="J591" s="169">
        <v>234038</v>
      </c>
      <c r="K591" s="169">
        <v>2535698</v>
      </c>
      <c r="L591" s="169">
        <v>44725250</v>
      </c>
      <c r="M591" s="169">
        <v>32499975</v>
      </c>
      <c r="N591" s="169">
        <v>25015492</v>
      </c>
      <c r="O591" s="169">
        <v>12225274</v>
      </c>
      <c r="P591" s="169">
        <v>1625341</v>
      </c>
      <c r="Q591" s="169">
        <v>244092</v>
      </c>
      <c r="R591" s="169">
        <v>4149245</v>
      </c>
      <c r="S591" s="169">
        <v>14536250</v>
      </c>
      <c r="T591" s="169">
        <v>6408040</v>
      </c>
      <c r="U591" s="169">
        <v>2691374</v>
      </c>
    </row>
    <row r="592" spans="2:21" ht="15" customHeight="1" x14ac:dyDescent="0.25">
      <c r="B592" s="168">
        <v>2014</v>
      </c>
      <c r="C592" s="168"/>
      <c r="D592" s="169">
        <v>759</v>
      </c>
      <c r="E592" s="169">
        <v>58162448</v>
      </c>
      <c r="F592" s="169">
        <v>41889802</v>
      </c>
      <c r="G592" s="169">
        <v>11905415</v>
      </c>
      <c r="H592" s="169">
        <v>9144426</v>
      </c>
      <c r="I592" s="169">
        <v>16272646</v>
      </c>
      <c r="J592" s="169">
        <v>299986</v>
      </c>
      <c r="K592" s="169">
        <v>3031772</v>
      </c>
      <c r="L592" s="169">
        <v>43780066</v>
      </c>
      <c r="M592" s="169">
        <v>29427853</v>
      </c>
      <c r="N592" s="169">
        <v>23105477</v>
      </c>
      <c r="O592" s="169">
        <v>14352214</v>
      </c>
      <c r="P592" s="169">
        <v>1660471</v>
      </c>
      <c r="Q592" s="169">
        <v>242053</v>
      </c>
      <c r="R592" s="169">
        <v>5655269</v>
      </c>
      <c r="S592" s="169">
        <v>14382382</v>
      </c>
      <c r="T592" s="169">
        <v>6389724</v>
      </c>
      <c r="U592" s="169">
        <v>1926049</v>
      </c>
    </row>
    <row r="593" spans="2:21" ht="15" customHeight="1" x14ac:dyDescent="0.25">
      <c r="B593" s="168">
        <v>2013</v>
      </c>
      <c r="C593" s="168"/>
      <c r="D593" s="169">
        <v>763</v>
      </c>
      <c r="E593" s="169">
        <v>57448687</v>
      </c>
      <c r="F593" s="169">
        <v>41055111</v>
      </c>
      <c r="G593" s="169">
        <v>11553722</v>
      </c>
      <c r="H593" s="169">
        <v>9197957</v>
      </c>
      <c r="I593" s="169">
        <v>16393577</v>
      </c>
      <c r="J593" s="169">
        <v>284262</v>
      </c>
      <c r="K593" s="169">
        <v>3572217</v>
      </c>
      <c r="L593" s="169">
        <v>43773554</v>
      </c>
      <c r="M593" s="169">
        <v>30418025</v>
      </c>
      <c r="N593" s="169">
        <v>23182298</v>
      </c>
      <c r="O593" s="169">
        <v>13355529</v>
      </c>
      <c r="P593" s="169">
        <v>1726827</v>
      </c>
      <c r="Q593" s="169">
        <v>332471</v>
      </c>
      <c r="R593" s="169">
        <v>4615267</v>
      </c>
      <c r="S593" s="169">
        <v>13675133</v>
      </c>
      <c r="T593" s="169">
        <v>6414919</v>
      </c>
      <c r="U593" s="169">
        <v>1506857</v>
      </c>
    </row>
    <row r="594" spans="2:21" ht="15" customHeight="1" x14ac:dyDescent="0.25">
      <c r="B594" s="168">
        <v>2012</v>
      </c>
      <c r="C594" s="168"/>
      <c r="D594" s="169">
        <v>753</v>
      </c>
      <c r="E594" s="169">
        <v>56421404</v>
      </c>
      <c r="F594" s="169">
        <v>40089063</v>
      </c>
      <c r="G594" s="169">
        <v>11285024</v>
      </c>
      <c r="H594" s="169">
        <v>8906557</v>
      </c>
      <c r="I594" s="169">
        <v>16332341</v>
      </c>
      <c r="J594" s="169">
        <v>282465</v>
      </c>
      <c r="K594" s="169">
        <v>2864290</v>
      </c>
      <c r="L594" s="169">
        <v>43116454</v>
      </c>
      <c r="M594" s="169">
        <v>24684089</v>
      </c>
      <c r="N594" s="169">
        <v>19713830</v>
      </c>
      <c r="O594" s="169">
        <v>18432365</v>
      </c>
      <c r="P594" s="169">
        <v>1647148</v>
      </c>
      <c r="Q594" s="169">
        <v>237350</v>
      </c>
      <c r="R594" s="169">
        <v>10158022</v>
      </c>
      <c r="S594" s="169">
        <v>13304950</v>
      </c>
      <c r="T594" s="169">
        <v>6462959</v>
      </c>
      <c r="U594" s="169">
        <v>1090907</v>
      </c>
    </row>
    <row r="595" spans="2:21" s="9" customFormat="1" ht="15" customHeight="1" collapsed="1" x14ac:dyDescent="0.25">
      <c r="B595" s="168">
        <v>2011</v>
      </c>
      <c r="C595" s="168"/>
      <c r="D595" s="169">
        <v>746</v>
      </c>
      <c r="E595" s="169">
        <v>53194651</v>
      </c>
      <c r="F595" s="169">
        <v>39911570</v>
      </c>
      <c r="G595" s="169">
        <v>11114557</v>
      </c>
      <c r="H595" s="169">
        <v>8933016</v>
      </c>
      <c r="I595" s="169">
        <v>13283082</v>
      </c>
      <c r="J595" s="169">
        <v>297543</v>
      </c>
      <c r="K595" s="169">
        <v>2771126</v>
      </c>
      <c r="L595" s="169">
        <v>39844476</v>
      </c>
      <c r="M595" s="169">
        <v>23103653</v>
      </c>
      <c r="N595" s="169">
        <v>18523129</v>
      </c>
      <c r="O595" s="169">
        <v>16740823</v>
      </c>
      <c r="P595" s="169">
        <v>2179808</v>
      </c>
      <c r="Q595" s="169">
        <v>189507</v>
      </c>
      <c r="R595" s="169">
        <v>8338463</v>
      </c>
      <c r="S595" s="169">
        <v>13350175</v>
      </c>
      <c r="T595" s="169">
        <v>6472010</v>
      </c>
      <c r="U595" s="169">
        <v>1275514</v>
      </c>
    </row>
    <row r="596" spans="2:21" s="9" customFormat="1" ht="15" customHeight="1" x14ac:dyDescent="0.25">
      <c r="B596" s="168">
        <v>2010</v>
      </c>
      <c r="C596" s="168"/>
      <c r="D596" s="169">
        <v>729</v>
      </c>
      <c r="E596" s="169">
        <v>50262195</v>
      </c>
      <c r="F596" s="169">
        <v>40077063</v>
      </c>
      <c r="G596" s="169">
        <v>11014651</v>
      </c>
      <c r="H596" s="169">
        <v>8614005</v>
      </c>
      <c r="I596" s="169">
        <v>10185132</v>
      </c>
      <c r="J596" s="169">
        <v>320749</v>
      </c>
      <c r="K596" s="169">
        <v>2224707</v>
      </c>
      <c r="L596" s="169">
        <v>37263488</v>
      </c>
      <c r="M596" s="169">
        <v>22928589</v>
      </c>
      <c r="N596" s="169">
        <v>15089392</v>
      </c>
      <c r="O596" s="169">
        <v>14334899</v>
      </c>
      <c r="P596" s="169">
        <v>940830</v>
      </c>
      <c r="Q596" s="169">
        <v>116337</v>
      </c>
      <c r="R596" s="169">
        <v>6981284</v>
      </c>
      <c r="S596" s="169">
        <v>12998707</v>
      </c>
      <c r="T596" s="169">
        <v>6465749</v>
      </c>
      <c r="U596" s="169">
        <v>1419424</v>
      </c>
    </row>
    <row r="597" spans="2:21" s="9" customFormat="1" ht="15" customHeight="1" x14ac:dyDescent="0.25">
      <c r="B597" s="168">
        <v>2009</v>
      </c>
      <c r="C597" s="168"/>
      <c r="D597" s="169">
        <v>697</v>
      </c>
      <c r="E597" s="169">
        <v>50743656</v>
      </c>
      <c r="F597" s="169" t="s">
        <v>66</v>
      </c>
      <c r="G597" s="169" t="s">
        <v>66</v>
      </c>
      <c r="H597" s="169" t="s">
        <v>66</v>
      </c>
      <c r="I597" s="169" t="s">
        <v>66</v>
      </c>
      <c r="J597" s="169" t="s">
        <v>66</v>
      </c>
      <c r="K597" s="169" t="s">
        <v>66</v>
      </c>
      <c r="L597" s="169">
        <v>37043350</v>
      </c>
      <c r="M597" s="169" t="s">
        <v>66</v>
      </c>
      <c r="N597" s="169" t="s">
        <v>66</v>
      </c>
      <c r="O597" s="169" t="s">
        <v>66</v>
      </c>
      <c r="P597" s="169" t="s">
        <v>66</v>
      </c>
      <c r="Q597" s="169" t="s">
        <v>66</v>
      </c>
      <c r="R597" s="169" t="s">
        <v>66</v>
      </c>
      <c r="S597" s="169">
        <v>13700306</v>
      </c>
      <c r="T597" s="169" t="s">
        <v>66</v>
      </c>
      <c r="U597" s="169" t="s">
        <v>66</v>
      </c>
    </row>
    <row r="598" spans="2:21" s="9" customFormat="1" ht="15" customHeight="1" x14ac:dyDescent="0.25">
      <c r="B598" s="168">
        <v>2008</v>
      </c>
      <c r="C598" s="168"/>
      <c r="D598" s="169">
        <v>672</v>
      </c>
      <c r="E598" s="169">
        <v>49314995</v>
      </c>
      <c r="F598" s="169" t="s">
        <v>66</v>
      </c>
      <c r="G598" s="169" t="s">
        <v>66</v>
      </c>
      <c r="H598" s="169" t="s">
        <v>66</v>
      </c>
      <c r="I598" s="169" t="s">
        <v>66</v>
      </c>
      <c r="J598" s="169" t="s">
        <v>66</v>
      </c>
      <c r="K598" s="169" t="s">
        <v>66</v>
      </c>
      <c r="L598" s="169">
        <v>35987990</v>
      </c>
      <c r="M598" s="169" t="s">
        <v>66</v>
      </c>
      <c r="N598" s="169" t="s">
        <v>66</v>
      </c>
      <c r="O598" s="169" t="s">
        <v>66</v>
      </c>
      <c r="P598" s="169" t="s">
        <v>66</v>
      </c>
      <c r="Q598" s="169" t="s">
        <v>66</v>
      </c>
      <c r="R598" s="169" t="s">
        <v>66</v>
      </c>
      <c r="S598" s="169">
        <v>13327005</v>
      </c>
      <c r="T598" s="169" t="s">
        <v>66</v>
      </c>
      <c r="U598" s="169" t="s">
        <v>66</v>
      </c>
    </row>
    <row r="599" spans="2:21" ht="15" customHeight="1" x14ac:dyDescent="0.2">
      <c r="B599" s="258" t="s">
        <v>11</v>
      </c>
      <c r="C599" s="184"/>
      <c r="D599" s="184"/>
      <c r="E599" s="184"/>
      <c r="F599" s="184"/>
      <c r="G599" s="184"/>
      <c r="H599" s="184"/>
      <c r="I599" s="184"/>
      <c r="J599" s="184"/>
      <c r="K599" s="184"/>
      <c r="L599" s="184"/>
      <c r="M599" s="184"/>
      <c r="N599" s="184"/>
      <c r="O599" s="184"/>
      <c r="P599" s="184"/>
      <c r="Q599" s="184"/>
      <c r="R599" s="184"/>
      <c r="S599" s="184"/>
      <c r="T599" s="184"/>
      <c r="U599" s="184"/>
    </row>
    <row r="600" spans="2:21" ht="15" customHeight="1" x14ac:dyDescent="0.25">
      <c r="B600" s="187" t="s">
        <v>186</v>
      </c>
      <c r="C600" s="187"/>
      <c r="D600" s="187"/>
      <c r="E600" s="187"/>
      <c r="F600" s="187"/>
      <c r="G600" s="187"/>
      <c r="H600" s="187"/>
      <c r="I600" s="187"/>
      <c r="J600" s="187"/>
      <c r="K600" s="187"/>
      <c r="L600" s="187"/>
      <c r="M600" s="187"/>
      <c r="N600" s="187"/>
      <c r="O600" s="187"/>
      <c r="P600" s="187"/>
      <c r="Q600" s="187"/>
      <c r="R600" s="187"/>
      <c r="S600" s="187"/>
      <c r="T600" s="187"/>
      <c r="U600" s="187"/>
    </row>
    <row r="601" spans="2:21" ht="15" customHeight="1" x14ac:dyDescent="0.25">
      <c r="B601" s="181">
        <v>2023</v>
      </c>
      <c r="C601" s="181"/>
      <c r="D601" s="182">
        <v>5217</v>
      </c>
      <c r="E601" s="182">
        <v>16912029</v>
      </c>
      <c r="F601" s="182">
        <v>12882030</v>
      </c>
      <c r="G601" s="182">
        <v>6077144</v>
      </c>
      <c r="H601" s="182">
        <v>1216606</v>
      </c>
      <c r="I601" s="182">
        <v>4029998</v>
      </c>
      <c r="J601" s="182">
        <v>31524</v>
      </c>
      <c r="K601" s="182">
        <v>353309</v>
      </c>
      <c r="L601" s="182">
        <v>9561398</v>
      </c>
      <c r="M601" s="182">
        <v>6713091</v>
      </c>
      <c r="N601" s="182">
        <v>5699621</v>
      </c>
      <c r="O601" s="182">
        <v>2848306</v>
      </c>
      <c r="P601" s="182">
        <v>453408</v>
      </c>
      <c r="Q601" s="182">
        <v>156917</v>
      </c>
      <c r="R601" s="182">
        <v>696005</v>
      </c>
      <c r="S601" s="182">
        <v>7350631</v>
      </c>
      <c r="T601" s="182">
        <v>1168124</v>
      </c>
      <c r="U601" s="182">
        <v>565531</v>
      </c>
    </row>
    <row r="602" spans="2:21" ht="15" customHeight="1" x14ac:dyDescent="0.25">
      <c r="B602" s="181">
        <v>2022</v>
      </c>
      <c r="C602" s="181"/>
      <c r="D602" s="182">
        <v>6196</v>
      </c>
      <c r="E602" s="182">
        <v>15267303</v>
      </c>
      <c r="F602" s="182">
        <v>11167336</v>
      </c>
      <c r="G602" s="182">
        <v>5194139</v>
      </c>
      <c r="H602" s="182">
        <v>1202020</v>
      </c>
      <c r="I602" s="182">
        <v>4099966</v>
      </c>
      <c r="J602" s="182">
        <v>24417</v>
      </c>
      <c r="K602" s="182">
        <v>383211</v>
      </c>
      <c r="L602" s="182">
        <v>9090518</v>
      </c>
      <c r="M602" s="182">
        <v>6004074</v>
      </c>
      <c r="N602" s="182">
        <v>5025315</v>
      </c>
      <c r="O602" s="182">
        <v>3086444</v>
      </c>
      <c r="P602" s="182">
        <v>407794</v>
      </c>
      <c r="Q602" s="182">
        <v>164010</v>
      </c>
      <c r="R602" s="182">
        <v>582580</v>
      </c>
      <c r="S602" s="182">
        <v>6176784</v>
      </c>
      <c r="T602" s="182">
        <v>674622</v>
      </c>
      <c r="U602" s="182">
        <v>500010</v>
      </c>
    </row>
    <row r="603" spans="2:21" ht="15" customHeight="1" x14ac:dyDescent="0.25">
      <c r="B603" s="181">
        <v>2021</v>
      </c>
      <c r="C603" s="181"/>
      <c r="D603" s="182">
        <v>4680</v>
      </c>
      <c r="E603" s="182">
        <v>15088653</v>
      </c>
      <c r="F603" s="182">
        <v>12104101</v>
      </c>
      <c r="G603" s="182">
        <v>5991976</v>
      </c>
      <c r="H603" s="182">
        <v>1684772</v>
      </c>
      <c r="I603" s="182">
        <v>2984552</v>
      </c>
      <c r="J603" s="182">
        <v>24987</v>
      </c>
      <c r="K603" s="182">
        <v>339165</v>
      </c>
      <c r="L603" s="182">
        <v>10392577</v>
      </c>
      <c r="M603" s="182">
        <v>6386923</v>
      </c>
      <c r="N603" s="182">
        <v>5360922</v>
      </c>
      <c r="O603" s="182">
        <v>4005653</v>
      </c>
      <c r="P603" s="182">
        <v>352632</v>
      </c>
      <c r="Q603" s="182">
        <v>107118</v>
      </c>
      <c r="R603" s="182">
        <v>2169663</v>
      </c>
      <c r="S603" s="182">
        <v>4696077</v>
      </c>
      <c r="T603" s="182">
        <v>762539</v>
      </c>
      <c r="U603" s="182">
        <v>506057</v>
      </c>
    </row>
    <row r="604" spans="2:21" ht="15" customHeight="1" x14ac:dyDescent="0.25">
      <c r="B604" s="168">
        <v>2020</v>
      </c>
      <c r="C604" s="168"/>
      <c r="D604" s="169">
        <v>4868</v>
      </c>
      <c r="E604" s="169">
        <v>17520320</v>
      </c>
      <c r="F604" s="169">
        <v>14648249</v>
      </c>
      <c r="G604" s="169">
        <v>7099591</v>
      </c>
      <c r="H604" s="169">
        <v>2568645</v>
      </c>
      <c r="I604" s="169">
        <v>2872071</v>
      </c>
      <c r="J604" s="169">
        <v>21538</v>
      </c>
      <c r="K604" s="169">
        <v>305185</v>
      </c>
      <c r="L604" s="169">
        <v>11241137</v>
      </c>
      <c r="M604" s="169">
        <v>7367097</v>
      </c>
      <c r="N604" s="169">
        <v>6330930</v>
      </c>
      <c r="O604" s="169">
        <v>3874040</v>
      </c>
      <c r="P604" s="169">
        <v>313909</v>
      </c>
      <c r="Q604" s="169">
        <v>106612</v>
      </c>
      <c r="R604" s="169">
        <v>2365423</v>
      </c>
      <c r="S604" s="169">
        <v>6279183</v>
      </c>
      <c r="T604" s="169">
        <v>1299151</v>
      </c>
      <c r="U604" s="169">
        <v>474509</v>
      </c>
    </row>
    <row r="605" spans="2:21" ht="15" customHeight="1" x14ac:dyDescent="0.25">
      <c r="B605" s="168">
        <v>2019</v>
      </c>
      <c r="C605" s="168"/>
      <c r="D605" s="169">
        <v>4479</v>
      </c>
      <c r="E605" s="169">
        <v>13057426</v>
      </c>
      <c r="F605" s="169">
        <v>10881218</v>
      </c>
      <c r="G605" s="169">
        <v>5226632</v>
      </c>
      <c r="H605" s="169">
        <v>2234850</v>
      </c>
      <c r="I605" s="169">
        <v>2176208</v>
      </c>
      <c r="J605" s="169">
        <v>25356</v>
      </c>
      <c r="K605" s="169">
        <v>281644</v>
      </c>
      <c r="L605" s="169">
        <v>9777897</v>
      </c>
      <c r="M605" s="169">
        <v>6535215</v>
      </c>
      <c r="N605" s="169">
        <v>5289599</v>
      </c>
      <c r="O605" s="169">
        <v>3242683</v>
      </c>
      <c r="P605" s="169">
        <v>249281</v>
      </c>
      <c r="Q605" s="169">
        <v>123284</v>
      </c>
      <c r="R605" s="169">
        <v>837894</v>
      </c>
      <c r="S605" s="169">
        <v>3279529</v>
      </c>
      <c r="T605" s="169">
        <v>559036</v>
      </c>
      <c r="U605" s="169">
        <v>271549</v>
      </c>
    </row>
    <row r="606" spans="2:21" ht="15" customHeight="1" x14ac:dyDescent="0.25">
      <c r="B606" s="168">
        <v>2018</v>
      </c>
      <c r="C606" s="168"/>
      <c r="D606" s="169">
        <v>4343</v>
      </c>
      <c r="E606" s="169">
        <v>12780390</v>
      </c>
      <c r="F606" s="169">
        <v>10731436</v>
      </c>
      <c r="G606" s="169">
        <v>5068903</v>
      </c>
      <c r="H606" s="169">
        <v>2256402</v>
      </c>
      <c r="I606" s="169">
        <v>2048954</v>
      </c>
      <c r="J606" s="169">
        <v>20737</v>
      </c>
      <c r="K606" s="169">
        <v>273857</v>
      </c>
      <c r="L606" s="169">
        <v>9915449</v>
      </c>
      <c r="M606" s="169">
        <v>6812273</v>
      </c>
      <c r="N606" s="169">
        <v>5678444</v>
      </c>
      <c r="O606" s="169">
        <v>3103176</v>
      </c>
      <c r="P606" s="169">
        <v>227464</v>
      </c>
      <c r="Q606" s="169">
        <v>90777</v>
      </c>
      <c r="R606" s="169">
        <v>927098</v>
      </c>
      <c r="S606" s="169">
        <v>2864941</v>
      </c>
      <c r="T606" s="169">
        <v>545363</v>
      </c>
      <c r="U606" s="169">
        <v>234107</v>
      </c>
    </row>
    <row r="607" spans="2:21" ht="15" customHeight="1" x14ac:dyDescent="0.25">
      <c r="B607" s="168">
        <v>2017</v>
      </c>
      <c r="C607" s="168"/>
      <c r="D607" s="169">
        <v>4039</v>
      </c>
      <c r="E607" s="169">
        <v>11902370</v>
      </c>
      <c r="F607" s="169">
        <v>10057294</v>
      </c>
      <c r="G607" s="169">
        <v>4870838</v>
      </c>
      <c r="H607" s="169">
        <v>1882759</v>
      </c>
      <c r="I607" s="169">
        <v>1845076</v>
      </c>
      <c r="J607" s="169">
        <v>20270</v>
      </c>
      <c r="K607" s="169">
        <v>324454</v>
      </c>
      <c r="L607" s="169">
        <v>9564064</v>
      </c>
      <c r="M607" s="169">
        <v>7118317</v>
      </c>
      <c r="N607" s="169">
        <v>6021676</v>
      </c>
      <c r="O607" s="169">
        <v>2445746</v>
      </c>
      <c r="P607" s="169">
        <v>200831</v>
      </c>
      <c r="Q607" s="169">
        <v>74832</v>
      </c>
      <c r="R607" s="169">
        <v>725250</v>
      </c>
      <c r="S607" s="169">
        <v>2338306</v>
      </c>
      <c r="T607" s="169">
        <v>501818</v>
      </c>
      <c r="U607" s="169">
        <v>263209</v>
      </c>
    </row>
    <row r="608" spans="2:21" ht="15" customHeight="1" x14ac:dyDescent="0.25">
      <c r="B608" s="168">
        <v>2016</v>
      </c>
      <c r="C608" s="168"/>
      <c r="D608" s="169">
        <v>3953</v>
      </c>
      <c r="E608" s="169">
        <v>11444512</v>
      </c>
      <c r="F608" s="169">
        <v>9439683</v>
      </c>
      <c r="G608" s="169">
        <v>4911352</v>
      </c>
      <c r="H608" s="169">
        <v>1559452</v>
      </c>
      <c r="I608" s="169">
        <v>2004829</v>
      </c>
      <c r="J608" s="169">
        <v>17930</v>
      </c>
      <c r="K608" s="169">
        <v>397557</v>
      </c>
      <c r="L608" s="169">
        <v>9111904</v>
      </c>
      <c r="M608" s="169">
        <v>6822748</v>
      </c>
      <c r="N608" s="169">
        <v>5885539</v>
      </c>
      <c r="O608" s="169">
        <v>2289155</v>
      </c>
      <c r="P608" s="169">
        <v>202900</v>
      </c>
      <c r="Q608" s="169">
        <v>87255</v>
      </c>
      <c r="R608" s="169">
        <v>657481</v>
      </c>
      <c r="S608" s="169">
        <v>2332609</v>
      </c>
      <c r="T608" s="169">
        <v>498511</v>
      </c>
      <c r="U608" s="169">
        <v>163231</v>
      </c>
    </row>
    <row r="609" spans="2:21" ht="15" customHeight="1" x14ac:dyDescent="0.25">
      <c r="B609" s="168">
        <v>2015</v>
      </c>
      <c r="C609" s="168"/>
      <c r="D609" s="169">
        <v>1184</v>
      </c>
      <c r="E609" s="169">
        <v>11343954</v>
      </c>
      <c r="F609" s="169">
        <v>9430730</v>
      </c>
      <c r="G609" s="169">
        <v>4890641</v>
      </c>
      <c r="H609" s="169">
        <v>1472054</v>
      </c>
      <c r="I609" s="169">
        <v>1913224</v>
      </c>
      <c r="J609" s="169">
        <v>19280</v>
      </c>
      <c r="K609" s="169">
        <v>363848</v>
      </c>
      <c r="L609" s="169">
        <v>9336156</v>
      </c>
      <c r="M609" s="169">
        <v>7110173</v>
      </c>
      <c r="N609" s="169">
        <v>6240829</v>
      </c>
      <c r="O609" s="169">
        <v>2225983</v>
      </c>
      <c r="P609" s="169">
        <v>222339</v>
      </c>
      <c r="Q609" s="169">
        <v>62619</v>
      </c>
      <c r="R609" s="169">
        <v>683876</v>
      </c>
      <c r="S609" s="169">
        <v>2007798</v>
      </c>
      <c r="T609" s="169">
        <v>333558</v>
      </c>
      <c r="U609" s="169">
        <v>229713</v>
      </c>
    </row>
    <row r="610" spans="2:21" s="9" customFormat="1" ht="15" customHeight="1" collapsed="1" x14ac:dyDescent="0.25">
      <c r="B610" s="168">
        <v>2014</v>
      </c>
      <c r="C610" s="168"/>
      <c r="D610" s="169">
        <v>915</v>
      </c>
      <c r="E610" s="169">
        <v>10621060</v>
      </c>
      <c r="F610" s="169">
        <v>8665722</v>
      </c>
      <c r="G610" s="169">
        <v>4977830</v>
      </c>
      <c r="H610" s="169">
        <v>1216802</v>
      </c>
      <c r="I610" s="169">
        <v>1955338</v>
      </c>
      <c r="J610" s="169">
        <v>13878</v>
      </c>
      <c r="K610" s="169">
        <v>322267</v>
      </c>
      <c r="L610" s="169">
        <v>8652372</v>
      </c>
      <c r="M610" s="169">
        <v>6280574</v>
      </c>
      <c r="N610" s="169">
        <v>5522225</v>
      </c>
      <c r="O610" s="169">
        <v>2371798</v>
      </c>
      <c r="P610" s="169">
        <v>224930</v>
      </c>
      <c r="Q610" s="169">
        <v>66534</v>
      </c>
      <c r="R610" s="169">
        <v>773664</v>
      </c>
      <c r="S610" s="169">
        <v>1968687</v>
      </c>
      <c r="T610" s="169">
        <v>312959</v>
      </c>
      <c r="U610" s="169">
        <v>210379</v>
      </c>
    </row>
    <row r="611" spans="2:21" s="9" customFormat="1" ht="15" customHeight="1" x14ac:dyDescent="0.25">
      <c r="B611" s="168">
        <v>2013</v>
      </c>
      <c r="C611" s="168"/>
      <c r="D611" s="169">
        <v>896</v>
      </c>
      <c r="E611" s="169">
        <v>9793349</v>
      </c>
      <c r="F611" s="169">
        <v>8016935</v>
      </c>
      <c r="G611" s="169">
        <v>4850551</v>
      </c>
      <c r="H611" s="169">
        <v>1197057</v>
      </c>
      <c r="I611" s="169">
        <v>1776414</v>
      </c>
      <c r="J611" s="169">
        <v>15733</v>
      </c>
      <c r="K611" s="169">
        <v>349839</v>
      </c>
      <c r="L611" s="169">
        <v>8349679</v>
      </c>
      <c r="M611" s="169">
        <v>6165188</v>
      </c>
      <c r="N611" s="169">
        <v>5497653</v>
      </c>
      <c r="O611" s="169">
        <v>2184491</v>
      </c>
      <c r="P611" s="169">
        <v>254195</v>
      </c>
      <c r="Q611" s="169">
        <v>100684</v>
      </c>
      <c r="R611" s="169">
        <v>755233</v>
      </c>
      <c r="S611" s="169">
        <v>1443670</v>
      </c>
      <c r="T611" s="169">
        <v>331520</v>
      </c>
      <c r="U611" s="169">
        <v>105863</v>
      </c>
    </row>
    <row r="612" spans="2:21" s="9" customFormat="1" ht="15" customHeight="1" x14ac:dyDescent="0.25">
      <c r="B612" s="168">
        <v>2012</v>
      </c>
      <c r="C612" s="168"/>
      <c r="D612" s="169">
        <v>862</v>
      </c>
      <c r="E612" s="169">
        <v>9710910</v>
      </c>
      <c r="F612" s="169">
        <v>7657802</v>
      </c>
      <c r="G612" s="169">
        <v>4869480</v>
      </c>
      <c r="H612" s="169">
        <v>865592</v>
      </c>
      <c r="I612" s="169">
        <v>2053108</v>
      </c>
      <c r="J612" s="169">
        <v>21057</v>
      </c>
      <c r="K612" s="169">
        <v>354284</v>
      </c>
      <c r="L612" s="169">
        <v>8408198</v>
      </c>
      <c r="M612" s="169">
        <v>6290889</v>
      </c>
      <c r="N612" s="169">
        <v>5474709</v>
      </c>
      <c r="O612" s="169">
        <v>2117309</v>
      </c>
      <c r="P612" s="169">
        <v>232630</v>
      </c>
      <c r="Q612" s="169">
        <v>90651</v>
      </c>
      <c r="R612" s="169">
        <v>933468</v>
      </c>
      <c r="S612" s="169">
        <v>1302711</v>
      </c>
      <c r="T612" s="169">
        <v>350660</v>
      </c>
      <c r="U612" s="169">
        <v>-151116</v>
      </c>
    </row>
    <row r="613" spans="2:21" s="9" customFormat="1" ht="15" customHeight="1" x14ac:dyDescent="0.25">
      <c r="B613" s="168">
        <v>2011</v>
      </c>
      <c r="C613" s="168"/>
      <c r="D613" s="169">
        <v>777</v>
      </c>
      <c r="E613" s="169">
        <v>10067766</v>
      </c>
      <c r="F613" s="169">
        <v>7993162</v>
      </c>
      <c r="G613" s="169">
        <v>4808512</v>
      </c>
      <c r="H613" s="169">
        <v>915477</v>
      </c>
      <c r="I613" s="169">
        <v>2074604</v>
      </c>
      <c r="J613" s="169">
        <v>27412</v>
      </c>
      <c r="K613" s="169">
        <v>408013</v>
      </c>
      <c r="L613" s="169">
        <v>8514027</v>
      </c>
      <c r="M613" s="169">
        <v>6433032</v>
      </c>
      <c r="N613" s="169">
        <v>5672082</v>
      </c>
      <c r="O613" s="169">
        <v>2080995</v>
      </c>
      <c r="P613" s="169">
        <v>275363</v>
      </c>
      <c r="Q613" s="169">
        <v>82035</v>
      </c>
      <c r="R613" s="169">
        <v>842652</v>
      </c>
      <c r="S613" s="169">
        <v>1553739</v>
      </c>
      <c r="T613" s="169">
        <v>334270</v>
      </c>
      <c r="U613" s="169">
        <v>-50849</v>
      </c>
    </row>
    <row r="614" spans="2:21" ht="15" customHeight="1" x14ac:dyDescent="0.25">
      <c r="B614" s="168">
        <v>2010</v>
      </c>
      <c r="C614" s="168"/>
      <c r="D614" s="169">
        <v>724</v>
      </c>
      <c r="E614" s="169">
        <v>10195683</v>
      </c>
      <c r="F614" s="169">
        <v>8170759</v>
      </c>
      <c r="G614" s="169">
        <v>4885871</v>
      </c>
      <c r="H614" s="169">
        <v>1255501</v>
      </c>
      <c r="I614" s="169">
        <v>2024924</v>
      </c>
      <c r="J614" s="169">
        <v>27652</v>
      </c>
      <c r="K614" s="169">
        <v>343085</v>
      </c>
      <c r="L614" s="169">
        <v>8498830</v>
      </c>
      <c r="M614" s="169">
        <v>6267412</v>
      </c>
      <c r="N614" s="169">
        <v>5532280</v>
      </c>
      <c r="O614" s="169">
        <v>2231419</v>
      </c>
      <c r="P614" s="169">
        <v>321279</v>
      </c>
      <c r="Q614" s="169">
        <v>62313</v>
      </c>
      <c r="R614" s="169">
        <v>727927</v>
      </c>
      <c r="S614" s="169">
        <v>1696852</v>
      </c>
      <c r="T614" s="169">
        <v>453766</v>
      </c>
      <c r="U614" s="169">
        <v>-402560</v>
      </c>
    </row>
    <row r="615" spans="2:21" ht="15" customHeight="1" x14ac:dyDescent="0.25">
      <c r="B615" s="168">
        <v>2009</v>
      </c>
      <c r="C615" s="168"/>
      <c r="D615" s="169">
        <v>698</v>
      </c>
      <c r="E615" s="169">
        <v>10589977</v>
      </c>
      <c r="F615" s="169" t="s">
        <v>66</v>
      </c>
      <c r="G615" s="169" t="s">
        <v>66</v>
      </c>
      <c r="H615" s="169" t="s">
        <v>66</v>
      </c>
      <c r="I615" s="169" t="s">
        <v>66</v>
      </c>
      <c r="J615" s="169" t="s">
        <v>66</v>
      </c>
      <c r="K615" s="169" t="s">
        <v>66</v>
      </c>
      <c r="L615" s="169">
        <v>8329047</v>
      </c>
      <c r="M615" s="169" t="s">
        <v>66</v>
      </c>
      <c r="N615" s="169" t="s">
        <v>66</v>
      </c>
      <c r="O615" s="169" t="s">
        <v>66</v>
      </c>
      <c r="P615" s="169" t="s">
        <v>66</v>
      </c>
      <c r="Q615" s="169" t="s">
        <v>66</v>
      </c>
      <c r="R615" s="169" t="s">
        <v>66</v>
      </c>
      <c r="S615" s="169">
        <v>2260930</v>
      </c>
      <c r="T615" s="169" t="s">
        <v>66</v>
      </c>
      <c r="U615" s="169" t="s">
        <v>66</v>
      </c>
    </row>
    <row r="616" spans="2:21" ht="15" customHeight="1" x14ac:dyDescent="0.25">
      <c r="B616" s="168">
        <v>2008</v>
      </c>
      <c r="C616" s="168"/>
      <c r="D616" s="169">
        <v>663</v>
      </c>
      <c r="E616" s="169">
        <v>9241073</v>
      </c>
      <c r="F616" s="169" t="s">
        <v>66</v>
      </c>
      <c r="G616" s="169" t="s">
        <v>66</v>
      </c>
      <c r="H616" s="169" t="s">
        <v>66</v>
      </c>
      <c r="I616" s="169" t="s">
        <v>66</v>
      </c>
      <c r="J616" s="169" t="s">
        <v>66</v>
      </c>
      <c r="K616" s="169" t="s">
        <v>66</v>
      </c>
      <c r="L616" s="169">
        <v>6950247</v>
      </c>
      <c r="M616" s="169" t="s">
        <v>66</v>
      </c>
      <c r="N616" s="169" t="s">
        <v>66</v>
      </c>
      <c r="O616" s="169" t="s">
        <v>66</v>
      </c>
      <c r="P616" s="169" t="s">
        <v>66</v>
      </c>
      <c r="Q616" s="169" t="s">
        <v>66</v>
      </c>
      <c r="R616" s="169" t="s">
        <v>66</v>
      </c>
      <c r="S616" s="169">
        <v>2290826</v>
      </c>
      <c r="T616" s="169" t="s">
        <v>66</v>
      </c>
      <c r="U616" s="169" t="s">
        <v>66</v>
      </c>
    </row>
    <row r="617" spans="2:21" ht="15" customHeight="1" x14ac:dyDescent="0.25">
      <c r="B617" s="259" t="s">
        <v>187</v>
      </c>
      <c r="C617" s="165"/>
      <c r="D617" s="165"/>
      <c r="E617" s="165"/>
      <c r="F617" s="165"/>
      <c r="G617" s="165"/>
      <c r="H617" s="165"/>
      <c r="I617" s="165"/>
      <c r="J617" s="165"/>
      <c r="K617" s="165"/>
      <c r="L617" s="165"/>
      <c r="M617" s="165"/>
      <c r="N617" s="165"/>
      <c r="O617" s="165"/>
      <c r="P617" s="165"/>
      <c r="Q617" s="165"/>
      <c r="R617" s="165"/>
      <c r="S617" s="165"/>
      <c r="T617" s="165"/>
      <c r="U617" s="165"/>
    </row>
    <row r="618" spans="2:21" ht="15" customHeight="1" x14ac:dyDescent="0.25">
      <c r="B618" s="181">
        <v>2023</v>
      </c>
      <c r="C618" s="181"/>
      <c r="D618" s="182">
        <v>4952</v>
      </c>
      <c r="E618" s="182">
        <v>6308172</v>
      </c>
      <c r="F618" s="182">
        <v>4670321</v>
      </c>
      <c r="G618" s="182">
        <v>2156568</v>
      </c>
      <c r="H618" s="182">
        <v>215266</v>
      </c>
      <c r="I618" s="182">
        <v>1637851</v>
      </c>
      <c r="J618" s="182">
        <v>9692</v>
      </c>
      <c r="K618" s="182">
        <v>81267</v>
      </c>
      <c r="L618" s="182">
        <v>3806876</v>
      </c>
      <c r="M618" s="182">
        <v>2650200</v>
      </c>
      <c r="N618" s="182">
        <v>2324333</v>
      </c>
      <c r="O618" s="182">
        <v>1156676</v>
      </c>
      <c r="P618" s="182">
        <v>216821</v>
      </c>
      <c r="Q618" s="182">
        <v>25391</v>
      </c>
      <c r="R618" s="182">
        <v>221690</v>
      </c>
      <c r="S618" s="182">
        <v>2501296</v>
      </c>
      <c r="T618" s="182">
        <v>713570</v>
      </c>
      <c r="U618" s="182">
        <v>11465</v>
      </c>
    </row>
    <row r="619" spans="2:21" ht="15" customHeight="1" x14ac:dyDescent="0.25">
      <c r="B619" s="181">
        <v>2022</v>
      </c>
      <c r="C619" s="181"/>
      <c r="D619" s="182">
        <v>5941</v>
      </c>
      <c r="E619" s="182">
        <v>5106081</v>
      </c>
      <c r="F619" s="182">
        <v>3621418</v>
      </c>
      <c r="G619" s="182">
        <v>1389404</v>
      </c>
      <c r="H619" s="182">
        <v>196394</v>
      </c>
      <c r="I619" s="182">
        <v>1484663</v>
      </c>
      <c r="J619" s="182">
        <v>7737</v>
      </c>
      <c r="K619" s="182">
        <v>70116</v>
      </c>
      <c r="L619" s="182">
        <v>3541165</v>
      </c>
      <c r="M619" s="182">
        <v>2171192</v>
      </c>
      <c r="N619" s="182">
        <v>1858426</v>
      </c>
      <c r="O619" s="182">
        <v>1369973</v>
      </c>
      <c r="P619" s="182">
        <v>187103</v>
      </c>
      <c r="Q619" s="182">
        <v>36237</v>
      </c>
      <c r="R619" s="182">
        <v>164774</v>
      </c>
      <c r="S619" s="182">
        <v>1564916</v>
      </c>
      <c r="T619" s="182">
        <v>341599</v>
      </c>
      <c r="U619" s="182">
        <v>-11208</v>
      </c>
    </row>
    <row r="620" spans="2:21" ht="15" customHeight="1" x14ac:dyDescent="0.25">
      <c r="B620" s="181">
        <v>2021</v>
      </c>
      <c r="C620" s="181"/>
      <c r="D620" s="182">
        <v>4447</v>
      </c>
      <c r="E620" s="182">
        <v>3972976</v>
      </c>
      <c r="F620" s="182">
        <v>3047793</v>
      </c>
      <c r="G620" s="182">
        <v>1283791</v>
      </c>
      <c r="H620" s="182">
        <v>230546</v>
      </c>
      <c r="I620" s="182">
        <v>925183</v>
      </c>
      <c r="J620" s="182">
        <v>10392</v>
      </c>
      <c r="K620" s="182">
        <v>96766</v>
      </c>
      <c r="L620" s="182">
        <v>2843924</v>
      </c>
      <c r="M620" s="182">
        <v>1855227</v>
      </c>
      <c r="N620" s="182">
        <v>1600306</v>
      </c>
      <c r="O620" s="182">
        <v>988698</v>
      </c>
      <c r="P620" s="182">
        <v>125599</v>
      </c>
      <c r="Q620" s="182">
        <v>15594</v>
      </c>
      <c r="R620" s="182">
        <v>210178</v>
      </c>
      <c r="S620" s="182">
        <v>1129051</v>
      </c>
      <c r="T620" s="182">
        <v>202949</v>
      </c>
      <c r="U620" s="182">
        <v>-77464</v>
      </c>
    </row>
    <row r="621" spans="2:21" ht="15" customHeight="1" x14ac:dyDescent="0.25">
      <c r="B621" s="168">
        <v>2020</v>
      </c>
      <c r="C621" s="168"/>
      <c r="D621" s="169">
        <v>4635</v>
      </c>
      <c r="E621" s="169">
        <v>5185840</v>
      </c>
      <c r="F621" s="169">
        <v>3922183</v>
      </c>
      <c r="G621" s="169">
        <v>924209</v>
      </c>
      <c r="H621" s="169">
        <v>600756</v>
      </c>
      <c r="I621" s="169">
        <v>1263657</v>
      </c>
      <c r="J621" s="169">
        <v>3821</v>
      </c>
      <c r="K621" s="169">
        <v>74014</v>
      </c>
      <c r="L621" s="169">
        <v>2975718</v>
      </c>
      <c r="M621" s="169">
        <v>2301895</v>
      </c>
      <c r="N621" s="169">
        <v>2143646</v>
      </c>
      <c r="O621" s="169">
        <v>673823</v>
      </c>
      <c r="P621" s="169">
        <v>74831</v>
      </c>
      <c r="Q621" s="169">
        <v>17338</v>
      </c>
      <c r="R621" s="169">
        <v>116513</v>
      </c>
      <c r="S621" s="169">
        <v>2210123</v>
      </c>
      <c r="T621" s="169">
        <v>517728</v>
      </c>
      <c r="U621" s="169">
        <v>-89677</v>
      </c>
    </row>
    <row r="622" spans="2:21" ht="15" customHeight="1" x14ac:dyDescent="0.25">
      <c r="B622" s="168">
        <v>2019</v>
      </c>
      <c r="C622" s="168"/>
      <c r="D622" s="169">
        <v>4244</v>
      </c>
      <c r="E622" s="169">
        <v>1956946</v>
      </c>
      <c r="F622" s="169">
        <v>1533111</v>
      </c>
      <c r="G622" s="169">
        <v>634037</v>
      </c>
      <c r="H622" s="169">
        <v>307759</v>
      </c>
      <c r="I622" s="169">
        <v>423835</v>
      </c>
      <c r="J622" s="169">
        <v>2780</v>
      </c>
      <c r="K622" s="169">
        <v>50681</v>
      </c>
      <c r="L622" s="169">
        <v>1263319</v>
      </c>
      <c r="M622" s="169">
        <v>871994</v>
      </c>
      <c r="N622" s="169">
        <v>793376</v>
      </c>
      <c r="O622" s="169">
        <v>391324</v>
      </c>
      <c r="P622" s="169">
        <v>56951</v>
      </c>
      <c r="Q622" s="169">
        <v>22100</v>
      </c>
      <c r="R622" s="169">
        <v>147495</v>
      </c>
      <c r="S622" s="169">
        <v>693627</v>
      </c>
      <c r="T622" s="169">
        <v>199088</v>
      </c>
      <c r="U622" s="169">
        <v>-228439</v>
      </c>
    </row>
    <row r="623" spans="2:21" ht="15" customHeight="1" x14ac:dyDescent="0.25">
      <c r="B623" s="168">
        <v>2018</v>
      </c>
      <c r="C623" s="168"/>
      <c r="D623" s="169">
        <v>4120</v>
      </c>
      <c r="E623" s="169">
        <v>2328615</v>
      </c>
      <c r="F623" s="169">
        <v>1948333</v>
      </c>
      <c r="G623" s="169">
        <v>755322</v>
      </c>
      <c r="H623" s="169">
        <v>308984</v>
      </c>
      <c r="I623" s="169">
        <v>380282</v>
      </c>
      <c r="J623" s="169">
        <v>4491</v>
      </c>
      <c r="K623" s="169">
        <v>34224</v>
      </c>
      <c r="L623" s="169">
        <v>1714843</v>
      </c>
      <c r="M623" s="169">
        <v>1151673</v>
      </c>
      <c r="N623" s="169">
        <v>1090181</v>
      </c>
      <c r="O623" s="169">
        <v>563170</v>
      </c>
      <c r="P623" s="169">
        <v>41354</v>
      </c>
      <c r="Q623" s="169">
        <v>16371</v>
      </c>
      <c r="R623" s="169">
        <v>276225</v>
      </c>
      <c r="S623" s="169">
        <v>613772</v>
      </c>
      <c r="T623" s="169">
        <v>194291</v>
      </c>
      <c r="U623" s="169">
        <v>-219856</v>
      </c>
    </row>
    <row r="624" spans="2:21" ht="15" customHeight="1" x14ac:dyDescent="0.25">
      <c r="B624" s="168">
        <v>2017</v>
      </c>
      <c r="C624" s="168"/>
      <c r="D624" s="169">
        <v>3818</v>
      </c>
      <c r="E624" s="169">
        <v>2623902</v>
      </c>
      <c r="F624" s="169">
        <v>2220070</v>
      </c>
      <c r="G624" s="169">
        <v>842304</v>
      </c>
      <c r="H624" s="169">
        <v>611566</v>
      </c>
      <c r="I624" s="169">
        <v>403832</v>
      </c>
      <c r="J624" s="169">
        <v>3872</v>
      </c>
      <c r="K624" s="169">
        <v>27112</v>
      </c>
      <c r="L624" s="169">
        <v>1869321</v>
      </c>
      <c r="M624" s="169">
        <v>896923</v>
      </c>
      <c r="N624" s="169">
        <v>830323</v>
      </c>
      <c r="O624" s="169">
        <v>972398</v>
      </c>
      <c r="P624" s="169">
        <v>40215</v>
      </c>
      <c r="Q624" s="169">
        <v>10285</v>
      </c>
      <c r="R624" s="169">
        <v>112546</v>
      </c>
      <c r="S624" s="169">
        <v>754581</v>
      </c>
      <c r="T624" s="169">
        <v>201866</v>
      </c>
      <c r="U624" s="169">
        <v>-78765</v>
      </c>
    </row>
    <row r="625" spans="2:21" s="7" customFormat="1" ht="15" customHeight="1" x14ac:dyDescent="0.25">
      <c r="B625" s="168">
        <v>2016</v>
      </c>
      <c r="C625" s="168"/>
      <c r="D625" s="169">
        <v>3743</v>
      </c>
      <c r="E625" s="169">
        <v>3244529</v>
      </c>
      <c r="F625" s="169">
        <v>2917089</v>
      </c>
      <c r="G625" s="169">
        <v>696165</v>
      </c>
      <c r="H625" s="169">
        <v>622938</v>
      </c>
      <c r="I625" s="169">
        <v>327441</v>
      </c>
      <c r="J625" s="169">
        <v>2918</v>
      </c>
      <c r="K625" s="169">
        <v>37776</v>
      </c>
      <c r="L625" s="169">
        <v>2462709</v>
      </c>
      <c r="M625" s="169">
        <v>1544492</v>
      </c>
      <c r="N625" s="169">
        <v>1409840</v>
      </c>
      <c r="O625" s="169">
        <v>918217</v>
      </c>
      <c r="P625" s="169">
        <v>43995</v>
      </c>
      <c r="Q625" s="169">
        <v>9813</v>
      </c>
      <c r="R625" s="169">
        <v>157086</v>
      </c>
      <c r="S625" s="169">
        <v>781820</v>
      </c>
      <c r="T625" s="169">
        <v>241111</v>
      </c>
      <c r="U625" s="169">
        <v>-127080</v>
      </c>
    </row>
    <row r="626" spans="2:21" s="8" customFormat="1" ht="15" customHeight="1" x14ac:dyDescent="0.25">
      <c r="B626" s="168">
        <v>2015</v>
      </c>
      <c r="C626" s="168"/>
      <c r="D626" s="169">
        <v>977</v>
      </c>
      <c r="E626" s="169">
        <v>3420896</v>
      </c>
      <c r="F626" s="169">
        <v>3074467</v>
      </c>
      <c r="G626" s="169">
        <v>948369</v>
      </c>
      <c r="H626" s="169">
        <v>598940</v>
      </c>
      <c r="I626" s="169">
        <v>346429</v>
      </c>
      <c r="J626" s="169">
        <v>3201</v>
      </c>
      <c r="K626" s="169">
        <v>31023</v>
      </c>
      <c r="L626" s="169">
        <v>2740988</v>
      </c>
      <c r="M626" s="169">
        <v>1898309</v>
      </c>
      <c r="N626" s="169">
        <v>1745624</v>
      </c>
      <c r="O626" s="169">
        <v>842678</v>
      </c>
      <c r="P626" s="169">
        <v>45714</v>
      </c>
      <c r="Q626" s="169">
        <v>7288</v>
      </c>
      <c r="R626" s="169">
        <v>182489</v>
      </c>
      <c r="S626" s="169">
        <v>679908</v>
      </c>
      <c r="T626" s="169">
        <v>115142</v>
      </c>
      <c r="U626" s="169">
        <v>-87333</v>
      </c>
    </row>
    <row r="627" spans="2:21" s="8" customFormat="1" ht="15" customHeight="1" x14ac:dyDescent="0.25">
      <c r="B627" s="168">
        <v>2014</v>
      </c>
      <c r="C627" s="168"/>
      <c r="D627" s="169">
        <v>711</v>
      </c>
      <c r="E627" s="169">
        <v>2678085</v>
      </c>
      <c r="F627" s="169">
        <v>2384411</v>
      </c>
      <c r="G627" s="169">
        <v>904487</v>
      </c>
      <c r="H627" s="169">
        <v>417566</v>
      </c>
      <c r="I627" s="169">
        <v>293674</v>
      </c>
      <c r="J627" s="169">
        <v>2441</v>
      </c>
      <c r="K627" s="169">
        <v>33269</v>
      </c>
      <c r="L627" s="169">
        <v>1773022</v>
      </c>
      <c r="M627" s="169">
        <v>829250</v>
      </c>
      <c r="N627" s="169">
        <v>731549</v>
      </c>
      <c r="O627" s="169">
        <v>943772</v>
      </c>
      <c r="P627" s="169">
        <v>61062</v>
      </c>
      <c r="Q627" s="169">
        <v>9033</v>
      </c>
      <c r="R627" s="169">
        <v>208071</v>
      </c>
      <c r="S627" s="169">
        <v>905063</v>
      </c>
      <c r="T627" s="169">
        <v>102348</v>
      </c>
      <c r="U627" s="169">
        <v>-80088</v>
      </c>
    </row>
    <row r="628" spans="2:21" s="8" customFormat="1" ht="15" customHeight="1" x14ac:dyDescent="0.25">
      <c r="B628" s="168">
        <v>2013</v>
      </c>
      <c r="C628" s="168"/>
      <c r="D628" s="169">
        <v>703</v>
      </c>
      <c r="E628" s="169">
        <v>1983223</v>
      </c>
      <c r="F628" s="169">
        <v>1710204</v>
      </c>
      <c r="G628" s="169">
        <v>776060</v>
      </c>
      <c r="H628" s="169">
        <v>395794</v>
      </c>
      <c r="I628" s="169">
        <v>273019</v>
      </c>
      <c r="J628" s="169">
        <v>3186</v>
      </c>
      <c r="K628" s="169">
        <v>37114</v>
      </c>
      <c r="L628" s="169">
        <v>1579451</v>
      </c>
      <c r="M628" s="169">
        <v>814911</v>
      </c>
      <c r="N628" s="169">
        <v>741943</v>
      </c>
      <c r="O628" s="169">
        <v>764540</v>
      </c>
      <c r="P628" s="169">
        <v>95823</v>
      </c>
      <c r="Q628" s="169">
        <v>8793</v>
      </c>
      <c r="R628" s="169">
        <v>161265</v>
      </c>
      <c r="S628" s="169">
        <v>403772</v>
      </c>
      <c r="T628" s="169">
        <v>102788</v>
      </c>
      <c r="U628" s="169">
        <v>-92015</v>
      </c>
    </row>
    <row r="629" spans="2:21" s="8" customFormat="1" ht="15" customHeight="1" x14ac:dyDescent="0.25">
      <c r="B629" s="168">
        <v>2012</v>
      </c>
      <c r="C629" s="168"/>
      <c r="D629" s="169">
        <v>671</v>
      </c>
      <c r="E629" s="169">
        <v>1871111</v>
      </c>
      <c r="F629" s="169">
        <v>1275422</v>
      </c>
      <c r="G629" s="169">
        <v>693318</v>
      </c>
      <c r="H629" s="169">
        <v>96734</v>
      </c>
      <c r="I629" s="169">
        <v>595689</v>
      </c>
      <c r="J629" s="169">
        <v>6252</v>
      </c>
      <c r="K629" s="169">
        <v>57855</v>
      </c>
      <c r="L629" s="169">
        <v>1369432</v>
      </c>
      <c r="M629" s="169">
        <v>842246</v>
      </c>
      <c r="N629" s="169">
        <v>666120</v>
      </c>
      <c r="O629" s="169">
        <v>527187</v>
      </c>
      <c r="P629" s="169">
        <v>68918</v>
      </c>
      <c r="Q629" s="169">
        <v>10799</v>
      </c>
      <c r="R629" s="169">
        <v>208501</v>
      </c>
      <c r="S629" s="169">
        <v>501679</v>
      </c>
      <c r="T629" s="169">
        <v>104250</v>
      </c>
      <c r="U629" s="169">
        <v>-307149</v>
      </c>
    </row>
    <row r="630" spans="2:21" ht="15" customHeight="1" x14ac:dyDescent="0.25">
      <c r="B630" s="168">
        <v>2011</v>
      </c>
      <c r="C630" s="168"/>
      <c r="D630" s="169">
        <v>595</v>
      </c>
      <c r="E630" s="169">
        <v>2157298</v>
      </c>
      <c r="F630" s="169">
        <v>1588452</v>
      </c>
      <c r="G630" s="169">
        <v>723234</v>
      </c>
      <c r="H630" s="169">
        <v>151157</v>
      </c>
      <c r="I630" s="169">
        <v>568847</v>
      </c>
      <c r="J630" s="169">
        <v>3912</v>
      </c>
      <c r="K630" s="169">
        <v>57382</v>
      </c>
      <c r="L630" s="169">
        <v>1392201</v>
      </c>
      <c r="M630" s="169">
        <v>1034208</v>
      </c>
      <c r="N630" s="169">
        <v>849050</v>
      </c>
      <c r="O630" s="169">
        <v>357993</v>
      </c>
      <c r="P630" s="169">
        <v>55913</v>
      </c>
      <c r="Q630" s="169">
        <v>8615</v>
      </c>
      <c r="R630" s="169">
        <v>106111</v>
      </c>
      <c r="S630" s="169">
        <v>765097</v>
      </c>
      <c r="T630" s="169">
        <v>78309</v>
      </c>
      <c r="U630" s="169">
        <v>-153583</v>
      </c>
    </row>
    <row r="631" spans="2:21" ht="15" customHeight="1" x14ac:dyDescent="0.25">
      <c r="B631" s="168">
        <v>2010</v>
      </c>
      <c r="C631" s="168"/>
      <c r="D631" s="169">
        <v>538</v>
      </c>
      <c r="E631" s="169">
        <v>2561822</v>
      </c>
      <c r="F631" s="169">
        <v>2013459</v>
      </c>
      <c r="G631" s="169">
        <v>862403</v>
      </c>
      <c r="H631" s="169">
        <v>123832</v>
      </c>
      <c r="I631" s="169">
        <v>548363</v>
      </c>
      <c r="J631" s="169">
        <v>4416</v>
      </c>
      <c r="K631" s="169">
        <v>47054</v>
      </c>
      <c r="L631" s="169">
        <v>1817888</v>
      </c>
      <c r="M631" s="169">
        <v>1285316</v>
      </c>
      <c r="N631" s="169">
        <v>1172655</v>
      </c>
      <c r="O631" s="169">
        <v>532572</v>
      </c>
      <c r="P631" s="169">
        <v>85392</v>
      </c>
      <c r="Q631" s="169">
        <v>6877</v>
      </c>
      <c r="R631" s="169">
        <v>180781</v>
      </c>
      <c r="S631" s="169">
        <v>743934</v>
      </c>
      <c r="T631" s="169">
        <v>68137</v>
      </c>
      <c r="U631" s="169">
        <v>-392350</v>
      </c>
    </row>
    <row r="632" spans="2:21" ht="15" customHeight="1" x14ac:dyDescent="0.25">
      <c r="B632" s="168">
        <v>2009</v>
      </c>
      <c r="C632" s="168"/>
      <c r="D632" s="169">
        <v>523</v>
      </c>
      <c r="E632" s="169">
        <v>3719209</v>
      </c>
      <c r="F632" s="169" t="s">
        <v>66</v>
      </c>
      <c r="G632" s="169" t="s">
        <v>66</v>
      </c>
      <c r="H632" s="169" t="s">
        <v>66</v>
      </c>
      <c r="I632" s="169" t="s">
        <v>66</v>
      </c>
      <c r="J632" s="169" t="s">
        <v>66</v>
      </c>
      <c r="K632" s="169" t="s">
        <v>66</v>
      </c>
      <c r="L632" s="169">
        <v>1950182</v>
      </c>
      <c r="M632" s="169" t="s">
        <v>66</v>
      </c>
      <c r="N632" s="169" t="s">
        <v>66</v>
      </c>
      <c r="O632" s="169" t="s">
        <v>66</v>
      </c>
      <c r="P632" s="169" t="s">
        <v>66</v>
      </c>
      <c r="Q632" s="169" t="s">
        <v>66</v>
      </c>
      <c r="R632" s="169" t="s">
        <v>66</v>
      </c>
      <c r="S632" s="169">
        <v>1769027</v>
      </c>
      <c r="T632" s="169" t="s">
        <v>66</v>
      </c>
      <c r="U632" s="169" t="s">
        <v>66</v>
      </c>
    </row>
    <row r="633" spans="2:21" ht="15" customHeight="1" x14ac:dyDescent="0.25">
      <c r="B633" s="168">
        <v>2008</v>
      </c>
      <c r="C633" s="168"/>
      <c r="D633" s="169">
        <v>510</v>
      </c>
      <c r="E633" s="169">
        <v>3639352</v>
      </c>
      <c r="F633" s="169" t="s">
        <v>66</v>
      </c>
      <c r="G633" s="169" t="s">
        <v>66</v>
      </c>
      <c r="H633" s="169" t="s">
        <v>66</v>
      </c>
      <c r="I633" s="169" t="s">
        <v>66</v>
      </c>
      <c r="J633" s="169" t="s">
        <v>66</v>
      </c>
      <c r="K633" s="169" t="s">
        <v>66</v>
      </c>
      <c r="L633" s="169">
        <v>1886529</v>
      </c>
      <c r="M633" s="169" t="s">
        <v>66</v>
      </c>
      <c r="N633" s="169" t="s">
        <v>66</v>
      </c>
      <c r="O633" s="169" t="s">
        <v>66</v>
      </c>
      <c r="P633" s="169" t="s">
        <v>66</v>
      </c>
      <c r="Q633" s="169" t="s">
        <v>66</v>
      </c>
      <c r="R633" s="169" t="s">
        <v>66</v>
      </c>
      <c r="S633" s="169">
        <v>1752823</v>
      </c>
      <c r="T633" s="169" t="s">
        <v>66</v>
      </c>
      <c r="U633" s="169" t="s">
        <v>66</v>
      </c>
    </row>
    <row r="634" spans="2:21" ht="15" customHeight="1" x14ac:dyDescent="0.25">
      <c r="B634" s="259" t="s">
        <v>188</v>
      </c>
      <c r="C634" s="165"/>
      <c r="D634" s="165"/>
      <c r="E634" s="165"/>
      <c r="F634" s="165"/>
      <c r="G634" s="165"/>
      <c r="H634" s="165"/>
      <c r="I634" s="165"/>
      <c r="J634" s="165"/>
      <c r="K634" s="165"/>
      <c r="L634" s="165"/>
      <c r="M634" s="165"/>
      <c r="N634" s="165"/>
      <c r="O634" s="165"/>
      <c r="P634" s="165"/>
      <c r="Q634" s="165"/>
      <c r="R634" s="165"/>
      <c r="S634" s="165"/>
      <c r="T634" s="165"/>
      <c r="U634" s="165"/>
    </row>
    <row r="635" spans="2:21" ht="15" customHeight="1" x14ac:dyDescent="0.25">
      <c r="B635" s="181">
        <v>2023</v>
      </c>
      <c r="C635" s="181"/>
      <c r="D635" s="182">
        <v>193</v>
      </c>
      <c r="E635" s="182">
        <v>3798371</v>
      </c>
      <c r="F635" s="182">
        <v>2813931</v>
      </c>
      <c r="G635" s="182">
        <v>1677097</v>
      </c>
      <c r="H635" s="182">
        <v>206105</v>
      </c>
      <c r="I635" s="182">
        <v>984440</v>
      </c>
      <c r="J635" s="182">
        <v>10927</v>
      </c>
      <c r="K635" s="182">
        <v>88075</v>
      </c>
      <c r="L635" s="182">
        <v>2172633</v>
      </c>
      <c r="M635" s="182">
        <v>1589994</v>
      </c>
      <c r="N635" s="182">
        <v>1382214</v>
      </c>
      <c r="O635" s="182">
        <v>582639</v>
      </c>
      <c r="P635" s="182">
        <v>107136</v>
      </c>
      <c r="Q635" s="182">
        <v>51140</v>
      </c>
      <c r="R635" s="182">
        <v>194367</v>
      </c>
      <c r="S635" s="182">
        <v>1625738</v>
      </c>
      <c r="T635" s="182">
        <v>148518</v>
      </c>
      <c r="U635" s="182">
        <v>202903</v>
      </c>
    </row>
    <row r="636" spans="2:21" ht="15" customHeight="1" x14ac:dyDescent="0.25">
      <c r="B636" s="181">
        <v>2022</v>
      </c>
      <c r="C636" s="181"/>
      <c r="D636" s="182">
        <v>184</v>
      </c>
      <c r="E636" s="182">
        <v>3593001</v>
      </c>
      <c r="F636" s="182">
        <v>2656172</v>
      </c>
      <c r="G636" s="182">
        <v>1572526</v>
      </c>
      <c r="H636" s="182">
        <v>188499</v>
      </c>
      <c r="I636" s="182">
        <v>936829</v>
      </c>
      <c r="J636" s="182">
        <v>6030</v>
      </c>
      <c r="K636" s="182">
        <v>98534</v>
      </c>
      <c r="L636" s="182">
        <v>1695468</v>
      </c>
      <c r="M636" s="182">
        <v>1112656</v>
      </c>
      <c r="N636" s="182">
        <v>893641</v>
      </c>
      <c r="O636" s="182">
        <v>582812</v>
      </c>
      <c r="P636" s="182">
        <v>85904</v>
      </c>
      <c r="Q636" s="182">
        <v>46503</v>
      </c>
      <c r="R636" s="182">
        <v>188233</v>
      </c>
      <c r="S636" s="182">
        <v>1897533</v>
      </c>
      <c r="T636" s="182">
        <v>145858</v>
      </c>
      <c r="U636" s="182">
        <v>227464</v>
      </c>
    </row>
    <row r="637" spans="2:21" ht="15" customHeight="1" x14ac:dyDescent="0.25">
      <c r="B637" s="181">
        <v>2021</v>
      </c>
      <c r="C637" s="181"/>
      <c r="D637" s="182">
        <v>168</v>
      </c>
      <c r="E637" s="182">
        <v>4399220</v>
      </c>
      <c r="F637" s="182">
        <v>3789998</v>
      </c>
      <c r="G637" s="182">
        <v>2548872</v>
      </c>
      <c r="H637" s="182">
        <v>632767</v>
      </c>
      <c r="I637" s="182">
        <v>609222</v>
      </c>
      <c r="J637" s="182">
        <v>6764</v>
      </c>
      <c r="K637" s="182">
        <v>91475</v>
      </c>
      <c r="L637" s="182">
        <v>3288862</v>
      </c>
      <c r="M637" s="182">
        <v>1274297</v>
      </c>
      <c r="N637" s="182">
        <v>1088179</v>
      </c>
      <c r="O637" s="182">
        <v>2014565</v>
      </c>
      <c r="P637" s="182">
        <v>108218</v>
      </c>
      <c r="Q637" s="182">
        <v>31195</v>
      </c>
      <c r="R637" s="182">
        <v>1656883</v>
      </c>
      <c r="S637" s="182">
        <v>1110358</v>
      </c>
      <c r="T637" s="182">
        <v>111029</v>
      </c>
      <c r="U637" s="182">
        <v>241491</v>
      </c>
    </row>
    <row r="638" spans="2:21" ht="15" customHeight="1" x14ac:dyDescent="0.25">
      <c r="B638" s="168">
        <v>2020</v>
      </c>
      <c r="C638" s="168"/>
      <c r="D638" s="169">
        <v>171</v>
      </c>
      <c r="E638" s="169">
        <v>6166866</v>
      </c>
      <c r="F638" s="169">
        <v>5507727</v>
      </c>
      <c r="G638" s="169">
        <v>4194712</v>
      </c>
      <c r="H638" s="169">
        <v>786722</v>
      </c>
      <c r="I638" s="169">
        <v>659139</v>
      </c>
      <c r="J638" s="169">
        <v>5520</v>
      </c>
      <c r="K638" s="169">
        <v>99404</v>
      </c>
      <c r="L638" s="169">
        <v>3820120</v>
      </c>
      <c r="M638" s="169">
        <v>1458570</v>
      </c>
      <c r="N638" s="169">
        <v>1269932</v>
      </c>
      <c r="O638" s="169">
        <v>2361550</v>
      </c>
      <c r="P638" s="169">
        <v>114461</v>
      </c>
      <c r="Q638" s="169">
        <v>29411</v>
      </c>
      <c r="R638" s="169">
        <v>2000827</v>
      </c>
      <c r="S638" s="169">
        <v>2346746</v>
      </c>
      <c r="T638" s="169">
        <v>525392</v>
      </c>
      <c r="U638" s="169">
        <v>250934</v>
      </c>
    </row>
    <row r="639" spans="2:21" ht="15" customHeight="1" x14ac:dyDescent="0.25">
      <c r="B639" s="168">
        <v>2019</v>
      </c>
      <c r="C639" s="168"/>
      <c r="D639" s="169">
        <v>173</v>
      </c>
      <c r="E639" s="169">
        <v>4413729</v>
      </c>
      <c r="F639" s="169">
        <v>3598794</v>
      </c>
      <c r="G639" s="169">
        <v>2395582</v>
      </c>
      <c r="H639" s="169">
        <v>670916</v>
      </c>
      <c r="I639" s="169">
        <v>814935</v>
      </c>
      <c r="J639" s="169">
        <v>6916</v>
      </c>
      <c r="K639" s="169">
        <v>101377</v>
      </c>
      <c r="L639" s="169">
        <v>3334460</v>
      </c>
      <c r="M639" s="169">
        <v>1396530</v>
      </c>
      <c r="N639" s="169">
        <v>1202633</v>
      </c>
      <c r="O639" s="169">
        <v>1937930</v>
      </c>
      <c r="P639" s="169">
        <v>57384</v>
      </c>
      <c r="Q639" s="169">
        <v>32486</v>
      </c>
      <c r="R639" s="169">
        <v>383786</v>
      </c>
      <c r="S639" s="169">
        <v>1079269</v>
      </c>
      <c r="T639" s="169">
        <v>105384</v>
      </c>
      <c r="U639" s="169">
        <v>207624</v>
      </c>
    </row>
    <row r="640" spans="2:21" ht="15" customHeight="1" x14ac:dyDescent="0.25">
      <c r="B640" s="168">
        <v>2018</v>
      </c>
      <c r="C640" s="168"/>
      <c r="D640" s="169">
        <v>164</v>
      </c>
      <c r="E640" s="169">
        <v>4837915</v>
      </c>
      <c r="F640" s="169">
        <v>4075614</v>
      </c>
      <c r="G640" s="169">
        <v>2126749</v>
      </c>
      <c r="H640" s="169">
        <v>636548</v>
      </c>
      <c r="I640" s="169">
        <v>762300</v>
      </c>
      <c r="J640" s="169">
        <v>4472</v>
      </c>
      <c r="K640" s="169">
        <v>117756</v>
      </c>
      <c r="L640" s="169">
        <v>3788677</v>
      </c>
      <c r="M640" s="169">
        <v>2256835</v>
      </c>
      <c r="N640" s="169">
        <v>2097664</v>
      </c>
      <c r="O640" s="169">
        <v>1531843</v>
      </c>
      <c r="P640" s="169">
        <v>55362</v>
      </c>
      <c r="Q640" s="169">
        <v>28259</v>
      </c>
      <c r="R640" s="169">
        <v>211420</v>
      </c>
      <c r="S640" s="169">
        <v>1049237</v>
      </c>
      <c r="T640" s="169">
        <v>108418</v>
      </c>
      <c r="U640" s="169">
        <v>122397</v>
      </c>
    </row>
    <row r="641" spans="2:21" s="8" customFormat="1" ht="15" customHeight="1" x14ac:dyDescent="0.25">
      <c r="B641" s="168">
        <v>2017</v>
      </c>
      <c r="C641" s="168"/>
      <c r="D641" s="169">
        <v>170</v>
      </c>
      <c r="E641" s="169">
        <v>4203853</v>
      </c>
      <c r="F641" s="169">
        <v>3487178</v>
      </c>
      <c r="G641" s="169">
        <v>1806162</v>
      </c>
      <c r="H641" s="169">
        <v>360002</v>
      </c>
      <c r="I641" s="169">
        <v>716675</v>
      </c>
      <c r="J641" s="169">
        <v>8151</v>
      </c>
      <c r="K641" s="169">
        <v>170257</v>
      </c>
      <c r="L641" s="169">
        <v>3438393</v>
      </c>
      <c r="M641" s="169">
        <v>2722535</v>
      </c>
      <c r="N641" s="169">
        <v>2507516</v>
      </c>
      <c r="O641" s="169">
        <v>715857</v>
      </c>
      <c r="P641" s="169">
        <v>56936</v>
      </c>
      <c r="Q641" s="169">
        <v>26486</v>
      </c>
      <c r="R641" s="169">
        <v>257386</v>
      </c>
      <c r="S641" s="169">
        <v>765460</v>
      </c>
      <c r="T641" s="169">
        <v>133887</v>
      </c>
      <c r="U641" s="169">
        <v>-10775</v>
      </c>
    </row>
    <row r="642" spans="2:21" s="9" customFormat="1" ht="15" customHeight="1" x14ac:dyDescent="0.25">
      <c r="B642" s="168">
        <v>2016</v>
      </c>
      <c r="C642" s="168"/>
      <c r="D642" s="169">
        <v>158</v>
      </c>
      <c r="E642" s="169">
        <v>3100772</v>
      </c>
      <c r="F642" s="169">
        <v>2313194</v>
      </c>
      <c r="G642" s="169">
        <v>1727235</v>
      </c>
      <c r="H642" s="169">
        <v>288697</v>
      </c>
      <c r="I642" s="169">
        <v>787578</v>
      </c>
      <c r="J642" s="169">
        <v>7013</v>
      </c>
      <c r="K642" s="169">
        <v>236504</v>
      </c>
      <c r="L642" s="169">
        <v>2331978</v>
      </c>
      <c r="M642" s="169">
        <v>1755955</v>
      </c>
      <c r="N642" s="169">
        <v>1566131</v>
      </c>
      <c r="O642" s="169">
        <v>576024</v>
      </c>
      <c r="P642" s="169">
        <v>50734</v>
      </c>
      <c r="Q642" s="169">
        <v>30901</v>
      </c>
      <c r="R642" s="169">
        <v>182955</v>
      </c>
      <c r="S642" s="169">
        <v>768794</v>
      </c>
      <c r="T642" s="169">
        <v>114884</v>
      </c>
      <c r="U642" s="169">
        <v>17286</v>
      </c>
    </row>
    <row r="643" spans="2:21" s="9" customFormat="1" ht="15" customHeight="1" x14ac:dyDescent="0.25">
      <c r="B643" s="168">
        <v>2015</v>
      </c>
      <c r="C643" s="168"/>
      <c r="D643" s="169">
        <v>160</v>
      </c>
      <c r="E643" s="169">
        <v>2949566</v>
      </c>
      <c r="F643" s="169">
        <v>2260776</v>
      </c>
      <c r="G643" s="169">
        <v>1661035</v>
      </c>
      <c r="H643" s="169">
        <v>290251</v>
      </c>
      <c r="I643" s="169">
        <v>688790</v>
      </c>
      <c r="J643" s="169">
        <v>8396</v>
      </c>
      <c r="K643" s="169">
        <v>185166</v>
      </c>
      <c r="L643" s="169">
        <v>2312770</v>
      </c>
      <c r="M643" s="169">
        <v>1732232</v>
      </c>
      <c r="N643" s="169">
        <v>1555217</v>
      </c>
      <c r="O643" s="169">
        <v>580539</v>
      </c>
      <c r="P643" s="169">
        <v>73799</v>
      </c>
      <c r="Q643" s="169">
        <v>22706</v>
      </c>
      <c r="R643" s="169">
        <v>196149</v>
      </c>
      <c r="S643" s="169">
        <v>636796</v>
      </c>
      <c r="T643" s="169">
        <v>112743</v>
      </c>
      <c r="U643" s="169">
        <v>-7977</v>
      </c>
    </row>
    <row r="644" spans="2:21" s="9" customFormat="1" ht="15" customHeight="1" x14ac:dyDescent="0.25">
      <c r="B644" s="168">
        <v>2014</v>
      </c>
      <c r="C644" s="168"/>
      <c r="D644" s="169">
        <v>156</v>
      </c>
      <c r="E644" s="169">
        <v>2619991</v>
      </c>
      <c r="F644" s="169">
        <v>2032856</v>
      </c>
      <c r="G644" s="169">
        <v>1640109</v>
      </c>
      <c r="H644" s="169">
        <v>236201</v>
      </c>
      <c r="I644" s="169">
        <v>587135</v>
      </c>
      <c r="J644" s="169">
        <v>4515</v>
      </c>
      <c r="K644" s="169">
        <v>91456</v>
      </c>
      <c r="L644" s="169">
        <v>2046699</v>
      </c>
      <c r="M644" s="169">
        <v>1515065</v>
      </c>
      <c r="N644" s="169">
        <v>1347400</v>
      </c>
      <c r="O644" s="169">
        <v>531634</v>
      </c>
      <c r="P644" s="169">
        <v>74387</v>
      </c>
      <c r="Q644" s="169">
        <v>23108</v>
      </c>
      <c r="R644" s="169">
        <v>216253</v>
      </c>
      <c r="S644" s="169">
        <v>573292</v>
      </c>
      <c r="T644" s="169">
        <v>104844</v>
      </c>
      <c r="U644" s="169">
        <v>49495</v>
      </c>
    </row>
    <row r="645" spans="2:21" s="9" customFormat="1" ht="15" customHeight="1" x14ac:dyDescent="0.25">
      <c r="B645" s="168">
        <v>2013</v>
      </c>
      <c r="C645" s="168"/>
      <c r="D645" s="169">
        <v>144</v>
      </c>
      <c r="E645" s="169">
        <v>2357127</v>
      </c>
      <c r="F645" s="169">
        <v>1835507</v>
      </c>
      <c r="G645" s="169">
        <v>1436835</v>
      </c>
      <c r="H645" s="169">
        <v>219135</v>
      </c>
      <c r="I645" s="169">
        <v>521620</v>
      </c>
      <c r="J645" s="169">
        <v>5072</v>
      </c>
      <c r="K645" s="169">
        <v>114145</v>
      </c>
      <c r="L645" s="169">
        <v>1836816</v>
      </c>
      <c r="M645" s="169">
        <v>1242520</v>
      </c>
      <c r="N645" s="169">
        <v>1111866</v>
      </c>
      <c r="O645" s="169">
        <v>594296</v>
      </c>
      <c r="P645" s="169">
        <v>68544</v>
      </c>
      <c r="Q645" s="169">
        <v>35373</v>
      </c>
      <c r="R645" s="169">
        <v>252382</v>
      </c>
      <c r="S645" s="169">
        <v>520311</v>
      </c>
      <c r="T645" s="169">
        <v>111113</v>
      </c>
      <c r="U645" s="169">
        <v>14799</v>
      </c>
    </row>
    <row r="646" spans="2:21" ht="15" customHeight="1" x14ac:dyDescent="0.25">
      <c r="B646" s="168">
        <v>2012</v>
      </c>
      <c r="C646" s="168"/>
      <c r="D646" s="169">
        <v>145</v>
      </c>
      <c r="E646" s="169">
        <v>2407634</v>
      </c>
      <c r="F646" s="169">
        <v>1891124</v>
      </c>
      <c r="G646" s="169">
        <v>1553791</v>
      </c>
      <c r="H646" s="169">
        <v>203806</v>
      </c>
      <c r="I646" s="169">
        <v>516510</v>
      </c>
      <c r="J646" s="169">
        <v>6975</v>
      </c>
      <c r="K646" s="169">
        <v>102670</v>
      </c>
      <c r="L646" s="169">
        <v>1918209</v>
      </c>
      <c r="M646" s="169">
        <v>1342033</v>
      </c>
      <c r="N646" s="169">
        <v>1220358</v>
      </c>
      <c r="O646" s="169">
        <v>576177</v>
      </c>
      <c r="P646" s="169">
        <v>75106</v>
      </c>
      <c r="Q646" s="169">
        <v>35551</v>
      </c>
      <c r="R646" s="169">
        <v>276068</v>
      </c>
      <c r="S646" s="169">
        <v>489425</v>
      </c>
      <c r="T646" s="169">
        <v>103354</v>
      </c>
      <c r="U646" s="169">
        <v>32352</v>
      </c>
    </row>
    <row r="647" spans="2:21" ht="15" customHeight="1" x14ac:dyDescent="0.25">
      <c r="B647" s="168">
        <v>2011</v>
      </c>
      <c r="C647" s="168"/>
      <c r="D647" s="169">
        <v>136</v>
      </c>
      <c r="E647" s="169">
        <v>2533117</v>
      </c>
      <c r="F647" s="169">
        <v>1959360</v>
      </c>
      <c r="G647" s="169">
        <v>1550227</v>
      </c>
      <c r="H647" s="169">
        <v>213422</v>
      </c>
      <c r="I647" s="169">
        <v>573757</v>
      </c>
      <c r="J647" s="169">
        <v>10933</v>
      </c>
      <c r="K647" s="169">
        <v>149498</v>
      </c>
      <c r="L647" s="169">
        <v>2105052</v>
      </c>
      <c r="M647" s="169">
        <v>1448943</v>
      </c>
      <c r="N647" s="169">
        <v>1327585</v>
      </c>
      <c r="O647" s="169">
        <v>656110</v>
      </c>
      <c r="P647" s="169">
        <v>95351</v>
      </c>
      <c r="Q647" s="169">
        <v>31782</v>
      </c>
      <c r="R647" s="169">
        <v>241484</v>
      </c>
      <c r="S647" s="169">
        <v>428065</v>
      </c>
      <c r="T647" s="169">
        <v>114852</v>
      </c>
      <c r="U647" s="169">
        <v>33009</v>
      </c>
    </row>
    <row r="648" spans="2:21" ht="15" customHeight="1" x14ac:dyDescent="0.25">
      <c r="B648" s="168">
        <v>2010</v>
      </c>
      <c r="C648" s="168"/>
      <c r="D648" s="169">
        <v>138</v>
      </c>
      <c r="E648" s="169">
        <v>2733758</v>
      </c>
      <c r="F648" s="169">
        <v>2102560</v>
      </c>
      <c r="G648" s="169">
        <v>1712114</v>
      </c>
      <c r="H648" s="169">
        <v>174785</v>
      </c>
      <c r="I648" s="169">
        <v>631198</v>
      </c>
      <c r="J648" s="169">
        <v>9489</v>
      </c>
      <c r="K648" s="169">
        <v>131526</v>
      </c>
      <c r="L648" s="169">
        <v>2352511</v>
      </c>
      <c r="M648" s="169">
        <v>1532950</v>
      </c>
      <c r="N648" s="169">
        <v>1410858</v>
      </c>
      <c r="O648" s="169">
        <v>819562</v>
      </c>
      <c r="P648" s="169">
        <v>99151</v>
      </c>
      <c r="Q648" s="169">
        <v>24494</v>
      </c>
      <c r="R648" s="169">
        <v>312004</v>
      </c>
      <c r="S648" s="169">
        <v>381247</v>
      </c>
      <c r="T648" s="169">
        <v>111123</v>
      </c>
      <c r="U648" s="169">
        <v>-4092</v>
      </c>
    </row>
    <row r="649" spans="2:21" ht="15" customHeight="1" x14ac:dyDescent="0.25">
      <c r="B649" s="168">
        <v>2009</v>
      </c>
      <c r="C649" s="168"/>
      <c r="D649" s="169">
        <v>133</v>
      </c>
      <c r="E649" s="169">
        <v>3032055</v>
      </c>
      <c r="F649" s="169" t="s">
        <v>66</v>
      </c>
      <c r="G649" s="169" t="s">
        <v>66</v>
      </c>
      <c r="H649" s="169" t="s">
        <v>66</v>
      </c>
      <c r="I649" s="169" t="s">
        <v>66</v>
      </c>
      <c r="J649" s="169" t="s">
        <v>66</v>
      </c>
      <c r="K649" s="169" t="s">
        <v>66</v>
      </c>
      <c r="L649" s="169">
        <v>3064381</v>
      </c>
      <c r="M649" s="169" t="s">
        <v>66</v>
      </c>
      <c r="N649" s="169" t="s">
        <v>66</v>
      </c>
      <c r="O649" s="169" t="s">
        <v>66</v>
      </c>
      <c r="P649" s="169" t="s">
        <v>66</v>
      </c>
      <c r="Q649" s="169" t="s">
        <v>66</v>
      </c>
      <c r="R649" s="169" t="s">
        <v>66</v>
      </c>
      <c r="S649" s="169">
        <v>-32326</v>
      </c>
      <c r="T649" s="169" t="s">
        <v>66</v>
      </c>
      <c r="U649" s="169" t="s">
        <v>66</v>
      </c>
    </row>
    <row r="650" spans="2:21" ht="15" customHeight="1" x14ac:dyDescent="0.25">
      <c r="B650" s="168">
        <v>2008</v>
      </c>
      <c r="C650" s="168"/>
      <c r="D650" s="169">
        <v>121</v>
      </c>
      <c r="E650" s="169">
        <v>2866510</v>
      </c>
      <c r="F650" s="169" t="s">
        <v>66</v>
      </c>
      <c r="G650" s="169" t="s">
        <v>66</v>
      </c>
      <c r="H650" s="169" t="s">
        <v>66</v>
      </c>
      <c r="I650" s="169" t="s">
        <v>66</v>
      </c>
      <c r="J650" s="169" t="s">
        <v>66</v>
      </c>
      <c r="K650" s="169" t="s">
        <v>66</v>
      </c>
      <c r="L650" s="169">
        <v>2755831</v>
      </c>
      <c r="M650" s="169" t="s">
        <v>66</v>
      </c>
      <c r="N650" s="169" t="s">
        <v>66</v>
      </c>
      <c r="O650" s="169" t="s">
        <v>66</v>
      </c>
      <c r="P650" s="169" t="s">
        <v>66</v>
      </c>
      <c r="Q650" s="169" t="s">
        <v>66</v>
      </c>
      <c r="R650" s="169" t="s">
        <v>66</v>
      </c>
      <c r="S650" s="169">
        <v>110679</v>
      </c>
      <c r="T650" s="169" t="s">
        <v>66</v>
      </c>
      <c r="U650" s="169" t="s">
        <v>66</v>
      </c>
    </row>
    <row r="651" spans="2:21" s="9" customFormat="1" ht="15" customHeight="1" collapsed="1" x14ac:dyDescent="0.25">
      <c r="B651" s="259" t="s">
        <v>189</v>
      </c>
      <c r="C651" s="165"/>
      <c r="D651" s="165"/>
      <c r="E651" s="165"/>
      <c r="F651" s="165"/>
      <c r="G651" s="165"/>
      <c r="H651" s="165"/>
      <c r="I651" s="165"/>
      <c r="J651" s="165"/>
      <c r="K651" s="165"/>
      <c r="L651" s="165"/>
      <c r="M651" s="165"/>
      <c r="N651" s="165"/>
      <c r="O651" s="165"/>
      <c r="P651" s="165"/>
      <c r="Q651" s="165"/>
      <c r="R651" s="165"/>
      <c r="S651" s="165"/>
      <c r="T651" s="165"/>
      <c r="U651" s="165"/>
    </row>
    <row r="652" spans="2:21" s="9" customFormat="1" ht="15" customHeight="1" x14ac:dyDescent="0.25">
      <c r="B652" s="181">
        <v>2023</v>
      </c>
      <c r="C652" s="181"/>
      <c r="D652" s="182">
        <v>72</v>
      </c>
      <c r="E652" s="182">
        <v>6805486</v>
      </c>
      <c r="F652" s="182">
        <v>5397778</v>
      </c>
      <c r="G652" s="182">
        <v>2243479</v>
      </c>
      <c r="H652" s="182">
        <v>795236</v>
      </c>
      <c r="I652" s="182">
        <v>1407708</v>
      </c>
      <c r="J652" s="182">
        <v>10904</v>
      </c>
      <c r="K652" s="182">
        <v>183967</v>
      </c>
      <c r="L652" s="182">
        <v>3581889</v>
      </c>
      <c r="M652" s="182">
        <v>2472897</v>
      </c>
      <c r="N652" s="182">
        <v>1993073</v>
      </c>
      <c r="O652" s="182">
        <v>1108992</v>
      </c>
      <c r="P652" s="182">
        <v>129452</v>
      </c>
      <c r="Q652" s="182">
        <v>80385</v>
      </c>
      <c r="R652" s="182">
        <v>279948</v>
      </c>
      <c r="S652" s="182">
        <v>3223597</v>
      </c>
      <c r="T652" s="182">
        <v>306036</v>
      </c>
      <c r="U652" s="182">
        <v>351163</v>
      </c>
    </row>
    <row r="653" spans="2:21" s="9" customFormat="1" ht="15" customHeight="1" x14ac:dyDescent="0.25">
      <c r="B653" s="181">
        <v>2022</v>
      </c>
      <c r="C653" s="181"/>
      <c r="D653" s="182">
        <v>71</v>
      </c>
      <c r="E653" s="182">
        <v>6568221</v>
      </c>
      <c r="F653" s="182">
        <v>4889746</v>
      </c>
      <c r="G653" s="182">
        <v>2232210</v>
      </c>
      <c r="H653" s="182">
        <v>817128</v>
      </c>
      <c r="I653" s="182">
        <v>1678474</v>
      </c>
      <c r="J653" s="182">
        <v>10650</v>
      </c>
      <c r="K653" s="182">
        <v>214561</v>
      </c>
      <c r="L653" s="182">
        <v>3853886</v>
      </c>
      <c r="M653" s="182">
        <v>2720225</v>
      </c>
      <c r="N653" s="182">
        <v>2273248</v>
      </c>
      <c r="O653" s="182">
        <v>1133660</v>
      </c>
      <c r="P653" s="182">
        <v>134788</v>
      </c>
      <c r="Q653" s="182">
        <v>81269</v>
      </c>
      <c r="R653" s="182">
        <v>229573</v>
      </c>
      <c r="S653" s="182">
        <v>2714335</v>
      </c>
      <c r="T653" s="182">
        <v>187165</v>
      </c>
      <c r="U653" s="182">
        <v>283753</v>
      </c>
    </row>
    <row r="654" spans="2:21" s="9" customFormat="1" ht="15" customHeight="1" x14ac:dyDescent="0.25">
      <c r="B654" s="181">
        <v>2021</v>
      </c>
      <c r="C654" s="181"/>
      <c r="D654" s="182">
        <v>65</v>
      </c>
      <c r="E654" s="182">
        <v>6716458</v>
      </c>
      <c r="F654" s="182">
        <v>5266311</v>
      </c>
      <c r="G654" s="182">
        <v>2159313</v>
      </c>
      <c r="H654" s="182">
        <v>821459</v>
      </c>
      <c r="I654" s="182">
        <v>1450148</v>
      </c>
      <c r="J654" s="182">
        <v>7832</v>
      </c>
      <c r="K654" s="182">
        <v>150924</v>
      </c>
      <c r="L654" s="182">
        <v>4259790</v>
      </c>
      <c r="M654" s="182">
        <v>3257400</v>
      </c>
      <c r="N654" s="182">
        <v>2672437</v>
      </c>
      <c r="O654" s="182">
        <v>1002391</v>
      </c>
      <c r="P654" s="182">
        <v>118814</v>
      </c>
      <c r="Q654" s="182">
        <v>60329</v>
      </c>
      <c r="R654" s="182">
        <v>302601</v>
      </c>
      <c r="S654" s="182">
        <v>2456668</v>
      </c>
      <c r="T654" s="182">
        <v>448561</v>
      </c>
      <c r="U654" s="182">
        <v>342030</v>
      </c>
    </row>
    <row r="655" spans="2:21" s="9" customFormat="1" ht="15" customHeight="1" x14ac:dyDescent="0.25">
      <c r="B655" s="168">
        <v>2020</v>
      </c>
      <c r="C655" s="168"/>
      <c r="D655" s="169">
        <v>62</v>
      </c>
      <c r="E655" s="169">
        <v>6167614</v>
      </c>
      <c r="F655" s="169">
        <v>5218339</v>
      </c>
      <c r="G655" s="169">
        <v>1980670</v>
      </c>
      <c r="H655" s="169">
        <v>1181167</v>
      </c>
      <c r="I655" s="169">
        <v>949275</v>
      </c>
      <c r="J655" s="169">
        <v>12197</v>
      </c>
      <c r="K655" s="169">
        <v>131767</v>
      </c>
      <c r="L655" s="169">
        <v>4445300</v>
      </c>
      <c r="M655" s="169">
        <v>3606632</v>
      </c>
      <c r="N655" s="169">
        <v>2917351</v>
      </c>
      <c r="O655" s="169">
        <v>838667</v>
      </c>
      <c r="P655" s="169">
        <v>124616</v>
      </c>
      <c r="Q655" s="169">
        <v>59863</v>
      </c>
      <c r="R655" s="169">
        <v>248084</v>
      </c>
      <c r="S655" s="169">
        <v>1722314</v>
      </c>
      <c r="T655" s="169">
        <v>256031</v>
      </c>
      <c r="U655" s="169">
        <v>313252</v>
      </c>
    </row>
    <row r="656" spans="2:21" s="9" customFormat="1" ht="15" customHeight="1" x14ac:dyDescent="0.25">
      <c r="B656" s="168">
        <v>2019</v>
      </c>
      <c r="C656" s="168"/>
      <c r="D656" s="169">
        <v>62</v>
      </c>
      <c r="E656" s="169">
        <v>6686752</v>
      </c>
      <c r="F656" s="169">
        <v>5749314</v>
      </c>
      <c r="G656" s="169">
        <v>2197013</v>
      </c>
      <c r="H656" s="169">
        <v>1256175</v>
      </c>
      <c r="I656" s="169">
        <v>937439</v>
      </c>
      <c r="J656" s="169">
        <v>15660</v>
      </c>
      <c r="K656" s="169">
        <v>129586</v>
      </c>
      <c r="L656" s="169">
        <v>5180119</v>
      </c>
      <c r="M656" s="169">
        <v>4266691</v>
      </c>
      <c r="N656" s="169">
        <v>3293590</v>
      </c>
      <c r="O656" s="169">
        <v>913429</v>
      </c>
      <c r="P656" s="169">
        <v>134946</v>
      </c>
      <c r="Q656" s="169">
        <v>68698</v>
      </c>
      <c r="R656" s="169">
        <v>306614</v>
      </c>
      <c r="S656" s="169">
        <v>1506633</v>
      </c>
      <c r="T656" s="169">
        <v>254564</v>
      </c>
      <c r="U656" s="169">
        <v>292364</v>
      </c>
    </row>
    <row r="657" spans="2:21" s="9" customFormat="1" ht="15" customHeight="1" x14ac:dyDescent="0.25">
      <c r="B657" s="168">
        <v>2018</v>
      </c>
      <c r="C657" s="168"/>
      <c r="D657" s="169">
        <v>59</v>
      </c>
      <c r="E657" s="169">
        <v>5613860</v>
      </c>
      <c r="F657" s="169">
        <v>4707489</v>
      </c>
      <c r="G657" s="169">
        <v>2186833</v>
      </c>
      <c r="H657" s="169">
        <v>1310870</v>
      </c>
      <c r="I657" s="169">
        <v>906372</v>
      </c>
      <c r="J657" s="169">
        <v>11774</v>
      </c>
      <c r="K657" s="169">
        <v>121877</v>
      </c>
      <c r="L657" s="169">
        <v>4411928</v>
      </c>
      <c r="M657" s="169">
        <v>3403764</v>
      </c>
      <c r="N657" s="169">
        <v>2490599</v>
      </c>
      <c r="O657" s="169">
        <v>1008164</v>
      </c>
      <c r="P657" s="169">
        <v>130749</v>
      </c>
      <c r="Q657" s="169">
        <v>46148</v>
      </c>
      <c r="R657" s="169">
        <v>439453</v>
      </c>
      <c r="S657" s="169">
        <v>1201932</v>
      </c>
      <c r="T657" s="169">
        <v>242655</v>
      </c>
      <c r="U657" s="169">
        <v>331566</v>
      </c>
    </row>
    <row r="658" spans="2:21" s="9" customFormat="1" ht="15" customHeight="1" x14ac:dyDescent="0.25">
      <c r="B658" s="168">
        <v>2017</v>
      </c>
      <c r="C658" s="168"/>
      <c r="D658" s="169">
        <v>51</v>
      </c>
      <c r="E658" s="169">
        <v>5074615</v>
      </c>
      <c r="F658" s="169">
        <v>4350046</v>
      </c>
      <c r="G658" s="169">
        <v>2222371</v>
      </c>
      <c r="H658" s="169">
        <v>911192</v>
      </c>
      <c r="I658" s="169">
        <v>724569</v>
      </c>
      <c r="J658" s="169">
        <v>8247</v>
      </c>
      <c r="K658" s="169">
        <v>127085</v>
      </c>
      <c r="L658" s="169">
        <v>4256350</v>
      </c>
      <c r="M658" s="169">
        <v>3498859</v>
      </c>
      <c r="N658" s="169">
        <v>2683837</v>
      </c>
      <c r="O658" s="169">
        <v>757491</v>
      </c>
      <c r="P658" s="169">
        <v>103679</v>
      </c>
      <c r="Q658" s="169">
        <v>38062</v>
      </c>
      <c r="R658" s="169">
        <v>355318</v>
      </c>
      <c r="S658" s="169">
        <v>818265</v>
      </c>
      <c r="T658" s="169">
        <v>166066</v>
      </c>
      <c r="U658" s="169">
        <v>352749</v>
      </c>
    </row>
    <row r="659" spans="2:21" s="9" customFormat="1" ht="15" customHeight="1" x14ac:dyDescent="0.25">
      <c r="B659" s="168">
        <v>2016</v>
      </c>
      <c r="C659" s="168"/>
      <c r="D659" s="169">
        <v>52</v>
      </c>
      <c r="E659" s="169">
        <v>5099211</v>
      </c>
      <c r="F659" s="169">
        <v>4209400</v>
      </c>
      <c r="G659" s="169">
        <v>2487953</v>
      </c>
      <c r="H659" s="169">
        <v>647817</v>
      </c>
      <c r="I659" s="169">
        <v>889811</v>
      </c>
      <c r="J659" s="169">
        <v>7999</v>
      </c>
      <c r="K659" s="169">
        <v>123277</v>
      </c>
      <c r="L659" s="169">
        <v>4317216</v>
      </c>
      <c r="M659" s="169">
        <v>3522301</v>
      </c>
      <c r="N659" s="169">
        <v>2909568</v>
      </c>
      <c r="O659" s="169">
        <v>794915</v>
      </c>
      <c r="P659" s="169">
        <v>108171</v>
      </c>
      <c r="Q659" s="169">
        <v>46540</v>
      </c>
      <c r="R659" s="169">
        <v>317440</v>
      </c>
      <c r="S659" s="169">
        <v>781994</v>
      </c>
      <c r="T659" s="169">
        <v>142516</v>
      </c>
      <c r="U659" s="169">
        <v>273025</v>
      </c>
    </row>
    <row r="660" spans="2:21" s="9" customFormat="1" ht="15" customHeight="1" x14ac:dyDescent="0.25">
      <c r="B660" s="168">
        <v>2015</v>
      </c>
      <c r="C660" s="168"/>
      <c r="D660" s="169">
        <v>47</v>
      </c>
      <c r="E660" s="169">
        <v>4973491</v>
      </c>
      <c r="F660" s="169">
        <v>4095487</v>
      </c>
      <c r="G660" s="169">
        <v>2281236</v>
      </c>
      <c r="H660" s="169">
        <v>582863</v>
      </c>
      <c r="I660" s="169">
        <v>878005</v>
      </c>
      <c r="J660" s="169">
        <v>7683</v>
      </c>
      <c r="K660" s="169">
        <v>147659</v>
      </c>
      <c r="L660" s="169">
        <v>4282398</v>
      </c>
      <c r="M660" s="169">
        <v>3479632</v>
      </c>
      <c r="N660" s="169">
        <v>2939988</v>
      </c>
      <c r="O660" s="169">
        <v>802766</v>
      </c>
      <c r="P660" s="169">
        <v>102827</v>
      </c>
      <c r="Q660" s="169">
        <v>32624</v>
      </c>
      <c r="R660" s="169">
        <v>305238</v>
      </c>
      <c r="S660" s="169">
        <v>691094</v>
      </c>
      <c r="T660" s="169">
        <v>105673</v>
      </c>
      <c r="U660" s="169">
        <v>325023</v>
      </c>
    </row>
    <row r="661" spans="2:21" ht="15" customHeight="1" x14ac:dyDescent="0.25">
      <c r="B661" s="168">
        <v>2014</v>
      </c>
      <c r="C661" s="168"/>
      <c r="D661" s="169">
        <v>48</v>
      </c>
      <c r="E661" s="169">
        <v>5322983</v>
      </c>
      <c r="F661" s="169">
        <v>4248455</v>
      </c>
      <c r="G661" s="169">
        <v>2433235</v>
      </c>
      <c r="H661" s="169">
        <v>563035</v>
      </c>
      <c r="I661" s="169">
        <v>1074528</v>
      </c>
      <c r="J661" s="169">
        <v>6922</v>
      </c>
      <c r="K661" s="169">
        <v>197542</v>
      </c>
      <c r="L661" s="169">
        <v>4832651</v>
      </c>
      <c r="M661" s="169">
        <v>3936259</v>
      </c>
      <c r="N661" s="169">
        <v>3443276</v>
      </c>
      <c r="O661" s="169">
        <v>896392</v>
      </c>
      <c r="P661" s="169">
        <v>89481</v>
      </c>
      <c r="Q661" s="169">
        <v>34393</v>
      </c>
      <c r="R661" s="169">
        <v>349339</v>
      </c>
      <c r="S661" s="169">
        <v>490332</v>
      </c>
      <c r="T661" s="169">
        <v>105767</v>
      </c>
      <c r="U661" s="169">
        <v>240972</v>
      </c>
    </row>
    <row r="662" spans="2:21" ht="15" customHeight="1" x14ac:dyDescent="0.25">
      <c r="B662" s="168">
        <v>2013</v>
      </c>
      <c r="C662" s="168"/>
      <c r="D662" s="169">
        <v>49</v>
      </c>
      <c r="E662" s="169">
        <v>5452998</v>
      </c>
      <c r="F662" s="169">
        <v>4471224</v>
      </c>
      <c r="G662" s="169">
        <v>2637655</v>
      </c>
      <c r="H662" s="169">
        <v>582128</v>
      </c>
      <c r="I662" s="169">
        <v>981774</v>
      </c>
      <c r="J662" s="169">
        <v>7474</v>
      </c>
      <c r="K662" s="169">
        <v>198580</v>
      </c>
      <c r="L662" s="169">
        <v>4933412</v>
      </c>
      <c r="M662" s="169">
        <v>4107756</v>
      </c>
      <c r="N662" s="169">
        <v>3643843</v>
      </c>
      <c r="O662" s="169">
        <v>825655</v>
      </c>
      <c r="P662" s="169">
        <v>89827</v>
      </c>
      <c r="Q662" s="169">
        <v>56517</v>
      </c>
      <c r="R662" s="169">
        <v>341587</v>
      </c>
      <c r="S662" s="169">
        <v>519587</v>
      </c>
      <c r="T662" s="169">
        <v>117619</v>
      </c>
      <c r="U662" s="169">
        <v>183079</v>
      </c>
    </row>
    <row r="663" spans="2:21" ht="15" customHeight="1" x14ac:dyDescent="0.25">
      <c r="B663" s="168">
        <v>2012</v>
      </c>
      <c r="C663" s="168"/>
      <c r="D663" s="169">
        <v>46</v>
      </c>
      <c r="E663" s="169">
        <v>5432165</v>
      </c>
      <c r="F663" s="169">
        <v>4491256</v>
      </c>
      <c r="G663" s="169">
        <v>2622371</v>
      </c>
      <c r="H663" s="169">
        <v>565052</v>
      </c>
      <c r="I663" s="169">
        <v>940908</v>
      </c>
      <c r="J663" s="169">
        <v>7830</v>
      </c>
      <c r="K663" s="169">
        <v>193759</v>
      </c>
      <c r="L663" s="169">
        <v>5120557</v>
      </c>
      <c r="M663" s="169">
        <v>4106611</v>
      </c>
      <c r="N663" s="169">
        <v>3588232</v>
      </c>
      <c r="O663" s="169">
        <v>1013946</v>
      </c>
      <c r="P663" s="169">
        <v>88605</v>
      </c>
      <c r="Q663" s="169">
        <v>44300</v>
      </c>
      <c r="R663" s="169">
        <v>448899</v>
      </c>
      <c r="S663" s="169">
        <v>311608</v>
      </c>
      <c r="T663" s="169">
        <v>143055</v>
      </c>
      <c r="U663" s="169">
        <v>123680</v>
      </c>
    </row>
    <row r="664" spans="2:21" ht="15" customHeight="1" x14ac:dyDescent="0.25">
      <c r="B664" s="168">
        <v>2011</v>
      </c>
      <c r="C664" s="168"/>
      <c r="D664" s="169">
        <v>46</v>
      </c>
      <c r="E664" s="169">
        <v>5377351</v>
      </c>
      <c r="F664" s="169">
        <v>4445351</v>
      </c>
      <c r="G664" s="169">
        <v>2535050</v>
      </c>
      <c r="H664" s="169">
        <v>550898</v>
      </c>
      <c r="I664" s="169">
        <v>932001</v>
      </c>
      <c r="J664" s="169">
        <v>12566</v>
      </c>
      <c r="K664" s="169">
        <v>201132</v>
      </c>
      <c r="L664" s="169">
        <v>5016774</v>
      </c>
      <c r="M664" s="169">
        <v>3949881</v>
      </c>
      <c r="N664" s="169">
        <v>3495447</v>
      </c>
      <c r="O664" s="169">
        <v>1066893</v>
      </c>
      <c r="P664" s="169">
        <v>124099</v>
      </c>
      <c r="Q664" s="169">
        <v>41638</v>
      </c>
      <c r="R664" s="169">
        <v>495058</v>
      </c>
      <c r="S664" s="169">
        <v>360577</v>
      </c>
      <c r="T664" s="169">
        <v>141109</v>
      </c>
      <c r="U664" s="169">
        <v>69725</v>
      </c>
    </row>
    <row r="665" spans="2:21" ht="15" customHeight="1" x14ac:dyDescent="0.25">
      <c r="B665" s="168">
        <v>2010</v>
      </c>
      <c r="C665" s="168"/>
      <c r="D665" s="169">
        <v>48</v>
      </c>
      <c r="E665" s="169">
        <v>4900103</v>
      </c>
      <c r="F665" s="169">
        <v>4054740</v>
      </c>
      <c r="G665" s="169">
        <v>2311354</v>
      </c>
      <c r="H665" s="169">
        <v>956884</v>
      </c>
      <c r="I665" s="169">
        <v>845363</v>
      </c>
      <c r="J665" s="169">
        <v>13747</v>
      </c>
      <c r="K665" s="169">
        <v>164506</v>
      </c>
      <c r="L665" s="169">
        <v>4328431</v>
      </c>
      <c r="M665" s="169">
        <v>3449147</v>
      </c>
      <c r="N665" s="169">
        <v>2948767</v>
      </c>
      <c r="O665" s="169">
        <v>879285</v>
      </c>
      <c r="P665" s="169">
        <v>136736</v>
      </c>
      <c r="Q665" s="169">
        <v>30942</v>
      </c>
      <c r="R665" s="169">
        <v>235142</v>
      </c>
      <c r="S665" s="169">
        <v>571671</v>
      </c>
      <c r="T665" s="169">
        <v>274506</v>
      </c>
      <c r="U665" s="169">
        <v>-6118</v>
      </c>
    </row>
    <row r="666" spans="2:21" s="8" customFormat="1" ht="15" customHeight="1" x14ac:dyDescent="0.25">
      <c r="B666" s="168">
        <v>2009</v>
      </c>
      <c r="C666" s="168"/>
      <c r="D666" s="169">
        <v>42</v>
      </c>
      <c r="E666" s="169">
        <v>3838713</v>
      </c>
      <c r="F666" s="169" t="s">
        <v>66</v>
      </c>
      <c r="G666" s="169" t="s">
        <v>66</v>
      </c>
      <c r="H666" s="169" t="s">
        <v>66</v>
      </c>
      <c r="I666" s="169" t="s">
        <v>66</v>
      </c>
      <c r="J666" s="169" t="s">
        <v>66</v>
      </c>
      <c r="K666" s="169" t="s">
        <v>66</v>
      </c>
      <c r="L666" s="169">
        <v>3314484</v>
      </c>
      <c r="M666" s="169" t="s">
        <v>66</v>
      </c>
      <c r="N666" s="169" t="s">
        <v>66</v>
      </c>
      <c r="O666" s="169" t="s">
        <v>66</v>
      </c>
      <c r="P666" s="169" t="s">
        <v>66</v>
      </c>
      <c r="Q666" s="169" t="s">
        <v>66</v>
      </c>
      <c r="R666" s="169" t="s">
        <v>66</v>
      </c>
      <c r="S666" s="169">
        <v>524229</v>
      </c>
      <c r="T666" s="169" t="s">
        <v>66</v>
      </c>
      <c r="U666" s="169" t="s">
        <v>66</v>
      </c>
    </row>
    <row r="667" spans="2:21" s="9" customFormat="1" ht="15" customHeight="1" x14ac:dyDescent="0.25">
      <c r="B667" s="168">
        <v>2008</v>
      </c>
      <c r="C667" s="168"/>
      <c r="D667" s="169">
        <v>32</v>
      </c>
      <c r="E667" s="169">
        <v>2735211</v>
      </c>
      <c r="F667" s="169" t="s">
        <v>66</v>
      </c>
      <c r="G667" s="169" t="s">
        <v>66</v>
      </c>
      <c r="H667" s="169" t="s">
        <v>66</v>
      </c>
      <c r="I667" s="169" t="s">
        <v>66</v>
      </c>
      <c r="J667" s="169" t="s">
        <v>66</v>
      </c>
      <c r="K667" s="169" t="s">
        <v>66</v>
      </c>
      <c r="L667" s="169">
        <v>2307887</v>
      </c>
      <c r="M667" s="169" t="s">
        <v>66</v>
      </c>
      <c r="N667" s="169" t="s">
        <v>66</v>
      </c>
      <c r="O667" s="169" t="s">
        <v>66</v>
      </c>
      <c r="P667" s="169" t="s">
        <v>66</v>
      </c>
      <c r="Q667" s="169" t="s">
        <v>66</v>
      </c>
      <c r="R667" s="169" t="s">
        <v>66</v>
      </c>
      <c r="S667" s="169">
        <v>427324</v>
      </c>
      <c r="T667" s="169" t="s">
        <v>66</v>
      </c>
      <c r="U667" s="169" t="s">
        <v>66</v>
      </c>
    </row>
    <row r="668" spans="2:21" s="9" customFormat="1" ht="15" customHeight="1" x14ac:dyDescent="0.25">
      <c r="B668" s="187" t="s">
        <v>190</v>
      </c>
      <c r="C668" s="187"/>
      <c r="D668" s="187"/>
      <c r="E668" s="187"/>
      <c r="F668" s="187"/>
      <c r="G668" s="187"/>
      <c r="H668" s="187"/>
      <c r="I668" s="187"/>
      <c r="J668" s="187"/>
      <c r="K668" s="187"/>
      <c r="L668" s="187"/>
      <c r="M668" s="187"/>
      <c r="N668" s="187"/>
      <c r="O668" s="187"/>
      <c r="P668" s="187"/>
      <c r="Q668" s="187"/>
      <c r="R668" s="187"/>
      <c r="S668" s="187"/>
      <c r="T668" s="187"/>
      <c r="U668" s="187"/>
    </row>
    <row r="669" spans="2:21" s="9" customFormat="1" ht="15" customHeight="1" x14ac:dyDescent="0.25">
      <c r="B669" s="181">
        <v>2023</v>
      </c>
      <c r="C669" s="181"/>
      <c r="D669" s="182">
        <v>26</v>
      </c>
      <c r="E669" s="182">
        <v>56855069</v>
      </c>
      <c r="F669" s="182">
        <v>34674128</v>
      </c>
      <c r="G669" s="182">
        <v>6732146</v>
      </c>
      <c r="H669" s="182">
        <v>8344533</v>
      </c>
      <c r="I669" s="182">
        <v>22180941</v>
      </c>
      <c r="J669" s="182">
        <v>464746</v>
      </c>
      <c r="K669" s="182">
        <v>1512127</v>
      </c>
      <c r="L669" s="182">
        <v>34332351</v>
      </c>
      <c r="M669" s="182">
        <v>17226746</v>
      </c>
      <c r="N669" s="182">
        <v>13062076</v>
      </c>
      <c r="O669" s="182">
        <v>17105605</v>
      </c>
      <c r="P669" s="182">
        <v>1598140</v>
      </c>
      <c r="Q669" s="182">
        <v>773640</v>
      </c>
      <c r="R669" s="182">
        <v>4777366</v>
      </c>
      <c r="S669" s="182">
        <v>22522718</v>
      </c>
      <c r="T669" s="182">
        <v>10863472</v>
      </c>
      <c r="U669" s="182">
        <v>3656027</v>
      </c>
    </row>
    <row r="670" spans="2:21" s="9" customFormat="1" ht="15" customHeight="1" x14ac:dyDescent="0.25">
      <c r="B670" s="181">
        <v>2022</v>
      </c>
      <c r="C670" s="181"/>
      <c r="D670" s="182">
        <v>27</v>
      </c>
      <c r="E670" s="182">
        <v>59709572</v>
      </c>
      <c r="F670" s="182">
        <v>32054698</v>
      </c>
      <c r="G670" s="182">
        <v>6552325</v>
      </c>
      <c r="H670" s="182">
        <v>7414348</v>
      </c>
      <c r="I670" s="182">
        <v>27654874</v>
      </c>
      <c r="J670" s="182">
        <v>751734</v>
      </c>
      <c r="K670" s="182">
        <v>3290200</v>
      </c>
      <c r="L670" s="182">
        <v>41478052</v>
      </c>
      <c r="M670" s="182">
        <v>14087679</v>
      </c>
      <c r="N670" s="182">
        <v>9676424</v>
      </c>
      <c r="O670" s="182">
        <v>27390373</v>
      </c>
      <c r="P670" s="182">
        <v>3740191</v>
      </c>
      <c r="Q670" s="182">
        <v>800091</v>
      </c>
      <c r="R670" s="182">
        <v>10571759</v>
      </c>
      <c r="S670" s="182">
        <v>18231519</v>
      </c>
      <c r="T670" s="182">
        <v>8675028</v>
      </c>
      <c r="U670" s="182">
        <v>3625229</v>
      </c>
    </row>
    <row r="671" spans="2:21" s="9" customFormat="1" ht="15" customHeight="1" x14ac:dyDescent="0.25">
      <c r="B671" s="181">
        <v>2021</v>
      </c>
      <c r="C671" s="181"/>
      <c r="D671" s="182">
        <v>25</v>
      </c>
      <c r="E671" s="182">
        <v>57223292</v>
      </c>
      <c r="F671" s="182">
        <v>29946016</v>
      </c>
      <c r="G671" s="182">
        <v>5405422</v>
      </c>
      <c r="H671" s="182">
        <v>7075367</v>
      </c>
      <c r="I671" s="182">
        <v>27277277</v>
      </c>
      <c r="J671" s="182">
        <v>460924</v>
      </c>
      <c r="K671" s="182">
        <v>2663239</v>
      </c>
      <c r="L671" s="182">
        <v>39956659</v>
      </c>
      <c r="M671" s="182">
        <v>18855742</v>
      </c>
      <c r="N671" s="182">
        <v>13745788</v>
      </c>
      <c r="O671" s="182">
        <v>21100917</v>
      </c>
      <c r="P671" s="182">
        <v>3190254</v>
      </c>
      <c r="Q671" s="182">
        <v>480530</v>
      </c>
      <c r="R671" s="182">
        <v>5761328</v>
      </c>
      <c r="S671" s="182">
        <v>17266633</v>
      </c>
      <c r="T671" s="182">
        <v>8405712</v>
      </c>
      <c r="U671" s="182">
        <v>3591118</v>
      </c>
    </row>
    <row r="672" spans="2:21" s="9" customFormat="1" ht="15" customHeight="1" x14ac:dyDescent="0.25">
      <c r="B672" s="168">
        <v>2020</v>
      </c>
      <c r="C672" s="168"/>
      <c r="D672" s="169">
        <v>22</v>
      </c>
      <c r="E672" s="169">
        <v>42203243</v>
      </c>
      <c r="F672" s="169">
        <v>26803866</v>
      </c>
      <c r="G672" s="169">
        <v>4122162</v>
      </c>
      <c r="H672" s="169">
        <v>6392789</v>
      </c>
      <c r="I672" s="169">
        <v>15399377</v>
      </c>
      <c r="J672" s="169">
        <v>256798</v>
      </c>
      <c r="K672" s="169">
        <v>1112968</v>
      </c>
      <c r="L672" s="169">
        <v>25675308</v>
      </c>
      <c r="M672" s="169">
        <v>16626903</v>
      </c>
      <c r="N672" s="169">
        <v>12996853</v>
      </c>
      <c r="O672" s="169">
        <v>9048406</v>
      </c>
      <c r="P672" s="169">
        <v>1085043</v>
      </c>
      <c r="Q672" s="169">
        <v>199662</v>
      </c>
      <c r="R672" s="169">
        <v>3846597</v>
      </c>
      <c r="S672" s="169">
        <v>16527934</v>
      </c>
      <c r="T672" s="169">
        <v>6276335</v>
      </c>
      <c r="U672" s="169">
        <v>2704583</v>
      </c>
    </row>
    <row r="673" spans="2:21" s="9" customFormat="1" ht="15" customHeight="1" x14ac:dyDescent="0.25">
      <c r="B673" s="168">
        <v>2019</v>
      </c>
      <c r="C673" s="168"/>
      <c r="D673" s="169">
        <v>22</v>
      </c>
      <c r="E673" s="169">
        <v>45556750</v>
      </c>
      <c r="F673" s="169">
        <v>28635742</v>
      </c>
      <c r="G673" s="169">
        <v>4408313</v>
      </c>
      <c r="H673" s="169">
        <v>6471677</v>
      </c>
      <c r="I673" s="169">
        <v>16921009</v>
      </c>
      <c r="J673" s="169">
        <v>343484</v>
      </c>
      <c r="K673" s="169">
        <v>1581721</v>
      </c>
      <c r="L673" s="169">
        <v>28926251</v>
      </c>
      <c r="M673" s="169">
        <v>17081425</v>
      </c>
      <c r="N673" s="169">
        <v>13578826</v>
      </c>
      <c r="O673" s="169">
        <v>11844826</v>
      </c>
      <c r="P673" s="169">
        <v>1396482</v>
      </c>
      <c r="Q673" s="169">
        <v>335681</v>
      </c>
      <c r="R673" s="169">
        <v>5026427</v>
      </c>
      <c r="S673" s="169">
        <v>16630499</v>
      </c>
      <c r="T673" s="169">
        <v>6383249</v>
      </c>
      <c r="U673" s="169">
        <v>2634077</v>
      </c>
    </row>
    <row r="674" spans="2:21" s="9" customFormat="1" ht="15" customHeight="1" x14ac:dyDescent="0.25">
      <c r="B674" s="168">
        <v>2018</v>
      </c>
      <c r="C674" s="168"/>
      <c r="D674" s="169">
        <v>22</v>
      </c>
      <c r="E674" s="169">
        <v>47332736</v>
      </c>
      <c r="F674" s="169">
        <v>31286410</v>
      </c>
      <c r="G674" s="169">
        <v>6341521</v>
      </c>
      <c r="H674" s="169">
        <v>6986209</v>
      </c>
      <c r="I674" s="169">
        <v>16046325</v>
      </c>
      <c r="J674" s="169">
        <v>303707</v>
      </c>
      <c r="K674" s="169">
        <v>2342775</v>
      </c>
      <c r="L674" s="169">
        <v>31015003</v>
      </c>
      <c r="M674" s="169">
        <v>19342077</v>
      </c>
      <c r="N674" s="169">
        <v>15417202</v>
      </c>
      <c r="O674" s="169">
        <v>11672926</v>
      </c>
      <c r="P674" s="169">
        <v>2027620</v>
      </c>
      <c r="Q674" s="169">
        <v>335156</v>
      </c>
      <c r="R674" s="169">
        <v>3715793</v>
      </c>
      <c r="S674" s="169">
        <v>16317732</v>
      </c>
      <c r="T674" s="169">
        <v>6383249</v>
      </c>
      <c r="U674" s="169">
        <v>2832778</v>
      </c>
    </row>
    <row r="675" spans="2:21" s="9" customFormat="1" ht="15" customHeight="1" x14ac:dyDescent="0.25">
      <c r="B675" s="168">
        <v>2017</v>
      </c>
      <c r="C675" s="168"/>
      <c r="D675" s="169">
        <v>23</v>
      </c>
      <c r="E675" s="169">
        <v>48016442</v>
      </c>
      <c r="F675" s="169">
        <v>27711300</v>
      </c>
      <c r="G675" s="169">
        <v>6701885</v>
      </c>
      <c r="H675" s="169">
        <v>7373291</v>
      </c>
      <c r="I675" s="169">
        <v>20305141</v>
      </c>
      <c r="J675" s="169">
        <v>274761</v>
      </c>
      <c r="K675" s="169">
        <v>2717612</v>
      </c>
      <c r="L675" s="169">
        <v>35417749</v>
      </c>
      <c r="M675" s="169">
        <v>17096368</v>
      </c>
      <c r="N675" s="169">
        <v>13717850</v>
      </c>
      <c r="O675" s="169">
        <v>18321381</v>
      </c>
      <c r="P675" s="169">
        <v>1340410</v>
      </c>
      <c r="Q675" s="169">
        <v>262333</v>
      </c>
      <c r="R675" s="169">
        <v>9848534</v>
      </c>
      <c r="S675" s="169">
        <v>12598692</v>
      </c>
      <c r="T675" s="169">
        <v>6045249</v>
      </c>
      <c r="U675" s="169">
        <v>2883112</v>
      </c>
    </row>
    <row r="676" spans="2:21" s="9" customFormat="1" ht="15" customHeight="1" x14ac:dyDescent="0.25">
      <c r="B676" s="168">
        <v>2016</v>
      </c>
      <c r="C676" s="168"/>
      <c r="D676" s="169">
        <v>24</v>
      </c>
      <c r="E676" s="169">
        <v>46957917</v>
      </c>
      <c r="F676" s="169">
        <v>28083587</v>
      </c>
      <c r="G676" s="169">
        <v>6978070</v>
      </c>
      <c r="H676" s="169">
        <v>7729125</v>
      </c>
      <c r="I676" s="169">
        <v>18874331</v>
      </c>
      <c r="J676" s="169">
        <v>238890</v>
      </c>
      <c r="K676" s="169">
        <v>2105224</v>
      </c>
      <c r="L676" s="169">
        <v>34110684</v>
      </c>
      <c r="M676" s="169">
        <v>23136359</v>
      </c>
      <c r="N676" s="169">
        <v>16775521</v>
      </c>
      <c r="O676" s="169">
        <v>10974324</v>
      </c>
      <c r="P676" s="169">
        <v>1414833</v>
      </c>
      <c r="Q676" s="169">
        <v>679369</v>
      </c>
      <c r="R676" s="169">
        <v>4106066</v>
      </c>
      <c r="S676" s="169">
        <v>12847234</v>
      </c>
      <c r="T676" s="169">
        <v>6065749</v>
      </c>
      <c r="U676" s="169">
        <v>2579943</v>
      </c>
    </row>
    <row r="677" spans="2:21" ht="15" customHeight="1" x14ac:dyDescent="0.25">
      <c r="B677" s="168">
        <v>2015</v>
      </c>
      <c r="C677" s="168"/>
      <c r="D677" s="169">
        <v>25</v>
      </c>
      <c r="E677" s="169">
        <v>47919116</v>
      </c>
      <c r="F677" s="169">
        <v>27974818</v>
      </c>
      <c r="G677" s="169">
        <v>6936893</v>
      </c>
      <c r="H677" s="169">
        <v>7853024</v>
      </c>
      <c r="I677" s="169">
        <v>19944297</v>
      </c>
      <c r="J677" s="169">
        <v>214792</v>
      </c>
      <c r="K677" s="169">
        <v>2171987</v>
      </c>
      <c r="L677" s="169">
        <v>35389196</v>
      </c>
      <c r="M677" s="169">
        <v>25389847</v>
      </c>
      <c r="N677" s="169">
        <v>18774705</v>
      </c>
      <c r="O677" s="169">
        <v>9999349</v>
      </c>
      <c r="P677" s="169">
        <v>1403032</v>
      </c>
      <c r="Q677" s="169">
        <v>181476</v>
      </c>
      <c r="R677" s="169">
        <v>3465377</v>
      </c>
      <c r="S677" s="169">
        <v>12529920</v>
      </c>
      <c r="T677" s="169">
        <v>6075799</v>
      </c>
      <c r="U677" s="169">
        <v>2461695</v>
      </c>
    </row>
    <row r="678" spans="2:21" ht="15" customHeight="1" x14ac:dyDescent="0.25">
      <c r="B678" s="168">
        <v>2014</v>
      </c>
      <c r="C678" s="168"/>
      <c r="D678" s="169">
        <v>26</v>
      </c>
      <c r="E678" s="169">
        <v>47542273</v>
      </c>
      <c r="F678" s="169">
        <v>33224471</v>
      </c>
      <c r="G678" s="169">
        <v>6927832</v>
      </c>
      <c r="H678" s="169">
        <v>7927631</v>
      </c>
      <c r="I678" s="169">
        <v>14317802</v>
      </c>
      <c r="J678" s="169">
        <v>286177</v>
      </c>
      <c r="K678" s="169">
        <v>2709581</v>
      </c>
      <c r="L678" s="169">
        <v>35127787</v>
      </c>
      <c r="M678" s="169">
        <v>23147300</v>
      </c>
      <c r="N678" s="169">
        <v>17583270</v>
      </c>
      <c r="O678" s="169">
        <v>11980487</v>
      </c>
      <c r="P678" s="169">
        <v>1435567</v>
      </c>
      <c r="Q678" s="169">
        <v>175523</v>
      </c>
      <c r="R678" s="169">
        <v>4881615</v>
      </c>
      <c r="S678" s="169">
        <v>12414486</v>
      </c>
      <c r="T678" s="169">
        <v>6077299</v>
      </c>
      <c r="U678" s="169">
        <v>1715759</v>
      </c>
    </row>
    <row r="679" spans="2:21" ht="15" customHeight="1" x14ac:dyDescent="0.25">
      <c r="B679" s="168">
        <v>2013</v>
      </c>
      <c r="C679" s="168"/>
      <c r="D679" s="169">
        <v>29</v>
      </c>
      <c r="E679" s="169">
        <v>47655338</v>
      </c>
      <c r="F679" s="169">
        <v>33038175</v>
      </c>
      <c r="G679" s="169">
        <v>6703170</v>
      </c>
      <c r="H679" s="169">
        <v>8000899</v>
      </c>
      <c r="I679" s="169">
        <v>14617163</v>
      </c>
      <c r="J679" s="169">
        <v>268529</v>
      </c>
      <c r="K679" s="169">
        <v>3222378</v>
      </c>
      <c r="L679" s="169">
        <v>35423875</v>
      </c>
      <c r="M679" s="169">
        <v>24252837</v>
      </c>
      <c r="N679" s="169">
        <v>17684645</v>
      </c>
      <c r="O679" s="169">
        <v>11171038</v>
      </c>
      <c r="P679" s="169">
        <v>1472632</v>
      </c>
      <c r="Q679" s="169">
        <v>231788</v>
      </c>
      <c r="R679" s="169">
        <v>3860034</v>
      </c>
      <c r="S679" s="169">
        <v>12231463</v>
      </c>
      <c r="T679" s="169">
        <v>6083399</v>
      </c>
      <c r="U679" s="169">
        <v>1400994</v>
      </c>
    </row>
    <row r="680" spans="2:21" ht="15" customHeight="1" x14ac:dyDescent="0.25">
      <c r="B680" s="168">
        <v>2012</v>
      </c>
      <c r="C680" s="168"/>
      <c r="D680" s="169">
        <v>26</v>
      </c>
      <c r="E680" s="169">
        <v>46710494</v>
      </c>
      <c r="F680" s="169">
        <v>32431261</v>
      </c>
      <c r="G680" s="169">
        <v>6415544</v>
      </c>
      <c r="H680" s="169">
        <v>8040965</v>
      </c>
      <c r="I680" s="169">
        <v>14279233</v>
      </c>
      <c r="J680" s="169">
        <v>261408</v>
      </c>
      <c r="K680" s="169">
        <v>2510006</v>
      </c>
      <c r="L680" s="169">
        <v>34708255</v>
      </c>
      <c r="M680" s="169">
        <v>18393200</v>
      </c>
      <c r="N680" s="169">
        <v>14239121</v>
      </c>
      <c r="O680" s="169">
        <v>16315056</v>
      </c>
      <c r="P680" s="169">
        <v>1414518</v>
      </c>
      <c r="Q680" s="169">
        <v>146699</v>
      </c>
      <c r="R680" s="169">
        <v>9224554</v>
      </c>
      <c r="S680" s="169">
        <v>12002239</v>
      </c>
      <c r="T680" s="169">
        <v>6112299</v>
      </c>
      <c r="U680" s="169">
        <v>1242024</v>
      </c>
    </row>
    <row r="681" spans="2:21" ht="15" customHeight="1" x14ac:dyDescent="0.25">
      <c r="B681" s="168">
        <v>2011</v>
      </c>
      <c r="C681" s="168"/>
      <c r="D681" s="169">
        <v>24</v>
      </c>
      <c r="E681" s="169">
        <v>43126885</v>
      </c>
      <c r="F681" s="169">
        <v>31918408</v>
      </c>
      <c r="G681" s="169">
        <v>6306045</v>
      </c>
      <c r="H681" s="169">
        <v>8017539</v>
      </c>
      <c r="I681" s="169">
        <v>11208477</v>
      </c>
      <c r="J681" s="169">
        <v>270131</v>
      </c>
      <c r="K681" s="169">
        <v>2363114</v>
      </c>
      <c r="L681" s="169">
        <v>31330449</v>
      </c>
      <c r="M681" s="169">
        <v>16670621</v>
      </c>
      <c r="N681" s="169">
        <v>12851047</v>
      </c>
      <c r="O681" s="169">
        <v>14659828</v>
      </c>
      <c r="P681" s="169">
        <v>1904445</v>
      </c>
      <c r="Q681" s="169">
        <v>107471</v>
      </c>
      <c r="R681" s="169">
        <v>7495811</v>
      </c>
      <c r="S681" s="169">
        <v>11796436</v>
      </c>
      <c r="T681" s="169">
        <v>6137740</v>
      </c>
      <c r="U681" s="169">
        <v>1326363</v>
      </c>
    </row>
    <row r="682" spans="2:21" s="10" customFormat="1" ht="15" customHeight="1" collapsed="1" x14ac:dyDescent="0.25">
      <c r="B682" s="168">
        <v>2010</v>
      </c>
      <c r="C682" s="168"/>
      <c r="D682" s="169">
        <v>21</v>
      </c>
      <c r="E682" s="169">
        <v>40066512</v>
      </c>
      <c r="F682" s="169">
        <v>31906305</v>
      </c>
      <c r="G682" s="169">
        <v>6128781</v>
      </c>
      <c r="H682" s="169">
        <v>7358504</v>
      </c>
      <c r="I682" s="169">
        <v>8160207</v>
      </c>
      <c r="J682" s="169">
        <v>293097</v>
      </c>
      <c r="K682" s="169">
        <v>1881622</v>
      </c>
      <c r="L682" s="169">
        <v>28764657</v>
      </c>
      <c r="M682" s="169">
        <v>16661177</v>
      </c>
      <c r="N682" s="169">
        <v>9557111</v>
      </c>
      <c r="O682" s="169">
        <v>12103481</v>
      </c>
      <c r="P682" s="169">
        <v>619551</v>
      </c>
      <c r="Q682" s="169">
        <v>54024</v>
      </c>
      <c r="R682" s="169">
        <v>6253357</v>
      </c>
      <c r="S682" s="169">
        <v>11301855</v>
      </c>
      <c r="T682" s="169">
        <v>6011984</v>
      </c>
      <c r="U682" s="169">
        <v>1821984</v>
      </c>
    </row>
    <row r="683" spans="2:21" s="10" customFormat="1" ht="15" customHeight="1" x14ac:dyDescent="0.25">
      <c r="B683" s="168">
        <v>2009</v>
      </c>
      <c r="C683" s="168"/>
      <c r="D683" s="169">
        <v>16</v>
      </c>
      <c r="E683" s="169">
        <v>40153897</v>
      </c>
      <c r="F683" s="169" t="s">
        <v>66</v>
      </c>
      <c r="G683" s="169" t="s">
        <v>66</v>
      </c>
      <c r="H683" s="169" t="s">
        <v>66</v>
      </c>
      <c r="I683" s="169" t="s">
        <v>66</v>
      </c>
      <c r="J683" s="169" t="s">
        <v>66</v>
      </c>
      <c r="K683" s="169" t="s">
        <v>66</v>
      </c>
      <c r="L683" s="169">
        <v>28714372</v>
      </c>
      <c r="M683" s="169" t="s">
        <v>66</v>
      </c>
      <c r="N683" s="169" t="s">
        <v>66</v>
      </c>
      <c r="O683" s="169" t="s">
        <v>66</v>
      </c>
      <c r="P683" s="169" t="s">
        <v>66</v>
      </c>
      <c r="Q683" s="169" t="s">
        <v>66</v>
      </c>
      <c r="R683" s="169" t="s">
        <v>66</v>
      </c>
      <c r="S683" s="169">
        <v>11439525</v>
      </c>
      <c r="T683" s="169" t="s">
        <v>66</v>
      </c>
      <c r="U683" s="169" t="s">
        <v>66</v>
      </c>
    </row>
    <row r="684" spans="2:21" s="10" customFormat="1" ht="15" customHeight="1" x14ac:dyDescent="0.25">
      <c r="B684" s="168">
        <v>2008</v>
      </c>
      <c r="C684" s="168"/>
      <c r="D684" s="169">
        <v>15</v>
      </c>
      <c r="E684" s="169">
        <v>40073922</v>
      </c>
      <c r="F684" s="169" t="s">
        <v>66</v>
      </c>
      <c r="G684" s="169" t="s">
        <v>66</v>
      </c>
      <c r="H684" s="169" t="s">
        <v>66</v>
      </c>
      <c r="I684" s="169" t="s">
        <v>66</v>
      </c>
      <c r="J684" s="169" t="s">
        <v>66</v>
      </c>
      <c r="K684" s="169" t="s">
        <v>66</v>
      </c>
      <c r="L684" s="169">
        <v>29037744</v>
      </c>
      <c r="M684" s="169" t="s">
        <v>66</v>
      </c>
      <c r="N684" s="169" t="s">
        <v>66</v>
      </c>
      <c r="O684" s="169" t="s">
        <v>66</v>
      </c>
      <c r="P684" s="169" t="s">
        <v>66</v>
      </c>
      <c r="Q684" s="169" t="s">
        <v>66</v>
      </c>
      <c r="R684" s="169" t="s">
        <v>66</v>
      </c>
      <c r="S684" s="169">
        <v>11036179</v>
      </c>
      <c r="T684" s="169" t="s">
        <v>66</v>
      </c>
      <c r="U684" s="169" t="s">
        <v>66</v>
      </c>
    </row>
    <row r="685" spans="2:21" s="10" customFormat="1" ht="15" customHeight="1" x14ac:dyDescent="0.2">
      <c r="B685" s="258" t="s">
        <v>40</v>
      </c>
      <c r="C685" s="184"/>
      <c r="D685" s="184"/>
      <c r="E685" s="184"/>
      <c r="F685" s="184"/>
      <c r="G685" s="184"/>
      <c r="H685" s="184"/>
      <c r="I685" s="184"/>
      <c r="J685" s="184"/>
      <c r="K685" s="184"/>
      <c r="L685" s="184"/>
      <c r="M685" s="184"/>
      <c r="N685" s="184"/>
      <c r="O685" s="184"/>
      <c r="P685" s="184"/>
      <c r="Q685" s="184"/>
      <c r="R685" s="184"/>
      <c r="S685" s="184"/>
      <c r="T685" s="184"/>
      <c r="U685" s="184"/>
    </row>
    <row r="686" spans="2:21" ht="15" customHeight="1" x14ac:dyDescent="0.25">
      <c r="B686" s="187" t="s">
        <v>191</v>
      </c>
      <c r="C686" s="187"/>
      <c r="D686" s="187"/>
      <c r="E686" s="187"/>
      <c r="F686" s="187"/>
      <c r="G686" s="187"/>
      <c r="H686" s="187"/>
      <c r="I686" s="187"/>
      <c r="J686" s="187"/>
      <c r="K686" s="187"/>
      <c r="L686" s="187"/>
      <c r="M686" s="187"/>
      <c r="N686" s="187"/>
      <c r="O686" s="187"/>
      <c r="P686" s="187"/>
      <c r="Q686" s="187"/>
      <c r="R686" s="187"/>
      <c r="S686" s="187"/>
      <c r="T686" s="187"/>
      <c r="U686" s="187"/>
    </row>
    <row r="687" spans="2:21" ht="15" customHeight="1" x14ac:dyDescent="0.25">
      <c r="B687" s="181">
        <v>2023</v>
      </c>
      <c r="C687" s="181"/>
      <c r="D687" s="182">
        <v>1618</v>
      </c>
      <c r="E687" s="182">
        <v>12727945</v>
      </c>
      <c r="F687" s="182">
        <v>10235682</v>
      </c>
      <c r="G687" s="182">
        <v>5327244</v>
      </c>
      <c r="H687" s="182">
        <v>1570283</v>
      </c>
      <c r="I687" s="182">
        <v>2492263</v>
      </c>
      <c r="J687" s="182">
        <v>39661</v>
      </c>
      <c r="K687" s="182">
        <v>260190</v>
      </c>
      <c r="L687" s="182">
        <v>7763617</v>
      </c>
      <c r="M687" s="182">
        <v>4111872</v>
      </c>
      <c r="N687" s="182">
        <v>3677363</v>
      </c>
      <c r="O687" s="182">
        <v>3651745</v>
      </c>
      <c r="P687" s="182">
        <v>229190</v>
      </c>
      <c r="Q687" s="182">
        <v>128124</v>
      </c>
      <c r="R687" s="182">
        <v>690103</v>
      </c>
      <c r="S687" s="182">
        <v>4964328</v>
      </c>
      <c r="T687" s="182">
        <v>1059145</v>
      </c>
      <c r="U687" s="182">
        <v>330047</v>
      </c>
    </row>
    <row r="688" spans="2:21" ht="15" customHeight="1" x14ac:dyDescent="0.25">
      <c r="B688" s="181">
        <v>2022</v>
      </c>
      <c r="C688" s="181"/>
      <c r="D688" s="182">
        <v>1837</v>
      </c>
      <c r="E688" s="182">
        <v>11622136</v>
      </c>
      <c r="F688" s="182">
        <v>9214243</v>
      </c>
      <c r="G688" s="182">
        <v>4936879</v>
      </c>
      <c r="H688" s="182">
        <v>1529378</v>
      </c>
      <c r="I688" s="182">
        <v>2407893</v>
      </c>
      <c r="J688" s="182">
        <v>52988</v>
      </c>
      <c r="K688" s="182">
        <v>432132</v>
      </c>
      <c r="L688" s="182">
        <v>7446615</v>
      </c>
      <c r="M688" s="182">
        <v>3417497</v>
      </c>
      <c r="N688" s="182">
        <v>3052708</v>
      </c>
      <c r="O688" s="182">
        <v>4029118</v>
      </c>
      <c r="P688" s="182">
        <v>436345</v>
      </c>
      <c r="Q688" s="182">
        <v>98584</v>
      </c>
      <c r="R688" s="182">
        <v>1029982</v>
      </c>
      <c r="S688" s="182">
        <v>4175521</v>
      </c>
      <c r="T688" s="182">
        <v>840497</v>
      </c>
      <c r="U688" s="182">
        <v>227629</v>
      </c>
    </row>
    <row r="689" spans="2:21" ht="15" customHeight="1" x14ac:dyDescent="0.25">
      <c r="B689" s="181">
        <v>2021</v>
      </c>
      <c r="C689" s="181"/>
      <c r="D689" s="182">
        <v>1409</v>
      </c>
      <c r="E689" s="182">
        <v>10592724</v>
      </c>
      <c r="F689" s="182">
        <v>8718257</v>
      </c>
      <c r="G689" s="182">
        <v>4745893</v>
      </c>
      <c r="H689" s="182">
        <v>1570956</v>
      </c>
      <c r="I689" s="182">
        <v>1874467</v>
      </c>
      <c r="J689" s="182">
        <v>30425</v>
      </c>
      <c r="K689" s="182">
        <v>241453</v>
      </c>
      <c r="L689" s="182">
        <v>6820502</v>
      </c>
      <c r="M689" s="182">
        <v>3798956</v>
      </c>
      <c r="N689" s="182">
        <v>3464966</v>
      </c>
      <c r="O689" s="182">
        <v>3021547</v>
      </c>
      <c r="P689" s="182">
        <v>329744</v>
      </c>
      <c r="Q689" s="182">
        <v>68910</v>
      </c>
      <c r="R689" s="182">
        <v>1831769</v>
      </c>
      <c r="S689" s="182">
        <v>3772221</v>
      </c>
      <c r="T689" s="182">
        <v>735881</v>
      </c>
      <c r="U689" s="182">
        <v>284241</v>
      </c>
    </row>
    <row r="690" spans="2:21" ht="15" customHeight="1" x14ac:dyDescent="0.25">
      <c r="B690" s="187" t="s">
        <v>192</v>
      </c>
      <c r="C690" s="187"/>
      <c r="D690" s="187"/>
      <c r="E690" s="187"/>
      <c r="F690" s="187"/>
      <c r="G690" s="187"/>
      <c r="H690" s="187"/>
      <c r="I690" s="187"/>
      <c r="J690" s="187"/>
      <c r="K690" s="187"/>
      <c r="L690" s="187"/>
      <c r="M690" s="187"/>
      <c r="N690" s="187"/>
      <c r="O690" s="187"/>
      <c r="P690" s="187"/>
      <c r="Q690" s="187"/>
      <c r="R690" s="187"/>
      <c r="S690" s="187"/>
      <c r="T690" s="187"/>
      <c r="U690" s="187"/>
    </row>
    <row r="691" spans="2:21" ht="15" customHeight="1" x14ac:dyDescent="0.25">
      <c r="B691" s="181">
        <v>2023</v>
      </c>
      <c r="C691" s="181"/>
      <c r="D691" s="182">
        <v>1326</v>
      </c>
      <c r="E691" s="182">
        <v>1893061</v>
      </c>
      <c r="F691" s="182">
        <v>1435701</v>
      </c>
      <c r="G691" s="182">
        <v>952002</v>
      </c>
      <c r="H691" s="182">
        <v>388056</v>
      </c>
      <c r="I691" s="182">
        <v>457360</v>
      </c>
      <c r="J691" s="182">
        <v>1468</v>
      </c>
      <c r="K691" s="182">
        <v>50213</v>
      </c>
      <c r="L691" s="182">
        <v>980932</v>
      </c>
      <c r="M691" s="182">
        <v>663309</v>
      </c>
      <c r="N691" s="182">
        <v>483977</v>
      </c>
      <c r="O691" s="182">
        <v>317622</v>
      </c>
      <c r="P691" s="182">
        <v>55260</v>
      </c>
      <c r="Q691" s="182">
        <v>24879</v>
      </c>
      <c r="R691" s="182">
        <v>115966</v>
      </c>
      <c r="S691" s="182">
        <v>912130</v>
      </c>
      <c r="T691" s="182">
        <v>85337</v>
      </c>
      <c r="U691" s="182">
        <v>212827</v>
      </c>
    </row>
    <row r="692" spans="2:21" ht="15" customHeight="1" x14ac:dyDescent="0.25">
      <c r="B692" s="181">
        <v>2022</v>
      </c>
      <c r="C692" s="181"/>
      <c r="D692" s="182">
        <v>1657</v>
      </c>
      <c r="E692" s="182">
        <v>1909134</v>
      </c>
      <c r="F692" s="182">
        <v>1545628</v>
      </c>
      <c r="G692" s="182">
        <v>922130</v>
      </c>
      <c r="H692" s="182">
        <v>398798</v>
      </c>
      <c r="I692" s="182">
        <v>363507</v>
      </c>
      <c r="J692" s="182">
        <v>1671</v>
      </c>
      <c r="K692" s="182">
        <v>55462</v>
      </c>
      <c r="L692" s="182">
        <v>1031223</v>
      </c>
      <c r="M692" s="182">
        <v>671676</v>
      </c>
      <c r="N692" s="182">
        <v>495116</v>
      </c>
      <c r="O692" s="182">
        <v>359547</v>
      </c>
      <c r="P692" s="182">
        <v>40499</v>
      </c>
      <c r="Q692" s="182">
        <v>31406</v>
      </c>
      <c r="R692" s="182">
        <v>122642</v>
      </c>
      <c r="S692" s="182">
        <v>877912</v>
      </c>
      <c r="T692" s="182">
        <v>74423</v>
      </c>
      <c r="U692" s="182">
        <v>216495</v>
      </c>
    </row>
    <row r="693" spans="2:21" ht="15" customHeight="1" x14ac:dyDescent="0.25">
      <c r="B693" s="181">
        <v>2021</v>
      </c>
      <c r="C693" s="181"/>
      <c r="D693" s="182">
        <v>1336</v>
      </c>
      <c r="E693" s="182">
        <v>1729296</v>
      </c>
      <c r="F693" s="182">
        <v>1358353</v>
      </c>
      <c r="G693" s="182">
        <v>723610</v>
      </c>
      <c r="H693" s="182">
        <v>402754</v>
      </c>
      <c r="I693" s="182">
        <v>370943</v>
      </c>
      <c r="J693" s="182">
        <v>2863</v>
      </c>
      <c r="K693" s="182">
        <v>50351</v>
      </c>
      <c r="L693" s="182">
        <v>1042828</v>
      </c>
      <c r="M693" s="182">
        <v>759131</v>
      </c>
      <c r="N693" s="182">
        <v>510969</v>
      </c>
      <c r="O693" s="182">
        <v>283697</v>
      </c>
      <c r="P693" s="182">
        <v>32386</v>
      </c>
      <c r="Q693" s="182">
        <v>21482</v>
      </c>
      <c r="R693" s="182">
        <v>106038</v>
      </c>
      <c r="S693" s="182">
        <v>686468</v>
      </c>
      <c r="T693" s="182">
        <v>75806</v>
      </c>
      <c r="U693" s="182">
        <v>152106</v>
      </c>
    </row>
    <row r="694" spans="2:21" ht="15" customHeight="1" x14ac:dyDescent="0.25">
      <c r="B694" s="187" t="s">
        <v>591</v>
      </c>
      <c r="C694" s="187"/>
      <c r="D694" s="187"/>
      <c r="E694" s="187"/>
      <c r="F694" s="187"/>
      <c r="G694" s="187"/>
      <c r="H694" s="187"/>
      <c r="I694" s="187"/>
      <c r="J694" s="187"/>
      <c r="K694" s="187"/>
      <c r="L694" s="187"/>
      <c r="M694" s="187"/>
      <c r="N694" s="187"/>
      <c r="O694" s="187"/>
      <c r="P694" s="187"/>
      <c r="Q694" s="187"/>
      <c r="R694" s="187"/>
      <c r="S694" s="187"/>
      <c r="T694" s="187"/>
      <c r="U694" s="187"/>
    </row>
    <row r="695" spans="2:21" ht="15" customHeight="1" x14ac:dyDescent="0.25">
      <c r="B695" s="181">
        <v>2023</v>
      </c>
      <c r="C695" s="181"/>
      <c r="D695" s="182">
        <v>427</v>
      </c>
      <c r="E695" s="182">
        <v>812616</v>
      </c>
      <c r="F695" s="182">
        <v>486437</v>
      </c>
      <c r="G695" s="182">
        <v>53600</v>
      </c>
      <c r="H695" s="182">
        <v>94283</v>
      </c>
      <c r="I695" s="182">
        <v>326179</v>
      </c>
      <c r="J695" s="182">
        <v>1465</v>
      </c>
      <c r="K695" s="182">
        <v>14962</v>
      </c>
      <c r="L695" s="182">
        <v>544663</v>
      </c>
      <c r="M695" s="182">
        <v>383210</v>
      </c>
      <c r="N695" s="182">
        <v>284821</v>
      </c>
      <c r="O695" s="182">
        <v>161453</v>
      </c>
      <c r="P695" s="182">
        <v>12577</v>
      </c>
      <c r="Q695" s="182">
        <v>2570</v>
      </c>
      <c r="R695" s="182">
        <v>27400</v>
      </c>
      <c r="S695" s="182">
        <v>267952</v>
      </c>
      <c r="T695" s="182">
        <v>20301</v>
      </c>
      <c r="U695" s="182">
        <v>125869</v>
      </c>
    </row>
    <row r="696" spans="2:21" ht="15" customHeight="1" x14ac:dyDescent="0.25">
      <c r="B696" s="181">
        <v>2022</v>
      </c>
      <c r="C696" s="181"/>
      <c r="D696" s="182">
        <v>582</v>
      </c>
      <c r="E696" s="182">
        <v>1056380</v>
      </c>
      <c r="F696" s="182">
        <v>653921</v>
      </c>
      <c r="G696" s="182">
        <v>50157</v>
      </c>
      <c r="H696" s="182">
        <v>92722</v>
      </c>
      <c r="I696" s="182">
        <v>402459</v>
      </c>
      <c r="J696" s="182">
        <v>1513</v>
      </c>
      <c r="K696" s="182">
        <v>18342</v>
      </c>
      <c r="L696" s="182">
        <v>627616</v>
      </c>
      <c r="M696" s="182">
        <v>383939</v>
      </c>
      <c r="N696" s="182">
        <v>306576</v>
      </c>
      <c r="O696" s="182">
        <v>243676</v>
      </c>
      <c r="P696" s="182">
        <v>16864</v>
      </c>
      <c r="Q696" s="182">
        <v>5400</v>
      </c>
      <c r="R696" s="182">
        <v>23322</v>
      </c>
      <c r="S696" s="182">
        <v>428764</v>
      </c>
      <c r="T696" s="182">
        <v>24750</v>
      </c>
      <c r="U696" s="182">
        <v>128556</v>
      </c>
    </row>
    <row r="697" spans="2:21" ht="15" customHeight="1" x14ac:dyDescent="0.25">
      <c r="B697" s="181">
        <v>2021</v>
      </c>
      <c r="C697" s="181"/>
      <c r="D697" s="182">
        <v>478</v>
      </c>
      <c r="E697" s="182">
        <v>1032843</v>
      </c>
      <c r="F697" s="182">
        <v>653376</v>
      </c>
      <c r="G697" s="182">
        <v>51617</v>
      </c>
      <c r="H697" s="182">
        <v>94279</v>
      </c>
      <c r="I697" s="182">
        <v>379467</v>
      </c>
      <c r="J697" s="182">
        <v>1962</v>
      </c>
      <c r="K697" s="182">
        <v>14275</v>
      </c>
      <c r="L697" s="182">
        <v>659811</v>
      </c>
      <c r="M697" s="182">
        <v>461904</v>
      </c>
      <c r="N697" s="182">
        <v>327468</v>
      </c>
      <c r="O697" s="182">
        <v>197907</v>
      </c>
      <c r="P697" s="182">
        <v>11390</v>
      </c>
      <c r="Q697" s="182">
        <v>8326</v>
      </c>
      <c r="R697" s="182">
        <v>22024</v>
      </c>
      <c r="S697" s="182">
        <v>373032</v>
      </c>
      <c r="T697" s="182">
        <v>24813</v>
      </c>
      <c r="U697" s="182">
        <v>188583</v>
      </c>
    </row>
    <row r="698" spans="2:21" ht="15" customHeight="1" x14ac:dyDescent="0.25">
      <c r="B698" s="187" t="s">
        <v>592</v>
      </c>
      <c r="C698" s="187"/>
      <c r="D698" s="187"/>
      <c r="E698" s="187"/>
      <c r="F698" s="187"/>
      <c r="G698" s="187"/>
      <c r="H698" s="187"/>
      <c r="I698" s="187"/>
      <c r="J698" s="187"/>
      <c r="K698" s="187"/>
      <c r="L698" s="187"/>
      <c r="M698" s="187"/>
      <c r="N698" s="187"/>
      <c r="O698" s="187"/>
      <c r="P698" s="187"/>
      <c r="Q698" s="187"/>
      <c r="R698" s="187"/>
      <c r="S698" s="187"/>
      <c r="T698" s="187"/>
      <c r="U698" s="187"/>
    </row>
    <row r="699" spans="2:21" ht="15" customHeight="1" x14ac:dyDescent="0.25">
      <c r="B699" s="181">
        <v>2023</v>
      </c>
      <c r="C699" s="181"/>
      <c r="D699" s="182">
        <v>1010</v>
      </c>
      <c r="E699" s="182">
        <v>56045605</v>
      </c>
      <c r="F699" s="182">
        <v>33685928</v>
      </c>
      <c r="G699" s="182">
        <v>5541384</v>
      </c>
      <c r="H699" s="182">
        <v>7082566</v>
      </c>
      <c r="I699" s="182">
        <v>22359678</v>
      </c>
      <c r="J699" s="182">
        <v>416477</v>
      </c>
      <c r="K699" s="182">
        <v>1417394</v>
      </c>
      <c r="L699" s="182">
        <v>33328070</v>
      </c>
      <c r="M699" s="182">
        <v>17978772</v>
      </c>
      <c r="N699" s="182">
        <v>13665617</v>
      </c>
      <c r="O699" s="182">
        <v>15349297</v>
      </c>
      <c r="P699" s="182">
        <v>1673669</v>
      </c>
      <c r="Q699" s="182">
        <v>752803</v>
      </c>
      <c r="R699" s="182">
        <v>4393586</v>
      </c>
      <c r="S699" s="182">
        <v>22717536</v>
      </c>
      <c r="T699" s="182">
        <v>10658286</v>
      </c>
      <c r="U699" s="182">
        <v>3208327</v>
      </c>
    </row>
    <row r="700" spans="2:21" ht="15" customHeight="1" x14ac:dyDescent="0.25">
      <c r="B700" s="181">
        <v>2022</v>
      </c>
      <c r="C700" s="181"/>
      <c r="D700" s="182">
        <v>1093</v>
      </c>
      <c r="E700" s="182">
        <v>58005822</v>
      </c>
      <c r="F700" s="182">
        <v>30101773</v>
      </c>
      <c r="G700" s="182">
        <v>4918626</v>
      </c>
      <c r="H700" s="182">
        <v>6183057</v>
      </c>
      <c r="I700" s="182">
        <v>27904049</v>
      </c>
      <c r="J700" s="182">
        <v>686182</v>
      </c>
      <c r="K700" s="182">
        <v>3033582</v>
      </c>
      <c r="L700" s="182">
        <v>40194565</v>
      </c>
      <c r="M700" s="182">
        <v>14957745</v>
      </c>
      <c r="N700" s="182">
        <v>10337395</v>
      </c>
      <c r="O700" s="182">
        <v>25236820</v>
      </c>
      <c r="P700" s="182">
        <v>3567128</v>
      </c>
      <c r="Q700" s="182">
        <v>807174</v>
      </c>
      <c r="R700" s="182">
        <v>9598149</v>
      </c>
      <c r="S700" s="182">
        <v>17811257</v>
      </c>
      <c r="T700" s="182">
        <v>8205068</v>
      </c>
      <c r="U700" s="182">
        <v>3202073</v>
      </c>
    </row>
    <row r="701" spans="2:21" ht="15" customHeight="1" x14ac:dyDescent="0.25">
      <c r="B701" s="181">
        <v>2021</v>
      </c>
      <c r="C701" s="181"/>
      <c r="D701" s="182">
        <v>844</v>
      </c>
      <c r="E701" s="182">
        <v>56907537</v>
      </c>
      <c r="F701" s="182">
        <v>29670213</v>
      </c>
      <c r="G701" s="182">
        <v>4926938</v>
      </c>
      <c r="H701" s="182">
        <v>6286063</v>
      </c>
      <c r="I701" s="182">
        <v>27237324</v>
      </c>
      <c r="J701" s="182">
        <v>422390</v>
      </c>
      <c r="K701" s="182">
        <v>2599262</v>
      </c>
      <c r="L701" s="182">
        <v>40681504</v>
      </c>
      <c r="M701" s="182">
        <v>19555451</v>
      </c>
      <c r="N701" s="182">
        <v>14258299</v>
      </c>
      <c r="O701" s="182">
        <v>21126053</v>
      </c>
      <c r="P701" s="182">
        <v>3106069</v>
      </c>
      <c r="Q701" s="182">
        <v>473691</v>
      </c>
      <c r="R701" s="182">
        <v>5707268</v>
      </c>
      <c r="S701" s="182">
        <v>16226032</v>
      </c>
      <c r="T701" s="182">
        <v>8131612</v>
      </c>
      <c r="U701" s="182">
        <v>3139925</v>
      </c>
    </row>
    <row r="702" spans="2:21" s="8" customFormat="1" ht="15" customHeight="1" x14ac:dyDescent="0.25">
      <c r="B702" s="187" t="s">
        <v>593</v>
      </c>
      <c r="C702" s="187"/>
      <c r="D702" s="187"/>
      <c r="E702" s="187"/>
      <c r="F702" s="187"/>
      <c r="G702" s="187"/>
      <c r="H702" s="187"/>
      <c r="I702" s="187"/>
      <c r="J702" s="187"/>
      <c r="K702" s="187"/>
      <c r="L702" s="187"/>
      <c r="M702" s="187"/>
      <c r="N702" s="187"/>
      <c r="O702" s="187"/>
      <c r="P702" s="187"/>
      <c r="Q702" s="187"/>
      <c r="R702" s="187"/>
      <c r="S702" s="187"/>
      <c r="T702" s="187"/>
      <c r="U702" s="187"/>
    </row>
    <row r="703" spans="2:21" s="8" customFormat="1" ht="15" customHeight="1" x14ac:dyDescent="0.25">
      <c r="B703" s="181">
        <v>2023</v>
      </c>
      <c r="C703" s="181"/>
      <c r="D703" s="182">
        <v>224</v>
      </c>
      <c r="E703" s="182">
        <v>306456</v>
      </c>
      <c r="F703" s="182">
        <v>263616</v>
      </c>
      <c r="G703" s="182">
        <v>101409</v>
      </c>
      <c r="H703" s="182">
        <v>155448</v>
      </c>
      <c r="I703" s="182">
        <v>42840</v>
      </c>
      <c r="J703" s="182">
        <v>607</v>
      </c>
      <c r="K703" s="182">
        <v>3243</v>
      </c>
      <c r="L703" s="182">
        <v>123335</v>
      </c>
      <c r="M703" s="182">
        <v>81238</v>
      </c>
      <c r="N703" s="182">
        <v>40888</v>
      </c>
      <c r="O703" s="182">
        <v>42097</v>
      </c>
      <c r="P703" s="182">
        <v>4758</v>
      </c>
      <c r="Q703" s="182">
        <v>3013</v>
      </c>
      <c r="R703" s="182">
        <v>1818</v>
      </c>
      <c r="S703" s="182">
        <v>183121</v>
      </c>
      <c r="T703" s="182">
        <v>47890</v>
      </c>
      <c r="U703" s="182">
        <v>10889</v>
      </c>
    </row>
    <row r="704" spans="2:21" s="8" customFormat="1" ht="15" customHeight="1" x14ac:dyDescent="0.25">
      <c r="B704" s="181">
        <v>2022</v>
      </c>
      <c r="C704" s="181"/>
      <c r="D704" s="182">
        <v>287</v>
      </c>
      <c r="E704" s="182">
        <v>300944</v>
      </c>
      <c r="F704" s="182">
        <v>243296</v>
      </c>
      <c r="G704" s="182">
        <v>80651</v>
      </c>
      <c r="H704" s="182">
        <v>156556</v>
      </c>
      <c r="I704" s="182">
        <v>57649</v>
      </c>
      <c r="J704" s="182">
        <v>995</v>
      </c>
      <c r="K704" s="182">
        <v>31794</v>
      </c>
      <c r="L704" s="182">
        <v>120586</v>
      </c>
      <c r="M704" s="182">
        <v>68715</v>
      </c>
      <c r="N704" s="182">
        <v>25343</v>
      </c>
      <c r="O704" s="182">
        <v>51871</v>
      </c>
      <c r="P704" s="182">
        <v>6468</v>
      </c>
      <c r="Q704" s="182">
        <v>6944</v>
      </c>
      <c r="R704" s="182">
        <v>347</v>
      </c>
      <c r="S704" s="182">
        <v>180359</v>
      </c>
      <c r="T704" s="182">
        <v>47658</v>
      </c>
      <c r="U704" s="182">
        <v>2390</v>
      </c>
    </row>
    <row r="705" spans="2:21" s="8" customFormat="1" ht="15" customHeight="1" x14ac:dyDescent="0.25">
      <c r="B705" s="181">
        <v>2021</v>
      </c>
      <c r="C705" s="181"/>
      <c r="D705" s="182">
        <v>164</v>
      </c>
      <c r="E705" s="182">
        <v>247264</v>
      </c>
      <c r="F705" s="182">
        <v>227096</v>
      </c>
      <c r="G705" s="182">
        <v>66852</v>
      </c>
      <c r="H705" s="182">
        <v>157205</v>
      </c>
      <c r="I705" s="182">
        <v>20168</v>
      </c>
      <c r="J705" s="182">
        <v>757</v>
      </c>
      <c r="K705" s="182">
        <v>2702</v>
      </c>
      <c r="L705" s="182">
        <v>94418</v>
      </c>
      <c r="M705" s="182">
        <v>45846</v>
      </c>
      <c r="N705" s="182">
        <v>977</v>
      </c>
      <c r="O705" s="182">
        <v>48572</v>
      </c>
      <c r="P705" s="182">
        <v>4593</v>
      </c>
      <c r="Q705" s="182">
        <v>1810</v>
      </c>
      <c r="R705" s="182">
        <v>1741</v>
      </c>
      <c r="S705" s="182">
        <v>152846</v>
      </c>
      <c r="T705" s="182">
        <v>46665</v>
      </c>
      <c r="U705" s="182">
        <v>4349</v>
      </c>
    </row>
    <row r="706" spans="2:21" s="9" customFormat="1" ht="15" customHeight="1" collapsed="1" x14ac:dyDescent="0.25">
      <c r="B706" s="187" t="s">
        <v>193</v>
      </c>
      <c r="C706" s="187"/>
      <c r="D706" s="187"/>
      <c r="E706" s="187"/>
      <c r="F706" s="187"/>
      <c r="G706" s="187"/>
      <c r="H706" s="187"/>
      <c r="I706" s="187"/>
      <c r="J706" s="187"/>
      <c r="K706" s="187"/>
      <c r="L706" s="187"/>
      <c r="M706" s="187"/>
      <c r="N706" s="187"/>
      <c r="O706" s="187"/>
      <c r="P706" s="187"/>
      <c r="Q706" s="187"/>
      <c r="R706" s="187"/>
      <c r="S706" s="187"/>
      <c r="T706" s="187"/>
      <c r="U706" s="187"/>
    </row>
    <row r="707" spans="2:21" s="9" customFormat="1" ht="15" customHeight="1" x14ac:dyDescent="0.25">
      <c r="B707" s="181">
        <v>2023</v>
      </c>
      <c r="C707" s="181"/>
      <c r="D707" s="182">
        <v>179</v>
      </c>
      <c r="E707" s="182">
        <v>214115</v>
      </c>
      <c r="F707" s="182">
        <v>180977</v>
      </c>
      <c r="G707" s="182">
        <v>94018</v>
      </c>
      <c r="H707" s="182">
        <v>11686</v>
      </c>
      <c r="I707" s="182">
        <v>33138</v>
      </c>
      <c r="J707" s="182">
        <v>589</v>
      </c>
      <c r="K707" s="182">
        <v>1255</v>
      </c>
      <c r="L707" s="182">
        <v>89711</v>
      </c>
      <c r="M707" s="182">
        <v>61046</v>
      </c>
      <c r="N707" s="182">
        <v>47315</v>
      </c>
      <c r="O707" s="182">
        <v>28665</v>
      </c>
      <c r="P707" s="182">
        <v>2525</v>
      </c>
      <c r="Q707" s="182">
        <v>4038</v>
      </c>
      <c r="R707" s="182">
        <v>2934</v>
      </c>
      <c r="S707" s="182">
        <v>124405</v>
      </c>
      <c r="T707" s="182">
        <v>22647</v>
      </c>
      <c r="U707" s="182">
        <v>76052</v>
      </c>
    </row>
    <row r="708" spans="2:21" s="9" customFormat="1" ht="15" customHeight="1" x14ac:dyDescent="0.25">
      <c r="B708" s="181">
        <v>2022</v>
      </c>
      <c r="C708" s="181"/>
      <c r="D708" s="182">
        <v>215</v>
      </c>
      <c r="E708" s="182">
        <v>257161</v>
      </c>
      <c r="F708" s="182">
        <v>214334</v>
      </c>
      <c r="G708" s="182">
        <v>128717</v>
      </c>
      <c r="H708" s="182">
        <v>13260</v>
      </c>
      <c r="I708" s="182">
        <v>42827</v>
      </c>
      <c r="J708" s="182">
        <v>558</v>
      </c>
      <c r="K708" s="182">
        <v>1516</v>
      </c>
      <c r="L708" s="182">
        <v>101107</v>
      </c>
      <c r="M708" s="182">
        <v>59669</v>
      </c>
      <c r="N708" s="182">
        <v>46658</v>
      </c>
      <c r="O708" s="182">
        <v>41438</v>
      </c>
      <c r="P708" s="182">
        <v>3899</v>
      </c>
      <c r="Q708" s="182">
        <v>4191</v>
      </c>
      <c r="R708" s="182">
        <v>19378</v>
      </c>
      <c r="S708" s="182">
        <v>156054</v>
      </c>
      <c r="T708" s="182">
        <v>21693</v>
      </c>
      <c r="U708" s="182">
        <v>107400</v>
      </c>
    </row>
    <row r="709" spans="2:21" s="9" customFormat="1" ht="15" customHeight="1" x14ac:dyDescent="0.25">
      <c r="B709" s="181">
        <v>2021</v>
      </c>
      <c r="C709" s="181"/>
      <c r="D709" s="182">
        <v>173</v>
      </c>
      <c r="E709" s="182">
        <v>285161</v>
      </c>
      <c r="F709" s="182">
        <v>245197</v>
      </c>
      <c r="G709" s="182">
        <v>167187</v>
      </c>
      <c r="H709" s="182">
        <v>16993</v>
      </c>
      <c r="I709" s="182">
        <v>39965</v>
      </c>
      <c r="J709" s="182">
        <v>260</v>
      </c>
      <c r="K709" s="182">
        <v>2412</v>
      </c>
      <c r="L709" s="182">
        <v>118976</v>
      </c>
      <c r="M709" s="182">
        <v>69986</v>
      </c>
      <c r="N709" s="182">
        <v>55386</v>
      </c>
      <c r="O709" s="182">
        <v>48991</v>
      </c>
      <c r="P709" s="182">
        <v>1090</v>
      </c>
      <c r="Q709" s="182">
        <v>2718</v>
      </c>
      <c r="R709" s="182">
        <v>25382</v>
      </c>
      <c r="S709" s="182">
        <v>166185</v>
      </c>
      <c r="T709" s="182">
        <v>21605</v>
      </c>
      <c r="U709" s="182">
        <v>102467</v>
      </c>
    </row>
    <row r="710" spans="2:21" s="9" customFormat="1" ht="15" customHeight="1" x14ac:dyDescent="0.25">
      <c r="B710" s="187" t="s">
        <v>194</v>
      </c>
      <c r="C710" s="187"/>
      <c r="D710" s="187"/>
      <c r="E710" s="187"/>
      <c r="F710" s="187"/>
      <c r="G710" s="187"/>
      <c r="H710" s="187"/>
      <c r="I710" s="187"/>
      <c r="J710" s="187"/>
      <c r="K710" s="187"/>
      <c r="L710" s="187"/>
      <c r="M710" s="187"/>
      <c r="N710" s="187"/>
      <c r="O710" s="187"/>
      <c r="P710" s="187"/>
      <c r="Q710" s="187"/>
      <c r="R710" s="187"/>
      <c r="S710" s="187"/>
      <c r="T710" s="187"/>
      <c r="U710" s="187"/>
    </row>
    <row r="711" spans="2:21" s="9" customFormat="1" ht="15" customHeight="1" x14ac:dyDescent="0.25">
      <c r="B711" s="181">
        <v>2023</v>
      </c>
      <c r="C711" s="181"/>
      <c r="D711" s="182">
        <v>233</v>
      </c>
      <c r="E711" s="182">
        <v>79145</v>
      </c>
      <c r="F711" s="182">
        <v>55890</v>
      </c>
      <c r="G711" s="182">
        <v>24574</v>
      </c>
      <c r="H711" s="182">
        <v>8122</v>
      </c>
      <c r="I711" s="182">
        <v>23255</v>
      </c>
      <c r="J711" s="182">
        <v>257</v>
      </c>
      <c r="K711" s="182">
        <v>1080</v>
      </c>
      <c r="L711" s="182">
        <v>37832</v>
      </c>
      <c r="M711" s="182">
        <v>21050</v>
      </c>
      <c r="N711" s="182">
        <v>11983</v>
      </c>
      <c r="O711" s="182">
        <v>16782</v>
      </c>
      <c r="P711" s="182">
        <v>2333</v>
      </c>
      <c r="Q711" s="182">
        <v>1266</v>
      </c>
      <c r="R711" s="182">
        <v>5098</v>
      </c>
      <c r="S711" s="182">
        <v>41313</v>
      </c>
      <c r="T711" s="182">
        <v>9663</v>
      </c>
      <c r="U711" s="182">
        <v>12341</v>
      </c>
    </row>
    <row r="712" spans="2:21" s="9" customFormat="1" ht="15" customHeight="1" x14ac:dyDescent="0.25">
      <c r="B712" s="181">
        <v>2022</v>
      </c>
      <c r="C712" s="181"/>
      <c r="D712" s="182">
        <v>295</v>
      </c>
      <c r="E712" s="182">
        <v>74885</v>
      </c>
      <c r="F712" s="182">
        <v>46185</v>
      </c>
      <c r="G712" s="182">
        <v>22442</v>
      </c>
      <c r="H712" s="182">
        <v>9066</v>
      </c>
      <c r="I712" s="182">
        <v>28700</v>
      </c>
      <c r="J712" s="182">
        <v>202</v>
      </c>
      <c r="K712" s="182">
        <v>900</v>
      </c>
      <c r="L712" s="182">
        <v>27055</v>
      </c>
      <c r="M712" s="182">
        <v>9319</v>
      </c>
      <c r="N712" s="182">
        <v>4774</v>
      </c>
      <c r="O712" s="182">
        <v>17736</v>
      </c>
      <c r="P712" s="182">
        <v>878</v>
      </c>
      <c r="Q712" s="182">
        <v>1521</v>
      </c>
      <c r="R712" s="182">
        <v>6602</v>
      </c>
      <c r="S712" s="182">
        <v>47830</v>
      </c>
      <c r="T712" s="182">
        <v>7759</v>
      </c>
      <c r="U712" s="182">
        <v>5787</v>
      </c>
    </row>
    <row r="713" spans="2:21" s="9" customFormat="1" ht="15" customHeight="1" x14ac:dyDescent="0.25">
      <c r="B713" s="181">
        <v>2021</v>
      </c>
      <c r="C713" s="181"/>
      <c r="D713" s="182">
        <v>212</v>
      </c>
      <c r="E713" s="182">
        <v>69099</v>
      </c>
      <c r="F713" s="182">
        <v>47440</v>
      </c>
      <c r="G713" s="182">
        <v>26856</v>
      </c>
      <c r="H713" s="182">
        <v>3990</v>
      </c>
      <c r="I713" s="182">
        <v>21659</v>
      </c>
      <c r="J713" s="182">
        <v>137</v>
      </c>
      <c r="K713" s="182">
        <v>2044</v>
      </c>
      <c r="L713" s="182">
        <v>32439</v>
      </c>
      <c r="M713" s="182">
        <v>20061</v>
      </c>
      <c r="N713" s="182">
        <v>17701</v>
      </c>
      <c r="O713" s="182">
        <v>12378</v>
      </c>
      <c r="P713" s="182">
        <v>2195</v>
      </c>
      <c r="Q713" s="182">
        <v>1039</v>
      </c>
      <c r="R713" s="182">
        <v>630</v>
      </c>
      <c r="S713" s="182">
        <v>36661</v>
      </c>
      <c r="T713" s="182">
        <v>7305</v>
      </c>
      <c r="U713" s="182">
        <v>656</v>
      </c>
    </row>
    <row r="714" spans="2:21" ht="15" customHeight="1" x14ac:dyDescent="0.25">
      <c r="B714" s="187" t="s">
        <v>505</v>
      </c>
      <c r="C714" s="187"/>
      <c r="D714" s="187"/>
      <c r="E714" s="187"/>
      <c r="F714" s="187"/>
      <c r="G714" s="187"/>
      <c r="H714" s="187"/>
      <c r="I714" s="187"/>
      <c r="J714" s="187"/>
      <c r="K714" s="187"/>
      <c r="L714" s="187"/>
      <c r="M714" s="187"/>
      <c r="N714" s="187"/>
      <c r="O714" s="187"/>
      <c r="P714" s="187"/>
      <c r="Q714" s="187"/>
      <c r="R714" s="187"/>
      <c r="S714" s="187"/>
      <c r="T714" s="187"/>
      <c r="U714" s="187"/>
    </row>
    <row r="715" spans="2:21" ht="15" customHeight="1" x14ac:dyDescent="0.25">
      <c r="B715" s="181">
        <v>2023</v>
      </c>
      <c r="C715" s="181"/>
      <c r="D715" s="182">
        <v>23</v>
      </c>
      <c r="E715" s="182">
        <v>970375</v>
      </c>
      <c r="F715" s="182">
        <v>749841</v>
      </c>
      <c r="G715" s="182">
        <v>335814</v>
      </c>
      <c r="H715" s="182">
        <v>237835</v>
      </c>
      <c r="I715" s="182">
        <v>220533</v>
      </c>
      <c r="J715" s="182">
        <v>21658</v>
      </c>
      <c r="K715" s="182">
        <v>64631</v>
      </c>
      <c r="L715" s="182">
        <v>531392</v>
      </c>
      <c r="M715" s="182">
        <v>354014</v>
      </c>
      <c r="N715" s="182">
        <v>315644</v>
      </c>
      <c r="O715" s="182">
        <v>177379</v>
      </c>
      <c r="P715" s="182">
        <v>26834</v>
      </c>
      <c r="Q715" s="182">
        <v>7065</v>
      </c>
      <c r="R715" s="182">
        <v>110135</v>
      </c>
      <c r="S715" s="182">
        <v>438982</v>
      </c>
      <c r="T715" s="182">
        <v>102738</v>
      </c>
      <c r="U715" s="182">
        <v>181461</v>
      </c>
    </row>
    <row r="716" spans="2:21" ht="15" customHeight="1" x14ac:dyDescent="0.25">
      <c r="B716" s="181">
        <v>2022</v>
      </c>
      <c r="C716" s="181"/>
      <c r="D716" s="182">
        <v>15</v>
      </c>
      <c r="E716" s="182">
        <v>1027900</v>
      </c>
      <c r="F716" s="182">
        <v>739822</v>
      </c>
      <c r="G716" s="182">
        <v>311053</v>
      </c>
      <c r="H716" s="182">
        <v>219873</v>
      </c>
      <c r="I716" s="182">
        <v>288078</v>
      </c>
      <c r="J716" s="182">
        <v>18837</v>
      </c>
      <c r="K716" s="182">
        <v>48464</v>
      </c>
      <c r="L716" s="182">
        <v>517586</v>
      </c>
      <c r="M716" s="182">
        <v>317249</v>
      </c>
      <c r="N716" s="182">
        <v>267106</v>
      </c>
      <c r="O716" s="182">
        <v>200337</v>
      </c>
      <c r="P716" s="182">
        <v>25964</v>
      </c>
      <c r="Q716" s="182">
        <v>2830</v>
      </c>
      <c r="R716" s="182">
        <v>146133</v>
      </c>
      <c r="S716" s="182">
        <v>510314</v>
      </c>
      <c r="T716" s="182">
        <v>102229</v>
      </c>
      <c r="U716" s="182">
        <v>172750</v>
      </c>
    </row>
    <row r="717" spans="2:21" ht="15" customHeight="1" x14ac:dyDescent="0.25">
      <c r="B717" s="181">
        <v>2021</v>
      </c>
      <c r="C717" s="181"/>
      <c r="D717" s="182">
        <v>10</v>
      </c>
      <c r="E717" s="182">
        <v>796959</v>
      </c>
      <c r="F717" s="182">
        <v>657996</v>
      </c>
      <c r="G717" s="182">
        <v>300281</v>
      </c>
      <c r="H717" s="182">
        <v>216994</v>
      </c>
      <c r="I717" s="182">
        <v>138963</v>
      </c>
      <c r="J717" s="182">
        <v>14865</v>
      </c>
      <c r="K717" s="182">
        <v>44109</v>
      </c>
      <c r="L717" s="182">
        <v>452372</v>
      </c>
      <c r="M717" s="182">
        <v>230253</v>
      </c>
      <c r="N717" s="182">
        <v>210956</v>
      </c>
      <c r="O717" s="182">
        <v>222119</v>
      </c>
      <c r="P717" s="182">
        <v>22233</v>
      </c>
      <c r="Q717" s="182">
        <v>2482</v>
      </c>
      <c r="R717" s="182">
        <v>159213</v>
      </c>
      <c r="S717" s="182">
        <v>344587</v>
      </c>
      <c r="T717" s="182">
        <v>99004</v>
      </c>
      <c r="U717" s="182">
        <v>166040</v>
      </c>
    </row>
    <row r="718" spans="2:21" ht="15" customHeight="1" x14ac:dyDescent="0.25">
      <c r="B718" s="187" t="s">
        <v>522</v>
      </c>
      <c r="C718" s="187"/>
      <c r="D718" s="187"/>
      <c r="E718" s="187"/>
      <c r="F718" s="187"/>
      <c r="G718" s="187"/>
      <c r="H718" s="187"/>
      <c r="I718" s="187"/>
      <c r="J718" s="187"/>
      <c r="K718" s="187"/>
      <c r="L718" s="187"/>
      <c r="M718" s="187"/>
      <c r="N718" s="187"/>
      <c r="O718" s="187"/>
      <c r="P718" s="187"/>
      <c r="Q718" s="187"/>
      <c r="R718" s="187"/>
      <c r="S718" s="187"/>
      <c r="T718" s="187"/>
      <c r="U718" s="187"/>
    </row>
    <row r="719" spans="2:21" ht="15" customHeight="1" x14ac:dyDescent="0.25">
      <c r="B719" s="181">
        <v>2023</v>
      </c>
      <c r="C719" s="181"/>
      <c r="D719" s="182">
        <v>203</v>
      </c>
      <c r="E719" s="182">
        <v>717780</v>
      </c>
      <c r="F719" s="182">
        <v>462086</v>
      </c>
      <c r="G719" s="182">
        <v>379245</v>
      </c>
      <c r="H719" s="182">
        <v>12861</v>
      </c>
      <c r="I719" s="182">
        <v>255693</v>
      </c>
      <c r="J719" s="182">
        <v>14088</v>
      </c>
      <c r="K719" s="182">
        <v>52468</v>
      </c>
      <c r="L719" s="182">
        <v>494197</v>
      </c>
      <c r="M719" s="182">
        <v>285326</v>
      </c>
      <c r="N719" s="182">
        <v>234089</v>
      </c>
      <c r="O719" s="182">
        <v>208871</v>
      </c>
      <c r="P719" s="182">
        <v>44402</v>
      </c>
      <c r="Q719" s="182">
        <v>6798</v>
      </c>
      <c r="R719" s="182">
        <v>126333</v>
      </c>
      <c r="S719" s="182">
        <v>223582</v>
      </c>
      <c r="T719" s="182">
        <v>25589</v>
      </c>
      <c r="U719" s="182">
        <v>63747</v>
      </c>
    </row>
    <row r="720" spans="2:21" ht="15" customHeight="1" x14ac:dyDescent="0.25">
      <c r="B720" s="181">
        <v>2022</v>
      </c>
      <c r="C720" s="181"/>
      <c r="D720" s="182">
        <v>242</v>
      </c>
      <c r="E720" s="182">
        <v>722512</v>
      </c>
      <c r="F720" s="182">
        <v>462834</v>
      </c>
      <c r="G720" s="182">
        <v>375810</v>
      </c>
      <c r="H720" s="182">
        <v>13658</v>
      </c>
      <c r="I720" s="182">
        <v>259678</v>
      </c>
      <c r="J720" s="182">
        <v>13206</v>
      </c>
      <c r="K720" s="182">
        <v>51220</v>
      </c>
      <c r="L720" s="182">
        <v>502219</v>
      </c>
      <c r="M720" s="182">
        <v>205945</v>
      </c>
      <c r="N720" s="182">
        <v>166061</v>
      </c>
      <c r="O720" s="182">
        <v>296274</v>
      </c>
      <c r="P720" s="182">
        <v>49941</v>
      </c>
      <c r="Q720" s="182">
        <v>6051</v>
      </c>
      <c r="R720" s="182">
        <v>207783</v>
      </c>
      <c r="S720" s="182">
        <v>220293</v>
      </c>
      <c r="T720" s="182">
        <v>25573</v>
      </c>
      <c r="U720" s="182">
        <v>62158</v>
      </c>
    </row>
    <row r="721" spans="2:21" ht="15" customHeight="1" x14ac:dyDescent="0.25">
      <c r="B721" s="181">
        <v>2021</v>
      </c>
      <c r="C721" s="181"/>
      <c r="D721" s="182">
        <v>79</v>
      </c>
      <c r="E721" s="182">
        <v>651063</v>
      </c>
      <c r="F721" s="182">
        <v>472189</v>
      </c>
      <c r="G721" s="182">
        <v>388163</v>
      </c>
      <c r="H721" s="182">
        <v>10904</v>
      </c>
      <c r="I721" s="182">
        <v>178873</v>
      </c>
      <c r="J721" s="182">
        <v>12252</v>
      </c>
      <c r="K721" s="182">
        <v>45796</v>
      </c>
      <c r="L721" s="182">
        <v>446385</v>
      </c>
      <c r="M721" s="182">
        <v>301079</v>
      </c>
      <c r="N721" s="182">
        <v>259990</v>
      </c>
      <c r="O721" s="182">
        <v>145306</v>
      </c>
      <c r="P721" s="182">
        <v>33185</v>
      </c>
      <c r="Q721" s="182">
        <v>7190</v>
      </c>
      <c r="R721" s="182">
        <v>76924</v>
      </c>
      <c r="S721" s="182">
        <v>204678</v>
      </c>
      <c r="T721" s="182">
        <v>25558</v>
      </c>
      <c r="U721" s="182">
        <v>58809</v>
      </c>
    </row>
    <row r="722" spans="2:21" ht="15" customHeight="1" x14ac:dyDescent="0.2">
      <c r="B722" s="258" t="s">
        <v>21</v>
      </c>
      <c r="C722" s="184"/>
      <c r="D722" s="184"/>
      <c r="E722" s="184"/>
      <c r="F722" s="184"/>
      <c r="G722" s="184"/>
      <c r="H722" s="184"/>
      <c r="I722" s="184"/>
      <c r="J722" s="184"/>
      <c r="K722" s="184"/>
      <c r="L722" s="184"/>
      <c r="M722" s="184"/>
      <c r="N722" s="184"/>
      <c r="O722" s="184"/>
      <c r="P722" s="184"/>
      <c r="Q722" s="184"/>
      <c r="R722" s="184"/>
      <c r="S722" s="184"/>
      <c r="T722" s="184"/>
      <c r="U722" s="184"/>
    </row>
    <row r="723" spans="2:21" s="9" customFormat="1" ht="15" customHeight="1" collapsed="1" x14ac:dyDescent="0.25">
      <c r="B723" s="187" t="s">
        <v>376</v>
      </c>
      <c r="C723" s="187"/>
      <c r="D723" s="187"/>
      <c r="E723" s="187"/>
      <c r="F723" s="187"/>
      <c r="G723" s="187"/>
      <c r="H723" s="187"/>
      <c r="I723" s="187"/>
      <c r="J723" s="187"/>
      <c r="K723" s="187"/>
      <c r="L723" s="187"/>
      <c r="M723" s="187"/>
      <c r="N723" s="187"/>
      <c r="O723" s="187"/>
      <c r="P723" s="187"/>
      <c r="Q723" s="187"/>
      <c r="R723" s="187"/>
      <c r="S723" s="187"/>
      <c r="T723" s="187"/>
      <c r="U723" s="187"/>
    </row>
    <row r="724" spans="2:21" s="9" customFormat="1" ht="15" customHeight="1" x14ac:dyDescent="0.25">
      <c r="B724" s="181">
        <v>2023</v>
      </c>
      <c r="C724" s="181"/>
      <c r="D724" s="182">
        <v>1285</v>
      </c>
      <c r="E724" s="182">
        <v>15697518</v>
      </c>
      <c r="F724" s="182">
        <v>12069975</v>
      </c>
      <c r="G724" s="182">
        <v>3885778</v>
      </c>
      <c r="H724" s="182">
        <v>5610197</v>
      </c>
      <c r="I724" s="182">
        <v>3627543</v>
      </c>
      <c r="J724" s="182">
        <v>184369</v>
      </c>
      <c r="K724" s="182">
        <v>1244354</v>
      </c>
      <c r="L724" s="182">
        <v>9017109</v>
      </c>
      <c r="M724" s="182">
        <v>5933980</v>
      </c>
      <c r="N724" s="182">
        <v>3041193</v>
      </c>
      <c r="O724" s="182">
        <v>3083129</v>
      </c>
      <c r="P724" s="182">
        <v>645669</v>
      </c>
      <c r="Q724" s="182">
        <v>143586</v>
      </c>
      <c r="R724" s="182">
        <v>689947</v>
      </c>
      <c r="S724" s="182">
        <v>6680409</v>
      </c>
      <c r="T724" s="182">
        <v>1974760</v>
      </c>
      <c r="U724" s="182">
        <v>1754660</v>
      </c>
    </row>
    <row r="725" spans="2:21" s="9" customFormat="1" ht="15" customHeight="1" x14ac:dyDescent="0.25">
      <c r="B725" s="181">
        <v>2022</v>
      </c>
      <c r="C725" s="181"/>
      <c r="D725" s="182">
        <v>1290</v>
      </c>
      <c r="E725" s="182">
        <v>15334540</v>
      </c>
      <c r="F725" s="182">
        <v>11703688</v>
      </c>
      <c r="G725" s="182">
        <v>3719736</v>
      </c>
      <c r="H725" s="182">
        <v>5622541</v>
      </c>
      <c r="I725" s="182">
        <v>3630852</v>
      </c>
      <c r="J725" s="182">
        <v>174394</v>
      </c>
      <c r="K725" s="182">
        <v>1128521</v>
      </c>
      <c r="L725" s="182">
        <v>8926826</v>
      </c>
      <c r="M725" s="182">
        <v>5997849</v>
      </c>
      <c r="N725" s="182">
        <v>3054283</v>
      </c>
      <c r="O725" s="182">
        <v>2928977</v>
      </c>
      <c r="P725" s="182">
        <v>582663</v>
      </c>
      <c r="Q725" s="182">
        <v>144771</v>
      </c>
      <c r="R725" s="182">
        <v>595057</v>
      </c>
      <c r="S725" s="182">
        <v>6407713</v>
      </c>
      <c r="T725" s="182">
        <v>1958672</v>
      </c>
      <c r="U725" s="182">
        <v>1614972</v>
      </c>
    </row>
    <row r="726" spans="2:21" s="9" customFormat="1" ht="15" customHeight="1" x14ac:dyDescent="0.25">
      <c r="B726" s="181">
        <v>2021</v>
      </c>
      <c r="C726" s="181"/>
      <c r="D726" s="182">
        <v>1288</v>
      </c>
      <c r="E726" s="182">
        <v>14468264</v>
      </c>
      <c r="F726" s="182">
        <v>11326778</v>
      </c>
      <c r="G726" s="182">
        <v>3574962</v>
      </c>
      <c r="H726" s="182">
        <v>5472111</v>
      </c>
      <c r="I726" s="182">
        <v>3141485</v>
      </c>
      <c r="J726" s="182">
        <v>150950</v>
      </c>
      <c r="K726" s="182">
        <v>1073956</v>
      </c>
      <c r="L726" s="182">
        <v>8487063</v>
      </c>
      <c r="M726" s="182">
        <v>5902509</v>
      </c>
      <c r="N726" s="182">
        <v>3219635</v>
      </c>
      <c r="O726" s="182">
        <v>2584554</v>
      </c>
      <c r="P726" s="182">
        <v>551875</v>
      </c>
      <c r="Q726" s="182">
        <v>134757</v>
      </c>
      <c r="R726" s="182">
        <v>561569</v>
      </c>
      <c r="S726" s="182">
        <v>5981201</v>
      </c>
      <c r="T726" s="182">
        <v>1943349</v>
      </c>
      <c r="U726" s="182">
        <v>1463871</v>
      </c>
    </row>
    <row r="727" spans="2:21" s="9" customFormat="1" ht="15" customHeight="1" x14ac:dyDescent="0.25">
      <c r="B727" s="168">
        <v>2020</v>
      </c>
      <c r="C727" s="168"/>
      <c r="D727" s="169">
        <v>1282</v>
      </c>
      <c r="E727" s="169">
        <v>14259615</v>
      </c>
      <c r="F727" s="169">
        <v>11209808</v>
      </c>
      <c r="G727" s="169">
        <v>3394000</v>
      </c>
      <c r="H727" s="169">
        <v>5569326</v>
      </c>
      <c r="I727" s="169">
        <v>3049806</v>
      </c>
      <c r="J727" s="169">
        <v>159509</v>
      </c>
      <c r="K727" s="169">
        <v>1092769</v>
      </c>
      <c r="L727" s="169">
        <v>8553154</v>
      </c>
      <c r="M727" s="169">
        <v>6250885</v>
      </c>
      <c r="N727" s="169">
        <v>3301714</v>
      </c>
      <c r="O727" s="169">
        <v>2302268</v>
      </c>
      <c r="P727" s="169">
        <v>532853</v>
      </c>
      <c r="Q727" s="169">
        <v>113621</v>
      </c>
      <c r="R727" s="169">
        <v>533664</v>
      </c>
      <c r="S727" s="169">
        <v>5706461</v>
      </c>
      <c r="T727" s="169">
        <v>1886198</v>
      </c>
      <c r="U727" s="169">
        <v>1361196</v>
      </c>
    </row>
    <row r="728" spans="2:21" s="9" customFormat="1" ht="15" customHeight="1" x14ac:dyDescent="0.25">
      <c r="B728" s="168">
        <v>2019</v>
      </c>
      <c r="C728" s="168"/>
      <c r="D728" s="169">
        <v>1304</v>
      </c>
      <c r="E728" s="169">
        <v>14046653</v>
      </c>
      <c r="F728" s="169">
        <v>11137893</v>
      </c>
      <c r="G728" s="169">
        <v>3258894</v>
      </c>
      <c r="H728" s="169">
        <v>5666872</v>
      </c>
      <c r="I728" s="169">
        <v>2908760</v>
      </c>
      <c r="J728" s="169">
        <v>174499</v>
      </c>
      <c r="K728" s="169">
        <v>970565</v>
      </c>
      <c r="L728" s="169">
        <v>8844715</v>
      </c>
      <c r="M728" s="169">
        <v>6150783</v>
      </c>
      <c r="N728" s="169">
        <v>3398857</v>
      </c>
      <c r="O728" s="169">
        <v>2693932</v>
      </c>
      <c r="P728" s="169">
        <v>528843</v>
      </c>
      <c r="Q728" s="169">
        <v>116921</v>
      </c>
      <c r="R728" s="169">
        <v>558545</v>
      </c>
      <c r="S728" s="169">
        <v>5201938</v>
      </c>
      <c r="T728" s="169">
        <v>1814163</v>
      </c>
      <c r="U728" s="169">
        <v>1257986</v>
      </c>
    </row>
    <row r="729" spans="2:21" s="9" customFormat="1" ht="15" customHeight="1" x14ac:dyDescent="0.25">
      <c r="B729" s="168">
        <v>2018</v>
      </c>
      <c r="C729" s="168"/>
      <c r="D729" s="169">
        <v>1280</v>
      </c>
      <c r="E729" s="169">
        <v>14053824</v>
      </c>
      <c r="F729" s="169">
        <v>11235271</v>
      </c>
      <c r="G729" s="169">
        <v>3250463</v>
      </c>
      <c r="H729" s="169">
        <v>5677187</v>
      </c>
      <c r="I729" s="169">
        <v>2818553</v>
      </c>
      <c r="J729" s="169">
        <v>157665</v>
      </c>
      <c r="K729" s="169">
        <v>1005018</v>
      </c>
      <c r="L729" s="169">
        <v>9001468</v>
      </c>
      <c r="M729" s="169">
        <v>6222908</v>
      </c>
      <c r="N729" s="169">
        <v>3548724</v>
      </c>
      <c r="O729" s="169">
        <v>2778560</v>
      </c>
      <c r="P729" s="169">
        <v>555814</v>
      </c>
      <c r="Q729" s="169">
        <v>104196</v>
      </c>
      <c r="R729" s="169">
        <v>555994</v>
      </c>
      <c r="S729" s="169">
        <v>5052356</v>
      </c>
      <c r="T729" s="169">
        <v>1779724</v>
      </c>
      <c r="U729" s="169">
        <v>1173585</v>
      </c>
    </row>
    <row r="730" spans="2:21" s="9" customFormat="1" ht="15" customHeight="1" x14ac:dyDescent="0.25">
      <c r="B730" s="168">
        <v>2017</v>
      </c>
      <c r="C730" s="168"/>
      <c r="D730" s="169">
        <v>1219</v>
      </c>
      <c r="E730" s="169">
        <v>14084756</v>
      </c>
      <c r="F730" s="169">
        <v>11303615</v>
      </c>
      <c r="G730" s="169">
        <v>3233675</v>
      </c>
      <c r="H730" s="169">
        <v>5890593</v>
      </c>
      <c r="I730" s="169">
        <v>2781142</v>
      </c>
      <c r="J730" s="169">
        <v>154337</v>
      </c>
      <c r="K730" s="169">
        <v>995980</v>
      </c>
      <c r="L730" s="169">
        <v>9220074</v>
      </c>
      <c r="M730" s="169">
        <v>6584050</v>
      </c>
      <c r="N730" s="169">
        <v>3740210</v>
      </c>
      <c r="O730" s="169">
        <v>2636024</v>
      </c>
      <c r="P730" s="169">
        <v>551804</v>
      </c>
      <c r="Q730" s="169">
        <v>114061</v>
      </c>
      <c r="R730" s="169">
        <v>555538</v>
      </c>
      <c r="S730" s="169">
        <v>4864683</v>
      </c>
      <c r="T730" s="169">
        <v>1783763</v>
      </c>
      <c r="U730" s="169">
        <v>1051532</v>
      </c>
    </row>
    <row r="731" spans="2:21" s="9" customFormat="1" ht="15" customHeight="1" x14ac:dyDescent="0.25">
      <c r="B731" s="168">
        <v>2016</v>
      </c>
      <c r="C731" s="168"/>
      <c r="D731" s="169">
        <v>1229</v>
      </c>
      <c r="E731" s="169">
        <v>13804132</v>
      </c>
      <c r="F731" s="169">
        <v>11091193</v>
      </c>
      <c r="G731" s="169">
        <v>3288048</v>
      </c>
      <c r="H731" s="169">
        <v>5872305</v>
      </c>
      <c r="I731" s="169">
        <v>2712939</v>
      </c>
      <c r="J731" s="169">
        <v>157870</v>
      </c>
      <c r="K731" s="169">
        <v>972747</v>
      </c>
      <c r="L731" s="169">
        <v>9116264</v>
      </c>
      <c r="M731" s="169">
        <v>6488750</v>
      </c>
      <c r="N731" s="169">
        <v>3475004</v>
      </c>
      <c r="O731" s="169">
        <v>2627513</v>
      </c>
      <c r="P731" s="169">
        <v>531471</v>
      </c>
      <c r="Q731" s="169">
        <v>88591</v>
      </c>
      <c r="R731" s="169">
        <v>732483</v>
      </c>
      <c r="S731" s="169">
        <v>4687868</v>
      </c>
      <c r="T731" s="169">
        <v>1746122</v>
      </c>
      <c r="U731" s="169">
        <v>966797</v>
      </c>
    </row>
    <row r="732" spans="2:21" s="9" customFormat="1" ht="15" customHeight="1" x14ac:dyDescent="0.25">
      <c r="B732" s="168">
        <v>2015</v>
      </c>
      <c r="C732" s="168"/>
      <c r="D732" s="169">
        <v>1262</v>
      </c>
      <c r="E732" s="169">
        <v>13901099</v>
      </c>
      <c r="F732" s="169">
        <v>11204381</v>
      </c>
      <c r="G732" s="169">
        <v>3263537</v>
      </c>
      <c r="H732" s="169">
        <v>6030380</v>
      </c>
      <c r="I732" s="169">
        <v>2696719</v>
      </c>
      <c r="J732" s="169">
        <v>156901</v>
      </c>
      <c r="K732" s="169">
        <v>999231</v>
      </c>
      <c r="L732" s="169">
        <v>9328975</v>
      </c>
      <c r="M732" s="169">
        <v>6601735</v>
      </c>
      <c r="N732" s="169">
        <v>3568460</v>
      </c>
      <c r="O732" s="169">
        <v>2727240</v>
      </c>
      <c r="P732" s="169">
        <v>550086</v>
      </c>
      <c r="Q732" s="169">
        <v>84473</v>
      </c>
      <c r="R732" s="169">
        <v>821699</v>
      </c>
      <c r="S732" s="169">
        <v>4572124</v>
      </c>
      <c r="T732" s="169">
        <v>1710932</v>
      </c>
      <c r="U732" s="169">
        <v>830095</v>
      </c>
    </row>
    <row r="733" spans="2:21" ht="15" customHeight="1" x14ac:dyDescent="0.25">
      <c r="B733" s="168">
        <v>2014</v>
      </c>
      <c r="C733" s="168"/>
      <c r="D733" s="169">
        <v>1252</v>
      </c>
      <c r="E733" s="169">
        <v>13334041</v>
      </c>
      <c r="F733" s="169">
        <v>10530426</v>
      </c>
      <c r="G733" s="169">
        <v>3324273</v>
      </c>
      <c r="H733" s="169">
        <v>6033347</v>
      </c>
      <c r="I733" s="169">
        <v>2803615</v>
      </c>
      <c r="J733" s="169">
        <v>168882</v>
      </c>
      <c r="K733" s="169">
        <v>1171783</v>
      </c>
      <c r="L733" s="169">
        <v>9416798</v>
      </c>
      <c r="M733" s="169">
        <v>6139094</v>
      </c>
      <c r="N733" s="169">
        <v>3261034</v>
      </c>
      <c r="O733" s="169">
        <v>3277704</v>
      </c>
      <c r="P733" s="169">
        <v>544430</v>
      </c>
      <c r="Q733" s="169">
        <v>87940</v>
      </c>
      <c r="R733" s="169">
        <v>1066097</v>
      </c>
      <c r="S733" s="169">
        <v>3917243</v>
      </c>
      <c r="T733" s="169">
        <v>1711870</v>
      </c>
      <c r="U733" s="169">
        <v>435565</v>
      </c>
    </row>
    <row r="734" spans="2:21" ht="15" customHeight="1" x14ac:dyDescent="0.25">
      <c r="B734" s="168">
        <v>2013</v>
      </c>
      <c r="C734" s="168"/>
      <c r="D734" s="169">
        <v>1224</v>
      </c>
      <c r="E734" s="169">
        <v>13308828</v>
      </c>
      <c r="F734" s="169">
        <v>10405357</v>
      </c>
      <c r="G734" s="169">
        <v>3272015</v>
      </c>
      <c r="H734" s="169">
        <v>6057671</v>
      </c>
      <c r="I734" s="169">
        <v>2903471</v>
      </c>
      <c r="J734" s="169">
        <v>162900</v>
      </c>
      <c r="K734" s="169">
        <v>1262947</v>
      </c>
      <c r="L734" s="169">
        <v>9636004</v>
      </c>
      <c r="M734" s="169">
        <v>6270934</v>
      </c>
      <c r="N734" s="169">
        <v>3358162</v>
      </c>
      <c r="O734" s="169">
        <v>3365070</v>
      </c>
      <c r="P734" s="169">
        <v>566728</v>
      </c>
      <c r="Q734" s="169">
        <v>88932</v>
      </c>
      <c r="R734" s="169">
        <v>1061893</v>
      </c>
      <c r="S734" s="169">
        <v>3672823</v>
      </c>
      <c r="T734" s="169">
        <v>1674826</v>
      </c>
      <c r="U734" s="169">
        <v>460434</v>
      </c>
    </row>
    <row r="735" spans="2:21" ht="15" customHeight="1" x14ac:dyDescent="0.25">
      <c r="B735" s="168">
        <v>2012</v>
      </c>
      <c r="C735" s="168"/>
      <c r="D735" s="169">
        <v>1199</v>
      </c>
      <c r="E735" s="169">
        <v>13363586</v>
      </c>
      <c r="F735" s="169">
        <v>10421755</v>
      </c>
      <c r="G735" s="169">
        <v>3294050</v>
      </c>
      <c r="H735" s="169">
        <v>6021529</v>
      </c>
      <c r="I735" s="169">
        <v>2941831</v>
      </c>
      <c r="J735" s="169">
        <v>155870</v>
      </c>
      <c r="K735" s="169">
        <v>1292853</v>
      </c>
      <c r="L735" s="169">
        <v>9867761</v>
      </c>
      <c r="M735" s="169">
        <v>6337018</v>
      </c>
      <c r="N735" s="169">
        <v>3442826</v>
      </c>
      <c r="O735" s="169">
        <v>3530743</v>
      </c>
      <c r="P735" s="169">
        <v>612481</v>
      </c>
      <c r="Q735" s="169">
        <v>93120</v>
      </c>
      <c r="R735" s="169">
        <v>1133003</v>
      </c>
      <c r="S735" s="169">
        <v>3495825</v>
      </c>
      <c r="T735" s="169">
        <v>1634756</v>
      </c>
      <c r="U735" s="169">
        <v>401514</v>
      </c>
    </row>
    <row r="736" spans="2:21" ht="15" customHeight="1" x14ac:dyDescent="0.25">
      <c r="B736" s="168">
        <v>2011</v>
      </c>
      <c r="C736" s="168"/>
      <c r="D736" s="169">
        <v>1172</v>
      </c>
      <c r="E736" s="169">
        <v>13338037</v>
      </c>
      <c r="F736" s="169">
        <v>10451654</v>
      </c>
      <c r="G736" s="169">
        <v>3310246</v>
      </c>
      <c r="H736" s="169">
        <v>6071308</v>
      </c>
      <c r="I736" s="169">
        <v>2886383</v>
      </c>
      <c r="J736" s="169">
        <v>149605</v>
      </c>
      <c r="K736" s="169">
        <v>1233020</v>
      </c>
      <c r="L736" s="169">
        <v>9978172</v>
      </c>
      <c r="M736" s="169">
        <v>6385987</v>
      </c>
      <c r="N736" s="169">
        <v>3403820</v>
      </c>
      <c r="O736" s="169">
        <v>3592185</v>
      </c>
      <c r="P736" s="169">
        <v>605322</v>
      </c>
      <c r="Q736" s="169">
        <v>80655</v>
      </c>
      <c r="R736" s="169">
        <v>1230029</v>
      </c>
      <c r="S736" s="169">
        <v>3359865</v>
      </c>
      <c r="T736" s="169">
        <v>1631396</v>
      </c>
      <c r="U736" s="169">
        <v>379905</v>
      </c>
    </row>
    <row r="737" spans="2:21" ht="15" customHeight="1" x14ac:dyDescent="0.25">
      <c r="B737" s="168">
        <v>2010</v>
      </c>
      <c r="C737" s="168"/>
      <c r="D737" s="169">
        <v>1098</v>
      </c>
      <c r="E737" s="169">
        <v>12790486</v>
      </c>
      <c r="F737" s="169">
        <v>10158002</v>
      </c>
      <c r="G737" s="169">
        <v>3462837</v>
      </c>
      <c r="H737" s="169">
        <v>5657347</v>
      </c>
      <c r="I737" s="169">
        <v>2632484</v>
      </c>
      <c r="J737" s="169">
        <v>133616</v>
      </c>
      <c r="K737" s="169">
        <v>1044694</v>
      </c>
      <c r="L737" s="169">
        <v>9590104</v>
      </c>
      <c r="M737" s="169">
        <v>5904221</v>
      </c>
      <c r="N737" s="169">
        <v>3232563</v>
      </c>
      <c r="O737" s="169">
        <v>3685883</v>
      </c>
      <c r="P737" s="169">
        <v>609216</v>
      </c>
      <c r="Q737" s="169">
        <v>126831</v>
      </c>
      <c r="R737" s="169">
        <v>1176186</v>
      </c>
      <c r="S737" s="169">
        <v>3200383</v>
      </c>
      <c r="T737" s="169">
        <v>1609773</v>
      </c>
      <c r="U737" s="169">
        <v>338292</v>
      </c>
    </row>
    <row r="738" spans="2:21" s="9" customFormat="1" ht="15" customHeight="1" collapsed="1" x14ac:dyDescent="0.25">
      <c r="B738" s="168">
        <v>2009</v>
      </c>
      <c r="C738" s="168"/>
      <c r="D738" s="169">
        <v>1107</v>
      </c>
      <c r="E738" s="169">
        <v>11207806</v>
      </c>
      <c r="F738" s="169" t="s">
        <v>66</v>
      </c>
      <c r="G738" s="169" t="s">
        <v>66</v>
      </c>
      <c r="H738" s="169" t="s">
        <v>66</v>
      </c>
      <c r="I738" s="169" t="s">
        <v>66</v>
      </c>
      <c r="J738" s="169" t="s">
        <v>66</v>
      </c>
      <c r="K738" s="169" t="s">
        <v>66</v>
      </c>
      <c r="L738" s="169">
        <v>8582411</v>
      </c>
      <c r="M738" s="169" t="s">
        <v>66</v>
      </c>
      <c r="N738" s="169" t="s">
        <v>66</v>
      </c>
      <c r="O738" s="169" t="s">
        <v>66</v>
      </c>
      <c r="P738" s="169" t="s">
        <v>66</v>
      </c>
      <c r="Q738" s="169" t="s">
        <v>66</v>
      </c>
      <c r="R738" s="169" t="s">
        <v>66</v>
      </c>
      <c r="S738" s="169">
        <v>2625394</v>
      </c>
      <c r="T738" s="169" t="s">
        <v>66</v>
      </c>
      <c r="U738" s="169" t="s">
        <v>66</v>
      </c>
    </row>
    <row r="739" spans="2:21" s="9" customFormat="1" ht="15" customHeight="1" x14ac:dyDescent="0.25">
      <c r="B739" s="168">
        <v>2008</v>
      </c>
      <c r="C739" s="168"/>
      <c r="D739" s="169">
        <v>1083</v>
      </c>
      <c r="E739" s="169">
        <v>10583312</v>
      </c>
      <c r="F739" s="169" t="s">
        <v>66</v>
      </c>
      <c r="G739" s="169" t="s">
        <v>66</v>
      </c>
      <c r="H739" s="169" t="s">
        <v>66</v>
      </c>
      <c r="I739" s="169" t="s">
        <v>66</v>
      </c>
      <c r="J739" s="169" t="s">
        <v>66</v>
      </c>
      <c r="K739" s="169" t="s">
        <v>66</v>
      </c>
      <c r="L739" s="169">
        <v>8014074</v>
      </c>
      <c r="M739" s="169" t="s">
        <v>66</v>
      </c>
      <c r="N739" s="169" t="s">
        <v>66</v>
      </c>
      <c r="O739" s="169" t="s">
        <v>66</v>
      </c>
      <c r="P739" s="169" t="s">
        <v>66</v>
      </c>
      <c r="Q739" s="169" t="s">
        <v>66</v>
      </c>
      <c r="R739" s="169" t="s">
        <v>66</v>
      </c>
      <c r="S739" s="169">
        <v>2569238</v>
      </c>
      <c r="T739" s="169" t="s">
        <v>66</v>
      </c>
      <c r="U739" s="169" t="s">
        <v>66</v>
      </c>
    </row>
    <row r="740" spans="2:21" s="9" customFormat="1" ht="15" customHeight="1" x14ac:dyDescent="0.2">
      <c r="B740" s="258" t="s">
        <v>35</v>
      </c>
      <c r="C740" s="184"/>
      <c r="D740" s="184"/>
      <c r="E740" s="184"/>
      <c r="F740" s="184"/>
      <c r="G740" s="184"/>
      <c r="H740" s="184"/>
      <c r="I740" s="184"/>
      <c r="J740" s="184"/>
      <c r="K740" s="184"/>
      <c r="L740" s="184"/>
      <c r="M740" s="184"/>
      <c r="N740" s="184"/>
      <c r="O740" s="184"/>
      <c r="P740" s="184"/>
      <c r="Q740" s="184"/>
      <c r="R740" s="184"/>
      <c r="S740" s="184"/>
      <c r="T740" s="184"/>
      <c r="U740" s="184"/>
    </row>
    <row r="741" spans="2:21" s="9" customFormat="1" ht="15" customHeight="1" x14ac:dyDescent="0.25">
      <c r="B741" s="187" t="s">
        <v>195</v>
      </c>
      <c r="C741" s="187"/>
      <c r="D741" s="187"/>
      <c r="E741" s="187"/>
      <c r="F741" s="187"/>
      <c r="G741" s="187"/>
      <c r="H741" s="187"/>
      <c r="I741" s="187"/>
      <c r="J741" s="187"/>
      <c r="K741" s="187"/>
      <c r="L741" s="187"/>
      <c r="M741" s="187"/>
      <c r="N741" s="187"/>
      <c r="O741" s="187"/>
      <c r="P741" s="187"/>
      <c r="Q741" s="187"/>
      <c r="R741" s="187"/>
      <c r="S741" s="187"/>
      <c r="T741" s="187"/>
      <c r="U741" s="187"/>
    </row>
    <row r="742" spans="2:21" s="9" customFormat="1" ht="15" customHeight="1" x14ac:dyDescent="0.25">
      <c r="B742" s="181">
        <v>2023</v>
      </c>
      <c r="C742" s="181"/>
      <c r="D742" s="182">
        <v>238</v>
      </c>
      <c r="E742" s="182">
        <v>2825</v>
      </c>
      <c r="F742" s="182">
        <v>858</v>
      </c>
      <c r="G742" s="182">
        <v>843</v>
      </c>
      <c r="H742" s="182">
        <v>0</v>
      </c>
      <c r="I742" s="182">
        <v>1968</v>
      </c>
      <c r="J742" s="182">
        <v>1202</v>
      </c>
      <c r="K742" s="182">
        <v>389</v>
      </c>
      <c r="L742" s="182">
        <v>405</v>
      </c>
      <c r="M742" s="182">
        <v>72</v>
      </c>
      <c r="N742" s="182">
        <v>48</v>
      </c>
      <c r="O742" s="182">
        <v>334</v>
      </c>
      <c r="P742" s="182">
        <v>245</v>
      </c>
      <c r="Q742" s="182">
        <v>39</v>
      </c>
      <c r="R742" s="182">
        <v>13</v>
      </c>
      <c r="S742" s="182">
        <v>2420</v>
      </c>
      <c r="T742" s="182">
        <v>2137</v>
      </c>
      <c r="U742" s="182">
        <v>211</v>
      </c>
    </row>
    <row r="743" spans="2:21" s="9" customFormat="1" ht="15" customHeight="1" x14ac:dyDescent="0.25">
      <c r="B743" s="181">
        <v>2022</v>
      </c>
      <c r="C743" s="181"/>
      <c r="D743" s="182">
        <v>246</v>
      </c>
      <c r="E743" s="182">
        <v>3113</v>
      </c>
      <c r="F743" s="182">
        <v>992</v>
      </c>
      <c r="G743" s="182">
        <v>991</v>
      </c>
      <c r="H743" s="182">
        <v>0</v>
      </c>
      <c r="I743" s="182">
        <v>2121</v>
      </c>
      <c r="J743" s="182">
        <v>1169</v>
      </c>
      <c r="K743" s="182">
        <v>330</v>
      </c>
      <c r="L743" s="182">
        <v>558</v>
      </c>
      <c r="M743" s="182">
        <v>100</v>
      </c>
      <c r="N743" s="182">
        <v>76</v>
      </c>
      <c r="O743" s="182">
        <v>458</v>
      </c>
      <c r="P743" s="182">
        <v>263</v>
      </c>
      <c r="Q743" s="182">
        <v>149</v>
      </c>
      <c r="R743" s="182">
        <v>17</v>
      </c>
      <c r="S743" s="182">
        <v>2555</v>
      </c>
      <c r="T743" s="182">
        <v>2140</v>
      </c>
      <c r="U743" s="182">
        <v>239</v>
      </c>
    </row>
    <row r="744" spans="2:21" s="9" customFormat="1" ht="15" customHeight="1" x14ac:dyDescent="0.25">
      <c r="B744" s="181">
        <v>2021</v>
      </c>
      <c r="C744" s="181"/>
      <c r="D744" s="182">
        <v>245</v>
      </c>
      <c r="E744" s="182">
        <v>2706</v>
      </c>
      <c r="F744" s="182">
        <v>850</v>
      </c>
      <c r="G744" s="182">
        <v>849</v>
      </c>
      <c r="H744" s="182">
        <v>0</v>
      </c>
      <c r="I744" s="182">
        <v>1856</v>
      </c>
      <c r="J744" s="182">
        <v>1154</v>
      </c>
      <c r="K744" s="182">
        <v>245</v>
      </c>
      <c r="L744" s="182">
        <v>479</v>
      </c>
      <c r="M744" s="182">
        <v>38</v>
      </c>
      <c r="N744" s="182">
        <v>33</v>
      </c>
      <c r="O744" s="182">
        <v>440</v>
      </c>
      <c r="P744" s="182">
        <v>368</v>
      </c>
      <c r="Q744" s="182">
        <v>35</v>
      </c>
      <c r="R744" s="182">
        <v>20</v>
      </c>
      <c r="S744" s="182">
        <v>2227</v>
      </c>
      <c r="T744" s="182">
        <v>2010</v>
      </c>
      <c r="U744" s="182">
        <v>175</v>
      </c>
    </row>
    <row r="745" spans="2:21" s="9" customFormat="1" ht="15" customHeight="1" x14ac:dyDescent="0.25">
      <c r="B745" s="168">
        <v>2020</v>
      </c>
      <c r="C745" s="168"/>
      <c r="D745" s="169">
        <v>262</v>
      </c>
      <c r="E745" s="169">
        <v>3381</v>
      </c>
      <c r="F745" s="169">
        <v>966</v>
      </c>
      <c r="G745" s="169">
        <v>557</v>
      </c>
      <c r="H745" s="169">
        <v>29</v>
      </c>
      <c r="I745" s="169">
        <v>2416</v>
      </c>
      <c r="J745" s="169">
        <v>181</v>
      </c>
      <c r="K745" s="169">
        <v>405</v>
      </c>
      <c r="L745" s="169">
        <v>444</v>
      </c>
      <c r="M745" s="169">
        <v>82</v>
      </c>
      <c r="N745" s="169">
        <v>79</v>
      </c>
      <c r="O745" s="169">
        <v>362</v>
      </c>
      <c r="P745" s="169">
        <v>53</v>
      </c>
      <c r="Q745" s="169">
        <v>15</v>
      </c>
      <c r="R745" s="169">
        <v>203</v>
      </c>
      <c r="S745" s="169">
        <v>2937</v>
      </c>
      <c r="T745" s="169">
        <v>2507</v>
      </c>
      <c r="U745" s="169">
        <v>-196</v>
      </c>
    </row>
    <row r="746" spans="2:21" s="9" customFormat="1" ht="15" customHeight="1" x14ac:dyDescent="0.25">
      <c r="B746" s="168">
        <v>2019</v>
      </c>
      <c r="C746" s="168"/>
      <c r="D746" s="169">
        <v>284</v>
      </c>
      <c r="E746" s="169">
        <v>5918</v>
      </c>
      <c r="F746" s="169">
        <v>1499</v>
      </c>
      <c r="G746" s="169">
        <v>988</v>
      </c>
      <c r="H746" s="169">
        <v>11</v>
      </c>
      <c r="I746" s="169">
        <v>4419</v>
      </c>
      <c r="J746" s="169">
        <v>293</v>
      </c>
      <c r="K746" s="169">
        <v>480</v>
      </c>
      <c r="L746" s="169">
        <v>766</v>
      </c>
      <c r="M746" s="169">
        <v>144</v>
      </c>
      <c r="N746" s="169">
        <v>117</v>
      </c>
      <c r="O746" s="169">
        <v>622</v>
      </c>
      <c r="P746" s="169">
        <v>99</v>
      </c>
      <c r="Q746" s="169">
        <v>24</v>
      </c>
      <c r="R746" s="169">
        <v>114</v>
      </c>
      <c r="S746" s="169">
        <v>5152</v>
      </c>
      <c r="T746" s="169">
        <v>4849</v>
      </c>
      <c r="U746" s="169">
        <v>-148</v>
      </c>
    </row>
    <row r="747" spans="2:21" s="9" customFormat="1" ht="15" customHeight="1" x14ac:dyDescent="0.25">
      <c r="B747" s="168">
        <v>2018</v>
      </c>
      <c r="C747" s="168"/>
      <c r="D747" s="169">
        <v>292</v>
      </c>
      <c r="E747" s="169">
        <v>12782</v>
      </c>
      <c r="F747" s="169">
        <v>2977</v>
      </c>
      <c r="G747" s="169">
        <v>2284</v>
      </c>
      <c r="H747" s="169">
        <v>14</v>
      </c>
      <c r="I747" s="169">
        <v>9804</v>
      </c>
      <c r="J747" s="169">
        <v>616</v>
      </c>
      <c r="K747" s="169">
        <v>1003</v>
      </c>
      <c r="L747" s="169">
        <v>1762</v>
      </c>
      <c r="M747" s="169">
        <v>322</v>
      </c>
      <c r="N747" s="169">
        <v>246</v>
      </c>
      <c r="O747" s="169">
        <v>1440</v>
      </c>
      <c r="P747" s="169">
        <v>447</v>
      </c>
      <c r="Q747" s="169">
        <v>57</v>
      </c>
      <c r="R747" s="169">
        <v>184</v>
      </c>
      <c r="S747" s="169">
        <v>11019</v>
      </c>
      <c r="T747" s="169">
        <v>10669</v>
      </c>
      <c r="U747" s="169">
        <v>-588</v>
      </c>
    </row>
    <row r="748" spans="2:21" ht="15" customHeight="1" x14ac:dyDescent="0.25">
      <c r="B748" s="168">
        <v>2017</v>
      </c>
      <c r="C748" s="168"/>
      <c r="D748" s="169">
        <v>237</v>
      </c>
      <c r="E748" s="169">
        <v>6408</v>
      </c>
      <c r="F748" s="169">
        <v>2312</v>
      </c>
      <c r="G748" s="169">
        <v>1957</v>
      </c>
      <c r="H748" s="169">
        <v>60</v>
      </c>
      <c r="I748" s="169">
        <v>4096</v>
      </c>
      <c r="J748" s="169">
        <v>553</v>
      </c>
      <c r="K748" s="169">
        <v>480</v>
      </c>
      <c r="L748" s="169">
        <v>1298</v>
      </c>
      <c r="M748" s="169">
        <v>650</v>
      </c>
      <c r="N748" s="169">
        <v>629</v>
      </c>
      <c r="O748" s="169">
        <v>648</v>
      </c>
      <c r="P748" s="169">
        <v>243</v>
      </c>
      <c r="Q748" s="169">
        <v>37</v>
      </c>
      <c r="R748" s="169">
        <v>157</v>
      </c>
      <c r="S748" s="169">
        <v>5110</v>
      </c>
      <c r="T748" s="169">
        <v>3887</v>
      </c>
      <c r="U748" s="169">
        <v>2</v>
      </c>
    </row>
    <row r="749" spans="2:21" ht="15" customHeight="1" x14ac:dyDescent="0.25">
      <c r="B749" s="168">
        <v>2016</v>
      </c>
      <c r="C749" s="168"/>
      <c r="D749" s="169">
        <v>243</v>
      </c>
      <c r="E749" s="169">
        <v>8278</v>
      </c>
      <c r="F749" s="169">
        <v>2089</v>
      </c>
      <c r="G749" s="169">
        <v>2066</v>
      </c>
      <c r="H749" s="169">
        <v>11</v>
      </c>
      <c r="I749" s="169">
        <v>6190</v>
      </c>
      <c r="J749" s="169">
        <v>601</v>
      </c>
      <c r="K749" s="169">
        <v>488</v>
      </c>
      <c r="L749" s="169">
        <v>1507</v>
      </c>
      <c r="M749" s="169">
        <v>649</v>
      </c>
      <c r="N749" s="169">
        <v>611</v>
      </c>
      <c r="O749" s="169">
        <v>858</v>
      </c>
      <c r="P749" s="169">
        <v>364</v>
      </c>
      <c r="Q749" s="169">
        <v>52</v>
      </c>
      <c r="R749" s="169">
        <v>220</v>
      </c>
      <c r="S749" s="169">
        <v>6771</v>
      </c>
      <c r="T749" s="169">
        <v>6012</v>
      </c>
      <c r="U749" s="169">
        <v>-199</v>
      </c>
    </row>
    <row r="750" spans="2:21" ht="15" customHeight="1" x14ac:dyDescent="0.25">
      <c r="B750" s="168">
        <v>2015</v>
      </c>
      <c r="C750" s="168"/>
      <c r="D750" s="169">
        <v>263</v>
      </c>
      <c r="E750" s="169">
        <v>11040</v>
      </c>
      <c r="F750" s="169">
        <v>2931</v>
      </c>
      <c r="G750" s="169">
        <v>2478</v>
      </c>
      <c r="H750" s="169">
        <v>56</v>
      </c>
      <c r="I750" s="169">
        <v>8109</v>
      </c>
      <c r="J750" s="169">
        <v>468</v>
      </c>
      <c r="K750" s="169">
        <v>1019</v>
      </c>
      <c r="L750" s="169">
        <v>1512</v>
      </c>
      <c r="M750" s="169">
        <v>661</v>
      </c>
      <c r="N750" s="169">
        <v>622</v>
      </c>
      <c r="O750" s="169">
        <v>851</v>
      </c>
      <c r="P750" s="169">
        <v>454</v>
      </c>
      <c r="Q750" s="169">
        <v>42</v>
      </c>
      <c r="R750" s="169">
        <v>119</v>
      </c>
      <c r="S750" s="169">
        <v>9528</v>
      </c>
      <c r="T750" s="169">
        <v>8367</v>
      </c>
      <c r="U750" s="169">
        <v>218</v>
      </c>
    </row>
    <row r="751" spans="2:21" ht="15" customHeight="1" x14ac:dyDescent="0.25">
      <c r="B751" s="168">
        <v>2014</v>
      </c>
      <c r="C751" s="168"/>
      <c r="D751" s="169">
        <v>216</v>
      </c>
      <c r="E751" s="169">
        <v>9115</v>
      </c>
      <c r="F751" s="169">
        <v>4400</v>
      </c>
      <c r="G751" s="169">
        <v>3030</v>
      </c>
      <c r="H751" s="169">
        <v>27</v>
      </c>
      <c r="I751" s="169">
        <v>4716</v>
      </c>
      <c r="J751" s="169">
        <v>515</v>
      </c>
      <c r="K751" s="169">
        <v>753</v>
      </c>
      <c r="L751" s="169">
        <v>2499</v>
      </c>
      <c r="M751" s="169">
        <v>568</v>
      </c>
      <c r="N751" s="169">
        <v>465</v>
      </c>
      <c r="O751" s="169">
        <v>1931</v>
      </c>
      <c r="P751" s="169">
        <v>702</v>
      </c>
      <c r="Q751" s="169">
        <v>92</v>
      </c>
      <c r="R751" s="169">
        <v>255</v>
      </c>
      <c r="S751" s="169">
        <v>6617</v>
      </c>
      <c r="T751" s="169">
        <v>4527</v>
      </c>
      <c r="U751" s="169">
        <v>749</v>
      </c>
    </row>
    <row r="752" spans="2:21" ht="15" customHeight="1" x14ac:dyDescent="0.25">
      <c r="B752" s="168">
        <v>2013</v>
      </c>
      <c r="C752" s="168"/>
      <c r="D752" s="169">
        <v>208</v>
      </c>
      <c r="E752" s="169">
        <v>12613</v>
      </c>
      <c r="F752" s="169">
        <v>5044</v>
      </c>
      <c r="G752" s="169">
        <v>3448</v>
      </c>
      <c r="H752" s="169">
        <v>20</v>
      </c>
      <c r="I752" s="169">
        <v>7569</v>
      </c>
      <c r="J752" s="169">
        <v>736</v>
      </c>
      <c r="K752" s="169">
        <v>1192</v>
      </c>
      <c r="L752" s="169">
        <v>2903</v>
      </c>
      <c r="M752" s="169">
        <v>1235</v>
      </c>
      <c r="N752" s="169">
        <v>907</v>
      </c>
      <c r="O752" s="169">
        <v>1669</v>
      </c>
      <c r="P752" s="169">
        <v>897</v>
      </c>
      <c r="Q752" s="169">
        <v>166</v>
      </c>
      <c r="R752" s="169">
        <v>217</v>
      </c>
      <c r="S752" s="169">
        <v>9709</v>
      </c>
      <c r="T752" s="169">
        <v>8891</v>
      </c>
      <c r="U752" s="169">
        <v>119</v>
      </c>
    </row>
    <row r="753" spans="2:21" s="7" customFormat="1" ht="15" customHeight="1" x14ac:dyDescent="0.25">
      <c r="B753" s="168">
        <v>2012</v>
      </c>
      <c r="C753" s="168"/>
      <c r="D753" s="169">
        <v>200</v>
      </c>
      <c r="E753" s="169">
        <v>7517</v>
      </c>
      <c r="F753" s="169">
        <v>3141</v>
      </c>
      <c r="G753" s="169">
        <v>2277</v>
      </c>
      <c r="H753" s="169">
        <v>11</v>
      </c>
      <c r="I753" s="169">
        <v>4377</v>
      </c>
      <c r="J753" s="169">
        <v>749</v>
      </c>
      <c r="K753" s="169">
        <v>528</v>
      </c>
      <c r="L753" s="169">
        <v>1997</v>
      </c>
      <c r="M753" s="169">
        <v>559</v>
      </c>
      <c r="N753" s="169">
        <v>280</v>
      </c>
      <c r="O753" s="169">
        <v>1439</v>
      </c>
      <c r="P753" s="169">
        <v>499</v>
      </c>
      <c r="Q753" s="169">
        <v>114</v>
      </c>
      <c r="R753" s="169">
        <v>545</v>
      </c>
      <c r="S753" s="169">
        <v>5520</v>
      </c>
      <c r="T753" s="169">
        <v>4878</v>
      </c>
      <c r="U753" s="169">
        <v>26</v>
      </c>
    </row>
    <row r="754" spans="2:21" s="8" customFormat="1" ht="15" customHeight="1" x14ac:dyDescent="0.25">
      <c r="B754" s="168">
        <v>2011</v>
      </c>
      <c r="C754" s="168"/>
      <c r="D754" s="169">
        <v>192</v>
      </c>
      <c r="E754" s="169">
        <v>9310</v>
      </c>
      <c r="F754" s="169">
        <v>3692</v>
      </c>
      <c r="G754" s="169">
        <v>3048</v>
      </c>
      <c r="H754" s="169">
        <v>21</v>
      </c>
      <c r="I754" s="169">
        <v>5618</v>
      </c>
      <c r="J754" s="169">
        <v>924</v>
      </c>
      <c r="K754" s="169">
        <v>590</v>
      </c>
      <c r="L754" s="169">
        <v>3278</v>
      </c>
      <c r="M754" s="169">
        <v>1483</v>
      </c>
      <c r="N754" s="169">
        <v>1090</v>
      </c>
      <c r="O754" s="169">
        <v>1794</v>
      </c>
      <c r="P754" s="169">
        <v>855</v>
      </c>
      <c r="Q754" s="169">
        <v>143</v>
      </c>
      <c r="R754" s="169">
        <v>135</v>
      </c>
      <c r="S754" s="169">
        <v>6033</v>
      </c>
      <c r="T754" s="169">
        <v>5699</v>
      </c>
      <c r="U754" s="169">
        <v>50</v>
      </c>
    </row>
    <row r="755" spans="2:21" s="8" customFormat="1" ht="15" customHeight="1" x14ac:dyDescent="0.25">
      <c r="B755" s="168">
        <v>2010</v>
      </c>
      <c r="C755" s="168"/>
      <c r="D755" s="169">
        <v>169</v>
      </c>
      <c r="E755" s="169">
        <v>6860</v>
      </c>
      <c r="F755" s="169">
        <v>2482</v>
      </c>
      <c r="G755" s="169">
        <v>2065</v>
      </c>
      <c r="H755" s="169">
        <v>18</v>
      </c>
      <c r="I755" s="169">
        <v>4378</v>
      </c>
      <c r="J755" s="169">
        <v>683</v>
      </c>
      <c r="K755" s="169">
        <v>689</v>
      </c>
      <c r="L755" s="169">
        <v>2737</v>
      </c>
      <c r="M755" s="169">
        <v>582</v>
      </c>
      <c r="N755" s="169">
        <v>264</v>
      </c>
      <c r="O755" s="169">
        <v>2155</v>
      </c>
      <c r="P755" s="169">
        <v>891</v>
      </c>
      <c r="Q755" s="169">
        <v>210</v>
      </c>
      <c r="R755" s="169">
        <v>358</v>
      </c>
      <c r="S755" s="169">
        <v>4123</v>
      </c>
      <c r="T755" s="169">
        <v>3799</v>
      </c>
      <c r="U755" s="169">
        <v>149</v>
      </c>
    </row>
    <row r="756" spans="2:21" s="8" customFormat="1" ht="15" customHeight="1" x14ac:dyDescent="0.25">
      <c r="B756" s="168">
        <v>2009</v>
      </c>
      <c r="C756" s="168"/>
      <c r="D756" s="169">
        <v>175</v>
      </c>
      <c r="E756" s="169">
        <v>6670</v>
      </c>
      <c r="F756" s="169" t="s">
        <v>66</v>
      </c>
      <c r="G756" s="169" t="s">
        <v>66</v>
      </c>
      <c r="H756" s="169" t="s">
        <v>66</v>
      </c>
      <c r="I756" s="169" t="s">
        <v>66</v>
      </c>
      <c r="J756" s="169" t="s">
        <v>66</v>
      </c>
      <c r="K756" s="169" t="s">
        <v>66</v>
      </c>
      <c r="L756" s="169">
        <v>1889</v>
      </c>
      <c r="M756" s="169" t="s">
        <v>66</v>
      </c>
      <c r="N756" s="169" t="s">
        <v>66</v>
      </c>
      <c r="O756" s="169" t="s">
        <v>66</v>
      </c>
      <c r="P756" s="169" t="s">
        <v>66</v>
      </c>
      <c r="Q756" s="169" t="s">
        <v>66</v>
      </c>
      <c r="R756" s="169" t="s">
        <v>66</v>
      </c>
      <c r="S756" s="169">
        <v>4781</v>
      </c>
      <c r="T756" s="169" t="s">
        <v>66</v>
      </c>
      <c r="U756" s="169" t="s">
        <v>66</v>
      </c>
    </row>
    <row r="757" spans="2:21" s="8" customFormat="1" ht="15" customHeight="1" x14ac:dyDescent="0.25">
      <c r="B757" s="168">
        <v>2008</v>
      </c>
      <c r="C757" s="168"/>
      <c r="D757" s="169">
        <v>203</v>
      </c>
      <c r="E757" s="169">
        <v>7117</v>
      </c>
      <c r="F757" s="169" t="s">
        <v>66</v>
      </c>
      <c r="G757" s="169" t="s">
        <v>66</v>
      </c>
      <c r="H757" s="169" t="s">
        <v>66</v>
      </c>
      <c r="I757" s="169" t="s">
        <v>66</v>
      </c>
      <c r="J757" s="169" t="s">
        <v>66</v>
      </c>
      <c r="K757" s="169" t="s">
        <v>66</v>
      </c>
      <c r="L757" s="169">
        <v>2158</v>
      </c>
      <c r="M757" s="169" t="s">
        <v>66</v>
      </c>
      <c r="N757" s="169" t="s">
        <v>66</v>
      </c>
      <c r="O757" s="169" t="s">
        <v>66</v>
      </c>
      <c r="P757" s="169" t="s">
        <v>66</v>
      </c>
      <c r="Q757" s="169" t="s">
        <v>66</v>
      </c>
      <c r="R757" s="169" t="s">
        <v>66</v>
      </c>
      <c r="S757" s="169">
        <v>4959</v>
      </c>
      <c r="T757" s="169" t="s">
        <v>66</v>
      </c>
      <c r="U757" s="169" t="s">
        <v>66</v>
      </c>
    </row>
    <row r="758" spans="2:21" ht="15" customHeight="1" x14ac:dyDescent="0.25">
      <c r="B758" s="187" t="s">
        <v>196</v>
      </c>
      <c r="C758" s="187"/>
      <c r="D758" s="187"/>
      <c r="E758" s="187"/>
      <c r="F758" s="187"/>
      <c r="G758" s="187"/>
      <c r="H758" s="187"/>
      <c r="I758" s="187"/>
      <c r="J758" s="187"/>
      <c r="K758" s="187"/>
      <c r="L758" s="187"/>
      <c r="M758" s="187"/>
      <c r="N758" s="187"/>
      <c r="O758" s="187"/>
      <c r="P758" s="187"/>
      <c r="Q758" s="187"/>
      <c r="R758" s="187"/>
      <c r="S758" s="187"/>
      <c r="T758" s="187"/>
      <c r="U758" s="187"/>
    </row>
    <row r="759" spans="2:21" ht="15" customHeight="1" x14ac:dyDescent="0.25">
      <c r="B759" s="181">
        <v>2023</v>
      </c>
      <c r="C759" s="181"/>
      <c r="D759" s="182">
        <v>1047</v>
      </c>
      <c r="E759" s="182">
        <v>15694693</v>
      </c>
      <c r="F759" s="182">
        <v>12069117</v>
      </c>
      <c r="G759" s="182">
        <v>3884935</v>
      </c>
      <c r="H759" s="182">
        <v>5610197</v>
      </c>
      <c r="I759" s="182">
        <v>3625575</v>
      </c>
      <c r="J759" s="182">
        <v>183167</v>
      </c>
      <c r="K759" s="182">
        <v>1243965</v>
      </c>
      <c r="L759" s="182">
        <v>9016704</v>
      </c>
      <c r="M759" s="182">
        <v>5933909</v>
      </c>
      <c r="N759" s="182">
        <v>3041145</v>
      </c>
      <c r="O759" s="182">
        <v>3082796</v>
      </c>
      <c r="P759" s="182">
        <v>645424</v>
      </c>
      <c r="Q759" s="182">
        <v>143547</v>
      </c>
      <c r="R759" s="182">
        <v>689933</v>
      </c>
      <c r="S759" s="182">
        <v>6677988</v>
      </c>
      <c r="T759" s="182">
        <v>1972623</v>
      </c>
      <c r="U759" s="182">
        <v>1754449</v>
      </c>
    </row>
    <row r="760" spans="2:21" ht="15" customHeight="1" x14ac:dyDescent="0.25">
      <c r="B760" s="181">
        <v>2022</v>
      </c>
      <c r="C760" s="181"/>
      <c r="D760" s="182">
        <v>1044</v>
      </c>
      <c r="E760" s="182">
        <v>15331426</v>
      </c>
      <c r="F760" s="182">
        <v>11702696</v>
      </c>
      <c r="G760" s="182">
        <v>3718745</v>
      </c>
      <c r="H760" s="182">
        <v>5622541</v>
      </c>
      <c r="I760" s="182">
        <v>3628731</v>
      </c>
      <c r="J760" s="182">
        <v>173225</v>
      </c>
      <c r="K760" s="182">
        <v>1128192</v>
      </c>
      <c r="L760" s="182">
        <v>8926268</v>
      </c>
      <c r="M760" s="182">
        <v>5997749</v>
      </c>
      <c r="N760" s="182">
        <v>3054207</v>
      </c>
      <c r="O760" s="182">
        <v>2928519</v>
      </c>
      <c r="P760" s="182">
        <v>582401</v>
      </c>
      <c r="Q760" s="182">
        <v>144622</v>
      </c>
      <c r="R760" s="182">
        <v>595040</v>
      </c>
      <c r="S760" s="182">
        <v>6405158</v>
      </c>
      <c r="T760" s="182">
        <v>1956532</v>
      </c>
      <c r="U760" s="182">
        <v>1614734</v>
      </c>
    </row>
    <row r="761" spans="2:21" ht="15" customHeight="1" x14ac:dyDescent="0.25">
      <c r="B761" s="181">
        <v>2021</v>
      </c>
      <c r="C761" s="181"/>
      <c r="D761" s="182">
        <v>1043</v>
      </c>
      <c r="E761" s="182">
        <v>14465558</v>
      </c>
      <c r="F761" s="182">
        <v>11325928</v>
      </c>
      <c r="G761" s="182">
        <v>3574113</v>
      </c>
      <c r="H761" s="182">
        <v>5472111</v>
      </c>
      <c r="I761" s="182">
        <v>3139630</v>
      </c>
      <c r="J761" s="182">
        <v>149797</v>
      </c>
      <c r="K761" s="182">
        <v>1073711</v>
      </c>
      <c r="L761" s="182">
        <v>8486585</v>
      </c>
      <c r="M761" s="182">
        <v>5902471</v>
      </c>
      <c r="N761" s="182">
        <v>3219602</v>
      </c>
      <c r="O761" s="182">
        <v>2584114</v>
      </c>
      <c r="P761" s="182">
        <v>551507</v>
      </c>
      <c r="Q761" s="182">
        <v>134722</v>
      </c>
      <c r="R761" s="182">
        <v>561549</v>
      </c>
      <c r="S761" s="182">
        <v>5978973</v>
      </c>
      <c r="T761" s="182">
        <v>1941338</v>
      </c>
      <c r="U761" s="182">
        <v>1463696</v>
      </c>
    </row>
    <row r="762" spans="2:21" ht="15" customHeight="1" x14ac:dyDescent="0.25">
      <c r="B762" s="168">
        <v>2020</v>
      </c>
      <c r="C762" s="168"/>
      <c r="D762" s="169">
        <v>1020</v>
      </c>
      <c r="E762" s="169">
        <v>14256234</v>
      </c>
      <c r="F762" s="169">
        <v>11208843</v>
      </c>
      <c r="G762" s="169">
        <v>3393444</v>
      </c>
      <c r="H762" s="169">
        <v>5569297</v>
      </c>
      <c r="I762" s="169">
        <v>3047391</v>
      </c>
      <c r="J762" s="169">
        <v>159328</v>
      </c>
      <c r="K762" s="169">
        <v>1092365</v>
      </c>
      <c r="L762" s="169">
        <v>8552710</v>
      </c>
      <c r="M762" s="169">
        <v>6250803</v>
      </c>
      <c r="N762" s="169">
        <v>3301635</v>
      </c>
      <c r="O762" s="169">
        <v>2301907</v>
      </c>
      <c r="P762" s="169">
        <v>532799</v>
      </c>
      <c r="Q762" s="169">
        <v>113606</v>
      </c>
      <c r="R762" s="169">
        <v>533461</v>
      </c>
      <c r="S762" s="169">
        <v>5703524</v>
      </c>
      <c r="T762" s="169">
        <v>1883691</v>
      </c>
      <c r="U762" s="169">
        <v>1361391</v>
      </c>
    </row>
    <row r="763" spans="2:21" ht="15" customHeight="1" x14ac:dyDescent="0.25">
      <c r="B763" s="168">
        <v>2019</v>
      </c>
      <c r="C763" s="168"/>
      <c r="D763" s="169">
        <v>1020</v>
      </c>
      <c r="E763" s="169">
        <v>14040735</v>
      </c>
      <c r="F763" s="169">
        <v>11136393</v>
      </c>
      <c r="G763" s="169">
        <v>3257906</v>
      </c>
      <c r="H763" s="169">
        <v>5666861</v>
      </c>
      <c r="I763" s="169">
        <v>2904341</v>
      </c>
      <c r="J763" s="169">
        <v>174206</v>
      </c>
      <c r="K763" s="169">
        <v>970085</v>
      </c>
      <c r="L763" s="169">
        <v>8843949</v>
      </c>
      <c r="M763" s="169">
        <v>6150639</v>
      </c>
      <c r="N763" s="169">
        <v>3398740</v>
      </c>
      <c r="O763" s="169">
        <v>2693310</v>
      </c>
      <c r="P763" s="169">
        <v>528744</v>
      </c>
      <c r="Q763" s="169">
        <v>116897</v>
      </c>
      <c r="R763" s="169">
        <v>558431</v>
      </c>
      <c r="S763" s="169">
        <v>5196785</v>
      </c>
      <c r="T763" s="169">
        <v>1809313</v>
      </c>
      <c r="U763" s="169">
        <v>1258134</v>
      </c>
    </row>
    <row r="764" spans="2:21" ht="15" customHeight="1" x14ac:dyDescent="0.25">
      <c r="B764" s="168">
        <v>2018</v>
      </c>
      <c r="C764" s="168"/>
      <c r="D764" s="169">
        <v>988</v>
      </c>
      <c r="E764" s="169">
        <v>14041042</v>
      </c>
      <c r="F764" s="169">
        <v>11232294</v>
      </c>
      <c r="G764" s="169">
        <v>3248179</v>
      </c>
      <c r="H764" s="169">
        <v>5677173</v>
      </c>
      <c r="I764" s="169">
        <v>2808749</v>
      </c>
      <c r="J764" s="169">
        <v>157049</v>
      </c>
      <c r="K764" s="169">
        <v>1004015</v>
      </c>
      <c r="L764" s="169">
        <v>8999706</v>
      </c>
      <c r="M764" s="169">
        <v>6222586</v>
      </c>
      <c r="N764" s="169">
        <v>3548478</v>
      </c>
      <c r="O764" s="169">
        <v>2777120</v>
      </c>
      <c r="P764" s="169">
        <v>555367</v>
      </c>
      <c r="Q764" s="169">
        <v>104139</v>
      </c>
      <c r="R764" s="169">
        <v>555809</v>
      </c>
      <c r="S764" s="169">
        <v>5041336</v>
      </c>
      <c r="T764" s="169">
        <v>1769055</v>
      </c>
      <c r="U764" s="169">
        <v>1174173</v>
      </c>
    </row>
    <row r="765" spans="2:21" ht="15" customHeight="1" x14ac:dyDescent="0.25">
      <c r="B765" s="168">
        <v>2017</v>
      </c>
      <c r="C765" s="168"/>
      <c r="D765" s="169">
        <v>982</v>
      </c>
      <c r="E765" s="169">
        <v>14078349</v>
      </c>
      <c r="F765" s="169">
        <v>11301303</v>
      </c>
      <c r="G765" s="169">
        <v>3231718</v>
      </c>
      <c r="H765" s="169">
        <v>5890533</v>
      </c>
      <c r="I765" s="169">
        <v>2777046</v>
      </c>
      <c r="J765" s="169">
        <v>153784</v>
      </c>
      <c r="K765" s="169">
        <v>995501</v>
      </c>
      <c r="L765" s="169">
        <v>9218776</v>
      </c>
      <c r="M765" s="169">
        <v>6583400</v>
      </c>
      <c r="N765" s="169">
        <v>3739581</v>
      </c>
      <c r="O765" s="169">
        <v>2635376</v>
      </c>
      <c r="P765" s="169">
        <v>551560</v>
      </c>
      <c r="Q765" s="169">
        <v>114024</v>
      </c>
      <c r="R765" s="169">
        <v>555381</v>
      </c>
      <c r="S765" s="169">
        <v>4859573</v>
      </c>
      <c r="T765" s="169">
        <v>1779876</v>
      </c>
      <c r="U765" s="169">
        <v>1051530</v>
      </c>
    </row>
    <row r="766" spans="2:21" ht="15" customHeight="1" x14ac:dyDescent="0.25">
      <c r="B766" s="168">
        <v>2016</v>
      </c>
      <c r="C766" s="168"/>
      <c r="D766" s="169">
        <v>986</v>
      </c>
      <c r="E766" s="169">
        <v>13795853</v>
      </c>
      <c r="F766" s="169">
        <v>11089104</v>
      </c>
      <c r="G766" s="169">
        <v>3285982</v>
      </c>
      <c r="H766" s="169">
        <v>5872294</v>
      </c>
      <c r="I766" s="169">
        <v>2706749</v>
      </c>
      <c r="J766" s="169">
        <v>157269</v>
      </c>
      <c r="K766" s="169">
        <v>972259</v>
      </c>
      <c r="L766" s="169">
        <v>9114756</v>
      </c>
      <c r="M766" s="169">
        <v>6488101</v>
      </c>
      <c r="N766" s="169">
        <v>3474393</v>
      </c>
      <c r="O766" s="169">
        <v>2626655</v>
      </c>
      <c r="P766" s="169">
        <v>531106</v>
      </c>
      <c r="Q766" s="169">
        <v>88539</v>
      </c>
      <c r="R766" s="169">
        <v>732263</v>
      </c>
      <c r="S766" s="169">
        <v>4681097</v>
      </c>
      <c r="T766" s="169">
        <v>1740110</v>
      </c>
      <c r="U766" s="169">
        <v>966996</v>
      </c>
    </row>
    <row r="767" spans="2:21" ht="15" customHeight="1" x14ac:dyDescent="0.25">
      <c r="B767" s="168">
        <v>2015</v>
      </c>
      <c r="C767" s="168"/>
      <c r="D767" s="169">
        <v>999</v>
      </c>
      <c r="E767" s="169">
        <v>13890060</v>
      </c>
      <c r="F767" s="169">
        <v>11201450</v>
      </c>
      <c r="G767" s="169">
        <v>3261059</v>
      </c>
      <c r="H767" s="169">
        <v>6030323</v>
      </c>
      <c r="I767" s="169">
        <v>2688610</v>
      </c>
      <c r="J767" s="169">
        <v>156433</v>
      </c>
      <c r="K767" s="169">
        <v>998212</v>
      </c>
      <c r="L767" s="169">
        <v>9327463</v>
      </c>
      <c r="M767" s="169">
        <v>6601074</v>
      </c>
      <c r="N767" s="169">
        <v>3567839</v>
      </c>
      <c r="O767" s="169">
        <v>2726389</v>
      </c>
      <c r="P767" s="169">
        <v>549632</v>
      </c>
      <c r="Q767" s="169">
        <v>84431</v>
      </c>
      <c r="R767" s="169">
        <v>821580</v>
      </c>
      <c r="S767" s="169">
        <v>4562596</v>
      </c>
      <c r="T767" s="169">
        <v>1702565</v>
      </c>
      <c r="U767" s="169">
        <v>829877</v>
      </c>
    </row>
    <row r="768" spans="2:21" ht="15" customHeight="1" x14ac:dyDescent="0.25">
      <c r="B768" s="168">
        <v>2014</v>
      </c>
      <c r="C768" s="168"/>
      <c r="D768" s="169">
        <v>1036</v>
      </c>
      <c r="E768" s="169">
        <v>13324925</v>
      </c>
      <c r="F768" s="169">
        <v>10526026</v>
      </c>
      <c r="G768" s="169">
        <v>3321244</v>
      </c>
      <c r="H768" s="169">
        <v>6033320</v>
      </c>
      <c r="I768" s="169">
        <v>2798899</v>
      </c>
      <c r="J768" s="169">
        <v>168367</v>
      </c>
      <c r="K768" s="169">
        <v>1171030</v>
      </c>
      <c r="L768" s="169">
        <v>9414299</v>
      </c>
      <c r="M768" s="169">
        <v>6138527</v>
      </c>
      <c r="N768" s="169">
        <v>3260569</v>
      </c>
      <c r="O768" s="169">
        <v>3275773</v>
      </c>
      <c r="P768" s="169">
        <v>543728</v>
      </c>
      <c r="Q768" s="169">
        <v>87849</v>
      </c>
      <c r="R768" s="169">
        <v>1065842</v>
      </c>
      <c r="S768" s="169">
        <v>3910626</v>
      </c>
      <c r="T768" s="169">
        <v>1707344</v>
      </c>
      <c r="U768" s="169">
        <v>434816</v>
      </c>
    </row>
    <row r="769" spans="2:21" s="8" customFormat="1" ht="15" customHeight="1" x14ac:dyDescent="0.25">
      <c r="B769" s="168">
        <v>2013</v>
      </c>
      <c r="C769" s="168"/>
      <c r="D769" s="169">
        <v>1016</v>
      </c>
      <c r="E769" s="169">
        <v>13296215</v>
      </c>
      <c r="F769" s="169">
        <v>10400313</v>
      </c>
      <c r="G769" s="169">
        <v>3268567</v>
      </c>
      <c r="H769" s="169">
        <v>6057652</v>
      </c>
      <c r="I769" s="169">
        <v>2895902</v>
      </c>
      <c r="J769" s="169">
        <v>162165</v>
      </c>
      <c r="K769" s="169">
        <v>1261755</v>
      </c>
      <c r="L769" s="169">
        <v>9633101</v>
      </c>
      <c r="M769" s="169">
        <v>6269699</v>
      </c>
      <c r="N769" s="169">
        <v>3357255</v>
      </c>
      <c r="O769" s="169">
        <v>3363402</v>
      </c>
      <c r="P769" s="169">
        <v>565831</v>
      </c>
      <c r="Q769" s="169">
        <v>88766</v>
      </c>
      <c r="R769" s="169">
        <v>1061675</v>
      </c>
      <c r="S769" s="169">
        <v>3663114</v>
      </c>
      <c r="T769" s="169">
        <v>1665936</v>
      </c>
      <c r="U769" s="169">
        <v>460315</v>
      </c>
    </row>
    <row r="770" spans="2:21" s="9" customFormat="1" ht="15" customHeight="1" x14ac:dyDescent="0.25">
      <c r="B770" s="168">
        <v>2012</v>
      </c>
      <c r="C770" s="168"/>
      <c r="D770" s="169">
        <v>999</v>
      </c>
      <c r="E770" s="169">
        <v>13356069</v>
      </c>
      <c r="F770" s="169">
        <v>10418614</v>
      </c>
      <c r="G770" s="169">
        <v>3291773</v>
      </c>
      <c r="H770" s="169">
        <v>6021517</v>
      </c>
      <c r="I770" s="169">
        <v>2937455</v>
      </c>
      <c r="J770" s="169">
        <v>155121</v>
      </c>
      <c r="K770" s="169">
        <v>1292325</v>
      </c>
      <c r="L770" s="169">
        <v>9865764</v>
      </c>
      <c r="M770" s="169">
        <v>6336459</v>
      </c>
      <c r="N770" s="169">
        <v>3442546</v>
      </c>
      <c r="O770" s="169">
        <v>3529305</v>
      </c>
      <c r="P770" s="169">
        <v>611982</v>
      </c>
      <c r="Q770" s="169">
        <v>93006</v>
      </c>
      <c r="R770" s="169">
        <v>1132458</v>
      </c>
      <c r="S770" s="169">
        <v>3490305</v>
      </c>
      <c r="T770" s="169">
        <v>1629878</v>
      </c>
      <c r="U770" s="169">
        <v>401488</v>
      </c>
    </row>
    <row r="771" spans="2:21" s="9" customFormat="1" ht="15" customHeight="1" x14ac:dyDescent="0.25">
      <c r="B771" s="168">
        <v>2011</v>
      </c>
      <c r="C771" s="168"/>
      <c r="D771" s="169">
        <v>980</v>
      </c>
      <c r="E771" s="169">
        <v>13328727</v>
      </c>
      <c r="F771" s="169">
        <v>10447962</v>
      </c>
      <c r="G771" s="169">
        <v>3307198</v>
      </c>
      <c r="H771" s="169">
        <v>6071287</v>
      </c>
      <c r="I771" s="169">
        <v>2880765</v>
      </c>
      <c r="J771" s="169">
        <v>148682</v>
      </c>
      <c r="K771" s="169">
        <v>1232430</v>
      </c>
      <c r="L771" s="169">
        <v>9974894</v>
      </c>
      <c r="M771" s="169">
        <v>6384504</v>
      </c>
      <c r="N771" s="169">
        <v>3402730</v>
      </c>
      <c r="O771" s="169">
        <v>3590391</v>
      </c>
      <c r="P771" s="169">
        <v>604468</v>
      </c>
      <c r="Q771" s="169">
        <v>80512</v>
      </c>
      <c r="R771" s="169">
        <v>1229894</v>
      </c>
      <c r="S771" s="169">
        <v>3353833</v>
      </c>
      <c r="T771" s="169">
        <v>1625696</v>
      </c>
      <c r="U771" s="169">
        <v>379856</v>
      </c>
    </row>
    <row r="772" spans="2:21" s="9" customFormat="1" ht="15" customHeight="1" x14ac:dyDescent="0.25">
      <c r="B772" s="168">
        <v>2010</v>
      </c>
      <c r="C772" s="168"/>
      <c r="D772" s="169">
        <v>929</v>
      </c>
      <c r="E772" s="169">
        <v>12783626</v>
      </c>
      <c r="F772" s="169">
        <v>10155520</v>
      </c>
      <c r="G772" s="169">
        <v>3460773</v>
      </c>
      <c r="H772" s="169">
        <v>5657329</v>
      </c>
      <c r="I772" s="169">
        <v>2628106</v>
      </c>
      <c r="J772" s="169">
        <v>132933</v>
      </c>
      <c r="K772" s="169">
        <v>1044004</v>
      </c>
      <c r="L772" s="169">
        <v>9587367</v>
      </c>
      <c r="M772" s="169">
        <v>5903638</v>
      </c>
      <c r="N772" s="169">
        <v>3232299</v>
      </c>
      <c r="O772" s="169">
        <v>3683728</v>
      </c>
      <c r="P772" s="169">
        <v>608325</v>
      </c>
      <c r="Q772" s="169">
        <v>126621</v>
      </c>
      <c r="R772" s="169">
        <v>1175828</v>
      </c>
      <c r="S772" s="169">
        <v>3196259</v>
      </c>
      <c r="T772" s="169">
        <v>1605974</v>
      </c>
      <c r="U772" s="169">
        <v>338143</v>
      </c>
    </row>
    <row r="773" spans="2:21" s="9" customFormat="1" ht="15" customHeight="1" x14ac:dyDescent="0.25">
      <c r="B773" s="168">
        <v>2009</v>
      </c>
      <c r="C773" s="168"/>
      <c r="D773" s="169">
        <v>932</v>
      </c>
      <c r="E773" s="169">
        <v>11201136</v>
      </c>
      <c r="F773" s="169" t="s">
        <v>66</v>
      </c>
      <c r="G773" s="169" t="s">
        <v>66</v>
      </c>
      <c r="H773" s="169" t="s">
        <v>66</v>
      </c>
      <c r="I773" s="169" t="s">
        <v>66</v>
      </c>
      <c r="J773" s="169" t="s">
        <v>66</v>
      </c>
      <c r="K773" s="169" t="s">
        <v>66</v>
      </c>
      <c r="L773" s="169">
        <v>8580523</v>
      </c>
      <c r="M773" s="169" t="s">
        <v>66</v>
      </c>
      <c r="N773" s="169" t="s">
        <v>66</v>
      </c>
      <c r="O773" s="169" t="s">
        <v>66</v>
      </c>
      <c r="P773" s="169" t="s">
        <v>66</v>
      </c>
      <c r="Q773" s="169" t="s">
        <v>66</v>
      </c>
      <c r="R773" s="169" t="s">
        <v>66</v>
      </c>
      <c r="S773" s="169">
        <v>2620613</v>
      </c>
      <c r="T773" s="169" t="s">
        <v>66</v>
      </c>
      <c r="U773" s="169" t="s">
        <v>66</v>
      </c>
    </row>
    <row r="774" spans="2:21" ht="15" customHeight="1" x14ac:dyDescent="0.25">
      <c r="B774" s="168">
        <v>2008</v>
      </c>
      <c r="C774" s="168"/>
      <c r="D774" s="169">
        <v>880</v>
      </c>
      <c r="E774" s="169">
        <v>10576195</v>
      </c>
      <c r="F774" s="169" t="s">
        <v>66</v>
      </c>
      <c r="G774" s="169" t="s">
        <v>66</v>
      </c>
      <c r="H774" s="169" t="s">
        <v>66</v>
      </c>
      <c r="I774" s="169" t="s">
        <v>66</v>
      </c>
      <c r="J774" s="169" t="s">
        <v>66</v>
      </c>
      <c r="K774" s="169" t="s">
        <v>66</v>
      </c>
      <c r="L774" s="169">
        <v>8011916</v>
      </c>
      <c r="M774" s="169" t="s">
        <v>66</v>
      </c>
      <c r="N774" s="169" t="s">
        <v>66</v>
      </c>
      <c r="O774" s="169" t="s">
        <v>66</v>
      </c>
      <c r="P774" s="169" t="s">
        <v>66</v>
      </c>
      <c r="Q774" s="169" t="s">
        <v>66</v>
      </c>
      <c r="R774" s="169" t="s">
        <v>66</v>
      </c>
      <c r="S774" s="169">
        <v>2564279</v>
      </c>
      <c r="T774" s="169" t="s">
        <v>66</v>
      </c>
      <c r="U774" s="169" t="s">
        <v>66</v>
      </c>
    </row>
    <row r="775" spans="2:21" ht="15" customHeight="1" x14ac:dyDescent="0.2">
      <c r="B775" s="258" t="s">
        <v>11</v>
      </c>
      <c r="C775" s="184"/>
      <c r="D775" s="184"/>
      <c r="E775" s="184"/>
      <c r="F775" s="184"/>
      <c r="G775" s="184"/>
      <c r="H775" s="184"/>
      <c r="I775" s="184"/>
      <c r="J775" s="184"/>
      <c r="K775" s="184"/>
      <c r="L775" s="184"/>
      <c r="M775" s="184"/>
      <c r="N775" s="184"/>
      <c r="O775" s="184"/>
      <c r="P775" s="184"/>
      <c r="Q775" s="184"/>
      <c r="R775" s="184"/>
      <c r="S775" s="184"/>
      <c r="T775" s="184"/>
      <c r="U775" s="184"/>
    </row>
    <row r="776" spans="2:21" ht="15" customHeight="1" x14ac:dyDescent="0.25">
      <c r="B776" s="187" t="s">
        <v>197</v>
      </c>
      <c r="C776" s="187"/>
      <c r="D776" s="187"/>
      <c r="E776" s="187"/>
      <c r="F776" s="187"/>
      <c r="G776" s="187"/>
      <c r="H776" s="187"/>
      <c r="I776" s="187"/>
      <c r="J776" s="187"/>
      <c r="K776" s="187"/>
      <c r="L776" s="187"/>
      <c r="M776" s="187"/>
      <c r="N776" s="187"/>
      <c r="O776" s="187"/>
      <c r="P776" s="187"/>
      <c r="Q776" s="187"/>
      <c r="R776" s="187"/>
      <c r="S776" s="187"/>
      <c r="T776" s="187"/>
      <c r="U776" s="187"/>
    </row>
    <row r="777" spans="2:21" ht="15" customHeight="1" x14ac:dyDescent="0.25">
      <c r="B777" s="181">
        <v>2023</v>
      </c>
      <c r="C777" s="181"/>
      <c r="D777" s="182">
        <v>1243</v>
      </c>
      <c r="E777" s="182">
        <v>6994007</v>
      </c>
      <c r="F777" s="182">
        <v>5069047</v>
      </c>
      <c r="G777" s="182">
        <v>2064936</v>
      </c>
      <c r="H777" s="182">
        <v>1410761</v>
      </c>
      <c r="I777" s="182">
        <v>1924960</v>
      </c>
      <c r="J777" s="182">
        <v>145057</v>
      </c>
      <c r="K777" s="182">
        <v>606810</v>
      </c>
      <c r="L777" s="182">
        <v>3691670</v>
      </c>
      <c r="M777" s="182">
        <v>2162689</v>
      </c>
      <c r="N777" s="182">
        <v>1262418</v>
      </c>
      <c r="O777" s="182">
        <v>1528981</v>
      </c>
      <c r="P777" s="182">
        <v>426460</v>
      </c>
      <c r="Q777" s="182">
        <v>74193</v>
      </c>
      <c r="R777" s="182">
        <v>340222</v>
      </c>
      <c r="S777" s="182">
        <v>3302337</v>
      </c>
      <c r="T777" s="182">
        <v>875788</v>
      </c>
      <c r="U777" s="182">
        <v>511655</v>
      </c>
    </row>
    <row r="778" spans="2:21" ht="15" customHeight="1" x14ac:dyDescent="0.25">
      <c r="B778" s="181">
        <v>2022</v>
      </c>
      <c r="C778" s="181"/>
      <c r="D778" s="182">
        <v>1249</v>
      </c>
      <c r="E778" s="182">
        <v>6672729</v>
      </c>
      <c r="F778" s="182">
        <v>4774385</v>
      </c>
      <c r="G778" s="182">
        <v>1938723</v>
      </c>
      <c r="H778" s="182">
        <v>1404565</v>
      </c>
      <c r="I778" s="182">
        <v>1898344</v>
      </c>
      <c r="J778" s="182">
        <v>137658</v>
      </c>
      <c r="K778" s="182">
        <v>571159</v>
      </c>
      <c r="L778" s="182">
        <v>3565240</v>
      </c>
      <c r="M778" s="182">
        <v>2132634</v>
      </c>
      <c r="N778" s="182">
        <v>1214428</v>
      </c>
      <c r="O778" s="182">
        <v>1432606</v>
      </c>
      <c r="P778" s="182">
        <v>403313</v>
      </c>
      <c r="Q778" s="182">
        <v>72876</v>
      </c>
      <c r="R778" s="182">
        <v>265023</v>
      </c>
      <c r="S778" s="182">
        <v>3107489</v>
      </c>
      <c r="T778" s="182">
        <v>871998</v>
      </c>
      <c r="U778" s="182">
        <v>450551</v>
      </c>
    </row>
    <row r="779" spans="2:21" ht="15" customHeight="1" x14ac:dyDescent="0.25">
      <c r="B779" s="181">
        <v>2021</v>
      </c>
      <c r="C779" s="181"/>
      <c r="D779" s="182">
        <v>1251</v>
      </c>
      <c r="E779" s="182">
        <v>6376225</v>
      </c>
      <c r="F779" s="182">
        <v>4695336</v>
      </c>
      <c r="G779" s="182">
        <v>1952710</v>
      </c>
      <c r="H779" s="182">
        <v>1421578</v>
      </c>
      <c r="I779" s="182">
        <v>1680889</v>
      </c>
      <c r="J779" s="182">
        <v>117337</v>
      </c>
      <c r="K779" s="182">
        <v>558306</v>
      </c>
      <c r="L779" s="182">
        <v>3384851</v>
      </c>
      <c r="M779" s="182">
        <v>2134248</v>
      </c>
      <c r="N779" s="182">
        <v>1289238</v>
      </c>
      <c r="O779" s="182">
        <v>1250603</v>
      </c>
      <c r="P779" s="182">
        <v>393374</v>
      </c>
      <c r="Q779" s="182">
        <v>67630</v>
      </c>
      <c r="R779" s="182">
        <v>273385</v>
      </c>
      <c r="S779" s="182">
        <v>2991374</v>
      </c>
      <c r="T779" s="182">
        <v>917016</v>
      </c>
      <c r="U779" s="182">
        <v>377381</v>
      </c>
    </row>
    <row r="780" spans="2:21" ht="15" customHeight="1" x14ac:dyDescent="0.25">
      <c r="B780" s="168">
        <v>2020</v>
      </c>
      <c r="C780" s="168"/>
      <c r="D780" s="169">
        <v>1245</v>
      </c>
      <c r="E780" s="169">
        <v>6278005</v>
      </c>
      <c r="F780" s="169">
        <v>4678226</v>
      </c>
      <c r="G780" s="169">
        <v>1846873</v>
      </c>
      <c r="H780" s="169">
        <v>1516274</v>
      </c>
      <c r="I780" s="169">
        <v>1599779</v>
      </c>
      <c r="J780" s="169">
        <v>123663</v>
      </c>
      <c r="K780" s="169">
        <v>554269</v>
      </c>
      <c r="L780" s="169">
        <v>3347125</v>
      </c>
      <c r="M780" s="169">
        <v>2113005</v>
      </c>
      <c r="N780" s="169">
        <v>1298832</v>
      </c>
      <c r="O780" s="169">
        <v>1234120</v>
      </c>
      <c r="P780" s="169">
        <v>372167</v>
      </c>
      <c r="Q780" s="169">
        <v>59070</v>
      </c>
      <c r="R780" s="169">
        <v>293415</v>
      </c>
      <c r="S780" s="169">
        <v>2930880</v>
      </c>
      <c r="T780" s="169">
        <v>886820</v>
      </c>
      <c r="U780" s="169">
        <v>413698</v>
      </c>
    </row>
    <row r="781" spans="2:21" ht="15" customHeight="1" x14ac:dyDescent="0.25">
      <c r="B781" s="168">
        <v>2019</v>
      </c>
      <c r="C781" s="168"/>
      <c r="D781" s="169">
        <v>1268</v>
      </c>
      <c r="E781" s="169">
        <v>5931408</v>
      </c>
      <c r="F781" s="169">
        <v>4440835</v>
      </c>
      <c r="G781" s="169">
        <v>1723271</v>
      </c>
      <c r="H781" s="169">
        <v>1501164</v>
      </c>
      <c r="I781" s="169">
        <v>1490573</v>
      </c>
      <c r="J781" s="169">
        <v>137430</v>
      </c>
      <c r="K781" s="169">
        <v>493565</v>
      </c>
      <c r="L781" s="169">
        <v>3485734</v>
      </c>
      <c r="M781" s="169">
        <v>2081621</v>
      </c>
      <c r="N781" s="169">
        <v>1288692</v>
      </c>
      <c r="O781" s="169">
        <v>1404113</v>
      </c>
      <c r="P781" s="169">
        <v>379170</v>
      </c>
      <c r="Q781" s="169">
        <v>62971</v>
      </c>
      <c r="R781" s="169">
        <v>320482</v>
      </c>
      <c r="S781" s="169">
        <v>2445674</v>
      </c>
      <c r="T781" s="169">
        <v>811081</v>
      </c>
      <c r="U781" s="169">
        <v>303580</v>
      </c>
    </row>
    <row r="782" spans="2:21" ht="15" customHeight="1" x14ac:dyDescent="0.25">
      <c r="B782" s="168">
        <v>2018</v>
      </c>
      <c r="C782" s="168"/>
      <c r="D782" s="169">
        <v>1246</v>
      </c>
      <c r="E782" s="169">
        <v>6005333</v>
      </c>
      <c r="F782" s="169">
        <v>4512738</v>
      </c>
      <c r="G782" s="169">
        <v>1705849</v>
      </c>
      <c r="H782" s="169">
        <v>1562493</v>
      </c>
      <c r="I782" s="169">
        <v>1492595</v>
      </c>
      <c r="J782" s="169">
        <v>131415</v>
      </c>
      <c r="K782" s="169">
        <v>500505</v>
      </c>
      <c r="L782" s="169">
        <v>3637932</v>
      </c>
      <c r="M782" s="169">
        <v>2142818</v>
      </c>
      <c r="N782" s="169">
        <v>1374585</v>
      </c>
      <c r="O782" s="169">
        <v>1495114</v>
      </c>
      <c r="P782" s="169">
        <v>395445</v>
      </c>
      <c r="Q782" s="169">
        <v>54104</v>
      </c>
      <c r="R782" s="169">
        <v>357039</v>
      </c>
      <c r="S782" s="169">
        <v>2367401</v>
      </c>
      <c r="T782" s="169">
        <v>785632</v>
      </c>
      <c r="U782" s="169">
        <v>305733</v>
      </c>
    </row>
    <row r="783" spans="2:21" ht="15" customHeight="1" x14ac:dyDescent="0.25">
      <c r="B783" s="168">
        <v>2017</v>
      </c>
      <c r="C783" s="168"/>
      <c r="D783" s="169">
        <v>1187</v>
      </c>
      <c r="E783" s="169">
        <v>6576025</v>
      </c>
      <c r="F783" s="169">
        <v>4963649</v>
      </c>
      <c r="G783" s="169">
        <v>1704671</v>
      </c>
      <c r="H783" s="169">
        <v>2152833</v>
      </c>
      <c r="I783" s="169">
        <v>1612376</v>
      </c>
      <c r="J783" s="169">
        <v>125707</v>
      </c>
      <c r="K783" s="169">
        <v>523261</v>
      </c>
      <c r="L783" s="169">
        <v>4236908</v>
      </c>
      <c r="M783" s="169">
        <v>2812598</v>
      </c>
      <c r="N783" s="169">
        <v>1818860</v>
      </c>
      <c r="O783" s="169">
        <v>1424310</v>
      </c>
      <c r="P783" s="169">
        <v>405737</v>
      </c>
      <c r="Q783" s="169">
        <v>58039</v>
      </c>
      <c r="R783" s="169">
        <v>261180</v>
      </c>
      <c r="S783" s="169">
        <v>2339118</v>
      </c>
      <c r="T783" s="169">
        <v>830929</v>
      </c>
      <c r="U783" s="169">
        <v>292996</v>
      </c>
    </row>
    <row r="784" spans="2:21" ht="15" customHeight="1" x14ac:dyDescent="0.25">
      <c r="B784" s="168">
        <v>2016</v>
      </c>
      <c r="C784" s="168"/>
      <c r="D784" s="169">
        <v>1200</v>
      </c>
      <c r="E784" s="169">
        <v>5908556</v>
      </c>
      <c r="F784" s="169">
        <v>4359916</v>
      </c>
      <c r="G784" s="169">
        <v>1764313</v>
      </c>
      <c r="H784" s="169">
        <v>1734303</v>
      </c>
      <c r="I784" s="169">
        <v>1548640</v>
      </c>
      <c r="J784" s="169">
        <v>129901</v>
      </c>
      <c r="K784" s="169">
        <v>487764</v>
      </c>
      <c r="L784" s="169">
        <v>3792553</v>
      </c>
      <c r="M784" s="169">
        <v>2226838</v>
      </c>
      <c r="N784" s="169">
        <v>1466160</v>
      </c>
      <c r="O784" s="169">
        <v>1565715</v>
      </c>
      <c r="P784" s="169">
        <v>388768</v>
      </c>
      <c r="Q784" s="169">
        <v>52292</v>
      </c>
      <c r="R784" s="169">
        <v>375210</v>
      </c>
      <c r="S784" s="169">
        <v>2116003</v>
      </c>
      <c r="T784" s="169">
        <v>768170</v>
      </c>
      <c r="U784" s="169">
        <v>209289</v>
      </c>
    </row>
    <row r="785" spans="2:21" s="9" customFormat="1" ht="15" customHeight="1" collapsed="1" x14ac:dyDescent="0.25">
      <c r="B785" s="168">
        <v>2015</v>
      </c>
      <c r="C785" s="168"/>
      <c r="D785" s="169">
        <v>1234</v>
      </c>
      <c r="E785" s="169">
        <v>5534532</v>
      </c>
      <c r="F785" s="169">
        <v>4065700</v>
      </c>
      <c r="G785" s="169">
        <v>1717138</v>
      </c>
      <c r="H785" s="169">
        <v>1512099</v>
      </c>
      <c r="I785" s="169">
        <v>1468832</v>
      </c>
      <c r="J785" s="169">
        <v>126244</v>
      </c>
      <c r="K785" s="169">
        <v>462432</v>
      </c>
      <c r="L785" s="169">
        <v>3517509</v>
      </c>
      <c r="M785" s="169">
        <v>1988839</v>
      </c>
      <c r="N785" s="169">
        <v>1318324</v>
      </c>
      <c r="O785" s="169">
        <v>1528670</v>
      </c>
      <c r="P785" s="169">
        <v>379580</v>
      </c>
      <c r="Q785" s="169">
        <v>46634</v>
      </c>
      <c r="R785" s="169">
        <v>390039</v>
      </c>
      <c r="S785" s="169">
        <v>2017023</v>
      </c>
      <c r="T785" s="169">
        <v>713953</v>
      </c>
      <c r="U785" s="169">
        <v>109060</v>
      </c>
    </row>
    <row r="786" spans="2:21" s="9" customFormat="1" ht="15" customHeight="1" x14ac:dyDescent="0.25">
      <c r="B786" s="168">
        <v>2014</v>
      </c>
      <c r="C786" s="168"/>
      <c r="D786" s="169">
        <v>1227</v>
      </c>
      <c r="E786" s="169">
        <v>8136886</v>
      </c>
      <c r="F786" s="169">
        <v>6242027</v>
      </c>
      <c r="G786" s="169">
        <v>1760838</v>
      </c>
      <c r="H786" s="169">
        <v>3651471</v>
      </c>
      <c r="I786" s="169">
        <v>1894859</v>
      </c>
      <c r="J786" s="169">
        <v>139701</v>
      </c>
      <c r="K786" s="169">
        <v>794778</v>
      </c>
      <c r="L786" s="169">
        <v>6102617</v>
      </c>
      <c r="M786" s="169">
        <v>3768141</v>
      </c>
      <c r="N786" s="169">
        <v>2020910</v>
      </c>
      <c r="O786" s="169">
        <v>2334476</v>
      </c>
      <c r="P786" s="169">
        <v>411509</v>
      </c>
      <c r="Q786" s="169">
        <v>58640</v>
      </c>
      <c r="R786" s="169">
        <v>707129</v>
      </c>
      <c r="S786" s="169">
        <v>2034269</v>
      </c>
      <c r="T786" s="169">
        <v>943991</v>
      </c>
      <c r="U786" s="169">
        <v>29923</v>
      </c>
    </row>
    <row r="787" spans="2:21" s="9" customFormat="1" ht="15" customHeight="1" x14ac:dyDescent="0.25">
      <c r="B787" s="168">
        <v>2013</v>
      </c>
      <c r="C787" s="168"/>
      <c r="D787" s="169">
        <v>1201</v>
      </c>
      <c r="E787" s="169">
        <v>8709589</v>
      </c>
      <c r="F787" s="169">
        <v>6597489</v>
      </c>
      <c r="G787" s="169">
        <v>1713582</v>
      </c>
      <c r="H787" s="169">
        <v>4051205</v>
      </c>
      <c r="I787" s="169">
        <v>2112101</v>
      </c>
      <c r="J787" s="169">
        <v>136290</v>
      </c>
      <c r="K787" s="169">
        <v>936082</v>
      </c>
      <c r="L787" s="169">
        <v>6641082</v>
      </c>
      <c r="M787" s="169">
        <v>4307742</v>
      </c>
      <c r="N787" s="169">
        <v>2265930</v>
      </c>
      <c r="O787" s="169">
        <v>2333341</v>
      </c>
      <c r="P787" s="169">
        <v>443896</v>
      </c>
      <c r="Q787" s="169">
        <v>58741</v>
      </c>
      <c r="R787" s="169">
        <v>699779</v>
      </c>
      <c r="S787" s="169">
        <v>2068507</v>
      </c>
      <c r="T787" s="169">
        <v>1003302</v>
      </c>
      <c r="U787" s="169">
        <v>39348</v>
      </c>
    </row>
    <row r="788" spans="2:21" s="9" customFormat="1" ht="15" customHeight="1" x14ac:dyDescent="0.25">
      <c r="B788" s="168">
        <v>2012</v>
      </c>
      <c r="C788" s="168"/>
      <c r="D788" s="169">
        <v>1174</v>
      </c>
      <c r="E788" s="169">
        <v>8635062</v>
      </c>
      <c r="F788" s="169">
        <v>6523126</v>
      </c>
      <c r="G788" s="169">
        <v>1673440</v>
      </c>
      <c r="H788" s="169">
        <v>4032099</v>
      </c>
      <c r="I788" s="169">
        <v>2111935</v>
      </c>
      <c r="J788" s="169">
        <v>129037</v>
      </c>
      <c r="K788" s="169">
        <v>937548</v>
      </c>
      <c r="L788" s="169">
        <v>6780393</v>
      </c>
      <c r="M788" s="169">
        <v>4293881</v>
      </c>
      <c r="N788" s="169">
        <v>2298849</v>
      </c>
      <c r="O788" s="169">
        <v>2486512</v>
      </c>
      <c r="P788" s="169">
        <v>466542</v>
      </c>
      <c r="Q788" s="169">
        <v>62765</v>
      </c>
      <c r="R788" s="169">
        <v>785970</v>
      </c>
      <c r="S788" s="169">
        <v>1854669</v>
      </c>
      <c r="T788" s="169">
        <v>950650</v>
      </c>
      <c r="U788" s="169">
        <v>-809</v>
      </c>
    </row>
    <row r="789" spans="2:21" ht="15" customHeight="1" x14ac:dyDescent="0.25">
      <c r="B789" s="168">
        <v>2011</v>
      </c>
      <c r="C789" s="168"/>
      <c r="D789" s="169">
        <v>1147</v>
      </c>
      <c r="E789" s="169">
        <v>8638752</v>
      </c>
      <c r="F789" s="169">
        <v>6662381</v>
      </c>
      <c r="G789" s="169">
        <v>1636014</v>
      </c>
      <c r="H789" s="169">
        <v>4211992</v>
      </c>
      <c r="I789" s="169">
        <v>1976372</v>
      </c>
      <c r="J789" s="169">
        <v>124289</v>
      </c>
      <c r="K789" s="169">
        <v>856535</v>
      </c>
      <c r="L789" s="169">
        <v>6913068</v>
      </c>
      <c r="M789" s="169">
        <v>4341715</v>
      </c>
      <c r="N789" s="169">
        <v>2328009</v>
      </c>
      <c r="O789" s="169">
        <v>2571354</v>
      </c>
      <c r="P789" s="169">
        <v>467875</v>
      </c>
      <c r="Q789" s="169">
        <v>53963</v>
      </c>
      <c r="R789" s="169">
        <v>887908</v>
      </c>
      <c r="S789" s="169">
        <v>1725684</v>
      </c>
      <c r="T789" s="169">
        <v>930207</v>
      </c>
      <c r="U789" s="169">
        <v>-24260</v>
      </c>
    </row>
    <row r="790" spans="2:21" ht="15" customHeight="1" x14ac:dyDescent="0.25">
      <c r="B790" s="168">
        <v>2010</v>
      </c>
      <c r="C790" s="168"/>
      <c r="D790" s="169">
        <v>1073</v>
      </c>
      <c r="E790" s="169">
        <v>8166323</v>
      </c>
      <c r="F790" s="169">
        <v>6346244</v>
      </c>
      <c r="G790" s="169">
        <v>1722038</v>
      </c>
      <c r="H790" s="169">
        <v>3781593</v>
      </c>
      <c r="I790" s="169">
        <v>1820079</v>
      </c>
      <c r="J790" s="169">
        <v>109840</v>
      </c>
      <c r="K790" s="169">
        <v>726059</v>
      </c>
      <c r="L790" s="169">
        <v>6535873</v>
      </c>
      <c r="M790" s="169">
        <v>3904979</v>
      </c>
      <c r="N790" s="169">
        <v>2067631</v>
      </c>
      <c r="O790" s="169">
        <v>2630894</v>
      </c>
      <c r="P790" s="169">
        <v>431984</v>
      </c>
      <c r="Q790" s="169">
        <v>86330</v>
      </c>
      <c r="R790" s="169">
        <v>879350</v>
      </c>
      <c r="S790" s="169">
        <v>1630449</v>
      </c>
      <c r="T790" s="169">
        <v>917068</v>
      </c>
      <c r="U790" s="169">
        <v>-47211</v>
      </c>
    </row>
    <row r="791" spans="2:21" ht="15" customHeight="1" x14ac:dyDescent="0.25">
      <c r="B791" s="168">
        <v>2009</v>
      </c>
      <c r="C791" s="168"/>
      <c r="D791" s="169">
        <v>1089</v>
      </c>
      <c r="E791" s="169">
        <v>8817132</v>
      </c>
      <c r="F791" s="169" t="s">
        <v>66</v>
      </c>
      <c r="G791" s="169" t="s">
        <v>66</v>
      </c>
      <c r="H791" s="169" t="s">
        <v>66</v>
      </c>
      <c r="I791" s="169" t="s">
        <v>66</v>
      </c>
      <c r="J791" s="169" t="s">
        <v>66</v>
      </c>
      <c r="K791" s="169" t="s">
        <v>66</v>
      </c>
      <c r="L791" s="169">
        <v>7329792</v>
      </c>
      <c r="M791" s="169" t="s">
        <v>66</v>
      </c>
      <c r="N791" s="169" t="s">
        <v>66</v>
      </c>
      <c r="O791" s="169" t="s">
        <v>66</v>
      </c>
      <c r="P791" s="169" t="s">
        <v>66</v>
      </c>
      <c r="Q791" s="169" t="s">
        <v>66</v>
      </c>
      <c r="R791" s="169" t="s">
        <v>66</v>
      </c>
      <c r="S791" s="169">
        <v>1487340</v>
      </c>
      <c r="T791" s="169" t="s">
        <v>66</v>
      </c>
      <c r="U791" s="169" t="s">
        <v>66</v>
      </c>
    </row>
    <row r="792" spans="2:21" ht="15" customHeight="1" x14ac:dyDescent="0.25">
      <c r="B792" s="168">
        <v>2008</v>
      </c>
      <c r="C792" s="168"/>
      <c r="D792" s="169">
        <v>1064</v>
      </c>
      <c r="E792" s="169">
        <v>8333664</v>
      </c>
      <c r="F792" s="169" t="s">
        <v>66</v>
      </c>
      <c r="G792" s="169" t="s">
        <v>66</v>
      </c>
      <c r="H792" s="169" t="s">
        <v>66</v>
      </c>
      <c r="I792" s="169" t="s">
        <v>66</v>
      </c>
      <c r="J792" s="169" t="s">
        <v>66</v>
      </c>
      <c r="K792" s="169" t="s">
        <v>66</v>
      </c>
      <c r="L792" s="169">
        <v>6897789</v>
      </c>
      <c r="M792" s="169" t="s">
        <v>66</v>
      </c>
      <c r="N792" s="169" t="s">
        <v>66</v>
      </c>
      <c r="O792" s="169" t="s">
        <v>66</v>
      </c>
      <c r="P792" s="169" t="s">
        <v>66</v>
      </c>
      <c r="Q792" s="169" t="s">
        <v>66</v>
      </c>
      <c r="R792" s="169" t="s">
        <v>66</v>
      </c>
      <c r="S792" s="169">
        <v>1435875</v>
      </c>
      <c r="T792" s="169" t="s">
        <v>66</v>
      </c>
      <c r="U792" s="169" t="s">
        <v>66</v>
      </c>
    </row>
    <row r="793" spans="2:21" ht="15" customHeight="1" x14ac:dyDescent="0.25">
      <c r="B793" s="259" t="s">
        <v>198</v>
      </c>
      <c r="C793" s="165"/>
      <c r="D793" s="165"/>
      <c r="E793" s="165"/>
      <c r="F793" s="165"/>
      <c r="G793" s="165"/>
      <c r="H793" s="165"/>
      <c r="I793" s="165"/>
      <c r="J793" s="165"/>
      <c r="K793" s="165"/>
      <c r="L793" s="165"/>
      <c r="M793" s="165"/>
      <c r="N793" s="165"/>
      <c r="O793" s="165"/>
      <c r="P793" s="165"/>
      <c r="Q793" s="165"/>
      <c r="R793" s="165"/>
      <c r="S793" s="165"/>
      <c r="T793" s="165"/>
      <c r="U793" s="165"/>
    </row>
    <row r="794" spans="2:21" ht="15" customHeight="1" x14ac:dyDescent="0.25">
      <c r="B794" s="181">
        <v>2023</v>
      </c>
      <c r="C794" s="181"/>
      <c r="D794" s="182">
        <v>904</v>
      </c>
      <c r="E794" s="182">
        <v>776440</v>
      </c>
      <c r="F794" s="182">
        <v>522751</v>
      </c>
      <c r="G794" s="182">
        <v>141833</v>
      </c>
      <c r="H794" s="182">
        <v>40863</v>
      </c>
      <c r="I794" s="182">
        <v>253689</v>
      </c>
      <c r="J794" s="182">
        <v>22842</v>
      </c>
      <c r="K794" s="182">
        <v>82230</v>
      </c>
      <c r="L794" s="182">
        <v>428431</v>
      </c>
      <c r="M794" s="182">
        <v>179747</v>
      </c>
      <c r="N794" s="182">
        <v>136102</v>
      </c>
      <c r="O794" s="182">
        <v>248684</v>
      </c>
      <c r="P794" s="182">
        <v>44362</v>
      </c>
      <c r="Q794" s="182">
        <v>10606</v>
      </c>
      <c r="R794" s="182">
        <v>85210</v>
      </c>
      <c r="S794" s="182">
        <v>348009</v>
      </c>
      <c r="T794" s="182">
        <v>88423</v>
      </c>
      <c r="U794" s="182">
        <v>-24996</v>
      </c>
    </row>
    <row r="795" spans="2:21" ht="15" customHeight="1" x14ac:dyDescent="0.25">
      <c r="B795" s="181">
        <v>2022</v>
      </c>
      <c r="C795" s="181"/>
      <c r="D795" s="182">
        <v>914</v>
      </c>
      <c r="E795" s="182">
        <v>718572</v>
      </c>
      <c r="F795" s="182">
        <v>500638</v>
      </c>
      <c r="G795" s="182">
        <v>130226</v>
      </c>
      <c r="H795" s="182">
        <v>46958</v>
      </c>
      <c r="I795" s="182">
        <v>217934</v>
      </c>
      <c r="J795" s="182">
        <v>22574</v>
      </c>
      <c r="K795" s="182">
        <v>77269</v>
      </c>
      <c r="L795" s="182">
        <v>391790</v>
      </c>
      <c r="M795" s="182">
        <v>213748</v>
      </c>
      <c r="N795" s="182">
        <v>188155</v>
      </c>
      <c r="O795" s="182">
        <v>178042</v>
      </c>
      <c r="P795" s="182">
        <v>46410</v>
      </c>
      <c r="Q795" s="182">
        <v>10079</v>
      </c>
      <c r="R795" s="182">
        <v>32576</v>
      </c>
      <c r="S795" s="182">
        <v>326782</v>
      </c>
      <c r="T795" s="182">
        <v>81965</v>
      </c>
      <c r="U795" s="182">
        <v>-18008</v>
      </c>
    </row>
    <row r="796" spans="2:21" ht="15" customHeight="1" x14ac:dyDescent="0.25">
      <c r="B796" s="181">
        <v>2021</v>
      </c>
      <c r="C796" s="181"/>
      <c r="D796" s="182">
        <v>932</v>
      </c>
      <c r="E796" s="182">
        <v>717157</v>
      </c>
      <c r="F796" s="182">
        <v>498615</v>
      </c>
      <c r="G796" s="182">
        <v>156244</v>
      </c>
      <c r="H796" s="182">
        <v>52157</v>
      </c>
      <c r="I796" s="182">
        <v>218542</v>
      </c>
      <c r="J796" s="182">
        <v>19370</v>
      </c>
      <c r="K796" s="182">
        <v>83027</v>
      </c>
      <c r="L796" s="182">
        <v>394408</v>
      </c>
      <c r="M796" s="182">
        <v>214185</v>
      </c>
      <c r="N796" s="182">
        <v>191336</v>
      </c>
      <c r="O796" s="182">
        <v>180223</v>
      </c>
      <c r="P796" s="182">
        <v>49575</v>
      </c>
      <c r="Q796" s="182">
        <v>10697</v>
      </c>
      <c r="R796" s="182">
        <v>37700</v>
      </c>
      <c r="S796" s="182">
        <v>322749</v>
      </c>
      <c r="T796" s="182">
        <v>105358</v>
      </c>
      <c r="U796" s="182">
        <v>-33944</v>
      </c>
    </row>
    <row r="797" spans="2:21" ht="15" customHeight="1" x14ac:dyDescent="0.25">
      <c r="B797" s="168">
        <v>2020</v>
      </c>
      <c r="C797" s="168"/>
      <c r="D797" s="169">
        <v>928</v>
      </c>
      <c r="E797" s="169">
        <v>656740</v>
      </c>
      <c r="F797" s="169">
        <v>449671</v>
      </c>
      <c r="G797" s="169">
        <v>149978</v>
      </c>
      <c r="H797" s="169">
        <v>58369</v>
      </c>
      <c r="I797" s="169">
        <v>207069</v>
      </c>
      <c r="J797" s="169">
        <v>21157</v>
      </c>
      <c r="K797" s="169">
        <v>71308</v>
      </c>
      <c r="L797" s="169">
        <v>371000</v>
      </c>
      <c r="M797" s="169">
        <v>211001</v>
      </c>
      <c r="N797" s="169">
        <v>187636</v>
      </c>
      <c r="O797" s="169">
        <v>159999</v>
      </c>
      <c r="P797" s="169">
        <v>46876</v>
      </c>
      <c r="Q797" s="169">
        <v>7858</v>
      </c>
      <c r="R797" s="169">
        <v>24076</v>
      </c>
      <c r="S797" s="169">
        <v>285740</v>
      </c>
      <c r="T797" s="169">
        <v>95221</v>
      </c>
      <c r="U797" s="169">
        <v>-11084</v>
      </c>
    </row>
    <row r="798" spans="2:21" ht="15" customHeight="1" x14ac:dyDescent="0.25">
      <c r="B798" s="168">
        <v>2019</v>
      </c>
      <c r="C798" s="168"/>
      <c r="D798" s="169">
        <v>950</v>
      </c>
      <c r="E798" s="169">
        <v>556487</v>
      </c>
      <c r="F798" s="169">
        <v>352774</v>
      </c>
      <c r="G798" s="169">
        <v>91091</v>
      </c>
      <c r="H798" s="169">
        <v>65141</v>
      </c>
      <c r="I798" s="169">
        <v>203713</v>
      </c>
      <c r="J798" s="169">
        <v>22349</v>
      </c>
      <c r="K798" s="169">
        <v>66602</v>
      </c>
      <c r="L798" s="169">
        <v>358922</v>
      </c>
      <c r="M798" s="169">
        <v>167298</v>
      </c>
      <c r="N798" s="169">
        <v>139902</v>
      </c>
      <c r="O798" s="169">
        <v>191624</v>
      </c>
      <c r="P798" s="169">
        <v>43629</v>
      </c>
      <c r="Q798" s="169">
        <v>6928</v>
      </c>
      <c r="R798" s="169">
        <v>72940</v>
      </c>
      <c r="S798" s="169">
        <v>197565</v>
      </c>
      <c r="T798" s="169">
        <v>63787</v>
      </c>
      <c r="U798" s="169">
        <v>5310</v>
      </c>
    </row>
    <row r="799" spans="2:21" ht="15" customHeight="1" x14ac:dyDescent="0.25">
      <c r="B799" s="168">
        <v>2018</v>
      </c>
      <c r="C799" s="168"/>
      <c r="D799" s="169">
        <v>932</v>
      </c>
      <c r="E799" s="169">
        <v>569493</v>
      </c>
      <c r="F799" s="169">
        <v>372386</v>
      </c>
      <c r="G799" s="169">
        <v>87707</v>
      </c>
      <c r="H799" s="169">
        <v>73098</v>
      </c>
      <c r="I799" s="169">
        <v>197107</v>
      </c>
      <c r="J799" s="169">
        <v>19292</v>
      </c>
      <c r="K799" s="169">
        <v>60097</v>
      </c>
      <c r="L799" s="169">
        <v>375774</v>
      </c>
      <c r="M799" s="169">
        <v>213009</v>
      </c>
      <c r="N799" s="169">
        <v>182200</v>
      </c>
      <c r="O799" s="169">
        <v>162765</v>
      </c>
      <c r="P799" s="169">
        <v>54764</v>
      </c>
      <c r="Q799" s="169">
        <v>6774</v>
      </c>
      <c r="R799" s="169">
        <v>42275</v>
      </c>
      <c r="S799" s="169">
        <v>193718</v>
      </c>
      <c r="T799" s="169">
        <v>57021</v>
      </c>
      <c r="U799" s="169">
        <v>-4659</v>
      </c>
    </row>
    <row r="800" spans="2:21" s="8" customFormat="1" ht="15" customHeight="1" x14ac:dyDescent="0.25">
      <c r="B800" s="168">
        <v>2017</v>
      </c>
      <c r="C800" s="168"/>
      <c r="D800" s="169">
        <v>878</v>
      </c>
      <c r="E800" s="169">
        <v>556296</v>
      </c>
      <c r="F800" s="169">
        <v>355844</v>
      </c>
      <c r="G800" s="169">
        <v>77547</v>
      </c>
      <c r="H800" s="169">
        <v>40152</v>
      </c>
      <c r="I800" s="169">
        <v>200453</v>
      </c>
      <c r="J800" s="169">
        <v>19636</v>
      </c>
      <c r="K800" s="169">
        <v>59873</v>
      </c>
      <c r="L800" s="169">
        <v>392577</v>
      </c>
      <c r="M800" s="169">
        <v>231617</v>
      </c>
      <c r="N800" s="169">
        <v>202428</v>
      </c>
      <c r="O800" s="169">
        <v>160960</v>
      </c>
      <c r="P800" s="169">
        <v>67091</v>
      </c>
      <c r="Q800" s="169">
        <v>7936</v>
      </c>
      <c r="R800" s="169">
        <v>20740</v>
      </c>
      <c r="S800" s="169">
        <v>163719</v>
      </c>
      <c r="T800" s="169">
        <v>49879</v>
      </c>
      <c r="U800" s="169">
        <v>-12739</v>
      </c>
    </row>
    <row r="801" spans="2:21" s="9" customFormat="1" ht="15" customHeight="1" x14ac:dyDescent="0.25">
      <c r="B801" s="168">
        <v>2016</v>
      </c>
      <c r="C801" s="168"/>
      <c r="D801" s="169">
        <v>902</v>
      </c>
      <c r="E801" s="169">
        <v>729114</v>
      </c>
      <c r="F801" s="169">
        <v>524377</v>
      </c>
      <c r="G801" s="169">
        <v>188210</v>
      </c>
      <c r="H801" s="169">
        <v>47063</v>
      </c>
      <c r="I801" s="169">
        <v>204737</v>
      </c>
      <c r="J801" s="169">
        <v>20686</v>
      </c>
      <c r="K801" s="169">
        <v>61917</v>
      </c>
      <c r="L801" s="169">
        <v>474427</v>
      </c>
      <c r="M801" s="169">
        <v>283047</v>
      </c>
      <c r="N801" s="169">
        <v>254645</v>
      </c>
      <c r="O801" s="169">
        <v>191380</v>
      </c>
      <c r="P801" s="169">
        <v>57139</v>
      </c>
      <c r="Q801" s="169">
        <v>7035</v>
      </c>
      <c r="R801" s="169">
        <v>39895</v>
      </c>
      <c r="S801" s="169">
        <v>254687</v>
      </c>
      <c r="T801" s="169">
        <v>124397</v>
      </c>
      <c r="U801" s="169">
        <v>1465</v>
      </c>
    </row>
    <row r="802" spans="2:21" s="9" customFormat="1" ht="15" customHeight="1" x14ac:dyDescent="0.25">
      <c r="B802" s="168">
        <v>2015</v>
      </c>
      <c r="C802" s="168"/>
      <c r="D802" s="169">
        <v>942</v>
      </c>
      <c r="E802" s="169">
        <v>707694</v>
      </c>
      <c r="F802" s="169">
        <v>499880</v>
      </c>
      <c r="G802" s="169">
        <v>184145</v>
      </c>
      <c r="H802" s="169">
        <v>8032</v>
      </c>
      <c r="I802" s="169">
        <v>207814</v>
      </c>
      <c r="J802" s="169">
        <v>19607</v>
      </c>
      <c r="K802" s="169">
        <v>49491</v>
      </c>
      <c r="L802" s="169">
        <v>467458</v>
      </c>
      <c r="M802" s="169">
        <v>287019</v>
      </c>
      <c r="N802" s="169">
        <v>259047</v>
      </c>
      <c r="O802" s="169">
        <v>180439</v>
      </c>
      <c r="P802" s="169">
        <v>51082</v>
      </c>
      <c r="Q802" s="169">
        <v>7246</v>
      </c>
      <c r="R802" s="169">
        <v>51961</v>
      </c>
      <c r="S802" s="169">
        <v>240236</v>
      </c>
      <c r="T802" s="169">
        <v>127629</v>
      </c>
      <c r="U802" s="169">
        <v>-19209</v>
      </c>
    </row>
    <row r="803" spans="2:21" s="9" customFormat="1" ht="15" customHeight="1" x14ac:dyDescent="0.25">
      <c r="B803" s="168">
        <v>2014</v>
      </c>
      <c r="C803" s="168"/>
      <c r="D803" s="169">
        <v>920</v>
      </c>
      <c r="E803" s="169">
        <v>547167</v>
      </c>
      <c r="F803" s="169">
        <v>364315</v>
      </c>
      <c r="G803" s="169">
        <v>196619</v>
      </c>
      <c r="H803" s="169">
        <v>11904</v>
      </c>
      <c r="I803" s="169">
        <v>182852</v>
      </c>
      <c r="J803" s="169">
        <v>23392</v>
      </c>
      <c r="K803" s="169">
        <v>51623</v>
      </c>
      <c r="L803" s="169">
        <v>331092</v>
      </c>
      <c r="M803" s="169">
        <v>169048</v>
      </c>
      <c r="N803" s="169">
        <v>139161</v>
      </c>
      <c r="O803" s="169">
        <v>162044</v>
      </c>
      <c r="P803" s="169">
        <v>54396</v>
      </c>
      <c r="Q803" s="169">
        <v>7456</v>
      </c>
      <c r="R803" s="169">
        <v>36385</v>
      </c>
      <c r="S803" s="169">
        <v>216075</v>
      </c>
      <c r="T803" s="169">
        <v>125299</v>
      </c>
      <c r="U803" s="169">
        <v>-13387</v>
      </c>
    </row>
    <row r="804" spans="2:21" s="9" customFormat="1" ht="15" customHeight="1" x14ac:dyDescent="0.25">
      <c r="B804" s="168">
        <v>2013</v>
      </c>
      <c r="C804" s="168"/>
      <c r="D804" s="169">
        <v>903</v>
      </c>
      <c r="E804" s="169">
        <v>555183</v>
      </c>
      <c r="F804" s="169">
        <v>335761</v>
      </c>
      <c r="G804" s="169">
        <v>193216</v>
      </c>
      <c r="H804" s="169">
        <v>12396</v>
      </c>
      <c r="I804" s="169">
        <v>219422</v>
      </c>
      <c r="J804" s="169">
        <v>24071</v>
      </c>
      <c r="K804" s="169">
        <v>58493</v>
      </c>
      <c r="L804" s="169">
        <v>317740</v>
      </c>
      <c r="M804" s="169">
        <v>147762</v>
      </c>
      <c r="N804" s="169">
        <v>126258</v>
      </c>
      <c r="O804" s="169">
        <v>169978</v>
      </c>
      <c r="P804" s="169">
        <v>61746</v>
      </c>
      <c r="Q804" s="169">
        <v>7108</v>
      </c>
      <c r="R804" s="169">
        <v>28925</v>
      </c>
      <c r="S804" s="169">
        <v>237444</v>
      </c>
      <c r="T804" s="169">
        <v>127095</v>
      </c>
      <c r="U804" s="169">
        <v>-6168</v>
      </c>
    </row>
    <row r="805" spans="2:21" ht="15" customHeight="1" x14ac:dyDescent="0.25">
      <c r="B805" s="168">
        <v>2012</v>
      </c>
      <c r="C805" s="168"/>
      <c r="D805" s="169">
        <v>877</v>
      </c>
      <c r="E805" s="169">
        <v>491775</v>
      </c>
      <c r="F805" s="169">
        <v>333539</v>
      </c>
      <c r="G805" s="169">
        <v>185916</v>
      </c>
      <c r="H805" s="169">
        <v>10252</v>
      </c>
      <c r="I805" s="169">
        <v>158236</v>
      </c>
      <c r="J805" s="169">
        <v>17567</v>
      </c>
      <c r="K805" s="169">
        <v>56673</v>
      </c>
      <c r="L805" s="169">
        <v>299315</v>
      </c>
      <c r="M805" s="169">
        <v>138412</v>
      </c>
      <c r="N805" s="169">
        <v>115433</v>
      </c>
      <c r="O805" s="169">
        <v>160903</v>
      </c>
      <c r="P805" s="169">
        <v>55767</v>
      </c>
      <c r="Q805" s="169">
        <v>6681</v>
      </c>
      <c r="R805" s="169">
        <v>36344</v>
      </c>
      <c r="S805" s="169">
        <v>192460</v>
      </c>
      <c r="T805" s="169">
        <v>124956</v>
      </c>
      <c r="U805" s="169">
        <v>-9278</v>
      </c>
    </row>
    <row r="806" spans="2:21" ht="15" customHeight="1" x14ac:dyDescent="0.25">
      <c r="B806" s="168">
        <v>2011</v>
      </c>
      <c r="C806" s="168"/>
      <c r="D806" s="169">
        <v>846</v>
      </c>
      <c r="E806" s="169">
        <v>451411</v>
      </c>
      <c r="F806" s="169">
        <v>301656</v>
      </c>
      <c r="G806" s="169">
        <v>188313</v>
      </c>
      <c r="H806" s="169">
        <v>7045</v>
      </c>
      <c r="I806" s="169">
        <v>149756</v>
      </c>
      <c r="J806" s="169">
        <v>22345</v>
      </c>
      <c r="K806" s="169">
        <v>54540</v>
      </c>
      <c r="L806" s="169">
        <v>277505</v>
      </c>
      <c r="M806" s="169">
        <v>131687</v>
      </c>
      <c r="N806" s="169">
        <v>116343</v>
      </c>
      <c r="O806" s="169">
        <v>145818</v>
      </c>
      <c r="P806" s="169">
        <v>56889</v>
      </c>
      <c r="Q806" s="169">
        <v>6121</v>
      </c>
      <c r="R806" s="169">
        <v>16107</v>
      </c>
      <c r="S806" s="169">
        <v>173906</v>
      </c>
      <c r="T806" s="169">
        <v>117668</v>
      </c>
      <c r="U806" s="169">
        <v>-13931</v>
      </c>
    </row>
    <row r="807" spans="2:21" ht="15" customHeight="1" x14ac:dyDescent="0.25">
      <c r="B807" s="168">
        <v>2010</v>
      </c>
      <c r="C807" s="168"/>
      <c r="D807" s="169">
        <v>771</v>
      </c>
      <c r="E807" s="169">
        <v>435961</v>
      </c>
      <c r="F807" s="169">
        <v>285823</v>
      </c>
      <c r="G807" s="169">
        <v>146546</v>
      </c>
      <c r="H807" s="169">
        <v>34296</v>
      </c>
      <c r="I807" s="169">
        <v>150138</v>
      </c>
      <c r="J807" s="169">
        <v>16099</v>
      </c>
      <c r="K807" s="169">
        <v>58710</v>
      </c>
      <c r="L807" s="169">
        <v>269263</v>
      </c>
      <c r="M807" s="169">
        <v>122513</v>
      </c>
      <c r="N807" s="169">
        <v>107378</v>
      </c>
      <c r="O807" s="169">
        <v>146751</v>
      </c>
      <c r="P807" s="169">
        <v>46612</v>
      </c>
      <c r="Q807" s="169">
        <v>6458</v>
      </c>
      <c r="R807" s="169">
        <v>20171</v>
      </c>
      <c r="S807" s="169">
        <v>166697</v>
      </c>
      <c r="T807" s="169">
        <v>114367</v>
      </c>
      <c r="U807" s="169">
        <v>-10744</v>
      </c>
    </row>
    <row r="808" spans="2:21" ht="15" customHeight="1" x14ac:dyDescent="0.25">
      <c r="B808" s="168">
        <v>2009</v>
      </c>
      <c r="C808" s="168"/>
      <c r="D808" s="169">
        <v>790</v>
      </c>
      <c r="E808" s="169">
        <v>556937</v>
      </c>
      <c r="F808" s="169" t="s">
        <v>66</v>
      </c>
      <c r="G808" s="169" t="s">
        <v>66</v>
      </c>
      <c r="H808" s="169" t="s">
        <v>66</v>
      </c>
      <c r="I808" s="169" t="s">
        <v>66</v>
      </c>
      <c r="J808" s="169" t="s">
        <v>66</v>
      </c>
      <c r="K808" s="169" t="s">
        <v>66</v>
      </c>
      <c r="L808" s="169">
        <v>334861</v>
      </c>
      <c r="M808" s="169" t="s">
        <v>66</v>
      </c>
      <c r="N808" s="169" t="s">
        <v>66</v>
      </c>
      <c r="O808" s="169" t="s">
        <v>66</v>
      </c>
      <c r="P808" s="169" t="s">
        <v>66</v>
      </c>
      <c r="Q808" s="169" t="s">
        <v>66</v>
      </c>
      <c r="R808" s="169" t="s">
        <v>66</v>
      </c>
      <c r="S808" s="169">
        <v>222076</v>
      </c>
      <c r="T808" s="169" t="s">
        <v>66</v>
      </c>
      <c r="U808" s="169" t="s">
        <v>66</v>
      </c>
    </row>
    <row r="809" spans="2:21" ht="15" customHeight="1" x14ac:dyDescent="0.25">
      <c r="B809" s="168">
        <v>2008</v>
      </c>
      <c r="C809" s="168"/>
      <c r="D809" s="169">
        <v>776</v>
      </c>
      <c r="E809" s="169">
        <v>668118</v>
      </c>
      <c r="F809" s="169" t="s">
        <v>66</v>
      </c>
      <c r="G809" s="169" t="s">
        <v>66</v>
      </c>
      <c r="H809" s="169" t="s">
        <v>66</v>
      </c>
      <c r="I809" s="169" t="s">
        <v>66</v>
      </c>
      <c r="J809" s="169" t="s">
        <v>66</v>
      </c>
      <c r="K809" s="169" t="s">
        <v>66</v>
      </c>
      <c r="L809" s="169">
        <v>466449</v>
      </c>
      <c r="M809" s="169" t="s">
        <v>66</v>
      </c>
      <c r="N809" s="169" t="s">
        <v>66</v>
      </c>
      <c r="O809" s="169" t="s">
        <v>66</v>
      </c>
      <c r="P809" s="169" t="s">
        <v>66</v>
      </c>
      <c r="Q809" s="169" t="s">
        <v>66</v>
      </c>
      <c r="R809" s="169" t="s">
        <v>66</v>
      </c>
      <c r="S809" s="169">
        <v>201669</v>
      </c>
      <c r="T809" s="169" t="s">
        <v>66</v>
      </c>
      <c r="U809" s="169" t="s">
        <v>66</v>
      </c>
    </row>
    <row r="810" spans="2:21" s="10" customFormat="1" ht="15" customHeight="1" collapsed="1" x14ac:dyDescent="0.25">
      <c r="B810" s="259" t="s">
        <v>199</v>
      </c>
      <c r="C810" s="165"/>
      <c r="D810" s="165"/>
      <c r="E810" s="165"/>
      <c r="F810" s="165"/>
      <c r="G810" s="165"/>
      <c r="H810" s="165"/>
      <c r="I810" s="165"/>
      <c r="J810" s="165"/>
      <c r="K810" s="165"/>
      <c r="L810" s="165"/>
      <c r="M810" s="165"/>
      <c r="N810" s="165"/>
      <c r="O810" s="165"/>
      <c r="P810" s="165"/>
      <c r="Q810" s="165"/>
      <c r="R810" s="165"/>
      <c r="S810" s="165"/>
      <c r="T810" s="165"/>
      <c r="U810" s="165"/>
    </row>
    <row r="811" spans="2:21" s="10" customFormat="1" ht="15" customHeight="1" x14ac:dyDescent="0.25">
      <c r="B811" s="181">
        <v>2023</v>
      </c>
      <c r="C811" s="181"/>
      <c r="D811" s="182">
        <v>225</v>
      </c>
      <c r="E811" s="182">
        <v>2141554</v>
      </c>
      <c r="F811" s="182">
        <v>1544395</v>
      </c>
      <c r="G811" s="182">
        <v>432825</v>
      </c>
      <c r="H811" s="182">
        <v>200011</v>
      </c>
      <c r="I811" s="182">
        <v>597159</v>
      </c>
      <c r="J811" s="182">
        <v>57392</v>
      </c>
      <c r="K811" s="182">
        <v>167074</v>
      </c>
      <c r="L811" s="182">
        <v>1117403</v>
      </c>
      <c r="M811" s="182">
        <v>676996</v>
      </c>
      <c r="N811" s="182">
        <v>505378</v>
      </c>
      <c r="O811" s="182">
        <v>440407</v>
      </c>
      <c r="P811" s="182">
        <v>118211</v>
      </c>
      <c r="Q811" s="182">
        <v>21147</v>
      </c>
      <c r="R811" s="182">
        <v>99095</v>
      </c>
      <c r="S811" s="182">
        <v>1024151</v>
      </c>
      <c r="T811" s="182">
        <v>162443</v>
      </c>
      <c r="U811" s="182">
        <v>104871</v>
      </c>
    </row>
    <row r="812" spans="2:21" s="10" customFormat="1" ht="15" customHeight="1" x14ac:dyDescent="0.25">
      <c r="B812" s="181">
        <v>2022</v>
      </c>
      <c r="C812" s="181"/>
      <c r="D812" s="182">
        <v>229</v>
      </c>
      <c r="E812" s="182">
        <v>2201844</v>
      </c>
      <c r="F812" s="182">
        <v>1464759</v>
      </c>
      <c r="G812" s="182">
        <v>459109</v>
      </c>
      <c r="H812" s="182">
        <v>229822</v>
      </c>
      <c r="I812" s="182">
        <v>737085</v>
      </c>
      <c r="J812" s="182">
        <v>61201</v>
      </c>
      <c r="K812" s="182">
        <v>206099</v>
      </c>
      <c r="L812" s="182">
        <v>1219253</v>
      </c>
      <c r="M812" s="182">
        <v>647326</v>
      </c>
      <c r="N812" s="182">
        <v>418252</v>
      </c>
      <c r="O812" s="182">
        <v>571927</v>
      </c>
      <c r="P812" s="182">
        <v>145601</v>
      </c>
      <c r="Q812" s="182">
        <v>24573</v>
      </c>
      <c r="R812" s="182">
        <v>117638</v>
      </c>
      <c r="S812" s="182">
        <v>982591</v>
      </c>
      <c r="T812" s="182">
        <v>182815</v>
      </c>
      <c r="U812" s="182">
        <v>88290</v>
      </c>
    </row>
    <row r="813" spans="2:21" s="10" customFormat="1" ht="15" customHeight="1" x14ac:dyDescent="0.25">
      <c r="B813" s="181">
        <v>2021</v>
      </c>
      <c r="C813" s="181"/>
      <c r="D813" s="182">
        <v>209</v>
      </c>
      <c r="E813" s="182">
        <v>1813168</v>
      </c>
      <c r="F813" s="182">
        <v>1319032</v>
      </c>
      <c r="G813" s="182">
        <v>382958</v>
      </c>
      <c r="H813" s="182">
        <v>222050</v>
      </c>
      <c r="I813" s="182">
        <v>494136</v>
      </c>
      <c r="J813" s="182">
        <v>48251</v>
      </c>
      <c r="K813" s="182">
        <v>167164</v>
      </c>
      <c r="L813" s="182">
        <v>983891</v>
      </c>
      <c r="M813" s="182">
        <v>645199</v>
      </c>
      <c r="N813" s="182">
        <v>473027</v>
      </c>
      <c r="O813" s="182">
        <v>338692</v>
      </c>
      <c r="P813" s="182">
        <v>124377</v>
      </c>
      <c r="Q813" s="182">
        <v>20287</v>
      </c>
      <c r="R813" s="182">
        <v>91337</v>
      </c>
      <c r="S813" s="182">
        <v>829277</v>
      </c>
      <c r="T813" s="182">
        <v>151625</v>
      </c>
      <c r="U813" s="182">
        <v>70670</v>
      </c>
    </row>
    <row r="814" spans="2:21" s="10" customFormat="1" ht="15" customHeight="1" x14ac:dyDescent="0.25">
      <c r="B814" s="168">
        <v>2020</v>
      </c>
      <c r="C814" s="168"/>
      <c r="D814" s="169">
        <v>214</v>
      </c>
      <c r="E814" s="169">
        <v>1803020</v>
      </c>
      <c r="F814" s="169">
        <v>1331254</v>
      </c>
      <c r="G814" s="169">
        <v>388668</v>
      </c>
      <c r="H814" s="169">
        <v>232025</v>
      </c>
      <c r="I814" s="169">
        <v>471767</v>
      </c>
      <c r="J814" s="169">
        <v>56873</v>
      </c>
      <c r="K814" s="169">
        <v>173057</v>
      </c>
      <c r="L814" s="169">
        <v>956534</v>
      </c>
      <c r="M814" s="169">
        <v>608679</v>
      </c>
      <c r="N814" s="169">
        <v>441428</v>
      </c>
      <c r="O814" s="169">
        <v>347855</v>
      </c>
      <c r="P814" s="169">
        <v>124018</v>
      </c>
      <c r="Q814" s="169">
        <v>18992</v>
      </c>
      <c r="R814" s="169">
        <v>99899</v>
      </c>
      <c r="S814" s="169">
        <v>846486</v>
      </c>
      <c r="T814" s="169">
        <v>166209</v>
      </c>
      <c r="U814" s="169">
        <v>38066</v>
      </c>
    </row>
    <row r="815" spans="2:21" s="10" customFormat="1" ht="15" customHeight="1" x14ac:dyDescent="0.25">
      <c r="B815" s="168">
        <v>2019</v>
      </c>
      <c r="C815" s="168"/>
      <c r="D815" s="169">
        <v>224</v>
      </c>
      <c r="E815" s="169">
        <v>1809177</v>
      </c>
      <c r="F815" s="169">
        <v>1346117</v>
      </c>
      <c r="G815" s="169">
        <v>389204</v>
      </c>
      <c r="H815" s="169">
        <v>238949</v>
      </c>
      <c r="I815" s="169">
        <v>463060</v>
      </c>
      <c r="J815" s="169">
        <v>56494</v>
      </c>
      <c r="K815" s="169">
        <v>177127</v>
      </c>
      <c r="L815" s="169">
        <v>1003956</v>
      </c>
      <c r="M815" s="169">
        <v>635776</v>
      </c>
      <c r="N815" s="169">
        <v>484066</v>
      </c>
      <c r="O815" s="169">
        <v>368180</v>
      </c>
      <c r="P815" s="169">
        <v>136223</v>
      </c>
      <c r="Q815" s="169">
        <v>22793</v>
      </c>
      <c r="R815" s="169">
        <v>98958</v>
      </c>
      <c r="S815" s="169">
        <v>805222</v>
      </c>
      <c r="T815" s="169">
        <v>159639</v>
      </c>
      <c r="U815" s="169">
        <v>41394</v>
      </c>
    </row>
    <row r="816" spans="2:21" s="10" customFormat="1" ht="15" customHeight="1" x14ac:dyDescent="0.25">
      <c r="B816" s="168">
        <v>2018</v>
      </c>
      <c r="C816" s="168"/>
      <c r="D816" s="169">
        <v>219</v>
      </c>
      <c r="E816" s="169">
        <v>1802861</v>
      </c>
      <c r="F816" s="169">
        <v>1319825</v>
      </c>
      <c r="G816" s="169">
        <v>358962</v>
      </c>
      <c r="H816" s="169">
        <v>214906</v>
      </c>
      <c r="I816" s="169">
        <v>483036</v>
      </c>
      <c r="J816" s="169">
        <v>53352</v>
      </c>
      <c r="K816" s="169">
        <v>170491</v>
      </c>
      <c r="L816" s="169">
        <v>1043677</v>
      </c>
      <c r="M816" s="169">
        <v>661199</v>
      </c>
      <c r="N816" s="169">
        <v>557466</v>
      </c>
      <c r="O816" s="169">
        <v>382478</v>
      </c>
      <c r="P816" s="169">
        <v>145716</v>
      </c>
      <c r="Q816" s="169">
        <v>16090</v>
      </c>
      <c r="R816" s="169">
        <v>97569</v>
      </c>
      <c r="S816" s="169">
        <v>759185</v>
      </c>
      <c r="T816" s="169">
        <v>155715</v>
      </c>
      <c r="U816" s="169">
        <v>55727</v>
      </c>
    </row>
    <row r="817" spans="2:21" s="10" customFormat="1" ht="15" customHeight="1" x14ac:dyDescent="0.25">
      <c r="B817" s="168">
        <v>2017</v>
      </c>
      <c r="C817" s="168"/>
      <c r="D817" s="169">
        <v>213</v>
      </c>
      <c r="E817" s="169">
        <v>1821910</v>
      </c>
      <c r="F817" s="169">
        <v>1339682</v>
      </c>
      <c r="G817" s="169">
        <v>373387</v>
      </c>
      <c r="H817" s="169">
        <v>392851</v>
      </c>
      <c r="I817" s="169">
        <v>482227</v>
      </c>
      <c r="J817" s="169">
        <v>56602</v>
      </c>
      <c r="K817" s="169">
        <v>180436</v>
      </c>
      <c r="L817" s="169">
        <v>1116773</v>
      </c>
      <c r="M817" s="169">
        <v>726347</v>
      </c>
      <c r="N817" s="169">
        <v>635206</v>
      </c>
      <c r="O817" s="169">
        <v>390427</v>
      </c>
      <c r="P817" s="169">
        <v>144724</v>
      </c>
      <c r="Q817" s="169">
        <v>15773</v>
      </c>
      <c r="R817" s="169">
        <v>97491</v>
      </c>
      <c r="S817" s="169">
        <v>705136</v>
      </c>
      <c r="T817" s="169">
        <v>165627</v>
      </c>
      <c r="U817" s="169">
        <v>50727</v>
      </c>
    </row>
    <row r="818" spans="2:21" s="10" customFormat="1" ht="15" customHeight="1" x14ac:dyDescent="0.25">
      <c r="B818" s="168">
        <v>2016</v>
      </c>
      <c r="C818" s="168"/>
      <c r="D818" s="169">
        <v>207</v>
      </c>
      <c r="E818" s="169">
        <v>1512208</v>
      </c>
      <c r="F818" s="169">
        <v>1027441</v>
      </c>
      <c r="G818" s="169">
        <v>334800</v>
      </c>
      <c r="H818" s="169">
        <v>306739</v>
      </c>
      <c r="I818" s="169">
        <v>484767</v>
      </c>
      <c r="J818" s="169">
        <v>56899</v>
      </c>
      <c r="K818" s="169">
        <v>181988</v>
      </c>
      <c r="L818" s="169">
        <v>917181</v>
      </c>
      <c r="M818" s="169">
        <v>384968</v>
      </c>
      <c r="N818" s="169">
        <v>281916</v>
      </c>
      <c r="O818" s="169">
        <v>532214</v>
      </c>
      <c r="P818" s="169">
        <v>160218</v>
      </c>
      <c r="Q818" s="169">
        <v>18553</v>
      </c>
      <c r="R818" s="169">
        <v>187848</v>
      </c>
      <c r="S818" s="169">
        <v>595026</v>
      </c>
      <c r="T818" s="169">
        <v>112339</v>
      </c>
      <c r="U818" s="169">
        <v>31996</v>
      </c>
    </row>
    <row r="819" spans="2:21" s="10" customFormat="1" ht="15" customHeight="1" x14ac:dyDescent="0.25">
      <c r="B819" s="168">
        <v>2015</v>
      </c>
      <c r="C819" s="168"/>
      <c r="D819" s="169">
        <v>199</v>
      </c>
      <c r="E819" s="169">
        <v>1437680</v>
      </c>
      <c r="F819" s="169">
        <v>987042</v>
      </c>
      <c r="G819" s="169">
        <v>303057</v>
      </c>
      <c r="H819" s="169">
        <v>321947</v>
      </c>
      <c r="I819" s="169">
        <v>450638</v>
      </c>
      <c r="J819" s="169">
        <v>51713</v>
      </c>
      <c r="K819" s="169">
        <v>166802</v>
      </c>
      <c r="L819" s="169">
        <v>873458</v>
      </c>
      <c r="M819" s="169">
        <v>375499</v>
      </c>
      <c r="N819" s="169">
        <v>264089</v>
      </c>
      <c r="O819" s="169">
        <v>497959</v>
      </c>
      <c r="P819" s="169">
        <v>139709</v>
      </c>
      <c r="Q819" s="169">
        <v>13243</v>
      </c>
      <c r="R819" s="169">
        <v>172639</v>
      </c>
      <c r="S819" s="169">
        <v>564222</v>
      </c>
      <c r="T819" s="169">
        <v>107541</v>
      </c>
      <c r="U819" s="169">
        <v>19233</v>
      </c>
    </row>
    <row r="820" spans="2:21" ht="15" customHeight="1" x14ac:dyDescent="0.25">
      <c r="B820" s="168">
        <v>2014</v>
      </c>
      <c r="C820" s="168"/>
      <c r="D820" s="169">
        <v>194</v>
      </c>
      <c r="E820" s="169">
        <v>1484529</v>
      </c>
      <c r="F820" s="169">
        <v>1006391</v>
      </c>
      <c r="G820" s="169">
        <v>298116</v>
      </c>
      <c r="H820" s="169">
        <v>387570</v>
      </c>
      <c r="I820" s="169">
        <v>478138</v>
      </c>
      <c r="J820" s="169">
        <v>48310</v>
      </c>
      <c r="K820" s="169">
        <v>173522</v>
      </c>
      <c r="L820" s="169">
        <v>891258</v>
      </c>
      <c r="M820" s="169">
        <v>419725</v>
      </c>
      <c r="N820" s="169">
        <v>298659</v>
      </c>
      <c r="O820" s="169">
        <v>471533</v>
      </c>
      <c r="P820" s="169">
        <v>147352</v>
      </c>
      <c r="Q820" s="169">
        <v>12545</v>
      </c>
      <c r="R820" s="169">
        <v>97707</v>
      </c>
      <c r="S820" s="169">
        <v>593271</v>
      </c>
      <c r="T820" s="169">
        <v>110598</v>
      </c>
      <c r="U820" s="169">
        <v>26171</v>
      </c>
    </row>
    <row r="821" spans="2:21" ht="15" customHeight="1" x14ac:dyDescent="0.25">
      <c r="B821" s="168">
        <v>2013</v>
      </c>
      <c r="C821" s="168"/>
      <c r="D821" s="169">
        <v>181</v>
      </c>
      <c r="E821" s="169">
        <v>1336910</v>
      </c>
      <c r="F821" s="169">
        <v>879463</v>
      </c>
      <c r="G821" s="169">
        <v>229080</v>
      </c>
      <c r="H821" s="169">
        <v>411042</v>
      </c>
      <c r="I821" s="169">
        <v>457446</v>
      </c>
      <c r="J821" s="169">
        <v>49848</v>
      </c>
      <c r="K821" s="169">
        <v>183416</v>
      </c>
      <c r="L821" s="169">
        <v>907547</v>
      </c>
      <c r="M821" s="169">
        <v>445352</v>
      </c>
      <c r="N821" s="169">
        <v>345547</v>
      </c>
      <c r="O821" s="169">
        <v>462194</v>
      </c>
      <c r="P821" s="169">
        <v>132394</v>
      </c>
      <c r="Q821" s="169">
        <v>18480</v>
      </c>
      <c r="R821" s="169">
        <v>107309</v>
      </c>
      <c r="S821" s="169">
        <v>429363</v>
      </c>
      <c r="T821" s="169">
        <v>96534</v>
      </c>
      <c r="U821" s="169">
        <v>9807</v>
      </c>
    </row>
    <row r="822" spans="2:21" ht="15" customHeight="1" x14ac:dyDescent="0.25">
      <c r="B822" s="168">
        <v>2012</v>
      </c>
      <c r="C822" s="168"/>
      <c r="D822" s="169">
        <v>184</v>
      </c>
      <c r="E822" s="169">
        <v>1415485</v>
      </c>
      <c r="F822" s="169">
        <v>915780</v>
      </c>
      <c r="G822" s="169">
        <v>259217</v>
      </c>
      <c r="H822" s="169">
        <v>412710</v>
      </c>
      <c r="I822" s="169">
        <v>499706</v>
      </c>
      <c r="J822" s="169">
        <v>60783</v>
      </c>
      <c r="K822" s="169">
        <v>203599</v>
      </c>
      <c r="L822" s="169">
        <v>1033785</v>
      </c>
      <c r="M822" s="169">
        <v>484290</v>
      </c>
      <c r="N822" s="169">
        <v>372274</v>
      </c>
      <c r="O822" s="169">
        <v>549495</v>
      </c>
      <c r="P822" s="169">
        <v>150052</v>
      </c>
      <c r="Q822" s="169">
        <v>18582</v>
      </c>
      <c r="R822" s="169">
        <v>184750</v>
      </c>
      <c r="S822" s="169">
        <v>381700</v>
      </c>
      <c r="T822" s="169">
        <v>102072</v>
      </c>
      <c r="U822" s="169">
        <v>6991</v>
      </c>
    </row>
    <row r="823" spans="2:21" ht="15" customHeight="1" x14ac:dyDescent="0.25">
      <c r="B823" s="168">
        <v>2011</v>
      </c>
      <c r="C823" s="168"/>
      <c r="D823" s="169">
        <v>189</v>
      </c>
      <c r="E823" s="169">
        <v>1449007</v>
      </c>
      <c r="F823" s="169">
        <v>990606</v>
      </c>
      <c r="G823" s="169">
        <v>273346</v>
      </c>
      <c r="H823" s="169">
        <v>464425</v>
      </c>
      <c r="I823" s="169">
        <v>458401</v>
      </c>
      <c r="J823" s="169">
        <v>44807</v>
      </c>
      <c r="K823" s="169">
        <v>200340</v>
      </c>
      <c r="L823" s="169">
        <v>1083660</v>
      </c>
      <c r="M823" s="169">
        <v>561460</v>
      </c>
      <c r="N823" s="169">
        <v>375198</v>
      </c>
      <c r="O823" s="169">
        <v>522200</v>
      </c>
      <c r="P823" s="169">
        <v>130681</v>
      </c>
      <c r="Q823" s="169">
        <v>15244</v>
      </c>
      <c r="R823" s="169">
        <v>143812</v>
      </c>
      <c r="S823" s="169">
        <v>365347</v>
      </c>
      <c r="T823" s="169">
        <v>116478</v>
      </c>
      <c r="U823" s="169">
        <v>-4529</v>
      </c>
    </row>
    <row r="824" spans="2:21" ht="15" customHeight="1" x14ac:dyDescent="0.25">
      <c r="B824" s="168">
        <v>2010</v>
      </c>
      <c r="C824" s="168"/>
      <c r="D824" s="169">
        <v>190</v>
      </c>
      <c r="E824" s="169">
        <v>1282311</v>
      </c>
      <c r="F824" s="169">
        <v>829677</v>
      </c>
      <c r="G824" s="169">
        <v>293871</v>
      </c>
      <c r="H824" s="169">
        <v>318116</v>
      </c>
      <c r="I824" s="169">
        <v>452634</v>
      </c>
      <c r="J824" s="169">
        <v>38555</v>
      </c>
      <c r="K824" s="169">
        <v>196523</v>
      </c>
      <c r="L824" s="169">
        <v>953998</v>
      </c>
      <c r="M824" s="169">
        <v>489861</v>
      </c>
      <c r="N824" s="169">
        <v>366451</v>
      </c>
      <c r="O824" s="169">
        <v>464137</v>
      </c>
      <c r="P824" s="169">
        <v>126403</v>
      </c>
      <c r="Q824" s="169">
        <v>19632</v>
      </c>
      <c r="R824" s="169">
        <v>133894</v>
      </c>
      <c r="S824" s="169">
        <v>328313</v>
      </c>
      <c r="T824" s="169">
        <v>101134</v>
      </c>
      <c r="U824" s="169">
        <v>-13718</v>
      </c>
    </row>
    <row r="825" spans="2:21" s="10" customFormat="1" ht="15" customHeight="1" collapsed="1" x14ac:dyDescent="0.25">
      <c r="B825" s="168">
        <v>2009</v>
      </c>
      <c r="C825" s="168"/>
      <c r="D825" s="169">
        <v>183</v>
      </c>
      <c r="E825" s="169">
        <v>1205893</v>
      </c>
      <c r="F825" s="169" t="s">
        <v>66</v>
      </c>
      <c r="G825" s="169" t="s">
        <v>66</v>
      </c>
      <c r="H825" s="169" t="s">
        <v>66</v>
      </c>
      <c r="I825" s="169" t="s">
        <v>66</v>
      </c>
      <c r="J825" s="169" t="s">
        <v>66</v>
      </c>
      <c r="K825" s="169" t="s">
        <v>66</v>
      </c>
      <c r="L825" s="169">
        <v>976093</v>
      </c>
      <c r="M825" s="169" t="s">
        <v>66</v>
      </c>
      <c r="N825" s="169" t="s">
        <v>66</v>
      </c>
      <c r="O825" s="169" t="s">
        <v>66</v>
      </c>
      <c r="P825" s="169" t="s">
        <v>66</v>
      </c>
      <c r="Q825" s="169" t="s">
        <v>66</v>
      </c>
      <c r="R825" s="169" t="s">
        <v>66</v>
      </c>
      <c r="S825" s="169">
        <v>229800</v>
      </c>
      <c r="T825" s="169" t="s">
        <v>66</v>
      </c>
      <c r="U825" s="169" t="s">
        <v>66</v>
      </c>
    </row>
    <row r="826" spans="2:21" s="10" customFormat="1" ht="15" customHeight="1" x14ac:dyDescent="0.25">
      <c r="B826" s="168">
        <v>2008</v>
      </c>
      <c r="C826" s="168"/>
      <c r="D826" s="169">
        <v>172</v>
      </c>
      <c r="E826" s="169">
        <v>1001555</v>
      </c>
      <c r="F826" s="169" t="s">
        <v>66</v>
      </c>
      <c r="G826" s="169" t="s">
        <v>66</v>
      </c>
      <c r="H826" s="169" t="s">
        <v>66</v>
      </c>
      <c r="I826" s="169" t="s">
        <v>66</v>
      </c>
      <c r="J826" s="169" t="s">
        <v>66</v>
      </c>
      <c r="K826" s="169" t="s">
        <v>66</v>
      </c>
      <c r="L826" s="169">
        <v>792617</v>
      </c>
      <c r="M826" s="169" t="s">
        <v>66</v>
      </c>
      <c r="N826" s="169" t="s">
        <v>66</v>
      </c>
      <c r="O826" s="169" t="s">
        <v>66</v>
      </c>
      <c r="P826" s="169" t="s">
        <v>66</v>
      </c>
      <c r="Q826" s="169" t="s">
        <v>66</v>
      </c>
      <c r="R826" s="169" t="s">
        <v>66</v>
      </c>
      <c r="S826" s="169">
        <v>208938</v>
      </c>
      <c r="T826" s="169" t="s">
        <v>66</v>
      </c>
      <c r="U826" s="169" t="s">
        <v>66</v>
      </c>
    </row>
    <row r="827" spans="2:21" s="10" customFormat="1" ht="15" customHeight="1" x14ac:dyDescent="0.25">
      <c r="B827" s="259" t="s">
        <v>200</v>
      </c>
      <c r="C827" s="165"/>
      <c r="D827" s="165"/>
      <c r="E827" s="165"/>
      <c r="F827" s="165"/>
      <c r="G827" s="165"/>
      <c r="H827" s="165"/>
      <c r="I827" s="165"/>
      <c r="J827" s="165"/>
      <c r="K827" s="165"/>
      <c r="L827" s="165"/>
      <c r="M827" s="165"/>
      <c r="N827" s="165"/>
      <c r="O827" s="165"/>
      <c r="P827" s="165"/>
      <c r="Q827" s="165"/>
      <c r="R827" s="165"/>
      <c r="S827" s="165"/>
      <c r="T827" s="165"/>
      <c r="U827" s="165"/>
    </row>
    <row r="828" spans="2:21" s="10" customFormat="1" ht="15" customHeight="1" x14ac:dyDescent="0.25">
      <c r="B828" s="181">
        <v>2023</v>
      </c>
      <c r="C828" s="181"/>
      <c r="D828" s="182">
        <v>114</v>
      </c>
      <c r="E828" s="182">
        <v>4076013</v>
      </c>
      <c r="F828" s="182">
        <v>3001901</v>
      </c>
      <c r="G828" s="182">
        <v>1490278</v>
      </c>
      <c r="H828" s="182">
        <v>1169888</v>
      </c>
      <c r="I828" s="182">
        <v>1074112</v>
      </c>
      <c r="J828" s="182">
        <v>64824</v>
      </c>
      <c r="K828" s="182">
        <v>357506</v>
      </c>
      <c r="L828" s="182">
        <v>2145836</v>
      </c>
      <c r="M828" s="182">
        <v>1305946</v>
      </c>
      <c r="N828" s="182">
        <v>620938</v>
      </c>
      <c r="O828" s="182">
        <v>839890</v>
      </c>
      <c r="P828" s="182">
        <v>263886</v>
      </c>
      <c r="Q828" s="182">
        <v>42441</v>
      </c>
      <c r="R828" s="182">
        <v>155918</v>
      </c>
      <c r="S828" s="182">
        <v>1930176</v>
      </c>
      <c r="T828" s="182">
        <v>624922</v>
      </c>
      <c r="U828" s="182">
        <v>431781</v>
      </c>
    </row>
    <row r="829" spans="2:21" s="10" customFormat="1" ht="15" customHeight="1" x14ac:dyDescent="0.25">
      <c r="B829" s="181">
        <v>2022</v>
      </c>
      <c r="C829" s="181"/>
      <c r="D829" s="182">
        <v>106</v>
      </c>
      <c r="E829" s="182">
        <v>3752313</v>
      </c>
      <c r="F829" s="182">
        <v>2808988</v>
      </c>
      <c r="G829" s="182">
        <v>1349387</v>
      </c>
      <c r="H829" s="182">
        <v>1127786</v>
      </c>
      <c r="I829" s="182">
        <v>943325</v>
      </c>
      <c r="J829" s="182">
        <v>53882</v>
      </c>
      <c r="K829" s="182">
        <v>287792</v>
      </c>
      <c r="L829" s="182">
        <v>1954197</v>
      </c>
      <c r="M829" s="182">
        <v>1271559</v>
      </c>
      <c r="N829" s="182">
        <v>608021</v>
      </c>
      <c r="O829" s="182">
        <v>682638</v>
      </c>
      <c r="P829" s="182">
        <v>211301</v>
      </c>
      <c r="Q829" s="182">
        <v>38224</v>
      </c>
      <c r="R829" s="182">
        <v>114809</v>
      </c>
      <c r="S829" s="182">
        <v>1798116</v>
      </c>
      <c r="T829" s="182">
        <v>607218</v>
      </c>
      <c r="U829" s="182">
        <v>380268</v>
      </c>
    </row>
    <row r="830" spans="2:21" s="10" customFormat="1" ht="15" customHeight="1" x14ac:dyDescent="0.25">
      <c r="B830" s="181">
        <v>2021</v>
      </c>
      <c r="C830" s="181"/>
      <c r="D830" s="182">
        <v>110</v>
      </c>
      <c r="E830" s="182">
        <v>3845900</v>
      </c>
      <c r="F830" s="182">
        <v>2877688</v>
      </c>
      <c r="G830" s="182">
        <v>1413508</v>
      </c>
      <c r="H830" s="182">
        <v>1147371</v>
      </c>
      <c r="I830" s="182">
        <v>968212</v>
      </c>
      <c r="J830" s="182">
        <v>49715</v>
      </c>
      <c r="K830" s="182">
        <v>308116</v>
      </c>
      <c r="L830" s="182">
        <v>2006553</v>
      </c>
      <c r="M830" s="182">
        <v>1274864</v>
      </c>
      <c r="N830" s="182">
        <v>624875</v>
      </c>
      <c r="O830" s="182">
        <v>731688</v>
      </c>
      <c r="P830" s="182">
        <v>219423</v>
      </c>
      <c r="Q830" s="182">
        <v>36647</v>
      </c>
      <c r="R830" s="182">
        <v>144348</v>
      </c>
      <c r="S830" s="182">
        <v>1839347</v>
      </c>
      <c r="T830" s="182">
        <v>660033</v>
      </c>
      <c r="U830" s="182">
        <v>340655</v>
      </c>
    </row>
    <row r="831" spans="2:21" s="10" customFormat="1" ht="15" customHeight="1" x14ac:dyDescent="0.25">
      <c r="B831" s="168">
        <v>2020</v>
      </c>
      <c r="C831" s="168"/>
      <c r="D831" s="169">
        <v>103</v>
      </c>
      <c r="E831" s="169">
        <v>3818245</v>
      </c>
      <c r="F831" s="169">
        <v>2897301</v>
      </c>
      <c r="G831" s="169">
        <v>1308228</v>
      </c>
      <c r="H831" s="169">
        <v>1225880</v>
      </c>
      <c r="I831" s="169">
        <v>920944</v>
      </c>
      <c r="J831" s="169">
        <v>45632</v>
      </c>
      <c r="K831" s="169">
        <v>309905</v>
      </c>
      <c r="L831" s="169">
        <v>2019591</v>
      </c>
      <c r="M831" s="169">
        <v>1293325</v>
      </c>
      <c r="N831" s="169">
        <v>669768</v>
      </c>
      <c r="O831" s="169">
        <v>726266</v>
      </c>
      <c r="P831" s="169">
        <v>201273</v>
      </c>
      <c r="Q831" s="169">
        <v>32220</v>
      </c>
      <c r="R831" s="169">
        <v>169440</v>
      </c>
      <c r="S831" s="169">
        <v>1798654</v>
      </c>
      <c r="T831" s="169">
        <v>625390</v>
      </c>
      <c r="U831" s="169">
        <v>386716</v>
      </c>
    </row>
    <row r="832" spans="2:21" s="10" customFormat="1" ht="15" customHeight="1" x14ac:dyDescent="0.25">
      <c r="B832" s="168">
        <v>2019</v>
      </c>
      <c r="C832" s="168"/>
      <c r="D832" s="169">
        <v>94</v>
      </c>
      <c r="E832" s="169">
        <v>3565744</v>
      </c>
      <c r="F832" s="169">
        <v>2741944</v>
      </c>
      <c r="G832" s="169">
        <v>1242977</v>
      </c>
      <c r="H832" s="169">
        <v>1197074</v>
      </c>
      <c r="I832" s="169">
        <v>823800</v>
      </c>
      <c r="J832" s="169">
        <v>58588</v>
      </c>
      <c r="K832" s="169">
        <v>249836</v>
      </c>
      <c r="L832" s="169">
        <v>2122857</v>
      </c>
      <c r="M832" s="169">
        <v>1278547</v>
      </c>
      <c r="N832" s="169">
        <v>664723</v>
      </c>
      <c r="O832" s="169">
        <v>844310</v>
      </c>
      <c r="P832" s="169">
        <v>199318</v>
      </c>
      <c r="Q832" s="169">
        <v>33250</v>
      </c>
      <c r="R832" s="169">
        <v>148584</v>
      </c>
      <c r="S832" s="169">
        <v>1442887</v>
      </c>
      <c r="T832" s="169">
        <v>587655</v>
      </c>
      <c r="U832" s="169">
        <v>256876</v>
      </c>
    </row>
    <row r="833" spans="2:21" s="10" customFormat="1" ht="15" customHeight="1" x14ac:dyDescent="0.25">
      <c r="B833" s="168">
        <v>2018</v>
      </c>
      <c r="C833" s="168"/>
      <c r="D833" s="169">
        <v>95</v>
      </c>
      <c r="E833" s="169">
        <v>3632979</v>
      </c>
      <c r="F833" s="169">
        <v>2820527</v>
      </c>
      <c r="G833" s="169">
        <v>1259181</v>
      </c>
      <c r="H833" s="169">
        <v>1274488</v>
      </c>
      <c r="I833" s="169">
        <v>812452</v>
      </c>
      <c r="J833" s="169">
        <v>58771</v>
      </c>
      <c r="K833" s="169">
        <v>269917</v>
      </c>
      <c r="L833" s="169">
        <v>2218481</v>
      </c>
      <c r="M833" s="169">
        <v>1268610</v>
      </c>
      <c r="N833" s="169">
        <v>634919</v>
      </c>
      <c r="O833" s="169">
        <v>949871</v>
      </c>
      <c r="P833" s="169">
        <v>194966</v>
      </c>
      <c r="Q833" s="169">
        <v>31240</v>
      </c>
      <c r="R833" s="169">
        <v>217196</v>
      </c>
      <c r="S833" s="169">
        <v>1414498</v>
      </c>
      <c r="T833" s="169">
        <v>572896</v>
      </c>
      <c r="U833" s="169">
        <v>254665</v>
      </c>
    </row>
    <row r="834" spans="2:21" s="10" customFormat="1" ht="15" customHeight="1" x14ac:dyDescent="0.25">
      <c r="B834" s="168">
        <v>2017</v>
      </c>
      <c r="C834" s="168"/>
      <c r="D834" s="169">
        <v>96</v>
      </c>
      <c r="E834" s="169">
        <v>4197819</v>
      </c>
      <c r="F834" s="169">
        <v>3268123</v>
      </c>
      <c r="G834" s="169">
        <v>1253736</v>
      </c>
      <c r="H834" s="169">
        <v>1719830</v>
      </c>
      <c r="I834" s="169">
        <v>929696</v>
      </c>
      <c r="J834" s="169">
        <v>49469</v>
      </c>
      <c r="K834" s="169">
        <v>282952</v>
      </c>
      <c r="L834" s="169">
        <v>2727557</v>
      </c>
      <c r="M834" s="169">
        <v>1854634</v>
      </c>
      <c r="N834" s="169">
        <v>981226</v>
      </c>
      <c r="O834" s="169">
        <v>872923</v>
      </c>
      <c r="P834" s="169">
        <v>193923</v>
      </c>
      <c r="Q834" s="169">
        <v>34331</v>
      </c>
      <c r="R834" s="169">
        <v>142950</v>
      </c>
      <c r="S834" s="169">
        <v>1470262</v>
      </c>
      <c r="T834" s="169">
        <v>615423</v>
      </c>
      <c r="U834" s="169">
        <v>255009</v>
      </c>
    </row>
    <row r="835" spans="2:21" ht="15" customHeight="1" x14ac:dyDescent="0.25">
      <c r="B835" s="168">
        <v>2016</v>
      </c>
      <c r="C835" s="168"/>
      <c r="D835" s="169">
        <v>91</v>
      </c>
      <c r="E835" s="169">
        <v>3667234</v>
      </c>
      <c r="F835" s="169">
        <v>2808099</v>
      </c>
      <c r="G835" s="169">
        <v>1241303</v>
      </c>
      <c r="H835" s="169">
        <v>1380501</v>
      </c>
      <c r="I835" s="169">
        <v>859136</v>
      </c>
      <c r="J835" s="169">
        <v>52316</v>
      </c>
      <c r="K835" s="169">
        <v>243859</v>
      </c>
      <c r="L835" s="169">
        <v>2400945</v>
      </c>
      <c r="M835" s="169">
        <v>1558824</v>
      </c>
      <c r="N835" s="169">
        <v>929598</v>
      </c>
      <c r="O835" s="169">
        <v>842121</v>
      </c>
      <c r="P835" s="169">
        <v>171411</v>
      </c>
      <c r="Q835" s="169">
        <v>26704</v>
      </c>
      <c r="R835" s="169">
        <v>147467</v>
      </c>
      <c r="S835" s="169">
        <v>1266289</v>
      </c>
      <c r="T835" s="169">
        <v>531434</v>
      </c>
      <c r="U835" s="169">
        <v>175828</v>
      </c>
    </row>
    <row r="836" spans="2:21" ht="15" customHeight="1" x14ac:dyDescent="0.25">
      <c r="B836" s="168">
        <v>2015</v>
      </c>
      <c r="C836" s="168"/>
      <c r="D836" s="169">
        <v>93</v>
      </c>
      <c r="E836" s="169">
        <v>3389158</v>
      </c>
      <c r="F836" s="169">
        <v>2578777</v>
      </c>
      <c r="G836" s="169">
        <v>1229936</v>
      </c>
      <c r="H836" s="169">
        <v>1182120</v>
      </c>
      <c r="I836" s="169">
        <v>810380</v>
      </c>
      <c r="J836" s="169">
        <v>54924</v>
      </c>
      <c r="K836" s="169">
        <v>246138</v>
      </c>
      <c r="L836" s="169">
        <v>2176594</v>
      </c>
      <c r="M836" s="169">
        <v>1326321</v>
      </c>
      <c r="N836" s="169">
        <v>795189</v>
      </c>
      <c r="O836" s="169">
        <v>850272</v>
      </c>
      <c r="P836" s="169">
        <v>188789</v>
      </c>
      <c r="Q836" s="169">
        <v>26145</v>
      </c>
      <c r="R836" s="169">
        <v>165439</v>
      </c>
      <c r="S836" s="169">
        <v>1212564</v>
      </c>
      <c r="T836" s="169">
        <v>478782</v>
      </c>
      <c r="U836" s="169">
        <v>109036</v>
      </c>
    </row>
    <row r="837" spans="2:21" ht="15" customHeight="1" x14ac:dyDescent="0.25">
      <c r="B837" s="168">
        <v>2014</v>
      </c>
      <c r="C837" s="168"/>
      <c r="D837" s="169">
        <v>113</v>
      </c>
      <c r="E837" s="169">
        <v>6105190</v>
      </c>
      <c r="F837" s="169">
        <v>4871321</v>
      </c>
      <c r="G837" s="169">
        <v>1266103</v>
      </c>
      <c r="H837" s="169">
        <v>3251997</v>
      </c>
      <c r="I837" s="169">
        <v>1233869</v>
      </c>
      <c r="J837" s="169">
        <v>67999</v>
      </c>
      <c r="K837" s="169">
        <v>569632</v>
      </c>
      <c r="L837" s="169">
        <v>4880267</v>
      </c>
      <c r="M837" s="169">
        <v>3179368</v>
      </c>
      <c r="N837" s="169">
        <v>1583090</v>
      </c>
      <c r="O837" s="169">
        <v>1700900</v>
      </c>
      <c r="P837" s="169">
        <v>209760</v>
      </c>
      <c r="Q837" s="169">
        <v>38639</v>
      </c>
      <c r="R837" s="169">
        <v>573036</v>
      </c>
      <c r="S837" s="169">
        <v>1224923</v>
      </c>
      <c r="T837" s="169">
        <v>708094</v>
      </c>
      <c r="U837" s="169">
        <v>17139</v>
      </c>
    </row>
    <row r="838" spans="2:21" ht="15" customHeight="1" x14ac:dyDescent="0.25">
      <c r="B838" s="168">
        <v>2013</v>
      </c>
      <c r="C838" s="168"/>
      <c r="D838" s="169">
        <v>117</v>
      </c>
      <c r="E838" s="169">
        <v>6817496</v>
      </c>
      <c r="F838" s="169">
        <v>5382264</v>
      </c>
      <c r="G838" s="169">
        <v>1291285</v>
      </c>
      <c r="H838" s="169">
        <v>3627768</v>
      </c>
      <c r="I838" s="169">
        <v>1435232</v>
      </c>
      <c r="J838" s="169">
        <v>62371</v>
      </c>
      <c r="K838" s="169">
        <v>694173</v>
      </c>
      <c r="L838" s="169">
        <v>5415796</v>
      </c>
      <c r="M838" s="169">
        <v>3714628</v>
      </c>
      <c r="N838" s="169">
        <v>1794125</v>
      </c>
      <c r="O838" s="169">
        <v>1701169</v>
      </c>
      <c r="P838" s="169">
        <v>249756</v>
      </c>
      <c r="Q838" s="169">
        <v>33154</v>
      </c>
      <c r="R838" s="169">
        <v>563545</v>
      </c>
      <c r="S838" s="169">
        <v>1401700</v>
      </c>
      <c r="T838" s="169">
        <v>779673</v>
      </c>
      <c r="U838" s="169">
        <v>35710</v>
      </c>
    </row>
    <row r="839" spans="2:21" ht="15" customHeight="1" x14ac:dyDescent="0.25">
      <c r="B839" s="168">
        <v>2012</v>
      </c>
      <c r="C839" s="168"/>
      <c r="D839" s="169">
        <v>113</v>
      </c>
      <c r="E839" s="169">
        <v>6727801</v>
      </c>
      <c r="F839" s="169">
        <v>5273808</v>
      </c>
      <c r="G839" s="169">
        <v>1228306</v>
      </c>
      <c r="H839" s="169">
        <v>3609137</v>
      </c>
      <c r="I839" s="169">
        <v>1453993</v>
      </c>
      <c r="J839" s="169">
        <v>50687</v>
      </c>
      <c r="K839" s="169">
        <v>677276</v>
      </c>
      <c r="L839" s="169">
        <v>5447292</v>
      </c>
      <c r="M839" s="169">
        <v>3671178</v>
      </c>
      <c r="N839" s="169">
        <v>1811142</v>
      </c>
      <c r="O839" s="169">
        <v>1776114</v>
      </c>
      <c r="P839" s="169">
        <v>260723</v>
      </c>
      <c r="Q839" s="169">
        <v>37503</v>
      </c>
      <c r="R839" s="169">
        <v>564875</v>
      </c>
      <c r="S839" s="169">
        <v>1280509</v>
      </c>
      <c r="T839" s="169">
        <v>723621</v>
      </c>
      <c r="U839" s="169">
        <v>1478</v>
      </c>
    </row>
    <row r="840" spans="2:21" s="10" customFormat="1" ht="15" customHeight="1" collapsed="1" x14ac:dyDescent="0.25">
      <c r="B840" s="168">
        <v>2011</v>
      </c>
      <c r="C840" s="168"/>
      <c r="D840" s="169">
        <v>112</v>
      </c>
      <c r="E840" s="169">
        <v>6738334</v>
      </c>
      <c r="F840" s="169">
        <v>5370119</v>
      </c>
      <c r="G840" s="169">
        <v>1174355</v>
      </c>
      <c r="H840" s="169">
        <v>3740523</v>
      </c>
      <c r="I840" s="169">
        <v>1368215</v>
      </c>
      <c r="J840" s="169">
        <v>57137</v>
      </c>
      <c r="K840" s="169">
        <v>601655</v>
      </c>
      <c r="L840" s="169">
        <v>5551904</v>
      </c>
      <c r="M840" s="169">
        <v>3648568</v>
      </c>
      <c r="N840" s="169">
        <v>1836468</v>
      </c>
      <c r="O840" s="169">
        <v>1903336</v>
      </c>
      <c r="P840" s="169">
        <v>280305</v>
      </c>
      <c r="Q840" s="169">
        <v>32598</v>
      </c>
      <c r="R840" s="169">
        <v>727989</v>
      </c>
      <c r="S840" s="169">
        <v>1186430</v>
      </c>
      <c r="T840" s="169">
        <v>696061</v>
      </c>
      <c r="U840" s="169">
        <v>-5800</v>
      </c>
    </row>
    <row r="841" spans="2:21" s="10" customFormat="1" ht="15" customHeight="1" x14ac:dyDescent="0.25">
      <c r="B841" s="168">
        <v>2010</v>
      </c>
      <c r="C841" s="168"/>
      <c r="D841" s="169">
        <v>112</v>
      </c>
      <c r="E841" s="169">
        <v>6448051</v>
      </c>
      <c r="F841" s="169">
        <v>5230744</v>
      </c>
      <c r="G841" s="169">
        <v>1281621</v>
      </c>
      <c r="H841" s="169">
        <v>3429181</v>
      </c>
      <c r="I841" s="169">
        <v>1217307</v>
      </c>
      <c r="J841" s="169">
        <v>55186</v>
      </c>
      <c r="K841" s="169">
        <v>470826</v>
      </c>
      <c r="L841" s="169">
        <v>5312612</v>
      </c>
      <c r="M841" s="169">
        <v>3292606</v>
      </c>
      <c r="N841" s="169">
        <v>1593802</v>
      </c>
      <c r="O841" s="169">
        <v>2020006</v>
      </c>
      <c r="P841" s="169">
        <v>258970</v>
      </c>
      <c r="Q841" s="169">
        <v>60240</v>
      </c>
      <c r="R841" s="169">
        <v>725285</v>
      </c>
      <c r="S841" s="169">
        <v>1135439</v>
      </c>
      <c r="T841" s="169">
        <v>701567</v>
      </c>
      <c r="U841" s="169">
        <v>-22749</v>
      </c>
    </row>
    <row r="842" spans="2:21" s="10" customFormat="1" ht="15" customHeight="1" x14ac:dyDescent="0.25">
      <c r="B842" s="168">
        <v>2009</v>
      </c>
      <c r="C842" s="168"/>
      <c r="D842" s="169">
        <v>116</v>
      </c>
      <c r="E842" s="169">
        <v>7054301</v>
      </c>
      <c r="F842" s="169" t="s">
        <v>66</v>
      </c>
      <c r="G842" s="169" t="s">
        <v>66</v>
      </c>
      <c r="H842" s="169" t="s">
        <v>66</v>
      </c>
      <c r="I842" s="169" t="s">
        <v>66</v>
      </c>
      <c r="J842" s="169" t="s">
        <v>66</v>
      </c>
      <c r="K842" s="169" t="s">
        <v>66</v>
      </c>
      <c r="L842" s="169">
        <v>6018838</v>
      </c>
      <c r="M842" s="169" t="s">
        <v>66</v>
      </c>
      <c r="N842" s="169" t="s">
        <v>66</v>
      </c>
      <c r="O842" s="169" t="s">
        <v>66</v>
      </c>
      <c r="P842" s="169" t="s">
        <v>66</v>
      </c>
      <c r="Q842" s="169" t="s">
        <v>66</v>
      </c>
      <c r="R842" s="169" t="s">
        <v>66</v>
      </c>
      <c r="S842" s="169">
        <v>1035463</v>
      </c>
      <c r="T842" s="169" t="s">
        <v>66</v>
      </c>
      <c r="U842" s="169" t="s">
        <v>66</v>
      </c>
    </row>
    <row r="843" spans="2:21" s="10" customFormat="1" ht="15" customHeight="1" x14ac:dyDescent="0.25">
      <c r="B843" s="168">
        <v>2008</v>
      </c>
      <c r="C843" s="168"/>
      <c r="D843" s="169">
        <v>116</v>
      </c>
      <c r="E843" s="169">
        <v>6663991</v>
      </c>
      <c r="F843" s="169" t="s">
        <v>66</v>
      </c>
      <c r="G843" s="169" t="s">
        <v>66</v>
      </c>
      <c r="H843" s="169" t="s">
        <v>66</v>
      </c>
      <c r="I843" s="169" t="s">
        <v>66</v>
      </c>
      <c r="J843" s="169" t="s">
        <v>66</v>
      </c>
      <c r="K843" s="169" t="s">
        <v>66</v>
      </c>
      <c r="L843" s="169">
        <v>5638723</v>
      </c>
      <c r="M843" s="169" t="s">
        <v>66</v>
      </c>
      <c r="N843" s="169" t="s">
        <v>66</v>
      </c>
      <c r="O843" s="169" t="s">
        <v>66</v>
      </c>
      <c r="P843" s="169" t="s">
        <v>66</v>
      </c>
      <c r="Q843" s="169" t="s">
        <v>66</v>
      </c>
      <c r="R843" s="169" t="s">
        <v>66</v>
      </c>
      <c r="S843" s="169">
        <v>1025269</v>
      </c>
      <c r="T843" s="169" t="s">
        <v>66</v>
      </c>
      <c r="U843" s="169" t="s">
        <v>66</v>
      </c>
    </row>
    <row r="844" spans="2:21" ht="15" customHeight="1" x14ac:dyDescent="0.25">
      <c r="B844" s="187" t="s">
        <v>201</v>
      </c>
      <c r="C844" s="187"/>
      <c r="D844" s="187"/>
      <c r="E844" s="187"/>
      <c r="F844" s="187"/>
      <c r="G844" s="187"/>
      <c r="H844" s="187"/>
      <c r="I844" s="187"/>
      <c r="J844" s="187"/>
      <c r="K844" s="187"/>
      <c r="L844" s="187"/>
      <c r="M844" s="187"/>
      <c r="N844" s="187"/>
      <c r="O844" s="187"/>
      <c r="P844" s="187"/>
      <c r="Q844" s="187"/>
      <c r="R844" s="187"/>
      <c r="S844" s="187"/>
      <c r="T844" s="187"/>
      <c r="U844" s="187"/>
    </row>
    <row r="845" spans="2:21" ht="15" customHeight="1" x14ac:dyDescent="0.25">
      <c r="B845" s="181">
        <v>2023</v>
      </c>
      <c r="C845" s="181"/>
      <c r="D845" s="182">
        <v>42</v>
      </c>
      <c r="E845" s="182">
        <v>8703511</v>
      </c>
      <c r="F845" s="182">
        <v>7000928</v>
      </c>
      <c r="G845" s="182">
        <v>1820843</v>
      </c>
      <c r="H845" s="182">
        <v>4199437</v>
      </c>
      <c r="I845" s="182">
        <v>1702584</v>
      </c>
      <c r="J845" s="182">
        <v>39312</v>
      </c>
      <c r="K845" s="182">
        <v>637544</v>
      </c>
      <c r="L845" s="182">
        <v>5325439</v>
      </c>
      <c r="M845" s="182">
        <v>3771291</v>
      </c>
      <c r="N845" s="182">
        <v>1778774</v>
      </c>
      <c r="O845" s="182">
        <v>1554149</v>
      </c>
      <c r="P845" s="182">
        <v>219210</v>
      </c>
      <c r="Q845" s="182">
        <v>69393</v>
      </c>
      <c r="R845" s="182">
        <v>349724</v>
      </c>
      <c r="S845" s="182">
        <v>3378072</v>
      </c>
      <c r="T845" s="182">
        <v>1098972</v>
      </c>
      <c r="U845" s="182">
        <v>1243005</v>
      </c>
    </row>
    <row r="846" spans="2:21" ht="15" customHeight="1" x14ac:dyDescent="0.25">
      <c r="B846" s="181">
        <v>2022</v>
      </c>
      <c r="C846" s="181"/>
      <c r="D846" s="182">
        <v>41</v>
      </c>
      <c r="E846" s="182">
        <v>8661810</v>
      </c>
      <c r="F846" s="182">
        <v>6929303</v>
      </c>
      <c r="G846" s="182">
        <v>1781013</v>
      </c>
      <c r="H846" s="182">
        <v>4217975</v>
      </c>
      <c r="I846" s="182">
        <v>1732507</v>
      </c>
      <c r="J846" s="182">
        <v>36737</v>
      </c>
      <c r="K846" s="182">
        <v>557362</v>
      </c>
      <c r="L846" s="182">
        <v>5361586</v>
      </c>
      <c r="M846" s="182">
        <v>3865215</v>
      </c>
      <c r="N846" s="182">
        <v>1839856</v>
      </c>
      <c r="O846" s="182">
        <v>1496371</v>
      </c>
      <c r="P846" s="182">
        <v>179350</v>
      </c>
      <c r="Q846" s="182">
        <v>71894</v>
      </c>
      <c r="R846" s="182">
        <v>330034</v>
      </c>
      <c r="S846" s="182">
        <v>3300224</v>
      </c>
      <c r="T846" s="182">
        <v>1086674</v>
      </c>
      <c r="U846" s="182">
        <v>1164422</v>
      </c>
    </row>
    <row r="847" spans="2:21" ht="15" customHeight="1" x14ac:dyDescent="0.25">
      <c r="B847" s="181">
        <v>2021</v>
      </c>
      <c r="C847" s="181"/>
      <c r="D847" s="182">
        <v>37</v>
      </c>
      <c r="E847" s="182">
        <v>8092039</v>
      </c>
      <c r="F847" s="182">
        <v>6631443</v>
      </c>
      <c r="G847" s="182">
        <v>1622252</v>
      </c>
      <c r="H847" s="182">
        <v>4050533</v>
      </c>
      <c r="I847" s="182">
        <v>1460596</v>
      </c>
      <c r="J847" s="182">
        <v>33613</v>
      </c>
      <c r="K847" s="182">
        <v>515650</v>
      </c>
      <c r="L847" s="182">
        <v>5102212</v>
      </c>
      <c r="M847" s="182">
        <v>3768261</v>
      </c>
      <c r="N847" s="182">
        <v>1930397</v>
      </c>
      <c r="O847" s="182">
        <v>1333951</v>
      </c>
      <c r="P847" s="182">
        <v>158501</v>
      </c>
      <c r="Q847" s="182">
        <v>67127</v>
      </c>
      <c r="R847" s="182">
        <v>288184</v>
      </c>
      <c r="S847" s="182">
        <v>2989827</v>
      </c>
      <c r="T847" s="182">
        <v>1026333</v>
      </c>
      <c r="U847" s="182">
        <v>1086490</v>
      </c>
    </row>
    <row r="848" spans="2:21" ht="15" customHeight="1" x14ac:dyDescent="0.25">
      <c r="B848" s="168">
        <v>2020</v>
      </c>
      <c r="C848" s="168"/>
      <c r="D848" s="169">
        <v>37</v>
      </c>
      <c r="E848" s="169">
        <v>7981609</v>
      </c>
      <c r="F848" s="169">
        <v>6531582</v>
      </c>
      <c r="G848" s="169">
        <v>1547126</v>
      </c>
      <c r="H848" s="169">
        <v>4053052</v>
      </c>
      <c r="I848" s="169">
        <v>1450027</v>
      </c>
      <c r="J848" s="169">
        <v>35846</v>
      </c>
      <c r="K848" s="169">
        <v>538500</v>
      </c>
      <c r="L848" s="169">
        <v>5206029</v>
      </c>
      <c r="M848" s="169">
        <v>4137880</v>
      </c>
      <c r="N848" s="169">
        <v>2002882</v>
      </c>
      <c r="O848" s="169">
        <v>1068148</v>
      </c>
      <c r="P848" s="169">
        <v>160685</v>
      </c>
      <c r="Q848" s="169">
        <v>54552</v>
      </c>
      <c r="R848" s="169">
        <v>240249</v>
      </c>
      <c r="S848" s="169">
        <v>2775581</v>
      </c>
      <c r="T848" s="169">
        <v>999378</v>
      </c>
      <c r="U848" s="169">
        <v>947498</v>
      </c>
    </row>
    <row r="849" spans="2:21" ht="15" customHeight="1" x14ac:dyDescent="0.25">
      <c r="B849" s="168">
        <v>2019</v>
      </c>
      <c r="C849" s="168"/>
      <c r="D849" s="169">
        <v>36</v>
      </c>
      <c r="E849" s="169">
        <v>8115245</v>
      </c>
      <c r="F849" s="169">
        <v>6697057</v>
      </c>
      <c r="G849" s="169">
        <v>1535622</v>
      </c>
      <c r="H849" s="169">
        <v>4165708</v>
      </c>
      <c r="I849" s="169">
        <v>1418187</v>
      </c>
      <c r="J849" s="169">
        <v>37069</v>
      </c>
      <c r="K849" s="169">
        <v>477000</v>
      </c>
      <c r="L849" s="169">
        <v>5358981</v>
      </c>
      <c r="M849" s="169">
        <v>4069162</v>
      </c>
      <c r="N849" s="169">
        <v>2110165</v>
      </c>
      <c r="O849" s="169">
        <v>1289818</v>
      </c>
      <c r="P849" s="169">
        <v>149673</v>
      </c>
      <c r="Q849" s="169">
        <v>53949</v>
      </c>
      <c r="R849" s="169">
        <v>238063</v>
      </c>
      <c r="S849" s="169">
        <v>2756264</v>
      </c>
      <c r="T849" s="169">
        <v>1003082</v>
      </c>
      <c r="U849" s="169">
        <v>954406</v>
      </c>
    </row>
    <row r="850" spans="2:21" ht="15" customHeight="1" x14ac:dyDescent="0.25">
      <c r="B850" s="168">
        <v>2018</v>
      </c>
      <c r="C850" s="168"/>
      <c r="D850" s="169">
        <v>34</v>
      </c>
      <c r="E850" s="169">
        <v>8048491</v>
      </c>
      <c r="F850" s="169">
        <v>6722533</v>
      </c>
      <c r="G850" s="169">
        <v>1544614</v>
      </c>
      <c r="H850" s="169">
        <v>4114695</v>
      </c>
      <c r="I850" s="169">
        <v>1325958</v>
      </c>
      <c r="J850" s="169">
        <v>26250</v>
      </c>
      <c r="K850" s="169">
        <v>504513</v>
      </c>
      <c r="L850" s="169">
        <v>5363537</v>
      </c>
      <c r="M850" s="169">
        <v>4080091</v>
      </c>
      <c r="N850" s="169">
        <v>2174138</v>
      </c>
      <c r="O850" s="169">
        <v>1283446</v>
      </c>
      <c r="P850" s="169">
        <v>160369</v>
      </c>
      <c r="Q850" s="169">
        <v>50092</v>
      </c>
      <c r="R850" s="169">
        <v>198954</v>
      </c>
      <c r="S850" s="169">
        <v>2684955</v>
      </c>
      <c r="T850" s="169">
        <v>994092</v>
      </c>
      <c r="U850" s="169">
        <v>867852</v>
      </c>
    </row>
    <row r="851" spans="2:21" ht="15" customHeight="1" x14ac:dyDescent="0.25">
      <c r="B851" s="168">
        <v>2017</v>
      </c>
      <c r="C851" s="168"/>
      <c r="D851" s="169">
        <v>32</v>
      </c>
      <c r="E851" s="169">
        <v>7508731</v>
      </c>
      <c r="F851" s="169">
        <v>6339966</v>
      </c>
      <c r="G851" s="169">
        <v>1529004</v>
      </c>
      <c r="H851" s="169">
        <v>3737761</v>
      </c>
      <c r="I851" s="169">
        <v>1168765</v>
      </c>
      <c r="J851" s="169">
        <v>28630</v>
      </c>
      <c r="K851" s="169">
        <v>472719</v>
      </c>
      <c r="L851" s="169">
        <v>4983166</v>
      </c>
      <c r="M851" s="169">
        <v>3771452</v>
      </c>
      <c r="N851" s="169">
        <v>1921350</v>
      </c>
      <c r="O851" s="169">
        <v>1211714</v>
      </c>
      <c r="P851" s="169">
        <v>146066</v>
      </c>
      <c r="Q851" s="169">
        <v>56022</v>
      </c>
      <c r="R851" s="169">
        <v>294358</v>
      </c>
      <c r="S851" s="169">
        <v>2525565</v>
      </c>
      <c r="T851" s="169">
        <v>952834</v>
      </c>
      <c r="U851" s="169">
        <v>758536</v>
      </c>
    </row>
    <row r="852" spans="2:21" ht="15" customHeight="1" x14ac:dyDescent="0.25">
      <c r="B852" s="168">
        <v>2016</v>
      </c>
      <c r="C852" s="168"/>
      <c r="D852" s="169">
        <v>29</v>
      </c>
      <c r="E852" s="169">
        <v>7895575</v>
      </c>
      <c r="F852" s="169">
        <v>6731277</v>
      </c>
      <c r="G852" s="169">
        <v>1523736</v>
      </c>
      <c r="H852" s="169">
        <v>4138002</v>
      </c>
      <c r="I852" s="169">
        <v>1164299</v>
      </c>
      <c r="J852" s="169">
        <v>27969</v>
      </c>
      <c r="K852" s="169">
        <v>484984</v>
      </c>
      <c r="L852" s="169">
        <v>5323710</v>
      </c>
      <c r="M852" s="169">
        <v>4261912</v>
      </c>
      <c r="N852" s="169">
        <v>2008844</v>
      </c>
      <c r="O852" s="169">
        <v>1061798</v>
      </c>
      <c r="P852" s="169">
        <v>142703</v>
      </c>
      <c r="Q852" s="169">
        <v>36300</v>
      </c>
      <c r="R852" s="169">
        <v>357272</v>
      </c>
      <c r="S852" s="169">
        <v>2571865</v>
      </c>
      <c r="T852" s="169">
        <v>977952</v>
      </c>
      <c r="U852" s="169">
        <v>757508</v>
      </c>
    </row>
    <row r="853" spans="2:21" ht="15" customHeight="1" x14ac:dyDescent="0.25">
      <c r="B853" s="168">
        <v>2015</v>
      </c>
      <c r="C853" s="168"/>
      <c r="D853" s="169">
        <v>28</v>
      </c>
      <c r="E853" s="169">
        <v>8366568</v>
      </c>
      <c r="F853" s="169">
        <v>7138681</v>
      </c>
      <c r="G853" s="169">
        <v>1546399</v>
      </c>
      <c r="H853" s="169">
        <v>4518281</v>
      </c>
      <c r="I853" s="169">
        <v>1227887</v>
      </c>
      <c r="J853" s="169">
        <v>30657</v>
      </c>
      <c r="K853" s="169">
        <v>536799</v>
      </c>
      <c r="L853" s="169">
        <v>5811466</v>
      </c>
      <c r="M853" s="169">
        <v>4612896</v>
      </c>
      <c r="N853" s="169">
        <v>2250137</v>
      </c>
      <c r="O853" s="169">
        <v>1198570</v>
      </c>
      <c r="P853" s="169">
        <v>170506</v>
      </c>
      <c r="Q853" s="169">
        <v>37840</v>
      </c>
      <c r="R853" s="169">
        <v>431660</v>
      </c>
      <c r="S853" s="169">
        <v>2555102</v>
      </c>
      <c r="T853" s="169">
        <v>996979</v>
      </c>
      <c r="U853" s="169">
        <v>721036</v>
      </c>
    </row>
    <row r="854" spans="2:21" ht="15" customHeight="1" x14ac:dyDescent="0.25">
      <c r="B854" s="168">
        <v>2014</v>
      </c>
      <c r="C854" s="168"/>
      <c r="D854" s="169">
        <v>25</v>
      </c>
      <c r="E854" s="169">
        <v>5197155</v>
      </c>
      <c r="F854" s="169">
        <v>4288399</v>
      </c>
      <c r="G854" s="169">
        <v>1563436</v>
      </c>
      <c r="H854" s="169">
        <v>2381877</v>
      </c>
      <c r="I854" s="169">
        <v>908756</v>
      </c>
      <c r="J854" s="169">
        <v>29181</v>
      </c>
      <c r="K854" s="169">
        <v>377006</v>
      </c>
      <c r="L854" s="169">
        <v>3314181</v>
      </c>
      <c r="M854" s="169">
        <v>2370953</v>
      </c>
      <c r="N854" s="169">
        <v>1240124</v>
      </c>
      <c r="O854" s="169">
        <v>943228</v>
      </c>
      <c r="P854" s="169">
        <v>132922</v>
      </c>
      <c r="Q854" s="169">
        <v>29300</v>
      </c>
      <c r="R854" s="169">
        <v>358969</v>
      </c>
      <c r="S854" s="169">
        <v>1882974</v>
      </c>
      <c r="T854" s="169">
        <v>767879</v>
      </c>
      <c r="U854" s="169">
        <v>405642</v>
      </c>
    </row>
    <row r="855" spans="2:21" s="9" customFormat="1" ht="15" customHeight="1" collapsed="1" x14ac:dyDescent="0.25">
      <c r="B855" s="168">
        <v>2013</v>
      </c>
      <c r="C855" s="168"/>
      <c r="D855" s="169">
        <v>23</v>
      </c>
      <c r="E855" s="169">
        <v>4599238</v>
      </c>
      <c r="F855" s="169">
        <v>3807868</v>
      </c>
      <c r="G855" s="169">
        <v>1558433</v>
      </c>
      <c r="H855" s="169">
        <v>2006467</v>
      </c>
      <c r="I855" s="169">
        <v>791370</v>
      </c>
      <c r="J855" s="169">
        <v>26610</v>
      </c>
      <c r="K855" s="169">
        <v>326864</v>
      </c>
      <c r="L855" s="169">
        <v>2994922</v>
      </c>
      <c r="M855" s="169">
        <v>1963192</v>
      </c>
      <c r="N855" s="169">
        <v>1092233</v>
      </c>
      <c r="O855" s="169">
        <v>1031730</v>
      </c>
      <c r="P855" s="169">
        <v>122832</v>
      </c>
      <c r="Q855" s="169">
        <v>30191</v>
      </c>
      <c r="R855" s="169">
        <v>362114</v>
      </c>
      <c r="S855" s="169">
        <v>1604316</v>
      </c>
      <c r="T855" s="169">
        <v>671525</v>
      </c>
      <c r="U855" s="169">
        <v>421085</v>
      </c>
    </row>
    <row r="856" spans="2:21" s="9" customFormat="1" ht="15" customHeight="1" x14ac:dyDescent="0.25">
      <c r="B856" s="168">
        <v>2012</v>
      </c>
      <c r="C856" s="168"/>
      <c r="D856" s="169">
        <v>25</v>
      </c>
      <c r="E856" s="169">
        <v>4728524</v>
      </c>
      <c r="F856" s="169">
        <v>3898628</v>
      </c>
      <c r="G856" s="169">
        <v>1620609</v>
      </c>
      <c r="H856" s="169">
        <v>1989430</v>
      </c>
      <c r="I856" s="169">
        <v>829896</v>
      </c>
      <c r="J856" s="169">
        <v>26833</v>
      </c>
      <c r="K856" s="169">
        <v>355306</v>
      </c>
      <c r="L856" s="169">
        <v>3087369</v>
      </c>
      <c r="M856" s="169">
        <v>2043137</v>
      </c>
      <c r="N856" s="169">
        <v>1143978</v>
      </c>
      <c r="O856" s="169">
        <v>1044231</v>
      </c>
      <c r="P856" s="169">
        <v>145939</v>
      </c>
      <c r="Q856" s="169">
        <v>30354</v>
      </c>
      <c r="R856" s="169">
        <v>347033</v>
      </c>
      <c r="S856" s="169">
        <v>1641156</v>
      </c>
      <c r="T856" s="169">
        <v>684106</v>
      </c>
      <c r="U856" s="169">
        <v>402323</v>
      </c>
    </row>
    <row r="857" spans="2:21" s="9" customFormat="1" ht="15" customHeight="1" x14ac:dyDescent="0.25">
      <c r="B857" s="168">
        <v>2011</v>
      </c>
      <c r="C857" s="168"/>
      <c r="D857" s="169">
        <v>25</v>
      </c>
      <c r="E857" s="169">
        <v>4699285</v>
      </c>
      <c r="F857" s="169">
        <v>3789274</v>
      </c>
      <c r="G857" s="169">
        <v>1674230</v>
      </c>
      <c r="H857" s="169">
        <v>1859316</v>
      </c>
      <c r="I857" s="169">
        <v>910011</v>
      </c>
      <c r="J857" s="169">
        <v>25316</v>
      </c>
      <c r="K857" s="169">
        <v>376484</v>
      </c>
      <c r="L857" s="169">
        <v>3065103</v>
      </c>
      <c r="M857" s="169">
        <v>2044272</v>
      </c>
      <c r="N857" s="169">
        <v>1075811</v>
      </c>
      <c r="O857" s="169">
        <v>1020831</v>
      </c>
      <c r="P857" s="169">
        <v>137448</v>
      </c>
      <c r="Q857" s="169">
        <v>26693</v>
      </c>
      <c r="R857" s="169">
        <v>342121</v>
      </c>
      <c r="S857" s="169">
        <v>1634182</v>
      </c>
      <c r="T857" s="169">
        <v>701188</v>
      </c>
      <c r="U857" s="169">
        <v>404165</v>
      </c>
    </row>
    <row r="858" spans="2:21" s="9" customFormat="1" ht="15" customHeight="1" x14ac:dyDescent="0.25">
      <c r="B858" s="168">
        <v>2010</v>
      </c>
      <c r="C858" s="168"/>
      <c r="D858" s="169">
        <v>25</v>
      </c>
      <c r="E858" s="169">
        <v>4624164</v>
      </c>
      <c r="F858" s="169">
        <v>3811759</v>
      </c>
      <c r="G858" s="169">
        <v>1740799</v>
      </c>
      <c r="H858" s="169">
        <v>1875755</v>
      </c>
      <c r="I858" s="169">
        <v>812405</v>
      </c>
      <c r="J858" s="169">
        <v>23776</v>
      </c>
      <c r="K858" s="169">
        <v>318635</v>
      </c>
      <c r="L858" s="169">
        <v>3054230</v>
      </c>
      <c r="M858" s="169">
        <v>1999241</v>
      </c>
      <c r="N858" s="169">
        <v>1164932</v>
      </c>
      <c r="O858" s="169">
        <v>1054989</v>
      </c>
      <c r="P858" s="169">
        <v>177232</v>
      </c>
      <c r="Q858" s="169">
        <v>40501</v>
      </c>
      <c r="R858" s="169">
        <v>296836</v>
      </c>
      <c r="S858" s="169">
        <v>1569933</v>
      </c>
      <c r="T858" s="169">
        <v>692706</v>
      </c>
      <c r="U858" s="169">
        <v>385504</v>
      </c>
    </row>
    <row r="859" spans="2:21" ht="15" customHeight="1" x14ac:dyDescent="0.25">
      <c r="B859" s="168">
        <v>2009</v>
      </c>
      <c r="C859" s="168"/>
      <c r="D859" s="169">
        <v>18</v>
      </c>
      <c r="E859" s="169">
        <v>2390674</v>
      </c>
      <c r="F859" s="169" t="s">
        <v>66</v>
      </c>
      <c r="G859" s="169" t="s">
        <v>66</v>
      </c>
      <c r="H859" s="169" t="s">
        <v>66</v>
      </c>
      <c r="I859" s="169" t="s">
        <v>66</v>
      </c>
      <c r="J859" s="169" t="s">
        <v>66</v>
      </c>
      <c r="K859" s="169" t="s">
        <v>66</v>
      </c>
      <c r="L859" s="169">
        <v>1252620</v>
      </c>
      <c r="M859" s="169" t="s">
        <v>66</v>
      </c>
      <c r="N859" s="169" t="s">
        <v>66</v>
      </c>
      <c r="O859" s="169" t="s">
        <v>66</v>
      </c>
      <c r="P859" s="169" t="s">
        <v>66</v>
      </c>
      <c r="Q859" s="169" t="s">
        <v>66</v>
      </c>
      <c r="R859" s="169" t="s">
        <v>66</v>
      </c>
      <c r="S859" s="169">
        <v>1138054</v>
      </c>
      <c r="T859" s="169" t="s">
        <v>66</v>
      </c>
      <c r="U859" s="169" t="s">
        <v>66</v>
      </c>
    </row>
    <row r="860" spans="2:21" ht="15" customHeight="1" x14ac:dyDescent="0.25">
      <c r="B860" s="168">
        <v>2008</v>
      </c>
      <c r="C860" s="168"/>
      <c r="D860" s="169">
        <v>19</v>
      </c>
      <c r="E860" s="169">
        <v>2249649</v>
      </c>
      <c r="F860" s="169" t="s">
        <v>66</v>
      </c>
      <c r="G860" s="169" t="s">
        <v>66</v>
      </c>
      <c r="H860" s="169" t="s">
        <v>66</v>
      </c>
      <c r="I860" s="169" t="s">
        <v>66</v>
      </c>
      <c r="J860" s="169" t="s">
        <v>66</v>
      </c>
      <c r="K860" s="169" t="s">
        <v>66</v>
      </c>
      <c r="L860" s="169">
        <v>1116285</v>
      </c>
      <c r="M860" s="169" t="s">
        <v>66</v>
      </c>
      <c r="N860" s="169" t="s">
        <v>66</v>
      </c>
      <c r="O860" s="169" t="s">
        <v>66</v>
      </c>
      <c r="P860" s="169" t="s">
        <v>66</v>
      </c>
      <c r="Q860" s="169" t="s">
        <v>66</v>
      </c>
      <c r="R860" s="169" t="s">
        <v>66</v>
      </c>
      <c r="S860" s="169">
        <v>1133364</v>
      </c>
      <c r="T860" s="169" t="s">
        <v>66</v>
      </c>
      <c r="U860" s="169" t="s">
        <v>66</v>
      </c>
    </row>
    <row r="861" spans="2:21" ht="15" customHeight="1" x14ac:dyDescent="0.2">
      <c r="B861" s="258" t="s">
        <v>40</v>
      </c>
      <c r="C861" s="184"/>
      <c r="D861" s="184"/>
      <c r="E861" s="184"/>
      <c r="F861" s="184"/>
      <c r="G861" s="184"/>
      <c r="H861" s="184"/>
      <c r="I861" s="184"/>
      <c r="J861" s="184"/>
      <c r="K861" s="184"/>
      <c r="L861" s="184"/>
      <c r="M861" s="184"/>
      <c r="N861" s="184"/>
      <c r="O861" s="184"/>
      <c r="P861" s="184"/>
      <c r="Q861" s="184"/>
      <c r="R861" s="184"/>
      <c r="S861" s="184"/>
      <c r="T861" s="184"/>
      <c r="U861" s="184"/>
    </row>
    <row r="862" spans="2:21" ht="15" customHeight="1" x14ac:dyDescent="0.25">
      <c r="B862" s="187" t="s">
        <v>202</v>
      </c>
      <c r="C862" s="187"/>
      <c r="D862" s="187"/>
      <c r="E862" s="187"/>
      <c r="F862" s="187"/>
      <c r="G862" s="187"/>
      <c r="H862" s="187"/>
      <c r="I862" s="187"/>
      <c r="J862" s="187"/>
      <c r="K862" s="187"/>
      <c r="L862" s="187"/>
      <c r="M862" s="187"/>
      <c r="N862" s="187"/>
      <c r="O862" s="187"/>
      <c r="P862" s="187"/>
      <c r="Q862" s="187"/>
      <c r="R862" s="187"/>
      <c r="S862" s="187"/>
      <c r="T862" s="187"/>
      <c r="U862" s="187"/>
    </row>
    <row r="863" spans="2:21" ht="15" customHeight="1" x14ac:dyDescent="0.25">
      <c r="B863" s="181">
        <v>2023</v>
      </c>
      <c r="C863" s="181"/>
      <c r="D863" s="182">
        <v>419</v>
      </c>
      <c r="E863" s="182">
        <v>5239741</v>
      </c>
      <c r="F863" s="182">
        <v>4241783</v>
      </c>
      <c r="G863" s="182">
        <v>968904</v>
      </c>
      <c r="H863" s="182">
        <v>1982058</v>
      </c>
      <c r="I863" s="182">
        <v>997958</v>
      </c>
      <c r="J863" s="182">
        <v>62404</v>
      </c>
      <c r="K863" s="182">
        <v>363353</v>
      </c>
      <c r="L863" s="182">
        <v>3248732</v>
      </c>
      <c r="M863" s="182">
        <v>2326156</v>
      </c>
      <c r="N863" s="182">
        <v>1290418</v>
      </c>
      <c r="O863" s="182">
        <v>922577</v>
      </c>
      <c r="P863" s="182">
        <v>229646</v>
      </c>
      <c r="Q863" s="182">
        <v>34803</v>
      </c>
      <c r="R863" s="182">
        <v>242565</v>
      </c>
      <c r="S863" s="182">
        <v>1991009</v>
      </c>
      <c r="T863" s="182">
        <v>550645</v>
      </c>
      <c r="U863" s="182">
        <v>330230</v>
      </c>
    </row>
    <row r="864" spans="2:21" ht="15" customHeight="1" x14ac:dyDescent="0.25">
      <c r="B864" s="181">
        <v>2022</v>
      </c>
      <c r="C864" s="181"/>
      <c r="D864" s="182">
        <v>424</v>
      </c>
      <c r="E864" s="182">
        <v>5180471</v>
      </c>
      <c r="F864" s="182">
        <v>4126606</v>
      </c>
      <c r="G864" s="182">
        <v>945537</v>
      </c>
      <c r="H864" s="182">
        <v>2021423</v>
      </c>
      <c r="I864" s="182">
        <v>1053865</v>
      </c>
      <c r="J864" s="182">
        <v>60614</v>
      </c>
      <c r="K864" s="182">
        <v>355763</v>
      </c>
      <c r="L864" s="182">
        <v>3288473</v>
      </c>
      <c r="M864" s="182">
        <v>2364549</v>
      </c>
      <c r="N864" s="182">
        <v>1255866</v>
      </c>
      <c r="O864" s="182">
        <v>923924</v>
      </c>
      <c r="P864" s="182">
        <v>195900</v>
      </c>
      <c r="Q864" s="182">
        <v>39887</v>
      </c>
      <c r="R864" s="182">
        <v>216852</v>
      </c>
      <c r="S864" s="182">
        <v>1891998</v>
      </c>
      <c r="T864" s="182">
        <v>547205</v>
      </c>
      <c r="U864" s="182">
        <v>291605</v>
      </c>
    </row>
    <row r="865" spans="2:21" ht="15" customHeight="1" x14ac:dyDescent="0.25">
      <c r="B865" s="181">
        <v>2021</v>
      </c>
      <c r="C865" s="181"/>
      <c r="D865" s="182">
        <v>415</v>
      </c>
      <c r="E865" s="182">
        <v>4929664</v>
      </c>
      <c r="F865" s="182">
        <v>4102800</v>
      </c>
      <c r="G865" s="182">
        <v>928558</v>
      </c>
      <c r="H865" s="182">
        <v>2059284</v>
      </c>
      <c r="I865" s="182">
        <v>826864</v>
      </c>
      <c r="J865" s="182">
        <v>55834</v>
      </c>
      <c r="K865" s="182">
        <v>332585</v>
      </c>
      <c r="L865" s="182">
        <v>3141470</v>
      </c>
      <c r="M865" s="182">
        <v>2446267</v>
      </c>
      <c r="N865" s="182">
        <v>1377009</v>
      </c>
      <c r="O865" s="182">
        <v>695204</v>
      </c>
      <c r="P865" s="182">
        <v>189956</v>
      </c>
      <c r="Q865" s="182">
        <v>31103</v>
      </c>
      <c r="R865" s="182">
        <v>185348</v>
      </c>
      <c r="S865" s="182">
        <v>1788193</v>
      </c>
      <c r="T865" s="182">
        <v>545114</v>
      </c>
      <c r="U865" s="182">
        <v>264220</v>
      </c>
    </row>
    <row r="866" spans="2:21" ht="15" customHeight="1" x14ac:dyDescent="0.25">
      <c r="B866" s="187" t="s">
        <v>203</v>
      </c>
      <c r="C866" s="187"/>
      <c r="D866" s="187"/>
      <c r="E866" s="187"/>
      <c r="F866" s="187"/>
      <c r="G866" s="187"/>
      <c r="H866" s="187"/>
      <c r="I866" s="187"/>
      <c r="J866" s="187"/>
      <c r="K866" s="187"/>
      <c r="L866" s="187"/>
      <c r="M866" s="187"/>
      <c r="N866" s="187"/>
      <c r="O866" s="187"/>
      <c r="P866" s="187"/>
      <c r="Q866" s="187"/>
      <c r="R866" s="187"/>
      <c r="S866" s="187"/>
      <c r="T866" s="187"/>
      <c r="U866" s="187"/>
    </row>
    <row r="867" spans="2:21" ht="15" customHeight="1" x14ac:dyDescent="0.25">
      <c r="B867" s="181">
        <v>2023</v>
      </c>
      <c r="C867" s="181"/>
      <c r="D867" s="182">
        <v>236</v>
      </c>
      <c r="E867" s="182">
        <v>2993004</v>
      </c>
      <c r="F867" s="182">
        <v>2215286</v>
      </c>
      <c r="G867" s="182">
        <v>531862</v>
      </c>
      <c r="H867" s="182">
        <v>1318026</v>
      </c>
      <c r="I867" s="182">
        <v>777718</v>
      </c>
      <c r="J867" s="182">
        <v>29335</v>
      </c>
      <c r="K867" s="182">
        <v>249655</v>
      </c>
      <c r="L867" s="182">
        <v>1947852</v>
      </c>
      <c r="M867" s="182">
        <v>1583413</v>
      </c>
      <c r="N867" s="182">
        <v>667275</v>
      </c>
      <c r="O867" s="182">
        <v>364439</v>
      </c>
      <c r="P867" s="182">
        <v>85795</v>
      </c>
      <c r="Q867" s="182">
        <v>25604</v>
      </c>
      <c r="R867" s="182">
        <v>112216</v>
      </c>
      <c r="S867" s="182">
        <v>1045152</v>
      </c>
      <c r="T867" s="182">
        <v>402394</v>
      </c>
      <c r="U867" s="182">
        <v>319420</v>
      </c>
    </row>
    <row r="868" spans="2:21" ht="15" customHeight="1" x14ac:dyDescent="0.25">
      <c r="B868" s="181">
        <v>2022</v>
      </c>
      <c r="C868" s="181"/>
      <c r="D868" s="182">
        <v>243</v>
      </c>
      <c r="E868" s="182">
        <v>2907425</v>
      </c>
      <c r="F868" s="182">
        <v>2155466</v>
      </c>
      <c r="G868" s="182">
        <v>482142</v>
      </c>
      <c r="H868" s="182">
        <v>1317902</v>
      </c>
      <c r="I868" s="182">
        <v>751959</v>
      </c>
      <c r="J868" s="182">
        <v>27927</v>
      </c>
      <c r="K868" s="182">
        <v>215485</v>
      </c>
      <c r="L868" s="182">
        <v>1903000</v>
      </c>
      <c r="M868" s="182">
        <v>1554453</v>
      </c>
      <c r="N868" s="182">
        <v>660743</v>
      </c>
      <c r="O868" s="182">
        <v>348547</v>
      </c>
      <c r="P868" s="182">
        <v>82005</v>
      </c>
      <c r="Q868" s="182">
        <v>29875</v>
      </c>
      <c r="R868" s="182">
        <v>93436</v>
      </c>
      <c r="S868" s="182">
        <v>1004425</v>
      </c>
      <c r="T868" s="182">
        <v>395904</v>
      </c>
      <c r="U868" s="182">
        <v>296388</v>
      </c>
    </row>
    <row r="869" spans="2:21" ht="15" customHeight="1" x14ac:dyDescent="0.25">
      <c r="B869" s="181">
        <v>2021</v>
      </c>
      <c r="C869" s="181"/>
      <c r="D869" s="182">
        <v>240</v>
      </c>
      <c r="E869" s="182">
        <v>2824997</v>
      </c>
      <c r="F869" s="182">
        <v>2126163</v>
      </c>
      <c r="G869" s="182">
        <v>446292</v>
      </c>
      <c r="H869" s="182">
        <v>1329547</v>
      </c>
      <c r="I869" s="182">
        <v>698834</v>
      </c>
      <c r="J869" s="182">
        <v>24088</v>
      </c>
      <c r="K869" s="182">
        <v>196557</v>
      </c>
      <c r="L869" s="182">
        <v>1869716</v>
      </c>
      <c r="M869" s="182">
        <v>1544009</v>
      </c>
      <c r="N869" s="182">
        <v>663126</v>
      </c>
      <c r="O869" s="182">
        <v>325707</v>
      </c>
      <c r="P869" s="182">
        <v>70827</v>
      </c>
      <c r="Q869" s="182">
        <v>23347</v>
      </c>
      <c r="R869" s="182">
        <v>100707</v>
      </c>
      <c r="S869" s="182">
        <v>955281</v>
      </c>
      <c r="T869" s="182">
        <v>391332</v>
      </c>
      <c r="U869" s="182">
        <v>286221</v>
      </c>
    </row>
    <row r="870" spans="2:21" s="9" customFormat="1" ht="15" customHeight="1" x14ac:dyDescent="0.25">
      <c r="B870" s="187" t="s">
        <v>594</v>
      </c>
      <c r="C870" s="187"/>
      <c r="D870" s="187"/>
      <c r="E870" s="187"/>
      <c r="F870" s="187"/>
      <c r="G870" s="187"/>
      <c r="H870" s="187"/>
      <c r="I870" s="187"/>
      <c r="J870" s="187"/>
      <c r="K870" s="187"/>
      <c r="L870" s="187"/>
      <c r="M870" s="187"/>
      <c r="N870" s="187"/>
      <c r="O870" s="187"/>
      <c r="P870" s="187"/>
      <c r="Q870" s="187"/>
      <c r="R870" s="187"/>
      <c r="S870" s="187"/>
      <c r="T870" s="187"/>
      <c r="U870" s="187"/>
    </row>
    <row r="871" spans="2:21" s="9" customFormat="1" ht="15" customHeight="1" x14ac:dyDescent="0.25">
      <c r="B871" s="181">
        <v>2023</v>
      </c>
      <c r="C871" s="181"/>
      <c r="D871" s="182">
        <v>163</v>
      </c>
      <c r="E871" s="182">
        <v>820036</v>
      </c>
      <c r="F871" s="182">
        <v>551000</v>
      </c>
      <c r="G871" s="182">
        <v>466403</v>
      </c>
      <c r="H871" s="182">
        <v>49640</v>
      </c>
      <c r="I871" s="182">
        <v>269036</v>
      </c>
      <c r="J871" s="182">
        <v>26713</v>
      </c>
      <c r="K871" s="182">
        <v>116132</v>
      </c>
      <c r="L871" s="182">
        <v>345556</v>
      </c>
      <c r="M871" s="182">
        <v>159857</v>
      </c>
      <c r="N871" s="182">
        <v>101243</v>
      </c>
      <c r="O871" s="182">
        <v>185699</v>
      </c>
      <c r="P871" s="182">
        <v>70137</v>
      </c>
      <c r="Q871" s="182">
        <v>11453</v>
      </c>
      <c r="R871" s="182">
        <v>30214</v>
      </c>
      <c r="S871" s="182">
        <v>474480</v>
      </c>
      <c r="T871" s="182">
        <v>164550</v>
      </c>
      <c r="U871" s="182">
        <v>43395</v>
      </c>
    </row>
    <row r="872" spans="2:21" s="9" customFormat="1" ht="15" customHeight="1" x14ac:dyDescent="0.25">
      <c r="B872" s="181">
        <v>2022</v>
      </c>
      <c r="C872" s="181"/>
      <c r="D872" s="182">
        <v>158</v>
      </c>
      <c r="E872" s="182">
        <v>788173</v>
      </c>
      <c r="F872" s="182">
        <v>541409</v>
      </c>
      <c r="G872" s="182">
        <v>451931</v>
      </c>
      <c r="H872" s="182">
        <v>55106</v>
      </c>
      <c r="I872" s="182">
        <v>246764</v>
      </c>
      <c r="J872" s="182">
        <v>26831</v>
      </c>
      <c r="K872" s="182">
        <v>90401</v>
      </c>
      <c r="L872" s="182">
        <v>323969</v>
      </c>
      <c r="M872" s="182">
        <v>158750</v>
      </c>
      <c r="N872" s="182">
        <v>98435</v>
      </c>
      <c r="O872" s="182">
        <v>165218</v>
      </c>
      <c r="P872" s="182">
        <v>60146</v>
      </c>
      <c r="Q872" s="182">
        <v>11326</v>
      </c>
      <c r="R872" s="182">
        <v>27151</v>
      </c>
      <c r="S872" s="182">
        <v>464204</v>
      </c>
      <c r="T872" s="182">
        <v>165376</v>
      </c>
      <c r="U872" s="182">
        <v>28253</v>
      </c>
    </row>
    <row r="873" spans="2:21" s="9" customFormat="1" ht="15" customHeight="1" x14ac:dyDescent="0.25">
      <c r="B873" s="181">
        <v>2021</v>
      </c>
      <c r="C873" s="181"/>
      <c r="D873" s="182">
        <v>152</v>
      </c>
      <c r="E873" s="182">
        <v>723576</v>
      </c>
      <c r="F873" s="182">
        <v>487185</v>
      </c>
      <c r="G873" s="182">
        <v>412950</v>
      </c>
      <c r="H873" s="182">
        <v>55211</v>
      </c>
      <c r="I873" s="182">
        <v>236391</v>
      </c>
      <c r="J873" s="182">
        <v>24840</v>
      </c>
      <c r="K873" s="182">
        <v>88120</v>
      </c>
      <c r="L873" s="182">
        <v>313398</v>
      </c>
      <c r="M873" s="182">
        <v>136539</v>
      </c>
      <c r="N873" s="182">
        <v>84914</v>
      </c>
      <c r="O873" s="182">
        <v>176859</v>
      </c>
      <c r="P873" s="182">
        <v>57203</v>
      </c>
      <c r="Q873" s="182">
        <v>11307</v>
      </c>
      <c r="R873" s="182">
        <v>31780</v>
      </c>
      <c r="S873" s="182">
        <v>410178</v>
      </c>
      <c r="T873" s="182">
        <v>157725</v>
      </c>
      <c r="U873" s="182">
        <v>11686</v>
      </c>
    </row>
    <row r="874" spans="2:21" s="9" customFormat="1" ht="15" customHeight="1" x14ac:dyDescent="0.25">
      <c r="B874" s="187" t="s">
        <v>595</v>
      </c>
      <c r="C874" s="187"/>
      <c r="D874" s="187"/>
      <c r="E874" s="187"/>
      <c r="F874" s="187"/>
      <c r="G874" s="187"/>
      <c r="H874" s="187"/>
      <c r="I874" s="187"/>
      <c r="J874" s="187"/>
      <c r="K874" s="187"/>
      <c r="L874" s="187"/>
      <c r="M874" s="187"/>
      <c r="N874" s="187"/>
      <c r="O874" s="187"/>
      <c r="P874" s="187"/>
      <c r="Q874" s="187"/>
      <c r="R874" s="187"/>
      <c r="S874" s="187"/>
      <c r="T874" s="187"/>
      <c r="U874" s="187"/>
    </row>
    <row r="875" spans="2:21" s="9" customFormat="1" ht="15" customHeight="1" x14ac:dyDescent="0.25">
      <c r="B875" s="181">
        <v>2023</v>
      </c>
      <c r="C875" s="181"/>
      <c r="D875" s="182">
        <v>242</v>
      </c>
      <c r="E875" s="182">
        <v>3679631</v>
      </c>
      <c r="F875" s="182">
        <v>2797090</v>
      </c>
      <c r="G875" s="182">
        <v>1352524</v>
      </c>
      <c r="H875" s="182">
        <v>805095</v>
      </c>
      <c r="I875" s="182">
        <v>882542</v>
      </c>
      <c r="J875" s="182">
        <v>29534</v>
      </c>
      <c r="K875" s="182">
        <v>297880</v>
      </c>
      <c r="L875" s="182">
        <v>1576187</v>
      </c>
      <c r="M875" s="182">
        <v>734175</v>
      </c>
      <c r="N875" s="182">
        <v>563445</v>
      </c>
      <c r="O875" s="182">
        <v>842013</v>
      </c>
      <c r="P875" s="182">
        <v>133358</v>
      </c>
      <c r="Q875" s="182">
        <v>34920</v>
      </c>
      <c r="R875" s="182">
        <v>177779</v>
      </c>
      <c r="S875" s="182">
        <v>2103444</v>
      </c>
      <c r="T875" s="182">
        <v>564730</v>
      </c>
      <c r="U875" s="182">
        <v>876945</v>
      </c>
    </row>
    <row r="876" spans="2:21" s="9" customFormat="1" ht="15" customHeight="1" x14ac:dyDescent="0.25">
      <c r="B876" s="181">
        <v>2022</v>
      </c>
      <c r="C876" s="181"/>
      <c r="D876" s="182">
        <v>243</v>
      </c>
      <c r="E876" s="182">
        <v>3673700</v>
      </c>
      <c r="F876" s="182">
        <v>2725119</v>
      </c>
      <c r="G876" s="182">
        <v>1334175</v>
      </c>
      <c r="H876" s="182">
        <v>802617</v>
      </c>
      <c r="I876" s="182">
        <v>948581</v>
      </c>
      <c r="J876" s="182">
        <v>30057</v>
      </c>
      <c r="K876" s="182">
        <v>281137</v>
      </c>
      <c r="L876" s="182">
        <v>1614729</v>
      </c>
      <c r="M876" s="182">
        <v>825030</v>
      </c>
      <c r="N876" s="182">
        <v>646649</v>
      </c>
      <c r="O876" s="182">
        <v>789699</v>
      </c>
      <c r="P876" s="182">
        <v>131520</v>
      </c>
      <c r="Q876" s="182">
        <v>30619</v>
      </c>
      <c r="R876" s="182">
        <v>155044</v>
      </c>
      <c r="S876" s="182">
        <v>2058971</v>
      </c>
      <c r="T876" s="182">
        <v>570868</v>
      </c>
      <c r="U876" s="182">
        <v>839961</v>
      </c>
    </row>
    <row r="877" spans="2:21" s="9" customFormat="1" ht="15" customHeight="1" x14ac:dyDescent="0.25">
      <c r="B877" s="181">
        <v>2021</v>
      </c>
      <c r="C877" s="181"/>
      <c r="D877" s="182">
        <v>245</v>
      </c>
      <c r="E877" s="182">
        <v>3569303</v>
      </c>
      <c r="F877" s="182">
        <v>2725846</v>
      </c>
      <c r="G877" s="182">
        <v>1304050</v>
      </c>
      <c r="H877" s="182">
        <v>836681</v>
      </c>
      <c r="I877" s="182">
        <v>843457</v>
      </c>
      <c r="J877" s="182">
        <v>22310</v>
      </c>
      <c r="K877" s="182">
        <v>274138</v>
      </c>
      <c r="L877" s="182">
        <v>1644557</v>
      </c>
      <c r="M877" s="182">
        <v>879670</v>
      </c>
      <c r="N877" s="182">
        <v>702625</v>
      </c>
      <c r="O877" s="182">
        <v>764888</v>
      </c>
      <c r="P877" s="182">
        <v>128712</v>
      </c>
      <c r="Q877" s="182">
        <v>37414</v>
      </c>
      <c r="R877" s="182">
        <v>151844</v>
      </c>
      <c r="S877" s="182">
        <v>1924746</v>
      </c>
      <c r="T877" s="182">
        <v>571178</v>
      </c>
      <c r="U877" s="182">
        <v>762465</v>
      </c>
    </row>
    <row r="878" spans="2:21" s="9" customFormat="1" ht="15" customHeight="1" x14ac:dyDescent="0.25">
      <c r="B878" s="187" t="s">
        <v>596</v>
      </c>
      <c r="C878" s="187"/>
      <c r="D878" s="187"/>
      <c r="E878" s="187"/>
      <c r="F878" s="187"/>
      <c r="G878" s="187"/>
      <c r="H878" s="187"/>
      <c r="I878" s="187"/>
      <c r="J878" s="187"/>
      <c r="K878" s="187"/>
      <c r="L878" s="187"/>
      <c r="M878" s="187"/>
      <c r="N878" s="187"/>
      <c r="O878" s="187"/>
      <c r="P878" s="187"/>
      <c r="Q878" s="187"/>
      <c r="R878" s="187"/>
      <c r="S878" s="187"/>
      <c r="T878" s="187"/>
      <c r="U878" s="187"/>
    </row>
    <row r="879" spans="2:21" s="9" customFormat="1" ht="15" customHeight="1" x14ac:dyDescent="0.25">
      <c r="B879" s="181">
        <v>2023</v>
      </c>
      <c r="C879" s="181"/>
      <c r="D879" s="182">
        <v>75</v>
      </c>
      <c r="E879" s="182">
        <v>773482</v>
      </c>
      <c r="F879" s="182">
        <v>563221</v>
      </c>
      <c r="G879" s="182">
        <v>161083</v>
      </c>
      <c r="H879" s="182">
        <v>253988</v>
      </c>
      <c r="I879" s="182">
        <v>210260</v>
      </c>
      <c r="J879" s="182">
        <v>18520</v>
      </c>
      <c r="K879" s="182">
        <v>76584</v>
      </c>
      <c r="L879" s="182">
        <v>415483</v>
      </c>
      <c r="M879" s="182">
        <v>264166</v>
      </c>
      <c r="N879" s="182">
        <v>124171</v>
      </c>
      <c r="O879" s="182">
        <v>151318</v>
      </c>
      <c r="P879" s="182">
        <v>60457</v>
      </c>
      <c r="Q879" s="182">
        <v>18387</v>
      </c>
      <c r="R879" s="182">
        <v>27939</v>
      </c>
      <c r="S879" s="182">
        <v>357998</v>
      </c>
      <c r="T879" s="182">
        <v>92236</v>
      </c>
      <c r="U879" s="182">
        <v>105350</v>
      </c>
    </row>
    <row r="880" spans="2:21" s="9" customFormat="1" ht="15" customHeight="1" x14ac:dyDescent="0.25">
      <c r="B880" s="181">
        <v>2022</v>
      </c>
      <c r="C880" s="181"/>
      <c r="D880" s="182">
        <v>70</v>
      </c>
      <c r="E880" s="182">
        <v>641887</v>
      </c>
      <c r="F880" s="182">
        <v>468680</v>
      </c>
      <c r="G880" s="182">
        <v>135925</v>
      </c>
      <c r="H880" s="182">
        <v>202738</v>
      </c>
      <c r="I880" s="182">
        <v>173208</v>
      </c>
      <c r="J880" s="182">
        <v>12054</v>
      </c>
      <c r="K880" s="182">
        <v>58175</v>
      </c>
      <c r="L880" s="182">
        <v>349719</v>
      </c>
      <c r="M880" s="182">
        <v>220217</v>
      </c>
      <c r="N880" s="182">
        <v>109672</v>
      </c>
      <c r="O880" s="182">
        <v>129503</v>
      </c>
      <c r="P880" s="182">
        <v>51355</v>
      </c>
      <c r="Q880" s="182">
        <v>14444</v>
      </c>
      <c r="R880" s="182">
        <v>26249</v>
      </c>
      <c r="S880" s="182">
        <v>292168</v>
      </c>
      <c r="T880" s="182">
        <v>80057</v>
      </c>
      <c r="U880" s="182">
        <v>90834</v>
      </c>
    </row>
    <row r="881" spans="2:21" s="9" customFormat="1" ht="15" customHeight="1" x14ac:dyDescent="0.25">
      <c r="B881" s="181">
        <v>2021</v>
      </c>
      <c r="C881" s="181"/>
      <c r="D881" s="182">
        <v>76</v>
      </c>
      <c r="E881" s="182">
        <v>631415</v>
      </c>
      <c r="F881" s="182">
        <v>453790</v>
      </c>
      <c r="G881" s="182">
        <v>133679</v>
      </c>
      <c r="H881" s="182">
        <v>194833</v>
      </c>
      <c r="I881" s="182">
        <v>177624</v>
      </c>
      <c r="J881" s="182">
        <v>8625</v>
      </c>
      <c r="K881" s="182">
        <v>62779</v>
      </c>
      <c r="L881" s="182">
        <v>345581</v>
      </c>
      <c r="M881" s="182">
        <v>221026</v>
      </c>
      <c r="N881" s="182">
        <v>113790</v>
      </c>
      <c r="O881" s="182">
        <v>124555</v>
      </c>
      <c r="P881" s="182">
        <v>48877</v>
      </c>
      <c r="Q881" s="182">
        <v>11361</v>
      </c>
      <c r="R881" s="182">
        <v>21789</v>
      </c>
      <c r="S881" s="182">
        <v>285833</v>
      </c>
      <c r="T881" s="182">
        <v>81015</v>
      </c>
      <c r="U881" s="182">
        <v>77556</v>
      </c>
    </row>
    <row r="882" spans="2:21" s="9" customFormat="1" ht="15" customHeight="1" x14ac:dyDescent="0.25">
      <c r="B882" s="187" t="s">
        <v>204</v>
      </c>
      <c r="C882" s="187"/>
      <c r="D882" s="187"/>
      <c r="E882" s="187"/>
      <c r="F882" s="187"/>
      <c r="G882" s="187"/>
      <c r="H882" s="187"/>
      <c r="I882" s="187"/>
      <c r="J882" s="187"/>
      <c r="K882" s="187"/>
      <c r="L882" s="187"/>
      <c r="M882" s="187"/>
      <c r="N882" s="187"/>
      <c r="O882" s="187"/>
      <c r="P882" s="187"/>
      <c r="Q882" s="187"/>
      <c r="R882" s="187"/>
      <c r="S882" s="187"/>
      <c r="T882" s="187"/>
      <c r="U882" s="187"/>
    </row>
    <row r="883" spans="2:21" s="9" customFormat="1" ht="15" customHeight="1" x14ac:dyDescent="0.25">
      <c r="B883" s="181">
        <v>2023</v>
      </c>
      <c r="C883" s="181"/>
      <c r="D883" s="182">
        <v>55</v>
      </c>
      <c r="E883" s="182">
        <v>508765</v>
      </c>
      <c r="F883" s="182">
        <v>377949</v>
      </c>
      <c r="G883" s="182">
        <v>118013</v>
      </c>
      <c r="H883" s="182">
        <v>240569</v>
      </c>
      <c r="I883" s="182">
        <v>130816</v>
      </c>
      <c r="J883" s="182">
        <v>5580</v>
      </c>
      <c r="K883" s="182">
        <v>27563</v>
      </c>
      <c r="L883" s="182">
        <v>336047</v>
      </c>
      <c r="M883" s="182">
        <v>260173</v>
      </c>
      <c r="N883" s="182">
        <v>107611</v>
      </c>
      <c r="O883" s="182">
        <v>75874</v>
      </c>
      <c r="P883" s="182">
        <v>22342</v>
      </c>
      <c r="Q883" s="182">
        <v>4913</v>
      </c>
      <c r="R883" s="182">
        <v>16137</v>
      </c>
      <c r="S883" s="182">
        <v>172718</v>
      </c>
      <c r="T883" s="182">
        <v>63137</v>
      </c>
      <c r="U883" s="182">
        <v>28700</v>
      </c>
    </row>
    <row r="884" spans="2:21" s="9" customFormat="1" ht="15" customHeight="1" x14ac:dyDescent="0.25">
      <c r="B884" s="181">
        <v>2022</v>
      </c>
      <c r="C884" s="181"/>
      <c r="D884" s="182">
        <v>58</v>
      </c>
      <c r="E884" s="182">
        <v>483489</v>
      </c>
      <c r="F884" s="182">
        <v>368189</v>
      </c>
      <c r="G884" s="182">
        <v>113241</v>
      </c>
      <c r="H884" s="182">
        <v>235884</v>
      </c>
      <c r="I884" s="182">
        <v>115300</v>
      </c>
      <c r="J884" s="182">
        <v>4750</v>
      </c>
      <c r="K884" s="182">
        <v>24703</v>
      </c>
      <c r="L884" s="182">
        <v>313617</v>
      </c>
      <c r="M884" s="182">
        <v>247162</v>
      </c>
      <c r="N884" s="182">
        <v>89564</v>
      </c>
      <c r="O884" s="182">
        <v>66455</v>
      </c>
      <c r="P884" s="182">
        <v>21159</v>
      </c>
      <c r="Q884" s="182">
        <v>5000</v>
      </c>
      <c r="R884" s="182">
        <v>8561</v>
      </c>
      <c r="S884" s="182">
        <v>169872</v>
      </c>
      <c r="T884" s="182">
        <v>62205</v>
      </c>
      <c r="U884" s="182">
        <v>22686</v>
      </c>
    </row>
    <row r="885" spans="2:21" s="9" customFormat="1" ht="15" customHeight="1" x14ac:dyDescent="0.25">
      <c r="B885" s="181">
        <v>2021</v>
      </c>
      <c r="C885" s="181"/>
      <c r="D885" s="182">
        <v>60</v>
      </c>
      <c r="E885" s="182">
        <v>463645</v>
      </c>
      <c r="F885" s="182">
        <v>360752</v>
      </c>
      <c r="G885" s="182">
        <v>106800</v>
      </c>
      <c r="H885" s="182">
        <v>241496</v>
      </c>
      <c r="I885" s="182">
        <v>102893</v>
      </c>
      <c r="J885" s="182">
        <v>3669</v>
      </c>
      <c r="K885" s="182">
        <v>22233</v>
      </c>
      <c r="L885" s="182">
        <v>304825</v>
      </c>
      <c r="M885" s="182">
        <v>242178</v>
      </c>
      <c r="N885" s="182">
        <v>77948</v>
      </c>
      <c r="O885" s="182">
        <v>62648</v>
      </c>
      <c r="P885" s="182">
        <v>18097</v>
      </c>
      <c r="Q885" s="182">
        <v>6695</v>
      </c>
      <c r="R885" s="182">
        <v>11553</v>
      </c>
      <c r="S885" s="182">
        <v>158820</v>
      </c>
      <c r="T885" s="182">
        <v>60229</v>
      </c>
      <c r="U885" s="182">
        <v>19868</v>
      </c>
    </row>
    <row r="886" spans="2:21" ht="15" customHeight="1" x14ac:dyDescent="0.25">
      <c r="B886" s="187" t="s">
        <v>205</v>
      </c>
      <c r="C886" s="187"/>
      <c r="D886" s="187"/>
      <c r="E886" s="187"/>
      <c r="F886" s="187"/>
      <c r="G886" s="187"/>
      <c r="H886" s="187"/>
      <c r="I886" s="187"/>
      <c r="J886" s="187"/>
      <c r="K886" s="187"/>
      <c r="L886" s="187"/>
      <c r="M886" s="187"/>
      <c r="N886" s="187"/>
      <c r="O886" s="187"/>
      <c r="P886" s="187"/>
      <c r="Q886" s="187"/>
      <c r="R886" s="187"/>
      <c r="S886" s="187"/>
      <c r="T886" s="187"/>
      <c r="U886" s="187"/>
    </row>
    <row r="887" spans="2:21" ht="15" customHeight="1" x14ac:dyDescent="0.25">
      <c r="B887" s="181">
        <v>2023</v>
      </c>
      <c r="C887" s="181"/>
      <c r="D887" s="182">
        <v>54</v>
      </c>
      <c r="E887" s="182">
        <v>886372</v>
      </c>
      <c r="F887" s="182">
        <v>749216</v>
      </c>
      <c r="G887" s="182">
        <v>136322</v>
      </c>
      <c r="H887" s="182">
        <v>552190</v>
      </c>
      <c r="I887" s="182">
        <v>137156</v>
      </c>
      <c r="J887" s="182">
        <v>5682</v>
      </c>
      <c r="K887" s="182">
        <v>38796</v>
      </c>
      <c r="L887" s="182">
        <v>697406</v>
      </c>
      <c r="M887" s="182">
        <v>246163</v>
      </c>
      <c r="N887" s="182">
        <v>159945</v>
      </c>
      <c r="O887" s="182">
        <v>451243</v>
      </c>
      <c r="P887" s="182">
        <v>26995</v>
      </c>
      <c r="Q887" s="182">
        <v>11576</v>
      </c>
      <c r="R887" s="182">
        <v>76321</v>
      </c>
      <c r="S887" s="182">
        <v>188966</v>
      </c>
      <c r="T887" s="182">
        <v>86908</v>
      </c>
      <c r="U887" s="182">
        <v>16524</v>
      </c>
    </row>
    <row r="888" spans="2:21" ht="15" customHeight="1" x14ac:dyDescent="0.25">
      <c r="B888" s="181">
        <v>2022</v>
      </c>
      <c r="C888" s="181"/>
      <c r="D888" s="182">
        <v>51</v>
      </c>
      <c r="E888" s="182">
        <v>876734</v>
      </c>
      <c r="F888" s="182">
        <v>747085</v>
      </c>
      <c r="G888" s="182">
        <v>133174</v>
      </c>
      <c r="H888" s="182">
        <v>553678</v>
      </c>
      <c r="I888" s="182">
        <v>129649</v>
      </c>
      <c r="J888" s="182">
        <v>5605</v>
      </c>
      <c r="K888" s="182">
        <v>34007</v>
      </c>
      <c r="L888" s="182">
        <v>695466</v>
      </c>
      <c r="M888" s="182">
        <v>259182</v>
      </c>
      <c r="N888" s="182">
        <v>175895</v>
      </c>
      <c r="O888" s="182">
        <v>436284</v>
      </c>
      <c r="P888" s="182">
        <v>29675</v>
      </c>
      <c r="Q888" s="182">
        <v>11250</v>
      </c>
      <c r="R888" s="182">
        <v>58216</v>
      </c>
      <c r="S888" s="182">
        <v>181268</v>
      </c>
      <c r="T888" s="182">
        <v>87012</v>
      </c>
      <c r="U888" s="182">
        <v>13243</v>
      </c>
    </row>
    <row r="889" spans="2:21" ht="15" customHeight="1" x14ac:dyDescent="0.25">
      <c r="B889" s="181">
        <v>2021</v>
      </c>
      <c r="C889" s="181"/>
      <c r="D889" s="182">
        <v>56</v>
      </c>
      <c r="E889" s="182">
        <v>802256</v>
      </c>
      <c r="F889" s="182">
        <v>692889</v>
      </c>
      <c r="G889" s="182">
        <v>130346</v>
      </c>
      <c r="H889" s="182">
        <v>502225</v>
      </c>
      <c r="I889" s="182">
        <v>109368</v>
      </c>
      <c r="J889" s="182">
        <v>5483</v>
      </c>
      <c r="K889" s="182">
        <v>33942</v>
      </c>
      <c r="L889" s="182">
        <v>625530</v>
      </c>
      <c r="M889" s="182">
        <v>253345</v>
      </c>
      <c r="N889" s="182">
        <v>181247</v>
      </c>
      <c r="O889" s="182">
        <v>372184</v>
      </c>
      <c r="P889" s="182">
        <v>24858</v>
      </c>
      <c r="Q889" s="182">
        <v>11979</v>
      </c>
      <c r="R889" s="182">
        <v>51835</v>
      </c>
      <c r="S889" s="182">
        <v>176726</v>
      </c>
      <c r="T889" s="182">
        <v>87127</v>
      </c>
      <c r="U889" s="182">
        <v>10217</v>
      </c>
    </row>
    <row r="890" spans="2:21" ht="15" customHeight="1" x14ac:dyDescent="0.25">
      <c r="B890" s="187" t="s">
        <v>506</v>
      </c>
      <c r="C890" s="187"/>
      <c r="D890" s="187"/>
      <c r="E890" s="187"/>
      <c r="F890" s="187"/>
      <c r="G890" s="187"/>
      <c r="H890" s="187"/>
      <c r="I890" s="187"/>
      <c r="J890" s="187"/>
      <c r="K890" s="187"/>
      <c r="L890" s="187"/>
      <c r="M890" s="187"/>
      <c r="N890" s="187"/>
      <c r="O890" s="187"/>
      <c r="P890" s="187"/>
      <c r="Q890" s="187"/>
      <c r="R890" s="187"/>
      <c r="S890" s="187"/>
      <c r="T890" s="187"/>
      <c r="U890" s="187"/>
    </row>
    <row r="891" spans="2:21" ht="15" customHeight="1" x14ac:dyDescent="0.25">
      <c r="B891" s="181">
        <v>2023</v>
      </c>
      <c r="C891" s="181"/>
      <c r="D891" s="182">
        <v>22</v>
      </c>
      <c r="E891" s="182">
        <v>196758</v>
      </c>
      <c r="F891" s="182">
        <v>143940</v>
      </c>
      <c r="G891" s="182">
        <v>142929</v>
      </c>
      <c r="H891" s="182">
        <v>403</v>
      </c>
      <c r="I891" s="182">
        <v>52818</v>
      </c>
      <c r="J891" s="182">
        <v>2084</v>
      </c>
      <c r="K891" s="182">
        <v>7110</v>
      </c>
      <c r="L891" s="182">
        <v>73811</v>
      </c>
      <c r="M891" s="182">
        <v>31791</v>
      </c>
      <c r="N891" s="182">
        <v>20020</v>
      </c>
      <c r="O891" s="182">
        <v>42020</v>
      </c>
      <c r="P891" s="182">
        <v>8457</v>
      </c>
      <c r="Q891" s="182">
        <v>1015</v>
      </c>
      <c r="R891" s="182">
        <v>1507</v>
      </c>
      <c r="S891" s="182">
        <v>122947</v>
      </c>
      <c r="T891" s="182">
        <v>29400</v>
      </c>
      <c r="U891" s="182">
        <v>16130</v>
      </c>
    </row>
    <row r="892" spans="2:21" ht="15" customHeight="1" x14ac:dyDescent="0.25">
      <c r="B892" s="181">
        <v>2022</v>
      </c>
      <c r="C892" s="181"/>
      <c r="D892" s="182">
        <v>23</v>
      </c>
      <c r="E892" s="182">
        <v>157909</v>
      </c>
      <c r="F892" s="182">
        <v>119621</v>
      </c>
      <c r="G892" s="182">
        <v>116028</v>
      </c>
      <c r="H892" s="182">
        <v>764</v>
      </c>
      <c r="I892" s="182">
        <v>38288</v>
      </c>
      <c r="J892" s="182">
        <v>1986</v>
      </c>
      <c r="K892" s="182">
        <v>6173</v>
      </c>
      <c r="L892" s="182">
        <v>43136</v>
      </c>
      <c r="M892" s="182">
        <v>20504</v>
      </c>
      <c r="N892" s="182">
        <v>10007</v>
      </c>
      <c r="O892" s="182">
        <v>22632</v>
      </c>
      <c r="P892" s="182">
        <v>3472</v>
      </c>
      <c r="Q892" s="182">
        <v>621</v>
      </c>
      <c r="R892" s="182">
        <v>1581</v>
      </c>
      <c r="S892" s="182">
        <v>114773</v>
      </c>
      <c r="T892" s="182">
        <v>29360</v>
      </c>
      <c r="U892" s="182">
        <v>15249</v>
      </c>
    </row>
    <row r="893" spans="2:21" ht="15" customHeight="1" x14ac:dyDescent="0.25">
      <c r="B893" s="181">
        <v>2021</v>
      </c>
      <c r="C893" s="181"/>
      <c r="D893" s="182">
        <v>24</v>
      </c>
      <c r="E893" s="182">
        <v>146392</v>
      </c>
      <c r="F893" s="182">
        <v>107281</v>
      </c>
      <c r="G893" s="182">
        <v>104020</v>
      </c>
      <c r="H893" s="182">
        <v>741</v>
      </c>
      <c r="I893" s="182">
        <v>39111</v>
      </c>
      <c r="J893" s="182">
        <v>1824</v>
      </c>
      <c r="K893" s="182">
        <v>6029</v>
      </c>
      <c r="L893" s="182">
        <v>38332</v>
      </c>
      <c r="M893" s="182">
        <v>20294</v>
      </c>
      <c r="N893" s="182">
        <v>10310</v>
      </c>
      <c r="O893" s="182">
        <v>18038</v>
      </c>
      <c r="P893" s="182">
        <v>4128</v>
      </c>
      <c r="Q893" s="182">
        <v>713</v>
      </c>
      <c r="R893" s="182">
        <v>1467</v>
      </c>
      <c r="S893" s="182">
        <v>108060</v>
      </c>
      <c r="T893" s="182">
        <v>28945</v>
      </c>
      <c r="U893" s="182">
        <v>16542</v>
      </c>
    </row>
    <row r="894" spans="2:21" s="7" customFormat="1" ht="15" customHeight="1" x14ac:dyDescent="0.25">
      <c r="B894" s="187" t="s">
        <v>523</v>
      </c>
      <c r="C894" s="187"/>
      <c r="D894" s="187"/>
      <c r="E894" s="187"/>
      <c r="F894" s="187"/>
      <c r="G894" s="187"/>
      <c r="H894" s="187"/>
      <c r="I894" s="187"/>
      <c r="J894" s="187"/>
      <c r="K894" s="187"/>
      <c r="L894" s="187"/>
      <c r="M894" s="187"/>
      <c r="N894" s="187"/>
      <c r="O894" s="187"/>
      <c r="P894" s="187"/>
      <c r="Q894" s="187"/>
      <c r="R894" s="187"/>
      <c r="S894" s="187"/>
      <c r="T894" s="187"/>
      <c r="U894" s="187"/>
    </row>
    <row r="895" spans="2:21" s="7" customFormat="1" ht="15" customHeight="1" x14ac:dyDescent="0.25">
      <c r="B895" s="181">
        <v>2023</v>
      </c>
      <c r="C895" s="181"/>
      <c r="D895" s="182">
        <v>19</v>
      </c>
      <c r="E895" s="182">
        <v>599730</v>
      </c>
      <c r="F895" s="182">
        <v>430490</v>
      </c>
      <c r="G895" s="182">
        <v>7738</v>
      </c>
      <c r="H895" s="182">
        <v>408227</v>
      </c>
      <c r="I895" s="182">
        <v>169239</v>
      </c>
      <c r="J895" s="182">
        <v>4516</v>
      </c>
      <c r="K895" s="182">
        <v>67282</v>
      </c>
      <c r="L895" s="182">
        <v>376035</v>
      </c>
      <c r="M895" s="182">
        <v>328087</v>
      </c>
      <c r="N895" s="182">
        <v>7064</v>
      </c>
      <c r="O895" s="182">
        <v>47948</v>
      </c>
      <c r="P895" s="182">
        <v>8481</v>
      </c>
      <c r="Q895" s="182">
        <v>914</v>
      </c>
      <c r="R895" s="182">
        <v>5268</v>
      </c>
      <c r="S895" s="182">
        <v>223695</v>
      </c>
      <c r="T895" s="182">
        <v>20759</v>
      </c>
      <c r="U895" s="182">
        <v>17966</v>
      </c>
    </row>
    <row r="896" spans="2:21" s="7" customFormat="1" ht="15" customHeight="1" x14ac:dyDescent="0.25">
      <c r="B896" s="181">
        <v>2022</v>
      </c>
      <c r="C896" s="181"/>
      <c r="D896" s="182">
        <v>20</v>
      </c>
      <c r="E896" s="182">
        <v>624751</v>
      </c>
      <c r="F896" s="182">
        <v>451514</v>
      </c>
      <c r="G896" s="182">
        <v>7582</v>
      </c>
      <c r="H896" s="182">
        <v>432427</v>
      </c>
      <c r="I896" s="182">
        <v>173237</v>
      </c>
      <c r="J896" s="182">
        <v>4571</v>
      </c>
      <c r="K896" s="182">
        <v>62677</v>
      </c>
      <c r="L896" s="182">
        <v>394717</v>
      </c>
      <c r="M896" s="182">
        <v>348001</v>
      </c>
      <c r="N896" s="182">
        <v>7453</v>
      </c>
      <c r="O896" s="182">
        <v>46716</v>
      </c>
      <c r="P896" s="182">
        <v>7433</v>
      </c>
      <c r="Q896" s="182">
        <v>1748</v>
      </c>
      <c r="R896" s="182">
        <v>7966</v>
      </c>
      <c r="S896" s="182">
        <v>230034</v>
      </c>
      <c r="T896" s="182">
        <v>20684</v>
      </c>
      <c r="U896" s="182">
        <v>16754</v>
      </c>
    </row>
    <row r="897" spans="2:21" s="7" customFormat="1" ht="15" customHeight="1" x14ac:dyDescent="0.25">
      <c r="B897" s="181">
        <v>2021</v>
      </c>
      <c r="C897" s="181"/>
      <c r="D897" s="182">
        <v>20</v>
      </c>
      <c r="E897" s="182">
        <v>377016</v>
      </c>
      <c r="F897" s="182">
        <v>270072</v>
      </c>
      <c r="G897" s="182">
        <v>8267</v>
      </c>
      <c r="H897" s="182">
        <v>252094</v>
      </c>
      <c r="I897" s="182">
        <v>106944</v>
      </c>
      <c r="J897" s="182">
        <v>4277</v>
      </c>
      <c r="K897" s="182">
        <v>57573</v>
      </c>
      <c r="L897" s="182">
        <v>203653</v>
      </c>
      <c r="M897" s="182">
        <v>159181</v>
      </c>
      <c r="N897" s="182">
        <v>8666</v>
      </c>
      <c r="O897" s="182">
        <v>44472</v>
      </c>
      <c r="P897" s="182">
        <v>9217</v>
      </c>
      <c r="Q897" s="182">
        <v>837</v>
      </c>
      <c r="R897" s="182">
        <v>5246</v>
      </c>
      <c r="S897" s="182">
        <v>173362</v>
      </c>
      <c r="T897" s="182">
        <v>20683</v>
      </c>
      <c r="U897" s="182">
        <v>15096</v>
      </c>
    </row>
    <row r="898" spans="2:21" s="9" customFormat="1" ht="15" customHeight="1" x14ac:dyDescent="0.2">
      <c r="B898" s="258" t="s">
        <v>22</v>
      </c>
      <c r="C898" s="184"/>
      <c r="D898" s="184"/>
      <c r="E898" s="184"/>
      <c r="F898" s="184"/>
      <c r="G898" s="184"/>
      <c r="H898" s="184"/>
      <c r="I898" s="184"/>
      <c r="J898" s="184"/>
      <c r="K898" s="184"/>
      <c r="L898" s="184"/>
      <c r="M898" s="184"/>
      <c r="N898" s="184"/>
      <c r="O898" s="184"/>
      <c r="P898" s="184"/>
      <c r="Q898" s="184"/>
      <c r="R898" s="184"/>
      <c r="S898" s="184"/>
      <c r="T898" s="184"/>
      <c r="U898" s="184"/>
    </row>
    <row r="899" spans="2:21" s="9" customFormat="1" ht="15" customHeight="1" x14ac:dyDescent="0.25">
      <c r="B899" s="187" t="s">
        <v>377</v>
      </c>
      <c r="C899" s="187"/>
      <c r="D899" s="187"/>
      <c r="E899" s="187"/>
      <c r="F899" s="187"/>
      <c r="G899" s="187"/>
      <c r="H899" s="187"/>
      <c r="I899" s="187"/>
      <c r="J899" s="187"/>
      <c r="K899" s="187"/>
      <c r="L899" s="187"/>
      <c r="M899" s="187"/>
      <c r="N899" s="187"/>
      <c r="O899" s="187"/>
      <c r="P899" s="187"/>
      <c r="Q899" s="187"/>
      <c r="R899" s="187"/>
      <c r="S899" s="187"/>
      <c r="T899" s="187"/>
      <c r="U899" s="187"/>
    </row>
    <row r="900" spans="2:21" s="9" customFormat="1" ht="15" customHeight="1" x14ac:dyDescent="0.25">
      <c r="B900" s="181">
        <v>2023</v>
      </c>
      <c r="C900" s="181"/>
      <c r="D900" s="182">
        <v>107857</v>
      </c>
      <c r="E900" s="182">
        <v>59646385</v>
      </c>
      <c r="F900" s="182">
        <v>16712936</v>
      </c>
      <c r="G900" s="182">
        <v>9145336</v>
      </c>
      <c r="H900" s="182">
        <v>365958</v>
      </c>
      <c r="I900" s="182">
        <v>42933449</v>
      </c>
      <c r="J900" s="182">
        <v>13752853</v>
      </c>
      <c r="K900" s="182">
        <v>9643960</v>
      </c>
      <c r="L900" s="182">
        <v>39018240</v>
      </c>
      <c r="M900" s="182">
        <v>13624172</v>
      </c>
      <c r="N900" s="182">
        <v>10184926</v>
      </c>
      <c r="O900" s="182">
        <v>25394068</v>
      </c>
      <c r="P900" s="182">
        <v>7317042</v>
      </c>
      <c r="Q900" s="182">
        <v>1297219</v>
      </c>
      <c r="R900" s="182">
        <v>4949962</v>
      </c>
      <c r="S900" s="182">
        <v>20628145</v>
      </c>
      <c r="T900" s="182">
        <v>6762080</v>
      </c>
      <c r="U900" s="182">
        <v>-357695</v>
      </c>
    </row>
    <row r="901" spans="2:21" s="9" customFormat="1" ht="15" customHeight="1" x14ac:dyDescent="0.25">
      <c r="B901" s="181">
        <v>2022</v>
      </c>
      <c r="C901" s="181"/>
      <c r="D901" s="182">
        <v>102471</v>
      </c>
      <c r="E901" s="182">
        <v>56097545</v>
      </c>
      <c r="F901" s="182">
        <v>15745885</v>
      </c>
      <c r="G901" s="182">
        <v>8311204</v>
      </c>
      <c r="H901" s="182">
        <v>372089</v>
      </c>
      <c r="I901" s="182">
        <v>40351660</v>
      </c>
      <c r="J901" s="182">
        <v>12847905</v>
      </c>
      <c r="K901" s="182">
        <v>8759074</v>
      </c>
      <c r="L901" s="182">
        <v>36878454</v>
      </c>
      <c r="M901" s="182">
        <v>13972336</v>
      </c>
      <c r="N901" s="182">
        <v>10491193</v>
      </c>
      <c r="O901" s="182">
        <v>22906118</v>
      </c>
      <c r="P901" s="182">
        <v>6661504</v>
      </c>
      <c r="Q901" s="182">
        <v>1231813</v>
      </c>
      <c r="R901" s="182">
        <v>4052630</v>
      </c>
      <c r="S901" s="182">
        <v>19219091</v>
      </c>
      <c r="T901" s="182">
        <v>6880962</v>
      </c>
      <c r="U901" s="182">
        <v>-581960</v>
      </c>
    </row>
    <row r="902" spans="2:21" s="9" customFormat="1" ht="15" customHeight="1" x14ac:dyDescent="0.25">
      <c r="B902" s="181">
        <v>2021</v>
      </c>
      <c r="C902" s="181"/>
      <c r="D902" s="182">
        <v>97355</v>
      </c>
      <c r="E902" s="182">
        <v>52641389</v>
      </c>
      <c r="F902" s="182">
        <v>15733329</v>
      </c>
      <c r="G902" s="182">
        <v>8214409</v>
      </c>
      <c r="H902" s="182">
        <v>360503</v>
      </c>
      <c r="I902" s="182">
        <v>36908059</v>
      </c>
      <c r="J902" s="182">
        <v>12138668</v>
      </c>
      <c r="K902" s="182">
        <v>7972384</v>
      </c>
      <c r="L902" s="182">
        <v>35087983</v>
      </c>
      <c r="M902" s="182">
        <v>14467909</v>
      </c>
      <c r="N902" s="182">
        <v>11232772</v>
      </c>
      <c r="O902" s="182">
        <v>20620074</v>
      </c>
      <c r="P902" s="182">
        <v>5846113</v>
      </c>
      <c r="Q902" s="182">
        <v>1101365</v>
      </c>
      <c r="R902" s="182">
        <v>3828188</v>
      </c>
      <c r="S902" s="182">
        <v>17553406</v>
      </c>
      <c r="T902" s="182">
        <v>7128258</v>
      </c>
      <c r="U902" s="182">
        <v>-1232818</v>
      </c>
    </row>
    <row r="903" spans="2:21" s="9" customFormat="1" ht="15" customHeight="1" x14ac:dyDescent="0.25">
      <c r="B903" s="168">
        <v>2020</v>
      </c>
      <c r="C903" s="168"/>
      <c r="D903" s="169">
        <v>92328</v>
      </c>
      <c r="E903" s="169">
        <v>49652599</v>
      </c>
      <c r="F903" s="169">
        <v>15243503</v>
      </c>
      <c r="G903" s="169">
        <v>7846574</v>
      </c>
      <c r="H903" s="169">
        <v>407456</v>
      </c>
      <c r="I903" s="169">
        <v>34409096</v>
      </c>
      <c r="J903" s="169">
        <v>11511494</v>
      </c>
      <c r="K903" s="169">
        <v>7549425</v>
      </c>
      <c r="L903" s="169">
        <v>33808706</v>
      </c>
      <c r="M903" s="169">
        <v>14732261</v>
      </c>
      <c r="N903" s="169">
        <v>11640548</v>
      </c>
      <c r="O903" s="169">
        <v>19076444</v>
      </c>
      <c r="P903" s="169">
        <v>5413214</v>
      </c>
      <c r="Q903" s="169">
        <v>1001575</v>
      </c>
      <c r="R903" s="169">
        <v>3879619</v>
      </c>
      <c r="S903" s="169">
        <v>15843894</v>
      </c>
      <c r="T903" s="169">
        <v>6949815</v>
      </c>
      <c r="U903" s="169">
        <v>-2274091</v>
      </c>
    </row>
    <row r="904" spans="2:21" s="9" customFormat="1" ht="15" customHeight="1" x14ac:dyDescent="0.25">
      <c r="B904" s="168">
        <v>2019</v>
      </c>
      <c r="C904" s="168"/>
      <c r="D904" s="169">
        <v>90430</v>
      </c>
      <c r="E904" s="169">
        <v>49238904</v>
      </c>
      <c r="F904" s="169">
        <v>15873237</v>
      </c>
      <c r="G904" s="169">
        <v>8306620</v>
      </c>
      <c r="H904" s="169">
        <v>409620</v>
      </c>
      <c r="I904" s="169">
        <v>33365667</v>
      </c>
      <c r="J904" s="169">
        <v>11161450</v>
      </c>
      <c r="K904" s="169">
        <v>8171222</v>
      </c>
      <c r="L904" s="169">
        <v>33912616</v>
      </c>
      <c r="M904" s="169">
        <v>14720932</v>
      </c>
      <c r="N904" s="169">
        <v>11673612</v>
      </c>
      <c r="O904" s="169">
        <v>19191683</v>
      </c>
      <c r="P904" s="169">
        <v>5692057</v>
      </c>
      <c r="Q904" s="169">
        <v>973012</v>
      </c>
      <c r="R904" s="169">
        <v>3975067</v>
      </c>
      <c r="S904" s="169">
        <v>15326289</v>
      </c>
      <c r="T904" s="169">
        <v>7248910</v>
      </c>
      <c r="U904" s="169">
        <v>-3297269</v>
      </c>
    </row>
    <row r="905" spans="2:21" s="9" customFormat="1" ht="15" customHeight="1" x14ac:dyDescent="0.25">
      <c r="B905" s="168">
        <v>2018</v>
      </c>
      <c r="C905" s="168"/>
      <c r="D905" s="169">
        <v>85311</v>
      </c>
      <c r="E905" s="169">
        <v>47584319</v>
      </c>
      <c r="F905" s="169">
        <v>15941242</v>
      </c>
      <c r="G905" s="169">
        <v>8143335</v>
      </c>
      <c r="H905" s="169">
        <v>389974</v>
      </c>
      <c r="I905" s="169">
        <v>31643076</v>
      </c>
      <c r="J905" s="169">
        <v>10813376</v>
      </c>
      <c r="K905" s="169">
        <v>7667806</v>
      </c>
      <c r="L905" s="169">
        <v>32869346</v>
      </c>
      <c r="M905" s="169">
        <v>14571155</v>
      </c>
      <c r="N905" s="169">
        <v>11521330</v>
      </c>
      <c r="O905" s="169">
        <v>18298191</v>
      </c>
      <c r="P905" s="169">
        <v>5444097</v>
      </c>
      <c r="Q905" s="169">
        <v>875649</v>
      </c>
      <c r="R905" s="169">
        <v>3988411</v>
      </c>
      <c r="S905" s="169">
        <v>14714973</v>
      </c>
      <c r="T905" s="169">
        <v>6960389</v>
      </c>
      <c r="U905" s="169">
        <v>-3723190</v>
      </c>
    </row>
    <row r="906" spans="2:21" s="9" customFormat="1" ht="15" customHeight="1" x14ac:dyDescent="0.25">
      <c r="B906" s="168">
        <v>2017</v>
      </c>
      <c r="C906" s="168"/>
      <c r="D906" s="169">
        <v>81629</v>
      </c>
      <c r="E906" s="169">
        <v>47537509</v>
      </c>
      <c r="F906" s="169">
        <v>16170421</v>
      </c>
      <c r="G906" s="169">
        <v>7986960</v>
      </c>
      <c r="H906" s="169">
        <v>411887</v>
      </c>
      <c r="I906" s="169">
        <v>31367087</v>
      </c>
      <c r="J906" s="169">
        <v>10700263</v>
      </c>
      <c r="K906" s="169">
        <v>7741637</v>
      </c>
      <c r="L906" s="169">
        <v>33588490</v>
      </c>
      <c r="M906" s="169">
        <v>14946761</v>
      </c>
      <c r="N906" s="169">
        <v>11793298</v>
      </c>
      <c r="O906" s="169">
        <v>18641730</v>
      </c>
      <c r="P906" s="169">
        <v>5367804</v>
      </c>
      <c r="Q906" s="169">
        <v>794419</v>
      </c>
      <c r="R906" s="169">
        <v>4278617</v>
      </c>
      <c r="S906" s="169">
        <v>13949018</v>
      </c>
      <c r="T906" s="169">
        <v>6975603</v>
      </c>
      <c r="U906" s="169">
        <v>-4243428</v>
      </c>
    </row>
    <row r="907" spans="2:21" s="9" customFormat="1" ht="15" customHeight="1" x14ac:dyDescent="0.25">
      <c r="B907" s="168">
        <v>2016</v>
      </c>
      <c r="C907" s="168"/>
      <c r="D907" s="169">
        <v>78866</v>
      </c>
      <c r="E907" s="169">
        <v>49209676</v>
      </c>
      <c r="F907" s="169">
        <v>16271427</v>
      </c>
      <c r="G907" s="169">
        <v>8146648</v>
      </c>
      <c r="H907" s="169">
        <v>349837</v>
      </c>
      <c r="I907" s="169">
        <v>32938250</v>
      </c>
      <c r="J907" s="169">
        <v>11374112</v>
      </c>
      <c r="K907" s="169">
        <v>8343578</v>
      </c>
      <c r="L907" s="169">
        <v>36066765</v>
      </c>
      <c r="M907" s="169">
        <v>16423251</v>
      </c>
      <c r="N907" s="169">
        <v>12980886</v>
      </c>
      <c r="O907" s="169">
        <v>19643514</v>
      </c>
      <c r="P907" s="169">
        <v>5296039</v>
      </c>
      <c r="Q907" s="169">
        <v>830999</v>
      </c>
      <c r="R907" s="169">
        <v>5116452</v>
      </c>
      <c r="S907" s="169">
        <v>13142912</v>
      </c>
      <c r="T907" s="169">
        <v>6921124</v>
      </c>
      <c r="U907" s="169">
        <v>-4280014</v>
      </c>
    </row>
    <row r="908" spans="2:21" ht="15" customHeight="1" x14ac:dyDescent="0.25">
      <c r="B908" s="168">
        <v>2015</v>
      </c>
      <c r="C908" s="168"/>
      <c r="D908" s="169">
        <v>77906</v>
      </c>
      <c r="E908" s="169">
        <v>52138775</v>
      </c>
      <c r="F908" s="169">
        <v>17318868</v>
      </c>
      <c r="G908" s="169">
        <v>8540511</v>
      </c>
      <c r="H908" s="169">
        <v>344368</v>
      </c>
      <c r="I908" s="169">
        <v>34819907</v>
      </c>
      <c r="J908" s="169">
        <v>12470644</v>
      </c>
      <c r="K908" s="169">
        <v>8548395</v>
      </c>
      <c r="L908" s="169">
        <v>39104913</v>
      </c>
      <c r="M908" s="169">
        <v>17496139</v>
      </c>
      <c r="N908" s="169">
        <v>14327992</v>
      </c>
      <c r="O908" s="169">
        <v>21608775</v>
      </c>
      <c r="P908" s="169">
        <v>5763436</v>
      </c>
      <c r="Q908" s="169">
        <v>816617</v>
      </c>
      <c r="R908" s="169">
        <v>5708621</v>
      </c>
      <c r="S908" s="169">
        <v>13033861</v>
      </c>
      <c r="T908" s="169">
        <v>6866043</v>
      </c>
      <c r="U908" s="169">
        <v>-4496547</v>
      </c>
    </row>
    <row r="909" spans="2:21" ht="15" customHeight="1" x14ac:dyDescent="0.25">
      <c r="B909" s="168">
        <v>2014</v>
      </c>
      <c r="C909" s="168"/>
      <c r="D909" s="169">
        <v>77844</v>
      </c>
      <c r="E909" s="169">
        <v>55963932</v>
      </c>
      <c r="F909" s="169">
        <v>20135870</v>
      </c>
      <c r="G909" s="169">
        <v>8912149</v>
      </c>
      <c r="H909" s="169">
        <v>305821</v>
      </c>
      <c r="I909" s="169">
        <v>35828062</v>
      </c>
      <c r="J909" s="169">
        <v>13814343</v>
      </c>
      <c r="K909" s="169">
        <v>8899893</v>
      </c>
      <c r="L909" s="169">
        <v>42642358</v>
      </c>
      <c r="M909" s="169">
        <v>19336974</v>
      </c>
      <c r="N909" s="169">
        <v>16229581</v>
      </c>
      <c r="O909" s="169">
        <v>23305384</v>
      </c>
      <c r="P909" s="169">
        <v>6078921</v>
      </c>
      <c r="Q909" s="169">
        <v>888059</v>
      </c>
      <c r="R909" s="169">
        <v>6724888</v>
      </c>
      <c r="S909" s="169">
        <v>13321574</v>
      </c>
      <c r="T909" s="169">
        <v>7059671</v>
      </c>
      <c r="U909" s="169">
        <v>-4237894</v>
      </c>
    </row>
    <row r="910" spans="2:21" ht="15" customHeight="1" x14ac:dyDescent="0.25">
      <c r="B910" s="168">
        <v>2013</v>
      </c>
      <c r="C910" s="168"/>
      <c r="D910" s="169">
        <v>81335</v>
      </c>
      <c r="E910" s="169">
        <v>59590435</v>
      </c>
      <c r="F910" s="169">
        <v>19498998</v>
      </c>
      <c r="G910" s="169">
        <v>8802981</v>
      </c>
      <c r="H910" s="169">
        <v>344650</v>
      </c>
      <c r="I910" s="169">
        <v>40091437</v>
      </c>
      <c r="J910" s="169">
        <v>16090166</v>
      </c>
      <c r="K910" s="169">
        <v>9952509</v>
      </c>
      <c r="L910" s="169">
        <v>46281102</v>
      </c>
      <c r="M910" s="169">
        <v>20552628</v>
      </c>
      <c r="N910" s="169">
        <v>17250658</v>
      </c>
      <c r="O910" s="169">
        <v>25728474</v>
      </c>
      <c r="P910" s="169">
        <v>6635271</v>
      </c>
      <c r="Q910" s="169">
        <v>925587</v>
      </c>
      <c r="R910" s="169">
        <v>7422082</v>
      </c>
      <c r="S910" s="169">
        <v>13309333</v>
      </c>
      <c r="T910" s="169">
        <v>7269404</v>
      </c>
      <c r="U910" s="169">
        <v>-3584313</v>
      </c>
    </row>
    <row r="911" spans="2:21" ht="15" customHeight="1" x14ac:dyDescent="0.25">
      <c r="B911" s="168">
        <v>2012</v>
      </c>
      <c r="C911" s="168"/>
      <c r="D911" s="169">
        <v>87592</v>
      </c>
      <c r="E911" s="169">
        <v>63782478</v>
      </c>
      <c r="F911" s="169">
        <v>19298490</v>
      </c>
      <c r="G911" s="169">
        <v>9435798</v>
      </c>
      <c r="H911" s="169">
        <v>232834</v>
      </c>
      <c r="I911" s="169">
        <v>44483988</v>
      </c>
      <c r="J911" s="169">
        <v>18918902</v>
      </c>
      <c r="K911" s="169">
        <v>11019078</v>
      </c>
      <c r="L911" s="169">
        <v>50272291</v>
      </c>
      <c r="M911" s="169">
        <v>22105837</v>
      </c>
      <c r="N911" s="169">
        <v>18560277</v>
      </c>
      <c r="O911" s="169">
        <v>28166454</v>
      </c>
      <c r="P911" s="169">
        <v>7523850</v>
      </c>
      <c r="Q911" s="169">
        <v>996150</v>
      </c>
      <c r="R911" s="169">
        <v>8187845</v>
      </c>
      <c r="S911" s="169">
        <v>13510187</v>
      </c>
      <c r="T911" s="169">
        <v>7158923</v>
      </c>
      <c r="U911" s="169">
        <v>-2685173</v>
      </c>
    </row>
    <row r="912" spans="2:21" ht="15" customHeight="1" x14ac:dyDescent="0.25">
      <c r="B912" s="168">
        <v>2011</v>
      </c>
      <c r="C912" s="168"/>
      <c r="D912" s="169">
        <v>97980</v>
      </c>
      <c r="E912" s="169">
        <v>69409055</v>
      </c>
      <c r="F912" s="169">
        <v>19836183</v>
      </c>
      <c r="G912" s="169">
        <v>10012309</v>
      </c>
      <c r="H912" s="169">
        <v>259907</v>
      </c>
      <c r="I912" s="169">
        <v>49572872</v>
      </c>
      <c r="J912" s="169">
        <v>21487771</v>
      </c>
      <c r="K912" s="169">
        <v>12710671</v>
      </c>
      <c r="L912" s="169">
        <v>54171539</v>
      </c>
      <c r="M912" s="169">
        <v>22543446</v>
      </c>
      <c r="N912" s="169">
        <v>19250680</v>
      </c>
      <c r="O912" s="169">
        <v>31628093</v>
      </c>
      <c r="P912" s="169">
        <v>9228889</v>
      </c>
      <c r="Q912" s="169">
        <v>1015423</v>
      </c>
      <c r="R912" s="169">
        <v>9453050</v>
      </c>
      <c r="S912" s="169">
        <v>15237516</v>
      </c>
      <c r="T912" s="169">
        <v>7432040</v>
      </c>
      <c r="U912" s="169">
        <v>-1174113</v>
      </c>
    </row>
    <row r="913" spans="2:21" s="9" customFormat="1" ht="15" customHeight="1" collapsed="1" x14ac:dyDescent="0.25">
      <c r="B913" s="168">
        <v>2010</v>
      </c>
      <c r="C913" s="168"/>
      <c r="D913" s="169">
        <v>105463</v>
      </c>
      <c r="E913" s="169">
        <v>73793273</v>
      </c>
      <c r="F913" s="169">
        <v>20255568</v>
      </c>
      <c r="G913" s="169">
        <v>10755088</v>
      </c>
      <c r="H913" s="169">
        <v>258362</v>
      </c>
      <c r="I913" s="169">
        <v>53537705</v>
      </c>
      <c r="J913" s="169">
        <v>23661507</v>
      </c>
      <c r="K913" s="169">
        <v>13789014</v>
      </c>
      <c r="L913" s="169">
        <v>56859419</v>
      </c>
      <c r="M913" s="169">
        <v>23025406</v>
      </c>
      <c r="N913" s="169">
        <v>19491491</v>
      </c>
      <c r="O913" s="169">
        <v>33834013</v>
      </c>
      <c r="P913" s="169">
        <v>10375189</v>
      </c>
      <c r="Q913" s="169">
        <v>1110819</v>
      </c>
      <c r="R913" s="169">
        <v>9568241</v>
      </c>
      <c r="S913" s="169">
        <v>16933854</v>
      </c>
      <c r="T913" s="169">
        <v>7483573</v>
      </c>
      <c r="U913" s="169">
        <v>-1063783</v>
      </c>
    </row>
    <row r="914" spans="2:21" s="9" customFormat="1" ht="15" customHeight="1" x14ac:dyDescent="0.25">
      <c r="B914" s="168">
        <v>2009</v>
      </c>
      <c r="C914" s="168"/>
      <c r="D914" s="169">
        <v>116686</v>
      </c>
      <c r="E914" s="169">
        <v>75504008</v>
      </c>
      <c r="F914" s="169" t="s">
        <v>66</v>
      </c>
      <c r="G914" s="169" t="s">
        <v>66</v>
      </c>
      <c r="H914" s="169" t="s">
        <v>66</v>
      </c>
      <c r="I914" s="169" t="s">
        <v>66</v>
      </c>
      <c r="J914" s="169" t="s">
        <v>66</v>
      </c>
      <c r="K914" s="169" t="s">
        <v>66</v>
      </c>
      <c r="L914" s="169">
        <v>59572719</v>
      </c>
      <c r="M914" s="169" t="s">
        <v>66</v>
      </c>
      <c r="N914" s="169" t="s">
        <v>66</v>
      </c>
      <c r="O914" s="169" t="s">
        <v>66</v>
      </c>
      <c r="P914" s="169" t="s">
        <v>66</v>
      </c>
      <c r="Q914" s="169" t="s">
        <v>66</v>
      </c>
      <c r="R914" s="169" t="s">
        <v>66</v>
      </c>
      <c r="S914" s="169">
        <v>15931289</v>
      </c>
      <c r="T914" s="169" t="s">
        <v>66</v>
      </c>
      <c r="U914" s="169" t="s">
        <v>66</v>
      </c>
    </row>
    <row r="915" spans="2:21" s="9" customFormat="1" ht="15" customHeight="1" x14ac:dyDescent="0.25">
      <c r="B915" s="168">
        <v>2008</v>
      </c>
      <c r="C915" s="168"/>
      <c r="D915" s="169">
        <v>125045</v>
      </c>
      <c r="E915" s="169">
        <v>74636740</v>
      </c>
      <c r="F915" s="169" t="s">
        <v>66</v>
      </c>
      <c r="G915" s="169" t="s">
        <v>66</v>
      </c>
      <c r="H915" s="169" t="s">
        <v>66</v>
      </c>
      <c r="I915" s="169" t="s">
        <v>66</v>
      </c>
      <c r="J915" s="169" t="s">
        <v>66</v>
      </c>
      <c r="K915" s="169" t="s">
        <v>66</v>
      </c>
      <c r="L915" s="169">
        <v>58397291</v>
      </c>
      <c r="M915" s="169" t="s">
        <v>66</v>
      </c>
      <c r="N915" s="169" t="s">
        <v>66</v>
      </c>
      <c r="O915" s="169" t="s">
        <v>66</v>
      </c>
      <c r="P915" s="169" t="s">
        <v>66</v>
      </c>
      <c r="Q915" s="169" t="s">
        <v>66</v>
      </c>
      <c r="R915" s="169" t="s">
        <v>66</v>
      </c>
      <c r="S915" s="169">
        <v>16239450</v>
      </c>
      <c r="T915" s="169" t="s">
        <v>66</v>
      </c>
      <c r="U915" s="169" t="s">
        <v>66</v>
      </c>
    </row>
    <row r="916" spans="2:21" s="9" customFormat="1" ht="15" customHeight="1" x14ac:dyDescent="0.2">
      <c r="B916" s="258" t="s">
        <v>35</v>
      </c>
      <c r="C916" s="184"/>
      <c r="D916" s="184"/>
      <c r="E916" s="184"/>
      <c r="F916" s="184"/>
      <c r="G916" s="184"/>
      <c r="H916" s="184"/>
      <c r="I916" s="184"/>
      <c r="J916" s="184"/>
      <c r="K916" s="184"/>
      <c r="L916" s="184"/>
      <c r="M916" s="184"/>
      <c r="N916" s="184"/>
      <c r="O916" s="184"/>
      <c r="P916" s="184"/>
      <c r="Q916" s="184"/>
      <c r="R916" s="184"/>
      <c r="S916" s="184"/>
      <c r="T916" s="184"/>
      <c r="U916" s="184"/>
    </row>
    <row r="917" spans="2:21" ht="15" customHeight="1" x14ac:dyDescent="0.25">
      <c r="B917" s="187" t="s">
        <v>206</v>
      </c>
      <c r="C917" s="187"/>
      <c r="D917" s="187"/>
      <c r="E917" s="187"/>
      <c r="F917" s="187"/>
      <c r="G917" s="187"/>
      <c r="H917" s="187"/>
      <c r="I917" s="187"/>
      <c r="J917" s="187"/>
      <c r="K917" s="187"/>
      <c r="L917" s="187"/>
      <c r="M917" s="187"/>
      <c r="N917" s="187"/>
      <c r="O917" s="187"/>
      <c r="P917" s="187"/>
      <c r="Q917" s="187"/>
      <c r="R917" s="187"/>
      <c r="S917" s="187"/>
      <c r="T917" s="187"/>
      <c r="U917" s="187"/>
    </row>
    <row r="918" spans="2:21" ht="15" customHeight="1" x14ac:dyDescent="0.25">
      <c r="B918" s="181">
        <v>2023</v>
      </c>
      <c r="C918" s="181"/>
      <c r="D918" s="182">
        <v>51842</v>
      </c>
      <c r="E918" s="182">
        <v>641634</v>
      </c>
      <c r="F918" s="182">
        <v>109914</v>
      </c>
      <c r="G918" s="182">
        <v>102770</v>
      </c>
      <c r="H918" s="182">
        <v>285</v>
      </c>
      <c r="I918" s="182">
        <v>531720</v>
      </c>
      <c r="J918" s="182">
        <v>205583</v>
      </c>
      <c r="K918" s="182">
        <v>112718</v>
      </c>
      <c r="L918" s="182">
        <v>191996</v>
      </c>
      <c r="M918" s="182">
        <v>42870</v>
      </c>
      <c r="N918" s="182">
        <v>26946</v>
      </c>
      <c r="O918" s="182">
        <v>149126</v>
      </c>
      <c r="P918" s="182">
        <v>69484</v>
      </c>
      <c r="Q918" s="182">
        <v>17940</v>
      </c>
      <c r="R918" s="182">
        <v>12106</v>
      </c>
      <c r="S918" s="182">
        <v>449638</v>
      </c>
      <c r="T918" s="182">
        <v>347943</v>
      </c>
      <c r="U918" s="182">
        <v>45614</v>
      </c>
    </row>
    <row r="919" spans="2:21" ht="15" customHeight="1" x14ac:dyDescent="0.25">
      <c r="B919" s="181">
        <v>2022</v>
      </c>
      <c r="C919" s="181"/>
      <c r="D919" s="182">
        <v>49538</v>
      </c>
      <c r="E919" s="182">
        <v>671126</v>
      </c>
      <c r="F919" s="182">
        <v>105643</v>
      </c>
      <c r="G919" s="182">
        <v>99545</v>
      </c>
      <c r="H919" s="182">
        <v>390</v>
      </c>
      <c r="I919" s="182">
        <v>565483</v>
      </c>
      <c r="J919" s="182">
        <v>228306</v>
      </c>
      <c r="K919" s="182">
        <v>112289</v>
      </c>
      <c r="L919" s="182">
        <v>206305</v>
      </c>
      <c r="M919" s="182">
        <v>43428</v>
      </c>
      <c r="N919" s="182">
        <v>28289</v>
      </c>
      <c r="O919" s="182">
        <v>162877</v>
      </c>
      <c r="P919" s="182">
        <v>76018</v>
      </c>
      <c r="Q919" s="182">
        <v>17907</v>
      </c>
      <c r="R919" s="182">
        <v>11070</v>
      </c>
      <c r="S919" s="182">
        <v>464821</v>
      </c>
      <c r="T919" s="182">
        <v>369019</v>
      </c>
      <c r="U919" s="182">
        <v>41259</v>
      </c>
    </row>
    <row r="920" spans="2:21" ht="15" customHeight="1" x14ac:dyDescent="0.25">
      <c r="B920" s="181">
        <v>2021</v>
      </c>
      <c r="C920" s="181"/>
      <c r="D920" s="182">
        <v>46894</v>
      </c>
      <c r="E920" s="182">
        <v>649140</v>
      </c>
      <c r="F920" s="182">
        <v>109632</v>
      </c>
      <c r="G920" s="182">
        <v>103932</v>
      </c>
      <c r="H920" s="182">
        <v>290</v>
      </c>
      <c r="I920" s="182">
        <v>539508</v>
      </c>
      <c r="J920" s="182">
        <v>216164</v>
      </c>
      <c r="K920" s="182">
        <v>104146</v>
      </c>
      <c r="L920" s="182">
        <v>192822</v>
      </c>
      <c r="M920" s="182">
        <v>46609</v>
      </c>
      <c r="N920" s="182">
        <v>31214</v>
      </c>
      <c r="O920" s="182">
        <v>146213</v>
      </c>
      <c r="P920" s="182">
        <v>73569</v>
      </c>
      <c r="Q920" s="182">
        <v>17462</v>
      </c>
      <c r="R920" s="182">
        <v>10602</v>
      </c>
      <c r="S920" s="182">
        <v>456318</v>
      </c>
      <c r="T920" s="182">
        <v>368759</v>
      </c>
      <c r="U920" s="182">
        <v>39857</v>
      </c>
    </row>
    <row r="921" spans="2:21" ht="15" customHeight="1" x14ac:dyDescent="0.25">
      <c r="B921" s="168">
        <v>2020</v>
      </c>
      <c r="C921" s="168"/>
      <c r="D921" s="169">
        <v>44955</v>
      </c>
      <c r="E921" s="169">
        <v>694862</v>
      </c>
      <c r="F921" s="169">
        <v>145325</v>
      </c>
      <c r="G921" s="169">
        <v>66178</v>
      </c>
      <c r="H921" s="169">
        <v>583</v>
      </c>
      <c r="I921" s="169">
        <v>549537</v>
      </c>
      <c r="J921" s="169">
        <v>87692</v>
      </c>
      <c r="K921" s="169">
        <v>83601</v>
      </c>
      <c r="L921" s="169">
        <v>221342</v>
      </c>
      <c r="M921" s="169">
        <v>40999</v>
      </c>
      <c r="N921" s="169">
        <v>39247</v>
      </c>
      <c r="O921" s="169">
        <v>180343</v>
      </c>
      <c r="P921" s="169">
        <v>26509</v>
      </c>
      <c r="Q921" s="169">
        <v>7470</v>
      </c>
      <c r="R921" s="169">
        <v>101110</v>
      </c>
      <c r="S921" s="169">
        <v>473520</v>
      </c>
      <c r="T921" s="169">
        <v>387871</v>
      </c>
      <c r="U921" s="169">
        <v>-30298</v>
      </c>
    </row>
    <row r="922" spans="2:21" ht="15" customHeight="1" x14ac:dyDescent="0.25">
      <c r="B922" s="168">
        <v>2019</v>
      </c>
      <c r="C922" s="168"/>
      <c r="D922" s="169">
        <v>44944</v>
      </c>
      <c r="E922" s="169">
        <v>694527</v>
      </c>
      <c r="F922" s="169">
        <v>125171</v>
      </c>
      <c r="G922" s="169">
        <v>67360</v>
      </c>
      <c r="H922" s="169">
        <v>598</v>
      </c>
      <c r="I922" s="169">
        <v>569355</v>
      </c>
      <c r="J922" s="169">
        <v>96289</v>
      </c>
      <c r="K922" s="169">
        <v>54897</v>
      </c>
      <c r="L922" s="169">
        <v>212311</v>
      </c>
      <c r="M922" s="169">
        <v>39921</v>
      </c>
      <c r="N922" s="169">
        <v>32505</v>
      </c>
      <c r="O922" s="169">
        <v>172390</v>
      </c>
      <c r="P922" s="169">
        <v>27570</v>
      </c>
      <c r="Q922" s="169">
        <v>6654</v>
      </c>
      <c r="R922" s="169">
        <v>31619</v>
      </c>
      <c r="S922" s="169">
        <v>482216</v>
      </c>
      <c r="T922" s="169">
        <v>427794</v>
      </c>
      <c r="U922" s="169">
        <v>-12909</v>
      </c>
    </row>
    <row r="923" spans="2:21" ht="15" customHeight="1" x14ac:dyDescent="0.25">
      <c r="B923" s="168">
        <v>2018</v>
      </c>
      <c r="C923" s="168"/>
      <c r="D923" s="169">
        <v>43270</v>
      </c>
      <c r="E923" s="169">
        <v>667265</v>
      </c>
      <c r="F923" s="169">
        <v>100744</v>
      </c>
      <c r="G923" s="169">
        <v>65506</v>
      </c>
      <c r="H923" s="169">
        <v>856</v>
      </c>
      <c r="I923" s="169">
        <v>566521</v>
      </c>
      <c r="J923" s="169">
        <v>100759</v>
      </c>
      <c r="K923" s="169">
        <v>50787</v>
      </c>
      <c r="L923" s="169">
        <v>204285</v>
      </c>
      <c r="M923" s="169">
        <v>37341</v>
      </c>
      <c r="N923" s="169">
        <v>28457</v>
      </c>
      <c r="O923" s="169">
        <v>166944</v>
      </c>
      <c r="P923" s="169">
        <v>51842</v>
      </c>
      <c r="Q923" s="169">
        <v>6604</v>
      </c>
      <c r="R923" s="169">
        <v>21368</v>
      </c>
      <c r="S923" s="169">
        <v>462980</v>
      </c>
      <c r="T923" s="169">
        <v>414533</v>
      </c>
      <c r="U923" s="169">
        <v>-22592</v>
      </c>
    </row>
    <row r="924" spans="2:21" ht="15" customHeight="1" x14ac:dyDescent="0.25">
      <c r="B924" s="168">
        <v>2017</v>
      </c>
      <c r="C924" s="168"/>
      <c r="D924" s="169">
        <v>41509</v>
      </c>
      <c r="E924" s="169">
        <v>678374</v>
      </c>
      <c r="F924" s="169">
        <v>113293</v>
      </c>
      <c r="G924" s="169">
        <v>73173</v>
      </c>
      <c r="H924" s="169">
        <v>557</v>
      </c>
      <c r="I924" s="169">
        <v>565081</v>
      </c>
      <c r="J924" s="169">
        <v>89798</v>
      </c>
      <c r="K924" s="169">
        <v>64326</v>
      </c>
      <c r="L924" s="169">
        <v>219511</v>
      </c>
      <c r="M924" s="169">
        <v>109957</v>
      </c>
      <c r="N924" s="169">
        <v>106401</v>
      </c>
      <c r="O924" s="169">
        <v>109554</v>
      </c>
      <c r="P924" s="169">
        <v>41170</v>
      </c>
      <c r="Q924" s="169">
        <v>6238</v>
      </c>
      <c r="R924" s="169">
        <v>26537</v>
      </c>
      <c r="S924" s="169">
        <v>458862</v>
      </c>
      <c r="T924" s="169">
        <v>333534</v>
      </c>
      <c r="U924" s="169">
        <v>194</v>
      </c>
    </row>
    <row r="925" spans="2:21" ht="15" customHeight="1" x14ac:dyDescent="0.25">
      <c r="B925" s="168">
        <v>2016</v>
      </c>
      <c r="C925" s="168"/>
      <c r="D925" s="169">
        <v>39844</v>
      </c>
      <c r="E925" s="169">
        <v>711499</v>
      </c>
      <c r="F925" s="169">
        <v>76715</v>
      </c>
      <c r="G925" s="169">
        <v>74942</v>
      </c>
      <c r="H925" s="169">
        <v>630</v>
      </c>
      <c r="I925" s="169">
        <v>634784</v>
      </c>
      <c r="J925" s="169">
        <v>85477</v>
      </c>
      <c r="K925" s="169">
        <v>47949</v>
      </c>
      <c r="L925" s="169">
        <v>228086</v>
      </c>
      <c r="M925" s="169">
        <v>98266</v>
      </c>
      <c r="N925" s="169">
        <v>92518</v>
      </c>
      <c r="O925" s="169">
        <v>129820</v>
      </c>
      <c r="P925" s="169">
        <v>55155</v>
      </c>
      <c r="Q925" s="169">
        <v>7886</v>
      </c>
      <c r="R925" s="169">
        <v>33236</v>
      </c>
      <c r="S925" s="169">
        <v>483413</v>
      </c>
      <c r="T925" s="169">
        <v>407490</v>
      </c>
      <c r="U925" s="169">
        <v>-13474</v>
      </c>
    </row>
    <row r="926" spans="2:21" ht="15" customHeight="1" x14ac:dyDescent="0.25">
      <c r="B926" s="168">
        <v>2015</v>
      </c>
      <c r="C926" s="168"/>
      <c r="D926" s="169">
        <v>39193</v>
      </c>
      <c r="E926" s="169">
        <v>799618</v>
      </c>
      <c r="F926" s="169">
        <v>116327</v>
      </c>
      <c r="G926" s="169">
        <v>84710</v>
      </c>
      <c r="H926" s="169">
        <v>978</v>
      </c>
      <c r="I926" s="169">
        <v>683291</v>
      </c>
      <c r="J926" s="169">
        <v>92626</v>
      </c>
      <c r="K926" s="169">
        <v>78790</v>
      </c>
      <c r="L926" s="169">
        <v>279772</v>
      </c>
      <c r="M926" s="169">
        <v>122310</v>
      </c>
      <c r="N926" s="169">
        <v>115044</v>
      </c>
      <c r="O926" s="169">
        <v>157462</v>
      </c>
      <c r="P926" s="169">
        <v>84017</v>
      </c>
      <c r="Q926" s="169">
        <v>7753</v>
      </c>
      <c r="R926" s="169">
        <v>22094</v>
      </c>
      <c r="S926" s="169">
        <v>519846</v>
      </c>
      <c r="T926" s="169">
        <v>432666</v>
      </c>
      <c r="U926" s="169">
        <v>11522</v>
      </c>
    </row>
    <row r="927" spans="2:21" ht="15" customHeight="1" x14ac:dyDescent="0.25">
      <c r="B927" s="168">
        <v>2014</v>
      </c>
      <c r="C927" s="168"/>
      <c r="D927" s="169">
        <v>38918</v>
      </c>
      <c r="E927" s="169">
        <v>878896</v>
      </c>
      <c r="F927" s="169">
        <v>262663</v>
      </c>
      <c r="G927" s="169">
        <v>94042</v>
      </c>
      <c r="H927" s="169">
        <v>1054</v>
      </c>
      <c r="I927" s="169">
        <v>616233</v>
      </c>
      <c r="J927" s="169">
        <v>92075</v>
      </c>
      <c r="K927" s="169">
        <v>93942</v>
      </c>
      <c r="L927" s="169">
        <v>313161</v>
      </c>
      <c r="M927" s="169">
        <v>71130</v>
      </c>
      <c r="N927" s="169">
        <v>58310</v>
      </c>
      <c r="O927" s="169">
        <v>242030</v>
      </c>
      <c r="P927" s="169">
        <v>87990</v>
      </c>
      <c r="Q927" s="169">
        <v>11484</v>
      </c>
      <c r="R927" s="169">
        <v>31981</v>
      </c>
      <c r="S927" s="169">
        <v>565736</v>
      </c>
      <c r="T927" s="169">
        <v>360856</v>
      </c>
      <c r="U927" s="169">
        <v>59733</v>
      </c>
    </row>
    <row r="928" spans="2:21" s="8" customFormat="1" ht="15" customHeight="1" x14ac:dyDescent="0.25">
      <c r="B928" s="168">
        <v>2013</v>
      </c>
      <c r="C928" s="168"/>
      <c r="D928" s="169">
        <v>41575</v>
      </c>
      <c r="E928" s="169">
        <v>956648</v>
      </c>
      <c r="F928" s="169">
        <v>240888</v>
      </c>
      <c r="G928" s="169">
        <v>97499</v>
      </c>
      <c r="H928" s="169">
        <v>1182</v>
      </c>
      <c r="I928" s="169">
        <v>715760</v>
      </c>
      <c r="J928" s="169">
        <v>98534</v>
      </c>
      <c r="K928" s="169">
        <v>107511</v>
      </c>
      <c r="L928" s="169">
        <v>343697</v>
      </c>
      <c r="M928" s="169">
        <v>146150</v>
      </c>
      <c r="N928" s="169">
        <v>107367</v>
      </c>
      <c r="O928" s="169">
        <v>197547</v>
      </c>
      <c r="P928" s="169">
        <v>106141</v>
      </c>
      <c r="Q928" s="169">
        <v>19637</v>
      </c>
      <c r="R928" s="169">
        <v>25712</v>
      </c>
      <c r="S928" s="169">
        <v>612951</v>
      </c>
      <c r="T928" s="169">
        <v>524143</v>
      </c>
      <c r="U928" s="169">
        <v>7285</v>
      </c>
    </row>
    <row r="929" spans="2:21" s="9" customFormat="1" ht="15" customHeight="1" x14ac:dyDescent="0.25">
      <c r="B929" s="168">
        <v>2012</v>
      </c>
      <c r="C929" s="168"/>
      <c r="D929" s="169">
        <v>45797</v>
      </c>
      <c r="E929" s="169">
        <v>1208810</v>
      </c>
      <c r="F929" s="169">
        <v>310879</v>
      </c>
      <c r="G929" s="169">
        <v>124815</v>
      </c>
      <c r="H929" s="169">
        <v>1342</v>
      </c>
      <c r="I929" s="169">
        <v>897930</v>
      </c>
      <c r="J929" s="169">
        <v>111227</v>
      </c>
      <c r="K929" s="169">
        <v>114537</v>
      </c>
      <c r="L929" s="169">
        <v>468747</v>
      </c>
      <c r="M929" s="169">
        <v>131085</v>
      </c>
      <c r="N929" s="169">
        <v>65792</v>
      </c>
      <c r="O929" s="169">
        <v>337662</v>
      </c>
      <c r="P929" s="169">
        <v>117073</v>
      </c>
      <c r="Q929" s="169">
        <v>26813</v>
      </c>
      <c r="R929" s="169">
        <v>127905</v>
      </c>
      <c r="S929" s="169">
        <v>740063</v>
      </c>
      <c r="T929" s="169">
        <v>603211</v>
      </c>
      <c r="U929" s="169">
        <v>3388</v>
      </c>
    </row>
    <row r="930" spans="2:21" s="9" customFormat="1" ht="15" customHeight="1" x14ac:dyDescent="0.25">
      <c r="B930" s="168">
        <v>2011</v>
      </c>
      <c r="C930" s="168"/>
      <c r="D930" s="169">
        <v>53280</v>
      </c>
      <c r="E930" s="169">
        <v>1362498</v>
      </c>
      <c r="F930" s="169">
        <v>266377</v>
      </c>
      <c r="G930" s="169">
        <v>139105</v>
      </c>
      <c r="H930" s="169">
        <v>1427</v>
      </c>
      <c r="I930" s="169">
        <v>1096121</v>
      </c>
      <c r="J930" s="169">
        <v>144901</v>
      </c>
      <c r="K930" s="169">
        <v>119265</v>
      </c>
      <c r="L930" s="169">
        <v>518595</v>
      </c>
      <c r="M930" s="169">
        <v>234623</v>
      </c>
      <c r="N930" s="169">
        <v>172406</v>
      </c>
      <c r="O930" s="169">
        <v>283971</v>
      </c>
      <c r="P930" s="169">
        <v>135211</v>
      </c>
      <c r="Q930" s="169">
        <v>22734</v>
      </c>
      <c r="R930" s="169">
        <v>21295</v>
      </c>
      <c r="S930" s="169">
        <v>843903</v>
      </c>
      <c r="T930" s="169">
        <v>722739</v>
      </c>
      <c r="U930" s="169">
        <v>6518</v>
      </c>
    </row>
    <row r="931" spans="2:21" s="9" customFormat="1" ht="15" customHeight="1" x14ac:dyDescent="0.25">
      <c r="B931" s="168">
        <v>2010</v>
      </c>
      <c r="C931" s="168"/>
      <c r="D931" s="169">
        <v>59092</v>
      </c>
      <c r="E931" s="169">
        <v>1510524</v>
      </c>
      <c r="F931" s="169">
        <v>269045</v>
      </c>
      <c r="G931" s="169">
        <v>154069</v>
      </c>
      <c r="H931" s="169">
        <v>1347</v>
      </c>
      <c r="I931" s="169">
        <v>1241480</v>
      </c>
      <c r="J931" s="169">
        <v>185972</v>
      </c>
      <c r="K931" s="169">
        <v>196835</v>
      </c>
      <c r="L931" s="169">
        <v>607399</v>
      </c>
      <c r="M931" s="169">
        <v>129069</v>
      </c>
      <c r="N931" s="169">
        <v>58577</v>
      </c>
      <c r="O931" s="169">
        <v>478329</v>
      </c>
      <c r="P931" s="169">
        <v>197788</v>
      </c>
      <c r="Q931" s="169">
        <v>46787</v>
      </c>
      <c r="R931" s="169">
        <v>79728</v>
      </c>
      <c r="S931" s="169">
        <v>903126</v>
      </c>
      <c r="T931" s="169">
        <v>738843</v>
      </c>
      <c r="U931" s="169">
        <v>29001</v>
      </c>
    </row>
    <row r="932" spans="2:21" s="9" customFormat="1" ht="15" customHeight="1" x14ac:dyDescent="0.25">
      <c r="B932" s="168">
        <v>2009</v>
      </c>
      <c r="C932" s="168"/>
      <c r="D932" s="169">
        <v>68096</v>
      </c>
      <c r="E932" s="169">
        <v>1816298</v>
      </c>
      <c r="F932" s="169" t="s">
        <v>66</v>
      </c>
      <c r="G932" s="169" t="s">
        <v>66</v>
      </c>
      <c r="H932" s="169" t="s">
        <v>66</v>
      </c>
      <c r="I932" s="169" t="s">
        <v>66</v>
      </c>
      <c r="J932" s="169" t="s">
        <v>66</v>
      </c>
      <c r="K932" s="169" t="s">
        <v>66</v>
      </c>
      <c r="L932" s="169">
        <v>740378</v>
      </c>
      <c r="M932" s="169" t="s">
        <v>66</v>
      </c>
      <c r="N932" s="169" t="s">
        <v>66</v>
      </c>
      <c r="O932" s="169" t="s">
        <v>66</v>
      </c>
      <c r="P932" s="169" t="s">
        <v>66</v>
      </c>
      <c r="Q932" s="169" t="s">
        <v>66</v>
      </c>
      <c r="R932" s="169" t="s">
        <v>66</v>
      </c>
      <c r="S932" s="169">
        <v>1075920</v>
      </c>
      <c r="T932" s="169" t="s">
        <v>66</v>
      </c>
      <c r="U932" s="169" t="s">
        <v>66</v>
      </c>
    </row>
    <row r="933" spans="2:21" ht="15" customHeight="1" x14ac:dyDescent="0.25">
      <c r="B933" s="168">
        <v>2008</v>
      </c>
      <c r="C933" s="168"/>
      <c r="D933" s="169">
        <v>74971</v>
      </c>
      <c r="E933" s="169">
        <v>2227287</v>
      </c>
      <c r="F933" s="169" t="s">
        <v>66</v>
      </c>
      <c r="G933" s="169" t="s">
        <v>66</v>
      </c>
      <c r="H933" s="169" t="s">
        <v>66</v>
      </c>
      <c r="I933" s="169" t="s">
        <v>66</v>
      </c>
      <c r="J933" s="169" t="s">
        <v>66</v>
      </c>
      <c r="K933" s="169" t="s">
        <v>66</v>
      </c>
      <c r="L933" s="169">
        <v>865077</v>
      </c>
      <c r="M933" s="169" t="s">
        <v>66</v>
      </c>
      <c r="N933" s="169" t="s">
        <v>66</v>
      </c>
      <c r="O933" s="169" t="s">
        <v>66</v>
      </c>
      <c r="P933" s="169" t="s">
        <v>66</v>
      </c>
      <c r="Q933" s="169" t="s">
        <v>66</v>
      </c>
      <c r="R933" s="169" t="s">
        <v>66</v>
      </c>
      <c r="S933" s="169">
        <v>1362210</v>
      </c>
      <c r="T933" s="169" t="s">
        <v>66</v>
      </c>
      <c r="U933" s="169" t="s">
        <v>66</v>
      </c>
    </row>
    <row r="934" spans="2:21" ht="15" customHeight="1" x14ac:dyDescent="0.25">
      <c r="B934" s="187" t="s">
        <v>207</v>
      </c>
      <c r="C934" s="187"/>
      <c r="D934" s="187"/>
      <c r="E934" s="187"/>
      <c r="F934" s="187"/>
      <c r="G934" s="187"/>
      <c r="H934" s="187"/>
      <c r="I934" s="187"/>
      <c r="J934" s="187"/>
      <c r="K934" s="187"/>
      <c r="L934" s="187"/>
      <c r="M934" s="187"/>
      <c r="N934" s="187"/>
      <c r="O934" s="187"/>
      <c r="P934" s="187"/>
      <c r="Q934" s="187"/>
      <c r="R934" s="187"/>
      <c r="S934" s="187"/>
      <c r="T934" s="187"/>
      <c r="U934" s="187"/>
    </row>
    <row r="935" spans="2:21" ht="15" customHeight="1" x14ac:dyDescent="0.25">
      <c r="B935" s="181">
        <v>2023</v>
      </c>
      <c r="C935" s="181"/>
      <c r="D935" s="182">
        <v>56015</v>
      </c>
      <c r="E935" s="182">
        <v>59004751</v>
      </c>
      <c r="F935" s="182">
        <v>16603023</v>
      </c>
      <c r="G935" s="182">
        <v>9042567</v>
      </c>
      <c r="H935" s="182">
        <v>365673</v>
      </c>
      <c r="I935" s="182">
        <v>42401728</v>
      </c>
      <c r="J935" s="182">
        <v>13547270</v>
      </c>
      <c r="K935" s="182">
        <v>9531242</v>
      </c>
      <c r="L935" s="182">
        <v>38826244</v>
      </c>
      <c r="M935" s="182">
        <v>13581302</v>
      </c>
      <c r="N935" s="182">
        <v>10157980</v>
      </c>
      <c r="O935" s="182">
        <v>25244942</v>
      </c>
      <c r="P935" s="182">
        <v>7247559</v>
      </c>
      <c r="Q935" s="182">
        <v>1279279</v>
      </c>
      <c r="R935" s="182">
        <v>4937856</v>
      </c>
      <c r="S935" s="182">
        <v>20178507</v>
      </c>
      <c r="T935" s="182">
        <v>6414136</v>
      </c>
      <c r="U935" s="182">
        <v>-403309</v>
      </c>
    </row>
    <row r="936" spans="2:21" ht="15" customHeight="1" x14ac:dyDescent="0.25">
      <c r="B936" s="181">
        <v>2022</v>
      </c>
      <c r="C936" s="181"/>
      <c r="D936" s="182">
        <v>52933</v>
      </c>
      <c r="E936" s="182">
        <v>55426419</v>
      </c>
      <c r="F936" s="182">
        <v>15640243</v>
      </c>
      <c r="G936" s="182">
        <v>8211659</v>
      </c>
      <c r="H936" s="182">
        <v>371699</v>
      </c>
      <c r="I936" s="182">
        <v>39786177</v>
      </c>
      <c r="J936" s="182">
        <v>12619599</v>
      </c>
      <c r="K936" s="182">
        <v>8646785</v>
      </c>
      <c r="L936" s="182">
        <v>36672149</v>
      </c>
      <c r="M936" s="182">
        <v>13928908</v>
      </c>
      <c r="N936" s="182">
        <v>10462904</v>
      </c>
      <c r="O936" s="182">
        <v>22743241</v>
      </c>
      <c r="P936" s="182">
        <v>6585487</v>
      </c>
      <c r="Q936" s="182">
        <v>1213906</v>
      </c>
      <c r="R936" s="182">
        <v>4041559</v>
      </c>
      <c r="S936" s="182">
        <v>18754270</v>
      </c>
      <c r="T936" s="182">
        <v>6511944</v>
      </c>
      <c r="U936" s="182">
        <v>-623219</v>
      </c>
    </row>
    <row r="937" spans="2:21" ht="15" customHeight="1" x14ac:dyDescent="0.25">
      <c r="B937" s="181">
        <v>2021</v>
      </c>
      <c r="C937" s="181"/>
      <c r="D937" s="182">
        <v>50461</v>
      </c>
      <c r="E937" s="182">
        <v>51992249</v>
      </c>
      <c r="F937" s="182">
        <v>15623698</v>
      </c>
      <c r="G937" s="182">
        <v>8110477</v>
      </c>
      <c r="H937" s="182">
        <v>360212</v>
      </c>
      <c r="I937" s="182">
        <v>36368551</v>
      </c>
      <c r="J937" s="182">
        <v>11922504</v>
      </c>
      <c r="K937" s="182">
        <v>7868238</v>
      </c>
      <c r="L937" s="182">
        <v>34895160</v>
      </c>
      <c r="M937" s="182">
        <v>14421300</v>
      </c>
      <c r="N937" s="182">
        <v>11201558</v>
      </c>
      <c r="O937" s="182">
        <v>20473861</v>
      </c>
      <c r="P937" s="182">
        <v>5772545</v>
      </c>
      <c r="Q937" s="182">
        <v>1083903</v>
      </c>
      <c r="R937" s="182">
        <v>3817586</v>
      </c>
      <c r="S937" s="182">
        <v>17097088</v>
      </c>
      <c r="T937" s="182">
        <v>6759499</v>
      </c>
      <c r="U937" s="182">
        <v>-1272675</v>
      </c>
    </row>
    <row r="938" spans="2:21" ht="15" customHeight="1" x14ac:dyDescent="0.25">
      <c r="B938" s="168">
        <v>2020</v>
      </c>
      <c r="C938" s="168"/>
      <c r="D938" s="169">
        <v>47373</v>
      </c>
      <c r="E938" s="169">
        <v>48957737</v>
      </c>
      <c r="F938" s="169">
        <v>15098178</v>
      </c>
      <c r="G938" s="169">
        <v>7780396</v>
      </c>
      <c r="H938" s="169">
        <v>406873</v>
      </c>
      <c r="I938" s="169">
        <v>33859559</v>
      </c>
      <c r="J938" s="169">
        <v>11423802</v>
      </c>
      <c r="K938" s="169">
        <v>7465824</v>
      </c>
      <c r="L938" s="169">
        <v>33587363</v>
      </c>
      <c r="M938" s="169">
        <v>14691262</v>
      </c>
      <c r="N938" s="169">
        <v>11601302</v>
      </c>
      <c r="O938" s="169">
        <v>18896101</v>
      </c>
      <c r="P938" s="169">
        <v>5386705</v>
      </c>
      <c r="Q938" s="169">
        <v>994104</v>
      </c>
      <c r="R938" s="169">
        <v>3778509</v>
      </c>
      <c r="S938" s="169">
        <v>15370374</v>
      </c>
      <c r="T938" s="169">
        <v>6561944</v>
      </c>
      <c r="U938" s="169">
        <v>-2243792</v>
      </c>
    </row>
    <row r="939" spans="2:21" ht="15" customHeight="1" x14ac:dyDescent="0.25">
      <c r="B939" s="168">
        <v>2019</v>
      </c>
      <c r="C939" s="168"/>
      <c r="D939" s="169">
        <v>45486</v>
      </c>
      <c r="E939" s="169">
        <v>48544378</v>
      </c>
      <c r="F939" s="169">
        <v>15748066</v>
      </c>
      <c r="G939" s="169">
        <v>8239260</v>
      </c>
      <c r="H939" s="169">
        <v>409021</v>
      </c>
      <c r="I939" s="169">
        <v>32796312</v>
      </c>
      <c r="J939" s="169">
        <v>11065160</v>
      </c>
      <c r="K939" s="169">
        <v>8116326</v>
      </c>
      <c r="L939" s="169">
        <v>33700305</v>
      </c>
      <c r="M939" s="169">
        <v>14681011</v>
      </c>
      <c r="N939" s="169">
        <v>11641107</v>
      </c>
      <c r="O939" s="169">
        <v>19019294</v>
      </c>
      <c r="P939" s="169">
        <v>5664487</v>
      </c>
      <c r="Q939" s="169">
        <v>966358</v>
      </c>
      <c r="R939" s="169">
        <v>3943448</v>
      </c>
      <c r="S939" s="169">
        <v>14844073</v>
      </c>
      <c r="T939" s="169">
        <v>6821117</v>
      </c>
      <c r="U939" s="169">
        <v>-3284360</v>
      </c>
    </row>
    <row r="940" spans="2:21" ht="15" customHeight="1" x14ac:dyDescent="0.25">
      <c r="B940" s="168">
        <v>2018</v>
      </c>
      <c r="C940" s="168"/>
      <c r="D940" s="169">
        <v>42041</v>
      </c>
      <c r="E940" s="169">
        <v>46917054</v>
      </c>
      <c r="F940" s="169">
        <v>15840498</v>
      </c>
      <c r="G940" s="169">
        <v>8077829</v>
      </c>
      <c r="H940" s="169">
        <v>389118</v>
      </c>
      <c r="I940" s="169">
        <v>31076556</v>
      </c>
      <c r="J940" s="169">
        <v>10712616</v>
      </c>
      <c r="K940" s="169">
        <v>7617020</v>
      </c>
      <c r="L940" s="169">
        <v>32665061</v>
      </c>
      <c r="M940" s="169">
        <v>14533813</v>
      </c>
      <c r="N940" s="169">
        <v>11492873</v>
      </c>
      <c r="O940" s="169">
        <v>18131247</v>
      </c>
      <c r="P940" s="169">
        <v>5392254</v>
      </c>
      <c r="Q940" s="169">
        <v>869045</v>
      </c>
      <c r="R940" s="169">
        <v>3967043</v>
      </c>
      <c r="S940" s="169">
        <v>14251993</v>
      </c>
      <c r="T940" s="169">
        <v>6545855</v>
      </c>
      <c r="U940" s="169">
        <v>-3700598</v>
      </c>
    </row>
    <row r="941" spans="2:21" ht="15" customHeight="1" x14ac:dyDescent="0.25">
      <c r="B941" s="168">
        <v>2017</v>
      </c>
      <c r="C941" s="168"/>
      <c r="D941" s="169">
        <v>40120</v>
      </c>
      <c r="E941" s="169">
        <v>46859135</v>
      </c>
      <c r="F941" s="169">
        <v>16057129</v>
      </c>
      <c r="G941" s="169">
        <v>7913787</v>
      </c>
      <c r="H941" s="169">
        <v>411329</v>
      </c>
      <c r="I941" s="169">
        <v>30802006</v>
      </c>
      <c r="J941" s="169">
        <v>10610465</v>
      </c>
      <c r="K941" s="169">
        <v>7677311</v>
      </c>
      <c r="L941" s="169">
        <v>33368979</v>
      </c>
      <c r="M941" s="169">
        <v>14836804</v>
      </c>
      <c r="N941" s="169">
        <v>11686898</v>
      </c>
      <c r="O941" s="169">
        <v>18532176</v>
      </c>
      <c r="P941" s="169">
        <v>5326635</v>
      </c>
      <c r="Q941" s="169">
        <v>788181</v>
      </c>
      <c r="R941" s="169">
        <v>4252080</v>
      </c>
      <c r="S941" s="169">
        <v>13490156</v>
      </c>
      <c r="T941" s="169">
        <v>6642068</v>
      </c>
      <c r="U941" s="169">
        <v>-4243622</v>
      </c>
    </row>
    <row r="942" spans="2:21" ht="15" customHeight="1" x14ac:dyDescent="0.25">
      <c r="B942" s="168">
        <v>2016</v>
      </c>
      <c r="C942" s="168"/>
      <c r="D942" s="169">
        <v>39022</v>
      </c>
      <c r="E942" s="169">
        <v>48498177</v>
      </c>
      <c r="F942" s="169">
        <v>16194711</v>
      </c>
      <c r="G942" s="169">
        <v>8071706</v>
      </c>
      <c r="H942" s="169">
        <v>349207</v>
      </c>
      <c r="I942" s="169">
        <v>32303466</v>
      </c>
      <c r="J942" s="169">
        <v>11288635</v>
      </c>
      <c r="K942" s="169">
        <v>8295629</v>
      </c>
      <c r="L942" s="169">
        <v>35838679</v>
      </c>
      <c r="M942" s="169">
        <v>16324985</v>
      </c>
      <c r="N942" s="169">
        <v>12888368</v>
      </c>
      <c r="O942" s="169">
        <v>19513694</v>
      </c>
      <c r="P942" s="169">
        <v>5240884</v>
      </c>
      <c r="Q942" s="169">
        <v>823113</v>
      </c>
      <c r="R942" s="169">
        <v>5083216</v>
      </c>
      <c r="S942" s="169">
        <v>12659499</v>
      </c>
      <c r="T942" s="169">
        <v>6513634</v>
      </c>
      <c r="U942" s="169">
        <v>-4266540</v>
      </c>
    </row>
    <row r="943" spans="2:21" ht="15" customHeight="1" x14ac:dyDescent="0.25">
      <c r="B943" s="168">
        <v>2015</v>
      </c>
      <c r="C943" s="168"/>
      <c r="D943" s="169">
        <v>38713</v>
      </c>
      <c r="E943" s="169">
        <v>51339157</v>
      </c>
      <c r="F943" s="169">
        <v>17202541</v>
      </c>
      <c r="G943" s="169">
        <v>8455801</v>
      </c>
      <c r="H943" s="169">
        <v>343390</v>
      </c>
      <c r="I943" s="169">
        <v>34136616</v>
      </c>
      <c r="J943" s="169">
        <v>12378019</v>
      </c>
      <c r="K943" s="169">
        <v>8469605</v>
      </c>
      <c r="L943" s="169">
        <v>38825141</v>
      </c>
      <c r="M943" s="169">
        <v>17373829</v>
      </c>
      <c r="N943" s="169">
        <v>14212948</v>
      </c>
      <c r="O943" s="169">
        <v>21451312</v>
      </c>
      <c r="P943" s="169">
        <v>5679419</v>
      </c>
      <c r="Q943" s="169">
        <v>808865</v>
      </c>
      <c r="R943" s="169">
        <v>5686528</v>
      </c>
      <c r="S943" s="169">
        <v>12514016</v>
      </c>
      <c r="T943" s="169">
        <v>6433377</v>
      </c>
      <c r="U943" s="169">
        <v>-4508070</v>
      </c>
    </row>
    <row r="944" spans="2:21" s="10" customFormat="1" ht="15" customHeight="1" collapsed="1" x14ac:dyDescent="0.25">
      <c r="B944" s="168">
        <v>2014</v>
      </c>
      <c r="C944" s="168"/>
      <c r="D944" s="169">
        <v>38926</v>
      </c>
      <c r="E944" s="169">
        <v>55085036</v>
      </c>
      <c r="F944" s="169">
        <v>19873207</v>
      </c>
      <c r="G944" s="169">
        <v>8818107</v>
      </c>
      <c r="H944" s="169">
        <v>304767</v>
      </c>
      <c r="I944" s="169">
        <v>35211829</v>
      </c>
      <c r="J944" s="169">
        <v>13722268</v>
      </c>
      <c r="K944" s="169">
        <v>8805951</v>
      </c>
      <c r="L944" s="169">
        <v>42329197</v>
      </c>
      <c r="M944" s="169">
        <v>19265844</v>
      </c>
      <c r="N944" s="169">
        <v>16171270</v>
      </c>
      <c r="O944" s="169">
        <v>23063353</v>
      </c>
      <c r="P944" s="169">
        <v>5990931</v>
      </c>
      <c r="Q944" s="169">
        <v>876575</v>
      </c>
      <c r="R944" s="169">
        <v>6692908</v>
      </c>
      <c r="S944" s="169">
        <v>12755838</v>
      </c>
      <c r="T944" s="169">
        <v>6698814</v>
      </c>
      <c r="U944" s="169">
        <v>-4297627</v>
      </c>
    </row>
    <row r="945" spans="2:21" s="10" customFormat="1" ht="15" customHeight="1" x14ac:dyDescent="0.25">
      <c r="B945" s="168">
        <v>2013</v>
      </c>
      <c r="C945" s="168"/>
      <c r="D945" s="169">
        <v>39760</v>
      </c>
      <c r="E945" s="169">
        <v>58633787</v>
      </c>
      <c r="F945" s="169">
        <v>19258111</v>
      </c>
      <c r="G945" s="169">
        <v>8705483</v>
      </c>
      <c r="H945" s="169">
        <v>343469</v>
      </c>
      <c r="I945" s="169">
        <v>39375677</v>
      </c>
      <c r="J945" s="169">
        <v>15991632</v>
      </c>
      <c r="K945" s="169">
        <v>9844997</v>
      </c>
      <c r="L945" s="169">
        <v>45937405</v>
      </c>
      <c r="M945" s="169">
        <v>20406478</v>
      </c>
      <c r="N945" s="169">
        <v>17143291</v>
      </c>
      <c r="O945" s="169">
        <v>25530927</v>
      </c>
      <c r="P945" s="169">
        <v>6529130</v>
      </c>
      <c r="Q945" s="169">
        <v>905950</v>
      </c>
      <c r="R945" s="169">
        <v>7396370</v>
      </c>
      <c r="S945" s="169">
        <v>12696382</v>
      </c>
      <c r="T945" s="169">
        <v>6745261</v>
      </c>
      <c r="U945" s="169">
        <v>-3591598</v>
      </c>
    </row>
    <row r="946" spans="2:21" s="10" customFormat="1" ht="15" customHeight="1" x14ac:dyDescent="0.25">
      <c r="B946" s="168">
        <v>2012</v>
      </c>
      <c r="C946" s="168"/>
      <c r="D946" s="169">
        <v>41795</v>
      </c>
      <c r="E946" s="169">
        <v>62573668</v>
      </c>
      <c r="F946" s="169">
        <v>18987611</v>
      </c>
      <c r="G946" s="169">
        <v>9310983</v>
      </c>
      <c r="H946" s="169">
        <v>231492</v>
      </c>
      <c r="I946" s="169">
        <v>43586057</v>
      </c>
      <c r="J946" s="169">
        <v>18807675</v>
      </c>
      <c r="K946" s="169">
        <v>10904541</v>
      </c>
      <c r="L946" s="169">
        <v>49803544</v>
      </c>
      <c r="M946" s="169">
        <v>21974752</v>
      </c>
      <c r="N946" s="169">
        <v>18494485</v>
      </c>
      <c r="O946" s="169">
        <v>27828792</v>
      </c>
      <c r="P946" s="169">
        <v>7406777</v>
      </c>
      <c r="Q946" s="169">
        <v>969337</v>
      </c>
      <c r="R946" s="169">
        <v>8059940</v>
      </c>
      <c r="S946" s="169">
        <v>12770124</v>
      </c>
      <c r="T946" s="169">
        <v>6555712</v>
      </c>
      <c r="U946" s="169">
        <v>-2688561</v>
      </c>
    </row>
    <row r="947" spans="2:21" s="10" customFormat="1" ht="15" customHeight="1" x14ac:dyDescent="0.25">
      <c r="B947" s="168">
        <v>2011</v>
      </c>
      <c r="C947" s="168"/>
      <c r="D947" s="169">
        <v>44700</v>
      </c>
      <c r="E947" s="169">
        <v>68046557</v>
      </c>
      <c r="F947" s="169">
        <v>19569806</v>
      </c>
      <c r="G947" s="169">
        <v>9873203</v>
      </c>
      <c r="H947" s="169">
        <v>258480</v>
      </c>
      <c r="I947" s="169">
        <v>48476751</v>
      </c>
      <c r="J947" s="169">
        <v>21342870</v>
      </c>
      <c r="K947" s="169">
        <v>12591406</v>
      </c>
      <c r="L947" s="169">
        <v>53652944</v>
      </c>
      <c r="M947" s="169">
        <v>22308822</v>
      </c>
      <c r="N947" s="169">
        <v>19078274</v>
      </c>
      <c r="O947" s="169">
        <v>31344122</v>
      </c>
      <c r="P947" s="169">
        <v>9093677</v>
      </c>
      <c r="Q947" s="169">
        <v>992689</v>
      </c>
      <c r="R947" s="169">
        <v>9431755</v>
      </c>
      <c r="S947" s="169">
        <v>14393613</v>
      </c>
      <c r="T947" s="169">
        <v>6709301</v>
      </c>
      <c r="U947" s="169">
        <v>-1180631</v>
      </c>
    </row>
    <row r="948" spans="2:21" ht="15" customHeight="1" x14ac:dyDescent="0.25">
      <c r="B948" s="168">
        <v>2010</v>
      </c>
      <c r="C948" s="168"/>
      <c r="D948" s="169">
        <v>46371</v>
      </c>
      <c r="E948" s="169">
        <v>72282749</v>
      </c>
      <c r="F948" s="169">
        <v>19986523</v>
      </c>
      <c r="G948" s="169">
        <v>10601019</v>
      </c>
      <c r="H948" s="169">
        <v>257015</v>
      </c>
      <c r="I948" s="169">
        <v>52296226</v>
      </c>
      <c r="J948" s="169">
        <v>23475535</v>
      </c>
      <c r="K948" s="169">
        <v>13592179</v>
      </c>
      <c r="L948" s="169">
        <v>56252020</v>
      </c>
      <c r="M948" s="169">
        <v>22896337</v>
      </c>
      <c r="N948" s="169">
        <v>19432915</v>
      </c>
      <c r="O948" s="169">
        <v>33355684</v>
      </c>
      <c r="P948" s="169">
        <v>10177401</v>
      </c>
      <c r="Q948" s="169">
        <v>1064032</v>
      </c>
      <c r="R948" s="169">
        <v>9488513</v>
      </c>
      <c r="S948" s="169">
        <v>16030728</v>
      </c>
      <c r="T948" s="169">
        <v>6744731</v>
      </c>
      <c r="U948" s="169">
        <v>-1092785</v>
      </c>
    </row>
    <row r="949" spans="2:21" ht="15" customHeight="1" x14ac:dyDescent="0.25">
      <c r="B949" s="168">
        <v>2009</v>
      </c>
      <c r="C949" s="168"/>
      <c r="D949" s="169">
        <v>48590</v>
      </c>
      <c r="E949" s="169">
        <v>73687710</v>
      </c>
      <c r="F949" s="169" t="s">
        <v>66</v>
      </c>
      <c r="G949" s="169" t="s">
        <v>66</v>
      </c>
      <c r="H949" s="169" t="s">
        <v>66</v>
      </c>
      <c r="I949" s="169" t="s">
        <v>66</v>
      </c>
      <c r="J949" s="169" t="s">
        <v>66</v>
      </c>
      <c r="K949" s="169" t="s">
        <v>66</v>
      </c>
      <c r="L949" s="169">
        <v>58832341</v>
      </c>
      <c r="M949" s="169" t="s">
        <v>66</v>
      </c>
      <c r="N949" s="169" t="s">
        <v>66</v>
      </c>
      <c r="O949" s="169" t="s">
        <v>66</v>
      </c>
      <c r="P949" s="169" t="s">
        <v>66</v>
      </c>
      <c r="Q949" s="169" t="s">
        <v>66</v>
      </c>
      <c r="R949" s="169" t="s">
        <v>66</v>
      </c>
      <c r="S949" s="169">
        <v>14855369</v>
      </c>
      <c r="T949" s="169" t="s">
        <v>66</v>
      </c>
      <c r="U949" s="169" t="s">
        <v>66</v>
      </c>
    </row>
    <row r="950" spans="2:21" ht="15" customHeight="1" x14ac:dyDescent="0.25">
      <c r="B950" s="168">
        <v>2008</v>
      </c>
      <c r="C950" s="168"/>
      <c r="D950" s="169">
        <v>50074</v>
      </c>
      <c r="E950" s="169">
        <v>72409453</v>
      </c>
      <c r="F950" s="169" t="s">
        <v>66</v>
      </c>
      <c r="G950" s="169" t="s">
        <v>66</v>
      </c>
      <c r="H950" s="169" t="s">
        <v>66</v>
      </c>
      <c r="I950" s="169" t="s">
        <v>66</v>
      </c>
      <c r="J950" s="169" t="s">
        <v>66</v>
      </c>
      <c r="K950" s="169" t="s">
        <v>66</v>
      </c>
      <c r="L950" s="169">
        <v>57532213</v>
      </c>
      <c r="M950" s="169" t="s">
        <v>66</v>
      </c>
      <c r="N950" s="169" t="s">
        <v>66</v>
      </c>
      <c r="O950" s="169" t="s">
        <v>66</v>
      </c>
      <c r="P950" s="169" t="s">
        <v>66</v>
      </c>
      <c r="Q950" s="169" t="s">
        <v>66</v>
      </c>
      <c r="R950" s="169" t="s">
        <v>66</v>
      </c>
      <c r="S950" s="169">
        <v>14877240</v>
      </c>
      <c r="T950" s="169" t="s">
        <v>66</v>
      </c>
      <c r="U950" s="169" t="s">
        <v>66</v>
      </c>
    </row>
    <row r="951" spans="2:21" ht="15" customHeight="1" x14ac:dyDescent="0.2">
      <c r="B951" s="258" t="s">
        <v>11</v>
      </c>
      <c r="C951" s="184"/>
      <c r="D951" s="184"/>
      <c r="E951" s="184"/>
      <c r="F951" s="184"/>
      <c r="G951" s="184"/>
      <c r="H951" s="184"/>
      <c r="I951" s="184"/>
      <c r="J951" s="184"/>
      <c r="K951" s="184"/>
      <c r="L951" s="184"/>
      <c r="M951" s="184"/>
      <c r="N951" s="184"/>
      <c r="O951" s="184"/>
      <c r="P951" s="184"/>
      <c r="Q951" s="184"/>
      <c r="R951" s="184"/>
      <c r="S951" s="184"/>
      <c r="T951" s="184"/>
      <c r="U951" s="184"/>
    </row>
    <row r="952" spans="2:21" ht="15" customHeight="1" x14ac:dyDescent="0.25">
      <c r="B952" s="187" t="s">
        <v>208</v>
      </c>
      <c r="C952" s="187"/>
      <c r="D952" s="187"/>
      <c r="E952" s="187"/>
      <c r="F952" s="187"/>
      <c r="G952" s="187"/>
      <c r="H952" s="187"/>
      <c r="I952" s="187"/>
      <c r="J952" s="187"/>
      <c r="K952" s="187"/>
      <c r="L952" s="187"/>
      <c r="M952" s="187"/>
      <c r="N952" s="187"/>
      <c r="O952" s="187"/>
      <c r="P952" s="187"/>
      <c r="Q952" s="187"/>
      <c r="R952" s="187"/>
      <c r="S952" s="187"/>
      <c r="T952" s="187"/>
      <c r="U952" s="187"/>
    </row>
    <row r="953" spans="2:21" ht="15" customHeight="1" x14ac:dyDescent="0.25">
      <c r="B953" s="181">
        <v>2023</v>
      </c>
      <c r="C953" s="181"/>
      <c r="D953" s="182">
        <v>107774</v>
      </c>
      <c r="E953" s="182">
        <v>47839545</v>
      </c>
      <c r="F953" s="182">
        <v>13360131</v>
      </c>
      <c r="G953" s="182">
        <v>8163047</v>
      </c>
      <c r="H953" s="182">
        <v>261699</v>
      </c>
      <c r="I953" s="182">
        <v>34479414</v>
      </c>
      <c r="J953" s="182">
        <v>13351948</v>
      </c>
      <c r="K953" s="182">
        <v>6880145</v>
      </c>
      <c r="L953" s="182">
        <v>30858946</v>
      </c>
      <c r="M953" s="182">
        <v>11889059</v>
      </c>
      <c r="N953" s="182">
        <v>9003346</v>
      </c>
      <c r="O953" s="182">
        <v>18969887</v>
      </c>
      <c r="P953" s="182">
        <v>5001578</v>
      </c>
      <c r="Q953" s="182">
        <v>1153959</v>
      </c>
      <c r="R953" s="182">
        <v>3906022</v>
      </c>
      <c r="S953" s="182">
        <v>16980599</v>
      </c>
      <c r="T953" s="182">
        <v>5490762</v>
      </c>
      <c r="U953" s="182">
        <v>-428730</v>
      </c>
    </row>
    <row r="954" spans="2:21" ht="15" customHeight="1" x14ac:dyDescent="0.25">
      <c r="B954" s="181">
        <v>2022</v>
      </c>
      <c r="C954" s="181"/>
      <c r="D954" s="182">
        <v>102395</v>
      </c>
      <c r="E954" s="182">
        <v>44074740</v>
      </c>
      <c r="F954" s="182">
        <v>12363200</v>
      </c>
      <c r="G954" s="182">
        <v>7406081</v>
      </c>
      <c r="H954" s="182">
        <v>183671</v>
      </c>
      <c r="I954" s="182">
        <v>31711540</v>
      </c>
      <c r="J954" s="182">
        <v>12323052</v>
      </c>
      <c r="K954" s="182">
        <v>6119359</v>
      </c>
      <c r="L954" s="182">
        <v>28301110</v>
      </c>
      <c r="M954" s="182">
        <v>11844378</v>
      </c>
      <c r="N954" s="182">
        <v>8912270</v>
      </c>
      <c r="O954" s="182">
        <v>16456732</v>
      </c>
      <c r="P954" s="182">
        <v>4744296</v>
      </c>
      <c r="Q954" s="182">
        <v>1068211</v>
      </c>
      <c r="R954" s="182">
        <v>2877714</v>
      </c>
      <c r="S954" s="182">
        <v>15773630</v>
      </c>
      <c r="T954" s="182">
        <v>5547914</v>
      </c>
      <c r="U954" s="182">
        <v>-637132</v>
      </c>
    </row>
    <row r="955" spans="2:21" ht="15" customHeight="1" x14ac:dyDescent="0.25">
      <c r="B955" s="181">
        <v>2021</v>
      </c>
      <c r="C955" s="181"/>
      <c r="D955" s="182">
        <v>97289</v>
      </c>
      <c r="E955" s="182">
        <v>42055120</v>
      </c>
      <c r="F955" s="182">
        <v>12389409</v>
      </c>
      <c r="G955" s="182">
        <v>7367584</v>
      </c>
      <c r="H955" s="182">
        <v>178188</v>
      </c>
      <c r="I955" s="182">
        <v>29665711</v>
      </c>
      <c r="J955" s="182">
        <v>11779647</v>
      </c>
      <c r="K955" s="182">
        <v>5436559</v>
      </c>
      <c r="L955" s="182">
        <v>27729906</v>
      </c>
      <c r="M955" s="182">
        <v>12166584</v>
      </c>
      <c r="N955" s="182">
        <v>9494628</v>
      </c>
      <c r="O955" s="182">
        <v>15563322</v>
      </c>
      <c r="P955" s="182">
        <v>4401133</v>
      </c>
      <c r="Q955" s="182">
        <v>946632</v>
      </c>
      <c r="R955" s="182">
        <v>2753510</v>
      </c>
      <c r="S955" s="182">
        <v>14325214</v>
      </c>
      <c r="T955" s="182">
        <v>5498288</v>
      </c>
      <c r="U955" s="182">
        <v>-1221738</v>
      </c>
    </row>
    <row r="956" spans="2:21" ht="15" customHeight="1" x14ac:dyDescent="0.25">
      <c r="B956" s="168">
        <v>2020</v>
      </c>
      <c r="C956" s="168"/>
      <c r="D956" s="169">
        <v>92261</v>
      </c>
      <c r="E956" s="169">
        <v>39114446</v>
      </c>
      <c r="F956" s="169">
        <v>11672214</v>
      </c>
      <c r="G956" s="169">
        <v>7005507</v>
      </c>
      <c r="H956" s="169">
        <v>184015</v>
      </c>
      <c r="I956" s="169">
        <v>27442232</v>
      </c>
      <c r="J956" s="169">
        <v>11200858</v>
      </c>
      <c r="K956" s="169">
        <v>4991002</v>
      </c>
      <c r="L956" s="169">
        <v>26361712</v>
      </c>
      <c r="M956" s="169">
        <v>12377539</v>
      </c>
      <c r="N956" s="169">
        <v>9775450</v>
      </c>
      <c r="O956" s="169">
        <v>13984173</v>
      </c>
      <c r="P956" s="169">
        <v>3881410</v>
      </c>
      <c r="Q956" s="169">
        <v>844109</v>
      </c>
      <c r="R956" s="169">
        <v>2621443</v>
      </c>
      <c r="S956" s="169">
        <v>12752733</v>
      </c>
      <c r="T956" s="169">
        <v>5266123</v>
      </c>
      <c r="U956" s="169">
        <v>-2072770</v>
      </c>
    </row>
    <row r="957" spans="2:21" ht="15" customHeight="1" x14ac:dyDescent="0.25">
      <c r="B957" s="168">
        <v>2019</v>
      </c>
      <c r="C957" s="168"/>
      <c r="D957" s="169">
        <v>90366</v>
      </c>
      <c r="E957" s="169">
        <v>38649791</v>
      </c>
      <c r="F957" s="169">
        <v>12364161</v>
      </c>
      <c r="G957" s="169">
        <v>7516705</v>
      </c>
      <c r="H957" s="169">
        <v>209139</v>
      </c>
      <c r="I957" s="169">
        <v>26285630</v>
      </c>
      <c r="J957" s="169">
        <v>10824282</v>
      </c>
      <c r="K957" s="169">
        <v>5140821</v>
      </c>
      <c r="L957" s="169">
        <v>26321526</v>
      </c>
      <c r="M957" s="169">
        <v>12537286</v>
      </c>
      <c r="N957" s="169">
        <v>9919389</v>
      </c>
      <c r="O957" s="169">
        <v>13784241</v>
      </c>
      <c r="P957" s="169">
        <v>3728565</v>
      </c>
      <c r="Q957" s="169">
        <v>807312</v>
      </c>
      <c r="R957" s="169">
        <v>2751411</v>
      </c>
      <c r="S957" s="169">
        <v>12328265</v>
      </c>
      <c r="T957" s="169">
        <v>5523367</v>
      </c>
      <c r="U957" s="169">
        <v>-2893317</v>
      </c>
    </row>
    <row r="958" spans="2:21" ht="15" customHeight="1" x14ac:dyDescent="0.25">
      <c r="B958" s="168">
        <v>2018</v>
      </c>
      <c r="C958" s="168"/>
      <c r="D958" s="169">
        <v>85256</v>
      </c>
      <c r="E958" s="169">
        <v>37517092</v>
      </c>
      <c r="F958" s="169">
        <v>12789857</v>
      </c>
      <c r="G958" s="169">
        <v>7423129</v>
      </c>
      <c r="H958" s="169">
        <v>180089</v>
      </c>
      <c r="I958" s="169">
        <v>24727235</v>
      </c>
      <c r="J958" s="169">
        <v>10349985</v>
      </c>
      <c r="K958" s="169">
        <v>4960859</v>
      </c>
      <c r="L958" s="169">
        <v>25885903</v>
      </c>
      <c r="M958" s="169">
        <v>12472691</v>
      </c>
      <c r="N958" s="169">
        <v>9831276</v>
      </c>
      <c r="O958" s="169">
        <v>13413212</v>
      </c>
      <c r="P958" s="169">
        <v>3762755</v>
      </c>
      <c r="Q958" s="169">
        <v>749062</v>
      </c>
      <c r="R958" s="169">
        <v>2657679</v>
      </c>
      <c r="S958" s="169">
        <v>11631189</v>
      </c>
      <c r="T958" s="169">
        <v>5564546</v>
      </c>
      <c r="U958" s="169">
        <v>-3595813</v>
      </c>
    </row>
    <row r="959" spans="2:21" s="10" customFormat="1" ht="15" customHeight="1" collapsed="1" x14ac:dyDescent="0.25">
      <c r="B959" s="168">
        <v>2017</v>
      </c>
      <c r="C959" s="168"/>
      <c r="D959" s="169">
        <v>81574</v>
      </c>
      <c r="E959" s="169">
        <v>36998408</v>
      </c>
      <c r="F959" s="169">
        <v>12608978</v>
      </c>
      <c r="G959" s="169">
        <v>7325508</v>
      </c>
      <c r="H959" s="169">
        <v>195739</v>
      </c>
      <c r="I959" s="169">
        <v>24389430</v>
      </c>
      <c r="J959" s="169">
        <v>10398954</v>
      </c>
      <c r="K959" s="169">
        <v>4827280</v>
      </c>
      <c r="L959" s="169">
        <v>26343109</v>
      </c>
      <c r="M959" s="169">
        <v>12910059</v>
      </c>
      <c r="N959" s="169">
        <v>10332327</v>
      </c>
      <c r="O959" s="169">
        <v>13433050</v>
      </c>
      <c r="P959" s="169">
        <v>3665080</v>
      </c>
      <c r="Q959" s="169">
        <v>681720</v>
      </c>
      <c r="R959" s="169">
        <v>2860693</v>
      </c>
      <c r="S959" s="169">
        <v>10655300</v>
      </c>
      <c r="T959" s="169">
        <v>5566030</v>
      </c>
      <c r="U959" s="169">
        <v>-4167642</v>
      </c>
    </row>
    <row r="960" spans="2:21" s="10" customFormat="1" ht="15" customHeight="1" x14ac:dyDescent="0.25">
      <c r="B960" s="168">
        <v>2016</v>
      </c>
      <c r="C960" s="168"/>
      <c r="D960" s="169">
        <v>78807</v>
      </c>
      <c r="E960" s="169">
        <v>38071277</v>
      </c>
      <c r="F960" s="169">
        <v>12958044</v>
      </c>
      <c r="G960" s="169">
        <v>7310319</v>
      </c>
      <c r="H960" s="169">
        <v>192796</v>
      </c>
      <c r="I960" s="169">
        <v>25113233</v>
      </c>
      <c r="J960" s="169">
        <v>11080411</v>
      </c>
      <c r="K960" s="169">
        <v>4861149</v>
      </c>
      <c r="L960" s="169">
        <v>28021772</v>
      </c>
      <c r="M960" s="169">
        <v>14007023</v>
      </c>
      <c r="N960" s="169">
        <v>11171199</v>
      </c>
      <c r="O960" s="169">
        <v>14014748</v>
      </c>
      <c r="P960" s="169">
        <v>3694731</v>
      </c>
      <c r="Q960" s="169">
        <v>672652</v>
      </c>
      <c r="R960" s="169">
        <v>3531309</v>
      </c>
      <c r="S960" s="169">
        <v>10049505</v>
      </c>
      <c r="T960" s="169">
        <v>5526867</v>
      </c>
      <c r="U960" s="169">
        <v>-4134141</v>
      </c>
    </row>
    <row r="961" spans="2:21" s="10" customFormat="1" ht="15" customHeight="1" x14ac:dyDescent="0.25">
      <c r="B961" s="168">
        <v>2015</v>
      </c>
      <c r="C961" s="168"/>
      <c r="D961" s="169">
        <v>77851</v>
      </c>
      <c r="E961" s="169">
        <v>40262493</v>
      </c>
      <c r="F961" s="169">
        <v>13970651</v>
      </c>
      <c r="G961" s="169">
        <v>7610328</v>
      </c>
      <c r="H961" s="169">
        <v>137205</v>
      </c>
      <c r="I961" s="169">
        <v>26291842</v>
      </c>
      <c r="J961" s="169">
        <v>12123189</v>
      </c>
      <c r="K961" s="169">
        <v>4951643</v>
      </c>
      <c r="L961" s="169">
        <v>30294921</v>
      </c>
      <c r="M961" s="169">
        <v>15196435</v>
      </c>
      <c r="N961" s="169">
        <v>12623419</v>
      </c>
      <c r="O961" s="169">
        <v>15098486</v>
      </c>
      <c r="P961" s="169">
        <v>3818785</v>
      </c>
      <c r="Q961" s="169">
        <v>667662</v>
      </c>
      <c r="R961" s="169">
        <v>3909868</v>
      </c>
      <c r="S961" s="169">
        <v>9967572</v>
      </c>
      <c r="T961" s="169">
        <v>5607427</v>
      </c>
      <c r="U961" s="169">
        <v>-3922751</v>
      </c>
    </row>
    <row r="962" spans="2:21" s="10" customFormat="1" ht="15" customHeight="1" x14ac:dyDescent="0.25">
      <c r="B962" s="168">
        <v>2014</v>
      </c>
      <c r="C962" s="168"/>
      <c r="D962" s="169">
        <v>77792</v>
      </c>
      <c r="E962" s="169">
        <v>44239241</v>
      </c>
      <c r="F962" s="169">
        <v>16505502</v>
      </c>
      <c r="G962" s="169">
        <v>7954470</v>
      </c>
      <c r="H962" s="169">
        <v>168236</v>
      </c>
      <c r="I962" s="169">
        <v>27733738</v>
      </c>
      <c r="J962" s="169">
        <v>13362302</v>
      </c>
      <c r="K962" s="169">
        <v>5356231</v>
      </c>
      <c r="L962" s="169">
        <v>33612612</v>
      </c>
      <c r="M962" s="169">
        <v>16736166</v>
      </c>
      <c r="N962" s="169">
        <v>14268344</v>
      </c>
      <c r="O962" s="169">
        <v>16876446</v>
      </c>
      <c r="P962" s="169">
        <v>4068956</v>
      </c>
      <c r="Q962" s="169">
        <v>733118</v>
      </c>
      <c r="R962" s="169">
        <v>5033790</v>
      </c>
      <c r="S962" s="169">
        <v>10626629</v>
      </c>
      <c r="T962" s="169">
        <v>5954684</v>
      </c>
      <c r="U962" s="169">
        <v>-3596518</v>
      </c>
    </row>
    <row r="963" spans="2:21" ht="15" customHeight="1" x14ac:dyDescent="0.25">
      <c r="B963" s="168">
        <v>2013</v>
      </c>
      <c r="C963" s="168"/>
      <c r="D963" s="169">
        <v>81275</v>
      </c>
      <c r="E963" s="169">
        <v>45627104</v>
      </c>
      <c r="F963" s="169">
        <v>15185906</v>
      </c>
      <c r="G963" s="169">
        <v>7873746</v>
      </c>
      <c r="H963" s="169">
        <v>149317</v>
      </c>
      <c r="I963" s="169">
        <v>30441198</v>
      </c>
      <c r="J963" s="169">
        <v>15441042</v>
      </c>
      <c r="K963" s="169">
        <v>5742232</v>
      </c>
      <c r="L963" s="169">
        <v>35200914</v>
      </c>
      <c r="M963" s="169">
        <v>16973586</v>
      </c>
      <c r="N963" s="169">
        <v>14462815</v>
      </c>
      <c r="O963" s="169">
        <v>18227328</v>
      </c>
      <c r="P963" s="169">
        <v>4358924</v>
      </c>
      <c r="Q963" s="169">
        <v>753077</v>
      </c>
      <c r="R963" s="169">
        <v>5698026</v>
      </c>
      <c r="S963" s="169">
        <v>10426190</v>
      </c>
      <c r="T963" s="169">
        <v>6014177</v>
      </c>
      <c r="U963" s="169">
        <v>-3182891</v>
      </c>
    </row>
    <row r="964" spans="2:21" ht="15" customHeight="1" x14ac:dyDescent="0.25">
      <c r="B964" s="168">
        <v>2012</v>
      </c>
      <c r="C964" s="168"/>
      <c r="D964" s="169">
        <v>87527</v>
      </c>
      <c r="E964" s="169">
        <v>49827348</v>
      </c>
      <c r="F964" s="169">
        <v>15322788</v>
      </c>
      <c r="G964" s="169">
        <v>8516878</v>
      </c>
      <c r="H964" s="169">
        <v>139498</v>
      </c>
      <c r="I964" s="169">
        <v>34504560</v>
      </c>
      <c r="J964" s="169">
        <v>18292747</v>
      </c>
      <c r="K964" s="169">
        <v>6454435</v>
      </c>
      <c r="L964" s="169">
        <v>39451542</v>
      </c>
      <c r="M964" s="169">
        <v>19289474</v>
      </c>
      <c r="N964" s="169">
        <v>16504752</v>
      </c>
      <c r="O964" s="169">
        <v>20162068</v>
      </c>
      <c r="P964" s="169">
        <v>5023989</v>
      </c>
      <c r="Q964" s="169">
        <v>801375</v>
      </c>
      <c r="R964" s="169">
        <v>6179261</v>
      </c>
      <c r="S964" s="169">
        <v>10375806</v>
      </c>
      <c r="T964" s="169">
        <v>5921328</v>
      </c>
      <c r="U964" s="169">
        <v>-2482910</v>
      </c>
    </row>
    <row r="965" spans="2:21" ht="15" customHeight="1" x14ac:dyDescent="0.25">
      <c r="B965" s="168">
        <v>2011</v>
      </c>
      <c r="C965" s="168"/>
      <c r="D965" s="169">
        <v>97891</v>
      </c>
      <c r="E965" s="169">
        <v>53932224</v>
      </c>
      <c r="F965" s="169">
        <v>15716760</v>
      </c>
      <c r="G965" s="169">
        <v>8933090</v>
      </c>
      <c r="H965" s="169">
        <v>156965</v>
      </c>
      <c r="I965" s="169">
        <v>38215464</v>
      </c>
      <c r="J965" s="169">
        <v>20748148</v>
      </c>
      <c r="K965" s="169">
        <v>7495548</v>
      </c>
      <c r="L965" s="169">
        <v>41959806</v>
      </c>
      <c r="M965" s="169">
        <v>19395264</v>
      </c>
      <c r="N965" s="169">
        <v>16853512</v>
      </c>
      <c r="O965" s="169">
        <v>22564543</v>
      </c>
      <c r="P965" s="169">
        <v>6022819</v>
      </c>
      <c r="Q965" s="169">
        <v>839321</v>
      </c>
      <c r="R965" s="169">
        <v>7200653</v>
      </c>
      <c r="S965" s="169">
        <v>11972418</v>
      </c>
      <c r="T965" s="169">
        <v>6040457</v>
      </c>
      <c r="U965" s="169">
        <v>-1381844</v>
      </c>
    </row>
    <row r="966" spans="2:21" ht="15" customHeight="1" x14ac:dyDescent="0.25">
      <c r="B966" s="168">
        <v>2010</v>
      </c>
      <c r="C966" s="168"/>
      <c r="D966" s="169">
        <v>105369</v>
      </c>
      <c r="E966" s="169">
        <v>57899356</v>
      </c>
      <c r="F966" s="169">
        <v>15985496</v>
      </c>
      <c r="G966" s="169">
        <v>9517372</v>
      </c>
      <c r="H966" s="169">
        <v>161646</v>
      </c>
      <c r="I966" s="169">
        <v>41913860</v>
      </c>
      <c r="J966" s="169">
        <v>22876978</v>
      </c>
      <c r="K966" s="169">
        <v>8286426</v>
      </c>
      <c r="L966" s="169">
        <v>44746901</v>
      </c>
      <c r="M966" s="169">
        <v>19913296</v>
      </c>
      <c r="N966" s="169">
        <v>17181900</v>
      </c>
      <c r="O966" s="169">
        <v>24833605</v>
      </c>
      <c r="P966" s="169">
        <v>6670154</v>
      </c>
      <c r="Q966" s="169">
        <v>928654</v>
      </c>
      <c r="R966" s="169">
        <v>7682535</v>
      </c>
      <c r="S966" s="169">
        <v>13152455</v>
      </c>
      <c r="T966" s="169">
        <v>6156049</v>
      </c>
      <c r="U966" s="169">
        <v>-1229860</v>
      </c>
    </row>
    <row r="967" spans="2:21" ht="15" customHeight="1" x14ac:dyDescent="0.25">
      <c r="B967" s="168">
        <v>2009</v>
      </c>
      <c r="C967" s="168"/>
      <c r="D967" s="169">
        <v>116585</v>
      </c>
      <c r="E967" s="169">
        <v>62561798</v>
      </c>
      <c r="F967" s="169" t="s">
        <v>66</v>
      </c>
      <c r="G967" s="169" t="s">
        <v>66</v>
      </c>
      <c r="H967" s="169" t="s">
        <v>66</v>
      </c>
      <c r="I967" s="169" t="s">
        <v>66</v>
      </c>
      <c r="J967" s="169" t="s">
        <v>66</v>
      </c>
      <c r="K967" s="169" t="s">
        <v>66</v>
      </c>
      <c r="L967" s="169">
        <v>49641237</v>
      </c>
      <c r="M967" s="169" t="s">
        <v>66</v>
      </c>
      <c r="N967" s="169" t="s">
        <v>66</v>
      </c>
      <c r="O967" s="169" t="s">
        <v>66</v>
      </c>
      <c r="P967" s="169" t="s">
        <v>66</v>
      </c>
      <c r="Q967" s="169" t="s">
        <v>66</v>
      </c>
      <c r="R967" s="169" t="s">
        <v>66</v>
      </c>
      <c r="S967" s="169">
        <v>12920561</v>
      </c>
      <c r="T967" s="169" t="s">
        <v>66</v>
      </c>
      <c r="U967" s="169" t="s">
        <v>66</v>
      </c>
    </row>
    <row r="968" spans="2:21" s="10" customFormat="1" ht="15" customHeight="1" collapsed="1" x14ac:dyDescent="0.25">
      <c r="B968" s="168">
        <v>2008</v>
      </c>
      <c r="C968" s="168"/>
      <c r="D968" s="169">
        <v>124943</v>
      </c>
      <c r="E968" s="169">
        <v>62500958</v>
      </c>
      <c r="F968" s="169" t="s">
        <v>66</v>
      </c>
      <c r="G968" s="169" t="s">
        <v>66</v>
      </c>
      <c r="H968" s="169" t="s">
        <v>66</v>
      </c>
      <c r="I968" s="169" t="s">
        <v>66</v>
      </c>
      <c r="J968" s="169" t="s">
        <v>66</v>
      </c>
      <c r="K968" s="169" t="s">
        <v>66</v>
      </c>
      <c r="L968" s="169">
        <v>49038341</v>
      </c>
      <c r="M968" s="169" t="s">
        <v>66</v>
      </c>
      <c r="N968" s="169" t="s">
        <v>66</v>
      </c>
      <c r="O968" s="169" t="s">
        <v>66</v>
      </c>
      <c r="P968" s="169" t="s">
        <v>66</v>
      </c>
      <c r="Q968" s="169" t="s">
        <v>66</v>
      </c>
      <c r="R968" s="169" t="s">
        <v>66</v>
      </c>
      <c r="S968" s="169">
        <v>13462618</v>
      </c>
      <c r="T968" s="169" t="s">
        <v>66</v>
      </c>
      <c r="U968" s="169" t="s">
        <v>66</v>
      </c>
    </row>
    <row r="969" spans="2:21" s="10" customFormat="1" ht="15" customHeight="1" x14ac:dyDescent="0.25">
      <c r="B969" s="259" t="s">
        <v>209</v>
      </c>
      <c r="C969" s="165"/>
      <c r="D969" s="165"/>
      <c r="E969" s="165"/>
      <c r="F969" s="165"/>
      <c r="G969" s="165"/>
      <c r="H969" s="165"/>
      <c r="I969" s="165"/>
      <c r="J969" s="165"/>
      <c r="K969" s="165"/>
      <c r="L969" s="165"/>
      <c r="M969" s="165"/>
      <c r="N969" s="165"/>
      <c r="O969" s="165"/>
      <c r="P969" s="165"/>
      <c r="Q969" s="165"/>
      <c r="R969" s="165"/>
      <c r="S969" s="165"/>
      <c r="T969" s="165"/>
      <c r="U969" s="165"/>
    </row>
    <row r="970" spans="2:21" s="10" customFormat="1" ht="15" customHeight="1" x14ac:dyDescent="0.25">
      <c r="B970" s="181">
        <v>2023</v>
      </c>
      <c r="C970" s="181"/>
      <c r="D970" s="182">
        <v>99897</v>
      </c>
      <c r="E970" s="182">
        <v>24671500</v>
      </c>
      <c r="F970" s="182">
        <v>7096941</v>
      </c>
      <c r="G970" s="182">
        <v>4567224</v>
      </c>
      <c r="H970" s="182">
        <v>84426</v>
      </c>
      <c r="I970" s="182">
        <v>17574559</v>
      </c>
      <c r="J970" s="182">
        <v>8874752</v>
      </c>
      <c r="K970" s="182">
        <v>2194425</v>
      </c>
      <c r="L970" s="182">
        <v>16663362</v>
      </c>
      <c r="M970" s="182">
        <v>7596020</v>
      </c>
      <c r="N970" s="182">
        <v>5475379</v>
      </c>
      <c r="O970" s="182">
        <v>9067342</v>
      </c>
      <c r="P970" s="182">
        <v>1905841</v>
      </c>
      <c r="Q970" s="182">
        <v>542732</v>
      </c>
      <c r="R970" s="182">
        <v>1868825</v>
      </c>
      <c r="S970" s="182">
        <v>8008138</v>
      </c>
      <c r="T970" s="182">
        <v>3209488</v>
      </c>
      <c r="U970" s="182">
        <v>-1241414</v>
      </c>
    </row>
    <row r="971" spans="2:21" s="10" customFormat="1" ht="15" customHeight="1" x14ac:dyDescent="0.25">
      <c r="B971" s="181">
        <v>2022</v>
      </c>
      <c r="C971" s="181"/>
      <c r="D971" s="182">
        <v>94952</v>
      </c>
      <c r="E971" s="182">
        <v>23666476</v>
      </c>
      <c r="F971" s="182">
        <v>6767585</v>
      </c>
      <c r="G971" s="182">
        <v>4081941</v>
      </c>
      <c r="H971" s="182">
        <v>79874</v>
      </c>
      <c r="I971" s="182">
        <v>16898891</v>
      </c>
      <c r="J971" s="182">
        <v>8303988</v>
      </c>
      <c r="K971" s="182">
        <v>2261447</v>
      </c>
      <c r="L971" s="182">
        <v>16149729</v>
      </c>
      <c r="M971" s="182">
        <v>7574757</v>
      </c>
      <c r="N971" s="182">
        <v>5476866</v>
      </c>
      <c r="O971" s="182">
        <v>8574972</v>
      </c>
      <c r="P971" s="182">
        <v>2059413</v>
      </c>
      <c r="Q971" s="182">
        <v>523144</v>
      </c>
      <c r="R971" s="182">
        <v>1562123</v>
      </c>
      <c r="S971" s="182">
        <v>7516748</v>
      </c>
      <c r="T971" s="182">
        <v>3292066</v>
      </c>
      <c r="U971" s="182">
        <v>-1138052</v>
      </c>
    </row>
    <row r="972" spans="2:21" s="10" customFormat="1" ht="15" customHeight="1" x14ac:dyDescent="0.25">
      <c r="B972" s="181">
        <v>2021</v>
      </c>
      <c r="C972" s="181"/>
      <c r="D972" s="182">
        <v>90215</v>
      </c>
      <c r="E972" s="182">
        <v>23002779</v>
      </c>
      <c r="F972" s="182">
        <v>6696198</v>
      </c>
      <c r="G972" s="182">
        <v>4271061</v>
      </c>
      <c r="H972" s="182">
        <v>81817</v>
      </c>
      <c r="I972" s="182">
        <v>16306581</v>
      </c>
      <c r="J972" s="182">
        <v>8386194</v>
      </c>
      <c r="K972" s="182">
        <v>1883179</v>
      </c>
      <c r="L972" s="182">
        <v>15936311</v>
      </c>
      <c r="M972" s="182">
        <v>7804740</v>
      </c>
      <c r="N972" s="182">
        <v>5956601</v>
      </c>
      <c r="O972" s="182">
        <v>8131571</v>
      </c>
      <c r="P972" s="182">
        <v>1923861</v>
      </c>
      <c r="Q972" s="182">
        <v>466769</v>
      </c>
      <c r="R972" s="182">
        <v>1544262</v>
      </c>
      <c r="S972" s="182">
        <v>7066469</v>
      </c>
      <c r="T972" s="182">
        <v>3489581</v>
      </c>
      <c r="U972" s="182">
        <v>-1572659</v>
      </c>
    </row>
    <row r="973" spans="2:21" s="10" customFormat="1" ht="15" customHeight="1" x14ac:dyDescent="0.25">
      <c r="B973" s="168">
        <v>2020</v>
      </c>
      <c r="C973" s="168"/>
      <c r="D973" s="169">
        <v>85556</v>
      </c>
      <c r="E973" s="169">
        <v>21516235</v>
      </c>
      <c r="F973" s="169">
        <v>6101222</v>
      </c>
      <c r="G973" s="169">
        <v>4012728</v>
      </c>
      <c r="H973" s="169">
        <v>68301</v>
      </c>
      <c r="I973" s="169">
        <v>15415014</v>
      </c>
      <c r="J973" s="169">
        <v>8172937</v>
      </c>
      <c r="K973" s="169">
        <v>1735774</v>
      </c>
      <c r="L973" s="169">
        <v>15214627</v>
      </c>
      <c r="M973" s="169">
        <v>7911063</v>
      </c>
      <c r="N973" s="169">
        <v>6072882</v>
      </c>
      <c r="O973" s="169">
        <v>7303564</v>
      </c>
      <c r="P973" s="169">
        <v>1525025</v>
      </c>
      <c r="Q973" s="169">
        <v>409894</v>
      </c>
      <c r="R973" s="169">
        <v>1517071</v>
      </c>
      <c r="S973" s="169">
        <v>6301609</v>
      </c>
      <c r="T973" s="169">
        <v>3359319</v>
      </c>
      <c r="U973" s="169">
        <v>-2138447</v>
      </c>
    </row>
    <row r="974" spans="2:21" s="10" customFormat="1" ht="15" customHeight="1" x14ac:dyDescent="0.25">
      <c r="B974" s="168">
        <v>2019</v>
      </c>
      <c r="C974" s="168"/>
      <c r="D974" s="169">
        <v>83979</v>
      </c>
      <c r="E974" s="169">
        <v>21308864</v>
      </c>
      <c r="F974" s="169">
        <v>6314007</v>
      </c>
      <c r="G974" s="169">
        <v>4062748</v>
      </c>
      <c r="H974" s="169">
        <v>57256</v>
      </c>
      <c r="I974" s="169">
        <v>14994857</v>
      </c>
      <c r="J974" s="169">
        <v>7986920</v>
      </c>
      <c r="K974" s="169">
        <v>1998775</v>
      </c>
      <c r="L974" s="169">
        <v>15237124</v>
      </c>
      <c r="M974" s="169">
        <v>7950412</v>
      </c>
      <c r="N974" s="169">
        <v>6113788</v>
      </c>
      <c r="O974" s="169">
        <v>7286712</v>
      </c>
      <c r="P974" s="169">
        <v>1621794</v>
      </c>
      <c r="Q974" s="169">
        <v>388718</v>
      </c>
      <c r="R974" s="169">
        <v>1458779</v>
      </c>
      <c r="S974" s="169">
        <v>6071740</v>
      </c>
      <c r="T974" s="169">
        <v>3456523</v>
      </c>
      <c r="U974" s="169">
        <v>-2310589</v>
      </c>
    </row>
    <row r="975" spans="2:21" s="10" customFormat="1" ht="15" customHeight="1" x14ac:dyDescent="0.25">
      <c r="B975" s="168">
        <v>2018</v>
      </c>
      <c r="C975" s="168"/>
      <c r="D975" s="169">
        <v>79430</v>
      </c>
      <c r="E975" s="169">
        <v>20868772</v>
      </c>
      <c r="F975" s="169">
        <v>6600986</v>
      </c>
      <c r="G975" s="169">
        <v>4153023</v>
      </c>
      <c r="H975" s="169">
        <v>44777</v>
      </c>
      <c r="I975" s="169">
        <v>14267786</v>
      </c>
      <c r="J975" s="169">
        <v>7762002</v>
      </c>
      <c r="K975" s="169">
        <v>1757518</v>
      </c>
      <c r="L975" s="169">
        <v>14962546</v>
      </c>
      <c r="M975" s="169">
        <v>7736787</v>
      </c>
      <c r="N975" s="169">
        <v>5979290</v>
      </c>
      <c r="O975" s="169">
        <v>7225759</v>
      </c>
      <c r="P975" s="169">
        <v>1595215</v>
      </c>
      <c r="Q975" s="169">
        <v>373352</v>
      </c>
      <c r="R975" s="169">
        <v>1517765</v>
      </c>
      <c r="S975" s="169">
        <v>5906226</v>
      </c>
      <c r="T975" s="169">
        <v>3546954</v>
      </c>
      <c r="U975" s="169">
        <v>-2742791</v>
      </c>
    </row>
    <row r="976" spans="2:21" s="10" customFormat="1" ht="15" customHeight="1" x14ac:dyDescent="0.25">
      <c r="B976" s="168">
        <v>2017</v>
      </c>
      <c r="C976" s="168"/>
      <c r="D976" s="169">
        <v>76193</v>
      </c>
      <c r="E976" s="169">
        <v>20400673</v>
      </c>
      <c r="F976" s="169">
        <v>5984484</v>
      </c>
      <c r="G976" s="169">
        <v>3807487</v>
      </c>
      <c r="H976" s="169">
        <v>57373</v>
      </c>
      <c r="I976" s="169">
        <v>14416189</v>
      </c>
      <c r="J976" s="169">
        <v>7915354</v>
      </c>
      <c r="K976" s="169">
        <v>1778334</v>
      </c>
      <c r="L976" s="169">
        <v>15189380</v>
      </c>
      <c r="M976" s="169">
        <v>7801285</v>
      </c>
      <c r="N976" s="169">
        <v>6135599</v>
      </c>
      <c r="O976" s="169">
        <v>7388096</v>
      </c>
      <c r="P976" s="169">
        <v>1582711</v>
      </c>
      <c r="Q976" s="169">
        <v>344729</v>
      </c>
      <c r="R976" s="169">
        <v>1603610</v>
      </c>
      <c r="S976" s="169">
        <v>5211293</v>
      </c>
      <c r="T976" s="169">
        <v>3374554</v>
      </c>
      <c r="U976" s="169">
        <v>-3127245</v>
      </c>
    </row>
    <row r="977" spans="2:21" s="10" customFormat="1" ht="15" customHeight="1" x14ac:dyDescent="0.25">
      <c r="B977" s="168">
        <v>2016</v>
      </c>
      <c r="C977" s="168"/>
      <c r="D977" s="169">
        <v>73752</v>
      </c>
      <c r="E977" s="169">
        <v>21471966</v>
      </c>
      <c r="F977" s="169">
        <v>6318298</v>
      </c>
      <c r="G977" s="169">
        <v>3928628</v>
      </c>
      <c r="H977" s="169">
        <v>53547</v>
      </c>
      <c r="I977" s="169">
        <v>15153668</v>
      </c>
      <c r="J977" s="169">
        <v>8522179</v>
      </c>
      <c r="K977" s="169">
        <v>1789286</v>
      </c>
      <c r="L977" s="169">
        <v>16508440</v>
      </c>
      <c r="M977" s="169">
        <v>8599496</v>
      </c>
      <c r="N977" s="169">
        <v>6652140</v>
      </c>
      <c r="O977" s="169">
        <v>7908944</v>
      </c>
      <c r="P977" s="169">
        <v>1580465</v>
      </c>
      <c r="Q977" s="169">
        <v>368439</v>
      </c>
      <c r="R977" s="169">
        <v>2069735</v>
      </c>
      <c r="S977" s="169">
        <v>4963527</v>
      </c>
      <c r="T977" s="169">
        <v>3461101</v>
      </c>
      <c r="U977" s="169">
        <v>-3092230</v>
      </c>
    </row>
    <row r="978" spans="2:21" ht="15" customHeight="1" x14ac:dyDescent="0.25">
      <c r="B978" s="168">
        <v>2015</v>
      </c>
      <c r="C978" s="168"/>
      <c r="D978" s="169">
        <v>72939</v>
      </c>
      <c r="E978" s="169">
        <v>22273421</v>
      </c>
      <c r="F978" s="169">
        <v>6817216</v>
      </c>
      <c r="G978" s="169">
        <v>4134394</v>
      </c>
      <c r="H978" s="169">
        <v>50791</v>
      </c>
      <c r="I978" s="169">
        <v>15456205</v>
      </c>
      <c r="J978" s="169">
        <v>9141808</v>
      </c>
      <c r="K978" s="169">
        <v>1824503</v>
      </c>
      <c r="L978" s="169">
        <v>17482942</v>
      </c>
      <c r="M978" s="169">
        <v>9253987</v>
      </c>
      <c r="N978" s="169">
        <v>7656189</v>
      </c>
      <c r="O978" s="169">
        <v>8228956</v>
      </c>
      <c r="P978" s="169">
        <v>1635838</v>
      </c>
      <c r="Q978" s="169">
        <v>340754</v>
      </c>
      <c r="R978" s="169">
        <v>1932244</v>
      </c>
      <c r="S978" s="169">
        <v>4790479</v>
      </c>
      <c r="T978" s="169">
        <v>3489918</v>
      </c>
      <c r="U978" s="169">
        <v>-3416458</v>
      </c>
    </row>
    <row r="979" spans="2:21" ht="15" customHeight="1" x14ac:dyDescent="0.25">
      <c r="B979" s="168">
        <v>2014</v>
      </c>
      <c r="C979" s="168"/>
      <c r="D979" s="169">
        <v>73050</v>
      </c>
      <c r="E979" s="169">
        <v>25205135</v>
      </c>
      <c r="F979" s="169">
        <v>8532477</v>
      </c>
      <c r="G979" s="169">
        <v>4086803</v>
      </c>
      <c r="H979" s="169">
        <v>68770</v>
      </c>
      <c r="I979" s="169">
        <v>16672658</v>
      </c>
      <c r="J979" s="169">
        <v>10134584</v>
      </c>
      <c r="K979" s="169">
        <v>2031728</v>
      </c>
      <c r="L979" s="169">
        <v>20175456</v>
      </c>
      <c r="M979" s="169">
        <v>10564939</v>
      </c>
      <c r="N979" s="169">
        <v>9012390</v>
      </c>
      <c r="O979" s="169">
        <v>9610517</v>
      </c>
      <c r="P979" s="169">
        <v>1851356</v>
      </c>
      <c r="Q979" s="169">
        <v>383095</v>
      </c>
      <c r="R979" s="169">
        <v>2709767</v>
      </c>
      <c r="S979" s="169">
        <v>5029679</v>
      </c>
      <c r="T979" s="169">
        <v>3448474</v>
      </c>
      <c r="U979" s="169">
        <v>-2698507</v>
      </c>
    </row>
    <row r="980" spans="2:21" ht="15" customHeight="1" x14ac:dyDescent="0.25">
      <c r="B980" s="168">
        <v>2013</v>
      </c>
      <c r="C980" s="168"/>
      <c r="D980" s="169">
        <v>76375</v>
      </c>
      <c r="E980" s="169">
        <v>26419672</v>
      </c>
      <c r="F980" s="169">
        <v>7832796</v>
      </c>
      <c r="G980" s="169">
        <v>3789058</v>
      </c>
      <c r="H980" s="169">
        <v>61020</v>
      </c>
      <c r="I980" s="169">
        <v>18586876</v>
      </c>
      <c r="J980" s="169">
        <v>11817774</v>
      </c>
      <c r="K980" s="169">
        <v>2056740</v>
      </c>
      <c r="L980" s="169">
        <v>20890035</v>
      </c>
      <c r="M980" s="169">
        <v>10689237</v>
      </c>
      <c r="N980" s="169">
        <v>9204776</v>
      </c>
      <c r="O980" s="169">
        <v>10200798</v>
      </c>
      <c r="P980" s="169">
        <v>1884988</v>
      </c>
      <c r="Q980" s="169">
        <v>421323</v>
      </c>
      <c r="R980" s="169">
        <v>2951518</v>
      </c>
      <c r="S980" s="169">
        <v>5529637</v>
      </c>
      <c r="T980" s="169">
        <v>3479202</v>
      </c>
      <c r="U980" s="169">
        <v>-1984013</v>
      </c>
    </row>
    <row r="981" spans="2:21" ht="15" customHeight="1" x14ac:dyDescent="0.25">
      <c r="B981" s="168">
        <v>2012</v>
      </c>
      <c r="C981" s="168"/>
      <c r="D981" s="169">
        <v>81833</v>
      </c>
      <c r="E981" s="169">
        <v>28108759</v>
      </c>
      <c r="F981" s="169">
        <v>7788389</v>
      </c>
      <c r="G981" s="169">
        <v>4122848</v>
      </c>
      <c r="H981" s="169">
        <v>67493</v>
      </c>
      <c r="I981" s="169">
        <v>20320370</v>
      </c>
      <c r="J981" s="169">
        <v>13133107</v>
      </c>
      <c r="K981" s="169">
        <v>2150235</v>
      </c>
      <c r="L981" s="169">
        <v>22298717</v>
      </c>
      <c r="M981" s="169">
        <v>11576386</v>
      </c>
      <c r="N981" s="169">
        <v>10038852</v>
      </c>
      <c r="O981" s="169">
        <v>10722331</v>
      </c>
      <c r="P981" s="169">
        <v>2036435</v>
      </c>
      <c r="Q981" s="169">
        <v>424356</v>
      </c>
      <c r="R981" s="169">
        <v>3003372</v>
      </c>
      <c r="S981" s="169">
        <v>5810041</v>
      </c>
      <c r="T981" s="169">
        <v>3415874</v>
      </c>
      <c r="U981" s="169">
        <v>-1426071</v>
      </c>
    </row>
    <row r="982" spans="2:21" ht="15" customHeight="1" x14ac:dyDescent="0.25">
      <c r="B982" s="168">
        <v>2011</v>
      </c>
      <c r="C982" s="168"/>
      <c r="D982" s="169">
        <v>90685</v>
      </c>
      <c r="E982" s="169">
        <v>27993704</v>
      </c>
      <c r="F982" s="169">
        <v>7294482</v>
      </c>
      <c r="G982" s="169">
        <v>4077984</v>
      </c>
      <c r="H982" s="169">
        <v>69833</v>
      </c>
      <c r="I982" s="169">
        <v>20699222</v>
      </c>
      <c r="J982" s="169">
        <v>13551367</v>
      </c>
      <c r="K982" s="169">
        <v>2086262</v>
      </c>
      <c r="L982" s="169">
        <v>21521474</v>
      </c>
      <c r="M982" s="169">
        <v>10569544</v>
      </c>
      <c r="N982" s="169">
        <v>9105581</v>
      </c>
      <c r="O982" s="169">
        <v>10951930</v>
      </c>
      <c r="P982" s="169">
        <v>2142761</v>
      </c>
      <c r="Q982" s="169">
        <v>410978</v>
      </c>
      <c r="R982" s="169">
        <v>3200300</v>
      </c>
      <c r="S982" s="169">
        <v>6472231</v>
      </c>
      <c r="T982" s="169">
        <v>3464470</v>
      </c>
      <c r="U982" s="169">
        <v>-981629</v>
      </c>
    </row>
    <row r="983" spans="2:21" s="9" customFormat="1" ht="15" customHeight="1" collapsed="1" x14ac:dyDescent="0.25">
      <c r="B983" s="168">
        <v>2010</v>
      </c>
      <c r="C983" s="168"/>
      <c r="D983" s="169">
        <v>97094</v>
      </c>
      <c r="E983" s="169">
        <v>28156121</v>
      </c>
      <c r="F983" s="169">
        <v>7459814</v>
      </c>
      <c r="G983" s="169">
        <v>4397321</v>
      </c>
      <c r="H983" s="169">
        <v>78943</v>
      </c>
      <c r="I983" s="169">
        <v>20696307</v>
      </c>
      <c r="J983" s="169">
        <v>13389428</v>
      </c>
      <c r="K983" s="169">
        <v>2186157</v>
      </c>
      <c r="L983" s="169">
        <v>21777433</v>
      </c>
      <c r="M983" s="169">
        <v>10102345</v>
      </c>
      <c r="N983" s="169">
        <v>8735292</v>
      </c>
      <c r="O983" s="169">
        <v>11675088</v>
      </c>
      <c r="P983" s="169">
        <v>2354174</v>
      </c>
      <c r="Q983" s="169">
        <v>440176</v>
      </c>
      <c r="R983" s="169">
        <v>3476679</v>
      </c>
      <c r="S983" s="169">
        <v>6378689</v>
      </c>
      <c r="T983" s="169">
        <v>3298666</v>
      </c>
      <c r="U983" s="169">
        <v>-967821</v>
      </c>
    </row>
    <row r="984" spans="2:21" s="9" customFormat="1" ht="15" customHeight="1" x14ac:dyDescent="0.25">
      <c r="B984" s="168">
        <v>2009</v>
      </c>
      <c r="C984" s="168"/>
      <c r="D984" s="169">
        <v>107495</v>
      </c>
      <c r="E984" s="169">
        <v>30545732</v>
      </c>
      <c r="F984" s="169" t="s">
        <v>66</v>
      </c>
      <c r="G984" s="169" t="s">
        <v>66</v>
      </c>
      <c r="H984" s="169" t="s">
        <v>66</v>
      </c>
      <c r="I984" s="169" t="s">
        <v>66</v>
      </c>
      <c r="J984" s="169" t="s">
        <v>66</v>
      </c>
      <c r="K984" s="169" t="s">
        <v>66</v>
      </c>
      <c r="L984" s="169">
        <v>24089736</v>
      </c>
      <c r="M984" s="169" t="s">
        <v>66</v>
      </c>
      <c r="N984" s="169" t="s">
        <v>66</v>
      </c>
      <c r="O984" s="169" t="s">
        <v>66</v>
      </c>
      <c r="P984" s="169" t="s">
        <v>66</v>
      </c>
      <c r="Q984" s="169" t="s">
        <v>66</v>
      </c>
      <c r="R984" s="169" t="s">
        <v>66</v>
      </c>
      <c r="S984" s="169">
        <v>6455996</v>
      </c>
      <c r="T984" s="169" t="s">
        <v>66</v>
      </c>
      <c r="U984" s="169" t="s">
        <v>66</v>
      </c>
    </row>
    <row r="985" spans="2:21" s="9" customFormat="1" ht="15" customHeight="1" x14ac:dyDescent="0.25">
      <c r="B985" s="168">
        <v>2008</v>
      </c>
      <c r="C985" s="168"/>
      <c r="D985" s="169">
        <v>114834</v>
      </c>
      <c r="E985" s="169">
        <v>30004013</v>
      </c>
      <c r="F985" s="169" t="s">
        <v>66</v>
      </c>
      <c r="G985" s="169" t="s">
        <v>66</v>
      </c>
      <c r="H985" s="169" t="s">
        <v>66</v>
      </c>
      <c r="I985" s="169" t="s">
        <v>66</v>
      </c>
      <c r="J985" s="169" t="s">
        <v>66</v>
      </c>
      <c r="K985" s="169" t="s">
        <v>66</v>
      </c>
      <c r="L985" s="169">
        <v>23652656</v>
      </c>
      <c r="M985" s="169" t="s">
        <v>66</v>
      </c>
      <c r="N985" s="169" t="s">
        <v>66</v>
      </c>
      <c r="O985" s="169" t="s">
        <v>66</v>
      </c>
      <c r="P985" s="169" t="s">
        <v>66</v>
      </c>
      <c r="Q985" s="169" t="s">
        <v>66</v>
      </c>
      <c r="R985" s="169" t="s">
        <v>66</v>
      </c>
      <c r="S985" s="169">
        <v>6351357</v>
      </c>
      <c r="T985" s="169" t="s">
        <v>66</v>
      </c>
      <c r="U985" s="169" t="s">
        <v>66</v>
      </c>
    </row>
    <row r="986" spans="2:21" s="9" customFormat="1" ht="15" customHeight="1" x14ac:dyDescent="0.25">
      <c r="B986" s="259" t="s">
        <v>210</v>
      </c>
      <c r="C986" s="165"/>
      <c r="D986" s="165"/>
      <c r="E986" s="165"/>
      <c r="F986" s="165"/>
      <c r="G986" s="165"/>
      <c r="H986" s="165"/>
      <c r="I986" s="165"/>
      <c r="J986" s="165"/>
      <c r="K986" s="165"/>
      <c r="L986" s="165"/>
      <c r="M986" s="165"/>
      <c r="N986" s="165"/>
      <c r="O986" s="165"/>
      <c r="P986" s="165"/>
      <c r="Q986" s="165"/>
      <c r="R986" s="165"/>
      <c r="S986" s="165"/>
      <c r="T986" s="165"/>
      <c r="U986" s="165"/>
    </row>
    <row r="987" spans="2:21" s="9" customFormat="1" ht="15" customHeight="1" x14ac:dyDescent="0.25">
      <c r="B987" s="181">
        <v>2023</v>
      </c>
      <c r="C987" s="181"/>
      <c r="D987" s="182">
        <v>7058</v>
      </c>
      <c r="E987" s="182">
        <v>14482068</v>
      </c>
      <c r="F987" s="182">
        <v>4042521</v>
      </c>
      <c r="G987" s="182">
        <v>2473281</v>
      </c>
      <c r="H987" s="182">
        <v>62181</v>
      </c>
      <c r="I987" s="182">
        <v>10439546</v>
      </c>
      <c r="J987" s="182">
        <v>3305419</v>
      </c>
      <c r="K987" s="182">
        <v>2437951</v>
      </c>
      <c r="L987" s="182">
        <v>8297511</v>
      </c>
      <c r="M987" s="182">
        <v>2896444</v>
      </c>
      <c r="N987" s="182">
        <v>2390244</v>
      </c>
      <c r="O987" s="182">
        <v>5401067</v>
      </c>
      <c r="P987" s="182">
        <v>1544825</v>
      </c>
      <c r="Q987" s="182">
        <v>396199</v>
      </c>
      <c r="R987" s="182">
        <v>927107</v>
      </c>
      <c r="S987" s="182">
        <v>6184557</v>
      </c>
      <c r="T987" s="182">
        <v>1587808</v>
      </c>
      <c r="U987" s="182">
        <v>521260</v>
      </c>
    </row>
    <row r="988" spans="2:21" s="9" customFormat="1" ht="15" customHeight="1" x14ac:dyDescent="0.25">
      <c r="B988" s="181">
        <v>2022</v>
      </c>
      <c r="C988" s="181"/>
      <c r="D988" s="182">
        <v>6672</v>
      </c>
      <c r="E988" s="182">
        <v>12225720</v>
      </c>
      <c r="F988" s="182">
        <v>2983850</v>
      </c>
      <c r="G988" s="182">
        <v>2233292</v>
      </c>
      <c r="H988" s="182">
        <v>63543</v>
      </c>
      <c r="I988" s="182">
        <v>9241871</v>
      </c>
      <c r="J988" s="182">
        <v>3019027</v>
      </c>
      <c r="K988" s="182">
        <v>2111652</v>
      </c>
      <c r="L988" s="182">
        <v>7513394</v>
      </c>
      <c r="M988" s="182">
        <v>2985107</v>
      </c>
      <c r="N988" s="182">
        <v>2416811</v>
      </c>
      <c r="O988" s="182">
        <v>4528287</v>
      </c>
      <c r="P988" s="182">
        <v>1460838</v>
      </c>
      <c r="Q988" s="182">
        <v>356844</v>
      </c>
      <c r="R988" s="182">
        <v>622297</v>
      </c>
      <c r="S988" s="182">
        <v>4712326</v>
      </c>
      <c r="T988" s="182">
        <v>1213793</v>
      </c>
      <c r="U988" s="182">
        <v>544870</v>
      </c>
    </row>
    <row r="989" spans="2:21" s="9" customFormat="1" ht="15" customHeight="1" x14ac:dyDescent="0.25">
      <c r="B989" s="181">
        <v>2021</v>
      </c>
      <c r="C989" s="181"/>
      <c r="D989" s="182">
        <v>6354</v>
      </c>
      <c r="E989" s="182">
        <v>11586843</v>
      </c>
      <c r="F989" s="182">
        <v>3156867</v>
      </c>
      <c r="G989" s="182">
        <v>2094963</v>
      </c>
      <c r="H989" s="182">
        <v>56827</v>
      </c>
      <c r="I989" s="182">
        <v>8429976</v>
      </c>
      <c r="J989" s="182">
        <v>2458541</v>
      </c>
      <c r="K989" s="182">
        <v>1996606</v>
      </c>
      <c r="L989" s="182">
        <v>7559869</v>
      </c>
      <c r="M989" s="182">
        <v>3066002</v>
      </c>
      <c r="N989" s="182">
        <v>2526540</v>
      </c>
      <c r="O989" s="182">
        <v>4493868</v>
      </c>
      <c r="P989" s="182">
        <v>1372221</v>
      </c>
      <c r="Q989" s="182">
        <v>316787</v>
      </c>
      <c r="R989" s="182">
        <v>613476</v>
      </c>
      <c r="S989" s="182">
        <v>4026973</v>
      </c>
      <c r="T989" s="182">
        <v>1010078</v>
      </c>
      <c r="U989" s="182">
        <v>565189</v>
      </c>
    </row>
    <row r="990" spans="2:21" s="9" customFormat="1" ht="15" customHeight="1" x14ac:dyDescent="0.25">
      <c r="B990" s="168">
        <v>2020</v>
      </c>
      <c r="C990" s="168"/>
      <c r="D990" s="169">
        <v>6069</v>
      </c>
      <c r="E990" s="169">
        <v>10993783</v>
      </c>
      <c r="F990" s="169">
        <v>3193773</v>
      </c>
      <c r="G990" s="169">
        <v>2075285</v>
      </c>
      <c r="H990" s="169">
        <v>80858</v>
      </c>
      <c r="I990" s="169">
        <v>7800010</v>
      </c>
      <c r="J990" s="169">
        <v>2198028</v>
      </c>
      <c r="K990" s="169">
        <v>1912535</v>
      </c>
      <c r="L990" s="169">
        <v>7184392</v>
      </c>
      <c r="M990" s="169">
        <v>3209966</v>
      </c>
      <c r="N990" s="169">
        <v>2645840</v>
      </c>
      <c r="O990" s="169">
        <v>3974426</v>
      </c>
      <c r="P990" s="169">
        <v>1430743</v>
      </c>
      <c r="Q990" s="169">
        <v>294436</v>
      </c>
      <c r="R990" s="169">
        <v>656291</v>
      </c>
      <c r="S990" s="169">
        <v>3809391</v>
      </c>
      <c r="T990" s="169">
        <v>937052</v>
      </c>
      <c r="U990" s="169">
        <v>594964</v>
      </c>
    </row>
    <row r="991" spans="2:21" s="9" customFormat="1" ht="15" customHeight="1" x14ac:dyDescent="0.25">
      <c r="B991" s="168">
        <v>2019</v>
      </c>
      <c r="C991" s="168"/>
      <c r="D991" s="169">
        <v>5801</v>
      </c>
      <c r="E991" s="169">
        <v>11253612</v>
      </c>
      <c r="F991" s="169">
        <v>3920426</v>
      </c>
      <c r="G991" s="169">
        <v>2021603</v>
      </c>
      <c r="H991" s="169">
        <v>116524</v>
      </c>
      <c r="I991" s="169">
        <v>7333186</v>
      </c>
      <c r="J991" s="169">
        <v>1963696</v>
      </c>
      <c r="K991" s="169">
        <v>1845962</v>
      </c>
      <c r="L991" s="169">
        <v>7090864</v>
      </c>
      <c r="M991" s="169">
        <v>3206328</v>
      </c>
      <c r="N991" s="169">
        <v>2641873</v>
      </c>
      <c r="O991" s="169">
        <v>3884535</v>
      </c>
      <c r="P991" s="169">
        <v>1190979</v>
      </c>
      <c r="Q991" s="169">
        <v>284304</v>
      </c>
      <c r="R991" s="169">
        <v>899484</v>
      </c>
      <c r="S991" s="169">
        <v>4162749</v>
      </c>
      <c r="T991" s="169">
        <v>1416654</v>
      </c>
      <c r="U991" s="169">
        <v>-372572</v>
      </c>
    </row>
    <row r="992" spans="2:21" s="9" customFormat="1" ht="15" customHeight="1" x14ac:dyDescent="0.25">
      <c r="B992" s="168">
        <v>2018</v>
      </c>
      <c r="C992" s="168"/>
      <c r="D992" s="169">
        <v>5264</v>
      </c>
      <c r="E992" s="169">
        <v>8956851</v>
      </c>
      <c r="F992" s="169">
        <v>2479383</v>
      </c>
      <c r="G992" s="169">
        <v>1844865</v>
      </c>
      <c r="H992" s="169">
        <v>56201</v>
      </c>
      <c r="I992" s="169">
        <v>6477468</v>
      </c>
      <c r="J992" s="169">
        <v>1874002</v>
      </c>
      <c r="K992" s="169">
        <v>1772359</v>
      </c>
      <c r="L992" s="169">
        <v>5797522</v>
      </c>
      <c r="M992" s="169">
        <v>2604743</v>
      </c>
      <c r="N992" s="169">
        <v>2114610</v>
      </c>
      <c r="O992" s="169">
        <v>3192779</v>
      </c>
      <c r="P992" s="169">
        <v>1145539</v>
      </c>
      <c r="Q992" s="169">
        <v>250779</v>
      </c>
      <c r="R992" s="169">
        <v>604537</v>
      </c>
      <c r="S992" s="169">
        <v>3159330</v>
      </c>
      <c r="T992" s="169">
        <v>816844</v>
      </c>
      <c r="U992" s="169">
        <v>224943</v>
      </c>
    </row>
    <row r="993" spans="2:21" ht="15" customHeight="1" x14ac:dyDescent="0.25">
      <c r="B993" s="168">
        <v>2017</v>
      </c>
      <c r="C993" s="168"/>
      <c r="D993" s="169">
        <v>4872</v>
      </c>
      <c r="E993" s="169">
        <v>9932750</v>
      </c>
      <c r="F993" s="169">
        <v>3699267</v>
      </c>
      <c r="G993" s="169">
        <v>2494015</v>
      </c>
      <c r="H993" s="169">
        <v>60800</v>
      </c>
      <c r="I993" s="169">
        <v>6233483</v>
      </c>
      <c r="J993" s="169">
        <v>1866117</v>
      </c>
      <c r="K993" s="169">
        <v>1695519</v>
      </c>
      <c r="L993" s="169">
        <v>7021826</v>
      </c>
      <c r="M993" s="169">
        <v>3546076</v>
      </c>
      <c r="N993" s="169">
        <v>2975943</v>
      </c>
      <c r="O993" s="169">
        <v>3475750</v>
      </c>
      <c r="P993" s="169">
        <v>1097021</v>
      </c>
      <c r="Q993" s="169">
        <v>229130</v>
      </c>
      <c r="R993" s="169">
        <v>820520</v>
      </c>
      <c r="S993" s="169">
        <v>2910924</v>
      </c>
      <c r="T993" s="169">
        <v>1001149</v>
      </c>
      <c r="U993" s="169">
        <v>1475</v>
      </c>
    </row>
    <row r="994" spans="2:21" ht="15" customHeight="1" x14ac:dyDescent="0.25">
      <c r="B994" s="168">
        <v>2016</v>
      </c>
      <c r="C994" s="168"/>
      <c r="D994" s="169">
        <v>4573</v>
      </c>
      <c r="E994" s="169">
        <v>9373997</v>
      </c>
      <c r="F994" s="169">
        <v>3136690</v>
      </c>
      <c r="G994" s="169">
        <v>2094021</v>
      </c>
      <c r="H994" s="169">
        <v>59271</v>
      </c>
      <c r="I994" s="169">
        <v>6237307</v>
      </c>
      <c r="J994" s="169">
        <v>1973317</v>
      </c>
      <c r="K994" s="169">
        <v>1619240</v>
      </c>
      <c r="L994" s="169">
        <v>6784905</v>
      </c>
      <c r="M994" s="169">
        <v>3534999</v>
      </c>
      <c r="N994" s="169">
        <v>3003910</v>
      </c>
      <c r="O994" s="169">
        <v>3249907</v>
      </c>
      <c r="P994" s="169">
        <v>1043793</v>
      </c>
      <c r="Q994" s="169">
        <v>201756</v>
      </c>
      <c r="R994" s="169">
        <v>760471</v>
      </c>
      <c r="S994" s="169">
        <v>2589092</v>
      </c>
      <c r="T994" s="169">
        <v>870782</v>
      </c>
      <c r="U994" s="169">
        <v>-54141</v>
      </c>
    </row>
    <row r="995" spans="2:21" ht="15" customHeight="1" x14ac:dyDescent="0.25">
      <c r="B995" s="168">
        <v>2015</v>
      </c>
      <c r="C995" s="168"/>
      <c r="D995" s="169">
        <v>4454</v>
      </c>
      <c r="E995" s="169">
        <v>10592663</v>
      </c>
      <c r="F995" s="169">
        <v>3585363</v>
      </c>
      <c r="G995" s="169">
        <v>2241575</v>
      </c>
      <c r="H995" s="169">
        <v>52027</v>
      </c>
      <c r="I995" s="169">
        <v>7007300</v>
      </c>
      <c r="J995" s="169">
        <v>2292125</v>
      </c>
      <c r="K995" s="169">
        <v>1721883</v>
      </c>
      <c r="L995" s="169">
        <v>7918619</v>
      </c>
      <c r="M995" s="169">
        <v>3995125</v>
      </c>
      <c r="N995" s="169">
        <v>3400484</v>
      </c>
      <c r="O995" s="169">
        <v>3923495</v>
      </c>
      <c r="P995" s="169">
        <v>1127749</v>
      </c>
      <c r="Q995" s="169">
        <v>228794</v>
      </c>
      <c r="R995" s="169">
        <v>1196313</v>
      </c>
      <c r="S995" s="169">
        <v>2674044</v>
      </c>
      <c r="T995" s="169">
        <v>913753</v>
      </c>
      <c r="U995" s="169">
        <v>23388</v>
      </c>
    </row>
    <row r="996" spans="2:21" ht="15" customHeight="1" x14ac:dyDescent="0.25">
      <c r="B996" s="168">
        <v>2014</v>
      </c>
      <c r="C996" s="168"/>
      <c r="D996" s="169">
        <v>4280</v>
      </c>
      <c r="E996" s="169">
        <v>11130136</v>
      </c>
      <c r="F996" s="169">
        <v>4192185</v>
      </c>
      <c r="G996" s="169">
        <v>2552427</v>
      </c>
      <c r="H996" s="169">
        <v>60204</v>
      </c>
      <c r="I996" s="169">
        <v>6937951</v>
      </c>
      <c r="J996" s="169">
        <v>2495091</v>
      </c>
      <c r="K996" s="169">
        <v>1749573</v>
      </c>
      <c r="L996" s="169">
        <v>8538058</v>
      </c>
      <c r="M996" s="169">
        <v>4198439</v>
      </c>
      <c r="N996" s="169">
        <v>3621139</v>
      </c>
      <c r="O996" s="169">
        <v>4339618</v>
      </c>
      <c r="P996" s="169">
        <v>1146252</v>
      </c>
      <c r="Q996" s="169">
        <v>225119</v>
      </c>
      <c r="R996" s="169">
        <v>1392824</v>
      </c>
      <c r="S996" s="169">
        <v>2592078</v>
      </c>
      <c r="T996" s="169">
        <v>1030948</v>
      </c>
      <c r="U996" s="169">
        <v>-423465</v>
      </c>
    </row>
    <row r="997" spans="2:21" ht="15" customHeight="1" x14ac:dyDescent="0.25">
      <c r="B997" s="168">
        <v>2013</v>
      </c>
      <c r="C997" s="168"/>
      <c r="D997" s="169">
        <v>4415</v>
      </c>
      <c r="E997" s="169">
        <v>11090395</v>
      </c>
      <c r="F997" s="169">
        <v>3639938</v>
      </c>
      <c r="G997" s="169">
        <v>2669532</v>
      </c>
      <c r="H997" s="169">
        <v>68071</v>
      </c>
      <c r="I997" s="169">
        <v>7450457</v>
      </c>
      <c r="J997" s="169">
        <v>2807847</v>
      </c>
      <c r="K997" s="169">
        <v>1866662</v>
      </c>
      <c r="L997" s="169">
        <v>8945490</v>
      </c>
      <c r="M997" s="169">
        <v>4304260</v>
      </c>
      <c r="N997" s="169">
        <v>3591634</v>
      </c>
      <c r="O997" s="169">
        <v>4641230</v>
      </c>
      <c r="P997" s="169">
        <v>1263997</v>
      </c>
      <c r="Q997" s="169">
        <v>215865</v>
      </c>
      <c r="R997" s="169">
        <v>1630883</v>
      </c>
      <c r="S997" s="169">
        <v>2144905</v>
      </c>
      <c r="T997" s="169">
        <v>1012321</v>
      </c>
      <c r="U997" s="169">
        <v>-618143</v>
      </c>
    </row>
    <row r="998" spans="2:21" s="8" customFormat="1" ht="15" customHeight="1" x14ac:dyDescent="0.25">
      <c r="B998" s="168">
        <v>2012</v>
      </c>
      <c r="C998" s="168"/>
      <c r="D998" s="169">
        <v>5166</v>
      </c>
      <c r="E998" s="169">
        <v>12053649</v>
      </c>
      <c r="F998" s="169">
        <v>3834417</v>
      </c>
      <c r="G998" s="169">
        <v>2557897</v>
      </c>
      <c r="H998" s="169">
        <v>43898</v>
      </c>
      <c r="I998" s="169">
        <v>8219232</v>
      </c>
      <c r="J998" s="169">
        <v>4003811</v>
      </c>
      <c r="K998" s="169">
        <v>2085968</v>
      </c>
      <c r="L998" s="169">
        <v>9841700</v>
      </c>
      <c r="M998" s="169">
        <v>4604498</v>
      </c>
      <c r="N998" s="169">
        <v>3717256</v>
      </c>
      <c r="O998" s="169">
        <v>5237201</v>
      </c>
      <c r="P998" s="169">
        <v>1519880</v>
      </c>
      <c r="Q998" s="169">
        <v>246499</v>
      </c>
      <c r="R998" s="169">
        <v>1668244</v>
      </c>
      <c r="S998" s="169">
        <v>2211949</v>
      </c>
      <c r="T998" s="169">
        <v>1316207</v>
      </c>
      <c r="U998" s="169">
        <v>-624974</v>
      </c>
    </row>
    <row r="999" spans="2:21" s="9" customFormat="1" ht="15" customHeight="1" collapsed="1" x14ac:dyDescent="0.25">
      <c r="B999" s="168">
        <v>2011</v>
      </c>
      <c r="C999" s="168"/>
      <c r="D999" s="169">
        <v>6543</v>
      </c>
      <c r="E999" s="169">
        <v>15244754</v>
      </c>
      <c r="F999" s="169">
        <v>4390758</v>
      </c>
      <c r="G999" s="169">
        <v>2829775</v>
      </c>
      <c r="H999" s="169">
        <v>67628</v>
      </c>
      <c r="I999" s="169">
        <v>10853996</v>
      </c>
      <c r="J999" s="169">
        <v>5385649</v>
      </c>
      <c r="K999" s="169">
        <v>2640996</v>
      </c>
      <c r="L999" s="169">
        <v>12122190</v>
      </c>
      <c r="M999" s="169">
        <v>5556453</v>
      </c>
      <c r="N999" s="169">
        <v>4893628</v>
      </c>
      <c r="O999" s="169">
        <v>6565737</v>
      </c>
      <c r="P999" s="169">
        <v>1974724</v>
      </c>
      <c r="Q999" s="169">
        <v>290851</v>
      </c>
      <c r="R999" s="169">
        <v>2304558</v>
      </c>
      <c r="S999" s="169">
        <v>3122564</v>
      </c>
      <c r="T999" s="169">
        <v>1369702</v>
      </c>
      <c r="U999" s="169">
        <v>-99138</v>
      </c>
    </row>
    <row r="1000" spans="2:21" s="9" customFormat="1" ht="15" customHeight="1" x14ac:dyDescent="0.25">
      <c r="B1000" s="168">
        <v>2010</v>
      </c>
      <c r="C1000" s="168"/>
      <c r="D1000" s="169">
        <v>7515</v>
      </c>
      <c r="E1000" s="169">
        <v>17111066</v>
      </c>
      <c r="F1000" s="169">
        <v>4172045</v>
      </c>
      <c r="G1000" s="169">
        <v>2764191</v>
      </c>
      <c r="H1000" s="169">
        <v>40885</v>
      </c>
      <c r="I1000" s="169">
        <v>12939022</v>
      </c>
      <c r="J1000" s="169">
        <v>6733658</v>
      </c>
      <c r="K1000" s="169">
        <v>2932344</v>
      </c>
      <c r="L1000" s="169">
        <v>13156023</v>
      </c>
      <c r="M1000" s="169">
        <v>5820608</v>
      </c>
      <c r="N1000" s="169">
        <v>5018262</v>
      </c>
      <c r="O1000" s="169">
        <v>7335415</v>
      </c>
      <c r="P1000" s="169">
        <v>2196145</v>
      </c>
      <c r="Q1000" s="169">
        <v>339144</v>
      </c>
      <c r="R1000" s="169">
        <v>2469855</v>
      </c>
      <c r="S1000" s="169">
        <v>3955043</v>
      </c>
      <c r="T1000" s="169">
        <v>1549068</v>
      </c>
      <c r="U1000" s="169">
        <v>55869</v>
      </c>
    </row>
    <row r="1001" spans="2:21" s="9" customFormat="1" ht="15" customHeight="1" x14ac:dyDescent="0.25">
      <c r="B1001" s="168">
        <v>2009</v>
      </c>
      <c r="C1001" s="168"/>
      <c r="D1001" s="169">
        <v>8249</v>
      </c>
      <c r="E1001" s="169">
        <v>17773915</v>
      </c>
      <c r="F1001" s="169" t="s">
        <v>66</v>
      </c>
      <c r="G1001" s="169" t="s">
        <v>66</v>
      </c>
      <c r="H1001" s="169" t="s">
        <v>66</v>
      </c>
      <c r="I1001" s="169" t="s">
        <v>66</v>
      </c>
      <c r="J1001" s="169" t="s">
        <v>66</v>
      </c>
      <c r="K1001" s="169" t="s">
        <v>66</v>
      </c>
      <c r="L1001" s="169">
        <v>13867310</v>
      </c>
      <c r="M1001" s="169" t="s">
        <v>66</v>
      </c>
      <c r="N1001" s="169" t="s">
        <v>66</v>
      </c>
      <c r="O1001" s="169" t="s">
        <v>66</v>
      </c>
      <c r="P1001" s="169" t="s">
        <v>66</v>
      </c>
      <c r="Q1001" s="169" t="s">
        <v>66</v>
      </c>
      <c r="R1001" s="169" t="s">
        <v>66</v>
      </c>
      <c r="S1001" s="169">
        <v>3906605</v>
      </c>
      <c r="T1001" s="169" t="s">
        <v>66</v>
      </c>
      <c r="U1001" s="169" t="s">
        <v>66</v>
      </c>
    </row>
    <row r="1002" spans="2:21" s="9" customFormat="1" ht="15" customHeight="1" x14ac:dyDescent="0.25">
      <c r="B1002" s="168">
        <v>2008</v>
      </c>
      <c r="C1002" s="168"/>
      <c r="D1002" s="169">
        <v>9187</v>
      </c>
      <c r="E1002" s="169">
        <v>19469753</v>
      </c>
      <c r="F1002" s="169" t="s">
        <v>66</v>
      </c>
      <c r="G1002" s="169" t="s">
        <v>66</v>
      </c>
      <c r="H1002" s="169" t="s">
        <v>66</v>
      </c>
      <c r="I1002" s="169" t="s">
        <v>66</v>
      </c>
      <c r="J1002" s="169" t="s">
        <v>66</v>
      </c>
      <c r="K1002" s="169" t="s">
        <v>66</v>
      </c>
      <c r="L1002" s="169">
        <v>14968309</v>
      </c>
      <c r="M1002" s="169" t="s">
        <v>66</v>
      </c>
      <c r="N1002" s="169" t="s">
        <v>66</v>
      </c>
      <c r="O1002" s="169" t="s">
        <v>66</v>
      </c>
      <c r="P1002" s="169" t="s">
        <v>66</v>
      </c>
      <c r="Q1002" s="169" t="s">
        <v>66</v>
      </c>
      <c r="R1002" s="169" t="s">
        <v>66</v>
      </c>
      <c r="S1002" s="169">
        <v>4501444</v>
      </c>
      <c r="T1002" s="169" t="s">
        <v>66</v>
      </c>
      <c r="U1002" s="169" t="s">
        <v>66</v>
      </c>
    </row>
    <row r="1003" spans="2:21" ht="15" customHeight="1" x14ac:dyDescent="0.25">
      <c r="B1003" s="259" t="s">
        <v>211</v>
      </c>
      <c r="C1003" s="165"/>
      <c r="D1003" s="165"/>
      <c r="E1003" s="165"/>
      <c r="F1003" s="165"/>
      <c r="G1003" s="165"/>
      <c r="H1003" s="165"/>
      <c r="I1003" s="165"/>
      <c r="J1003" s="165"/>
      <c r="K1003" s="165"/>
      <c r="L1003" s="165"/>
      <c r="M1003" s="165"/>
      <c r="N1003" s="165"/>
      <c r="O1003" s="165"/>
      <c r="P1003" s="165"/>
      <c r="Q1003" s="165"/>
      <c r="R1003" s="165"/>
      <c r="S1003" s="165"/>
      <c r="T1003" s="165"/>
      <c r="U1003" s="165"/>
    </row>
    <row r="1004" spans="2:21" ht="15" customHeight="1" x14ac:dyDescent="0.25">
      <c r="B1004" s="181">
        <v>2023</v>
      </c>
      <c r="C1004" s="181"/>
      <c r="D1004" s="182">
        <v>819</v>
      </c>
      <c r="E1004" s="182">
        <v>8685977</v>
      </c>
      <c r="F1004" s="182">
        <v>2220669</v>
      </c>
      <c r="G1004" s="182">
        <v>1122541</v>
      </c>
      <c r="H1004" s="182">
        <v>115092</v>
      </c>
      <c r="I1004" s="182">
        <v>6465308</v>
      </c>
      <c r="J1004" s="182">
        <v>1171777</v>
      </c>
      <c r="K1004" s="182">
        <v>2247769</v>
      </c>
      <c r="L1004" s="182">
        <v>5898073</v>
      </c>
      <c r="M1004" s="182">
        <v>1396596</v>
      </c>
      <c r="N1004" s="182">
        <v>1137724</v>
      </c>
      <c r="O1004" s="182">
        <v>4501478</v>
      </c>
      <c r="P1004" s="182">
        <v>1550912</v>
      </c>
      <c r="Q1004" s="182">
        <v>215028</v>
      </c>
      <c r="R1004" s="182">
        <v>1110090</v>
      </c>
      <c r="S1004" s="182">
        <v>2787904</v>
      </c>
      <c r="T1004" s="182">
        <v>693466</v>
      </c>
      <c r="U1004" s="182">
        <v>291424</v>
      </c>
    </row>
    <row r="1005" spans="2:21" ht="15" customHeight="1" x14ac:dyDescent="0.25">
      <c r="B1005" s="181">
        <v>2022</v>
      </c>
      <c r="C1005" s="181"/>
      <c r="D1005" s="182">
        <v>771</v>
      </c>
      <c r="E1005" s="182">
        <v>8182543</v>
      </c>
      <c r="F1005" s="182">
        <v>2611765</v>
      </c>
      <c r="G1005" s="182">
        <v>1090848</v>
      </c>
      <c r="H1005" s="182">
        <v>40254</v>
      </c>
      <c r="I1005" s="182">
        <v>5570778</v>
      </c>
      <c r="J1005" s="182">
        <v>1000038</v>
      </c>
      <c r="K1005" s="182">
        <v>1746260</v>
      </c>
      <c r="L1005" s="182">
        <v>4637987</v>
      </c>
      <c r="M1005" s="182">
        <v>1284514</v>
      </c>
      <c r="N1005" s="182">
        <v>1018593</v>
      </c>
      <c r="O1005" s="182">
        <v>3353473</v>
      </c>
      <c r="P1005" s="182">
        <v>1224045</v>
      </c>
      <c r="Q1005" s="182">
        <v>188222</v>
      </c>
      <c r="R1005" s="182">
        <v>693293</v>
      </c>
      <c r="S1005" s="182">
        <v>3544556</v>
      </c>
      <c r="T1005" s="182">
        <v>1042055</v>
      </c>
      <c r="U1005" s="182">
        <v>-43951</v>
      </c>
    </row>
    <row r="1006" spans="2:21" ht="15" customHeight="1" x14ac:dyDescent="0.25">
      <c r="B1006" s="181">
        <v>2021</v>
      </c>
      <c r="C1006" s="181"/>
      <c r="D1006" s="182">
        <v>720</v>
      </c>
      <c r="E1006" s="182">
        <v>7465498</v>
      </c>
      <c r="F1006" s="182">
        <v>2536344</v>
      </c>
      <c r="G1006" s="182">
        <v>1001561</v>
      </c>
      <c r="H1006" s="182">
        <v>39544</v>
      </c>
      <c r="I1006" s="182">
        <v>4929154</v>
      </c>
      <c r="J1006" s="182">
        <v>934912</v>
      </c>
      <c r="K1006" s="182">
        <v>1556774</v>
      </c>
      <c r="L1006" s="182">
        <v>4233726</v>
      </c>
      <c r="M1006" s="182">
        <v>1295843</v>
      </c>
      <c r="N1006" s="182">
        <v>1011487</v>
      </c>
      <c r="O1006" s="182">
        <v>2937883</v>
      </c>
      <c r="P1006" s="182">
        <v>1105051</v>
      </c>
      <c r="Q1006" s="182">
        <v>163076</v>
      </c>
      <c r="R1006" s="182">
        <v>595771</v>
      </c>
      <c r="S1006" s="182">
        <v>3231772</v>
      </c>
      <c r="T1006" s="182">
        <v>998628</v>
      </c>
      <c r="U1006" s="182">
        <v>-214268</v>
      </c>
    </row>
    <row r="1007" spans="2:21" ht="15" customHeight="1" x14ac:dyDescent="0.25">
      <c r="B1007" s="168">
        <v>2020</v>
      </c>
      <c r="C1007" s="168"/>
      <c r="D1007" s="169">
        <v>636</v>
      </c>
      <c r="E1007" s="169">
        <v>6604427</v>
      </c>
      <c r="F1007" s="169">
        <v>2377219</v>
      </c>
      <c r="G1007" s="169">
        <v>917494</v>
      </c>
      <c r="H1007" s="169">
        <v>34858</v>
      </c>
      <c r="I1007" s="169">
        <v>4227208</v>
      </c>
      <c r="J1007" s="169">
        <v>829893</v>
      </c>
      <c r="K1007" s="169">
        <v>1342693</v>
      </c>
      <c r="L1007" s="169">
        <v>3962693</v>
      </c>
      <c r="M1007" s="169">
        <v>1256510</v>
      </c>
      <c r="N1007" s="169">
        <v>1056727</v>
      </c>
      <c r="O1007" s="169">
        <v>2706183</v>
      </c>
      <c r="P1007" s="169">
        <v>925642</v>
      </c>
      <c r="Q1007" s="169">
        <v>139778</v>
      </c>
      <c r="R1007" s="169">
        <v>448081</v>
      </c>
      <c r="S1007" s="169">
        <v>2641734</v>
      </c>
      <c r="T1007" s="169">
        <v>969752</v>
      </c>
      <c r="U1007" s="169">
        <v>-529286</v>
      </c>
    </row>
    <row r="1008" spans="2:21" ht="15" customHeight="1" x14ac:dyDescent="0.25">
      <c r="B1008" s="168">
        <v>2019</v>
      </c>
      <c r="C1008" s="168"/>
      <c r="D1008" s="169">
        <v>586</v>
      </c>
      <c r="E1008" s="169">
        <v>6087314</v>
      </c>
      <c r="F1008" s="169">
        <v>2129727</v>
      </c>
      <c r="G1008" s="169">
        <v>1432354</v>
      </c>
      <c r="H1008" s="169">
        <v>35360</v>
      </c>
      <c r="I1008" s="169">
        <v>3957587</v>
      </c>
      <c r="J1008" s="169">
        <v>873666</v>
      </c>
      <c r="K1008" s="169">
        <v>1296084</v>
      </c>
      <c r="L1008" s="169">
        <v>3993539</v>
      </c>
      <c r="M1008" s="169">
        <v>1380545</v>
      </c>
      <c r="N1008" s="169">
        <v>1163727</v>
      </c>
      <c r="O1008" s="169">
        <v>2612993</v>
      </c>
      <c r="P1008" s="169">
        <v>915792</v>
      </c>
      <c r="Q1008" s="169">
        <v>134291</v>
      </c>
      <c r="R1008" s="169">
        <v>393148</v>
      </c>
      <c r="S1008" s="169">
        <v>2093776</v>
      </c>
      <c r="T1008" s="169">
        <v>650190</v>
      </c>
      <c r="U1008" s="169">
        <v>-210156</v>
      </c>
    </row>
    <row r="1009" spans="2:21" ht="15" customHeight="1" x14ac:dyDescent="0.25">
      <c r="B1009" s="168">
        <v>2018</v>
      </c>
      <c r="C1009" s="168"/>
      <c r="D1009" s="169">
        <v>562</v>
      </c>
      <c r="E1009" s="169">
        <v>7691469</v>
      </c>
      <c r="F1009" s="169">
        <v>3709489</v>
      </c>
      <c r="G1009" s="169">
        <v>1425241</v>
      </c>
      <c r="H1009" s="169">
        <v>79111</v>
      </c>
      <c r="I1009" s="169">
        <v>3981980</v>
      </c>
      <c r="J1009" s="169">
        <v>713980</v>
      </c>
      <c r="K1009" s="169">
        <v>1430983</v>
      </c>
      <c r="L1009" s="169">
        <v>5125835</v>
      </c>
      <c r="M1009" s="169">
        <v>2131161</v>
      </c>
      <c r="N1009" s="169">
        <v>1737377</v>
      </c>
      <c r="O1009" s="169">
        <v>2994674</v>
      </c>
      <c r="P1009" s="169">
        <v>1022001</v>
      </c>
      <c r="Q1009" s="169">
        <v>124932</v>
      </c>
      <c r="R1009" s="169">
        <v>535377</v>
      </c>
      <c r="S1009" s="169">
        <v>2565634</v>
      </c>
      <c r="T1009" s="169">
        <v>1200748</v>
      </c>
      <c r="U1009" s="169">
        <v>-1077965</v>
      </c>
    </row>
    <row r="1010" spans="2:21" ht="15" customHeight="1" x14ac:dyDescent="0.25">
      <c r="B1010" s="168">
        <v>2017</v>
      </c>
      <c r="C1010" s="168"/>
      <c r="D1010" s="169">
        <v>509</v>
      </c>
      <c r="E1010" s="169">
        <v>6664985</v>
      </c>
      <c r="F1010" s="169">
        <v>2925227</v>
      </c>
      <c r="G1010" s="169">
        <v>1024005</v>
      </c>
      <c r="H1010" s="169">
        <v>77566</v>
      </c>
      <c r="I1010" s="169">
        <v>3739758</v>
      </c>
      <c r="J1010" s="169">
        <v>617482</v>
      </c>
      <c r="K1010" s="169">
        <v>1353427</v>
      </c>
      <c r="L1010" s="169">
        <v>4131903</v>
      </c>
      <c r="M1010" s="169">
        <v>1562698</v>
      </c>
      <c r="N1010" s="169">
        <v>1220785</v>
      </c>
      <c r="O1010" s="169">
        <v>2569205</v>
      </c>
      <c r="P1010" s="169">
        <v>985348</v>
      </c>
      <c r="Q1010" s="169">
        <v>107861</v>
      </c>
      <c r="R1010" s="169">
        <v>436563</v>
      </c>
      <c r="S1010" s="169">
        <v>2533082</v>
      </c>
      <c r="T1010" s="169">
        <v>1190327</v>
      </c>
      <c r="U1010" s="169">
        <v>-1041872</v>
      </c>
    </row>
    <row r="1011" spans="2:21" ht="15" customHeight="1" x14ac:dyDescent="0.25">
      <c r="B1011" s="168">
        <v>2016</v>
      </c>
      <c r="C1011" s="168"/>
      <c r="D1011" s="169">
        <v>482</v>
      </c>
      <c r="E1011" s="169">
        <v>7225313</v>
      </c>
      <c r="F1011" s="169">
        <v>3503055</v>
      </c>
      <c r="G1011" s="169">
        <v>1287671</v>
      </c>
      <c r="H1011" s="169">
        <v>79978</v>
      </c>
      <c r="I1011" s="169">
        <v>3722258</v>
      </c>
      <c r="J1011" s="169">
        <v>584915</v>
      </c>
      <c r="K1011" s="169">
        <v>1452623</v>
      </c>
      <c r="L1011" s="169">
        <v>4728427</v>
      </c>
      <c r="M1011" s="169">
        <v>1872528</v>
      </c>
      <c r="N1011" s="169">
        <v>1515148</v>
      </c>
      <c r="O1011" s="169">
        <v>2855898</v>
      </c>
      <c r="P1011" s="169">
        <v>1070473</v>
      </c>
      <c r="Q1011" s="169">
        <v>102458</v>
      </c>
      <c r="R1011" s="169">
        <v>701102</v>
      </c>
      <c r="S1011" s="169">
        <v>2496887</v>
      </c>
      <c r="T1011" s="169">
        <v>1194983</v>
      </c>
      <c r="U1011" s="169">
        <v>-987770</v>
      </c>
    </row>
    <row r="1012" spans="2:21" ht="15" customHeight="1" x14ac:dyDescent="0.25">
      <c r="B1012" s="168">
        <v>2015</v>
      </c>
      <c r="C1012" s="168"/>
      <c r="D1012" s="169">
        <v>458</v>
      </c>
      <c r="E1012" s="169">
        <v>7396409</v>
      </c>
      <c r="F1012" s="169">
        <v>3568072</v>
      </c>
      <c r="G1012" s="169">
        <v>1234359</v>
      </c>
      <c r="H1012" s="169">
        <v>34387</v>
      </c>
      <c r="I1012" s="169">
        <v>3828337</v>
      </c>
      <c r="J1012" s="169">
        <v>689256</v>
      </c>
      <c r="K1012" s="169">
        <v>1405256</v>
      </c>
      <c r="L1012" s="169">
        <v>4893359</v>
      </c>
      <c r="M1012" s="169">
        <v>1947324</v>
      </c>
      <c r="N1012" s="169">
        <v>1566746</v>
      </c>
      <c r="O1012" s="169">
        <v>2946035</v>
      </c>
      <c r="P1012" s="169">
        <v>1055197</v>
      </c>
      <c r="Q1012" s="169">
        <v>98114</v>
      </c>
      <c r="R1012" s="169">
        <v>781311</v>
      </c>
      <c r="S1012" s="169">
        <v>2503050</v>
      </c>
      <c r="T1012" s="169">
        <v>1203756</v>
      </c>
      <c r="U1012" s="169">
        <v>-529681</v>
      </c>
    </row>
    <row r="1013" spans="2:21" ht="15" customHeight="1" x14ac:dyDescent="0.25">
      <c r="B1013" s="168">
        <v>2014</v>
      </c>
      <c r="C1013" s="168"/>
      <c r="D1013" s="169">
        <v>462</v>
      </c>
      <c r="E1013" s="169">
        <v>7903970</v>
      </c>
      <c r="F1013" s="169">
        <v>3780841</v>
      </c>
      <c r="G1013" s="169">
        <v>1315240</v>
      </c>
      <c r="H1013" s="169">
        <v>39262</v>
      </c>
      <c r="I1013" s="169">
        <v>4123129</v>
      </c>
      <c r="J1013" s="169">
        <v>732627</v>
      </c>
      <c r="K1013" s="169">
        <v>1574930</v>
      </c>
      <c r="L1013" s="169">
        <v>4899098</v>
      </c>
      <c r="M1013" s="169">
        <v>1972787</v>
      </c>
      <c r="N1013" s="169">
        <v>1634815</v>
      </c>
      <c r="O1013" s="169">
        <v>2926311</v>
      </c>
      <c r="P1013" s="169">
        <v>1071347</v>
      </c>
      <c r="Q1013" s="169">
        <v>124904</v>
      </c>
      <c r="R1013" s="169">
        <v>931199</v>
      </c>
      <c r="S1013" s="169">
        <v>3004872</v>
      </c>
      <c r="T1013" s="169">
        <v>1475263</v>
      </c>
      <c r="U1013" s="169">
        <v>-474547</v>
      </c>
    </row>
    <row r="1014" spans="2:21" s="9" customFormat="1" ht="15" customHeight="1" collapsed="1" x14ac:dyDescent="0.25">
      <c r="B1014" s="168">
        <v>2013</v>
      </c>
      <c r="C1014" s="168"/>
      <c r="D1014" s="169">
        <v>485</v>
      </c>
      <c r="E1014" s="169">
        <v>8117038</v>
      </c>
      <c r="F1014" s="169">
        <v>3713173</v>
      </c>
      <c r="G1014" s="169">
        <v>1415157</v>
      </c>
      <c r="H1014" s="169">
        <v>20226</v>
      </c>
      <c r="I1014" s="169">
        <v>4403865</v>
      </c>
      <c r="J1014" s="169">
        <v>815421</v>
      </c>
      <c r="K1014" s="169">
        <v>1818830</v>
      </c>
      <c r="L1014" s="169">
        <v>5365389</v>
      </c>
      <c r="M1014" s="169">
        <v>1980089</v>
      </c>
      <c r="N1014" s="169">
        <v>1666405</v>
      </c>
      <c r="O1014" s="169">
        <v>3385301</v>
      </c>
      <c r="P1014" s="169">
        <v>1209939</v>
      </c>
      <c r="Q1014" s="169">
        <v>115889</v>
      </c>
      <c r="R1014" s="169">
        <v>1115624</v>
      </c>
      <c r="S1014" s="169">
        <v>2751649</v>
      </c>
      <c r="T1014" s="169">
        <v>1522655</v>
      </c>
      <c r="U1014" s="169">
        <v>-580735</v>
      </c>
    </row>
    <row r="1015" spans="2:21" s="9" customFormat="1" ht="15" customHeight="1" x14ac:dyDescent="0.25">
      <c r="B1015" s="168">
        <v>2012</v>
      </c>
      <c r="C1015" s="168"/>
      <c r="D1015" s="169">
        <v>528</v>
      </c>
      <c r="E1015" s="169">
        <v>9664941</v>
      </c>
      <c r="F1015" s="169">
        <v>3699983</v>
      </c>
      <c r="G1015" s="169">
        <v>1836132</v>
      </c>
      <c r="H1015" s="169">
        <v>28108</v>
      </c>
      <c r="I1015" s="169">
        <v>5964958</v>
      </c>
      <c r="J1015" s="169">
        <v>1155829</v>
      </c>
      <c r="K1015" s="169">
        <v>2218231</v>
      </c>
      <c r="L1015" s="169">
        <v>7311125</v>
      </c>
      <c r="M1015" s="169">
        <v>3108590</v>
      </c>
      <c r="N1015" s="169">
        <v>2748644</v>
      </c>
      <c r="O1015" s="169">
        <v>4202535</v>
      </c>
      <c r="P1015" s="169">
        <v>1467673</v>
      </c>
      <c r="Q1015" s="169">
        <v>130520</v>
      </c>
      <c r="R1015" s="169">
        <v>1507645</v>
      </c>
      <c r="S1015" s="169">
        <v>2353815</v>
      </c>
      <c r="T1015" s="169">
        <v>1189247</v>
      </c>
      <c r="U1015" s="169">
        <v>-431864</v>
      </c>
    </row>
    <row r="1016" spans="2:21" s="9" customFormat="1" ht="15" customHeight="1" x14ac:dyDescent="0.25">
      <c r="B1016" s="168">
        <v>2011</v>
      </c>
      <c r="C1016" s="168"/>
      <c r="D1016" s="169">
        <v>663</v>
      </c>
      <c r="E1016" s="169">
        <v>10693765</v>
      </c>
      <c r="F1016" s="169">
        <v>4031520</v>
      </c>
      <c r="G1016" s="169">
        <v>2025331</v>
      </c>
      <c r="H1016" s="169">
        <v>19503</v>
      </c>
      <c r="I1016" s="169">
        <v>6662246</v>
      </c>
      <c r="J1016" s="169">
        <v>1811131</v>
      </c>
      <c r="K1016" s="169">
        <v>2768290</v>
      </c>
      <c r="L1016" s="169">
        <v>8316142</v>
      </c>
      <c r="M1016" s="169">
        <v>3269267</v>
      </c>
      <c r="N1016" s="169">
        <v>2854303</v>
      </c>
      <c r="O1016" s="169">
        <v>5046875</v>
      </c>
      <c r="P1016" s="169">
        <v>1905333</v>
      </c>
      <c r="Q1016" s="169">
        <v>137492</v>
      </c>
      <c r="R1016" s="169">
        <v>1695795</v>
      </c>
      <c r="S1016" s="169">
        <v>2377623</v>
      </c>
      <c r="T1016" s="169">
        <v>1206285</v>
      </c>
      <c r="U1016" s="169">
        <v>-301077</v>
      </c>
    </row>
    <row r="1017" spans="2:21" s="9" customFormat="1" ht="15" customHeight="1" x14ac:dyDescent="0.25">
      <c r="B1017" s="168">
        <v>2010</v>
      </c>
      <c r="C1017" s="168"/>
      <c r="D1017" s="169">
        <v>760</v>
      </c>
      <c r="E1017" s="169">
        <v>12632169</v>
      </c>
      <c r="F1017" s="169">
        <v>4353638</v>
      </c>
      <c r="G1017" s="169">
        <v>2355860</v>
      </c>
      <c r="H1017" s="169">
        <v>41818</v>
      </c>
      <c r="I1017" s="169">
        <v>8278531</v>
      </c>
      <c r="J1017" s="169">
        <v>2753893</v>
      </c>
      <c r="K1017" s="169">
        <v>3167925</v>
      </c>
      <c r="L1017" s="169">
        <v>9813445</v>
      </c>
      <c r="M1017" s="169">
        <v>3990343</v>
      </c>
      <c r="N1017" s="169">
        <v>3428345</v>
      </c>
      <c r="O1017" s="169">
        <v>5823102</v>
      </c>
      <c r="P1017" s="169">
        <v>2119835</v>
      </c>
      <c r="Q1017" s="169">
        <v>149334</v>
      </c>
      <c r="R1017" s="169">
        <v>1736002</v>
      </c>
      <c r="S1017" s="169">
        <v>2818724</v>
      </c>
      <c r="T1017" s="169">
        <v>1308315</v>
      </c>
      <c r="U1017" s="169">
        <v>-317908</v>
      </c>
    </row>
    <row r="1018" spans="2:21" ht="15" customHeight="1" x14ac:dyDescent="0.25">
      <c r="B1018" s="168">
        <v>2009</v>
      </c>
      <c r="C1018" s="168"/>
      <c r="D1018" s="169">
        <v>841</v>
      </c>
      <c r="E1018" s="169">
        <v>14242151</v>
      </c>
      <c r="F1018" s="169" t="s">
        <v>66</v>
      </c>
      <c r="G1018" s="169" t="s">
        <v>66</v>
      </c>
      <c r="H1018" s="169" t="s">
        <v>66</v>
      </c>
      <c r="I1018" s="169" t="s">
        <v>66</v>
      </c>
      <c r="J1018" s="169" t="s">
        <v>66</v>
      </c>
      <c r="K1018" s="169" t="s">
        <v>66</v>
      </c>
      <c r="L1018" s="169">
        <v>11684190</v>
      </c>
      <c r="M1018" s="169" t="s">
        <v>66</v>
      </c>
      <c r="N1018" s="169" t="s">
        <v>66</v>
      </c>
      <c r="O1018" s="169" t="s">
        <v>66</v>
      </c>
      <c r="P1018" s="169" t="s">
        <v>66</v>
      </c>
      <c r="Q1018" s="169" t="s">
        <v>66</v>
      </c>
      <c r="R1018" s="169" t="s">
        <v>66</v>
      </c>
      <c r="S1018" s="169">
        <v>2557960</v>
      </c>
      <c r="T1018" s="169" t="s">
        <v>66</v>
      </c>
      <c r="U1018" s="169" t="s">
        <v>66</v>
      </c>
    </row>
    <row r="1019" spans="2:21" ht="15" customHeight="1" x14ac:dyDescent="0.25">
      <c r="B1019" s="168">
        <v>2008</v>
      </c>
      <c r="C1019" s="168"/>
      <c r="D1019" s="169">
        <v>922</v>
      </c>
      <c r="E1019" s="169">
        <v>13027192</v>
      </c>
      <c r="F1019" s="169" t="s">
        <v>66</v>
      </c>
      <c r="G1019" s="169" t="s">
        <v>66</v>
      </c>
      <c r="H1019" s="169" t="s">
        <v>66</v>
      </c>
      <c r="I1019" s="169" t="s">
        <v>66</v>
      </c>
      <c r="J1019" s="169" t="s">
        <v>66</v>
      </c>
      <c r="K1019" s="169" t="s">
        <v>66</v>
      </c>
      <c r="L1019" s="169">
        <v>10417376</v>
      </c>
      <c r="M1019" s="169" t="s">
        <v>66</v>
      </c>
      <c r="N1019" s="169" t="s">
        <v>66</v>
      </c>
      <c r="O1019" s="169" t="s">
        <v>66</v>
      </c>
      <c r="P1019" s="169" t="s">
        <v>66</v>
      </c>
      <c r="Q1019" s="169" t="s">
        <v>66</v>
      </c>
      <c r="R1019" s="169" t="s">
        <v>66</v>
      </c>
      <c r="S1019" s="169">
        <v>2609816</v>
      </c>
      <c r="T1019" s="169" t="s">
        <v>66</v>
      </c>
      <c r="U1019" s="169" t="s">
        <v>66</v>
      </c>
    </row>
    <row r="1020" spans="2:21" ht="15" customHeight="1" x14ac:dyDescent="0.25">
      <c r="B1020" s="187" t="s">
        <v>212</v>
      </c>
      <c r="C1020" s="187"/>
      <c r="D1020" s="187"/>
      <c r="E1020" s="187"/>
      <c r="F1020" s="187"/>
      <c r="G1020" s="187"/>
      <c r="H1020" s="187"/>
      <c r="I1020" s="187"/>
      <c r="J1020" s="187"/>
      <c r="K1020" s="187"/>
      <c r="L1020" s="187"/>
      <c r="M1020" s="187"/>
      <c r="N1020" s="187"/>
      <c r="O1020" s="187"/>
      <c r="P1020" s="187"/>
      <c r="Q1020" s="187"/>
      <c r="R1020" s="187"/>
      <c r="S1020" s="187"/>
      <c r="T1020" s="187"/>
      <c r="U1020" s="187"/>
    </row>
    <row r="1021" spans="2:21" ht="15" customHeight="1" x14ac:dyDescent="0.25">
      <c r="B1021" s="181">
        <v>2023</v>
      </c>
      <c r="C1021" s="181"/>
      <c r="D1021" s="182">
        <v>83</v>
      </c>
      <c r="E1021" s="182">
        <v>11806840</v>
      </c>
      <c r="F1021" s="182">
        <v>3352805</v>
      </c>
      <c r="G1021" s="182">
        <v>982289</v>
      </c>
      <c r="H1021" s="182">
        <v>104260</v>
      </c>
      <c r="I1021" s="182">
        <v>8454035</v>
      </c>
      <c r="J1021" s="182">
        <v>400905</v>
      </c>
      <c r="K1021" s="182">
        <v>2763815</v>
      </c>
      <c r="L1021" s="182">
        <v>8159294</v>
      </c>
      <c r="M1021" s="182">
        <v>1735113</v>
      </c>
      <c r="N1021" s="182">
        <v>1181579</v>
      </c>
      <c r="O1021" s="182">
        <v>6424181</v>
      </c>
      <c r="P1021" s="182">
        <v>2315464</v>
      </c>
      <c r="Q1021" s="182">
        <v>143260</v>
      </c>
      <c r="R1021" s="182">
        <v>1043940</v>
      </c>
      <c r="S1021" s="182">
        <v>3647546</v>
      </c>
      <c r="T1021" s="182">
        <v>1271318</v>
      </c>
      <c r="U1021" s="182">
        <v>71035</v>
      </c>
    </row>
    <row r="1022" spans="2:21" ht="15" customHeight="1" x14ac:dyDescent="0.25">
      <c r="B1022" s="181">
        <v>2022</v>
      </c>
      <c r="C1022" s="181"/>
      <c r="D1022" s="182">
        <v>76</v>
      </c>
      <c r="E1022" s="182">
        <v>12022806</v>
      </c>
      <c r="F1022" s="182">
        <v>3382686</v>
      </c>
      <c r="G1022" s="182">
        <v>905122</v>
      </c>
      <c r="H1022" s="182">
        <v>188418</v>
      </c>
      <c r="I1022" s="182">
        <v>8640120</v>
      </c>
      <c r="J1022" s="182">
        <v>524853</v>
      </c>
      <c r="K1022" s="182">
        <v>2639715</v>
      </c>
      <c r="L1022" s="182">
        <v>8577344</v>
      </c>
      <c r="M1022" s="182">
        <v>2127958</v>
      </c>
      <c r="N1022" s="182">
        <v>1578923</v>
      </c>
      <c r="O1022" s="182">
        <v>6449386</v>
      </c>
      <c r="P1022" s="182">
        <v>1917208</v>
      </c>
      <c r="Q1022" s="182">
        <v>163603</v>
      </c>
      <c r="R1022" s="182">
        <v>1174916</v>
      </c>
      <c r="S1022" s="182">
        <v>3445461</v>
      </c>
      <c r="T1022" s="182">
        <v>1333048</v>
      </c>
      <c r="U1022" s="182">
        <v>55172</v>
      </c>
    </row>
    <row r="1023" spans="2:21" ht="15" customHeight="1" x14ac:dyDescent="0.25">
      <c r="B1023" s="181">
        <v>2021</v>
      </c>
      <c r="C1023" s="181"/>
      <c r="D1023" s="182">
        <v>66</v>
      </c>
      <c r="E1023" s="182">
        <v>10586269</v>
      </c>
      <c r="F1023" s="182">
        <v>3343920</v>
      </c>
      <c r="G1023" s="182">
        <v>846825</v>
      </c>
      <c r="H1023" s="182">
        <v>182314</v>
      </c>
      <c r="I1023" s="182">
        <v>7242348</v>
      </c>
      <c r="J1023" s="182">
        <v>359021</v>
      </c>
      <c r="K1023" s="182">
        <v>2535825</v>
      </c>
      <c r="L1023" s="182">
        <v>7358076</v>
      </c>
      <c r="M1023" s="182">
        <v>2301324</v>
      </c>
      <c r="N1023" s="182">
        <v>1738143</v>
      </c>
      <c r="O1023" s="182">
        <v>5056752</v>
      </c>
      <c r="P1023" s="182">
        <v>1444980</v>
      </c>
      <c r="Q1023" s="182">
        <v>154733</v>
      </c>
      <c r="R1023" s="182">
        <v>1074679</v>
      </c>
      <c r="S1023" s="182">
        <v>3228192</v>
      </c>
      <c r="T1023" s="182">
        <v>1629970</v>
      </c>
      <c r="U1023" s="182">
        <v>-11080</v>
      </c>
    </row>
    <row r="1024" spans="2:21" ht="15" customHeight="1" x14ac:dyDescent="0.25">
      <c r="B1024" s="168">
        <v>2020</v>
      </c>
      <c r="C1024" s="168"/>
      <c r="D1024" s="169">
        <v>67</v>
      </c>
      <c r="E1024" s="169">
        <v>10538154</v>
      </c>
      <c r="F1024" s="169">
        <v>3571290</v>
      </c>
      <c r="G1024" s="169">
        <v>841068</v>
      </c>
      <c r="H1024" s="169">
        <v>223441</v>
      </c>
      <c r="I1024" s="169">
        <v>6966864</v>
      </c>
      <c r="J1024" s="169">
        <v>310636</v>
      </c>
      <c r="K1024" s="169">
        <v>2558422</v>
      </c>
      <c r="L1024" s="169">
        <v>7446993</v>
      </c>
      <c r="M1024" s="169">
        <v>2354722</v>
      </c>
      <c r="N1024" s="169">
        <v>1865099</v>
      </c>
      <c r="O1024" s="169">
        <v>5092272</v>
      </c>
      <c r="P1024" s="169">
        <v>1531805</v>
      </c>
      <c r="Q1024" s="169">
        <v>157466</v>
      </c>
      <c r="R1024" s="169">
        <v>1258176</v>
      </c>
      <c r="S1024" s="169">
        <v>3091160</v>
      </c>
      <c r="T1024" s="169">
        <v>1683692</v>
      </c>
      <c r="U1024" s="169">
        <v>-201321</v>
      </c>
    </row>
    <row r="1025" spans="2:21" ht="15" customHeight="1" x14ac:dyDescent="0.25">
      <c r="B1025" s="168">
        <v>2019</v>
      </c>
      <c r="C1025" s="168"/>
      <c r="D1025" s="169">
        <v>64</v>
      </c>
      <c r="E1025" s="169">
        <v>10589114</v>
      </c>
      <c r="F1025" s="169">
        <v>3509076</v>
      </c>
      <c r="G1025" s="169">
        <v>789914</v>
      </c>
      <c r="H1025" s="169">
        <v>200481</v>
      </c>
      <c r="I1025" s="169">
        <v>7080037</v>
      </c>
      <c r="J1025" s="169">
        <v>337168</v>
      </c>
      <c r="K1025" s="169">
        <v>3030402</v>
      </c>
      <c r="L1025" s="169">
        <v>7591089</v>
      </c>
      <c r="M1025" s="169">
        <v>2183647</v>
      </c>
      <c r="N1025" s="169">
        <v>1754223</v>
      </c>
      <c r="O1025" s="169">
        <v>5407443</v>
      </c>
      <c r="P1025" s="169">
        <v>1963492</v>
      </c>
      <c r="Q1025" s="169">
        <v>165699</v>
      </c>
      <c r="R1025" s="169">
        <v>1223656</v>
      </c>
      <c r="S1025" s="169">
        <v>2998024</v>
      </c>
      <c r="T1025" s="169">
        <v>1725543</v>
      </c>
      <c r="U1025" s="169">
        <v>-403952</v>
      </c>
    </row>
    <row r="1026" spans="2:21" ht="15" customHeight="1" x14ac:dyDescent="0.25">
      <c r="B1026" s="168">
        <v>2018</v>
      </c>
      <c r="C1026" s="168"/>
      <c r="D1026" s="169">
        <v>55</v>
      </c>
      <c r="E1026" s="169">
        <v>10067227</v>
      </c>
      <c r="F1026" s="169">
        <v>3151385</v>
      </c>
      <c r="G1026" s="169">
        <v>720205</v>
      </c>
      <c r="H1026" s="169">
        <v>209884</v>
      </c>
      <c r="I1026" s="169">
        <v>6915842</v>
      </c>
      <c r="J1026" s="169">
        <v>463391</v>
      </c>
      <c r="K1026" s="169">
        <v>2706947</v>
      </c>
      <c r="L1026" s="169">
        <v>6983443</v>
      </c>
      <c r="M1026" s="169">
        <v>2098464</v>
      </c>
      <c r="N1026" s="169">
        <v>1690054</v>
      </c>
      <c r="O1026" s="169">
        <v>4884979</v>
      </c>
      <c r="P1026" s="169">
        <v>1681342</v>
      </c>
      <c r="Q1026" s="169">
        <v>126587</v>
      </c>
      <c r="R1026" s="169">
        <v>1330732</v>
      </c>
      <c r="S1026" s="169">
        <v>3083784</v>
      </c>
      <c r="T1026" s="169">
        <v>1395842</v>
      </c>
      <c r="U1026" s="169">
        <v>-127377</v>
      </c>
    </row>
    <row r="1027" spans="2:21" ht="15" customHeight="1" x14ac:dyDescent="0.25">
      <c r="B1027" s="168">
        <v>2017</v>
      </c>
      <c r="C1027" s="168"/>
      <c r="D1027" s="169">
        <v>55</v>
      </c>
      <c r="E1027" s="169">
        <v>10539100</v>
      </c>
      <c r="F1027" s="169">
        <v>3561443</v>
      </c>
      <c r="G1027" s="169">
        <v>661453</v>
      </c>
      <c r="H1027" s="169">
        <v>216148</v>
      </c>
      <c r="I1027" s="169">
        <v>6977657</v>
      </c>
      <c r="J1027" s="169">
        <v>301309</v>
      </c>
      <c r="K1027" s="169">
        <v>2914357</v>
      </c>
      <c r="L1027" s="169">
        <v>7245382</v>
      </c>
      <c r="M1027" s="169">
        <v>2036702</v>
      </c>
      <c r="N1027" s="169">
        <v>1460971</v>
      </c>
      <c r="O1027" s="169">
        <v>5208679</v>
      </c>
      <c r="P1027" s="169">
        <v>1702724</v>
      </c>
      <c r="Q1027" s="169">
        <v>112699</v>
      </c>
      <c r="R1027" s="169">
        <v>1417924</v>
      </c>
      <c r="S1027" s="169">
        <v>3293719</v>
      </c>
      <c r="T1027" s="169">
        <v>1409573</v>
      </c>
      <c r="U1027" s="169">
        <v>-75787</v>
      </c>
    </row>
    <row r="1028" spans="2:21" ht="15" customHeight="1" x14ac:dyDescent="0.25">
      <c r="B1028" s="168">
        <v>2016</v>
      </c>
      <c r="C1028" s="168"/>
      <c r="D1028" s="169">
        <v>59</v>
      </c>
      <c r="E1028" s="169">
        <v>11138400</v>
      </c>
      <c r="F1028" s="169">
        <v>3313383</v>
      </c>
      <c r="G1028" s="169">
        <v>836329</v>
      </c>
      <c r="H1028" s="169">
        <v>157043</v>
      </c>
      <c r="I1028" s="169">
        <v>7825017</v>
      </c>
      <c r="J1028" s="169">
        <v>293701</v>
      </c>
      <c r="K1028" s="169">
        <v>3482429</v>
      </c>
      <c r="L1028" s="169">
        <v>8044993</v>
      </c>
      <c r="M1028" s="169">
        <v>2416228</v>
      </c>
      <c r="N1028" s="169">
        <v>1809687</v>
      </c>
      <c r="O1028" s="169">
        <v>5628765</v>
      </c>
      <c r="P1028" s="169">
        <v>1601308</v>
      </c>
      <c r="Q1028" s="169">
        <v>158347</v>
      </c>
      <c r="R1028" s="169">
        <v>1585143</v>
      </c>
      <c r="S1028" s="169">
        <v>3093407</v>
      </c>
      <c r="T1028" s="169">
        <v>1394257</v>
      </c>
      <c r="U1028" s="169">
        <v>-145874</v>
      </c>
    </row>
    <row r="1029" spans="2:21" s="9" customFormat="1" ht="15" customHeight="1" collapsed="1" x14ac:dyDescent="0.25">
      <c r="B1029" s="168">
        <v>2015</v>
      </c>
      <c r="C1029" s="168"/>
      <c r="D1029" s="169">
        <v>55</v>
      </c>
      <c r="E1029" s="169">
        <v>11876282</v>
      </c>
      <c r="F1029" s="169">
        <v>3348217</v>
      </c>
      <c r="G1029" s="169">
        <v>930183</v>
      </c>
      <c r="H1029" s="169">
        <v>207164</v>
      </c>
      <c r="I1029" s="169">
        <v>8528065</v>
      </c>
      <c r="J1029" s="169">
        <v>347455</v>
      </c>
      <c r="K1029" s="169">
        <v>3596752</v>
      </c>
      <c r="L1029" s="169">
        <v>8809992</v>
      </c>
      <c r="M1029" s="169">
        <v>2299703</v>
      </c>
      <c r="N1029" s="169">
        <v>1704573</v>
      </c>
      <c r="O1029" s="169">
        <v>6510289</v>
      </c>
      <c r="P1029" s="169">
        <v>1944651</v>
      </c>
      <c r="Q1029" s="169">
        <v>148955</v>
      </c>
      <c r="R1029" s="169">
        <v>1798753</v>
      </c>
      <c r="S1029" s="169">
        <v>3066289</v>
      </c>
      <c r="T1029" s="169">
        <v>1258617</v>
      </c>
      <c r="U1029" s="169">
        <v>-573797</v>
      </c>
    </row>
    <row r="1030" spans="2:21" s="9" customFormat="1" ht="15" customHeight="1" x14ac:dyDescent="0.25">
      <c r="B1030" s="168">
        <v>2014</v>
      </c>
      <c r="C1030" s="168"/>
      <c r="D1030" s="169">
        <v>52</v>
      </c>
      <c r="E1030" s="169">
        <v>11724692</v>
      </c>
      <c r="F1030" s="169">
        <v>3630368</v>
      </c>
      <c r="G1030" s="169">
        <v>957681</v>
      </c>
      <c r="H1030" s="169">
        <v>137585</v>
      </c>
      <c r="I1030" s="169">
        <v>8094324</v>
      </c>
      <c r="J1030" s="169">
        <v>452041</v>
      </c>
      <c r="K1030" s="169">
        <v>3543661</v>
      </c>
      <c r="L1030" s="169">
        <v>9029746</v>
      </c>
      <c r="M1030" s="169">
        <v>2600809</v>
      </c>
      <c r="N1030" s="169">
        <v>1961237</v>
      </c>
      <c r="O1030" s="169">
        <v>6428938</v>
      </c>
      <c r="P1030" s="169">
        <v>2009965</v>
      </c>
      <c r="Q1030" s="169">
        <v>154941</v>
      </c>
      <c r="R1030" s="169">
        <v>1691098</v>
      </c>
      <c r="S1030" s="169">
        <v>2694945</v>
      </c>
      <c r="T1030" s="169">
        <v>1104986</v>
      </c>
      <c r="U1030" s="169">
        <v>-641375</v>
      </c>
    </row>
    <row r="1031" spans="2:21" s="9" customFormat="1" ht="15" customHeight="1" x14ac:dyDescent="0.25">
      <c r="B1031" s="168">
        <v>2013</v>
      </c>
      <c r="C1031" s="168"/>
      <c r="D1031" s="169">
        <v>60</v>
      </c>
      <c r="E1031" s="169">
        <v>13963331</v>
      </c>
      <c r="F1031" s="169">
        <v>4313092</v>
      </c>
      <c r="G1031" s="169">
        <v>929235</v>
      </c>
      <c r="H1031" s="169">
        <v>195333</v>
      </c>
      <c r="I1031" s="169">
        <v>9650239</v>
      </c>
      <c r="J1031" s="169">
        <v>649124</v>
      </c>
      <c r="K1031" s="169">
        <v>4210277</v>
      </c>
      <c r="L1031" s="169">
        <v>11080188</v>
      </c>
      <c r="M1031" s="169">
        <v>3579042</v>
      </c>
      <c r="N1031" s="169">
        <v>2787843</v>
      </c>
      <c r="O1031" s="169">
        <v>7501146</v>
      </c>
      <c r="P1031" s="169">
        <v>2276347</v>
      </c>
      <c r="Q1031" s="169">
        <v>172509</v>
      </c>
      <c r="R1031" s="169">
        <v>1724057</v>
      </c>
      <c r="S1031" s="169">
        <v>2883143</v>
      </c>
      <c r="T1031" s="169">
        <v>1255227</v>
      </c>
      <c r="U1031" s="169">
        <v>-401422</v>
      </c>
    </row>
    <row r="1032" spans="2:21" s="9" customFormat="1" ht="15" customHeight="1" x14ac:dyDescent="0.25">
      <c r="B1032" s="168">
        <v>2012</v>
      </c>
      <c r="C1032" s="168"/>
      <c r="D1032" s="169">
        <v>65</v>
      </c>
      <c r="E1032" s="169">
        <v>13955130</v>
      </c>
      <c r="F1032" s="169">
        <v>3975702</v>
      </c>
      <c r="G1032" s="169">
        <v>918920</v>
      </c>
      <c r="H1032" s="169">
        <v>93337</v>
      </c>
      <c r="I1032" s="169">
        <v>9979428</v>
      </c>
      <c r="J1032" s="169">
        <v>626155</v>
      </c>
      <c r="K1032" s="169">
        <v>4564643</v>
      </c>
      <c r="L1032" s="169">
        <v>10820749</v>
      </c>
      <c r="M1032" s="169">
        <v>2816362</v>
      </c>
      <c r="N1032" s="169">
        <v>2055525</v>
      </c>
      <c r="O1032" s="169">
        <v>8004387</v>
      </c>
      <c r="P1032" s="169">
        <v>2499861</v>
      </c>
      <c r="Q1032" s="169">
        <v>194775</v>
      </c>
      <c r="R1032" s="169">
        <v>2008584</v>
      </c>
      <c r="S1032" s="169">
        <v>3134381</v>
      </c>
      <c r="T1032" s="169">
        <v>1237595</v>
      </c>
      <c r="U1032" s="169">
        <v>-202263</v>
      </c>
    </row>
    <row r="1033" spans="2:21" ht="15" customHeight="1" x14ac:dyDescent="0.25">
      <c r="B1033" s="168">
        <v>2011</v>
      </c>
      <c r="C1033" s="168"/>
      <c r="D1033" s="169">
        <v>89</v>
      </c>
      <c r="E1033" s="169">
        <v>15476831</v>
      </c>
      <c r="F1033" s="169">
        <v>4119423</v>
      </c>
      <c r="G1033" s="169">
        <v>1079218</v>
      </c>
      <c r="H1033" s="169">
        <v>102941</v>
      </c>
      <c r="I1033" s="169">
        <v>11357408</v>
      </c>
      <c r="J1033" s="169">
        <v>739623</v>
      </c>
      <c r="K1033" s="169">
        <v>5215123</v>
      </c>
      <c r="L1033" s="169">
        <v>12211732</v>
      </c>
      <c r="M1033" s="169">
        <v>3148182</v>
      </c>
      <c r="N1033" s="169">
        <v>2397167</v>
      </c>
      <c r="O1033" s="169">
        <v>9063550</v>
      </c>
      <c r="P1033" s="169">
        <v>3206070</v>
      </c>
      <c r="Q1033" s="169">
        <v>176103</v>
      </c>
      <c r="R1033" s="169">
        <v>2252397</v>
      </c>
      <c r="S1033" s="169">
        <v>3265098</v>
      </c>
      <c r="T1033" s="169">
        <v>1391583</v>
      </c>
      <c r="U1033" s="169">
        <v>207731</v>
      </c>
    </row>
    <row r="1034" spans="2:21" ht="15" customHeight="1" x14ac:dyDescent="0.25">
      <c r="B1034" s="168">
        <v>2010</v>
      </c>
      <c r="C1034" s="168"/>
      <c r="D1034" s="169">
        <v>94</v>
      </c>
      <c r="E1034" s="169">
        <v>15893917</v>
      </c>
      <c r="F1034" s="169">
        <v>4270071</v>
      </c>
      <c r="G1034" s="169">
        <v>1237716</v>
      </c>
      <c r="H1034" s="169">
        <v>96717</v>
      </c>
      <c r="I1034" s="169">
        <v>11623845</v>
      </c>
      <c r="J1034" s="169">
        <v>784529</v>
      </c>
      <c r="K1034" s="169">
        <v>5502588</v>
      </c>
      <c r="L1034" s="169">
        <v>12112518</v>
      </c>
      <c r="M1034" s="169">
        <v>3112110</v>
      </c>
      <c r="N1034" s="169">
        <v>2309592</v>
      </c>
      <c r="O1034" s="169">
        <v>9000408</v>
      </c>
      <c r="P1034" s="169">
        <v>3705035</v>
      </c>
      <c r="Q1034" s="169">
        <v>182164</v>
      </c>
      <c r="R1034" s="169">
        <v>1885706</v>
      </c>
      <c r="S1034" s="169">
        <v>3781399</v>
      </c>
      <c r="T1034" s="169">
        <v>1327524</v>
      </c>
      <c r="U1034" s="169">
        <v>166076</v>
      </c>
    </row>
    <row r="1035" spans="2:21" ht="15" customHeight="1" x14ac:dyDescent="0.25">
      <c r="B1035" s="168">
        <v>2009</v>
      </c>
      <c r="C1035" s="168"/>
      <c r="D1035" s="169">
        <v>101</v>
      </c>
      <c r="E1035" s="169">
        <v>12942210</v>
      </c>
      <c r="F1035" s="169" t="s">
        <v>66</v>
      </c>
      <c r="G1035" s="169" t="s">
        <v>66</v>
      </c>
      <c r="H1035" s="169" t="s">
        <v>66</v>
      </c>
      <c r="I1035" s="169" t="s">
        <v>66</v>
      </c>
      <c r="J1035" s="169" t="s">
        <v>66</v>
      </c>
      <c r="K1035" s="169" t="s">
        <v>66</v>
      </c>
      <c r="L1035" s="169">
        <v>9931482</v>
      </c>
      <c r="M1035" s="169" t="s">
        <v>66</v>
      </c>
      <c r="N1035" s="169" t="s">
        <v>66</v>
      </c>
      <c r="O1035" s="169" t="s">
        <v>66</v>
      </c>
      <c r="P1035" s="169" t="s">
        <v>66</v>
      </c>
      <c r="Q1035" s="169" t="s">
        <v>66</v>
      </c>
      <c r="R1035" s="169" t="s">
        <v>66</v>
      </c>
      <c r="S1035" s="169">
        <v>3010728</v>
      </c>
      <c r="T1035" s="169" t="s">
        <v>66</v>
      </c>
      <c r="U1035" s="169" t="s">
        <v>66</v>
      </c>
    </row>
    <row r="1036" spans="2:21" ht="15" customHeight="1" x14ac:dyDescent="0.25">
      <c r="B1036" s="168">
        <v>2008</v>
      </c>
      <c r="C1036" s="168"/>
      <c r="D1036" s="169">
        <v>102</v>
      </c>
      <c r="E1036" s="169">
        <v>12135782</v>
      </c>
      <c r="F1036" s="169" t="s">
        <v>66</v>
      </c>
      <c r="G1036" s="169" t="s">
        <v>66</v>
      </c>
      <c r="H1036" s="169" t="s">
        <v>66</v>
      </c>
      <c r="I1036" s="169" t="s">
        <v>66</v>
      </c>
      <c r="J1036" s="169" t="s">
        <v>66</v>
      </c>
      <c r="K1036" s="169" t="s">
        <v>66</v>
      </c>
      <c r="L1036" s="169">
        <v>9358950</v>
      </c>
      <c r="M1036" s="169" t="s">
        <v>66</v>
      </c>
      <c r="N1036" s="169" t="s">
        <v>66</v>
      </c>
      <c r="O1036" s="169" t="s">
        <v>66</v>
      </c>
      <c r="P1036" s="169" t="s">
        <v>66</v>
      </c>
      <c r="Q1036" s="169" t="s">
        <v>66</v>
      </c>
      <c r="R1036" s="169" t="s">
        <v>66</v>
      </c>
      <c r="S1036" s="169">
        <v>2776832</v>
      </c>
      <c r="T1036" s="169" t="s">
        <v>66</v>
      </c>
      <c r="U1036" s="169" t="s">
        <v>66</v>
      </c>
    </row>
    <row r="1037" spans="2:21" ht="15" customHeight="1" x14ac:dyDescent="0.2">
      <c r="B1037" s="258" t="s">
        <v>40</v>
      </c>
      <c r="C1037" s="184"/>
      <c r="D1037" s="184"/>
      <c r="E1037" s="184"/>
      <c r="F1037" s="184"/>
      <c r="G1037" s="184"/>
      <c r="H1037" s="184"/>
      <c r="I1037" s="184"/>
      <c r="J1037" s="184"/>
      <c r="K1037" s="184"/>
      <c r="L1037" s="184"/>
      <c r="M1037" s="184"/>
      <c r="N1037" s="184"/>
      <c r="O1037" s="184"/>
      <c r="P1037" s="184"/>
      <c r="Q1037" s="184"/>
      <c r="R1037" s="184"/>
      <c r="S1037" s="184"/>
      <c r="T1037" s="184"/>
      <c r="U1037" s="184"/>
    </row>
    <row r="1038" spans="2:21" s="9" customFormat="1" ht="15" customHeight="1" collapsed="1" x14ac:dyDescent="0.25">
      <c r="B1038" s="187" t="s">
        <v>213</v>
      </c>
      <c r="C1038" s="187"/>
      <c r="D1038" s="187"/>
      <c r="E1038" s="187"/>
      <c r="F1038" s="187"/>
      <c r="G1038" s="187"/>
      <c r="H1038" s="187"/>
      <c r="I1038" s="187"/>
      <c r="J1038" s="187"/>
      <c r="K1038" s="187"/>
      <c r="L1038" s="187"/>
      <c r="M1038" s="187"/>
      <c r="N1038" s="187"/>
      <c r="O1038" s="187"/>
      <c r="P1038" s="187"/>
      <c r="Q1038" s="187"/>
      <c r="R1038" s="187"/>
      <c r="S1038" s="187"/>
      <c r="T1038" s="187"/>
      <c r="U1038" s="187"/>
    </row>
    <row r="1039" spans="2:21" s="9" customFormat="1" ht="15" customHeight="1" x14ac:dyDescent="0.25">
      <c r="B1039" s="181">
        <v>2023</v>
      </c>
      <c r="C1039" s="181"/>
      <c r="D1039" s="182">
        <v>36822</v>
      </c>
      <c r="E1039" s="182">
        <v>21734235</v>
      </c>
      <c r="F1039" s="182">
        <v>5507028</v>
      </c>
      <c r="G1039" s="182">
        <v>2995692</v>
      </c>
      <c r="H1039" s="182">
        <v>82009</v>
      </c>
      <c r="I1039" s="182">
        <v>16227207</v>
      </c>
      <c r="J1039" s="182">
        <v>4003272</v>
      </c>
      <c r="K1039" s="182">
        <v>4434636</v>
      </c>
      <c r="L1039" s="182">
        <v>14639828</v>
      </c>
      <c r="M1039" s="182">
        <v>4586149</v>
      </c>
      <c r="N1039" s="182">
        <v>3385293</v>
      </c>
      <c r="O1039" s="182">
        <v>10053679</v>
      </c>
      <c r="P1039" s="182">
        <v>3263912</v>
      </c>
      <c r="Q1039" s="182">
        <v>485128</v>
      </c>
      <c r="R1039" s="182">
        <v>1871345</v>
      </c>
      <c r="S1039" s="182">
        <v>7094406</v>
      </c>
      <c r="T1039" s="182">
        <v>1836501</v>
      </c>
      <c r="U1039" s="182">
        <v>309267</v>
      </c>
    </row>
    <row r="1040" spans="2:21" s="9" customFormat="1" ht="15" customHeight="1" x14ac:dyDescent="0.25">
      <c r="B1040" s="181">
        <v>2022</v>
      </c>
      <c r="C1040" s="181"/>
      <c r="D1040" s="182">
        <v>35115</v>
      </c>
      <c r="E1040" s="182">
        <v>20283682</v>
      </c>
      <c r="F1040" s="182">
        <v>5059691</v>
      </c>
      <c r="G1040" s="182">
        <v>2773831</v>
      </c>
      <c r="H1040" s="182">
        <v>93019</v>
      </c>
      <c r="I1040" s="182">
        <v>15223991</v>
      </c>
      <c r="J1040" s="182">
        <v>3569139</v>
      </c>
      <c r="K1040" s="182">
        <v>3996926</v>
      </c>
      <c r="L1040" s="182">
        <v>13778652</v>
      </c>
      <c r="M1040" s="182">
        <v>4817312</v>
      </c>
      <c r="N1040" s="182">
        <v>3564128</v>
      </c>
      <c r="O1040" s="182">
        <v>8961340</v>
      </c>
      <c r="P1040" s="182">
        <v>2899407</v>
      </c>
      <c r="Q1040" s="182">
        <v>461138</v>
      </c>
      <c r="R1040" s="182">
        <v>1408307</v>
      </c>
      <c r="S1040" s="182">
        <v>6505030</v>
      </c>
      <c r="T1040" s="182">
        <v>1792805</v>
      </c>
      <c r="U1040" s="182">
        <v>-63175</v>
      </c>
    </row>
    <row r="1041" spans="2:21" s="9" customFormat="1" ht="15" customHeight="1" x14ac:dyDescent="0.25">
      <c r="B1041" s="181">
        <v>2021</v>
      </c>
      <c r="C1041" s="181"/>
      <c r="D1041" s="182">
        <v>33543</v>
      </c>
      <c r="E1041" s="182">
        <v>18752598</v>
      </c>
      <c r="F1041" s="182">
        <v>5138897</v>
      </c>
      <c r="G1041" s="182">
        <v>2650693</v>
      </c>
      <c r="H1041" s="182">
        <v>68942</v>
      </c>
      <c r="I1041" s="182">
        <v>13613700</v>
      </c>
      <c r="J1041" s="182">
        <v>3291122</v>
      </c>
      <c r="K1041" s="182">
        <v>3660664</v>
      </c>
      <c r="L1041" s="182">
        <v>13038860</v>
      </c>
      <c r="M1041" s="182">
        <v>5045769</v>
      </c>
      <c r="N1041" s="182">
        <v>3961875</v>
      </c>
      <c r="O1041" s="182">
        <v>7993091</v>
      </c>
      <c r="P1041" s="182">
        <v>2521596</v>
      </c>
      <c r="Q1041" s="182">
        <v>429097</v>
      </c>
      <c r="R1041" s="182">
        <v>1359878</v>
      </c>
      <c r="S1041" s="182">
        <v>5713738</v>
      </c>
      <c r="T1041" s="182">
        <v>1771690</v>
      </c>
      <c r="U1041" s="182">
        <v>-308710</v>
      </c>
    </row>
    <row r="1042" spans="2:21" s="9" customFormat="1" ht="15" customHeight="1" x14ac:dyDescent="0.25">
      <c r="B1042" s="187" t="s">
        <v>214</v>
      </c>
      <c r="C1042" s="187"/>
      <c r="D1042" s="187"/>
      <c r="E1042" s="187"/>
      <c r="F1042" s="187"/>
      <c r="G1042" s="187"/>
      <c r="H1042" s="187"/>
      <c r="I1042" s="187"/>
      <c r="J1042" s="187"/>
      <c r="K1042" s="187"/>
      <c r="L1042" s="187"/>
      <c r="M1042" s="187"/>
      <c r="N1042" s="187"/>
      <c r="O1042" s="187"/>
      <c r="P1042" s="187"/>
      <c r="Q1042" s="187"/>
      <c r="R1042" s="187"/>
      <c r="S1042" s="187"/>
      <c r="T1042" s="187"/>
      <c r="U1042" s="187"/>
    </row>
    <row r="1043" spans="2:21" s="9" customFormat="1" ht="15" customHeight="1" x14ac:dyDescent="0.25">
      <c r="B1043" s="181">
        <v>2023</v>
      </c>
      <c r="C1043" s="181"/>
      <c r="D1043" s="182">
        <v>19649</v>
      </c>
      <c r="E1043" s="182">
        <v>6652275</v>
      </c>
      <c r="F1043" s="182">
        <v>2112826</v>
      </c>
      <c r="G1043" s="182">
        <v>1095186</v>
      </c>
      <c r="H1043" s="182">
        <v>90954</v>
      </c>
      <c r="I1043" s="182">
        <v>4539450</v>
      </c>
      <c r="J1043" s="182">
        <v>1671613</v>
      </c>
      <c r="K1043" s="182">
        <v>1096833</v>
      </c>
      <c r="L1043" s="182">
        <v>3949924</v>
      </c>
      <c r="M1043" s="182">
        <v>1621315</v>
      </c>
      <c r="N1043" s="182">
        <v>1269621</v>
      </c>
      <c r="O1043" s="182">
        <v>2328609</v>
      </c>
      <c r="P1043" s="182">
        <v>764103</v>
      </c>
      <c r="Q1043" s="182">
        <v>136645</v>
      </c>
      <c r="R1043" s="182">
        <v>401544</v>
      </c>
      <c r="S1043" s="182">
        <v>2702351</v>
      </c>
      <c r="T1043" s="182">
        <v>659492</v>
      </c>
      <c r="U1043" s="182">
        <v>269958</v>
      </c>
    </row>
    <row r="1044" spans="2:21" s="9" customFormat="1" ht="15" customHeight="1" x14ac:dyDescent="0.25">
      <c r="B1044" s="181">
        <v>2022</v>
      </c>
      <c r="C1044" s="181"/>
      <c r="D1044" s="182">
        <v>19211</v>
      </c>
      <c r="E1044" s="182">
        <v>6461824</v>
      </c>
      <c r="F1044" s="182">
        <v>2025786</v>
      </c>
      <c r="G1044" s="182">
        <v>1034746</v>
      </c>
      <c r="H1044" s="182">
        <v>106487</v>
      </c>
      <c r="I1044" s="182">
        <v>4436038</v>
      </c>
      <c r="J1044" s="182">
        <v>1598937</v>
      </c>
      <c r="K1044" s="182">
        <v>1087159</v>
      </c>
      <c r="L1044" s="182">
        <v>3984535</v>
      </c>
      <c r="M1044" s="182">
        <v>1660985</v>
      </c>
      <c r="N1044" s="182">
        <v>1308828</v>
      </c>
      <c r="O1044" s="182">
        <v>2323550</v>
      </c>
      <c r="P1044" s="182">
        <v>704816</v>
      </c>
      <c r="Q1044" s="182">
        <v>131501</v>
      </c>
      <c r="R1044" s="182">
        <v>432761</v>
      </c>
      <c r="S1044" s="182">
        <v>2477289</v>
      </c>
      <c r="T1044" s="182">
        <v>700958</v>
      </c>
      <c r="U1044" s="182">
        <v>186564</v>
      </c>
    </row>
    <row r="1045" spans="2:21" s="9" customFormat="1" ht="15" customHeight="1" x14ac:dyDescent="0.25">
      <c r="B1045" s="181">
        <v>2021</v>
      </c>
      <c r="C1045" s="181"/>
      <c r="D1045" s="182">
        <v>18720</v>
      </c>
      <c r="E1045" s="182">
        <v>6197887</v>
      </c>
      <c r="F1045" s="182">
        <v>1838005</v>
      </c>
      <c r="G1045" s="182">
        <v>993376</v>
      </c>
      <c r="H1045" s="182">
        <v>106062</v>
      </c>
      <c r="I1045" s="182">
        <v>4359882</v>
      </c>
      <c r="J1045" s="182">
        <v>1592036</v>
      </c>
      <c r="K1045" s="182">
        <v>991870</v>
      </c>
      <c r="L1045" s="182">
        <v>3882299</v>
      </c>
      <c r="M1045" s="182">
        <v>1706023</v>
      </c>
      <c r="N1045" s="182">
        <v>1375897</v>
      </c>
      <c r="O1045" s="182">
        <v>2176277</v>
      </c>
      <c r="P1045" s="182">
        <v>657667</v>
      </c>
      <c r="Q1045" s="182">
        <v>120830</v>
      </c>
      <c r="R1045" s="182">
        <v>389619</v>
      </c>
      <c r="S1045" s="182">
        <v>2315588</v>
      </c>
      <c r="T1045" s="182">
        <v>689738</v>
      </c>
      <c r="U1045" s="182">
        <v>205766</v>
      </c>
    </row>
    <row r="1046" spans="2:21" s="9" customFormat="1" ht="15" customHeight="1" x14ac:dyDescent="0.25">
      <c r="B1046" s="187" t="s">
        <v>597</v>
      </c>
      <c r="C1046" s="187"/>
      <c r="D1046" s="187"/>
      <c r="E1046" s="187"/>
      <c r="F1046" s="187"/>
      <c r="G1046" s="187"/>
      <c r="H1046" s="187"/>
      <c r="I1046" s="187"/>
      <c r="J1046" s="187"/>
      <c r="K1046" s="187"/>
      <c r="L1046" s="187"/>
      <c r="M1046" s="187"/>
      <c r="N1046" s="187"/>
      <c r="O1046" s="187"/>
      <c r="P1046" s="187"/>
      <c r="Q1046" s="187"/>
      <c r="R1046" s="187"/>
      <c r="S1046" s="187"/>
      <c r="T1046" s="187"/>
      <c r="U1046" s="187"/>
    </row>
    <row r="1047" spans="2:21" s="9" customFormat="1" ht="15" customHeight="1" x14ac:dyDescent="0.25">
      <c r="B1047" s="181">
        <v>2023</v>
      </c>
      <c r="C1047" s="181"/>
      <c r="D1047" s="182">
        <v>9084</v>
      </c>
      <c r="E1047" s="182">
        <v>2431378</v>
      </c>
      <c r="F1047" s="182">
        <v>595022</v>
      </c>
      <c r="G1047" s="182">
        <v>456438</v>
      </c>
      <c r="H1047" s="182">
        <v>7968</v>
      </c>
      <c r="I1047" s="182">
        <v>1836356</v>
      </c>
      <c r="J1047" s="182">
        <v>800056</v>
      </c>
      <c r="K1047" s="182">
        <v>402053</v>
      </c>
      <c r="L1047" s="182">
        <v>1490615</v>
      </c>
      <c r="M1047" s="182">
        <v>538325</v>
      </c>
      <c r="N1047" s="182">
        <v>396750</v>
      </c>
      <c r="O1047" s="182">
        <v>952289</v>
      </c>
      <c r="P1047" s="182">
        <v>265265</v>
      </c>
      <c r="Q1047" s="182">
        <v>67587</v>
      </c>
      <c r="R1047" s="182">
        <v>186919</v>
      </c>
      <c r="S1047" s="182">
        <v>940763</v>
      </c>
      <c r="T1047" s="182">
        <v>278118</v>
      </c>
      <c r="U1047" s="182">
        <v>40245</v>
      </c>
    </row>
    <row r="1048" spans="2:21" s="9" customFormat="1" ht="15" customHeight="1" x14ac:dyDescent="0.25">
      <c r="B1048" s="181">
        <v>2022</v>
      </c>
      <c r="C1048" s="181"/>
      <c r="D1048" s="182">
        <v>8615</v>
      </c>
      <c r="E1048" s="182">
        <v>2222471</v>
      </c>
      <c r="F1048" s="182">
        <v>513680</v>
      </c>
      <c r="G1048" s="182">
        <v>398642</v>
      </c>
      <c r="H1048" s="182">
        <v>5497</v>
      </c>
      <c r="I1048" s="182">
        <v>1708791</v>
      </c>
      <c r="J1048" s="182">
        <v>768560</v>
      </c>
      <c r="K1048" s="182">
        <v>344397</v>
      </c>
      <c r="L1048" s="182">
        <v>1365996</v>
      </c>
      <c r="M1048" s="182">
        <v>558129</v>
      </c>
      <c r="N1048" s="182">
        <v>416357</v>
      </c>
      <c r="O1048" s="182">
        <v>807867</v>
      </c>
      <c r="P1048" s="182">
        <v>245160</v>
      </c>
      <c r="Q1048" s="182">
        <v>61401</v>
      </c>
      <c r="R1048" s="182">
        <v>115305</v>
      </c>
      <c r="S1048" s="182">
        <v>856476</v>
      </c>
      <c r="T1048" s="182">
        <v>275785</v>
      </c>
      <c r="U1048" s="182">
        <v>1142</v>
      </c>
    </row>
    <row r="1049" spans="2:21" s="9" customFormat="1" ht="15" customHeight="1" x14ac:dyDescent="0.25">
      <c r="B1049" s="181">
        <v>2021</v>
      </c>
      <c r="C1049" s="181"/>
      <c r="D1049" s="182">
        <v>8266</v>
      </c>
      <c r="E1049" s="182">
        <v>2076823</v>
      </c>
      <c r="F1049" s="182">
        <v>478670</v>
      </c>
      <c r="G1049" s="182">
        <v>384983</v>
      </c>
      <c r="H1049" s="182">
        <v>5509</v>
      </c>
      <c r="I1049" s="182">
        <v>1598153</v>
      </c>
      <c r="J1049" s="182">
        <v>732527</v>
      </c>
      <c r="K1049" s="182">
        <v>324742</v>
      </c>
      <c r="L1049" s="182">
        <v>1327480</v>
      </c>
      <c r="M1049" s="182">
        <v>596969</v>
      </c>
      <c r="N1049" s="182">
        <v>456497</v>
      </c>
      <c r="O1049" s="182">
        <v>730511</v>
      </c>
      <c r="P1049" s="182">
        <v>240366</v>
      </c>
      <c r="Q1049" s="182">
        <v>55462</v>
      </c>
      <c r="R1049" s="182">
        <v>94420</v>
      </c>
      <c r="S1049" s="182">
        <v>749343</v>
      </c>
      <c r="T1049" s="182">
        <v>267020</v>
      </c>
      <c r="U1049" s="182">
        <v>-41999</v>
      </c>
    </row>
    <row r="1050" spans="2:21" ht="15" customHeight="1" x14ac:dyDescent="0.25">
      <c r="B1050" s="187" t="s">
        <v>598</v>
      </c>
      <c r="C1050" s="187"/>
      <c r="D1050" s="187"/>
      <c r="E1050" s="187"/>
      <c r="F1050" s="187"/>
      <c r="G1050" s="187"/>
      <c r="H1050" s="187"/>
      <c r="I1050" s="187"/>
      <c r="J1050" s="187"/>
      <c r="K1050" s="187"/>
      <c r="L1050" s="187"/>
      <c r="M1050" s="187"/>
      <c r="N1050" s="187"/>
      <c r="O1050" s="187"/>
      <c r="P1050" s="187"/>
      <c r="Q1050" s="187"/>
      <c r="R1050" s="187"/>
      <c r="S1050" s="187"/>
      <c r="T1050" s="187"/>
      <c r="U1050" s="187"/>
    </row>
    <row r="1051" spans="2:21" ht="15" customHeight="1" x14ac:dyDescent="0.25">
      <c r="B1051" s="181">
        <v>2023</v>
      </c>
      <c r="C1051" s="181"/>
      <c r="D1051" s="182">
        <v>18847</v>
      </c>
      <c r="E1051" s="182">
        <v>20546988</v>
      </c>
      <c r="F1051" s="182">
        <v>6359081</v>
      </c>
      <c r="G1051" s="182">
        <v>3250581</v>
      </c>
      <c r="H1051" s="182">
        <v>136097</v>
      </c>
      <c r="I1051" s="182">
        <v>14187907</v>
      </c>
      <c r="J1051" s="182">
        <v>4649302</v>
      </c>
      <c r="K1051" s="182">
        <v>2599923</v>
      </c>
      <c r="L1051" s="182">
        <v>14129206</v>
      </c>
      <c r="M1051" s="182">
        <v>5069517</v>
      </c>
      <c r="N1051" s="182">
        <v>3952443</v>
      </c>
      <c r="O1051" s="182">
        <v>9059689</v>
      </c>
      <c r="P1051" s="182">
        <v>2280307</v>
      </c>
      <c r="Q1051" s="182">
        <v>347953</v>
      </c>
      <c r="R1051" s="182">
        <v>2052102</v>
      </c>
      <c r="S1051" s="182">
        <v>6417782</v>
      </c>
      <c r="T1051" s="182">
        <v>3096032</v>
      </c>
      <c r="U1051" s="182">
        <v>-1573056</v>
      </c>
    </row>
    <row r="1052" spans="2:21" ht="15" customHeight="1" x14ac:dyDescent="0.25">
      <c r="B1052" s="181">
        <v>2022</v>
      </c>
      <c r="C1052" s="181"/>
      <c r="D1052" s="182">
        <v>17739</v>
      </c>
      <c r="E1052" s="182">
        <v>19106976</v>
      </c>
      <c r="F1052" s="182">
        <v>5782055</v>
      </c>
      <c r="G1052" s="182">
        <v>2804587</v>
      </c>
      <c r="H1052" s="182">
        <v>121184</v>
      </c>
      <c r="I1052" s="182">
        <v>13324921</v>
      </c>
      <c r="J1052" s="182">
        <v>4467266</v>
      </c>
      <c r="K1052" s="182">
        <v>2347542</v>
      </c>
      <c r="L1052" s="182">
        <v>13194559</v>
      </c>
      <c r="M1052" s="182">
        <v>5131956</v>
      </c>
      <c r="N1052" s="182">
        <v>3946654</v>
      </c>
      <c r="O1052" s="182">
        <v>8062603</v>
      </c>
      <c r="P1052" s="182">
        <v>2127972</v>
      </c>
      <c r="Q1052" s="182">
        <v>342171</v>
      </c>
      <c r="R1052" s="182">
        <v>1709856</v>
      </c>
      <c r="S1052" s="182">
        <v>5912417</v>
      </c>
      <c r="T1052" s="182">
        <v>3093289</v>
      </c>
      <c r="U1052" s="182">
        <v>-1352270</v>
      </c>
    </row>
    <row r="1053" spans="2:21" ht="15" customHeight="1" x14ac:dyDescent="0.25">
      <c r="B1053" s="181">
        <v>2021</v>
      </c>
      <c r="C1053" s="181"/>
      <c r="D1053" s="182">
        <v>16747</v>
      </c>
      <c r="E1053" s="182">
        <v>17995107</v>
      </c>
      <c r="F1053" s="182">
        <v>5886363</v>
      </c>
      <c r="G1053" s="182">
        <v>2879101</v>
      </c>
      <c r="H1053" s="182">
        <v>136991</v>
      </c>
      <c r="I1053" s="182">
        <v>12108744</v>
      </c>
      <c r="J1053" s="182">
        <v>4214549</v>
      </c>
      <c r="K1053" s="182">
        <v>2127409</v>
      </c>
      <c r="L1053" s="182">
        <v>12518065</v>
      </c>
      <c r="M1053" s="182">
        <v>5298906</v>
      </c>
      <c r="N1053" s="182">
        <v>4187665</v>
      </c>
      <c r="O1053" s="182">
        <v>7219159</v>
      </c>
      <c r="P1053" s="182">
        <v>1794776</v>
      </c>
      <c r="Q1053" s="182">
        <v>287363</v>
      </c>
      <c r="R1053" s="182">
        <v>1617977</v>
      </c>
      <c r="S1053" s="182">
        <v>5477042</v>
      </c>
      <c r="T1053" s="182">
        <v>3337548</v>
      </c>
      <c r="U1053" s="182">
        <v>-1537456</v>
      </c>
    </row>
    <row r="1054" spans="2:21" ht="15" customHeight="1" x14ac:dyDescent="0.25">
      <c r="B1054" s="187" t="s">
        <v>599</v>
      </c>
      <c r="C1054" s="187"/>
      <c r="D1054" s="187"/>
      <c r="E1054" s="187"/>
      <c r="F1054" s="187"/>
      <c r="G1054" s="187"/>
      <c r="H1054" s="187"/>
      <c r="I1054" s="187"/>
      <c r="J1054" s="187"/>
      <c r="K1054" s="187"/>
      <c r="L1054" s="187"/>
      <c r="M1054" s="187"/>
      <c r="N1054" s="187"/>
      <c r="O1054" s="187"/>
      <c r="P1054" s="187"/>
      <c r="Q1054" s="187"/>
      <c r="R1054" s="187"/>
      <c r="S1054" s="187"/>
      <c r="T1054" s="187"/>
      <c r="U1054" s="187"/>
    </row>
    <row r="1055" spans="2:21" ht="15" customHeight="1" x14ac:dyDescent="0.25">
      <c r="B1055" s="181">
        <v>2023</v>
      </c>
      <c r="C1055" s="181"/>
      <c r="D1055" s="182">
        <v>7345</v>
      </c>
      <c r="E1055" s="182">
        <v>2449215</v>
      </c>
      <c r="F1055" s="182">
        <v>504374</v>
      </c>
      <c r="G1055" s="182">
        <v>396724</v>
      </c>
      <c r="H1055" s="182">
        <v>5109</v>
      </c>
      <c r="I1055" s="182">
        <v>1944841</v>
      </c>
      <c r="J1055" s="182">
        <v>913174</v>
      </c>
      <c r="K1055" s="182">
        <v>312131</v>
      </c>
      <c r="L1055" s="182">
        <v>1426977</v>
      </c>
      <c r="M1055" s="182">
        <v>564685</v>
      </c>
      <c r="N1055" s="182">
        <v>377658</v>
      </c>
      <c r="O1055" s="182">
        <v>862293</v>
      </c>
      <c r="P1055" s="182">
        <v>218184</v>
      </c>
      <c r="Q1055" s="182">
        <v>93159</v>
      </c>
      <c r="R1055" s="182">
        <v>122928</v>
      </c>
      <c r="S1055" s="182">
        <v>1022237</v>
      </c>
      <c r="T1055" s="182">
        <v>309379</v>
      </c>
      <c r="U1055" s="182">
        <v>173793</v>
      </c>
    </row>
    <row r="1056" spans="2:21" ht="15" customHeight="1" x14ac:dyDescent="0.25">
      <c r="B1056" s="181">
        <v>2022</v>
      </c>
      <c r="C1056" s="181"/>
      <c r="D1056" s="182">
        <v>6782</v>
      </c>
      <c r="E1056" s="182">
        <v>2284238</v>
      </c>
      <c r="F1056" s="182">
        <v>541822</v>
      </c>
      <c r="G1056" s="182">
        <v>427852</v>
      </c>
      <c r="H1056" s="182">
        <v>6227</v>
      </c>
      <c r="I1056" s="182">
        <v>1742417</v>
      </c>
      <c r="J1056" s="182">
        <v>850738</v>
      </c>
      <c r="K1056" s="182">
        <v>258143</v>
      </c>
      <c r="L1056" s="182">
        <v>1339486</v>
      </c>
      <c r="M1056" s="182">
        <v>585089</v>
      </c>
      <c r="N1056" s="182">
        <v>432102</v>
      </c>
      <c r="O1056" s="182">
        <v>754397</v>
      </c>
      <c r="P1056" s="182">
        <v>181642</v>
      </c>
      <c r="Q1056" s="182">
        <v>82895</v>
      </c>
      <c r="R1056" s="182">
        <v>105364</v>
      </c>
      <c r="S1056" s="182">
        <v>944752</v>
      </c>
      <c r="T1056" s="182">
        <v>297926</v>
      </c>
      <c r="U1056" s="182">
        <v>60005</v>
      </c>
    </row>
    <row r="1057" spans="2:21" ht="15" customHeight="1" x14ac:dyDescent="0.25">
      <c r="B1057" s="181">
        <v>2021</v>
      </c>
      <c r="C1057" s="181"/>
      <c r="D1057" s="182">
        <v>6184</v>
      </c>
      <c r="E1057" s="182">
        <v>2194466</v>
      </c>
      <c r="F1057" s="182">
        <v>541008</v>
      </c>
      <c r="G1057" s="182">
        <v>422247</v>
      </c>
      <c r="H1057" s="182">
        <v>6622</v>
      </c>
      <c r="I1057" s="182">
        <v>1653457</v>
      </c>
      <c r="J1057" s="182">
        <v>851084</v>
      </c>
      <c r="K1057" s="182">
        <v>234463</v>
      </c>
      <c r="L1057" s="182">
        <v>1302638</v>
      </c>
      <c r="M1057" s="182">
        <v>592424</v>
      </c>
      <c r="N1057" s="182">
        <v>448215</v>
      </c>
      <c r="O1057" s="182">
        <v>710214</v>
      </c>
      <c r="P1057" s="182">
        <v>173522</v>
      </c>
      <c r="Q1057" s="182">
        <v>69878</v>
      </c>
      <c r="R1057" s="182">
        <v>96917</v>
      </c>
      <c r="S1057" s="182">
        <v>891827</v>
      </c>
      <c r="T1057" s="182">
        <v>303289</v>
      </c>
      <c r="U1057" s="182">
        <v>14740</v>
      </c>
    </row>
    <row r="1058" spans="2:21" ht="15" customHeight="1" x14ac:dyDescent="0.25">
      <c r="B1058" s="187" t="s">
        <v>215</v>
      </c>
      <c r="C1058" s="187"/>
      <c r="D1058" s="187"/>
      <c r="E1058" s="187"/>
      <c r="F1058" s="187"/>
      <c r="G1058" s="187"/>
      <c r="H1058" s="187"/>
      <c r="I1058" s="187"/>
      <c r="J1058" s="187"/>
      <c r="K1058" s="187"/>
      <c r="L1058" s="187"/>
      <c r="M1058" s="187"/>
      <c r="N1058" s="187"/>
      <c r="O1058" s="187"/>
      <c r="P1058" s="187"/>
      <c r="Q1058" s="187"/>
      <c r="R1058" s="187"/>
      <c r="S1058" s="187"/>
      <c r="T1058" s="187"/>
      <c r="U1058" s="187"/>
    </row>
    <row r="1059" spans="2:21" ht="15" customHeight="1" x14ac:dyDescent="0.25">
      <c r="B1059" s="181">
        <v>2023</v>
      </c>
      <c r="C1059" s="181"/>
      <c r="D1059" s="182">
        <v>3885</v>
      </c>
      <c r="E1059" s="182">
        <v>880219</v>
      </c>
      <c r="F1059" s="182">
        <v>285727</v>
      </c>
      <c r="G1059" s="182">
        <v>132952</v>
      </c>
      <c r="H1059" s="182">
        <v>11142</v>
      </c>
      <c r="I1059" s="182">
        <v>594492</v>
      </c>
      <c r="J1059" s="182">
        <v>201920</v>
      </c>
      <c r="K1059" s="182">
        <v>142259</v>
      </c>
      <c r="L1059" s="182">
        <v>501167</v>
      </c>
      <c r="M1059" s="182">
        <v>203648</v>
      </c>
      <c r="N1059" s="182">
        <v>147154</v>
      </c>
      <c r="O1059" s="182">
        <v>297518</v>
      </c>
      <c r="P1059" s="182">
        <v>84063</v>
      </c>
      <c r="Q1059" s="182">
        <v>28937</v>
      </c>
      <c r="R1059" s="182">
        <v>62038</v>
      </c>
      <c r="S1059" s="182">
        <v>379052</v>
      </c>
      <c r="T1059" s="182">
        <v>103533</v>
      </c>
      <c r="U1059" s="182">
        <v>-30845</v>
      </c>
    </row>
    <row r="1060" spans="2:21" ht="15" customHeight="1" x14ac:dyDescent="0.25">
      <c r="B1060" s="181">
        <v>2022</v>
      </c>
      <c r="C1060" s="181"/>
      <c r="D1060" s="182">
        <v>3680</v>
      </c>
      <c r="E1060" s="182">
        <v>816250</v>
      </c>
      <c r="F1060" s="182">
        <v>275403</v>
      </c>
      <c r="G1060" s="182">
        <v>123011</v>
      </c>
      <c r="H1060" s="182">
        <v>5143</v>
      </c>
      <c r="I1060" s="182">
        <v>540847</v>
      </c>
      <c r="J1060" s="182">
        <v>200075</v>
      </c>
      <c r="K1060" s="182">
        <v>126345</v>
      </c>
      <c r="L1060" s="182">
        <v>459294</v>
      </c>
      <c r="M1060" s="182">
        <v>210173</v>
      </c>
      <c r="N1060" s="182">
        <v>159994</v>
      </c>
      <c r="O1060" s="182">
        <v>249121</v>
      </c>
      <c r="P1060" s="182">
        <v>75136</v>
      </c>
      <c r="Q1060" s="182">
        <v>24684</v>
      </c>
      <c r="R1060" s="182">
        <v>41991</v>
      </c>
      <c r="S1060" s="182">
        <v>356956</v>
      </c>
      <c r="T1060" s="182">
        <v>103550</v>
      </c>
      <c r="U1060" s="182">
        <v>4592</v>
      </c>
    </row>
    <row r="1061" spans="2:21" ht="15" customHeight="1" x14ac:dyDescent="0.25">
      <c r="B1061" s="181">
        <v>2021</v>
      </c>
      <c r="C1061" s="181"/>
      <c r="D1061" s="182">
        <v>3459</v>
      </c>
      <c r="E1061" s="182">
        <v>896502</v>
      </c>
      <c r="F1061" s="182">
        <v>380152</v>
      </c>
      <c r="G1061" s="182">
        <v>142612</v>
      </c>
      <c r="H1061" s="182">
        <v>5220</v>
      </c>
      <c r="I1061" s="182">
        <v>516350</v>
      </c>
      <c r="J1061" s="182">
        <v>198937</v>
      </c>
      <c r="K1061" s="182">
        <v>123811</v>
      </c>
      <c r="L1061" s="182">
        <v>508674</v>
      </c>
      <c r="M1061" s="182">
        <v>249412</v>
      </c>
      <c r="N1061" s="182">
        <v>126637</v>
      </c>
      <c r="O1061" s="182">
        <v>259262</v>
      </c>
      <c r="P1061" s="182">
        <v>80851</v>
      </c>
      <c r="Q1061" s="182">
        <v>24878</v>
      </c>
      <c r="R1061" s="182">
        <v>42630</v>
      </c>
      <c r="S1061" s="182">
        <v>387829</v>
      </c>
      <c r="T1061" s="182">
        <v>108278</v>
      </c>
      <c r="U1061" s="182">
        <v>-86480</v>
      </c>
    </row>
    <row r="1062" spans="2:21" ht="15" customHeight="1" x14ac:dyDescent="0.25">
      <c r="B1062" s="187" t="s">
        <v>216</v>
      </c>
      <c r="C1062" s="187"/>
      <c r="D1062" s="187"/>
      <c r="E1062" s="187"/>
      <c r="F1062" s="187"/>
      <c r="G1062" s="187"/>
      <c r="H1062" s="187"/>
      <c r="I1062" s="187"/>
      <c r="J1062" s="187"/>
      <c r="K1062" s="187"/>
      <c r="L1062" s="187"/>
      <c r="M1062" s="187"/>
      <c r="N1062" s="187"/>
      <c r="O1062" s="187"/>
      <c r="P1062" s="187"/>
      <c r="Q1062" s="187"/>
      <c r="R1062" s="187"/>
      <c r="S1062" s="187"/>
      <c r="T1062" s="187"/>
      <c r="U1062" s="187"/>
    </row>
    <row r="1063" spans="2:21" ht="15" customHeight="1" x14ac:dyDescent="0.25">
      <c r="B1063" s="181">
        <v>2023</v>
      </c>
      <c r="C1063" s="181"/>
      <c r="D1063" s="182">
        <v>8603</v>
      </c>
      <c r="E1063" s="182">
        <v>2723201</v>
      </c>
      <c r="F1063" s="182">
        <v>693421</v>
      </c>
      <c r="G1063" s="182">
        <v>468661</v>
      </c>
      <c r="H1063" s="182">
        <v>22475</v>
      </c>
      <c r="I1063" s="182">
        <v>2029780</v>
      </c>
      <c r="J1063" s="182">
        <v>1024709</v>
      </c>
      <c r="K1063" s="182">
        <v>257593</v>
      </c>
      <c r="L1063" s="182">
        <v>1573221</v>
      </c>
      <c r="M1063" s="182">
        <v>627110</v>
      </c>
      <c r="N1063" s="182">
        <v>439365</v>
      </c>
      <c r="O1063" s="182">
        <v>946111</v>
      </c>
      <c r="P1063" s="182">
        <v>193383</v>
      </c>
      <c r="Q1063" s="182">
        <v>74505</v>
      </c>
      <c r="R1063" s="182">
        <v>96963</v>
      </c>
      <c r="S1063" s="182">
        <v>1149980</v>
      </c>
      <c r="T1063" s="182">
        <v>198963</v>
      </c>
      <c r="U1063" s="182">
        <v>334840</v>
      </c>
    </row>
    <row r="1064" spans="2:21" ht="15" customHeight="1" x14ac:dyDescent="0.25">
      <c r="B1064" s="181">
        <v>2022</v>
      </c>
      <c r="C1064" s="181"/>
      <c r="D1064" s="182">
        <v>7895</v>
      </c>
      <c r="E1064" s="182">
        <v>2543895</v>
      </c>
      <c r="F1064" s="182">
        <v>644720</v>
      </c>
      <c r="G1064" s="182">
        <v>436511</v>
      </c>
      <c r="H1064" s="182">
        <v>23604</v>
      </c>
      <c r="I1064" s="182">
        <v>1899175</v>
      </c>
      <c r="J1064" s="182">
        <v>951447</v>
      </c>
      <c r="K1064" s="182">
        <v>239278</v>
      </c>
      <c r="L1064" s="182">
        <v>1471086</v>
      </c>
      <c r="M1064" s="182">
        <v>596718</v>
      </c>
      <c r="N1064" s="182">
        <v>430179</v>
      </c>
      <c r="O1064" s="182">
        <v>874368</v>
      </c>
      <c r="P1064" s="182">
        <v>183717</v>
      </c>
      <c r="Q1064" s="182">
        <v>73429</v>
      </c>
      <c r="R1064" s="182">
        <v>89313</v>
      </c>
      <c r="S1064" s="182">
        <v>1072808</v>
      </c>
      <c r="T1064" s="182">
        <v>199354</v>
      </c>
      <c r="U1064" s="182">
        <v>271238</v>
      </c>
    </row>
    <row r="1065" spans="2:21" ht="15" customHeight="1" x14ac:dyDescent="0.25">
      <c r="B1065" s="181">
        <v>2021</v>
      </c>
      <c r="C1065" s="181"/>
      <c r="D1065" s="182">
        <v>7212</v>
      </c>
      <c r="E1065" s="182">
        <v>2386948</v>
      </c>
      <c r="F1065" s="182">
        <v>629654</v>
      </c>
      <c r="G1065" s="182">
        <v>431900</v>
      </c>
      <c r="H1065" s="182">
        <v>21426</v>
      </c>
      <c r="I1065" s="182">
        <v>1757294</v>
      </c>
      <c r="J1065" s="182">
        <v>887510</v>
      </c>
      <c r="K1065" s="182">
        <v>206727</v>
      </c>
      <c r="L1065" s="182">
        <v>1415545</v>
      </c>
      <c r="M1065" s="182">
        <v>620273</v>
      </c>
      <c r="N1065" s="182">
        <v>449491</v>
      </c>
      <c r="O1065" s="182">
        <v>795272</v>
      </c>
      <c r="P1065" s="182">
        <v>161722</v>
      </c>
      <c r="Q1065" s="182">
        <v>63924</v>
      </c>
      <c r="R1065" s="182">
        <v>97771</v>
      </c>
      <c r="S1065" s="182">
        <v>971403</v>
      </c>
      <c r="T1065" s="182">
        <v>197962</v>
      </c>
      <c r="U1065" s="182">
        <v>239146</v>
      </c>
    </row>
    <row r="1066" spans="2:21" ht="15" customHeight="1" x14ac:dyDescent="0.25">
      <c r="B1066" s="187" t="s">
        <v>507</v>
      </c>
      <c r="C1066" s="187"/>
      <c r="D1066" s="187"/>
      <c r="E1066" s="187"/>
      <c r="F1066" s="187"/>
      <c r="G1066" s="187"/>
      <c r="H1066" s="187"/>
      <c r="I1066" s="187"/>
      <c r="J1066" s="187"/>
      <c r="K1066" s="187"/>
      <c r="L1066" s="187"/>
      <c r="M1066" s="187"/>
      <c r="N1066" s="187"/>
      <c r="O1066" s="187"/>
      <c r="P1066" s="187"/>
      <c r="Q1066" s="187"/>
      <c r="R1066" s="187"/>
      <c r="S1066" s="187"/>
      <c r="T1066" s="187"/>
      <c r="U1066" s="187"/>
    </row>
    <row r="1067" spans="2:21" ht="15" customHeight="1" x14ac:dyDescent="0.25">
      <c r="B1067" s="181">
        <v>2023</v>
      </c>
      <c r="C1067" s="181"/>
      <c r="D1067" s="182">
        <v>1913</v>
      </c>
      <c r="E1067" s="182">
        <v>525295</v>
      </c>
      <c r="F1067" s="182">
        <v>167696</v>
      </c>
      <c r="G1067" s="182">
        <v>118115</v>
      </c>
      <c r="H1067" s="182">
        <v>723</v>
      </c>
      <c r="I1067" s="182">
        <v>357599</v>
      </c>
      <c r="J1067" s="182">
        <v>90038</v>
      </c>
      <c r="K1067" s="182">
        <v>109174</v>
      </c>
      <c r="L1067" s="182">
        <v>287157</v>
      </c>
      <c r="M1067" s="182">
        <v>76861</v>
      </c>
      <c r="N1067" s="182">
        <v>57337</v>
      </c>
      <c r="O1067" s="182">
        <v>210296</v>
      </c>
      <c r="P1067" s="182">
        <v>61383</v>
      </c>
      <c r="Q1067" s="182">
        <v>19130</v>
      </c>
      <c r="R1067" s="182">
        <v>28336</v>
      </c>
      <c r="S1067" s="182">
        <v>238138</v>
      </c>
      <c r="T1067" s="182">
        <v>93436</v>
      </c>
      <c r="U1067" s="182">
        <v>26500</v>
      </c>
    </row>
    <row r="1068" spans="2:21" ht="15" customHeight="1" x14ac:dyDescent="0.25">
      <c r="B1068" s="181">
        <v>2022</v>
      </c>
      <c r="C1068" s="181"/>
      <c r="D1068" s="182">
        <v>1859</v>
      </c>
      <c r="E1068" s="182">
        <v>487108</v>
      </c>
      <c r="F1068" s="182">
        <v>148594</v>
      </c>
      <c r="G1068" s="182">
        <v>104433</v>
      </c>
      <c r="H1068" s="182">
        <v>1256</v>
      </c>
      <c r="I1068" s="182">
        <v>338514</v>
      </c>
      <c r="J1068" s="182">
        <v>84150</v>
      </c>
      <c r="K1068" s="182">
        <v>112008</v>
      </c>
      <c r="L1068" s="182">
        <v>277536</v>
      </c>
      <c r="M1068" s="182">
        <v>78320</v>
      </c>
      <c r="N1068" s="182">
        <v>60903</v>
      </c>
      <c r="O1068" s="182">
        <v>199216</v>
      </c>
      <c r="P1068" s="182">
        <v>59461</v>
      </c>
      <c r="Q1068" s="182">
        <v>17580</v>
      </c>
      <c r="R1068" s="182">
        <v>33922</v>
      </c>
      <c r="S1068" s="182">
        <v>209572</v>
      </c>
      <c r="T1068" s="182">
        <v>90285</v>
      </c>
      <c r="U1068" s="182">
        <v>6856</v>
      </c>
    </row>
    <row r="1069" spans="2:21" ht="15" customHeight="1" x14ac:dyDescent="0.25">
      <c r="B1069" s="181">
        <v>2021</v>
      </c>
      <c r="C1069" s="181"/>
      <c r="D1069" s="182">
        <v>1758</v>
      </c>
      <c r="E1069" s="182">
        <v>427129</v>
      </c>
      <c r="F1069" s="182">
        <v>126008</v>
      </c>
      <c r="G1069" s="182">
        <v>86548</v>
      </c>
      <c r="H1069" s="182">
        <v>352</v>
      </c>
      <c r="I1069" s="182">
        <v>301121</v>
      </c>
      <c r="J1069" s="182">
        <v>87166</v>
      </c>
      <c r="K1069" s="182">
        <v>85545</v>
      </c>
      <c r="L1069" s="182">
        <v>254822</v>
      </c>
      <c r="M1069" s="182">
        <v>76116</v>
      </c>
      <c r="N1069" s="182">
        <v>58433</v>
      </c>
      <c r="O1069" s="182">
        <v>178706</v>
      </c>
      <c r="P1069" s="182">
        <v>55415</v>
      </c>
      <c r="Q1069" s="182">
        <v>15552</v>
      </c>
      <c r="R1069" s="182">
        <v>32908</v>
      </c>
      <c r="S1069" s="182">
        <v>172308</v>
      </c>
      <c r="T1069" s="182">
        <v>90038</v>
      </c>
      <c r="U1069" s="182">
        <v>-1595</v>
      </c>
    </row>
    <row r="1070" spans="2:21" s="9" customFormat="1" ht="15" customHeight="1" x14ac:dyDescent="0.25">
      <c r="B1070" s="187" t="s">
        <v>524</v>
      </c>
      <c r="C1070" s="187"/>
      <c r="D1070" s="187"/>
      <c r="E1070" s="187"/>
      <c r="F1070" s="187"/>
      <c r="G1070" s="187"/>
      <c r="H1070" s="187"/>
      <c r="I1070" s="187"/>
      <c r="J1070" s="187"/>
      <c r="K1070" s="187"/>
      <c r="L1070" s="187"/>
      <c r="M1070" s="187"/>
      <c r="N1070" s="187"/>
      <c r="O1070" s="187"/>
      <c r="P1070" s="187"/>
      <c r="Q1070" s="187"/>
      <c r="R1070" s="187"/>
      <c r="S1070" s="187"/>
      <c r="T1070" s="187"/>
      <c r="U1070" s="187"/>
    </row>
    <row r="1071" spans="2:21" s="9" customFormat="1" ht="15" customHeight="1" x14ac:dyDescent="0.25">
      <c r="B1071" s="181">
        <v>2023</v>
      </c>
      <c r="C1071" s="181"/>
      <c r="D1071" s="182">
        <v>1709</v>
      </c>
      <c r="E1071" s="182">
        <v>1703579</v>
      </c>
      <c r="F1071" s="182">
        <v>487760</v>
      </c>
      <c r="G1071" s="182">
        <v>230986</v>
      </c>
      <c r="H1071" s="182">
        <v>9481</v>
      </c>
      <c r="I1071" s="182">
        <v>1215819</v>
      </c>
      <c r="J1071" s="182">
        <v>398768</v>
      </c>
      <c r="K1071" s="182">
        <v>289358</v>
      </c>
      <c r="L1071" s="182">
        <v>1020144</v>
      </c>
      <c r="M1071" s="182">
        <v>336561</v>
      </c>
      <c r="N1071" s="182">
        <v>159306</v>
      </c>
      <c r="O1071" s="182">
        <v>683583</v>
      </c>
      <c r="P1071" s="182">
        <v>186442</v>
      </c>
      <c r="Q1071" s="182">
        <v>44175</v>
      </c>
      <c r="R1071" s="182">
        <v>127786</v>
      </c>
      <c r="S1071" s="182">
        <v>683435</v>
      </c>
      <c r="T1071" s="182">
        <v>186627</v>
      </c>
      <c r="U1071" s="182">
        <v>91602</v>
      </c>
    </row>
    <row r="1072" spans="2:21" s="9" customFormat="1" ht="15" customHeight="1" x14ac:dyDescent="0.25">
      <c r="B1072" s="181">
        <v>2022</v>
      </c>
      <c r="C1072" s="181"/>
      <c r="D1072" s="182">
        <v>1575</v>
      </c>
      <c r="E1072" s="182">
        <v>1891102</v>
      </c>
      <c r="F1072" s="182">
        <v>754136</v>
      </c>
      <c r="G1072" s="182">
        <v>207589</v>
      </c>
      <c r="H1072" s="182">
        <v>9671</v>
      </c>
      <c r="I1072" s="182">
        <v>1136966</v>
      </c>
      <c r="J1072" s="182">
        <v>357593</v>
      </c>
      <c r="K1072" s="182">
        <v>247277</v>
      </c>
      <c r="L1072" s="182">
        <v>1007310</v>
      </c>
      <c r="M1072" s="182">
        <v>333653</v>
      </c>
      <c r="N1072" s="182">
        <v>172048</v>
      </c>
      <c r="O1072" s="182">
        <v>673656</v>
      </c>
      <c r="P1072" s="182">
        <v>184193</v>
      </c>
      <c r="Q1072" s="182">
        <v>37015</v>
      </c>
      <c r="R1072" s="182">
        <v>115810</v>
      </c>
      <c r="S1072" s="182">
        <v>883792</v>
      </c>
      <c r="T1072" s="182">
        <v>327010</v>
      </c>
      <c r="U1072" s="182">
        <v>303089</v>
      </c>
    </row>
    <row r="1073" spans="2:21" s="9" customFormat="1" ht="15" customHeight="1" x14ac:dyDescent="0.25">
      <c r="B1073" s="181">
        <v>2021</v>
      </c>
      <c r="C1073" s="181"/>
      <c r="D1073" s="182">
        <v>1466</v>
      </c>
      <c r="E1073" s="182">
        <v>1713930</v>
      </c>
      <c r="F1073" s="182">
        <v>714572</v>
      </c>
      <c r="G1073" s="182">
        <v>222950</v>
      </c>
      <c r="H1073" s="182">
        <v>9378</v>
      </c>
      <c r="I1073" s="182">
        <v>999358</v>
      </c>
      <c r="J1073" s="182">
        <v>283737</v>
      </c>
      <c r="K1073" s="182">
        <v>217153</v>
      </c>
      <c r="L1073" s="182">
        <v>839600</v>
      </c>
      <c r="M1073" s="182">
        <v>282017</v>
      </c>
      <c r="N1073" s="182">
        <v>168062</v>
      </c>
      <c r="O1073" s="182">
        <v>557583</v>
      </c>
      <c r="P1073" s="182">
        <v>160199</v>
      </c>
      <c r="Q1073" s="182">
        <v>34380</v>
      </c>
      <c r="R1073" s="182">
        <v>96067</v>
      </c>
      <c r="S1073" s="182">
        <v>874330</v>
      </c>
      <c r="T1073" s="182">
        <v>362697</v>
      </c>
      <c r="U1073" s="182">
        <v>283771</v>
      </c>
    </row>
    <row r="1074" spans="2:21" s="10" customFormat="1" ht="15" customHeight="1" x14ac:dyDescent="0.2">
      <c r="B1074" s="258" t="s">
        <v>23</v>
      </c>
      <c r="C1074" s="184"/>
      <c r="D1074" s="184"/>
      <c r="E1074" s="184"/>
      <c r="F1074" s="184"/>
      <c r="G1074" s="184"/>
      <c r="H1074" s="184"/>
      <c r="I1074" s="184"/>
      <c r="J1074" s="184"/>
      <c r="K1074" s="184"/>
      <c r="L1074" s="184"/>
      <c r="M1074" s="184"/>
      <c r="N1074" s="184"/>
      <c r="O1074" s="184"/>
      <c r="P1074" s="184"/>
      <c r="Q1074" s="184"/>
      <c r="R1074" s="184"/>
      <c r="S1074" s="184"/>
      <c r="T1074" s="184"/>
      <c r="U1074" s="184"/>
    </row>
    <row r="1075" spans="2:21" s="10" customFormat="1" ht="15" customHeight="1" x14ac:dyDescent="0.25">
      <c r="B1075" s="187" t="s">
        <v>378</v>
      </c>
      <c r="C1075" s="187"/>
      <c r="D1075" s="187"/>
      <c r="E1075" s="187"/>
      <c r="F1075" s="187"/>
      <c r="G1075" s="187"/>
      <c r="H1075" s="187"/>
      <c r="I1075" s="187"/>
      <c r="J1075" s="187"/>
      <c r="K1075" s="187"/>
      <c r="L1075" s="187"/>
      <c r="M1075" s="187"/>
      <c r="N1075" s="187"/>
      <c r="O1075" s="187"/>
      <c r="P1075" s="187"/>
      <c r="Q1075" s="187"/>
      <c r="R1075" s="187"/>
      <c r="S1075" s="187"/>
      <c r="T1075" s="187"/>
      <c r="U1075" s="187"/>
    </row>
    <row r="1076" spans="2:21" s="10" customFormat="1" ht="15" customHeight="1" x14ac:dyDescent="0.25">
      <c r="B1076" s="181">
        <v>2023</v>
      </c>
      <c r="C1076" s="181"/>
      <c r="D1076" s="182">
        <v>217389</v>
      </c>
      <c r="E1076" s="182">
        <v>132166075</v>
      </c>
      <c r="F1076" s="182">
        <v>43598934</v>
      </c>
      <c r="G1076" s="182">
        <v>22940066</v>
      </c>
      <c r="H1076" s="182">
        <v>6313097</v>
      </c>
      <c r="I1076" s="182">
        <v>88567141</v>
      </c>
      <c r="J1076" s="182">
        <v>25107443</v>
      </c>
      <c r="K1076" s="182">
        <v>24601490</v>
      </c>
      <c r="L1076" s="182">
        <v>75573114</v>
      </c>
      <c r="M1076" s="182">
        <v>17810810</v>
      </c>
      <c r="N1076" s="182">
        <v>13440939</v>
      </c>
      <c r="O1076" s="182">
        <v>57762304</v>
      </c>
      <c r="P1076" s="182">
        <v>26842130</v>
      </c>
      <c r="Q1076" s="182">
        <v>4391955</v>
      </c>
      <c r="R1076" s="182">
        <v>9298397</v>
      </c>
      <c r="S1076" s="182">
        <v>56592961</v>
      </c>
      <c r="T1076" s="182">
        <v>11555218</v>
      </c>
      <c r="U1076" s="182">
        <v>8512790</v>
      </c>
    </row>
    <row r="1077" spans="2:21" s="10" customFormat="1" ht="15" customHeight="1" x14ac:dyDescent="0.25">
      <c r="B1077" s="181">
        <v>2022</v>
      </c>
      <c r="C1077" s="181"/>
      <c r="D1077" s="182">
        <v>217173</v>
      </c>
      <c r="E1077" s="182">
        <v>119675443</v>
      </c>
      <c r="F1077" s="182">
        <v>40796165</v>
      </c>
      <c r="G1077" s="182">
        <v>21258987</v>
      </c>
      <c r="H1077" s="182">
        <v>6013804</v>
      </c>
      <c r="I1077" s="182">
        <v>78879279</v>
      </c>
      <c r="J1077" s="182">
        <v>23808950</v>
      </c>
      <c r="K1077" s="182">
        <v>23549247</v>
      </c>
      <c r="L1077" s="182">
        <v>73472131</v>
      </c>
      <c r="M1077" s="182">
        <v>18039097</v>
      </c>
      <c r="N1077" s="182">
        <v>13931591</v>
      </c>
      <c r="O1077" s="182">
        <v>55433033</v>
      </c>
      <c r="P1077" s="182">
        <v>25967449</v>
      </c>
      <c r="Q1077" s="182">
        <v>4485982</v>
      </c>
      <c r="R1077" s="182">
        <v>8520439</v>
      </c>
      <c r="S1077" s="182">
        <v>46203312</v>
      </c>
      <c r="T1077" s="182">
        <v>11186101</v>
      </c>
      <c r="U1077" s="182">
        <v>6383368</v>
      </c>
    </row>
    <row r="1078" spans="2:21" s="10" customFormat="1" ht="15" customHeight="1" x14ac:dyDescent="0.25">
      <c r="B1078" s="181">
        <v>2021</v>
      </c>
      <c r="C1078" s="181"/>
      <c r="D1078" s="182">
        <v>215729</v>
      </c>
      <c r="E1078" s="182">
        <v>109923510</v>
      </c>
      <c r="F1078" s="182">
        <v>38245436</v>
      </c>
      <c r="G1078" s="182">
        <v>19405064</v>
      </c>
      <c r="H1078" s="182">
        <v>6091369</v>
      </c>
      <c r="I1078" s="182">
        <v>71678074</v>
      </c>
      <c r="J1078" s="182">
        <v>20677436</v>
      </c>
      <c r="K1078" s="182">
        <v>21395299</v>
      </c>
      <c r="L1078" s="182">
        <v>67318826</v>
      </c>
      <c r="M1078" s="182">
        <v>17713711</v>
      </c>
      <c r="N1078" s="182">
        <v>13736659</v>
      </c>
      <c r="O1078" s="182">
        <v>49605116</v>
      </c>
      <c r="P1078" s="182">
        <v>22853662</v>
      </c>
      <c r="Q1078" s="182">
        <v>3969309</v>
      </c>
      <c r="R1078" s="182">
        <v>8200530</v>
      </c>
      <c r="S1078" s="182">
        <v>42604683</v>
      </c>
      <c r="T1078" s="182">
        <v>11248632</v>
      </c>
      <c r="U1078" s="182">
        <v>4973589</v>
      </c>
    </row>
    <row r="1079" spans="2:21" s="10" customFormat="1" ht="15" customHeight="1" x14ac:dyDescent="0.25">
      <c r="B1079" s="168">
        <v>2020</v>
      </c>
      <c r="C1079" s="168"/>
      <c r="D1079" s="169">
        <v>215033</v>
      </c>
      <c r="E1079" s="169">
        <v>104107650</v>
      </c>
      <c r="F1079" s="169">
        <v>38088195</v>
      </c>
      <c r="G1079" s="169">
        <v>19126333</v>
      </c>
      <c r="H1079" s="169">
        <v>6263713</v>
      </c>
      <c r="I1079" s="169">
        <v>66019455</v>
      </c>
      <c r="J1079" s="169">
        <v>19369655</v>
      </c>
      <c r="K1079" s="169">
        <v>19949878</v>
      </c>
      <c r="L1079" s="169">
        <v>64257345</v>
      </c>
      <c r="M1079" s="169">
        <v>17825388</v>
      </c>
      <c r="N1079" s="169">
        <v>13997209</v>
      </c>
      <c r="O1079" s="169">
        <v>46431957</v>
      </c>
      <c r="P1079" s="169">
        <v>20718211</v>
      </c>
      <c r="Q1079" s="169">
        <v>3289149</v>
      </c>
      <c r="R1079" s="169">
        <v>8693863</v>
      </c>
      <c r="S1079" s="169">
        <v>39850305</v>
      </c>
      <c r="T1079" s="169">
        <v>12056117</v>
      </c>
      <c r="U1079" s="169">
        <v>4018260</v>
      </c>
    </row>
    <row r="1080" spans="2:21" s="10" customFormat="1" ht="15" customHeight="1" x14ac:dyDescent="0.25">
      <c r="B1080" s="168">
        <v>2019</v>
      </c>
      <c r="C1080" s="168"/>
      <c r="D1080" s="169">
        <v>218440</v>
      </c>
      <c r="E1080" s="169">
        <v>102988461</v>
      </c>
      <c r="F1080" s="169">
        <v>36783541</v>
      </c>
      <c r="G1080" s="169">
        <v>18600661</v>
      </c>
      <c r="H1080" s="169">
        <v>6205959</v>
      </c>
      <c r="I1080" s="169">
        <v>66204920</v>
      </c>
      <c r="J1080" s="169">
        <v>20029723</v>
      </c>
      <c r="K1080" s="169">
        <v>21219109</v>
      </c>
      <c r="L1080" s="169">
        <v>64928113</v>
      </c>
      <c r="M1080" s="169">
        <v>16600229</v>
      </c>
      <c r="N1080" s="169">
        <v>12812540</v>
      </c>
      <c r="O1080" s="169">
        <v>48327884</v>
      </c>
      <c r="P1080" s="169">
        <v>22757144</v>
      </c>
      <c r="Q1080" s="169">
        <v>3522053</v>
      </c>
      <c r="R1080" s="169">
        <v>8507169</v>
      </c>
      <c r="S1080" s="169">
        <v>38060348</v>
      </c>
      <c r="T1080" s="169">
        <v>11975688</v>
      </c>
      <c r="U1080" s="169">
        <v>3095913</v>
      </c>
    </row>
    <row r="1081" spans="2:21" s="10" customFormat="1" ht="15" customHeight="1" x14ac:dyDescent="0.25">
      <c r="B1081" s="168">
        <v>2018</v>
      </c>
      <c r="C1081" s="168"/>
      <c r="D1081" s="169">
        <v>217831</v>
      </c>
      <c r="E1081" s="169">
        <v>96379920</v>
      </c>
      <c r="F1081" s="169">
        <v>32424793</v>
      </c>
      <c r="G1081" s="169">
        <v>16966320</v>
      </c>
      <c r="H1081" s="169">
        <v>4194478</v>
      </c>
      <c r="I1081" s="169">
        <v>63955127</v>
      </c>
      <c r="J1081" s="169">
        <v>19230844</v>
      </c>
      <c r="K1081" s="169">
        <v>20240108</v>
      </c>
      <c r="L1081" s="169">
        <v>61534218</v>
      </c>
      <c r="M1081" s="169">
        <v>13646277</v>
      </c>
      <c r="N1081" s="169">
        <v>10369269</v>
      </c>
      <c r="O1081" s="169">
        <v>47887940</v>
      </c>
      <c r="P1081" s="169">
        <v>22159194</v>
      </c>
      <c r="Q1081" s="169">
        <v>3530363</v>
      </c>
      <c r="R1081" s="169">
        <v>9098327</v>
      </c>
      <c r="S1081" s="169">
        <v>34845702</v>
      </c>
      <c r="T1081" s="169">
        <v>11255133</v>
      </c>
      <c r="U1081" s="169">
        <v>2020209</v>
      </c>
    </row>
    <row r="1082" spans="2:21" ht="15" customHeight="1" x14ac:dyDescent="0.25">
      <c r="B1082" s="168">
        <v>2017</v>
      </c>
      <c r="C1082" s="168"/>
      <c r="D1082" s="169">
        <v>219190</v>
      </c>
      <c r="E1082" s="169">
        <v>92715467</v>
      </c>
      <c r="F1082" s="169">
        <v>31416609</v>
      </c>
      <c r="G1082" s="169">
        <v>16408210</v>
      </c>
      <c r="H1082" s="169">
        <v>4032008</v>
      </c>
      <c r="I1082" s="169">
        <v>61298858</v>
      </c>
      <c r="J1082" s="169">
        <v>18211503</v>
      </c>
      <c r="K1082" s="169">
        <v>20463785</v>
      </c>
      <c r="L1082" s="169">
        <v>58946599</v>
      </c>
      <c r="M1082" s="169">
        <v>14069994</v>
      </c>
      <c r="N1082" s="169">
        <v>10881258</v>
      </c>
      <c r="O1082" s="169">
        <v>44876606</v>
      </c>
      <c r="P1082" s="169">
        <v>21550256</v>
      </c>
      <c r="Q1082" s="169">
        <v>3187707</v>
      </c>
      <c r="R1082" s="169">
        <v>8414749</v>
      </c>
      <c r="S1082" s="169">
        <v>33768867</v>
      </c>
      <c r="T1082" s="169">
        <v>10731293</v>
      </c>
      <c r="U1082" s="169">
        <v>1808801</v>
      </c>
    </row>
    <row r="1083" spans="2:21" ht="15" customHeight="1" x14ac:dyDescent="0.25">
      <c r="B1083" s="168">
        <v>2016</v>
      </c>
      <c r="C1083" s="168"/>
      <c r="D1083" s="169">
        <v>220359</v>
      </c>
      <c r="E1083" s="169">
        <v>85637181</v>
      </c>
      <c r="F1083" s="169">
        <v>28421249</v>
      </c>
      <c r="G1083" s="169">
        <v>16002713</v>
      </c>
      <c r="H1083" s="169">
        <v>3614279</v>
      </c>
      <c r="I1083" s="169">
        <v>57215932</v>
      </c>
      <c r="J1083" s="169">
        <v>17307202</v>
      </c>
      <c r="K1083" s="169">
        <v>19225506</v>
      </c>
      <c r="L1083" s="169">
        <v>55182397</v>
      </c>
      <c r="M1083" s="169">
        <v>13606503</v>
      </c>
      <c r="N1083" s="169">
        <v>10557652</v>
      </c>
      <c r="O1083" s="169">
        <v>41575894</v>
      </c>
      <c r="P1083" s="169">
        <v>20321658</v>
      </c>
      <c r="Q1083" s="169">
        <v>2982124</v>
      </c>
      <c r="R1083" s="169">
        <v>7716875</v>
      </c>
      <c r="S1083" s="169">
        <v>30454784</v>
      </c>
      <c r="T1083" s="169">
        <v>10467785</v>
      </c>
      <c r="U1083" s="169">
        <v>73567</v>
      </c>
    </row>
    <row r="1084" spans="2:21" ht="15" customHeight="1" x14ac:dyDescent="0.25">
      <c r="B1084" s="168">
        <v>2015</v>
      </c>
      <c r="C1084" s="168"/>
      <c r="D1084" s="169">
        <v>222034</v>
      </c>
      <c r="E1084" s="169">
        <v>82658703</v>
      </c>
      <c r="F1084" s="169">
        <v>28094788</v>
      </c>
      <c r="G1084" s="169">
        <v>15584937</v>
      </c>
      <c r="H1084" s="169">
        <v>3363554</v>
      </c>
      <c r="I1084" s="169">
        <v>54563915</v>
      </c>
      <c r="J1084" s="169">
        <v>16559242</v>
      </c>
      <c r="K1084" s="169">
        <v>18475175</v>
      </c>
      <c r="L1084" s="169">
        <v>54009634</v>
      </c>
      <c r="M1084" s="169">
        <v>13750852</v>
      </c>
      <c r="N1084" s="169">
        <v>10889296</v>
      </c>
      <c r="O1084" s="169">
        <v>40258781</v>
      </c>
      <c r="P1084" s="169">
        <v>19734802</v>
      </c>
      <c r="Q1084" s="169">
        <v>2929975</v>
      </c>
      <c r="R1084" s="169">
        <v>7050523</v>
      </c>
      <c r="S1084" s="169">
        <v>28649069</v>
      </c>
      <c r="T1084" s="169">
        <v>10593306</v>
      </c>
      <c r="U1084" s="169">
        <v>-572581</v>
      </c>
    </row>
    <row r="1085" spans="2:21" ht="15" customHeight="1" x14ac:dyDescent="0.25">
      <c r="B1085" s="168">
        <v>2014</v>
      </c>
      <c r="C1085" s="168"/>
      <c r="D1085" s="169">
        <v>221846</v>
      </c>
      <c r="E1085" s="169">
        <v>81273362</v>
      </c>
      <c r="F1085" s="169">
        <v>28120163</v>
      </c>
      <c r="G1085" s="169">
        <v>15130900</v>
      </c>
      <c r="H1085" s="169">
        <v>3406224</v>
      </c>
      <c r="I1085" s="169">
        <v>53153199</v>
      </c>
      <c r="J1085" s="169">
        <v>15781938</v>
      </c>
      <c r="K1085" s="169">
        <v>18497646</v>
      </c>
      <c r="L1085" s="169">
        <v>54114398</v>
      </c>
      <c r="M1085" s="169">
        <v>13520801</v>
      </c>
      <c r="N1085" s="169">
        <v>10573924</v>
      </c>
      <c r="O1085" s="169">
        <v>40593597</v>
      </c>
      <c r="P1085" s="169">
        <v>19572261</v>
      </c>
      <c r="Q1085" s="169">
        <v>2826471</v>
      </c>
      <c r="R1085" s="169">
        <v>7602203</v>
      </c>
      <c r="S1085" s="169">
        <v>27158964</v>
      </c>
      <c r="T1085" s="169">
        <v>10384428</v>
      </c>
      <c r="U1085" s="169">
        <v>-936906</v>
      </c>
    </row>
    <row r="1086" spans="2:21" ht="15" customHeight="1" x14ac:dyDescent="0.25">
      <c r="B1086" s="168">
        <v>2013</v>
      </c>
      <c r="C1086" s="168"/>
      <c r="D1086" s="169">
        <v>226644</v>
      </c>
      <c r="E1086" s="169">
        <v>80772364</v>
      </c>
      <c r="F1086" s="169">
        <v>27847961</v>
      </c>
      <c r="G1086" s="169">
        <v>15401634</v>
      </c>
      <c r="H1086" s="169">
        <v>3262871</v>
      </c>
      <c r="I1086" s="169">
        <v>52924403</v>
      </c>
      <c r="J1086" s="169">
        <v>15970782</v>
      </c>
      <c r="K1086" s="169">
        <v>18731067</v>
      </c>
      <c r="L1086" s="169">
        <v>54692774</v>
      </c>
      <c r="M1086" s="169">
        <v>13556721</v>
      </c>
      <c r="N1086" s="169">
        <v>10609573</v>
      </c>
      <c r="O1086" s="169">
        <v>41136053</v>
      </c>
      <c r="P1086" s="169">
        <v>19739481</v>
      </c>
      <c r="Q1086" s="169">
        <v>2833760</v>
      </c>
      <c r="R1086" s="169">
        <v>8241478</v>
      </c>
      <c r="S1086" s="169">
        <v>26079590</v>
      </c>
      <c r="T1086" s="169">
        <v>10961323</v>
      </c>
      <c r="U1086" s="169">
        <v>-939673</v>
      </c>
    </row>
    <row r="1087" spans="2:21" s="10" customFormat="1" ht="15" customHeight="1" collapsed="1" x14ac:dyDescent="0.25">
      <c r="B1087" s="168">
        <v>2012</v>
      </c>
      <c r="C1087" s="168"/>
      <c r="D1087" s="169">
        <v>232625</v>
      </c>
      <c r="E1087" s="169">
        <v>83022213</v>
      </c>
      <c r="F1087" s="169">
        <v>29090605</v>
      </c>
      <c r="G1087" s="169">
        <v>16005124</v>
      </c>
      <c r="H1087" s="169">
        <v>3275187</v>
      </c>
      <c r="I1087" s="169">
        <v>53931609</v>
      </c>
      <c r="J1087" s="169">
        <v>16697191</v>
      </c>
      <c r="K1087" s="169">
        <v>19247925</v>
      </c>
      <c r="L1087" s="169">
        <v>56943405</v>
      </c>
      <c r="M1087" s="169">
        <v>14092554</v>
      </c>
      <c r="N1087" s="169">
        <v>11163555</v>
      </c>
      <c r="O1087" s="169">
        <v>42850851</v>
      </c>
      <c r="P1087" s="169">
        <v>19970738</v>
      </c>
      <c r="Q1087" s="169">
        <v>2778684</v>
      </c>
      <c r="R1087" s="169">
        <v>9294040</v>
      </c>
      <c r="S1087" s="169">
        <v>26078809</v>
      </c>
      <c r="T1087" s="169">
        <v>11200579</v>
      </c>
      <c r="U1087" s="169">
        <v>-620676</v>
      </c>
    </row>
    <row r="1088" spans="2:21" s="10" customFormat="1" ht="15" customHeight="1" x14ac:dyDescent="0.25">
      <c r="B1088" s="168">
        <v>2011</v>
      </c>
      <c r="C1088" s="168"/>
      <c r="D1088" s="169">
        <v>243873</v>
      </c>
      <c r="E1088" s="169">
        <v>87103948</v>
      </c>
      <c r="F1088" s="169">
        <v>29389552</v>
      </c>
      <c r="G1088" s="169">
        <v>17045861</v>
      </c>
      <c r="H1088" s="169">
        <v>3365343</v>
      </c>
      <c r="I1088" s="169">
        <v>57714396</v>
      </c>
      <c r="J1088" s="169">
        <v>18254563</v>
      </c>
      <c r="K1088" s="169">
        <v>20828027</v>
      </c>
      <c r="L1088" s="169">
        <v>60624507</v>
      </c>
      <c r="M1088" s="169">
        <v>14923328</v>
      </c>
      <c r="N1088" s="169">
        <v>11936879</v>
      </c>
      <c r="O1088" s="169">
        <v>45701179</v>
      </c>
      <c r="P1088" s="169">
        <v>21341552</v>
      </c>
      <c r="Q1088" s="169">
        <v>2841146</v>
      </c>
      <c r="R1088" s="169">
        <v>10138898</v>
      </c>
      <c r="S1088" s="169">
        <v>26479441</v>
      </c>
      <c r="T1088" s="169">
        <v>11771778</v>
      </c>
      <c r="U1088" s="169">
        <v>-748905</v>
      </c>
    </row>
    <row r="1089" spans="2:21" s="10" customFormat="1" ht="15" customHeight="1" x14ac:dyDescent="0.25">
      <c r="B1089" s="168">
        <v>2010</v>
      </c>
      <c r="C1089" s="168"/>
      <c r="D1089" s="169">
        <v>251463</v>
      </c>
      <c r="E1089" s="169">
        <v>89031078</v>
      </c>
      <c r="F1089" s="169">
        <v>29397716</v>
      </c>
      <c r="G1089" s="169">
        <v>17409392</v>
      </c>
      <c r="H1089" s="169">
        <v>3442391</v>
      </c>
      <c r="I1089" s="169">
        <v>59633362</v>
      </c>
      <c r="J1089" s="169">
        <v>18477628</v>
      </c>
      <c r="K1089" s="169">
        <v>21577153</v>
      </c>
      <c r="L1089" s="169">
        <v>61913884</v>
      </c>
      <c r="M1089" s="169">
        <v>14729892</v>
      </c>
      <c r="N1089" s="169">
        <v>11777577</v>
      </c>
      <c r="O1089" s="169">
        <v>47183992</v>
      </c>
      <c r="P1089" s="169">
        <v>22497084</v>
      </c>
      <c r="Q1089" s="169">
        <v>3140095</v>
      </c>
      <c r="R1089" s="169">
        <v>9506653</v>
      </c>
      <c r="S1089" s="169">
        <v>27117194</v>
      </c>
      <c r="T1089" s="169">
        <v>11619879</v>
      </c>
      <c r="U1089" s="169">
        <v>-626312</v>
      </c>
    </row>
    <row r="1090" spans="2:21" s="10" customFormat="1" ht="15" customHeight="1" x14ac:dyDescent="0.25">
      <c r="B1090" s="168">
        <v>2009</v>
      </c>
      <c r="C1090" s="168"/>
      <c r="D1090" s="169">
        <v>265645</v>
      </c>
      <c r="E1090" s="169">
        <v>88183581</v>
      </c>
      <c r="F1090" s="169" t="s">
        <v>66</v>
      </c>
      <c r="G1090" s="169" t="s">
        <v>66</v>
      </c>
      <c r="H1090" s="169" t="s">
        <v>66</v>
      </c>
      <c r="I1090" s="169" t="s">
        <v>66</v>
      </c>
      <c r="J1090" s="169" t="s">
        <v>66</v>
      </c>
      <c r="K1090" s="169" t="s">
        <v>66</v>
      </c>
      <c r="L1090" s="169">
        <v>61959831</v>
      </c>
      <c r="M1090" s="169" t="s">
        <v>66</v>
      </c>
      <c r="N1090" s="169" t="s">
        <v>66</v>
      </c>
      <c r="O1090" s="169" t="s">
        <v>66</v>
      </c>
      <c r="P1090" s="169" t="s">
        <v>66</v>
      </c>
      <c r="Q1090" s="169" t="s">
        <v>66</v>
      </c>
      <c r="R1090" s="169" t="s">
        <v>66</v>
      </c>
      <c r="S1090" s="169">
        <v>26223750</v>
      </c>
      <c r="T1090" s="169" t="s">
        <v>66</v>
      </c>
      <c r="U1090" s="169" t="s">
        <v>66</v>
      </c>
    </row>
    <row r="1091" spans="2:21" ht="15" customHeight="1" x14ac:dyDescent="0.25">
      <c r="B1091" s="168">
        <v>2008</v>
      </c>
      <c r="C1091" s="168"/>
      <c r="D1091" s="169">
        <v>276418</v>
      </c>
      <c r="E1091" s="169">
        <v>89077049</v>
      </c>
      <c r="F1091" s="169" t="s">
        <v>66</v>
      </c>
      <c r="G1091" s="169" t="s">
        <v>66</v>
      </c>
      <c r="H1091" s="169" t="s">
        <v>66</v>
      </c>
      <c r="I1091" s="169" t="s">
        <v>66</v>
      </c>
      <c r="J1091" s="169" t="s">
        <v>66</v>
      </c>
      <c r="K1091" s="169" t="s">
        <v>66</v>
      </c>
      <c r="L1091" s="169">
        <v>63416927</v>
      </c>
      <c r="M1091" s="169" t="s">
        <v>66</v>
      </c>
      <c r="N1091" s="169" t="s">
        <v>66</v>
      </c>
      <c r="O1091" s="169" t="s">
        <v>66</v>
      </c>
      <c r="P1091" s="169" t="s">
        <v>66</v>
      </c>
      <c r="Q1091" s="169" t="s">
        <v>66</v>
      </c>
      <c r="R1091" s="169" t="s">
        <v>66</v>
      </c>
      <c r="S1091" s="169">
        <v>25660121</v>
      </c>
      <c r="T1091" s="169" t="s">
        <v>66</v>
      </c>
      <c r="U1091" s="169" t="s">
        <v>66</v>
      </c>
    </row>
    <row r="1092" spans="2:21" ht="15" customHeight="1" x14ac:dyDescent="0.2">
      <c r="B1092" s="258" t="s">
        <v>35</v>
      </c>
      <c r="C1092" s="184"/>
      <c r="D1092" s="184"/>
      <c r="E1092" s="184"/>
      <c r="F1092" s="184"/>
      <c r="G1092" s="184"/>
      <c r="H1092" s="184"/>
      <c r="I1092" s="184"/>
      <c r="J1092" s="184"/>
      <c r="K1092" s="184"/>
      <c r="L1092" s="184"/>
      <c r="M1092" s="184"/>
      <c r="N1092" s="184"/>
      <c r="O1092" s="184"/>
      <c r="P1092" s="184"/>
      <c r="Q1092" s="184"/>
      <c r="R1092" s="184"/>
      <c r="S1092" s="184"/>
      <c r="T1092" s="184"/>
      <c r="U1092" s="184"/>
    </row>
    <row r="1093" spans="2:21" ht="15" customHeight="1" x14ac:dyDescent="0.25">
      <c r="B1093" s="187" t="s">
        <v>217</v>
      </c>
      <c r="C1093" s="187"/>
      <c r="D1093" s="187"/>
      <c r="E1093" s="187"/>
      <c r="F1093" s="187"/>
      <c r="G1093" s="187"/>
      <c r="H1093" s="187"/>
      <c r="I1093" s="187"/>
      <c r="J1093" s="187"/>
      <c r="K1093" s="187"/>
      <c r="L1093" s="187"/>
      <c r="M1093" s="187"/>
      <c r="N1093" s="187"/>
      <c r="O1093" s="187"/>
      <c r="P1093" s="187"/>
      <c r="Q1093" s="187"/>
      <c r="R1093" s="187"/>
      <c r="S1093" s="187"/>
      <c r="T1093" s="187"/>
      <c r="U1093" s="187"/>
    </row>
    <row r="1094" spans="2:21" ht="15" customHeight="1" x14ac:dyDescent="0.25">
      <c r="B1094" s="181">
        <v>2023</v>
      </c>
      <c r="C1094" s="181"/>
      <c r="D1094" s="182">
        <v>111508</v>
      </c>
      <c r="E1094" s="182">
        <v>1968024</v>
      </c>
      <c r="F1094" s="182">
        <v>388399</v>
      </c>
      <c r="G1094" s="182">
        <v>342090</v>
      </c>
      <c r="H1094" s="182">
        <v>27415</v>
      </c>
      <c r="I1094" s="182">
        <v>1579626</v>
      </c>
      <c r="J1094" s="182">
        <v>695795</v>
      </c>
      <c r="K1094" s="182">
        <v>267659</v>
      </c>
      <c r="L1094" s="182">
        <v>725032</v>
      </c>
      <c r="M1094" s="182">
        <v>163254</v>
      </c>
      <c r="N1094" s="182">
        <v>115786</v>
      </c>
      <c r="O1094" s="182">
        <v>561777</v>
      </c>
      <c r="P1094" s="182">
        <v>335848</v>
      </c>
      <c r="Q1094" s="182">
        <v>59122</v>
      </c>
      <c r="R1094" s="182">
        <v>42694</v>
      </c>
      <c r="S1094" s="182">
        <v>1242993</v>
      </c>
      <c r="T1094" s="182">
        <v>1056583</v>
      </c>
      <c r="U1094" s="182">
        <v>130888</v>
      </c>
    </row>
    <row r="1095" spans="2:21" ht="15" customHeight="1" x14ac:dyDescent="0.25">
      <c r="B1095" s="181">
        <v>2022</v>
      </c>
      <c r="C1095" s="181"/>
      <c r="D1095" s="182">
        <v>112595</v>
      </c>
      <c r="E1095" s="182">
        <v>2034267</v>
      </c>
      <c r="F1095" s="182">
        <v>403598</v>
      </c>
      <c r="G1095" s="182">
        <v>355218</v>
      </c>
      <c r="H1095" s="182">
        <v>32618</v>
      </c>
      <c r="I1095" s="182">
        <v>1630669</v>
      </c>
      <c r="J1095" s="182">
        <v>715018</v>
      </c>
      <c r="K1095" s="182">
        <v>272666</v>
      </c>
      <c r="L1095" s="182">
        <v>778072</v>
      </c>
      <c r="M1095" s="182">
        <v>191590</v>
      </c>
      <c r="N1095" s="182">
        <v>143354</v>
      </c>
      <c r="O1095" s="182">
        <v>586482</v>
      </c>
      <c r="P1095" s="182">
        <v>339011</v>
      </c>
      <c r="Q1095" s="182">
        <v>62575</v>
      </c>
      <c r="R1095" s="182">
        <v>46809</v>
      </c>
      <c r="S1095" s="182">
        <v>1256195</v>
      </c>
      <c r="T1095" s="182">
        <v>1085139</v>
      </c>
      <c r="U1095" s="182">
        <v>124812</v>
      </c>
    </row>
    <row r="1096" spans="2:21" ht="15" customHeight="1" x14ac:dyDescent="0.25">
      <c r="B1096" s="181">
        <v>2021</v>
      </c>
      <c r="C1096" s="181"/>
      <c r="D1096" s="182">
        <v>112178</v>
      </c>
      <c r="E1096" s="182">
        <v>2039193</v>
      </c>
      <c r="F1096" s="182">
        <v>415303</v>
      </c>
      <c r="G1096" s="182">
        <v>362078</v>
      </c>
      <c r="H1096" s="182">
        <v>36600</v>
      </c>
      <c r="I1096" s="182">
        <v>1623890</v>
      </c>
      <c r="J1096" s="182">
        <v>720397</v>
      </c>
      <c r="K1096" s="182">
        <v>266559</v>
      </c>
      <c r="L1096" s="182">
        <v>799148</v>
      </c>
      <c r="M1096" s="182">
        <v>210019</v>
      </c>
      <c r="N1096" s="182">
        <v>162466</v>
      </c>
      <c r="O1096" s="182">
        <v>589129</v>
      </c>
      <c r="P1096" s="182">
        <v>341715</v>
      </c>
      <c r="Q1096" s="182">
        <v>58943</v>
      </c>
      <c r="R1096" s="182">
        <v>48206</v>
      </c>
      <c r="S1096" s="182">
        <v>1240045</v>
      </c>
      <c r="T1096" s="182">
        <v>1076221</v>
      </c>
      <c r="U1096" s="182">
        <v>119233</v>
      </c>
    </row>
    <row r="1097" spans="2:21" ht="15" customHeight="1" x14ac:dyDescent="0.25">
      <c r="B1097" s="168">
        <v>2020</v>
      </c>
      <c r="C1097" s="168"/>
      <c r="D1097" s="169">
        <v>113238</v>
      </c>
      <c r="E1097" s="169">
        <v>2651395</v>
      </c>
      <c r="F1097" s="169">
        <v>745010</v>
      </c>
      <c r="G1097" s="169">
        <v>487479</v>
      </c>
      <c r="H1097" s="169">
        <v>58174</v>
      </c>
      <c r="I1097" s="169">
        <v>1906385</v>
      </c>
      <c r="J1097" s="169">
        <v>733964</v>
      </c>
      <c r="K1097" s="169">
        <v>212246</v>
      </c>
      <c r="L1097" s="169">
        <v>786180</v>
      </c>
      <c r="M1097" s="169">
        <v>145619</v>
      </c>
      <c r="N1097" s="169">
        <v>139403</v>
      </c>
      <c r="O1097" s="169">
        <v>640560</v>
      </c>
      <c r="P1097" s="169">
        <v>94257</v>
      </c>
      <c r="Q1097" s="169">
        <v>26548</v>
      </c>
      <c r="R1097" s="169">
        <v>358995</v>
      </c>
      <c r="S1097" s="169">
        <v>1865215</v>
      </c>
      <c r="T1097" s="169">
        <v>1562483</v>
      </c>
      <c r="U1097" s="169">
        <v>-121995</v>
      </c>
    </row>
    <row r="1098" spans="2:21" ht="15" customHeight="1" x14ac:dyDescent="0.25">
      <c r="B1098" s="168">
        <v>2019</v>
      </c>
      <c r="C1098" s="168"/>
      <c r="D1098" s="169">
        <v>117536</v>
      </c>
      <c r="E1098" s="169">
        <v>2656580</v>
      </c>
      <c r="F1098" s="169">
        <v>679938</v>
      </c>
      <c r="G1098" s="169">
        <v>482513</v>
      </c>
      <c r="H1098" s="169">
        <v>58237</v>
      </c>
      <c r="I1098" s="169">
        <v>1976642</v>
      </c>
      <c r="J1098" s="169">
        <v>827583</v>
      </c>
      <c r="K1098" s="169">
        <v>133608</v>
      </c>
      <c r="L1098" s="169">
        <v>805717</v>
      </c>
      <c r="M1098" s="169">
        <v>151575</v>
      </c>
      <c r="N1098" s="169">
        <v>123384</v>
      </c>
      <c r="O1098" s="169">
        <v>654142</v>
      </c>
      <c r="P1098" s="169">
        <v>104720</v>
      </c>
      <c r="Q1098" s="169">
        <v>25268</v>
      </c>
      <c r="R1098" s="169">
        <v>119944</v>
      </c>
      <c r="S1098" s="169">
        <v>1850863</v>
      </c>
      <c r="T1098" s="169">
        <v>1673244</v>
      </c>
      <c r="U1098" s="169">
        <v>-51037</v>
      </c>
    </row>
    <row r="1099" spans="2:21" ht="15" customHeight="1" x14ac:dyDescent="0.25">
      <c r="B1099" s="168">
        <v>2018</v>
      </c>
      <c r="C1099" s="168"/>
      <c r="D1099" s="169">
        <v>119313</v>
      </c>
      <c r="E1099" s="169">
        <v>2724319</v>
      </c>
      <c r="F1099" s="169">
        <v>646445</v>
      </c>
      <c r="G1099" s="169">
        <v>496578</v>
      </c>
      <c r="H1099" s="169">
        <v>61509</v>
      </c>
      <c r="I1099" s="169">
        <v>2077874</v>
      </c>
      <c r="J1099" s="169">
        <v>881480</v>
      </c>
      <c r="K1099" s="169">
        <v>130606</v>
      </c>
      <c r="L1099" s="169">
        <v>844288</v>
      </c>
      <c r="M1099" s="169">
        <v>154294</v>
      </c>
      <c r="N1099" s="169">
        <v>117591</v>
      </c>
      <c r="O1099" s="169">
        <v>689993</v>
      </c>
      <c r="P1099" s="169">
        <v>214422</v>
      </c>
      <c r="Q1099" s="169">
        <v>27308</v>
      </c>
      <c r="R1099" s="169">
        <v>88284</v>
      </c>
      <c r="S1099" s="169">
        <v>1880031</v>
      </c>
      <c r="T1099" s="169">
        <v>1723399</v>
      </c>
      <c r="U1099" s="169">
        <v>-94908</v>
      </c>
    </row>
    <row r="1100" spans="2:21" ht="15" customHeight="1" x14ac:dyDescent="0.25">
      <c r="B1100" s="168">
        <v>2017</v>
      </c>
      <c r="C1100" s="168"/>
      <c r="D1100" s="169">
        <v>121797</v>
      </c>
      <c r="E1100" s="169">
        <v>2789494</v>
      </c>
      <c r="F1100" s="169">
        <v>665519</v>
      </c>
      <c r="G1100" s="169">
        <v>504384</v>
      </c>
      <c r="H1100" s="169">
        <v>57054</v>
      </c>
      <c r="I1100" s="169">
        <v>2123975</v>
      </c>
      <c r="J1100" s="169">
        <v>873146</v>
      </c>
      <c r="K1100" s="169">
        <v>169283</v>
      </c>
      <c r="L1100" s="169">
        <v>891322</v>
      </c>
      <c r="M1100" s="169">
        <v>446325</v>
      </c>
      <c r="N1100" s="169">
        <v>431891</v>
      </c>
      <c r="O1100" s="169">
        <v>444997</v>
      </c>
      <c r="P1100" s="169">
        <v>167288</v>
      </c>
      <c r="Q1100" s="169">
        <v>25340</v>
      </c>
      <c r="R1100" s="169">
        <v>107778</v>
      </c>
      <c r="S1100" s="169">
        <v>1898172</v>
      </c>
      <c r="T1100" s="169">
        <v>1406167</v>
      </c>
      <c r="U1100" s="169">
        <v>850</v>
      </c>
    </row>
    <row r="1101" spans="2:21" ht="15" customHeight="1" x14ac:dyDescent="0.25">
      <c r="B1101" s="168">
        <v>2016</v>
      </c>
      <c r="C1101" s="168"/>
      <c r="D1101" s="169">
        <v>123625</v>
      </c>
      <c r="E1101" s="169">
        <v>2899499</v>
      </c>
      <c r="F1101" s="169">
        <v>598417</v>
      </c>
      <c r="G1101" s="169">
        <v>524917</v>
      </c>
      <c r="H1101" s="169">
        <v>70567</v>
      </c>
      <c r="I1101" s="169">
        <v>2301082</v>
      </c>
      <c r="J1101" s="169">
        <v>890225</v>
      </c>
      <c r="K1101" s="169">
        <v>123159</v>
      </c>
      <c r="L1101" s="169">
        <v>953525</v>
      </c>
      <c r="M1101" s="169">
        <v>410697</v>
      </c>
      <c r="N1101" s="169">
        <v>386641</v>
      </c>
      <c r="O1101" s="169">
        <v>542828</v>
      </c>
      <c r="P1101" s="169">
        <v>230846</v>
      </c>
      <c r="Q1101" s="169">
        <v>32984</v>
      </c>
      <c r="R1101" s="169">
        <v>138853</v>
      </c>
      <c r="S1101" s="169">
        <v>1945974</v>
      </c>
      <c r="T1101" s="169">
        <v>1653345</v>
      </c>
      <c r="U1101" s="169">
        <v>-54618</v>
      </c>
    </row>
    <row r="1102" spans="2:21" s="10" customFormat="1" ht="15" customHeight="1" collapsed="1" x14ac:dyDescent="0.25">
      <c r="B1102" s="168">
        <v>2015</v>
      </c>
      <c r="C1102" s="168"/>
      <c r="D1102" s="169">
        <v>125506</v>
      </c>
      <c r="E1102" s="169">
        <v>2976421</v>
      </c>
      <c r="F1102" s="169">
        <v>675327</v>
      </c>
      <c r="G1102" s="169">
        <v>533380</v>
      </c>
      <c r="H1102" s="169">
        <v>73422</v>
      </c>
      <c r="I1102" s="169">
        <v>2301094</v>
      </c>
      <c r="J1102" s="169">
        <v>978494</v>
      </c>
      <c r="K1102" s="169">
        <v>176434</v>
      </c>
      <c r="L1102" s="169">
        <v>998289</v>
      </c>
      <c r="M1102" s="169">
        <v>436220</v>
      </c>
      <c r="N1102" s="169">
        <v>410277</v>
      </c>
      <c r="O1102" s="169">
        <v>562069</v>
      </c>
      <c r="P1102" s="169">
        <v>300170</v>
      </c>
      <c r="Q1102" s="169">
        <v>27678</v>
      </c>
      <c r="R1102" s="169">
        <v>78785</v>
      </c>
      <c r="S1102" s="169">
        <v>1978132</v>
      </c>
      <c r="T1102" s="169">
        <v>1644713</v>
      </c>
      <c r="U1102" s="169">
        <v>42846</v>
      </c>
    </row>
    <row r="1103" spans="2:21" s="10" customFormat="1" ht="15" customHeight="1" x14ac:dyDescent="0.25">
      <c r="B1103" s="168">
        <v>2014</v>
      </c>
      <c r="C1103" s="168"/>
      <c r="D1103" s="169">
        <v>126521</v>
      </c>
      <c r="E1103" s="169">
        <v>3181137</v>
      </c>
      <c r="F1103" s="169">
        <v>1024269</v>
      </c>
      <c r="G1103" s="169">
        <v>565476</v>
      </c>
      <c r="H1103" s="169">
        <v>78011</v>
      </c>
      <c r="I1103" s="169">
        <v>2156867</v>
      </c>
      <c r="J1103" s="169">
        <v>964317</v>
      </c>
      <c r="K1103" s="169">
        <v>213718</v>
      </c>
      <c r="L1103" s="169">
        <v>1095509</v>
      </c>
      <c r="M1103" s="169">
        <v>248746</v>
      </c>
      <c r="N1103" s="169">
        <v>203894</v>
      </c>
      <c r="O1103" s="169">
        <v>846764</v>
      </c>
      <c r="P1103" s="169">
        <v>308154</v>
      </c>
      <c r="Q1103" s="169">
        <v>40187</v>
      </c>
      <c r="R1103" s="169">
        <v>111821</v>
      </c>
      <c r="S1103" s="169">
        <v>2085627</v>
      </c>
      <c r="T1103" s="169">
        <v>1323720</v>
      </c>
      <c r="U1103" s="169">
        <v>219707</v>
      </c>
    </row>
    <row r="1104" spans="2:21" s="10" customFormat="1" ht="15" customHeight="1" x14ac:dyDescent="0.25">
      <c r="B1104" s="168">
        <v>2013</v>
      </c>
      <c r="C1104" s="168"/>
      <c r="D1104" s="169">
        <v>132010</v>
      </c>
      <c r="E1104" s="169">
        <v>3547780</v>
      </c>
      <c r="F1104" s="169">
        <v>1053493</v>
      </c>
      <c r="G1104" s="169">
        <v>633743</v>
      </c>
      <c r="H1104" s="169">
        <v>86845</v>
      </c>
      <c r="I1104" s="169">
        <v>2494286</v>
      </c>
      <c r="J1104" s="169">
        <v>1049962</v>
      </c>
      <c r="K1104" s="169">
        <v>252010</v>
      </c>
      <c r="L1104" s="169">
        <v>1213187</v>
      </c>
      <c r="M1104" s="169">
        <v>515725</v>
      </c>
      <c r="N1104" s="169">
        <v>378694</v>
      </c>
      <c r="O1104" s="169">
        <v>697462</v>
      </c>
      <c r="P1104" s="169">
        <v>374976</v>
      </c>
      <c r="Q1104" s="169">
        <v>69322</v>
      </c>
      <c r="R1104" s="169">
        <v>90702</v>
      </c>
      <c r="S1104" s="169">
        <v>2334593</v>
      </c>
      <c r="T1104" s="169">
        <v>1990106</v>
      </c>
      <c r="U1104" s="169">
        <v>26392</v>
      </c>
    </row>
    <row r="1105" spans="2:21" s="10" customFormat="1" ht="15" customHeight="1" x14ac:dyDescent="0.25">
      <c r="B1105" s="168">
        <v>2012</v>
      </c>
      <c r="C1105" s="168"/>
      <c r="D1105" s="169">
        <v>137873</v>
      </c>
      <c r="E1105" s="169">
        <v>3909965</v>
      </c>
      <c r="F1105" s="169">
        <v>1185602</v>
      </c>
      <c r="G1105" s="169">
        <v>698345</v>
      </c>
      <c r="H1105" s="169">
        <v>100669</v>
      </c>
      <c r="I1105" s="169">
        <v>2724363</v>
      </c>
      <c r="J1105" s="169">
        <v>1077783</v>
      </c>
      <c r="K1105" s="169">
        <v>239748</v>
      </c>
      <c r="L1105" s="169">
        <v>1374288</v>
      </c>
      <c r="M1105" s="169">
        <v>384203</v>
      </c>
      <c r="N1105" s="169">
        <v>192835</v>
      </c>
      <c r="O1105" s="169">
        <v>990085</v>
      </c>
      <c r="P1105" s="169">
        <v>343644</v>
      </c>
      <c r="Q1105" s="169">
        <v>78394</v>
      </c>
      <c r="R1105" s="169">
        <v>374911</v>
      </c>
      <c r="S1105" s="169">
        <v>2535677</v>
      </c>
      <c r="T1105" s="169">
        <v>2049127</v>
      </c>
      <c r="U1105" s="169">
        <v>10836</v>
      </c>
    </row>
    <row r="1106" spans="2:21" ht="15" customHeight="1" x14ac:dyDescent="0.25">
      <c r="B1106" s="168">
        <v>2011</v>
      </c>
      <c r="C1106" s="168"/>
      <c r="D1106" s="169">
        <v>147130</v>
      </c>
      <c r="E1106" s="169">
        <v>4181413</v>
      </c>
      <c r="F1106" s="169">
        <v>1106833</v>
      </c>
      <c r="G1106" s="169">
        <v>739180</v>
      </c>
      <c r="H1106" s="169">
        <v>118256</v>
      </c>
      <c r="I1106" s="169">
        <v>3074580</v>
      </c>
      <c r="J1106" s="169">
        <v>1193874</v>
      </c>
      <c r="K1106" s="169">
        <v>236344</v>
      </c>
      <c r="L1106" s="169">
        <v>1489664</v>
      </c>
      <c r="M1106" s="169">
        <v>673945</v>
      </c>
      <c r="N1106" s="169">
        <v>495069</v>
      </c>
      <c r="O1106" s="169">
        <v>815719</v>
      </c>
      <c r="P1106" s="169">
        <v>388655</v>
      </c>
      <c r="Q1106" s="169">
        <v>65101</v>
      </c>
      <c r="R1106" s="169">
        <v>61152</v>
      </c>
      <c r="S1106" s="169">
        <v>2691749</v>
      </c>
      <c r="T1106" s="169">
        <v>2292635</v>
      </c>
      <c r="U1106" s="169">
        <v>19890</v>
      </c>
    </row>
    <row r="1107" spans="2:21" ht="15" customHeight="1" x14ac:dyDescent="0.25">
      <c r="B1107" s="168">
        <v>2010</v>
      </c>
      <c r="C1107" s="168"/>
      <c r="D1107" s="169">
        <v>153960</v>
      </c>
      <c r="E1107" s="169">
        <v>4328418</v>
      </c>
      <c r="F1107" s="169">
        <v>1113619</v>
      </c>
      <c r="G1107" s="169">
        <v>765184</v>
      </c>
      <c r="H1107" s="169">
        <v>139023</v>
      </c>
      <c r="I1107" s="169">
        <v>3214799</v>
      </c>
      <c r="J1107" s="169">
        <v>1274803</v>
      </c>
      <c r="K1107" s="169">
        <v>361867</v>
      </c>
      <c r="L1107" s="169">
        <v>1625965</v>
      </c>
      <c r="M1107" s="169">
        <v>346112</v>
      </c>
      <c r="N1107" s="169">
        <v>157065</v>
      </c>
      <c r="O1107" s="169">
        <v>1279854</v>
      </c>
      <c r="P1107" s="169">
        <v>529905</v>
      </c>
      <c r="Q1107" s="169">
        <v>124967</v>
      </c>
      <c r="R1107" s="169">
        <v>212368</v>
      </c>
      <c r="S1107" s="169">
        <v>2702453</v>
      </c>
      <c r="T1107" s="169">
        <v>2206183</v>
      </c>
      <c r="U1107" s="169">
        <v>86402</v>
      </c>
    </row>
    <row r="1108" spans="2:21" ht="15" customHeight="1" x14ac:dyDescent="0.25">
      <c r="B1108" s="168">
        <v>2009</v>
      </c>
      <c r="C1108" s="168"/>
      <c r="D1108" s="169">
        <v>166220</v>
      </c>
      <c r="E1108" s="169">
        <v>4784436</v>
      </c>
      <c r="F1108" s="169" t="s">
        <v>66</v>
      </c>
      <c r="G1108" s="169" t="s">
        <v>66</v>
      </c>
      <c r="H1108" s="169" t="s">
        <v>66</v>
      </c>
      <c r="I1108" s="169" t="s">
        <v>66</v>
      </c>
      <c r="J1108" s="169" t="s">
        <v>66</v>
      </c>
      <c r="K1108" s="169" t="s">
        <v>66</v>
      </c>
      <c r="L1108" s="169">
        <v>1803003</v>
      </c>
      <c r="M1108" s="169" t="s">
        <v>66</v>
      </c>
      <c r="N1108" s="169" t="s">
        <v>66</v>
      </c>
      <c r="O1108" s="169" t="s">
        <v>66</v>
      </c>
      <c r="P1108" s="169" t="s">
        <v>66</v>
      </c>
      <c r="Q1108" s="169" t="s">
        <v>66</v>
      </c>
      <c r="R1108" s="169" t="s">
        <v>66</v>
      </c>
      <c r="S1108" s="169">
        <v>2981433</v>
      </c>
      <c r="T1108" s="169" t="s">
        <v>66</v>
      </c>
      <c r="U1108" s="169" t="s">
        <v>66</v>
      </c>
    </row>
    <row r="1109" spans="2:21" ht="15" customHeight="1" x14ac:dyDescent="0.25">
      <c r="B1109" s="168">
        <v>2008</v>
      </c>
      <c r="C1109" s="168"/>
      <c r="D1109" s="169">
        <v>175493</v>
      </c>
      <c r="E1109" s="169">
        <v>5015980</v>
      </c>
      <c r="F1109" s="169" t="s">
        <v>66</v>
      </c>
      <c r="G1109" s="169" t="s">
        <v>66</v>
      </c>
      <c r="H1109" s="169" t="s">
        <v>66</v>
      </c>
      <c r="I1109" s="169" t="s">
        <v>66</v>
      </c>
      <c r="J1109" s="169" t="s">
        <v>66</v>
      </c>
      <c r="K1109" s="169" t="s">
        <v>66</v>
      </c>
      <c r="L1109" s="169">
        <v>1951303</v>
      </c>
      <c r="M1109" s="169" t="s">
        <v>66</v>
      </c>
      <c r="N1109" s="169" t="s">
        <v>66</v>
      </c>
      <c r="O1109" s="169" t="s">
        <v>66</v>
      </c>
      <c r="P1109" s="169" t="s">
        <v>66</v>
      </c>
      <c r="Q1109" s="169" t="s">
        <v>66</v>
      </c>
      <c r="R1109" s="169" t="s">
        <v>66</v>
      </c>
      <c r="S1109" s="169">
        <v>3064678</v>
      </c>
      <c r="T1109" s="169" t="s">
        <v>66</v>
      </c>
      <c r="U1109" s="169" t="s">
        <v>66</v>
      </c>
    </row>
    <row r="1110" spans="2:21" ht="15" customHeight="1" x14ac:dyDescent="0.25">
      <c r="B1110" s="187" t="s">
        <v>218</v>
      </c>
      <c r="C1110" s="187"/>
      <c r="D1110" s="187"/>
      <c r="E1110" s="187"/>
      <c r="F1110" s="187"/>
      <c r="G1110" s="187"/>
      <c r="H1110" s="187"/>
      <c r="I1110" s="187"/>
      <c r="J1110" s="187"/>
      <c r="K1110" s="187"/>
      <c r="L1110" s="187"/>
      <c r="M1110" s="187"/>
      <c r="N1110" s="187"/>
      <c r="O1110" s="187"/>
      <c r="P1110" s="187"/>
      <c r="Q1110" s="187"/>
      <c r="R1110" s="187"/>
      <c r="S1110" s="187"/>
      <c r="T1110" s="187"/>
      <c r="U1110" s="187"/>
    </row>
    <row r="1111" spans="2:21" ht="15" customHeight="1" x14ac:dyDescent="0.25">
      <c r="B1111" s="181">
        <v>2023</v>
      </c>
      <c r="C1111" s="181"/>
      <c r="D1111" s="182">
        <v>105881</v>
      </c>
      <c r="E1111" s="182">
        <v>130198051</v>
      </c>
      <c r="F1111" s="182">
        <v>43210535</v>
      </c>
      <c r="G1111" s="182">
        <v>22597976</v>
      </c>
      <c r="H1111" s="182">
        <v>6285681</v>
      </c>
      <c r="I1111" s="182">
        <v>86987515</v>
      </c>
      <c r="J1111" s="182">
        <v>24411648</v>
      </c>
      <c r="K1111" s="182">
        <v>24333831</v>
      </c>
      <c r="L1111" s="182">
        <v>74848082</v>
      </c>
      <c r="M1111" s="182">
        <v>17647556</v>
      </c>
      <c r="N1111" s="182">
        <v>13325153</v>
      </c>
      <c r="O1111" s="182">
        <v>57200527</v>
      </c>
      <c r="P1111" s="182">
        <v>26506282</v>
      </c>
      <c r="Q1111" s="182">
        <v>4332832</v>
      </c>
      <c r="R1111" s="182">
        <v>9255703</v>
      </c>
      <c r="S1111" s="182">
        <v>55349969</v>
      </c>
      <c r="T1111" s="182">
        <v>10498635</v>
      </c>
      <c r="U1111" s="182">
        <v>8381903</v>
      </c>
    </row>
    <row r="1112" spans="2:21" ht="15" customHeight="1" x14ac:dyDescent="0.25">
      <c r="B1112" s="181">
        <v>2022</v>
      </c>
      <c r="C1112" s="181"/>
      <c r="D1112" s="182">
        <v>104578</v>
      </c>
      <c r="E1112" s="182">
        <v>117641176</v>
      </c>
      <c r="F1112" s="182">
        <v>40392567</v>
      </c>
      <c r="G1112" s="182">
        <v>20903769</v>
      </c>
      <c r="H1112" s="182">
        <v>5981186</v>
      </c>
      <c r="I1112" s="182">
        <v>77248609</v>
      </c>
      <c r="J1112" s="182">
        <v>23093932</v>
      </c>
      <c r="K1112" s="182">
        <v>23276581</v>
      </c>
      <c r="L1112" s="182">
        <v>72694059</v>
      </c>
      <c r="M1112" s="182">
        <v>17847507</v>
      </c>
      <c r="N1112" s="182">
        <v>13788237</v>
      </c>
      <c r="O1112" s="182">
        <v>54846552</v>
      </c>
      <c r="P1112" s="182">
        <v>25628438</v>
      </c>
      <c r="Q1112" s="182">
        <v>4423407</v>
      </c>
      <c r="R1112" s="182">
        <v>8473630</v>
      </c>
      <c r="S1112" s="182">
        <v>44947117</v>
      </c>
      <c r="T1112" s="182">
        <v>10100962</v>
      </c>
      <c r="U1112" s="182">
        <v>6258556</v>
      </c>
    </row>
    <row r="1113" spans="2:21" ht="15" customHeight="1" x14ac:dyDescent="0.25">
      <c r="B1113" s="181">
        <v>2021</v>
      </c>
      <c r="C1113" s="181"/>
      <c r="D1113" s="182">
        <v>103551</v>
      </c>
      <c r="E1113" s="182">
        <v>107884316</v>
      </c>
      <c r="F1113" s="182">
        <v>37830133</v>
      </c>
      <c r="G1113" s="182">
        <v>19042987</v>
      </c>
      <c r="H1113" s="182">
        <v>6054769</v>
      </c>
      <c r="I1113" s="182">
        <v>70054184</v>
      </c>
      <c r="J1113" s="182">
        <v>19957039</v>
      </c>
      <c r="K1113" s="182">
        <v>21128739</v>
      </c>
      <c r="L1113" s="182">
        <v>66519678</v>
      </c>
      <c r="M1113" s="182">
        <v>17503692</v>
      </c>
      <c r="N1113" s="182">
        <v>13574193</v>
      </c>
      <c r="O1113" s="182">
        <v>49015986</v>
      </c>
      <c r="P1113" s="182">
        <v>22511947</v>
      </c>
      <c r="Q1113" s="182">
        <v>3910366</v>
      </c>
      <c r="R1113" s="182">
        <v>8152324</v>
      </c>
      <c r="S1113" s="182">
        <v>41364638</v>
      </c>
      <c r="T1113" s="182">
        <v>10172411</v>
      </c>
      <c r="U1113" s="182">
        <v>4854357</v>
      </c>
    </row>
    <row r="1114" spans="2:21" ht="15" customHeight="1" x14ac:dyDescent="0.25">
      <c r="B1114" s="168">
        <v>2020</v>
      </c>
      <c r="C1114" s="168"/>
      <c r="D1114" s="169">
        <v>101795</v>
      </c>
      <c r="E1114" s="169">
        <v>101456255</v>
      </c>
      <c r="F1114" s="169">
        <v>37343185</v>
      </c>
      <c r="G1114" s="169">
        <v>18638853</v>
      </c>
      <c r="H1114" s="169">
        <v>6205539</v>
      </c>
      <c r="I1114" s="169">
        <v>64113070</v>
      </c>
      <c r="J1114" s="169">
        <v>18635691</v>
      </c>
      <c r="K1114" s="169">
        <v>19737633</v>
      </c>
      <c r="L1114" s="169">
        <v>63471166</v>
      </c>
      <c r="M1114" s="169">
        <v>17679769</v>
      </c>
      <c r="N1114" s="169">
        <v>13857806</v>
      </c>
      <c r="O1114" s="169">
        <v>45791397</v>
      </c>
      <c r="P1114" s="169">
        <v>20623954</v>
      </c>
      <c r="Q1114" s="169">
        <v>3262601</v>
      </c>
      <c r="R1114" s="169">
        <v>8334868</v>
      </c>
      <c r="S1114" s="169">
        <v>37985089</v>
      </c>
      <c r="T1114" s="169">
        <v>10493634</v>
      </c>
      <c r="U1114" s="169">
        <v>4140255</v>
      </c>
    </row>
    <row r="1115" spans="2:21" ht="15" customHeight="1" x14ac:dyDescent="0.25">
      <c r="B1115" s="168">
        <v>2019</v>
      </c>
      <c r="C1115" s="168"/>
      <c r="D1115" s="169">
        <v>100904</v>
      </c>
      <c r="E1115" s="169">
        <v>100331881</v>
      </c>
      <c r="F1115" s="169">
        <v>36103604</v>
      </c>
      <c r="G1115" s="169">
        <v>18118148</v>
      </c>
      <c r="H1115" s="169">
        <v>6147722</v>
      </c>
      <c r="I1115" s="169">
        <v>64228278</v>
      </c>
      <c r="J1115" s="169">
        <v>19202140</v>
      </c>
      <c r="K1115" s="169">
        <v>21085500</v>
      </c>
      <c r="L1115" s="169">
        <v>64122396</v>
      </c>
      <c r="M1115" s="169">
        <v>16448654</v>
      </c>
      <c r="N1115" s="169">
        <v>12689156</v>
      </c>
      <c r="O1115" s="169">
        <v>47673742</v>
      </c>
      <c r="P1115" s="169">
        <v>22652425</v>
      </c>
      <c r="Q1115" s="169">
        <v>3496785</v>
      </c>
      <c r="R1115" s="169">
        <v>8387225</v>
      </c>
      <c r="S1115" s="169">
        <v>36209485</v>
      </c>
      <c r="T1115" s="169">
        <v>10302444</v>
      </c>
      <c r="U1115" s="169">
        <v>3146950</v>
      </c>
    </row>
    <row r="1116" spans="2:21" ht="15" customHeight="1" x14ac:dyDescent="0.25">
      <c r="B1116" s="168">
        <v>2018</v>
      </c>
      <c r="C1116" s="168"/>
      <c r="D1116" s="169">
        <v>98518</v>
      </c>
      <c r="E1116" s="169">
        <v>93655601</v>
      </c>
      <c r="F1116" s="169">
        <v>31778349</v>
      </c>
      <c r="G1116" s="169">
        <v>16469741</v>
      </c>
      <c r="H1116" s="169">
        <v>4132969</v>
      </c>
      <c r="I1116" s="169">
        <v>61877253</v>
      </c>
      <c r="J1116" s="169">
        <v>18349364</v>
      </c>
      <c r="K1116" s="169">
        <v>20109502</v>
      </c>
      <c r="L1116" s="169">
        <v>60689930</v>
      </c>
      <c r="M1116" s="169">
        <v>13491983</v>
      </c>
      <c r="N1116" s="169">
        <v>10251678</v>
      </c>
      <c r="O1116" s="169">
        <v>47197947</v>
      </c>
      <c r="P1116" s="169">
        <v>21944772</v>
      </c>
      <c r="Q1116" s="169">
        <v>3503055</v>
      </c>
      <c r="R1116" s="169">
        <v>9010042</v>
      </c>
      <c r="S1116" s="169">
        <v>32965671</v>
      </c>
      <c r="T1116" s="169">
        <v>9531734</v>
      </c>
      <c r="U1116" s="169">
        <v>2115117</v>
      </c>
    </row>
    <row r="1117" spans="2:21" s="9" customFormat="1" ht="15" customHeight="1" collapsed="1" x14ac:dyDescent="0.25">
      <c r="B1117" s="168">
        <v>2017</v>
      </c>
      <c r="C1117" s="168"/>
      <c r="D1117" s="169">
        <v>97393</v>
      </c>
      <c r="E1117" s="169">
        <v>89925973</v>
      </c>
      <c r="F1117" s="169">
        <v>30751090</v>
      </c>
      <c r="G1117" s="169">
        <v>15903826</v>
      </c>
      <c r="H1117" s="169">
        <v>3974953</v>
      </c>
      <c r="I1117" s="169">
        <v>59174883</v>
      </c>
      <c r="J1117" s="169">
        <v>17338357</v>
      </c>
      <c r="K1117" s="169">
        <v>20294502</v>
      </c>
      <c r="L1117" s="169">
        <v>58055277</v>
      </c>
      <c r="M1117" s="169">
        <v>13623668</v>
      </c>
      <c r="N1117" s="169">
        <v>10449367</v>
      </c>
      <c r="O1117" s="169">
        <v>44431609</v>
      </c>
      <c r="P1117" s="169">
        <v>21382967</v>
      </c>
      <c r="Q1117" s="169">
        <v>3162367</v>
      </c>
      <c r="R1117" s="169">
        <v>8306972</v>
      </c>
      <c r="S1117" s="169">
        <v>31870696</v>
      </c>
      <c r="T1117" s="169">
        <v>9325127</v>
      </c>
      <c r="U1117" s="169">
        <v>1807951</v>
      </c>
    </row>
    <row r="1118" spans="2:21" s="9" customFormat="1" ht="15" customHeight="1" x14ac:dyDescent="0.25">
      <c r="B1118" s="168">
        <v>2016</v>
      </c>
      <c r="C1118" s="168"/>
      <c r="D1118" s="169">
        <v>96734</v>
      </c>
      <c r="E1118" s="169">
        <v>82737683</v>
      </c>
      <c r="F1118" s="169">
        <v>27822832</v>
      </c>
      <c r="G1118" s="169">
        <v>15477796</v>
      </c>
      <c r="H1118" s="169">
        <v>3543712</v>
      </c>
      <c r="I1118" s="169">
        <v>54914850</v>
      </c>
      <c r="J1118" s="169">
        <v>16416978</v>
      </c>
      <c r="K1118" s="169">
        <v>19102346</v>
      </c>
      <c r="L1118" s="169">
        <v>54228872</v>
      </c>
      <c r="M1118" s="169">
        <v>13195806</v>
      </c>
      <c r="N1118" s="169">
        <v>10171011</v>
      </c>
      <c r="O1118" s="169">
        <v>41033066</v>
      </c>
      <c r="P1118" s="169">
        <v>20090812</v>
      </c>
      <c r="Q1118" s="169">
        <v>2949140</v>
      </c>
      <c r="R1118" s="169">
        <v>7578022</v>
      </c>
      <c r="S1118" s="169">
        <v>28508811</v>
      </c>
      <c r="T1118" s="169">
        <v>8814440</v>
      </c>
      <c r="U1118" s="169">
        <v>128184</v>
      </c>
    </row>
    <row r="1119" spans="2:21" s="9" customFormat="1" ht="15" customHeight="1" x14ac:dyDescent="0.25">
      <c r="B1119" s="168">
        <v>2015</v>
      </c>
      <c r="C1119" s="168"/>
      <c r="D1119" s="169">
        <v>96528</v>
      </c>
      <c r="E1119" s="169">
        <v>79682282</v>
      </c>
      <c r="F1119" s="169">
        <v>27419462</v>
      </c>
      <c r="G1119" s="169">
        <v>15051556</v>
      </c>
      <c r="H1119" s="169">
        <v>3290132</v>
      </c>
      <c r="I1119" s="169">
        <v>52262820</v>
      </c>
      <c r="J1119" s="169">
        <v>15580748</v>
      </c>
      <c r="K1119" s="169">
        <v>18298741</v>
      </c>
      <c r="L1119" s="169">
        <v>53011344</v>
      </c>
      <c r="M1119" s="169">
        <v>13314632</v>
      </c>
      <c r="N1119" s="169">
        <v>10479019</v>
      </c>
      <c r="O1119" s="169">
        <v>39696713</v>
      </c>
      <c r="P1119" s="169">
        <v>19434632</v>
      </c>
      <c r="Q1119" s="169">
        <v>2902298</v>
      </c>
      <c r="R1119" s="169">
        <v>6971738</v>
      </c>
      <c r="S1119" s="169">
        <v>26670937</v>
      </c>
      <c r="T1119" s="169">
        <v>8948593</v>
      </c>
      <c r="U1119" s="169">
        <v>-615428</v>
      </c>
    </row>
    <row r="1120" spans="2:21" s="9" customFormat="1" ht="15" customHeight="1" x14ac:dyDescent="0.25">
      <c r="B1120" s="168">
        <v>2014</v>
      </c>
      <c r="C1120" s="168"/>
      <c r="D1120" s="169">
        <v>95325</v>
      </c>
      <c r="E1120" s="169">
        <v>78092226</v>
      </c>
      <c r="F1120" s="169">
        <v>27095894</v>
      </c>
      <c r="G1120" s="169">
        <v>14565425</v>
      </c>
      <c r="H1120" s="169">
        <v>3328213</v>
      </c>
      <c r="I1120" s="169">
        <v>50996332</v>
      </c>
      <c r="J1120" s="169">
        <v>14817622</v>
      </c>
      <c r="K1120" s="169">
        <v>18283929</v>
      </c>
      <c r="L1120" s="169">
        <v>53018889</v>
      </c>
      <c r="M1120" s="169">
        <v>13272056</v>
      </c>
      <c r="N1120" s="169">
        <v>10370030</v>
      </c>
      <c r="O1120" s="169">
        <v>39746834</v>
      </c>
      <c r="P1120" s="169">
        <v>19264107</v>
      </c>
      <c r="Q1120" s="169">
        <v>2786284</v>
      </c>
      <c r="R1120" s="169">
        <v>7490382</v>
      </c>
      <c r="S1120" s="169">
        <v>25073337</v>
      </c>
      <c r="T1120" s="169">
        <v>9060709</v>
      </c>
      <c r="U1120" s="169">
        <v>-1156614</v>
      </c>
    </row>
    <row r="1121" spans="2:21" ht="15" customHeight="1" x14ac:dyDescent="0.25">
      <c r="B1121" s="168">
        <v>2013</v>
      </c>
      <c r="C1121" s="168"/>
      <c r="D1121" s="169">
        <v>94634</v>
      </c>
      <c r="E1121" s="169">
        <v>77224584</v>
      </c>
      <c r="F1121" s="169">
        <v>26794468</v>
      </c>
      <c r="G1121" s="169">
        <v>14767891</v>
      </c>
      <c r="H1121" s="169">
        <v>3176026</v>
      </c>
      <c r="I1121" s="169">
        <v>50430117</v>
      </c>
      <c r="J1121" s="169">
        <v>14920820</v>
      </c>
      <c r="K1121" s="169">
        <v>18479057</v>
      </c>
      <c r="L1121" s="169">
        <v>53479587</v>
      </c>
      <c r="M1121" s="169">
        <v>13040995</v>
      </c>
      <c r="N1121" s="169">
        <v>10230879</v>
      </c>
      <c r="O1121" s="169">
        <v>40438591</v>
      </c>
      <c r="P1121" s="169">
        <v>19364506</v>
      </c>
      <c r="Q1121" s="169">
        <v>2764438</v>
      </c>
      <c r="R1121" s="169">
        <v>8150776</v>
      </c>
      <c r="S1121" s="169">
        <v>23744998</v>
      </c>
      <c r="T1121" s="169">
        <v>8971217</v>
      </c>
      <c r="U1121" s="169">
        <v>-966065</v>
      </c>
    </row>
    <row r="1122" spans="2:21" ht="15" customHeight="1" x14ac:dyDescent="0.25">
      <c r="B1122" s="168">
        <v>2012</v>
      </c>
      <c r="C1122" s="168"/>
      <c r="D1122" s="169">
        <v>94752</v>
      </c>
      <c r="E1122" s="169">
        <v>79112249</v>
      </c>
      <c r="F1122" s="169">
        <v>27905003</v>
      </c>
      <c r="G1122" s="169">
        <v>15306779</v>
      </c>
      <c r="H1122" s="169">
        <v>3174518</v>
      </c>
      <c r="I1122" s="169">
        <v>51207246</v>
      </c>
      <c r="J1122" s="169">
        <v>15619409</v>
      </c>
      <c r="K1122" s="169">
        <v>19008177</v>
      </c>
      <c r="L1122" s="169">
        <v>55569117</v>
      </c>
      <c r="M1122" s="169">
        <v>13708351</v>
      </c>
      <c r="N1122" s="169">
        <v>10970721</v>
      </c>
      <c r="O1122" s="169">
        <v>41860766</v>
      </c>
      <c r="P1122" s="169">
        <v>19627095</v>
      </c>
      <c r="Q1122" s="169">
        <v>2700291</v>
      </c>
      <c r="R1122" s="169">
        <v>8919129</v>
      </c>
      <c r="S1122" s="169">
        <v>23543132</v>
      </c>
      <c r="T1122" s="169">
        <v>9151452</v>
      </c>
      <c r="U1122" s="169">
        <v>-631512</v>
      </c>
    </row>
    <row r="1123" spans="2:21" ht="15" customHeight="1" x14ac:dyDescent="0.25">
      <c r="B1123" s="168">
        <v>2011</v>
      </c>
      <c r="C1123" s="168"/>
      <c r="D1123" s="169">
        <v>96743</v>
      </c>
      <c r="E1123" s="169">
        <v>82922535</v>
      </c>
      <c r="F1123" s="169">
        <v>28282720</v>
      </c>
      <c r="G1123" s="169">
        <v>16306682</v>
      </c>
      <c r="H1123" s="169">
        <v>3247087</v>
      </c>
      <c r="I1123" s="169">
        <v>54639816</v>
      </c>
      <c r="J1123" s="169">
        <v>17060689</v>
      </c>
      <c r="K1123" s="169">
        <v>20591683</v>
      </c>
      <c r="L1123" s="169">
        <v>59134843</v>
      </c>
      <c r="M1123" s="169">
        <v>14249383</v>
      </c>
      <c r="N1123" s="169">
        <v>11441810</v>
      </c>
      <c r="O1123" s="169">
        <v>44885460</v>
      </c>
      <c r="P1123" s="169">
        <v>20952897</v>
      </c>
      <c r="Q1123" s="169">
        <v>2776045</v>
      </c>
      <c r="R1123" s="169">
        <v>10077746</v>
      </c>
      <c r="S1123" s="169">
        <v>23787692</v>
      </c>
      <c r="T1123" s="169">
        <v>9479142</v>
      </c>
      <c r="U1123" s="169">
        <v>-768795</v>
      </c>
    </row>
    <row r="1124" spans="2:21" ht="15" customHeight="1" x14ac:dyDescent="0.25">
      <c r="B1124" s="168">
        <v>2010</v>
      </c>
      <c r="C1124" s="168"/>
      <c r="D1124" s="169">
        <v>97503</v>
      </c>
      <c r="E1124" s="169">
        <v>84702660</v>
      </c>
      <c r="F1124" s="169">
        <v>28284098</v>
      </c>
      <c r="G1124" s="169">
        <v>16644207</v>
      </c>
      <c r="H1124" s="169">
        <v>3303368</v>
      </c>
      <c r="I1124" s="169">
        <v>56418562</v>
      </c>
      <c r="J1124" s="169">
        <v>17202825</v>
      </c>
      <c r="K1124" s="169">
        <v>21215286</v>
      </c>
      <c r="L1124" s="169">
        <v>60287919</v>
      </c>
      <c r="M1124" s="169">
        <v>14383780</v>
      </c>
      <c r="N1124" s="169">
        <v>11620513</v>
      </c>
      <c r="O1124" s="169">
        <v>45904138</v>
      </c>
      <c r="P1124" s="169">
        <v>21967180</v>
      </c>
      <c r="Q1124" s="169">
        <v>3015129</v>
      </c>
      <c r="R1124" s="169">
        <v>9294286</v>
      </c>
      <c r="S1124" s="169">
        <v>24414741</v>
      </c>
      <c r="T1124" s="169">
        <v>9413695</v>
      </c>
      <c r="U1124" s="169">
        <v>-712714</v>
      </c>
    </row>
    <row r="1125" spans="2:21" ht="15" customHeight="1" x14ac:dyDescent="0.25">
      <c r="B1125" s="168">
        <v>2009</v>
      </c>
      <c r="C1125" s="168"/>
      <c r="D1125" s="169">
        <v>99425</v>
      </c>
      <c r="E1125" s="169">
        <v>83399145</v>
      </c>
      <c r="F1125" s="169" t="s">
        <v>66</v>
      </c>
      <c r="G1125" s="169" t="s">
        <v>66</v>
      </c>
      <c r="H1125" s="169" t="s">
        <v>66</v>
      </c>
      <c r="I1125" s="169" t="s">
        <v>66</v>
      </c>
      <c r="J1125" s="169" t="s">
        <v>66</v>
      </c>
      <c r="K1125" s="169" t="s">
        <v>66</v>
      </c>
      <c r="L1125" s="169">
        <v>60156828</v>
      </c>
      <c r="M1125" s="169" t="s">
        <v>66</v>
      </c>
      <c r="N1125" s="169" t="s">
        <v>66</v>
      </c>
      <c r="O1125" s="169" t="s">
        <v>66</v>
      </c>
      <c r="P1125" s="169" t="s">
        <v>66</v>
      </c>
      <c r="Q1125" s="169" t="s">
        <v>66</v>
      </c>
      <c r="R1125" s="169" t="s">
        <v>66</v>
      </c>
      <c r="S1125" s="169">
        <v>23242317</v>
      </c>
      <c r="T1125" s="169" t="s">
        <v>66</v>
      </c>
      <c r="U1125" s="169" t="s">
        <v>66</v>
      </c>
    </row>
    <row r="1126" spans="2:21" s="8" customFormat="1" ht="15" customHeight="1" x14ac:dyDescent="0.25">
      <c r="B1126" s="168">
        <v>2008</v>
      </c>
      <c r="C1126" s="168"/>
      <c r="D1126" s="169">
        <v>100925</v>
      </c>
      <c r="E1126" s="169">
        <v>84061068</v>
      </c>
      <c r="F1126" s="169" t="s">
        <v>66</v>
      </c>
      <c r="G1126" s="169" t="s">
        <v>66</v>
      </c>
      <c r="H1126" s="169" t="s">
        <v>66</v>
      </c>
      <c r="I1126" s="169" t="s">
        <v>66</v>
      </c>
      <c r="J1126" s="169" t="s">
        <v>66</v>
      </c>
      <c r="K1126" s="169" t="s">
        <v>66</v>
      </c>
      <c r="L1126" s="169">
        <v>61465624</v>
      </c>
      <c r="M1126" s="169" t="s">
        <v>66</v>
      </c>
      <c r="N1126" s="169" t="s">
        <v>66</v>
      </c>
      <c r="O1126" s="169" t="s">
        <v>66</v>
      </c>
      <c r="P1126" s="169" t="s">
        <v>66</v>
      </c>
      <c r="Q1126" s="169" t="s">
        <v>66</v>
      </c>
      <c r="R1126" s="169" t="s">
        <v>66</v>
      </c>
      <c r="S1126" s="169">
        <v>22595444</v>
      </c>
      <c r="T1126" s="169" t="s">
        <v>66</v>
      </c>
      <c r="U1126" s="169" t="s">
        <v>66</v>
      </c>
    </row>
    <row r="1127" spans="2:21" s="9" customFormat="1" ht="15" customHeight="1" collapsed="1" x14ac:dyDescent="0.2">
      <c r="B1127" s="258" t="s">
        <v>11</v>
      </c>
      <c r="C1127" s="184"/>
      <c r="D1127" s="184"/>
      <c r="E1127" s="184"/>
      <c r="F1127" s="184"/>
      <c r="G1127" s="184"/>
      <c r="H1127" s="184"/>
      <c r="I1127" s="184"/>
      <c r="J1127" s="184"/>
      <c r="K1127" s="184"/>
      <c r="L1127" s="184"/>
      <c r="M1127" s="184"/>
      <c r="N1127" s="184"/>
      <c r="O1127" s="184"/>
      <c r="P1127" s="184"/>
      <c r="Q1127" s="184"/>
      <c r="R1127" s="184"/>
      <c r="S1127" s="184"/>
      <c r="T1127" s="184"/>
      <c r="U1127" s="184"/>
    </row>
    <row r="1128" spans="2:21" s="9" customFormat="1" ht="15" customHeight="1" x14ac:dyDescent="0.25">
      <c r="B1128" s="187" t="s">
        <v>219</v>
      </c>
      <c r="C1128" s="187"/>
      <c r="D1128" s="187"/>
      <c r="E1128" s="187"/>
      <c r="F1128" s="187"/>
      <c r="G1128" s="187"/>
      <c r="H1128" s="187"/>
      <c r="I1128" s="187"/>
      <c r="J1128" s="187"/>
      <c r="K1128" s="187"/>
      <c r="L1128" s="187"/>
      <c r="M1128" s="187"/>
      <c r="N1128" s="187"/>
      <c r="O1128" s="187"/>
      <c r="P1128" s="187"/>
      <c r="Q1128" s="187"/>
      <c r="R1128" s="187"/>
      <c r="S1128" s="187"/>
      <c r="T1128" s="187"/>
      <c r="U1128" s="187"/>
    </row>
    <row r="1129" spans="2:21" s="9" customFormat="1" ht="15" customHeight="1" x14ac:dyDescent="0.25">
      <c r="B1129" s="181">
        <v>2023</v>
      </c>
      <c r="C1129" s="181"/>
      <c r="D1129" s="182">
        <v>217094</v>
      </c>
      <c r="E1129" s="182">
        <v>88285051</v>
      </c>
      <c r="F1129" s="182">
        <v>23187606</v>
      </c>
      <c r="G1129" s="182">
        <v>13511441</v>
      </c>
      <c r="H1129" s="182">
        <v>2007450</v>
      </c>
      <c r="I1129" s="182">
        <v>65097445</v>
      </c>
      <c r="J1129" s="182">
        <v>18555174</v>
      </c>
      <c r="K1129" s="182">
        <v>18346852</v>
      </c>
      <c r="L1129" s="182">
        <v>45900373</v>
      </c>
      <c r="M1129" s="182">
        <v>11384665</v>
      </c>
      <c r="N1129" s="182">
        <v>8640091</v>
      </c>
      <c r="O1129" s="182">
        <v>34515708</v>
      </c>
      <c r="P1129" s="182">
        <v>16357411</v>
      </c>
      <c r="Q1129" s="182">
        <v>2683750</v>
      </c>
      <c r="R1129" s="182">
        <v>5466819</v>
      </c>
      <c r="S1129" s="182">
        <v>42384678</v>
      </c>
      <c r="T1129" s="182">
        <v>8314301</v>
      </c>
      <c r="U1129" s="182">
        <v>5840312</v>
      </c>
    </row>
    <row r="1130" spans="2:21" s="9" customFormat="1" ht="15" customHeight="1" x14ac:dyDescent="0.25">
      <c r="B1130" s="181">
        <v>2022</v>
      </c>
      <c r="C1130" s="181"/>
      <c r="D1130" s="182">
        <v>216898</v>
      </c>
      <c r="E1130" s="182">
        <v>78316453</v>
      </c>
      <c r="F1130" s="182">
        <v>21181046</v>
      </c>
      <c r="G1130" s="182">
        <v>12859116</v>
      </c>
      <c r="H1130" s="182">
        <v>1930258</v>
      </c>
      <c r="I1130" s="182">
        <v>57135406</v>
      </c>
      <c r="J1130" s="182">
        <v>17828652</v>
      </c>
      <c r="K1130" s="182">
        <v>17634342</v>
      </c>
      <c r="L1130" s="182">
        <v>45378208</v>
      </c>
      <c r="M1130" s="182">
        <v>11999710</v>
      </c>
      <c r="N1130" s="182">
        <v>9345438</v>
      </c>
      <c r="O1130" s="182">
        <v>33378498</v>
      </c>
      <c r="P1130" s="182">
        <v>15760068</v>
      </c>
      <c r="Q1130" s="182">
        <v>2831374</v>
      </c>
      <c r="R1130" s="182">
        <v>5232976</v>
      </c>
      <c r="S1130" s="182">
        <v>32938245</v>
      </c>
      <c r="T1130" s="182">
        <v>8044647</v>
      </c>
      <c r="U1130" s="182">
        <v>4121116</v>
      </c>
    </row>
    <row r="1131" spans="2:21" s="9" customFormat="1" ht="15" customHeight="1" x14ac:dyDescent="0.25">
      <c r="B1131" s="181">
        <v>2021</v>
      </c>
      <c r="C1131" s="181"/>
      <c r="D1131" s="182">
        <v>215493</v>
      </c>
      <c r="E1131" s="182">
        <v>74718338</v>
      </c>
      <c r="F1131" s="182">
        <v>21110119</v>
      </c>
      <c r="G1131" s="182">
        <v>12409831</v>
      </c>
      <c r="H1131" s="182">
        <v>2018495</v>
      </c>
      <c r="I1131" s="182">
        <v>53608219</v>
      </c>
      <c r="J1131" s="182">
        <v>16013041</v>
      </c>
      <c r="K1131" s="182">
        <v>16680640</v>
      </c>
      <c r="L1131" s="182">
        <v>43549542</v>
      </c>
      <c r="M1131" s="182">
        <v>12134358</v>
      </c>
      <c r="N1131" s="182">
        <v>9557472</v>
      </c>
      <c r="O1131" s="182">
        <v>31415184</v>
      </c>
      <c r="P1131" s="182">
        <v>14708851</v>
      </c>
      <c r="Q1131" s="182">
        <v>2559251</v>
      </c>
      <c r="R1131" s="182">
        <v>5290014</v>
      </c>
      <c r="S1131" s="182">
        <v>31168796</v>
      </c>
      <c r="T1131" s="182">
        <v>8196996</v>
      </c>
      <c r="U1131" s="182">
        <v>3322742</v>
      </c>
    </row>
    <row r="1132" spans="2:21" s="9" customFormat="1" ht="15" customHeight="1" x14ac:dyDescent="0.25">
      <c r="B1132" s="168">
        <v>2020</v>
      </c>
      <c r="C1132" s="168"/>
      <c r="D1132" s="169">
        <v>214815</v>
      </c>
      <c r="E1132" s="169">
        <v>71867931</v>
      </c>
      <c r="F1132" s="169">
        <v>21256440</v>
      </c>
      <c r="G1132" s="169">
        <v>12161980</v>
      </c>
      <c r="H1132" s="169">
        <v>2172136</v>
      </c>
      <c r="I1132" s="169">
        <v>50611491</v>
      </c>
      <c r="J1132" s="169">
        <v>15244251</v>
      </c>
      <c r="K1132" s="169">
        <v>15536090</v>
      </c>
      <c r="L1132" s="169">
        <v>42095141</v>
      </c>
      <c r="M1132" s="169">
        <v>12247116</v>
      </c>
      <c r="N1132" s="169">
        <v>9817098</v>
      </c>
      <c r="O1132" s="169">
        <v>29848025</v>
      </c>
      <c r="P1132" s="169">
        <v>13429702</v>
      </c>
      <c r="Q1132" s="169">
        <v>2191906</v>
      </c>
      <c r="R1132" s="169">
        <v>5575004</v>
      </c>
      <c r="S1132" s="169">
        <v>29772791</v>
      </c>
      <c r="T1132" s="169">
        <v>8731503</v>
      </c>
      <c r="U1132" s="169">
        <v>2497709</v>
      </c>
    </row>
    <row r="1133" spans="2:21" s="9" customFormat="1" ht="15" customHeight="1" x14ac:dyDescent="0.25">
      <c r="B1133" s="168">
        <v>2019</v>
      </c>
      <c r="C1133" s="168"/>
      <c r="D1133" s="169">
        <v>218206</v>
      </c>
      <c r="E1133" s="169">
        <v>68647574</v>
      </c>
      <c r="F1133" s="169">
        <v>19730223</v>
      </c>
      <c r="G1133" s="169">
        <v>11701675</v>
      </c>
      <c r="H1133" s="169">
        <v>2129642</v>
      </c>
      <c r="I1133" s="169">
        <v>48917352</v>
      </c>
      <c r="J1133" s="169">
        <v>15343681</v>
      </c>
      <c r="K1133" s="169">
        <v>15925170</v>
      </c>
      <c r="L1133" s="169">
        <v>41146218</v>
      </c>
      <c r="M1133" s="169">
        <v>10569449</v>
      </c>
      <c r="N1133" s="169">
        <v>8248863</v>
      </c>
      <c r="O1133" s="169">
        <v>30576769</v>
      </c>
      <c r="P1133" s="169">
        <v>14289341</v>
      </c>
      <c r="Q1133" s="169">
        <v>2187786</v>
      </c>
      <c r="R1133" s="169">
        <v>5815710</v>
      </c>
      <c r="S1133" s="169">
        <v>27501357</v>
      </c>
      <c r="T1133" s="169">
        <v>8448403</v>
      </c>
      <c r="U1133" s="169">
        <v>1720425</v>
      </c>
    </row>
    <row r="1134" spans="2:21" s="9" customFormat="1" ht="15" customHeight="1" x14ac:dyDescent="0.25">
      <c r="B1134" s="168">
        <v>2018</v>
      </c>
      <c r="C1134" s="168"/>
      <c r="D1134" s="169">
        <v>217610</v>
      </c>
      <c r="E1134" s="169">
        <v>66041980</v>
      </c>
      <c r="F1134" s="169">
        <v>18567252</v>
      </c>
      <c r="G1134" s="169">
        <v>11151939</v>
      </c>
      <c r="H1134" s="169">
        <v>2002741</v>
      </c>
      <c r="I1134" s="169">
        <v>47474727</v>
      </c>
      <c r="J1134" s="169">
        <v>14813889</v>
      </c>
      <c r="K1134" s="169">
        <v>15896720</v>
      </c>
      <c r="L1134" s="169">
        <v>41143517</v>
      </c>
      <c r="M1134" s="169">
        <v>10415531</v>
      </c>
      <c r="N1134" s="169">
        <v>8087863</v>
      </c>
      <c r="O1134" s="169">
        <v>30727986</v>
      </c>
      <c r="P1134" s="169">
        <v>14285244</v>
      </c>
      <c r="Q1134" s="169">
        <v>2161088</v>
      </c>
      <c r="R1134" s="169">
        <v>5472654</v>
      </c>
      <c r="S1134" s="169">
        <v>24898462</v>
      </c>
      <c r="T1134" s="169">
        <v>8306753</v>
      </c>
      <c r="U1134" s="169">
        <v>437557</v>
      </c>
    </row>
    <row r="1135" spans="2:21" s="9" customFormat="1" ht="15" customHeight="1" x14ac:dyDescent="0.25">
      <c r="B1135" s="168">
        <v>2017</v>
      </c>
      <c r="C1135" s="168"/>
      <c r="D1135" s="169">
        <v>218980</v>
      </c>
      <c r="E1135" s="169">
        <v>64319702</v>
      </c>
      <c r="F1135" s="169">
        <v>18151569</v>
      </c>
      <c r="G1135" s="169">
        <v>10735480</v>
      </c>
      <c r="H1135" s="169">
        <v>1824389</v>
      </c>
      <c r="I1135" s="169">
        <v>46168133</v>
      </c>
      <c r="J1135" s="169">
        <v>14151368</v>
      </c>
      <c r="K1135" s="169">
        <v>15908744</v>
      </c>
      <c r="L1135" s="169">
        <v>40161434</v>
      </c>
      <c r="M1135" s="169">
        <v>10814456</v>
      </c>
      <c r="N1135" s="169">
        <v>8524761</v>
      </c>
      <c r="O1135" s="169">
        <v>29346978</v>
      </c>
      <c r="P1135" s="169">
        <v>13972242</v>
      </c>
      <c r="Q1135" s="169">
        <v>2039314</v>
      </c>
      <c r="R1135" s="169">
        <v>5389257</v>
      </c>
      <c r="S1135" s="169">
        <v>24158267</v>
      </c>
      <c r="T1135" s="169">
        <v>7954585</v>
      </c>
      <c r="U1135" s="169">
        <v>53332</v>
      </c>
    </row>
    <row r="1136" spans="2:21" s="9" customFormat="1" ht="15" customHeight="1" x14ac:dyDescent="0.25">
      <c r="B1136" s="168">
        <v>2016</v>
      </c>
      <c r="C1136" s="168"/>
      <c r="D1136" s="169">
        <v>220173</v>
      </c>
      <c r="E1136" s="169">
        <v>61924075</v>
      </c>
      <c r="F1136" s="169">
        <v>17612230</v>
      </c>
      <c r="G1136" s="169">
        <v>10405013</v>
      </c>
      <c r="H1136" s="169">
        <v>1819801</v>
      </c>
      <c r="I1136" s="169">
        <v>44311845</v>
      </c>
      <c r="J1136" s="169">
        <v>13572136</v>
      </c>
      <c r="K1136" s="169">
        <v>15411214</v>
      </c>
      <c r="L1136" s="169">
        <v>39499678</v>
      </c>
      <c r="M1136" s="169">
        <v>11154948</v>
      </c>
      <c r="N1136" s="169">
        <v>8858911</v>
      </c>
      <c r="O1136" s="169">
        <v>28344730</v>
      </c>
      <c r="P1136" s="169">
        <v>13610244</v>
      </c>
      <c r="Q1136" s="169">
        <v>1937365</v>
      </c>
      <c r="R1136" s="169">
        <v>5316231</v>
      </c>
      <c r="S1136" s="169">
        <v>22424397</v>
      </c>
      <c r="T1136" s="169">
        <v>8293253</v>
      </c>
      <c r="U1136" s="169">
        <v>-869815</v>
      </c>
    </row>
    <row r="1137" spans="2:21" ht="15" customHeight="1" x14ac:dyDescent="0.25">
      <c r="B1137" s="168">
        <v>2015</v>
      </c>
      <c r="C1137" s="168"/>
      <c r="D1137" s="169">
        <v>221854</v>
      </c>
      <c r="E1137" s="169">
        <v>60199481</v>
      </c>
      <c r="F1137" s="169">
        <v>17541690</v>
      </c>
      <c r="G1137" s="169">
        <v>10289867</v>
      </c>
      <c r="H1137" s="169">
        <v>1664180</v>
      </c>
      <c r="I1137" s="169">
        <v>42657791</v>
      </c>
      <c r="J1137" s="169">
        <v>13346834</v>
      </c>
      <c r="K1137" s="169">
        <v>14965276</v>
      </c>
      <c r="L1137" s="169">
        <v>39273545</v>
      </c>
      <c r="M1137" s="169">
        <v>11215641</v>
      </c>
      <c r="N1137" s="169">
        <v>9106785</v>
      </c>
      <c r="O1137" s="169">
        <v>28057904</v>
      </c>
      <c r="P1137" s="169">
        <v>13357752</v>
      </c>
      <c r="Q1137" s="169">
        <v>1855085</v>
      </c>
      <c r="R1137" s="169">
        <v>5285329</v>
      </c>
      <c r="S1137" s="169">
        <v>20925936</v>
      </c>
      <c r="T1137" s="169">
        <v>8368356</v>
      </c>
      <c r="U1137" s="169">
        <v>-1459479</v>
      </c>
    </row>
    <row r="1138" spans="2:21" ht="15" customHeight="1" x14ac:dyDescent="0.25">
      <c r="B1138" s="168">
        <v>2014</v>
      </c>
      <c r="C1138" s="168"/>
      <c r="D1138" s="169">
        <v>221673</v>
      </c>
      <c r="E1138" s="169">
        <v>59508782</v>
      </c>
      <c r="F1138" s="169">
        <v>17878907</v>
      </c>
      <c r="G1138" s="169">
        <v>10253865</v>
      </c>
      <c r="H1138" s="169">
        <v>1759838</v>
      </c>
      <c r="I1138" s="169">
        <v>41629875</v>
      </c>
      <c r="J1138" s="169">
        <v>12906547</v>
      </c>
      <c r="K1138" s="169">
        <v>14972912</v>
      </c>
      <c r="L1138" s="169">
        <v>39795079</v>
      </c>
      <c r="M1138" s="169">
        <v>11024040</v>
      </c>
      <c r="N1138" s="169">
        <v>8868609</v>
      </c>
      <c r="O1138" s="169">
        <v>28771038</v>
      </c>
      <c r="P1138" s="169">
        <v>13646416</v>
      </c>
      <c r="Q1138" s="169">
        <v>1858266</v>
      </c>
      <c r="R1138" s="169">
        <v>5333911</v>
      </c>
      <c r="S1138" s="169">
        <v>19713703</v>
      </c>
      <c r="T1138" s="169">
        <v>8015780</v>
      </c>
      <c r="U1138" s="169">
        <v>-1830498</v>
      </c>
    </row>
    <row r="1139" spans="2:21" ht="15" customHeight="1" x14ac:dyDescent="0.25">
      <c r="B1139" s="168">
        <v>2013</v>
      </c>
      <c r="C1139" s="168"/>
      <c r="D1139" s="169">
        <v>226476</v>
      </c>
      <c r="E1139" s="169">
        <v>59511016</v>
      </c>
      <c r="F1139" s="169">
        <v>17820199</v>
      </c>
      <c r="G1139" s="169">
        <v>10545646</v>
      </c>
      <c r="H1139" s="169">
        <v>1684045</v>
      </c>
      <c r="I1139" s="169">
        <v>41690817</v>
      </c>
      <c r="J1139" s="169">
        <v>13197124</v>
      </c>
      <c r="K1139" s="169">
        <v>15107129</v>
      </c>
      <c r="L1139" s="169">
        <v>40249292</v>
      </c>
      <c r="M1139" s="169">
        <v>10953772</v>
      </c>
      <c r="N1139" s="169">
        <v>8864680</v>
      </c>
      <c r="O1139" s="169">
        <v>29295520</v>
      </c>
      <c r="P1139" s="169">
        <v>13850480</v>
      </c>
      <c r="Q1139" s="169">
        <v>1869132</v>
      </c>
      <c r="R1139" s="169">
        <v>5550252</v>
      </c>
      <c r="S1139" s="169">
        <v>19261723</v>
      </c>
      <c r="T1139" s="169">
        <v>8752360</v>
      </c>
      <c r="U1139" s="169">
        <v>-1724785</v>
      </c>
    </row>
    <row r="1140" spans="2:21" ht="15" customHeight="1" x14ac:dyDescent="0.25">
      <c r="B1140" s="168">
        <v>2012</v>
      </c>
      <c r="C1140" s="168"/>
      <c r="D1140" s="169">
        <v>232453</v>
      </c>
      <c r="E1140" s="169">
        <v>61163544</v>
      </c>
      <c r="F1140" s="169">
        <v>18747225</v>
      </c>
      <c r="G1140" s="169">
        <v>10979308</v>
      </c>
      <c r="H1140" s="169">
        <v>1654158</v>
      </c>
      <c r="I1140" s="169">
        <v>42416319</v>
      </c>
      <c r="J1140" s="169">
        <v>13753004</v>
      </c>
      <c r="K1140" s="169">
        <v>15388375</v>
      </c>
      <c r="L1140" s="169">
        <v>41959570</v>
      </c>
      <c r="M1140" s="169">
        <v>11335872</v>
      </c>
      <c r="N1140" s="169">
        <v>9095533</v>
      </c>
      <c r="O1140" s="169">
        <v>30623698</v>
      </c>
      <c r="P1140" s="169">
        <v>14144198</v>
      </c>
      <c r="Q1140" s="169">
        <v>1832143</v>
      </c>
      <c r="R1140" s="169">
        <v>6264307</v>
      </c>
      <c r="S1140" s="169">
        <v>19203974</v>
      </c>
      <c r="T1140" s="169">
        <v>9022543</v>
      </c>
      <c r="U1140" s="169">
        <v>-1538563</v>
      </c>
    </row>
    <row r="1141" spans="2:21" ht="15" customHeight="1" x14ac:dyDescent="0.25">
      <c r="B1141" s="168">
        <v>2011</v>
      </c>
      <c r="C1141" s="168"/>
      <c r="D1141" s="169">
        <v>243687</v>
      </c>
      <c r="E1141" s="169">
        <v>63736721</v>
      </c>
      <c r="F1141" s="169">
        <v>18636004</v>
      </c>
      <c r="G1141" s="169">
        <v>11597236</v>
      </c>
      <c r="H1141" s="169">
        <v>1698810</v>
      </c>
      <c r="I1141" s="169">
        <v>45100717</v>
      </c>
      <c r="J1141" s="169">
        <v>14884843</v>
      </c>
      <c r="K1141" s="169">
        <v>16496472</v>
      </c>
      <c r="L1141" s="169">
        <v>44400102</v>
      </c>
      <c r="M1141" s="169">
        <v>11930890</v>
      </c>
      <c r="N1141" s="169">
        <v>9571399</v>
      </c>
      <c r="O1141" s="169">
        <v>32469212</v>
      </c>
      <c r="P1141" s="169">
        <v>15014594</v>
      </c>
      <c r="Q1141" s="169">
        <v>1843103</v>
      </c>
      <c r="R1141" s="169">
        <v>6841513</v>
      </c>
      <c r="S1141" s="169">
        <v>19336619</v>
      </c>
      <c r="T1141" s="169">
        <v>9398765</v>
      </c>
      <c r="U1141" s="169">
        <v>-1636909</v>
      </c>
    </row>
    <row r="1142" spans="2:21" s="9" customFormat="1" ht="15" customHeight="1" collapsed="1" x14ac:dyDescent="0.25">
      <c r="B1142" s="168">
        <v>2010</v>
      </c>
      <c r="C1142" s="168"/>
      <c r="D1142" s="169">
        <v>251273</v>
      </c>
      <c r="E1142" s="169">
        <v>65393478</v>
      </c>
      <c r="F1142" s="169">
        <v>18750412</v>
      </c>
      <c r="G1142" s="169">
        <v>11881303</v>
      </c>
      <c r="H1142" s="169">
        <v>1720577</v>
      </c>
      <c r="I1142" s="169">
        <v>46643066</v>
      </c>
      <c r="J1142" s="169">
        <v>15120769</v>
      </c>
      <c r="K1142" s="169">
        <v>17443231</v>
      </c>
      <c r="L1142" s="169">
        <v>45458958</v>
      </c>
      <c r="M1142" s="169">
        <v>11433356</v>
      </c>
      <c r="N1142" s="169">
        <v>9173920</v>
      </c>
      <c r="O1142" s="169">
        <v>34025602</v>
      </c>
      <c r="P1142" s="169">
        <v>15989018</v>
      </c>
      <c r="Q1142" s="169">
        <v>2027789</v>
      </c>
      <c r="R1142" s="169">
        <v>6938369</v>
      </c>
      <c r="S1142" s="169">
        <v>19934520</v>
      </c>
      <c r="T1142" s="169">
        <v>9251226</v>
      </c>
      <c r="U1142" s="169">
        <v>-1486666</v>
      </c>
    </row>
    <row r="1143" spans="2:21" s="9" customFormat="1" ht="15" customHeight="1" x14ac:dyDescent="0.25">
      <c r="B1143" s="168">
        <v>2009</v>
      </c>
      <c r="C1143" s="168"/>
      <c r="D1143" s="169">
        <v>265465</v>
      </c>
      <c r="E1143" s="169">
        <v>66190012</v>
      </c>
      <c r="F1143" s="169" t="s">
        <v>66</v>
      </c>
      <c r="G1143" s="169" t="s">
        <v>66</v>
      </c>
      <c r="H1143" s="169" t="s">
        <v>66</v>
      </c>
      <c r="I1143" s="169" t="s">
        <v>66</v>
      </c>
      <c r="J1143" s="169" t="s">
        <v>66</v>
      </c>
      <c r="K1143" s="169" t="s">
        <v>66</v>
      </c>
      <c r="L1143" s="169">
        <v>46791896</v>
      </c>
      <c r="M1143" s="169" t="s">
        <v>66</v>
      </c>
      <c r="N1143" s="169" t="s">
        <v>66</v>
      </c>
      <c r="O1143" s="169" t="s">
        <v>66</v>
      </c>
      <c r="P1143" s="169" t="s">
        <v>66</v>
      </c>
      <c r="Q1143" s="169" t="s">
        <v>66</v>
      </c>
      <c r="R1143" s="169" t="s">
        <v>66</v>
      </c>
      <c r="S1143" s="169">
        <v>19398116</v>
      </c>
      <c r="T1143" s="169" t="s">
        <v>66</v>
      </c>
      <c r="U1143" s="169" t="s">
        <v>66</v>
      </c>
    </row>
    <row r="1144" spans="2:21" s="9" customFormat="1" ht="15" customHeight="1" x14ac:dyDescent="0.25">
      <c r="B1144" s="168">
        <v>2008</v>
      </c>
      <c r="C1144" s="168"/>
      <c r="D1144" s="169">
        <v>276213</v>
      </c>
      <c r="E1144" s="169">
        <v>65550986</v>
      </c>
      <c r="F1144" s="169" t="s">
        <v>66</v>
      </c>
      <c r="G1144" s="169" t="s">
        <v>66</v>
      </c>
      <c r="H1144" s="169" t="s">
        <v>66</v>
      </c>
      <c r="I1144" s="169" t="s">
        <v>66</v>
      </c>
      <c r="J1144" s="169" t="s">
        <v>66</v>
      </c>
      <c r="K1144" s="169" t="s">
        <v>66</v>
      </c>
      <c r="L1144" s="169">
        <v>47148552</v>
      </c>
      <c r="M1144" s="169" t="s">
        <v>66</v>
      </c>
      <c r="N1144" s="169" t="s">
        <v>66</v>
      </c>
      <c r="O1144" s="169" t="s">
        <v>66</v>
      </c>
      <c r="P1144" s="169" t="s">
        <v>66</v>
      </c>
      <c r="Q1144" s="169" t="s">
        <v>66</v>
      </c>
      <c r="R1144" s="169" t="s">
        <v>66</v>
      </c>
      <c r="S1144" s="169">
        <v>18402434</v>
      </c>
      <c r="T1144" s="169" t="s">
        <v>66</v>
      </c>
      <c r="U1144" s="169" t="s">
        <v>66</v>
      </c>
    </row>
    <row r="1145" spans="2:21" s="9" customFormat="1" ht="15" customHeight="1" x14ac:dyDescent="0.25">
      <c r="B1145" s="259" t="s">
        <v>220</v>
      </c>
      <c r="C1145" s="165"/>
      <c r="D1145" s="165"/>
      <c r="E1145" s="165"/>
      <c r="F1145" s="165"/>
      <c r="G1145" s="165"/>
      <c r="H1145" s="165"/>
      <c r="I1145" s="165"/>
      <c r="J1145" s="165"/>
      <c r="K1145" s="165"/>
      <c r="L1145" s="165"/>
      <c r="M1145" s="165"/>
      <c r="N1145" s="165"/>
      <c r="O1145" s="165"/>
      <c r="P1145" s="165"/>
      <c r="Q1145" s="165"/>
      <c r="R1145" s="165"/>
      <c r="S1145" s="165"/>
      <c r="T1145" s="165"/>
      <c r="U1145" s="165"/>
    </row>
    <row r="1146" spans="2:21" s="9" customFormat="1" ht="15" customHeight="1" x14ac:dyDescent="0.25">
      <c r="B1146" s="181">
        <v>2023</v>
      </c>
      <c r="C1146" s="181"/>
      <c r="D1146" s="182">
        <v>204720</v>
      </c>
      <c r="E1146" s="182">
        <v>36423543</v>
      </c>
      <c r="F1146" s="182">
        <v>8711470</v>
      </c>
      <c r="G1146" s="182">
        <v>4970318</v>
      </c>
      <c r="H1146" s="182">
        <v>697103</v>
      </c>
      <c r="I1146" s="182">
        <v>27712073</v>
      </c>
      <c r="J1146" s="182">
        <v>7194192</v>
      </c>
      <c r="K1146" s="182">
        <v>5421836</v>
      </c>
      <c r="L1146" s="182">
        <v>18241850</v>
      </c>
      <c r="M1146" s="182">
        <v>6123242</v>
      </c>
      <c r="N1146" s="182">
        <v>4194338</v>
      </c>
      <c r="O1146" s="182">
        <v>12118608</v>
      </c>
      <c r="P1146" s="182">
        <v>5288230</v>
      </c>
      <c r="Q1146" s="182">
        <v>1031456</v>
      </c>
      <c r="R1146" s="182">
        <v>1202593</v>
      </c>
      <c r="S1146" s="182">
        <v>18181693</v>
      </c>
      <c r="T1146" s="182">
        <v>3738631</v>
      </c>
      <c r="U1146" s="182">
        <v>305646</v>
      </c>
    </row>
    <row r="1147" spans="2:21" s="9" customFormat="1" ht="15" customHeight="1" x14ac:dyDescent="0.25">
      <c r="B1147" s="181">
        <v>2022</v>
      </c>
      <c r="C1147" s="181"/>
      <c r="D1147" s="182">
        <v>204889</v>
      </c>
      <c r="E1147" s="182">
        <v>29110825</v>
      </c>
      <c r="F1147" s="182">
        <v>8005376</v>
      </c>
      <c r="G1147" s="182">
        <v>4746115</v>
      </c>
      <c r="H1147" s="182">
        <v>687695</v>
      </c>
      <c r="I1147" s="182">
        <v>21105449</v>
      </c>
      <c r="J1147" s="182">
        <v>6961623</v>
      </c>
      <c r="K1147" s="182">
        <v>5298503</v>
      </c>
      <c r="L1147" s="182">
        <v>18200346</v>
      </c>
      <c r="M1147" s="182">
        <v>6333611</v>
      </c>
      <c r="N1147" s="182">
        <v>4426957</v>
      </c>
      <c r="O1147" s="182">
        <v>11866735</v>
      </c>
      <c r="P1147" s="182">
        <v>5194291</v>
      </c>
      <c r="Q1147" s="182">
        <v>1057058</v>
      </c>
      <c r="R1147" s="182">
        <v>1182945</v>
      </c>
      <c r="S1147" s="182">
        <v>10910479</v>
      </c>
      <c r="T1147" s="182">
        <v>3712809</v>
      </c>
      <c r="U1147" s="182">
        <v>-305419</v>
      </c>
    </row>
    <row r="1148" spans="2:21" s="9" customFormat="1" ht="15" customHeight="1" x14ac:dyDescent="0.25">
      <c r="B1148" s="181">
        <v>2021</v>
      </c>
      <c r="C1148" s="181"/>
      <c r="D1148" s="182">
        <v>204046</v>
      </c>
      <c r="E1148" s="182">
        <v>28399613</v>
      </c>
      <c r="F1148" s="182">
        <v>7793015</v>
      </c>
      <c r="G1148" s="182">
        <v>4673062</v>
      </c>
      <c r="H1148" s="182">
        <v>700624</v>
      </c>
      <c r="I1148" s="182">
        <v>20606598</v>
      </c>
      <c r="J1148" s="182">
        <v>6646076</v>
      </c>
      <c r="K1148" s="182">
        <v>5224106</v>
      </c>
      <c r="L1148" s="182">
        <v>17953050</v>
      </c>
      <c r="M1148" s="182">
        <v>6346511</v>
      </c>
      <c r="N1148" s="182">
        <v>4505624</v>
      </c>
      <c r="O1148" s="182">
        <v>11606538</v>
      </c>
      <c r="P1148" s="182">
        <v>5061653</v>
      </c>
      <c r="Q1148" s="182">
        <v>981161</v>
      </c>
      <c r="R1148" s="182">
        <v>1347845</v>
      </c>
      <c r="S1148" s="182">
        <v>10446563</v>
      </c>
      <c r="T1148" s="182">
        <v>3719056</v>
      </c>
      <c r="U1148" s="182">
        <v>-548667</v>
      </c>
    </row>
    <row r="1149" spans="2:21" s="9" customFormat="1" ht="15" customHeight="1" x14ac:dyDescent="0.25">
      <c r="B1149" s="168">
        <v>2020</v>
      </c>
      <c r="C1149" s="168"/>
      <c r="D1149" s="169">
        <v>203717</v>
      </c>
      <c r="E1149" s="169">
        <v>27987396</v>
      </c>
      <c r="F1149" s="169">
        <v>7872115</v>
      </c>
      <c r="G1149" s="169">
        <v>4667955</v>
      </c>
      <c r="H1149" s="169">
        <v>796374</v>
      </c>
      <c r="I1149" s="169">
        <v>20115282</v>
      </c>
      <c r="J1149" s="169">
        <v>6429553</v>
      </c>
      <c r="K1149" s="169">
        <v>4992157</v>
      </c>
      <c r="L1149" s="169">
        <v>17518617</v>
      </c>
      <c r="M1149" s="169">
        <v>6121673</v>
      </c>
      <c r="N1149" s="169">
        <v>4396725</v>
      </c>
      <c r="O1149" s="169">
        <v>11396945</v>
      </c>
      <c r="P1149" s="169">
        <v>4648830</v>
      </c>
      <c r="Q1149" s="169">
        <v>884545</v>
      </c>
      <c r="R1149" s="169">
        <v>1716934</v>
      </c>
      <c r="S1149" s="169">
        <v>10468779</v>
      </c>
      <c r="T1149" s="169">
        <v>4282293</v>
      </c>
      <c r="U1149" s="169">
        <v>-1019781</v>
      </c>
    </row>
    <row r="1150" spans="2:21" s="9" customFormat="1" ht="15" customHeight="1" x14ac:dyDescent="0.25">
      <c r="B1150" s="168">
        <v>2019</v>
      </c>
      <c r="C1150" s="168"/>
      <c r="D1150" s="169">
        <v>207054</v>
      </c>
      <c r="E1150" s="169">
        <v>27042079</v>
      </c>
      <c r="F1150" s="169">
        <v>7539987</v>
      </c>
      <c r="G1150" s="169">
        <v>4570889</v>
      </c>
      <c r="H1150" s="169">
        <v>829611</v>
      </c>
      <c r="I1150" s="169">
        <v>19502092</v>
      </c>
      <c r="J1150" s="169">
        <v>6443060</v>
      </c>
      <c r="K1150" s="169">
        <v>4988751</v>
      </c>
      <c r="L1150" s="169">
        <v>17204354</v>
      </c>
      <c r="M1150" s="169">
        <v>5748239</v>
      </c>
      <c r="N1150" s="169">
        <v>4056516</v>
      </c>
      <c r="O1150" s="169">
        <v>11456116</v>
      </c>
      <c r="P1150" s="169">
        <v>4842963</v>
      </c>
      <c r="Q1150" s="169">
        <v>876839</v>
      </c>
      <c r="R1150" s="169">
        <v>1481974</v>
      </c>
      <c r="S1150" s="169">
        <v>9837725</v>
      </c>
      <c r="T1150" s="169">
        <v>4346775</v>
      </c>
      <c r="U1150" s="169">
        <v>-1089568</v>
      </c>
    </row>
    <row r="1151" spans="2:21" s="9" customFormat="1" ht="15" customHeight="1" x14ac:dyDescent="0.25">
      <c r="B1151" s="168">
        <v>2018</v>
      </c>
      <c r="C1151" s="168"/>
      <c r="D1151" s="169">
        <v>206802</v>
      </c>
      <c r="E1151" s="169">
        <v>26030971</v>
      </c>
      <c r="F1151" s="169">
        <v>7205347</v>
      </c>
      <c r="G1151" s="169">
        <v>4406296</v>
      </c>
      <c r="H1151" s="169">
        <v>832630</v>
      </c>
      <c r="I1151" s="169">
        <v>18825625</v>
      </c>
      <c r="J1151" s="169">
        <v>6324539</v>
      </c>
      <c r="K1151" s="169">
        <v>5016313</v>
      </c>
      <c r="L1151" s="169">
        <v>17373999</v>
      </c>
      <c r="M1151" s="169">
        <v>5807050</v>
      </c>
      <c r="N1151" s="169">
        <v>4134844</v>
      </c>
      <c r="O1151" s="169">
        <v>11566949</v>
      </c>
      <c r="P1151" s="169">
        <v>4993281</v>
      </c>
      <c r="Q1151" s="169">
        <v>877780</v>
      </c>
      <c r="R1151" s="169">
        <v>1433997</v>
      </c>
      <c r="S1151" s="169">
        <v>8656973</v>
      </c>
      <c r="T1151" s="169">
        <v>4293410</v>
      </c>
      <c r="U1151" s="169">
        <v>-1700253</v>
      </c>
    </row>
    <row r="1152" spans="2:21" ht="15" customHeight="1" x14ac:dyDescent="0.25">
      <c r="B1152" s="168">
        <v>2017</v>
      </c>
      <c r="C1152" s="168"/>
      <c r="D1152" s="169">
        <v>208546</v>
      </c>
      <c r="E1152" s="169">
        <v>25790538</v>
      </c>
      <c r="F1152" s="169">
        <v>7245595</v>
      </c>
      <c r="G1152" s="169">
        <v>4353683</v>
      </c>
      <c r="H1152" s="169">
        <v>857037</v>
      </c>
      <c r="I1152" s="169">
        <v>18544942</v>
      </c>
      <c r="J1152" s="169">
        <v>6233604</v>
      </c>
      <c r="K1152" s="169">
        <v>5007858</v>
      </c>
      <c r="L1152" s="169">
        <v>17134355</v>
      </c>
      <c r="M1152" s="169">
        <v>6047213</v>
      </c>
      <c r="N1152" s="169">
        <v>4405136</v>
      </c>
      <c r="O1152" s="169">
        <v>11087142</v>
      </c>
      <c r="P1152" s="169">
        <v>4965320</v>
      </c>
      <c r="Q1152" s="169">
        <v>850343</v>
      </c>
      <c r="R1152" s="169">
        <v>1379181</v>
      </c>
      <c r="S1152" s="169">
        <v>8656182</v>
      </c>
      <c r="T1152" s="169">
        <v>4046408</v>
      </c>
      <c r="U1152" s="169">
        <v>-1821946</v>
      </c>
    </row>
    <row r="1153" spans="2:21" ht="15" customHeight="1" x14ac:dyDescent="0.25">
      <c r="B1153" s="168">
        <v>2016</v>
      </c>
      <c r="C1153" s="168"/>
      <c r="D1153" s="169">
        <v>210167</v>
      </c>
      <c r="E1153" s="169">
        <v>25113735</v>
      </c>
      <c r="F1153" s="169">
        <v>6951225</v>
      </c>
      <c r="G1153" s="169">
        <v>4322738</v>
      </c>
      <c r="H1153" s="169">
        <v>878385</v>
      </c>
      <c r="I1153" s="169">
        <v>18162510</v>
      </c>
      <c r="J1153" s="169">
        <v>6162143</v>
      </c>
      <c r="K1153" s="169">
        <v>4977129</v>
      </c>
      <c r="L1153" s="169">
        <v>17087510</v>
      </c>
      <c r="M1153" s="169">
        <v>5929970</v>
      </c>
      <c r="N1153" s="169">
        <v>4314164</v>
      </c>
      <c r="O1153" s="169">
        <v>11157540</v>
      </c>
      <c r="P1153" s="169">
        <v>5060504</v>
      </c>
      <c r="Q1153" s="169">
        <v>812251</v>
      </c>
      <c r="R1153" s="169">
        <v>1506762</v>
      </c>
      <c r="S1153" s="169">
        <v>8026224</v>
      </c>
      <c r="T1153" s="169">
        <v>4286468</v>
      </c>
      <c r="U1153" s="169">
        <v>-2111350</v>
      </c>
    </row>
    <row r="1154" spans="2:21" ht="15" customHeight="1" x14ac:dyDescent="0.25">
      <c r="B1154" s="168">
        <v>2015</v>
      </c>
      <c r="C1154" s="168"/>
      <c r="D1154" s="169">
        <v>212061</v>
      </c>
      <c r="E1154" s="169">
        <v>25017481</v>
      </c>
      <c r="F1154" s="169">
        <v>7100743</v>
      </c>
      <c r="G1154" s="169">
        <v>4357714</v>
      </c>
      <c r="H1154" s="169">
        <v>893068</v>
      </c>
      <c r="I1154" s="169">
        <v>17916739</v>
      </c>
      <c r="J1154" s="169">
        <v>6282903</v>
      </c>
      <c r="K1154" s="169">
        <v>4928013</v>
      </c>
      <c r="L1154" s="169">
        <v>17494368</v>
      </c>
      <c r="M1154" s="169">
        <v>6015108</v>
      </c>
      <c r="N1154" s="169">
        <v>4516614</v>
      </c>
      <c r="O1154" s="169">
        <v>11479260</v>
      </c>
      <c r="P1154" s="169">
        <v>5212149</v>
      </c>
      <c r="Q1154" s="169">
        <v>801001</v>
      </c>
      <c r="R1154" s="169">
        <v>1493911</v>
      </c>
      <c r="S1154" s="169">
        <v>7523113</v>
      </c>
      <c r="T1154" s="169">
        <v>4371939</v>
      </c>
      <c r="U1154" s="169">
        <v>-2371364</v>
      </c>
    </row>
    <row r="1155" spans="2:21" ht="15" customHeight="1" x14ac:dyDescent="0.25">
      <c r="B1155" s="168">
        <v>2014</v>
      </c>
      <c r="C1155" s="168"/>
      <c r="D1155" s="169">
        <v>212196</v>
      </c>
      <c r="E1155" s="169">
        <v>25791263</v>
      </c>
      <c r="F1155" s="169">
        <v>7801023</v>
      </c>
      <c r="G1155" s="169">
        <v>4461910</v>
      </c>
      <c r="H1155" s="169">
        <v>947337</v>
      </c>
      <c r="I1155" s="169">
        <v>17990240</v>
      </c>
      <c r="J1155" s="169">
        <v>6379886</v>
      </c>
      <c r="K1155" s="169">
        <v>5103911</v>
      </c>
      <c r="L1155" s="169">
        <v>18288167</v>
      </c>
      <c r="M1155" s="169">
        <v>5870607</v>
      </c>
      <c r="N1155" s="169">
        <v>4326678</v>
      </c>
      <c r="O1155" s="169">
        <v>12417560</v>
      </c>
      <c r="P1155" s="169">
        <v>5510560</v>
      </c>
      <c r="Q1155" s="169">
        <v>839525</v>
      </c>
      <c r="R1155" s="169">
        <v>1698013</v>
      </c>
      <c r="S1155" s="169">
        <v>7503097</v>
      </c>
      <c r="T1155" s="169">
        <v>4102895</v>
      </c>
      <c r="U1155" s="169">
        <v>-2141378</v>
      </c>
    </row>
    <row r="1156" spans="2:21" ht="15" customHeight="1" x14ac:dyDescent="0.25">
      <c r="B1156" s="168">
        <v>2013</v>
      </c>
      <c r="C1156" s="168"/>
      <c r="D1156" s="169">
        <v>217008</v>
      </c>
      <c r="E1156" s="169">
        <v>26380524</v>
      </c>
      <c r="F1156" s="169">
        <v>7847258</v>
      </c>
      <c r="G1156" s="169">
        <v>4493274</v>
      </c>
      <c r="H1156" s="169">
        <v>972546</v>
      </c>
      <c r="I1156" s="169">
        <v>18533266</v>
      </c>
      <c r="J1156" s="169">
        <v>6835569</v>
      </c>
      <c r="K1156" s="169">
        <v>5183643</v>
      </c>
      <c r="L1156" s="169">
        <v>18716197</v>
      </c>
      <c r="M1156" s="169">
        <v>6072276</v>
      </c>
      <c r="N1156" s="169">
        <v>4616358</v>
      </c>
      <c r="O1156" s="169">
        <v>12643921</v>
      </c>
      <c r="P1156" s="169">
        <v>5728641</v>
      </c>
      <c r="Q1156" s="169">
        <v>840908</v>
      </c>
      <c r="R1156" s="169">
        <v>1592496</v>
      </c>
      <c r="S1156" s="169">
        <v>7664327</v>
      </c>
      <c r="T1156" s="169">
        <v>4793645</v>
      </c>
      <c r="U1156" s="169">
        <v>-2223020</v>
      </c>
    </row>
    <row r="1157" spans="2:21" s="9" customFormat="1" ht="15" customHeight="1" collapsed="1" x14ac:dyDescent="0.25">
      <c r="B1157" s="168">
        <v>2012</v>
      </c>
      <c r="C1157" s="168"/>
      <c r="D1157" s="169">
        <v>222666</v>
      </c>
      <c r="E1157" s="169">
        <v>27014561</v>
      </c>
      <c r="F1157" s="169">
        <v>8265317</v>
      </c>
      <c r="G1157" s="169">
        <v>4641502</v>
      </c>
      <c r="H1157" s="169">
        <v>940175</v>
      </c>
      <c r="I1157" s="169">
        <v>18749245</v>
      </c>
      <c r="J1157" s="169">
        <v>7079670</v>
      </c>
      <c r="K1157" s="169">
        <v>5230034</v>
      </c>
      <c r="L1157" s="169">
        <v>19419917</v>
      </c>
      <c r="M1157" s="169">
        <v>6148818</v>
      </c>
      <c r="N1157" s="169">
        <v>4565134</v>
      </c>
      <c r="O1157" s="169">
        <v>13271099</v>
      </c>
      <c r="P1157" s="169">
        <v>5828410</v>
      </c>
      <c r="Q1157" s="169">
        <v>831993</v>
      </c>
      <c r="R1157" s="169">
        <v>1933506</v>
      </c>
      <c r="S1157" s="169">
        <v>7594644</v>
      </c>
      <c r="T1157" s="169">
        <v>4964568</v>
      </c>
      <c r="U1157" s="169">
        <v>-2269136</v>
      </c>
    </row>
    <row r="1158" spans="2:21" s="9" customFormat="1" ht="15" customHeight="1" x14ac:dyDescent="0.25">
      <c r="B1158" s="168">
        <v>2011</v>
      </c>
      <c r="C1158" s="168"/>
      <c r="D1158" s="169">
        <v>233184</v>
      </c>
      <c r="E1158" s="169">
        <v>27578580</v>
      </c>
      <c r="F1158" s="169">
        <v>7948327</v>
      </c>
      <c r="G1158" s="169">
        <v>4808186</v>
      </c>
      <c r="H1158" s="169">
        <v>923852</v>
      </c>
      <c r="I1158" s="169">
        <v>19630253</v>
      </c>
      <c r="J1158" s="169">
        <v>7509073</v>
      </c>
      <c r="K1158" s="169">
        <v>5384385</v>
      </c>
      <c r="L1158" s="169">
        <v>19692957</v>
      </c>
      <c r="M1158" s="169">
        <v>6369272</v>
      </c>
      <c r="N1158" s="169">
        <v>4703085</v>
      </c>
      <c r="O1158" s="169">
        <v>13323685</v>
      </c>
      <c r="P1158" s="169">
        <v>6069159</v>
      </c>
      <c r="Q1158" s="169">
        <v>824777</v>
      </c>
      <c r="R1158" s="169">
        <v>1811197</v>
      </c>
      <c r="S1158" s="169">
        <v>7885624</v>
      </c>
      <c r="T1158" s="169">
        <v>5286389</v>
      </c>
      <c r="U1158" s="169">
        <v>-2108537</v>
      </c>
    </row>
    <row r="1159" spans="2:21" s="9" customFormat="1" ht="15" customHeight="1" x14ac:dyDescent="0.25">
      <c r="B1159" s="168">
        <v>2010</v>
      </c>
      <c r="C1159" s="168"/>
      <c r="D1159" s="169">
        <v>240328</v>
      </c>
      <c r="E1159" s="169">
        <v>28007451</v>
      </c>
      <c r="F1159" s="169">
        <v>8086115</v>
      </c>
      <c r="G1159" s="169">
        <v>4874911</v>
      </c>
      <c r="H1159" s="169">
        <v>914081</v>
      </c>
      <c r="I1159" s="169">
        <v>19921336</v>
      </c>
      <c r="J1159" s="169">
        <v>7610893</v>
      </c>
      <c r="K1159" s="169">
        <v>5596112</v>
      </c>
      <c r="L1159" s="169">
        <v>19793160</v>
      </c>
      <c r="M1159" s="169">
        <v>5658529</v>
      </c>
      <c r="N1159" s="169">
        <v>4146000</v>
      </c>
      <c r="O1159" s="169">
        <v>14134632</v>
      </c>
      <c r="P1159" s="169">
        <v>6305229</v>
      </c>
      <c r="Q1159" s="169">
        <v>896943</v>
      </c>
      <c r="R1159" s="169">
        <v>2093912</v>
      </c>
      <c r="S1159" s="169">
        <v>8214290</v>
      </c>
      <c r="T1159" s="169">
        <v>5119381</v>
      </c>
      <c r="U1159" s="169">
        <v>-1837579</v>
      </c>
    </row>
    <row r="1160" spans="2:21" s="9" customFormat="1" ht="15" customHeight="1" x14ac:dyDescent="0.25">
      <c r="B1160" s="168">
        <v>2009</v>
      </c>
      <c r="C1160" s="168"/>
      <c r="D1160" s="169">
        <v>254446</v>
      </c>
      <c r="E1160" s="169">
        <v>28735665</v>
      </c>
      <c r="F1160" s="169" t="s">
        <v>66</v>
      </c>
      <c r="G1160" s="169" t="s">
        <v>66</v>
      </c>
      <c r="H1160" s="169" t="s">
        <v>66</v>
      </c>
      <c r="I1160" s="169" t="s">
        <v>66</v>
      </c>
      <c r="J1160" s="169" t="s">
        <v>66</v>
      </c>
      <c r="K1160" s="169" t="s">
        <v>66</v>
      </c>
      <c r="L1160" s="169">
        <v>20712673</v>
      </c>
      <c r="M1160" s="169" t="s">
        <v>66</v>
      </c>
      <c r="N1160" s="169" t="s">
        <v>66</v>
      </c>
      <c r="O1160" s="169" t="s">
        <v>66</v>
      </c>
      <c r="P1160" s="169" t="s">
        <v>66</v>
      </c>
      <c r="Q1160" s="169" t="s">
        <v>66</v>
      </c>
      <c r="R1160" s="169" t="s">
        <v>66</v>
      </c>
      <c r="S1160" s="169">
        <v>8022992</v>
      </c>
      <c r="T1160" s="169" t="s">
        <v>66</v>
      </c>
      <c r="U1160" s="169" t="s">
        <v>66</v>
      </c>
    </row>
    <row r="1161" spans="2:21" ht="15" customHeight="1" x14ac:dyDescent="0.25">
      <c r="B1161" s="168">
        <v>2008</v>
      </c>
      <c r="C1161" s="168"/>
      <c r="D1161" s="169">
        <v>264825</v>
      </c>
      <c r="E1161" s="169">
        <v>28484856</v>
      </c>
      <c r="F1161" s="169" t="s">
        <v>66</v>
      </c>
      <c r="G1161" s="169" t="s">
        <v>66</v>
      </c>
      <c r="H1161" s="169" t="s">
        <v>66</v>
      </c>
      <c r="I1161" s="169" t="s">
        <v>66</v>
      </c>
      <c r="J1161" s="169" t="s">
        <v>66</v>
      </c>
      <c r="K1161" s="169" t="s">
        <v>66</v>
      </c>
      <c r="L1161" s="169">
        <v>20537626</v>
      </c>
      <c r="M1161" s="169" t="s">
        <v>66</v>
      </c>
      <c r="N1161" s="169" t="s">
        <v>66</v>
      </c>
      <c r="O1161" s="169" t="s">
        <v>66</v>
      </c>
      <c r="P1161" s="169" t="s">
        <v>66</v>
      </c>
      <c r="Q1161" s="169" t="s">
        <v>66</v>
      </c>
      <c r="R1161" s="169" t="s">
        <v>66</v>
      </c>
      <c r="S1161" s="169">
        <v>7947230</v>
      </c>
      <c r="T1161" s="169" t="s">
        <v>66</v>
      </c>
      <c r="U1161" s="169" t="s">
        <v>66</v>
      </c>
    </row>
    <row r="1162" spans="2:21" ht="15" customHeight="1" x14ac:dyDescent="0.25">
      <c r="B1162" s="259" t="s">
        <v>221</v>
      </c>
      <c r="C1162" s="165"/>
      <c r="D1162" s="165"/>
      <c r="E1162" s="165"/>
      <c r="F1162" s="165"/>
      <c r="G1162" s="165"/>
      <c r="H1162" s="165"/>
      <c r="I1162" s="165"/>
      <c r="J1162" s="165"/>
      <c r="K1162" s="165"/>
      <c r="L1162" s="165"/>
      <c r="M1162" s="165"/>
      <c r="N1162" s="165"/>
      <c r="O1162" s="165"/>
      <c r="P1162" s="165"/>
      <c r="Q1162" s="165"/>
      <c r="R1162" s="165"/>
      <c r="S1162" s="165"/>
      <c r="T1162" s="165"/>
      <c r="U1162" s="165"/>
    </row>
    <row r="1163" spans="2:21" ht="15" customHeight="1" x14ac:dyDescent="0.25">
      <c r="B1163" s="181">
        <v>2023</v>
      </c>
      <c r="C1163" s="181"/>
      <c r="D1163" s="182">
        <v>10913</v>
      </c>
      <c r="E1163" s="182">
        <v>29337703</v>
      </c>
      <c r="F1163" s="182">
        <v>8407151</v>
      </c>
      <c r="G1163" s="182">
        <v>5300568</v>
      </c>
      <c r="H1163" s="182">
        <v>830679</v>
      </c>
      <c r="I1163" s="182">
        <v>20930552</v>
      </c>
      <c r="J1163" s="182">
        <v>6452150</v>
      </c>
      <c r="K1163" s="182">
        <v>6913384</v>
      </c>
      <c r="L1163" s="182">
        <v>15131056</v>
      </c>
      <c r="M1163" s="182">
        <v>3431234</v>
      </c>
      <c r="N1163" s="182">
        <v>2919056</v>
      </c>
      <c r="O1163" s="182">
        <v>11699822</v>
      </c>
      <c r="P1163" s="182">
        <v>5855259</v>
      </c>
      <c r="Q1163" s="182">
        <v>922265</v>
      </c>
      <c r="R1163" s="182">
        <v>2180372</v>
      </c>
      <c r="S1163" s="182">
        <v>14206647</v>
      </c>
      <c r="T1163" s="182">
        <v>2502690</v>
      </c>
      <c r="U1163" s="182">
        <v>3492627</v>
      </c>
    </row>
    <row r="1164" spans="2:21" ht="15" customHeight="1" x14ac:dyDescent="0.25">
      <c r="B1164" s="181">
        <v>2022</v>
      </c>
      <c r="C1164" s="181"/>
      <c r="D1164" s="182">
        <v>10577</v>
      </c>
      <c r="E1164" s="182">
        <v>27253457</v>
      </c>
      <c r="F1164" s="182">
        <v>7270979</v>
      </c>
      <c r="G1164" s="182">
        <v>4902758</v>
      </c>
      <c r="H1164" s="182">
        <v>770979</v>
      </c>
      <c r="I1164" s="182">
        <v>19982478</v>
      </c>
      <c r="J1164" s="182">
        <v>6215562</v>
      </c>
      <c r="K1164" s="182">
        <v>6632518</v>
      </c>
      <c r="L1164" s="182">
        <v>14845778</v>
      </c>
      <c r="M1164" s="182">
        <v>3663809</v>
      </c>
      <c r="N1164" s="182">
        <v>3196345</v>
      </c>
      <c r="O1164" s="182">
        <v>11181969</v>
      </c>
      <c r="P1164" s="182">
        <v>5666919</v>
      </c>
      <c r="Q1164" s="182">
        <v>960645</v>
      </c>
      <c r="R1164" s="182">
        <v>2031433</v>
      </c>
      <c r="S1164" s="182">
        <v>12407680</v>
      </c>
      <c r="T1164" s="182">
        <v>2304272</v>
      </c>
      <c r="U1164" s="182">
        <v>2791386</v>
      </c>
    </row>
    <row r="1165" spans="2:21" ht="15" customHeight="1" x14ac:dyDescent="0.25">
      <c r="B1165" s="181">
        <v>2021</v>
      </c>
      <c r="C1165" s="181"/>
      <c r="D1165" s="182">
        <v>10079</v>
      </c>
      <c r="E1165" s="182">
        <v>25183636</v>
      </c>
      <c r="F1165" s="182">
        <v>6910334</v>
      </c>
      <c r="G1165" s="182">
        <v>4627288</v>
      </c>
      <c r="H1165" s="182">
        <v>781841</v>
      </c>
      <c r="I1165" s="182">
        <v>18273302</v>
      </c>
      <c r="J1165" s="182">
        <v>5415542</v>
      </c>
      <c r="K1165" s="182">
        <v>6141999</v>
      </c>
      <c r="L1165" s="182">
        <v>13864250</v>
      </c>
      <c r="M1165" s="182">
        <v>3665474</v>
      </c>
      <c r="N1165" s="182">
        <v>3227218</v>
      </c>
      <c r="O1165" s="182">
        <v>10198776</v>
      </c>
      <c r="P1165" s="182">
        <v>5161226</v>
      </c>
      <c r="Q1165" s="182">
        <v>897488</v>
      </c>
      <c r="R1165" s="182">
        <v>1916585</v>
      </c>
      <c r="S1165" s="182">
        <v>11319386</v>
      </c>
      <c r="T1165" s="182">
        <v>2224118</v>
      </c>
      <c r="U1165" s="182">
        <v>2482927</v>
      </c>
    </row>
    <row r="1166" spans="2:21" ht="15" customHeight="1" x14ac:dyDescent="0.25">
      <c r="B1166" s="168">
        <v>2020</v>
      </c>
      <c r="C1166" s="168"/>
      <c r="D1166" s="169">
        <v>9794</v>
      </c>
      <c r="E1166" s="169">
        <v>23664463</v>
      </c>
      <c r="F1166" s="169">
        <v>6743662</v>
      </c>
      <c r="G1166" s="169">
        <v>4504056</v>
      </c>
      <c r="H1166" s="169">
        <v>806158</v>
      </c>
      <c r="I1166" s="169">
        <v>16920801</v>
      </c>
      <c r="J1166" s="169">
        <v>4982221</v>
      </c>
      <c r="K1166" s="169">
        <v>5683478</v>
      </c>
      <c r="L1166" s="169">
        <v>13167544</v>
      </c>
      <c r="M1166" s="169">
        <v>3671407</v>
      </c>
      <c r="N1166" s="169">
        <v>3259203</v>
      </c>
      <c r="O1166" s="169">
        <v>9496137</v>
      </c>
      <c r="P1166" s="169">
        <v>4641296</v>
      </c>
      <c r="Q1166" s="169">
        <v>730371</v>
      </c>
      <c r="R1166" s="169">
        <v>2005063</v>
      </c>
      <c r="S1166" s="169">
        <v>10496919</v>
      </c>
      <c r="T1166" s="169">
        <v>2167185</v>
      </c>
      <c r="U1166" s="169">
        <v>2219348</v>
      </c>
    </row>
    <row r="1167" spans="2:21" ht="15" customHeight="1" x14ac:dyDescent="0.25">
      <c r="B1167" s="168">
        <v>2019</v>
      </c>
      <c r="C1167" s="168"/>
      <c r="D1167" s="169">
        <v>9851</v>
      </c>
      <c r="E1167" s="169">
        <v>22441932</v>
      </c>
      <c r="F1167" s="169">
        <v>6412983</v>
      </c>
      <c r="G1167" s="169">
        <v>4329685</v>
      </c>
      <c r="H1167" s="169">
        <v>733330</v>
      </c>
      <c r="I1167" s="169">
        <v>16028949</v>
      </c>
      <c r="J1167" s="169">
        <v>4939536</v>
      </c>
      <c r="K1167" s="169">
        <v>5883320</v>
      </c>
      <c r="L1167" s="169">
        <v>12687753</v>
      </c>
      <c r="M1167" s="169">
        <v>2927205</v>
      </c>
      <c r="N1167" s="169">
        <v>2585480</v>
      </c>
      <c r="O1167" s="169">
        <v>9760549</v>
      </c>
      <c r="P1167" s="169">
        <v>4873959</v>
      </c>
      <c r="Q1167" s="169">
        <v>732475</v>
      </c>
      <c r="R1167" s="169">
        <v>2106584</v>
      </c>
      <c r="S1167" s="169">
        <v>9754179</v>
      </c>
      <c r="T1167" s="169">
        <v>2097009</v>
      </c>
      <c r="U1167" s="169">
        <v>1862284</v>
      </c>
    </row>
    <row r="1168" spans="2:21" ht="15" customHeight="1" x14ac:dyDescent="0.25">
      <c r="B1168" s="168">
        <v>2018</v>
      </c>
      <c r="C1168" s="168"/>
      <c r="D1168" s="169">
        <v>9536</v>
      </c>
      <c r="E1168" s="169">
        <v>21534888</v>
      </c>
      <c r="F1168" s="169">
        <v>6096688</v>
      </c>
      <c r="G1168" s="169">
        <v>4116749</v>
      </c>
      <c r="H1168" s="169">
        <v>719805</v>
      </c>
      <c r="I1168" s="169">
        <v>15438200</v>
      </c>
      <c r="J1168" s="169">
        <v>4708086</v>
      </c>
      <c r="K1168" s="169">
        <v>5779967</v>
      </c>
      <c r="L1168" s="169">
        <v>12937857</v>
      </c>
      <c r="M1168" s="169">
        <v>2911062</v>
      </c>
      <c r="N1168" s="169">
        <v>2508803</v>
      </c>
      <c r="O1168" s="169">
        <v>10026795</v>
      </c>
      <c r="P1168" s="169">
        <v>4755648</v>
      </c>
      <c r="Q1168" s="169">
        <v>732111</v>
      </c>
      <c r="R1168" s="169">
        <v>1978799</v>
      </c>
      <c r="S1168" s="169">
        <v>8597031</v>
      </c>
      <c r="T1168" s="169">
        <v>2054277</v>
      </c>
      <c r="U1168" s="169">
        <v>1306232</v>
      </c>
    </row>
    <row r="1169" spans="2:21" ht="15" customHeight="1" x14ac:dyDescent="0.25">
      <c r="B1169" s="168">
        <v>2017</v>
      </c>
      <c r="C1169" s="168"/>
      <c r="D1169" s="169">
        <v>9248</v>
      </c>
      <c r="E1169" s="169">
        <v>21505957</v>
      </c>
      <c r="F1169" s="169">
        <v>6123009</v>
      </c>
      <c r="G1169" s="169">
        <v>3987920</v>
      </c>
      <c r="H1169" s="169">
        <v>604297</v>
      </c>
      <c r="I1169" s="169">
        <v>15382948</v>
      </c>
      <c r="J1169" s="169">
        <v>4488695</v>
      </c>
      <c r="K1169" s="169">
        <v>5916465</v>
      </c>
      <c r="L1169" s="169">
        <v>12619445</v>
      </c>
      <c r="M1169" s="169">
        <v>3013143</v>
      </c>
      <c r="N1169" s="169">
        <v>2637083</v>
      </c>
      <c r="O1169" s="169">
        <v>9606302</v>
      </c>
      <c r="P1169" s="169">
        <v>4748514</v>
      </c>
      <c r="Q1169" s="169">
        <v>702090</v>
      </c>
      <c r="R1169" s="169">
        <v>1980402</v>
      </c>
      <c r="S1169" s="169">
        <v>8886512</v>
      </c>
      <c r="T1169" s="169">
        <v>2056323</v>
      </c>
      <c r="U1169" s="169">
        <v>1340654</v>
      </c>
    </row>
    <row r="1170" spans="2:21" ht="15" customHeight="1" x14ac:dyDescent="0.25">
      <c r="B1170" s="168">
        <v>2016</v>
      </c>
      <c r="C1170" s="168"/>
      <c r="D1170" s="169">
        <v>8893</v>
      </c>
      <c r="E1170" s="169">
        <v>20616612</v>
      </c>
      <c r="F1170" s="169">
        <v>5910441</v>
      </c>
      <c r="G1170" s="169">
        <v>3814475</v>
      </c>
      <c r="H1170" s="169">
        <v>581074</v>
      </c>
      <c r="I1170" s="169">
        <v>14706170</v>
      </c>
      <c r="J1170" s="169">
        <v>4226124</v>
      </c>
      <c r="K1170" s="169">
        <v>5766578</v>
      </c>
      <c r="L1170" s="169">
        <v>12309498</v>
      </c>
      <c r="M1170" s="169">
        <v>3160017</v>
      </c>
      <c r="N1170" s="169">
        <v>2747345</v>
      </c>
      <c r="O1170" s="169">
        <v>9149481</v>
      </c>
      <c r="P1170" s="169">
        <v>4502978</v>
      </c>
      <c r="Q1170" s="169">
        <v>670543</v>
      </c>
      <c r="R1170" s="169">
        <v>1971045</v>
      </c>
      <c r="S1170" s="169">
        <v>8307114</v>
      </c>
      <c r="T1170" s="169">
        <v>2079814</v>
      </c>
      <c r="U1170" s="169">
        <v>957604</v>
      </c>
    </row>
    <row r="1171" spans="2:21" ht="15" customHeight="1" x14ac:dyDescent="0.25">
      <c r="B1171" s="168">
        <v>2015</v>
      </c>
      <c r="C1171" s="168"/>
      <c r="D1171" s="169">
        <v>8756</v>
      </c>
      <c r="E1171" s="169">
        <v>20013421</v>
      </c>
      <c r="F1171" s="169">
        <v>5803319</v>
      </c>
      <c r="G1171" s="169">
        <v>3791281</v>
      </c>
      <c r="H1171" s="169">
        <v>521403</v>
      </c>
      <c r="I1171" s="169">
        <v>14210102</v>
      </c>
      <c r="J1171" s="169">
        <v>4091679</v>
      </c>
      <c r="K1171" s="169">
        <v>5639556</v>
      </c>
      <c r="L1171" s="169">
        <v>12293092</v>
      </c>
      <c r="M1171" s="169">
        <v>3196584</v>
      </c>
      <c r="N1171" s="169">
        <v>2835956</v>
      </c>
      <c r="O1171" s="169">
        <v>9096508</v>
      </c>
      <c r="P1171" s="169">
        <v>4427806</v>
      </c>
      <c r="Q1171" s="169">
        <v>633268</v>
      </c>
      <c r="R1171" s="169">
        <v>2027021</v>
      </c>
      <c r="S1171" s="169">
        <v>7720329</v>
      </c>
      <c r="T1171" s="169">
        <v>2111514</v>
      </c>
      <c r="U1171" s="169">
        <v>788190</v>
      </c>
    </row>
    <row r="1172" spans="2:21" s="9" customFormat="1" ht="15" customHeight="1" collapsed="1" x14ac:dyDescent="0.25">
      <c r="B1172" s="168">
        <v>2014</v>
      </c>
      <c r="C1172" s="168"/>
      <c r="D1172" s="169">
        <v>8479</v>
      </c>
      <c r="E1172" s="169">
        <v>19488312</v>
      </c>
      <c r="F1172" s="169">
        <v>5722064</v>
      </c>
      <c r="G1172" s="169">
        <v>3720676</v>
      </c>
      <c r="H1172" s="169">
        <v>586648</v>
      </c>
      <c r="I1172" s="169">
        <v>13766248</v>
      </c>
      <c r="J1172" s="169">
        <v>3904710</v>
      </c>
      <c r="K1172" s="169">
        <v>5675299</v>
      </c>
      <c r="L1172" s="169">
        <v>12226211</v>
      </c>
      <c r="M1172" s="169">
        <v>3021336</v>
      </c>
      <c r="N1172" s="169">
        <v>2672157</v>
      </c>
      <c r="O1172" s="169">
        <v>9204875</v>
      </c>
      <c r="P1172" s="169">
        <v>4545327</v>
      </c>
      <c r="Q1172" s="169">
        <v>619434</v>
      </c>
      <c r="R1172" s="169">
        <v>1988977</v>
      </c>
      <c r="S1172" s="169">
        <v>7262101</v>
      </c>
      <c r="T1172" s="169">
        <v>2111205</v>
      </c>
      <c r="U1172" s="169">
        <v>508464</v>
      </c>
    </row>
    <row r="1173" spans="2:21" s="9" customFormat="1" ht="15" customHeight="1" x14ac:dyDescent="0.25">
      <c r="B1173" s="168">
        <v>2013</v>
      </c>
      <c r="C1173" s="168"/>
      <c r="D1173" s="169">
        <v>8445</v>
      </c>
      <c r="E1173" s="169">
        <v>18945484</v>
      </c>
      <c r="F1173" s="169">
        <v>5421536</v>
      </c>
      <c r="G1173" s="169">
        <v>3802828</v>
      </c>
      <c r="H1173" s="169">
        <v>469605</v>
      </c>
      <c r="I1173" s="169">
        <v>13523948</v>
      </c>
      <c r="J1173" s="169">
        <v>3880752</v>
      </c>
      <c r="K1173" s="169">
        <v>5641902</v>
      </c>
      <c r="L1173" s="169">
        <v>12132034</v>
      </c>
      <c r="M1173" s="169">
        <v>2857775</v>
      </c>
      <c r="N1173" s="169">
        <v>2530763</v>
      </c>
      <c r="O1173" s="169">
        <v>9274259</v>
      </c>
      <c r="P1173" s="169">
        <v>4613727</v>
      </c>
      <c r="Q1173" s="169">
        <v>606244</v>
      </c>
      <c r="R1173" s="169">
        <v>2099578</v>
      </c>
      <c r="S1173" s="169">
        <v>6813449</v>
      </c>
      <c r="T1173" s="169">
        <v>2131005</v>
      </c>
      <c r="U1173" s="169">
        <v>452482</v>
      </c>
    </row>
    <row r="1174" spans="2:21" s="9" customFormat="1" ht="15" customHeight="1" x14ac:dyDescent="0.25">
      <c r="B1174" s="168">
        <v>2012</v>
      </c>
      <c r="C1174" s="168"/>
      <c r="D1174" s="169">
        <v>8752</v>
      </c>
      <c r="E1174" s="169">
        <v>20177875</v>
      </c>
      <c r="F1174" s="169">
        <v>6172456</v>
      </c>
      <c r="G1174" s="169">
        <v>4021297</v>
      </c>
      <c r="H1174" s="169">
        <v>487267</v>
      </c>
      <c r="I1174" s="169">
        <v>14005419</v>
      </c>
      <c r="J1174" s="169">
        <v>4105946</v>
      </c>
      <c r="K1174" s="169">
        <v>5819397</v>
      </c>
      <c r="L1174" s="169">
        <v>13320260</v>
      </c>
      <c r="M1174" s="169">
        <v>3419515</v>
      </c>
      <c r="N1174" s="169">
        <v>3063190</v>
      </c>
      <c r="O1174" s="169">
        <v>9900745</v>
      </c>
      <c r="P1174" s="169">
        <v>4804570</v>
      </c>
      <c r="Q1174" s="169">
        <v>588843</v>
      </c>
      <c r="R1174" s="169">
        <v>2346374</v>
      </c>
      <c r="S1174" s="169">
        <v>6857615</v>
      </c>
      <c r="T1174" s="169">
        <v>2524541</v>
      </c>
      <c r="U1174" s="169">
        <v>275441</v>
      </c>
    </row>
    <row r="1175" spans="2:21" s="9" customFormat="1" ht="15" customHeight="1" x14ac:dyDescent="0.25">
      <c r="B1175" s="168">
        <v>2011</v>
      </c>
      <c r="C1175" s="168"/>
      <c r="D1175" s="169">
        <v>9391</v>
      </c>
      <c r="E1175" s="169">
        <v>21864894</v>
      </c>
      <c r="F1175" s="169">
        <v>6824792</v>
      </c>
      <c r="G1175" s="169">
        <v>4265805</v>
      </c>
      <c r="H1175" s="169">
        <v>534248</v>
      </c>
      <c r="I1175" s="169">
        <v>15040101</v>
      </c>
      <c r="J1175" s="169">
        <v>4469869</v>
      </c>
      <c r="K1175" s="169">
        <v>6363079</v>
      </c>
      <c r="L1175" s="169">
        <v>14770021</v>
      </c>
      <c r="M1175" s="169">
        <v>3669727</v>
      </c>
      <c r="N1175" s="169">
        <v>3264566</v>
      </c>
      <c r="O1175" s="169">
        <v>11100293</v>
      </c>
      <c r="P1175" s="169">
        <v>5274464</v>
      </c>
      <c r="Q1175" s="169">
        <v>610833</v>
      </c>
      <c r="R1175" s="169">
        <v>2647619</v>
      </c>
      <c r="S1175" s="169">
        <v>7094873</v>
      </c>
      <c r="T1175" s="169">
        <v>2563566</v>
      </c>
      <c r="U1175" s="169">
        <v>298388</v>
      </c>
    </row>
    <row r="1176" spans="2:21" ht="15" customHeight="1" x14ac:dyDescent="0.25">
      <c r="B1176" s="168">
        <v>2010</v>
      </c>
      <c r="C1176" s="168"/>
      <c r="D1176" s="169">
        <v>9776</v>
      </c>
      <c r="E1176" s="169">
        <v>22318656</v>
      </c>
      <c r="F1176" s="169">
        <v>6713914</v>
      </c>
      <c r="G1176" s="169">
        <v>4376941</v>
      </c>
      <c r="H1176" s="169">
        <v>563981</v>
      </c>
      <c r="I1176" s="169">
        <v>15604742</v>
      </c>
      <c r="J1176" s="169">
        <v>4562101</v>
      </c>
      <c r="K1176" s="169">
        <v>6717013</v>
      </c>
      <c r="L1176" s="169">
        <v>15237629</v>
      </c>
      <c r="M1176" s="169">
        <v>3666006</v>
      </c>
      <c r="N1176" s="169">
        <v>3239184</v>
      </c>
      <c r="O1176" s="169">
        <v>11571622</v>
      </c>
      <c r="P1176" s="169">
        <v>5581124</v>
      </c>
      <c r="Q1176" s="169">
        <v>647920</v>
      </c>
      <c r="R1176" s="169">
        <v>2786934</v>
      </c>
      <c r="S1176" s="169">
        <v>7081027</v>
      </c>
      <c r="T1176" s="169">
        <v>2532964</v>
      </c>
      <c r="U1176" s="169">
        <v>249908</v>
      </c>
    </row>
    <row r="1177" spans="2:21" ht="15" customHeight="1" x14ac:dyDescent="0.25">
      <c r="B1177" s="168">
        <v>2009</v>
      </c>
      <c r="C1177" s="168"/>
      <c r="D1177" s="169">
        <v>9855</v>
      </c>
      <c r="E1177" s="169">
        <v>21893020</v>
      </c>
      <c r="F1177" s="169" t="s">
        <v>66</v>
      </c>
      <c r="G1177" s="169" t="s">
        <v>66</v>
      </c>
      <c r="H1177" s="169" t="s">
        <v>66</v>
      </c>
      <c r="I1177" s="169" t="s">
        <v>66</v>
      </c>
      <c r="J1177" s="169" t="s">
        <v>66</v>
      </c>
      <c r="K1177" s="169" t="s">
        <v>66</v>
      </c>
      <c r="L1177" s="169">
        <v>15166718</v>
      </c>
      <c r="M1177" s="169" t="s">
        <v>66</v>
      </c>
      <c r="N1177" s="169" t="s">
        <v>66</v>
      </c>
      <c r="O1177" s="169" t="s">
        <v>66</v>
      </c>
      <c r="P1177" s="169" t="s">
        <v>66</v>
      </c>
      <c r="Q1177" s="169" t="s">
        <v>66</v>
      </c>
      <c r="R1177" s="169" t="s">
        <v>66</v>
      </c>
      <c r="S1177" s="169">
        <v>6726302</v>
      </c>
      <c r="T1177" s="169" t="s">
        <v>66</v>
      </c>
      <c r="U1177" s="169" t="s">
        <v>66</v>
      </c>
    </row>
    <row r="1178" spans="2:21" ht="15" customHeight="1" x14ac:dyDescent="0.25">
      <c r="B1178" s="168">
        <v>2008</v>
      </c>
      <c r="C1178" s="168"/>
      <c r="D1178" s="169">
        <v>10202</v>
      </c>
      <c r="E1178" s="169">
        <v>21272521</v>
      </c>
      <c r="F1178" s="169" t="s">
        <v>66</v>
      </c>
      <c r="G1178" s="169" t="s">
        <v>66</v>
      </c>
      <c r="H1178" s="169" t="s">
        <v>66</v>
      </c>
      <c r="I1178" s="169" t="s">
        <v>66</v>
      </c>
      <c r="J1178" s="169" t="s">
        <v>66</v>
      </c>
      <c r="K1178" s="169" t="s">
        <v>66</v>
      </c>
      <c r="L1178" s="169">
        <v>15066796</v>
      </c>
      <c r="M1178" s="169" t="s">
        <v>66</v>
      </c>
      <c r="N1178" s="169" t="s">
        <v>66</v>
      </c>
      <c r="O1178" s="169" t="s">
        <v>66</v>
      </c>
      <c r="P1178" s="169" t="s">
        <v>66</v>
      </c>
      <c r="Q1178" s="169" t="s">
        <v>66</v>
      </c>
      <c r="R1178" s="169" t="s">
        <v>66</v>
      </c>
      <c r="S1178" s="169">
        <v>6205725</v>
      </c>
      <c r="T1178" s="169" t="s">
        <v>66</v>
      </c>
      <c r="U1178" s="169" t="s">
        <v>66</v>
      </c>
    </row>
    <row r="1179" spans="2:21" ht="15" customHeight="1" x14ac:dyDescent="0.25">
      <c r="B1179" s="259" t="s">
        <v>222</v>
      </c>
      <c r="C1179" s="165"/>
      <c r="D1179" s="165"/>
      <c r="E1179" s="165"/>
      <c r="F1179" s="165"/>
      <c r="G1179" s="165"/>
      <c r="H1179" s="165"/>
      <c r="I1179" s="165"/>
      <c r="J1179" s="165"/>
      <c r="K1179" s="165"/>
      <c r="L1179" s="165"/>
      <c r="M1179" s="165"/>
      <c r="N1179" s="165"/>
      <c r="O1179" s="165"/>
      <c r="P1179" s="165"/>
      <c r="Q1179" s="165"/>
      <c r="R1179" s="165"/>
      <c r="S1179" s="165"/>
      <c r="T1179" s="165"/>
      <c r="U1179" s="165"/>
    </row>
    <row r="1180" spans="2:21" ht="15" customHeight="1" x14ac:dyDescent="0.25">
      <c r="B1180" s="181">
        <v>2023</v>
      </c>
      <c r="C1180" s="181"/>
      <c r="D1180" s="182">
        <v>1461</v>
      </c>
      <c r="E1180" s="182">
        <v>22523805</v>
      </c>
      <c r="F1180" s="182">
        <v>6068985</v>
      </c>
      <c r="G1180" s="182">
        <v>3240556</v>
      </c>
      <c r="H1180" s="182">
        <v>479668</v>
      </c>
      <c r="I1180" s="182">
        <v>16454820</v>
      </c>
      <c r="J1180" s="182">
        <v>4908831</v>
      </c>
      <c r="K1180" s="182">
        <v>6011633</v>
      </c>
      <c r="L1180" s="182">
        <v>12527467</v>
      </c>
      <c r="M1180" s="182">
        <v>1830189</v>
      </c>
      <c r="N1180" s="182">
        <v>1526697</v>
      </c>
      <c r="O1180" s="182">
        <v>10697278</v>
      </c>
      <c r="P1180" s="182">
        <v>5213922</v>
      </c>
      <c r="Q1180" s="182">
        <v>730029</v>
      </c>
      <c r="R1180" s="182">
        <v>2083854</v>
      </c>
      <c r="S1180" s="182">
        <v>9996338</v>
      </c>
      <c r="T1180" s="182">
        <v>2072980</v>
      </c>
      <c r="U1180" s="182">
        <v>2042039</v>
      </c>
    </row>
    <row r="1181" spans="2:21" ht="15" customHeight="1" x14ac:dyDescent="0.25">
      <c r="B1181" s="181">
        <v>2022</v>
      </c>
      <c r="C1181" s="181"/>
      <c r="D1181" s="182">
        <v>1432</v>
      </c>
      <c r="E1181" s="182">
        <v>21952171</v>
      </c>
      <c r="F1181" s="182">
        <v>5904691</v>
      </c>
      <c r="G1181" s="182">
        <v>3210243</v>
      </c>
      <c r="H1181" s="182">
        <v>471585</v>
      </c>
      <c r="I1181" s="182">
        <v>16047479</v>
      </c>
      <c r="J1181" s="182">
        <v>4651468</v>
      </c>
      <c r="K1181" s="182">
        <v>5703320</v>
      </c>
      <c r="L1181" s="182">
        <v>12332084</v>
      </c>
      <c r="M1181" s="182">
        <v>2002291</v>
      </c>
      <c r="N1181" s="182">
        <v>1722136</v>
      </c>
      <c r="O1181" s="182">
        <v>10329794</v>
      </c>
      <c r="P1181" s="182">
        <v>4898858</v>
      </c>
      <c r="Q1181" s="182">
        <v>813671</v>
      </c>
      <c r="R1181" s="182">
        <v>2018599</v>
      </c>
      <c r="S1181" s="182">
        <v>9620086</v>
      </c>
      <c r="T1181" s="182">
        <v>2027567</v>
      </c>
      <c r="U1181" s="182">
        <v>1635150</v>
      </c>
    </row>
    <row r="1182" spans="2:21" ht="15" customHeight="1" x14ac:dyDescent="0.25">
      <c r="B1182" s="181">
        <v>2021</v>
      </c>
      <c r="C1182" s="181"/>
      <c r="D1182" s="182">
        <v>1368</v>
      </c>
      <c r="E1182" s="182">
        <v>21135089</v>
      </c>
      <c r="F1182" s="182">
        <v>6406770</v>
      </c>
      <c r="G1182" s="182">
        <v>3109481</v>
      </c>
      <c r="H1182" s="182">
        <v>536030</v>
      </c>
      <c r="I1182" s="182">
        <v>14728319</v>
      </c>
      <c r="J1182" s="182">
        <v>3951423</v>
      </c>
      <c r="K1182" s="182">
        <v>5314535</v>
      </c>
      <c r="L1182" s="182">
        <v>11732242</v>
      </c>
      <c r="M1182" s="182">
        <v>2122373</v>
      </c>
      <c r="N1182" s="182">
        <v>1824630</v>
      </c>
      <c r="O1182" s="182">
        <v>9609869</v>
      </c>
      <c r="P1182" s="182">
        <v>4485972</v>
      </c>
      <c r="Q1182" s="182">
        <v>680602</v>
      </c>
      <c r="R1182" s="182">
        <v>2025584</v>
      </c>
      <c r="S1182" s="182">
        <v>9402847</v>
      </c>
      <c r="T1182" s="182">
        <v>2253822</v>
      </c>
      <c r="U1182" s="182">
        <v>1388483</v>
      </c>
    </row>
    <row r="1183" spans="2:21" ht="15" customHeight="1" x14ac:dyDescent="0.25">
      <c r="B1183" s="168">
        <v>2020</v>
      </c>
      <c r="C1183" s="168"/>
      <c r="D1183" s="169">
        <v>1304</v>
      </c>
      <c r="E1183" s="169">
        <v>20216072</v>
      </c>
      <c r="F1183" s="169">
        <v>6640663</v>
      </c>
      <c r="G1183" s="169">
        <v>2989969</v>
      </c>
      <c r="H1183" s="169">
        <v>569604</v>
      </c>
      <c r="I1183" s="169">
        <v>13575409</v>
      </c>
      <c r="J1183" s="169">
        <v>3832478</v>
      </c>
      <c r="K1183" s="169">
        <v>4860455</v>
      </c>
      <c r="L1183" s="169">
        <v>11408979</v>
      </c>
      <c r="M1183" s="169">
        <v>2454036</v>
      </c>
      <c r="N1183" s="169">
        <v>2161170</v>
      </c>
      <c r="O1183" s="169">
        <v>8954943</v>
      </c>
      <c r="P1183" s="169">
        <v>4139576</v>
      </c>
      <c r="Q1183" s="169">
        <v>576990</v>
      </c>
      <c r="R1183" s="169">
        <v>1853007</v>
      </c>
      <c r="S1183" s="169">
        <v>8807093</v>
      </c>
      <c r="T1183" s="169">
        <v>2282024</v>
      </c>
      <c r="U1183" s="169">
        <v>1298142</v>
      </c>
    </row>
    <row r="1184" spans="2:21" ht="15" customHeight="1" x14ac:dyDescent="0.25">
      <c r="B1184" s="168">
        <v>2019</v>
      </c>
      <c r="C1184" s="168"/>
      <c r="D1184" s="169">
        <v>1301</v>
      </c>
      <c r="E1184" s="169">
        <v>19163563</v>
      </c>
      <c r="F1184" s="169">
        <v>5777253</v>
      </c>
      <c r="G1184" s="169">
        <v>2801101</v>
      </c>
      <c r="H1184" s="169">
        <v>566700</v>
      </c>
      <c r="I1184" s="169">
        <v>13386311</v>
      </c>
      <c r="J1184" s="169">
        <v>3961086</v>
      </c>
      <c r="K1184" s="169">
        <v>5053098</v>
      </c>
      <c r="L1184" s="169">
        <v>11254110</v>
      </c>
      <c r="M1184" s="169">
        <v>1894006</v>
      </c>
      <c r="N1184" s="169">
        <v>1606866</v>
      </c>
      <c r="O1184" s="169">
        <v>9360104</v>
      </c>
      <c r="P1184" s="169">
        <v>4572419</v>
      </c>
      <c r="Q1184" s="169">
        <v>578473</v>
      </c>
      <c r="R1184" s="169">
        <v>2227152</v>
      </c>
      <c r="S1184" s="169">
        <v>7909453</v>
      </c>
      <c r="T1184" s="169">
        <v>2004619</v>
      </c>
      <c r="U1184" s="169">
        <v>947709</v>
      </c>
    </row>
    <row r="1185" spans="2:21" ht="15" customHeight="1" x14ac:dyDescent="0.25">
      <c r="B1185" s="168">
        <v>2018</v>
      </c>
      <c r="C1185" s="168"/>
      <c r="D1185" s="169">
        <v>1272</v>
      </c>
      <c r="E1185" s="169">
        <v>18476120</v>
      </c>
      <c r="F1185" s="169">
        <v>5265217</v>
      </c>
      <c r="G1185" s="169">
        <v>2628893</v>
      </c>
      <c r="H1185" s="169">
        <v>450307</v>
      </c>
      <c r="I1185" s="169">
        <v>13210903</v>
      </c>
      <c r="J1185" s="169">
        <v>3781264</v>
      </c>
      <c r="K1185" s="169">
        <v>5100440</v>
      </c>
      <c r="L1185" s="169">
        <v>10831661</v>
      </c>
      <c r="M1185" s="169">
        <v>1697420</v>
      </c>
      <c r="N1185" s="169">
        <v>1444216</v>
      </c>
      <c r="O1185" s="169">
        <v>9134242</v>
      </c>
      <c r="P1185" s="169">
        <v>4536316</v>
      </c>
      <c r="Q1185" s="169">
        <v>551197</v>
      </c>
      <c r="R1185" s="169">
        <v>2059858</v>
      </c>
      <c r="S1185" s="169">
        <v>7644459</v>
      </c>
      <c r="T1185" s="169">
        <v>1959066</v>
      </c>
      <c r="U1185" s="169">
        <v>831578</v>
      </c>
    </row>
    <row r="1186" spans="2:21" ht="15" customHeight="1" x14ac:dyDescent="0.25">
      <c r="B1186" s="168">
        <v>2017</v>
      </c>
      <c r="C1186" s="168"/>
      <c r="D1186" s="169">
        <v>1186</v>
      </c>
      <c r="E1186" s="169">
        <v>17023207</v>
      </c>
      <c r="F1186" s="169">
        <v>4782965</v>
      </c>
      <c r="G1186" s="169">
        <v>2393878</v>
      </c>
      <c r="H1186" s="169">
        <v>363055</v>
      </c>
      <c r="I1186" s="169">
        <v>12240242</v>
      </c>
      <c r="J1186" s="169">
        <v>3429069</v>
      </c>
      <c r="K1186" s="169">
        <v>4984421</v>
      </c>
      <c r="L1186" s="169">
        <v>10407635</v>
      </c>
      <c r="M1186" s="169">
        <v>1754100</v>
      </c>
      <c r="N1186" s="169">
        <v>1482542</v>
      </c>
      <c r="O1186" s="169">
        <v>8653534</v>
      </c>
      <c r="P1186" s="169">
        <v>4258408</v>
      </c>
      <c r="Q1186" s="169">
        <v>486880</v>
      </c>
      <c r="R1186" s="169">
        <v>2029673</v>
      </c>
      <c r="S1186" s="169">
        <v>6615573</v>
      </c>
      <c r="T1186" s="169">
        <v>1851853</v>
      </c>
      <c r="U1186" s="169">
        <v>534624</v>
      </c>
    </row>
    <row r="1187" spans="2:21" s="9" customFormat="1" ht="15" customHeight="1" collapsed="1" x14ac:dyDescent="0.25">
      <c r="B1187" s="168">
        <v>2016</v>
      </c>
      <c r="C1187" s="168"/>
      <c r="D1187" s="169">
        <v>1113</v>
      </c>
      <c r="E1187" s="169">
        <v>16193729</v>
      </c>
      <c r="F1187" s="169">
        <v>4750564</v>
      </c>
      <c r="G1187" s="169">
        <v>2267799</v>
      </c>
      <c r="H1187" s="169">
        <v>360343</v>
      </c>
      <c r="I1187" s="169">
        <v>11443164</v>
      </c>
      <c r="J1187" s="169">
        <v>3183869</v>
      </c>
      <c r="K1187" s="169">
        <v>4667507</v>
      </c>
      <c r="L1187" s="169">
        <v>10102669</v>
      </c>
      <c r="M1187" s="169">
        <v>2064961</v>
      </c>
      <c r="N1187" s="169">
        <v>1797402</v>
      </c>
      <c r="O1187" s="169">
        <v>8037709</v>
      </c>
      <c r="P1187" s="169">
        <v>4046762</v>
      </c>
      <c r="Q1187" s="169">
        <v>454570</v>
      </c>
      <c r="R1187" s="169">
        <v>1838423</v>
      </c>
      <c r="S1187" s="169">
        <v>6091059</v>
      </c>
      <c r="T1187" s="169">
        <v>1926971</v>
      </c>
      <c r="U1187" s="169">
        <v>283931</v>
      </c>
    </row>
    <row r="1188" spans="2:21" s="9" customFormat="1" ht="15" customHeight="1" x14ac:dyDescent="0.25">
      <c r="B1188" s="168">
        <v>2015</v>
      </c>
      <c r="C1188" s="168"/>
      <c r="D1188" s="169">
        <v>1037</v>
      </c>
      <c r="E1188" s="169">
        <v>15168578</v>
      </c>
      <c r="F1188" s="169">
        <v>4637628</v>
      </c>
      <c r="G1188" s="169">
        <v>2140872</v>
      </c>
      <c r="H1188" s="169">
        <v>249709</v>
      </c>
      <c r="I1188" s="169">
        <v>10530950</v>
      </c>
      <c r="J1188" s="169">
        <v>2972252</v>
      </c>
      <c r="K1188" s="169">
        <v>4397707</v>
      </c>
      <c r="L1188" s="169">
        <v>9486085</v>
      </c>
      <c r="M1188" s="169">
        <v>2003949</v>
      </c>
      <c r="N1188" s="169">
        <v>1754215</v>
      </c>
      <c r="O1188" s="169">
        <v>7482136</v>
      </c>
      <c r="P1188" s="169">
        <v>3717796</v>
      </c>
      <c r="Q1188" s="169">
        <v>420816</v>
      </c>
      <c r="R1188" s="169">
        <v>1764397</v>
      </c>
      <c r="S1188" s="169">
        <v>5682493</v>
      </c>
      <c r="T1188" s="169">
        <v>1884903</v>
      </c>
      <c r="U1188" s="169">
        <v>123695</v>
      </c>
    </row>
    <row r="1189" spans="2:21" s="9" customFormat="1" ht="15" customHeight="1" x14ac:dyDescent="0.25">
      <c r="B1189" s="168">
        <v>2014</v>
      </c>
      <c r="C1189" s="168"/>
      <c r="D1189" s="169">
        <v>998</v>
      </c>
      <c r="E1189" s="169">
        <v>14229207</v>
      </c>
      <c r="F1189" s="169">
        <v>4355820</v>
      </c>
      <c r="G1189" s="169">
        <v>2071279</v>
      </c>
      <c r="H1189" s="169">
        <v>225853</v>
      </c>
      <c r="I1189" s="169">
        <v>9873386</v>
      </c>
      <c r="J1189" s="169">
        <v>2621952</v>
      </c>
      <c r="K1189" s="169">
        <v>4193702</v>
      </c>
      <c r="L1189" s="169">
        <v>9280701</v>
      </c>
      <c r="M1189" s="169">
        <v>2132098</v>
      </c>
      <c r="N1189" s="169">
        <v>1869774</v>
      </c>
      <c r="O1189" s="169">
        <v>7148603</v>
      </c>
      <c r="P1189" s="169">
        <v>3590529</v>
      </c>
      <c r="Q1189" s="169">
        <v>399307</v>
      </c>
      <c r="R1189" s="169">
        <v>1646921</v>
      </c>
      <c r="S1189" s="169">
        <v>4948505</v>
      </c>
      <c r="T1189" s="169">
        <v>1801680</v>
      </c>
      <c r="U1189" s="169">
        <v>-197584</v>
      </c>
    </row>
    <row r="1190" spans="2:21" s="9" customFormat="1" ht="15" customHeight="1" x14ac:dyDescent="0.25">
      <c r="B1190" s="168">
        <v>2013</v>
      </c>
      <c r="C1190" s="168"/>
      <c r="D1190" s="169">
        <v>1023</v>
      </c>
      <c r="E1190" s="169">
        <v>14185008</v>
      </c>
      <c r="F1190" s="169">
        <v>4551405</v>
      </c>
      <c r="G1190" s="169">
        <v>2249543</v>
      </c>
      <c r="H1190" s="169">
        <v>241896</v>
      </c>
      <c r="I1190" s="169">
        <v>9633603</v>
      </c>
      <c r="J1190" s="169">
        <v>2480803</v>
      </c>
      <c r="K1190" s="169">
        <v>4281583</v>
      </c>
      <c r="L1190" s="169">
        <v>9401061</v>
      </c>
      <c r="M1190" s="169">
        <v>2023721</v>
      </c>
      <c r="N1190" s="169">
        <v>1717558</v>
      </c>
      <c r="O1190" s="169">
        <v>7377340</v>
      </c>
      <c r="P1190" s="169">
        <v>3508111</v>
      </c>
      <c r="Q1190" s="169">
        <v>421979</v>
      </c>
      <c r="R1190" s="169">
        <v>1858178</v>
      </c>
      <c r="S1190" s="169">
        <v>4783947</v>
      </c>
      <c r="T1190" s="169">
        <v>1827710</v>
      </c>
      <c r="U1190" s="169">
        <v>45753</v>
      </c>
    </row>
    <row r="1191" spans="2:21" ht="15" customHeight="1" x14ac:dyDescent="0.25">
      <c r="B1191" s="168">
        <v>2012</v>
      </c>
      <c r="C1191" s="168"/>
      <c r="D1191" s="169">
        <v>1035</v>
      </c>
      <c r="E1191" s="169">
        <v>13971107</v>
      </c>
      <c r="F1191" s="169">
        <v>4309452</v>
      </c>
      <c r="G1191" s="169">
        <v>2316509</v>
      </c>
      <c r="H1191" s="169">
        <v>226716</v>
      </c>
      <c r="I1191" s="169">
        <v>9661655</v>
      </c>
      <c r="J1191" s="169">
        <v>2567388</v>
      </c>
      <c r="K1191" s="169">
        <v>4338944</v>
      </c>
      <c r="L1191" s="169">
        <v>9219393</v>
      </c>
      <c r="M1191" s="169">
        <v>1767538</v>
      </c>
      <c r="N1191" s="169">
        <v>1467209</v>
      </c>
      <c r="O1191" s="169">
        <v>7451855</v>
      </c>
      <c r="P1191" s="169">
        <v>3511218</v>
      </c>
      <c r="Q1191" s="169">
        <v>411307</v>
      </c>
      <c r="R1191" s="169">
        <v>1984427</v>
      </c>
      <c r="S1191" s="169">
        <v>4751714</v>
      </c>
      <c r="T1191" s="169">
        <v>1533434</v>
      </c>
      <c r="U1191" s="169">
        <v>455131</v>
      </c>
    </row>
    <row r="1192" spans="2:21" ht="15" customHeight="1" x14ac:dyDescent="0.25">
      <c r="B1192" s="168">
        <v>2011</v>
      </c>
      <c r="C1192" s="168"/>
      <c r="D1192" s="169">
        <v>1112</v>
      </c>
      <c r="E1192" s="169">
        <v>14293247</v>
      </c>
      <c r="F1192" s="169">
        <v>3862884</v>
      </c>
      <c r="G1192" s="169">
        <v>2523245</v>
      </c>
      <c r="H1192" s="169">
        <v>240709</v>
      </c>
      <c r="I1192" s="169">
        <v>10430363</v>
      </c>
      <c r="J1192" s="169">
        <v>2905901</v>
      </c>
      <c r="K1192" s="169">
        <v>4749008</v>
      </c>
      <c r="L1192" s="169">
        <v>9937124</v>
      </c>
      <c r="M1192" s="169">
        <v>1891891</v>
      </c>
      <c r="N1192" s="169">
        <v>1603747</v>
      </c>
      <c r="O1192" s="169">
        <v>8045233</v>
      </c>
      <c r="P1192" s="169">
        <v>3670971</v>
      </c>
      <c r="Q1192" s="169">
        <v>407494</v>
      </c>
      <c r="R1192" s="169">
        <v>2382697</v>
      </c>
      <c r="S1192" s="169">
        <v>4356123</v>
      </c>
      <c r="T1192" s="169">
        <v>1548810</v>
      </c>
      <c r="U1192" s="169">
        <v>173240</v>
      </c>
    </row>
    <row r="1193" spans="2:21" ht="15" customHeight="1" x14ac:dyDescent="0.25">
      <c r="B1193" s="168">
        <v>2010</v>
      </c>
      <c r="C1193" s="168"/>
      <c r="D1193" s="169">
        <v>1169</v>
      </c>
      <c r="E1193" s="169">
        <v>15067371</v>
      </c>
      <c r="F1193" s="169">
        <v>3950383</v>
      </c>
      <c r="G1193" s="169">
        <v>2629450</v>
      </c>
      <c r="H1193" s="169">
        <v>242515</v>
      </c>
      <c r="I1193" s="169">
        <v>11116988</v>
      </c>
      <c r="J1193" s="169">
        <v>2947774</v>
      </c>
      <c r="K1193" s="169">
        <v>5130105</v>
      </c>
      <c r="L1193" s="169">
        <v>10428168</v>
      </c>
      <c r="M1193" s="169">
        <v>2108820</v>
      </c>
      <c r="N1193" s="169">
        <v>1788736</v>
      </c>
      <c r="O1193" s="169">
        <v>8319348</v>
      </c>
      <c r="P1193" s="169">
        <v>4102665</v>
      </c>
      <c r="Q1193" s="169">
        <v>482926</v>
      </c>
      <c r="R1193" s="169">
        <v>2057524</v>
      </c>
      <c r="S1193" s="169">
        <v>4639203</v>
      </c>
      <c r="T1193" s="169">
        <v>1598881</v>
      </c>
      <c r="U1193" s="169">
        <v>101005</v>
      </c>
    </row>
    <row r="1194" spans="2:21" ht="15" customHeight="1" x14ac:dyDescent="0.25">
      <c r="B1194" s="168">
        <v>2009</v>
      </c>
      <c r="C1194" s="168"/>
      <c r="D1194" s="169">
        <v>1164</v>
      </c>
      <c r="E1194" s="169">
        <v>15561327</v>
      </c>
      <c r="F1194" s="169" t="s">
        <v>66</v>
      </c>
      <c r="G1194" s="169" t="s">
        <v>66</v>
      </c>
      <c r="H1194" s="169" t="s">
        <v>66</v>
      </c>
      <c r="I1194" s="169" t="s">
        <v>66</v>
      </c>
      <c r="J1194" s="169" t="s">
        <v>66</v>
      </c>
      <c r="K1194" s="169" t="s">
        <v>66</v>
      </c>
      <c r="L1194" s="169">
        <v>10912505</v>
      </c>
      <c r="M1194" s="169" t="s">
        <v>66</v>
      </c>
      <c r="N1194" s="169" t="s">
        <v>66</v>
      </c>
      <c r="O1194" s="169" t="s">
        <v>66</v>
      </c>
      <c r="P1194" s="169" t="s">
        <v>66</v>
      </c>
      <c r="Q1194" s="169" t="s">
        <v>66</v>
      </c>
      <c r="R1194" s="169" t="s">
        <v>66</v>
      </c>
      <c r="S1194" s="169">
        <v>4648822</v>
      </c>
      <c r="T1194" s="169" t="s">
        <v>66</v>
      </c>
      <c r="U1194" s="169" t="s">
        <v>66</v>
      </c>
    </row>
    <row r="1195" spans="2:21" ht="15" customHeight="1" x14ac:dyDescent="0.25">
      <c r="B1195" s="168">
        <v>2008</v>
      </c>
      <c r="C1195" s="168"/>
      <c r="D1195" s="169">
        <v>1186</v>
      </c>
      <c r="E1195" s="169">
        <v>15793609</v>
      </c>
      <c r="F1195" s="169" t="s">
        <v>66</v>
      </c>
      <c r="G1195" s="169" t="s">
        <v>66</v>
      </c>
      <c r="H1195" s="169" t="s">
        <v>66</v>
      </c>
      <c r="I1195" s="169" t="s">
        <v>66</v>
      </c>
      <c r="J1195" s="169" t="s">
        <v>66</v>
      </c>
      <c r="K1195" s="169" t="s">
        <v>66</v>
      </c>
      <c r="L1195" s="169">
        <v>11544130</v>
      </c>
      <c r="M1195" s="169" t="s">
        <v>66</v>
      </c>
      <c r="N1195" s="169" t="s">
        <v>66</v>
      </c>
      <c r="O1195" s="169" t="s">
        <v>66</v>
      </c>
      <c r="P1195" s="169" t="s">
        <v>66</v>
      </c>
      <c r="Q1195" s="169" t="s">
        <v>66</v>
      </c>
      <c r="R1195" s="169" t="s">
        <v>66</v>
      </c>
      <c r="S1195" s="169">
        <v>4249479</v>
      </c>
      <c r="T1195" s="169" t="s">
        <v>66</v>
      </c>
      <c r="U1195" s="169" t="s">
        <v>66</v>
      </c>
    </row>
    <row r="1196" spans="2:21" s="9" customFormat="1" ht="15" customHeight="1" collapsed="1" x14ac:dyDescent="0.25">
      <c r="B1196" s="187" t="s">
        <v>223</v>
      </c>
      <c r="C1196" s="187"/>
      <c r="D1196" s="187"/>
      <c r="E1196" s="187"/>
      <c r="F1196" s="187"/>
      <c r="G1196" s="187"/>
      <c r="H1196" s="187"/>
      <c r="I1196" s="187"/>
      <c r="J1196" s="187"/>
      <c r="K1196" s="187"/>
      <c r="L1196" s="187"/>
      <c r="M1196" s="187"/>
      <c r="N1196" s="187"/>
      <c r="O1196" s="187"/>
      <c r="P1196" s="187"/>
      <c r="Q1196" s="187"/>
      <c r="R1196" s="187"/>
      <c r="S1196" s="187"/>
      <c r="T1196" s="187"/>
      <c r="U1196" s="187"/>
    </row>
    <row r="1197" spans="2:21" s="9" customFormat="1" ht="15" customHeight="1" x14ac:dyDescent="0.25">
      <c r="B1197" s="181">
        <v>2023</v>
      </c>
      <c r="C1197" s="181"/>
      <c r="D1197" s="182">
        <v>295</v>
      </c>
      <c r="E1197" s="182">
        <v>43881024</v>
      </c>
      <c r="F1197" s="182">
        <v>20411328</v>
      </c>
      <c r="G1197" s="182">
        <v>9428625</v>
      </c>
      <c r="H1197" s="182">
        <v>4305647</v>
      </c>
      <c r="I1197" s="182">
        <v>23469696</v>
      </c>
      <c r="J1197" s="182">
        <v>6552269</v>
      </c>
      <c r="K1197" s="182">
        <v>6254637</v>
      </c>
      <c r="L1197" s="182">
        <v>29672741</v>
      </c>
      <c r="M1197" s="182">
        <v>6426145</v>
      </c>
      <c r="N1197" s="182">
        <v>4800848</v>
      </c>
      <c r="O1197" s="182">
        <v>23246596</v>
      </c>
      <c r="P1197" s="182">
        <v>10484719</v>
      </c>
      <c r="Q1197" s="182">
        <v>1708205</v>
      </c>
      <c r="R1197" s="182">
        <v>3831578</v>
      </c>
      <c r="S1197" s="182">
        <v>14208283</v>
      </c>
      <c r="T1197" s="182">
        <v>3240918</v>
      </c>
      <c r="U1197" s="182">
        <v>2672479</v>
      </c>
    </row>
    <row r="1198" spans="2:21" s="9" customFormat="1" ht="15" customHeight="1" x14ac:dyDescent="0.25">
      <c r="B1198" s="181">
        <v>2022</v>
      </c>
      <c r="C1198" s="181"/>
      <c r="D1198" s="182">
        <v>275</v>
      </c>
      <c r="E1198" s="182">
        <v>41358990</v>
      </c>
      <c r="F1198" s="182">
        <v>19615118</v>
      </c>
      <c r="G1198" s="182">
        <v>8399872</v>
      </c>
      <c r="H1198" s="182">
        <v>4083544</v>
      </c>
      <c r="I1198" s="182">
        <v>21743872</v>
      </c>
      <c r="J1198" s="182">
        <v>5980298</v>
      </c>
      <c r="K1198" s="182">
        <v>5914906</v>
      </c>
      <c r="L1198" s="182">
        <v>28093923</v>
      </c>
      <c r="M1198" s="182">
        <v>6039387</v>
      </c>
      <c r="N1198" s="182">
        <v>4586153</v>
      </c>
      <c r="O1198" s="182">
        <v>22054536</v>
      </c>
      <c r="P1198" s="182">
        <v>10207381</v>
      </c>
      <c r="Q1198" s="182">
        <v>1654608</v>
      </c>
      <c r="R1198" s="182">
        <v>3287463</v>
      </c>
      <c r="S1198" s="182">
        <v>13265068</v>
      </c>
      <c r="T1198" s="182">
        <v>3141454</v>
      </c>
      <c r="U1198" s="182">
        <v>2262252</v>
      </c>
    </row>
    <row r="1199" spans="2:21" s="9" customFormat="1" ht="15" customHeight="1" x14ac:dyDescent="0.25">
      <c r="B1199" s="181">
        <v>2021</v>
      </c>
      <c r="C1199" s="181"/>
      <c r="D1199" s="182">
        <v>236</v>
      </c>
      <c r="E1199" s="182">
        <v>35205172</v>
      </c>
      <c r="F1199" s="182">
        <v>17135317</v>
      </c>
      <c r="G1199" s="182">
        <v>6995233</v>
      </c>
      <c r="H1199" s="182">
        <v>4072873</v>
      </c>
      <c r="I1199" s="182">
        <v>18069855</v>
      </c>
      <c r="J1199" s="182">
        <v>4664395</v>
      </c>
      <c r="K1199" s="182">
        <v>4714659</v>
      </c>
      <c r="L1199" s="182">
        <v>23769284</v>
      </c>
      <c r="M1199" s="182">
        <v>5579353</v>
      </c>
      <c r="N1199" s="182">
        <v>4179187</v>
      </c>
      <c r="O1199" s="182">
        <v>18189932</v>
      </c>
      <c r="P1199" s="182">
        <v>8144811</v>
      </c>
      <c r="Q1199" s="182">
        <v>1410058</v>
      </c>
      <c r="R1199" s="182">
        <v>2910516</v>
      </c>
      <c r="S1199" s="182">
        <v>11435888</v>
      </c>
      <c r="T1199" s="182">
        <v>3051636</v>
      </c>
      <c r="U1199" s="182">
        <v>1650847</v>
      </c>
    </row>
    <row r="1200" spans="2:21" s="9" customFormat="1" ht="15" customHeight="1" x14ac:dyDescent="0.25">
      <c r="B1200" s="168">
        <v>2020</v>
      </c>
      <c r="C1200" s="168"/>
      <c r="D1200" s="169">
        <v>218</v>
      </c>
      <c r="E1200" s="169">
        <v>32239719</v>
      </c>
      <c r="F1200" s="169">
        <v>16831755</v>
      </c>
      <c r="G1200" s="169">
        <v>6964352</v>
      </c>
      <c r="H1200" s="169">
        <v>4091578</v>
      </c>
      <c r="I1200" s="169">
        <v>15407964</v>
      </c>
      <c r="J1200" s="169">
        <v>4125404</v>
      </c>
      <c r="K1200" s="169">
        <v>4413789</v>
      </c>
      <c r="L1200" s="169">
        <v>22162205</v>
      </c>
      <c r="M1200" s="169">
        <v>5578272</v>
      </c>
      <c r="N1200" s="169">
        <v>4180111</v>
      </c>
      <c r="O1200" s="169">
        <v>16583933</v>
      </c>
      <c r="P1200" s="169">
        <v>7288509</v>
      </c>
      <c r="Q1200" s="169">
        <v>1097243</v>
      </c>
      <c r="R1200" s="169">
        <v>3118859</v>
      </c>
      <c r="S1200" s="169">
        <v>10077514</v>
      </c>
      <c r="T1200" s="169">
        <v>3324614</v>
      </c>
      <c r="U1200" s="169">
        <v>1520551</v>
      </c>
    </row>
    <row r="1201" spans="2:21" s="9" customFormat="1" ht="15" customHeight="1" x14ac:dyDescent="0.25">
      <c r="B1201" s="168">
        <v>2019</v>
      </c>
      <c r="C1201" s="168"/>
      <c r="D1201" s="169">
        <v>234</v>
      </c>
      <c r="E1201" s="169">
        <v>34340887</v>
      </c>
      <c r="F1201" s="169">
        <v>17053319</v>
      </c>
      <c r="G1201" s="169">
        <v>6898985</v>
      </c>
      <c r="H1201" s="169">
        <v>4076317</v>
      </c>
      <c r="I1201" s="169">
        <v>17287568</v>
      </c>
      <c r="J1201" s="169">
        <v>4686041</v>
      </c>
      <c r="K1201" s="169">
        <v>5293939</v>
      </c>
      <c r="L1201" s="169">
        <v>23781896</v>
      </c>
      <c r="M1201" s="169">
        <v>6030780</v>
      </c>
      <c r="N1201" s="169">
        <v>4563677</v>
      </c>
      <c r="O1201" s="169">
        <v>17751115</v>
      </c>
      <c r="P1201" s="169">
        <v>8467803</v>
      </c>
      <c r="Q1201" s="169">
        <v>1334267</v>
      </c>
      <c r="R1201" s="169">
        <v>2691459</v>
      </c>
      <c r="S1201" s="169">
        <v>10558991</v>
      </c>
      <c r="T1201" s="169">
        <v>3527286</v>
      </c>
      <c r="U1201" s="169">
        <v>1375488</v>
      </c>
    </row>
    <row r="1202" spans="2:21" s="9" customFormat="1" ht="15" customHeight="1" x14ac:dyDescent="0.25">
      <c r="B1202" s="168">
        <v>2018</v>
      </c>
      <c r="C1202" s="168"/>
      <c r="D1202" s="169">
        <v>221</v>
      </c>
      <c r="E1202" s="169">
        <v>30337941</v>
      </c>
      <c r="F1202" s="169">
        <v>13857541</v>
      </c>
      <c r="G1202" s="169">
        <v>5814379</v>
      </c>
      <c r="H1202" s="169">
        <v>2191737</v>
      </c>
      <c r="I1202" s="169">
        <v>16480399</v>
      </c>
      <c r="J1202" s="169">
        <v>4416956</v>
      </c>
      <c r="K1202" s="169">
        <v>4343388</v>
      </c>
      <c r="L1202" s="169">
        <v>20390701</v>
      </c>
      <c r="M1202" s="169">
        <v>3230746</v>
      </c>
      <c r="N1202" s="169">
        <v>2281406</v>
      </c>
      <c r="O1202" s="169">
        <v>17159954</v>
      </c>
      <c r="P1202" s="169">
        <v>7873949</v>
      </c>
      <c r="Q1202" s="169">
        <v>1369275</v>
      </c>
      <c r="R1202" s="169">
        <v>3625673</v>
      </c>
      <c r="S1202" s="169">
        <v>9947240</v>
      </c>
      <c r="T1202" s="169">
        <v>2948380</v>
      </c>
      <c r="U1202" s="169">
        <v>1582652</v>
      </c>
    </row>
    <row r="1203" spans="2:21" s="9" customFormat="1" ht="15" customHeight="1" x14ac:dyDescent="0.25">
      <c r="B1203" s="168">
        <v>2017</v>
      </c>
      <c r="C1203" s="168"/>
      <c r="D1203" s="169">
        <v>210</v>
      </c>
      <c r="E1203" s="169">
        <v>28395765</v>
      </c>
      <c r="F1203" s="169">
        <v>13265040</v>
      </c>
      <c r="G1203" s="169">
        <v>5672730</v>
      </c>
      <c r="H1203" s="169">
        <v>2207619</v>
      </c>
      <c r="I1203" s="169">
        <v>15130725</v>
      </c>
      <c r="J1203" s="169">
        <v>4060135</v>
      </c>
      <c r="K1203" s="169">
        <v>4555041</v>
      </c>
      <c r="L1203" s="169">
        <v>18785165</v>
      </c>
      <c r="M1203" s="169">
        <v>3255537</v>
      </c>
      <c r="N1203" s="169">
        <v>2356496</v>
      </c>
      <c r="O1203" s="169">
        <v>15529628</v>
      </c>
      <c r="P1203" s="169">
        <v>7578014</v>
      </c>
      <c r="Q1203" s="169">
        <v>1148393</v>
      </c>
      <c r="R1203" s="169">
        <v>3025493</v>
      </c>
      <c r="S1203" s="169">
        <v>9610600</v>
      </c>
      <c r="T1203" s="169">
        <v>2776709</v>
      </c>
      <c r="U1203" s="169">
        <v>1755470</v>
      </c>
    </row>
    <row r="1204" spans="2:21" s="9" customFormat="1" ht="15" customHeight="1" x14ac:dyDescent="0.25">
      <c r="B1204" s="168">
        <v>2016</v>
      </c>
      <c r="C1204" s="168"/>
      <c r="D1204" s="169">
        <v>186</v>
      </c>
      <c r="E1204" s="169">
        <v>23713106</v>
      </c>
      <c r="F1204" s="169">
        <v>10809018</v>
      </c>
      <c r="G1204" s="169">
        <v>5597698</v>
      </c>
      <c r="H1204" s="169">
        <v>1794479</v>
      </c>
      <c r="I1204" s="169">
        <v>12904088</v>
      </c>
      <c r="J1204" s="169">
        <v>3735067</v>
      </c>
      <c r="K1204" s="169">
        <v>3814292</v>
      </c>
      <c r="L1204" s="169">
        <v>15682719</v>
      </c>
      <c r="M1204" s="169">
        <v>2451555</v>
      </c>
      <c r="N1204" s="169">
        <v>1698741</v>
      </c>
      <c r="O1204" s="169">
        <v>13231164</v>
      </c>
      <c r="P1204" s="169">
        <v>6711414</v>
      </c>
      <c r="Q1204" s="169">
        <v>1044759</v>
      </c>
      <c r="R1204" s="169">
        <v>2400645</v>
      </c>
      <c r="S1204" s="169">
        <v>8030387</v>
      </c>
      <c r="T1204" s="169">
        <v>2174532</v>
      </c>
      <c r="U1204" s="169">
        <v>943382</v>
      </c>
    </row>
    <row r="1205" spans="2:21" s="9" customFormat="1" ht="15" customHeight="1" x14ac:dyDescent="0.25">
      <c r="B1205" s="168">
        <v>2015</v>
      </c>
      <c r="C1205" s="168"/>
      <c r="D1205" s="169">
        <v>180</v>
      </c>
      <c r="E1205" s="169">
        <v>22459222</v>
      </c>
      <c r="F1205" s="169">
        <v>10553099</v>
      </c>
      <c r="G1205" s="169">
        <v>5295069</v>
      </c>
      <c r="H1205" s="169">
        <v>1699374</v>
      </c>
      <c r="I1205" s="169">
        <v>11906124</v>
      </c>
      <c r="J1205" s="169">
        <v>3212407</v>
      </c>
      <c r="K1205" s="169">
        <v>3509899</v>
      </c>
      <c r="L1205" s="169">
        <v>14736089</v>
      </c>
      <c r="M1205" s="169">
        <v>2535212</v>
      </c>
      <c r="N1205" s="169">
        <v>1782510</v>
      </c>
      <c r="O1205" s="169">
        <v>12200877</v>
      </c>
      <c r="P1205" s="169">
        <v>6377050</v>
      </c>
      <c r="Q1205" s="169">
        <v>1074891</v>
      </c>
      <c r="R1205" s="169">
        <v>1765195</v>
      </c>
      <c r="S1205" s="169">
        <v>7723134</v>
      </c>
      <c r="T1205" s="169">
        <v>2224950</v>
      </c>
      <c r="U1205" s="169">
        <v>886898</v>
      </c>
    </row>
    <row r="1206" spans="2:21" ht="15" customHeight="1" x14ac:dyDescent="0.25">
      <c r="B1206" s="168">
        <v>2014</v>
      </c>
      <c r="C1206" s="168"/>
      <c r="D1206" s="169">
        <v>173</v>
      </c>
      <c r="E1206" s="169">
        <v>21764581</v>
      </c>
      <c r="F1206" s="169">
        <v>10241256</v>
      </c>
      <c r="G1206" s="169">
        <v>4877035</v>
      </c>
      <c r="H1206" s="169">
        <v>1646386</v>
      </c>
      <c r="I1206" s="169">
        <v>11523324</v>
      </c>
      <c r="J1206" s="169">
        <v>2875391</v>
      </c>
      <c r="K1206" s="169">
        <v>3524734</v>
      </c>
      <c r="L1206" s="169">
        <v>14319320</v>
      </c>
      <c r="M1206" s="169">
        <v>2496761</v>
      </c>
      <c r="N1206" s="169">
        <v>1705315</v>
      </c>
      <c r="O1206" s="169">
        <v>11822559</v>
      </c>
      <c r="P1206" s="169">
        <v>5925844</v>
      </c>
      <c r="Q1206" s="169">
        <v>968204</v>
      </c>
      <c r="R1206" s="169">
        <v>2268292</v>
      </c>
      <c r="S1206" s="169">
        <v>7445261</v>
      </c>
      <c r="T1206" s="169">
        <v>2368648</v>
      </c>
      <c r="U1206" s="169">
        <v>893591</v>
      </c>
    </row>
    <row r="1207" spans="2:21" ht="15" customHeight="1" x14ac:dyDescent="0.25">
      <c r="B1207" s="168">
        <v>2013</v>
      </c>
      <c r="C1207" s="168"/>
      <c r="D1207" s="169">
        <v>168</v>
      </c>
      <c r="E1207" s="169">
        <v>21261349</v>
      </c>
      <c r="F1207" s="169">
        <v>10027762</v>
      </c>
      <c r="G1207" s="169">
        <v>4855988</v>
      </c>
      <c r="H1207" s="169">
        <v>1578826</v>
      </c>
      <c r="I1207" s="169">
        <v>11233586</v>
      </c>
      <c r="J1207" s="169">
        <v>2773658</v>
      </c>
      <c r="K1207" s="169">
        <v>3623938</v>
      </c>
      <c r="L1207" s="169">
        <v>14443481</v>
      </c>
      <c r="M1207" s="169">
        <v>2602948</v>
      </c>
      <c r="N1207" s="169">
        <v>1744893</v>
      </c>
      <c r="O1207" s="169">
        <v>11840533</v>
      </c>
      <c r="P1207" s="169">
        <v>5889001</v>
      </c>
      <c r="Q1207" s="169">
        <v>964628</v>
      </c>
      <c r="R1207" s="169">
        <v>2691226</v>
      </c>
      <c r="S1207" s="169">
        <v>6817867</v>
      </c>
      <c r="T1207" s="169">
        <v>2208963</v>
      </c>
      <c r="U1207" s="169">
        <v>785112</v>
      </c>
    </row>
    <row r="1208" spans="2:21" ht="15" customHeight="1" x14ac:dyDescent="0.25">
      <c r="B1208" s="168">
        <v>2012</v>
      </c>
      <c r="C1208" s="168"/>
      <c r="D1208" s="169">
        <v>172</v>
      </c>
      <c r="E1208" s="169">
        <v>21858670</v>
      </c>
      <c r="F1208" s="169">
        <v>10343380</v>
      </c>
      <c r="G1208" s="169">
        <v>5025815</v>
      </c>
      <c r="H1208" s="169">
        <v>1621030</v>
      </c>
      <c r="I1208" s="169">
        <v>11515290</v>
      </c>
      <c r="J1208" s="169">
        <v>2944187</v>
      </c>
      <c r="K1208" s="169">
        <v>3859549</v>
      </c>
      <c r="L1208" s="169">
        <v>14983835</v>
      </c>
      <c r="M1208" s="169">
        <v>2756682</v>
      </c>
      <c r="N1208" s="169">
        <v>2068022</v>
      </c>
      <c r="O1208" s="169">
        <v>12227153</v>
      </c>
      <c r="P1208" s="169">
        <v>5826541</v>
      </c>
      <c r="Q1208" s="169">
        <v>946541</v>
      </c>
      <c r="R1208" s="169">
        <v>3029733</v>
      </c>
      <c r="S1208" s="169">
        <v>6874835</v>
      </c>
      <c r="T1208" s="169">
        <v>2178036</v>
      </c>
      <c r="U1208" s="169">
        <v>917887</v>
      </c>
    </row>
    <row r="1209" spans="2:21" ht="15" customHeight="1" x14ac:dyDescent="0.25">
      <c r="B1209" s="168">
        <v>2011</v>
      </c>
      <c r="C1209" s="168"/>
      <c r="D1209" s="169">
        <v>186</v>
      </c>
      <c r="E1209" s="169">
        <v>23367227</v>
      </c>
      <c r="F1209" s="169">
        <v>10753549</v>
      </c>
      <c r="G1209" s="169">
        <v>5448624</v>
      </c>
      <c r="H1209" s="169">
        <v>1666533</v>
      </c>
      <c r="I1209" s="169">
        <v>12613678</v>
      </c>
      <c r="J1209" s="169">
        <v>3369720</v>
      </c>
      <c r="K1209" s="169">
        <v>4331554</v>
      </c>
      <c r="L1209" s="169">
        <v>16224405</v>
      </c>
      <c r="M1209" s="169">
        <v>2992438</v>
      </c>
      <c r="N1209" s="169">
        <v>2365480</v>
      </c>
      <c r="O1209" s="169">
        <v>13231967</v>
      </c>
      <c r="P1209" s="169">
        <v>6326958</v>
      </c>
      <c r="Q1209" s="169">
        <v>998043</v>
      </c>
      <c r="R1209" s="169">
        <v>3297385</v>
      </c>
      <c r="S1209" s="169">
        <v>7142822</v>
      </c>
      <c r="T1209" s="169">
        <v>2373013</v>
      </c>
      <c r="U1209" s="169">
        <v>888004</v>
      </c>
    </row>
    <row r="1210" spans="2:21" ht="15" customHeight="1" x14ac:dyDescent="0.25">
      <c r="B1210" s="168">
        <v>2010</v>
      </c>
      <c r="C1210" s="168"/>
      <c r="D1210" s="169">
        <v>190</v>
      </c>
      <c r="E1210" s="169">
        <v>23637600</v>
      </c>
      <c r="F1210" s="169">
        <v>10647305</v>
      </c>
      <c r="G1210" s="169">
        <v>5528090</v>
      </c>
      <c r="H1210" s="169">
        <v>1721814</v>
      </c>
      <c r="I1210" s="169">
        <v>12990296</v>
      </c>
      <c r="J1210" s="169">
        <v>3356859</v>
      </c>
      <c r="K1210" s="169">
        <v>4133922</v>
      </c>
      <c r="L1210" s="169">
        <v>16454926</v>
      </c>
      <c r="M1210" s="169">
        <v>3296537</v>
      </c>
      <c r="N1210" s="169">
        <v>2603657</v>
      </c>
      <c r="O1210" s="169">
        <v>13158390</v>
      </c>
      <c r="P1210" s="169">
        <v>6508066</v>
      </c>
      <c r="Q1210" s="169">
        <v>1112307</v>
      </c>
      <c r="R1210" s="169">
        <v>2568284</v>
      </c>
      <c r="S1210" s="169">
        <v>7182674</v>
      </c>
      <c r="T1210" s="169">
        <v>2368652</v>
      </c>
      <c r="U1210" s="169">
        <v>860354</v>
      </c>
    </row>
    <row r="1211" spans="2:21" s="9" customFormat="1" ht="15" customHeight="1" collapsed="1" x14ac:dyDescent="0.25">
      <c r="B1211" s="168">
        <v>2009</v>
      </c>
      <c r="C1211" s="168"/>
      <c r="D1211" s="169">
        <v>180</v>
      </c>
      <c r="E1211" s="169">
        <v>21993569</v>
      </c>
      <c r="F1211" s="169" t="s">
        <v>66</v>
      </c>
      <c r="G1211" s="169" t="s">
        <v>66</v>
      </c>
      <c r="H1211" s="169" t="s">
        <v>66</v>
      </c>
      <c r="I1211" s="169" t="s">
        <v>66</v>
      </c>
      <c r="J1211" s="169" t="s">
        <v>66</v>
      </c>
      <c r="K1211" s="169" t="s">
        <v>66</v>
      </c>
      <c r="L1211" s="169">
        <v>15167935</v>
      </c>
      <c r="M1211" s="169" t="s">
        <v>66</v>
      </c>
      <c r="N1211" s="169" t="s">
        <v>66</v>
      </c>
      <c r="O1211" s="169" t="s">
        <v>66</v>
      </c>
      <c r="P1211" s="169" t="s">
        <v>66</v>
      </c>
      <c r="Q1211" s="169" t="s">
        <v>66</v>
      </c>
      <c r="R1211" s="169" t="s">
        <v>66</v>
      </c>
      <c r="S1211" s="169">
        <v>6825634</v>
      </c>
      <c r="T1211" s="169" t="s">
        <v>66</v>
      </c>
      <c r="U1211" s="169" t="s">
        <v>66</v>
      </c>
    </row>
    <row r="1212" spans="2:21" s="9" customFormat="1" ht="15" customHeight="1" x14ac:dyDescent="0.25">
      <c r="B1212" s="168">
        <v>2008</v>
      </c>
      <c r="C1212" s="168"/>
      <c r="D1212" s="169">
        <v>205</v>
      </c>
      <c r="E1212" s="169">
        <v>23526063</v>
      </c>
      <c r="F1212" s="169" t="s">
        <v>66</v>
      </c>
      <c r="G1212" s="169" t="s">
        <v>66</v>
      </c>
      <c r="H1212" s="169" t="s">
        <v>66</v>
      </c>
      <c r="I1212" s="169" t="s">
        <v>66</v>
      </c>
      <c r="J1212" s="169" t="s">
        <v>66</v>
      </c>
      <c r="K1212" s="169" t="s">
        <v>66</v>
      </c>
      <c r="L1212" s="169">
        <v>16268375</v>
      </c>
      <c r="M1212" s="169" t="s">
        <v>66</v>
      </c>
      <c r="N1212" s="169" t="s">
        <v>66</v>
      </c>
      <c r="O1212" s="169" t="s">
        <v>66</v>
      </c>
      <c r="P1212" s="169" t="s">
        <v>66</v>
      </c>
      <c r="Q1212" s="169" t="s">
        <v>66</v>
      </c>
      <c r="R1212" s="169" t="s">
        <v>66</v>
      </c>
      <c r="S1212" s="169">
        <v>7257688</v>
      </c>
      <c r="T1212" s="169" t="s">
        <v>66</v>
      </c>
      <c r="U1212" s="169" t="s">
        <v>66</v>
      </c>
    </row>
    <row r="1213" spans="2:21" s="9" customFormat="1" ht="15" customHeight="1" x14ac:dyDescent="0.2">
      <c r="B1213" s="258" t="s">
        <v>40</v>
      </c>
      <c r="C1213" s="184"/>
      <c r="D1213" s="184"/>
      <c r="E1213" s="184"/>
      <c r="F1213" s="184"/>
      <c r="G1213" s="184"/>
      <c r="H1213" s="184"/>
      <c r="I1213" s="184"/>
      <c r="J1213" s="184"/>
      <c r="K1213" s="184"/>
      <c r="L1213" s="184"/>
      <c r="M1213" s="184"/>
      <c r="N1213" s="184"/>
      <c r="O1213" s="184"/>
      <c r="P1213" s="184"/>
      <c r="Q1213" s="184"/>
      <c r="R1213" s="184"/>
      <c r="S1213" s="184"/>
      <c r="T1213" s="184"/>
      <c r="U1213" s="184"/>
    </row>
    <row r="1214" spans="2:21" s="9" customFormat="1" ht="15" customHeight="1" x14ac:dyDescent="0.25">
      <c r="B1214" s="187" t="s">
        <v>224</v>
      </c>
      <c r="C1214" s="187"/>
      <c r="D1214" s="187"/>
      <c r="E1214" s="187"/>
      <c r="F1214" s="187"/>
      <c r="G1214" s="187"/>
      <c r="H1214" s="187"/>
      <c r="I1214" s="187"/>
      <c r="J1214" s="187"/>
      <c r="K1214" s="187"/>
      <c r="L1214" s="187"/>
      <c r="M1214" s="187"/>
      <c r="N1214" s="187"/>
      <c r="O1214" s="187"/>
      <c r="P1214" s="187"/>
      <c r="Q1214" s="187"/>
      <c r="R1214" s="187"/>
      <c r="S1214" s="187"/>
      <c r="T1214" s="187"/>
      <c r="U1214" s="187"/>
    </row>
    <row r="1215" spans="2:21" s="9" customFormat="1" ht="15" customHeight="1" x14ac:dyDescent="0.25">
      <c r="B1215" s="181">
        <v>2023</v>
      </c>
      <c r="C1215" s="181"/>
      <c r="D1215" s="182">
        <v>81950</v>
      </c>
      <c r="E1215" s="182">
        <v>38257747</v>
      </c>
      <c r="F1215" s="182">
        <v>13679294</v>
      </c>
      <c r="G1215" s="182">
        <v>6596660</v>
      </c>
      <c r="H1215" s="182">
        <v>2408808</v>
      </c>
      <c r="I1215" s="182">
        <v>24578453</v>
      </c>
      <c r="J1215" s="182">
        <v>8653051</v>
      </c>
      <c r="K1215" s="182">
        <v>7273826</v>
      </c>
      <c r="L1215" s="182">
        <v>21980596</v>
      </c>
      <c r="M1215" s="182">
        <v>5919686</v>
      </c>
      <c r="N1215" s="182">
        <v>4926575</v>
      </c>
      <c r="O1215" s="182">
        <v>16060911</v>
      </c>
      <c r="P1215" s="182">
        <v>7982140</v>
      </c>
      <c r="Q1215" s="182">
        <v>1119091</v>
      </c>
      <c r="R1215" s="182">
        <v>2999213</v>
      </c>
      <c r="S1215" s="182">
        <v>16277151</v>
      </c>
      <c r="T1215" s="182">
        <v>3710516</v>
      </c>
      <c r="U1215" s="182">
        <v>1402676</v>
      </c>
    </row>
    <row r="1216" spans="2:21" s="9" customFormat="1" ht="15" customHeight="1" x14ac:dyDescent="0.25">
      <c r="B1216" s="181">
        <v>2022</v>
      </c>
      <c r="C1216" s="181"/>
      <c r="D1216" s="182">
        <v>81876</v>
      </c>
      <c r="E1216" s="182">
        <v>36329276</v>
      </c>
      <c r="F1216" s="182">
        <v>12585371</v>
      </c>
      <c r="G1216" s="182">
        <v>6079155</v>
      </c>
      <c r="H1216" s="182">
        <v>2171228</v>
      </c>
      <c r="I1216" s="182">
        <v>23743905</v>
      </c>
      <c r="J1216" s="182">
        <v>8277583</v>
      </c>
      <c r="K1216" s="182">
        <v>7087968</v>
      </c>
      <c r="L1216" s="182">
        <v>21475308</v>
      </c>
      <c r="M1216" s="182">
        <v>6249047</v>
      </c>
      <c r="N1216" s="182">
        <v>4994392</v>
      </c>
      <c r="O1216" s="182">
        <v>15226261</v>
      </c>
      <c r="P1216" s="182">
        <v>7740236</v>
      </c>
      <c r="Q1216" s="182">
        <v>1135937</v>
      </c>
      <c r="R1216" s="182">
        <v>2850566</v>
      </c>
      <c r="S1216" s="182">
        <v>14853968</v>
      </c>
      <c r="T1216" s="182">
        <v>3505517</v>
      </c>
      <c r="U1216" s="182">
        <v>939266</v>
      </c>
    </row>
    <row r="1217" spans="2:21" s="9" customFormat="1" ht="15" customHeight="1" x14ac:dyDescent="0.25">
      <c r="B1217" s="181">
        <v>2021</v>
      </c>
      <c r="C1217" s="181"/>
      <c r="D1217" s="182">
        <v>81285</v>
      </c>
      <c r="E1217" s="182">
        <v>33881810</v>
      </c>
      <c r="F1217" s="182">
        <v>11867991</v>
      </c>
      <c r="G1217" s="182">
        <v>5675489</v>
      </c>
      <c r="H1217" s="182">
        <v>2168343</v>
      </c>
      <c r="I1217" s="182">
        <v>22013819</v>
      </c>
      <c r="J1217" s="182">
        <v>7251657</v>
      </c>
      <c r="K1217" s="182">
        <v>6569480</v>
      </c>
      <c r="L1217" s="182">
        <v>20183819</v>
      </c>
      <c r="M1217" s="182">
        <v>6291171</v>
      </c>
      <c r="N1217" s="182">
        <v>5058857</v>
      </c>
      <c r="O1217" s="182">
        <v>13892649</v>
      </c>
      <c r="P1217" s="182">
        <v>7044577</v>
      </c>
      <c r="Q1217" s="182">
        <v>1039433</v>
      </c>
      <c r="R1217" s="182">
        <v>2628452</v>
      </c>
      <c r="S1217" s="182">
        <v>13697991</v>
      </c>
      <c r="T1217" s="182">
        <v>3409600</v>
      </c>
      <c r="U1217" s="182">
        <v>408053</v>
      </c>
    </row>
    <row r="1218" spans="2:21" ht="15" customHeight="1" x14ac:dyDescent="0.25">
      <c r="B1218" s="187" t="s">
        <v>225</v>
      </c>
      <c r="C1218" s="187"/>
      <c r="D1218" s="187"/>
      <c r="E1218" s="187"/>
      <c r="F1218" s="187"/>
      <c r="G1218" s="187"/>
      <c r="H1218" s="187"/>
      <c r="I1218" s="187"/>
      <c r="J1218" s="187"/>
      <c r="K1218" s="187"/>
      <c r="L1218" s="187"/>
      <c r="M1218" s="187"/>
      <c r="N1218" s="187"/>
      <c r="O1218" s="187"/>
      <c r="P1218" s="187"/>
      <c r="Q1218" s="187"/>
      <c r="R1218" s="187"/>
      <c r="S1218" s="187"/>
      <c r="T1218" s="187"/>
      <c r="U1218" s="187"/>
    </row>
    <row r="1219" spans="2:21" ht="15" customHeight="1" x14ac:dyDescent="0.25">
      <c r="B1219" s="181">
        <v>2023</v>
      </c>
      <c r="C1219" s="181"/>
      <c r="D1219" s="182">
        <v>36261</v>
      </c>
      <c r="E1219" s="182">
        <v>14477336</v>
      </c>
      <c r="F1219" s="182">
        <v>4701116</v>
      </c>
      <c r="G1219" s="182">
        <v>2699420</v>
      </c>
      <c r="H1219" s="182">
        <v>278468</v>
      </c>
      <c r="I1219" s="182">
        <v>9776219</v>
      </c>
      <c r="J1219" s="182">
        <v>3550479</v>
      </c>
      <c r="K1219" s="182">
        <v>2951716</v>
      </c>
      <c r="L1219" s="182">
        <v>7345638</v>
      </c>
      <c r="M1219" s="182">
        <v>1962621</v>
      </c>
      <c r="N1219" s="182">
        <v>1537775</v>
      </c>
      <c r="O1219" s="182">
        <v>5383016</v>
      </c>
      <c r="P1219" s="182">
        <v>2728509</v>
      </c>
      <c r="Q1219" s="182">
        <v>370911</v>
      </c>
      <c r="R1219" s="182">
        <v>1021393</v>
      </c>
      <c r="S1219" s="182">
        <v>7131698</v>
      </c>
      <c r="T1219" s="182">
        <v>1565048</v>
      </c>
      <c r="U1219" s="182">
        <v>1559195</v>
      </c>
    </row>
    <row r="1220" spans="2:21" ht="15" customHeight="1" x14ac:dyDescent="0.25">
      <c r="B1220" s="181">
        <v>2022</v>
      </c>
      <c r="C1220" s="181"/>
      <c r="D1220" s="182">
        <v>36391</v>
      </c>
      <c r="E1220" s="182">
        <v>13815010</v>
      </c>
      <c r="F1220" s="182">
        <v>4379025</v>
      </c>
      <c r="G1220" s="182">
        <v>2526504</v>
      </c>
      <c r="H1220" s="182">
        <v>270103</v>
      </c>
      <c r="I1220" s="182">
        <v>9435984</v>
      </c>
      <c r="J1220" s="182">
        <v>3434343</v>
      </c>
      <c r="K1220" s="182">
        <v>2844958</v>
      </c>
      <c r="L1220" s="182">
        <v>7265238</v>
      </c>
      <c r="M1220" s="182">
        <v>2058714</v>
      </c>
      <c r="N1220" s="182">
        <v>1652514</v>
      </c>
      <c r="O1220" s="182">
        <v>5206525</v>
      </c>
      <c r="P1220" s="182">
        <v>2610669</v>
      </c>
      <c r="Q1220" s="182">
        <v>393613</v>
      </c>
      <c r="R1220" s="182">
        <v>1012595</v>
      </c>
      <c r="S1220" s="182">
        <v>6549771</v>
      </c>
      <c r="T1220" s="182">
        <v>1503352</v>
      </c>
      <c r="U1220" s="182">
        <v>1298317</v>
      </c>
    </row>
    <row r="1221" spans="2:21" ht="15" customHeight="1" x14ac:dyDescent="0.25">
      <c r="B1221" s="181">
        <v>2021</v>
      </c>
      <c r="C1221" s="181"/>
      <c r="D1221" s="182">
        <v>36514</v>
      </c>
      <c r="E1221" s="182">
        <v>12727541</v>
      </c>
      <c r="F1221" s="182">
        <v>4139690</v>
      </c>
      <c r="G1221" s="182">
        <v>2395621</v>
      </c>
      <c r="H1221" s="182">
        <v>286746</v>
      </c>
      <c r="I1221" s="182">
        <v>8587851</v>
      </c>
      <c r="J1221" s="182">
        <v>2996527</v>
      </c>
      <c r="K1221" s="182">
        <v>2630578</v>
      </c>
      <c r="L1221" s="182">
        <v>6771734</v>
      </c>
      <c r="M1221" s="182">
        <v>2066946</v>
      </c>
      <c r="N1221" s="182">
        <v>1688141</v>
      </c>
      <c r="O1221" s="182">
        <v>4704787</v>
      </c>
      <c r="P1221" s="182">
        <v>2349913</v>
      </c>
      <c r="Q1221" s="182">
        <v>375736</v>
      </c>
      <c r="R1221" s="182">
        <v>890216</v>
      </c>
      <c r="S1221" s="182">
        <v>5955807</v>
      </c>
      <c r="T1221" s="182">
        <v>1446788</v>
      </c>
      <c r="U1221" s="182">
        <v>1147654</v>
      </c>
    </row>
    <row r="1222" spans="2:21" ht="15" customHeight="1" x14ac:dyDescent="0.25">
      <c r="B1222" s="187" t="s">
        <v>600</v>
      </c>
      <c r="C1222" s="187"/>
      <c r="D1222" s="187"/>
      <c r="E1222" s="187"/>
      <c r="F1222" s="187"/>
      <c r="G1222" s="187"/>
      <c r="H1222" s="187"/>
      <c r="I1222" s="187"/>
      <c r="J1222" s="187"/>
      <c r="K1222" s="187"/>
      <c r="L1222" s="187"/>
      <c r="M1222" s="187"/>
      <c r="N1222" s="187"/>
      <c r="O1222" s="187"/>
      <c r="P1222" s="187"/>
      <c r="Q1222" s="187"/>
      <c r="R1222" s="187"/>
      <c r="S1222" s="187"/>
      <c r="T1222" s="187"/>
      <c r="U1222" s="187"/>
    </row>
    <row r="1223" spans="2:21" ht="15" customHeight="1" x14ac:dyDescent="0.25">
      <c r="B1223" s="181">
        <v>2023</v>
      </c>
      <c r="C1223" s="181"/>
      <c r="D1223" s="182">
        <v>18382</v>
      </c>
      <c r="E1223" s="182">
        <v>7886733</v>
      </c>
      <c r="F1223" s="182">
        <v>2195507</v>
      </c>
      <c r="G1223" s="182">
        <v>1556742</v>
      </c>
      <c r="H1223" s="182">
        <v>159115</v>
      </c>
      <c r="I1223" s="182">
        <v>5691226</v>
      </c>
      <c r="J1223" s="182">
        <v>1883053</v>
      </c>
      <c r="K1223" s="182">
        <v>1857447</v>
      </c>
      <c r="L1223" s="182">
        <v>4653101</v>
      </c>
      <c r="M1223" s="182">
        <v>1109288</v>
      </c>
      <c r="N1223" s="182">
        <v>819503</v>
      </c>
      <c r="O1223" s="182">
        <v>3543813</v>
      </c>
      <c r="P1223" s="182">
        <v>1946100</v>
      </c>
      <c r="Q1223" s="182">
        <v>246675</v>
      </c>
      <c r="R1223" s="182">
        <v>539002</v>
      </c>
      <c r="S1223" s="182">
        <v>3233631</v>
      </c>
      <c r="T1223" s="182">
        <v>793663</v>
      </c>
      <c r="U1223" s="182">
        <v>584128</v>
      </c>
    </row>
    <row r="1224" spans="2:21" ht="15" customHeight="1" x14ac:dyDescent="0.25">
      <c r="B1224" s="181">
        <v>2022</v>
      </c>
      <c r="C1224" s="181"/>
      <c r="D1224" s="182">
        <v>18492</v>
      </c>
      <c r="E1224" s="182">
        <v>7618338</v>
      </c>
      <c r="F1224" s="182">
        <v>2119302</v>
      </c>
      <c r="G1224" s="182">
        <v>1511142</v>
      </c>
      <c r="H1224" s="182">
        <v>168784</v>
      </c>
      <c r="I1224" s="182">
        <v>5499036</v>
      </c>
      <c r="J1224" s="182">
        <v>1848066</v>
      </c>
      <c r="K1224" s="182">
        <v>1786721</v>
      </c>
      <c r="L1224" s="182">
        <v>4658741</v>
      </c>
      <c r="M1224" s="182">
        <v>1183316</v>
      </c>
      <c r="N1224" s="182">
        <v>906010</v>
      </c>
      <c r="O1224" s="182">
        <v>3475425</v>
      </c>
      <c r="P1224" s="182">
        <v>1873059</v>
      </c>
      <c r="Q1224" s="182">
        <v>237602</v>
      </c>
      <c r="R1224" s="182">
        <v>538248</v>
      </c>
      <c r="S1224" s="182">
        <v>2959598</v>
      </c>
      <c r="T1224" s="182">
        <v>794290</v>
      </c>
      <c r="U1224" s="182">
        <v>432872</v>
      </c>
    </row>
    <row r="1225" spans="2:21" ht="15" customHeight="1" x14ac:dyDescent="0.25">
      <c r="B1225" s="181">
        <v>2021</v>
      </c>
      <c r="C1225" s="181"/>
      <c r="D1225" s="182">
        <v>18328</v>
      </c>
      <c r="E1225" s="182">
        <v>7002726</v>
      </c>
      <c r="F1225" s="182">
        <v>1998880</v>
      </c>
      <c r="G1225" s="182">
        <v>1421345</v>
      </c>
      <c r="H1225" s="182">
        <v>162554</v>
      </c>
      <c r="I1225" s="182">
        <v>5003846</v>
      </c>
      <c r="J1225" s="182">
        <v>1608790</v>
      </c>
      <c r="K1225" s="182">
        <v>1718220</v>
      </c>
      <c r="L1225" s="182">
        <v>4346757</v>
      </c>
      <c r="M1225" s="182">
        <v>1216679</v>
      </c>
      <c r="N1225" s="182">
        <v>941077</v>
      </c>
      <c r="O1225" s="182">
        <v>3130078</v>
      </c>
      <c r="P1225" s="182">
        <v>1767398</v>
      </c>
      <c r="Q1225" s="182">
        <v>211823</v>
      </c>
      <c r="R1225" s="182">
        <v>462782</v>
      </c>
      <c r="S1225" s="182">
        <v>2655969</v>
      </c>
      <c r="T1225" s="182">
        <v>708897</v>
      </c>
      <c r="U1225" s="182">
        <v>347164</v>
      </c>
    </row>
    <row r="1226" spans="2:21" ht="15" customHeight="1" x14ac:dyDescent="0.25">
      <c r="B1226" s="187" t="s">
        <v>601</v>
      </c>
      <c r="C1226" s="187"/>
      <c r="D1226" s="187"/>
      <c r="E1226" s="187"/>
      <c r="F1226" s="187"/>
      <c r="G1226" s="187"/>
      <c r="H1226" s="187"/>
      <c r="I1226" s="187"/>
      <c r="J1226" s="187"/>
      <c r="K1226" s="187"/>
      <c r="L1226" s="187"/>
      <c r="M1226" s="187"/>
      <c r="N1226" s="187"/>
      <c r="O1226" s="187"/>
      <c r="P1226" s="187"/>
      <c r="Q1226" s="187"/>
      <c r="R1226" s="187"/>
      <c r="S1226" s="187"/>
      <c r="T1226" s="187"/>
      <c r="U1226" s="187"/>
    </row>
    <row r="1227" spans="2:21" ht="15" customHeight="1" x14ac:dyDescent="0.25">
      <c r="B1227" s="181">
        <v>2023</v>
      </c>
      <c r="C1227" s="181"/>
      <c r="D1227" s="182">
        <v>39984</v>
      </c>
      <c r="E1227" s="182">
        <v>53197775</v>
      </c>
      <c r="F1227" s="182">
        <v>16443467</v>
      </c>
      <c r="G1227" s="182">
        <v>9104675</v>
      </c>
      <c r="H1227" s="182">
        <v>2741387</v>
      </c>
      <c r="I1227" s="182">
        <v>36754308</v>
      </c>
      <c r="J1227" s="182">
        <v>7725089</v>
      </c>
      <c r="K1227" s="182">
        <v>9221806</v>
      </c>
      <c r="L1227" s="182">
        <v>31125325</v>
      </c>
      <c r="M1227" s="182">
        <v>5985963</v>
      </c>
      <c r="N1227" s="182">
        <v>3880885</v>
      </c>
      <c r="O1227" s="182">
        <v>25139362</v>
      </c>
      <c r="P1227" s="182">
        <v>10922099</v>
      </c>
      <c r="Q1227" s="182">
        <v>2122972</v>
      </c>
      <c r="R1227" s="182">
        <v>3430308</v>
      </c>
      <c r="S1227" s="182">
        <v>22072450</v>
      </c>
      <c r="T1227" s="182">
        <v>3672100</v>
      </c>
      <c r="U1227" s="182">
        <v>2524427</v>
      </c>
    </row>
    <row r="1228" spans="2:21" ht="15" customHeight="1" x14ac:dyDescent="0.25">
      <c r="B1228" s="181">
        <v>2022</v>
      </c>
      <c r="C1228" s="181"/>
      <c r="D1228" s="182">
        <v>39791</v>
      </c>
      <c r="E1228" s="182">
        <v>43754027</v>
      </c>
      <c r="F1228" s="182">
        <v>15054812</v>
      </c>
      <c r="G1228" s="182">
        <v>8354206</v>
      </c>
      <c r="H1228" s="182">
        <v>2679151</v>
      </c>
      <c r="I1228" s="182">
        <v>28699216</v>
      </c>
      <c r="J1228" s="182">
        <v>7139259</v>
      </c>
      <c r="K1228" s="182">
        <v>8605757</v>
      </c>
      <c r="L1228" s="182">
        <v>29140414</v>
      </c>
      <c r="M1228" s="182">
        <v>5531911</v>
      </c>
      <c r="N1228" s="182">
        <v>3911503</v>
      </c>
      <c r="O1228" s="182">
        <v>23608503</v>
      </c>
      <c r="P1228" s="182">
        <v>10466158</v>
      </c>
      <c r="Q1228" s="182">
        <v>2128238</v>
      </c>
      <c r="R1228" s="182">
        <v>2811034</v>
      </c>
      <c r="S1228" s="182">
        <v>14613613</v>
      </c>
      <c r="T1228" s="182">
        <v>3605241</v>
      </c>
      <c r="U1228" s="182">
        <v>1828954</v>
      </c>
    </row>
    <row r="1229" spans="2:21" ht="15" customHeight="1" x14ac:dyDescent="0.25">
      <c r="B1229" s="181">
        <v>2021</v>
      </c>
      <c r="C1229" s="181"/>
      <c r="D1229" s="182">
        <v>39571</v>
      </c>
      <c r="E1229" s="182">
        <v>39865448</v>
      </c>
      <c r="F1229" s="182">
        <v>14020877</v>
      </c>
      <c r="G1229" s="182">
        <v>7270663</v>
      </c>
      <c r="H1229" s="182">
        <v>2720197</v>
      </c>
      <c r="I1229" s="182">
        <v>25844571</v>
      </c>
      <c r="J1229" s="182">
        <v>6173460</v>
      </c>
      <c r="K1229" s="182">
        <v>7797605</v>
      </c>
      <c r="L1229" s="182">
        <v>26023136</v>
      </c>
      <c r="M1229" s="182">
        <v>5043073</v>
      </c>
      <c r="N1229" s="182">
        <v>3496417</v>
      </c>
      <c r="O1229" s="182">
        <v>20980063</v>
      </c>
      <c r="P1229" s="182">
        <v>9018066</v>
      </c>
      <c r="Q1229" s="182">
        <v>1874640</v>
      </c>
      <c r="R1229" s="182">
        <v>3166207</v>
      </c>
      <c r="S1229" s="182">
        <v>13842313</v>
      </c>
      <c r="T1229" s="182">
        <v>3899983</v>
      </c>
      <c r="U1229" s="182">
        <v>1454012</v>
      </c>
    </row>
    <row r="1230" spans="2:21" ht="15" customHeight="1" x14ac:dyDescent="0.25">
      <c r="B1230" s="187" t="s">
        <v>602</v>
      </c>
      <c r="C1230" s="187"/>
      <c r="D1230" s="187"/>
      <c r="E1230" s="187"/>
      <c r="F1230" s="187"/>
      <c r="G1230" s="187"/>
      <c r="H1230" s="187"/>
      <c r="I1230" s="187"/>
      <c r="J1230" s="187"/>
      <c r="K1230" s="187"/>
      <c r="L1230" s="187"/>
      <c r="M1230" s="187"/>
      <c r="N1230" s="187"/>
      <c r="O1230" s="187"/>
      <c r="P1230" s="187"/>
      <c r="Q1230" s="187"/>
      <c r="R1230" s="187"/>
      <c r="S1230" s="187"/>
      <c r="T1230" s="187"/>
      <c r="U1230" s="187"/>
    </row>
    <row r="1231" spans="2:21" ht="15" customHeight="1" x14ac:dyDescent="0.25">
      <c r="B1231" s="181">
        <v>2023</v>
      </c>
      <c r="C1231" s="181"/>
      <c r="D1231" s="182">
        <v>12985</v>
      </c>
      <c r="E1231" s="182">
        <v>7192394</v>
      </c>
      <c r="F1231" s="182">
        <v>2869582</v>
      </c>
      <c r="G1231" s="182">
        <v>693027</v>
      </c>
      <c r="H1231" s="182">
        <v>487389</v>
      </c>
      <c r="I1231" s="182">
        <v>4322811</v>
      </c>
      <c r="J1231" s="182">
        <v>953952</v>
      </c>
      <c r="K1231" s="182">
        <v>1136292</v>
      </c>
      <c r="L1231" s="182">
        <v>4211328</v>
      </c>
      <c r="M1231" s="182">
        <v>1141278</v>
      </c>
      <c r="N1231" s="182">
        <v>958393</v>
      </c>
      <c r="O1231" s="182">
        <v>3070050</v>
      </c>
      <c r="P1231" s="182">
        <v>1050802</v>
      </c>
      <c r="Q1231" s="182">
        <v>277771</v>
      </c>
      <c r="R1231" s="182">
        <v>630339</v>
      </c>
      <c r="S1231" s="182">
        <v>2981065</v>
      </c>
      <c r="T1231" s="182">
        <v>950564</v>
      </c>
      <c r="U1231" s="182">
        <v>1004374</v>
      </c>
    </row>
    <row r="1232" spans="2:21" ht="15" customHeight="1" x14ac:dyDescent="0.25">
      <c r="B1232" s="181">
        <v>2022</v>
      </c>
      <c r="C1232" s="181"/>
      <c r="D1232" s="182">
        <v>12850</v>
      </c>
      <c r="E1232" s="182">
        <v>7505525</v>
      </c>
      <c r="F1232" s="182">
        <v>3158573</v>
      </c>
      <c r="G1232" s="182">
        <v>638400</v>
      </c>
      <c r="H1232" s="182">
        <v>481132</v>
      </c>
      <c r="I1232" s="182">
        <v>4346952</v>
      </c>
      <c r="J1232" s="182">
        <v>894560</v>
      </c>
      <c r="K1232" s="182">
        <v>1184426</v>
      </c>
      <c r="L1232" s="182">
        <v>4743294</v>
      </c>
      <c r="M1232" s="182">
        <v>1225761</v>
      </c>
      <c r="N1232" s="182">
        <v>1048960</v>
      </c>
      <c r="O1232" s="182">
        <v>3517532</v>
      </c>
      <c r="P1232" s="182">
        <v>1086755</v>
      </c>
      <c r="Q1232" s="182">
        <v>343722</v>
      </c>
      <c r="R1232" s="182">
        <v>660037</v>
      </c>
      <c r="S1232" s="182">
        <v>2762231</v>
      </c>
      <c r="T1232" s="182">
        <v>931998</v>
      </c>
      <c r="U1232" s="182">
        <v>799990</v>
      </c>
    </row>
    <row r="1233" spans="2:21" ht="15" customHeight="1" x14ac:dyDescent="0.25">
      <c r="B1233" s="181">
        <v>2021</v>
      </c>
      <c r="C1233" s="181"/>
      <c r="D1233" s="182">
        <v>12690</v>
      </c>
      <c r="E1233" s="182">
        <v>6923628</v>
      </c>
      <c r="F1233" s="182">
        <v>3015372</v>
      </c>
      <c r="G1233" s="182">
        <v>593547</v>
      </c>
      <c r="H1233" s="182">
        <v>498544</v>
      </c>
      <c r="I1233" s="182">
        <v>3908256</v>
      </c>
      <c r="J1233" s="182">
        <v>765184</v>
      </c>
      <c r="K1233" s="182">
        <v>926435</v>
      </c>
      <c r="L1233" s="182">
        <v>4378575</v>
      </c>
      <c r="M1233" s="182">
        <v>1253717</v>
      </c>
      <c r="N1233" s="182">
        <v>1087704</v>
      </c>
      <c r="O1233" s="182">
        <v>3124858</v>
      </c>
      <c r="P1233" s="182">
        <v>863874</v>
      </c>
      <c r="Q1233" s="182">
        <v>247515</v>
      </c>
      <c r="R1233" s="182">
        <v>508786</v>
      </c>
      <c r="S1233" s="182">
        <v>2545053</v>
      </c>
      <c r="T1233" s="182">
        <v>943239</v>
      </c>
      <c r="U1233" s="182">
        <v>729850</v>
      </c>
    </row>
    <row r="1234" spans="2:21" ht="15" customHeight="1" x14ac:dyDescent="0.25">
      <c r="B1234" s="187" t="s">
        <v>226</v>
      </c>
      <c r="C1234" s="187"/>
      <c r="D1234" s="187"/>
      <c r="E1234" s="187"/>
      <c r="F1234" s="187"/>
      <c r="G1234" s="187"/>
      <c r="H1234" s="187"/>
      <c r="I1234" s="187"/>
      <c r="J1234" s="187"/>
      <c r="K1234" s="187"/>
      <c r="L1234" s="187"/>
      <c r="M1234" s="187"/>
      <c r="N1234" s="187"/>
      <c r="O1234" s="187"/>
      <c r="P1234" s="187"/>
      <c r="Q1234" s="187"/>
      <c r="R1234" s="187"/>
      <c r="S1234" s="187"/>
      <c r="T1234" s="187"/>
      <c r="U1234" s="187"/>
    </row>
    <row r="1235" spans="2:21" ht="15" customHeight="1" x14ac:dyDescent="0.25">
      <c r="B1235" s="181">
        <v>2023</v>
      </c>
      <c r="C1235" s="181"/>
      <c r="D1235" s="182">
        <v>9766</v>
      </c>
      <c r="E1235" s="182">
        <v>2874797</v>
      </c>
      <c r="F1235" s="182">
        <v>852010</v>
      </c>
      <c r="G1235" s="182">
        <v>621200</v>
      </c>
      <c r="H1235" s="182">
        <v>86279</v>
      </c>
      <c r="I1235" s="182">
        <v>2022787</v>
      </c>
      <c r="J1235" s="182">
        <v>653785</v>
      </c>
      <c r="K1235" s="182">
        <v>584777</v>
      </c>
      <c r="L1235" s="182">
        <v>1759028</v>
      </c>
      <c r="M1235" s="182">
        <v>576417</v>
      </c>
      <c r="N1235" s="182">
        <v>483253</v>
      </c>
      <c r="O1235" s="182">
        <v>1182611</v>
      </c>
      <c r="P1235" s="182">
        <v>592370</v>
      </c>
      <c r="Q1235" s="182">
        <v>77286</v>
      </c>
      <c r="R1235" s="182">
        <v>214820</v>
      </c>
      <c r="S1235" s="182">
        <v>1115769</v>
      </c>
      <c r="T1235" s="182">
        <v>243627</v>
      </c>
      <c r="U1235" s="182">
        <v>331092</v>
      </c>
    </row>
    <row r="1236" spans="2:21" ht="15" customHeight="1" x14ac:dyDescent="0.25">
      <c r="B1236" s="181">
        <v>2022</v>
      </c>
      <c r="C1236" s="181"/>
      <c r="D1236" s="182">
        <v>9801</v>
      </c>
      <c r="E1236" s="182">
        <v>2717684</v>
      </c>
      <c r="F1236" s="182">
        <v>807219</v>
      </c>
      <c r="G1236" s="182">
        <v>583203</v>
      </c>
      <c r="H1236" s="182">
        <v>88210</v>
      </c>
      <c r="I1236" s="182">
        <v>1910464</v>
      </c>
      <c r="J1236" s="182">
        <v>607662</v>
      </c>
      <c r="K1236" s="182">
        <v>553247</v>
      </c>
      <c r="L1236" s="182">
        <v>1721632</v>
      </c>
      <c r="M1236" s="182">
        <v>623408</v>
      </c>
      <c r="N1236" s="182">
        <v>514100</v>
      </c>
      <c r="O1236" s="182">
        <v>1098224</v>
      </c>
      <c r="P1236" s="182">
        <v>571802</v>
      </c>
      <c r="Q1236" s="182">
        <v>73632</v>
      </c>
      <c r="R1236" s="182">
        <v>199910</v>
      </c>
      <c r="S1236" s="182">
        <v>996052</v>
      </c>
      <c r="T1236" s="182">
        <v>243015</v>
      </c>
      <c r="U1236" s="182">
        <v>260780</v>
      </c>
    </row>
    <row r="1237" spans="2:21" ht="15" customHeight="1" x14ac:dyDescent="0.25">
      <c r="B1237" s="181">
        <v>2021</v>
      </c>
      <c r="C1237" s="181"/>
      <c r="D1237" s="182">
        <v>9719</v>
      </c>
      <c r="E1237" s="182">
        <v>2500900</v>
      </c>
      <c r="F1237" s="182">
        <v>765934</v>
      </c>
      <c r="G1237" s="182">
        <v>562969</v>
      </c>
      <c r="H1237" s="182">
        <v>86371</v>
      </c>
      <c r="I1237" s="182">
        <v>1734966</v>
      </c>
      <c r="J1237" s="182">
        <v>547093</v>
      </c>
      <c r="K1237" s="182">
        <v>507115</v>
      </c>
      <c r="L1237" s="182">
        <v>1566043</v>
      </c>
      <c r="M1237" s="182">
        <v>587796</v>
      </c>
      <c r="N1237" s="182">
        <v>511334</v>
      </c>
      <c r="O1237" s="182">
        <v>978247</v>
      </c>
      <c r="P1237" s="182">
        <v>506452</v>
      </c>
      <c r="Q1237" s="182">
        <v>65785</v>
      </c>
      <c r="R1237" s="182">
        <v>170984</v>
      </c>
      <c r="S1237" s="182">
        <v>934857</v>
      </c>
      <c r="T1237" s="182">
        <v>240857</v>
      </c>
      <c r="U1237" s="182">
        <v>239419</v>
      </c>
    </row>
    <row r="1238" spans="2:21" ht="15" customHeight="1" x14ac:dyDescent="0.25">
      <c r="B1238" s="187" t="s">
        <v>227</v>
      </c>
      <c r="C1238" s="187"/>
      <c r="D1238" s="187"/>
      <c r="E1238" s="187"/>
      <c r="F1238" s="187"/>
      <c r="G1238" s="187"/>
      <c r="H1238" s="187"/>
      <c r="I1238" s="187"/>
      <c r="J1238" s="187"/>
      <c r="K1238" s="187"/>
      <c r="L1238" s="187"/>
      <c r="M1238" s="187"/>
      <c r="N1238" s="187"/>
      <c r="O1238" s="187"/>
      <c r="P1238" s="187"/>
      <c r="Q1238" s="187"/>
      <c r="R1238" s="187"/>
      <c r="S1238" s="187"/>
      <c r="T1238" s="187"/>
      <c r="U1238" s="187"/>
    </row>
    <row r="1239" spans="2:21" ht="15" customHeight="1" x14ac:dyDescent="0.25">
      <c r="B1239" s="181">
        <v>2023</v>
      </c>
      <c r="C1239" s="181"/>
      <c r="D1239" s="182">
        <v>10823</v>
      </c>
      <c r="E1239" s="182">
        <v>2616171</v>
      </c>
      <c r="F1239" s="182">
        <v>802220</v>
      </c>
      <c r="G1239" s="182">
        <v>588987</v>
      </c>
      <c r="H1239" s="182">
        <v>53289</v>
      </c>
      <c r="I1239" s="182">
        <v>1813951</v>
      </c>
      <c r="J1239" s="182">
        <v>646857</v>
      </c>
      <c r="K1239" s="182">
        <v>434455</v>
      </c>
      <c r="L1239" s="182">
        <v>1445427</v>
      </c>
      <c r="M1239" s="182">
        <v>415241</v>
      </c>
      <c r="N1239" s="182">
        <v>320014</v>
      </c>
      <c r="O1239" s="182">
        <v>1030186</v>
      </c>
      <c r="P1239" s="182">
        <v>458973</v>
      </c>
      <c r="Q1239" s="182">
        <v>94075</v>
      </c>
      <c r="R1239" s="182">
        <v>174065</v>
      </c>
      <c r="S1239" s="182">
        <v>1170744</v>
      </c>
      <c r="T1239" s="182">
        <v>214208</v>
      </c>
      <c r="U1239" s="182">
        <v>327734</v>
      </c>
    </row>
    <row r="1240" spans="2:21" ht="15" customHeight="1" x14ac:dyDescent="0.25">
      <c r="B1240" s="181">
        <v>2022</v>
      </c>
      <c r="C1240" s="181"/>
      <c r="D1240" s="182">
        <v>10817</v>
      </c>
      <c r="E1240" s="182">
        <v>2476593</v>
      </c>
      <c r="F1240" s="182">
        <v>742898</v>
      </c>
      <c r="G1240" s="182">
        <v>543928</v>
      </c>
      <c r="H1240" s="182">
        <v>55291</v>
      </c>
      <c r="I1240" s="182">
        <v>1733696</v>
      </c>
      <c r="J1240" s="182">
        <v>623441</v>
      </c>
      <c r="K1240" s="182">
        <v>406562</v>
      </c>
      <c r="L1240" s="182">
        <v>1442544</v>
      </c>
      <c r="M1240" s="182">
        <v>429861</v>
      </c>
      <c r="N1240" s="182">
        <v>346177</v>
      </c>
      <c r="O1240" s="182">
        <v>1012683</v>
      </c>
      <c r="P1240" s="182">
        <v>451630</v>
      </c>
      <c r="Q1240" s="182">
        <v>97368</v>
      </c>
      <c r="R1240" s="182">
        <v>177171</v>
      </c>
      <c r="S1240" s="182">
        <v>1034050</v>
      </c>
      <c r="T1240" s="182">
        <v>209683</v>
      </c>
      <c r="U1240" s="182">
        <v>238945</v>
      </c>
    </row>
    <row r="1241" spans="2:21" ht="15" customHeight="1" x14ac:dyDescent="0.25">
      <c r="B1241" s="181">
        <v>2021</v>
      </c>
      <c r="C1241" s="181"/>
      <c r="D1241" s="182">
        <v>10601</v>
      </c>
      <c r="E1241" s="182">
        <v>2237743</v>
      </c>
      <c r="F1241" s="182">
        <v>698865</v>
      </c>
      <c r="G1241" s="182">
        <v>520036</v>
      </c>
      <c r="H1241" s="182">
        <v>59249</v>
      </c>
      <c r="I1241" s="182">
        <v>1538879</v>
      </c>
      <c r="J1241" s="182">
        <v>527989</v>
      </c>
      <c r="K1241" s="182">
        <v>359072</v>
      </c>
      <c r="L1241" s="182">
        <v>1341726</v>
      </c>
      <c r="M1241" s="182">
        <v>441851</v>
      </c>
      <c r="N1241" s="182">
        <v>366230</v>
      </c>
      <c r="O1241" s="182">
        <v>899875</v>
      </c>
      <c r="P1241" s="182">
        <v>386813</v>
      </c>
      <c r="Q1241" s="182">
        <v>80730</v>
      </c>
      <c r="R1241" s="182">
        <v>159494</v>
      </c>
      <c r="S1241" s="182">
        <v>896017</v>
      </c>
      <c r="T1241" s="182">
        <v>208738</v>
      </c>
      <c r="U1241" s="182">
        <v>184851</v>
      </c>
    </row>
    <row r="1242" spans="2:21" s="10" customFormat="1" ht="15" customHeight="1" x14ac:dyDescent="0.25">
      <c r="B1242" s="187" t="s">
        <v>508</v>
      </c>
      <c r="C1242" s="187"/>
      <c r="D1242" s="187"/>
      <c r="E1242" s="187"/>
      <c r="F1242" s="187"/>
      <c r="G1242" s="187"/>
      <c r="H1242" s="187"/>
      <c r="I1242" s="187"/>
      <c r="J1242" s="187"/>
      <c r="K1242" s="187"/>
      <c r="L1242" s="187"/>
      <c r="M1242" s="187"/>
      <c r="N1242" s="187"/>
      <c r="O1242" s="187"/>
      <c r="P1242" s="187"/>
      <c r="Q1242" s="187"/>
      <c r="R1242" s="187"/>
      <c r="S1242" s="187"/>
      <c r="T1242" s="187"/>
      <c r="U1242" s="187"/>
    </row>
    <row r="1243" spans="2:21" s="10" customFormat="1" ht="15" customHeight="1" x14ac:dyDescent="0.25">
      <c r="B1243" s="181">
        <v>2023</v>
      </c>
      <c r="C1243" s="181"/>
      <c r="D1243" s="182">
        <v>3526</v>
      </c>
      <c r="E1243" s="182">
        <v>2231863</v>
      </c>
      <c r="F1243" s="182">
        <v>878468</v>
      </c>
      <c r="G1243" s="182">
        <v>604177</v>
      </c>
      <c r="H1243" s="182">
        <v>22977</v>
      </c>
      <c r="I1243" s="182">
        <v>1353395</v>
      </c>
      <c r="J1243" s="182">
        <v>497752</v>
      </c>
      <c r="K1243" s="182">
        <v>359011</v>
      </c>
      <c r="L1243" s="182">
        <v>1110947</v>
      </c>
      <c r="M1243" s="182">
        <v>321179</v>
      </c>
      <c r="N1243" s="182">
        <v>266087</v>
      </c>
      <c r="O1243" s="182">
        <v>789768</v>
      </c>
      <c r="P1243" s="182">
        <v>432927</v>
      </c>
      <c r="Q1243" s="182">
        <v>30948</v>
      </c>
      <c r="R1243" s="182">
        <v>149639</v>
      </c>
      <c r="S1243" s="182">
        <v>1120916</v>
      </c>
      <c r="T1243" s="182">
        <v>240811</v>
      </c>
      <c r="U1243" s="182">
        <v>240395</v>
      </c>
    </row>
    <row r="1244" spans="2:21" s="10" customFormat="1" ht="15" customHeight="1" x14ac:dyDescent="0.25">
      <c r="B1244" s="181">
        <v>2022</v>
      </c>
      <c r="C1244" s="181"/>
      <c r="D1244" s="182">
        <v>3480</v>
      </c>
      <c r="E1244" s="182">
        <v>2130751</v>
      </c>
      <c r="F1244" s="182">
        <v>848927</v>
      </c>
      <c r="G1244" s="182">
        <v>573502</v>
      </c>
      <c r="H1244" s="182">
        <v>23213</v>
      </c>
      <c r="I1244" s="182">
        <v>1281824</v>
      </c>
      <c r="J1244" s="182">
        <v>469961</v>
      </c>
      <c r="K1244" s="182">
        <v>336370</v>
      </c>
      <c r="L1244" s="182">
        <v>1103423</v>
      </c>
      <c r="M1244" s="182">
        <v>348821</v>
      </c>
      <c r="N1244" s="182">
        <v>293902</v>
      </c>
      <c r="O1244" s="182">
        <v>754603</v>
      </c>
      <c r="P1244" s="182">
        <v>431350</v>
      </c>
      <c r="Q1244" s="182">
        <v>29868</v>
      </c>
      <c r="R1244" s="182">
        <v>143766</v>
      </c>
      <c r="S1244" s="182">
        <v>1027328</v>
      </c>
      <c r="T1244" s="182">
        <v>244291</v>
      </c>
      <c r="U1244" s="182">
        <v>180509</v>
      </c>
    </row>
    <row r="1245" spans="2:21" s="10" customFormat="1" ht="15" customHeight="1" x14ac:dyDescent="0.25">
      <c r="B1245" s="181">
        <v>2021</v>
      </c>
      <c r="C1245" s="181"/>
      <c r="D1245" s="182">
        <v>3443</v>
      </c>
      <c r="E1245" s="182">
        <v>1986572</v>
      </c>
      <c r="F1245" s="182">
        <v>795683</v>
      </c>
      <c r="G1245" s="182">
        <v>540984</v>
      </c>
      <c r="H1245" s="182">
        <v>19839</v>
      </c>
      <c r="I1245" s="182">
        <v>1190889</v>
      </c>
      <c r="J1245" s="182">
        <v>407002</v>
      </c>
      <c r="K1245" s="182">
        <v>314523</v>
      </c>
      <c r="L1245" s="182">
        <v>1057143</v>
      </c>
      <c r="M1245" s="182">
        <v>372191</v>
      </c>
      <c r="N1245" s="182">
        <v>314089</v>
      </c>
      <c r="O1245" s="182">
        <v>684952</v>
      </c>
      <c r="P1245" s="182">
        <v>389649</v>
      </c>
      <c r="Q1245" s="182">
        <v>25547</v>
      </c>
      <c r="R1245" s="182">
        <v>128370</v>
      </c>
      <c r="S1245" s="182">
        <v>929429</v>
      </c>
      <c r="T1245" s="182">
        <v>238343</v>
      </c>
      <c r="U1245" s="182">
        <v>124819</v>
      </c>
    </row>
    <row r="1246" spans="2:21" s="10" customFormat="1" ht="15" customHeight="1" x14ac:dyDescent="0.25">
      <c r="B1246" s="187" t="s">
        <v>525</v>
      </c>
      <c r="C1246" s="187"/>
      <c r="D1246" s="187"/>
      <c r="E1246" s="187"/>
      <c r="F1246" s="187"/>
      <c r="G1246" s="187"/>
      <c r="H1246" s="187"/>
      <c r="I1246" s="187"/>
      <c r="J1246" s="187"/>
      <c r="K1246" s="187"/>
      <c r="L1246" s="187"/>
      <c r="M1246" s="187"/>
      <c r="N1246" s="187"/>
      <c r="O1246" s="187"/>
      <c r="P1246" s="187"/>
      <c r="Q1246" s="187"/>
      <c r="R1246" s="187"/>
      <c r="S1246" s="187"/>
      <c r="T1246" s="187"/>
      <c r="U1246" s="187"/>
    </row>
    <row r="1247" spans="2:21" s="10" customFormat="1" ht="15" customHeight="1" x14ac:dyDescent="0.25">
      <c r="B1247" s="181">
        <v>2023</v>
      </c>
      <c r="C1247" s="181"/>
      <c r="D1247" s="182">
        <v>3712</v>
      </c>
      <c r="E1247" s="182">
        <v>3431261</v>
      </c>
      <c r="F1247" s="182">
        <v>1177271</v>
      </c>
      <c r="G1247" s="182">
        <v>475178</v>
      </c>
      <c r="H1247" s="182">
        <v>75386</v>
      </c>
      <c r="I1247" s="182">
        <v>2253989</v>
      </c>
      <c r="J1247" s="182">
        <v>543426</v>
      </c>
      <c r="K1247" s="182">
        <v>782160</v>
      </c>
      <c r="L1247" s="182">
        <v>1941723</v>
      </c>
      <c r="M1247" s="182">
        <v>379137</v>
      </c>
      <c r="N1247" s="182">
        <v>248455</v>
      </c>
      <c r="O1247" s="182">
        <v>1562587</v>
      </c>
      <c r="P1247" s="182">
        <v>728211</v>
      </c>
      <c r="Q1247" s="182">
        <v>52226</v>
      </c>
      <c r="R1247" s="182">
        <v>139618</v>
      </c>
      <c r="S1247" s="182">
        <v>1489537</v>
      </c>
      <c r="T1247" s="182">
        <v>164681</v>
      </c>
      <c r="U1247" s="182">
        <v>538769</v>
      </c>
    </row>
    <row r="1248" spans="2:21" s="10" customFormat="1" ht="15" customHeight="1" x14ac:dyDescent="0.25">
      <c r="B1248" s="181">
        <v>2022</v>
      </c>
      <c r="C1248" s="181"/>
      <c r="D1248" s="182">
        <v>3675</v>
      </c>
      <c r="E1248" s="182">
        <v>3328239</v>
      </c>
      <c r="F1248" s="182">
        <v>1100038</v>
      </c>
      <c r="G1248" s="182">
        <v>448948</v>
      </c>
      <c r="H1248" s="182">
        <v>76692</v>
      </c>
      <c r="I1248" s="182">
        <v>2228201</v>
      </c>
      <c r="J1248" s="182">
        <v>514075</v>
      </c>
      <c r="K1248" s="182">
        <v>743238</v>
      </c>
      <c r="L1248" s="182">
        <v>1921538</v>
      </c>
      <c r="M1248" s="182">
        <v>388258</v>
      </c>
      <c r="N1248" s="182">
        <v>264032</v>
      </c>
      <c r="O1248" s="182">
        <v>1533280</v>
      </c>
      <c r="P1248" s="182">
        <v>735790</v>
      </c>
      <c r="Q1248" s="182">
        <v>46003</v>
      </c>
      <c r="R1248" s="182">
        <v>127112</v>
      </c>
      <c r="S1248" s="182">
        <v>1406701</v>
      </c>
      <c r="T1248" s="182">
        <v>148714</v>
      </c>
      <c r="U1248" s="182">
        <v>403735</v>
      </c>
    </row>
    <row r="1249" spans="2:21" s="10" customFormat="1" ht="15" customHeight="1" x14ac:dyDescent="0.25">
      <c r="B1249" s="181">
        <v>2021</v>
      </c>
      <c r="C1249" s="181"/>
      <c r="D1249" s="182">
        <v>3578</v>
      </c>
      <c r="E1249" s="182">
        <v>2797140</v>
      </c>
      <c r="F1249" s="182">
        <v>942144</v>
      </c>
      <c r="G1249" s="182">
        <v>424410</v>
      </c>
      <c r="H1249" s="182">
        <v>89525</v>
      </c>
      <c r="I1249" s="182">
        <v>1854996</v>
      </c>
      <c r="J1249" s="182">
        <v>399735</v>
      </c>
      <c r="K1249" s="182">
        <v>572271</v>
      </c>
      <c r="L1249" s="182">
        <v>1649893</v>
      </c>
      <c r="M1249" s="182">
        <v>440287</v>
      </c>
      <c r="N1249" s="182">
        <v>272811</v>
      </c>
      <c r="O1249" s="182">
        <v>1209607</v>
      </c>
      <c r="P1249" s="182">
        <v>526920</v>
      </c>
      <c r="Q1249" s="182">
        <v>48100</v>
      </c>
      <c r="R1249" s="182">
        <v>85239</v>
      </c>
      <c r="S1249" s="182">
        <v>1147247</v>
      </c>
      <c r="T1249" s="182">
        <v>152187</v>
      </c>
      <c r="U1249" s="182">
        <v>337768</v>
      </c>
    </row>
    <row r="1250" spans="2:21" ht="15" customHeight="1" x14ac:dyDescent="0.2">
      <c r="B1250" s="258" t="s">
        <v>24</v>
      </c>
      <c r="C1250" s="184"/>
      <c r="D1250" s="184"/>
      <c r="E1250" s="184"/>
      <c r="F1250" s="184"/>
      <c r="G1250" s="184"/>
      <c r="H1250" s="184"/>
      <c r="I1250" s="184"/>
      <c r="J1250" s="184"/>
      <c r="K1250" s="184"/>
      <c r="L1250" s="184"/>
      <c r="M1250" s="184"/>
      <c r="N1250" s="184"/>
      <c r="O1250" s="184"/>
      <c r="P1250" s="184"/>
      <c r="Q1250" s="184"/>
      <c r="R1250" s="184"/>
      <c r="S1250" s="184"/>
      <c r="T1250" s="184"/>
      <c r="U1250" s="184"/>
    </row>
    <row r="1251" spans="2:21" ht="15" customHeight="1" x14ac:dyDescent="0.25">
      <c r="B1251" s="187" t="s">
        <v>379</v>
      </c>
      <c r="C1251" s="187"/>
      <c r="D1251" s="187"/>
      <c r="E1251" s="187"/>
      <c r="F1251" s="187"/>
      <c r="G1251" s="187"/>
      <c r="H1251" s="187"/>
      <c r="I1251" s="187"/>
      <c r="J1251" s="187"/>
      <c r="K1251" s="187"/>
      <c r="L1251" s="187"/>
      <c r="M1251" s="187"/>
      <c r="N1251" s="187"/>
      <c r="O1251" s="187"/>
      <c r="P1251" s="187"/>
      <c r="Q1251" s="187"/>
      <c r="R1251" s="187"/>
      <c r="S1251" s="187"/>
      <c r="T1251" s="187"/>
      <c r="U1251" s="187"/>
    </row>
    <row r="1252" spans="2:21" ht="15" customHeight="1" x14ac:dyDescent="0.25">
      <c r="B1252" s="181">
        <v>2023</v>
      </c>
      <c r="C1252" s="181"/>
      <c r="D1252" s="182">
        <v>54103</v>
      </c>
      <c r="E1252" s="182">
        <v>41289523</v>
      </c>
      <c r="F1252" s="182">
        <v>21768341</v>
      </c>
      <c r="G1252" s="182">
        <v>10023251</v>
      </c>
      <c r="H1252" s="182">
        <v>7266733</v>
      </c>
      <c r="I1252" s="182">
        <v>19521182</v>
      </c>
      <c r="J1252" s="182">
        <v>344559</v>
      </c>
      <c r="K1252" s="182">
        <v>4928565</v>
      </c>
      <c r="L1252" s="182">
        <v>29227128</v>
      </c>
      <c r="M1252" s="182">
        <v>12513783</v>
      </c>
      <c r="N1252" s="182">
        <v>9134492</v>
      </c>
      <c r="O1252" s="182">
        <v>16713344</v>
      </c>
      <c r="P1252" s="182">
        <v>3429337</v>
      </c>
      <c r="Q1252" s="182">
        <v>865953</v>
      </c>
      <c r="R1252" s="182">
        <v>3949334</v>
      </c>
      <c r="S1252" s="182">
        <v>12062395</v>
      </c>
      <c r="T1252" s="182">
        <v>5610919</v>
      </c>
      <c r="U1252" s="182">
        <v>-2282597</v>
      </c>
    </row>
    <row r="1253" spans="2:21" ht="15" customHeight="1" x14ac:dyDescent="0.25">
      <c r="B1253" s="181">
        <v>2022</v>
      </c>
      <c r="C1253" s="181"/>
      <c r="D1253" s="182">
        <v>42978</v>
      </c>
      <c r="E1253" s="182">
        <v>41546264</v>
      </c>
      <c r="F1253" s="182">
        <v>21600217</v>
      </c>
      <c r="G1253" s="182">
        <v>9401441</v>
      </c>
      <c r="H1253" s="182">
        <v>7264607</v>
      </c>
      <c r="I1253" s="182">
        <v>19946047</v>
      </c>
      <c r="J1253" s="182">
        <v>319116</v>
      </c>
      <c r="K1253" s="182">
        <v>4924889</v>
      </c>
      <c r="L1253" s="182">
        <v>30501923</v>
      </c>
      <c r="M1253" s="182">
        <v>13425434</v>
      </c>
      <c r="N1253" s="182">
        <v>10263547</v>
      </c>
      <c r="O1253" s="182">
        <v>17076489</v>
      </c>
      <c r="P1253" s="182">
        <v>3662889</v>
      </c>
      <c r="Q1253" s="182">
        <v>938246</v>
      </c>
      <c r="R1253" s="182">
        <v>3581044</v>
      </c>
      <c r="S1253" s="182">
        <v>11044341</v>
      </c>
      <c r="T1253" s="182">
        <v>5267480</v>
      </c>
      <c r="U1253" s="182">
        <v>-2764148</v>
      </c>
    </row>
    <row r="1254" spans="2:21" ht="15" customHeight="1" x14ac:dyDescent="0.25">
      <c r="B1254" s="181">
        <v>2021</v>
      </c>
      <c r="C1254" s="181"/>
      <c r="D1254" s="182">
        <v>36483</v>
      </c>
      <c r="E1254" s="182">
        <v>36652609</v>
      </c>
      <c r="F1254" s="182">
        <v>19687247</v>
      </c>
      <c r="G1254" s="182">
        <v>8224529</v>
      </c>
      <c r="H1254" s="182">
        <v>7297491</v>
      </c>
      <c r="I1254" s="182">
        <v>16965362</v>
      </c>
      <c r="J1254" s="182">
        <v>258141</v>
      </c>
      <c r="K1254" s="182">
        <v>4186186</v>
      </c>
      <c r="L1254" s="182">
        <v>28608420</v>
      </c>
      <c r="M1254" s="182">
        <v>12918670</v>
      </c>
      <c r="N1254" s="182">
        <v>9413381</v>
      </c>
      <c r="O1254" s="182">
        <v>15689751</v>
      </c>
      <c r="P1254" s="182">
        <v>3134133</v>
      </c>
      <c r="Q1254" s="182">
        <v>645050</v>
      </c>
      <c r="R1254" s="182">
        <v>5307256</v>
      </c>
      <c r="S1254" s="182">
        <v>8044189</v>
      </c>
      <c r="T1254" s="182">
        <v>5072460</v>
      </c>
      <c r="U1254" s="182">
        <v>-2557676</v>
      </c>
    </row>
    <row r="1255" spans="2:21" ht="15" customHeight="1" x14ac:dyDescent="0.25">
      <c r="B1255" s="168">
        <v>2020</v>
      </c>
      <c r="C1255" s="168"/>
      <c r="D1255" s="169">
        <v>34237</v>
      </c>
      <c r="E1255" s="169">
        <v>34423320</v>
      </c>
      <c r="F1255" s="169">
        <v>18031597</v>
      </c>
      <c r="G1255" s="169">
        <v>7558148</v>
      </c>
      <c r="H1255" s="169">
        <v>7123464</v>
      </c>
      <c r="I1255" s="169">
        <v>16391723</v>
      </c>
      <c r="J1255" s="169">
        <v>261145</v>
      </c>
      <c r="K1255" s="169">
        <v>3565208</v>
      </c>
      <c r="L1255" s="169">
        <v>28236215</v>
      </c>
      <c r="M1255" s="169">
        <v>13484168</v>
      </c>
      <c r="N1255" s="169">
        <v>10571738</v>
      </c>
      <c r="O1255" s="169">
        <v>14752047</v>
      </c>
      <c r="P1255" s="169">
        <v>2723202</v>
      </c>
      <c r="Q1255" s="169">
        <v>559597</v>
      </c>
      <c r="R1255" s="169">
        <v>5496122</v>
      </c>
      <c r="S1255" s="169">
        <v>6187105</v>
      </c>
      <c r="T1255" s="169">
        <v>4416727</v>
      </c>
      <c r="U1255" s="169">
        <v>-2809359</v>
      </c>
    </row>
    <row r="1256" spans="2:21" ht="15" customHeight="1" x14ac:dyDescent="0.25">
      <c r="B1256" s="168">
        <v>2019</v>
      </c>
      <c r="C1256" s="168"/>
      <c r="D1256" s="169">
        <v>31331</v>
      </c>
      <c r="E1256" s="169">
        <v>34666207</v>
      </c>
      <c r="F1256" s="169">
        <v>17564004</v>
      </c>
      <c r="G1256" s="169">
        <v>7228630</v>
      </c>
      <c r="H1256" s="169">
        <v>7284435</v>
      </c>
      <c r="I1256" s="169">
        <v>17102203</v>
      </c>
      <c r="J1256" s="169">
        <v>281796</v>
      </c>
      <c r="K1256" s="169">
        <v>3795699</v>
      </c>
      <c r="L1256" s="169">
        <v>26885478</v>
      </c>
      <c r="M1256" s="169">
        <v>13749624</v>
      </c>
      <c r="N1256" s="169">
        <v>11205906</v>
      </c>
      <c r="O1256" s="169">
        <v>13135854</v>
      </c>
      <c r="P1256" s="169">
        <v>2677444</v>
      </c>
      <c r="Q1256" s="169">
        <v>716872</v>
      </c>
      <c r="R1256" s="169">
        <v>3892627</v>
      </c>
      <c r="S1256" s="169">
        <v>7780729</v>
      </c>
      <c r="T1256" s="169">
        <v>4548965</v>
      </c>
      <c r="U1256" s="169">
        <v>-3376391</v>
      </c>
    </row>
    <row r="1257" spans="2:21" ht="15" customHeight="1" x14ac:dyDescent="0.25">
      <c r="B1257" s="168">
        <v>2018</v>
      </c>
      <c r="C1257" s="168"/>
      <c r="D1257" s="169">
        <v>25592</v>
      </c>
      <c r="E1257" s="169">
        <v>33893571</v>
      </c>
      <c r="F1257" s="169">
        <v>17356285</v>
      </c>
      <c r="G1257" s="169">
        <v>6738872</v>
      </c>
      <c r="H1257" s="169">
        <v>7409257</v>
      </c>
      <c r="I1257" s="169">
        <v>16537286</v>
      </c>
      <c r="J1257" s="169">
        <v>238440</v>
      </c>
      <c r="K1257" s="169">
        <v>3968639</v>
      </c>
      <c r="L1257" s="169">
        <v>26283360</v>
      </c>
      <c r="M1257" s="169">
        <v>13566505</v>
      </c>
      <c r="N1257" s="169">
        <v>11443829</v>
      </c>
      <c r="O1257" s="169">
        <v>12716855</v>
      </c>
      <c r="P1257" s="169">
        <v>2800717</v>
      </c>
      <c r="Q1257" s="169">
        <v>704940</v>
      </c>
      <c r="R1257" s="169">
        <v>2953274</v>
      </c>
      <c r="S1257" s="169">
        <v>7610212</v>
      </c>
      <c r="T1257" s="169">
        <v>4515434</v>
      </c>
      <c r="U1257" s="169">
        <v>-3371361</v>
      </c>
    </row>
    <row r="1258" spans="2:21" ht="15" customHeight="1" x14ac:dyDescent="0.25">
      <c r="B1258" s="168">
        <v>2017</v>
      </c>
      <c r="C1258" s="168"/>
      <c r="D1258" s="169">
        <v>22841</v>
      </c>
      <c r="E1258" s="169">
        <v>35068926</v>
      </c>
      <c r="F1258" s="169">
        <v>18031353</v>
      </c>
      <c r="G1258" s="169">
        <v>6941684</v>
      </c>
      <c r="H1258" s="169">
        <v>7712019</v>
      </c>
      <c r="I1258" s="169">
        <v>17037573</v>
      </c>
      <c r="J1258" s="169">
        <v>223877</v>
      </c>
      <c r="K1258" s="169">
        <v>4036375</v>
      </c>
      <c r="L1258" s="169">
        <v>27340653</v>
      </c>
      <c r="M1258" s="169">
        <v>14517823</v>
      </c>
      <c r="N1258" s="169">
        <v>12251351</v>
      </c>
      <c r="O1258" s="169">
        <v>12822829</v>
      </c>
      <c r="P1258" s="169">
        <v>2731217</v>
      </c>
      <c r="Q1258" s="169">
        <v>662426</v>
      </c>
      <c r="R1258" s="169">
        <v>3029859</v>
      </c>
      <c r="S1258" s="169">
        <v>7728273</v>
      </c>
      <c r="T1258" s="169">
        <v>4405021</v>
      </c>
      <c r="U1258" s="169">
        <v>-3178748</v>
      </c>
    </row>
    <row r="1259" spans="2:21" ht="15" customHeight="1" x14ac:dyDescent="0.25">
      <c r="B1259" s="168">
        <v>2016</v>
      </c>
      <c r="C1259" s="168"/>
      <c r="D1259" s="169">
        <v>21799</v>
      </c>
      <c r="E1259" s="169">
        <v>34389637</v>
      </c>
      <c r="F1259" s="169">
        <v>18353327</v>
      </c>
      <c r="G1259" s="169">
        <v>6958430</v>
      </c>
      <c r="H1259" s="169">
        <v>8174678</v>
      </c>
      <c r="I1259" s="169">
        <v>16036310</v>
      </c>
      <c r="J1259" s="169">
        <v>219792</v>
      </c>
      <c r="K1259" s="169">
        <v>3824397</v>
      </c>
      <c r="L1259" s="169">
        <v>28333779</v>
      </c>
      <c r="M1259" s="169">
        <v>15050918</v>
      </c>
      <c r="N1259" s="169">
        <v>12761289</v>
      </c>
      <c r="O1259" s="169">
        <v>13282860</v>
      </c>
      <c r="P1259" s="169">
        <v>2662661</v>
      </c>
      <c r="Q1259" s="169">
        <v>606853</v>
      </c>
      <c r="R1259" s="169">
        <v>4589436</v>
      </c>
      <c r="S1259" s="169">
        <v>6055858</v>
      </c>
      <c r="T1259" s="169">
        <v>4253151</v>
      </c>
      <c r="U1259" s="169">
        <v>-4309775</v>
      </c>
    </row>
    <row r="1260" spans="2:21" s="8" customFormat="1" ht="15" customHeight="1" x14ac:dyDescent="0.25">
      <c r="B1260" s="168">
        <v>2015</v>
      </c>
      <c r="C1260" s="168"/>
      <c r="D1260" s="169">
        <v>21638</v>
      </c>
      <c r="E1260" s="169">
        <v>34621771</v>
      </c>
      <c r="F1260" s="169">
        <v>18388580</v>
      </c>
      <c r="G1260" s="169">
        <v>6806263</v>
      </c>
      <c r="H1260" s="169">
        <v>8356687</v>
      </c>
      <c r="I1260" s="169">
        <v>16233191</v>
      </c>
      <c r="J1260" s="169">
        <v>190413</v>
      </c>
      <c r="K1260" s="169">
        <v>3591030</v>
      </c>
      <c r="L1260" s="169">
        <v>28597724</v>
      </c>
      <c r="M1260" s="169">
        <v>16112741</v>
      </c>
      <c r="N1260" s="169">
        <v>13844814</v>
      </c>
      <c r="O1260" s="169">
        <v>12484982</v>
      </c>
      <c r="P1260" s="169">
        <v>2604980</v>
      </c>
      <c r="Q1260" s="169">
        <v>543740</v>
      </c>
      <c r="R1260" s="169">
        <v>4188079</v>
      </c>
      <c r="S1260" s="169">
        <v>6024047</v>
      </c>
      <c r="T1260" s="169">
        <v>4082708</v>
      </c>
      <c r="U1260" s="169">
        <v>-4007861</v>
      </c>
    </row>
    <row r="1261" spans="2:21" s="9" customFormat="1" ht="15" customHeight="1" collapsed="1" x14ac:dyDescent="0.25">
      <c r="B1261" s="168">
        <v>2014</v>
      </c>
      <c r="C1261" s="168"/>
      <c r="D1261" s="169">
        <v>21876</v>
      </c>
      <c r="E1261" s="169">
        <v>35219363</v>
      </c>
      <c r="F1261" s="169">
        <v>18232073</v>
      </c>
      <c r="G1261" s="169">
        <v>6823255</v>
      </c>
      <c r="H1261" s="169">
        <v>8487646</v>
      </c>
      <c r="I1261" s="169">
        <v>16987291</v>
      </c>
      <c r="J1261" s="169">
        <v>249023</v>
      </c>
      <c r="K1261" s="169">
        <v>3724228</v>
      </c>
      <c r="L1261" s="169">
        <v>29662980</v>
      </c>
      <c r="M1261" s="169">
        <v>16905179</v>
      </c>
      <c r="N1261" s="169">
        <v>14526260</v>
      </c>
      <c r="O1261" s="169">
        <v>12757801</v>
      </c>
      <c r="P1261" s="169">
        <v>2688505</v>
      </c>
      <c r="Q1261" s="169">
        <v>501229</v>
      </c>
      <c r="R1261" s="169">
        <v>4176521</v>
      </c>
      <c r="S1261" s="169">
        <v>5556384</v>
      </c>
      <c r="T1261" s="169">
        <v>3937494</v>
      </c>
      <c r="U1261" s="169">
        <v>-3886040</v>
      </c>
    </row>
    <row r="1262" spans="2:21" s="9" customFormat="1" ht="15" customHeight="1" x14ac:dyDescent="0.25">
      <c r="B1262" s="168">
        <v>2013</v>
      </c>
      <c r="C1262" s="168"/>
      <c r="D1262" s="169">
        <v>22396</v>
      </c>
      <c r="E1262" s="169">
        <v>34445738</v>
      </c>
      <c r="F1262" s="169">
        <v>18326799</v>
      </c>
      <c r="G1262" s="169">
        <v>6468667</v>
      </c>
      <c r="H1262" s="169">
        <v>9853813</v>
      </c>
      <c r="I1262" s="169">
        <v>16118939</v>
      </c>
      <c r="J1262" s="169">
        <v>247128</v>
      </c>
      <c r="K1262" s="169">
        <v>3831575</v>
      </c>
      <c r="L1262" s="169">
        <v>28721380</v>
      </c>
      <c r="M1262" s="169">
        <v>16095617</v>
      </c>
      <c r="N1262" s="169">
        <v>13718865</v>
      </c>
      <c r="O1262" s="169">
        <v>12625762</v>
      </c>
      <c r="P1262" s="169">
        <v>2628353</v>
      </c>
      <c r="Q1262" s="169">
        <v>474555</v>
      </c>
      <c r="R1262" s="169">
        <v>4707605</v>
      </c>
      <c r="S1262" s="169">
        <v>5724358</v>
      </c>
      <c r="T1262" s="169">
        <v>3848046</v>
      </c>
      <c r="U1262" s="169">
        <v>-3535412</v>
      </c>
    </row>
    <row r="1263" spans="2:21" s="9" customFormat="1" ht="15" customHeight="1" x14ac:dyDescent="0.25">
      <c r="B1263" s="168">
        <v>2012</v>
      </c>
      <c r="C1263" s="168"/>
      <c r="D1263" s="169">
        <v>22882</v>
      </c>
      <c r="E1263" s="169">
        <v>34394994</v>
      </c>
      <c r="F1263" s="169">
        <v>19001020</v>
      </c>
      <c r="G1263" s="169">
        <v>6610400</v>
      </c>
      <c r="H1263" s="169">
        <v>10394136</v>
      </c>
      <c r="I1263" s="169">
        <v>15393974</v>
      </c>
      <c r="J1263" s="169">
        <v>197280</v>
      </c>
      <c r="K1263" s="169">
        <v>3813046</v>
      </c>
      <c r="L1263" s="169">
        <v>29167432</v>
      </c>
      <c r="M1263" s="169">
        <v>16698857</v>
      </c>
      <c r="N1263" s="169">
        <v>14025049</v>
      </c>
      <c r="O1263" s="169">
        <v>12468575</v>
      </c>
      <c r="P1263" s="169">
        <v>2629667</v>
      </c>
      <c r="Q1263" s="169">
        <v>479531</v>
      </c>
      <c r="R1263" s="169">
        <v>3687678</v>
      </c>
      <c r="S1263" s="169">
        <v>5227562</v>
      </c>
      <c r="T1263" s="169">
        <v>4011776</v>
      </c>
      <c r="U1263" s="169">
        <v>-2406313</v>
      </c>
    </row>
    <row r="1264" spans="2:21" s="9" customFormat="1" ht="15" customHeight="1" x14ac:dyDescent="0.25">
      <c r="B1264" s="168">
        <v>2011</v>
      </c>
      <c r="C1264" s="168"/>
      <c r="D1264" s="169">
        <v>23750</v>
      </c>
      <c r="E1264" s="169">
        <v>34624393</v>
      </c>
      <c r="F1264" s="169">
        <v>19689759</v>
      </c>
      <c r="G1264" s="169">
        <v>7912584</v>
      </c>
      <c r="H1264" s="169">
        <v>9709273</v>
      </c>
      <c r="I1264" s="169">
        <v>14934633</v>
      </c>
      <c r="J1264" s="169">
        <v>207277</v>
      </c>
      <c r="K1264" s="169">
        <v>4039621</v>
      </c>
      <c r="L1264" s="169">
        <v>28159307</v>
      </c>
      <c r="M1264" s="169">
        <v>17330101</v>
      </c>
      <c r="N1264" s="169">
        <v>15016640</v>
      </c>
      <c r="O1264" s="169">
        <v>10829205</v>
      </c>
      <c r="P1264" s="169">
        <v>2756067</v>
      </c>
      <c r="Q1264" s="169">
        <v>504943</v>
      </c>
      <c r="R1264" s="169">
        <v>2859071</v>
      </c>
      <c r="S1264" s="169">
        <v>6465086</v>
      </c>
      <c r="T1264" s="169">
        <v>4078199</v>
      </c>
      <c r="U1264" s="169">
        <v>-1941212</v>
      </c>
    </row>
    <row r="1265" spans="2:21" ht="15" customHeight="1" x14ac:dyDescent="0.25">
      <c r="B1265" s="168">
        <v>2010</v>
      </c>
      <c r="C1265" s="168"/>
      <c r="D1265" s="169">
        <v>24156</v>
      </c>
      <c r="E1265" s="169">
        <v>36000412</v>
      </c>
      <c r="F1265" s="169">
        <v>20942428</v>
      </c>
      <c r="G1265" s="169">
        <v>8083148</v>
      </c>
      <c r="H1265" s="169">
        <v>10025634</v>
      </c>
      <c r="I1265" s="169">
        <v>15057983</v>
      </c>
      <c r="J1265" s="169">
        <v>200765</v>
      </c>
      <c r="K1265" s="169">
        <v>4068459</v>
      </c>
      <c r="L1265" s="169">
        <v>27584778</v>
      </c>
      <c r="M1265" s="169">
        <v>17084025</v>
      </c>
      <c r="N1265" s="169">
        <v>14618166</v>
      </c>
      <c r="O1265" s="169">
        <v>10500754</v>
      </c>
      <c r="P1265" s="169">
        <v>2690188</v>
      </c>
      <c r="Q1265" s="169">
        <v>547178</v>
      </c>
      <c r="R1265" s="169">
        <v>2775090</v>
      </c>
      <c r="S1265" s="169">
        <v>8415634</v>
      </c>
      <c r="T1265" s="169">
        <v>4691548</v>
      </c>
      <c r="U1265" s="169">
        <v>-1995243</v>
      </c>
    </row>
    <row r="1266" spans="2:21" ht="15" customHeight="1" x14ac:dyDescent="0.25">
      <c r="B1266" s="168">
        <v>2009</v>
      </c>
      <c r="C1266" s="168"/>
      <c r="D1266" s="169">
        <v>25095</v>
      </c>
      <c r="E1266" s="169">
        <v>36007406</v>
      </c>
      <c r="F1266" s="169" t="s">
        <v>66</v>
      </c>
      <c r="G1266" s="169" t="s">
        <v>66</v>
      </c>
      <c r="H1266" s="169" t="s">
        <v>66</v>
      </c>
      <c r="I1266" s="169" t="s">
        <v>66</v>
      </c>
      <c r="J1266" s="169" t="s">
        <v>66</v>
      </c>
      <c r="K1266" s="169" t="s">
        <v>66</v>
      </c>
      <c r="L1266" s="169">
        <v>28960426</v>
      </c>
      <c r="M1266" s="169" t="s">
        <v>66</v>
      </c>
      <c r="N1266" s="169" t="s">
        <v>66</v>
      </c>
      <c r="O1266" s="169" t="s">
        <v>66</v>
      </c>
      <c r="P1266" s="169" t="s">
        <v>66</v>
      </c>
      <c r="Q1266" s="169" t="s">
        <v>66</v>
      </c>
      <c r="R1266" s="169" t="s">
        <v>66</v>
      </c>
      <c r="S1266" s="169">
        <v>7046981</v>
      </c>
      <c r="T1266" s="169" t="s">
        <v>66</v>
      </c>
      <c r="U1266" s="169" t="s">
        <v>66</v>
      </c>
    </row>
    <row r="1267" spans="2:21" ht="15" customHeight="1" x14ac:dyDescent="0.25">
      <c r="B1267" s="168">
        <v>2008</v>
      </c>
      <c r="C1267" s="168"/>
      <c r="D1267" s="169">
        <v>25985</v>
      </c>
      <c r="E1267" s="169">
        <v>34972308</v>
      </c>
      <c r="F1267" s="169" t="s">
        <v>66</v>
      </c>
      <c r="G1267" s="169" t="s">
        <v>66</v>
      </c>
      <c r="H1267" s="169" t="s">
        <v>66</v>
      </c>
      <c r="I1267" s="169" t="s">
        <v>66</v>
      </c>
      <c r="J1267" s="169" t="s">
        <v>66</v>
      </c>
      <c r="K1267" s="169" t="s">
        <v>66</v>
      </c>
      <c r="L1267" s="169">
        <v>27790616</v>
      </c>
      <c r="M1267" s="169" t="s">
        <v>66</v>
      </c>
      <c r="N1267" s="169" t="s">
        <v>66</v>
      </c>
      <c r="O1267" s="169" t="s">
        <v>66</v>
      </c>
      <c r="P1267" s="169" t="s">
        <v>66</v>
      </c>
      <c r="Q1267" s="169" t="s">
        <v>66</v>
      </c>
      <c r="R1267" s="169" t="s">
        <v>66</v>
      </c>
      <c r="S1267" s="169">
        <v>7181692</v>
      </c>
      <c r="T1267" s="169" t="s">
        <v>66</v>
      </c>
      <c r="U1267" s="169" t="s">
        <v>66</v>
      </c>
    </row>
    <row r="1268" spans="2:21" ht="15" customHeight="1" x14ac:dyDescent="0.2">
      <c r="B1268" s="258" t="s">
        <v>35</v>
      </c>
      <c r="C1268" s="184"/>
      <c r="D1268" s="184"/>
      <c r="E1268" s="184"/>
      <c r="F1268" s="184"/>
      <c r="G1268" s="184"/>
      <c r="H1268" s="184"/>
      <c r="I1268" s="184"/>
      <c r="J1268" s="184"/>
      <c r="K1268" s="184"/>
      <c r="L1268" s="184"/>
      <c r="M1268" s="184"/>
      <c r="N1268" s="184"/>
      <c r="O1268" s="184"/>
      <c r="P1268" s="184"/>
      <c r="Q1268" s="184"/>
      <c r="R1268" s="184"/>
      <c r="S1268" s="184"/>
      <c r="T1268" s="184"/>
      <c r="U1268" s="184"/>
    </row>
    <row r="1269" spans="2:21" ht="15" customHeight="1" x14ac:dyDescent="0.25">
      <c r="B1269" s="187" t="s">
        <v>228</v>
      </c>
      <c r="C1269" s="187"/>
      <c r="D1269" s="187"/>
      <c r="E1269" s="187"/>
      <c r="F1269" s="187"/>
      <c r="G1269" s="187"/>
      <c r="H1269" s="187"/>
      <c r="I1269" s="187"/>
      <c r="J1269" s="187"/>
      <c r="K1269" s="187"/>
      <c r="L1269" s="187"/>
      <c r="M1269" s="187"/>
      <c r="N1269" s="187"/>
      <c r="O1269" s="187"/>
      <c r="P1269" s="187"/>
      <c r="Q1269" s="187"/>
      <c r="R1269" s="187"/>
      <c r="S1269" s="187"/>
      <c r="T1269" s="187"/>
      <c r="U1269" s="187"/>
    </row>
    <row r="1270" spans="2:21" ht="15" customHeight="1" x14ac:dyDescent="0.25">
      <c r="B1270" s="181">
        <v>2023</v>
      </c>
      <c r="C1270" s="181"/>
      <c r="D1270" s="182">
        <v>23948</v>
      </c>
      <c r="E1270" s="182">
        <v>22078</v>
      </c>
      <c r="F1270" s="182">
        <v>6596</v>
      </c>
      <c r="G1270" s="182">
        <v>6167</v>
      </c>
      <c r="H1270" s="182">
        <v>159</v>
      </c>
      <c r="I1270" s="182">
        <v>15482</v>
      </c>
      <c r="J1270" s="182">
        <v>788</v>
      </c>
      <c r="K1270" s="182">
        <v>1711</v>
      </c>
      <c r="L1270" s="182">
        <v>7597</v>
      </c>
      <c r="M1270" s="182">
        <v>3156</v>
      </c>
      <c r="N1270" s="182">
        <v>2315</v>
      </c>
      <c r="O1270" s="182">
        <v>4441</v>
      </c>
      <c r="P1270" s="182">
        <v>1051</v>
      </c>
      <c r="Q1270" s="182">
        <v>620</v>
      </c>
      <c r="R1270" s="182">
        <v>538</v>
      </c>
      <c r="S1270" s="182">
        <v>14481</v>
      </c>
      <c r="T1270" s="182">
        <v>12850</v>
      </c>
      <c r="U1270" s="182">
        <v>783</v>
      </c>
    </row>
    <row r="1271" spans="2:21" ht="15" customHeight="1" x14ac:dyDescent="0.25">
      <c r="B1271" s="181">
        <v>2022</v>
      </c>
      <c r="C1271" s="181"/>
      <c r="D1271" s="182">
        <v>17154</v>
      </c>
      <c r="E1271" s="182">
        <v>20882</v>
      </c>
      <c r="F1271" s="182">
        <v>5843</v>
      </c>
      <c r="G1271" s="182">
        <v>5431</v>
      </c>
      <c r="H1271" s="182">
        <v>205</v>
      </c>
      <c r="I1271" s="182">
        <v>15039</v>
      </c>
      <c r="J1271" s="182">
        <v>773</v>
      </c>
      <c r="K1271" s="182">
        <v>1857</v>
      </c>
      <c r="L1271" s="182">
        <v>7591</v>
      </c>
      <c r="M1271" s="182">
        <v>2799</v>
      </c>
      <c r="N1271" s="182">
        <v>2010</v>
      </c>
      <c r="O1271" s="182">
        <v>4792</v>
      </c>
      <c r="P1271" s="182">
        <v>1106</v>
      </c>
      <c r="Q1271" s="182">
        <v>652</v>
      </c>
      <c r="R1271" s="182">
        <v>450</v>
      </c>
      <c r="S1271" s="182">
        <v>13291</v>
      </c>
      <c r="T1271" s="182">
        <v>12983</v>
      </c>
      <c r="U1271" s="182">
        <v>304</v>
      </c>
    </row>
    <row r="1272" spans="2:21" ht="15" customHeight="1" x14ac:dyDescent="0.25">
      <c r="B1272" s="181">
        <v>2021</v>
      </c>
      <c r="C1272" s="181"/>
      <c r="D1272" s="182">
        <v>13211</v>
      </c>
      <c r="E1272" s="182">
        <v>22611</v>
      </c>
      <c r="F1272" s="182">
        <v>6309</v>
      </c>
      <c r="G1272" s="182">
        <v>5871</v>
      </c>
      <c r="H1272" s="182">
        <v>296</v>
      </c>
      <c r="I1272" s="182">
        <v>16302</v>
      </c>
      <c r="J1272" s="182">
        <v>736</v>
      </c>
      <c r="K1272" s="182">
        <v>1638</v>
      </c>
      <c r="L1272" s="182">
        <v>8946</v>
      </c>
      <c r="M1272" s="182">
        <v>3305</v>
      </c>
      <c r="N1272" s="182">
        <v>2457</v>
      </c>
      <c r="O1272" s="182">
        <v>5641</v>
      </c>
      <c r="P1272" s="182">
        <v>1128</v>
      </c>
      <c r="Q1272" s="182">
        <v>513</v>
      </c>
      <c r="R1272" s="182">
        <v>386</v>
      </c>
      <c r="S1272" s="182">
        <v>13664</v>
      </c>
      <c r="T1272" s="182">
        <v>13410</v>
      </c>
      <c r="U1272" s="182">
        <v>932</v>
      </c>
    </row>
    <row r="1273" spans="2:21" ht="15" customHeight="1" x14ac:dyDescent="0.25">
      <c r="B1273" s="168">
        <v>2020</v>
      </c>
      <c r="C1273" s="168"/>
      <c r="D1273" s="169">
        <v>11572</v>
      </c>
      <c r="E1273" s="169">
        <v>30210</v>
      </c>
      <c r="F1273" s="169">
        <v>11324</v>
      </c>
      <c r="G1273" s="169">
        <v>7625</v>
      </c>
      <c r="H1273" s="169">
        <v>486</v>
      </c>
      <c r="I1273" s="169">
        <v>18886</v>
      </c>
      <c r="J1273" s="169">
        <v>0</v>
      </c>
      <c r="K1273" s="169">
        <v>3418</v>
      </c>
      <c r="L1273" s="169">
        <v>8443</v>
      </c>
      <c r="M1273" s="169">
        <v>1564</v>
      </c>
      <c r="N1273" s="169">
        <v>1497</v>
      </c>
      <c r="O1273" s="169">
        <v>6879</v>
      </c>
      <c r="P1273" s="169">
        <v>1011</v>
      </c>
      <c r="Q1273" s="169">
        <v>285</v>
      </c>
      <c r="R1273" s="169">
        <v>3857</v>
      </c>
      <c r="S1273" s="169">
        <v>21767</v>
      </c>
      <c r="T1273" s="169">
        <v>18013</v>
      </c>
      <c r="U1273" s="169">
        <v>-1407</v>
      </c>
    </row>
    <row r="1274" spans="2:21" ht="15" customHeight="1" x14ac:dyDescent="0.25">
      <c r="B1274" s="168">
        <v>2019</v>
      </c>
      <c r="C1274" s="168"/>
      <c r="D1274" s="169">
        <v>9444</v>
      </c>
      <c r="E1274" s="169">
        <v>25041</v>
      </c>
      <c r="F1274" s="169">
        <v>7906</v>
      </c>
      <c r="G1274" s="169">
        <v>5512</v>
      </c>
      <c r="H1274" s="169">
        <v>318</v>
      </c>
      <c r="I1274" s="169">
        <v>17134</v>
      </c>
      <c r="J1274" s="169">
        <v>0</v>
      </c>
      <c r="K1274" s="169">
        <v>1992</v>
      </c>
      <c r="L1274" s="169">
        <v>7318</v>
      </c>
      <c r="M1274" s="169">
        <v>1376</v>
      </c>
      <c r="N1274" s="169">
        <v>1120</v>
      </c>
      <c r="O1274" s="169">
        <v>5942</v>
      </c>
      <c r="P1274" s="169">
        <v>950</v>
      </c>
      <c r="Q1274" s="169">
        <v>229</v>
      </c>
      <c r="R1274" s="169">
        <v>1090</v>
      </c>
      <c r="S1274" s="169">
        <v>17722</v>
      </c>
      <c r="T1274" s="169">
        <v>14463</v>
      </c>
      <c r="U1274" s="169">
        <v>-441</v>
      </c>
    </row>
    <row r="1275" spans="2:21" ht="15" customHeight="1" x14ac:dyDescent="0.25">
      <c r="B1275" s="168">
        <v>2018</v>
      </c>
      <c r="C1275" s="168"/>
      <c r="D1275" s="169">
        <v>6774</v>
      </c>
      <c r="E1275" s="169">
        <v>27058</v>
      </c>
      <c r="F1275" s="169">
        <v>8052</v>
      </c>
      <c r="G1275" s="169">
        <v>6295</v>
      </c>
      <c r="H1275" s="169">
        <v>353</v>
      </c>
      <c r="I1275" s="169">
        <v>19007</v>
      </c>
      <c r="J1275" s="169">
        <v>0</v>
      </c>
      <c r="K1275" s="169">
        <v>2074</v>
      </c>
      <c r="L1275" s="169">
        <v>7840</v>
      </c>
      <c r="M1275" s="169">
        <v>1433</v>
      </c>
      <c r="N1275" s="169">
        <v>1092</v>
      </c>
      <c r="O1275" s="169">
        <v>6407</v>
      </c>
      <c r="P1275" s="169">
        <v>1989</v>
      </c>
      <c r="Q1275" s="169">
        <v>254</v>
      </c>
      <c r="R1275" s="169">
        <v>820</v>
      </c>
      <c r="S1275" s="169">
        <v>19219</v>
      </c>
      <c r="T1275" s="169">
        <v>16020</v>
      </c>
      <c r="U1275" s="169">
        <v>-883</v>
      </c>
    </row>
    <row r="1276" spans="2:21" s="9" customFormat="1" ht="15" customHeight="1" collapsed="1" x14ac:dyDescent="0.25">
      <c r="B1276" s="168">
        <v>2017</v>
      </c>
      <c r="C1276" s="168"/>
      <c r="D1276" s="169">
        <v>5403</v>
      </c>
      <c r="E1276" s="169">
        <v>25673</v>
      </c>
      <c r="F1276" s="169">
        <v>7786</v>
      </c>
      <c r="G1276" s="169">
        <v>5970</v>
      </c>
      <c r="H1276" s="169">
        <v>328</v>
      </c>
      <c r="I1276" s="169">
        <v>17887</v>
      </c>
      <c r="J1276" s="169">
        <v>0</v>
      </c>
      <c r="K1276" s="169">
        <v>2421</v>
      </c>
      <c r="L1276" s="169">
        <v>6975</v>
      </c>
      <c r="M1276" s="169">
        <v>3494</v>
      </c>
      <c r="N1276" s="169">
        <v>3381</v>
      </c>
      <c r="O1276" s="169">
        <v>3481</v>
      </c>
      <c r="P1276" s="169">
        <v>1308</v>
      </c>
      <c r="Q1276" s="169">
        <v>198</v>
      </c>
      <c r="R1276" s="169">
        <v>843</v>
      </c>
      <c r="S1276" s="169">
        <v>18699</v>
      </c>
      <c r="T1276" s="169">
        <v>12638</v>
      </c>
      <c r="U1276" s="169">
        <v>7</v>
      </c>
    </row>
    <row r="1277" spans="2:21" s="9" customFormat="1" ht="15" customHeight="1" x14ac:dyDescent="0.25">
      <c r="B1277" s="168">
        <v>2016</v>
      </c>
      <c r="C1277" s="168"/>
      <c r="D1277" s="169">
        <v>4660</v>
      </c>
      <c r="E1277" s="169">
        <v>27734</v>
      </c>
      <c r="F1277" s="169">
        <v>6823</v>
      </c>
      <c r="G1277" s="169">
        <v>6437</v>
      </c>
      <c r="H1277" s="169">
        <v>342</v>
      </c>
      <c r="I1277" s="169">
        <v>20911</v>
      </c>
      <c r="J1277" s="169">
        <v>0</v>
      </c>
      <c r="K1277" s="169">
        <v>1825</v>
      </c>
      <c r="L1277" s="169">
        <v>6951</v>
      </c>
      <c r="M1277" s="169">
        <v>2995</v>
      </c>
      <c r="N1277" s="169">
        <v>2820</v>
      </c>
      <c r="O1277" s="169">
        <v>3956</v>
      </c>
      <c r="P1277" s="169">
        <v>1681</v>
      </c>
      <c r="Q1277" s="169">
        <v>240</v>
      </c>
      <c r="R1277" s="169">
        <v>1013</v>
      </c>
      <c r="S1277" s="169">
        <v>20783</v>
      </c>
      <c r="T1277" s="169">
        <v>16488</v>
      </c>
      <c r="U1277" s="169">
        <v>-545</v>
      </c>
    </row>
    <row r="1278" spans="2:21" s="9" customFormat="1" ht="15" customHeight="1" x14ac:dyDescent="0.25">
      <c r="B1278" s="168">
        <v>2015</v>
      </c>
      <c r="C1278" s="168"/>
      <c r="D1278" s="169">
        <v>4410</v>
      </c>
      <c r="E1278" s="169">
        <v>27889</v>
      </c>
      <c r="F1278" s="169">
        <v>7702</v>
      </c>
      <c r="G1278" s="169">
        <v>6326</v>
      </c>
      <c r="H1278" s="169">
        <v>329</v>
      </c>
      <c r="I1278" s="169">
        <v>20188</v>
      </c>
      <c r="J1278" s="169">
        <v>0</v>
      </c>
      <c r="K1278" s="169">
        <v>2693</v>
      </c>
      <c r="L1278" s="169">
        <v>7083</v>
      </c>
      <c r="M1278" s="169">
        <v>3096</v>
      </c>
      <c r="N1278" s="169">
        <v>2912</v>
      </c>
      <c r="O1278" s="169">
        <v>3986</v>
      </c>
      <c r="P1278" s="169">
        <v>2127</v>
      </c>
      <c r="Q1278" s="169">
        <v>196</v>
      </c>
      <c r="R1278" s="169">
        <v>559</v>
      </c>
      <c r="S1278" s="169">
        <v>20807</v>
      </c>
      <c r="T1278" s="169">
        <v>16222</v>
      </c>
      <c r="U1278" s="169">
        <v>423</v>
      </c>
    </row>
    <row r="1279" spans="2:21" s="9" customFormat="1" ht="15" customHeight="1" x14ac:dyDescent="0.25">
      <c r="B1279" s="168">
        <v>2014</v>
      </c>
      <c r="C1279" s="168"/>
      <c r="D1279" s="169">
        <v>4396</v>
      </c>
      <c r="E1279" s="169">
        <v>29927</v>
      </c>
      <c r="F1279" s="169">
        <v>12586</v>
      </c>
      <c r="G1279" s="169">
        <v>6691</v>
      </c>
      <c r="H1279" s="169">
        <v>351</v>
      </c>
      <c r="I1279" s="169">
        <v>17340</v>
      </c>
      <c r="J1279" s="169">
        <v>0</v>
      </c>
      <c r="K1279" s="169">
        <v>3108</v>
      </c>
      <c r="L1279" s="169">
        <v>7632</v>
      </c>
      <c r="M1279" s="169">
        <v>1733</v>
      </c>
      <c r="N1279" s="169">
        <v>1421</v>
      </c>
      <c r="O1279" s="169">
        <v>5899</v>
      </c>
      <c r="P1279" s="169">
        <v>2144</v>
      </c>
      <c r="Q1279" s="169">
        <v>280</v>
      </c>
      <c r="R1279" s="169">
        <v>780</v>
      </c>
      <c r="S1279" s="169">
        <v>22294</v>
      </c>
      <c r="T1279" s="169">
        <v>13375</v>
      </c>
      <c r="U1279" s="169">
        <v>2214</v>
      </c>
    </row>
    <row r="1280" spans="2:21" ht="15" customHeight="1" x14ac:dyDescent="0.25">
      <c r="B1280" s="168">
        <v>2013</v>
      </c>
      <c r="C1280" s="168"/>
      <c r="D1280" s="169">
        <v>4604</v>
      </c>
      <c r="E1280" s="169">
        <v>30756</v>
      </c>
      <c r="F1280" s="169">
        <v>11724</v>
      </c>
      <c r="G1280" s="169">
        <v>6966</v>
      </c>
      <c r="H1280" s="169">
        <v>367</v>
      </c>
      <c r="I1280" s="169">
        <v>19032</v>
      </c>
      <c r="J1280" s="169">
        <v>0</v>
      </c>
      <c r="K1280" s="169">
        <v>3319</v>
      </c>
      <c r="L1280" s="169">
        <v>7568</v>
      </c>
      <c r="M1280" s="169">
        <v>3218</v>
      </c>
      <c r="N1280" s="169">
        <v>2364</v>
      </c>
      <c r="O1280" s="169">
        <v>4350</v>
      </c>
      <c r="P1280" s="169">
        <v>2337</v>
      </c>
      <c r="Q1280" s="169">
        <v>432</v>
      </c>
      <c r="R1280" s="169">
        <v>566</v>
      </c>
      <c r="S1280" s="169">
        <v>23188</v>
      </c>
      <c r="T1280" s="169">
        <v>18650</v>
      </c>
      <c r="U1280" s="169">
        <v>249</v>
      </c>
    </row>
    <row r="1281" spans="2:21" ht="15" customHeight="1" x14ac:dyDescent="0.25">
      <c r="B1281" s="168">
        <v>2012</v>
      </c>
      <c r="C1281" s="168"/>
      <c r="D1281" s="169">
        <v>4680</v>
      </c>
      <c r="E1281" s="169">
        <v>33853</v>
      </c>
      <c r="F1281" s="169">
        <v>12867</v>
      </c>
      <c r="G1281" s="169">
        <v>7541</v>
      </c>
      <c r="H1281" s="169">
        <v>395</v>
      </c>
      <c r="I1281" s="169">
        <v>20986</v>
      </c>
      <c r="J1281" s="169">
        <v>0</v>
      </c>
      <c r="K1281" s="169">
        <v>3056</v>
      </c>
      <c r="L1281" s="169">
        <v>8236</v>
      </c>
      <c r="M1281" s="169">
        <v>2304</v>
      </c>
      <c r="N1281" s="169">
        <v>1156</v>
      </c>
      <c r="O1281" s="169">
        <v>5932</v>
      </c>
      <c r="P1281" s="169">
        <v>2057</v>
      </c>
      <c r="Q1281" s="169">
        <v>470</v>
      </c>
      <c r="R1281" s="169">
        <v>2248</v>
      </c>
      <c r="S1281" s="169">
        <v>25617</v>
      </c>
      <c r="T1281" s="169">
        <v>19583</v>
      </c>
      <c r="U1281" s="169">
        <v>103</v>
      </c>
    </row>
    <row r="1282" spans="2:21" ht="15" customHeight="1" x14ac:dyDescent="0.25">
      <c r="B1282" s="168">
        <v>2011</v>
      </c>
      <c r="C1282" s="168"/>
      <c r="D1282" s="169">
        <v>5061</v>
      </c>
      <c r="E1282" s="169">
        <v>34671</v>
      </c>
      <c r="F1282" s="169">
        <v>10758</v>
      </c>
      <c r="G1282" s="169">
        <v>7205</v>
      </c>
      <c r="H1282" s="169">
        <v>380</v>
      </c>
      <c r="I1282" s="169">
        <v>23913</v>
      </c>
      <c r="J1282" s="169">
        <v>0</v>
      </c>
      <c r="K1282" s="169">
        <v>3005</v>
      </c>
      <c r="L1282" s="169">
        <v>9685</v>
      </c>
      <c r="M1282" s="169">
        <v>4383</v>
      </c>
      <c r="N1282" s="169">
        <v>3221</v>
      </c>
      <c r="O1282" s="169">
        <v>5302</v>
      </c>
      <c r="P1282" s="169">
        <v>2525</v>
      </c>
      <c r="Q1282" s="169">
        <v>423</v>
      </c>
      <c r="R1282" s="169">
        <v>398</v>
      </c>
      <c r="S1282" s="169">
        <v>24986</v>
      </c>
      <c r="T1282" s="169">
        <v>20043</v>
      </c>
      <c r="U1282" s="169">
        <v>175</v>
      </c>
    </row>
    <row r="1283" spans="2:21" ht="15" customHeight="1" x14ac:dyDescent="0.25">
      <c r="B1283" s="168">
        <v>2010</v>
      </c>
      <c r="C1283" s="168"/>
      <c r="D1283" s="169">
        <v>5140</v>
      </c>
      <c r="E1283" s="169">
        <v>36582</v>
      </c>
      <c r="F1283" s="169">
        <v>10474</v>
      </c>
      <c r="G1283" s="169">
        <v>7274</v>
      </c>
      <c r="H1283" s="169">
        <v>381</v>
      </c>
      <c r="I1283" s="169">
        <v>26109</v>
      </c>
      <c r="J1283" s="169">
        <v>13</v>
      </c>
      <c r="K1283" s="169">
        <v>4869</v>
      </c>
      <c r="L1283" s="169">
        <v>10583</v>
      </c>
      <c r="M1283" s="169">
        <v>2253</v>
      </c>
      <c r="N1283" s="169">
        <v>1022</v>
      </c>
      <c r="O1283" s="169">
        <v>8330</v>
      </c>
      <c r="P1283" s="169">
        <v>3447</v>
      </c>
      <c r="Q1283" s="169">
        <v>813</v>
      </c>
      <c r="R1283" s="169">
        <v>1383</v>
      </c>
      <c r="S1283" s="169">
        <v>26000</v>
      </c>
      <c r="T1283" s="169">
        <v>20129</v>
      </c>
      <c r="U1283" s="169">
        <v>789</v>
      </c>
    </row>
    <row r="1284" spans="2:21" ht="15" customHeight="1" x14ac:dyDescent="0.25">
      <c r="B1284" s="168">
        <v>2009</v>
      </c>
      <c r="C1284" s="168"/>
      <c r="D1284" s="169">
        <v>5480</v>
      </c>
      <c r="E1284" s="169">
        <v>37754</v>
      </c>
      <c r="F1284" s="169" t="s">
        <v>66</v>
      </c>
      <c r="G1284" s="169" t="s">
        <v>66</v>
      </c>
      <c r="H1284" s="169" t="s">
        <v>66</v>
      </c>
      <c r="I1284" s="169" t="s">
        <v>66</v>
      </c>
      <c r="J1284" s="169" t="s">
        <v>66</v>
      </c>
      <c r="K1284" s="169" t="s">
        <v>66</v>
      </c>
      <c r="L1284" s="169">
        <v>9731</v>
      </c>
      <c r="M1284" s="169" t="s">
        <v>66</v>
      </c>
      <c r="N1284" s="169" t="s">
        <v>66</v>
      </c>
      <c r="O1284" s="169" t="s">
        <v>66</v>
      </c>
      <c r="P1284" s="169" t="s">
        <v>66</v>
      </c>
      <c r="Q1284" s="169" t="s">
        <v>66</v>
      </c>
      <c r="R1284" s="169" t="s">
        <v>66</v>
      </c>
      <c r="S1284" s="169">
        <v>28022</v>
      </c>
      <c r="T1284" s="169" t="s">
        <v>66</v>
      </c>
      <c r="U1284" s="169" t="s">
        <v>66</v>
      </c>
    </row>
    <row r="1285" spans="2:21" s="9" customFormat="1" ht="15" customHeight="1" collapsed="1" x14ac:dyDescent="0.25">
      <c r="B1285" s="168">
        <v>2008</v>
      </c>
      <c r="C1285" s="168"/>
      <c r="D1285" s="169">
        <v>5857</v>
      </c>
      <c r="E1285" s="169">
        <v>45595</v>
      </c>
      <c r="F1285" s="169" t="s">
        <v>66</v>
      </c>
      <c r="G1285" s="169" t="s">
        <v>66</v>
      </c>
      <c r="H1285" s="169" t="s">
        <v>66</v>
      </c>
      <c r="I1285" s="169" t="s">
        <v>66</v>
      </c>
      <c r="J1285" s="169" t="s">
        <v>66</v>
      </c>
      <c r="K1285" s="169" t="s">
        <v>66</v>
      </c>
      <c r="L1285" s="169">
        <v>15624</v>
      </c>
      <c r="M1285" s="169" t="s">
        <v>66</v>
      </c>
      <c r="N1285" s="169" t="s">
        <v>66</v>
      </c>
      <c r="O1285" s="169" t="s">
        <v>66</v>
      </c>
      <c r="P1285" s="169" t="s">
        <v>66</v>
      </c>
      <c r="Q1285" s="169" t="s">
        <v>66</v>
      </c>
      <c r="R1285" s="169" t="s">
        <v>66</v>
      </c>
      <c r="S1285" s="169">
        <v>29971</v>
      </c>
      <c r="T1285" s="169" t="s">
        <v>66</v>
      </c>
      <c r="U1285" s="169" t="s">
        <v>66</v>
      </c>
    </row>
    <row r="1286" spans="2:21" s="9" customFormat="1" ht="15" customHeight="1" x14ac:dyDescent="0.25">
      <c r="B1286" s="187" t="s">
        <v>229</v>
      </c>
      <c r="C1286" s="187"/>
      <c r="D1286" s="187"/>
      <c r="E1286" s="187"/>
      <c r="F1286" s="187"/>
      <c r="G1286" s="187"/>
      <c r="H1286" s="187"/>
      <c r="I1286" s="187"/>
      <c r="J1286" s="187"/>
      <c r="K1286" s="187"/>
      <c r="L1286" s="187"/>
      <c r="M1286" s="187"/>
      <c r="N1286" s="187"/>
      <c r="O1286" s="187"/>
      <c r="P1286" s="187"/>
      <c r="Q1286" s="187"/>
      <c r="R1286" s="187"/>
      <c r="S1286" s="187"/>
      <c r="T1286" s="187"/>
      <c r="U1286" s="187"/>
    </row>
    <row r="1287" spans="2:21" s="9" customFormat="1" ht="15" customHeight="1" x14ac:dyDescent="0.25">
      <c r="B1287" s="181">
        <v>2023</v>
      </c>
      <c r="C1287" s="181"/>
      <c r="D1287" s="182">
        <v>30155</v>
      </c>
      <c r="E1287" s="182">
        <v>41267445</v>
      </c>
      <c r="F1287" s="182">
        <v>21761745</v>
      </c>
      <c r="G1287" s="182">
        <v>10017085</v>
      </c>
      <c r="H1287" s="182">
        <v>7266574</v>
      </c>
      <c r="I1287" s="182">
        <v>19505700</v>
      </c>
      <c r="J1287" s="182">
        <v>343771</v>
      </c>
      <c r="K1287" s="182">
        <v>4926854</v>
      </c>
      <c r="L1287" s="182">
        <v>29219530</v>
      </c>
      <c r="M1287" s="182">
        <v>12510628</v>
      </c>
      <c r="N1287" s="182">
        <v>9132177</v>
      </c>
      <c r="O1287" s="182">
        <v>16708903</v>
      </c>
      <c r="P1287" s="182">
        <v>3428287</v>
      </c>
      <c r="Q1287" s="182">
        <v>865333</v>
      </c>
      <c r="R1287" s="182">
        <v>3948797</v>
      </c>
      <c r="S1287" s="182">
        <v>12047915</v>
      </c>
      <c r="T1287" s="182">
        <v>5598070</v>
      </c>
      <c r="U1287" s="182">
        <v>-2283380</v>
      </c>
    </row>
    <row r="1288" spans="2:21" s="9" customFormat="1" ht="15" customHeight="1" x14ac:dyDescent="0.25">
      <c r="B1288" s="181">
        <v>2022</v>
      </c>
      <c r="C1288" s="181"/>
      <c r="D1288" s="182">
        <v>25824</v>
      </c>
      <c r="E1288" s="182">
        <v>41525382</v>
      </c>
      <c r="F1288" s="182">
        <v>21594374</v>
      </c>
      <c r="G1288" s="182">
        <v>9396010</v>
      </c>
      <c r="H1288" s="182">
        <v>7264403</v>
      </c>
      <c r="I1288" s="182">
        <v>19931008</v>
      </c>
      <c r="J1288" s="182">
        <v>318344</v>
      </c>
      <c r="K1288" s="182">
        <v>4923033</v>
      </c>
      <c r="L1288" s="182">
        <v>30494332</v>
      </c>
      <c r="M1288" s="182">
        <v>13422634</v>
      </c>
      <c r="N1288" s="182">
        <v>10261537</v>
      </c>
      <c r="O1288" s="182">
        <v>17071697</v>
      </c>
      <c r="P1288" s="182">
        <v>3661783</v>
      </c>
      <c r="Q1288" s="182">
        <v>937594</v>
      </c>
      <c r="R1288" s="182">
        <v>3580595</v>
      </c>
      <c r="S1288" s="182">
        <v>11031051</v>
      </c>
      <c r="T1288" s="182">
        <v>5254497</v>
      </c>
      <c r="U1288" s="182">
        <v>-2764452</v>
      </c>
    </row>
    <row r="1289" spans="2:21" s="9" customFormat="1" ht="15" customHeight="1" x14ac:dyDescent="0.25">
      <c r="B1289" s="181">
        <v>2021</v>
      </c>
      <c r="C1289" s="181"/>
      <c r="D1289" s="182">
        <v>23272</v>
      </c>
      <c r="E1289" s="182">
        <v>36629999</v>
      </c>
      <c r="F1289" s="182">
        <v>19680938</v>
      </c>
      <c r="G1289" s="182">
        <v>8218658</v>
      </c>
      <c r="H1289" s="182">
        <v>7297196</v>
      </c>
      <c r="I1289" s="182">
        <v>16949061</v>
      </c>
      <c r="J1289" s="182">
        <v>257405</v>
      </c>
      <c r="K1289" s="182">
        <v>4184548</v>
      </c>
      <c r="L1289" s="182">
        <v>28599474</v>
      </c>
      <c r="M1289" s="182">
        <v>12915364</v>
      </c>
      <c r="N1289" s="182">
        <v>9410924</v>
      </c>
      <c r="O1289" s="182">
        <v>15684109</v>
      </c>
      <c r="P1289" s="182">
        <v>3133004</v>
      </c>
      <c r="Q1289" s="182">
        <v>644537</v>
      </c>
      <c r="R1289" s="182">
        <v>5306870</v>
      </c>
      <c r="S1289" s="182">
        <v>8030525</v>
      </c>
      <c r="T1289" s="182">
        <v>5059050</v>
      </c>
      <c r="U1289" s="182">
        <v>-2558608</v>
      </c>
    </row>
    <row r="1290" spans="2:21" s="9" customFormat="1" ht="15" customHeight="1" x14ac:dyDescent="0.25">
      <c r="B1290" s="168">
        <v>2020</v>
      </c>
      <c r="C1290" s="168"/>
      <c r="D1290" s="169">
        <v>22665</v>
      </c>
      <c r="E1290" s="169">
        <v>34393110</v>
      </c>
      <c r="F1290" s="169">
        <v>18020273</v>
      </c>
      <c r="G1290" s="169">
        <v>7550524</v>
      </c>
      <c r="H1290" s="169">
        <v>7122977</v>
      </c>
      <c r="I1290" s="169">
        <v>16372837</v>
      </c>
      <c r="J1290" s="169">
        <v>261145</v>
      </c>
      <c r="K1290" s="169">
        <v>3561790</v>
      </c>
      <c r="L1290" s="169">
        <v>28227773</v>
      </c>
      <c r="M1290" s="169">
        <v>13482604</v>
      </c>
      <c r="N1290" s="169">
        <v>10570241</v>
      </c>
      <c r="O1290" s="169">
        <v>14745168</v>
      </c>
      <c r="P1290" s="169">
        <v>2722191</v>
      </c>
      <c r="Q1290" s="169">
        <v>559312</v>
      </c>
      <c r="R1290" s="169">
        <v>5492266</v>
      </c>
      <c r="S1290" s="169">
        <v>6165338</v>
      </c>
      <c r="T1290" s="169">
        <v>4398713</v>
      </c>
      <c r="U1290" s="169">
        <v>-2807952</v>
      </c>
    </row>
    <row r="1291" spans="2:21" s="9" customFormat="1" ht="15" customHeight="1" x14ac:dyDescent="0.25">
      <c r="B1291" s="168">
        <v>2019</v>
      </c>
      <c r="C1291" s="168"/>
      <c r="D1291" s="169">
        <v>21887</v>
      </c>
      <c r="E1291" s="169">
        <v>34641167</v>
      </c>
      <c r="F1291" s="169">
        <v>17556098</v>
      </c>
      <c r="G1291" s="169">
        <v>7223118</v>
      </c>
      <c r="H1291" s="169">
        <v>7284117</v>
      </c>
      <c r="I1291" s="169">
        <v>17085069</v>
      </c>
      <c r="J1291" s="169">
        <v>281796</v>
      </c>
      <c r="K1291" s="169">
        <v>3793707</v>
      </c>
      <c r="L1291" s="169">
        <v>26878160</v>
      </c>
      <c r="M1291" s="169">
        <v>13748248</v>
      </c>
      <c r="N1291" s="169">
        <v>11204785</v>
      </c>
      <c r="O1291" s="169">
        <v>13129912</v>
      </c>
      <c r="P1291" s="169">
        <v>2676494</v>
      </c>
      <c r="Q1291" s="169">
        <v>716642</v>
      </c>
      <c r="R1291" s="169">
        <v>3891537</v>
      </c>
      <c r="S1291" s="169">
        <v>7763007</v>
      </c>
      <c r="T1291" s="169">
        <v>4534502</v>
      </c>
      <c r="U1291" s="169">
        <v>-3375950</v>
      </c>
    </row>
    <row r="1292" spans="2:21" s="9" customFormat="1" ht="15" customHeight="1" x14ac:dyDescent="0.25">
      <c r="B1292" s="168">
        <v>2018</v>
      </c>
      <c r="C1292" s="168"/>
      <c r="D1292" s="169">
        <v>18818</v>
      </c>
      <c r="E1292" s="169">
        <v>33866513</v>
      </c>
      <c r="F1292" s="169">
        <v>17348233</v>
      </c>
      <c r="G1292" s="169">
        <v>6732577</v>
      </c>
      <c r="H1292" s="169">
        <v>7408904</v>
      </c>
      <c r="I1292" s="169">
        <v>16518280</v>
      </c>
      <c r="J1292" s="169">
        <v>238440</v>
      </c>
      <c r="K1292" s="169">
        <v>3966565</v>
      </c>
      <c r="L1292" s="169">
        <v>26275520</v>
      </c>
      <c r="M1292" s="169">
        <v>13565072</v>
      </c>
      <c r="N1292" s="169">
        <v>11442737</v>
      </c>
      <c r="O1292" s="169">
        <v>12710448</v>
      </c>
      <c r="P1292" s="169">
        <v>2798728</v>
      </c>
      <c r="Q1292" s="169">
        <v>704687</v>
      </c>
      <c r="R1292" s="169">
        <v>2952455</v>
      </c>
      <c r="S1292" s="169">
        <v>7590993</v>
      </c>
      <c r="T1292" s="169">
        <v>4499414</v>
      </c>
      <c r="U1292" s="169">
        <v>-3370478</v>
      </c>
    </row>
    <row r="1293" spans="2:21" s="9" customFormat="1" ht="15" customHeight="1" x14ac:dyDescent="0.25">
      <c r="B1293" s="168">
        <v>2017</v>
      </c>
      <c r="C1293" s="168"/>
      <c r="D1293" s="169">
        <v>17438</v>
      </c>
      <c r="E1293" s="169">
        <v>35043252</v>
      </c>
      <c r="F1293" s="169">
        <v>18023566</v>
      </c>
      <c r="G1293" s="169">
        <v>6935714</v>
      </c>
      <c r="H1293" s="169">
        <v>7711692</v>
      </c>
      <c r="I1293" s="169">
        <v>17019686</v>
      </c>
      <c r="J1293" s="169">
        <v>223877</v>
      </c>
      <c r="K1293" s="169">
        <v>4033955</v>
      </c>
      <c r="L1293" s="169">
        <v>27333678</v>
      </c>
      <c r="M1293" s="169">
        <v>14514329</v>
      </c>
      <c r="N1293" s="169">
        <v>12247970</v>
      </c>
      <c r="O1293" s="169">
        <v>12819348</v>
      </c>
      <c r="P1293" s="169">
        <v>2729909</v>
      </c>
      <c r="Q1293" s="169">
        <v>662228</v>
      </c>
      <c r="R1293" s="169">
        <v>3029016</v>
      </c>
      <c r="S1293" s="169">
        <v>7709575</v>
      </c>
      <c r="T1293" s="169">
        <v>4392383</v>
      </c>
      <c r="U1293" s="169">
        <v>-3178755</v>
      </c>
    </row>
    <row r="1294" spans="2:21" s="9" customFormat="1" ht="15" customHeight="1" x14ac:dyDescent="0.25">
      <c r="B1294" s="168">
        <v>2016</v>
      </c>
      <c r="C1294" s="168"/>
      <c r="D1294" s="169">
        <v>17139</v>
      </c>
      <c r="E1294" s="169">
        <v>34361903</v>
      </c>
      <c r="F1294" s="169">
        <v>18346505</v>
      </c>
      <c r="G1294" s="169">
        <v>6951993</v>
      </c>
      <c r="H1294" s="169">
        <v>8174336</v>
      </c>
      <c r="I1294" s="169">
        <v>16015399</v>
      </c>
      <c r="J1294" s="169">
        <v>219792</v>
      </c>
      <c r="K1294" s="169">
        <v>3822572</v>
      </c>
      <c r="L1294" s="169">
        <v>28326828</v>
      </c>
      <c r="M1294" s="169">
        <v>15047923</v>
      </c>
      <c r="N1294" s="169">
        <v>12758469</v>
      </c>
      <c r="O1294" s="169">
        <v>13278904</v>
      </c>
      <c r="P1294" s="169">
        <v>2660980</v>
      </c>
      <c r="Q1294" s="169">
        <v>606613</v>
      </c>
      <c r="R1294" s="169">
        <v>4588423</v>
      </c>
      <c r="S1294" s="169">
        <v>6035076</v>
      </c>
      <c r="T1294" s="169">
        <v>4236663</v>
      </c>
      <c r="U1294" s="169">
        <v>-4309230</v>
      </c>
    </row>
    <row r="1295" spans="2:21" ht="15" customHeight="1" x14ac:dyDescent="0.25">
      <c r="B1295" s="168">
        <v>2015</v>
      </c>
      <c r="C1295" s="168"/>
      <c r="D1295" s="169">
        <v>17228</v>
      </c>
      <c r="E1295" s="169">
        <v>34593882</v>
      </c>
      <c r="F1295" s="169">
        <v>18380878</v>
      </c>
      <c r="G1295" s="169">
        <v>6799937</v>
      </c>
      <c r="H1295" s="169">
        <v>8356358</v>
      </c>
      <c r="I1295" s="169">
        <v>16213003</v>
      </c>
      <c r="J1295" s="169">
        <v>190413</v>
      </c>
      <c r="K1295" s="169">
        <v>3588337</v>
      </c>
      <c r="L1295" s="169">
        <v>28590641</v>
      </c>
      <c r="M1295" s="169">
        <v>16109645</v>
      </c>
      <c r="N1295" s="169">
        <v>13841901</v>
      </c>
      <c r="O1295" s="169">
        <v>12480996</v>
      </c>
      <c r="P1295" s="169">
        <v>2602853</v>
      </c>
      <c r="Q1295" s="169">
        <v>543544</v>
      </c>
      <c r="R1295" s="169">
        <v>4187520</v>
      </c>
      <c r="S1295" s="169">
        <v>6003241</v>
      </c>
      <c r="T1295" s="169">
        <v>4066486</v>
      </c>
      <c r="U1295" s="169">
        <v>-4008284</v>
      </c>
    </row>
    <row r="1296" spans="2:21" ht="15" customHeight="1" x14ac:dyDescent="0.25">
      <c r="B1296" s="168">
        <v>2014</v>
      </c>
      <c r="C1296" s="168"/>
      <c r="D1296" s="169">
        <v>17480</v>
      </c>
      <c r="E1296" s="169">
        <v>35189437</v>
      </c>
      <c r="F1296" s="169">
        <v>18219486</v>
      </c>
      <c r="G1296" s="169">
        <v>6816564</v>
      </c>
      <c r="H1296" s="169">
        <v>8487294</v>
      </c>
      <c r="I1296" s="169">
        <v>16969950</v>
      </c>
      <c r="J1296" s="169">
        <v>249023</v>
      </c>
      <c r="K1296" s="169">
        <v>3721120</v>
      </c>
      <c r="L1296" s="169">
        <v>29655347</v>
      </c>
      <c r="M1296" s="169">
        <v>16903445</v>
      </c>
      <c r="N1296" s="169">
        <v>14524839</v>
      </c>
      <c r="O1296" s="169">
        <v>12751902</v>
      </c>
      <c r="P1296" s="169">
        <v>2686360</v>
      </c>
      <c r="Q1296" s="169">
        <v>500949</v>
      </c>
      <c r="R1296" s="169">
        <v>4175742</v>
      </c>
      <c r="S1296" s="169">
        <v>5534089</v>
      </c>
      <c r="T1296" s="169">
        <v>3924118</v>
      </c>
      <c r="U1296" s="169">
        <v>-3888254</v>
      </c>
    </row>
    <row r="1297" spans="2:21" ht="15" customHeight="1" x14ac:dyDescent="0.25">
      <c r="B1297" s="168">
        <v>2013</v>
      </c>
      <c r="C1297" s="168"/>
      <c r="D1297" s="169">
        <v>17792</v>
      </c>
      <c r="E1297" s="169">
        <v>34414982</v>
      </c>
      <c r="F1297" s="169">
        <v>18315075</v>
      </c>
      <c r="G1297" s="169">
        <v>6461701</v>
      </c>
      <c r="H1297" s="169">
        <v>9853446</v>
      </c>
      <c r="I1297" s="169">
        <v>16099907</v>
      </c>
      <c r="J1297" s="169">
        <v>247128</v>
      </c>
      <c r="K1297" s="169">
        <v>3828256</v>
      </c>
      <c r="L1297" s="169">
        <v>28713812</v>
      </c>
      <c r="M1297" s="169">
        <v>16092399</v>
      </c>
      <c r="N1297" s="169">
        <v>13716501</v>
      </c>
      <c r="O1297" s="169">
        <v>12621413</v>
      </c>
      <c r="P1297" s="169">
        <v>2626016</v>
      </c>
      <c r="Q1297" s="169">
        <v>474123</v>
      </c>
      <c r="R1297" s="169">
        <v>4707039</v>
      </c>
      <c r="S1297" s="169">
        <v>5701170</v>
      </c>
      <c r="T1297" s="169">
        <v>3829396</v>
      </c>
      <c r="U1297" s="169">
        <v>-3535660</v>
      </c>
    </row>
    <row r="1298" spans="2:21" ht="15" customHeight="1" x14ac:dyDescent="0.25">
      <c r="B1298" s="168">
        <v>2012</v>
      </c>
      <c r="C1298" s="168"/>
      <c r="D1298" s="169">
        <v>18202</v>
      </c>
      <c r="E1298" s="169">
        <v>34361141</v>
      </c>
      <c r="F1298" s="169">
        <v>18988153</v>
      </c>
      <c r="G1298" s="169">
        <v>6602859</v>
      </c>
      <c r="H1298" s="169">
        <v>10393740</v>
      </c>
      <c r="I1298" s="169">
        <v>15372989</v>
      </c>
      <c r="J1298" s="169">
        <v>197280</v>
      </c>
      <c r="K1298" s="169">
        <v>3809990</v>
      </c>
      <c r="L1298" s="169">
        <v>29159197</v>
      </c>
      <c r="M1298" s="169">
        <v>16696553</v>
      </c>
      <c r="N1298" s="169">
        <v>14023893</v>
      </c>
      <c r="O1298" s="169">
        <v>12462643</v>
      </c>
      <c r="P1298" s="169">
        <v>2627610</v>
      </c>
      <c r="Q1298" s="169">
        <v>479061</v>
      </c>
      <c r="R1298" s="169">
        <v>3685430</v>
      </c>
      <c r="S1298" s="169">
        <v>5201945</v>
      </c>
      <c r="T1298" s="169">
        <v>3992192</v>
      </c>
      <c r="U1298" s="169">
        <v>-2406416</v>
      </c>
    </row>
    <row r="1299" spans="2:21" ht="15" customHeight="1" x14ac:dyDescent="0.25">
      <c r="B1299" s="168">
        <v>2011</v>
      </c>
      <c r="C1299" s="168"/>
      <c r="D1299" s="169">
        <v>18689</v>
      </c>
      <c r="E1299" s="169">
        <v>34589721</v>
      </c>
      <c r="F1299" s="169">
        <v>19679001</v>
      </c>
      <c r="G1299" s="169">
        <v>7905378</v>
      </c>
      <c r="H1299" s="169">
        <v>9708893</v>
      </c>
      <c r="I1299" s="169">
        <v>14910720</v>
      </c>
      <c r="J1299" s="169">
        <v>207277</v>
      </c>
      <c r="K1299" s="169">
        <v>4036616</v>
      </c>
      <c r="L1299" s="169">
        <v>28149621</v>
      </c>
      <c r="M1299" s="169">
        <v>17325718</v>
      </c>
      <c r="N1299" s="169">
        <v>15013420</v>
      </c>
      <c r="O1299" s="169">
        <v>10823903</v>
      </c>
      <c r="P1299" s="169">
        <v>2753542</v>
      </c>
      <c r="Q1299" s="169">
        <v>504520</v>
      </c>
      <c r="R1299" s="169">
        <v>2858673</v>
      </c>
      <c r="S1299" s="169">
        <v>6440100</v>
      </c>
      <c r="T1299" s="169">
        <v>4058156</v>
      </c>
      <c r="U1299" s="169">
        <v>-1941387</v>
      </c>
    </row>
    <row r="1300" spans="2:21" s="9" customFormat="1" ht="15" customHeight="1" collapsed="1" x14ac:dyDescent="0.25">
      <c r="B1300" s="168">
        <v>2010</v>
      </c>
      <c r="C1300" s="168"/>
      <c r="D1300" s="169">
        <v>19016</v>
      </c>
      <c r="E1300" s="169">
        <v>35963830</v>
      </c>
      <c r="F1300" s="169">
        <v>20931955</v>
      </c>
      <c r="G1300" s="169">
        <v>8075874</v>
      </c>
      <c r="H1300" s="169">
        <v>10025254</v>
      </c>
      <c r="I1300" s="169">
        <v>15031875</v>
      </c>
      <c r="J1300" s="169">
        <v>200753</v>
      </c>
      <c r="K1300" s="169">
        <v>4063589</v>
      </c>
      <c r="L1300" s="169">
        <v>27574196</v>
      </c>
      <c r="M1300" s="169">
        <v>17081772</v>
      </c>
      <c r="N1300" s="169">
        <v>14617143</v>
      </c>
      <c r="O1300" s="169">
        <v>10492424</v>
      </c>
      <c r="P1300" s="169">
        <v>2686741</v>
      </c>
      <c r="Q1300" s="169">
        <v>546365</v>
      </c>
      <c r="R1300" s="169">
        <v>2773707</v>
      </c>
      <c r="S1300" s="169">
        <v>8389634</v>
      </c>
      <c r="T1300" s="169">
        <v>4671419</v>
      </c>
      <c r="U1300" s="169">
        <v>-1996032</v>
      </c>
    </row>
    <row r="1301" spans="2:21" s="9" customFormat="1" ht="15" customHeight="1" x14ac:dyDescent="0.25">
      <c r="B1301" s="168">
        <v>2009</v>
      </c>
      <c r="C1301" s="168"/>
      <c r="D1301" s="169">
        <v>19615</v>
      </c>
      <c r="E1301" s="169">
        <v>35969653</v>
      </c>
      <c r="F1301" s="169" t="s">
        <v>66</v>
      </c>
      <c r="G1301" s="169" t="s">
        <v>66</v>
      </c>
      <c r="H1301" s="169" t="s">
        <v>66</v>
      </c>
      <c r="I1301" s="169" t="s">
        <v>66</v>
      </c>
      <c r="J1301" s="169" t="s">
        <v>66</v>
      </c>
      <c r="K1301" s="169" t="s">
        <v>66</v>
      </c>
      <c r="L1301" s="169">
        <v>28950694</v>
      </c>
      <c r="M1301" s="169" t="s">
        <v>66</v>
      </c>
      <c r="N1301" s="169" t="s">
        <v>66</v>
      </c>
      <c r="O1301" s="169" t="s">
        <v>66</v>
      </c>
      <c r="P1301" s="169" t="s">
        <v>66</v>
      </c>
      <c r="Q1301" s="169" t="s">
        <v>66</v>
      </c>
      <c r="R1301" s="169" t="s">
        <v>66</v>
      </c>
      <c r="S1301" s="169">
        <v>7018958</v>
      </c>
      <c r="T1301" s="169" t="s">
        <v>66</v>
      </c>
      <c r="U1301" s="169" t="s">
        <v>66</v>
      </c>
    </row>
    <row r="1302" spans="2:21" s="9" customFormat="1" ht="15" customHeight="1" x14ac:dyDescent="0.25">
      <c r="B1302" s="168">
        <v>2008</v>
      </c>
      <c r="C1302" s="168"/>
      <c r="D1302" s="169">
        <v>20128</v>
      </c>
      <c r="E1302" s="169">
        <v>34926713</v>
      </c>
      <c r="F1302" s="169" t="s">
        <v>66</v>
      </c>
      <c r="G1302" s="169" t="s">
        <v>66</v>
      </c>
      <c r="H1302" s="169" t="s">
        <v>66</v>
      </c>
      <c r="I1302" s="169" t="s">
        <v>66</v>
      </c>
      <c r="J1302" s="169" t="s">
        <v>66</v>
      </c>
      <c r="K1302" s="169" t="s">
        <v>66</v>
      </c>
      <c r="L1302" s="169">
        <v>27774992</v>
      </c>
      <c r="M1302" s="169" t="s">
        <v>66</v>
      </c>
      <c r="N1302" s="169" t="s">
        <v>66</v>
      </c>
      <c r="O1302" s="169" t="s">
        <v>66</v>
      </c>
      <c r="P1302" s="169" t="s">
        <v>66</v>
      </c>
      <c r="Q1302" s="169" t="s">
        <v>66</v>
      </c>
      <c r="R1302" s="169" t="s">
        <v>66</v>
      </c>
      <c r="S1302" s="169">
        <v>7151721</v>
      </c>
      <c r="T1302" s="169" t="s">
        <v>66</v>
      </c>
      <c r="U1302" s="169" t="s">
        <v>66</v>
      </c>
    </row>
    <row r="1303" spans="2:21" s="9" customFormat="1" ht="15" customHeight="1" x14ac:dyDescent="0.2">
      <c r="B1303" s="258" t="s">
        <v>11</v>
      </c>
      <c r="C1303" s="184"/>
      <c r="D1303" s="184"/>
      <c r="E1303" s="184"/>
      <c r="F1303" s="184"/>
      <c r="G1303" s="184"/>
      <c r="H1303" s="184"/>
      <c r="I1303" s="184"/>
      <c r="J1303" s="184"/>
      <c r="K1303" s="184"/>
      <c r="L1303" s="184"/>
      <c r="M1303" s="184"/>
      <c r="N1303" s="184"/>
      <c r="O1303" s="184"/>
      <c r="P1303" s="184"/>
      <c r="Q1303" s="184"/>
      <c r="R1303" s="184"/>
      <c r="S1303" s="184"/>
      <c r="T1303" s="184"/>
      <c r="U1303" s="184"/>
    </row>
    <row r="1304" spans="2:21" ht="15" customHeight="1" x14ac:dyDescent="0.25">
      <c r="B1304" s="187" t="s">
        <v>230</v>
      </c>
      <c r="C1304" s="187"/>
      <c r="D1304" s="187"/>
      <c r="E1304" s="187"/>
      <c r="F1304" s="187"/>
      <c r="G1304" s="187"/>
      <c r="H1304" s="187"/>
      <c r="I1304" s="187"/>
      <c r="J1304" s="187"/>
      <c r="K1304" s="187"/>
      <c r="L1304" s="187"/>
      <c r="M1304" s="187"/>
      <c r="N1304" s="187"/>
      <c r="O1304" s="187"/>
      <c r="P1304" s="187"/>
      <c r="Q1304" s="187"/>
      <c r="R1304" s="187"/>
      <c r="S1304" s="187"/>
      <c r="T1304" s="187"/>
      <c r="U1304" s="187"/>
    </row>
    <row r="1305" spans="2:21" ht="15" customHeight="1" x14ac:dyDescent="0.25">
      <c r="B1305" s="181">
        <v>2023</v>
      </c>
      <c r="C1305" s="181"/>
      <c r="D1305" s="182">
        <v>54009</v>
      </c>
      <c r="E1305" s="182">
        <v>21377869</v>
      </c>
      <c r="F1305" s="182">
        <v>9737903</v>
      </c>
      <c r="G1305" s="182">
        <v>4731835</v>
      </c>
      <c r="H1305" s="182">
        <v>2377381</v>
      </c>
      <c r="I1305" s="182">
        <v>11639966</v>
      </c>
      <c r="J1305" s="182">
        <v>187075</v>
      </c>
      <c r="K1305" s="182">
        <v>3141896</v>
      </c>
      <c r="L1305" s="182">
        <v>15048406</v>
      </c>
      <c r="M1305" s="182">
        <v>6048575</v>
      </c>
      <c r="N1305" s="182">
        <v>4748190</v>
      </c>
      <c r="O1305" s="182">
        <v>8999832</v>
      </c>
      <c r="P1305" s="182">
        <v>2251827</v>
      </c>
      <c r="Q1305" s="182">
        <v>530017</v>
      </c>
      <c r="R1305" s="182">
        <v>2469360</v>
      </c>
      <c r="S1305" s="182">
        <v>6329463</v>
      </c>
      <c r="T1305" s="182">
        <v>2913591</v>
      </c>
      <c r="U1305" s="182">
        <v>-1622238</v>
      </c>
    </row>
    <row r="1306" spans="2:21" ht="15" customHeight="1" x14ac:dyDescent="0.25">
      <c r="B1306" s="181">
        <v>2022</v>
      </c>
      <c r="C1306" s="181"/>
      <c r="D1306" s="182">
        <v>42892</v>
      </c>
      <c r="E1306" s="182">
        <v>21599146</v>
      </c>
      <c r="F1306" s="182">
        <v>9552635</v>
      </c>
      <c r="G1306" s="182">
        <v>4525681</v>
      </c>
      <c r="H1306" s="182">
        <v>2290443</v>
      </c>
      <c r="I1306" s="182">
        <v>12046511</v>
      </c>
      <c r="J1306" s="182">
        <v>171984</v>
      </c>
      <c r="K1306" s="182">
        <v>3235079</v>
      </c>
      <c r="L1306" s="182">
        <v>15514455</v>
      </c>
      <c r="M1306" s="182">
        <v>6491732</v>
      </c>
      <c r="N1306" s="182">
        <v>5370560</v>
      </c>
      <c r="O1306" s="182">
        <v>9022723</v>
      </c>
      <c r="P1306" s="182">
        <v>2501457</v>
      </c>
      <c r="Q1306" s="182">
        <v>546893</v>
      </c>
      <c r="R1306" s="182">
        <v>2312191</v>
      </c>
      <c r="S1306" s="182">
        <v>6084691</v>
      </c>
      <c r="T1306" s="182">
        <v>2672389</v>
      </c>
      <c r="U1306" s="182">
        <v>-2269466</v>
      </c>
    </row>
    <row r="1307" spans="2:21" ht="15" customHeight="1" x14ac:dyDescent="0.25">
      <c r="B1307" s="181">
        <v>2021</v>
      </c>
      <c r="C1307" s="181"/>
      <c r="D1307" s="182">
        <v>36400</v>
      </c>
      <c r="E1307" s="182">
        <v>20143642</v>
      </c>
      <c r="F1307" s="182">
        <v>8612995</v>
      </c>
      <c r="G1307" s="182">
        <v>4059184</v>
      </c>
      <c r="H1307" s="182">
        <v>2192535</v>
      </c>
      <c r="I1307" s="182">
        <v>11530647</v>
      </c>
      <c r="J1307" s="182">
        <v>154055</v>
      </c>
      <c r="K1307" s="182">
        <v>2951027</v>
      </c>
      <c r="L1307" s="182">
        <v>15515835</v>
      </c>
      <c r="M1307" s="182">
        <v>6400636</v>
      </c>
      <c r="N1307" s="182">
        <v>5096409</v>
      </c>
      <c r="O1307" s="182">
        <v>9115199</v>
      </c>
      <c r="P1307" s="182">
        <v>2319527</v>
      </c>
      <c r="Q1307" s="182">
        <v>469097</v>
      </c>
      <c r="R1307" s="182">
        <v>3066295</v>
      </c>
      <c r="S1307" s="182">
        <v>4627806</v>
      </c>
      <c r="T1307" s="182">
        <v>2553648</v>
      </c>
      <c r="U1307" s="182">
        <v>-2574428</v>
      </c>
    </row>
    <row r="1308" spans="2:21" ht="15" customHeight="1" x14ac:dyDescent="0.25">
      <c r="B1308" s="168">
        <v>2020</v>
      </c>
      <c r="C1308" s="168"/>
      <c r="D1308" s="169">
        <v>34155</v>
      </c>
      <c r="E1308" s="169">
        <v>19107613</v>
      </c>
      <c r="F1308" s="169">
        <v>7882565</v>
      </c>
      <c r="G1308" s="169">
        <v>3712581</v>
      </c>
      <c r="H1308" s="169">
        <v>2026245</v>
      </c>
      <c r="I1308" s="169">
        <v>11225048</v>
      </c>
      <c r="J1308" s="169">
        <v>136184</v>
      </c>
      <c r="K1308" s="169">
        <v>2560515</v>
      </c>
      <c r="L1308" s="169">
        <v>14496650</v>
      </c>
      <c r="M1308" s="169">
        <v>6534182</v>
      </c>
      <c r="N1308" s="169">
        <v>5450917</v>
      </c>
      <c r="O1308" s="169">
        <v>7962468</v>
      </c>
      <c r="P1308" s="169">
        <v>1948016</v>
      </c>
      <c r="Q1308" s="169">
        <v>389581</v>
      </c>
      <c r="R1308" s="169">
        <v>2837793</v>
      </c>
      <c r="S1308" s="169">
        <v>4610962</v>
      </c>
      <c r="T1308" s="169">
        <v>2523296</v>
      </c>
      <c r="U1308" s="169">
        <v>-1872929</v>
      </c>
    </row>
    <row r="1309" spans="2:21" ht="15" customHeight="1" x14ac:dyDescent="0.25">
      <c r="B1309" s="168">
        <v>2019</v>
      </c>
      <c r="C1309" s="168"/>
      <c r="D1309" s="169">
        <v>31238</v>
      </c>
      <c r="E1309" s="169">
        <v>18549267</v>
      </c>
      <c r="F1309" s="169">
        <v>7411912</v>
      </c>
      <c r="G1309" s="169">
        <v>3496869</v>
      </c>
      <c r="H1309" s="169">
        <v>2041098</v>
      </c>
      <c r="I1309" s="169">
        <v>11137355</v>
      </c>
      <c r="J1309" s="169">
        <v>126275</v>
      </c>
      <c r="K1309" s="169">
        <v>2618048</v>
      </c>
      <c r="L1309" s="169">
        <v>14434490</v>
      </c>
      <c r="M1309" s="169">
        <v>6446221</v>
      </c>
      <c r="N1309" s="169">
        <v>5458034</v>
      </c>
      <c r="O1309" s="169">
        <v>7988269</v>
      </c>
      <c r="P1309" s="169">
        <v>1980337</v>
      </c>
      <c r="Q1309" s="169">
        <v>413943</v>
      </c>
      <c r="R1309" s="169">
        <v>2855321</v>
      </c>
      <c r="S1309" s="169">
        <v>4114777</v>
      </c>
      <c r="T1309" s="169">
        <v>2283042</v>
      </c>
      <c r="U1309" s="169">
        <v>-2344664</v>
      </c>
    </row>
    <row r="1310" spans="2:21" ht="15" customHeight="1" x14ac:dyDescent="0.25">
      <c r="B1310" s="168">
        <v>2018</v>
      </c>
      <c r="C1310" s="168"/>
      <c r="D1310" s="169">
        <v>25501</v>
      </c>
      <c r="E1310" s="169">
        <v>18616252</v>
      </c>
      <c r="F1310" s="169">
        <v>7377298</v>
      </c>
      <c r="G1310" s="169">
        <v>3335775</v>
      </c>
      <c r="H1310" s="169">
        <v>1955329</v>
      </c>
      <c r="I1310" s="169">
        <v>11238954</v>
      </c>
      <c r="J1310" s="169">
        <v>122469</v>
      </c>
      <c r="K1310" s="169">
        <v>2708185</v>
      </c>
      <c r="L1310" s="169">
        <v>14732198</v>
      </c>
      <c r="M1310" s="169">
        <v>6822416</v>
      </c>
      <c r="N1310" s="169">
        <v>6001196</v>
      </c>
      <c r="O1310" s="169">
        <v>7909782</v>
      </c>
      <c r="P1310" s="169">
        <v>2024431</v>
      </c>
      <c r="Q1310" s="169">
        <v>394222</v>
      </c>
      <c r="R1310" s="169">
        <v>2032252</v>
      </c>
      <c r="S1310" s="169">
        <v>3884054</v>
      </c>
      <c r="T1310" s="169">
        <v>2266690</v>
      </c>
      <c r="U1310" s="169">
        <v>-2366029</v>
      </c>
    </row>
    <row r="1311" spans="2:21" ht="15" customHeight="1" x14ac:dyDescent="0.25">
      <c r="B1311" s="168">
        <v>2017</v>
      </c>
      <c r="C1311" s="168"/>
      <c r="D1311" s="169">
        <v>22757</v>
      </c>
      <c r="E1311" s="169">
        <v>19567585</v>
      </c>
      <c r="F1311" s="169">
        <v>7998553</v>
      </c>
      <c r="G1311" s="169">
        <v>3598425</v>
      </c>
      <c r="H1311" s="169">
        <v>1999678</v>
      </c>
      <c r="I1311" s="169">
        <v>11569032</v>
      </c>
      <c r="J1311" s="169">
        <v>115996</v>
      </c>
      <c r="K1311" s="169">
        <v>2730275</v>
      </c>
      <c r="L1311" s="169">
        <v>15672185</v>
      </c>
      <c r="M1311" s="169">
        <v>7664254</v>
      </c>
      <c r="N1311" s="169">
        <v>6747474</v>
      </c>
      <c r="O1311" s="169">
        <v>8007931</v>
      </c>
      <c r="P1311" s="169">
        <v>2003035</v>
      </c>
      <c r="Q1311" s="169">
        <v>403009</v>
      </c>
      <c r="R1311" s="169">
        <v>1926675</v>
      </c>
      <c r="S1311" s="169">
        <v>3895400</v>
      </c>
      <c r="T1311" s="169">
        <v>2300877</v>
      </c>
      <c r="U1311" s="169">
        <v>-2345079</v>
      </c>
    </row>
    <row r="1312" spans="2:21" ht="15" customHeight="1" x14ac:dyDescent="0.25">
      <c r="B1312" s="168">
        <v>2016</v>
      </c>
      <c r="C1312" s="168"/>
      <c r="D1312" s="169">
        <v>21721</v>
      </c>
      <c r="E1312" s="169">
        <v>19730816</v>
      </c>
      <c r="F1312" s="169">
        <v>8189062</v>
      </c>
      <c r="G1312" s="169">
        <v>3552866</v>
      </c>
      <c r="H1312" s="169">
        <v>2300634</v>
      </c>
      <c r="I1312" s="169">
        <v>11541754</v>
      </c>
      <c r="J1312" s="169">
        <v>128857</v>
      </c>
      <c r="K1312" s="169">
        <v>2655100</v>
      </c>
      <c r="L1312" s="169">
        <v>16197937</v>
      </c>
      <c r="M1312" s="169">
        <v>8101632</v>
      </c>
      <c r="N1312" s="169">
        <v>7205339</v>
      </c>
      <c r="O1312" s="169">
        <v>8096305</v>
      </c>
      <c r="P1312" s="169">
        <v>1995610</v>
      </c>
      <c r="Q1312" s="169">
        <v>382388</v>
      </c>
      <c r="R1312" s="169">
        <v>2783307</v>
      </c>
      <c r="S1312" s="169">
        <v>3532879</v>
      </c>
      <c r="T1312" s="169">
        <v>2262183</v>
      </c>
      <c r="U1312" s="169">
        <v>-2443638</v>
      </c>
    </row>
    <row r="1313" spans="2:21" ht="15" customHeight="1" x14ac:dyDescent="0.25">
      <c r="B1313" s="168">
        <v>2015</v>
      </c>
      <c r="C1313" s="168"/>
      <c r="D1313" s="169">
        <v>21562</v>
      </c>
      <c r="E1313" s="169">
        <v>20152041</v>
      </c>
      <c r="F1313" s="169">
        <v>8310570</v>
      </c>
      <c r="G1313" s="169">
        <v>3452468</v>
      </c>
      <c r="H1313" s="169">
        <v>2416954</v>
      </c>
      <c r="I1313" s="169">
        <v>11841472</v>
      </c>
      <c r="J1313" s="169">
        <v>122674</v>
      </c>
      <c r="K1313" s="169">
        <v>2641915</v>
      </c>
      <c r="L1313" s="169">
        <v>16442751</v>
      </c>
      <c r="M1313" s="169">
        <v>8529220</v>
      </c>
      <c r="N1313" s="169">
        <v>7621791</v>
      </c>
      <c r="O1313" s="169">
        <v>7913531</v>
      </c>
      <c r="P1313" s="169">
        <v>1910091</v>
      </c>
      <c r="Q1313" s="169">
        <v>374486</v>
      </c>
      <c r="R1313" s="169">
        <v>2758530</v>
      </c>
      <c r="S1313" s="169">
        <v>3709291</v>
      </c>
      <c r="T1313" s="169">
        <v>2248664</v>
      </c>
      <c r="U1313" s="169">
        <v>-2174793</v>
      </c>
    </row>
    <row r="1314" spans="2:21" ht="15" customHeight="1" x14ac:dyDescent="0.25">
      <c r="B1314" s="168">
        <v>2014</v>
      </c>
      <c r="C1314" s="168"/>
      <c r="D1314" s="169">
        <v>21800</v>
      </c>
      <c r="E1314" s="169">
        <v>20470715</v>
      </c>
      <c r="F1314" s="169">
        <v>8107856</v>
      </c>
      <c r="G1314" s="169">
        <v>3853409</v>
      </c>
      <c r="H1314" s="169">
        <v>2052016</v>
      </c>
      <c r="I1314" s="169">
        <v>12362859</v>
      </c>
      <c r="J1314" s="169">
        <v>170332</v>
      </c>
      <c r="K1314" s="169">
        <v>2658280</v>
      </c>
      <c r="L1314" s="169">
        <v>16940857</v>
      </c>
      <c r="M1314" s="169">
        <v>8886065</v>
      </c>
      <c r="N1314" s="169">
        <v>7719964</v>
      </c>
      <c r="O1314" s="169">
        <v>8054792</v>
      </c>
      <c r="P1314" s="169">
        <v>2024773</v>
      </c>
      <c r="Q1314" s="169">
        <v>378522</v>
      </c>
      <c r="R1314" s="169">
        <v>2803159</v>
      </c>
      <c r="S1314" s="169">
        <v>3529858</v>
      </c>
      <c r="T1314" s="169">
        <v>2277818</v>
      </c>
      <c r="U1314" s="169">
        <v>-2162528</v>
      </c>
    </row>
    <row r="1315" spans="2:21" s="9" customFormat="1" ht="15" customHeight="1" collapsed="1" x14ac:dyDescent="0.25">
      <c r="B1315" s="168">
        <v>2013</v>
      </c>
      <c r="C1315" s="168"/>
      <c r="D1315" s="169">
        <v>22322</v>
      </c>
      <c r="E1315" s="169">
        <v>18103260</v>
      </c>
      <c r="F1315" s="169">
        <v>7148819</v>
      </c>
      <c r="G1315" s="169">
        <v>3942772</v>
      </c>
      <c r="H1315" s="169">
        <v>2103653</v>
      </c>
      <c r="I1315" s="169">
        <v>10954441</v>
      </c>
      <c r="J1315" s="169">
        <v>185496</v>
      </c>
      <c r="K1315" s="169">
        <v>2783590</v>
      </c>
      <c r="L1315" s="169">
        <v>14552686</v>
      </c>
      <c r="M1315" s="169">
        <v>6985561</v>
      </c>
      <c r="N1315" s="169">
        <v>5987402</v>
      </c>
      <c r="O1315" s="169">
        <v>7567125</v>
      </c>
      <c r="P1315" s="169">
        <v>2001543</v>
      </c>
      <c r="Q1315" s="169">
        <v>356536</v>
      </c>
      <c r="R1315" s="169">
        <v>2655873</v>
      </c>
      <c r="S1315" s="169">
        <v>3550574</v>
      </c>
      <c r="T1315" s="169">
        <v>2245630</v>
      </c>
      <c r="U1315" s="169">
        <v>-1922163</v>
      </c>
    </row>
    <row r="1316" spans="2:21" s="9" customFormat="1" ht="15" customHeight="1" x14ac:dyDescent="0.25">
      <c r="B1316" s="168">
        <v>2012</v>
      </c>
      <c r="C1316" s="168"/>
      <c r="D1316" s="169">
        <v>22806</v>
      </c>
      <c r="E1316" s="169">
        <v>17962346</v>
      </c>
      <c r="F1316" s="169">
        <v>7379120</v>
      </c>
      <c r="G1316" s="169">
        <v>3919977</v>
      </c>
      <c r="H1316" s="169">
        <v>2376225</v>
      </c>
      <c r="I1316" s="169">
        <v>10583226</v>
      </c>
      <c r="J1316" s="169">
        <v>133320</v>
      </c>
      <c r="K1316" s="169">
        <v>2677801</v>
      </c>
      <c r="L1316" s="169">
        <v>14622616</v>
      </c>
      <c r="M1316" s="169">
        <v>8191297</v>
      </c>
      <c r="N1316" s="169">
        <v>6952725</v>
      </c>
      <c r="O1316" s="169">
        <v>6431318</v>
      </c>
      <c r="P1316" s="169">
        <v>1885001</v>
      </c>
      <c r="Q1316" s="169">
        <v>365354</v>
      </c>
      <c r="R1316" s="169">
        <v>1805132</v>
      </c>
      <c r="S1316" s="169">
        <v>3339731</v>
      </c>
      <c r="T1316" s="169">
        <v>2365149</v>
      </c>
      <c r="U1316" s="169">
        <v>-718201</v>
      </c>
    </row>
    <row r="1317" spans="2:21" s="9" customFormat="1" ht="15" customHeight="1" x14ac:dyDescent="0.25">
      <c r="B1317" s="168">
        <v>2011</v>
      </c>
      <c r="C1317" s="168"/>
      <c r="D1317" s="169">
        <v>23671</v>
      </c>
      <c r="E1317" s="169">
        <v>18261453</v>
      </c>
      <c r="F1317" s="169">
        <v>8338041</v>
      </c>
      <c r="G1317" s="169">
        <v>4229207</v>
      </c>
      <c r="H1317" s="169">
        <v>2955580</v>
      </c>
      <c r="I1317" s="169">
        <v>9923412</v>
      </c>
      <c r="J1317" s="169">
        <v>138132</v>
      </c>
      <c r="K1317" s="169">
        <v>2807960</v>
      </c>
      <c r="L1317" s="169">
        <v>13563638</v>
      </c>
      <c r="M1317" s="169">
        <v>7773658</v>
      </c>
      <c r="N1317" s="169">
        <v>6902572</v>
      </c>
      <c r="O1317" s="169">
        <v>5789980</v>
      </c>
      <c r="P1317" s="169">
        <v>1777150</v>
      </c>
      <c r="Q1317" s="169">
        <v>377051</v>
      </c>
      <c r="R1317" s="169">
        <v>1437601</v>
      </c>
      <c r="S1317" s="169">
        <v>4697815</v>
      </c>
      <c r="T1317" s="169">
        <v>2434556</v>
      </c>
      <c r="U1317" s="169">
        <v>-144162</v>
      </c>
    </row>
    <row r="1318" spans="2:21" s="9" customFormat="1" ht="15" customHeight="1" x14ac:dyDescent="0.25">
      <c r="B1318" s="168">
        <v>2010</v>
      </c>
      <c r="C1318" s="168"/>
      <c r="D1318" s="169">
        <v>24079</v>
      </c>
      <c r="E1318" s="169">
        <v>22418546</v>
      </c>
      <c r="F1318" s="169">
        <v>12111125</v>
      </c>
      <c r="G1318" s="169">
        <v>4533065</v>
      </c>
      <c r="H1318" s="169">
        <v>6348576</v>
      </c>
      <c r="I1318" s="169">
        <v>10307421</v>
      </c>
      <c r="J1318" s="169">
        <v>143535</v>
      </c>
      <c r="K1318" s="169">
        <v>2854557</v>
      </c>
      <c r="L1318" s="169">
        <v>16192046</v>
      </c>
      <c r="M1318" s="169">
        <v>9975443</v>
      </c>
      <c r="N1318" s="169">
        <v>8740607</v>
      </c>
      <c r="O1318" s="169">
        <v>6216603</v>
      </c>
      <c r="P1318" s="169">
        <v>1820023</v>
      </c>
      <c r="Q1318" s="169">
        <v>410834</v>
      </c>
      <c r="R1318" s="169">
        <v>1842132</v>
      </c>
      <c r="S1318" s="169">
        <v>6226500</v>
      </c>
      <c r="T1318" s="169">
        <v>2557416</v>
      </c>
      <c r="U1318" s="169">
        <v>-83820</v>
      </c>
    </row>
    <row r="1319" spans="2:21" ht="15" customHeight="1" x14ac:dyDescent="0.25">
      <c r="B1319" s="168">
        <v>2009</v>
      </c>
      <c r="C1319" s="168"/>
      <c r="D1319" s="169">
        <v>25022</v>
      </c>
      <c r="E1319" s="169">
        <v>15666424</v>
      </c>
      <c r="F1319" s="169" t="s">
        <v>66</v>
      </c>
      <c r="G1319" s="169" t="s">
        <v>66</v>
      </c>
      <c r="H1319" s="169" t="s">
        <v>66</v>
      </c>
      <c r="I1319" s="169" t="s">
        <v>66</v>
      </c>
      <c r="J1319" s="169" t="s">
        <v>66</v>
      </c>
      <c r="K1319" s="169" t="s">
        <v>66</v>
      </c>
      <c r="L1319" s="169">
        <v>11045449</v>
      </c>
      <c r="M1319" s="169" t="s">
        <v>66</v>
      </c>
      <c r="N1319" s="169" t="s">
        <v>66</v>
      </c>
      <c r="O1319" s="169" t="s">
        <v>66</v>
      </c>
      <c r="P1319" s="169" t="s">
        <v>66</v>
      </c>
      <c r="Q1319" s="169" t="s">
        <v>66</v>
      </c>
      <c r="R1319" s="169" t="s">
        <v>66</v>
      </c>
      <c r="S1319" s="169">
        <v>4620975</v>
      </c>
      <c r="T1319" s="169" t="s">
        <v>66</v>
      </c>
      <c r="U1319" s="169" t="s">
        <v>66</v>
      </c>
    </row>
    <row r="1320" spans="2:21" ht="15" customHeight="1" x14ac:dyDescent="0.25">
      <c r="B1320" s="168">
        <v>2008</v>
      </c>
      <c r="C1320" s="168"/>
      <c r="D1320" s="169">
        <v>25914</v>
      </c>
      <c r="E1320" s="169">
        <v>15657542</v>
      </c>
      <c r="F1320" s="169" t="s">
        <v>66</v>
      </c>
      <c r="G1320" s="169" t="s">
        <v>66</v>
      </c>
      <c r="H1320" s="169" t="s">
        <v>66</v>
      </c>
      <c r="I1320" s="169" t="s">
        <v>66</v>
      </c>
      <c r="J1320" s="169" t="s">
        <v>66</v>
      </c>
      <c r="K1320" s="169" t="s">
        <v>66</v>
      </c>
      <c r="L1320" s="169">
        <v>11216177</v>
      </c>
      <c r="M1320" s="169" t="s">
        <v>66</v>
      </c>
      <c r="N1320" s="169" t="s">
        <v>66</v>
      </c>
      <c r="O1320" s="169" t="s">
        <v>66</v>
      </c>
      <c r="P1320" s="169" t="s">
        <v>66</v>
      </c>
      <c r="Q1320" s="169" t="s">
        <v>66</v>
      </c>
      <c r="R1320" s="169" t="s">
        <v>66</v>
      </c>
      <c r="S1320" s="169">
        <v>4441366</v>
      </c>
      <c r="T1320" s="169" t="s">
        <v>66</v>
      </c>
      <c r="U1320" s="169" t="s">
        <v>66</v>
      </c>
    </row>
    <row r="1321" spans="2:21" ht="15" customHeight="1" x14ac:dyDescent="0.25">
      <c r="B1321" s="259" t="s">
        <v>231</v>
      </c>
      <c r="C1321" s="165"/>
      <c r="D1321" s="165"/>
      <c r="E1321" s="165"/>
      <c r="F1321" s="165"/>
      <c r="G1321" s="165"/>
      <c r="H1321" s="165"/>
      <c r="I1321" s="165"/>
      <c r="J1321" s="165"/>
      <c r="K1321" s="165"/>
      <c r="L1321" s="165"/>
      <c r="M1321" s="165"/>
      <c r="N1321" s="165"/>
      <c r="O1321" s="165"/>
      <c r="P1321" s="165"/>
      <c r="Q1321" s="165"/>
      <c r="R1321" s="165"/>
      <c r="S1321" s="165"/>
      <c r="T1321" s="165"/>
      <c r="U1321" s="165"/>
    </row>
    <row r="1322" spans="2:21" ht="15" customHeight="1" x14ac:dyDescent="0.25">
      <c r="B1322" s="181">
        <v>2023</v>
      </c>
      <c r="C1322" s="181"/>
      <c r="D1322" s="182">
        <v>51600</v>
      </c>
      <c r="E1322" s="182">
        <v>5093009</v>
      </c>
      <c r="F1322" s="182">
        <v>2228109</v>
      </c>
      <c r="G1322" s="182">
        <v>1150491</v>
      </c>
      <c r="H1322" s="182">
        <v>250532</v>
      </c>
      <c r="I1322" s="182">
        <v>2864900</v>
      </c>
      <c r="J1322" s="182">
        <v>89888</v>
      </c>
      <c r="K1322" s="182">
        <v>731407</v>
      </c>
      <c r="L1322" s="182">
        <v>3390734</v>
      </c>
      <c r="M1322" s="182">
        <v>1357306</v>
      </c>
      <c r="N1322" s="182">
        <v>1049195</v>
      </c>
      <c r="O1322" s="182">
        <v>2033428</v>
      </c>
      <c r="P1322" s="182">
        <v>534265</v>
      </c>
      <c r="Q1322" s="182">
        <v>142550</v>
      </c>
      <c r="R1322" s="182">
        <v>380257</v>
      </c>
      <c r="S1322" s="182">
        <v>1702275</v>
      </c>
      <c r="T1322" s="182">
        <v>1163552</v>
      </c>
      <c r="U1322" s="182">
        <v>-530477</v>
      </c>
    </row>
    <row r="1323" spans="2:21" ht="15" customHeight="1" x14ac:dyDescent="0.25">
      <c r="B1323" s="181">
        <v>2022</v>
      </c>
      <c r="C1323" s="181"/>
      <c r="D1323" s="182">
        <v>40651</v>
      </c>
      <c r="E1323" s="182">
        <v>5028708</v>
      </c>
      <c r="F1323" s="182">
        <v>2084272</v>
      </c>
      <c r="G1323" s="182">
        <v>1054619</v>
      </c>
      <c r="H1323" s="182">
        <v>254966</v>
      </c>
      <c r="I1323" s="182">
        <v>2944436</v>
      </c>
      <c r="J1323" s="182">
        <v>88511</v>
      </c>
      <c r="K1323" s="182">
        <v>718573</v>
      </c>
      <c r="L1323" s="182">
        <v>3253495</v>
      </c>
      <c r="M1323" s="182">
        <v>1157109</v>
      </c>
      <c r="N1323" s="182">
        <v>879568</v>
      </c>
      <c r="O1323" s="182">
        <v>2096386</v>
      </c>
      <c r="P1323" s="182">
        <v>715071</v>
      </c>
      <c r="Q1323" s="182">
        <v>132889</v>
      </c>
      <c r="R1323" s="182">
        <v>355137</v>
      </c>
      <c r="S1323" s="182">
        <v>1775212</v>
      </c>
      <c r="T1323" s="182">
        <v>954986</v>
      </c>
      <c r="U1323" s="182">
        <v>-400166</v>
      </c>
    </row>
    <row r="1324" spans="2:21" ht="15" customHeight="1" x14ac:dyDescent="0.25">
      <c r="B1324" s="181">
        <v>2021</v>
      </c>
      <c r="C1324" s="181"/>
      <c r="D1324" s="182">
        <v>34205</v>
      </c>
      <c r="E1324" s="182">
        <v>4621774</v>
      </c>
      <c r="F1324" s="182">
        <v>1845644</v>
      </c>
      <c r="G1324" s="182">
        <v>882144</v>
      </c>
      <c r="H1324" s="182">
        <v>182761</v>
      </c>
      <c r="I1324" s="182">
        <v>2776130</v>
      </c>
      <c r="J1324" s="182">
        <v>77570</v>
      </c>
      <c r="K1324" s="182">
        <v>652191</v>
      </c>
      <c r="L1324" s="182">
        <v>3073888</v>
      </c>
      <c r="M1324" s="182">
        <v>1148932</v>
      </c>
      <c r="N1324" s="182">
        <v>815646</v>
      </c>
      <c r="O1324" s="182">
        <v>1924957</v>
      </c>
      <c r="P1324" s="182">
        <v>690017</v>
      </c>
      <c r="Q1324" s="182">
        <v>119671</v>
      </c>
      <c r="R1324" s="182">
        <v>368350</v>
      </c>
      <c r="S1324" s="182">
        <v>1547886</v>
      </c>
      <c r="T1324" s="182">
        <v>945567</v>
      </c>
      <c r="U1324" s="182">
        <v>-386595</v>
      </c>
    </row>
    <row r="1325" spans="2:21" ht="15" customHeight="1" x14ac:dyDescent="0.25">
      <c r="B1325" s="168">
        <v>2020</v>
      </c>
      <c r="C1325" s="168"/>
      <c r="D1325" s="169">
        <v>32045</v>
      </c>
      <c r="E1325" s="169">
        <v>4068037</v>
      </c>
      <c r="F1325" s="169">
        <v>1496877</v>
      </c>
      <c r="G1325" s="169">
        <v>792914</v>
      </c>
      <c r="H1325" s="169">
        <v>198910</v>
      </c>
      <c r="I1325" s="169">
        <v>2571160</v>
      </c>
      <c r="J1325" s="169">
        <v>67231</v>
      </c>
      <c r="K1325" s="169">
        <v>610038</v>
      </c>
      <c r="L1325" s="169">
        <v>2629482</v>
      </c>
      <c r="M1325" s="169">
        <v>963267</v>
      </c>
      <c r="N1325" s="169">
        <v>737489</v>
      </c>
      <c r="O1325" s="169">
        <v>1666216</v>
      </c>
      <c r="P1325" s="169">
        <v>633463</v>
      </c>
      <c r="Q1325" s="169">
        <v>108212</v>
      </c>
      <c r="R1325" s="169">
        <v>312460</v>
      </c>
      <c r="S1325" s="169">
        <v>1438554</v>
      </c>
      <c r="T1325" s="169">
        <v>912290</v>
      </c>
      <c r="U1325" s="169">
        <v>-276372</v>
      </c>
    </row>
    <row r="1326" spans="2:21" ht="15" customHeight="1" x14ac:dyDescent="0.25">
      <c r="B1326" s="168">
        <v>2019</v>
      </c>
      <c r="C1326" s="168"/>
      <c r="D1326" s="169">
        <v>29128</v>
      </c>
      <c r="E1326" s="169">
        <v>4026074</v>
      </c>
      <c r="F1326" s="169">
        <v>1494483</v>
      </c>
      <c r="G1326" s="169">
        <v>796912</v>
      </c>
      <c r="H1326" s="169">
        <v>220451</v>
      </c>
      <c r="I1326" s="169">
        <v>2531592</v>
      </c>
      <c r="J1326" s="169">
        <v>60697</v>
      </c>
      <c r="K1326" s="169">
        <v>622440</v>
      </c>
      <c r="L1326" s="169">
        <v>2567998</v>
      </c>
      <c r="M1326" s="169">
        <v>948411</v>
      </c>
      <c r="N1326" s="169">
        <v>722915</v>
      </c>
      <c r="O1326" s="169">
        <v>1619586</v>
      </c>
      <c r="P1326" s="169">
        <v>639931</v>
      </c>
      <c r="Q1326" s="169">
        <v>107504</v>
      </c>
      <c r="R1326" s="169">
        <v>334613</v>
      </c>
      <c r="S1326" s="169">
        <v>1458077</v>
      </c>
      <c r="T1326" s="169">
        <v>898851</v>
      </c>
      <c r="U1326" s="169">
        <v>-361230</v>
      </c>
    </row>
    <row r="1327" spans="2:21" ht="15" customHeight="1" x14ac:dyDescent="0.25">
      <c r="B1327" s="168">
        <v>2018</v>
      </c>
      <c r="C1327" s="168"/>
      <c r="D1327" s="169">
        <v>23397</v>
      </c>
      <c r="E1327" s="169">
        <v>3836111</v>
      </c>
      <c r="F1327" s="169">
        <v>1364234</v>
      </c>
      <c r="G1327" s="169">
        <v>686266</v>
      </c>
      <c r="H1327" s="169">
        <v>215444</v>
      </c>
      <c r="I1327" s="169">
        <v>2471877</v>
      </c>
      <c r="J1327" s="169">
        <v>55703</v>
      </c>
      <c r="K1327" s="169">
        <v>632601</v>
      </c>
      <c r="L1327" s="169">
        <v>2395542</v>
      </c>
      <c r="M1327" s="169">
        <v>841564</v>
      </c>
      <c r="N1327" s="169">
        <v>634997</v>
      </c>
      <c r="O1327" s="169">
        <v>1553978</v>
      </c>
      <c r="P1327" s="169">
        <v>645902</v>
      </c>
      <c r="Q1327" s="169">
        <v>97567</v>
      </c>
      <c r="R1327" s="169">
        <v>281671</v>
      </c>
      <c r="S1327" s="169">
        <v>1440569</v>
      </c>
      <c r="T1327" s="169">
        <v>876639</v>
      </c>
      <c r="U1327" s="169">
        <v>-269604</v>
      </c>
    </row>
    <row r="1328" spans="2:21" ht="15" customHeight="1" x14ac:dyDescent="0.25">
      <c r="B1328" s="168">
        <v>2017</v>
      </c>
      <c r="C1328" s="168"/>
      <c r="D1328" s="169">
        <v>20729</v>
      </c>
      <c r="E1328" s="169">
        <v>3751360</v>
      </c>
      <c r="F1328" s="169">
        <v>1299113</v>
      </c>
      <c r="G1328" s="169">
        <v>686251</v>
      </c>
      <c r="H1328" s="169">
        <v>96750</v>
      </c>
      <c r="I1328" s="169">
        <v>2452247</v>
      </c>
      <c r="J1328" s="169">
        <v>45730</v>
      </c>
      <c r="K1328" s="169">
        <v>658871</v>
      </c>
      <c r="L1328" s="169">
        <v>2243385</v>
      </c>
      <c r="M1328" s="169">
        <v>708413</v>
      </c>
      <c r="N1328" s="169">
        <v>521013</v>
      </c>
      <c r="O1328" s="169">
        <v>1534972</v>
      </c>
      <c r="P1328" s="169">
        <v>646735</v>
      </c>
      <c r="Q1328" s="169">
        <v>95137</v>
      </c>
      <c r="R1328" s="169">
        <v>281158</v>
      </c>
      <c r="S1328" s="169">
        <v>1507976</v>
      </c>
      <c r="T1328" s="169">
        <v>893664</v>
      </c>
      <c r="U1328" s="169">
        <v>-187958</v>
      </c>
    </row>
    <row r="1329" spans="2:21" ht="15" customHeight="1" x14ac:dyDescent="0.25">
      <c r="B1329" s="168">
        <v>2016</v>
      </c>
      <c r="C1329" s="168"/>
      <c r="D1329" s="169">
        <v>19749</v>
      </c>
      <c r="E1329" s="169">
        <v>4055203</v>
      </c>
      <c r="F1329" s="169">
        <v>1656707</v>
      </c>
      <c r="G1329" s="169">
        <v>666211</v>
      </c>
      <c r="H1329" s="169">
        <v>657805</v>
      </c>
      <c r="I1329" s="169">
        <v>2398496</v>
      </c>
      <c r="J1329" s="169">
        <v>63312</v>
      </c>
      <c r="K1329" s="169">
        <v>645187</v>
      </c>
      <c r="L1329" s="169">
        <v>2773009</v>
      </c>
      <c r="M1329" s="169">
        <v>1106679</v>
      </c>
      <c r="N1329" s="169">
        <v>800952</v>
      </c>
      <c r="O1329" s="169">
        <v>1666330</v>
      </c>
      <c r="P1329" s="169">
        <v>691278</v>
      </c>
      <c r="Q1329" s="169">
        <v>99765</v>
      </c>
      <c r="R1329" s="169">
        <v>277082</v>
      </c>
      <c r="S1329" s="169">
        <v>1282194</v>
      </c>
      <c r="T1329" s="169">
        <v>865710</v>
      </c>
      <c r="U1329" s="169">
        <v>-413300</v>
      </c>
    </row>
    <row r="1330" spans="2:21" s="9" customFormat="1" ht="15" customHeight="1" collapsed="1" x14ac:dyDescent="0.25">
      <c r="B1330" s="168">
        <v>2015</v>
      </c>
      <c r="C1330" s="168"/>
      <c r="D1330" s="169">
        <v>19689</v>
      </c>
      <c r="E1330" s="169">
        <v>3975176</v>
      </c>
      <c r="F1330" s="169">
        <v>1687695</v>
      </c>
      <c r="G1330" s="169">
        <v>678364</v>
      </c>
      <c r="H1330" s="169">
        <v>595361</v>
      </c>
      <c r="I1330" s="169">
        <v>2287481</v>
      </c>
      <c r="J1330" s="169">
        <v>58844</v>
      </c>
      <c r="K1330" s="169">
        <v>648578</v>
      </c>
      <c r="L1330" s="169">
        <v>2749203</v>
      </c>
      <c r="M1330" s="169">
        <v>1097966</v>
      </c>
      <c r="N1330" s="169">
        <v>828414</v>
      </c>
      <c r="O1330" s="169">
        <v>1651237</v>
      </c>
      <c r="P1330" s="169">
        <v>734337</v>
      </c>
      <c r="Q1330" s="169">
        <v>96959</v>
      </c>
      <c r="R1330" s="169">
        <v>293829</v>
      </c>
      <c r="S1330" s="169">
        <v>1225973</v>
      </c>
      <c r="T1330" s="169">
        <v>876723</v>
      </c>
      <c r="U1330" s="169">
        <v>-441261</v>
      </c>
    </row>
    <row r="1331" spans="2:21" s="9" customFormat="1" ht="15" customHeight="1" x14ac:dyDescent="0.25">
      <c r="B1331" s="168">
        <v>2014</v>
      </c>
      <c r="C1331" s="168"/>
      <c r="D1331" s="169">
        <v>20011</v>
      </c>
      <c r="E1331" s="169">
        <v>3777219</v>
      </c>
      <c r="F1331" s="169">
        <v>1403799</v>
      </c>
      <c r="G1331" s="169">
        <v>700201</v>
      </c>
      <c r="H1331" s="169">
        <v>485955</v>
      </c>
      <c r="I1331" s="169">
        <v>2373420</v>
      </c>
      <c r="J1331" s="169">
        <v>60310</v>
      </c>
      <c r="K1331" s="169">
        <v>645510</v>
      </c>
      <c r="L1331" s="169">
        <v>2743499</v>
      </c>
      <c r="M1331" s="169">
        <v>1271578</v>
      </c>
      <c r="N1331" s="169">
        <v>924719</v>
      </c>
      <c r="O1331" s="169">
        <v>1471921</v>
      </c>
      <c r="P1331" s="169">
        <v>664288</v>
      </c>
      <c r="Q1331" s="169">
        <v>101309</v>
      </c>
      <c r="R1331" s="169">
        <v>179616</v>
      </c>
      <c r="S1331" s="169">
        <v>1033720</v>
      </c>
      <c r="T1331" s="169">
        <v>891767</v>
      </c>
      <c r="U1331" s="169">
        <v>-386820</v>
      </c>
    </row>
    <row r="1332" spans="2:21" s="9" customFormat="1" ht="15" customHeight="1" x14ac:dyDescent="0.25">
      <c r="B1332" s="168">
        <v>2013</v>
      </c>
      <c r="C1332" s="168"/>
      <c r="D1332" s="169">
        <v>20553</v>
      </c>
      <c r="E1332" s="169">
        <v>3603796</v>
      </c>
      <c r="F1332" s="169">
        <v>1639985</v>
      </c>
      <c r="G1332" s="169">
        <v>740886</v>
      </c>
      <c r="H1332" s="169">
        <v>450717</v>
      </c>
      <c r="I1332" s="169">
        <v>1963812</v>
      </c>
      <c r="J1332" s="169">
        <v>66912</v>
      </c>
      <c r="K1332" s="169">
        <v>655378</v>
      </c>
      <c r="L1332" s="169">
        <v>2423353</v>
      </c>
      <c r="M1332" s="169">
        <v>1209847</v>
      </c>
      <c r="N1332" s="169">
        <v>916887</v>
      </c>
      <c r="O1332" s="169">
        <v>1213506</v>
      </c>
      <c r="P1332" s="169">
        <v>464324</v>
      </c>
      <c r="Q1332" s="169">
        <v>109620</v>
      </c>
      <c r="R1332" s="169">
        <v>189156</v>
      </c>
      <c r="S1332" s="169">
        <v>1180443</v>
      </c>
      <c r="T1332" s="169">
        <v>915997</v>
      </c>
      <c r="U1332" s="169">
        <v>-367177</v>
      </c>
    </row>
    <row r="1333" spans="2:21" s="9" customFormat="1" ht="15" customHeight="1" x14ac:dyDescent="0.25">
      <c r="B1333" s="168">
        <v>2012</v>
      </c>
      <c r="C1333" s="168"/>
      <c r="D1333" s="169">
        <v>21035</v>
      </c>
      <c r="E1333" s="169">
        <v>3652351</v>
      </c>
      <c r="F1333" s="169">
        <v>1603887</v>
      </c>
      <c r="G1333" s="169">
        <v>733350</v>
      </c>
      <c r="H1333" s="169">
        <v>459730</v>
      </c>
      <c r="I1333" s="169">
        <v>2048463</v>
      </c>
      <c r="J1333" s="169">
        <v>67667</v>
      </c>
      <c r="K1333" s="169">
        <v>676955</v>
      </c>
      <c r="L1333" s="169">
        <v>2696774</v>
      </c>
      <c r="M1333" s="169">
        <v>1224765</v>
      </c>
      <c r="N1333" s="169">
        <v>939385</v>
      </c>
      <c r="O1333" s="169">
        <v>1472009</v>
      </c>
      <c r="P1333" s="169">
        <v>540580</v>
      </c>
      <c r="Q1333" s="169">
        <v>105379</v>
      </c>
      <c r="R1333" s="169">
        <v>196924</v>
      </c>
      <c r="S1333" s="169">
        <v>955576</v>
      </c>
      <c r="T1333" s="169">
        <v>987929</v>
      </c>
      <c r="U1333" s="169">
        <v>-362546</v>
      </c>
    </row>
    <row r="1334" spans="2:21" ht="15" customHeight="1" x14ac:dyDescent="0.25">
      <c r="B1334" s="168">
        <v>2011</v>
      </c>
      <c r="C1334" s="168"/>
      <c r="D1334" s="169">
        <v>21782</v>
      </c>
      <c r="E1334" s="169">
        <v>3543910</v>
      </c>
      <c r="F1334" s="169">
        <v>1608539</v>
      </c>
      <c r="G1334" s="169">
        <v>835988</v>
      </c>
      <c r="H1334" s="169">
        <v>312598</v>
      </c>
      <c r="I1334" s="169">
        <v>1935371</v>
      </c>
      <c r="J1334" s="169">
        <v>68114</v>
      </c>
      <c r="K1334" s="169">
        <v>707747</v>
      </c>
      <c r="L1334" s="169">
        <v>2365744</v>
      </c>
      <c r="M1334" s="169">
        <v>1050093</v>
      </c>
      <c r="N1334" s="169">
        <v>786899</v>
      </c>
      <c r="O1334" s="169">
        <v>1315651</v>
      </c>
      <c r="P1334" s="169">
        <v>523010</v>
      </c>
      <c r="Q1334" s="169">
        <v>109169</v>
      </c>
      <c r="R1334" s="169">
        <v>202070</v>
      </c>
      <c r="S1334" s="169">
        <v>1178166</v>
      </c>
      <c r="T1334" s="169">
        <v>1020796</v>
      </c>
      <c r="U1334" s="169">
        <v>-347138</v>
      </c>
    </row>
    <row r="1335" spans="2:21" ht="15" customHeight="1" x14ac:dyDescent="0.25">
      <c r="B1335" s="168">
        <v>2010</v>
      </c>
      <c r="C1335" s="168"/>
      <c r="D1335" s="169">
        <v>22177</v>
      </c>
      <c r="E1335" s="169">
        <v>4719928</v>
      </c>
      <c r="F1335" s="169">
        <v>2737713</v>
      </c>
      <c r="G1335" s="169">
        <v>844988</v>
      </c>
      <c r="H1335" s="169">
        <v>1402247</v>
      </c>
      <c r="I1335" s="169">
        <v>1982215</v>
      </c>
      <c r="J1335" s="169">
        <v>71377</v>
      </c>
      <c r="K1335" s="169">
        <v>753598</v>
      </c>
      <c r="L1335" s="169">
        <v>3397595</v>
      </c>
      <c r="M1335" s="169">
        <v>1809039</v>
      </c>
      <c r="N1335" s="169">
        <v>1476111</v>
      </c>
      <c r="O1335" s="169">
        <v>1588556</v>
      </c>
      <c r="P1335" s="169">
        <v>461610</v>
      </c>
      <c r="Q1335" s="169">
        <v>114467</v>
      </c>
      <c r="R1335" s="169">
        <v>173269</v>
      </c>
      <c r="S1335" s="169">
        <v>1322333</v>
      </c>
      <c r="T1335" s="169">
        <v>1032525</v>
      </c>
      <c r="U1335" s="169">
        <v>-295104</v>
      </c>
    </row>
    <row r="1336" spans="2:21" ht="15" customHeight="1" x14ac:dyDescent="0.25">
      <c r="B1336" s="168">
        <v>2009</v>
      </c>
      <c r="C1336" s="168"/>
      <c r="D1336" s="169">
        <v>23109</v>
      </c>
      <c r="E1336" s="169">
        <v>4121819</v>
      </c>
      <c r="F1336" s="169" t="s">
        <v>66</v>
      </c>
      <c r="G1336" s="169" t="s">
        <v>66</v>
      </c>
      <c r="H1336" s="169" t="s">
        <v>66</v>
      </c>
      <c r="I1336" s="169" t="s">
        <v>66</v>
      </c>
      <c r="J1336" s="169" t="s">
        <v>66</v>
      </c>
      <c r="K1336" s="169" t="s">
        <v>66</v>
      </c>
      <c r="L1336" s="169">
        <v>2874272</v>
      </c>
      <c r="M1336" s="169" t="s">
        <v>66</v>
      </c>
      <c r="N1336" s="169" t="s">
        <v>66</v>
      </c>
      <c r="O1336" s="169" t="s">
        <v>66</v>
      </c>
      <c r="P1336" s="169" t="s">
        <v>66</v>
      </c>
      <c r="Q1336" s="169" t="s">
        <v>66</v>
      </c>
      <c r="R1336" s="169" t="s">
        <v>66</v>
      </c>
      <c r="S1336" s="169">
        <v>1247547</v>
      </c>
      <c r="T1336" s="169" t="s">
        <v>66</v>
      </c>
      <c r="U1336" s="169" t="s">
        <v>66</v>
      </c>
    </row>
    <row r="1337" spans="2:21" ht="15" customHeight="1" x14ac:dyDescent="0.25">
      <c r="B1337" s="168">
        <v>2008</v>
      </c>
      <c r="C1337" s="168"/>
      <c r="D1337" s="169">
        <v>23985</v>
      </c>
      <c r="E1337" s="169">
        <v>3466436</v>
      </c>
      <c r="F1337" s="169" t="s">
        <v>66</v>
      </c>
      <c r="G1337" s="169" t="s">
        <v>66</v>
      </c>
      <c r="H1337" s="169" t="s">
        <v>66</v>
      </c>
      <c r="I1337" s="169" t="s">
        <v>66</v>
      </c>
      <c r="J1337" s="169" t="s">
        <v>66</v>
      </c>
      <c r="K1337" s="169" t="s">
        <v>66</v>
      </c>
      <c r="L1337" s="169">
        <v>2172382</v>
      </c>
      <c r="M1337" s="169" t="s">
        <v>66</v>
      </c>
      <c r="N1337" s="169" t="s">
        <v>66</v>
      </c>
      <c r="O1337" s="169" t="s">
        <v>66</v>
      </c>
      <c r="P1337" s="169" t="s">
        <v>66</v>
      </c>
      <c r="Q1337" s="169" t="s">
        <v>66</v>
      </c>
      <c r="R1337" s="169" t="s">
        <v>66</v>
      </c>
      <c r="S1337" s="169">
        <v>1294053</v>
      </c>
      <c r="T1337" s="169" t="s">
        <v>66</v>
      </c>
      <c r="U1337" s="169" t="s">
        <v>66</v>
      </c>
    </row>
    <row r="1338" spans="2:21" ht="15" customHeight="1" x14ac:dyDescent="0.25">
      <c r="B1338" s="259" t="s">
        <v>232</v>
      </c>
      <c r="C1338" s="165"/>
      <c r="D1338" s="165"/>
      <c r="E1338" s="165"/>
      <c r="F1338" s="165"/>
      <c r="G1338" s="165"/>
      <c r="H1338" s="165"/>
      <c r="I1338" s="165"/>
      <c r="J1338" s="165"/>
      <c r="K1338" s="165"/>
      <c r="L1338" s="165"/>
      <c r="M1338" s="165"/>
      <c r="N1338" s="165"/>
      <c r="O1338" s="165"/>
      <c r="P1338" s="165"/>
      <c r="Q1338" s="165"/>
      <c r="R1338" s="165"/>
      <c r="S1338" s="165"/>
      <c r="T1338" s="165"/>
      <c r="U1338" s="165"/>
    </row>
    <row r="1339" spans="2:21" ht="15" customHeight="1" x14ac:dyDescent="0.25">
      <c r="B1339" s="181">
        <v>2023</v>
      </c>
      <c r="C1339" s="181"/>
      <c r="D1339" s="182">
        <v>1987</v>
      </c>
      <c r="E1339" s="182">
        <v>4799044</v>
      </c>
      <c r="F1339" s="182">
        <v>1918087</v>
      </c>
      <c r="G1339" s="182">
        <v>1296623</v>
      </c>
      <c r="H1339" s="182">
        <v>119155</v>
      </c>
      <c r="I1339" s="182">
        <v>2880957</v>
      </c>
      <c r="J1339" s="182">
        <v>56933</v>
      </c>
      <c r="K1339" s="182">
        <v>1093289</v>
      </c>
      <c r="L1339" s="182">
        <v>3076505</v>
      </c>
      <c r="M1339" s="182">
        <v>971134</v>
      </c>
      <c r="N1339" s="182">
        <v>742303</v>
      </c>
      <c r="O1339" s="182">
        <v>2105370</v>
      </c>
      <c r="P1339" s="182">
        <v>765197</v>
      </c>
      <c r="Q1339" s="182">
        <v>171262</v>
      </c>
      <c r="R1339" s="182">
        <v>455081</v>
      </c>
      <c r="S1339" s="182">
        <v>1722539</v>
      </c>
      <c r="T1339" s="182">
        <v>553961</v>
      </c>
      <c r="U1339" s="182">
        <v>51967</v>
      </c>
    </row>
    <row r="1340" spans="2:21" ht="15" customHeight="1" x14ac:dyDescent="0.25">
      <c r="B1340" s="181">
        <v>2022</v>
      </c>
      <c r="C1340" s="181"/>
      <c r="D1340" s="182">
        <v>1830</v>
      </c>
      <c r="E1340" s="182">
        <v>5048258</v>
      </c>
      <c r="F1340" s="182">
        <v>2092784</v>
      </c>
      <c r="G1340" s="182">
        <v>1083678</v>
      </c>
      <c r="H1340" s="182">
        <v>137872</v>
      </c>
      <c r="I1340" s="182">
        <v>2955474</v>
      </c>
      <c r="J1340" s="182">
        <v>43155</v>
      </c>
      <c r="K1340" s="182">
        <v>1054167</v>
      </c>
      <c r="L1340" s="182">
        <v>3340902</v>
      </c>
      <c r="M1340" s="182">
        <v>1447984</v>
      </c>
      <c r="N1340" s="182">
        <v>1255425</v>
      </c>
      <c r="O1340" s="182">
        <v>1892918</v>
      </c>
      <c r="P1340" s="182">
        <v>691671</v>
      </c>
      <c r="Q1340" s="182">
        <v>145042</v>
      </c>
      <c r="R1340" s="182">
        <v>370971</v>
      </c>
      <c r="S1340" s="182">
        <v>1707357</v>
      </c>
      <c r="T1340" s="182">
        <v>530765</v>
      </c>
      <c r="U1340" s="182">
        <v>32392</v>
      </c>
    </row>
    <row r="1341" spans="2:21" ht="15" customHeight="1" x14ac:dyDescent="0.25">
      <c r="B1341" s="181">
        <v>2021</v>
      </c>
      <c r="C1341" s="181"/>
      <c r="D1341" s="182">
        <v>1803</v>
      </c>
      <c r="E1341" s="182">
        <v>4909276</v>
      </c>
      <c r="F1341" s="182">
        <v>1942811</v>
      </c>
      <c r="G1341" s="182">
        <v>1027145</v>
      </c>
      <c r="H1341" s="182">
        <v>217567</v>
      </c>
      <c r="I1341" s="182">
        <v>2966465</v>
      </c>
      <c r="J1341" s="182">
        <v>36838</v>
      </c>
      <c r="K1341" s="182">
        <v>1040624</v>
      </c>
      <c r="L1341" s="182">
        <v>3204368</v>
      </c>
      <c r="M1341" s="182">
        <v>1313549</v>
      </c>
      <c r="N1341" s="182">
        <v>1120498</v>
      </c>
      <c r="O1341" s="182">
        <v>1890819</v>
      </c>
      <c r="P1341" s="182">
        <v>710493</v>
      </c>
      <c r="Q1341" s="182">
        <v>126233</v>
      </c>
      <c r="R1341" s="182">
        <v>409273</v>
      </c>
      <c r="S1341" s="182">
        <v>1704908</v>
      </c>
      <c r="T1341" s="182">
        <v>544118</v>
      </c>
      <c r="U1341" s="182">
        <v>187065</v>
      </c>
    </row>
    <row r="1342" spans="2:21" ht="15" customHeight="1" x14ac:dyDescent="0.25">
      <c r="B1342" s="168">
        <v>2020</v>
      </c>
      <c r="C1342" s="168"/>
      <c r="D1342" s="169">
        <v>1746</v>
      </c>
      <c r="E1342" s="169">
        <v>4406228</v>
      </c>
      <c r="F1342" s="169">
        <v>1901796</v>
      </c>
      <c r="G1342" s="169">
        <v>1005524</v>
      </c>
      <c r="H1342" s="169">
        <v>198799</v>
      </c>
      <c r="I1342" s="169">
        <v>2504432</v>
      </c>
      <c r="J1342" s="169">
        <v>32022</v>
      </c>
      <c r="K1342" s="169">
        <v>915836</v>
      </c>
      <c r="L1342" s="169">
        <v>2851517</v>
      </c>
      <c r="M1342" s="169">
        <v>1247157</v>
      </c>
      <c r="N1342" s="169">
        <v>1047052</v>
      </c>
      <c r="O1342" s="169">
        <v>1604360</v>
      </c>
      <c r="P1342" s="169">
        <v>632409</v>
      </c>
      <c r="Q1342" s="169">
        <v>107161</v>
      </c>
      <c r="R1342" s="169">
        <v>335579</v>
      </c>
      <c r="S1342" s="169">
        <v>1554711</v>
      </c>
      <c r="T1342" s="169">
        <v>548289</v>
      </c>
      <c r="U1342" s="169">
        <v>213030</v>
      </c>
    </row>
    <row r="1343" spans="2:21" ht="15" customHeight="1" x14ac:dyDescent="0.25">
      <c r="B1343" s="168">
        <v>2019</v>
      </c>
      <c r="C1343" s="168"/>
      <c r="D1343" s="169">
        <v>1751</v>
      </c>
      <c r="E1343" s="169">
        <v>4092262</v>
      </c>
      <c r="F1343" s="169">
        <v>1606466</v>
      </c>
      <c r="G1343" s="169">
        <v>980736</v>
      </c>
      <c r="H1343" s="169">
        <v>184618</v>
      </c>
      <c r="I1343" s="169">
        <v>2485795</v>
      </c>
      <c r="J1343" s="169">
        <v>33028</v>
      </c>
      <c r="K1343" s="169">
        <v>884350</v>
      </c>
      <c r="L1343" s="169">
        <v>2705146</v>
      </c>
      <c r="M1343" s="169">
        <v>1168652</v>
      </c>
      <c r="N1343" s="169">
        <v>1021117</v>
      </c>
      <c r="O1343" s="169">
        <v>1536494</v>
      </c>
      <c r="P1343" s="169">
        <v>577004</v>
      </c>
      <c r="Q1343" s="169">
        <v>101656</v>
      </c>
      <c r="R1343" s="169">
        <v>341749</v>
      </c>
      <c r="S1343" s="169">
        <v>1387115</v>
      </c>
      <c r="T1343" s="169">
        <v>548155</v>
      </c>
      <c r="U1343" s="169">
        <v>65536</v>
      </c>
    </row>
    <row r="1344" spans="2:21" ht="15" customHeight="1" x14ac:dyDescent="0.25">
      <c r="B1344" s="168">
        <v>2018</v>
      </c>
      <c r="C1344" s="168"/>
      <c r="D1344" s="169">
        <v>1753</v>
      </c>
      <c r="E1344" s="169">
        <v>4237598</v>
      </c>
      <c r="F1344" s="169">
        <v>1648616</v>
      </c>
      <c r="G1344" s="169">
        <v>959860</v>
      </c>
      <c r="H1344" s="169">
        <v>136980</v>
      </c>
      <c r="I1344" s="169">
        <v>2588983</v>
      </c>
      <c r="J1344" s="169">
        <v>36462</v>
      </c>
      <c r="K1344" s="169">
        <v>926285</v>
      </c>
      <c r="L1344" s="169">
        <v>2931652</v>
      </c>
      <c r="M1344" s="169">
        <v>1292542</v>
      </c>
      <c r="N1344" s="169">
        <v>1163824</v>
      </c>
      <c r="O1344" s="169">
        <v>1639110</v>
      </c>
      <c r="P1344" s="169">
        <v>610710</v>
      </c>
      <c r="Q1344" s="169">
        <v>106675</v>
      </c>
      <c r="R1344" s="169">
        <v>352795</v>
      </c>
      <c r="S1344" s="169">
        <v>1305947</v>
      </c>
      <c r="T1344" s="169">
        <v>465768</v>
      </c>
      <c r="U1344" s="169">
        <v>20813</v>
      </c>
    </row>
    <row r="1345" spans="2:21" s="9" customFormat="1" ht="15" customHeight="1" collapsed="1" x14ac:dyDescent="0.25">
      <c r="B1345" s="168">
        <v>2017</v>
      </c>
      <c r="C1345" s="168"/>
      <c r="D1345" s="169">
        <v>1688</v>
      </c>
      <c r="E1345" s="169">
        <v>5512875</v>
      </c>
      <c r="F1345" s="169">
        <v>1857206</v>
      </c>
      <c r="G1345" s="169">
        <v>989522</v>
      </c>
      <c r="H1345" s="169">
        <v>253891</v>
      </c>
      <c r="I1345" s="169">
        <v>3655668</v>
      </c>
      <c r="J1345" s="169">
        <v>41771</v>
      </c>
      <c r="K1345" s="169">
        <v>955887</v>
      </c>
      <c r="L1345" s="169">
        <v>4336432</v>
      </c>
      <c r="M1345" s="169">
        <v>2468796</v>
      </c>
      <c r="N1345" s="169">
        <v>2284360</v>
      </c>
      <c r="O1345" s="169">
        <v>1867635</v>
      </c>
      <c r="P1345" s="169">
        <v>626685</v>
      </c>
      <c r="Q1345" s="169">
        <v>116422</v>
      </c>
      <c r="R1345" s="169">
        <v>361305</v>
      </c>
      <c r="S1345" s="169">
        <v>1176443</v>
      </c>
      <c r="T1345" s="169">
        <v>464035</v>
      </c>
      <c r="U1345" s="169">
        <v>-105551</v>
      </c>
    </row>
    <row r="1346" spans="2:21" s="9" customFormat="1" ht="15" customHeight="1" x14ac:dyDescent="0.25">
      <c r="B1346" s="168">
        <v>2016</v>
      </c>
      <c r="C1346" s="168"/>
      <c r="D1346" s="169">
        <v>1648</v>
      </c>
      <c r="E1346" s="169">
        <v>5372023</v>
      </c>
      <c r="F1346" s="169">
        <v>1737073</v>
      </c>
      <c r="G1346" s="169">
        <v>967558</v>
      </c>
      <c r="H1346" s="169">
        <v>141707</v>
      </c>
      <c r="I1346" s="169">
        <v>3634950</v>
      </c>
      <c r="J1346" s="169">
        <v>36619</v>
      </c>
      <c r="K1346" s="169">
        <v>926685</v>
      </c>
      <c r="L1346" s="169">
        <v>4100105</v>
      </c>
      <c r="M1346" s="169">
        <v>2193618</v>
      </c>
      <c r="N1346" s="169">
        <v>2065335</v>
      </c>
      <c r="O1346" s="169">
        <v>1906487</v>
      </c>
      <c r="P1346" s="169">
        <v>610962</v>
      </c>
      <c r="Q1346" s="169">
        <v>103068</v>
      </c>
      <c r="R1346" s="169">
        <v>321402</v>
      </c>
      <c r="S1346" s="169">
        <v>1271918</v>
      </c>
      <c r="T1346" s="169">
        <v>463119</v>
      </c>
      <c r="U1346" s="169">
        <v>36093</v>
      </c>
    </row>
    <row r="1347" spans="2:21" s="9" customFormat="1" ht="15" customHeight="1" x14ac:dyDescent="0.25">
      <c r="B1347" s="168">
        <v>2015</v>
      </c>
      <c r="C1347" s="168"/>
      <c r="D1347" s="169">
        <v>1568</v>
      </c>
      <c r="E1347" s="169">
        <v>5012211</v>
      </c>
      <c r="F1347" s="169">
        <v>1881213</v>
      </c>
      <c r="G1347" s="169">
        <v>841967</v>
      </c>
      <c r="H1347" s="169">
        <v>137424</v>
      </c>
      <c r="I1347" s="169">
        <v>3130998</v>
      </c>
      <c r="J1347" s="169">
        <v>34838</v>
      </c>
      <c r="K1347" s="169">
        <v>936974</v>
      </c>
      <c r="L1347" s="169">
        <v>3713096</v>
      </c>
      <c r="M1347" s="169">
        <v>1951221</v>
      </c>
      <c r="N1347" s="169">
        <v>1790752</v>
      </c>
      <c r="O1347" s="169">
        <v>1761876</v>
      </c>
      <c r="P1347" s="169">
        <v>585159</v>
      </c>
      <c r="Q1347" s="169">
        <v>104413</v>
      </c>
      <c r="R1347" s="169">
        <v>383274</v>
      </c>
      <c r="S1347" s="169">
        <v>1299114</v>
      </c>
      <c r="T1347" s="169">
        <v>469458</v>
      </c>
      <c r="U1347" s="169">
        <v>68311</v>
      </c>
    </row>
    <row r="1348" spans="2:21" s="9" customFormat="1" ht="15" customHeight="1" x14ac:dyDescent="0.25">
      <c r="B1348" s="168">
        <v>2014</v>
      </c>
      <c r="C1348" s="168"/>
      <c r="D1348" s="169">
        <v>1493</v>
      </c>
      <c r="E1348" s="169">
        <v>5466410</v>
      </c>
      <c r="F1348" s="169">
        <v>1998546</v>
      </c>
      <c r="G1348" s="169">
        <v>887348</v>
      </c>
      <c r="H1348" s="169">
        <v>160970</v>
      </c>
      <c r="I1348" s="169">
        <v>3467864</v>
      </c>
      <c r="J1348" s="169">
        <v>33702</v>
      </c>
      <c r="K1348" s="169">
        <v>931214</v>
      </c>
      <c r="L1348" s="169">
        <v>5422889</v>
      </c>
      <c r="M1348" s="169">
        <v>2345239</v>
      </c>
      <c r="N1348" s="169">
        <v>2087756</v>
      </c>
      <c r="O1348" s="169">
        <v>3077650</v>
      </c>
      <c r="P1348" s="169">
        <v>616754</v>
      </c>
      <c r="Q1348" s="169">
        <v>116967</v>
      </c>
      <c r="R1348" s="169">
        <v>1245203</v>
      </c>
      <c r="S1348" s="169">
        <v>43521</v>
      </c>
      <c r="T1348" s="169">
        <v>437823</v>
      </c>
      <c r="U1348" s="169">
        <v>-1178833</v>
      </c>
    </row>
    <row r="1349" spans="2:21" ht="15" customHeight="1" x14ac:dyDescent="0.25">
      <c r="B1349" s="168">
        <v>2013</v>
      </c>
      <c r="C1349" s="168"/>
      <c r="D1349" s="169">
        <v>1483</v>
      </c>
      <c r="E1349" s="169">
        <v>4568403</v>
      </c>
      <c r="F1349" s="169">
        <v>1261646</v>
      </c>
      <c r="G1349" s="169">
        <v>865640</v>
      </c>
      <c r="H1349" s="169">
        <v>214640</v>
      </c>
      <c r="I1349" s="169">
        <v>3306757</v>
      </c>
      <c r="J1349" s="169">
        <v>36562</v>
      </c>
      <c r="K1349" s="169">
        <v>1034668</v>
      </c>
      <c r="L1349" s="169">
        <v>4605570</v>
      </c>
      <c r="M1349" s="169">
        <v>1451737</v>
      </c>
      <c r="N1349" s="169">
        <v>1268435</v>
      </c>
      <c r="O1349" s="169">
        <v>3153833</v>
      </c>
      <c r="P1349" s="169">
        <v>807300</v>
      </c>
      <c r="Q1349" s="169">
        <v>97565</v>
      </c>
      <c r="R1349" s="169">
        <v>1197817</v>
      </c>
      <c r="S1349" s="169">
        <v>-37167</v>
      </c>
      <c r="T1349" s="169">
        <v>429178</v>
      </c>
      <c r="U1349" s="169">
        <v>-1015493</v>
      </c>
    </row>
    <row r="1350" spans="2:21" ht="15" customHeight="1" x14ac:dyDescent="0.25">
      <c r="B1350" s="168">
        <v>2012</v>
      </c>
      <c r="C1350" s="168"/>
      <c r="D1350" s="169">
        <v>1495</v>
      </c>
      <c r="E1350" s="169">
        <v>4070504</v>
      </c>
      <c r="F1350" s="169">
        <v>1441809</v>
      </c>
      <c r="G1350" s="169">
        <v>889836</v>
      </c>
      <c r="H1350" s="169">
        <v>370203</v>
      </c>
      <c r="I1350" s="169">
        <v>2628694</v>
      </c>
      <c r="J1350" s="169">
        <v>29173</v>
      </c>
      <c r="K1350" s="169">
        <v>1010010</v>
      </c>
      <c r="L1350" s="169">
        <v>4109572</v>
      </c>
      <c r="M1350" s="169">
        <v>2011495</v>
      </c>
      <c r="N1350" s="169">
        <v>1629630</v>
      </c>
      <c r="O1350" s="169">
        <v>2098077</v>
      </c>
      <c r="P1350" s="169">
        <v>806861</v>
      </c>
      <c r="Q1350" s="169">
        <v>103542</v>
      </c>
      <c r="R1350" s="169">
        <v>324556</v>
      </c>
      <c r="S1350" s="169">
        <v>-39068</v>
      </c>
      <c r="T1350" s="169">
        <v>439502</v>
      </c>
      <c r="U1350" s="169">
        <v>-288598</v>
      </c>
    </row>
    <row r="1351" spans="2:21" ht="15" customHeight="1" x14ac:dyDescent="0.25">
      <c r="B1351" s="168">
        <v>2011</v>
      </c>
      <c r="C1351" s="168"/>
      <c r="D1351" s="169">
        <v>1594</v>
      </c>
      <c r="E1351" s="169">
        <v>4665383</v>
      </c>
      <c r="F1351" s="169">
        <v>2188389</v>
      </c>
      <c r="G1351" s="169">
        <v>957086</v>
      </c>
      <c r="H1351" s="169">
        <v>1013487</v>
      </c>
      <c r="I1351" s="169">
        <v>2476993</v>
      </c>
      <c r="J1351" s="169">
        <v>34782</v>
      </c>
      <c r="K1351" s="169">
        <v>1002444</v>
      </c>
      <c r="L1351" s="169">
        <v>3863203</v>
      </c>
      <c r="M1351" s="169">
        <v>1786893</v>
      </c>
      <c r="N1351" s="169">
        <v>1599063</v>
      </c>
      <c r="O1351" s="169">
        <v>2076310</v>
      </c>
      <c r="P1351" s="169">
        <v>597417</v>
      </c>
      <c r="Q1351" s="169">
        <v>107021</v>
      </c>
      <c r="R1351" s="169">
        <v>612529</v>
      </c>
      <c r="S1351" s="169">
        <v>802180</v>
      </c>
      <c r="T1351" s="169">
        <v>444146</v>
      </c>
      <c r="U1351" s="169">
        <v>292013</v>
      </c>
    </row>
    <row r="1352" spans="2:21" ht="15" customHeight="1" x14ac:dyDescent="0.25">
      <c r="B1352" s="168">
        <v>2010</v>
      </c>
      <c r="C1352" s="168"/>
      <c r="D1352" s="169">
        <v>1597</v>
      </c>
      <c r="E1352" s="169">
        <v>3388157</v>
      </c>
      <c r="F1352" s="169">
        <v>1376578</v>
      </c>
      <c r="G1352" s="169">
        <v>911616</v>
      </c>
      <c r="H1352" s="169">
        <v>177306</v>
      </c>
      <c r="I1352" s="169">
        <v>2011579</v>
      </c>
      <c r="J1352" s="169">
        <v>32832</v>
      </c>
      <c r="K1352" s="169">
        <v>973382</v>
      </c>
      <c r="L1352" s="169">
        <v>2438890</v>
      </c>
      <c r="M1352" s="169">
        <v>882064</v>
      </c>
      <c r="N1352" s="169">
        <v>668069</v>
      </c>
      <c r="O1352" s="169">
        <v>1556826</v>
      </c>
      <c r="P1352" s="169">
        <v>605810</v>
      </c>
      <c r="Q1352" s="169">
        <v>97921</v>
      </c>
      <c r="R1352" s="169">
        <v>372544</v>
      </c>
      <c r="S1352" s="169">
        <v>949267</v>
      </c>
      <c r="T1352" s="169">
        <v>440765</v>
      </c>
      <c r="U1352" s="169">
        <v>-105926</v>
      </c>
    </row>
    <row r="1353" spans="2:21" ht="15" customHeight="1" x14ac:dyDescent="0.25">
      <c r="B1353" s="168">
        <v>2009</v>
      </c>
      <c r="C1353" s="168"/>
      <c r="D1353" s="169">
        <v>1624</v>
      </c>
      <c r="E1353" s="169">
        <v>3505401</v>
      </c>
      <c r="F1353" s="169" t="s">
        <v>66</v>
      </c>
      <c r="G1353" s="169" t="s">
        <v>66</v>
      </c>
      <c r="H1353" s="169" t="s">
        <v>66</v>
      </c>
      <c r="I1353" s="169" t="s">
        <v>66</v>
      </c>
      <c r="J1353" s="169" t="s">
        <v>66</v>
      </c>
      <c r="K1353" s="169" t="s">
        <v>66</v>
      </c>
      <c r="L1353" s="169">
        <v>2546419</v>
      </c>
      <c r="M1353" s="169" t="s">
        <v>66</v>
      </c>
      <c r="N1353" s="169" t="s">
        <v>66</v>
      </c>
      <c r="O1353" s="169" t="s">
        <v>66</v>
      </c>
      <c r="P1353" s="169" t="s">
        <v>66</v>
      </c>
      <c r="Q1353" s="169" t="s">
        <v>66</v>
      </c>
      <c r="R1353" s="169" t="s">
        <v>66</v>
      </c>
      <c r="S1353" s="169">
        <v>958982</v>
      </c>
      <c r="T1353" s="169" t="s">
        <v>66</v>
      </c>
      <c r="U1353" s="169" t="s">
        <v>66</v>
      </c>
    </row>
    <row r="1354" spans="2:21" s="7" customFormat="1" ht="15" customHeight="1" x14ac:dyDescent="0.25">
      <c r="B1354" s="168">
        <v>2008</v>
      </c>
      <c r="C1354" s="168"/>
      <c r="D1354" s="169">
        <v>1629</v>
      </c>
      <c r="E1354" s="169">
        <v>3298078</v>
      </c>
      <c r="F1354" s="169" t="s">
        <v>66</v>
      </c>
      <c r="G1354" s="169" t="s">
        <v>66</v>
      </c>
      <c r="H1354" s="169" t="s">
        <v>66</v>
      </c>
      <c r="I1354" s="169" t="s">
        <v>66</v>
      </c>
      <c r="J1354" s="169" t="s">
        <v>66</v>
      </c>
      <c r="K1354" s="169" t="s">
        <v>66</v>
      </c>
      <c r="L1354" s="169">
        <v>2307758</v>
      </c>
      <c r="M1354" s="169" t="s">
        <v>66</v>
      </c>
      <c r="N1354" s="169" t="s">
        <v>66</v>
      </c>
      <c r="O1354" s="169" t="s">
        <v>66</v>
      </c>
      <c r="P1354" s="169" t="s">
        <v>66</v>
      </c>
      <c r="Q1354" s="169" t="s">
        <v>66</v>
      </c>
      <c r="R1354" s="169" t="s">
        <v>66</v>
      </c>
      <c r="S1354" s="169">
        <v>990320</v>
      </c>
      <c r="T1354" s="169" t="s">
        <v>66</v>
      </c>
      <c r="U1354" s="169" t="s">
        <v>66</v>
      </c>
    </row>
    <row r="1355" spans="2:21" s="8" customFormat="1" ht="15" customHeight="1" x14ac:dyDescent="0.25">
      <c r="B1355" s="259" t="s">
        <v>233</v>
      </c>
      <c r="C1355" s="165"/>
      <c r="D1355" s="165"/>
      <c r="E1355" s="165"/>
      <c r="F1355" s="165"/>
      <c r="G1355" s="165"/>
      <c r="H1355" s="165"/>
      <c r="I1355" s="165"/>
      <c r="J1355" s="165"/>
      <c r="K1355" s="165"/>
      <c r="L1355" s="165"/>
      <c r="M1355" s="165"/>
      <c r="N1355" s="165"/>
      <c r="O1355" s="165"/>
      <c r="P1355" s="165"/>
      <c r="Q1355" s="165"/>
      <c r="R1355" s="165"/>
      <c r="S1355" s="165"/>
      <c r="T1355" s="165"/>
      <c r="U1355" s="165"/>
    </row>
    <row r="1356" spans="2:21" s="8" customFormat="1" ht="15" customHeight="1" x14ac:dyDescent="0.25">
      <c r="B1356" s="181">
        <v>2023</v>
      </c>
      <c r="C1356" s="181"/>
      <c r="D1356" s="182">
        <v>422</v>
      </c>
      <c r="E1356" s="182">
        <v>11485816</v>
      </c>
      <c r="F1356" s="182">
        <v>5591707</v>
      </c>
      <c r="G1356" s="182">
        <v>2284721</v>
      </c>
      <c r="H1356" s="182">
        <v>2007693</v>
      </c>
      <c r="I1356" s="182">
        <v>5894110</v>
      </c>
      <c r="J1356" s="182">
        <v>40253</v>
      </c>
      <c r="K1356" s="182">
        <v>1317200</v>
      </c>
      <c r="L1356" s="182">
        <v>8581167</v>
      </c>
      <c r="M1356" s="182">
        <v>3720134</v>
      </c>
      <c r="N1356" s="182">
        <v>2956692</v>
      </c>
      <c r="O1356" s="182">
        <v>4861034</v>
      </c>
      <c r="P1356" s="182">
        <v>952365</v>
      </c>
      <c r="Q1356" s="182">
        <v>216204</v>
      </c>
      <c r="R1356" s="182">
        <v>1634023</v>
      </c>
      <c r="S1356" s="182">
        <v>2904649</v>
      </c>
      <c r="T1356" s="182">
        <v>1196078</v>
      </c>
      <c r="U1356" s="182">
        <v>-1143728</v>
      </c>
    </row>
    <row r="1357" spans="2:21" s="8" customFormat="1" ht="15" customHeight="1" x14ac:dyDescent="0.25">
      <c r="B1357" s="181">
        <v>2022</v>
      </c>
      <c r="C1357" s="181"/>
      <c r="D1357" s="182">
        <v>411</v>
      </c>
      <c r="E1357" s="182">
        <v>11522180</v>
      </c>
      <c r="F1357" s="182">
        <v>5375579</v>
      </c>
      <c r="G1357" s="182">
        <v>2387383</v>
      </c>
      <c r="H1357" s="182">
        <v>1897605</v>
      </c>
      <c r="I1357" s="182">
        <v>6146601</v>
      </c>
      <c r="J1357" s="182">
        <v>40319</v>
      </c>
      <c r="K1357" s="182">
        <v>1462338</v>
      </c>
      <c r="L1357" s="182">
        <v>8920058</v>
      </c>
      <c r="M1357" s="182">
        <v>3886638</v>
      </c>
      <c r="N1357" s="182">
        <v>3235566</v>
      </c>
      <c r="O1357" s="182">
        <v>5033420</v>
      </c>
      <c r="P1357" s="182">
        <v>1094714</v>
      </c>
      <c r="Q1357" s="182">
        <v>268961</v>
      </c>
      <c r="R1357" s="182">
        <v>1586083</v>
      </c>
      <c r="S1357" s="182">
        <v>2602122</v>
      </c>
      <c r="T1357" s="182">
        <v>1186637</v>
      </c>
      <c r="U1357" s="182">
        <v>-1901692</v>
      </c>
    </row>
    <row r="1358" spans="2:21" s="8" customFormat="1" ht="15" customHeight="1" x14ac:dyDescent="0.25">
      <c r="B1358" s="181">
        <v>2021</v>
      </c>
      <c r="C1358" s="181"/>
      <c r="D1358" s="182">
        <v>392</v>
      </c>
      <c r="E1358" s="182">
        <v>10612591</v>
      </c>
      <c r="F1358" s="182">
        <v>4824540</v>
      </c>
      <c r="G1358" s="182">
        <v>2149897</v>
      </c>
      <c r="H1358" s="182">
        <v>1792205</v>
      </c>
      <c r="I1358" s="182">
        <v>5788051</v>
      </c>
      <c r="J1358" s="182">
        <v>39647</v>
      </c>
      <c r="K1358" s="182">
        <v>1258212</v>
      </c>
      <c r="L1358" s="182">
        <v>9237579</v>
      </c>
      <c r="M1358" s="182">
        <v>3938156</v>
      </c>
      <c r="N1358" s="182">
        <v>3160265</v>
      </c>
      <c r="O1358" s="182">
        <v>5299423</v>
      </c>
      <c r="P1358" s="182">
        <v>919017</v>
      </c>
      <c r="Q1358" s="182">
        <v>223194</v>
      </c>
      <c r="R1358" s="182">
        <v>2288672</v>
      </c>
      <c r="S1358" s="182">
        <v>1375012</v>
      </c>
      <c r="T1358" s="182">
        <v>1063962</v>
      </c>
      <c r="U1358" s="182">
        <v>-2374898</v>
      </c>
    </row>
    <row r="1359" spans="2:21" s="8" customFormat="1" ht="15" customHeight="1" x14ac:dyDescent="0.25">
      <c r="B1359" s="168">
        <v>2020</v>
      </c>
      <c r="C1359" s="168"/>
      <c r="D1359" s="169">
        <v>364</v>
      </c>
      <c r="E1359" s="169">
        <v>10633348</v>
      </c>
      <c r="F1359" s="169">
        <v>4483892</v>
      </c>
      <c r="G1359" s="169">
        <v>1914142</v>
      </c>
      <c r="H1359" s="169">
        <v>1628536</v>
      </c>
      <c r="I1359" s="169">
        <v>6149456</v>
      </c>
      <c r="J1359" s="169">
        <v>36931</v>
      </c>
      <c r="K1359" s="169">
        <v>1034641</v>
      </c>
      <c r="L1359" s="169">
        <v>9015651</v>
      </c>
      <c r="M1359" s="169">
        <v>4323758</v>
      </c>
      <c r="N1359" s="169">
        <v>3666377</v>
      </c>
      <c r="O1359" s="169">
        <v>4691893</v>
      </c>
      <c r="P1359" s="169">
        <v>682143</v>
      </c>
      <c r="Q1359" s="169">
        <v>174208</v>
      </c>
      <c r="R1359" s="169">
        <v>2189753</v>
      </c>
      <c r="S1359" s="169">
        <v>1617697</v>
      </c>
      <c r="T1359" s="169">
        <v>1062717</v>
      </c>
      <c r="U1359" s="169">
        <v>-1809587</v>
      </c>
    </row>
    <row r="1360" spans="2:21" s="8" customFormat="1" ht="15" customHeight="1" x14ac:dyDescent="0.25">
      <c r="B1360" s="168">
        <v>2019</v>
      </c>
      <c r="C1360" s="168"/>
      <c r="D1360" s="169">
        <v>359</v>
      </c>
      <c r="E1360" s="169">
        <v>10430931</v>
      </c>
      <c r="F1360" s="169">
        <v>4310963</v>
      </c>
      <c r="G1360" s="169">
        <v>1719221</v>
      </c>
      <c r="H1360" s="169">
        <v>1636029</v>
      </c>
      <c r="I1360" s="169">
        <v>6119968</v>
      </c>
      <c r="J1360" s="169">
        <v>32551</v>
      </c>
      <c r="K1360" s="169">
        <v>1111258</v>
      </c>
      <c r="L1360" s="169">
        <v>9161346</v>
      </c>
      <c r="M1360" s="169">
        <v>4329158</v>
      </c>
      <c r="N1360" s="169">
        <v>3714002</v>
      </c>
      <c r="O1360" s="169">
        <v>4832188</v>
      </c>
      <c r="P1360" s="169">
        <v>763401</v>
      </c>
      <c r="Q1360" s="169">
        <v>204783</v>
      </c>
      <c r="R1360" s="169">
        <v>2178958</v>
      </c>
      <c r="S1360" s="169">
        <v>1269585</v>
      </c>
      <c r="T1360" s="169">
        <v>836036</v>
      </c>
      <c r="U1360" s="169">
        <v>-2048970</v>
      </c>
    </row>
    <row r="1361" spans="2:21" s="8" customFormat="1" ht="15" customHeight="1" x14ac:dyDescent="0.25">
      <c r="B1361" s="168">
        <v>2018</v>
      </c>
      <c r="C1361" s="168"/>
      <c r="D1361" s="169">
        <v>351</v>
      </c>
      <c r="E1361" s="169">
        <v>10542542</v>
      </c>
      <c r="F1361" s="169">
        <v>4364448</v>
      </c>
      <c r="G1361" s="169">
        <v>1689649</v>
      </c>
      <c r="H1361" s="169">
        <v>1602905</v>
      </c>
      <c r="I1361" s="169">
        <v>6178094</v>
      </c>
      <c r="J1361" s="169">
        <v>30304</v>
      </c>
      <c r="K1361" s="169">
        <v>1149298</v>
      </c>
      <c r="L1361" s="169">
        <v>9405004</v>
      </c>
      <c r="M1361" s="169">
        <v>4688311</v>
      </c>
      <c r="N1361" s="169">
        <v>4202375</v>
      </c>
      <c r="O1361" s="169">
        <v>4716693</v>
      </c>
      <c r="P1361" s="169">
        <v>767819</v>
      </c>
      <c r="Q1361" s="169">
        <v>189980</v>
      </c>
      <c r="R1361" s="169">
        <v>1397785</v>
      </c>
      <c r="S1361" s="169">
        <v>1137538</v>
      </c>
      <c r="T1361" s="169">
        <v>924283</v>
      </c>
      <c r="U1361" s="169">
        <v>-2117238</v>
      </c>
    </row>
    <row r="1362" spans="2:21" s="8" customFormat="1" ht="15" customHeight="1" x14ac:dyDescent="0.25">
      <c r="B1362" s="168">
        <v>2017</v>
      </c>
      <c r="C1362" s="168"/>
      <c r="D1362" s="169">
        <v>340</v>
      </c>
      <c r="E1362" s="169">
        <v>10303350</v>
      </c>
      <c r="F1362" s="169">
        <v>4842233</v>
      </c>
      <c r="G1362" s="169">
        <v>1922652</v>
      </c>
      <c r="H1362" s="169">
        <v>1649037</v>
      </c>
      <c r="I1362" s="169">
        <v>5461117</v>
      </c>
      <c r="J1362" s="169">
        <v>28495</v>
      </c>
      <c r="K1362" s="169">
        <v>1115517</v>
      </c>
      <c r="L1362" s="169">
        <v>9092369</v>
      </c>
      <c r="M1362" s="169">
        <v>4487045</v>
      </c>
      <c r="N1362" s="169">
        <v>3942101</v>
      </c>
      <c r="O1362" s="169">
        <v>4605324</v>
      </c>
      <c r="P1362" s="169">
        <v>729615</v>
      </c>
      <c r="Q1362" s="169">
        <v>191450</v>
      </c>
      <c r="R1362" s="169">
        <v>1284212</v>
      </c>
      <c r="S1362" s="169">
        <v>1210981</v>
      </c>
      <c r="T1362" s="169">
        <v>943178</v>
      </c>
      <c r="U1362" s="169">
        <v>-2051570</v>
      </c>
    </row>
    <row r="1363" spans="2:21" s="8" customFormat="1" ht="15" customHeight="1" x14ac:dyDescent="0.25">
      <c r="B1363" s="168">
        <v>2016</v>
      </c>
      <c r="C1363" s="168"/>
      <c r="D1363" s="169">
        <v>324</v>
      </c>
      <c r="E1363" s="169">
        <v>10303590</v>
      </c>
      <c r="F1363" s="169">
        <v>4795282</v>
      </c>
      <c r="G1363" s="169">
        <v>1919097</v>
      </c>
      <c r="H1363" s="169">
        <v>1501123</v>
      </c>
      <c r="I1363" s="169">
        <v>5508308</v>
      </c>
      <c r="J1363" s="169">
        <v>28926</v>
      </c>
      <c r="K1363" s="169">
        <v>1083228</v>
      </c>
      <c r="L1363" s="169">
        <v>9324823</v>
      </c>
      <c r="M1363" s="169">
        <v>4801335</v>
      </c>
      <c r="N1363" s="169">
        <v>4339051</v>
      </c>
      <c r="O1363" s="169">
        <v>4523488</v>
      </c>
      <c r="P1363" s="169">
        <v>693370</v>
      </c>
      <c r="Q1363" s="169">
        <v>179555</v>
      </c>
      <c r="R1363" s="169">
        <v>2184823</v>
      </c>
      <c r="S1363" s="169">
        <v>978767</v>
      </c>
      <c r="T1363" s="169">
        <v>933354</v>
      </c>
      <c r="U1363" s="169">
        <v>-2066431</v>
      </c>
    </row>
    <row r="1364" spans="2:21" s="8" customFormat="1" ht="15" customHeight="1" x14ac:dyDescent="0.25">
      <c r="B1364" s="168">
        <v>2015</v>
      </c>
      <c r="C1364" s="168"/>
      <c r="D1364" s="169">
        <v>305</v>
      </c>
      <c r="E1364" s="169">
        <v>11164655</v>
      </c>
      <c r="F1364" s="169">
        <v>4741662</v>
      </c>
      <c r="G1364" s="169">
        <v>1932137</v>
      </c>
      <c r="H1364" s="169">
        <v>1684169</v>
      </c>
      <c r="I1364" s="169">
        <v>6422993</v>
      </c>
      <c r="J1364" s="169">
        <v>28992</v>
      </c>
      <c r="K1364" s="169">
        <v>1056363</v>
      </c>
      <c r="L1364" s="169">
        <v>9980451</v>
      </c>
      <c r="M1364" s="169">
        <v>5480033</v>
      </c>
      <c r="N1364" s="169">
        <v>5002624</v>
      </c>
      <c r="O1364" s="169">
        <v>4500418</v>
      </c>
      <c r="P1364" s="169">
        <v>590595</v>
      </c>
      <c r="Q1364" s="169">
        <v>173114</v>
      </c>
      <c r="R1364" s="169">
        <v>2081427</v>
      </c>
      <c r="S1364" s="169">
        <v>1184203</v>
      </c>
      <c r="T1364" s="169">
        <v>902483</v>
      </c>
      <c r="U1364" s="169">
        <v>-1801843</v>
      </c>
    </row>
    <row r="1365" spans="2:21" ht="15" customHeight="1" x14ac:dyDescent="0.25">
      <c r="B1365" s="168">
        <v>2014</v>
      </c>
      <c r="C1365" s="168"/>
      <c r="D1365" s="169">
        <v>296</v>
      </c>
      <c r="E1365" s="169">
        <v>11227086</v>
      </c>
      <c r="F1365" s="169">
        <v>4705511</v>
      </c>
      <c r="G1365" s="169">
        <v>2265860</v>
      </c>
      <c r="H1365" s="169">
        <v>1405091</v>
      </c>
      <c r="I1365" s="169">
        <v>6521575</v>
      </c>
      <c r="J1365" s="169">
        <v>76320</v>
      </c>
      <c r="K1365" s="169">
        <v>1081556</v>
      </c>
      <c r="L1365" s="169">
        <v>8774469</v>
      </c>
      <c r="M1365" s="169">
        <v>5269248</v>
      </c>
      <c r="N1365" s="169">
        <v>4707489</v>
      </c>
      <c r="O1365" s="169">
        <v>3505221</v>
      </c>
      <c r="P1365" s="169">
        <v>743730</v>
      </c>
      <c r="Q1365" s="169">
        <v>160246</v>
      </c>
      <c r="R1365" s="169">
        <v>1378341</v>
      </c>
      <c r="S1365" s="169">
        <v>2452617</v>
      </c>
      <c r="T1365" s="169">
        <v>948229</v>
      </c>
      <c r="U1365" s="169">
        <v>-596874</v>
      </c>
    </row>
    <row r="1366" spans="2:21" ht="15" customHeight="1" x14ac:dyDescent="0.25">
      <c r="B1366" s="168">
        <v>2013</v>
      </c>
      <c r="C1366" s="168"/>
      <c r="D1366" s="169">
        <v>286</v>
      </c>
      <c r="E1366" s="169">
        <v>9931061</v>
      </c>
      <c r="F1366" s="169">
        <v>4247189</v>
      </c>
      <c r="G1366" s="169">
        <v>2336245</v>
      </c>
      <c r="H1366" s="169">
        <v>1438297</v>
      </c>
      <c r="I1366" s="169">
        <v>5683872</v>
      </c>
      <c r="J1366" s="169">
        <v>82022</v>
      </c>
      <c r="K1366" s="169">
        <v>1093543</v>
      </c>
      <c r="L1366" s="169">
        <v>7523763</v>
      </c>
      <c r="M1366" s="169">
        <v>4323977</v>
      </c>
      <c r="N1366" s="169">
        <v>3802081</v>
      </c>
      <c r="O1366" s="169">
        <v>3199786</v>
      </c>
      <c r="P1366" s="169">
        <v>729919</v>
      </c>
      <c r="Q1366" s="169">
        <v>149352</v>
      </c>
      <c r="R1366" s="169">
        <v>1268901</v>
      </c>
      <c r="S1366" s="169">
        <v>2407297</v>
      </c>
      <c r="T1366" s="169">
        <v>900455</v>
      </c>
      <c r="U1366" s="169">
        <v>-539493</v>
      </c>
    </row>
    <row r="1367" spans="2:21" ht="15" customHeight="1" x14ac:dyDescent="0.25">
      <c r="B1367" s="168">
        <v>2012</v>
      </c>
      <c r="C1367" s="168"/>
      <c r="D1367" s="169">
        <v>276</v>
      </c>
      <c r="E1367" s="169">
        <v>10239492</v>
      </c>
      <c r="F1367" s="169">
        <v>4333423</v>
      </c>
      <c r="G1367" s="169">
        <v>2296791</v>
      </c>
      <c r="H1367" s="169">
        <v>1546292</v>
      </c>
      <c r="I1367" s="169">
        <v>5906069</v>
      </c>
      <c r="J1367" s="169">
        <v>36480</v>
      </c>
      <c r="K1367" s="169">
        <v>990836</v>
      </c>
      <c r="L1367" s="169">
        <v>7816270</v>
      </c>
      <c r="M1367" s="169">
        <v>4955037</v>
      </c>
      <c r="N1367" s="169">
        <v>4383710</v>
      </c>
      <c r="O1367" s="169">
        <v>2861232</v>
      </c>
      <c r="P1367" s="169">
        <v>537561</v>
      </c>
      <c r="Q1367" s="169">
        <v>156433</v>
      </c>
      <c r="R1367" s="169">
        <v>1283653</v>
      </c>
      <c r="S1367" s="169">
        <v>2423222</v>
      </c>
      <c r="T1367" s="169">
        <v>937717</v>
      </c>
      <c r="U1367" s="169">
        <v>-67057</v>
      </c>
    </row>
    <row r="1368" spans="2:21" ht="15" customHeight="1" x14ac:dyDescent="0.25">
      <c r="B1368" s="168">
        <v>2011</v>
      </c>
      <c r="C1368" s="168"/>
      <c r="D1368" s="169">
        <v>295</v>
      </c>
      <c r="E1368" s="169">
        <v>10052160</v>
      </c>
      <c r="F1368" s="169">
        <v>4541113</v>
      </c>
      <c r="G1368" s="169">
        <v>2436133</v>
      </c>
      <c r="H1368" s="169">
        <v>1629495</v>
      </c>
      <c r="I1368" s="169">
        <v>5511048</v>
      </c>
      <c r="J1368" s="169">
        <v>35236</v>
      </c>
      <c r="K1368" s="169">
        <v>1097769</v>
      </c>
      <c r="L1368" s="169">
        <v>7334691</v>
      </c>
      <c r="M1368" s="169">
        <v>4936673</v>
      </c>
      <c r="N1368" s="169">
        <v>4516610</v>
      </c>
      <c r="O1368" s="169">
        <v>2398018</v>
      </c>
      <c r="P1368" s="169">
        <v>656724</v>
      </c>
      <c r="Q1368" s="169">
        <v>160862</v>
      </c>
      <c r="R1368" s="169">
        <v>623001</v>
      </c>
      <c r="S1368" s="169">
        <v>2717469</v>
      </c>
      <c r="T1368" s="169">
        <v>969614</v>
      </c>
      <c r="U1368" s="169">
        <v>-89037</v>
      </c>
    </row>
    <row r="1369" spans="2:21" ht="15" customHeight="1" x14ac:dyDescent="0.25">
      <c r="B1369" s="168">
        <v>2010</v>
      </c>
      <c r="C1369" s="168"/>
      <c r="D1369" s="169">
        <v>305</v>
      </c>
      <c r="E1369" s="169">
        <v>14310462</v>
      </c>
      <c r="F1369" s="169">
        <v>7996834</v>
      </c>
      <c r="G1369" s="169">
        <v>2776461</v>
      </c>
      <c r="H1369" s="169">
        <v>4769022</v>
      </c>
      <c r="I1369" s="169">
        <v>6313628</v>
      </c>
      <c r="J1369" s="169">
        <v>39326</v>
      </c>
      <c r="K1369" s="169">
        <v>1127577</v>
      </c>
      <c r="L1369" s="169">
        <v>10355561</v>
      </c>
      <c r="M1369" s="169">
        <v>7284340</v>
      </c>
      <c r="N1369" s="169">
        <v>6596427</v>
      </c>
      <c r="O1369" s="169">
        <v>3071221</v>
      </c>
      <c r="P1369" s="169">
        <v>752603</v>
      </c>
      <c r="Q1369" s="169">
        <v>198445</v>
      </c>
      <c r="R1369" s="169">
        <v>1296318</v>
      </c>
      <c r="S1369" s="169">
        <v>3954901</v>
      </c>
      <c r="T1369" s="169">
        <v>1084125</v>
      </c>
      <c r="U1369" s="169">
        <v>317209</v>
      </c>
    </row>
    <row r="1370" spans="2:21" s="8" customFormat="1" ht="15" customHeight="1" x14ac:dyDescent="0.25">
      <c r="B1370" s="168">
        <v>2009</v>
      </c>
      <c r="C1370" s="168"/>
      <c r="D1370" s="169">
        <v>289</v>
      </c>
      <c r="E1370" s="169">
        <v>8039205</v>
      </c>
      <c r="F1370" s="169" t="s">
        <v>66</v>
      </c>
      <c r="G1370" s="169" t="s">
        <v>66</v>
      </c>
      <c r="H1370" s="169" t="s">
        <v>66</v>
      </c>
      <c r="I1370" s="169" t="s">
        <v>66</v>
      </c>
      <c r="J1370" s="169" t="s">
        <v>66</v>
      </c>
      <c r="K1370" s="169" t="s">
        <v>66</v>
      </c>
      <c r="L1370" s="169">
        <v>5624759</v>
      </c>
      <c r="M1370" s="169" t="s">
        <v>66</v>
      </c>
      <c r="N1370" s="169" t="s">
        <v>66</v>
      </c>
      <c r="O1370" s="169" t="s">
        <v>66</v>
      </c>
      <c r="P1370" s="169" t="s">
        <v>66</v>
      </c>
      <c r="Q1370" s="169" t="s">
        <v>66</v>
      </c>
      <c r="R1370" s="169" t="s">
        <v>66</v>
      </c>
      <c r="S1370" s="169">
        <v>2414446</v>
      </c>
      <c r="T1370" s="169" t="s">
        <v>66</v>
      </c>
      <c r="U1370" s="169" t="s">
        <v>66</v>
      </c>
    </row>
    <row r="1371" spans="2:21" s="9" customFormat="1" ht="15" customHeight="1" x14ac:dyDescent="0.25">
      <c r="B1371" s="168">
        <v>2008</v>
      </c>
      <c r="C1371" s="168"/>
      <c r="D1371" s="169">
        <v>300</v>
      </c>
      <c r="E1371" s="169">
        <v>8893029</v>
      </c>
      <c r="F1371" s="169" t="s">
        <v>66</v>
      </c>
      <c r="G1371" s="169" t="s">
        <v>66</v>
      </c>
      <c r="H1371" s="169" t="s">
        <v>66</v>
      </c>
      <c r="I1371" s="169" t="s">
        <v>66</v>
      </c>
      <c r="J1371" s="169" t="s">
        <v>66</v>
      </c>
      <c r="K1371" s="169" t="s">
        <v>66</v>
      </c>
      <c r="L1371" s="169">
        <v>6736036</v>
      </c>
      <c r="M1371" s="169" t="s">
        <v>66</v>
      </c>
      <c r="N1371" s="169" t="s">
        <v>66</v>
      </c>
      <c r="O1371" s="169" t="s">
        <v>66</v>
      </c>
      <c r="P1371" s="169" t="s">
        <v>66</v>
      </c>
      <c r="Q1371" s="169" t="s">
        <v>66</v>
      </c>
      <c r="R1371" s="169" t="s">
        <v>66</v>
      </c>
      <c r="S1371" s="169">
        <v>2156993</v>
      </c>
      <c r="T1371" s="169" t="s">
        <v>66</v>
      </c>
      <c r="U1371" s="169" t="s">
        <v>66</v>
      </c>
    </row>
    <row r="1372" spans="2:21" s="9" customFormat="1" ht="15" customHeight="1" x14ac:dyDescent="0.25">
      <c r="B1372" s="187" t="s">
        <v>234</v>
      </c>
      <c r="C1372" s="187"/>
      <c r="D1372" s="187"/>
      <c r="E1372" s="187"/>
      <c r="F1372" s="187"/>
      <c r="G1372" s="187"/>
      <c r="H1372" s="187"/>
      <c r="I1372" s="187"/>
      <c r="J1372" s="187"/>
      <c r="K1372" s="187"/>
      <c r="L1372" s="187"/>
      <c r="M1372" s="187"/>
      <c r="N1372" s="187"/>
      <c r="O1372" s="187"/>
      <c r="P1372" s="187"/>
      <c r="Q1372" s="187"/>
      <c r="R1372" s="187"/>
      <c r="S1372" s="187"/>
      <c r="T1372" s="187"/>
      <c r="U1372" s="187"/>
    </row>
    <row r="1373" spans="2:21" s="9" customFormat="1" ht="15" customHeight="1" x14ac:dyDescent="0.25">
      <c r="B1373" s="181">
        <v>2023</v>
      </c>
      <c r="C1373" s="181"/>
      <c r="D1373" s="182">
        <v>94</v>
      </c>
      <c r="E1373" s="182">
        <v>19911654</v>
      </c>
      <c r="F1373" s="182">
        <v>12030439</v>
      </c>
      <c r="G1373" s="182">
        <v>5291415</v>
      </c>
      <c r="H1373" s="182">
        <v>4889352</v>
      </c>
      <c r="I1373" s="182">
        <v>7881215</v>
      </c>
      <c r="J1373" s="182">
        <v>157484</v>
      </c>
      <c r="K1373" s="182">
        <v>1786669</v>
      </c>
      <c r="L1373" s="182">
        <v>14178721</v>
      </c>
      <c r="M1373" s="182">
        <v>6465209</v>
      </c>
      <c r="N1373" s="182">
        <v>4386302</v>
      </c>
      <c r="O1373" s="182">
        <v>7713513</v>
      </c>
      <c r="P1373" s="182">
        <v>1177510</v>
      </c>
      <c r="Q1373" s="182">
        <v>335937</v>
      </c>
      <c r="R1373" s="182">
        <v>1479974</v>
      </c>
      <c r="S1373" s="182">
        <v>5732933</v>
      </c>
      <c r="T1373" s="182">
        <v>2697328</v>
      </c>
      <c r="U1373" s="182">
        <v>-660359</v>
      </c>
    </row>
    <row r="1374" spans="2:21" s="9" customFormat="1" ht="15" customHeight="1" x14ac:dyDescent="0.25">
      <c r="B1374" s="181">
        <v>2022</v>
      </c>
      <c r="C1374" s="181"/>
      <c r="D1374" s="182">
        <v>86</v>
      </c>
      <c r="E1374" s="182">
        <v>19947118</v>
      </c>
      <c r="F1374" s="182">
        <v>12047582</v>
      </c>
      <c r="G1374" s="182">
        <v>4875761</v>
      </c>
      <c r="H1374" s="182">
        <v>4974164</v>
      </c>
      <c r="I1374" s="182">
        <v>7899536</v>
      </c>
      <c r="J1374" s="182">
        <v>147132</v>
      </c>
      <c r="K1374" s="182">
        <v>1689811</v>
      </c>
      <c r="L1374" s="182">
        <v>14987468</v>
      </c>
      <c r="M1374" s="182">
        <v>6933702</v>
      </c>
      <c r="N1374" s="182">
        <v>4892987</v>
      </c>
      <c r="O1374" s="182">
        <v>8053766</v>
      </c>
      <c r="P1374" s="182">
        <v>1161432</v>
      </c>
      <c r="Q1374" s="182">
        <v>391353</v>
      </c>
      <c r="R1374" s="182">
        <v>1268853</v>
      </c>
      <c r="S1374" s="182">
        <v>4959651</v>
      </c>
      <c r="T1374" s="182">
        <v>2595091</v>
      </c>
      <c r="U1374" s="182">
        <v>-494682</v>
      </c>
    </row>
    <row r="1375" spans="2:21" s="9" customFormat="1" ht="15" customHeight="1" x14ac:dyDescent="0.25">
      <c r="B1375" s="181">
        <v>2021</v>
      </c>
      <c r="C1375" s="181"/>
      <c r="D1375" s="182">
        <v>83</v>
      </c>
      <c r="E1375" s="182">
        <v>16508968</v>
      </c>
      <c r="F1375" s="182">
        <v>11074252</v>
      </c>
      <c r="G1375" s="182">
        <v>4165345</v>
      </c>
      <c r="H1375" s="182">
        <v>5104956</v>
      </c>
      <c r="I1375" s="182">
        <v>5434716</v>
      </c>
      <c r="J1375" s="182">
        <v>104086</v>
      </c>
      <c r="K1375" s="182">
        <v>1235159</v>
      </c>
      <c r="L1375" s="182">
        <v>13092585</v>
      </c>
      <c r="M1375" s="182">
        <v>6518033</v>
      </c>
      <c r="N1375" s="182">
        <v>4316972</v>
      </c>
      <c r="O1375" s="182">
        <v>6574552</v>
      </c>
      <c r="P1375" s="182">
        <v>814606</v>
      </c>
      <c r="Q1375" s="182">
        <v>175953</v>
      </c>
      <c r="R1375" s="182">
        <v>2240961</v>
      </c>
      <c r="S1375" s="182">
        <v>3416382</v>
      </c>
      <c r="T1375" s="182">
        <v>2518812</v>
      </c>
      <c r="U1375" s="182">
        <v>16752</v>
      </c>
    </row>
    <row r="1376" spans="2:21" s="9" customFormat="1" ht="15" customHeight="1" x14ac:dyDescent="0.25">
      <c r="B1376" s="168">
        <v>2020</v>
      </c>
      <c r="C1376" s="168"/>
      <c r="D1376" s="169">
        <v>82</v>
      </c>
      <c r="E1376" s="169">
        <v>15315707</v>
      </c>
      <c r="F1376" s="169">
        <v>10149032</v>
      </c>
      <c r="G1376" s="169">
        <v>3845567</v>
      </c>
      <c r="H1376" s="169">
        <v>5097218</v>
      </c>
      <c r="I1376" s="169">
        <v>5166675</v>
      </c>
      <c r="J1376" s="169">
        <v>124961</v>
      </c>
      <c r="K1376" s="169">
        <v>1004693</v>
      </c>
      <c r="L1376" s="169">
        <v>13739565</v>
      </c>
      <c r="M1376" s="169">
        <v>6949986</v>
      </c>
      <c r="N1376" s="169">
        <v>5120820</v>
      </c>
      <c r="O1376" s="169">
        <v>6789579</v>
      </c>
      <c r="P1376" s="169">
        <v>775186</v>
      </c>
      <c r="Q1376" s="169">
        <v>170016</v>
      </c>
      <c r="R1376" s="169">
        <v>2658330</v>
      </c>
      <c r="S1376" s="169">
        <v>1576142</v>
      </c>
      <c r="T1376" s="169">
        <v>1893431</v>
      </c>
      <c r="U1376" s="169">
        <v>-936430</v>
      </c>
    </row>
    <row r="1377" spans="2:21" s="9" customFormat="1" ht="15" customHeight="1" x14ac:dyDescent="0.25">
      <c r="B1377" s="168">
        <v>2019</v>
      </c>
      <c r="C1377" s="168"/>
      <c r="D1377" s="169">
        <v>93</v>
      </c>
      <c r="E1377" s="169">
        <v>16116940</v>
      </c>
      <c r="F1377" s="169">
        <v>10152093</v>
      </c>
      <c r="G1377" s="169">
        <v>3731761</v>
      </c>
      <c r="H1377" s="169">
        <v>5243337</v>
      </c>
      <c r="I1377" s="169">
        <v>5964847</v>
      </c>
      <c r="J1377" s="169">
        <v>155520</v>
      </c>
      <c r="K1377" s="169">
        <v>1177651</v>
      </c>
      <c r="L1377" s="169">
        <v>12450988</v>
      </c>
      <c r="M1377" s="169">
        <v>7303403</v>
      </c>
      <c r="N1377" s="169">
        <v>5747872</v>
      </c>
      <c r="O1377" s="169">
        <v>5147585</v>
      </c>
      <c r="P1377" s="169">
        <v>697107</v>
      </c>
      <c r="Q1377" s="169">
        <v>302929</v>
      </c>
      <c r="R1377" s="169">
        <v>1037307</v>
      </c>
      <c r="S1377" s="169">
        <v>3665952</v>
      </c>
      <c r="T1377" s="169">
        <v>2265923</v>
      </c>
      <c r="U1377" s="169">
        <v>-1031727</v>
      </c>
    </row>
    <row r="1378" spans="2:21" s="9" customFormat="1" ht="15" customHeight="1" x14ac:dyDescent="0.25">
      <c r="B1378" s="168">
        <v>2018</v>
      </c>
      <c r="C1378" s="168"/>
      <c r="D1378" s="169">
        <v>91</v>
      </c>
      <c r="E1378" s="169">
        <v>15277320</v>
      </c>
      <c r="F1378" s="169">
        <v>9978987</v>
      </c>
      <c r="G1378" s="169">
        <v>3403096</v>
      </c>
      <c r="H1378" s="169">
        <v>5453929</v>
      </c>
      <c r="I1378" s="169">
        <v>5298333</v>
      </c>
      <c r="J1378" s="169">
        <v>115971</v>
      </c>
      <c r="K1378" s="169">
        <v>1260455</v>
      </c>
      <c r="L1378" s="169">
        <v>11551162</v>
      </c>
      <c r="M1378" s="169">
        <v>6744089</v>
      </c>
      <c r="N1378" s="169">
        <v>5442633</v>
      </c>
      <c r="O1378" s="169">
        <v>4807073</v>
      </c>
      <c r="P1378" s="169">
        <v>776286</v>
      </c>
      <c r="Q1378" s="169">
        <v>310718</v>
      </c>
      <c r="R1378" s="169">
        <v>921023</v>
      </c>
      <c r="S1378" s="169">
        <v>3726158</v>
      </c>
      <c r="T1378" s="169">
        <v>2248743</v>
      </c>
      <c r="U1378" s="169">
        <v>-1005332</v>
      </c>
    </row>
    <row r="1379" spans="2:21" s="9" customFormat="1" ht="15" customHeight="1" x14ac:dyDescent="0.25">
      <c r="B1379" s="168">
        <v>2017</v>
      </c>
      <c r="C1379" s="168"/>
      <c r="D1379" s="169">
        <v>84</v>
      </c>
      <c r="E1379" s="169">
        <v>15501341</v>
      </c>
      <c r="F1379" s="169">
        <v>10032800</v>
      </c>
      <c r="G1379" s="169">
        <v>3343258</v>
      </c>
      <c r="H1379" s="169">
        <v>5712342</v>
      </c>
      <c r="I1379" s="169">
        <v>5468541</v>
      </c>
      <c r="J1379" s="169">
        <v>107881</v>
      </c>
      <c r="K1379" s="169">
        <v>1306100</v>
      </c>
      <c r="L1379" s="169">
        <v>11668468</v>
      </c>
      <c r="M1379" s="169">
        <v>6853569</v>
      </c>
      <c r="N1379" s="169">
        <v>5503876</v>
      </c>
      <c r="O1379" s="169">
        <v>4814898</v>
      </c>
      <c r="P1379" s="169">
        <v>728182</v>
      </c>
      <c r="Q1379" s="169">
        <v>259417</v>
      </c>
      <c r="R1379" s="169">
        <v>1103184</v>
      </c>
      <c r="S1379" s="169">
        <v>3832873</v>
      </c>
      <c r="T1379" s="169">
        <v>2104144</v>
      </c>
      <c r="U1379" s="169">
        <v>-833669</v>
      </c>
    </row>
    <row r="1380" spans="2:21" s="9" customFormat="1" ht="15" customHeight="1" x14ac:dyDescent="0.25">
      <c r="B1380" s="168">
        <v>2016</v>
      </c>
      <c r="C1380" s="168"/>
      <c r="D1380" s="169">
        <v>78</v>
      </c>
      <c r="E1380" s="169">
        <v>14658821</v>
      </c>
      <c r="F1380" s="169">
        <v>10164265</v>
      </c>
      <c r="G1380" s="169">
        <v>3405563</v>
      </c>
      <c r="H1380" s="169">
        <v>5874043</v>
      </c>
      <c r="I1380" s="169">
        <v>4494556</v>
      </c>
      <c r="J1380" s="169">
        <v>90935</v>
      </c>
      <c r="K1380" s="169">
        <v>1169297</v>
      </c>
      <c r="L1380" s="169">
        <v>12135841</v>
      </c>
      <c r="M1380" s="169">
        <v>6949286</v>
      </c>
      <c r="N1380" s="169">
        <v>5555950</v>
      </c>
      <c r="O1380" s="169">
        <v>5186555</v>
      </c>
      <c r="P1380" s="169">
        <v>667050</v>
      </c>
      <c r="Q1380" s="169">
        <v>224465</v>
      </c>
      <c r="R1380" s="169">
        <v>1806129</v>
      </c>
      <c r="S1380" s="169">
        <v>2522979</v>
      </c>
      <c r="T1380" s="169">
        <v>1990968</v>
      </c>
      <c r="U1380" s="169">
        <v>-1866137</v>
      </c>
    </row>
    <row r="1381" spans="2:21" ht="15" customHeight="1" x14ac:dyDescent="0.25">
      <c r="B1381" s="168">
        <v>2015</v>
      </c>
      <c r="C1381" s="168"/>
      <c r="D1381" s="169">
        <v>76</v>
      </c>
      <c r="E1381" s="169">
        <v>14469730</v>
      </c>
      <c r="F1381" s="169">
        <v>10078010</v>
      </c>
      <c r="G1381" s="169">
        <v>3353794</v>
      </c>
      <c r="H1381" s="169">
        <v>5939733</v>
      </c>
      <c r="I1381" s="169">
        <v>4391720</v>
      </c>
      <c r="J1381" s="169">
        <v>67740</v>
      </c>
      <c r="K1381" s="169">
        <v>949114</v>
      </c>
      <c r="L1381" s="169">
        <v>12154973</v>
      </c>
      <c r="M1381" s="169">
        <v>7583522</v>
      </c>
      <c r="N1381" s="169">
        <v>6223023</v>
      </c>
      <c r="O1381" s="169">
        <v>4571451</v>
      </c>
      <c r="P1381" s="169">
        <v>694889</v>
      </c>
      <c r="Q1381" s="169">
        <v>169254</v>
      </c>
      <c r="R1381" s="169">
        <v>1429549</v>
      </c>
      <c r="S1381" s="169">
        <v>2314757</v>
      </c>
      <c r="T1381" s="169">
        <v>1834044</v>
      </c>
      <c r="U1381" s="169">
        <v>-1833067</v>
      </c>
    </row>
    <row r="1382" spans="2:21" ht="15" customHeight="1" x14ac:dyDescent="0.25">
      <c r="B1382" s="168">
        <v>2014</v>
      </c>
      <c r="C1382" s="168"/>
      <c r="D1382" s="169">
        <v>76</v>
      </c>
      <c r="E1382" s="169">
        <v>14748648</v>
      </c>
      <c r="F1382" s="169">
        <v>10124217</v>
      </c>
      <c r="G1382" s="169">
        <v>2969846</v>
      </c>
      <c r="H1382" s="169">
        <v>6435630</v>
      </c>
      <c r="I1382" s="169">
        <v>4624432</v>
      </c>
      <c r="J1382" s="169">
        <v>78691</v>
      </c>
      <c r="K1382" s="169">
        <v>1065948</v>
      </c>
      <c r="L1382" s="169">
        <v>12722123</v>
      </c>
      <c r="M1382" s="169">
        <v>8019114</v>
      </c>
      <c r="N1382" s="169">
        <v>6806296</v>
      </c>
      <c r="O1382" s="169">
        <v>4703009</v>
      </c>
      <c r="P1382" s="169">
        <v>663732</v>
      </c>
      <c r="Q1382" s="169">
        <v>122707</v>
      </c>
      <c r="R1382" s="169">
        <v>1373362</v>
      </c>
      <c r="S1382" s="169">
        <v>2026526</v>
      </c>
      <c r="T1382" s="169">
        <v>1659675</v>
      </c>
      <c r="U1382" s="169">
        <v>-1723512</v>
      </c>
    </row>
    <row r="1383" spans="2:21" ht="15" customHeight="1" x14ac:dyDescent="0.25">
      <c r="B1383" s="168">
        <v>2013</v>
      </c>
      <c r="C1383" s="168"/>
      <c r="D1383" s="169">
        <v>74</v>
      </c>
      <c r="E1383" s="169">
        <v>16342478</v>
      </c>
      <c r="F1383" s="169">
        <v>11177980</v>
      </c>
      <c r="G1383" s="169">
        <v>2525894</v>
      </c>
      <c r="H1383" s="169">
        <v>7750160</v>
      </c>
      <c r="I1383" s="169">
        <v>5164498</v>
      </c>
      <c r="J1383" s="169">
        <v>61632</v>
      </c>
      <c r="K1383" s="169">
        <v>1047985</v>
      </c>
      <c r="L1383" s="169">
        <v>14168693</v>
      </c>
      <c r="M1383" s="169">
        <v>9110056</v>
      </c>
      <c r="N1383" s="169">
        <v>7731463</v>
      </c>
      <c r="O1383" s="169">
        <v>5058637</v>
      </c>
      <c r="P1383" s="169">
        <v>626810</v>
      </c>
      <c r="Q1383" s="169">
        <v>118019</v>
      </c>
      <c r="R1383" s="169">
        <v>2051732</v>
      </c>
      <c r="S1383" s="169">
        <v>2173785</v>
      </c>
      <c r="T1383" s="169">
        <v>1602417</v>
      </c>
      <c r="U1383" s="169">
        <v>-1613249</v>
      </c>
    </row>
    <row r="1384" spans="2:21" ht="15" customHeight="1" x14ac:dyDescent="0.25">
      <c r="B1384" s="168">
        <v>2012</v>
      </c>
      <c r="C1384" s="168"/>
      <c r="D1384" s="169">
        <v>76</v>
      </c>
      <c r="E1384" s="169">
        <v>16432648</v>
      </c>
      <c r="F1384" s="169">
        <v>11621900</v>
      </c>
      <c r="G1384" s="169">
        <v>2690424</v>
      </c>
      <c r="H1384" s="169">
        <v>8017910</v>
      </c>
      <c r="I1384" s="169">
        <v>4810748</v>
      </c>
      <c r="J1384" s="169">
        <v>63960</v>
      </c>
      <c r="K1384" s="169">
        <v>1135245</v>
      </c>
      <c r="L1384" s="169">
        <v>14544817</v>
      </c>
      <c r="M1384" s="169">
        <v>8507560</v>
      </c>
      <c r="N1384" s="169">
        <v>7072324</v>
      </c>
      <c r="O1384" s="169">
        <v>6037257</v>
      </c>
      <c r="P1384" s="169">
        <v>744665</v>
      </c>
      <c r="Q1384" s="169">
        <v>114177</v>
      </c>
      <c r="R1384" s="169">
        <v>1882546</v>
      </c>
      <c r="S1384" s="169">
        <v>1887831</v>
      </c>
      <c r="T1384" s="169">
        <v>1646627</v>
      </c>
      <c r="U1384" s="169">
        <v>-1688112</v>
      </c>
    </row>
    <row r="1385" spans="2:21" ht="15" customHeight="1" x14ac:dyDescent="0.25">
      <c r="B1385" s="168">
        <v>2011</v>
      </c>
      <c r="C1385" s="168"/>
      <c r="D1385" s="169">
        <v>79</v>
      </c>
      <c r="E1385" s="169">
        <v>16362940</v>
      </c>
      <c r="F1385" s="169">
        <v>11351719</v>
      </c>
      <c r="G1385" s="169">
        <v>3683376</v>
      </c>
      <c r="H1385" s="169">
        <v>6753694</v>
      </c>
      <c r="I1385" s="169">
        <v>5011221</v>
      </c>
      <c r="J1385" s="169">
        <v>69146</v>
      </c>
      <c r="K1385" s="169">
        <v>1231662</v>
      </c>
      <c r="L1385" s="169">
        <v>14595668</v>
      </c>
      <c r="M1385" s="169">
        <v>9556443</v>
      </c>
      <c r="N1385" s="169">
        <v>8114068</v>
      </c>
      <c r="O1385" s="169">
        <v>5039226</v>
      </c>
      <c r="P1385" s="169">
        <v>978917</v>
      </c>
      <c r="Q1385" s="169">
        <v>127892</v>
      </c>
      <c r="R1385" s="169">
        <v>1421470</v>
      </c>
      <c r="S1385" s="169">
        <v>1767271</v>
      </c>
      <c r="T1385" s="169">
        <v>1643643</v>
      </c>
      <c r="U1385" s="169">
        <v>-1797050</v>
      </c>
    </row>
    <row r="1386" spans="2:21" s="9" customFormat="1" ht="15" customHeight="1" collapsed="1" x14ac:dyDescent="0.25">
      <c r="B1386" s="168">
        <v>2010</v>
      </c>
      <c r="C1386" s="168"/>
      <c r="D1386" s="169">
        <v>77</v>
      </c>
      <c r="E1386" s="169">
        <v>13581866</v>
      </c>
      <c r="F1386" s="169">
        <v>8831304</v>
      </c>
      <c r="G1386" s="169">
        <v>3550084</v>
      </c>
      <c r="H1386" s="169">
        <v>3677059</v>
      </c>
      <c r="I1386" s="169">
        <v>4750562</v>
      </c>
      <c r="J1386" s="169">
        <v>57230</v>
      </c>
      <c r="K1386" s="169">
        <v>1213902</v>
      </c>
      <c r="L1386" s="169">
        <v>11392732</v>
      </c>
      <c r="M1386" s="169">
        <v>7108581</v>
      </c>
      <c r="N1386" s="169">
        <v>5877559</v>
      </c>
      <c r="O1386" s="169">
        <v>4284151</v>
      </c>
      <c r="P1386" s="169">
        <v>870165</v>
      </c>
      <c r="Q1386" s="169">
        <v>136345</v>
      </c>
      <c r="R1386" s="169">
        <v>932958</v>
      </c>
      <c r="S1386" s="169">
        <v>2189133</v>
      </c>
      <c r="T1386" s="169">
        <v>2134132</v>
      </c>
      <c r="U1386" s="169">
        <v>-1911423</v>
      </c>
    </row>
    <row r="1387" spans="2:21" s="9" customFormat="1" ht="15" customHeight="1" x14ac:dyDescent="0.25">
      <c r="B1387" s="168">
        <v>2009</v>
      </c>
      <c r="C1387" s="168"/>
      <c r="D1387" s="169">
        <v>73</v>
      </c>
      <c r="E1387" s="169">
        <v>20340982</v>
      </c>
      <c r="F1387" s="169" t="s">
        <v>66</v>
      </c>
      <c r="G1387" s="169" t="s">
        <v>66</v>
      </c>
      <c r="H1387" s="169" t="s">
        <v>66</v>
      </c>
      <c r="I1387" s="169" t="s">
        <v>66</v>
      </c>
      <c r="J1387" s="169" t="s">
        <v>66</v>
      </c>
      <c r="K1387" s="169" t="s">
        <v>66</v>
      </c>
      <c r="L1387" s="169">
        <v>17914976</v>
      </c>
      <c r="M1387" s="169" t="s">
        <v>66</v>
      </c>
      <c r="N1387" s="169" t="s">
        <v>66</v>
      </c>
      <c r="O1387" s="169" t="s">
        <v>66</v>
      </c>
      <c r="P1387" s="169" t="s">
        <v>66</v>
      </c>
      <c r="Q1387" s="169" t="s">
        <v>66</v>
      </c>
      <c r="R1387" s="169" t="s">
        <v>66</v>
      </c>
      <c r="S1387" s="169">
        <v>2426006</v>
      </c>
      <c r="T1387" s="169" t="s">
        <v>66</v>
      </c>
      <c r="U1387" s="169" t="s">
        <v>66</v>
      </c>
    </row>
    <row r="1388" spans="2:21" s="9" customFormat="1" ht="15" customHeight="1" x14ac:dyDescent="0.25">
      <c r="B1388" s="168">
        <v>2008</v>
      </c>
      <c r="C1388" s="168"/>
      <c r="D1388" s="169">
        <v>71</v>
      </c>
      <c r="E1388" s="169">
        <v>19314765</v>
      </c>
      <c r="F1388" s="169" t="s">
        <v>66</v>
      </c>
      <c r="G1388" s="169" t="s">
        <v>66</v>
      </c>
      <c r="H1388" s="169" t="s">
        <v>66</v>
      </c>
      <c r="I1388" s="169" t="s">
        <v>66</v>
      </c>
      <c r="J1388" s="169" t="s">
        <v>66</v>
      </c>
      <c r="K1388" s="169" t="s">
        <v>66</v>
      </c>
      <c r="L1388" s="169">
        <v>16574439</v>
      </c>
      <c r="M1388" s="169" t="s">
        <v>66</v>
      </c>
      <c r="N1388" s="169" t="s">
        <v>66</v>
      </c>
      <c r="O1388" s="169" t="s">
        <v>66</v>
      </c>
      <c r="P1388" s="169" t="s">
        <v>66</v>
      </c>
      <c r="Q1388" s="169" t="s">
        <v>66</v>
      </c>
      <c r="R1388" s="169" t="s">
        <v>66</v>
      </c>
      <c r="S1388" s="169">
        <v>2740327</v>
      </c>
      <c r="T1388" s="169" t="s">
        <v>66</v>
      </c>
      <c r="U1388" s="169" t="s">
        <v>66</v>
      </c>
    </row>
    <row r="1389" spans="2:21" s="9" customFormat="1" ht="15" customHeight="1" x14ac:dyDescent="0.2">
      <c r="B1389" s="258" t="s">
        <v>40</v>
      </c>
      <c r="C1389" s="184"/>
      <c r="D1389" s="184"/>
      <c r="E1389" s="184"/>
      <c r="F1389" s="184"/>
      <c r="G1389" s="184"/>
      <c r="H1389" s="184"/>
      <c r="I1389" s="184"/>
      <c r="J1389" s="184"/>
      <c r="K1389" s="184"/>
      <c r="L1389" s="184"/>
      <c r="M1389" s="184"/>
      <c r="N1389" s="184"/>
      <c r="O1389" s="184"/>
      <c r="P1389" s="184"/>
      <c r="Q1389" s="184"/>
      <c r="R1389" s="184"/>
      <c r="S1389" s="184"/>
      <c r="T1389" s="184"/>
      <c r="U1389" s="184"/>
    </row>
    <row r="1390" spans="2:21" ht="15" customHeight="1" x14ac:dyDescent="0.25">
      <c r="B1390" s="187" t="s">
        <v>235</v>
      </c>
      <c r="C1390" s="187"/>
      <c r="D1390" s="187"/>
      <c r="E1390" s="187"/>
      <c r="F1390" s="187"/>
      <c r="G1390" s="187"/>
      <c r="H1390" s="187"/>
      <c r="I1390" s="187"/>
      <c r="J1390" s="187"/>
      <c r="K1390" s="187"/>
      <c r="L1390" s="187"/>
      <c r="M1390" s="187"/>
      <c r="N1390" s="187"/>
      <c r="O1390" s="187"/>
      <c r="P1390" s="187"/>
      <c r="Q1390" s="187"/>
      <c r="R1390" s="187"/>
      <c r="S1390" s="187"/>
      <c r="T1390" s="187"/>
      <c r="U1390" s="187"/>
    </row>
    <row r="1391" spans="2:21" ht="15" customHeight="1" x14ac:dyDescent="0.25">
      <c r="B1391" s="181">
        <v>2023</v>
      </c>
      <c r="C1391" s="181"/>
      <c r="D1391" s="182">
        <v>13916</v>
      </c>
      <c r="E1391" s="182">
        <v>7448210</v>
      </c>
      <c r="F1391" s="182">
        <v>3035282</v>
      </c>
      <c r="G1391" s="182">
        <v>1801315</v>
      </c>
      <c r="H1391" s="182">
        <v>347867</v>
      </c>
      <c r="I1391" s="182">
        <v>4412929</v>
      </c>
      <c r="J1391" s="182">
        <v>47644</v>
      </c>
      <c r="K1391" s="182">
        <v>1156748</v>
      </c>
      <c r="L1391" s="182">
        <v>4713269</v>
      </c>
      <c r="M1391" s="182">
        <v>2167272</v>
      </c>
      <c r="N1391" s="182">
        <v>1898472</v>
      </c>
      <c r="O1391" s="182">
        <v>2545996</v>
      </c>
      <c r="P1391" s="182">
        <v>845052</v>
      </c>
      <c r="Q1391" s="182">
        <v>154297</v>
      </c>
      <c r="R1391" s="182">
        <v>502026</v>
      </c>
      <c r="S1391" s="182">
        <v>2734942</v>
      </c>
      <c r="T1391" s="182">
        <v>973283</v>
      </c>
      <c r="U1391" s="182">
        <v>-66246</v>
      </c>
    </row>
    <row r="1392" spans="2:21" ht="15" customHeight="1" x14ac:dyDescent="0.25">
      <c r="B1392" s="181">
        <v>2022</v>
      </c>
      <c r="C1392" s="181"/>
      <c r="D1392" s="182">
        <v>11108</v>
      </c>
      <c r="E1392" s="182">
        <v>7542980</v>
      </c>
      <c r="F1392" s="182">
        <v>2953252</v>
      </c>
      <c r="G1392" s="182">
        <v>1587433</v>
      </c>
      <c r="H1392" s="182">
        <v>343845</v>
      </c>
      <c r="I1392" s="182">
        <v>4589728</v>
      </c>
      <c r="J1392" s="182">
        <v>44302</v>
      </c>
      <c r="K1392" s="182">
        <v>1158031</v>
      </c>
      <c r="L1392" s="182">
        <v>4839411</v>
      </c>
      <c r="M1392" s="182">
        <v>2397271</v>
      </c>
      <c r="N1392" s="182">
        <v>2141232</v>
      </c>
      <c r="O1392" s="182">
        <v>2442140</v>
      </c>
      <c r="P1392" s="182">
        <v>835151</v>
      </c>
      <c r="Q1392" s="182">
        <v>143788</v>
      </c>
      <c r="R1392" s="182">
        <v>424116</v>
      </c>
      <c r="S1392" s="182">
        <v>2703568</v>
      </c>
      <c r="T1392" s="182">
        <v>952418</v>
      </c>
      <c r="U1392" s="182">
        <v>7888</v>
      </c>
    </row>
    <row r="1393" spans="2:21" ht="15" customHeight="1" x14ac:dyDescent="0.25">
      <c r="B1393" s="181">
        <v>2021</v>
      </c>
      <c r="C1393" s="181"/>
      <c r="D1393" s="182">
        <v>9869</v>
      </c>
      <c r="E1393" s="182">
        <v>6904065</v>
      </c>
      <c r="F1393" s="182">
        <v>2483833</v>
      </c>
      <c r="G1393" s="182">
        <v>1415443</v>
      </c>
      <c r="H1393" s="182">
        <v>350981</v>
      </c>
      <c r="I1393" s="182">
        <v>4420232</v>
      </c>
      <c r="J1393" s="182">
        <v>40774</v>
      </c>
      <c r="K1393" s="182">
        <v>1078630</v>
      </c>
      <c r="L1393" s="182">
        <v>4439703</v>
      </c>
      <c r="M1393" s="182">
        <v>2174845</v>
      </c>
      <c r="N1393" s="182">
        <v>1941844</v>
      </c>
      <c r="O1393" s="182">
        <v>2264858</v>
      </c>
      <c r="P1393" s="182">
        <v>759455</v>
      </c>
      <c r="Q1393" s="182">
        <v>130970</v>
      </c>
      <c r="R1393" s="182">
        <v>432799</v>
      </c>
      <c r="S1393" s="182">
        <v>2464361</v>
      </c>
      <c r="T1393" s="182">
        <v>935541</v>
      </c>
      <c r="U1393" s="182">
        <v>28702</v>
      </c>
    </row>
    <row r="1394" spans="2:21" ht="15" customHeight="1" x14ac:dyDescent="0.25">
      <c r="B1394" s="187" t="s">
        <v>236</v>
      </c>
      <c r="C1394" s="187"/>
      <c r="D1394" s="187"/>
      <c r="E1394" s="187"/>
      <c r="F1394" s="187"/>
      <c r="G1394" s="187"/>
      <c r="H1394" s="187"/>
      <c r="I1394" s="187"/>
      <c r="J1394" s="187"/>
      <c r="K1394" s="187"/>
      <c r="L1394" s="187"/>
      <c r="M1394" s="187"/>
      <c r="N1394" s="187"/>
      <c r="O1394" s="187"/>
      <c r="P1394" s="187"/>
      <c r="Q1394" s="187"/>
      <c r="R1394" s="187"/>
      <c r="S1394" s="187"/>
      <c r="T1394" s="187"/>
      <c r="U1394" s="187"/>
    </row>
    <row r="1395" spans="2:21" ht="15" customHeight="1" x14ac:dyDescent="0.25">
      <c r="B1395" s="181">
        <v>2023</v>
      </c>
      <c r="C1395" s="181"/>
      <c r="D1395" s="182">
        <v>5543</v>
      </c>
      <c r="E1395" s="182">
        <v>3384155</v>
      </c>
      <c r="F1395" s="182">
        <v>1553518</v>
      </c>
      <c r="G1395" s="182">
        <v>1092997</v>
      </c>
      <c r="H1395" s="182">
        <v>311867</v>
      </c>
      <c r="I1395" s="182">
        <v>1830637</v>
      </c>
      <c r="J1395" s="182">
        <v>54329</v>
      </c>
      <c r="K1395" s="182">
        <v>697438</v>
      </c>
      <c r="L1395" s="182">
        <v>1854143</v>
      </c>
      <c r="M1395" s="182">
        <v>623285</v>
      </c>
      <c r="N1395" s="182">
        <v>547954</v>
      </c>
      <c r="O1395" s="182">
        <v>1230858</v>
      </c>
      <c r="P1395" s="182">
        <v>339895</v>
      </c>
      <c r="Q1395" s="182">
        <v>122077</v>
      </c>
      <c r="R1395" s="182">
        <v>326534</v>
      </c>
      <c r="S1395" s="182">
        <v>1530012</v>
      </c>
      <c r="T1395" s="182">
        <v>562028</v>
      </c>
      <c r="U1395" s="182">
        <v>92672</v>
      </c>
    </row>
    <row r="1396" spans="2:21" ht="15" customHeight="1" x14ac:dyDescent="0.25">
      <c r="B1396" s="181">
        <v>2022</v>
      </c>
      <c r="C1396" s="181"/>
      <c r="D1396" s="182">
        <v>4879</v>
      </c>
      <c r="E1396" s="182">
        <v>3082393</v>
      </c>
      <c r="F1396" s="182">
        <v>1347039</v>
      </c>
      <c r="G1396" s="182">
        <v>917900</v>
      </c>
      <c r="H1396" s="182">
        <v>293954</v>
      </c>
      <c r="I1396" s="182">
        <v>1735355</v>
      </c>
      <c r="J1396" s="182">
        <v>63561</v>
      </c>
      <c r="K1396" s="182">
        <v>665124</v>
      </c>
      <c r="L1396" s="182">
        <v>1790415</v>
      </c>
      <c r="M1396" s="182">
        <v>727472</v>
      </c>
      <c r="N1396" s="182">
        <v>668188</v>
      </c>
      <c r="O1396" s="182">
        <v>1062942</v>
      </c>
      <c r="P1396" s="182">
        <v>328950</v>
      </c>
      <c r="Q1396" s="182">
        <v>124131</v>
      </c>
      <c r="R1396" s="182">
        <v>232588</v>
      </c>
      <c r="S1396" s="182">
        <v>1291978</v>
      </c>
      <c r="T1396" s="182">
        <v>473670</v>
      </c>
      <c r="U1396" s="182">
        <v>-33688</v>
      </c>
    </row>
    <row r="1397" spans="2:21" ht="15" customHeight="1" x14ac:dyDescent="0.25">
      <c r="B1397" s="181">
        <v>2021</v>
      </c>
      <c r="C1397" s="181"/>
      <c r="D1397" s="182">
        <v>4490</v>
      </c>
      <c r="E1397" s="182">
        <v>2911840</v>
      </c>
      <c r="F1397" s="182">
        <v>1195119</v>
      </c>
      <c r="G1397" s="182">
        <v>820824</v>
      </c>
      <c r="H1397" s="182">
        <v>265426</v>
      </c>
      <c r="I1397" s="182">
        <v>1716721</v>
      </c>
      <c r="J1397" s="182">
        <v>34726</v>
      </c>
      <c r="K1397" s="182">
        <v>591160</v>
      </c>
      <c r="L1397" s="182">
        <v>1718336</v>
      </c>
      <c r="M1397" s="182">
        <v>782663</v>
      </c>
      <c r="N1397" s="182">
        <v>713851</v>
      </c>
      <c r="O1397" s="182">
        <v>935673</v>
      </c>
      <c r="P1397" s="182">
        <v>285385</v>
      </c>
      <c r="Q1397" s="182">
        <v>59174</v>
      </c>
      <c r="R1397" s="182">
        <v>197048</v>
      </c>
      <c r="S1397" s="182">
        <v>1193504</v>
      </c>
      <c r="T1397" s="182">
        <v>477688</v>
      </c>
      <c r="U1397" s="182">
        <v>-127580</v>
      </c>
    </row>
    <row r="1398" spans="2:21" ht="15" customHeight="1" x14ac:dyDescent="0.25">
      <c r="B1398" s="187" t="s">
        <v>603</v>
      </c>
      <c r="C1398" s="187"/>
      <c r="D1398" s="187"/>
      <c r="E1398" s="187"/>
      <c r="F1398" s="187"/>
      <c r="G1398" s="187"/>
      <c r="H1398" s="187"/>
      <c r="I1398" s="187"/>
      <c r="J1398" s="187"/>
      <c r="K1398" s="187"/>
      <c r="L1398" s="187"/>
      <c r="M1398" s="187"/>
      <c r="N1398" s="187"/>
      <c r="O1398" s="187"/>
      <c r="P1398" s="187"/>
      <c r="Q1398" s="187"/>
      <c r="R1398" s="187"/>
      <c r="S1398" s="187"/>
      <c r="T1398" s="187"/>
      <c r="U1398" s="187"/>
    </row>
    <row r="1399" spans="2:21" ht="15" customHeight="1" x14ac:dyDescent="0.25">
      <c r="B1399" s="181">
        <v>2023</v>
      </c>
      <c r="C1399" s="181"/>
      <c r="D1399" s="182">
        <v>2811</v>
      </c>
      <c r="E1399" s="182">
        <v>1710276</v>
      </c>
      <c r="F1399" s="182">
        <v>882107</v>
      </c>
      <c r="G1399" s="182">
        <v>577649</v>
      </c>
      <c r="H1399" s="182">
        <v>126726</v>
      </c>
      <c r="I1399" s="182">
        <v>828169</v>
      </c>
      <c r="J1399" s="182">
        <v>23126</v>
      </c>
      <c r="K1399" s="182">
        <v>408836</v>
      </c>
      <c r="L1399" s="182">
        <v>1058233</v>
      </c>
      <c r="M1399" s="182">
        <v>339042</v>
      </c>
      <c r="N1399" s="182">
        <v>256589</v>
      </c>
      <c r="O1399" s="182">
        <v>719191</v>
      </c>
      <c r="P1399" s="182">
        <v>212508</v>
      </c>
      <c r="Q1399" s="182">
        <v>141104</v>
      </c>
      <c r="R1399" s="182">
        <v>144340</v>
      </c>
      <c r="S1399" s="182">
        <v>652043</v>
      </c>
      <c r="T1399" s="182">
        <v>262822</v>
      </c>
      <c r="U1399" s="182">
        <v>68714</v>
      </c>
    </row>
    <row r="1400" spans="2:21" ht="15" customHeight="1" x14ac:dyDescent="0.25">
      <c r="B1400" s="181">
        <v>2022</v>
      </c>
      <c r="C1400" s="181"/>
      <c r="D1400" s="182">
        <v>2277</v>
      </c>
      <c r="E1400" s="182">
        <v>1788917</v>
      </c>
      <c r="F1400" s="182">
        <v>960583</v>
      </c>
      <c r="G1400" s="182">
        <v>516435</v>
      </c>
      <c r="H1400" s="182">
        <v>145231</v>
      </c>
      <c r="I1400" s="182">
        <v>828334</v>
      </c>
      <c r="J1400" s="182">
        <v>25318</v>
      </c>
      <c r="K1400" s="182">
        <v>389523</v>
      </c>
      <c r="L1400" s="182">
        <v>1059594</v>
      </c>
      <c r="M1400" s="182">
        <v>355285</v>
      </c>
      <c r="N1400" s="182">
        <v>270947</v>
      </c>
      <c r="O1400" s="182">
        <v>704309</v>
      </c>
      <c r="P1400" s="182">
        <v>196869</v>
      </c>
      <c r="Q1400" s="182">
        <v>185765</v>
      </c>
      <c r="R1400" s="182">
        <v>151012</v>
      </c>
      <c r="S1400" s="182">
        <v>729323</v>
      </c>
      <c r="T1400" s="182">
        <v>261124</v>
      </c>
      <c r="U1400" s="182">
        <v>149052</v>
      </c>
    </row>
    <row r="1401" spans="2:21" ht="15" customHeight="1" x14ac:dyDescent="0.25">
      <c r="B1401" s="181">
        <v>2021</v>
      </c>
      <c r="C1401" s="181"/>
      <c r="D1401" s="182">
        <v>2069</v>
      </c>
      <c r="E1401" s="182">
        <v>1593273</v>
      </c>
      <c r="F1401" s="182">
        <v>883216</v>
      </c>
      <c r="G1401" s="182">
        <v>455901</v>
      </c>
      <c r="H1401" s="182">
        <v>160608</v>
      </c>
      <c r="I1401" s="182">
        <v>710057</v>
      </c>
      <c r="J1401" s="182">
        <v>17142</v>
      </c>
      <c r="K1401" s="182">
        <v>374441</v>
      </c>
      <c r="L1401" s="182">
        <v>959129</v>
      </c>
      <c r="M1401" s="182">
        <v>388960</v>
      </c>
      <c r="N1401" s="182">
        <v>320143</v>
      </c>
      <c r="O1401" s="182">
        <v>570169</v>
      </c>
      <c r="P1401" s="182">
        <v>167667</v>
      </c>
      <c r="Q1401" s="182">
        <v>135287</v>
      </c>
      <c r="R1401" s="182">
        <v>119806</v>
      </c>
      <c r="S1401" s="182">
        <v>634144</v>
      </c>
      <c r="T1401" s="182">
        <v>254863</v>
      </c>
      <c r="U1401" s="182">
        <v>125600</v>
      </c>
    </row>
    <row r="1402" spans="2:21" ht="15" customHeight="1" x14ac:dyDescent="0.25">
      <c r="B1402" s="187" t="s">
        <v>604</v>
      </c>
      <c r="C1402" s="187"/>
      <c r="D1402" s="187"/>
      <c r="E1402" s="187"/>
      <c r="F1402" s="187"/>
      <c r="G1402" s="187"/>
      <c r="H1402" s="187"/>
      <c r="I1402" s="187"/>
      <c r="J1402" s="187"/>
      <c r="K1402" s="187"/>
      <c r="L1402" s="187"/>
      <c r="M1402" s="187"/>
      <c r="N1402" s="187"/>
      <c r="O1402" s="187"/>
      <c r="P1402" s="187"/>
      <c r="Q1402" s="187"/>
      <c r="R1402" s="187"/>
      <c r="S1402" s="187"/>
      <c r="T1402" s="187"/>
      <c r="U1402" s="187"/>
    </row>
    <row r="1403" spans="2:21" ht="15" customHeight="1" x14ac:dyDescent="0.25">
      <c r="B1403" s="181">
        <v>2023</v>
      </c>
      <c r="C1403" s="181"/>
      <c r="D1403" s="182">
        <v>20244</v>
      </c>
      <c r="E1403" s="182">
        <v>21859735</v>
      </c>
      <c r="F1403" s="182">
        <v>11892591</v>
      </c>
      <c r="G1403" s="182">
        <v>3703154</v>
      </c>
      <c r="H1403" s="182">
        <v>5628073</v>
      </c>
      <c r="I1403" s="182">
        <v>9967144</v>
      </c>
      <c r="J1403" s="182">
        <v>165672</v>
      </c>
      <c r="K1403" s="182">
        <v>2090935</v>
      </c>
      <c r="L1403" s="182">
        <v>17313546</v>
      </c>
      <c r="M1403" s="182">
        <v>7062891</v>
      </c>
      <c r="N1403" s="182">
        <v>4889411</v>
      </c>
      <c r="O1403" s="182">
        <v>10250655</v>
      </c>
      <c r="P1403" s="182">
        <v>1636541</v>
      </c>
      <c r="Q1403" s="182">
        <v>376741</v>
      </c>
      <c r="R1403" s="182">
        <v>2645151</v>
      </c>
      <c r="S1403" s="182">
        <v>4546189</v>
      </c>
      <c r="T1403" s="182">
        <v>2930901</v>
      </c>
      <c r="U1403" s="182">
        <v>-1923393</v>
      </c>
    </row>
    <row r="1404" spans="2:21" ht="15" customHeight="1" x14ac:dyDescent="0.25">
      <c r="B1404" s="181">
        <v>2022</v>
      </c>
      <c r="C1404" s="181"/>
      <c r="D1404" s="182">
        <v>15777</v>
      </c>
      <c r="E1404" s="182">
        <v>22525268</v>
      </c>
      <c r="F1404" s="182">
        <v>11754474</v>
      </c>
      <c r="G1404" s="182">
        <v>3450422</v>
      </c>
      <c r="H1404" s="182">
        <v>5629707</v>
      </c>
      <c r="I1404" s="182">
        <v>10770794</v>
      </c>
      <c r="J1404" s="182">
        <v>135874</v>
      </c>
      <c r="K1404" s="182">
        <v>2166526</v>
      </c>
      <c r="L1404" s="182">
        <v>18249641</v>
      </c>
      <c r="M1404" s="182">
        <v>7496682</v>
      </c>
      <c r="N1404" s="182">
        <v>5522672</v>
      </c>
      <c r="O1404" s="182">
        <v>10752959</v>
      </c>
      <c r="P1404" s="182">
        <v>1940040</v>
      </c>
      <c r="Q1404" s="182">
        <v>411412</v>
      </c>
      <c r="R1404" s="182">
        <v>2435029</v>
      </c>
      <c r="S1404" s="182">
        <v>4275627</v>
      </c>
      <c r="T1404" s="182">
        <v>2892548</v>
      </c>
      <c r="U1404" s="182">
        <v>-2282806</v>
      </c>
    </row>
    <row r="1405" spans="2:21" ht="15" customHeight="1" x14ac:dyDescent="0.25">
      <c r="B1405" s="181">
        <v>2021</v>
      </c>
      <c r="C1405" s="181"/>
      <c r="D1405" s="182">
        <v>12658</v>
      </c>
      <c r="E1405" s="182">
        <v>19493961</v>
      </c>
      <c r="F1405" s="182">
        <v>11098874</v>
      </c>
      <c r="G1405" s="182">
        <v>3208308</v>
      </c>
      <c r="H1405" s="182">
        <v>5561202</v>
      </c>
      <c r="I1405" s="182">
        <v>8395087</v>
      </c>
      <c r="J1405" s="182">
        <v>119547</v>
      </c>
      <c r="K1405" s="182">
        <v>1718338</v>
      </c>
      <c r="L1405" s="182">
        <v>17430750</v>
      </c>
      <c r="M1405" s="182">
        <v>7392709</v>
      </c>
      <c r="N1405" s="182">
        <v>5088943</v>
      </c>
      <c r="O1405" s="182">
        <v>10038041</v>
      </c>
      <c r="P1405" s="182">
        <v>1595585</v>
      </c>
      <c r="Q1405" s="182">
        <v>263073</v>
      </c>
      <c r="R1405" s="182">
        <v>3944810</v>
      </c>
      <c r="S1405" s="182">
        <v>2063211</v>
      </c>
      <c r="T1405" s="182">
        <v>2760728</v>
      </c>
      <c r="U1405" s="182">
        <v>-1997656</v>
      </c>
    </row>
    <row r="1406" spans="2:21" ht="15" customHeight="1" x14ac:dyDescent="0.25">
      <c r="B1406" s="187" t="s">
        <v>605</v>
      </c>
      <c r="C1406" s="187"/>
      <c r="D1406" s="187"/>
      <c r="E1406" s="187"/>
      <c r="F1406" s="187"/>
      <c r="G1406" s="187"/>
      <c r="H1406" s="187"/>
      <c r="I1406" s="187"/>
      <c r="J1406" s="187"/>
      <c r="K1406" s="187"/>
      <c r="L1406" s="187"/>
      <c r="M1406" s="187"/>
      <c r="N1406" s="187"/>
      <c r="O1406" s="187"/>
      <c r="P1406" s="187"/>
      <c r="Q1406" s="187"/>
      <c r="R1406" s="187"/>
      <c r="S1406" s="187"/>
      <c r="T1406" s="187"/>
      <c r="U1406" s="187"/>
    </row>
    <row r="1407" spans="2:21" ht="15" customHeight="1" x14ac:dyDescent="0.25">
      <c r="B1407" s="181">
        <v>2023</v>
      </c>
      <c r="C1407" s="181"/>
      <c r="D1407" s="182">
        <v>4629</v>
      </c>
      <c r="E1407" s="182">
        <v>1158714</v>
      </c>
      <c r="F1407" s="182">
        <v>704144</v>
      </c>
      <c r="G1407" s="182">
        <v>389897</v>
      </c>
      <c r="H1407" s="182">
        <v>280831</v>
      </c>
      <c r="I1407" s="182">
        <v>454570</v>
      </c>
      <c r="J1407" s="182">
        <v>12454</v>
      </c>
      <c r="K1407" s="182">
        <v>118838</v>
      </c>
      <c r="L1407" s="182">
        <v>743898</v>
      </c>
      <c r="M1407" s="182">
        <v>175791</v>
      </c>
      <c r="N1407" s="182">
        <v>122062</v>
      </c>
      <c r="O1407" s="182">
        <v>568107</v>
      </c>
      <c r="P1407" s="182">
        <v>99107</v>
      </c>
      <c r="Q1407" s="182">
        <v>29252</v>
      </c>
      <c r="R1407" s="182">
        <v>60607</v>
      </c>
      <c r="S1407" s="182">
        <v>414816</v>
      </c>
      <c r="T1407" s="182">
        <v>172007</v>
      </c>
      <c r="U1407" s="182">
        <v>50980</v>
      </c>
    </row>
    <row r="1408" spans="2:21" ht="15" customHeight="1" x14ac:dyDescent="0.25">
      <c r="B1408" s="181">
        <v>2022</v>
      </c>
      <c r="C1408" s="181"/>
      <c r="D1408" s="182">
        <v>3474</v>
      </c>
      <c r="E1408" s="182">
        <v>1169991</v>
      </c>
      <c r="F1408" s="182">
        <v>729322</v>
      </c>
      <c r="G1408" s="182">
        <v>370577</v>
      </c>
      <c r="H1408" s="182">
        <v>325302</v>
      </c>
      <c r="I1408" s="182">
        <v>440670</v>
      </c>
      <c r="J1408" s="182">
        <v>11854</v>
      </c>
      <c r="K1408" s="182">
        <v>113097</v>
      </c>
      <c r="L1408" s="182">
        <v>746140</v>
      </c>
      <c r="M1408" s="182">
        <v>190922</v>
      </c>
      <c r="N1408" s="182">
        <v>141809</v>
      </c>
      <c r="O1408" s="182">
        <v>555218</v>
      </c>
      <c r="P1408" s="182">
        <v>96409</v>
      </c>
      <c r="Q1408" s="182">
        <v>35499</v>
      </c>
      <c r="R1408" s="182">
        <v>64719</v>
      </c>
      <c r="S1408" s="182">
        <v>423851</v>
      </c>
      <c r="T1408" s="182">
        <v>174220</v>
      </c>
      <c r="U1408" s="182">
        <v>-82024</v>
      </c>
    </row>
    <row r="1409" spans="2:21" ht="15" customHeight="1" x14ac:dyDescent="0.25">
      <c r="B1409" s="181">
        <v>2021</v>
      </c>
      <c r="C1409" s="181"/>
      <c r="D1409" s="182">
        <v>2758</v>
      </c>
      <c r="E1409" s="182">
        <v>1054507</v>
      </c>
      <c r="F1409" s="182">
        <v>645680</v>
      </c>
      <c r="G1409" s="182">
        <v>213489</v>
      </c>
      <c r="H1409" s="182">
        <v>384037</v>
      </c>
      <c r="I1409" s="182">
        <v>408827</v>
      </c>
      <c r="J1409" s="182">
        <v>12930</v>
      </c>
      <c r="K1409" s="182">
        <v>107127</v>
      </c>
      <c r="L1409" s="182">
        <v>723193</v>
      </c>
      <c r="M1409" s="182">
        <v>164987</v>
      </c>
      <c r="N1409" s="182">
        <v>118859</v>
      </c>
      <c r="O1409" s="182">
        <v>558206</v>
      </c>
      <c r="P1409" s="182">
        <v>91909</v>
      </c>
      <c r="Q1409" s="182">
        <v>21702</v>
      </c>
      <c r="R1409" s="182">
        <v>82066</v>
      </c>
      <c r="S1409" s="182">
        <v>331314</v>
      </c>
      <c r="T1409" s="182">
        <v>163562</v>
      </c>
      <c r="U1409" s="182">
        <v>-102932</v>
      </c>
    </row>
    <row r="1410" spans="2:21" s="10" customFormat="1" ht="15" customHeight="1" collapsed="1" x14ac:dyDescent="0.25">
      <c r="B1410" s="187" t="s">
        <v>237</v>
      </c>
      <c r="C1410" s="187"/>
      <c r="D1410" s="187"/>
      <c r="E1410" s="187"/>
      <c r="F1410" s="187"/>
      <c r="G1410" s="187"/>
      <c r="H1410" s="187"/>
      <c r="I1410" s="187"/>
      <c r="J1410" s="187"/>
      <c r="K1410" s="187"/>
      <c r="L1410" s="187"/>
      <c r="M1410" s="187"/>
      <c r="N1410" s="187"/>
      <c r="O1410" s="187"/>
      <c r="P1410" s="187"/>
      <c r="Q1410" s="187"/>
      <c r="R1410" s="187"/>
      <c r="S1410" s="187"/>
      <c r="T1410" s="187"/>
      <c r="U1410" s="187"/>
    </row>
    <row r="1411" spans="2:21" s="10" customFormat="1" ht="15" customHeight="1" x14ac:dyDescent="0.25">
      <c r="B1411" s="181">
        <v>2023</v>
      </c>
      <c r="C1411" s="181"/>
      <c r="D1411" s="182">
        <v>1429</v>
      </c>
      <c r="E1411" s="182">
        <v>1459797</v>
      </c>
      <c r="F1411" s="182">
        <v>1072388</v>
      </c>
      <c r="G1411" s="182">
        <v>851683</v>
      </c>
      <c r="H1411" s="182">
        <v>153625</v>
      </c>
      <c r="I1411" s="182">
        <v>387410</v>
      </c>
      <c r="J1411" s="182">
        <v>7147</v>
      </c>
      <c r="K1411" s="182">
        <v>93275</v>
      </c>
      <c r="L1411" s="182">
        <v>675665</v>
      </c>
      <c r="M1411" s="182">
        <v>369392</v>
      </c>
      <c r="N1411" s="182">
        <v>188454</v>
      </c>
      <c r="O1411" s="182">
        <v>306273</v>
      </c>
      <c r="P1411" s="182">
        <v>65736</v>
      </c>
      <c r="Q1411" s="182">
        <v>15326</v>
      </c>
      <c r="R1411" s="182">
        <v>48407</v>
      </c>
      <c r="S1411" s="182">
        <v>784132</v>
      </c>
      <c r="T1411" s="182">
        <v>241127</v>
      </c>
      <c r="U1411" s="182">
        <v>90097</v>
      </c>
    </row>
    <row r="1412" spans="2:21" s="10" customFormat="1" ht="15" customHeight="1" x14ac:dyDescent="0.25">
      <c r="B1412" s="181">
        <v>2022</v>
      </c>
      <c r="C1412" s="181"/>
      <c r="D1412" s="182">
        <v>1142</v>
      </c>
      <c r="E1412" s="182">
        <v>1389960</v>
      </c>
      <c r="F1412" s="182">
        <v>1031375</v>
      </c>
      <c r="G1412" s="182">
        <v>795935</v>
      </c>
      <c r="H1412" s="182">
        <v>163349</v>
      </c>
      <c r="I1412" s="182">
        <v>358585</v>
      </c>
      <c r="J1412" s="182">
        <v>6916</v>
      </c>
      <c r="K1412" s="182">
        <v>90266</v>
      </c>
      <c r="L1412" s="182">
        <v>672044</v>
      </c>
      <c r="M1412" s="182">
        <v>365428</v>
      </c>
      <c r="N1412" s="182">
        <v>177406</v>
      </c>
      <c r="O1412" s="182">
        <v>306616</v>
      </c>
      <c r="P1412" s="182">
        <v>57619</v>
      </c>
      <c r="Q1412" s="182">
        <v>13336</v>
      </c>
      <c r="R1412" s="182">
        <v>51258</v>
      </c>
      <c r="S1412" s="182">
        <v>717916</v>
      </c>
      <c r="T1412" s="182">
        <v>216348</v>
      </c>
      <c r="U1412" s="182">
        <v>78154</v>
      </c>
    </row>
    <row r="1413" spans="2:21" s="10" customFormat="1" ht="15" customHeight="1" x14ac:dyDescent="0.25">
      <c r="B1413" s="181">
        <v>2021</v>
      </c>
      <c r="C1413" s="181"/>
      <c r="D1413" s="182">
        <v>1003</v>
      </c>
      <c r="E1413" s="182">
        <v>1366920</v>
      </c>
      <c r="F1413" s="182">
        <v>1003367</v>
      </c>
      <c r="G1413" s="182">
        <v>740310</v>
      </c>
      <c r="H1413" s="182">
        <v>186209</v>
      </c>
      <c r="I1413" s="182">
        <v>363553</v>
      </c>
      <c r="J1413" s="182">
        <v>6110</v>
      </c>
      <c r="K1413" s="182">
        <v>80043</v>
      </c>
      <c r="L1413" s="182">
        <v>650389</v>
      </c>
      <c r="M1413" s="182">
        <v>411544</v>
      </c>
      <c r="N1413" s="182">
        <v>205643</v>
      </c>
      <c r="O1413" s="182">
        <v>238845</v>
      </c>
      <c r="P1413" s="182">
        <v>44810</v>
      </c>
      <c r="Q1413" s="182">
        <v>14327</v>
      </c>
      <c r="R1413" s="182">
        <v>46991</v>
      </c>
      <c r="S1413" s="182">
        <v>716531</v>
      </c>
      <c r="T1413" s="182">
        <v>214547</v>
      </c>
      <c r="U1413" s="182">
        <v>82829</v>
      </c>
    </row>
    <row r="1414" spans="2:21" s="9" customFormat="1" ht="15" customHeight="1" x14ac:dyDescent="0.25">
      <c r="B1414" s="187" t="s">
        <v>238</v>
      </c>
      <c r="C1414" s="187"/>
      <c r="D1414" s="187"/>
      <c r="E1414" s="187"/>
      <c r="F1414" s="187"/>
      <c r="G1414" s="187"/>
      <c r="H1414" s="187"/>
      <c r="I1414" s="187"/>
      <c r="J1414" s="187"/>
      <c r="K1414" s="187"/>
      <c r="L1414" s="187"/>
      <c r="M1414" s="187"/>
      <c r="N1414" s="187"/>
      <c r="O1414" s="187"/>
      <c r="P1414" s="187"/>
      <c r="Q1414" s="187"/>
      <c r="R1414" s="187"/>
      <c r="S1414" s="187"/>
      <c r="T1414" s="187"/>
      <c r="U1414" s="187"/>
    </row>
    <row r="1415" spans="2:21" s="9" customFormat="1" ht="15" customHeight="1" x14ac:dyDescent="0.25">
      <c r="B1415" s="181">
        <v>2023</v>
      </c>
      <c r="C1415" s="181"/>
      <c r="D1415" s="182">
        <v>3699</v>
      </c>
      <c r="E1415" s="182">
        <v>428461</v>
      </c>
      <c r="F1415" s="182">
        <v>218152</v>
      </c>
      <c r="G1415" s="182">
        <v>146086</v>
      </c>
      <c r="H1415" s="182">
        <v>9518</v>
      </c>
      <c r="I1415" s="182">
        <v>210309</v>
      </c>
      <c r="J1415" s="182">
        <v>13334</v>
      </c>
      <c r="K1415" s="182">
        <v>60662</v>
      </c>
      <c r="L1415" s="182">
        <v>328061</v>
      </c>
      <c r="M1415" s="182">
        <v>129142</v>
      </c>
      <c r="N1415" s="182">
        <v>113806</v>
      </c>
      <c r="O1415" s="182">
        <v>198919</v>
      </c>
      <c r="P1415" s="182">
        <v>42203</v>
      </c>
      <c r="Q1415" s="182">
        <v>13250</v>
      </c>
      <c r="R1415" s="182">
        <v>32636</v>
      </c>
      <c r="S1415" s="182">
        <v>100399</v>
      </c>
      <c r="T1415" s="182">
        <v>58054</v>
      </c>
      <c r="U1415" s="182">
        <v>-23504</v>
      </c>
    </row>
    <row r="1416" spans="2:21" s="9" customFormat="1" ht="15" customHeight="1" x14ac:dyDescent="0.25">
      <c r="B1416" s="181">
        <v>2022</v>
      </c>
      <c r="C1416" s="181"/>
      <c r="D1416" s="182">
        <v>2589</v>
      </c>
      <c r="E1416" s="182">
        <v>370270</v>
      </c>
      <c r="F1416" s="182">
        <v>190103</v>
      </c>
      <c r="G1416" s="182">
        <v>117776</v>
      </c>
      <c r="H1416" s="182">
        <v>9567</v>
      </c>
      <c r="I1416" s="182">
        <v>180167</v>
      </c>
      <c r="J1416" s="182">
        <v>12879</v>
      </c>
      <c r="K1416" s="182">
        <v>56222</v>
      </c>
      <c r="L1416" s="182">
        <v>287624</v>
      </c>
      <c r="M1416" s="182">
        <v>124925</v>
      </c>
      <c r="N1416" s="182">
        <v>109291</v>
      </c>
      <c r="O1416" s="182">
        <v>162699</v>
      </c>
      <c r="P1416" s="182">
        <v>34101</v>
      </c>
      <c r="Q1416" s="182">
        <v>11603</v>
      </c>
      <c r="R1416" s="182">
        <v>25184</v>
      </c>
      <c r="S1416" s="182">
        <v>82646</v>
      </c>
      <c r="T1416" s="182">
        <v>55602</v>
      </c>
      <c r="U1416" s="182">
        <v>-22669</v>
      </c>
    </row>
    <row r="1417" spans="2:21" s="9" customFormat="1" ht="15" customHeight="1" x14ac:dyDescent="0.25">
      <c r="B1417" s="181">
        <v>2021</v>
      </c>
      <c r="C1417" s="181"/>
      <c r="D1417" s="182">
        <v>2012</v>
      </c>
      <c r="E1417" s="182">
        <v>326431</v>
      </c>
      <c r="F1417" s="182">
        <v>180744</v>
      </c>
      <c r="G1417" s="182">
        <v>107033</v>
      </c>
      <c r="H1417" s="182">
        <v>9731</v>
      </c>
      <c r="I1417" s="182">
        <v>145686</v>
      </c>
      <c r="J1417" s="182">
        <v>12443</v>
      </c>
      <c r="K1417" s="182">
        <v>46767</v>
      </c>
      <c r="L1417" s="182">
        <v>255423</v>
      </c>
      <c r="M1417" s="182">
        <v>121558</v>
      </c>
      <c r="N1417" s="182">
        <v>108367</v>
      </c>
      <c r="O1417" s="182">
        <v>133866</v>
      </c>
      <c r="P1417" s="182">
        <v>27308</v>
      </c>
      <c r="Q1417" s="182">
        <v>9780</v>
      </c>
      <c r="R1417" s="182">
        <v>23820</v>
      </c>
      <c r="S1417" s="182">
        <v>71007</v>
      </c>
      <c r="T1417" s="182">
        <v>54510</v>
      </c>
      <c r="U1417" s="182">
        <v>-13566</v>
      </c>
    </row>
    <row r="1418" spans="2:21" s="9" customFormat="1" ht="15" customHeight="1" x14ac:dyDescent="0.25">
      <c r="B1418" s="187" t="s">
        <v>509</v>
      </c>
      <c r="C1418" s="187"/>
      <c r="D1418" s="187"/>
      <c r="E1418" s="187"/>
      <c r="F1418" s="187"/>
      <c r="G1418" s="187"/>
      <c r="H1418" s="187"/>
      <c r="I1418" s="187"/>
      <c r="J1418" s="187"/>
      <c r="K1418" s="187"/>
      <c r="L1418" s="187"/>
      <c r="M1418" s="187"/>
      <c r="N1418" s="187"/>
      <c r="O1418" s="187"/>
      <c r="P1418" s="187"/>
      <c r="Q1418" s="187"/>
      <c r="R1418" s="187"/>
      <c r="S1418" s="187"/>
      <c r="T1418" s="187"/>
      <c r="U1418" s="187"/>
    </row>
    <row r="1419" spans="2:21" s="9" customFormat="1" ht="15" customHeight="1" x14ac:dyDescent="0.25">
      <c r="B1419" s="181">
        <v>2023</v>
      </c>
      <c r="C1419" s="181"/>
      <c r="D1419" s="182">
        <v>670</v>
      </c>
      <c r="E1419" s="182">
        <v>2138852</v>
      </c>
      <c r="F1419" s="182">
        <v>1246513</v>
      </c>
      <c r="G1419" s="182">
        <v>703272</v>
      </c>
      <c r="H1419" s="182">
        <v>245345</v>
      </c>
      <c r="I1419" s="182">
        <v>892338</v>
      </c>
      <c r="J1419" s="182">
        <v>8626</v>
      </c>
      <c r="K1419" s="182">
        <v>124904</v>
      </c>
      <c r="L1419" s="182">
        <v>1623815</v>
      </c>
      <c r="M1419" s="182">
        <v>1072702</v>
      </c>
      <c r="N1419" s="182">
        <v>680201</v>
      </c>
      <c r="O1419" s="182">
        <v>551113</v>
      </c>
      <c r="P1419" s="182">
        <v>90992</v>
      </c>
      <c r="Q1419" s="182">
        <v>5314</v>
      </c>
      <c r="R1419" s="182">
        <v>102297</v>
      </c>
      <c r="S1419" s="182">
        <v>515036</v>
      </c>
      <c r="T1419" s="182">
        <v>305296</v>
      </c>
      <c r="U1419" s="182">
        <v>-583497</v>
      </c>
    </row>
    <row r="1420" spans="2:21" s="9" customFormat="1" ht="15" customHeight="1" x14ac:dyDescent="0.25">
      <c r="B1420" s="181">
        <v>2022</v>
      </c>
      <c r="C1420" s="181"/>
      <c r="D1420" s="182">
        <v>629</v>
      </c>
      <c r="E1420" s="182">
        <v>1811341</v>
      </c>
      <c r="F1420" s="182">
        <v>1234455</v>
      </c>
      <c r="G1420" s="182">
        <v>627576</v>
      </c>
      <c r="H1420" s="182">
        <v>259640</v>
      </c>
      <c r="I1420" s="182">
        <v>576886</v>
      </c>
      <c r="J1420" s="182">
        <v>8496</v>
      </c>
      <c r="K1420" s="182">
        <v>103715</v>
      </c>
      <c r="L1420" s="182">
        <v>1827403</v>
      </c>
      <c r="M1420" s="182">
        <v>1129266</v>
      </c>
      <c r="N1420" s="182">
        <v>678605</v>
      </c>
      <c r="O1420" s="182">
        <v>698137</v>
      </c>
      <c r="P1420" s="182">
        <v>78633</v>
      </c>
      <c r="Q1420" s="182">
        <v>3754</v>
      </c>
      <c r="R1420" s="182">
        <v>77767</v>
      </c>
      <c r="S1420" s="182">
        <v>-16062</v>
      </c>
      <c r="T1420" s="182">
        <v>87914</v>
      </c>
      <c r="U1420" s="182">
        <v>-666429</v>
      </c>
    </row>
    <row r="1421" spans="2:21" s="9" customFormat="1" ht="15" customHeight="1" x14ac:dyDescent="0.25">
      <c r="B1421" s="181">
        <v>2021</v>
      </c>
      <c r="C1421" s="181"/>
      <c r="D1421" s="182">
        <v>599</v>
      </c>
      <c r="E1421" s="182">
        <v>1591299</v>
      </c>
      <c r="F1421" s="182">
        <v>1193979</v>
      </c>
      <c r="G1421" s="182">
        <v>592182</v>
      </c>
      <c r="H1421" s="182">
        <v>273468</v>
      </c>
      <c r="I1421" s="182">
        <v>397321</v>
      </c>
      <c r="J1421" s="182">
        <v>7663</v>
      </c>
      <c r="K1421" s="182">
        <v>81625</v>
      </c>
      <c r="L1421" s="182">
        <v>1612387</v>
      </c>
      <c r="M1421" s="182">
        <v>1051744</v>
      </c>
      <c r="N1421" s="182">
        <v>595092</v>
      </c>
      <c r="O1421" s="182">
        <v>560644</v>
      </c>
      <c r="P1421" s="182">
        <v>77708</v>
      </c>
      <c r="Q1421" s="182">
        <v>4148</v>
      </c>
      <c r="R1421" s="182">
        <v>286486</v>
      </c>
      <c r="S1421" s="182">
        <v>-21088</v>
      </c>
      <c r="T1421" s="182">
        <v>87861</v>
      </c>
      <c r="U1421" s="182">
        <v>-611642</v>
      </c>
    </row>
    <row r="1422" spans="2:21" ht="15" customHeight="1" x14ac:dyDescent="0.25">
      <c r="B1422" s="187" t="s">
        <v>526</v>
      </c>
      <c r="C1422" s="187"/>
      <c r="D1422" s="187"/>
      <c r="E1422" s="187"/>
      <c r="F1422" s="187"/>
      <c r="G1422" s="187"/>
      <c r="H1422" s="187"/>
      <c r="I1422" s="187"/>
      <c r="J1422" s="187"/>
      <c r="K1422" s="187"/>
      <c r="L1422" s="187"/>
      <c r="M1422" s="187"/>
      <c r="N1422" s="187"/>
      <c r="O1422" s="187"/>
      <c r="P1422" s="187"/>
      <c r="Q1422" s="187"/>
      <c r="R1422" s="187"/>
      <c r="S1422" s="187"/>
      <c r="T1422" s="187"/>
      <c r="U1422" s="187"/>
    </row>
    <row r="1423" spans="2:21" ht="15" customHeight="1" x14ac:dyDescent="0.25">
      <c r="B1423" s="181">
        <v>2023</v>
      </c>
      <c r="C1423" s="181"/>
      <c r="D1423" s="182">
        <v>1162</v>
      </c>
      <c r="E1423" s="182">
        <v>1701323</v>
      </c>
      <c r="F1423" s="182">
        <v>1163648</v>
      </c>
      <c r="G1423" s="182">
        <v>757197</v>
      </c>
      <c r="H1423" s="182">
        <v>162882</v>
      </c>
      <c r="I1423" s="182">
        <v>537676</v>
      </c>
      <c r="J1423" s="182">
        <v>12227</v>
      </c>
      <c r="K1423" s="182">
        <v>176928</v>
      </c>
      <c r="L1423" s="182">
        <v>916498</v>
      </c>
      <c r="M1423" s="182">
        <v>574266</v>
      </c>
      <c r="N1423" s="182">
        <v>437543</v>
      </c>
      <c r="O1423" s="182">
        <v>342232</v>
      </c>
      <c r="P1423" s="182">
        <v>97303</v>
      </c>
      <c r="Q1423" s="182">
        <v>8593</v>
      </c>
      <c r="R1423" s="182">
        <v>87336</v>
      </c>
      <c r="S1423" s="182">
        <v>784825</v>
      </c>
      <c r="T1423" s="182">
        <v>105401</v>
      </c>
      <c r="U1423" s="182">
        <v>11580</v>
      </c>
    </row>
    <row r="1424" spans="2:21" ht="15" customHeight="1" x14ac:dyDescent="0.25">
      <c r="B1424" s="181">
        <v>2022</v>
      </c>
      <c r="C1424" s="181"/>
      <c r="D1424" s="182">
        <v>1103</v>
      </c>
      <c r="E1424" s="182">
        <v>1865145</v>
      </c>
      <c r="F1424" s="182">
        <v>1399615</v>
      </c>
      <c r="G1424" s="182">
        <v>1017387</v>
      </c>
      <c r="H1424" s="182">
        <v>94011</v>
      </c>
      <c r="I1424" s="182">
        <v>465529</v>
      </c>
      <c r="J1424" s="182">
        <v>9918</v>
      </c>
      <c r="K1424" s="182">
        <v>182385</v>
      </c>
      <c r="L1424" s="182">
        <v>1029651</v>
      </c>
      <c r="M1424" s="182">
        <v>638182</v>
      </c>
      <c r="N1424" s="182">
        <v>553397</v>
      </c>
      <c r="O1424" s="182">
        <v>391469</v>
      </c>
      <c r="P1424" s="182">
        <v>95117</v>
      </c>
      <c r="Q1424" s="182">
        <v>8958</v>
      </c>
      <c r="R1424" s="182">
        <v>119371</v>
      </c>
      <c r="S1424" s="182">
        <v>835494</v>
      </c>
      <c r="T1424" s="182">
        <v>153638</v>
      </c>
      <c r="U1424" s="182">
        <v>88373</v>
      </c>
    </row>
    <row r="1425" spans="2:21" ht="15" customHeight="1" x14ac:dyDescent="0.25">
      <c r="B1425" s="181">
        <v>2021</v>
      </c>
      <c r="C1425" s="181"/>
      <c r="D1425" s="182">
        <v>1025</v>
      </c>
      <c r="E1425" s="182">
        <v>1410313</v>
      </c>
      <c r="F1425" s="182">
        <v>1002435</v>
      </c>
      <c r="G1425" s="182">
        <v>671041</v>
      </c>
      <c r="H1425" s="182">
        <v>105828</v>
      </c>
      <c r="I1425" s="182">
        <v>407878</v>
      </c>
      <c r="J1425" s="182">
        <v>6806</v>
      </c>
      <c r="K1425" s="182">
        <v>108055</v>
      </c>
      <c r="L1425" s="182">
        <v>819109</v>
      </c>
      <c r="M1425" s="182">
        <v>429660</v>
      </c>
      <c r="N1425" s="182">
        <v>320640</v>
      </c>
      <c r="O1425" s="182">
        <v>389450</v>
      </c>
      <c r="P1425" s="182">
        <v>84306</v>
      </c>
      <c r="Q1425" s="182">
        <v>6589</v>
      </c>
      <c r="R1425" s="182">
        <v>173431</v>
      </c>
      <c r="S1425" s="182">
        <v>591204</v>
      </c>
      <c r="T1425" s="182">
        <v>123161</v>
      </c>
      <c r="U1425" s="182">
        <v>58569</v>
      </c>
    </row>
    <row r="1426" spans="2:21" ht="15" customHeight="1" x14ac:dyDescent="0.2">
      <c r="B1426" s="258" t="s">
        <v>25</v>
      </c>
      <c r="C1426" s="184"/>
      <c r="D1426" s="184"/>
      <c r="E1426" s="184"/>
      <c r="F1426" s="184"/>
      <c r="G1426" s="184"/>
      <c r="H1426" s="184"/>
      <c r="I1426" s="184"/>
      <c r="J1426" s="184"/>
      <c r="K1426" s="184"/>
      <c r="L1426" s="184"/>
      <c r="M1426" s="184"/>
      <c r="N1426" s="184"/>
      <c r="O1426" s="184"/>
      <c r="P1426" s="184"/>
      <c r="Q1426" s="184"/>
      <c r="R1426" s="184"/>
      <c r="S1426" s="184"/>
      <c r="T1426" s="184"/>
      <c r="U1426" s="184"/>
    </row>
    <row r="1427" spans="2:21" ht="15" customHeight="1" x14ac:dyDescent="0.25">
      <c r="B1427" s="187" t="s">
        <v>380</v>
      </c>
      <c r="C1427" s="187"/>
      <c r="D1427" s="187"/>
      <c r="E1427" s="187"/>
      <c r="F1427" s="187"/>
      <c r="G1427" s="187"/>
      <c r="H1427" s="187"/>
      <c r="I1427" s="187"/>
      <c r="J1427" s="187"/>
      <c r="K1427" s="187"/>
      <c r="L1427" s="187"/>
      <c r="M1427" s="187"/>
      <c r="N1427" s="187"/>
      <c r="O1427" s="187"/>
      <c r="P1427" s="187"/>
      <c r="Q1427" s="187"/>
      <c r="R1427" s="187"/>
      <c r="S1427" s="187"/>
      <c r="T1427" s="187"/>
      <c r="U1427" s="187"/>
    </row>
    <row r="1428" spans="2:21" ht="15" customHeight="1" x14ac:dyDescent="0.25">
      <c r="B1428" s="181">
        <v>2023</v>
      </c>
      <c r="C1428" s="181"/>
      <c r="D1428" s="182">
        <v>125679</v>
      </c>
      <c r="E1428" s="182">
        <v>42008958</v>
      </c>
      <c r="F1428" s="182">
        <v>29262095</v>
      </c>
      <c r="G1428" s="182">
        <v>22961361</v>
      </c>
      <c r="H1428" s="182">
        <v>846206</v>
      </c>
      <c r="I1428" s="182">
        <v>12746863</v>
      </c>
      <c r="J1428" s="182">
        <v>1914665</v>
      </c>
      <c r="K1428" s="182">
        <v>890878</v>
      </c>
      <c r="L1428" s="182">
        <v>26718034</v>
      </c>
      <c r="M1428" s="182">
        <v>16167286</v>
      </c>
      <c r="N1428" s="182">
        <v>12321422</v>
      </c>
      <c r="O1428" s="182">
        <v>10550748</v>
      </c>
      <c r="P1428" s="182">
        <v>1848891</v>
      </c>
      <c r="Q1428" s="182">
        <v>850568</v>
      </c>
      <c r="R1428" s="182">
        <v>2129149</v>
      </c>
      <c r="S1428" s="182">
        <v>15290924</v>
      </c>
      <c r="T1428" s="182">
        <v>4073975</v>
      </c>
      <c r="U1428" s="182">
        <v>-2958474</v>
      </c>
    </row>
    <row r="1429" spans="2:21" ht="15" customHeight="1" x14ac:dyDescent="0.25">
      <c r="B1429" s="181">
        <v>2022</v>
      </c>
      <c r="C1429" s="181"/>
      <c r="D1429" s="182">
        <v>118620</v>
      </c>
      <c r="E1429" s="182">
        <v>37341198</v>
      </c>
      <c r="F1429" s="182">
        <v>26278598</v>
      </c>
      <c r="G1429" s="182">
        <v>20773594</v>
      </c>
      <c r="H1429" s="182">
        <v>619088</v>
      </c>
      <c r="I1429" s="182">
        <v>11062599</v>
      </c>
      <c r="J1429" s="182">
        <v>1819626</v>
      </c>
      <c r="K1429" s="182">
        <v>798563</v>
      </c>
      <c r="L1429" s="182">
        <v>24952874</v>
      </c>
      <c r="M1429" s="182">
        <v>15538345</v>
      </c>
      <c r="N1429" s="182">
        <v>12545133</v>
      </c>
      <c r="O1429" s="182">
        <v>9414529</v>
      </c>
      <c r="P1429" s="182">
        <v>1742522</v>
      </c>
      <c r="Q1429" s="182">
        <v>763351</v>
      </c>
      <c r="R1429" s="182">
        <v>2122524</v>
      </c>
      <c r="S1429" s="182">
        <v>12388323</v>
      </c>
      <c r="T1429" s="182">
        <v>3776926</v>
      </c>
      <c r="U1429" s="182">
        <v>-3958946</v>
      </c>
    </row>
    <row r="1430" spans="2:21" ht="15" customHeight="1" x14ac:dyDescent="0.25">
      <c r="B1430" s="181">
        <v>2021</v>
      </c>
      <c r="C1430" s="181"/>
      <c r="D1430" s="182">
        <v>111094</v>
      </c>
      <c r="E1430" s="182">
        <v>34403120</v>
      </c>
      <c r="F1430" s="182">
        <v>24816976</v>
      </c>
      <c r="G1430" s="182">
        <v>19564757</v>
      </c>
      <c r="H1430" s="182">
        <v>609698</v>
      </c>
      <c r="I1430" s="182">
        <v>9586144</v>
      </c>
      <c r="J1430" s="182">
        <v>1696671</v>
      </c>
      <c r="K1430" s="182">
        <v>632808</v>
      </c>
      <c r="L1430" s="182">
        <v>23923053</v>
      </c>
      <c r="M1430" s="182">
        <v>15783273</v>
      </c>
      <c r="N1430" s="182">
        <v>12802153</v>
      </c>
      <c r="O1430" s="182">
        <v>8139780</v>
      </c>
      <c r="P1430" s="182">
        <v>1457521</v>
      </c>
      <c r="Q1430" s="182">
        <v>561333</v>
      </c>
      <c r="R1430" s="182">
        <v>1856328</v>
      </c>
      <c r="S1430" s="182">
        <v>10480067</v>
      </c>
      <c r="T1430" s="182">
        <v>3626692</v>
      </c>
      <c r="U1430" s="182">
        <v>-3766917</v>
      </c>
    </row>
    <row r="1431" spans="2:21" ht="15" customHeight="1" x14ac:dyDescent="0.25">
      <c r="B1431" s="168">
        <v>2020</v>
      </c>
      <c r="C1431" s="168"/>
      <c r="D1431" s="169">
        <v>112347</v>
      </c>
      <c r="E1431" s="169">
        <v>31485944</v>
      </c>
      <c r="F1431" s="169">
        <v>22993149</v>
      </c>
      <c r="G1431" s="169">
        <v>18190907</v>
      </c>
      <c r="H1431" s="169">
        <v>649209</v>
      </c>
      <c r="I1431" s="169">
        <v>8492795</v>
      </c>
      <c r="J1431" s="169">
        <v>1461765</v>
      </c>
      <c r="K1431" s="169">
        <v>656134</v>
      </c>
      <c r="L1431" s="169">
        <v>21855347</v>
      </c>
      <c r="M1431" s="169">
        <v>14340876</v>
      </c>
      <c r="N1431" s="169">
        <v>11838118</v>
      </c>
      <c r="O1431" s="169">
        <v>7514471</v>
      </c>
      <c r="P1431" s="169">
        <v>1244090</v>
      </c>
      <c r="Q1431" s="169">
        <v>455524</v>
      </c>
      <c r="R1431" s="169">
        <v>1840527</v>
      </c>
      <c r="S1431" s="169">
        <v>9630597</v>
      </c>
      <c r="T1431" s="169">
        <v>3903062</v>
      </c>
      <c r="U1431" s="169">
        <v>-2404428</v>
      </c>
    </row>
    <row r="1432" spans="2:21" ht="15" customHeight="1" x14ac:dyDescent="0.25">
      <c r="B1432" s="168">
        <v>2019</v>
      </c>
      <c r="C1432" s="168"/>
      <c r="D1432" s="169">
        <v>118031</v>
      </c>
      <c r="E1432" s="169">
        <v>29086417</v>
      </c>
      <c r="F1432" s="169">
        <v>21254400</v>
      </c>
      <c r="G1432" s="169">
        <v>16412257</v>
      </c>
      <c r="H1432" s="169">
        <v>613159</v>
      </c>
      <c r="I1432" s="169">
        <v>7832017</v>
      </c>
      <c r="J1432" s="169">
        <v>1146573</v>
      </c>
      <c r="K1432" s="169">
        <v>697391</v>
      </c>
      <c r="L1432" s="169">
        <v>19640240</v>
      </c>
      <c r="M1432" s="169">
        <v>11995311</v>
      </c>
      <c r="N1432" s="169">
        <v>9806523</v>
      </c>
      <c r="O1432" s="169">
        <v>7644929</v>
      </c>
      <c r="P1432" s="169">
        <v>1335225</v>
      </c>
      <c r="Q1432" s="169">
        <v>595720</v>
      </c>
      <c r="R1432" s="169">
        <v>1666680</v>
      </c>
      <c r="S1432" s="169">
        <v>9446177</v>
      </c>
      <c r="T1432" s="169">
        <v>3438345</v>
      </c>
      <c r="U1432" s="169">
        <v>-2820289</v>
      </c>
    </row>
    <row r="1433" spans="2:21" ht="15" customHeight="1" x14ac:dyDescent="0.25">
      <c r="B1433" s="168">
        <v>2018</v>
      </c>
      <c r="C1433" s="168"/>
      <c r="D1433" s="169">
        <v>113191</v>
      </c>
      <c r="E1433" s="169">
        <v>26425647</v>
      </c>
      <c r="F1433" s="169">
        <v>19270675</v>
      </c>
      <c r="G1433" s="169">
        <v>14684623</v>
      </c>
      <c r="H1433" s="169">
        <v>494000</v>
      </c>
      <c r="I1433" s="169">
        <v>7154972</v>
      </c>
      <c r="J1433" s="169">
        <v>1056864</v>
      </c>
      <c r="K1433" s="169">
        <v>663252</v>
      </c>
      <c r="L1433" s="169">
        <v>18277358</v>
      </c>
      <c r="M1433" s="169">
        <v>11234030</v>
      </c>
      <c r="N1433" s="169">
        <v>9396053</v>
      </c>
      <c r="O1433" s="169">
        <v>7043329</v>
      </c>
      <c r="P1433" s="169">
        <v>1304358</v>
      </c>
      <c r="Q1433" s="169">
        <v>574365</v>
      </c>
      <c r="R1433" s="169">
        <v>1489757</v>
      </c>
      <c r="S1433" s="169">
        <v>8148289</v>
      </c>
      <c r="T1433" s="169">
        <v>3267672</v>
      </c>
      <c r="U1433" s="169">
        <v>-2970636</v>
      </c>
    </row>
    <row r="1434" spans="2:21" s="9" customFormat="1" ht="15" customHeight="1" collapsed="1" x14ac:dyDescent="0.25">
      <c r="B1434" s="168">
        <v>2017</v>
      </c>
      <c r="C1434" s="168"/>
      <c r="D1434" s="169">
        <v>104826</v>
      </c>
      <c r="E1434" s="169">
        <v>24107431</v>
      </c>
      <c r="F1434" s="169">
        <v>17501016</v>
      </c>
      <c r="G1434" s="169">
        <v>13580733</v>
      </c>
      <c r="H1434" s="169">
        <v>487239</v>
      </c>
      <c r="I1434" s="169">
        <v>6606414</v>
      </c>
      <c r="J1434" s="169">
        <v>947310</v>
      </c>
      <c r="K1434" s="169">
        <v>645438</v>
      </c>
      <c r="L1434" s="169">
        <v>16975363</v>
      </c>
      <c r="M1434" s="169">
        <v>10280652</v>
      </c>
      <c r="N1434" s="169">
        <v>8352974</v>
      </c>
      <c r="O1434" s="169">
        <v>6694711</v>
      </c>
      <c r="P1434" s="169">
        <v>1198758</v>
      </c>
      <c r="Q1434" s="169">
        <v>539527</v>
      </c>
      <c r="R1434" s="169">
        <v>1633149</v>
      </c>
      <c r="S1434" s="169">
        <v>7132067</v>
      </c>
      <c r="T1434" s="169">
        <v>3022906</v>
      </c>
      <c r="U1434" s="169">
        <v>-3292456</v>
      </c>
    </row>
    <row r="1435" spans="2:21" s="9" customFormat="1" ht="15" customHeight="1" x14ac:dyDescent="0.25">
      <c r="B1435" s="168">
        <v>2016</v>
      </c>
      <c r="C1435" s="168"/>
      <c r="D1435" s="169">
        <v>97562</v>
      </c>
      <c r="E1435" s="169">
        <v>22070988</v>
      </c>
      <c r="F1435" s="169">
        <v>16408814</v>
      </c>
      <c r="G1435" s="169">
        <v>12731322</v>
      </c>
      <c r="H1435" s="169">
        <v>455238</v>
      </c>
      <c r="I1435" s="169">
        <v>5662174</v>
      </c>
      <c r="J1435" s="169">
        <v>904401</v>
      </c>
      <c r="K1435" s="169">
        <v>608140</v>
      </c>
      <c r="L1435" s="169">
        <v>15981760</v>
      </c>
      <c r="M1435" s="169">
        <v>9920243</v>
      </c>
      <c r="N1435" s="169">
        <v>8038212</v>
      </c>
      <c r="O1435" s="169">
        <v>6061517</v>
      </c>
      <c r="P1435" s="169">
        <v>1131194</v>
      </c>
      <c r="Q1435" s="169">
        <v>487037</v>
      </c>
      <c r="R1435" s="169">
        <v>1355771</v>
      </c>
      <c r="S1435" s="169">
        <v>6089228</v>
      </c>
      <c r="T1435" s="169">
        <v>2869118</v>
      </c>
      <c r="U1435" s="169">
        <v>-3533162</v>
      </c>
    </row>
    <row r="1436" spans="2:21" s="9" customFormat="1" ht="15" customHeight="1" x14ac:dyDescent="0.25">
      <c r="B1436" s="168">
        <v>2015</v>
      </c>
      <c r="C1436" s="168"/>
      <c r="D1436" s="169">
        <v>91826</v>
      </c>
      <c r="E1436" s="169">
        <v>20184856</v>
      </c>
      <c r="F1436" s="169">
        <v>15058475</v>
      </c>
      <c r="G1436" s="169">
        <v>11834382</v>
      </c>
      <c r="H1436" s="169">
        <v>423332</v>
      </c>
      <c r="I1436" s="169">
        <v>5126381</v>
      </c>
      <c r="J1436" s="169">
        <v>825199</v>
      </c>
      <c r="K1436" s="169">
        <v>571447</v>
      </c>
      <c r="L1436" s="169">
        <v>15105318</v>
      </c>
      <c r="M1436" s="169">
        <v>9211120</v>
      </c>
      <c r="N1436" s="169">
        <v>7487561</v>
      </c>
      <c r="O1436" s="169">
        <v>5894198</v>
      </c>
      <c r="P1436" s="169">
        <v>1095130</v>
      </c>
      <c r="Q1436" s="169">
        <v>513509</v>
      </c>
      <c r="R1436" s="169">
        <v>1215784</v>
      </c>
      <c r="S1436" s="169">
        <v>5079538</v>
      </c>
      <c r="T1436" s="169">
        <v>2787691</v>
      </c>
      <c r="U1436" s="169">
        <v>-3487340</v>
      </c>
    </row>
    <row r="1437" spans="2:21" s="9" customFormat="1" ht="15" customHeight="1" x14ac:dyDescent="0.25">
      <c r="B1437" s="168">
        <v>2014</v>
      </c>
      <c r="C1437" s="168"/>
      <c r="D1437" s="169">
        <v>84122</v>
      </c>
      <c r="E1437" s="169">
        <v>19802945</v>
      </c>
      <c r="F1437" s="169">
        <v>14712817</v>
      </c>
      <c r="G1437" s="169">
        <v>11517246</v>
      </c>
      <c r="H1437" s="169">
        <v>430753</v>
      </c>
      <c r="I1437" s="169">
        <v>5090128</v>
      </c>
      <c r="J1437" s="169">
        <v>854882</v>
      </c>
      <c r="K1437" s="169">
        <v>601835</v>
      </c>
      <c r="L1437" s="169">
        <v>15099002</v>
      </c>
      <c r="M1437" s="169">
        <v>8804193</v>
      </c>
      <c r="N1437" s="169">
        <v>7211647</v>
      </c>
      <c r="O1437" s="169">
        <v>6294809</v>
      </c>
      <c r="P1437" s="169">
        <v>1104130</v>
      </c>
      <c r="Q1437" s="169">
        <v>499493</v>
      </c>
      <c r="R1437" s="169">
        <v>1472282</v>
      </c>
      <c r="S1437" s="169">
        <v>4703943</v>
      </c>
      <c r="T1437" s="169">
        <v>2695995</v>
      </c>
      <c r="U1437" s="169">
        <v>-3086375</v>
      </c>
    </row>
    <row r="1438" spans="2:21" ht="15" customHeight="1" x14ac:dyDescent="0.25">
      <c r="B1438" s="168">
        <v>2013</v>
      </c>
      <c r="C1438" s="168"/>
      <c r="D1438" s="169">
        <v>82211</v>
      </c>
      <c r="E1438" s="169">
        <v>19784995</v>
      </c>
      <c r="F1438" s="169">
        <v>14884826</v>
      </c>
      <c r="G1438" s="169">
        <v>11556382</v>
      </c>
      <c r="H1438" s="169">
        <v>428623</v>
      </c>
      <c r="I1438" s="169">
        <v>4900169</v>
      </c>
      <c r="J1438" s="169">
        <v>996872</v>
      </c>
      <c r="K1438" s="169">
        <v>618382</v>
      </c>
      <c r="L1438" s="169">
        <v>15340250</v>
      </c>
      <c r="M1438" s="169">
        <v>8316796</v>
      </c>
      <c r="N1438" s="169">
        <v>6792945</v>
      </c>
      <c r="O1438" s="169">
        <v>7023454</v>
      </c>
      <c r="P1438" s="169">
        <v>1104970</v>
      </c>
      <c r="Q1438" s="169">
        <v>478625</v>
      </c>
      <c r="R1438" s="169">
        <v>2287371</v>
      </c>
      <c r="S1438" s="169">
        <v>4444744</v>
      </c>
      <c r="T1438" s="169">
        <v>2923789</v>
      </c>
      <c r="U1438" s="169">
        <v>-2933868</v>
      </c>
    </row>
    <row r="1439" spans="2:21" ht="15" customHeight="1" x14ac:dyDescent="0.25">
      <c r="B1439" s="168">
        <v>2012</v>
      </c>
      <c r="C1439" s="168"/>
      <c r="D1439" s="169">
        <v>83861</v>
      </c>
      <c r="E1439" s="169">
        <v>19830369</v>
      </c>
      <c r="F1439" s="169">
        <v>14704586</v>
      </c>
      <c r="G1439" s="169">
        <v>11681861</v>
      </c>
      <c r="H1439" s="169">
        <v>415619</v>
      </c>
      <c r="I1439" s="169">
        <v>5125783</v>
      </c>
      <c r="J1439" s="169">
        <v>1071168</v>
      </c>
      <c r="K1439" s="169">
        <v>644921</v>
      </c>
      <c r="L1439" s="169">
        <v>14933815</v>
      </c>
      <c r="M1439" s="169">
        <v>7982238</v>
      </c>
      <c r="N1439" s="169">
        <v>6522740</v>
      </c>
      <c r="O1439" s="169">
        <v>6951577</v>
      </c>
      <c r="P1439" s="169">
        <v>1144759</v>
      </c>
      <c r="Q1439" s="169">
        <v>475265</v>
      </c>
      <c r="R1439" s="169">
        <v>2226613</v>
      </c>
      <c r="S1439" s="169">
        <v>4896554</v>
      </c>
      <c r="T1439" s="169">
        <v>2914277</v>
      </c>
      <c r="U1439" s="169">
        <v>-2187428</v>
      </c>
    </row>
    <row r="1440" spans="2:21" ht="15" customHeight="1" x14ac:dyDescent="0.25">
      <c r="B1440" s="168">
        <v>2011</v>
      </c>
      <c r="C1440" s="168"/>
      <c r="D1440" s="169">
        <v>85802</v>
      </c>
      <c r="E1440" s="169">
        <v>19855474</v>
      </c>
      <c r="F1440" s="169">
        <v>14686634</v>
      </c>
      <c r="G1440" s="169">
        <v>11420478</v>
      </c>
      <c r="H1440" s="169">
        <v>413820</v>
      </c>
      <c r="I1440" s="169">
        <v>5168840</v>
      </c>
      <c r="J1440" s="169">
        <v>1157491</v>
      </c>
      <c r="K1440" s="169">
        <v>644946</v>
      </c>
      <c r="L1440" s="169">
        <v>14198786</v>
      </c>
      <c r="M1440" s="169">
        <v>7333993</v>
      </c>
      <c r="N1440" s="169">
        <v>5930741</v>
      </c>
      <c r="O1440" s="169">
        <v>6864793</v>
      </c>
      <c r="P1440" s="169">
        <v>1118381</v>
      </c>
      <c r="Q1440" s="169">
        <v>396045</v>
      </c>
      <c r="R1440" s="169">
        <v>1840036</v>
      </c>
      <c r="S1440" s="169">
        <v>5656688</v>
      </c>
      <c r="T1440" s="169">
        <v>3007703</v>
      </c>
      <c r="U1440" s="169">
        <v>-1801623</v>
      </c>
    </row>
    <row r="1441" spans="2:21" ht="15" customHeight="1" x14ac:dyDescent="0.25">
      <c r="B1441" s="168">
        <v>2010</v>
      </c>
      <c r="C1441" s="168"/>
      <c r="D1441" s="169">
        <v>85964</v>
      </c>
      <c r="E1441" s="169">
        <v>19392454</v>
      </c>
      <c r="F1441" s="169">
        <v>14149759</v>
      </c>
      <c r="G1441" s="169">
        <v>11312528</v>
      </c>
      <c r="H1441" s="169">
        <v>434168</v>
      </c>
      <c r="I1441" s="169">
        <v>5242695</v>
      </c>
      <c r="J1441" s="169">
        <v>1211009</v>
      </c>
      <c r="K1441" s="169">
        <v>616204</v>
      </c>
      <c r="L1441" s="169">
        <v>13341503</v>
      </c>
      <c r="M1441" s="169">
        <v>6915251</v>
      </c>
      <c r="N1441" s="169">
        <v>5675932</v>
      </c>
      <c r="O1441" s="169">
        <v>6426252</v>
      </c>
      <c r="P1441" s="169">
        <v>1092814</v>
      </c>
      <c r="Q1441" s="169">
        <v>392754</v>
      </c>
      <c r="R1441" s="169">
        <v>1731954</v>
      </c>
      <c r="S1441" s="169">
        <v>6050951</v>
      </c>
      <c r="T1441" s="169">
        <v>2944765</v>
      </c>
      <c r="U1441" s="169">
        <v>-1485591</v>
      </c>
    </row>
    <row r="1442" spans="2:21" ht="15" customHeight="1" x14ac:dyDescent="0.25">
      <c r="B1442" s="168">
        <v>2009</v>
      </c>
      <c r="C1442" s="168"/>
      <c r="D1442" s="169">
        <v>89913</v>
      </c>
      <c r="E1442" s="169">
        <v>18488808</v>
      </c>
      <c r="F1442" s="169" t="s">
        <v>66</v>
      </c>
      <c r="G1442" s="169" t="s">
        <v>66</v>
      </c>
      <c r="H1442" s="169" t="s">
        <v>66</v>
      </c>
      <c r="I1442" s="169" t="s">
        <v>66</v>
      </c>
      <c r="J1442" s="169" t="s">
        <v>66</v>
      </c>
      <c r="K1442" s="169" t="s">
        <v>66</v>
      </c>
      <c r="L1442" s="169">
        <v>13087567</v>
      </c>
      <c r="M1442" s="169" t="s">
        <v>66</v>
      </c>
      <c r="N1442" s="169" t="s">
        <v>66</v>
      </c>
      <c r="O1442" s="169" t="s">
        <v>66</v>
      </c>
      <c r="P1442" s="169" t="s">
        <v>66</v>
      </c>
      <c r="Q1442" s="169" t="s">
        <v>66</v>
      </c>
      <c r="R1442" s="169" t="s">
        <v>66</v>
      </c>
      <c r="S1442" s="169">
        <v>5401241</v>
      </c>
      <c r="T1442" s="169" t="s">
        <v>66</v>
      </c>
      <c r="U1442" s="169" t="s">
        <v>66</v>
      </c>
    </row>
    <row r="1443" spans="2:21" s="9" customFormat="1" ht="15" customHeight="1" collapsed="1" x14ac:dyDescent="0.25">
      <c r="B1443" s="168">
        <v>2008</v>
      </c>
      <c r="C1443" s="168"/>
      <c r="D1443" s="169">
        <v>91728</v>
      </c>
      <c r="E1443" s="169">
        <v>17572203</v>
      </c>
      <c r="F1443" s="169" t="s">
        <v>66</v>
      </c>
      <c r="G1443" s="169" t="s">
        <v>66</v>
      </c>
      <c r="H1443" s="169" t="s">
        <v>66</v>
      </c>
      <c r="I1443" s="169" t="s">
        <v>66</v>
      </c>
      <c r="J1443" s="169" t="s">
        <v>66</v>
      </c>
      <c r="K1443" s="169" t="s">
        <v>66</v>
      </c>
      <c r="L1443" s="169">
        <v>12334114</v>
      </c>
      <c r="M1443" s="169" t="s">
        <v>66</v>
      </c>
      <c r="N1443" s="169" t="s">
        <v>66</v>
      </c>
      <c r="O1443" s="169" t="s">
        <v>66</v>
      </c>
      <c r="P1443" s="169" t="s">
        <v>66</v>
      </c>
      <c r="Q1443" s="169" t="s">
        <v>66</v>
      </c>
      <c r="R1443" s="169" t="s">
        <v>66</v>
      </c>
      <c r="S1443" s="169">
        <v>5238090</v>
      </c>
      <c r="T1443" s="169" t="s">
        <v>66</v>
      </c>
      <c r="U1443" s="169" t="s">
        <v>66</v>
      </c>
    </row>
    <row r="1444" spans="2:21" s="9" customFormat="1" ht="15" customHeight="1" x14ac:dyDescent="0.2">
      <c r="B1444" s="258" t="s">
        <v>35</v>
      </c>
      <c r="C1444" s="184"/>
      <c r="D1444" s="184"/>
      <c r="E1444" s="184"/>
      <c r="F1444" s="184"/>
      <c r="G1444" s="184"/>
      <c r="H1444" s="184"/>
      <c r="I1444" s="184"/>
      <c r="J1444" s="184"/>
      <c r="K1444" s="184"/>
      <c r="L1444" s="184"/>
      <c r="M1444" s="184"/>
      <c r="N1444" s="184"/>
      <c r="O1444" s="184"/>
      <c r="P1444" s="184"/>
      <c r="Q1444" s="184"/>
      <c r="R1444" s="184"/>
      <c r="S1444" s="184"/>
      <c r="T1444" s="184"/>
      <c r="U1444" s="184"/>
    </row>
    <row r="1445" spans="2:21" s="9" customFormat="1" ht="15" customHeight="1" x14ac:dyDescent="0.25">
      <c r="B1445" s="187" t="s">
        <v>239</v>
      </c>
      <c r="C1445" s="187"/>
      <c r="D1445" s="187"/>
      <c r="E1445" s="187"/>
      <c r="F1445" s="187"/>
      <c r="G1445" s="187"/>
      <c r="H1445" s="187"/>
      <c r="I1445" s="187"/>
      <c r="J1445" s="187"/>
      <c r="K1445" s="187"/>
      <c r="L1445" s="187"/>
      <c r="M1445" s="187"/>
      <c r="N1445" s="187"/>
      <c r="O1445" s="187"/>
      <c r="P1445" s="187"/>
      <c r="Q1445" s="187"/>
      <c r="R1445" s="187"/>
      <c r="S1445" s="187"/>
      <c r="T1445" s="187"/>
      <c r="U1445" s="187"/>
    </row>
    <row r="1446" spans="2:21" s="9" customFormat="1" ht="15" customHeight="1" x14ac:dyDescent="0.25">
      <c r="B1446" s="181">
        <v>2023</v>
      </c>
      <c r="C1446" s="181"/>
      <c r="D1446" s="182">
        <v>75021</v>
      </c>
      <c r="E1446" s="182">
        <v>849446</v>
      </c>
      <c r="F1446" s="182">
        <v>517583</v>
      </c>
      <c r="G1446" s="182">
        <v>502609</v>
      </c>
      <c r="H1446" s="182">
        <v>9404</v>
      </c>
      <c r="I1446" s="182">
        <v>331863</v>
      </c>
      <c r="J1446" s="182">
        <v>51223</v>
      </c>
      <c r="K1446" s="182">
        <v>13495</v>
      </c>
      <c r="L1446" s="182">
        <v>322267</v>
      </c>
      <c r="M1446" s="182">
        <v>127006</v>
      </c>
      <c r="N1446" s="182">
        <v>99534</v>
      </c>
      <c r="O1446" s="182">
        <v>195261</v>
      </c>
      <c r="P1446" s="182">
        <v>60995</v>
      </c>
      <c r="Q1446" s="182">
        <v>33693</v>
      </c>
      <c r="R1446" s="182">
        <v>18005</v>
      </c>
      <c r="S1446" s="182">
        <v>527179</v>
      </c>
      <c r="T1446" s="182">
        <v>531602</v>
      </c>
      <c r="U1446" s="182">
        <v>-32851</v>
      </c>
    </row>
    <row r="1447" spans="2:21" s="9" customFormat="1" ht="15" customHeight="1" x14ac:dyDescent="0.25">
      <c r="B1447" s="181">
        <v>2022</v>
      </c>
      <c r="C1447" s="181"/>
      <c r="D1447" s="182">
        <v>70281</v>
      </c>
      <c r="E1447" s="182">
        <v>800626</v>
      </c>
      <c r="F1447" s="182">
        <v>473200</v>
      </c>
      <c r="G1447" s="182">
        <v>457587</v>
      </c>
      <c r="H1447" s="182">
        <v>8011</v>
      </c>
      <c r="I1447" s="182">
        <v>327426</v>
      </c>
      <c r="J1447" s="182">
        <v>51400</v>
      </c>
      <c r="K1447" s="182">
        <v>16130</v>
      </c>
      <c r="L1447" s="182">
        <v>318700</v>
      </c>
      <c r="M1447" s="182">
        <v>136040</v>
      </c>
      <c r="N1447" s="182">
        <v>108441</v>
      </c>
      <c r="O1447" s="182">
        <v>182660</v>
      </c>
      <c r="P1447" s="182">
        <v>64279</v>
      </c>
      <c r="Q1447" s="182">
        <v>29931</v>
      </c>
      <c r="R1447" s="182">
        <v>17231</v>
      </c>
      <c r="S1447" s="182">
        <v>481926</v>
      </c>
      <c r="T1447" s="182">
        <v>476134</v>
      </c>
      <c r="U1447" s="182">
        <v>-49414</v>
      </c>
    </row>
    <row r="1448" spans="2:21" s="9" customFormat="1" ht="15" customHeight="1" x14ac:dyDescent="0.25">
      <c r="B1448" s="181">
        <v>2021</v>
      </c>
      <c r="C1448" s="181"/>
      <c r="D1448" s="182">
        <v>64391</v>
      </c>
      <c r="E1448" s="182">
        <v>718033</v>
      </c>
      <c r="F1448" s="182">
        <v>423893</v>
      </c>
      <c r="G1448" s="182">
        <v>408793</v>
      </c>
      <c r="H1448" s="182">
        <v>8343</v>
      </c>
      <c r="I1448" s="182">
        <v>294139</v>
      </c>
      <c r="J1448" s="182">
        <v>52899</v>
      </c>
      <c r="K1448" s="182">
        <v>11672</v>
      </c>
      <c r="L1448" s="182">
        <v>296894</v>
      </c>
      <c r="M1448" s="182">
        <v>133142</v>
      </c>
      <c r="N1448" s="182">
        <v>101172</v>
      </c>
      <c r="O1448" s="182">
        <v>163752</v>
      </c>
      <c r="P1448" s="182">
        <v>54213</v>
      </c>
      <c r="Q1448" s="182">
        <v>24695</v>
      </c>
      <c r="R1448" s="182">
        <v>15871</v>
      </c>
      <c r="S1448" s="182">
        <v>421138</v>
      </c>
      <c r="T1448" s="182">
        <v>437557</v>
      </c>
      <c r="U1448" s="182">
        <v>-44607</v>
      </c>
    </row>
    <row r="1449" spans="2:21" s="9" customFormat="1" ht="15" customHeight="1" x14ac:dyDescent="0.25">
      <c r="B1449" s="168">
        <v>2020</v>
      </c>
      <c r="C1449" s="168"/>
      <c r="D1449" s="169">
        <v>66867</v>
      </c>
      <c r="E1449" s="169">
        <v>1287807</v>
      </c>
      <c r="F1449" s="169">
        <v>757716</v>
      </c>
      <c r="G1449" s="169">
        <v>630984</v>
      </c>
      <c r="H1449" s="169">
        <v>36571</v>
      </c>
      <c r="I1449" s="169">
        <v>530091</v>
      </c>
      <c r="J1449" s="169">
        <v>0</v>
      </c>
      <c r="K1449" s="169">
        <v>95981</v>
      </c>
      <c r="L1449" s="169">
        <v>416321</v>
      </c>
      <c r="M1449" s="169">
        <v>77102</v>
      </c>
      <c r="N1449" s="169">
        <v>73808</v>
      </c>
      <c r="O1449" s="169">
        <v>339219</v>
      </c>
      <c r="P1449" s="169">
        <v>49872</v>
      </c>
      <c r="Q1449" s="169">
        <v>14054</v>
      </c>
      <c r="R1449" s="169">
        <v>190148</v>
      </c>
      <c r="S1449" s="169">
        <v>871486</v>
      </c>
      <c r="T1449" s="169">
        <v>768567</v>
      </c>
      <c r="U1449" s="169">
        <v>-59957</v>
      </c>
    </row>
    <row r="1450" spans="2:21" s="9" customFormat="1" ht="15" customHeight="1" x14ac:dyDescent="0.25">
      <c r="B1450" s="168">
        <v>2019</v>
      </c>
      <c r="C1450" s="168"/>
      <c r="D1450" s="169">
        <v>74520</v>
      </c>
      <c r="E1450" s="169">
        <v>910844</v>
      </c>
      <c r="F1450" s="169">
        <v>511751</v>
      </c>
      <c r="G1450" s="169">
        <v>438568</v>
      </c>
      <c r="H1450" s="169">
        <v>24825</v>
      </c>
      <c r="I1450" s="169">
        <v>399093</v>
      </c>
      <c r="J1450" s="169">
        <v>0</v>
      </c>
      <c r="K1450" s="169">
        <v>46438</v>
      </c>
      <c r="L1450" s="169">
        <v>320258</v>
      </c>
      <c r="M1450" s="169">
        <v>60206</v>
      </c>
      <c r="N1450" s="169">
        <v>49025</v>
      </c>
      <c r="O1450" s="169">
        <v>260052</v>
      </c>
      <c r="P1450" s="169">
        <v>41597</v>
      </c>
      <c r="Q1450" s="169">
        <v>10044</v>
      </c>
      <c r="R1450" s="169">
        <v>47687</v>
      </c>
      <c r="S1450" s="169">
        <v>590586</v>
      </c>
      <c r="T1450" s="169">
        <v>548285</v>
      </c>
      <c r="U1450" s="169">
        <v>-16672</v>
      </c>
    </row>
    <row r="1451" spans="2:21" s="9" customFormat="1" ht="15" customHeight="1" x14ac:dyDescent="0.25">
      <c r="B1451" s="168">
        <v>2018</v>
      </c>
      <c r="C1451" s="168"/>
      <c r="D1451" s="169">
        <v>72248</v>
      </c>
      <c r="E1451" s="169">
        <v>824402</v>
      </c>
      <c r="F1451" s="169">
        <v>448817</v>
      </c>
      <c r="G1451" s="169">
        <v>398532</v>
      </c>
      <c r="H1451" s="169">
        <v>22539</v>
      </c>
      <c r="I1451" s="169">
        <v>375585</v>
      </c>
      <c r="J1451" s="169">
        <v>0</v>
      </c>
      <c r="K1451" s="169">
        <v>40985</v>
      </c>
      <c r="L1451" s="169">
        <v>314111</v>
      </c>
      <c r="M1451" s="169">
        <v>57409</v>
      </c>
      <c r="N1451" s="169">
        <v>43750</v>
      </c>
      <c r="O1451" s="169">
        <v>256702</v>
      </c>
      <c r="P1451" s="169">
        <v>79718</v>
      </c>
      <c r="Q1451" s="169">
        <v>10158</v>
      </c>
      <c r="R1451" s="169">
        <v>32854</v>
      </c>
      <c r="S1451" s="169">
        <v>510291</v>
      </c>
      <c r="T1451" s="169">
        <v>480043</v>
      </c>
      <c r="U1451" s="169">
        <v>-26469</v>
      </c>
    </row>
    <row r="1452" spans="2:21" s="9" customFormat="1" ht="15" customHeight="1" x14ac:dyDescent="0.25">
      <c r="B1452" s="168">
        <v>2017</v>
      </c>
      <c r="C1452" s="168"/>
      <c r="D1452" s="169">
        <v>66219</v>
      </c>
      <c r="E1452" s="169">
        <v>740622</v>
      </c>
      <c r="F1452" s="169">
        <v>405110</v>
      </c>
      <c r="G1452" s="169">
        <v>356811</v>
      </c>
      <c r="H1452" s="169">
        <v>20378</v>
      </c>
      <c r="I1452" s="169">
        <v>335512</v>
      </c>
      <c r="J1452" s="169">
        <v>0</v>
      </c>
      <c r="K1452" s="169">
        <v>45415</v>
      </c>
      <c r="L1452" s="169">
        <v>287886</v>
      </c>
      <c r="M1452" s="169">
        <v>144112</v>
      </c>
      <c r="N1452" s="169">
        <v>139451</v>
      </c>
      <c r="O1452" s="169">
        <v>143774</v>
      </c>
      <c r="P1452" s="169">
        <v>53974</v>
      </c>
      <c r="Q1452" s="169">
        <v>8184</v>
      </c>
      <c r="R1452" s="169">
        <v>34779</v>
      </c>
      <c r="S1452" s="169">
        <v>452736</v>
      </c>
      <c r="T1452" s="169">
        <v>344466</v>
      </c>
      <c r="U1452" s="169">
        <v>177</v>
      </c>
    </row>
    <row r="1453" spans="2:21" ht="15" customHeight="1" x14ac:dyDescent="0.25">
      <c r="B1453" s="168">
        <v>2016</v>
      </c>
      <c r="C1453" s="168"/>
      <c r="D1453" s="169">
        <v>60946</v>
      </c>
      <c r="E1453" s="169">
        <v>707107</v>
      </c>
      <c r="F1453" s="169">
        <v>360168</v>
      </c>
      <c r="G1453" s="169">
        <v>338836</v>
      </c>
      <c r="H1453" s="169">
        <v>20611</v>
      </c>
      <c r="I1453" s="169">
        <v>346939</v>
      </c>
      <c r="J1453" s="169">
        <v>0</v>
      </c>
      <c r="K1453" s="169">
        <v>30282</v>
      </c>
      <c r="L1453" s="169">
        <v>273379</v>
      </c>
      <c r="M1453" s="169">
        <v>117695</v>
      </c>
      <c r="N1453" s="169">
        <v>110812</v>
      </c>
      <c r="O1453" s="169">
        <v>155684</v>
      </c>
      <c r="P1453" s="169">
        <v>66084</v>
      </c>
      <c r="Q1453" s="169">
        <v>9457</v>
      </c>
      <c r="R1453" s="169">
        <v>39808</v>
      </c>
      <c r="S1453" s="169">
        <v>433728</v>
      </c>
      <c r="T1453" s="169">
        <v>382450</v>
      </c>
      <c r="U1453" s="169">
        <v>-12664</v>
      </c>
    </row>
    <row r="1454" spans="2:21" ht="15" customHeight="1" x14ac:dyDescent="0.25">
      <c r="B1454" s="168">
        <v>2015</v>
      </c>
      <c r="C1454" s="168"/>
      <c r="D1454" s="169">
        <v>56466</v>
      </c>
      <c r="E1454" s="169">
        <v>674987</v>
      </c>
      <c r="F1454" s="169">
        <v>358213</v>
      </c>
      <c r="G1454" s="169">
        <v>322094</v>
      </c>
      <c r="H1454" s="169">
        <v>19639</v>
      </c>
      <c r="I1454" s="169">
        <v>316775</v>
      </c>
      <c r="J1454" s="169">
        <v>0</v>
      </c>
      <c r="K1454" s="169">
        <v>42251</v>
      </c>
      <c r="L1454" s="169">
        <v>278118</v>
      </c>
      <c r="M1454" s="169">
        <v>121488</v>
      </c>
      <c r="N1454" s="169">
        <v>114274</v>
      </c>
      <c r="O1454" s="169">
        <v>156630</v>
      </c>
      <c r="P1454" s="169">
        <v>83476</v>
      </c>
      <c r="Q1454" s="169">
        <v>7714</v>
      </c>
      <c r="R1454" s="169">
        <v>21948</v>
      </c>
      <c r="S1454" s="169">
        <v>396869</v>
      </c>
      <c r="T1454" s="169">
        <v>345724</v>
      </c>
      <c r="U1454" s="169">
        <v>8996</v>
      </c>
    </row>
    <row r="1455" spans="2:21" ht="15" customHeight="1" x14ac:dyDescent="0.25">
      <c r="B1455" s="168">
        <v>2014</v>
      </c>
      <c r="C1455" s="168"/>
      <c r="D1455" s="169">
        <v>50092</v>
      </c>
      <c r="E1455" s="169">
        <v>734676</v>
      </c>
      <c r="F1455" s="169">
        <v>461958</v>
      </c>
      <c r="G1455" s="169">
        <v>352392</v>
      </c>
      <c r="H1455" s="169">
        <v>22360</v>
      </c>
      <c r="I1455" s="169">
        <v>272717</v>
      </c>
      <c r="J1455" s="169">
        <v>0</v>
      </c>
      <c r="K1455" s="169">
        <v>48868</v>
      </c>
      <c r="L1455" s="169">
        <v>301201</v>
      </c>
      <c r="M1455" s="169">
        <v>68369</v>
      </c>
      <c r="N1455" s="169">
        <v>56045</v>
      </c>
      <c r="O1455" s="169">
        <v>232832</v>
      </c>
      <c r="P1455" s="169">
        <v>84604</v>
      </c>
      <c r="Q1455" s="169">
        <v>11050</v>
      </c>
      <c r="R1455" s="169">
        <v>30881</v>
      </c>
      <c r="S1455" s="169">
        <v>433475</v>
      </c>
      <c r="T1455" s="169">
        <v>290230</v>
      </c>
      <c r="U1455" s="169">
        <v>48022</v>
      </c>
    </row>
    <row r="1456" spans="2:21" ht="15" customHeight="1" x14ac:dyDescent="0.25">
      <c r="B1456" s="168">
        <v>2013</v>
      </c>
      <c r="C1456" s="168"/>
      <c r="D1456" s="169">
        <v>49425</v>
      </c>
      <c r="E1456" s="169">
        <v>964096</v>
      </c>
      <c r="F1456" s="169">
        <v>587844</v>
      </c>
      <c r="G1456" s="169">
        <v>472166</v>
      </c>
      <c r="H1456" s="169">
        <v>28825</v>
      </c>
      <c r="I1456" s="169">
        <v>376252</v>
      </c>
      <c r="J1456" s="169">
        <v>0</v>
      </c>
      <c r="K1456" s="169">
        <v>65621</v>
      </c>
      <c r="L1456" s="169">
        <v>377162</v>
      </c>
      <c r="M1456" s="169">
        <v>160296</v>
      </c>
      <c r="N1456" s="169">
        <v>117759</v>
      </c>
      <c r="O1456" s="169">
        <v>216866</v>
      </c>
      <c r="P1456" s="169">
        <v>116437</v>
      </c>
      <c r="Q1456" s="169">
        <v>21550</v>
      </c>
      <c r="R1456" s="169">
        <v>28202</v>
      </c>
      <c r="S1456" s="169">
        <v>586934</v>
      </c>
      <c r="T1456" s="169">
        <v>531406</v>
      </c>
      <c r="U1456" s="169">
        <v>7111</v>
      </c>
    </row>
    <row r="1457" spans="2:21" ht="15" customHeight="1" x14ac:dyDescent="0.25">
      <c r="B1457" s="168">
        <v>2012</v>
      </c>
      <c r="C1457" s="168"/>
      <c r="D1457" s="169">
        <v>51302</v>
      </c>
      <c r="E1457" s="169">
        <v>817088</v>
      </c>
      <c r="F1457" s="169">
        <v>484943</v>
      </c>
      <c r="G1457" s="169">
        <v>381740</v>
      </c>
      <c r="H1457" s="169">
        <v>25135</v>
      </c>
      <c r="I1457" s="169">
        <v>332145</v>
      </c>
      <c r="J1457" s="169">
        <v>0</v>
      </c>
      <c r="K1457" s="169">
        <v>48351</v>
      </c>
      <c r="L1457" s="169">
        <v>298145</v>
      </c>
      <c r="M1457" s="169">
        <v>83334</v>
      </c>
      <c r="N1457" s="169">
        <v>41828</v>
      </c>
      <c r="O1457" s="169">
        <v>214811</v>
      </c>
      <c r="P1457" s="169">
        <v>74451</v>
      </c>
      <c r="Q1457" s="169">
        <v>17014</v>
      </c>
      <c r="R1457" s="169">
        <v>81314</v>
      </c>
      <c r="S1457" s="169">
        <v>518943</v>
      </c>
      <c r="T1457" s="169">
        <v>438774</v>
      </c>
      <c r="U1457" s="169">
        <v>2344</v>
      </c>
    </row>
    <row r="1458" spans="2:21" s="9" customFormat="1" ht="15" customHeight="1" collapsed="1" x14ac:dyDescent="0.25">
      <c r="B1458" s="168">
        <v>2011</v>
      </c>
      <c r="C1458" s="168"/>
      <c r="D1458" s="169">
        <v>52949</v>
      </c>
      <c r="E1458" s="169">
        <v>932980</v>
      </c>
      <c r="F1458" s="169">
        <v>517480</v>
      </c>
      <c r="G1458" s="169">
        <v>435379</v>
      </c>
      <c r="H1458" s="169">
        <v>26957</v>
      </c>
      <c r="I1458" s="169">
        <v>415500</v>
      </c>
      <c r="J1458" s="169">
        <v>0</v>
      </c>
      <c r="K1458" s="169">
        <v>52208</v>
      </c>
      <c r="L1458" s="169">
        <v>347940</v>
      </c>
      <c r="M1458" s="169">
        <v>157363</v>
      </c>
      <c r="N1458" s="169">
        <v>115633</v>
      </c>
      <c r="O1458" s="169">
        <v>190577</v>
      </c>
      <c r="P1458" s="169">
        <v>90681</v>
      </c>
      <c r="Q1458" s="169">
        <v>15209</v>
      </c>
      <c r="R1458" s="169">
        <v>14283</v>
      </c>
      <c r="S1458" s="169">
        <v>585040</v>
      </c>
      <c r="T1458" s="169">
        <v>519587</v>
      </c>
      <c r="U1458" s="169">
        <v>4553</v>
      </c>
    </row>
    <row r="1459" spans="2:21" s="9" customFormat="1" ht="15" customHeight="1" x14ac:dyDescent="0.25">
      <c r="B1459" s="168">
        <v>2010</v>
      </c>
      <c r="C1459" s="168"/>
      <c r="D1459" s="169">
        <v>53342</v>
      </c>
      <c r="E1459" s="169">
        <v>929868</v>
      </c>
      <c r="F1459" s="169">
        <v>503285</v>
      </c>
      <c r="G1459" s="169">
        <v>431073</v>
      </c>
      <c r="H1459" s="169">
        <v>26139</v>
      </c>
      <c r="I1459" s="169">
        <v>426583</v>
      </c>
      <c r="J1459" s="169">
        <v>499</v>
      </c>
      <c r="K1459" s="169">
        <v>79491</v>
      </c>
      <c r="L1459" s="169">
        <v>331969</v>
      </c>
      <c r="M1459" s="169">
        <v>70604</v>
      </c>
      <c r="N1459" s="169">
        <v>32043</v>
      </c>
      <c r="O1459" s="169">
        <v>261366</v>
      </c>
      <c r="P1459" s="169">
        <v>108100</v>
      </c>
      <c r="Q1459" s="169">
        <v>25520</v>
      </c>
      <c r="R1459" s="169">
        <v>43338</v>
      </c>
      <c r="S1459" s="169">
        <v>597898</v>
      </c>
      <c r="T1459" s="169">
        <v>510708</v>
      </c>
      <c r="U1459" s="169">
        <v>20033</v>
      </c>
    </row>
    <row r="1460" spans="2:21" s="9" customFormat="1" ht="15" customHeight="1" x14ac:dyDescent="0.25">
      <c r="B1460" s="168">
        <v>2009</v>
      </c>
      <c r="C1460" s="168"/>
      <c r="D1460" s="169">
        <v>56966</v>
      </c>
      <c r="E1460" s="169">
        <v>913617</v>
      </c>
      <c r="F1460" s="169" t="s">
        <v>66</v>
      </c>
      <c r="G1460" s="169" t="s">
        <v>66</v>
      </c>
      <c r="H1460" s="169" t="s">
        <v>66</v>
      </c>
      <c r="I1460" s="169" t="s">
        <v>66</v>
      </c>
      <c r="J1460" s="169" t="s">
        <v>66</v>
      </c>
      <c r="K1460" s="169" t="s">
        <v>66</v>
      </c>
      <c r="L1460" s="169">
        <v>327200</v>
      </c>
      <c r="M1460" s="169" t="s">
        <v>66</v>
      </c>
      <c r="N1460" s="169" t="s">
        <v>66</v>
      </c>
      <c r="O1460" s="169" t="s">
        <v>66</v>
      </c>
      <c r="P1460" s="169" t="s">
        <v>66</v>
      </c>
      <c r="Q1460" s="169" t="s">
        <v>66</v>
      </c>
      <c r="R1460" s="169" t="s">
        <v>66</v>
      </c>
      <c r="S1460" s="169">
        <v>586417</v>
      </c>
      <c r="T1460" s="169" t="s">
        <v>66</v>
      </c>
      <c r="U1460" s="169" t="s">
        <v>66</v>
      </c>
    </row>
    <row r="1461" spans="2:21" s="9" customFormat="1" ht="15" customHeight="1" x14ac:dyDescent="0.25">
      <c r="B1461" s="168">
        <v>2008</v>
      </c>
      <c r="C1461" s="168"/>
      <c r="D1461" s="169">
        <v>58965</v>
      </c>
      <c r="E1461" s="169">
        <v>936686</v>
      </c>
      <c r="F1461" s="169" t="s">
        <v>66</v>
      </c>
      <c r="G1461" s="169" t="s">
        <v>66</v>
      </c>
      <c r="H1461" s="169" t="s">
        <v>66</v>
      </c>
      <c r="I1461" s="169" t="s">
        <v>66</v>
      </c>
      <c r="J1461" s="169" t="s">
        <v>66</v>
      </c>
      <c r="K1461" s="169" t="s">
        <v>66</v>
      </c>
      <c r="L1461" s="169">
        <v>328980</v>
      </c>
      <c r="M1461" s="169" t="s">
        <v>66</v>
      </c>
      <c r="N1461" s="169" t="s">
        <v>66</v>
      </c>
      <c r="O1461" s="169" t="s">
        <v>66</v>
      </c>
      <c r="P1461" s="169" t="s">
        <v>66</v>
      </c>
      <c r="Q1461" s="169" t="s">
        <v>66</v>
      </c>
      <c r="R1461" s="169" t="s">
        <v>66</v>
      </c>
      <c r="S1461" s="169">
        <v>607706</v>
      </c>
      <c r="T1461" s="169" t="s">
        <v>66</v>
      </c>
      <c r="U1461" s="169" t="s">
        <v>66</v>
      </c>
    </row>
    <row r="1462" spans="2:21" ht="15" customHeight="1" x14ac:dyDescent="0.25">
      <c r="B1462" s="187" t="s">
        <v>240</v>
      </c>
      <c r="C1462" s="187"/>
      <c r="D1462" s="187"/>
      <c r="E1462" s="187"/>
      <c r="F1462" s="187"/>
      <c r="G1462" s="187"/>
      <c r="H1462" s="187"/>
      <c r="I1462" s="187"/>
      <c r="J1462" s="187"/>
      <c r="K1462" s="187"/>
      <c r="L1462" s="187"/>
      <c r="M1462" s="187"/>
      <c r="N1462" s="187"/>
      <c r="O1462" s="187"/>
      <c r="P1462" s="187"/>
      <c r="Q1462" s="187"/>
      <c r="R1462" s="187"/>
      <c r="S1462" s="187"/>
      <c r="T1462" s="187"/>
      <c r="U1462" s="187"/>
    </row>
    <row r="1463" spans="2:21" ht="15" customHeight="1" x14ac:dyDescent="0.25">
      <c r="B1463" s="181">
        <v>2023</v>
      </c>
      <c r="C1463" s="181"/>
      <c r="D1463" s="182">
        <v>50658</v>
      </c>
      <c r="E1463" s="182">
        <v>41159511</v>
      </c>
      <c r="F1463" s="182">
        <v>28744511</v>
      </c>
      <c r="G1463" s="182">
        <v>22458752</v>
      </c>
      <c r="H1463" s="182">
        <v>836803</v>
      </c>
      <c r="I1463" s="182">
        <v>12415000</v>
      </c>
      <c r="J1463" s="182">
        <v>1863442</v>
      </c>
      <c r="K1463" s="182">
        <v>877383</v>
      </c>
      <c r="L1463" s="182">
        <v>26395767</v>
      </c>
      <c r="M1463" s="182">
        <v>16040280</v>
      </c>
      <c r="N1463" s="182">
        <v>12221888</v>
      </c>
      <c r="O1463" s="182">
        <v>10355486</v>
      </c>
      <c r="P1463" s="182">
        <v>1787896</v>
      </c>
      <c r="Q1463" s="182">
        <v>816874</v>
      </c>
      <c r="R1463" s="182">
        <v>2111143</v>
      </c>
      <c r="S1463" s="182">
        <v>14763745</v>
      </c>
      <c r="T1463" s="182">
        <v>3542373</v>
      </c>
      <c r="U1463" s="182">
        <v>-2925623</v>
      </c>
    </row>
    <row r="1464" spans="2:21" ht="15" customHeight="1" x14ac:dyDescent="0.25">
      <c r="B1464" s="181">
        <v>2022</v>
      </c>
      <c r="C1464" s="181"/>
      <c r="D1464" s="182">
        <v>48339</v>
      </c>
      <c r="E1464" s="182">
        <v>36540572</v>
      </c>
      <c r="F1464" s="182">
        <v>25805398</v>
      </c>
      <c r="G1464" s="182">
        <v>20316006</v>
      </c>
      <c r="H1464" s="182">
        <v>611077</v>
      </c>
      <c r="I1464" s="182">
        <v>10735174</v>
      </c>
      <c r="J1464" s="182">
        <v>1768227</v>
      </c>
      <c r="K1464" s="182">
        <v>782433</v>
      </c>
      <c r="L1464" s="182">
        <v>24634174</v>
      </c>
      <c r="M1464" s="182">
        <v>15402305</v>
      </c>
      <c r="N1464" s="182">
        <v>12436692</v>
      </c>
      <c r="O1464" s="182">
        <v>9231869</v>
      </c>
      <c r="P1464" s="182">
        <v>1678242</v>
      </c>
      <c r="Q1464" s="182">
        <v>733420</v>
      </c>
      <c r="R1464" s="182">
        <v>2105293</v>
      </c>
      <c r="S1464" s="182">
        <v>11906398</v>
      </c>
      <c r="T1464" s="182">
        <v>3300792</v>
      </c>
      <c r="U1464" s="182">
        <v>-3909533</v>
      </c>
    </row>
    <row r="1465" spans="2:21" ht="15" customHeight="1" x14ac:dyDescent="0.25">
      <c r="B1465" s="181">
        <v>2021</v>
      </c>
      <c r="C1465" s="181"/>
      <c r="D1465" s="182">
        <v>46703</v>
      </c>
      <c r="E1465" s="182">
        <v>33685088</v>
      </c>
      <c r="F1465" s="182">
        <v>24393083</v>
      </c>
      <c r="G1465" s="182">
        <v>19155965</v>
      </c>
      <c r="H1465" s="182">
        <v>601355</v>
      </c>
      <c r="I1465" s="182">
        <v>9292004</v>
      </c>
      <c r="J1465" s="182">
        <v>1643773</v>
      </c>
      <c r="K1465" s="182">
        <v>621136</v>
      </c>
      <c r="L1465" s="182">
        <v>23626159</v>
      </c>
      <c r="M1465" s="182">
        <v>15650130</v>
      </c>
      <c r="N1465" s="182">
        <v>12700981</v>
      </c>
      <c r="O1465" s="182">
        <v>7976029</v>
      </c>
      <c r="P1465" s="182">
        <v>1403307</v>
      </c>
      <c r="Q1465" s="182">
        <v>536638</v>
      </c>
      <c r="R1465" s="182">
        <v>1840456</v>
      </c>
      <c r="S1465" s="182">
        <v>10058929</v>
      </c>
      <c r="T1465" s="182">
        <v>3189135</v>
      </c>
      <c r="U1465" s="182">
        <v>-3722309</v>
      </c>
    </row>
    <row r="1466" spans="2:21" ht="15" customHeight="1" x14ac:dyDescent="0.25">
      <c r="B1466" s="168">
        <v>2020</v>
      </c>
      <c r="C1466" s="168"/>
      <c r="D1466" s="169">
        <v>45480</v>
      </c>
      <c r="E1466" s="169">
        <v>30198137</v>
      </c>
      <c r="F1466" s="169">
        <v>22235433</v>
      </c>
      <c r="G1466" s="169">
        <v>17559922</v>
      </c>
      <c r="H1466" s="169">
        <v>612638</v>
      </c>
      <c r="I1466" s="169">
        <v>7962704</v>
      </c>
      <c r="J1466" s="169">
        <v>1461765</v>
      </c>
      <c r="K1466" s="169">
        <v>560153</v>
      </c>
      <c r="L1466" s="169">
        <v>21439026</v>
      </c>
      <c r="M1466" s="169">
        <v>14263774</v>
      </c>
      <c r="N1466" s="169">
        <v>11764310</v>
      </c>
      <c r="O1466" s="169">
        <v>7175252</v>
      </c>
      <c r="P1466" s="169">
        <v>1194218</v>
      </c>
      <c r="Q1466" s="169">
        <v>441471</v>
      </c>
      <c r="R1466" s="169">
        <v>1650378</v>
      </c>
      <c r="S1466" s="169">
        <v>8759111</v>
      </c>
      <c r="T1466" s="169">
        <v>3134496</v>
      </c>
      <c r="U1466" s="169">
        <v>-2344471</v>
      </c>
    </row>
    <row r="1467" spans="2:21" ht="15" customHeight="1" x14ac:dyDescent="0.25">
      <c r="B1467" s="168">
        <v>2019</v>
      </c>
      <c r="C1467" s="168"/>
      <c r="D1467" s="169">
        <v>43511</v>
      </c>
      <c r="E1467" s="169">
        <v>28175573</v>
      </c>
      <c r="F1467" s="169">
        <v>20742649</v>
      </c>
      <c r="G1467" s="169">
        <v>15973688</v>
      </c>
      <c r="H1467" s="169">
        <v>588334</v>
      </c>
      <c r="I1467" s="169">
        <v>7432924</v>
      </c>
      <c r="J1467" s="169">
        <v>1146573</v>
      </c>
      <c r="K1467" s="169">
        <v>650953</v>
      </c>
      <c r="L1467" s="169">
        <v>19319982</v>
      </c>
      <c r="M1467" s="169">
        <v>11935105</v>
      </c>
      <c r="N1467" s="169">
        <v>9757498</v>
      </c>
      <c r="O1467" s="169">
        <v>7384877</v>
      </c>
      <c r="P1467" s="169">
        <v>1293627</v>
      </c>
      <c r="Q1467" s="169">
        <v>585676</v>
      </c>
      <c r="R1467" s="169">
        <v>1618993</v>
      </c>
      <c r="S1467" s="169">
        <v>8855591</v>
      </c>
      <c r="T1467" s="169">
        <v>2890060</v>
      </c>
      <c r="U1467" s="169">
        <v>-2803617</v>
      </c>
    </row>
    <row r="1468" spans="2:21" ht="15" customHeight="1" x14ac:dyDescent="0.25">
      <c r="B1468" s="168">
        <v>2018</v>
      </c>
      <c r="C1468" s="168"/>
      <c r="D1468" s="169">
        <v>40943</v>
      </c>
      <c r="E1468" s="169">
        <v>25601246</v>
      </c>
      <c r="F1468" s="169">
        <v>18821858</v>
      </c>
      <c r="G1468" s="169">
        <v>14286091</v>
      </c>
      <c r="H1468" s="169">
        <v>471461</v>
      </c>
      <c r="I1468" s="169">
        <v>6779388</v>
      </c>
      <c r="J1468" s="169">
        <v>1056864</v>
      </c>
      <c r="K1468" s="169">
        <v>622267</v>
      </c>
      <c r="L1468" s="169">
        <v>17963248</v>
      </c>
      <c r="M1468" s="169">
        <v>11176621</v>
      </c>
      <c r="N1468" s="169">
        <v>9352303</v>
      </c>
      <c r="O1468" s="169">
        <v>6786627</v>
      </c>
      <c r="P1468" s="169">
        <v>1224640</v>
      </c>
      <c r="Q1468" s="169">
        <v>564207</v>
      </c>
      <c r="R1468" s="169">
        <v>1456903</v>
      </c>
      <c r="S1468" s="169">
        <v>7637998</v>
      </c>
      <c r="T1468" s="169">
        <v>2787628</v>
      </c>
      <c r="U1468" s="169">
        <v>-2944167</v>
      </c>
    </row>
    <row r="1469" spans="2:21" ht="15" customHeight="1" x14ac:dyDescent="0.25">
      <c r="B1469" s="168">
        <v>2017</v>
      </c>
      <c r="C1469" s="168"/>
      <c r="D1469" s="169">
        <v>38607</v>
      </c>
      <c r="E1469" s="169">
        <v>23366808</v>
      </c>
      <c r="F1469" s="169">
        <v>17095906</v>
      </c>
      <c r="G1469" s="169">
        <v>13223923</v>
      </c>
      <c r="H1469" s="169">
        <v>466861</v>
      </c>
      <c r="I1469" s="169">
        <v>6270902</v>
      </c>
      <c r="J1469" s="169">
        <v>947310</v>
      </c>
      <c r="K1469" s="169">
        <v>600023</v>
      </c>
      <c r="L1469" s="169">
        <v>16687477</v>
      </c>
      <c r="M1469" s="169">
        <v>10136541</v>
      </c>
      <c r="N1469" s="169">
        <v>8213524</v>
      </c>
      <c r="O1469" s="169">
        <v>6550936</v>
      </c>
      <c r="P1469" s="169">
        <v>1144783</v>
      </c>
      <c r="Q1469" s="169">
        <v>531342</v>
      </c>
      <c r="R1469" s="169">
        <v>1598370</v>
      </c>
      <c r="S1469" s="169">
        <v>6679331</v>
      </c>
      <c r="T1469" s="169">
        <v>2678440</v>
      </c>
      <c r="U1469" s="169">
        <v>-3292634</v>
      </c>
    </row>
    <row r="1470" spans="2:21" ht="15" customHeight="1" x14ac:dyDescent="0.25">
      <c r="B1470" s="168">
        <v>2016</v>
      </c>
      <c r="C1470" s="168"/>
      <c r="D1470" s="169">
        <v>36616</v>
      </c>
      <c r="E1470" s="169">
        <v>21363881</v>
      </c>
      <c r="F1470" s="169">
        <v>16048645</v>
      </c>
      <c r="G1470" s="169">
        <v>12392486</v>
      </c>
      <c r="H1470" s="169">
        <v>434627</v>
      </c>
      <c r="I1470" s="169">
        <v>5315235</v>
      </c>
      <c r="J1470" s="169">
        <v>904401</v>
      </c>
      <c r="K1470" s="169">
        <v>577858</v>
      </c>
      <c r="L1470" s="169">
        <v>15708380</v>
      </c>
      <c r="M1470" s="169">
        <v>9802547</v>
      </c>
      <c r="N1470" s="169">
        <v>7927399</v>
      </c>
      <c r="O1470" s="169">
        <v>5905833</v>
      </c>
      <c r="P1470" s="169">
        <v>1065110</v>
      </c>
      <c r="Q1470" s="169">
        <v>477580</v>
      </c>
      <c r="R1470" s="169">
        <v>1315963</v>
      </c>
      <c r="S1470" s="169">
        <v>5655500</v>
      </c>
      <c r="T1470" s="169">
        <v>2486668</v>
      </c>
      <c r="U1470" s="169">
        <v>-3520498</v>
      </c>
    </row>
    <row r="1471" spans="2:21" ht="15" customHeight="1" x14ac:dyDescent="0.25">
      <c r="B1471" s="168">
        <v>2015</v>
      </c>
      <c r="C1471" s="168"/>
      <c r="D1471" s="169">
        <v>35360</v>
      </c>
      <c r="E1471" s="169">
        <v>19509868</v>
      </c>
      <c r="F1471" s="169">
        <v>14700262</v>
      </c>
      <c r="G1471" s="169">
        <v>11512288</v>
      </c>
      <c r="H1471" s="169">
        <v>403693</v>
      </c>
      <c r="I1471" s="169">
        <v>4809606</v>
      </c>
      <c r="J1471" s="169">
        <v>825199</v>
      </c>
      <c r="K1471" s="169">
        <v>529196</v>
      </c>
      <c r="L1471" s="169">
        <v>14827200</v>
      </c>
      <c r="M1471" s="169">
        <v>9089631</v>
      </c>
      <c r="N1471" s="169">
        <v>7373287</v>
      </c>
      <c r="O1471" s="169">
        <v>5737568</v>
      </c>
      <c r="P1471" s="169">
        <v>1011654</v>
      </c>
      <c r="Q1471" s="169">
        <v>505796</v>
      </c>
      <c r="R1471" s="169">
        <v>1193836</v>
      </c>
      <c r="S1471" s="169">
        <v>4682669</v>
      </c>
      <c r="T1471" s="169">
        <v>2441968</v>
      </c>
      <c r="U1471" s="169">
        <v>-3496336</v>
      </c>
    </row>
    <row r="1472" spans="2:21" ht="15" customHeight="1" x14ac:dyDescent="0.25">
      <c r="B1472" s="168">
        <v>2014</v>
      </c>
      <c r="C1472" s="168"/>
      <c r="D1472" s="169">
        <v>34030</v>
      </c>
      <c r="E1472" s="169">
        <v>19068269</v>
      </c>
      <c r="F1472" s="169">
        <v>14250859</v>
      </c>
      <c r="G1472" s="169">
        <v>11164854</v>
      </c>
      <c r="H1472" s="169">
        <v>408393</v>
      </c>
      <c r="I1472" s="169">
        <v>4817411</v>
      </c>
      <c r="J1472" s="169">
        <v>854882</v>
      </c>
      <c r="K1472" s="169">
        <v>552967</v>
      </c>
      <c r="L1472" s="169">
        <v>14797800</v>
      </c>
      <c r="M1472" s="169">
        <v>8735824</v>
      </c>
      <c r="N1472" s="169">
        <v>7155602</v>
      </c>
      <c r="O1472" s="169">
        <v>6061977</v>
      </c>
      <c r="P1472" s="169">
        <v>1019527</v>
      </c>
      <c r="Q1472" s="169">
        <v>488443</v>
      </c>
      <c r="R1472" s="169">
        <v>1441400</v>
      </c>
      <c r="S1472" s="169">
        <v>4270469</v>
      </c>
      <c r="T1472" s="169">
        <v>2405765</v>
      </c>
      <c r="U1472" s="169">
        <v>-3134397</v>
      </c>
    </row>
    <row r="1473" spans="2:21" s="9" customFormat="1" ht="15" customHeight="1" collapsed="1" x14ac:dyDescent="0.25">
      <c r="B1473" s="168">
        <v>2013</v>
      </c>
      <c r="C1473" s="168"/>
      <c r="D1473" s="169">
        <v>32786</v>
      </c>
      <c r="E1473" s="169">
        <v>18820899</v>
      </c>
      <c r="F1473" s="169">
        <v>14296982</v>
      </c>
      <c r="G1473" s="169">
        <v>11084216</v>
      </c>
      <c r="H1473" s="169">
        <v>399798</v>
      </c>
      <c r="I1473" s="169">
        <v>4523917</v>
      </c>
      <c r="J1473" s="169">
        <v>996872</v>
      </c>
      <c r="K1473" s="169">
        <v>552760</v>
      </c>
      <c r="L1473" s="169">
        <v>14963088</v>
      </c>
      <c r="M1473" s="169">
        <v>8156501</v>
      </c>
      <c r="N1473" s="169">
        <v>6675186</v>
      </c>
      <c r="O1473" s="169">
        <v>6806588</v>
      </c>
      <c r="P1473" s="169">
        <v>988533</v>
      </c>
      <c r="Q1473" s="169">
        <v>457075</v>
      </c>
      <c r="R1473" s="169">
        <v>2259169</v>
      </c>
      <c r="S1473" s="169">
        <v>3857811</v>
      </c>
      <c r="T1473" s="169">
        <v>2392384</v>
      </c>
      <c r="U1473" s="169">
        <v>-2940979</v>
      </c>
    </row>
    <row r="1474" spans="2:21" s="9" customFormat="1" ht="15" customHeight="1" x14ac:dyDescent="0.25">
      <c r="B1474" s="168">
        <v>2012</v>
      </c>
      <c r="C1474" s="168"/>
      <c r="D1474" s="169">
        <v>32559</v>
      </c>
      <c r="E1474" s="169">
        <v>19013281</v>
      </c>
      <c r="F1474" s="169">
        <v>14219643</v>
      </c>
      <c r="G1474" s="169">
        <v>11300121</v>
      </c>
      <c r="H1474" s="169">
        <v>390484</v>
      </c>
      <c r="I1474" s="169">
        <v>4793637</v>
      </c>
      <c r="J1474" s="169">
        <v>1071168</v>
      </c>
      <c r="K1474" s="169">
        <v>596570</v>
      </c>
      <c r="L1474" s="169">
        <v>14635670</v>
      </c>
      <c r="M1474" s="169">
        <v>7898904</v>
      </c>
      <c r="N1474" s="169">
        <v>6480913</v>
      </c>
      <c r="O1474" s="169">
        <v>6736766</v>
      </c>
      <c r="P1474" s="169">
        <v>1070309</v>
      </c>
      <c r="Q1474" s="169">
        <v>458252</v>
      </c>
      <c r="R1474" s="169">
        <v>2145299</v>
      </c>
      <c r="S1474" s="169">
        <v>4377611</v>
      </c>
      <c r="T1474" s="169">
        <v>2475503</v>
      </c>
      <c r="U1474" s="169">
        <v>-2189772</v>
      </c>
    </row>
    <row r="1475" spans="2:21" s="9" customFormat="1" ht="15" customHeight="1" x14ac:dyDescent="0.25">
      <c r="B1475" s="168">
        <v>2011</v>
      </c>
      <c r="C1475" s="168"/>
      <c r="D1475" s="169">
        <v>32853</v>
      </c>
      <c r="E1475" s="169">
        <v>18922494</v>
      </c>
      <c r="F1475" s="169">
        <v>14169154</v>
      </c>
      <c r="G1475" s="169">
        <v>10985099</v>
      </c>
      <c r="H1475" s="169">
        <v>386863</v>
      </c>
      <c r="I1475" s="169">
        <v>4753340</v>
      </c>
      <c r="J1475" s="169">
        <v>1157491</v>
      </c>
      <c r="K1475" s="169">
        <v>592739</v>
      </c>
      <c r="L1475" s="169">
        <v>13850845</v>
      </c>
      <c r="M1475" s="169">
        <v>7176630</v>
      </c>
      <c r="N1475" s="169">
        <v>5815108</v>
      </c>
      <c r="O1475" s="169">
        <v>6674216</v>
      </c>
      <c r="P1475" s="169">
        <v>1027700</v>
      </c>
      <c r="Q1475" s="169">
        <v>380836</v>
      </c>
      <c r="R1475" s="169">
        <v>1825753</v>
      </c>
      <c r="S1475" s="169">
        <v>5071648</v>
      </c>
      <c r="T1475" s="169">
        <v>2488117</v>
      </c>
      <c r="U1475" s="169">
        <v>-1806176</v>
      </c>
    </row>
    <row r="1476" spans="2:21" s="9" customFormat="1" ht="15" customHeight="1" x14ac:dyDescent="0.25">
      <c r="B1476" s="168">
        <v>2010</v>
      </c>
      <c r="C1476" s="168"/>
      <c r="D1476" s="169">
        <v>32622</v>
      </c>
      <c r="E1476" s="169">
        <v>18462586</v>
      </c>
      <c r="F1476" s="169">
        <v>13646474</v>
      </c>
      <c r="G1476" s="169">
        <v>10881455</v>
      </c>
      <c r="H1476" s="169">
        <v>408029</v>
      </c>
      <c r="I1476" s="169">
        <v>4816112</v>
      </c>
      <c r="J1476" s="169">
        <v>1210510</v>
      </c>
      <c r="K1476" s="169">
        <v>536713</v>
      </c>
      <c r="L1476" s="169">
        <v>13009534</v>
      </c>
      <c r="M1476" s="169">
        <v>6844647</v>
      </c>
      <c r="N1476" s="169">
        <v>5643889</v>
      </c>
      <c r="O1476" s="169">
        <v>6164887</v>
      </c>
      <c r="P1476" s="169">
        <v>984714</v>
      </c>
      <c r="Q1476" s="169">
        <v>367234</v>
      </c>
      <c r="R1476" s="169">
        <v>1688616</v>
      </c>
      <c r="S1476" s="169">
        <v>5453052</v>
      </c>
      <c r="T1476" s="169">
        <v>2434056</v>
      </c>
      <c r="U1476" s="169">
        <v>-1505625</v>
      </c>
    </row>
    <row r="1477" spans="2:21" ht="15" customHeight="1" x14ac:dyDescent="0.25">
      <c r="B1477" s="168">
        <v>2009</v>
      </c>
      <c r="C1477" s="168"/>
      <c r="D1477" s="169">
        <v>32947</v>
      </c>
      <c r="E1477" s="169">
        <v>17575190</v>
      </c>
      <c r="F1477" s="169" t="s">
        <v>66</v>
      </c>
      <c r="G1477" s="169" t="s">
        <v>66</v>
      </c>
      <c r="H1477" s="169" t="s">
        <v>66</v>
      </c>
      <c r="I1477" s="169" t="s">
        <v>66</v>
      </c>
      <c r="J1477" s="169" t="s">
        <v>66</v>
      </c>
      <c r="K1477" s="169" t="s">
        <v>66</v>
      </c>
      <c r="L1477" s="169">
        <v>12760367</v>
      </c>
      <c r="M1477" s="169" t="s">
        <v>66</v>
      </c>
      <c r="N1477" s="169" t="s">
        <v>66</v>
      </c>
      <c r="O1477" s="169" t="s">
        <v>66</v>
      </c>
      <c r="P1477" s="169" t="s">
        <v>66</v>
      </c>
      <c r="Q1477" s="169" t="s">
        <v>66</v>
      </c>
      <c r="R1477" s="169" t="s">
        <v>66</v>
      </c>
      <c r="S1477" s="169">
        <v>4814824</v>
      </c>
      <c r="T1477" s="169" t="s">
        <v>66</v>
      </c>
      <c r="U1477" s="169" t="s">
        <v>66</v>
      </c>
    </row>
    <row r="1478" spans="2:21" ht="15" customHeight="1" x14ac:dyDescent="0.25">
      <c r="B1478" s="168">
        <v>2008</v>
      </c>
      <c r="C1478" s="168"/>
      <c r="D1478" s="169">
        <v>32763</v>
      </c>
      <c r="E1478" s="169">
        <v>16635518</v>
      </c>
      <c r="F1478" s="169" t="s">
        <v>66</v>
      </c>
      <c r="G1478" s="169" t="s">
        <v>66</v>
      </c>
      <c r="H1478" s="169" t="s">
        <v>66</v>
      </c>
      <c r="I1478" s="169" t="s">
        <v>66</v>
      </c>
      <c r="J1478" s="169" t="s">
        <v>66</v>
      </c>
      <c r="K1478" s="169" t="s">
        <v>66</v>
      </c>
      <c r="L1478" s="169">
        <v>12005134</v>
      </c>
      <c r="M1478" s="169" t="s">
        <v>66</v>
      </c>
      <c r="N1478" s="169" t="s">
        <v>66</v>
      </c>
      <c r="O1478" s="169" t="s">
        <v>66</v>
      </c>
      <c r="P1478" s="169" t="s">
        <v>66</v>
      </c>
      <c r="Q1478" s="169" t="s">
        <v>66</v>
      </c>
      <c r="R1478" s="169" t="s">
        <v>66</v>
      </c>
      <c r="S1478" s="169">
        <v>4630384</v>
      </c>
      <c r="T1478" s="169" t="s">
        <v>66</v>
      </c>
      <c r="U1478" s="169" t="s">
        <v>66</v>
      </c>
    </row>
    <row r="1479" spans="2:21" ht="15" customHeight="1" x14ac:dyDescent="0.2">
      <c r="B1479" s="258" t="s">
        <v>11</v>
      </c>
      <c r="C1479" s="184"/>
      <c r="D1479" s="184"/>
      <c r="E1479" s="184"/>
      <c r="F1479" s="184"/>
      <c r="G1479" s="184"/>
      <c r="H1479" s="184"/>
      <c r="I1479" s="184"/>
      <c r="J1479" s="184"/>
      <c r="K1479" s="184"/>
      <c r="L1479" s="184"/>
      <c r="M1479" s="184"/>
      <c r="N1479" s="184"/>
      <c r="O1479" s="184"/>
      <c r="P1479" s="184"/>
      <c r="Q1479" s="184"/>
      <c r="R1479" s="184"/>
      <c r="S1479" s="184"/>
      <c r="T1479" s="184"/>
      <c r="U1479" s="184"/>
    </row>
    <row r="1480" spans="2:21" ht="15" customHeight="1" x14ac:dyDescent="0.25">
      <c r="B1480" s="187" t="s">
        <v>241</v>
      </c>
      <c r="C1480" s="187"/>
      <c r="D1480" s="187"/>
      <c r="E1480" s="187"/>
      <c r="F1480" s="187"/>
      <c r="G1480" s="187"/>
      <c r="H1480" s="187"/>
      <c r="I1480" s="187"/>
      <c r="J1480" s="187"/>
      <c r="K1480" s="187"/>
      <c r="L1480" s="187"/>
      <c r="M1480" s="187"/>
      <c r="N1480" s="187"/>
      <c r="O1480" s="187"/>
      <c r="P1480" s="187"/>
      <c r="Q1480" s="187"/>
      <c r="R1480" s="187"/>
      <c r="S1480" s="187"/>
      <c r="T1480" s="187"/>
      <c r="U1480" s="187"/>
    </row>
    <row r="1481" spans="2:21" ht="15" customHeight="1" x14ac:dyDescent="0.25">
      <c r="B1481" s="181">
        <v>2023</v>
      </c>
      <c r="C1481" s="181"/>
      <c r="D1481" s="182">
        <v>125617</v>
      </c>
      <c r="E1481" s="182">
        <v>37096128</v>
      </c>
      <c r="F1481" s="182">
        <v>25689270</v>
      </c>
      <c r="G1481" s="182">
        <v>20535882</v>
      </c>
      <c r="H1481" s="182">
        <v>460379</v>
      </c>
      <c r="I1481" s="182">
        <v>11406858</v>
      </c>
      <c r="J1481" s="182">
        <v>1777870</v>
      </c>
      <c r="K1481" s="182">
        <v>661759</v>
      </c>
      <c r="L1481" s="182">
        <v>24160676</v>
      </c>
      <c r="M1481" s="182">
        <v>14781609</v>
      </c>
      <c r="N1481" s="182">
        <v>11344140</v>
      </c>
      <c r="O1481" s="182">
        <v>9379067</v>
      </c>
      <c r="P1481" s="182">
        <v>1577433</v>
      </c>
      <c r="Q1481" s="182">
        <v>774187</v>
      </c>
      <c r="R1481" s="182">
        <v>1982882</v>
      </c>
      <c r="S1481" s="182">
        <v>12935453</v>
      </c>
      <c r="T1481" s="182">
        <v>3622313</v>
      </c>
      <c r="U1481" s="182">
        <v>-3304693</v>
      </c>
    </row>
    <row r="1482" spans="2:21" ht="15" customHeight="1" x14ac:dyDescent="0.25">
      <c r="B1482" s="181">
        <v>2022</v>
      </c>
      <c r="C1482" s="181"/>
      <c r="D1482" s="182">
        <v>118562</v>
      </c>
      <c r="E1482" s="182">
        <v>33313452</v>
      </c>
      <c r="F1482" s="182">
        <v>23459822</v>
      </c>
      <c r="G1482" s="182">
        <v>18819664</v>
      </c>
      <c r="H1482" s="182">
        <v>419903</v>
      </c>
      <c r="I1482" s="182">
        <v>9853631</v>
      </c>
      <c r="J1482" s="182">
        <v>1679708</v>
      </c>
      <c r="K1482" s="182">
        <v>587035</v>
      </c>
      <c r="L1482" s="182">
        <v>22658896</v>
      </c>
      <c r="M1482" s="182">
        <v>14343965</v>
      </c>
      <c r="N1482" s="182">
        <v>11744697</v>
      </c>
      <c r="O1482" s="182">
        <v>8314931</v>
      </c>
      <c r="P1482" s="182">
        <v>1447827</v>
      </c>
      <c r="Q1482" s="182">
        <v>689935</v>
      </c>
      <c r="R1482" s="182">
        <v>1908876</v>
      </c>
      <c r="S1482" s="182">
        <v>10654556</v>
      </c>
      <c r="T1482" s="182">
        <v>3400917</v>
      </c>
      <c r="U1482" s="182">
        <v>-4161773</v>
      </c>
    </row>
    <row r="1483" spans="2:21" ht="15" customHeight="1" x14ac:dyDescent="0.25">
      <c r="B1483" s="181">
        <v>2021</v>
      </c>
      <c r="C1483" s="181"/>
      <c r="D1483" s="182">
        <v>111044</v>
      </c>
      <c r="E1483" s="182">
        <v>31035029</v>
      </c>
      <c r="F1483" s="182">
        <v>22357818</v>
      </c>
      <c r="G1483" s="182">
        <v>17908537</v>
      </c>
      <c r="H1483" s="182">
        <v>391510</v>
      </c>
      <c r="I1483" s="182">
        <v>8677211</v>
      </c>
      <c r="J1483" s="182">
        <v>1605223</v>
      </c>
      <c r="K1483" s="182">
        <v>462108</v>
      </c>
      <c r="L1483" s="182">
        <v>21918031</v>
      </c>
      <c r="M1483" s="182">
        <v>14568210</v>
      </c>
      <c r="N1483" s="182">
        <v>11976216</v>
      </c>
      <c r="O1483" s="182">
        <v>7349821</v>
      </c>
      <c r="P1483" s="182">
        <v>1226557</v>
      </c>
      <c r="Q1483" s="182">
        <v>522122</v>
      </c>
      <c r="R1483" s="182">
        <v>1739418</v>
      </c>
      <c r="S1483" s="182">
        <v>9116998</v>
      </c>
      <c r="T1483" s="182">
        <v>3316996</v>
      </c>
      <c r="U1483" s="182">
        <v>-4043514</v>
      </c>
    </row>
    <row r="1484" spans="2:21" ht="15" customHeight="1" x14ac:dyDescent="0.25">
      <c r="B1484" s="168">
        <v>2020</v>
      </c>
      <c r="C1484" s="168"/>
      <c r="D1484" s="169">
        <v>112294</v>
      </c>
      <c r="E1484" s="169">
        <v>28092778</v>
      </c>
      <c r="F1484" s="169">
        <v>20477951</v>
      </c>
      <c r="G1484" s="169">
        <v>16506568</v>
      </c>
      <c r="H1484" s="169">
        <v>379100</v>
      </c>
      <c r="I1484" s="169">
        <v>7614827</v>
      </c>
      <c r="J1484" s="169">
        <v>1402628</v>
      </c>
      <c r="K1484" s="169">
        <v>481752</v>
      </c>
      <c r="L1484" s="169">
        <v>19940921</v>
      </c>
      <c r="M1484" s="169">
        <v>13178623</v>
      </c>
      <c r="N1484" s="169">
        <v>11016541</v>
      </c>
      <c r="O1484" s="169">
        <v>6762297</v>
      </c>
      <c r="P1484" s="169">
        <v>1065274</v>
      </c>
      <c r="Q1484" s="169">
        <v>421706</v>
      </c>
      <c r="R1484" s="169">
        <v>1680199</v>
      </c>
      <c r="S1484" s="169">
        <v>8151857</v>
      </c>
      <c r="T1484" s="169">
        <v>3563238</v>
      </c>
      <c r="U1484" s="169">
        <v>-2859670</v>
      </c>
    </row>
    <row r="1485" spans="2:21" ht="15" customHeight="1" x14ac:dyDescent="0.25">
      <c r="B1485" s="168">
        <v>2019</v>
      </c>
      <c r="C1485" s="168"/>
      <c r="D1485" s="169">
        <v>117971</v>
      </c>
      <c r="E1485" s="169">
        <v>24803233</v>
      </c>
      <c r="F1485" s="169">
        <v>18033852</v>
      </c>
      <c r="G1485" s="169">
        <v>14316665</v>
      </c>
      <c r="H1485" s="169">
        <v>359363</v>
      </c>
      <c r="I1485" s="169">
        <v>6769381</v>
      </c>
      <c r="J1485" s="169">
        <v>1068786</v>
      </c>
      <c r="K1485" s="169">
        <v>484142</v>
      </c>
      <c r="L1485" s="169">
        <v>17282509</v>
      </c>
      <c r="M1485" s="169">
        <v>10875254</v>
      </c>
      <c r="N1485" s="169">
        <v>9041971</v>
      </c>
      <c r="O1485" s="169">
        <v>6407255</v>
      </c>
      <c r="P1485" s="169">
        <v>1073335</v>
      </c>
      <c r="Q1485" s="169">
        <v>545251</v>
      </c>
      <c r="R1485" s="169">
        <v>1315731</v>
      </c>
      <c r="S1485" s="169">
        <v>7520724</v>
      </c>
      <c r="T1485" s="169">
        <v>3065152</v>
      </c>
      <c r="U1485" s="169">
        <v>-3187057</v>
      </c>
    </row>
    <row r="1486" spans="2:21" ht="15" customHeight="1" x14ac:dyDescent="0.25">
      <c r="B1486" s="168">
        <v>2018</v>
      </c>
      <c r="C1486" s="168"/>
      <c r="D1486" s="169">
        <v>113135</v>
      </c>
      <c r="E1486" s="169">
        <v>22501718</v>
      </c>
      <c r="F1486" s="169">
        <v>16393390</v>
      </c>
      <c r="G1486" s="169">
        <v>12842931</v>
      </c>
      <c r="H1486" s="169">
        <v>352796</v>
      </c>
      <c r="I1486" s="169">
        <v>6108327</v>
      </c>
      <c r="J1486" s="169">
        <v>977312</v>
      </c>
      <c r="K1486" s="169">
        <v>465307</v>
      </c>
      <c r="L1486" s="169">
        <v>16171600</v>
      </c>
      <c r="M1486" s="169">
        <v>10297286</v>
      </c>
      <c r="N1486" s="169">
        <v>8690409</v>
      </c>
      <c r="O1486" s="169">
        <v>5874313</v>
      </c>
      <c r="P1486" s="169">
        <v>1061360</v>
      </c>
      <c r="Q1486" s="169">
        <v>516267</v>
      </c>
      <c r="R1486" s="169">
        <v>1155138</v>
      </c>
      <c r="S1486" s="169">
        <v>6330118</v>
      </c>
      <c r="T1486" s="169">
        <v>2896767</v>
      </c>
      <c r="U1486" s="169">
        <v>-3345396</v>
      </c>
    </row>
    <row r="1487" spans="2:21" ht="15" customHeight="1" x14ac:dyDescent="0.25">
      <c r="B1487" s="168">
        <v>2017</v>
      </c>
      <c r="C1487" s="168"/>
      <c r="D1487" s="169">
        <v>104773</v>
      </c>
      <c r="E1487" s="169">
        <v>20577660</v>
      </c>
      <c r="F1487" s="169">
        <v>15060461</v>
      </c>
      <c r="G1487" s="169">
        <v>11948955</v>
      </c>
      <c r="H1487" s="169">
        <v>334281</v>
      </c>
      <c r="I1487" s="169">
        <v>5517200</v>
      </c>
      <c r="J1487" s="169">
        <v>891641</v>
      </c>
      <c r="K1487" s="169">
        <v>449823</v>
      </c>
      <c r="L1487" s="169">
        <v>15068107</v>
      </c>
      <c r="M1487" s="169">
        <v>9514857</v>
      </c>
      <c r="N1487" s="169">
        <v>7819017</v>
      </c>
      <c r="O1487" s="169">
        <v>5553250</v>
      </c>
      <c r="P1487" s="169">
        <v>978181</v>
      </c>
      <c r="Q1487" s="169">
        <v>486283</v>
      </c>
      <c r="R1487" s="169">
        <v>1232773</v>
      </c>
      <c r="S1487" s="169">
        <v>5509553</v>
      </c>
      <c r="T1487" s="169">
        <v>2624815</v>
      </c>
      <c r="U1487" s="169">
        <v>-3399051</v>
      </c>
    </row>
    <row r="1488" spans="2:21" s="7" customFormat="1" ht="15" customHeight="1" x14ac:dyDescent="0.25">
      <c r="B1488" s="168">
        <v>2016</v>
      </c>
      <c r="C1488" s="168"/>
      <c r="D1488" s="169">
        <v>97513</v>
      </c>
      <c r="E1488" s="169">
        <v>19313644</v>
      </c>
      <c r="F1488" s="169">
        <v>14383171</v>
      </c>
      <c r="G1488" s="169">
        <v>11361877</v>
      </c>
      <c r="H1488" s="169">
        <v>314032</v>
      </c>
      <c r="I1488" s="169">
        <v>4930473</v>
      </c>
      <c r="J1488" s="169">
        <v>808187</v>
      </c>
      <c r="K1488" s="169">
        <v>412538</v>
      </c>
      <c r="L1488" s="169">
        <v>14468219</v>
      </c>
      <c r="M1488" s="169">
        <v>9266031</v>
      </c>
      <c r="N1488" s="169">
        <v>7588885</v>
      </c>
      <c r="O1488" s="169">
        <v>5202188</v>
      </c>
      <c r="P1488" s="169">
        <v>931677</v>
      </c>
      <c r="Q1488" s="169">
        <v>445071</v>
      </c>
      <c r="R1488" s="169">
        <v>1179734</v>
      </c>
      <c r="S1488" s="169">
        <v>4845426</v>
      </c>
      <c r="T1488" s="169">
        <v>2539375</v>
      </c>
      <c r="U1488" s="169">
        <v>-3401811</v>
      </c>
    </row>
    <row r="1489" spans="2:21" s="8" customFormat="1" ht="15" customHeight="1" x14ac:dyDescent="0.25">
      <c r="B1489" s="168">
        <v>2015</v>
      </c>
      <c r="C1489" s="168"/>
      <c r="D1489" s="169">
        <v>91780</v>
      </c>
      <c r="E1489" s="169">
        <v>17804475</v>
      </c>
      <c r="F1489" s="169">
        <v>13324161</v>
      </c>
      <c r="G1489" s="169">
        <v>10678129</v>
      </c>
      <c r="H1489" s="169">
        <v>275044</v>
      </c>
      <c r="I1489" s="169">
        <v>4480314</v>
      </c>
      <c r="J1489" s="169">
        <v>776441</v>
      </c>
      <c r="K1489" s="169">
        <v>401761</v>
      </c>
      <c r="L1489" s="169">
        <v>13800418</v>
      </c>
      <c r="M1489" s="169">
        <v>8613354</v>
      </c>
      <c r="N1489" s="169">
        <v>7078486</v>
      </c>
      <c r="O1489" s="169">
        <v>5187064</v>
      </c>
      <c r="P1489" s="169">
        <v>911787</v>
      </c>
      <c r="Q1489" s="169">
        <v>465783</v>
      </c>
      <c r="R1489" s="169">
        <v>1109685</v>
      </c>
      <c r="S1489" s="169">
        <v>4004056</v>
      </c>
      <c r="T1489" s="169">
        <v>2487128</v>
      </c>
      <c r="U1489" s="169">
        <v>-3259911</v>
      </c>
    </row>
    <row r="1490" spans="2:21" s="8" customFormat="1" ht="15" customHeight="1" x14ac:dyDescent="0.25">
      <c r="B1490" s="168">
        <v>2014</v>
      </c>
      <c r="C1490" s="168"/>
      <c r="D1490" s="169">
        <v>84078</v>
      </c>
      <c r="E1490" s="169">
        <v>17425779</v>
      </c>
      <c r="F1490" s="169">
        <v>12930743</v>
      </c>
      <c r="G1490" s="169">
        <v>10401382</v>
      </c>
      <c r="H1490" s="169">
        <v>300344</v>
      </c>
      <c r="I1490" s="169">
        <v>4495036</v>
      </c>
      <c r="J1490" s="169">
        <v>801538</v>
      </c>
      <c r="K1490" s="169">
        <v>398839</v>
      </c>
      <c r="L1490" s="169">
        <v>13642537</v>
      </c>
      <c r="M1490" s="169">
        <v>8094079</v>
      </c>
      <c r="N1490" s="169">
        <v>6764099</v>
      </c>
      <c r="O1490" s="169">
        <v>5548457</v>
      </c>
      <c r="P1490" s="169">
        <v>898560</v>
      </c>
      <c r="Q1490" s="169">
        <v>458203</v>
      </c>
      <c r="R1490" s="169">
        <v>1346921</v>
      </c>
      <c r="S1490" s="169">
        <v>3783242</v>
      </c>
      <c r="T1490" s="169">
        <v>2414689</v>
      </c>
      <c r="U1490" s="169">
        <v>-2864912</v>
      </c>
    </row>
    <row r="1491" spans="2:21" s="8" customFormat="1" ht="15" customHeight="1" x14ac:dyDescent="0.25">
      <c r="B1491" s="168">
        <v>2013</v>
      </c>
      <c r="C1491" s="168"/>
      <c r="D1491" s="169">
        <v>82170</v>
      </c>
      <c r="E1491" s="169">
        <v>17499302</v>
      </c>
      <c r="F1491" s="169">
        <v>13192197</v>
      </c>
      <c r="G1491" s="169">
        <v>10475214</v>
      </c>
      <c r="H1491" s="169">
        <v>293584</v>
      </c>
      <c r="I1491" s="169">
        <v>4307105</v>
      </c>
      <c r="J1491" s="169">
        <v>946580</v>
      </c>
      <c r="K1491" s="169">
        <v>429379</v>
      </c>
      <c r="L1491" s="169">
        <v>13815145</v>
      </c>
      <c r="M1491" s="169">
        <v>7487086</v>
      </c>
      <c r="N1491" s="169">
        <v>6205692</v>
      </c>
      <c r="O1491" s="169">
        <v>6328059</v>
      </c>
      <c r="P1491" s="169">
        <v>911999</v>
      </c>
      <c r="Q1491" s="169">
        <v>438850</v>
      </c>
      <c r="R1491" s="169">
        <v>2161246</v>
      </c>
      <c r="S1491" s="169">
        <v>3684157</v>
      </c>
      <c r="T1491" s="169">
        <v>2645968</v>
      </c>
      <c r="U1491" s="169">
        <v>-2810213</v>
      </c>
    </row>
    <row r="1492" spans="2:21" s="8" customFormat="1" ht="15" customHeight="1" x14ac:dyDescent="0.25">
      <c r="B1492" s="168">
        <v>2012</v>
      </c>
      <c r="C1492" s="168"/>
      <c r="D1492" s="169">
        <v>83820</v>
      </c>
      <c r="E1492" s="169">
        <v>17477764</v>
      </c>
      <c r="F1492" s="169">
        <v>12905317</v>
      </c>
      <c r="G1492" s="169">
        <v>10488661</v>
      </c>
      <c r="H1492" s="169">
        <v>277378</v>
      </c>
      <c r="I1492" s="169">
        <v>4572447</v>
      </c>
      <c r="J1492" s="169">
        <v>1015679</v>
      </c>
      <c r="K1492" s="169">
        <v>448595</v>
      </c>
      <c r="L1492" s="169">
        <v>13454562</v>
      </c>
      <c r="M1492" s="169">
        <v>7224831</v>
      </c>
      <c r="N1492" s="169">
        <v>5973394</v>
      </c>
      <c r="O1492" s="169">
        <v>6229731</v>
      </c>
      <c r="P1492" s="169">
        <v>953563</v>
      </c>
      <c r="Q1492" s="169">
        <v>437403</v>
      </c>
      <c r="R1492" s="169">
        <v>2045622</v>
      </c>
      <c r="S1492" s="169">
        <v>4023201</v>
      </c>
      <c r="T1492" s="169">
        <v>2603761</v>
      </c>
      <c r="U1492" s="169">
        <v>-2133842</v>
      </c>
    </row>
    <row r="1493" spans="2:21" ht="15" customHeight="1" x14ac:dyDescent="0.25">
      <c r="B1493" s="168">
        <v>2011</v>
      </c>
      <c r="C1493" s="168"/>
      <c r="D1493" s="169">
        <v>85756</v>
      </c>
      <c r="E1493" s="169">
        <v>17145484</v>
      </c>
      <c r="F1493" s="169">
        <v>12593191</v>
      </c>
      <c r="G1493" s="169">
        <v>10044390</v>
      </c>
      <c r="H1493" s="169">
        <v>269461</v>
      </c>
      <c r="I1493" s="169">
        <v>4552293</v>
      </c>
      <c r="J1493" s="169">
        <v>1080921</v>
      </c>
      <c r="K1493" s="169">
        <v>442365</v>
      </c>
      <c r="L1493" s="169">
        <v>12566308</v>
      </c>
      <c r="M1493" s="169">
        <v>6594949</v>
      </c>
      <c r="N1493" s="169">
        <v>5359046</v>
      </c>
      <c r="O1493" s="169">
        <v>5971359</v>
      </c>
      <c r="P1493" s="169">
        <v>904868</v>
      </c>
      <c r="Q1493" s="169">
        <v>362743</v>
      </c>
      <c r="R1493" s="169">
        <v>1601303</v>
      </c>
      <c r="S1493" s="169">
        <v>4579176</v>
      </c>
      <c r="T1493" s="169">
        <v>2643017</v>
      </c>
      <c r="U1493" s="169">
        <v>-1829839</v>
      </c>
    </row>
    <row r="1494" spans="2:21" ht="15" customHeight="1" x14ac:dyDescent="0.25">
      <c r="B1494" s="168">
        <v>2010</v>
      </c>
      <c r="C1494" s="168"/>
      <c r="D1494" s="169">
        <v>85919</v>
      </c>
      <c r="E1494" s="169">
        <v>16749393</v>
      </c>
      <c r="F1494" s="169">
        <v>12077725</v>
      </c>
      <c r="G1494" s="169">
        <v>9900345</v>
      </c>
      <c r="H1494" s="169">
        <v>282708</v>
      </c>
      <c r="I1494" s="169">
        <v>4671668</v>
      </c>
      <c r="J1494" s="169">
        <v>1127670</v>
      </c>
      <c r="K1494" s="169">
        <v>443855</v>
      </c>
      <c r="L1494" s="169">
        <v>11760086</v>
      </c>
      <c r="M1494" s="169">
        <v>6227624</v>
      </c>
      <c r="N1494" s="169">
        <v>5091570</v>
      </c>
      <c r="O1494" s="169">
        <v>5532462</v>
      </c>
      <c r="P1494" s="169">
        <v>900775</v>
      </c>
      <c r="Q1494" s="169">
        <v>356923</v>
      </c>
      <c r="R1494" s="169">
        <v>1524593</v>
      </c>
      <c r="S1494" s="169">
        <v>4989307</v>
      </c>
      <c r="T1494" s="169">
        <v>2578030</v>
      </c>
      <c r="U1494" s="169">
        <v>-1503680</v>
      </c>
    </row>
    <row r="1495" spans="2:21" ht="15" customHeight="1" x14ac:dyDescent="0.25">
      <c r="B1495" s="168">
        <v>2009</v>
      </c>
      <c r="C1495" s="168"/>
      <c r="D1495" s="169">
        <v>89867</v>
      </c>
      <c r="E1495" s="169">
        <v>15814913</v>
      </c>
      <c r="F1495" s="169" t="s">
        <v>66</v>
      </c>
      <c r="G1495" s="169" t="s">
        <v>66</v>
      </c>
      <c r="H1495" s="169" t="s">
        <v>66</v>
      </c>
      <c r="I1495" s="169" t="s">
        <v>66</v>
      </c>
      <c r="J1495" s="169" t="s">
        <v>66</v>
      </c>
      <c r="K1495" s="169" t="s">
        <v>66</v>
      </c>
      <c r="L1495" s="169">
        <v>11381321</v>
      </c>
      <c r="M1495" s="169" t="s">
        <v>66</v>
      </c>
      <c r="N1495" s="169" t="s">
        <v>66</v>
      </c>
      <c r="O1495" s="169" t="s">
        <v>66</v>
      </c>
      <c r="P1495" s="169" t="s">
        <v>66</v>
      </c>
      <c r="Q1495" s="169" t="s">
        <v>66</v>
      </c>
      <c r="R1495" s="169" t="s">
        <v>66</v>
      </c>
      <c r="S1495" s="169">
        <v>4433592</v>
      </c>
      <c r="T1495" s="169" t="s">
        <v>66</v>
      </c>
      <c r="U1495" s="169" t="s">
        <v>66</v>
      </c>
    </row>
    <row r="1496" spans="2:21" ht="15" customHeight="1" x14ac:dyDescent="0.25">
      <c r="B1496" s="168">
        <v>2008</v>
      </c>
      <c r="C1496" s="168"/>
      <c r="D1496" s="169">
        <v>91679</v>
      </c>
      <c r="E1496" s="169">
        <v>14872268</v>
      </c>
      <c r="F1496" s="169" t="s">
        <v>66</v>
      </c>
      <c r="G1496" s="169" t="s">
        <v>66</v>
      </c>
      <c r="H1496" s="169" t="s">
        <v>66</v>
      </c>
      <c r="I1496" s="169" t="s">
        <v>66</v>
      </c>
      <c r="J1496" s="169" t="s">
        <v>66</v>
      </c>
      <c r="K1496" s="169" t="s">
        <v>66</v>
      </c>
      <c r="L1496" s="169">
        <v>10684389</v>
      </c>
      <c r="M1496" s="169" t="s">
        <v>66</v>
      </c>
      <c r="N1496" s="169" t="s">
        <v>66</v>
      </c>
      <c r="O1496" s="169" t="s">
        <v>66</v>
      </c>
      <c r="P1496" s="169" t="s">
        <v>66</v>
      </c>
      <c r="Q1496" s="169" t="s">
        <v>66</v>
      </c>
      <c r="R1496" s="169" t="s">
        <v>66</v>
      </c>
      <c r="S1496" s="169">
        <v>4187879</v>
      </c>
      <c r="T1496" s="169" t="s">
        <v>66</v>
      </c>
      <c r="U1496" s="169" t="s">
        <v>66</v>
      </c>
    </row>
    <row r="1497" spans="2:21" ht="15" customHeight="1" x14ac:dyDescent="0.25">
      <c r="B1497" s="259" t="s">
        <v>242</v>
      </c>
      <c r="C1497" s="165"/>
      <c r="D1497" s="165"/>
      <c r="E1497" s="165"/>
      <c r="F1497" s="165"/>
      <c r="G1497" s="165"/>
      <c r="H1497" s="165"/>
      <c r="I1497" s="165"/>
      <c r="J1497" s="165"/>
      <c r="K1497" s="165"/>
      <c r="L1497" s="165"/>
      <c r="M1497" s="165"/>
      <c r="N1497" s="165"/>
      <c r="O1497" s="165"/>
      <c r="P1497" s="165"/>
      <c r="Q1497" s="165"/>
      <c r="R1497" s="165"/>
      <c r="S1497" s="165"/>
      <c r="T1497" s="165"/>
      <c r="U1497" s="165"/>
    </row>
    <row r="1498" spans="2:21" ht="15" customHeight="1" x14ac:dyDescent="0.25">
      <c r="B1498" s="181">
        <v>2023</v>
      </c>
      <c r="C1498" s="181"/>
      <c r="D1498" s="182">
        <v>118010</v>
      </c>
      <c r="E1498" s="182">
        <v>17001237</v>
      </c>
      <c r="F1498" s="182">
        <v>11575252</v>
      </c>
      <c r="G1498" s="182">
        <v>8973881</v>
      </c>
      <c r="H1498" s="182">
        <v>204678</v>
      </c>
      <c r="I1498" s="182">
        <v>5425985</v>
      </c>
      <c r="J1498" s="182">
        <v>1080131</v>
      </c>
      <c r="K1498" s="182">
        <v>258767</v>
      </c>
      <c r="L1498" s="182">
        <v>12387816</v>
      </c>
      <c r="M1498" s="182">
        <v>7807418</v>
      </c>
      <c r="N1498" s="182">
        <v>5328552</v>
      </c>
      <c r="O1498" s="182">
        <v>4580398</v>
      </c>
      <c r="P1498" s="182">
        <v>655598</v>
      </c>
      <c r="Q1498" s="182">
        <v>363372</v>
      </c>
      <c r="R1498" s="182">
        <v>806829</v>
      </c>
      <c r="S1498" s="182">
        <v>4613421</v>
      </c>
      <c r="T1498" s="182">
        <v>2039242</v>
      </c>
      <c r="U1498" s="182">
        <v>-2205645</v>
      </c>
    </row>
    <row r="1499" spans="2:21" ht="15" customHeight="1" x14ac:dyDescent="0.25">
      <c r="B1499" s="181">
        <v>2022</v>
      </c>
      <c r="C1499" s="181"/>
      <c r="D1499" s="182">
        <v>111789</v>
      </c>
      <c r="E1499" s="182">
        <v>15697997</v>
      </c>
      <c r="F1499" s="182">
        <v>10957325</v>
      </c>
      <c r="G1499" s="182">
        <v>8604590</v>
      </c>
      <c r="H1499" s="182">
        <v>204686</v>
      </c>
      <c r="I1499" s="182">
        <v>4740672</v>
      </c>
      <c r="J1499" s="182">
        <v>1126299</v>
      </c>
      <c r="K1499" s="182">
        <v>230666</v>
      </c>
      <c r="L1499" s="182">
        <v>11914113</v>
      </c>
      <c r="M1499" s="182">
        <v>7675815</v>
      </c>
      <c r="N1499" s="182">
        <v>5952696</v>
      </c>
      <c r="O1499" s="182">
        <v>4238298</v>
      </c>
      <c r="P1499" s="182">
        <v>627171</v>
      </c>
      <c r="Q1499" s="182">
        <v>331665</v>
      </c>
      <c r="R1499" s="182">
        <v>767418</v>
      </c>
      <c r="S1499" s="182">
        <v>3783884</v>
      </c>
      <c r="T1499" s="182">
        <v>1899177</v>
      </c>
      <c r="U1499" s="182">
        <v>-2866056</v>
      </c>
    </row>
    <row r="1500" spans="2:21" ht="15" customHeight="1" x14ac:dyDescent="0.25">
      <c r="B1500" s="181">
        <v>2021</v>
      </c>
      <c r="C1500" s="181"/>
      <c r="D1500" s="182">
        <v>105376</v>
      </c>
      <c r="E1500" s="182">
        <v>15037767</v>
      </c>
      <c r="F1500" s="182">
        <v>10624831</v>
      </c>
      <c r="G1500" s="182">
        <v>8360235</v>
      </c>
      <c r="H1500" s="182">
        <v>206852</v>
      </c>
      <c r="I1500" s="182">
        <v>4412936</v>
      </c>
      <c r="J1500" s="182">
        <v>1035454</v>
      </c>
      <c r="K1500" s="182">
        <v>197831</v>
      </c>
      <c r="L1500" s="182">
        <v>11892913</v>
      </c>
      <c r="M1500" s="182">
        <v>7917010</v>
      </c>
      <c r="N1500" s="182">
        <v>6195412</v>
      </c>
      <c r="O1500" s="182">
        <v>3975903</v>
      </c>
      <c r="P1500" s="182">
        <v>600799</v>
      </c>
      <c r="Q1500" s="182">
        <v>292178</v>
      </c>
      <c r="R1500" s="182">
        <v>739981</v>
      </c>
      <c r="S1500" s="182">
        <v>3144853</v>
      </c>
      <c r="T1500" s="182">
        <v>1855734</v>
      </c>
      <c r="U1500" s="182">
        <v>-3013227</v>
      </c>
    </row>
    <row r="1501" spans="2:21" ht="15" customHeight="1" x14ac:dyDescent="0.25">
      <c r="B1501" s="168">
        <v>2020</v>
      </c>
      <c r="C1501" s="168"/>
      <c r="D1501" s="169">
        <v>106647</v>
      </c>
      <c r="E1501" s="169">
        <v>13548506</v>
      </c>
      <c r="F1501" s="169">
        <v>9535356</v>
      </c>
      <c r="G1501" s="169">
        <v>7610508</v>
      </c>
      <c r="H1501" s="169">
        <v>181390</v>
      </c>
      <c r="I1501" s="169">
        <v>4013150</v>
      </c>
      <c r="J1501" s="169">
        <v>854013</v>
      </c>
      <c r="K1501" s="169">
        <v>251729</v>
      </c>
      <c r="L1501" s="169">
        <v>10693199</v>
      </c>
      <c r="M1501" s="169">
        <v>7138714</v>
      </c>
      <c r="N1501" s="169">
        <v>5792749</v>
      </c>
      <c r="O1501" s="169">
        <v>3554485</v>
      </c>
      <c r="P1501" s="169">
        <v>525333</v>
      </c>
      <c r="Q1501" s="169">
        <v>239153</v>
      </c>
      <c r="R1501" s="169">
        <v>781417</v>
      </c>
      <c r="S1501" s="169">
        <v>2855307</v>
      </c>
      <c r="T1501" s="169">
        <v>2093747</v>
      </c>
      <c r="U1501" s="169">
        <v>-2475022</v>
      </c>
    </row>
    <row r="1502" spans="2:21" ht="15" customHeight="1" x14ac:dyDescent="0.25">
      <c r="B1502" s="168">
        <v>2019</v>
      </c>
      <c r="C1502" s="168"/>
      <c r="D1502" s="169">
        <v>111787</v>
      </c>
      <c r="E1502" s="169">
        <v>10551821</v>
      </c>
      <c r="F1502" s="169">
        <v>7360972</v>
      </c>
      <c r="G1502" s="169">
        <v>5652185</v>
      </c>
      <c r="H1502" s="169">
        <v>160152</v>
      </c>
      <c r="I1502" s="169">
        <v>3190848</v>
      </c>
      <c r="J1502" s="169">
        <v>624314</v>
      </c>
      <c r="K1502" s="169">
        <v>193043</v>
      </c>
      <c r="L1502" s="169">
        <v>8566078</v>
      </c>
      <c r="M1502" s="169">
        <v>5473728</v>
      </c>
      <c r="N1502" s="169">
        <v>4442812</v>
      </c>
      <c r="O1502" s="169">
        <v>3092350</v>
      </c>
      <c r="P1502" s="169">
        <v>447298</v>
      </c>
      <c r="Q1502" s="169">
        <v>254213</v>
      </c>
      <c r="R1502" s="169">
        <v>568622</v>
      </c>
      <c r="S1502" s="169">
        <v>1985742</v>
      </c>
      <c r="T1502" s="169">
        <v>1609196</v>
      </c>
      <c r="U1502" s="169">
        <v>-2373590</v>
      </c>
    </row>
    <row r="1503" spans="2:21" ht="15" customHeight="1" x14ac:dyDescent="0.25">
      <c r="B1503" s="168">
        <v>2018</v>
      </c>
      <c r="C1503" s="168"/>
      <c r="D1503" s="169">
        <v>107437</v>
      </c>
      <c r="E1503" s="169">
        <v>9463253</v>
      </c>
      <c r="F1503" s="169">
        <v>6617262</v>
      </c>
      <c r="G1503" s="169">
        <v>4980623</v>
      </c>
      <c r="H1503" s="169">
        <v>158999</v>
      </c>
      <c r="I1503" s="169">
        <v>2845991</v>
      </c>
      <c r="J1503" s="169">
        <v>597813</v>
      </c>
      <c r="K1503" s="169">
        <v>173125</v>
      </c>
      <c r="L1503" s="169">
        <v>7993012</v>
      </c>
      <c r="M1503" s="169">
        <v>5008666</v>
      </c>
      <c r="N1503" s="169">
        <v>4100943</v>
      </c>
      <c r="O1503" s="169">
        <v>2984346</v>
      </c>
      <c r="P1503" s="169">
        <v>464135</v>
      </c>
      <c r="Q1503" s="169">
        <v>244227</v>
      </c>
      <c r="R1503" s="169">
        <v>497005</v>
      </c>
      <c r="S1503" s="169">
        <v>1470241</v>
      </c>
      <c r="T1503" s="169">
        <v>1478418</v>
      </c>
      <c r="U1503" s="169">
        <v>-2392972</v>
      </c>
    </row>
    <row r="1504" spans="2:21" s="8" customFormat="1" ht="15" customHeight="1" x14ac:dyDescent="0.25">
      <c r="B1504" s="168">
        <v>2017</v>
      </c>
      <c r="C1504" s="168"/>
      <c r="D1504" s="169">
        <v>99685</v>
      </c>
      <c r="E1504" s="169">
        <v>8909543</v>
      </c>
      <c r="F1504" s="169">
        <v>6212525</v>
      </c>
      <c r="G1504" s="169">
        <v>4713410</v>
      </c>
      <c r="H1504" s="169">
        <v>142318</v>
      </c>
      <c r="I1504" s="169">
        <v>2697017</v>
      </c>
      <c r="J1504" s="169">
        <v>601140</v>
      </c>
      <c r="K1504" s="169">
        <v>165175</v>
      </c>
      <c r="L1504" s="169">
        <v>7744975</v>
      </c>
      <c r="M1504" s="169">
        <v>5058575</v>
      </c>
      <c r="N1504" s="169">
        <v>3966094</v>
      </c>
      <c r="O1504" s="169">
        <v>2686400</v>
      </c>
      <c r="P1504" s="169">
        <v>429416</v>
      </c>
      <c r="Q1504" s="169">
        <v>235175</v>
      </c>
      <c r="R1504" s="169">
        <v>430864</v>
      </c>
      <c r="S1504" s="169">
        <v>1164568</v>
      </c>
      <c r="T1504" s="169">
        <v>1308397</v>
      </c>
      <c r="U1504" s="169">
        <v>-2401764</v>
      </c>
    </row>
    <row r="1505" spans="2:21" s="9" customFormat="1" ht="15" customHeight="1" x14ac:dyDescent="0.25">
      <c r="B1505" s="168">
        <v>2016</v>
      </c>
      <c r="C1505" s="168"/>
      <c r="D1505" s="169">
        <v>92914</v>
      </c>
      <c r="E1505" s="169">
        <v>8140982</v>
      </c>
      <c r="F1505" s="169">
        <v>5748447</v>
      </c>
      <c r="G1505" s="169">
        <v>4344190</v>
      </c>
      <c r="H1505" s="169">
        <v>126515</v>
      </c>
      <c r="I1505" s="169">
        <v>2392536</v>
      </c>
      <c r="J1505" s="169">
        <v>520089</v>
      </c>
      <c r="K1505" s="169">
        <v>140934</v>
      </c>
      <c r="L1505" s="169">
        <v>7255375</v>
      </c>
      <c r="M1505" s="169">
        <v>4728368</v>
      </c>
      <c r="N1505" s="169">
        <v>3671832</v>
      </c>
      <c r="O1505" s="169">
        <v>2527007</v>
      </c>
      <c r="P1505" s="169">
        <v>430430</v>
      </c>
      <c r="Q1505" s="169">
        <v>225293</v>
      </c>
      <c r="R1505" s="169">
        <v>392405</v>
      </c>
      <c r="S1505" s="169">
        <v>885608</v>
      </c>
      <c r="T1505" s="169">
        <v>1272991</v>
      </c>
      <c r="U1505" s="169">
        <v>-2362573</v>
      </c>
    </row>
    <row r="1506" spans="2:21" s="9" customFormat="1" ht="15" customHeight="1" x14ac:dyDescent="0.25">
      <c r="B1506" s="168">
        <v>2015</v>
      </c>
      <c r="C1506" s="168"/>
      <c r="D1506" s="169">
        <v>87612</v>
      </c>
      <c r="E1506" s="169">
        <v>7458926</v>
      </c>
      <c r="F1506" s="169">
        <v>5255624</v>
      </c>
      <c r="G1506" s="169">
        <v>3963523</v>
      </c>
      <c r="H1506" s="169">
        <v>125677</v>
      </c>
      <c r="I1506" s="169">
        <v>2203302</v>
      </c>
      <c r="J1506" s="169">
        <v>520915</v>
      </c>
      <c r="K1506" s="169">
        <v>143860</v>
      </c>
      <c r="L1506" s="169">
        <v>6775759</v>
      </c>
      <c r="M1506" s="169">
        <v>4268352</v>
      </c>
      <c r="N1506" s="169">
        <v>3351649</v>
      </c>
      <c r="O1506" s="169">
        <v>2507407</v>
      </c>
      <c r="P1506" s="169">
        <v>441664</v>
      </c>
      <c r="Q1506" s="169">
        <v>240248</v>
      </c>
      <c r="R1506" s="169">
        <v>360889</v>
      </c>
      <c r="S1506" s="169">
        <v>683168</v>
      </c>
      <c r="T1506" s="169">
        <v>1208546</v>
      </c>
      <c r="U1506" s="169">
        <v>-2208199</v>
      </c>
    </row>
    <row r="1507" spans="2:21" s="9" customFormat="1" ht="15" customHeight="1" x14ac:dyDescent="0.25">
      <c r="B1507" s="168">
        <v>2014</v>
      </c>
      <c r="C1507" s="168"/>
      <c r="D1507" s="169">
        <v>80332</v>
      </c>
      <c r="E1507" s="169">
        <v>7766883</v>
      </c>
      <c r="F1507" s="169">
        <v>5317540</v>
      </c>
      <c r="G1507" s="169">
        <v>4112848</v>
      </c>
      <c r="H1507" s="169">
        <v>135306</v>
      </c>
      <c r="I1507" s="169">
        <v>2449343</v>
      </c>
      <c r="J1507" s="169">
        <v>506741</v>
      </c>
      <c r="K1507" s="169">
        <v>148621</v>
      </c>
      <c r="L1507" s="169">
        <v>7024781</v>
      </c>
      <c r="M1507" s="169">
        <v>4255493</v>
      </c>
      <c r="N1507" s="169">
        <v>3492685</v>
      </c>
      <c r="O1507" s="169">
        <v>2769288</v>
      </c>
      <c r="P1507" s="169">
        <v>459083</v>
      </c>
      <c r="Q1507" s="169">
        <v>241225</v>
      </c>
      <c r="R1507" s="169">
        <v>456728</v>
      </c>
      <c r="S1507" s="169">
        <v>742102</v>
      </c>
      <c r="T1507" s="169">
        <v>1195346</v>
      </c>
      <c r="U1507" s="169">
        <v>-1860086</v>
      </c>
    </row>
    <row r="1508" spans="2:21" s="9" customFormat="1" ht="15" customHeight="1" x14ac:dyDescent="0.25">
      <c r="B1508" s="168">
        <v>2013</v>
      </c>
      <c r="C1508" s="168"/>
      <c r="D1508" s="169">
        <v>78571</v>
      </c>
      <c r="E1508" s="169">
        <v>7609796</v>
      </c>
      <c r="F1508" s="169">
        <v>5427409</v>
      </c>
      <c r="G1508" s="169">
        <v>4017871</v>
      </c>
      <c r="H1508" s="169">
        <v>142006</v>
      </c>
      <c r="I1508" s="169">
        <v>2182386</v>
      </c>
      <c r="J1508" s="169">
        <v>568263</v>
      </c>
      <c r="K1508" s="169">
        <v>158250</v>
      </c>
      <c r="L1508" s="169">
        <v>6629324</v>
      </c>
      <c r="M1508" s="169">
        <v>3834239</v>
      </c>
      <c r="N1508" s="169">
        <v>3191028</v>
      </c>
      <c r="O1508" s="169">
        <v>2795085</v>
      </c>
      <c r="P1508" s="169">
        <v>482480</v>
      </c>
      <c r="Q1508" s="169">
        <v>239229</v>
      </c>
      <c r="R1508" s="169">
        <v>579308</v>
      </c>
      <c r="S1508" s="169">
        <v>980471</v>
      </c>
      <c r="T1508" s="169">
        <v>1368811</v>
      </c>
      <c r="U1508" s="169">
        <v>-1651323</v>
      </c>
    </row>
    <row r="1509" spans="2:21" ht="15" customHeight="1" x14ac:dyDescent="0.25">
      <c r="B1509" s="168">
        <v>2012</v>
      </c>
      <c r="C1509" s="168"/>
      <c r="D1509" s="169">
        <v>80098</v>
      </c>
      <c r="E1509" s="169">
        <v>7111775</v>
      </c>
      <c r="F1509" s="169">
        <v>4766491</v>
      </c>
      <c r="G1509" s="169">
        <v>3736150</v>
      </c>
      <c r="H1509" s="169">
        <v>138717</v>
      </c>
      <c r="I1509" s="169">
        <v>2345284</v>
      </c>
      <c r="J1509" s="169">
        <v>565575</v>
      </c>
      <c r="K1509" s="169">
        <v>139944</v>
      </c>
      <c r="L1509" s="169">
        <v>5845609</v>
      </c>
      <c r="M1509" s="169">
        <v>3308991</v>
      </c>
      <c r="N1509" s="169">
        <v>2694060</v>
      </c>
      <c r="O1509" s="169">
        <v>2536618</v>
      </c>
      <c r="P1509" s="169">
        <v>420157</v>
      </c>
      <c r="Q1509" s="169">
        <v>223795</v>
      </c>
      <c r="R1509" s="169">
        <v>481887</v>
      </c>
      <c r="S1509" s="169">
        <v>1266166</v>
      </c>
      <c r="T1509" s="169">
        <v>1301261</v>
      </c>
      <c r="U1509" s="169">
        <v>-1163284</v>
      </c>
    </row>
    <row r="1510" spans="2:21" ht="15" customHeight="1" x14ac:dyDescent="0.25">
      <c r="B1510" s="168">
        <v>2011</v>
      </c>
      <c r="C1510" s="168"/>
      <c r="D1510" s="169">
        <v>81711</v>
      </c>
      <c r="E1510" s="169">
        <v>7252302</v>
      </c>
      <c r="F1510" s="169">
        <v>4961701</v>
      </c>
      <c r="G1510" s="169">
        <v>3773101</v>
      </c>
      <c r="H1510" s="169">
        <v>156796</v>
      </c>
      <c r="I1510" s="169">
        <v>2290601</v>
      </c>
      <c r="J1510" s="169">
        <v>580154</v>
      </c>
      <c r="K1510" s="169">
        <v>151640</v>
      </c>
      <c r="L1510" s="169">
        <v>5577207</v>
      </c>
      <c r="M1510" s="169">
        <v>2709866</v>
      </c>
      <c r="N1510" s="169">
        <v>2096153</v>
      </c>
      <c r="O1510" s="169">
        <v>2867341</v>
      </c>
      <c r="P1510" s="169">
        <v>414200</v>
      </c>
      <c r="Q1510" s="169">
        <v>186068</v>
      </c>
      <c r="R1510" s="169">
        <v>423607</v>
      </c>
      <c r="S1510" s="169">
        <v>1675095</v>
      </c>
      <c r="T1510" s="169">
        <v>1362639</v>
      </c>
      <c r="U1510" s="169">
        <v>-1015278</v>
      </c>
    </row>
    <row r="1511" spans="2:21" ht="15" customHeight="1" x14ac:dyDescent="0.25">
      <c r="B1511" s="168">
        <v>2010</v>
      </c>
      <c r="C1511" s="168"/>
      <c r="D1511" s="169">
        <v>81796</v>
      </c>
      <c r="E1511" s="169">
        <v>7010359</v>
      </c>
      <c r="F1511" s="169">
        <v>4569103</v>
      </c>
      <c r="G1511" s="169">
        <v>3890540</v>
      </c>
      <c r="H1511" s="169">
        <v>161505</v>
      </c>
      <c r="I1511" s="169">
        <v>2441256</v>
      </c>
      <c r="J1511" s="169">
        <v>621722</v>
      </c>
      <c r="K1511" s="169">
        <v>169671</v>
      </c>
      <c r="L1511" s="169">
        <v>5194312</v>
      </c>
      <c r="M1511" s="169">
        <v>2662344</v>
      </c>
      <c r="N1511" s="169">
        <v>2071975</v>
      </c>
      <c r="O1511" s="169">
        <v>2531968</v>
      </c>
      <c r="P1511" s="169">
        <v>430519</v>
      </c>
      <c r="Q1511" s="169">
        <v>185399</v>
      </c>
      <c r="R1511" s="169">
        <v>429277</v>
      </c>
      <c r="S1511" s="169">
        <v>1816047</v>
      </c>
      <c r="T1511" s="169">
        <v>1333378</v>
      </c>
      <c r="U1511" s="169">
        <v>-895266</v>
      </c>
    </row>
    <row r="1512" spans="2:21" ht="15" customHeight="1" x14ac:dyDescent="0.25">
      <c r="B1512" s="168">
        <v>2009</v>
      </c>
      <c r="C1512" s="168"/>
      <c r="D1512" s="169">
        <v>85737</v>
      </c>
      <c r="E1512" s="169">
        <v>6684279</v>
      </c>
      <c r="F1512" s="169" t="s">
        <v>66</v>
      </c>
      <c r="G1512" s="169" t="s">
        <v>66</v>
      </c>
      <c r="H1512" s="169" t="s">
        <v>66</v>
      </c>
      <c r="I1512" s="169" t="s">
        <v>66</v>
      </c>
      <c r="J1512" s="169" t="s">
        <v>66</v>
      </c>
      <c r="K1512" s="169" t="s">
        <v>66</v>
      </c>
      <c r="L1512" s="169">
        <v>5062322</v>
      </c>
      <c r="M1512" s="169" t="s">
        <v>66</v>
      </c>
      <c r="N1512" s="169" t="s">
        <v>66</v>
      </c>
      <c r="O1512" s="169" t="s">
        <v>66</v>
      </c>
      <c r="P1512" s="169" t="s">
        <v>66</v>
      </c>
      <c r="Q1512" s="169" t="s">
        <v>66</v>
      </c>
      <c r="R1512" s="169" t="s">
        <v>66</v>
      </c>
      <c r="S1512" s="169">
        <v>1621957</v>
      </c>
      <c r="T1512" s="169" t="s">
        <v>66</v>
      </c>
      <c r="U1512" s="169" t="s">
        <v>66</v>
      </c>
    </row>
    <row r="1513" spans="2:21" ht="15" customHeight="1" x14ac:dyDescent="0.25">
      <c r="B1513" s="168">
        <v>2008</v>
      </c>
      <c r="C1513" s="168"/>
      <c r="D1513" s="169">
        <v>87459</v>
      </c>
      <c r="E1513" s="169">
        <v>6405426</v>
      </c>
      <c r="F1513" s="169" t="s">
        <v>66</v>
      </c>
      <c r="G1513" s="169" t="s">
        <v>66</v>
      </c>
      <c r="H1513" s="169" t="s">
        <v>66</v>
      </c>
      <c r="I1513" s="169" t="s">
        <v>66</v>
      </c>
      <c r="J1513" s="169" t="s">
        <v>66</v>
      </c>
      <c r="K1513" s="169" t="s">
        <v>66</v>
      </c>
      <c r="L1513" s="169">
        <v>4815926</v>
      </c>
      <c r="M1513" s="169" t="s">
        <v>66</v>
      </c>
      <c r="N1513" s="169" t="s">
        <v>66</v>
      </c>
      <c r="O1513" s="169" t="s">
        <v>66</v>
      </c>
      <c r="P1513" s="169" t="s">
        <v>66</v>
      </c>
      <c r="Q1513" s="169" t="s">
        <v>66</v>
      </c>
      <c r="R1513" s="169" t="s">
        <v>66</v>
      </c>
      <c r="S1513" s="169">
        <v>1589500</v>
      </c>
      <c r="T1513" s="169" t="s">
        <v>66</v>
      </c>
      <c r="U1513" s="169" t="s">
        <v>66</v>
      </c>
    </row>
    <row r="1514" spans="2:21" s="9" customFormat="1" ht="15" customHeight="1" collapsed="1" x14ac:dyDescent="0.25">
      <c r="B1514" s="259" t="s">
        <v>243</v>
      </c>
      <c r="C1514" s="165"/>
      <c r="D1514" s="165"/>
      <c r="E1514" s="165"/>
      <c r="F1514" s="165"/>
      <c r="G1514" s="165"/>
      <c r="H1514" s="165"/>
      <c r="I1514" s="165"/>
      <c r="J1514" s="165"/>
      <c r="K1514" s="165"/>
      <c r="L1514" s="165"/>
      <c r="M1514" s="165"/>
      <c r="N1514" s="165"/>
      <c r="O1514" s="165"/>
      <c r="P1514" s="165"/>
      <c r="Q1514" s="165"/>
      <c r="R1514" s="165"/>
      <c r="S1514" s="165"/>
      <c r="T1514" s="165"/>
      <c r="U1514" s="165"/>
    </row>
    <row r="1515" spans="2:21" s="9" customFormat="1" ht="15" customHeight="1" x14ac:dyDescent="0.25">
      <c r="B1515" s="181">
        <v>2023</v>
      </c>
      <c r="C1515" s="181"/>
      <c r="D1515" s="182">
        <v>6897</v>
      </c>
      <c r="E1515" s="182">
        <v>10890257</v>
      </c>
      <c r="F1515" s="182">
        <v>7243141</v>
      </c>
      <c r="G1515" s="182">
        <v>5902280</v>
      </c>
      <c r="H1515" s="182">
        <v>130823</v>
      </c>
      <c r="I1515" s="182">
        <v>3647115</v>
      </c>
      <c r="J1515" s="182">
        <v>433454</v>
      </c>
      <c r="K1515" s="182">
        <v>225536</v>
      </c>
      <c r="L1515" s="182">
        <v>6697887</v>
      </c>
      <c r="M1515" s="182">
        <v>4022185</v>
      </c>
      <c r="N1515" s="182">
        <v>3516281</v>
      </c>
      <c r="O1515" s="182">
        <v>2675702</v>
      </c>
      <c r="P1515" s="182">
        <v>547766</v>
      </c>
      <c r="Q1515" s="182">
        <v>289476</v>
      </c>
      <c r="R1515" s="182">
        <v>586665</v>
      </c>
      <c r="S1515" s="182">
        <v>4192370</v>
      </c>
      <c r="T1515" s="182">
        <v>880512</v>
      </c>
      <c r="U1515" s="182">
        <v>-781784</v>
      </c>
    </row>
    <row r="1516" spans="2:21" s="9" customFormat="1" ht="15" customHeight="1" x14ac:dyDescent="0.25">
      <c r="B1516" s="181">
        <v>2022</v>
      </c>
      <c r="C1516" s="181"/>
      <c r="D1516" s="182">
        <v>6131</v>
      </c>
      <c r="E1516" s="182">
        <v>8999270</v>
      </c>
      <c r="F1516" s="182">
        <v>5932969</v>
      </c>
      <c r="G1516" s="182">
        <v>5063589</v>
      </c>
      <c r="H1516" s="182">
        <v>98640</v>
      </c>
      <c r="I1516" s="182">
        <v>3066301</v>
      </c>
      <c r="J1516" s="182">
        <v>356161</v>
      </c>
      <c r="K1516" s="182">
        <v>190798</v>
      </c>
      <c r="L1516" s="182">
        <v>5838283</v>
      </c>
      <c r="M1516" s="182">
        <v>3541651</v>
      </c>
      <c r="N1516" s="182">
        <v>3076221</v>
      </c>
      <c r="O1516" s="182">
        <v>2296631</v>
      </c>
      <c r="P1516" s="182">
        <v>479254</v>
      </c>
      <c r="Q1516" s="182">
        <v>244009</v>
      </c>
      <c r="R1516" s="182">
        <v>579562</v>
      </c>
      <c r="S1516" s="182">
        <v>3160988</v>
      </c>
      <c r="T1516" s="182">
        <v>802493</v>
      </c>
      <c r="U1516" s="182">
        <v>-846591</v>
      </c>
    </row>
    <row r="1517" spans="2:21" s="9" customFormat="1" ht="15" customHeight="1" x14ac:dyDescent="0.25">
      <c r="B1517" s="181">
        <v>2021</v>
      </c>
      <c r="C1517" s="181"/>
      <c r="D1517" s="182">
        <v>5185</v>
      </c>
      <c r="E1517" s="182">
        <v>8733433</v>
      </c>
      <c r="F1517" s="182">
        <v>5982488</v>
      </c>
      <c r="G1517" s="182">
        <v>4997306</v>
      </c>
      <c r="H1517" s="182">
        <v>86760</v>
      </c>
      <c r="I1517" s="182">
        <v>2750945</v>
      </c>
      <c r="J1517" s="182">
        <v>320826</v>
      </c>
      <c r="K1517" s="182">
        <v>157334</v>
      </c>
      <c r="L1517" s="182">
        <v>5641804</v>
      </c>
      <c r="M1517" s="182">
        <v>3598660</v>
      </c>
      <c r="N1517" s="182">
        <v>3164377</v>
      </c>
      <c r="O1517" s="182">
        <v>2043144</v>
      </c>
      <c r="P1517" s="182">
        <v>390634</v>
      </c>
      <c r="Q1517" s="182">
        <v>165469</v>
      </c>
      <c r="R1517" s="182">
        <v>571532</v>
      </c>
      <c r="S1517" s="182">
        <v>3091629</v>
      </c>
      <c r="T1517" s="182">
        <v>791903</v>
      </c>
      <c r="U1517" s="182">
        <v>-654574</v>
      </c>
    </row>
    <row r="1518" spans="2:21" s="9" customFormat="1" ht="15" customHeight="1" x14ac:dyDescent="0.25">
      <c r="B1518" s="168">
        <v>2020</v>
      </c>
      <c r="C1518" s="168"/>
      <c r="D1518" s="169">
        <v>5146</v>
      </c>
      <c r="E1518" s="169">
        <v>7647870</v>
      </c>
      <c r="F1518" s="169">
        <v>5215814</v>
      </c>
      <c r="G1518" s="169">
        <v>4323475</v>
      </c>
      <c r="H1518" s="169">
        <v>88370</v>
      </c>
      <c r="I1518" s="169">
        <v>2432055</v>
      </c>
      <c r="J1518" s="169">
        <v>384095</v>
      </c>
      <c r="K1518" s="169">
        <v>144878</v>
      </c>
      <c r="L1518" s="169">
        <v>5103643</v>
      </c>
      <c r="M1518" s="169">
        <v>3007282</v>
      </c>
      <c r="N1518" s="169">
        <v>2613910</v>
      </c>
      <c r="O1518" s="169">
        <v>2096361</v>
      </c>
      <c r="P1518" s="169">
        <v>343385</v>
      </c>
      <c r="Q1518" s="169">
        <v>132220</v>
      </c>
      <c r="R1518" s="169">
        <v>559002</v>
      </c>
      <c r="S1518" s="169">
        <v>2544227</v>
      </c>
      <c r="T1518" s="169">
        <v>739908</v>
      </c>
      <c r="U1518" s="169">
        <v>-248118</v>
      </c>
    </row>
    <row r="1519" spans="2:21" s="9" customFormat="1" ht="15" customHeight="1" x14ac:dyDescent="0.25">
      <c r="B1519" s="168">
        <v>2019</v>
      </c>
      <c r="C1519" s="168"/>
      <c r="D1519" s="169">
        <v>5580</v>
      </c>
      <c r="E1519" s="169">
        <v>6966486</v>
      </c>
      <c r="F1519" s="169">
        <v>4775469</v>
      </c>
      <c r="G1519" s="169">
        <v>4005712</v>
      </c>
      <c r="H1519" s="169">
        <v>89728</v>
      </c>
      <c r="I1519" s="169">
        <v>2191017</v>
      </c>
      <c r="J1519" s="169">
        <v>285596</v>
      </c>
      <c r="K1519" s="169">
        <v>149511</v>
      </c>
      <c r="L1519" s="169">
        <v>4530722</v>
      </c>
      <c r="M1519" s="169">
        <v>2577740</v>
      </c>
      <c r="N1519" s="169">
        <v>2195562</v>
      </c>
      <c r="O1519" s="169">
        <v>1952982</v>
      </c>
      <c r="P1519" s="169">
        <v>360174</v>
      </c>
      <c r="Q1519" s="169">
        <v>200024</v>
      </c>
      <c r="R1519" s="169">
        <v>407185</v>
      </c>
      <c r="S1519" s="169">
        <v>2435764</v>
      </c>
      <c r="T1519" s="169">
        <v>729229</v>
      </c>
      <c r="U1519" s="169">
        <v>-501970</v>
      </c>
    </row>
    <row r="1520" spans="2:21" s="9" customFormat="1" ht="15" customHeight="1" x14ac:dyDescent="0.25">
      <c r="B1520" s="168">
        <v>2018</v>
      </c>
      <c r="C1520" s="168"/>
      <c r="D1520" s="169">
        <v>5156</v>
      </c>
      <c r="E1520" s="169">
        <v>6599437</v>
      </c>
      <c r="F1520" s="169">
        <v>4542629</v>
      </c>
      <c r="G1520" s="169">
        <v>3748012</v>
      </c>
      <c r="H1520" s="169">
        <v>87417</v>
      </c>
      <c r="I1520" s="169">
        <v>2056808</v>
      </c>
      <c r="J1520" s="169">
        <v>273604</v>
      </c>
      <c r="K1520" s="169">
        <v>149729</v>
      </c>
      <c r="L1520" s="169">
        <v>4386282</v>
      </c>
      <c r="M1520" s="169">
        <v>2731928</v>
      </c>
      <c r="N1520" s="169">
        <v>2378404</v>
      </c>
      <c r="O1520" s="169">
        <v>1654355</v>
      </c>
      <c r="P1520" s="169">
        <v>345200</v>
      </c>
      <c r="Q1520" s="169">
        <v>185951</v>
      </c>
      <c r="R1520" s="169">
        <v>349865</v>
      </c>
      <c r="S1520" s="169">
        <v>2213154</v>
      </c>
      <c r="T1520" s="169">
        <v>714945</v>
      </c>
      <c r="U1520" s="169">
        <v>-560319</v>
      </c>
    </row>
    <row r="1521" spans="2:21" s="9" customFormat="1" ht="15" customHeight="1" x14ac:dyDescent="0.25">
      <c r="B1521" s="168">
        <v>2017</v>
      </c>
      <c r="C1521" s="168"/>
      <c r="D1521" s="169">
        <v>4571</v>
      </c>
      <c r="E1521" s="169">
        <v>5744205</v>
      </c>
      <c r="F1521" s="169">
        <v>4018787</v>
      </c>
      <c r="G1521" s="169">
        <v>3373558</v>
      </c>
      <c r="H1521" s="169">
        <v>82733</v>
      </c>
      <c r="I1521" s="169">
        <v>1725418</v>
      </c>
      <c r="J1521" s="169">
        <v>194438</v>
      </c>
      <c r="K1521" s="169">
        <v>150851</v>
      </c>
      <c r="L1521" s="169">
        <v>3709191</v>
      </c>
      <c r="M1521" s="169">
        <v>2163585</v>
      </c>
      <c r="N1521" s="169">
        <v>1879535</v>
      </c>
      <c r="O1521" s="169">
        <v>1545605</v>
      </c>
      <c r="P1521" s="169">
        <v>304935</v>
      </c>
      <c r="Q1521" s="169">
        <v>163406</v>
      </c>
      <c r="R1521" s="169">
        <v>351031</v>
      </c>
      <c r="S1521" s="169">
        <v>2035014</v>
      </c>
      <c r="T1521" s="169">
        <v>687684</v>
      </c>
      <c r="U1521" s="169">
        <v>-487091</v>
      </c>
    </row>
    <row r="1522" spans="2:21" s="9" customFormat="1" ht="15" customHeight="1" x14ac:dyDescent="0.25">
      <c r="B1522" s="168">
        <v>2016</v>
      </c>
      <c r="C1522" s="168"/>
      <c r="D1522" s="169">
        <v>4163</v>
      </c>
      <c r="E1522" s="169">
        <v>5186480</v>
      </c>
      <c r="F1522" s="169">
        <v>3752748</v>
      </c>
      <c r="G1522" s="169">
        <v>3158227</v>
      </c>
      <c r="H1522" s="169">
        <v>86437</v>
      </c>
      <c r="I1522" s="169">
        <v>1433731</v>
      </c>
      <c r="J1522" s="169">
        <v>171654</v>
      </c>
      <c r="K1522" s="169">
        <v>142266</v>
      </c>
      <c r="L1522" s="169">
        <v>3423268</v>
      </c>
      <c r="M1522" s="169">
        <v>2004918</v>
      </c>
      <c r="N1522" s="169">
        <v>1723036</v>
      </c>
      <c r="O1522" s="169">
        <v>1418349</v>
      </c>
      <c r="P1522" s="169">
        <v>279938</v>
      </c>
      <c r="Q1522" s="169">
        <v>144532</v>
      </c>
      <c r="R1522" s="169">
        <v>336341</v>
      </c>
      <c r="S1522" s="169">
        <v>1763212</v>
      </c>
      <c r="T1522" s="169">
        <v>640833</v>
      </c>
      <c r="U1522" s="169">
        <v>-533479</v>
      </c>
    </row>
    <row r="1523" spans="2:21" s="9" customFormat="1" ht="15" customHeight="1" x14ac:dyDescent="0.25">
      <c r="B1523" s="168">
        <v>2015</v>
      </c>
      <c r="C1523" s="168"/>
      <c r="D1523" s="169">
        <v>3779</v>
      </c>
      <c r="E1523" s="169">
        <v>4827902</v>
      </c>
      <c r="F1523" s="169">
        <v>3576105</v>
      </c>
      <c r="G1523" s="169">
        <v>3085929</v>
      </c>
      <c r="H1523" s="169">
        <v>66195</v>
      </c>
      <c r="I1523" s="169">
        <v>1251797</v>
      </c>
      <c r="J1523" s="169">
        <v>184242</v>
      </c>
      <c r="K1523" s="169">
        <v>135886</v>
      </c>
      <c r="L1523" s="169">
        <v>3412183</v>
      </c>
      <c r="M1523" s="169">
        <v>1988598</v>
      </c>
      <c r="N1523" s="169">
        <v>1695549</v>
      </c>
      <c r="O1523" s="169">
        <v>1423585</v>
      </c>
      <c r="P1523" s="169">
        <v>270155</v>
      </c>
      <c r="Q1523" s="169">
        <v>152114</v>
      </c>
      <c r="R1523" s="169">
        <v>363871</v>
      </c>
      <c r="S1523" s="169">
        <v>1415720</v>
      </c>
      <c r="T1523" s="169">
        <v>654960</v>
      </c>
      <c r="U1523" s="169">
        <v>-594965</v>
      </c>
    </row>
    <row r="1524" spans="2:21" ht="15" customHeight="1" x14ac:dyDescent="0.25">
      <c r="B1524" s="168">
        <v>2014</v>
      </c>
      <c r="C1524" s="168"/>
      <c r="D1524" s="169">
        <v>3392</v>
      </c>
      <c r="E1524" s="169">
        <v>4483341</v>
      </c>
      <c r="F1524" s="169">
        <v>3339420</v>
      </c>
      <c r="G1524" s="169">
        <v>2859986</v>
      </c>
      <c r="H1524" s="169">
        <v>74546</v>
      </c>
      <c r="I1524" s="169">
        <v>1143921</v>
      </c>
      <c r="J1524" s="169">
        <v>207122</v>
      </c>
      <c r="K1524" s="169">
        <v>128894</v>
      </c>
      <c r="L1524" s="169">
        <v>3271349</v>
      </c>
      <c r="M1524" s="169">
        <v>1703299</v>
      </c>
      <c r="N1524" s="169">
        <v>1439866</v>
      </c>
      <c r="O1524" s="169">
        <v>1568050</v>
      </c>
      <c r="P1524" s="169">
        <v>247563</v>
      </c>
      <c r="Q1524" s="169">
        <v>144058</v>
      </c>
      <c r="R1524" s="169">
        <v>561751</v>
      </c>
      <c r="S1524" s="169">
        <v>1211992</v>
      </c>
      <c r="T1524" s="169">
        <v>580533</v>
      </c>
      <c r="U1524" s="169">
        <v>-594628</v>
      </c>
    </row>
    <row r="1525" spans="2:21" ht="15" customHeight="1" x14ac:dyDescent="0.25">
      <c r="B1525" s="168">
        <v>2013</v>
      </c>
      <c r="C1525" s="168"/>
      <c r="D1525" s="169">
        <v>3255</v>
      </c>
      <c r="E1525" s="169">
        <v>4828900</v>
      </c>
      <c r="F1525" s="169">
        <v>3594369</v>
      </c>
      <c r="G1525" s="169">
        <v>3064883</v>
      </c>
      <c r="H1525" s="169">
        <v>69031</v>
      </c>
      <c r="I1525" s="169">
        <v>1234531</v>
      </c>
      <c r="J1525" s="169">
        <v>294434</v>
      </c>
      <c r="K1525" s="169">
        <v>127839</v>
      </c>
      <c r="L1525" s="169">
        <v>3869350</v>
      </c>
      <c r="M1525" s="169">
        <v>1746721</v>
      </c>
      <c r="N1525" s="169">
        <v>1438303</v>
      </c>
      <c r="O1525" s="169">
        <v>2122629</v>
      </c>
      <c r="P1525" s="169">
        <v>246741</v>
      </c>
      <c r="Q1525" s="169">
        <v>129001</v>
      </c>
      <c r="R1525" s="169">
        <v>1132278</v>
      </c>
      <c r="S1525" s="169">
        <v>959550</v>
      </c>
      <c r="T1525" s="169">
        <v>605471</v>
      </c>
      <c r="U1525" s="169">
        <v>-858450</v>
      </c>
    </row>
    <row r="1526" spans="2:21" ht="15" customHeight="1" x14ac:dyDescent="0.25">
      <c r="B1526" s="168">
        <v>2012</v>
      </c>
      <c r="C1526" s="168"/>
      <c r="D1526" s="169">
        <v>3396</v>
      </c>
      <c r="E1526" s="169">
        <v>5229638</v>
      </c>
      <c r="F1526" s="169">
        <v>3905920</v>
      </c>
      <c r="G1526" s="169">
        <v>3402666</v>
      </c>
      <c r="H1526" s="169">
        <v>76683</v>
      </c>
      <c r="I1526" s="169">
        <v>1323719</v>
      </c>
      <c r="J1526" s="169">
        <v>349498</v>
      </c>
      <c r="K1526" s="169">
        <v>147144</v>
      </c>
      <c r="L1526" s="169">
        <v>4351104</v>
      </c>
      <c r="M1526" s="169">
        <v>2092680</v>
      </c>
      <c r="N1526" s="169">
        <v>1808121</v>
      </c>
      <c r="O1526" s="169">
        <v>2258424</v>
      </c>
      <c r="P1526" s="169">
        <v>326607</v>
      </c>
      <c r="Q1526" s="169">
        <v>136001</v>
      </c>
      <c r="R1526" s="169">
        <v>1060441</v>
      </c>
      <c r="S1526" s="169">
        <v>878535</v>
      </c>
      <c r="T1526" s="169">
        <v>645109</v>
      </c>
      <c r="U1526" s="169">
        <v>-725374</v>
      </c>
    </row>
    <row r="1527" spans="2:21" ht="15" customHeight="1" x14ac:dyDescent="0.25">
      <c r="B1527" s="168">
        <v>2011</v>
      </c>
      <c r="C1527" s="168"/>
      <c r="D1527" s="169">
        <v>3686</v>
      </c>
      <c r="E1527" s="169">
        <v>4823287</v>
      </c>
      <c r="F1527" s="169">
        <v>3457540</v>
      </c>
      <c r="G1527" s="169">
        <v>2968770</v>
      </c>
      <c r="H1527" s="169">
        <v>78066</v>
      </c>
      <c r="I1527" s="169">
        <v>1365747</v>
      </c>
      <c r="J1527" s="169">
        <v>408563</v>
      </c>
      <c r="K1527" s="169">
        <v>115711</v>
      </c>
      <c r="L1527" s="169">
        <v>3735998</v>
      </c>
      <c r="M1527" s="169">
        <v>1916793</v>
      </c>
      <c r="N1527" s="169">
        <v>1616460</v>
      </c>
      <c r="O1527" s="169">
        <v>1819205</v>
      </c>
      <c r="P1527" s="169">
        <v>284213</v>
      </c>
      <c r="Q1527" s="169">
        <v>114084</v>
      </c>
      <c r="R1527" s="169">
        <v>764737</v>
      </c>
      <c r="S1527" s="169">
        <v>1087289</v>
      </c>
      <c r="T1527" s="169">
        <v>628196</v>
      </c>
      <c r="U1527" s="169">
        <v>-462041</v>
      </c>
    </row>
    <row r="1528" spans="2:21" ht="15" customHeight="1" x14ac:dyDescent="0.25">
      <c r="B1528" s="168">
        <v>2010</v>
      </c>
      <c r="C1528" s="168"/>
      <c r="D1528" s="169">
        <v>3761</v>
      </c>
      <c r="E1528" s="169">
        <v>4829756</v>
      </c>
      <c r="F1528" s="169">
        <v>3448661</v>
      </c>
      <c r="G1528" s="169">
        <v>2857589</v>
      </c>
      <c r="H1528" s="169">
        <v>84215</v>
      </c>
      <c r="I1528" s="169">
        <v>1381094</v>
      </c>
      <c r="J1528" s="169">
        <v>404397</v>
      </c>
      <c r="K1528" s="169">
        <v>123676</v>
      </c>
      <c r="L1528" s="169">
        <v>3482964</v>
      </c>
      <c r="M1528" s="169">
        <v>1768488</v>
      </c>
      <c r="N1528" s="169">
        <v>1506793</v>
      </c>
      <c r="O1528" s="169">
        <v>1714476</v>
      </c>
      <c r="P1528" s="169">
        <v>283728</v>
      </c>
      <c r="Q1528" s="169">
        <v>108609</v>
      </c>
      <c r="R1528" s="169">
        <v>668142</v>
      </c>
      <c r="S1528" s="169">
        <v>1346792</v>
      </c>
      <c r="T1528" s="169">
        <v>608640</v>
      </c>
      <c r="U1528" s="169">
        <v>-377132</v>
      </c>
    </row>
    <row r="1529" spans="2:21" s="8" customFormat="1" ht="15" customHeight="1" x14ac:dyDescent="0.25">
      <c r="B1529" s="168">
        <v>2009</v>
      </c>
      <c r="C1529" s="168"/>
      <c r="D1529" s="169">
        <v>3771</v>
      </c>
      <c r="E1529" s="169">
        <v>4372930</v>
      </c>
      <c r="F1529" s="169" t="s">
        <v>66</v>
      </c>
      <c r="G1529" s="169" t="s">
        <v>66</v>
      </c>
      <c r="H1529" s="169" t="s">
        <v>66</v>
      </c>
      <c r="I1529" s="169" t="s">
        <v>66</v>
      </c>
      <c r="J1529" s="169" t="s">
        <v>66</v>
      </c>
      <c r="K1529" s="169" t="s">
        <v>66</v>
      </c>
      <c r="L1529" s="169">
        <v>3026267</v>
      </c>
      <c r="M1529" s="169" t="s">
        <v>66</v>
      </c>
      <c r="N1529" s="169" t="s">
        <v>66</v>
      </c>
      <c r="O1529" s="169" t="s">
        <v>66</v>
      </c>
      <c r="P1529" s="169" t="s">
        <v>66</v>
      </c>
      <c r="Q1529" s="169" t="s">
        <v>66</v>
      </c>
      <c r="R1529" s="169" t="s">
        <v>66</v>
      </c>
      <c r="S1529" s="169">
        <v>1346663</v>
      </c>
      <c r="T1529" s="169" t="s">
        <v>66</v>
      </c>
      <c r="U1529" s="169" t="s">
        <v>66</v>
      </c>
    </row>
    <row r="1530" spans="2:21" s="9" customFormat="1" ht="15" customHeight="1" x14ac:dyDescent="0.25">
      <c r="B1530" s="168">
        <v>2008</v>
      </c>
      <c r="C1530" s="168"/>
      <c r="D1530" s="169">
        <v>3862</v>
      </c>
      <c r="E1530" s="169">
        <v>4124948</v>
      </c>
      <c r="F1530" s="169" t="s">
        <v>66</v>
      </c>
      <c r="G1530" s="169" t="s">
        <v>66</v>
      </c>
      <c r="H1530" s="169" t="s">
        <v>66</v>
      </c>
      <c r="I1530" s="169" t="s">
        <v>66</v>
      </c>
      <c r="J1530" s="169" t="s">
        <v>66</v>
      </c>
      <c r="K1530" s="169" t="s">
        <v>66</v>
      </c>
      <c r="L1530" s="169">
        <v>2801740</v>
      </c>
      <c r="M1530" s="169" t="s">
        <v>66</v>
      </c>
      <c r="N1530" s="169" t="s">
        <v>66</v>
      </c>
      <c r="O1530" s="169" t="s">
        <v>66</v>
      </c>
      <c r="P1530" s="169" t="s">
        <v>66</v>
      </c>
      <c r="Q1530" s="169" t="s">
        <v>66</v>
      </c>
      <c r="R1530" s="169" t="s">
        <v>66</v>
      </c>
      <c r="S1530" s="169">
        <v>1323208</v>
      </c>
      <c r="T1530" s="169" t="s">
        <v>66</v>
      </c>
      <c r="U1530" s="169" t="s">
        <v>66</v>
      </c>
    </row>
    <row r="1531" spans="2:21" s="9" customFormat="1" ht="15" customHeight="1" x14ac:dyDescent="0.25">
      <c r="B1531" s="259" t="s">
        <v>244</v>
      </c>
      <c r="C1531" s="165"/>
      <c r="D1531" s="165"/>
      <c r="E1531" s="165"/>
      <c r="F1531" s="165"/>
      <c r="G1531" s="165"/>
      <c r="H1531" s="165"/>
      <c r="I1531" s="165"/>
      <c r="J1531" s="165"/>
      <c r="K1531" s="165"/>
      <c r="L1531" s="165"/>
      <c r="M1531" s="165"/>
      <c r="N1531" s="165"/>
      <c r="O1531" s="165"/>
      <c r="P1531" s="165"/>
      <c r="Q1531" s="165"/>
      <c r="R1531" s="165"/>
      <c r="S1531" s="165"/>
      <c r="T1531" s="165"/>
      <c r="U1531" s="165"/>
    </row>
    <row r="1532" spans="2:21" s="9" customFormat="1" ht="15" customHeight="1" x14ac:dyDescent="0.25">
      <c r="B1532" s="181">
        <v>2023</v>
      </c>
      <c r="C1532" s="181"/>
      <c r="D1532" s="182">
        <v>710</v>
      </c>
      <c r="E1532" s="182">
        <v>9204635</v>
      </c>
      <c r="F1532" s="182">
        <v>6870877</v>
      </c>
      <c r="G1532" s="182">
        <v>5659722</v>
      </c>
      <c r="H1532" s="182">
        <v>124877</v>
      </c>
      <c r="I1532" s="182">
        <v>2333758</v>
      </c>
      <c r="J1532" s="182">
        <v>264285</v>
      </c>
      <c r="K1532" s="182">
        <v>177456</v>
      </c>
      <c r="L1532" s="182">
        <v>5074973</v>
      </c>
      <c r="M1532" s="182">
        <v>2952006</v>
      </c>
      <c r="N1532" s="182">
        <v>2499307</v>
      </c>
      <c r="O1532" s="182">
        <v>2122967</v>
      </c>
      <c r="P1532" s="182">
        <v>374070</v>
      </c>
      <c r="Q1532" s="182">
        <v>121338</v>
      </c>
      <c r="R1532" s="182">
        <v>589388</v>
      </c>
      <c r="S1532" s="182">
        <v>4129662</v>
      </c>
      <c r="T1532" s="182">
        <v>702559</v>
      </c>
      <c r="U1532" s="182">
        <v>-317264</v>
      </c>
    </row>
    <row r="1533" spans="2:21" s="9" customFormat="1" ht="15" customHeight="1" x14ac:dyDescent="0.25">
      <c r="B1533" s="181">
        <v>2022</v>
      </c>
      <c r="C1533" s="181"/>
      <c r="D1533" s="182">
        <v>642</v>
      </c>
      <c r="E1533" s="182">
        <v>8616185</v>
      </c>
      <c r="F1533" s="182">
        <v>6569527</v>
      </c>
      <c r="G1533" s="182">
        <v>5151485</v>
      </c>
      <c r="H1533" s="182">
        <v>116577</v>
      </c>
      <c r="I1533" s="182">
        <v>2046658</v>
      </c>
      <c r="J1533" s="182">
        <v>197248</v>
      </c>
      <c r="K1533" s="182">
        <v>165571</v>
      </c>
      <c r="L1533" s="182">
        <v>4906501</v>
      </c>
      <c r="M1533" s="182">
        <v>3126499</v>
      </c>
      <c r="N1533" s="182">
        <v>2715780</v>
      </c>
      <c r="O1533" s="182">
        <v>1780002</v>
      </c>
      <c r="P1533" s="182">
        <v>341402</v>
      </c>
      <c r="Q1533" s="182">
        <v>114261</v>
      </c>
      <c r="R1533" s="182">
        <v>561895</v>
      </c>
      <c r="S1533" s="182">
        <v>3709684</v>
      </c>
      <c r="T1533" s="182">
        <v>699248</v>
      </c>
      <c r="U1533" s="182">
        <v>-449125</v>
      </c>
    </row>
    <row r="1534" spans="2:21" s="9" customFormat="1" ht="15" customHeight="1" x14ac:dyDescent="0.25">
      <c r="B1534" s="181">
        <v>2021</v>
      </c>
      <c r="C1534" s="181"/>
      <c r="D1534" s="182">
        <v>483</v>
      </c>
      <c r="E1534" s="182">
        <v>7263829</v>
      </c>
      <c r="F1534" s="182">
        <v>5750499</v>
      </c>
      <c r="G1534" s="182">
        <v>4550995</v>
      </c>
      <c r="H1534" s="182">
        <v>97898</v>
      </c>
      <c r="I1534" s="182">
        <v>1513330</v>
      </c>
      <c r="J1534" s="182">
        <v>248943</v>
      </c>
      <c r="K1534" s="182">
        <v>106942</v>
      </c>
      <c r="L1534" s="182">
        <v>4383314</v>
      </c>
      <c r="M1534" s="182">
        <v>3052540</v>
      </c>
      <c r="N1534" s="182">
        <v>2616427</v>
      </c>
      <c r="O1534" s="182">
        <v>1330774</v>
      </c>
      <c r="P1534" s="182">
        <v>235125</v>
      </c>
      <c r="Q1534" s="182">
        <v>64474</v>
      </c>
      <c r="R1534" s="182">
        <v>427904</v>
      </c>
      <c r="S1534" s="182">
        <v>2880515</v>
      </c>
      <c r="T1534" s="182">
        <v>669359</v>
      </c>
      <c r="U1534" s="182">
        <v>-375713</v>
      </c>
    </row>
    <row r="1535" spans="2:21" s="9" customFormat="1" ht="15" customHeight="1" x14ac:dyDescent="0.25">
      <c r="B1535" s="168">
        <v>2020</v>
      </c>
      <c r="C1535" s="168"/>
      <c r="D1535" s="169">
        <v>501</v>
      </c>
      <c r="E1535" s="169">
        <v>6896402</v>
      </c>
      <c r="F1535" s="169">
        <v>5726781</v>
      </c>
      <c r="G1535" s="169">
        <v>4572586</v>
      </c>
      <c r="H1535" s="169">
        <v>109341</v>
      </c>
      <c r="I1535" s="169">
        <v>1169621</v>
      </c>
      <c r="J1535" s="169">
        <v>164519</v>
      </c>
      <c r="K1535" s="169">
        <v>85146</v>
      </c>
      <c r="L1535" s="169">
        <v>4144079</v>
      </c>
      <c r="M1535" s="169">
        <v>3032628</v>
      </c>
      <c r="N1535" s="169">
        <v>2609881</v>
      </c>
      <c r="O1535" s="169">
        <v>1111451</v>
      </c>
      <c r="P1535" s="169">
        <v>196556</v>
      </c>
      <c r="Q1535" s="169">
        <v>50333</v>
      </c>
      <c r="R1535" s="169">
        <v>339781</v>
      </c>
      <c r="S1535" s="169">
        <v>2752323</v>
      </c>
      <c r="T1535" s="169">
        <v>729583</v>
      </c>
      <c r="U1535" s="169">
        <v>-136530</v>
      </c>
    </row>
    <row r="1536" spans="2:21" s="9" customFormat="1" ht="15" customHeight="1" x14ac:dyDescent="0.25">
      <c r="B1536" s="168">
        <v>2019</v>
      </c>
      <c r="C1536" s="168"/>
      <c r="D1536" s="169">
        <v>604</v>
      </c>
      <c r="E1536" s="169">
        <v>7284927</v>
      </c>
      <c r="F1536" s="169">
        <v>5897410</v>
      </c>
      <c r="G1536" s="169">
        <v>4658769</v>
      </c>
      <c r="H1536" s="169">
        <v>109483</v>
      </c>
      <c r="I1536" s="169">
        <v>1387516</v>
      </c>
      <c r="J1536" s="169">
        <v>158876</v>
      </c>
      <c r="K1536" s="169">
        <v>141588</v>
      </c>
      <c r="L1536" s="169">
        <v>4185709</v>
      </c>
      <c r="M1536" s="169">
        <v>2823786</v>
      </c>
      <c r="N1536" s="169">
        <v>2403597</v>
      </c>
      <c r="O1536" s="169">
        <v>1361923</v>
      </c>
      <c r="P1536" s="169">
        <v>265863</v>
      </c>
      <c r="Q1536" s="169">
        <v>91013</v>
      </c>
      <c r="R1536" s="169">
        <v>339924</v>
      </c>
      <c r="S1536" s="169">
        <v>3099218</v>
      </c>
      <c r="T1536" s="169">
        <v>726727</v>
      </c>
      <c r="U1536" s="169">
        <v>-311497</v>
      </c>
    </row>
    <row r="1537" spans="2:21" s="9" customFormat="1" ht="15" customHeight="1" x14ac:dyDescent="0.25">
      <c r="B1537" s="168">
        <v>2018</v>
      </c>
      <c r="C1537" s="168"/>
      <c r="D1537" s="169">
        <v>542</v>
      </c>
      <c r="E1537" s="169">
        <v>6439028</v>
      </c>
      <c r="F1537" s="169">
        <v>5233499</v>
      </c>
      <c r="G1537" s="169">
        <v>4114295</v>
      </c>
      <c r="H1537" s="169">
        <v>106379</v>
      </c>
      <c r="I1537" s="169">
        <v>1205529</v>
      </c>
      <c r="J1537" s="169">
        <v>105896</v>
      </c>
      <c r="K1537" s="169">
        <v>142453</v>
      </c>
      <c r="L1537" s="169">
        <v>3792305</v>
      </c>
      <c r="M1537" s="169">
        <v>2556693</v>
      </c>
      <c r="N1537" s="169">
        <v>2211063</v>
      </c>
      <c r="O1537" s="169">
        <v>1235613</v>
      </c>
      <c r="P1537" s="169">
        <v>252024</v>
      </c>
      <c r="Q1537" s="169">
        <v>86088</v>
      </c>
      <c r="R1537" s="169">
        <v>308269</v>
      </c>
      <c r="S1537" s="169">
        <v>2646723</v>
      </c>
      <c r="T1537" s="169">
        <v>703404</v>
      </c>
      <c r="U1537" s="169">
        <v>-392105</v>
      </c>
    </row>
    <row r="1538" spans="2:21" s="9" customFormat="1" ht="15" customHeight="1" x14ac:dyDescent="0.25">
      <c r="B1538" s="168">
        <v>2017</v>
      </c>
      <c r="C1538" s="168"/>
      <c r="D1538" s="169">
        <v>517</v>
      </c>
      <c r="E1538" s="169">
        <v>5923913</v>
      </c>
      <c r="F1538" s="169">
        <v>4829148</v>
      </c>
      <c r="G1538" s="169">
        <v>3861987</v>
      </c>
      <c r="H1538" s="169">
        <v>109231</v>
      </c>
      <c r="I1538" s="169">
        <v>1094765</v>
      </c>
      <c r="J1538" s="169">
        <v>96062</v>
      </c>
      <c r="K1538" s="169">
        <v>133797</v>
      </c>
      <c r="L1538" s="169">
        <v>3613942</v>
      </c>
      <c r="M1538" s="169">
        <v>2292696</v>
      </c>
      <c r="N1538" s="169">
        <v>1973387</v>
      </c>
      <c r="O1538" s="169">
        <v>1321245</v>
      </c>
      <c r="P1538" s="169">
        <v>243830</v>
      </c>
      <c r="Q1538" s="169">
        <v>87702</v>
      </c>
      <c r="R1538" s="169">
        <v>450878</v>
      </c>
      <c r="S1538" s="169">
        <v>2309971</v>
      </c>
      <c r="T1538" s="169">
        <v>628734</v>
      </c>
      <c r="U1538" s="169">
        <v>-510195</v>
      </c>
    </row>
    <row r="1539" spans="2:21" s="9" customFormat="1" ht="15" customHeight="1" x14ac:dyDescent="0.25">
      <c r="B1539" s="168">
        <v>2016</v>
      </c>
      <c r="C1539" s="168"/>
      <c r="D1539" s="169">
        <v>436</v>
      </c>
      <c r="E1539" s="169">
        <v>5986182</v>
      </c>
      <c r="F1539" s="169">
        <v>4881976</v>
      </c>
      <c r="G1539" s="169">
        <v>3859460</v>
      </c>
      <c r="H1539" s="169">
        <v>101079</v>
      </c>
      <c r="I1539" s="169">
        <v>1104206</v>
      </c>
      <c r="J1539" s="169">
        <v>116444</v>
      </c>
      <c r="K1539" s="169">
        <v>129338</v>
      </c>
      <c r="L1539" s="169">
        <v>3789576</v>
      </c>
      <c r="M1539" s="169">
        <v>2532744</v>
      </c>
      <c r="N1539" s="169">
        <v>2194017</v>
      </c>
      <c r="O1539" s="169">
        <v>1256832</v>
      </c>
      <c r="P1539" s="169">
        <v>221309</v>
      </c>
      <c r="Q1539" s="169">
        <v>75246</v>
      </c>
      <c r="R1539" s="169">
        <v>450987</v>
      </c>
      <c r="S1539" s="169">
        <v>2196606</v>
      </c>
      <c r="T1539" s="169">
        <v>625550</v>
      </c>
      <c r="U1539" s="169">
        <v>-505758</v>
      </c>
    </row>
    <row r="1540" spans="2:21" ht="15" customHeight="1" x14ac:dyDescent="0.25">
      <c r="B1540" s="168">
        <v>2015</v>
      </c>
      <c r="C1540" s="168"/>
      <c r="D1540" s="169">
        <v>389</v>
      </c>
      <c r="E1540" s="169">
        <v>5517646</v>
      </c>
      <c r="F1540" s="169">
        <v>4492431</v>
      </c>
      <c r="G1540" s="169">
        <v>3628676</v>
      </c>
      <c r="H1540" s="169">
        <v>83172</v>
      </c>
      <c r="I1540" s="169">
        <v>1025215</v>
      </c>
      <c r="J1540" s="169">
        <v>71284</v>
      </c>
      <c r="K1540" s="169">
        <v>122015</v>
      </c>
      <c r="L1540" s="169">
        <v>3612477</v>
      </c>
      <c r="M1540" s="169">
        <v>2356404</v>
      </c>
      <c r="N1540" s="169">
        <v>2031288</v>
      </c>
      <c r="O1540" s="169">
        <v>1256073</v>
      </c>
      <c r="P1540" s="169">
        <v>199968</v>
      </c>
      <c r="Q1540" s="169">
        <v>73421</v>
      </c>
      <c r="R1540" s="169">
        <v>384925</v>
      </c>
      <c r="S1540" s="169">
        <v>1905169</v>
      </c>
      <c r="T1540" s="169">
        <v>623622</v>
      </c>
      <c r="U1540" s="169">
        <v>-456747</v>
      </c>
    </row>
    <row r="1541" spans="2:21" ht="15" customHeight="1" x14ac:dyDescent="0.25">
      <c r="B1541" s="168">
        <v>2014</v>
      </c>
      <c r="C1541" s="168"/>
      <c r="D1541" s="169">
        <v>354</v>
      </c>
      <c r="E1541" s="169">
        <v>5175554</v>
      </c>
      <c r="F1541" s="169">
        <v>4273783</v>
      </c>
      <c r="G1541" s="169">
        <v>3428547</v>
      </c>
      <c r="H1541" s="169">
        <v>90492</v>
      </c>
      <c r="I1541" s="169">
        <v>901771</v>
      </c>
      <c r="J1541" s="169">
        <v>87675</v>
      </c>
      <c r="K1541" s="169">
        <v>121324</v>
      </c>
      <c r="L1541" s="169">
        <v>3346407</v>
      </c>
      <c r="M1541" s="169">
        <v>2135287</v>
      </c>
      <c r="N1541" s="169">
        <v>1831548</v>
      </c>
      <c r="O1541" s="169">
        <v>1211119</v>
      </c>
      <c r="P1541" s="169">
        <v>191913</v>
      </c>
      <c r="Q1541" s="169">
        <v>72920</v>
      </c>
      <c r="R1541" s="169">
        <v>328442</v>
      </c>
      <c r="S1541" s="169">
        <v>1829148</v>
      </c>
      <c r="T1541" s="169">
        <v>638811</v>
      </c>
      <c r="U1541" s="169">
        <v>-410199</v>
      </c>
    </row>
    <row r="1542" spans="2:21" ht="15" customHeight="1" x14ac:dyDescent="0.25">
      <c r="B1542" s="168">
        <v>2013</v>
      </c>
      <c r="C1542" s="168"/>
      <c r="D1542" s="169">
        <v>344</v>
      </c>
      <c r="E1542" s="169">
        <v>5060606</v>
      </c>
      <c r="F1542" s="169">
        <v>4170419</v>
      </c>
      <c r="G1542" s="169">
        <v>3392458</v>
      </c>
      <c r="H1542" s="169">
        <v>82547</v>
      </c>
      <c r="I1542" s="169">
        <v>890187</v>
      </c>
      <c r="J1542" s="169">
        <v>83883</v>
      </c>
      <c r="K1542" s="169">
        <v>143290</v>
      </c>
      <c r="L1542" s="169">
        <v>3316470</v>
      </c>
      <c r="M1542" s="169">
        <v>1906126</v>
      </c>
      <c r="N1542" s="169">
        <v>1576361</v>
      </c>
      <c r="O1542" s="169">
        <v>1410344</v>
      </c>
      <c r="P1542" s="169">
        <v>182778</v>
      </c>
      <c r="Q1542" s="169">
        <v>70621</v>
      </c>
      <c r="R1542" s="169">
        <v>449660</v>
      </c>
      <c r="S1542" s="169">
        <v>1744136</v>
      </c>
      <c r="T1542" s="169">
        <v>671686</v>
      </c>
      <c r="U1542" s="169">
        <v>-300441</v>
      </c>
    </row>
    <row r="1543" spans="2:21" ht="15" customHeight="1" x14ac:dyDescent="0.25">
      <c r="B1543" s="168">
        <v>2012</v>
      </c>
      <c r="C1543" s="168"/>
      <c r="D1543" s="169">
        <v>326</v>
      </c>
      <c r="E1543" s="169">
        <v>5136350</v>
      </c>
      <c r="F1543" s="169">
        <v>4232906</v>
      </c>
      <c r="G1543" s="169">
        <v>3349844</v>
      </c>
      <c r="H1543" s="169">
        <v>61979</v>
      </c>
      <c r="I1543" s="169">
        <v>903444</v>
      </c>
      <c r="J1543" s="169">
        <v>100606</v>
      </c>
      <c r="K1543" s="169">
        <v>161507</v>
      </c>
      <c r="L1543" s="169">
        <v>3257849</v>
      </c>
      <c r="M1543" s="169">
        <v>1823160</v>
      </c>
      <c r="N1543" s="169">
        <v>1471213</v>
      </c>
      <c r="O1543" s="169">
        <v>1434689</v>
      </c>
      <c r="P1543" s="169">
        <v>206798</v>
      </c>
      <c r="Q1543" s="169">
        <v>77607</v>
      </c>
      <c r="R1543" s="169">
        <v>503293</v>
      </c>
      <c r="S1543" s="169">
        <v>1878501</v>
      </c>
      <c r="T1543" s="169">
        <v>657390</v>
      </c>
      <c r="U1543" s="169">
        <v>-245183</v>
      </c>
    </row>
    <row r="1544" spans="2:21" ht="15" customHeight="1" x14ac:dyDescent="0.25">
      <c r="B1544" s="168">
        <v>2011</v>
      </c>
      <c r="C1544" s="168"/>
      <c r="D1544" s="169">
        <v>359</v>
      </c>
      <c r="E1544" s="169">
        <v>5069894</v>
      </c>
      <c r="F1544" s="169">
        <v>4173950</v>
      </c>
      <c r="G1544" s="169">
        <v>3302518</v>
      </c>
      <c r="H1544" s="169">
        <v>34600</v>
      </c>
      <c r="I1544" s="169">
        <v>895944</v>
      </c>
      <c r="J1544" s="169">
        <v>92204</v>
      </c>
      <c r="K1544" s="169">
        <v>175014</v>
      </c>
      <c r="L1544" s="169">
        <v>3253103</v>
      </c>
      <c r="M1544" s="169">
        <v>1968290</v>
      </c>
      <c r="N1544" s="169">
        <v>1646434</v>
      </c>
      <c r="O1544" s="169">
        <v>1284812</v>
      </c>
      <c r="P1544" s="169">
        <v>206455</v>
      </c>
      <c r="Q1544" s="169">
        <v>62592</v>
      </c>
      <c r="R1544" s="169">
        <v>412959</v>
      </c>
      <c r="S1544" s="169">
        <v>1816791</v>
      </c>
      <c r="T1544" s="169">
        <v>652182</v>
      </c>
      <c r="U1544" s="169">
        <v>-352521</v>
      </c>
    </row>
    <row r="1545" spans="2:21" s="10" customFormat="1" ht="15" customHeight="1" collapsed="1" x14ac:dyDescent="0.25">
      <c r="B1545" s="168">
        <v>2010</v>
      </c>
      <c r="C1545" s="168"/>
      <c r="D1545" s="169">
        <v>362</v>
      </c>
      <c r="E1545" s="169">
        <v>4909278</v>
      </c>
      <c r="F1545" s="169">
        <v>4059960</v>
      </c>
      <c r="G1545" s="169">
        <v>3152216</v>
      </c>
      <c r="H1545" s="169">
        <v>36988</v>
      </c>
      <c r="I1545" s="169">
        <v>849318</v>
      </c>
      <c r="J1545" s="169">
        <v>101551</v>
      </c>
      <c r="K1545" s="169">
        <v>150508</v>
      </c>
      <c r="L1545" s="169">
        <v>3082811</v>
      </c>
      <c r="M1545" s="169">
        <v>1796792</v>
      </c>
      <c r="N1545" s="169">
        <v>1512802</v>
      </c>
      <c r="O1545" s="169">
        <v>1286018</v>
      </c>
      <c r="P1545" s="169">
        <v>186527</v>
      </c>
      <c r="Q1545" s="169">
        <v>62915</v>
      </c>
      <c r="R1545" s="169">
        <v>427174</v>
      </c>
      <c r="S1545" s="169">
        <v>1826467</v>
      </c>
      <c r="T1545" s="169">
        <v>636012</v>
      </c>
      <c r="U1545" s="169">
        <v>-231282</v>
      </c>
    </row>
    <row r="1546" spans="2:21" s="10" customFormat="1" ht="15" customHeight="1" x14ac:dyDescent="0.25">
      <c r="B1546" s="168">
        <v>2009</v>
      </c>
      <c r="C1546" s="168"/>
      <c r="D1546" s="169">
        <v>359</v>
      </c>
      <c r="E1546" s="169">
        <v>4757704</v>
      </c>
      <c r="F1546" s="169" t="s">
        <v>66</v>
      </c>
      <c r="G1546" s="169" t="s">
        <v>66</v>
      </c>
      <c r="H1546" s="169" t="s">
        <v>66</v>
      </c>
      <c r="I1546" s="169" t="s">
        <v>66</v>
      </c>
      <c r="J1546" s="169" t="s">
        <v>66</v>
      </c>
      <c r="K1546" s="169" t="s">
        <v>66</v>
      </c>
      <c r="L1546" s="169">
        <v>3292732</v>
      </c>
      <c r="M1546" s="169" t="s">
        <v>66</v>
      </c>
      <c r="N1546" s="169" t="s">
        <v>66</v>
      </c>
      <c r="O1546" s="169" t="s">
        <v>66</v>
      </c>
      <c r="P1546" s="169" t="s">
        <v>66</v>
      </c>
      <c r="Q1546" s="169" t="s">
        <v>66</v>
      </c>
      <c r="R1546" s="169" t="s">
        <v>66</v>
      </c>
      <c r="S1546" s="169">
        <v>1464972</v>
      </c>
      <c r="T1546" s="169" t="s">
        <v>66</v>
      </c>
      <c r="U1546" s="169" t="s">
        <v>66</v>
      </c>
    </row>
    <row r="1547" spans="2:21" s="10" customFormat="1" ht="15" customHeight="1" x14ac:dyDescent="0.25">
      <c r="B1547" s="168">
        <v>2008</v>
      </c>
      <c r="C1547" s="168"/>
      <c r="D1547" s="169">
        <v>358</v>
      </c>
      <c r="E1547" s="169">
        <v>4341894</v>
      </c>
      <c r="F1547" s="169" t="s">
        <v>66</v>
      </c>
      <c r="G1547" s="169" t="s">
        <v>66</v>
      </c>
      <c r="H1547" s="169" t="s">
        <v>66</v>
      </c>
      <c r="I1547" s="169" t="s">
        <v>66</v>
      </c>
      <c r="J1547" s="169" t="s">
        <v>66</v>
      </c>
      <c r="K1547" s="169" t="s">
        <v>66</v>
      </c>
      <c r="L1547" s="169">
        <v>3066724</v>
      </c>
      <c r="M1547" s="169" t="s">
        <v>66</v>
      </c>
      <c r="N1547" s="169" t="s">
        <v>66</v>
      </c>
      <c r="O1547" s="169" t="s">
        <v>66</v>
      </c>
      <c r="P1547" s="169" t="s">
        <v>66</v>
      </c>
      <c r="Q1547" s="169" t="s">
        <v>66</v>
      </c>
      <c r="R1547" s="169" t="s">
        <v>66</v>
      </c>
      <c r="S1547" s="169">
        <v>1275171</v>
      </c>
      <c r="T1547" s="169" t="s">
        <v>66</v>
      </c>
      <c r="U1547" s="169" t="s">
        <v>66</v>
      </c>
    </row>
    <row r="1548" spans="2:21" s="10" customFormat="1" ht="15" customHeight="1" x14ac:dyDescent="0.25">
      <c r="B1548" s="187" t="s">
        <v>245</v>
      </c>
      <c r="C1548" s="187"/>
      <c r="D1548" s="187"/>
      <c r="E1548" s="187"/>
      <c r="F1548" s="187"/>
      <c r="G1548" s="187"/>
      <c r="H1548" s="187"/>
      <c r="I1548" s="187"/>
      <c r="J1548" s="187"/>
      <c r="K1548" s="187"/>
      <c r="L1548" s="187"/>
      <c r="M1548" s="187"/>
      <c r="N1548" s="187"/>
      <c r="O1548" s="187"/>
      <c r="P1548" s="187"/>
      <c r="Q1548" s="187"/>
      <c r="R1548" s="187"/>
      <c r="S1548" s="187"/>
      <c r="T1548" s="187"/>
      <c r="U1548" s="187"/>
    </row>
    <row r="1549" spans="2:21" s="10" customFormat="1" ht="15" customHeight="1" x14ac:dyDescent="0.25">
      <c r="B1549" s="181">
        <v>2023</v>
      </c>
      <c r="C1549" s="181"/>
      <c r="D1549" s="182">
        <v>62</v>
      </c>
      <c r="E1549" s="182">
        <v>4912830</v>
      </c>
      <c r="F1549" s="182">
        <v>3572824</v>
      </c>
      <c r="G1549" s="182">
        <v>2425479</v>
      </c>
      <c r="H1549" s="182">
        <v>385827</v>
      </c>
      <c r="I1549" s="182">
        <v>1340005</v>
      </c>
      <c r="J1549" s="182">
        <v>136795</v>
      </c>
      <c r="K1549" s="182">
        <v>229119</v>
      </c>
      <c r="L1549" s="182">
        <v>2557358</v>
      </c>
      <c r="M1549" s="182">
        <v>1385677</v>
      </c>
      <c r="N1549" s="182">
        <v>977282</v>
      </c>
      <c r="O1549" s="182">
        <v>1171681</v>
      </c>
      <c r="P1549" s="182">
        <v>271458</v>
      </c>
      <c r="Q1549" s="182">
        <v>76381</v>
      </c>
      <c r="R1549" s="182">
        <v>146267</v>
      </c>
      <c r="S1549" s="182">
        <v>2355472</v>
      </c>
      <c r="T1549" s="182">
        <v>451662</v>
      </c>
      <c r="U1549" s="182">
        <v>346219</v>
      </c>
    </row>
    <row r="1550" spans="2:21" s="10" customFormat="1" ht="15" customHeight="1" x14ac:dyDescent="0.25">
      <c r="B1550" s="181">
        <v>2022</v>
      </c>
      <c r="C1550" s="181"/>
      <c r="D1550" s="182">
        <v>58</v>
      </c>
      <c r="E1550" s="182">
        <v>4027745</v>
      </c>
      <c r="F1550" s="182">
        <v>2818776</v>
      </c>
      <c r="G1550" s="182">
        <v>1953929</v>
      </c>
      <c r="H1550" s="182">
        <v>199185</v>
      </c>
      <c r="I1550" s="182">
        <v>1208969</v>
      </c>
      <c r="J1550" s="182">
        <v>139918</v>
      </c>
      <c r="K1550" s="182">
        <v>211528</v>
      </c>
      <c r="L1550" s="182">
        <v>2293978</v>
      </c>
      <c r="M1550" s="182">
        <v>1194380</v>
      </c>
      <c r="N1550" s="182">
        <v>800436</v>
      </c>
      <c r="O1550" s="182">
        <v>1099598</v>
      </c>
      <c r="P1550" s="182">
        <v>294694</v>
      </c>
      <c r="Q1550" s="182">
        <v>73416</v>
      </c>
      <c r="R1550" s="182">
        <v>213648</v>
      </c>
      <c r="S1550" s="182">
        <v>1733767</v>
      </c>
      <c r="T1550" s="182">
        <v>376009</v>
      </c>
      <c r="U1550" s="182">
        <v>202826</v>
      </c>
    </row>
    <row r="1551" spans="2:21" s="10" customFormat="1" ht="15" customHeight="1" x14ac:dyDescent="0.25">
      <c r="B1551" s="181">
        <v>2021</v>
      </c>
      <c r="C1551" s="181"/>
      <c r="D1551" s="182">
        <v>50</v>
      </c>
      <c r="E1551" s="182">
        <v>3368091</v>
      </c>
      <c r="F1551" s="182">
        <v>2459158</v>
      </c>
      <c r="G1551" s="182">
        <v>1656220</v>
      </c>
      <c r="H1551" s="182">
        <v>218188</v>
      </c>
      <c r="I1551" s="182">
        <v>908933</v>
      </c>
      <c r="J1551" s="182">
        <v>91448</v>
      </c>
      <c r="K1551" s="182">
        <v>170700</v>
      </c>
      <c r="L1551" s="182">
        <v>2005022</v>
      </c>
      <c r="M1551" s="182">
        <v>1215062</v>
      </c>
      <c r="N1551" s="182">
        <v>825937</v>
      </c>
      <c r="O1551" s="182">
        <v>789959</v>
      </c>
      <c r="P1551" s="182">
        <v>230963</v>
      </c>
      <c r="Q1551" s="182">
        <v>39211</v>
      </c>
      <c r="R1551" s="182">
        <v>116910</v>
      </c>
      <c r="S1551" s="182">
        <v>1363069</v>
      </c>
      <c r="T1551" s="182">
        <v>309695</v>
      </c>
      <c r="U1551" s="182">
        <v>276597</v>
      </c>
    </row>
    <row r="1552" spans="2:21" s="10" customFormat="1" ht="15" customHeight="1" x14ac:dyDescent="0.25">
      <c r="B1552" s="168">
        <v>2020</v>
      </c>
      <c r="C1552" s="168"/>
      <c r="D1552" s="169">
        <v>53</v>
      </c>
      <c r="E1552" s="169">
        <v>3393166</v>
      </c>
      <c r="F1552" s="169">
        <v>2515199</v>
      </c>
      <c r="G1552" s="169">
        <v>1684338</v>
      </c>
      <c r="H1552" s="169">
        <v>270108</v>
      </c>
      <c r="I1552" s="169">
        <v>877968</v>
      </c>
      <c r="J1552" s="169">
        <v>59138</v>
      </c>
      <c r="K1552" s="169">
        <v>174382</v>
      </c>
      <c r="L1552" s="169">
        <v>1914427</v>
      </c>
      <c r="M1552" s="169">
        <v>1162253</v>
      </c>
      <c r="N1552" s="169">
        <v>821578</v>
      </c>
      <c r="O1552" s="169">
        <v>752174</v>
      </c>
      <c r="P1552" s="169">
        <v>178816</v>
      </c>
      <c r="Q1552" s="169">
        <v>33819</v>
      </c>
      <c r="R1552" s="169">
        <v>160327</v>
      </c>
      <c r="S1552" s="169">
        <v>1478740</v>
      </c>
      <c r="T1552" s="169">
        <v>339824</v>
      </c>
      <c r="U1552" s="169">
        <v>455241</v>
      </c>
    </row>
    <row r="1553" spans="2:21" s="10" customFormat="1" ht="15" customHeight="1" x14ac:dyDescent="0.25">
      <c r="B1553" s="168">
        <v>2019</v>
      </c>
      <c r="C1553" s="168"/>
      <c r="D1553" s="169">
        <v>60</v>
      </c>
      <c r="E1553" s="169">
        <v>4283184</v>
      </c>
      <c r="F1553" s="169">
        <v>3220549</v>
      </c>
      <c r="G1553" s="169">
        <v>2095592</v>
      </c>
      <c r="H1553" s="169">
        <v>253796</v>
      </c>
      <c r="I1553" s="169">
        <v>1062635</v>
      </c>
      <c r="J1553" s="169">
        <v>77787</v>
      </c>
      <c r="K1553" s="169">
        <v>213249</v>
      </c>
      <c r="L1553" s="169">
        <v>2357730</v>
      </c>
      <c r="M1553" s="169">
        <v>1120057</v>
      </c>
      <c r="N1553" s="169">
        <v>764552</v>
      </c>
      <c r="O1553" s="169">
        <v>1237674</v>
      </c>
      <c r="P1553" s="169">
        <v>261890</v>
      </c>
      <c r="Q1553" s="169">
        <v>50469</v>
      </c>
      <c r="R1553" s="169">
        <v>350949</v>
      </c>
      <c r="S1553" s="169">
        <v>1925453</v>
      </c>
      <c r="T1553" s="169">
        <v>373193</v>
      </c>
      <c r="U1553" s="169">
        <v>366768</v>
      </c>
    </row>
    <row r="1554" spans="2:21" s="10" customFormat="1" ht="15" customHeight="1" x14ac:dyDescent="0.25">
      <c r="B1554" s="168">
        <v>2018</v>
      </c>
      <c r="C1554" s="168"/>
      <c r="D1554" s="169">
        <v>56</v>
      </c>
      <c r="E1554" s="169">
        <v>3923929</v>
      </c>
      <c r="F1554" s="169">
        <v>2877285</v>
      </c>
      <c r="G1554" s="169">
        <v>1841692</v>
      </c>
      <c r="H1554" s="169">
        <v>141204</v>
      </c>
      <c r="I1554" s="169">
        <v>1046645</v>
      </c>
      <c r="J1554" s="169">
        <v>79551</v>
      </c>
      <c r="K1554" s="169">
        <v>197945</v>
      </c>
      <c r="L1554" s="169">
        <v>2105759</v>
      </c>
      <c r="M1554" s="169">
        <v>936744</v>
      </c>
      <c r="N1554" s="169">
        <v>705645</v>
      </c>
      <c r="O1554" s="169">
        <v>1169015</v>
      </c>
      <c r="P1554" s="169">
        <v>242998</v>
      </c>
      <c r="Q1554" s="169">
        <v>58098</v>
      </c>
      <c r="R1554" s="169">
        <v>334619</v>
      </c>
      <c r="S1554" s="169">
        <v>1818171</v>
      </c>
      <c r="T1554" s="169">
        <v>370905</v>
      </c>
      <c r="U1554" s="169">
        <v>374760</v>
      </c>
    </row>
    <row r="1555" spans="2:21" ht="15" customHeight="1" x14ac:dyDescent="0.25">
      <c r="B1555" s="168">
        <v>2017</v>
      </c>
      <c r="C1555" s="168"/>
      <c r="D1555" s="169">
        <v>53</v>
      </c>
      <c r="E1555" s="169">
        <v>3529770</v>
      </c>
      <c r="F1555" s="169">
        <v>2440555</v>
      </c>
      <c r="G1555" s="169">
        <v>1631779</v>
      </c>
      <c r="H1555" s="169">
        <v>152958</v>
      </c>
      <c r="I1555" s="169">
        <v>1089215</v>
      </c>
      <c r="J1555" s="169">
        <v>55669</v>
      </c>
      <c r="K1555" s="169">
        <v>195615</v>
      </c>
      <c r="L1555" s="169">
        <v>1907256</v>
      </c>
      <c r="M1555" s="169">
        <v>765795</v>
      </c>
      <c r="N1555" s="169">
        <v>533958</v>
      </c>
      <c r="O1555" s="169">
        <v>1141461</v>
      </c>
      <c r="P1555" s="169">
        <v>220577</v>
      </c>
      <c r="Q1555" s="169">
        <v>53244</v>
      </c>
      <c r="R1555" s="169">
        <v>400376</v>
      </c>
      <c r="S1555" s="169">
        <v>1622514</v>
      </c>
      <c r="T1555" s="169">
        <v>398091</v>
      </c>
      <c r="U1555" s="169">
        <v>106594</v>
      </c>
    </row>
    <row r="1556" spans="2:21" ht="15" customHeight="1" x14ac:dyDescent="0.25">
      <c r="B1556" s="168">
        <v>2016</v>
      </c>
      <c r="C1556" s="168"/>
      <c r="D1556" s="169">
        <v>49</v>
      </c>
      <c r="E1556" s="169">
        <v>2757344</v>
      </c>
      <c r="F1556" s="169">
        <v>2025642</v>
      </c>
      <c r="G1556" s="169">
        <v>1369446</v>
      </c>
      <c r="H1556" s="169">
        <v>141206</v>
      </c>
      <c r="I1556" s="169">
        <v>731701</v>
      </c>
      <c r="J1556" s="169">
        <v>96214</v>
      </c>
      <c r="K1556" s="169">
        <v>195602</v>
      </c>
      <c r="L1556" s="169">
        <v>1513541</v>
      </c>
      <c r="M1556" s="169">
        <v>654212</v>
      </c>
      <c r="N1556" s="169">
        <v>449327</v>
      </c>
      <c r="O1556" s="169">
        <v>859329</v>
      </c>
      <c r="P1556" s="169">
        <v>199517</v>
      </c>
      <c r="Q1556" s="169">
        <v>41966</v>
      </c>
      <c r="R1556" s="169">
        <v>176038</v>
      </c>
      <c r="S1556" s="169">
        <v>1243803</v>
      </c>
      <c r="T1556" s="169">
        <v>329744</v>
      </c>
      <c r="U1556" s="169">
        <v>-131351</v>
      </c>
    </row>
    <row r="1557" spans="2:21" ht="15" customHeight="1" x14ac:dyDescent="0.25">
      <c r="B1557" s="168">
        <v>2015</v>
      </c>
      <c r="C1557" s="168"/>
      <c r="D1557" s="169">
        <v>46</v>
      </c>
      <c r="E1557" s="169">
        <v>2380381</v>
      </c>
      <c r="F1557" s="169">
        <v>1734314</v>
      </c>
      <c r="G1557" s="169">
        <v>1156254</v>
      </c>
      <c r="H1557" s="169">
        <v>148287</v>
      </c>
      <c r="I1557" s="169">
        <v>646067</v>
      </c>
      <c r="J1557" s="169">
        <v>48758</v>
      </c>
      <c r="K1557" s="169">
        <v>169686</v>
      </c>
      <c r="L1557" s="169">
        <v>1304899</v>
      </c>
      <c r="M1557" s="169">
        <v>597766</v>
      </c>
      <c r="N1557" s="169">
        <v>409075</v>
      </c>
      <c r="O1557" s="169">
        <v>707134</v>
      </c>
      <c r="P1557" s="169">
        <v>183343</v>
      </c>
      <c r="Q1557" s="169">
        <v>47726</v>
      </c>
      <c r="R1557" s="169">
        <v>106100</v>
      </c>
      <c r="S1557" s="169">
        <v>1075481</v>
      </c>
      <c r="T1557" s="169">
        <v>300564</v>
      </c>
      <c r="U1557" s="169">
        <v>-227429</v>
      </c>
    </row>
    <row r="1558" spans="2:21" ht="15" customHeight="1" x14ac:dyDescent="0.25">
      <c r="B1558" s="168">
        <v>2014</v>
      </c>
      <c r="C1558" s="168"/>
      <c r="D1558" s="169">
        <v>44</v>
      </c>
      <c r="E1558" s="169">
        <v>2377166</v>
      </c>
      <c r="F1558" s="169">
        <v>1782074</v>
      </c>
      <c r="G1558" s="169">
        <v>1115864</v>
      </c>
      <c r="H1558" s="169">
        <v>130410</v>
      </c>
      <c r="I1558" s="169">
        <v>595092</v>
      </c>
      <c r="J1558" s="169">
        <v>53344</v>
      </c>
      <c r="K1558" s="169">
        <v>202996</v>
      </c>
      <c r="L1558" s="169">
        <v>1456465</v>
      </c>
      <c r="M1558" s="169">
        <v>710114</v>
      </c>
      <c r="N1558" s="169">
        <v>447548</v>
      </c>
      <c r="O1558" s="169">
        <v>746351</v>
      </c>
      <c r="P1558" s="169">
        <v>205570</v>
      </c>
      <c r="Q1558" s="169">
        <v>41290</v>
      </c>
      <c r="R1558" s="169">
        <v>125361</v>
      </c>
      <c r="S1558" s="169">
        <v>920701</v>
      </c>
      <c r="T1558" s="169">
        <v>281306</v>
      </c>
      <c r="U1558" s="169">
        <v>-221463</v>
      </c>
    </row>
    <row r="1559" spans="2:21" ht="15" customHeight="1" x14ac:dyDescent="0.25">
      <c r="B1559" s="168">
        <v>2013</v>
      </c>
      <c r="C1559" s="168"/>
      <c r="D1559" s="169">
        <v>41</v>
      </c>
      <c r="E1559" s="169">
        <v>2285693</v>
      </c>
      <c r="F1559" s="169">
        <v>1692628</v>
      </c>
      <c r="G1559" s="169">
        <v>1081169</v>
      </c>
      <c r="H1559" s="169">
        <v>135038</v>
      </c>
      <c r="I1559" s="169">
        <v>593064</v>
      </c>
      <c r="J1559" s="169">
        <v>50293</v>
      </c>
      <c r="K1559" s="169">
        <v>189003</v>
      </c>
      <c r="L1559" s="169">
        <v>1525105</v>
      </c>
      <c r="M1559" s="169">
        <v>829710</v>
      </c>
      <c r="N1559" s="169">
        <v>587253</v>
      </c>
      <c r="O1559" s="169">
        <v>695395</v>
      </c>
      <c r="P1559" s="169">
        <v>192971</v>
      </c>
      <c r="Q1559" s="169">
        <v>39775</v>
      </c>
      <c r="R1559" s="169">
        <v>126125</v>
      </c>
      <c r="S1559" s="169">
        <v>760587</v>
      </c>
      <c r="T1559" s="169">
        <v>277821</v>
      </c>
      <c r="U1559" s="169">
        <v>-123655</v>
      </c>
    </row>
    <row r="1560" spans="2:21" s="10" customFormat="1" ht="15" customHeight="1" collapsed="1" x14ac:dyDescent="0.25">
      <c r="B1560" s="168">
        <v>2012</v>
      </c>
      <c r="C1560" s="168"/>
      <c r="D1560" s="169">
        <v>41</v>
      </c>
      <c r="E1560" s="169">
        <v>2352606</v>
      </c>
      <c r="F1560" s="169">
        <v>1799270</v>
      </c>
      <c r="G1560" s="169">
        <v>1193199</v>
      </c>
      <c r="H1560" s="169">
        <v>138241</v>
      </c>
      <c r="I1560" s="169">
        <v>553336</v>
      </c>
      <c r="J1560" s="169">
        <v>55490</v>
      </c>
      <c r="K1560" s="169">
        <v>196326</v>
      </c>
      <c r="L1560" s="169">
        <v>1479253</v>
      </c>
      <c r="M1560" s="169">
        <v>757407</v>
      </c>
      <c r="N1560" s="169">
        <v>549347</v>
      </c>
      <c r="O1560" s="169">
        <v>721846</v>
      </c>
      <c r="P1560" s="169">
        <v>191197</v>
      </c>
      <c r="Q1560" s="169">
        <v>37862</v>
      </c>
      <c r="R1560" s="169">
        <v>180991</v>
      </c>
      <c r="S1560" s="169">
        <v>873353</v>
      </c>
      <c r="T1560" s="169">
        <v>310516</v>
      </c>
      <c r="U1560" s="169">
        <v>-53586</v>
      </c>
    </row>
    <row r="1561" spans="2:21" s="10" customFormat="1" ht="15" customHeight="1" x14ac:dyDescent="0.25">
      <c r="B1561" s="168">
        <v>2011</v>
      </c>
      <c r="C1561" s="168"/>
      <c r="D1561" s="169">
        <v>46</v>
      </c>
      <c r="E1561" s="169">
        <v>2709990</v>
      </c>
      <c r="F1561" s="169">
        <v>2093443</v>
      </c>
      <c r="G1561" s="169">
        <v>1376087</v>
      </c>
      <c r="H1561" s="169">
        <v>144359</v>
      </c>
      <c r="I1561" s="169">
        <v>616547</v>
      </c>
      <c r="J1561" s="169">
        <v>76570</v>
      </c>
      <c r="K1561" s="169">
        <v>202582</v>
      </c>
      <c r="L1561" s="169">
        <v>1632478</v>
      </c>
      <c r="M1561" s="169">
        <v>739044</v>
      </c>
      <c r="N1561" s="169">
        <v>571695</v>
      </c>
      <c r="O1561" s="169">
        <v>893434</v>
      </c>
      <c r="P1561" s="169">
        <v>213513</v>
      </c>
      <c r="Q1561" s="169">
        <v>33302</v>
      </c>
      <c r="R1561" s="169">
        <v>238732</v>
      </c>
      <c r="S1561" s="169">
        <v>1077512</v>
      </c>
      <c r="T1561" s="169">
        <v>364686</v>
      </c>
      <c r="U1561" s="169">
        <v>28217</v>
      </c>
    </row>
    <row r="1562" spans="2:21" s="10" customFormat="1" ht="15" customHeight="1" x14ac:dyDescent="0.25">
      <c r="B1562" s="168">
        <v>2010</v>
      </c>
      <c r="C1562" s="168"/>
      <c r="D1562" s="169">
        <v>45</v>
      </c>
      <c r="E1562" s="169">
        <v>2643061</v>
      </c>
      <c r="F1562" s="169">
        <v>2072035</v>
      </c>
      <c r="G1562" s="169">
        <v>1412184</v>
      </c>
      <c r="H1562" s="169">
        <v>151460</v>
      </c>
      <c r="I1562" s="169">
        <v>571027</v>
      </c>
      <c r="J1562" s="169">
        <v>83339</v>
      </c>
      <c r="K1562" s="169">
        <v>172349</v>
      </c>
      <c r="L1562" s="169">
        <v>1581417</v>
      </c>
      <c r="M1562" s="169">
        <v>687627</v>
      </c>
      <c r="N1562" s="169">
        <v>584362</v>
      </c>
      <c r="O1562" s="169">
        <v>893790</v>
      </c>
      <c r="P1562" s="169">
        <v>192039</v>
      </c>
      <c r="Q1562" s="169">
        <v>35831</v>
      </c>
      <c r="R1562" s="169">
        <v>207361</v>
      </c>
      <c r="S1562" s="169">
        <v>1061644</v>
      </c>
      <c r="T1562" s="169">
        <v>366734</v>
      </c>
      <c r="U1562" s="169">
        <v>18089</v>
      </c>
    </row>
    <row r="1563" spans="2:21" s="10" customFormat="1" ht="15" customHeight="1" x14ac:dyDescent="0.25">
      <c r="B1563" s="168">
        <v>2009</v>
      </c>
      <c r="C1563" s="168"/>
      <c r="D1563" s="169">
        <v>46</v>
      </c>
      <c r="E1563" s="169">
        <v>2673895</v>
      </c>
      <c r="F1563" s="169" t="s">
        <v>66</v>
      </c>
      <c r="G1563" s="169" t="s">
        <v>66</v>
      </c>
      <c r="H1563" s="169" t="s">
        <v>66</v>
      </c>
      <c r="I1563" s="169" t="s">
        <v>66</v>
      </c>
      <c r="J1563" s="169" t="s">
        <v>66</v>
      </c>
      <c r="K1563" s="169" t="s">
        <v>66</v>
      </c>
      <c r="L1563" s="169">
        <v>1706246</v>
      </c>
      <c r="M1563" s="169" t="s">
        <v>66</v>
      </c>
      <c r="N1563" s="169" t="s">
        <v>66</v>
      </c>
      <c r="O1563" s="169" t="s">
        <v>66</v>
      </c>
      <c r="P1563" s="169" t="s">
        <v>66</v>
      </c>
      <c r="Q1563" s="169" t="s">
        <v>66</v>
      </c>
      <c r="R1563" s="169" t="s">
        <v>66</v>
      </c>
      <c r="S1563" s="169">
        <v>967649</v>
      </c>
      <c r="T1563" s="169" t="s">
        <v>66</v>
      </c>
      <c r="U1563" s="169" t="s">
        <v>66</v>
      </c>
    </row>
    <row r="1564" spans="2:21" ht="15" customHeight="1" x14ac:dyDescent="0.25">
      <c r="B1564" s="168">
        <v>2008</v>
      </c>
      <c r="C1564" s="168"/>
      <c r="D1564" s="169">
        <v>49</v>
      </c>
      <c r="E1564" s="169">
        <v>2699935</v>
      </c>
      <c r="F1564" s="169" t="s">
        <v>66</v>
      </c>
      <c r="G1564" s="169" t="s">
        <v>66</v>
      </c>
      <c r="H1564" s="169" t="s">
        <v>66</v>
      </c>
      <c r="I1564" s="169" t="s">
        <v>66</v>
      </c>
      <c r="J1564" s="169" t="s">
        <v>66</v>
      </c>
      <c r="K1564" s="169" t="s">
        <v>66</v>
      </c>
      <c r="L1564" s="169">
        <v>1649725</v>
      </c>
      <c r="M1564" s="169" t="s">
        <v>66</v>
      </c>
      <c r="N1564" s="169" t="s">
        <v>66</v>
      </c>
      <c r="O1564" s="169" t="s">
        <v>66</v>
      </c>
      <c r="P1564" s="169" t="s">
        <v>66</v>
      </c>
      <c r="Q1564" s="169" t="s">
        <v>66</v>
      </c>
      <c r="R1564" s="169" t="s">
        <v>66</v>
      </c>
      <c r="S1564" s="169">
        <v>1050211</v>
      </c>
      <c r="T1564" s="169" t="s">
        <v>66</v>
      </c>
      <c r="U1564" s="169" t="s">
        <v>66</v>
      </c>
    </row>
    <row r="1565" spans="2:21" ht="15" customHeight="1" x14ac:dyDescent="0.2">
      <c r="B1565" s="258" t="s">
        <v>40</v>
      </c>
      <c r="C1565" s="184"/>
      <c r="D1565" s="184"/>
      <c r="E1565" s="184"/>
      <c r="F1565" s="184"/>
      <c r="G1565" s="184"/>
      <c r="H1565" s="184"/>
      <c r="I1565" s="184"/>
      <c r="J1565" s="184"/>
      <c r="K1565" s="184"/>
      <c r="L1565" s="184"/>
      <c r="M1565" s="184"/>
      <c r="N1565" s="184"/>
      <c r="O1565" s="184"/>
      <c r="P1565" s="184"/>
      <c r="Q1565" s="184"/>
      <c r="R1565" s="184"/>
      <c r="S1565" s="184"/>
      <c r="T1565" s="184"/>
      <c r="U1565" s="184"/>
    </row>
    <row r="1566" spans="2:21" ht="15" customHeight="1" x14ac:dyDescent="0.25">
      <c r="B1566" s="187" t="s">
        <v>246</v>
      </c>
      <c r="C1566" s="187"/>
      <c r="D1566" s="187"/>
      <c r="E1566" s="187"/>
      <c r="F1566" s="187"/>
      <c r="G1566" s="187"/>
      <c r="H1566" s="187"/>
      <c r="I1566" s="187"/>
      <c r="J1566" s="187"/>
      <c r="K1566" s="187"/>
      <c r="L1566" s="187"/>
      <c r="M1566" s="187"/>
      <c r="N1566" s="187"/>
      <c r="O1566" s="187"/>
      <c r="P1566" s="187"/>
      <c r="Q1566" s="187"/>
      <c r="R1566" s="187"/>
      <c r="S1566" s="187"/>
      <c r="T1566" s="187"/>
      <c r="U1566" s="187"/>
    </row>
    <row r="1567" spans="2:21" ht="15" customHeight="1" x14ac:dyDescent="0.25">
      <c r="B1567" s="181">
        <v>2023</v>
      </c>
      <c r="C1567" s="181"/>
      <c r="D1567" s="182">
        <v>35041</v>
      </c>
      <c r="E1567" s="182">
        <v>7324821</v>
      </c>
      <c r="F1567" s="182">
        <v>4998206</v>
      </c>
      <c r="G1567" s="182">
        <v>4032490</v>
      </c>
      <c r="H1567" s="182">
        <v>202474</v>
      </c>
      <c r="I1567" s="182">
        <v>2326615</v>
      </c>
      <c r="J1567" s="182">
        <v>327321</v>
      </c>
      <c r="K1567" s="182">
        <v>124108</v>
      </c>
      <c r="L1567" s="182">
        <v>4987083</v>
      </c>
      <c r="M1567" s="182">
        <v>2968948</v>
      </c>
      <c r="N1567" s="182">
        <v>2027265</v>
      </c>
      <c r="O1567" s="182">
        <v>2018135</v>
      </c>
      <c r="P1567" s="182">
        <v>415059</v>
      </c>
      <c r="Q1567" s="182">
        <v>175761</v>
      </c>
      <c r="R1567" s="182">
        <v>435671</v>
      </c>
      <c r="S1567" s="182">
        <v>2337738</v>
      </c>
      <c r="T1567" s="182">
        <v>767307</v>
      </c>
      <c r="U1567" s="182">
        <v>-629555</v>
      </c>
    </row>
    <row r="1568" spans="2:21" ht="15" customHeight="1" x14ac:dyDescent="0.25">
      <c r="B1568" s="181">
        <v>2022</v>
      </c>
      <c r="C1568" s="181"/>
      <c r="D1568" s="182">
        <v>33852</v>
      </c>
      <c r="E1568" s="182">
        <v>6359235</v>
      </c>
      <c r="F1568" s="182">
        <v>4493544</v>
      </c>
      <c r="G1568" s="182">
        <v>3646493</v>
      </c>
      <c r="H1568" s="182">
        <v>208180</v>
      </c>
      <c r="I1568" s="182">
        <v>1865691</v>
      </c>
      <c r="J1568" s="182">
        <v>294724</v>
      </c>
      <c r="K1568" s="182">
        <v>111692</v>
      </c>
      <c r="L1568" s="182">
        <v>4370653</v>
      </c>
      <c r="M1568" s="182">
        <v>2582838</v>
      </c>
      <c r="N1568" s="182">
        <v>1982510</v>
      </c>
      <c r="O1568" s="182">
        <v>1787815</v>
      </c>
      <c r="P1568" s="182">
        <v>404351</v>
      </c>
      <c r="Q1568" s="182">
        <v>144347</v>
      </c>
      <c r="R1568" s="182">
        <v>464231</v>
      </c>
      <c r="S1568" s="182">
        <v>1988582</v>
      </c>
      <c r="T1568" s="182">
        <v>690241</v>
      </c>
      <c r="U1568" s="182">
        <v>-710621</v>
      </c>
    </row>
    <row r="1569" spans="2:21" ht="15" customHeight="1" x14ac:dyDescent="0.25">
      <c r="B1569" s="181">
        <v>2021</v>
      </c>
      <c r="C1569" s="181"/>
      <c r="D1569" s="182">
        <v>34353</v>
      </c>
      <c r="E1569" s="182">
        <v>5618813</v>
      </c>
      <c r="F1569" s="182">
        <v>3981979</v>
      </c>
      <c r="G1569" s="182">
        <v>3249571</v>
      </c>
      <c r="H1569" s="182">
        <v>210284</v>
      </c>
      <c r="I1569" s="182">
        <v>1636834</v>
      </c>
      <c r="J1569" s="182">
        <v>257391</v>
      </c>
      <c r="K1569" s="182">
        <v>88582</v>
      </c>
      <c r="L1569" s="182">
        <v>3847970</v>
      </c>
      <c r="M1569" s="182">
        <v>2400324</v>
      </c>
      <c r="N1569" s="182">
        <v>1885920</v>
      </c>
      <c r="O1569" s="182">
        <v>1447646</v>
      </c>
      <c r="P1569" s="182">
        <v>347224</v>
      </c>
      <c r="Q1569" s="182">
        <v>113623</v>
      </c>
      <c r="R1569" s="182">
        <v>303850</v>
      </c>
      <c r="S1569" s="182">
        <v>1770843</v>
      </c>
      <c r="T1569" s="182">
        <v>727798</v>
      </c>
      <c r="U1569" s="182">
        <v>-701317</v>
      </c>
    </row>
    <row r="1570" spans="2:21" ht="15" customHeight="1" x14ac:dyDescent="0.25">
      <c r="B1570" s="187" t="s">
        <v>247</v>
      </c>
      <c r="C1570" s="187"/>
      <c r="D1570" s="187"/>
      <c r="E1570" s="187"/>
      <c r="F1570" s="187"/>
      <c r="G1570" s="187"/>
      <c r="H1570" s="187"/>
      <c r="I1570" s="187"/>
      <c r="J1570" s="187"/>
      <c r="K1570" s="187"/>
      <c r="L1570" s="187"/>
      <c r="M1570" s="187"/>
      <c r="N1570" s="187"/>
      <c r="O1570" s="187"/>
      <c r="P1570" s="187"/>
      <c r="Q1570" s="187"/>
      <c r="R1570" s="187"/>
      <c r="S1570" s="187"/>
      <c r="T1570" s="187"/>
      <c r="U1570" s="187"/>
    </row>
    <row r="1571" spans="2:21" ht="15" customHeight="1" x14ac:dyDescent="0.25">
      <c r="B1571" s="181">
        <v>2023</v>
      </c>
      <c r="C1571" s="181"/>
      <c r="D1571" s="182">
        <v>14967</v>
      </c>
      <c r="E1571" s="182">
        <v>2474890</v>
      </c>
      <c r="F1571" s="182">
        <v>1699471</v>
      </c>
      <c r="G1571" s="182">
        <v>1523760</v>
      </c>
      <c r="H1571" s="182">
        <v>30664</v>
      </c>
      <c r="I1571" s="182">
        <v>775419</v>
      </c>
      <c r="J1571" s="182">
        <v>105256</v>
      </c>
      <c r="K1571" s="182">
        <v>55277</v>
      </c>
      <c r="L1571" s="182">
        <v>1682323</v>
      </c>
      <c r="M1571" s="182">
        <v>929521</v>
      </c>
      <c r="N1571" s="182">
        <v>711313</v>
      </c>
      <c r="O1571" s="182">
        <v>752802</v>
      </c>
      <c r="P1571" s="182">
        <v>180111</v>
      </c>
      <c r="Q1571" s="182">
        <v>67633</v>
      </c>
      <c r="R1571" s="182">
        <v>146255</v>
      </c>
      <c r="S1571" s="182">
        <v>792567</v>
      </c>
      <c r="T1571" s="182">
        <v>369006</v>
      </c>
      <c r="U1571" s="182">
        <v>-336492</v>
      </c>
    </row>
    <row r="1572" spans="2:21" ht="15" customHeight="1" x14ac:dyDescent="0.25">
      <c r="B1572" s="181">
        <v>2022</v>
      </c>
      <c r="C1572" s="181"/>
      <c r="D1572" s="182">
        <v>14433</v>
      </c>
      <c r="E1572" s="182">
        <v>2322922</v>
      </c>
      <c r="F1572" s="182">
        <v>1585750</v>
      </c>
      <c r="G1572" s="182">
        <v>1431987</v>
      </c>
      <c r="H1572" s="182">
        <v>29392</v>
      </c>
      <c r="I1572" s="182">
        <v>737172</v>
      </c>
      <c r="J1572" s="182">
        <v>96810</v>
      </c>
      <c r="K1572" s="182">
        <v>53794</v>
      </c>
      <c r="L1572" s="182">
        <v>1648233</v>
      </c>
      <c r="M1572" s="182">
        <v>991140</v>
      </c>
      <c r="N1572" s="182">
        <v>781057</v>
      </c>
      <c r="O1572" s="182">
        <v>657093</v>
      </c>
      <c r="P1572" s="182">
        <v>156435</v>
      </c>
      <c r="Q1572" s="182">
        <v>58455</v>
      </c>
      <c r="R1572" s="182">
        <v>120723</v>
      </c>
      <c r="S1572" s="182">
        <v>674689</v>
      </c>
      <c r="T1572" s="182">
        <v>322595</v>
      </c>
      <c r="U1572" s="182">
        <v>-352748</v>
      </c>
    </row>
    <row r="1573" spans="2:21" ht="15" customHeight="1" x14ac:dyDescent="0.25">
      <c r="B1573" s="181">
        <v>2021</v>
      </c>
      <c r="C1573" s="181"/>
      <c r="D1573" s="182">
        <v>14045</v>
      </c>
      <c r="E1573" s="182">
        <v>2259958</v>
      </c>
      <c r="F1573" s="182">
        <v>1548211</v>
      </c>
      <c r="G1573" s="182">
        <v>1389811</v>
      </c>
      <c r="H1573" s="182">
        <v>26326</v>
      </c>
      <c r="I1573" s="182">
        <v>711746</v>
      </c>
      <c r="J1573" s="182">
        <v>87490</v>
      </c>
      <c r="K1573" s="182">
        <v>41880</v>
      </c>
      <c r="L1573" s="182">
        <v>1618670</v>
      </c>
      <c r="M1573" s="182">
        <v>1036565</v>
      </c>
      <c r="N1573" s="182">
        <v>824219</v>
      </c>
      <c r="O1573" s="182">
        <v>582105</v>
      </c>
      <c r="P1573" s="182">
        <v>136321</v>
      </c>
      <c r="Q1573" s="182">
        <v>46991</v>
      </c>
      <c r="R1573" s="182">
        <v>109196</v>
      </c>
      <c r="S1573" s="182">
        <v>641288</v>
      </c>
      <c r="T1573" s="182">
        <v>312512</v>
      </c>
      <c r="U1573" s="182">
        <v>-298432</v>
      </c>
    </row>
    <row r="1574" spans="2:21" s="8" customFormat="1" ht="15" customHeight="1" x14ac:dyDescent="0.25">
      <c r="B1574" s="187" t="s">
        <v>606</v>
      </c>
      <c r="C1574" s="187"/>
      <c r="D1574" s="187"/>
      <c r="E1574" s="187"/>
      <c r="F1574" s="187"/>
      <c r="G1574" s="187"/>
      <c r="H1574" s="187"/>
      <c r="I1574" s="187"/>
      <c r="J1574" s="187"/>
      <c r="K1574" s="187"/>
      <c r="L1574" s="187"/>
      <c r="M1574" s="187"/>
      <c r="N1574" s="187"/>
      <c r="O1574" s="187"/>
      <c r="P1574" s="187"/>
      <c r="Q1574" s="187"/>
      <c r="R1574" s="187"/>
      <c r="S1574" s="187"/>
      <c r="T1574" s="187"/>
      <c r="U1574" s="187"/>
    </row>
    <row r="1575" spans="2:21" s="8" customFormat="1" ht="15" customHeight="1" x14ac:dyDescent="0.25">
      <c r="B1575" s="181">
        <v>2023</v>
      </c>
      <c r="C1575" s="181"/>
      <c r="D1575" s="182">
        <v>8834</v>
      </c>
      <c r="E1575" s="182">
        <v>1262433</v>
      </c>
      <c r="F1575" s="182">
        <v>813456</v>
      </c>
      <c r="G1575" s="182">
        <v>709050</v>
      </c>
      <c r="H1575" s="182">
        <v>12711</v>
      </c>
      <c r="I1575" s="182">
        <v>448977</v>
      </c>
      <c r="J1575" s="182">
        <v>101160</v>
      </c>
      <c r="K1575" s="182">
        <v>25490</v>
      </c>
      <c r="L1575" s="182">
        <v>789955</v>
      </c>
      <c r="M1575" s="182">
        <v>419036</v>
      </c>
      <c r="N1575" s="182">
        <v>323840</v>
      </c>
      <c r="O1575" s="182">
        <v>370919</v>
      </c>
      <c r="P1575" s="182">
        <v>79805</v>
      </c>
      <c r="Q1575" s="182">
        <v>39634</v>
      </c>
      <c r="R1575" s="182">
        <v>53687</v>
      </c>
      <c r="S1575" s="182">
        <v>472478</v>
      </c>
      <c r="T1575" s="182">
        <v>157816</v>
      </c>
      <c r="U1575" s="182">
        <v>-128007</v>
      </c>
    </row>
    <row r="1576" spans="2:21" s="8" customFormat="1" ht="15" customHeight="1" x14ac:dyDescent="0.25">
      <c r="B1576" s="181">
        <v>2022</v>
      </c>
      <c r="C1576" s="181"/>
      <c r="D1576" s="182">
        <v>8311</v>
      </c>
      <c r="E1576" s="182">
        <v>1147177</v>
      </c>
      <c r="F1576" s="182">
        <v>705861</v>
      </c>
      <c r="G1576" s="182">
        <v>632242</v>
      </c>
      <c r="H1576" s="182">
        <v>9126</v>
      </c>
      <c r="I1576" s="182">
        <v>441316</v>
      </c>
      <c r="J1576" s="182">
        <v>99487</v>
      </c>
      <c r="K1576" s="182">
        <v>23796</v>
      </c>
      <c r="L1576" s="182">
        <v>760322</v>
      </c>
      <c r="M1576" s="182">
        <v>424966</v>
      </c>
      <c r="N1576" s="182">
        <v>333173</v>
      </c>
      <c r="O1576" s="182">
        <v>335355</v>
      </c>
      <c r="P1576" s="182">
        <v>73757</v>
      </c>
      <c r="Q1576" s="182">
        <v>34636</v>
      </c>
      <c r="R1576" s="182">
        <v>54587</v>
      </c>
      <c r="S1576" s="182">
        <v>386856</v>
      </c>
      <c r="T1576" s="182">
        <v>150370</v>
      </c>
      <c r="U1576" s="182">
        <v>-134374</v>
      </c>
    </row>
    <row r="1577" spans="2:21" s="8" customFormat="1" ht="15" customHeight="1" x14ac:dyDescent="0.25">
      <c r="B1577" s="181">
        <v>2021</v>
      </c>
      <c r="C1577" s="181"/>
      <c r="D1577" s="182">
        <v>7532</v>
      </c>
      <c r="E1577" s="182">
        <v>1034844</v>
      </c>
      <c r="F1577" s="182">
        <v>652222</v>
      </c>
      <c r="G1577" s="182">
        <v>573068</v>
      </c>
      <c r="H1577" s="182">
        <v>8821</v>
      </c>
      <c r="I1577" s="182">
        <v>382622</v>
      </c>
      <c r="J1577" s="182">
        <v>89869</v>
      </c>
      <c r="K1577" s="182">
        <v>19005</v>
      </c>
      <c r="L1577" s="182">
        <v>702953</v>
      </c>
      <c r="M1577" s="182">
        <v>407036</v>
      </c>
      <c r="N1577" s="182">
        <v>338785</v>
      </c>
      <c r="O1577" s="182">
        <v>295917</v>
      </c>
      <c r="P1577" s="182">
        <v>60574</v>
      </c>
      <c r="Q1577" s="182">
        <v>24943</v>
      </c>
      <c r="R1577" s="182">
        <v>49266</v>
      </c>
      <c r="S1577" s="182">
        <v>331891</v>
      </c>
      <c r="T1577" s="182">
        <v>133830</v>
      </c>
      <c r="U1577" s="182">
        <v>-118253</v>
      </c>
    </row>
    <row r="1578" spans="2:21" s="9" customFormat="1" ht="15" customHeight="1" collapsed="1" x14ac:dyDescent="0.25">
      <c r="B1578" s="187" t="s">
        <v>607</v>
      </c>
      <c r="C1578" s="187"/>
      <c r="D1578" s="187"/>
      <c r="E1578" s="187"/>
      <c r="F1578" s="187"/>
      <c r="G1578" s="187"/>
      <c r="H1578" s="187"/>
      <c r="I1578" s="187"/>
      <c r="J1578" s="187"/>
      <c r="K1578" s="187"/>
      <c r="L1578" s="187"/>
      <c r="M1578" s="187"/>
      <c r="N1578" s="187"/>
      <c r="O1578" s="187"/>
      <c r="P1578" s="187"/>
      <c r="Q1578" s="187"/>
      <c r="R1578" s="187"/>
      <c r="S1578" s="187"/>
      <c r="T1578" s="187"/>
      <c r="U1578" s="187"/>
    </row>
    <row r="1579" spans="2:21" s="9" customFormat="1" ht="15" customHeight="1" x14ac:dyDescent="0.25">
      <c r="B1579" s="181">
        <v>2023</v>
      </c>
      <c r="C1579" s="181"/>
      <c r="D1579" s="182">
        <v>25509</v>
      </c>
      <c r="E1579" s="182">
        <v>19345142</v>
      </c>
      <c r="F1579" s="182">
        <v>13903240</v>
      </c>
      <c r="G1579" s="182">
        <v>10228432</v>
      </c>
      <c r="H1579" s="182">
        <v>469635</v>
      </c>
      <c r="I1579" s="182">
        <v>5441902</v>
      </c>
      <c r="J1579" s="182">
        <v>879261</v>
      </c>
      <c r="K1579" s="182">
        <v>457546</v>
      </c>
      <c r="L1579" s="182">
        <v>12485368</v>
      </c>
      <c r="M1579" s="182">
        <v>7952006</v>
      </c>
      <c r="N1579" s="182">
        <v>6263579</v>
      </c>
      <c r="O1579" s="182">
        <v>4533362</v>
      </c>
      <c r="P1579" s="182">
        <v>747922</v>
      </c>
      <c r="Q1579" s="182">
        <v>334315</v>
      </c>
      <c r="R1579" s="182">
        <v>926376</v>
      </c>
      <c r="S1579" s="182">
        <v>6859774</v>
      </c>
      <c r="T1579" s="182">
        <v>1439490</v>
      </c>
      <c r="U1579" s="182">
        <v>-1444249</v>
      </c>
    </row>
    <row r="1580" spans="2:21" s="9" customFormat="1" ht="15" customHeight="1" x14ac:dyDescent="0.25">
      <c r="B1580" s="181">
        <v>2022</v>
      </c>
      <c r="C1580" s="181"/>
      <c r="D1580" s="182">
        <v>24119</v>
      </c>
      <c r="E1580" s="182">
        <v>16878039</v>
      </c>
      <c r="F1580" s="182">
        <v>12293934</v>
      </c>
      <c r="G1580" s="182">
        <v>9073791</v>
      </c>
      <c r="H1580" s="182">
        <v>256946</v>
      </c>
      <c r="I1580" s="182">
        <v>4584106</v>
      </c>
      <c r="J1580" s="182">
        <v>798974</v>
      </c>
      <c r="K1580" s="182">
        <v>394355</v>
      </c>
      <c r="L1580" s="182">
        <v>11514826</v>
      </c>
      <c r="M1580" s="182">
        <v>7558540</v>
      </c>
      <c r="N1580" s="182">
        <v>6299650</v>
      </c>
      <c r="O1580" s="182">
        <v>3956286</v>
      </c>
      <c r="P1580" s="182">
        <v>712460</v>
      </c>
      <c r="Q1580" s="182">
        <v>300381</v>
      </c>
      <c r="R1580" s="182">
        <v>963388</v>
      </c>
      <c r="S1580" s="182">
        <v>5363213</v>
      </c>
      <c r="T1580" s="182">
        <v>1396866</v>
      </c>
      <c r="U1580" s="182">
        <v>-2021391</v>
      </c>
    </row>
    <row r="1581" spans="2:21" s="9" customFormat="1" ht="15" customHeight="1" x14ac:dyDescent="0.25">
      <c r="B1581" s="181">
        <v>2021</v>
      </c>
      <c r="C1581" s="181"/>
      <c r="D1581" s="182">
        <v>22943</v>
      </c>
      <c r="E1581" s="182">
        <v>15714012</v>
      </c>
      <c r="F1581" s="182">
        <v>11864704</v>
      </c>
      <c r="G1581" s="182">
        <v>8768621</v>
      </c>
      <c r="H1581" s="182">
        <v>255568</v>
      </c>
      <c r="I1581" s="182">
        <v>3849308</v>
      </c>
      <c r="J1581" s="182">
        <v>754619</v>
      </c>
      <c r="K1581" s="182">
        <v>306339</v>
      </c>
      <c r="L1581" s="182">
        <v>11325018</v>
      </c>
      <c r="M1581" s="182">
        <v>7866085</v>
      </c>
      <c r="N1581" s="182">
        <v>6515222</v>
      </c>
      <c r="O1581" s="182">
        <v>3458934</v>
      </c>
      <c r="P1581" s="182">
        <v>577028</v>
      </c>
      <c r="Q1581" s="182">
        <v>208086</v>
      </c>
      <c r="R1581" s="182">
        <v>917726</v>
      </c>
      <c r="S1581" s="182">
        <v>4388994</v>
      </c>
      <c r="T1581" s="182">
        <v>1332460</v>
      </c>
      <c r="U1581" s="182">
        <v>-1945561</v>
      </c>
    </row>
    <row r="1582" spans="2:21" s="9" customFormat="1" ht="15" customHeight="1" x14ac:dyDescent="0.25">
      <c r="B1582" s="187" t="s">
        <v>608</v>
      </c>
      <c r="C1582" s="187"/>
      <c r="D1582" s="187"/>
      <c r="E1582" s="187"/>
      <c r="F1582" s="187"/>
      <c r="G1582" s="187"/>
      <c r="H1582" s="187"/>
      <c r="I1582" s="187"/>
      <c r="J1582" s="187"/>
      <c r="K1582" s="187"/>
      <c r="L1582" s="187"/>
      <c r="M1582" s="187"/>
      <c r="N1582" s="187"/>
      <c r="O1582" s="187"/>
      <c r="P1582" s="187"/>
      <c r="Q1582" s="187"/>
      <c r="R1582" s="187"/>
      <c r="S1582" s="187"/>
      <c r="T1582" s="187"/>
      <c r="U1582" s="187"/>
    </row>
    <row r="1583" spans="2:21" s="9" customFormat="1" ht="15" customHeight="1" x14ac:dyDescent="0.25">
      <c r="B1583" s="181">
        <v>2023</v>
      </c>
      <c r="C1583" s="181"/>
      <c r="D1583" s="182">
        <v>7181</v>
      </c>
      <c r="E1583" s="182">
        <v>806615</v>
      </c>
      <c r="F1583" s="182">
        <v>433004</v>
      </c>
      <c r="G1583" s="182">
        <v>391992</v>
      </c>
      <c r="H1583" s="182">
        <v>12196</v>
      </c>
      <c r="I1583" s="182">
        <v>373611</v>
      </c>
      <c r="J1583" s="182">
        <v>44950</v>
      </c>
      <c r="K1583" s="182">
        <v>29387</v>
      </c>
      <c r="L1583" s="182">
        <v>661208</v>
      </c>
      <c r="M1583" s="182">
        <v>336454</v>
      </c>
      <c r="N1583" s="182">
        <v>216428</v>
      </c>
      <c r="O1583" s="182">
        <v>324754</v>
      </c>
      <c r="P1583" s="182">
        <v>63963</v>
      </c>
      <c r="Q1583" s="182">
        <v>39071</v>
      </c>
      <c r="R1583" s="182">
        <v>49042</v>
      </c>
      <c r="S1583" s="182">
        <v>145407</v>
      </c>
      <c r="T1583" s="182">
        <v>76493</v>
      </c>
      <c r="U1583" s="182">
        <v>-130992</v>
      </c>
    </row>
    <row r="1584" spans="2:21" s="9" customFormat="1" ht="15" customHeight="1" x14ac:dyDescent="0.25">
      <c r="B1584" s="181">
        <v>2022</v>
      </c>
      <c r="C1584" s="181"/>
      <c r="D1584" s="182">
        <v>6805</v>
      </c>
      <c r="E1584" s="182">
        <v>671918</v>
      </c>
      <c r="F1584" s="182">
        <v>383111</v>
      </c>
      <c r="G1584" s="182">
        <v>343759</v>
      </c>
      <c r="H1584" s="182">
        <v>12807</v>
      </c>
      <c r="I1584" s="182">
        <v>288806</v>
      </c>
      <c r="J1584" s="182">
        <v>37982</v>
      </c>
      <c r="K1584" s="182">
        <v>24178</v>
      </c>
      <c r="L1584" s="182">
        <v>562112</v>
      </c>
      <c r="M1584" s="182">
        <v>251893</v>
      </c>
      <c r="N1584" s="182">
        <v>196451</v>
      </c>
      <c r="O1584" s="182">
        <v>310219</v>
      </c>
      <c r="P1584" s="182">
        <v>53224</v>
      </c>
      <c r="Q1584" s="182">
        <v>32182</v>
      </c>
      <c r="R1584" s="182">
        <v>72137</v>
      </c>
      <c r="S1584" s="182">
        <v>109805</v>
      </c>
      <c r="T1584" s="182">
        <v>76001</v>
      </c>
      <c r="U1584" s="182">
        <v>-139297</v>
      </c>
    </row>
    <row r="1585" spans="2:21" s="9" customFormat="1" ht="15" customHeight="1" x14ac:dyDescent="0.25">
      <c r="B1585" s="181">
        <v>2021</v>
      </c>
      <c r="C1585" s="181"/>
      <c r="D1585" s="182">
        <v>6434</v>
      </c>
      <c r="E1585" s="182">
        <v>623437</v>
      </c>
      <c r="F1585" s="182">
        <v>372110</v>
      </c>
      <c r="G1585" s="182">
        <v>317055</v>
      </c>
      <c r="H1585" s="182">
        <v>11419</v>
      </c>
      <c r="I1585" s="182">
        <v>251327</v>
      </c>
      <c r="J1585" s="182">
        <v>36158</v>
      </c>
      <c r="K1585" s="182">
        <v>18532</v>
      </c>
      <c r="L1585" s="182">
        <v>535696</v>
      </c>
      <c r="M1585" s="182">
        <v>273882</v>
      </c>
      <c r="N1585" s="182">
        <v>210235</v>
      </c>
      <c r="O1585" s="182">
        <v>261814</v>
      </c>
      <c r="P1585" s="182">
        <v>45108</v>
      </c>
      <c r="Q1585" s="182">
        <v>26312</v>
      </c>
      <c r="R1585" s="182">
        <v>53955</v>
      </c>
      <c r="S1585" s="182">
        <v>87741</v>
      </c>
      <c r="T1585" s="182">
        <v>71202</v>
      </c>
      <c r="U1585" s="182">
        <v>-134166</v>
      </c>
    </row>
    <row r="1586" spans="2:21" s="9" customFormat="1" ht="15" customHeight="1" x14ac:dyDescent="0.25">
      <c r="B1586" s="187" t="s">
        <v>248</v>
      </c>
      <c r="C1586" s="187"/>
      <c r="D1586" s="187"/>
      <c r="E1586" s="187"/>
      <c r="F1586" s="187"/>
      <c r="G1586" s="187"/>
      <c r="H1586" s="187"/>
      <c r="I1586" s="187"/>
      <c r="J1586" s="187"/>
      <c r="K1586" s="187"/>
      <c r="L1586" s="187"/>
      <c r="M1586" s="187"/>
      <c r="N1586" s="187"/>
      <c r="O1586" s="187"/>
      <c r="P1586" s="187"/>
      <c r="Q1586" s="187"/>
      <c r="R1586" s="187"/>
      <c r="S1586" s="187"/>
      <c r="T1586" s="187"/>
      <c r="U1586" s="187"/>
    </row>
    <row r="1587" spans="2:21" s="9" customFormat="1" ht="15" customHeight="1" x14ac:dyDescent="0.25">
      <c r="B1587" s="181">
        <v>2023</v>
      </c>
      <c r="C1587" s="181"/>
      <c r="D1587" s="182">
        <v>6213</v>
      </c>
      <c r="E1587" s="182">
        <v>1081575</v>
      </c>
      <c r="F1587" s="182">
        <v>789720</v>
      </c>
      <c r="G1587" s="182">
        <v>669175</v>
      </c>
      <c r="H1587" s="182">
        <v>16403</v>
      </c>
      <c r="I1587" s="182">
        <v>291855</v>
      </c>
      <c r="J1587" s="182">
        <v>38329</v>
      </c>
      <c r="K1587" s="182">
        <v>17655</v>
      </c>
      <c r="L1587" s="182">
        <v>872037</v>
      </c>
      <c r="M1587" s="182">
        <v>558955</v>
      </c>
      <c r="N1587" s="182">
        <v>472339</v>
      </c>
      <c r="O1587" s="182">
        <v>313082</v>
      </c>
      <c r="P1587" s="182">
        <v>47165</v>
      </c>
      <c r="Q1587" s="182">
        <v>22648</v>
      </c>
      <c r="R1587" s="182">
        <v>73276</v>
      </c>
      <c r="S1587" s="182">
        <v>209538</v>
      </c>
      <c r="T1587" s="182">
        <v>153858</v>
      </c>
      <c r="U1587" s="182">
        <v>-257877</v>
      </c>
    </row>
    <row r="1588" spans="2:21" s="9" customFormat="1" ht="15" customHeight="1" x14ac:dyDescent="0.25">
      <c r="B1588" s="181">
        <v>2022</v>
      </c>
      <c r="C1588" s="181"/>
      <c r="D1588" s="182">
        <v>5998</v>
      </c>
      <c r="E1588" s="182">
        <v>1027607</v>
      </c>
      <c r="F1588" s="182">
        <v>751781</v>
      </c>
      <c r="G1588" s="182">
        <v>633968</v>
      </c>
      <c r="H1588" s="182">
        <v>14653</v>
      </c>
      <c r="I1588" s="182">
        <v>275827</v>
      </c>
      <c r="J1588" s="182">
        <v>36542</v>
      </c>
      <c r="K1588" s="182">
        <v>20884</v>
      </c>
      <c r="L1588" s="182">
        <v>864202</v>
      </c>
      <c r="M1588" s="182">
        <v>585819</v>
      </c>
      <c r="N1588" s="182">
        <v>496178</v>
      </c>
      <c r="O1588" s="182">
        <v>278383</v>
      </c>
      <c r="P1588" s="182">
        <v>41186</v>
      </c>
      <c r="Q1588" s="182">
        <v>20664</v>
      </c>
      <c r="R1588" s="182">
        <v>69176</v>
      </c>
      <c r="S1588" s="182">
        <v>163406</v>
      </c>
      <c r="T1588" s="182">
        <v>153754</v>
      </c>
      <c r="U1588" s="182">
        <v>-250965</v>
      </c>
    </row>
    <row r="1589" spans="2:21" s="9" customFormat="1" ht="15" customHeight="1" x14ac:dyDescent="0.25">
      <c r="B1589" s="181">
        <v>2021</v>
      </c>
      <c r="C1589" s="181"/>
      <c r="D1589" s="182">
        <v>5750</v>
      </c>
      <c r="E1589" s="182">
        <v>1002869</v>
      </c>
      <c r="F1589" s="182">
        <v>745476</v>
      </c>
      <c r="G1589" s="182">
        <v>641813</v>
      </c>
      <c r="H1589" s="182">
        <v>7707</v>
      </c>
      <c r="I1589" s="182">
        <v>257394</v>
      </c>
      <c r="J1589" s="182">
        <v>34278</v>
      </c>
      <c r="K1589" s="182">
        <v>15274</v>
      </c>
      <c r="L1589" s="182">
        <v>831836</v>
      </c>
      <c r="M1589" s="182">
        <v>606165</v>
      </c>
      <c r="N1589" s="182">
        <v>531494</v>
      </c>
      <c r="O1589" s="182">
        <v>225672</v>
      </c>
      <c r="P1589" s="182">
        <v>34683</v>
      </c>
      <c r="Q1589" s="182">
        <v>16899</v>
      </c>
      <c r="R1589" s="182">
        <v>50041</v>
      </c>
      <c r="S1589" s="182">
        <v>171033</v>
      </c>
      <c r="T1589" s="182">
        <v>151186</v>
      </c>
      <c r="U1589" s="182">
        <v>-304198</v>
      </c>
    </row>
    <row r="1590" spans="2:21" ht="15" customHeight="1" x14ac:dyDescent="0.25">
      <c r="B1590" s="187" t="s">
        <v>249</v>
      </c>
      <c r="C1590" s="187"/>
      <c r="D1590" s="187"/>
      <c r="E1590" s="187"/>
      <c r="F1590" s="187"/>
      <c r="G1590" s="187"/>
      <c r="H1590" s="187"/>
      <c r="I1590" s="187"/>
      <c r="J1590" s="187"/>
      <c r="K1590" s="187"/>
      <c r="L1590" s="187"/>
      <c r="M1590" s="187"/>
      <c r="N1590" s="187"/>
      <c r="O1590" s="187"/>
      <c r="P1590" s="187"/>
      <c r="Q1590" s="187"/>
      <c r="R1590" s="187"/>
      <c r="S1590" s="187"/>
      <c r="T1590" s="187"/>
      <c r="U1590" s="187"/>
    </row>
    <row r="1591" spans="2:21" ht="15" customHeight="1" x14ac:dyDescent="0.25">
      <c r="B1591" s="181">
        <v>2023</v>
      </c>
      <c r="C1591" s="181"/>
      <c r="D1591" s="182">
        <v>19820</v>
      </c>
      <c r="E1591" s="182">
        <v>5444075</v>
      </c>
      <c r="F1591" s="182">
        <v>3639542</v>
      </c>
      <c r="G1591" s="182">
        <v>3043271</v>
      </c>
      <c r="H1591" s="182">
        <v>41670</v>
      </c>
      <c r="I1591" s="182">
        <v>1804533</v>
      </c>
      <c r="J1591" s="182">
        <v>259429</v>
      </c>
      <c r="K1591" s="182">
        <v>94124</v>
      </c>
      <c r="L1591" s="182">
        <v>3102578</v>
      </c>
      <c r="M1591" s="182">
        <v>1715314</v>
      </c>
      <c r="N1591" s="182">
        <v>1347710</v>
      </c>
      <c r="O1591" s="182">
        <v>1387264</v>
      </c>
      <c r="P1591" s="182">
        <v>171968</v>
      </c>
      <c r="Q1591" s="182">
        <v>114719</v>
      </c>
      <c r="R1591" s="182">
        <v>285827</v>
      </c>
      <c r="S1591" s="182">
        <v>2341497</v>
      </c>
      <c r="T1591" s="182">
        <v>660905</v>
      </c>
      <c r="U1591" s="182">
        <v>9523</v>
      </c>
    </row>
    <row r="1592" spans="2:21" ht="15" customHeight="1" x14ac:dyDescent="0.25">
      <c r="B1592" s="181">
        <v>2022</v>
      </c>
      <c r="C1592" s="181"/>
      <c r="D1592" s="182">
        <v>17784</v>
      </c>
      <c r="E1592" s="182">
        <v>5148919</v>
      </c>
      <c r="F1592" s="182">
        <v>3322464</v>
      </c>
      <c r="G1592" s="182">
        <v>2787218</v>
      </c>
      <c r="H1592" s="182">
        <v>27081</v>
      </c>
      <c r="I1592" s="182">
        <v>1826455</v>
      </c>
      <c r="J1592" s="182">
        <v>310097</v>
      </c>
      <c r="K1592" s="182">
        <v>85845</v>
      </c>
      <c r="L1592" s="182">
        <v>3056422</v>
      </c>
      <c r="M1592" s="182">
        <v>1735723</v>
      </c>
      <c r="N1592" s="182">
        <v>1364614</v>
      </c>
      <c r="O1592" s="182">
        <v>1320699</v>
      </c>
      <c r="P1592" s="182">
        <v>164199</v>
      </c>
      <c r="Q1592" s="182">
        <v>121092</v>
      </c>
      <c r="R1592" s="182">
        <v>245093</v>
      </c>
      <c r="S1592" s="182">
        <v>2092497</v>
      </c>
      <c r="T1592" s="182">
        <v>578672</v>
      </c>
      <c r="U1592" s="182">
        <v>-173061</v>
      </c>
    </row>
    <row r="1593" spans="2:21" ht="15" customHeight="1" x14ac:dyDescent="0.25">
      <c r="B1593" s="181">
        <v>2021</v>
      </c>
      <c r="C1593" s="181"/>
      <c r="D1593" s="182">
        <v>13436</v>
      </c>
      <c r="E1593" s="182">
        <v>4772307</v>
      </c>
      <c r="F1593" s="182">
        <v>3151179</v>
      </c>
      <c r="G1593" s="182">
        <v>2632848</v>
      </c>
      <c r="H1593" s="182">
        <v>27176</v>
      </c>
      <c r="I1593" s="182">
        <v>1621129</v>
      </c>
      <c r="J1593" s="182">
        <v>320091</v>
      </c>
      <c r="K1593" s="182">
        <v>71621</v>
      </c>
      <c r="L1593" s="182">
        <v>3018153</v>
      </c>
      <c r="M1593" s="182">
        <v>1849997</v>
      </c>
      <c r="N1593" s="182">
        <v>1471102</v>
      </c>
      <c r="O1593" s="182">
        <v>1168156</v>
      </c>
      <c r="P1593" s="182">
        <v>133804</v>
      </c>
      <c r="Q1593" s="182">
        <v>86807</v>
      </c>
      <c r="R1593" s="182">
        <v>248293</v>
      </c>
      <c r="S1593" s="182">
        <v>1754154</v>
      </c>
      <c r="T1593" s="182">
        <v>496610</v>
      </c>
      <c r="U1593" s="182">
        <v>-153422</v>
      </c>
    </row>
    <row r="1594" spans="2:21" ht="15" customHeight="1" x14ac:dyDescent="0.25">
      <c r="B1594" s="187" t="s">
        <v>510</v>
      </c>
      <c r="C1594" s="187"/>
      <c r="D1594" s="187"/>
      <c r="E1594" s="187"/>
      <c r="F1594" s="187"/>
      <c r="G1594" s="187"/>
      <c r="H1594" s="187"/>
      <c r="I1594" s="187"/>
      <c r="J1594" s="187"/>
      <c r="K1594" s="187"/>
      <c r="L1594" s="187"/>
      <c r="M1594" s="187"/>
      <c r="N1594" s="187"/>
      <c r="O1594" s="187"/>
      <c r="P1594" s="187"/>
      <c r="Q1594" s="187"/>
      <c r="R1594" s="187"/>
      <c r="S1594" s="187"/>
      <c r="T1594" s="187"/>
      <c r="U1594" s="187"/>
    </row>
    <row r="1595" spans="2:21" ht="15" customHeight="1" x14ac:dyDescent="0.25">
      <c r="B1595" s="181">
        <v>2023</v>
      </c>
      <c r="C1595" s="181"/>
      <c r="D1595" s="182">
        <v>3289</v>
      </c>
      <c r="E1595" s="182">
        <v>1007702</v>
      </c>
      <c r="F1595" s="182">
        <v>729696</v>
      </c>
      <c r="G1595" s="182">
        <v>663235</v>
      </c>
      <c r="H1595" s="182">
        <v>12893</v>
      </c>
      <c r="I1595" s="182">
        <v>278006</v>
      </c>
      <c r="J1595" s="182">
        <v>21539</v>
      </c>
      <c r="K1595" s="182">
        <v>22092</v>
      </c>
      <c r="L1595" s="182">
        <v>578589</v>
      </c>
      <c r="M1595" s="182">
        <v>333511</v>
      </c>
      <c r="N1595" s="182">
        <v>281637</v>
      </c>
      <c r="O1595" s="182">
        <v>245078</v>
      </c>
      <c r="P1595" s="182">
        <v>52276</v>
      </c>
      <c r="Q1595" s="182">
        <v>13912</v>
      </c>
      <c r="R1595" s="182">
        <v>61681</v>
      </c>
      <c r="S1595" s="182">
        <v>429113</v>
      </c>
      <c r="T1595" s="182">
        <v>137241</v>
      </c>
      <c r="U1595" s="182">
        <v>-51517</v>
      </c>
    </row>
    <row r="1596" spans="2:21" ht="15" customHeight="1" x14ac:dyDescent="0.25">
      <c r="B1596" s="181">
        <v>2022</v>
      </c>
      <c r="C1596" s="181"/>
      <c r="D1596" s="182">
        <v>3071</v>
      </c>
      <c r="E1596" s="182">
        <v>931631</v>
      </c>
      <c r="F1596" s="182">
        <v>634715</v>
      </c>
      <c r="G1596" s="182">
        <v>563781</v>
      </c>
      <c r="H1596" s="182">
        <v>8229</v>
      </c>
      <c r="I1596" s="182">
        <v>296916</v>
      </c>
      <c r="J1596" s="182">
        <v>22670</v>
      </c>
      <c r="K1596" s="182">
        <v>18979</v>
      </c>
      <c r="L1596" s="182">
        <v>557269</v>
      </c>
      <c r="M1596" s="182">
        <v>339533</v>
      </c>
      <c r="N1596" s="182">
        <v>292229</v>
      </c>
      <c r="O1596" s="182">
        <v>217737</v>
      </c>
      <c r="P1596" s="182">
        <v>51774</v>
      </c>
      <c r="Q1596" s="182">
        <v>11408</v>
      </c>
      <c r="R1596" s="182">
        <v>48066</v>
      </c>
      <c r="S1596" s="182">
        <v>374361</v>
      </c>
      <c r="T1596" s="182">
        <v>132173</v>
      </c>
      <c r="U1596" s="182">
        <v>-72734</v>
      </c>
    </row>
    <row r="1597" spans="2:21" ht="15" customHeight="1" x14ac:dyDescent="0.25">
      <c r="B1597" s="181">
        <v>2021</v>
      </c>
      <c r="C1597" s="181"/>
      <c r="D1597" s="182">
        <v>2815</v>
      </c>
      <c r="E1597" s="182">
        <v>829933</v>
      </c>
      <c r="F1597" s="182">
        <v>564938</v>
      </c>
      <c r="G1597" s="182">
        <v>507108</v>
      </c>
      <c r="H1597" s="182">
        <v>6868</v>
      </c>
      <c r="I1597" s="182">
        <v>264995</v>
      </c>
      <c r="J1597" s="182">
        <v>19018</v>
      </c>
      <c r="K1597" s="182">
        <v>15173</v>
      </c>
      <c r="L1597" s="182">
        <v>502768</v>
      </c>
      <c r="M1597" s="182">
        <v>315485</v>
      </c>
      <c r="N1597" s="182">
        <v>275818</v>
      </c>
      <c r="O1597" s="182">
        <v>187283</v>
      </c>
      <c r="P1597" s="182">
        <v>47733</v>
      </c>
      <c r="Q1597" s="182">
        <v>9620</v>
      </c>
      <c r="R1597" s="182">
        <v>36906</v>
      </c>
      <c r="S1597" s="182">
        <v>327165</v>
      </c>
      <c r="T1597" s="182">
        <v>126489</v>
      </c>
      <c r="U1597" s="182">
        <v>-76187</v>
      </c>
    </row>
    <row r="1598" spans="2:21" ht="15" customHeight="1" x14ac:dyDescent="0.25">
      <c r="B1598" s="187" t="s">
        <v>527</v>
      </c>
      <c r="C1598" s="187"/>
      <c r="D1598" s="187"/>
      <c r="E1598" s="187"/>
      <c r="F1598" s="187"/>
      <c r="G1598" s="187"/>
      <c r="H1598" s="187"/>
      <c r="I1598" s="187"/>
      <c r="J1598" s="187"/>
      <c r="K1598" s="187"/>
      <c r="L1598" s="187"/>
      <c r="M1598" s="187"/>
      <c r="N1598" s="187"/>
      <c r="O1598" s="187"/>
      <c r="P1598" s="187"/>
      <c r="Q1598" s="187"/>
      <c r="R1598" s="187"/>
      <c r="S1598" s="187"/>
      <c r="T1598" s="187"/>
      <c r="U1598" s="187"/>
    </row>
    <row r="1599" spans="2:21" ht="15" customHeight="1" x14ac:dyDescent="0.25">
      <c r="B1599" s="181">
        <v>2023</v>
      </c>
      <c r="C1599" s="181"/>
      <c r="D1599" s="182">
        <v>4825</v>
      </c>
      <c r="E1599" s="182">
        <v>3261705</v>
      </c>
      <c r="F1599" s="182">
        <v>2255760</v>
      </c>
      <c r="G1599" s="182">
        <v>1699956</v>
      </c>
      <c r="H1599" s="182">
        <v>47561</v>
      </c>
      <c r="I1599" s="182">
        <v>1005945</v>
      </c>
      <c r="J1599" s="182">
        <v>137421</v>
      </c>
      <c r="K1599" s="182">
        <v>65200</v>
      </c>
      <c r="L1599" s="182">
        <v>1558893</v>
      </c>
      <c r="M1599" s="182">
        <v>953541</v>
      </c>
      <c r="N1599" s="182">
        <v>677311</v>
      </c>
      <c r="O1599" s="182">
        <v>605352</v>
      </c>
      <c r="P1599" s="182">
        <v>90622</v>
      </c>
      <c r="Q1599" s="182">
        <v>42874</v>
      </c>
      <c r="R1599" s="182">
        <v>97334</v>
      </c>
      <c r="S1599" s="182">
        <v>1702812</v>
      </c>
      <c r="T1599" s="182">
        <v>311860</v>
      </c>
      <c r="U1599" s="182">
        <v>10691</v>
      </c>
    </row>
    <row r="1600" spans="2:21" ht="15" customHeight="1" x14ac:dyDescent="0.25">
      <c r="B1600" s="181">
        <v>2022</v>
      </c>
      <c r="C1600" s="181"/>
      <c r="D1600" s="182">
        <v>4247</v>
      </c>
      <c r="E1600" s="182">
        <v>2853750</v>
      </c>
      <c r="F1600" s="182">
        <v>2107439</v>
      </c>
      <c r="G1600" s="182">
        <v>1660358</v>
      </c>
      <c r="H1600" s="182">
        <v>52674</v>
      </c>
      <c r="I1600" s="182">
        <v>746311</v>
      </c>
      <c r="J1600" s="182">
        <v>122340</v>
      </c>
      <c r="K1600" s="182">
        <v>65041</v>
      </c>
      <c r="L1600" s="182">
        <v>1618835</v>
      </c>
      <c r="M1600" s="182">
        <v>1067893</v>
      </c>
      <c r="N1600" s="182">
        <v>799271</v>
      </c>
      <c r="O1600" s="182">
        <v>550942</v>
      </c>
      <c r="P1600" s="182">
        <v>85135</v>
      </c>
      <c r="Q1600" s="182">
        <v>40186</v>
      </c>
      <c r="R1600" s="182">
        <v>85123</v>
      </c>
      <c r="S1600" s="182">
        <v>1234915</v>
      </c>
      <c r="T1600" s="182">
        <v>276254</v>
      </c>
      <c r="U1600" s="182">
        <v>-103757</v>
      </c>
    </row>
    <row r="1601" spans="2:21" ht="15" customHeight="1" x14ac:dyDescent="0.25">
      <c r="B1601" s="181">
        <v>2021</v>
      </c>
      <c r="C1601" s="181"/>
      <c r="D1601" s="182">
        <v>3786</v>
      </c>
      <c r="E1601" s="182">
        <v>2546947</v>
      </c>
      <c r="F1601" s="182">
        <v>1936157</v>
      </c>
      <c r="G1601" s="182">
        <v>1484861</v>
      </c>
      <c r="H1601" s="182">
        <v>55527</v>
      </c>
      <c r="I1601" s="182">
        <v>610790</v>
      </c>
      <c r="J1601" s="182">
        <v>97759</v>
      </c>
      <c r="K1601" s="182">
        <v>56402</v>
      </c>
      <c r="L1601" s="182">
        <v>1539989</v>
      </c>
      <c r="M1601" s="182">
        <v>1027735</v>
      </c>
      <c r="N1601" s="182">
        <v>749358</v>
      </c>
      <c r="O1601" s="182">
        <v>512254</v>
      </c>
      <c r="P1601" s="182">
        <v>75045</v>
      </c>
      <c r="Q1601" s="182">
        <v>28052</v>
      </c>
      <c r="R1601" s="182">
        <v>87096</v>
      </c>
      <c r="S1601" s="182">
        <v>1006958</v>
      </c>
      <c r="T1601" s="182">
        <v>274605</v>
      </c>
      <c r="U1601" s="182">
        <v>-35380</v>
      </c>
    </row>
    <row r="1602" spans="2:21" s="9" customFormat="1" ht="15" customHeight="1" x14ac:dyDescent="0.2">
      <c r="B1602" s="258" t="s">
        <v>26</v>
      </c>
      <c r="C1602" s="184"/>
      <c r="D1602" s="184"/>
      <c r="E1602" s="184"/>
      <c r="F1602" s="184"/>
      <c r="G1602" s="184"/>
      <c r="H1602" s="184"/>
      <c r="I1602" s="184"/>
      <c r="J1602" s="184"/>
      <c r="K1602" s="184"/>
      <c r="L1602" s="184"/>
      <c r="M1602" s="184"/>
      <c r="N1602" s="184"/>
      <c r="O1602" s="184"/>
      <c r="P1602" s="184"/>
      <c r="Q1602" s="184"/>
      <c r="R1602" s="184"/>
      <c r="S1602" s="184"/>
      <c r="T1602" s="184"/>
      <c r="U1602" s="184"/>
    </row>
    <row r="1603" spans="2:21" s="9" customFormat="1" ht="15" customHeight="1" x14ac:dyDescent="0.25">
      <c r="B1603" s="187" t="s">
        <v>381</v>
      </c>
      <c r="C1603" s="187"/>
      <c r="D1603" s="187"/>
      <c r="E1603" s="187"/>
      <c r="F1603" s="187"/>
      <c r="G1603" s="187"/>
      <c r="H1603" s="187"/>
      <c r="I1603" s="187"/>
      <c r="J1603" s="187"/>
      <c r="K1603" s="187"/>
      <c r="L1603" s="187"/>
      <c r="M1603" s="187"/>
      <c r="N1603" s="187"/>
      <c r="O1603" s="187"/>
      <c r="P1603" s="187"/>
      <c r="Q1603" s="187"/>
      <c r="R1603" s="187"/>
      <c r="S1603" s="187"/>
      <c r="T1603" s="187"/>
      <c r="U1603" s="187"/>
    </row>
    <row r="1604" spans="2:21" s="9" customFormat="1" ht="15" customHeight="1" x14ac:dyDescent="0.25">
      <c r="B1604" s="181">
        <v>2023</v>
      </c>
      <c r="C1604" s="181"/>
      <c r="D1604" s="182">
        <v>33908</v>
      </c>
      <c r="E1604" s="182">
        <v>33830137</v>
      </c>
      <c r="F1604" s="182">
        <v>20480500</v>
      </c>
      <c r="G1604" s="182">
        <v>8679721</v>
      </c>
      <c r="H1604" s="182">
        <v>5182678</v>
      </c>
      <c r="I1604" s="182">
        <v>13349637</v>
      </c>
      <c r="J1604" s="182">
        <v>585304</v>
      </c>
      <c r="K1604" s="182">
        <v>4926187</v>
      </c>
      <c r="L1604" s="182">
        <v>23952197</v>
      </c>
      <c r="M1604" s="182">
        <v>11731005</v>
      </c>
      <c r="N1604" s="182">
        <v>7869932</v>
      </c>
      <c r="O1604" s="182">
        <v>12221192</v>
      </c>
      <c r="P1604" s="182">
        <v>3225203</v>
      </c>
      <c r="Q1604" s="182">
        <v>820716</v>
      </c>
      <c r="R1604" s="182">
        <v>2224444</v>
      </c>
      <c r="S1604" s="182">
        <v>9877940</v>
      </c>
      <c r="T1604" s="182">
        <v>4902828</v>
      </c>
      <c r="U1604" s="182">
        <v>-6782159</v>
      </c>
    </row>
    <row r="1605" spans="2:21" s="9" customFormat="1" ht="15" customHeight="1" x14ac:dyDescent="0.25">
      <c r="B1605" s="181">
        <v>2022</v>
      </c>
      <c r="C1605" s="181"/>
      <c r="D1605" s="182">
        <v>29316</v>
      </c>
      <c r="E1605" s="182">
        <v>32535386</v>
      </c>
      <c r="F1605" s="182">
        <v>20491607</v>
      </c>
      <c r="G1605" s="182">
        <v>8707190</v>
      </c>
      <c r="H1605" s="182">
        <v>5130656</v>
      </c>
      <c r="I1605" s="182">
        <v>12043778</v>
      </c>
      <c r="J1605" s="182">
        <v>586836</v>
      </c>
      <c r="K1605" s="182">
        <v>4465420</v>
      </c>
      <c r="L1605" s="182">
        <v>23816183</v>
      </c>
      <c r="M1605" s="182">
        <v>12340730</v>
      </c>
      <c r="N1605" s="182">
        <v>8733656</v>
      </c>
      <c r="O1605" s="182">
        <v>11475453</v>
      </c>
      <c r="P1605" s="182">
        <v>3111379</v>
      </c>
      <c r="Q1605" s="182">
        <v>760811</v>
      </c>
      <c r="R1605" s="182">
        <v>1882162</v>
      </c>
      <c r="S1605" s="182">
        <v>8719203</v>
      </c>
      <c r="T1605" s="182">
        <v>3858747</v>
      </c>
      <c r="U1605" s="182">
        <v>-6547910</v>
      </c>
    </row>
    <row r="1606" spans="2:21" s="9" customFormat="1" ht="15" customHeight="1" x14ac:dyDescent="0.25">
      <c r="B1606" s="181">
        <v>2021</v>
      </c>
      <c r="C1606" s="181"/>
      <c r="D1606" s="182">
        <v>24595</v>
      </c>
      <c r="E1606" s="182">
        <v>30991587</v>
      </c>
      <c r="F1606" s="182">
        <v>20042798</v>
      </c>
      <c r="G1606" s="182">
        <v>8475365</v>
      </c>
      <c r="H1606" s="182">
        <v>5146895</v>
      </c>
      <c r="I1606" s="182">
        <v>10948789</v>
      </c>
      <c r="J1606" s="182">
        <v>466048</v>
      </c>
      <c r="K1606" s="182">
        <v>4222834</v>
      </c>
      <c r="L1606" s="182">
        <v>23233931</v>
      </c>
      <c r="M1606" s="182">
        <v>12619828</v>
      </c>
      <c r="N1606" s="182">
        <v>9189018</v>
      </c>
      <c r="O1606" s="182">
        <v>10614103</v>
      </c>
      <c r="P1606" s="182">
        <v>2898007</v>
      </c>
      <c r="Q1606" s="182">
        <v>696623</v>
      </c>
      <c r="R1606" s="182">
        <v>1478388</v>
      </c>
      <c r="S1606" s="182">
        <v>7757655</v>
      </c>
      <c r="T1606" s="182">
        <v>3914790</v>
      </c>
      <c r="U1606" s="182">
        <v>-6203925</v>
      </c>
    </row>
    <row r="1607" spans="2:21" s="9" customFormat="1" ht="15" customHeight="1" x14ac:dyDescent="0.25">
      <c r="B1607" s="168">
        <v>2020</v>
      </c>
      <c r="C1607" s="168"/>
      <c r="D1607" s="169">
        <v>21312</v>
      </c>
      <c r="E1607" s="169">
        <v>30503131</v>
      </c>
      <c r="F1607" s="169">
        <v>20884358</v>
      </c>
      <c r="G1607" s="169">
        <v>8120976</v>
      </c>
      <c r="H1607" s="169">
        <v>5152316</v>
      </c>
      <c r="I1607" s="169">
        <v>9618773</v>
      </c>
      <c r="J1607" s="169">
        <v>384801</v>
      </c>
      <c r="K1607" s="169">
        <v>3827071</v>
      </c>
      <c r="L1607" s="169">
        <v>23123264</v>
      </c>
      <c r="M1607" s="169">
        <v>14044666</v>
      </c>
      <c r="N1607" s="169">
        <v>9385720</v>
      </c>
      <c r="O1607" s="169">
        <v>9078598</v>
      </c>
      <c r="P1607" s="169">
        <v>2688643</v>
      </c>
      <c r="Q1607" s="169">
        <v>625608</v>
      </c>
      <c r="R1607" s="169">
        <v>1108574</v>
      </c>
      <c r="S1607" s="169">
        <v>7379867</v>
      </c>
      <c r="T1607" s="169">
        <v>3121913</v>
      </c>
      <c r="U1607" s="169">
        <v>-5933831</v>
      </c>
    </row>
    <row r="1608" spans="2:21" s="9" customFormat="1" ht="15" customHeight="1" x14ac:dyDescent="0.25">
      <c r="B1608" s="168">
        <v>2019</v>
      </c>
      <c r="C1608" s="168"/>
      <c r="D1608" s="169">
        <v>21004</v>
      </c>
      <c r="E1608" s="169">
        <v>28818147</v>
      </c>
      <c r="F1608" s="169">
        <v>17942763</v>
      </c>
      <c r="G1608" s="169">
        <v>4271170</v>
      </c>
      <c r="H1608" s="169">
        <v>5622096</v>
      </c>
      <c r="I1608" s="169">
        <v>10875384</v>
      </c>
      <c r="J1608" s="169">
        <v>375770</v>
      </c>
      <c r="K1608" s="169">
        <v>3555666</v>
      </c>
      <c r="L1608" s="169">
        <v>26596366</v>
      </c>
      <c r="M1608" s="169">
        <v>15953706</v>
      </c>
      <c r="N1608" s="169">
        <v>11316532</v>
      </c>
      <c r="O1608" s="169">
        <v>10642660</v>
      </c>
      <c r="P1608" s="169">
        <v>2480880</v>
      </c>
      <c r="Q1608" s="169">
        <v>560790</v>
      </c>
      <c r="R1608" s="169">
        <v>1267546</v>
      </c>
      <c r="S1608" s="169">
        <v>2221781</v>
      </c>
      <c r="T1608" s="169">
        <v>2149015</v>
      </c>
      <c r="U1608" s="169">
        <v>-3653506</v>
      </c>
    </row>
    <row r="1609" spans="2:21" s="9" customFormat="1" ht="15" customHeight="1" x14ac:dyDescent="0.25">
      <c r="B1609" s="168">
        <v>2018</v>
      </c>
      <c r="C1609" s="168"/>
      <c r="D1609" s="169">
        <v>19116</v>
      </c>
      <c r="E1609" s="169">
        <v>28533998</v>
      </c>
      <c r="F1609" s="169">
        <v>20401316</v>
      </c>
      <c r="G1609" s="169">
        <v>5413894</v>
      </c>
      <c r="H1609" s="169">
        <v>7195551</v>
      </c>
      <c r="I1609" s="169">
        <v>8132682</v>
      </c>
      <c r="J1609" s="169">
        <v>371626</v>
      </c>
      <c r="K1609" s="169">
        <v>3370165</v>
      </c>
      <c r="L1609" s="169">
        <v>23727915</v>
      </c>
      <c r="M1609" s="169">
        <v>15244652</v>
      </c>
      <c r="N1609" s="169">
        <v>11542671</v>
      </c>
      <c r="O1609" s="169">
        <v>8483263</v>
      </c>
      <c r="P1609" s="169">
        <v>2216883</v>
      </c>
      <c r="Q1609" s="169">
        <v>511459</v>
      </c>
      <c r="R1609" s="169">
        <v>1741776</v>
      </c>
      <c r="S1609" s="169">
        <v>4806083</v>
      </c>
      <c r="T1609" s="169">
        <v>1958257</v>
      </c>
      <c r="U1609" s="169">
        <v>-4019559</v>
      </c>
    </row>
    <row r="1610" spans="2:21" s="9" customFormat="1" ht="15" customHeight="1" x14ac:dyDescent="0.25">
      <c r="B1610" s="168">
        <v>2017</v>
      </c>
      <c r="C1610" s="168"/>
      <c r="D1610" s="169">
        <v>17837</v>
      </c>
      <c r="E1610" s="169">
        <v>27532722</v>
      </c>
      <c r="F1610" s="169">
        <v>20008439</v>
      </c>
      <c r="G1610" s="169">
        <v>5536773</v>
      </c>
      <c r="H1610" s="169">
        <v>7247128</v>
      </c>
      <c r="I1610" s="169">
        <v>7524284</v>
      </c>
      <c r="J1610" s="169">
        <v>360138</v>
      </c>
      <c r="K1610" s="169">
        <v>3257798</v>
      </c>
      <c r="L1610" s="169">
        <v>23682366</v>
      </c>
      <c r="M1610" s="169">
        <v>16031183</v>
      </c>
      <c r="N1610" s="169">
        <v>12108686</v>
      </c>
      <c r="O1610" s="169">
        <v>7651183</v>
      </c>
      <c r="P1610" s="169">
        <v>2094525</v>
      </c>
      <c r="Q1610" s="169">
        <v>460388</v>
      </c>
      <c r="R1610" s="169">
        <v>1315535</v>
      </c>
      <c r="S1610" s="169">
        <v>3850356</v>
      </c>
      <c r="T1610" s="169">
        <v>1886048</v>
      </c>
      <c r="U1610" s="169">
        <v>-3508962</v>
      </c>
    </row>
    <row r="1611" spans="2:21" ht="15" customHeight="1" x14ac:dyDescent="0.25">
      <c r="B1611" s="168">
        <v>2016</v>
      </c>
      <c r="C1611" s="168"/>
      <c r="D1611" s="169">
        <v>16453</v>
      </c>
      <c r="E1611" s="169">
        <v>27463265</v>
      </c>
      <c r="F1611" s="169">
        <v>20240418</v>
      </c>
      <c r="G1611" s="169">
        <v>5663253</v>
      </c>
      <c r="H1611" s="169">
        <v>7412781</v>
      </c>
      <c r="I1611" s="169">
        <v>7222847</v>
      </c>
      <c r="J1611" s="169">
        <v>378612</v>
      </c>
      <c r="K1611" s="169">
        <v>3118546</v>
      </c>
      <c r="L1611" s="169">
        <v>23407701</v>
      </c>
      <c r="M1611" s="169">
        <v>16430829</v>
      </c>
      <c r="N1611" s="169">
        <v>12634613</v>
      </c>
      <c r="O1611" s="169">
        <v>6976872</v>
      </c>
      <c r="P1611" s="169">
        <v>2085198</v>
      </c>
      <c r="Q1611" s="169">
        <v>451742</v>
      </c>
      <c r="R1611" s="169">
        <v>1022647</v>
      </c>
      <c r="S1611" s="169">
        <v>4055564</v>
      </c>
      <c r="T1611" s="169">
        <v>1860572</v>
      </c>
      <c r="U1611" s="169">
        <v>-3551802</v>
      </c>
    </row>
    <row r="1612" spans="2:21" ht="15" customHeight="1" x14ac:dyDescent="0.25">
      <c r="B1612" s="168">
        <v>2015</v>
      </c>
      <c r="C1612" s="168"/>
      <c r="D1612" s="169">
        <v>15600</v>
      </c>
      <c r="E1612" s="169">
        <v>28496506</v>
      </c>
      <c r="F1612" s="169">
        <v>20707484</v>
      </c>
      <c r="G1612" s="169">
        <v>5802248</v>
      </c>
      <c r="H1612" s="169">
        <v>7662248</v>
      </c>
      <c r="I1612" s="169">
        <v>7789023</v>
      </c>
      <c r="J1612" s="169">
        <v>335302</v>
      </c>
      <c r="K1612" s="169">
        <v>3131638</v>
      </c>
      <c r="L1612" s="169">
        <v>24732426</v>
      </c>
      <c r="M1612" s="169">
        <v>16864691</v>
      </c>
      <c r="N1612" s="169">
        <v>13220076</v>
      </c>
      <c r="O1612" s="169">
        <v>7867735</v>
      </c>
      <c r="P1612" s="169">
        <v>2255878</v>
      </c>
      <c r="Q1612" s="169">
        <v>427906</v>
      </c>
      <c r="R1612" s="169">
        <v>1386078</v>
      </c>
      <c r="S1612" s="169">
        <v>3764081</v>
      </c>
      <c r="T1612" s="169">
        <v>1870219</v>
      </c>
      <c r="U1612" s="169">
        <v>-3322069</v>
      </c>
    </row>
    <row r="1613" spans="2:21" ht="15" customHeight="1" x14ac:dyDescent="0.25">
      <c r="B1613" s="168">
        <v>2014</v>
      </c>
      <c r="C1613" s="168"/>
      <c r="D1613" s="169">
        <v>14834</v>
      </c>
      <c r="E1613" s="169">
        <v>21819900</v>
      </c>
      <c r="F1613" s="169">
        <v>15107092</v>
      </c>
      <c r="G1613" s="169">
        <v>5876280</v>
      </c>
      <c r="H1613" s="169">
        <v>5811599</v>
      </c>
      <c r="I1613" s="169">
        <v>6712807</v>
      </c>
      <c r="J1613" s="169">
        <v>334514</v>
      </c>
      <c r="K1613" s="169">
        <v>3188714</v>
      </c>
      <c r="L1613" s="169">
        <v>17941990</v>
      </c>
      <c r="M1613" s="169">
        <v>11069757</v>
      </c>
      <c r="N1613" s="169">
        <v>9087511</v>
      </c>
      <c r="O1613" s="169">
        <v>6872233</v>
      </c>
      <c r="P1613" s="169">
        <v>2283780</v>
      </c>
      <c r="Q1613" s="169">
        <v>388234</v>
      </c>
      <c r="R1613" s="169">
        <v>805595</v>
      </c>
      <c r="S1613" s="169">
        <v>3877910</v>
      </c>
      <c r="T1613" s="169">
        <v>2823938</v>
      </c>
      <c r="U1613" s="169">
        <v>-2087657</v>
      </c>
    </row>
    <row r="1614" spans="2:21" ht="15" customHeight="1" x14ac:dyDescent="0.25">
      <c r="B1614" s="168">
        <v>2013</v>
      </c>
      <c r="C1614" s="168"/>
      <c r="D1614" s="169">
        <v>14507</v>
      </c>
      <c r="E1614" s="169">
        <v>32372075</v>
      </c>
      <c r="F1614" s="169">
        <v>25412929</v>
      </c>
      <c r="G1614" s="169">
        <v>5969969</v>
      </c>
      <c r="H1614" s="169">
        <v>5204277</v>
      </c>
      <c r="I1614" s="169">
        <v>6959146</v>
      </c>
      <c r="J1614" s="169">
        <v>347727</v>
      </c>
      <c r="K1614" s="169">
        <v>3072747</v>
      </c>
      <c r="L1614" s="169">
        <v>18216744</v>
      </c>
      <c r="M1614" s="169">
        <v>10729945</v>
      </c>
      <c r="N1614" s="169">
        <v>9071005</v>
      </c>
      <c r="O1614" s="169">
        <v>7486800</v>
      </c>
      <c r="P1614" s="169">
        <v>2277820</v>
      </c>
      <c r="Q1614" s="169">
        <v>395183</v>
      </c>
      <c r="R1614" s="169">
        <v>1646241</v>
      </c>
      <c r="S1614" s="169">
        <v>14155331</v>
      </c>
      <c r="T1614" s="169">
        <v>2754903</v>
      </c>
      <c r="U1614" s="169">
        <v>-1685173</v>
      </c>
    </row>
    <row r="1615" spans="2:21" ht="15" customHeight="1" x14ac:dyDescent="0.25">
      <c r="B1615" s="168">
        <v>2012</v>
      </c>
      <c r="C1615" s="168"/>
      <c r="D1615" s="169">
        <v>14328</v>
      </c>
      <c r="E1615" s="169">
        <v>33779968</v>
      </c>
      <c r="F1615" s="169">
        <v>26733289</v>
      </c>
      <c r="G1615" s="169">
        <v>6224417</v>
      </c>
      <c r="H1615" s="169">
        <v>5276991</v>
      </c>
      <c r="I1615" s="169">
        <v>7046679</v>
      </c>
      <c r="J1615" s="169">
        <v>402568</v>
      </c>
      <c r="K1615" s="169">
        <v>3054830</v>
      </c>
      <c r="L1615" s="169">
        <v>18692852</v>
      </c>
      <c r="M1615" s="169">
        <v>10252361</v>
      </c>
      <c r="N1615" s="169">
        <v>8578163</v>
      </c>
      <c r="O1615" s="169">
        <v>8440490</v>
      </c>
      <c r="P1615" s="169">
        <v>2261470</v>
      </c>
      <c r="Q1615" s="169">
        <v>395037</v>
      </c>
      <c r="R1615" s="169">
        <v>2649778</v>
      </c>
      <c r="S1615" s="169">
        <v>15087116</v>
      </c>
      <c r="T1615" s="169">
        <v>2720079</v>
      </c>
      <c r="U1615" s="169">
        <v>-1659625</v>
      </c>
    </row>
    <row r="1616" spans="2:21" s="7" customFormat="1" ht="15" customHeight="1" x14ac:dyDescent="0.25">
      <c r="B1616" s="168">
        <v>2011</v>
      </c>
      <c r="C1616" s="168"/>
      <c r="D1616" s="169">
        <v>14462</v>
      </c>
      <c r="E1616" s="169">
        <v>35290224</v>
      </c>
      <c r="F1616" s="169">
        <v>27711004</v>
      </c>
      <c r="G1616" s="169">
        <v>6309997</v>
      </c>
      <c r="H1616" s="169">
        <v>5357366</v>
      </c>
      <c r="I1616" s="169">
        <v>7579220</v>
      </c>
      <c r="J1616" s="169">
        <v>450676</v>
      </c>
      <c r="K1616" s="169">
        <v>3213876</v>
      </c>
      <c r="L1616" s="169">
        <v>19337033</v>
      </c>
      <c r="M1616" s="169">
        <v>8902313</v>
      </c>
      <c r="N1616" s="169">
        <v>7066527</v>
      </c>
      <c r="O1616" s="169">
        <v>10434721</v>
      </c>
      <c r="P1616" s="169">
        <v>2319533</v>
      </c>
      <c r="Q1616" s="169">
        <v>406872</v>
      </c>
      <c r="R1616" s="169">
        <v>3734641</v>
      </c>
      <c r="S1616" s="169">
        <v>15953191</v>
      </c>
      <c r="T1616" s="169">
        <v>2780360</v>
      </c>
      <c r="U1616" s="169">
        <v>-1329152</v>
      </c>
    </row>
    <row r="1617" spans="2:21" s="8" customFormat="1" ht="15" customHeight="1" x14ac:dyDescent="0.25">
      <c r="B1617" s="168">
        <v>2010</v>
      </c>
      <c r="C1617" s="168"/>
      <c r="D1617" s="169">
        <v>14372</v>
      </c>
      <c r="E1617" s="169">
        <v>36488555</v>
      </c>
      <c r="F1617" s="169">
        <v>28730206</v>
      </c>
      <c r="G1617" s="169">
        <v>6519911</v>
      </c>
      <c r="H1617" s="169">
        <v>6795137</v>
      </c>
      <c r="I1617" s="169">
        <v>7758349</v>
      </c>
      <c r="J1617" s="169">
        <v>469259</v>
      </c>
      <c r="K1617" s="169">
        <v>3346688</v>
      </c>
      <c r="L1617" s="169">
        <v>19650703</v>
      </c>
      <c r="M1617" s="169">
        <v>9843918</v>
      </c>
      <c r="N1617" s="169">
        <v>8075895</v>
      </c>
      <c r="O1617" s="169">
        <v>9806785</v>
      </c>
      <c r="P1617" s="169">
        <v>2261142</v>
      </c>
      <c r="Q1617" s="169">
        <v>395398</v>
      </c>
      <c r="R1617" s="169">
        <v>3068979</v>
      </c>
      <c r="S1617" s="169">
        <v>16837853</v>
      </c>
      <c r="T1617" s="169">
        <v>2820331</v>
      </c>
      <c r="U1617" s="169">
        <v>-2385487</v>
      </c>
    </row>
    <row r="1618" spans="2:21" s="8" customFormat="1" ht="15" customHeight="1" x14ac:dyDescent="0.25">
      <c r="B1618" s="168">
        <v>2009</v>
      </c>
      <c r="C1618" s="168"/>
      <c r="D1618" s="169">
        <v>14968</v>
      </c>
      <c r="E1618" s="169">
        <v>22414904</v>
      </c>
      <c r="F1618" s="169" t="s">
        <v>66</v>
      </c>
      <c r="G1618" s="169" t="s">
        <v>66</v>
      </c>
      <c r="H1618" s="169" t="s">
        <v>66</v>
      </c>
      <c r="I1618" s="169" t="s">
        <v>66</v>
      </c>
      <c r="J1618" s="169" t="s">
        <v>66</v>
      </c>
      <c r="K1618" s="169" t="s">
        <v>66</v>
      </c>
      <c r="L1618" s="169">
        <v>14389437</v>
      </c>
      <c r="M1618" s="169" t="s">
        <v>66</v>
      </c>
      <c r="N1618" s="169" t="s">
        <v>66</v>
      </c>
      <c r="O1618" s="169" t="s">
        <v>66</v>
      </c>
      <c r="P1618" s="169" t="s">
        <v>66</v>
      </c>
      <c r="Q1618" s="169" t="s">
        <v>66</v>
      </c>
      <c r="R1618" s="169" t="s">
        <v>66</v>
      </c>
      <c r="S1618" s="169">
        <v>8025467</v>
      </c>
      <c r="T1618" s="169" t="s">
        <v>66</v>
      </c>
      <c r="U1618" s="169" t="s">
        <v>66</v>
      </c>
    </row>
    <row r="1619" spans="2:21" s="8" customFormat="1" ht="15" customHeight="1" x14ac:dyDescent="0.25">
      <c r="B1619" s="168">
        <v>2008</v>
      </c>
      <c r="C1619" s="168"/>
      <c r="D1619" s="169">
        <v>15800</v>
      </c>
      <c r="E1619" s="169">
        <v>21605941</v>
      </c>
      <c r="F1619" s="169" t="s">
        <v>66</v>
      </c>
      <c r="G1619" s="169" t="s">
        <v>66</v>
      </c>
      <c r="H1619" s="169" t="s">
        <v>66</v>
      </c>
      <c r="I1619" s="169" t="s">
        <v>66</v>
      </c>
      <c r="J1619" s="169" t="s">
        <v>66</v>
      </c>
      <c r="K1619" s="169" t="s">
        <v>66</v>
      </c>
      <c r="L1619" s="169">
        <v>14308652</v>
      </c>
      <c r="M1619" s="169" t="s">
        <v>66</v>
      </c>
      <c r="N1619" s="169" t="s">
        <v>66</v>
      </c>
      <c r="O1619" s="169" t="s">
        <v>66</v>
      </c>
      <c r="P1619" s="169" t="s">
        <v>66</v>
      </c>
      <c r="Q1619" s="169" t="s">
        <v>66</v>
      </c>
      <c r="R1619" s="169" t="s">
        <v>66</v>
      </c>
      <c r="S1619" s="169">
        <v>7297289</v>
      </c>
      <c r="T1619" s="169" t="s">
        <v>66</v>
      </c>
      <c r="U1619" s="169" t="s">
        <v>66</v>
      </c>
    </row>
    <row r="1620" spans="2:21" s="8" customFormat="1" ht="15" customHeight="1" x14ac:dyDescent="0.2">
      <c r="B1620" s="258" t="s">
        <v>35</v>
      </c>
      <c r="C1620" s="184"/>
      <c r="D1620" s="184"/>
      <c r="E1620" s="184"/>
      <c r="F1620" s="184"/>
      <c r="G1620" s="184"/>
      <c r="H1620" s="184"/>
      <c r="I1620" s="184"/>
      <c r="J1620" s="184"/>
      <c r="K1620" s="184"/>
      <c r="L1620" s="184"/>
      <c r="M1620" s="184"/>
      <c r="N1620" s="184"/>
      <c r="O1620" s="184"/>
      <c r="P1620" s="184"/>
      <c r="Q1620" s="184"/>
      <c r="R1620" s="184"/>
      <c r="S1620" s="184"/>
      <c r="T1620" s="184"/>
      <c r="U1620" s="184"/>
    </row>
    <row r="1621" spans="2:21" ht="15" customHeight="1" x14ac:dyDescent="0.25">
      <c r="B1621" s="187" t="s">
        <v>250</v>
      </c>
      <c r="C1621" s="187"/>
      <c r="D1621" s="187"/>
      <c r="E1621" s="187"/>
      <c r="F1621" s="187"/>
      <c r="G1621" s="187"/>
      <c r="H1621" s="187"/>
      <c r="I1621" s="187"/>
      <c r="J1621" s="187"/>
      <c r="K1621" s="187"/>
      <c r="L1621" s="187"/>
      <c r="M1621" s="187"/>
      <c r="N1621" s="187"/>
      <c r="O1621" s="187"/>
      <c r="P1621" s="187"/>
      <c r="Q1621" s="187"/>
      <c r="R1621" s="187"/>
      <c r="S1621" s="187"/>
      <c r="T1621" s="187"/>
      <c r="U1621" s="187"/>
    </row>
    <row r="1622" spans="2:21" ht="15" customHeight="1" x14ac:dyDescent="0.25">
      <c r="B1622" s="181">
        <v>2023</v>
      </c>
      <c r="C1622" s="181"/>
      <c r="D1622" s="182">
        <v>15546</v>
      </c>
      <c r="E1622" s="182">
        <v>23494</v>
      </c>
      <c r="F1622" s="182">
        <v>3582</v>
      </c>
      <c r="G1622" s="182">
        <v>3023</v>
      </c>
      <c r="H1622" s="182">
        <v>13</v>
      </c>
      <c r="I1622" s="182">
        <v>19912</v>
      </c>
      <c r="J1622" s="182">
        <v>375</v>
      </c>
      <c r="K1622" s="182">
        <v>3779</v>
      </c>
      <c r="L1622" s="182">
        <v>4775</v>
      </c>
      <c r="M1622" s="182">
        <v>928</v>
      </c>
      <c r="N1622" s="182">
        <v>624</v>
      </c>
      <c r="O1622" s="182">
        <v>3847</v>
      </c>
      <c r="P1622" s="182">
        <v>1278</v>
      </c>
      <c r="Q1622" s="182">
        <v>1276</v>
      </c>
      <c r="R1622" s="182">
        <v>223</v>
      </c>
      <c r="S1622" s="182">
        <v>18718</v>
      </c>
      <c r="T1622" s="182">
        <v>4928</v>
      </c>
      <c r="U1622" s="182">
        <v>3406</v>
      </c>
    </row>
    <row r="1623" spans="2:21" ht="15" customHeight="1" x14ac:dyDescent="0.25">
      <c r="B1623" s="181">
        <v>2022</v>
      </c>
      <c r="C1623" s="181"/>
      <c r="D1623" s="182">
        <v>12548</v>
      </c>
      <c r="E1623" s="182">
        <v>20554</v>
      </c>
      <c r="F1623" s="182">
        <v>2424</v>
      </c>
      <c r="G1623" s="182">
        <v>2387</v>
      </c>
      <c r="H1623" s="182">
        <v>9</v>
      </c>
      <c r="I1623" s="182">
        <v>18130</v>
      </c>
      <c r="J1623" s="182">
        <v>415</v>
      </c>
      <c r="K1623" s="182">
        <v>3054</v>
      </c>
      <c r="L1623" s="182">
        <v>3448</v>
      </c>
      <c r="M1623" s="182">
        <v>732</v>
      </c>
      <c r="N1623" s="182">
        <v>276</v>
      </c>
      <c r="O1623" s="182">
        <v>2716</v>
      </c>
      <c r="P1623" s="182">
        <v>715</v>
      </c>
      <c r="Q1623" s="182">
        <v>1077</v>
      </c>
      <c r="R1623" s="182">
        <v>206</v>
      </c>
      <c r="S1623" s="182">
        <v>17106</v>
      </c>
      <c r="T1623" s="182">
        <v>4753</v>
      </c>
      <c r="U1623" s="182">
        <v>2350</v>
      </c>
    </row>
    <row r="1624" spans="2:21" ht="15" customHeight="1" x14ac:dyDescent="0.25">
      <c r="B1624" s="181">
        <v>2021</v>
      </c>
      <c r="C1624" s="181"/>
      <c r="D1624" s="182">
        <v>9449</v>
      </c>
      <c r="E1624" s="182">
        <v>13450</v>
      </c>
      <c r="F1624" s="182">
        <v>2031</v>
      </c>
      <c r="G1624" s="182">
        <v>1999</v>
      </c>
      <c r="H1624" s="182">
        <v>9</v>
      </c>
      <c r="I1624" s="182">
        <v>11419</v>
      </c>
      <c r="J1624" s="182">
        <v>376</v>
      </c>
      <c r="K1624" s="182">
        <v>3869</v>
      </c>
      <c r="L1624" s="182">
        <v>2651</v>
      </c>
      <c r="M1624" s="182">
        <v>527</v>
      </c>
      <c r="N1624" s="182">
        <v>270</v>
      </c>
      <c r="O1624" s="182">
        <v>2124</v>
      </c>
      <c r="P1624" s="182">
        <v>654</v>
      </c>
      <c r="Q1624" s="182">
        <v>636</v>
      </c>
      <c r="R1624" s="182">
        <v>327</v>
      </c>
      <c r="S1624" s="182">
        <v>10799</v>
      </c>
      <c r="T1624" s="182">
        <v>4310</v>
      </c>
      <c r="U1624" s="182">
        <v>1582</v>
      </c>
    </row>
    <row r="1625" spans="2:21" ht="15" customHeight="1" x14ac:dyDescent="0.25">
      <c r="B1625" s="168">
        <v>2020</v>
      </c>
      <c r="C1625" s="168"/>
      <c r="D1625" s="169">
        <v>7505</v>
      </c>
      <c r="E1625" s="169">
        <v>24595</v>
      </c>
      <c r="F1625" s="169">
        <v>8133</v>
      </c>
      <c r="G1625" s="169">
        <v>5132</v>
      </c>
      <c r="H1625" s="169">
        <v>200</v>
      </c>
      <c r="I1625" s="169">
        <v>16462</v>
      </c>
      <c r="J1625" s="169">
        <v>0</v>
      </c>
      <c r="K1625" s="169">
        <v>2980</v>
      </c>
      <c r="L1625" s="169">
        <v>5955</v>
      </c>
      <c r="M1625" s="169">
        <v>1103</v>
      </c>
      <c r="N1625" s="169">
        <v>1056</v>
      </c>
      <c r="O1625" s="169">
        <v>4852</v>
      </c>
      <c r="P1625" s="169">
        <v>713</v>
      </c>
      <c r="Q1625" s="169">
        <v>201</v>
      </c>
      <c r="R1625" s="169">
        <v>2720</v>
      </c>
      <c r="S1625" s="169">
        <v>18639</v>
      </c>
      <c r="T1625" s="169">
        <v>14839</v>
      </c>
      <c r="U1625" s="169">
        <v>-1159</v>
      </c>
    </row>
    <row r="1626" spans="2:21" ht="15" customHeight="1" x14ac:dyDescent="0.25">
      <c r="B1626" s="168">
        <v>2019</v>
      </c>
      <c r="C1626" s="168"/>
      <c r="D1626" s="169">
        <v>7776</v>
      </c>
      <c r="E1626" s="169">
        <v>37055</v>
      </c>
      <c r="F1626" s="169">
        <v>11734</v>
      </c>
      <c r="G1626" s="169">
        <v>8547</v>
      </c>
      <c r="H1626" s="169">
        <v>119</v>
      </c>
      <c r="I1626" s="169">
        <v>25320</v>
      </c>
      <c r="J1626" s="169">
        <v>0</v>
      </c>
      <c r="K1626" s="169">
        <v>2944</v>
      </c>
      <c r="L1626" s="169">
        <v>9655</v>
      </c>
      <c r="M1626" s="169">
        <v>1815</v>
      </c>
      <c r="N1626" s="169">
        <v>1478</v>
      </c>
      <c r="O1626" s="169">
        <v>7840</v>
      </c>
      <c r="P1626" s="169">
        <v>1254</v>
      </c>
      <c r="Q1626" s="169">
        <v>303</v>
      </c>
      <c r="R1626" s="169">
        <v>1438</v>
      </c>
      <c r="S1626" s="169">
        <v>27399</v>
      </c>
      <c r="T1626" s="169">
        <v>24002</v>
      </c>
      <c r="U1626" s="169">
        <v>-732</v>
      </c>
    </row>
    <row r="1627" spans="2:21" ht="15" customHeight="1" x14ac:dyDescent="0.25">
      <c r="B1627" s="168">
        <v>2018</v>
      </c>
      <c r="C1627" s="168"/>
      <c r="D1627" s="169">
        <v>7150</v>
      </c>
      <c r="E1627" s="169">
        <v>22958</v>
      </c>
      <c r="F1627" s="169">
        <v>6196</v>
      </c>
      <c r="G1627" s="169">
        <v>4772</v>
      </c>
      <c r="H1627" s="169">
        <v>186</v>
      </c>
      <c r="I1627" s="169">
        <v>16762</v>
      </c>
      <c r="J1627" s="169">
        <v>0</v>
      </c>
      <c r="K1627" s="169">
        <v>1829</v>
      </c>
      <c r="L1627" s="169">
        <v>5934</v>
      </c>
      <c r="M1627" s="169">
        <v>1085</v>
      </c>
      <c r="N1627" s="169">
        <v>827</v>
      </c>
      <c r="O1627" s="169">
        <v>4849</v>
      </c>
      <c r="P1627" s="169">
        <v>1506</v>
      </c>
      <c r="Q1627" s="169">
        <v>192</v>
      </c>
      <c r="R1627" s="169">
        <v>621</v>
      </c>
      <c r="S1627" s="169">
        <v>17024</v>
      </c>
      <c r="T1627" s="169">
        <v>14356</v>
      </c>
      <c r="U1627" s="169">
        <v>-791</v>
      </c>
    </row>
    <row r="1628" spans="2:21" ht="15" customHeight="1" x14ac:dyDescent="0.25">
      <c r="B1628" s="168">
        <v>2017</v>
      </c>
      <c r="C1628" s="168"/>
      <c r="D1628" s="169">
        <v>6819</v>
      </c>
      <c r="E1628" s="169">
        <v>18148</v>
      </c>
      <c r="F1628" s="169">
        <v>4884</v>
      </c>
      <c r="G1628" s="169">
        <v>3699</v>
      </c>
      <c r="H1628" s="169">
        <v>82</v>
      </c>
      <c r="I1628" s="169">
        <v>13263</v>
      </c>
      <c r="J1628" s="169">
        <v>0</v>
      </c>
      <c r="K1628" s="169">
        <v>1795</v>
      </c>
      <c r="L1628" s="169">
        <v>4614</v>
      </c>
      <c r="M1628" s="169">
        <v>2311</v>
      </c>
      <c r="N1628" s="169">
        <v>2236</v>
      </c>
      <c r="O1628" s="169">
        <v>2303</v>
      </c>
      <c r="P1628" s="169">
        <v>865</v>
      </c>
      <c r="Q1628" s="169">
        <v>131</v>
      </c>
      <c r="R1628" s="169">
        <v>558</v>
      </c>
      <c r="S1628" s="169">
        <v>13534</v>
      </c>
      <c r="T1628" s="169">
        <v>9028</v>
      </c>
      <c r="U1628" s="169">
        <v>5</v>
      </c>
    </row>
    <row r="1629" spans="2:21" ht="15" customHeight="1" x14ac:dyDescent="0.25">
      <c r="B1629" s="168">
        <v>2016</v>
      </c>
      <c r="C1629" s="168"/>
      <c r="D1629" s="169">
        <v>6142</v>
      </c>
      <c r="E1629" s="169">
        <v>16569</v>
      </c>
      <c r="F1629" s="169">
        <v>3484</v>
      </c>
      <c r="G1629" s="169">
        <v>3391</v>
      </c>
      <c r="H1629" s="169">
        <v>66</v>
      </c>
      <c r="I1629" s="169">
        <v>13085</v>
      </c>
      <c r="J1629" s="169">
        <v>0</v>
      </c>
      <c r="K1629" s="169">
        <v>1142</v>
      </c>
      <c r="L1629" s="169">
        <v>4230</v>
      </c>
      <c r="M1629" s="169">
        <v>1823</v>
      </c>
      <c r="N1629" s="169">
        <v>1716</v>
      </c>
      <c r="O1629" s="169">
        <v>2408</v>
      </c>
      <c r="P1629" s="169">
        <v>1023</v>
      </c>
      <c r="Q1629" s="169">
        <v>146</v>
      </c>
      <c r="R1629" s="169">
        <v>616</v>
      </c>
      <c r="S1629" s="169">
        <v>12339</v>
      </c>
      <c r="T1629" s="169">
        <v>9237</v>
      </c>
      <c r="U1629" s="169">
        <v>-305</v>
      </c>
    </row>
    <row r="1630" spans="2:21" ht="15" customHeight="1" x14ac:dyDescent="0.25">
      <c r="B1630" s="168">
        <v>2015</v>
      </c>
      <c r="C1630" s="168"/>
      <c r="D1630" s="169">
        <v>5753</v>
      </c>
      <c r="E1630" s="169">
        <v>16246</v>
      </c>
      <c r="F1630" s="169">
        <v>3976</v>
      </c>
      <c r="G1630" s="169">
        <v>3271</v>
      </c>
      <c r="H1630" s="169">
        <v>68</v>
      </c>
      <c r="I1630" s="169">
        <v>12270</v>
      </c>
      <c r="J1630" s="169">
        <v>0</v>
      </c>
      <c r="K1630" s="169">
        <v>1637</v>
      </c>
      <c r="L1630" s="169">
        <v>4441</v>
      </c>
      <c r="M1630" s="169">
        <v>1942</v>
      </c>
      <c r="N1630" s="169">
        <v>1826</v>
      </c>
      <c r="O1630" s="169">
        <v>2500</v>
      </c>
      <c r="P1630" s="169">
        <v>1334</v>
      </c>
      <c r="Q1630" s="169">
        <v>123</v>
      </c>
      <c r="R1630" s="169">
        <v>351</v>
      </c>
      <c r="S1630" s="169">
        <v>11805</v>
      </c>
      <c r="T1630" s="169">
        <v>8833</v>
      </c>
      <c r="U1630" s="169">
        <v>230</v>
      </c>
    </row>
    <row r="1631" spans="2:21" ht="15" customHeight="1" x14ac:dyDescent="0.25">
      <c r="B1631" s="168">
        <v>2014</v>
      </c>
      <c r="C1631" s="168"/>
      <c r="D1631" s="169">
        <v>5479</v>
      </c>
      <c r="E1631" s="169">
        <v>16729</v>
      </c>
      <c r="F1631" s="169">
        <v>6706</v>
      </c>
      <c r="G1631" s="169">
        <v>3435</v>
      </c>
      <c r="H1631" s="169">
        <v>67</v>
      </c>
      <c r="I1631" s="169">
        <v>10023</v>
      </c>
      <c r="J1631" s="169">
        <v>0</v>
      </c>
      <c r="K1631" s="169">
        <v>1796</v>
      </c>
      <c r="L1631" s="169">
        <v>4445</v>
      </c>
      <c r="M1631" s="169">
        <v>1010</v>
      </c>
      <c r="N1631" s="169">
        <v>828</v>
      </c>
      <c r="O1631" s="169">
        <v>3435</v>
      </c>
      <c r="P1631" s="169">
        <v>1249</v>
      </c>
      <c r="Q1631" s="169">
        <v>163</v>
      </c>
      <c r="R1631" s="169">
        <v>454</v>
      </c>
      <c r="S1631" s="169">
        <v>12284</v>
      </c>
      <c r="T1631" s="169">
        <v>7006</v>
      </c>
      <c r="U1631" s="169">
        <v>1160</v>
      </c>
    </row>
    <row r="1632" spans="2:21" s="8" customFormat="1" ht="15" customHeight="1" x14ac:dyDescent="0.25">
      <c r="B1632" s="168">
        <v>2013</v>
      </c>
      <c r="C1632" s="168"/>
      <c r="D1632" s="169">
        <v>5494</v>
      </c>
      <c r="E1632" s="169">
        <v>17203</v>
      </c>
      <c r="F1632" s="169">
        <v>6325</v>
      </c>
      <c r="G1632" s="169">
        <v>3751</v>
      </c>
      <c r="H1632" s="169">
        <v>64</v>
      </c>
      <c r="I1632" s="169">
        <v>10878</v>
      </c>
      <c r="J1632" s="169">
        <v>0</v>
      </c>
      <c r="K1632" s="169">
        <v>1897</v>
      </c>
      <c r="L1632" s="169">
        <v>4987</v>
      </c>
      <c r="M1632" s="169">
        <v>2121</v>
      </c>
      <c r="N1632" s="169">
        <v>1558</v>
      </c>
      <c r="O1632" s="169">
        <v>2866</v>
      </c>
      <c r="P1632" s="169">
        <v>1540</v>
      </c>
      <c r="Q1632" s="169">
        <v>285</v>
      </c>
      <c r="R1632" s="169">
        <v>373</v>
      </c>
      <c r="S1632" s="169">
        <v>12217</v>
      </c>
      <c r="T1632" s="169">
        <v>9346</v>
      </c>
      <c r="U1632" s="169">
        <v>125</v>
      </c>
    </row>
    <row r="1633" spans="2:21" s="9" customFormat="1" ht="15" customHeight="1" x14ac:dyDescent="0.25">
      <c r="B1633" s="168">
        <v>2012</v>
      </c>
      <c r="C1633" s="168"/>
      <c r="D1633" s="169">
        <v>5748</v>
      </c>
      <c r="E1633" s="169">
        <v>17610</v>
      </c>
      <c r="F1633" s="169">
        <v>6443</v>
      </c>
      <c r="G1633" s="169">
        <v>3760</v>
      </c>
      <c r="H1633" s="169">
        <v>59</v>
      </c>
      <c r="I1633" s="169">
        <v>11168</v>
      </c>
      <c r="J1633" s="169">
        <v>0</v>
      </c>
      <c r="K1633" s="169">
        <v>1626</v>
      </c>
      <c r="L1633" s="169">
        <v>5647</v>
      </c>
      <c r="M1633" s="169">
        <v>1579</v>
      </c>
      <c r="N1633" s="169">
        <v>793</v>
      </c>
      <c r="O1633" s="169">
        <v>4068</v>
      </c>
      <c r="P1633" s="169">
        <v>1411</v>
      </c>
      <c r="Q1633" s="169">
        <v>322</v>
      </c>
      <c r="R1633" s="169">
        <v>1541</v>
      </c>
      <c r="S1633" s="169">
        <v>11963</v>
      </c>
      <c r="T1633" s="169">
        <v>8595</v>
      </c>
      <c r="U1633" s="169">
        <v>45</v>
      </c>
    </row>
    <row r="1634" spans="2:21" s="9" customFormat="1" ht="15" customHeight="1" x14ac:dyDescent="0.25">
      <c r="B1634" s="168">
        <v>2011</v>
      </c>
      <c r="C1634" s="168"/>
      <c r="D1634" s="169">
        <v>6226</v>
      </c>
      <c r="E1634" s="169">
        <v>26856</v>
      </c>
      <c r="F1634" s="169">
        <v>8417</v>
      </c>
      <c r="G1634" s="169">
        <v>5872</v>
      </c>
      <c r="H1634" s="169">
        <v>98</v>
      </c>
      <c r="I1634" s="169">
        <v>18439</v>
      </c>
      <c r="J1634" s="169">
        <v>0</v>
      </c>
      <c r="K1634" s="169">
        <v>2317</v>
      </c>
      <c r="L1634" s="169">
        <v>8610</v>
      </c>
      <c r="M1634" s="169">
        <v>3896</v>
      </c>
      <c r="N1634" s="169">
        <v>2863</v>
      </c>
      <c r="O1634" s="169">
        <v>4714</v>
      </c>
      <c r="P1634" s="169">
        <v>2245</v>
      </c>
      <c r="Q1634" s="169">
        <v>376</v>
      </c>
      <c r="R1634" s="169">
        <v>354</v>
      </c>
      <c r="S1634" s="169">
        <v>18246</v>
      </c>
      <c r="T1634" s="169">
        <v>14332</v>
      </c>
      <c r="U1634" s="169">
        <v>125</v>
      </c>
    </row>
    <row r="1635" spans="2:21" s="9" customFormat="1" ht="15" customHeight="1" x14ac:dyDescent="0.25">
      <c r="B1635" s="168">
        <v>2010</v>
      </c>
      <c r="C1635" s="168"/>
      <c r="D1635" s="169">
        <v>6691</v>
      </c>
      <c r="E1635" s="169">
        <v>27054</v>
      </c>
      <c r="F1635" s="169">
        <v>8073</v>
      </c>
      <c r="G1635" s="169">
        <v>5946</v>
      </c>
      <c r="H1635" s="169">
        <v>77</v>
      </c>
      <c r="I1635" s="169">
        <v>18981</v>
      </c>
      <c r="J1635" s="169">
        <v>0</v>
      </c>
      <c r="K1635" s="169">
        <v>3542</v>
      </c>
      <c r="L1635" s="169">
        <v>8235</v>
      </c>
      <c r="M1635" s="169">
        <v>1752</v>
      </c>
      <c r="N1635" s="169">
        <v>795</v>
      </c>
      <c r="O1635" s="169">
        <v>6482</v>
      </c>
      <c r="P1635" s="169">
        <v>2682</v>
      </c>
      <c r="Q1635" s="169">
        <v>633</v>
      </c>
      <c r="R1635" s="169">
        <v>1076</v>
      </c>
      <c r="S1635" s="169">
        <v>18819</v>
      </c>
      <c r="T1635" s="169">
        <v>13584</v>
      </c>
      <c r="U1635" s="169">
        <v>533</v>
      </c>
    </row>
    <row r="1636" spans="2:21" s="9" customFormat="1" ht="15" customHeight="1" x14ac:dyDescent="0.25">
      <c r="B1636" s="168">
        <v>2009</v>
      </c>
      <c r="C1636" s="168"/>
      <c r="D1636" s="169">
        <v>7392</v>
      </c>
      <c r="E1636" s="169">
        <v>21196</v>
      </c>
      <c r="F1636" s="169" t="s">
        <v>66</v>
      </c>
      <c r="G1636" s="169" t="s">
        <v>66</v>
      </c>
      <c r="H1636" s="169" t="s">
        <v>66</v>
      </c>
      <c r="I1636" s="169" t="s">
        <v>66</v>
      </c>
      <c r="J1636" s="169" t="s">
        <v>66</v>
      </c>
      <c r="K1636" s="169" t="s">
        <v>66</v>
      </c>
      <c r="L1636" s="169">
        <v>6312</v>
      </c>
      <c r="M1636" s="169" t="s">
        <v>66</v>
      </c>
      <c r="N1636" s="169" t="s">
        <v>66</v>
      </c>
      <c r="O1636" s="169" t="s">
        <v>66</v>
      </c>
      <c r="P1636" s="169" t="s">
        <v>66</v>
      </c>
      <c r="Q1636" s="169" t="s">
        <v>66</v>
      </c>
      <c r="R1636" s="169" t="s">
        <v>66</v>
      </c>
      <c r="S1636" s="169">
        <v>14884</v>
      </c>
      <c r="T1636" s="169" t="s">
        <v>66</v>
      </c>
      <c r="U1636" s="169" t="s">
        <v>66</v>
      </c>
    </row>
    <row r="1637" spans="2:21" ht="15" customHeight="1" x14ac:dyDescent="0.25">
      <c r="B1637" s="168">
        <v>2008</v>
      </c>
      <c r="C1637" s="168"/>
      <c r="D1637" s="169">
        <v>8376</v>
      </c>
      <c r="E1637" s="169">
        <v>23182</v>
      </c>
      <c r="F1637" s="169" t="s">
        <v>66</v>
      </c>
      <c r="G1637" s="169" t="s">
        <v>66</v>
      </c>
      <c r="H1637" s="169" t="s">
        <v>66</v>
      </c>
      <c r="I1637" s="169" t="s">
        <v>66</v>
      </c>
      <c r="J1637" s="169" t="s">
        <v>66</v>
      </c>
      <c r="K1637" s="169" t="s">
        <v>66</v>
      </c>
      <c r="L1637" s="169">
        <v>6699</v>
      </c>
      <c r="M1637" s="169" t="s">
        <v>66</v>
      </c>
      <c r="N1637" s="169" t="s">
        <v>66</v>
      </c>
      <c r="O1637" s="169" t="s">
        <v>66</v>
      </c>
      <c r="P1637" s="169" t="s">
        <v>66</v>
      </c>
      <c r="Q1637" s="169" t="s">
        <v>66</v>
      </c>
      <c r="R1637" s="169" t="s">
        <v>66</v>
      </c>
      <c r="S1637" s="169">
        <v>16482</v>
      </c>
      <c r="T1637" s="169" t="s">
        <v>66</v>
      </c>
      <c r="U1637" s="169" t="s">
        <v>66</v>
      </c>
    </row>
    <row r="1638" spans="2:21" ht="15" customHeight="1" x14ac:dyDescent="0.25">
      <c r="B1638" s="187" t="s">
        <v>251</v>
      </c>
      <c r="C1638" s="187"/>
      <c r="D1638" s="187"/>
      <c r="E1638" s="187"/>
      <c r="F1638" s="187"/>
      <c r="G1638" s="187"/>
      <c r="H1638" s="187"/>
      <c r="I1638" s="187"/>
      <c r="J1638" s="187"/>
      <c r="K1638" s="187"/>
      <c r="L1638" s="187"/>
      <c r="M1638" s="187"/>
      <c r="N1638" s="187"/>
      <c r="O1638" s="187"/>
      <c r="P1638" s="187"/>
      <c r="Q1638" s="187"/>
      <c r="R1638" s="187"/>
      <c r="S1638" s="187"/>
      <c r="T1638" s="187"/>
      <c r="U1638" s="187"/>
    </row>
    <row r="1639" spans="2:21" ht="15" customHeight="1" x14ac:dyDescent="0.25">
      <c r="B1639" s="181">
        <v>2023</v>
      </c>
      <c r="C1639" s="181"/>
      <c r="D1639" s="182">
        <v>18362</v>
      </c>
      <c r="E1639" s="182">
        <v>33806644</v>
      </c>
      <c r="F1639" s="182">
        <v>20476918</v>
      </c>
      <c r="G1639" s="182">
        <v>8676698</v>
      </c>
      <c r="H1639" s="182">
        <v>5182665</v>
      </c>
      <c r="I1639" s="182">
        <v>13329726</v>
      </c>
      <c r="J1639" s="182">
        <v>584929</v>
      </c>
      <c r="K1639" s="182">
        <v>4922408</v>
      </c>
      <c r="L1639" s="182">
        <v>23947422</v>
      </c>
      <c r="M1639" s="182">
        <v>11730077</v>
      </c>
      <c r="N1639" s="182">
        <v>7869308</v>
      </c>
      <c r="O1639" s="182">
        <v>12217345</v>
      </c>
      <c r="P1639" s="182">
        <v>3223925</v>
      </c>
      <c r="Q1639" s="182">
        <v>819440</v>
      </c>
      <c r="R1639" s="182">
        <v>2224221</v>
      </c>
      <c r="S1639" s="182">
        <v>9859222</v>
      </c>
      <c r="T1639" s="182">
        <v>4897899</v>
      </c>
      <c r="U1639" s="182">
        <v>-6785565</v>
      </c>
    </row>
    <row r="1640" spans="2:21" ht="15" customHeight="1" x14ac:dyDescent="0.25">
      <c r="B1640" s="181">
        <v>2022</v>
      </c>
      <c r="C1640" s="181"/>
      <c r="D1640" s="182">
        <v>16768</v>
      </c>
      <c r="E1640" s="182">
        <v>32514831</v>
      </c>
      <c r="F1640" s="182">
        <v>20489183</v>
      </c>
      <c r="G1640" s="182">
        <v>8704803</v>
      </c>
      <c r="H1640" s="182">
        <v>5130647</v>
      </c>
      <c r="I1640" s="182">
        <v>12025648</v>
      </c>
      <c r="J1640" s="182">
        <v>586421</v>
      </c>
      <c r="K1640" s="182">
        <v>4462366</v>
      </c>
      <c r="L1640" s="182">
        <v>23812735</v>
      </c>
      <c r="M1640" s="182">
        <v>12339998</v>
      </c>
      <c r="N1640" s="182">
        <v>8733380</v>
      </c>
      <c r="O1640" s="182">
        <v>11472737</v>
      </c>
      <c r="P1640" s="182">
        <v>3110664</v>
      </c>
      <c r="Q1640" s="182">
        <v>759734</v>
      </c>
      <c r="R1640" s="182">
        <v>1881956</v>
      </c>
      <c r="S1640" s="182">
        <v>8702096</v>
      </c>
      <c r="T1640" s="182">
        <v>3853993</v>
      </c>
      <c r="U1640" s="182">
        <v>-6550259</v>
      </c>
    </row>
    <row r="1641" spans="2:21" ht="15" customHeight="1" x14ac:dyDescent="0.25">
      <c r="B1641" s="181">
        <v>2021</v>
      </c>
      <c r="C1641" s="181"/>
      <c r="D1641" s="182">
        <v>15146</v>
      </c>
      <c r="E1641" s="182">
        <v>30978137</v>
      </c>
      <c r="F1641" s="182">
        <v>20040767</v>
      </c>
      <c r="G1641" s="182">
        <v>8473366</v>
      </c>
      <c r="H1641" s="182">
        <v>5146885</v>
      </c>
      <c r="I1641" s="182">
        <v>10937369</v>
      </c>
      <c r="J1641" s="182">
        <v>465672</v>
      </c>
      <c r="K1641" s="182">
        <v>4218965</v>
      </c>
      <c r="L1641" s="182">
        <v>23231280</v>
      </c>
      <c r="M1641" s="182">
        <v>12619301</v>
      </c>
      <c r="N1641" s="182">
        <v>9188748</v>
      </c>
      <c r="O1641" s="182">
        <v>10611979</v>
      </c>
      <c r="P1641" s="182">
        <v>2897354</v>
      </c>
      <c r="Q1641" s="182">
        <v>695987</v>
      </c>
      <c r="R1641" s="182">
        <v>1478061</v>
      </c>
      <c r="S1641" s="182">
        <v>7746856</v>
      </c>
      <c r="T1641" s="182">
        <v>3910481</v>
      </c>
      <c r="U1641" s="182">
        <v>-6205507</v>
      </c>
    </row>
    <row r="1642" spans="2:21" ht="15" customHeight="1" x14ac:dyDescent="0.25">
      <c r="B1642" s="168">
        <v>2020</v>
      </c>
      <c r="C1642" s="168"/>
      <c r="D1642" s="169">
        <v>13807</v>
      </c>
      <c r="E1642" s="169">
        <v>30478536</v>
      </c>
      <c r="F1642" s="169">
        <v>20876226</v>
      </c>
      <c r="G1642" s="169">
        <v>8115844</v>
      </c>
      <c r="H1642" s="169">
        <v>5152116</v>
      </c>
      <c r="I1642" s="169">
        <v>9602311</v>
      </c>
      <c r="J1642" s="169">
        <v>384801</v>
      </c>
      <c r="K1642" s="169">
        <v>3824091</v>
      </c>
      <c r="L1642" s="169">
        <v>23117309</v>
      </c>
      <c r="M1642" s="169">
        <v>14043563</v>
      </c>
      <c r="N1642" s="169">
        <v>9384664</v>
      </c>
      <c r="O1642" s="169">
        <v>9073746</v>
      </c>
      <c r="P1642" s="169">
        <v>2687930</v>
      </c>
      <c r="Q1642" s="169">
        <v>625407</v>
      </c>
      <c r="R1642" s="169">
        <v>1105853</v>
      </c>
      <c r="S1642" s="169">
        <v>7361227</v>
      </c>
      <c r="T1642" s="169">
        <v>3107074</v>
      </c>
      <c r="U1642" s="169">
        <v>-5932672</v>
      </c>
    </row>
    <row r="1643" spans="2:21" ht="15" customHeight="1" x14ac:dyDescent="0.25">
      <c r="B1643" s="168">
        <v>2019</v>
      </c>
      <c r="C1643" s="168"/>
      <c r="D1643" s="169">
        <v>13228</v>
      </c>
      <c r="E1643" s="169">
        <v>28781093</v>
      </c>
      <c r="F1643" s="169">
        <v>17931029</v>
      </c>
      <c r="G1643" s="169">
        <v>4262624</v>
      </c>
      <c r="H1643" s="169">
        <v>5621977</v>
      </c>
      <c r="I1643" s="169">
        <v>10850064</v>
      </c>
      <c r="J1643" s="169">
        <v>375770</v>
      </c>
      <c r="K1643" s="169">
        <v>3552722</v>
      </c>
      <c r="L1643" s="169">
        <v>26586711</v>
      </c>
      <c r="M1643" s="169">
        <v>15951891</v>
      </c>
      <c r="N1643" s="169">
        <v>11315054</v>
      </c>
      <c r="O1643" s="169">
        <v>10634820</v>
      </c>
      <c r="P1643" s="169">
        <v>2479627</v>
      </c>
      <c r="Q1643" s="169">
        <v>560488</v>
      </c>
      <c r="R1643" s="169">
        <v>1266108</v>
      </c>
      <c r="S1643" s="169">
        <v>2194382</v>
      </c>
      <c r="T1643" s="169">
        <v>2125013</v>
      </c>
      <c r="U1643" s="169">
        <v>-3652773</v>
      </c>
    </row>
    <row r="1644" spans="2:21" ht="15" customHeight="1" x14ac:dyDescent="0.25">
      <c r="B1644" s="168">
        <v>2018</v>
      </c>
      <c r="C1644" s="168"/>
      <c r="D1644" s="169">
        <v>11966</v>
      </c>
      <c r="E1644" s="169">
        <v>28511040</v>
      </c>
      <c r="F1644" s="169">
        <v>20395120</v>
      </c>
      <c r="G1644" s="169">
        <v>5409122</v>
      </c>
      <c r="H1644" s="169">
        <v>7195364</v>
      </c>
      <c r="I1644" s="169">
        <v>8115920</v>
      </c>
      <c r="J1644" s="169">
        <v>371626</v>
      </c>
      <c r="K1644" s="169">
        <v>3368336</v>
      </c>
      <c r="L1644" s="169">
        <v>23721981</v>
      </c>
      <c r="M1644" s="169">
        <v>15243567</v>
      </c>
      <c r="N1644" s="169">
        <v>11541845</v>
      </c>
      <c r="O1644" s="169">
        <v>8478414</v>
      </c>
      <c r="P1644" s="169">
        <v>2215377</v>
      </c>
      <c r="Q1644" s="169">
        <v>511267</v>
      </c>
      <c r="R1644" s="169">
        <v>1741155</v>
      </c>
      <c r="S1644" s="169">
        <v>4789059</v>
      </c>
      <c r="T1644" s="169">
        <v>1943900</v>
      </c>
      <c r="U1644" s="169">
        <v>-4018767</v>
      </c>
    </row>
    <row r="1645" spans="2:21" ht="15" customHeight="1" x14ac:dyDescent="0.25">
      <c r="B1645" s="168">
        <v>2017</v>
      </c>
      <c r="C1645" s="168"/>
      <c r="D1645" s="169">
        <v>11018</v>
      </c>
      <c r="E1645" s="169">
        <v>27514575</v>
      </c>
      <c r="F1645" s="169">
        <v>20003554</v>
      </c>
      <c r="G1645" s="169">
        <v>5533074</v>
      </c>
      <c r="H1645" s="169">
        <v>7247046</v>
      </c>
      <c r="I1645" s="169">
        <v>7511020</v>
      </c>
      <c r="J1645" s="169">
        <v>360138</v>
      </c>
      <c r="K1645" s="169">
        <v>3256003</v>
      </c>
      <c r="L1645" s="169">
        <v>23677752</v>
      </c>
      <c r="M1645" s="169">
        <v>16028872</v>
      </c>
      <c r="N1645" s="169">
        <v>12106450</v>
      </c>
      <c r="O1645" s="169">
        <v>7648881</v>
      </c>
      <c r="P1645" s="169">
        <v>2093660</v>
      </c>
      <c r="Q1645" s="169">
        <v>460256</v>
      </c>
      <c r="R1645" s="169">
        <v>1314977</v>
      </c>
      <c r="S1645" s="169">
        <v>3836822</v>
      </c>
      <c r="T1645" s="169">
        <v>1877021</v>
      </c>
      <c r="U1645" s="169">
        <v>-3508967</v>
      </c>
    </row>
    <row r="1646" spans="2:21" ht="15" customHeight="1" x14ac:dyDescent="0.25">
      <c r="B1646" s="168">
        <v>2016</v>
      </c>
      <c r="C1646" s="168"/>
      <c r="D1646" s="169">
        <v>10311</v>
      </c>
      <c r="E1646" s="169">
        <v>27446696</v>
      </c>
      <c r="F1646" s="169">
        <v>20236934</v>
      </c>
      <c r="G1646" s="169">
        <v>5659862</v>
      </c>
      <c r="H1646" s="169">
        <v>7412715</v>
      </c>
      <c r="I1646" s="169">
        <v>7209762</v>
      </c>
      <c r="J1646" s="169">
        <v>378612</v>
      </c>
      <c r="K1646" s="169">
        <v>3117403</v>
      </c>
      <c r="L1646" s="169">
        <v>23403471</v>
      </c>
      <c r="M1646" s="169">
        <v>16429006</v>
      </c>
      <c r="N1646" s="169">
        <v>12632898</v>
      </c>
      <c r="O1646" s="169">
        <v>6974465</v>
      </c>
      <c r="P1646" s="169">
        <v>2084175</v>
      </c>
      <c r="Q1646" s="169">
        <v>451596</v>
      </c>
      <c r="R1646" s="169">
        <v>1022031</v>
      </c>
      <c r="S1646" s="169">
        <v>4043225</v>
      </c>
      <c r="T1646" s="169">
        <v>1851336</v>
      </c>
      <c r="U1646" s="169">
        <v>-3551497</v>
      </c>
    </row>
    <row r="1647" spans="2:21" ht="15" customHeight="1" x14ac:dyDescent="0.25">
      <c r="B1647" s="168">
        <v>2015</v>
      </c>
      <c r="C1647" s="168"/>
      <c r="D1647" s="169">
        <v>9847</v>
      </c>
      <c r="E1647" s="169">
        <v>28480261</v>
      </c>
      <c r="F1647" s="169">
        <v>20703508</v>
      </c>
      <c r="G1647" s="169">
        <v>5798977</v>
      </c>
      <c r="H1647" s="169">
        <v>7662180</v>
      </c>
      <c r="I1647" s="169">
        <v>7776752</v>
      </c>
      <c r="J1647" s="169">
        <v>335302</v>
      </c>
      <c r="K1647" s="169">
        <v>3130001</v>
      </c>
      <c r="L1647" s="169">
        <v>24727984</v>
      </c>
      <c r="M1647" s="169">
        <v>16862749</v>
      </c>
      <c r="N1647" s="169">
        <v>13218250</v>
      </c>
      <c r="O1647" s="169">
        <v>7865235</v>
      </c>
      <c r="P1647" s="169">
        <v>2254544</v>
      </c>
      <c r="Q1647" s="169">
        <v>427783</v>
      </c>
      <c r="R1647" s="169">
        <v>1385727</v>
      </c>
      <c r="S1647" s="169">
        <v>3752276</v>
      </c>
      <c r="T1647" s="169">
        <v>1861386</v>
      </c>
      <c r="U1647" s="169">
        <v>-3322300</v>
      </c>
    </row>
    <row r="1648" spans="2:21" s="9" customFormat="1" ht="15" customHeight="1" collapsed="1" x14ac:dyDescent="0.25">
      <c r="B1648" s="168">
        <v>2014</v>
      </c>
      <c r="C1648" s="168"/>
      <c r="D1648" s="169">
        <v>9355</v>
      </c>
      <c r="E1648" s="169">
        <v>21803171</v>
      </c>
      <c r="F1648" s="169">
        <v>15100386</v>
      </c>
      <c r="G1648" s="169">
        <v>5872845</v>
      </c>
      <c r="H1648" s="169">
        <v>5811533</v>
      </c>
      <c r="I1648" s="169">
        <v>6702785</v>
      </c>
      <c r="J1648" s="169">
        <v>334514</v>
      </c>
      <c r="K1648" s="169">
        <v>3186917</v>
      </c>
      <c r="L1648" s="169">
        <v>17937545</v>
      </c>
      <c r="M1648" s="169">
        <v>11068748</v>
      </c>
      <c r="N1648" s="169">
        <v>9086684</v>
      </c>
      <c r="O1648" s="169">
        <v>6868797</v>
      </c>
      <c r="P1648" s="169">
        <v>2282531</v>
      </c>
      <c r="Q1648" s="169">
        <v>388071</v>
      </c>
      <c r="R1648" s="169">
        <v>805141</v>
      </c>
      <c r="S1648" s="169">
        <v>3865626</v>
      </c>
      <c r="T1648" s="169">
        <v>2816932</v>
      </c>
      <c r="U1648" s="169">
        <v>-2088817</v>
      </c>
    </row>
    <row r="1649" spans="2:21" s="9" customFormat="1" ht="15" customHeight="1" x14ac:dyDescent="0.25">
      <c r="B1649" s="168">
        <v>2013</v>
      </c>
      <c r="C1649" s="168"/>
      <c r="D1649" s="169">
        <v>9013</v>
      </c>
      <c r="E1649" s="169">
        <v>32354872</v>
      </c>
      <c r="F1649" s="169">
        <v>25406604</v>
      </c>
      <c r="G1649" s="169">
        <v>5966218</v>
      </c>
      <c r="H1649" s="169">
        <v>5204212</v>
      </c>
      <c r="I1649" s="169">
        <v>6948268</v>
      </c>
      <c r="J1649" s="169">
        <v>347727</v>
      </c>
      <c r="K1649" s="169">
        <v>3070850</v>
      </c>
      <c r="L1649" s="169">
        <v>18211758</v>
      </c>
      <c r="M1649" s="169">
        <v>10727824</v>
      </c>
      <c r="N1649" s="169">
        <v>9069448</v>
      </c>
      <c r="O1649" s="169">
        <v>7483933</v>
      </c>
      <c r="P1649" s="169">
        <v>2276280</v>
      </c>
      <c r="Q1649" s="169">
        <v>394898</v>
      </c>
      <c r="R1649" s="169">
        <v>1645868</v>
      </c>
      <c r="S1649" s="169">
        <v>14143114</v>
      </c>
      <c r="T1649" s="169">
        <v>2745557</v>
      </c>
      <c r="U1649" s="169">
        <v>-1685298</v>
      </c>
    </row>
    <row r="1650" spans="2:21" s="9" customFormat="1" ht="15" customHeight="1" x14ac:dyDescent="0.25">
      <c r="B1650" s="168">
        <v>2012</v>
      </c>
      <c r="C1650" s="168"/>
      <c r="D1650" s="169">
        <v>8580</v>
      </c>
      <c r="E1650" s="169">
        <v>33762358</v>
      </c>
      <c r="F1650" s="169">
        <v>26726846</v>
      </c>
      <c r="G1650" s="169">
        <v>6220658</v>
      </c>
      <c r="H1650" s="169">
        <v>5276932</v>
      </c>
      <c r="I1650" s="169">
        <v>7035511</v>
      </c>
      <c r="J1650" s="169">
        <v>402568</v>
      </c>
      <c r="K1650" s="169">
        <v>3053204</v>
      </c>
      <c r="L1650" s="169">
        <v>18687204</v>
      </c>
      <c r="M1650" s="169">
        <v>10250782</v>
      </c>
      <c r="N1650" s="169">
        <v>8577370</v>
      </c>
      <c r="O1650" s="169">
        <v>8436423</v>
      </c>
      <c r="P1650" s="169">
        <v>2260059</v>
      </c>
      <c r="Q1650" s="169">
        <v>394715</v>
      </c>
      <c r="R1650" s="169">
        <v>2648237</v>
      </c>
      <c r="S1650" s="169">
        <v>15075153</v>
      </c>
      <c r="T1650" s="169">
        <v>2711484</v>
      </c>
      <c r="U1650" s="169">
        <v>-1659670</v>
      </c>
    </row>
    <row r="1651" spans="2:21" s="9" customFormat="1" ht="15" customHeight="1" x14ac:dyDescent="0.25">
      <c r="B1651" s="168">
        <v>2011</v>
      </c>
      <c r="C1651" s="168"/>
      <c r="D1651" s="169">
        <v>8236</v>
      </c>
      <c r="E1651" s="169">
        <v>35263368</v>
      </c>
      <c r="F1651" s="169">
        <v>27702587</v>
      </c>
      <c r="G1651" s="169">
        <v>6304125</v>
      </c>
      <c r="H1651" s="169">
        <v>5357267</v>
      </c>
      <c r="I1651" s="169">
        <v>7560781</v>
      </c>
      <c r="J1651" s="169">
        <v>450676</v>
      </c>
      <c r="K1651" s="169">
        <v>3211559</v>
      </c>
      <c r="L1651" s="169">
        <v>19328423</v>
      </c>
      <c r="M1651" s="169">
        <v>8898416</v>
      </c>
      <c r="N1651" s="169">
        <v>7063664</v>
      </c>
      <c r="O1651" s="169">
        <v>10430007</v>
      </c>
      <c r="P1651" s="169">
        <v>2317289</v>
      </c>
      <c r="Q1651" s="169">
        <v>406495</v>
      </c>
      <c r="R1651" s="169">
        <v>3734288</v>
      </c>
      <c r="S1651" s="169">
        <v>15934945</v>
      </c>
      <c r="T1651" s="169">
        <v>2766028</v>
      </c>
      <c r="U1651" s="169">
        <v>-1329277</v>
      </c>
    </row>
    <row r="1652" spans="2:21" ht="15" customHeight="1" x14ac:dyDescent="0.25">
      <c r="B1652" s="168">
        <v>2010</v>
      </c>
      <c r="C1652" s="168"/>
      <c r="D1652" s="169">
        <v>7681</v>
      </c>
      <c r="E1652" s="169">
        <v>36461501</v>
      </c>
      <c r="F1652" s="169">
        <v>28722133</v>
      </c>
      <c r="G1652" s="169">
        <v>6513966</v>
      </c>
      <c r="H1652" s="169">
        <v>6795060</v>
      </c>
      <c r="I1652" s="169">
        <v>7739368</v>
      </c>
      <c r="J1652" s="169">
        <v>469259</v>
      </c>
      <c r="K1652" s="169">
        <v>3343146</v>
      </c>
      <c r="L1652" s="169">
        <v>19642468</v>
      </c>
      <c r="M1652" s="169">
        <v>9842166</v>
      </c>
      <c r="N1652" s="169">
        <v>8075100</v>
      </c>
      <c r="O1652" s="169">
        <v>9800302</v>
      </c>
      <c r="P1652" s="169">
        <v>2258460</v>
      </c>
      <c r="Q1652" s="169">
        <v>394764</v>
      </c>
      <c r="R1652" s="169">
        <v>3067903</v>
      </c>
      <c r="S1652" s="169">
        <v>16819033</v>
      </c>
      <c r="T1652" s="169">
        <v>2806747</v>
      </c>
      <c r="U1652" s="169">
        <v>-2386020</v>
      </c>
    </row>
    <row r="1653" spans="2:21" ht="15" customHeight="1" x14ac:dyDescent="0.25">
      <c r="B1653" s="168">
        <v>2009</v>
      </c>
      <c r="C1653" s="168"/>
      <c r="D1653" s="169">
        <v>7576</v>
      </c>
      <c r="E1653" s="169">
        <v>22393708</v>
      </c>
      <c r="F1653" s="169" t="s">
        <v>66</v>
      </c>
      <c r="G1653" s="169" t="s">
        <v>66</v>
      </c>
      <c r="H1653" s="169" t="s">
        <v>66</v>
      </c>
      <c r="I1653" s="169" t="s">
        <v>66</v>
      </c>
      <c r="J1653" s="169" t="s">
        <v>66</v>
      </c>
      <c r="K1653" s="169" t="s">
        <v>66</v>
      </c>
      <c r="L1653" s="169">
        <v>14383125</v>
      </c>
      <c r="M1653" s="169" t="s">
        <v>66</v>
      </c>
      <c r="N1653" s="169" t="s">
        <v>66</v>
      </c>
      <c r="O1653" s="169" t="s">
        <v>66</v>
      </c>
      <c r="P1653" s="169" t="s">
        <v>66</v>
      </c>
      <c r="Q1653" s="169" t="s">
        <v>66</v>
      </c>
      <c r="R1653" s="169" t="s">
        <v>66</v>
      </c>
      <c r="S1653" s="169">
        <v>8010583</v>
      </c>
      <c r="T1653" s="169" t="s">
        <v>66</v>
      </c>
      <c r="U1653" s="169" t="s">
        <v>66</v>
      </c>
    </row>
    <row r="1654" spans="2:21" ht="15" customHeight="1" x14ac:dyDescent="0.25">
      <c r="B1654" s="168">
        <v>2008</v>
      </c>
      <c r="C1654" s="168"/>
      <c r="D1654" s="169">
        <v>7424</v>
      </c>
      <c r="E1654" s="169">
        <v>21582759</v>
      </c>
      <c r="F1654" s="169" t="s">
        <v>66</v>
      </c>
      <c r="G1654" s="169" t="s">
        <v>66</v>
      </c>
      <c r="H1654" s="169" t="s">
        <v>66</v>
      </c>
      <c r="I1654" s="169" t="s">
        <v>66</v>
      </c>
      <c r="J1654" s="169" t="s">
        <v>66</v>
      </c>
      <c r="K1654" s="169" t="s">
        <v>66</v>
      </c>
      <c r="L1654" s="169">
        <v>14301953</v>
      </c>
      <c r="M1654" s="169" t="s">
        <v>66</v>
      </c>
      <c r="N1654" s="169" t="s">
        <v>66</v>
      </c>
      <c r="O1654" s="169" t="s">
        <v>66</v>
      </c>
      <c r="P1654" s="169" t="s">
        <v>66</v>
      </c>
      <c r="Q1654" s="169" t="s">
        <v>66</v>
      </c>
      <c r="R1654" s="169" t="s">
        <v>66</v>
      </c>
      <c r="S1654" s="169">
        <v>7280807</v>
      </c>
      <c r="T1654" s="169" t="s">
        <v>66</v>
      </c>
      <c r="U1654" s="169" t="s">
        <v>66</v>
      </c>
    </row>
    <row r="1655" spans="2:21" ht="15" customHeight="1" x14ac:dyDescent="0.2">
      <c r="B1655" s="258" t="s">
        <v>11</v>
      </c>
      <c r="C1655" s="184"/>
      <c r="D1655" s="184"/>
      <c r="E1655" s="184"/>
      <c r="F1655" s="184"/>
      <c r="G1655" s="184"/>
      <c r="H1655" s="184"/>
      <c r="I1655" s="184"/>
      <c r="J1655" s="184"/>
      <c r="K1655" s="184"/>
      <c r="L1655" s="184"/>
      <c r="M1655" s="184"/>
      <c r="N1655" s="184"/>
      <c r="O1655" s="184"/>
      <c r="P1655" s="184"/>
      <c r="Q1655" s="184"/>
      <c r="R1655" s="184"/>
      <c r="S1655" s="184"/>
      <c r="T1655" s="184"/>
      <c r="U1655" s="184"/>
    </row>
    <row r="1656" spans="2:21" ht="15" customHeight="1" x14ac:dyDescent="0.25">
      <c r="B1656" s="187" t="s">
        <v>252</v>
      </c>
      <c r="C1656" s="187"/>
      <c r="D1656" s="187"/>
      <c r="E1656" s="187"/>
      <c r="F1656" s="187"/>
      <c r="G1656" s="187"/>
      <c r="H1656" s="187"/>
      <c r="I1656" s="187"/>
      <c r="J1656" s="187"/>
      <c r="K1656" s="187"/>
      <c r="L1656" s="187"/>
      <c r="M1656" s="187"/>
      <c r="N1656" s="187"/>
      <c r="O1656" s="187"/>
      <c r="P1656" s="187"/>
      <c r="Q1656" s="187"/>
      <c r="R1656" s="187"/>
      <c r="S1656" s="187"/>
      <c r="T1656" s="187"/>
      <c r="U1656" s="187"/>
    </row>
    <row r="1657" spans="2:21" ht="15" customHeight="1" x14ac:dyDescent="0.25">
      <c r="B1657" s="181">
        <v>2023</v>
      </c>
      <c r="C1657" s="181"/>
      <c r="D1657" s="182">
        <v>33801</v>
      </c>
      <c r="E1657" s="182">
        <v>13757069</v>
      </c>
      <c r="F1657" s="182">
        <v>6439432</v>
      </c>
      <c r="G1657" s="182">
        <v>1484724</v>
      </c>
      <c r="H1657" s="182">
        <v>871683</v>
      </c>
      <c r="I1657" s="182">
        <v>7317637</v>
      </c>
      <c r="J1657" s="182">
        <v>221898</v>
      </c>
      <c r="K1657" s="182">
        <v>2249378</v>
      </c>
      <c r="L1657" s="182">
        <v>10177091</v>
      </c>
      <c r="M1657" s="182">
        <v>4776635</v>
      </c>
      <c r="N1657" s="182">
        <v>4113636</v>
      </c>
      <c r="O1657" s="182">
        <v>5400455</v>
      </c>
      <c r="P1657" s="182">
        <v>1200323</v>
      </c>
      <c r="Q1657" s="182">
        <v>520954</v>
      </c>
      <c r="R1657" s="182">
        <v>925951</v>
      </c>
      <c r="S1657" s="182">
        <v>3579978</v>
      </c>
      <c r="T1657" s="182">
        <v>2029062</v>
      </c>
      <c r="U1657" s="182">
        <v>-2429376</v>
      </c>
    </row>
    <row r="1658" spans="2:21" ht="15" customHeight="1" x14ac:dyDescent="0.25">
      <c r="B1658" s="181">
        <v>2022</v>
      </c>
      <c r="C1658" s="181"/>
      <c r="D1658" s="182">
        <v>29220</v>
      </c>
      <c r="E1658" s="182">
        <v>13402949</v>
      </c>
      <c r="F1658" s="182">
        <v>6727564</v>
      </c>
      <c r="G1658" s="182">
        <v>1542466</v>
      </c>
      <c r="H1658" s="182">
        <v>845714</v>
      </c>
      <c r="I1658" s="182">
        <v>6675385</v>
      </c>
      <c r="J1658" s="182">
        <v>249631</v>
      </c>
      <c r="K1658" s="182">
        <v>1991039</v>
      </c>
      <c r="L1658" s="182">
        <v>9793195</v>
      </c>
      <c r="M1658" s="182">
        <v>4687573</v>
      </c>
      <c r="N1658" s="182">
        <v>4076714</v>
      </c>
      <c r="O1658" s="182">
        <v>5105622</v>
      </c>
      <c r="P1658" s="182">
        <v>1180426</v>
      </c>
      <c r="Q1658" s="182">
        <v>467311</v>
      </c>
      <c r="R1658" s="182">
        <v>662723</v>
      </c>
      <c r="S1658" s="182">
        <v>3609754</v>
      </c>
      <c r="T1658" s="182">
        <v>2012060</v>
      </c>
      <c r="U1658" s="182">
        <v>-2355509</v>
      </c>
    </row>
    <row r="1659" spans="2:21" ht="15" customHeight="1" x14ac:dyDescent="0.25">
      <c r="B1659" s="181">
        <v>2021</v>
      </c>
      <c r="C1659" s="181"/>
      <c r="D1659" s="182">
        <v>24503</v>
      </c>
      <c r="E1659" s="182">
        <v>12511443</v>
      </c>
      <c r="F1659" s="182">
        <v>6757837</v>
      </c>
      <c r="G1659" s="182">
        <v>1333139</v>
      </c>
      <c r="H1659" s="182">
        <v>722386</v>
      </c>
      <c r="I1659" s="182">
        <v>5753606</v>
      </c>
      <c r="J1659" s="182">
        <v>185252</v>
      </c>
      <c r="K1659" s="182">
        <v>1854175</v>
      </c>
      <c r="L1659" s="182">
        <v>9326627</v>
      </c>
      <c r="M1659" s="182">
        <v>5005300</v>
      </c>
      <c r="N1659" s="182">
        <v>4183834</v>
      </c>
      <c r="O1659" s="182">
        <v>4321327</v>
      </c>
      <c r="P1659" s="182">
        <v>1078039</v>
      </c>
      <c r="Q1659" s="182">
        <v>404912</v>
      </c>
      <c r="R1659" s="182">
        <v>517468</v>
      </c>
      <c r="S1659" s="182">
        <v>3184816</v>
      </c>
      <c r="T1659" s="182">
        <v>2035986</v>
      </c>
      <c r="U1659" s="182">
        <v>-2185820</v>
      </c>
    </row>
    <row r="1660" spans="2:21" ht="15" customHeight="1" x14ac:dyDescent="0.25">
      <c r="B1660" s="168">
        <v>2020</v>
      </c>
      <c r="C1660" s="168"/>
      <c r="D1660" s="169">
        <v>21235</v>
      </c>
      <c r="E1660" s="169">
        <v>13553881</v>
      </c>
      <c r="F1660" s="169">
        <v>8397664</v>
      </c>
      <c r="G1660" s="169">
        <v>1019190</v>
      </c>
      <c r="H1660" s="169">
        <v>2258574</v>
      </c>
      <c r="I1660" s="169">
        <v>5156217</v>
      </c>
      <c r="J1660" s="169">
        <v>158604</v>
      </c>
      <c r="K1660" s="169">
        <v>1726105</v>
      </c>
      <c r="L1660" s="169">
        <v>10371598</v>
      </c>
      <c r="M1660" s="169">
        <v>6447063</v>
      </c>
      <c r="N1660" s="169">
        <v>4324245</v>
      </c>
      <c r="O1660" s="169">
        <v>3924535</v>
      </c>
      <c r="P1660" s="169">
        <v>1033863</v>
      </c>
      <c r="Q1660" s="169">
        <v>359537</v>
      </c>
      <c r="R1660" s="169">
        <v>577877</v>
      </c>
      <c r="S1660" s="169">
        <v>3182284</v>
      </c>
      <c r="T1660" s="169">
        <v>1072269</v>
      </c>
      <c r="U1660" s="169">
        <v>-1787799</v>
      </c>
    </row>
    <row r="1661" spans="2:21" ht="15" customHeight="1" x14ac:dyDescent="0.25">
      <c r="B1661" s="168">
        <v>2019</v>
      </c>
      <c r="C1661" s="168"/>
      <c r="D1661" s="169">
        <v>20936</v>
      </c>
      <c r="E1661" s="169">
        <v>14676915</v>
      </c>
      <c r="F1661" s="169">
        <v>9495183</v>
      </c>
      <c r="G1661" s="169">
        <v>987347</v>
      </c>
      <c r="H1661" s="169">
        <v>2255898</v>
      </c>
      <c r="I1661" s="169">
        <v>5181731</v>
      </c>
      <c r="J1661" s="169">
        <v>166347</v>
      </c>
      <c r="K1661" s="169">
        <v>1779193</v>
      </c>
      <c r="L1661" s="169">
        <v>12972809</v>
      </c>
      <c r="M1661" s="169">
        <v>8916430</v>
      </c>
      <c r="N1661" s="169">
        <v>5750839</v>
      </c>
      <c r="O1661" s="169">
        <v>4056379</v>
      </c>
      <c r="P1661" s="169">
        <v>1059001</v>
      </c>
      <c r="Q1661" s="169">
        <v>333757</v>
      </c>
      <c r="R1661" s="169">
        <v>725825</v>
      </c>
      <c r="S1661" s="169">
        <v>1704106</v>
      </c>
      <c r="T1661" s="169">
        <v>1024382</v>
      </c>
      <c r="U1661" s="169">
        <v>-1270447</v>
      </c>
    </row>
    <row r="1662" spans="2:21" ht="15" customHeight="1" x14ac:dyDescent="0.25">
      <c r="B1662" s="168">
        <v>2018</v>
      </c>
      <c r="C1662" s="168"/>
      <c r="D1662" s="169">
        <v>19054</v>
      </c>
      <c r="E1662" s="169">
        <v>13633142</v>
      </c>
      <c r="F1662" s="169">
        <v>9013867</v>
      </c>
      <c r="G1662" s="169">
        <v>932343</v>
      </c>
      <c r="H1662" s="169">
        <v>2272721</v>
      </c>
      <c r="I1662" s="169">
        <v>4619275</v>
      </c>
      <c r="J1662" s="169">
        <v>153154</v>
      </c>
      <c r="K1662" s="169">
        <v>1639466</v>
      </c>
      <c r="L1662" s="169">
        <v>11754047</v>
      </c>
      <c r="M1662" s="169">
        <v>8082454</v>
      </c>
      <c r="N1662" s="169">
        <v>5726783</v>
      </c>
      <c r="O1662" s="169">
        <v>3671593</v>
      </c>
      <c r="P1662" s="169">
        <v>930015</v>
      </c>
      <c r="Q1662" s="169">
        <v>339620</v>
      </c>
      <c r="R1662" s="169">
        <v>512171</v>
      </c>
      <c r="S1662" s="169">
        <v>1879095</v>
      </c>
      <c r="T1662" s="169">
        <v>759262</v>
      </c>
      <c r="U1662" s="169">
        <v>-1709936</v>
      </c>
    </row>
    <row r="1663" spans="2:21" s="8" customFormat="1" ht="15" customHeight="1" x14ac:dyDescent="0.25">
      <c r="B1663" s="168">
        <v>2017</v>
      </c>
      <c r="C1663" s="168"/>
      <c r="D1663" s="169">
        <v>17781</v>
      </c>
      <c r="E1663" s="169">
        <v>13518680</v>
      </c>
      <c r="F1663" s="169">
        <v>9308140</v>
      </c>
      <c r="G1663" s="169">
        <v>883071</v>
      </c>
      <c r="H1663" s="169">
        <v>2231669</v>
      </c>
      <c r="I1663" s="169">
        <v>4210540</v>
      </c>
      <c r="J1663" s="169">
        <v>149370</v>
      </c>
      <c r="K1663" s="169">
        <v>1542189</v>
      </c>
      <c r="L1663" s="169">
        <v>11984823</v>
      </c>
      <c r="M1663" s="169">
        <v>8534249</v>
      </c>
      <c r="N1663" s="169">
        <v>6077010</v>
      </c>
      <c r="O1663" s="169">
        <v>3450574</v>
      </c>
      <c r="P1663" s="169">
        <v>943782</v>
      </c>
      <c r="Q1663" s="169">
        <v>272293</v>
      </c>
      <c r="R1663" s="169">
        <v>482494</v>
      </c>
      <c r="S1663" s="169">
        <v>1533857</v>
      </c>
      <c r="T1663" s="169">
        <v>702453</v>
      </c>
      <c r="U1663" s="169">
        <v>-1353096</v>
      </c>
    </row>
    <row r="1664" spans="2:21" s="9" customFormat="1" ht="15" customHeight="1" x14ac:dyDescent="0.25">
      <c r="B1664" s="168">
        <v>2016</v>
      </c>
      <c r="C1664" s="168"/>
      <c r="D1664" s="169">
        <v>16396</v>
      </c>
      <c r="E1664" s="169">
        <v>13311033</v>
      </c>
      <c r="F1664" s="169">
        <v>9336884</v>
      </c>
      <c r="G1664" s="169">
        <v>850292</v>
      </c>
      <c r="H1664" s="169">
        <v>2245474</v>
      </c>
      <c r="I1664" s="169">
        <v>3974148</v>
      </c>
      <c r="J1664" s="169">
        <v>160913</v>
      </c>
      <c r="K1664" s="169">
        <v>1533642</v>
      </c>
      <c r="L1664" s="169">
        <v>11579936</v>
      </c>
      <c r="M1664" s="169">
        <v>8501507</v>
      </c>
      <c r="N1664" s="169">
        <v>6262975</v>
      </c>
      <c r="O1664" s="169">
        <v>3078428</v>
      </c>
      <c r="P1664" s="169">
        <v>887465</v>
      </c>
      <c r="Q1664" s="169">
        <v>272376</v>
      </c>
      <c r="R1664" s="169">
        <v>418370</v>
      </c>
      <c r="S1664" s="169">
        <v>1731097</v>
      </c>
      <c r="T1664" s="169">
        <v>796055</v>
      </c>
      <c r="U1664" s="169">
        <v>-996593</v>
      </c>
    </row>
    <row r="1665" spans="2:21" s="9" customFormat="1" ht="15" customHeight="1" x14ac:dyDescent="0.25">
      <c r="B1665" s="168">
        <v>2015</v>
      </c>
      <c r="C1665" s="168"/>
      <c r="D1665" s="169">
        <v>15546</v>
      </c>
      <c r="E1665" s="169">
        <v>13576013</v>
      </c>
      <c r="F1665" s="169">
        <v>9548336</v>
      </c>
      <c r="G1665" s="169">
        <v>861117</v>
      </c>
      <c r="H1665" s="169">
        <v>2358016</v>
      </c>
      <c r="I1665" s="169">
        <v>4027677</v>
      </c>
      <c r="J1665" s="169">
        <v>162054</v>
      </c>
      <c r="K1665" s="169">
        <v>1564927</v>
      </c>
      <c r="L1665" s="169">
        <v>11940970</v>
      </c>
      <c r="M1665" s="169">
        <v>8660160</v>
      </c>
      <c r="N1665" s="169">
        <v>6534463</v>
      </c>
      <c r="O1665" s="169">
        <v>3280810</v>
      </c>
      <c r="P1665" s="169">
        <v>878806</v>
      </c>
      <c r="Q1665" s="169">
        <v>245233</v>
      </c>
      <c r="R1665" s="169">
        <v>680334</v>
      </c>
      <c r="S1665" s="169">
        <v>1635043</v>
      </c>
      <c r="T1665" s="169">
        <v>703077</v>
      </c>
      <c r="U1665" s="169">
        <v>-767130</v>
      </c>
    </row>
    <row r="1666" spans="2:21" s="9" customFormat="1" ht="15" customHeight="1" x14ac:dyDescent="0.25">
      <c r="B1666" s="168">
        <v>2014</v>
      </c>
      <c r="C1666" s="168"/>
      <c r="D1666" s="169">
        <v>14785</v>
      </c>
      <c r="E1666" s="169">
        <v>5733905</v>
      </c>
      <c r="F1666" s="169">
        <v>2296038</v>
      </c>
      <c r="G1666" s="169">
        <v>893348</v>
      </c>
      <c r="H1666" s="169">
        <v>467535</v>
      </c>
      <c r="I1666" s="169">
        <v>3437867</v>
      </c>
      <c r="J1666" s="169">
        <v>168182</v>
      </c>
      <c r="K1666" s="169">
        <v>1472145</v>
      </c>
      <c r="L1666" s="169">
        <v>4101174</v>
      </c>
      <c r="M1666" s="169">
        <v>1141056</v>
      </c>
      <c r="N1666" s="169">
        <v>806243</v>
      </c>
      <c r="O1666" s="169">
        <v>2960118</v>
      </c>
      <c r="P1666" s="169">
        <v>915617</v>
      </c>
      <c r="Q1666" s="169">
        <v>235416</v>
      </c>
      <c r="R1666" s="169">
        <v>377713</v>
      </c>
      <c r="S1666" s="169">
        <v>1632731</v>
      </c>
      <c r="T1666" s="169">
        <v>813833</v>
      </c>
      <c r="U1666" s="169">
        <v>-757323</v>
      </c>
    </row>
    <row r="1667" spans="2:21" s="9" customFormat="1" ht="15" customHeight="1" x14ac:dyDescent="0.25">
      <c r="B1667" s="168">
        <v>2013</v>
      </c>
      <c r="C1667" s="168"/>
      <c r="D1667" s="169">
        <v>14461</v>
      </c>
      <c r="E1667" s="169">
        <v>6010870</v>
      </c>
      <c r="F1667" s="169">
        <v>2380583</v>
      </c>
      <c r="G1667" s="169">
        <v>916009</v>
      </c>
      <c r="H1667" s="169">
        <v>478577</v>
      </c>
      <c r="I1667" s="169">
        <v>3630288</v>
      </c>
      <c r="J1667" s="169">
        <v>173557</v>
      </c>
      <c r="K1667" s="169">
        <v>1476804</v>
      </c>
      <c r="L1667" s="169">
        <v>4123971</v>
      </c>
      <c r="M1667" s="169">
        <v>1137324</v>
      </c>
      <c r="N1667" s="169">
        <v>876485</v>
      </c>
      <c r="O1667" s="169">
        <v>2986647</v>
      </c>
      <c r="P1667" s="169">
        <v>881446</v>
      </c>
      <c r="Q1667" s="169">
        <v>241020</v>
      </c>
      <c r="R1667" s="169">
        <v>435049</v>
      </c>
      <c r="S1667" s="169">
        <v>1886899</v>
      </c>
      <c r="T1667" s="169">
        <v>793513</v>
      </c>
      <c r="U1667" s="169">
        <v>-660658</v>
      </c>
    </row>
    <row r="1668" spans="2:21" ht="15" customHeight="1" x14ac:dyDescent="0.25">
      <c r="B1668" s="168">
        <v>2012</v>
      </c>
      <c r="C1668" s="168"/>
      <c r="D1668" s="169">
        <v>14278</v>
      </c>
      <c r="E1668" s="169">
        <v>5633787</v>
      </c>
      <c r="F1668" s="169">
        <v>2142338</v>
      </c>
      <c r="G1668" s="169">
        <v>865300</v>
      </c>
      <c r="H1668" s="169">
        <v>431766</v>
      </c>
      <c r="I1668" s="169">
        <v>3491448</v>
      </c>
      <c r="J1668" s="169">
        <v>185853</v>
      </c>
      <c r="K1668" s="169">
        <v>1392890</v>
      </c>
      <c r="L1668" s="169">
        <v>4132219</v>
      </c>
      <c r="M1668" s="169">
        <v>1210549</v>
      </c>
      <c r="N1668" s="169">
        <v>923958</v>
      </c>
      <c r="O1668" s="169">
        <v>2921670</v>
      </c>
      <c r="P1668" s="169">
        <v>842452</v>
      </c>
      <c r="Q1668" s="169">
        <v>222412</v>
      </c>
      <c r="R1668" s="169">
        <v>505795</v>
      </c>
      <c r="S1668" s="169">
        <v>1501567</v>
      </c>
      <c r="T1668" s="169">
        <v>711191</v>
      </c>
      <c r="U1668" s="169">
        <v>-730544</v>
      </c>
    </row>
    <row r="1669" spans="2:21" ht="15" customHeight="1" x14ac:dyDescent="0.25">
      <c r="B1669" s="168">
        <v>2011</v>
      </c>
      <c r="C1669" s="168"/>
      <c r="D1669" s="169">
        <v>14411</v>
      </c>
      <c r="E1669" s="169">
        <v>5828824</v>
      </c>
      <c r="F1669" s="169">
        <v>2197314</v>
      </c>
      <c r="G1669" s="169">
        <v>872764</v>
      </c>
      <c r="H1669" s="169">
        <v>462181</v>
      </c>
      <c r="I1669" s="169">
        <v>3631510</v>
      </c>
      <c r="J1669" s="169">
        <v>209647</v>
      </c>
      <c r="K1669" s="169">
        <v>1470576</v>
      </c>
      <c r="L1669" s="169">
        <v>4415820</v>
      </c>
      <c r="M1669" s="169">
        <v>1214961</v>
      </c>
      <c r="N1669" s="169">
        <v>881192</v>
      </c>
      <c r="O1669" s="169">
        <v>3200860</v>
      </c>
      <c r="P1669" s="169">
        <v>901863</v>
      </c>
      <c r="Q1669" s="169">
        <v>226815</v>
      </c>
      <c r="R1669" s="169">
        <v>544213</v>
      </c>
      <c r="S1669" s="169">
        <v>1413003</v>
      </c>
      <c r="T1669" s="169">
        <v>730131</v>
      </c>
      <c r="U1669" s="169">
        <v>-782455</v>
      </c>
    </row>
    <row r="1670" spans="2:21" ht="15" customHeight="1" x14ac:dyDescent="0.25">
      <c r="B1670" s="168">
        <v>2010</v>
      </c>
      <c r="C1670" s="168"/>
      <c r="D1670" s="169">
        <v>14325</v>
      </c>
      <c r="E1670" s="169">
        <v>5861201</v>
      </c>
      <c r="F1670" s="169">
        <v>2140472</v>
      </c>
      <c r="G1670" s="169">
        <v>880874</v>
      </c>
      <c r="H1670" s="169">
        <v>470864</v>
      </c>
      <c r="I1670" s="169">
        <v>3720729</v>
      </c>
      <c r="J1670" s="169">
        <v>215279</v>
      </c>
      <c r="K1670" s="169">
        <v>1498945</v>
      </c>
      <c r="L1670" s="169">
        <v>4271787</v>
      </c>
      <c r="M1670" s="169">
        <v>1116087</v>
      </c>
      <c r="N1670" s="169">
        <v>890038</v>
      </c>
      <c r="O1670" s="169">
        <v>3155700</v>
      </c>
      <c r="P1670" s="169">
        <v>913192</v>
      </c>
      <c r="Q1670" s="169">
        <v>238154</v>
      </c>
      <c r="R1670" s="169">
        <v>502866</v>
      </c>
      <c r="S1670" s="169">
        <v>1589413</v>
      </c>
      <c r="T1670" s="169">
        <v>757519</v>
      </c>
      <c r="U1670" s="169">
        <v>-808846</v>
      </c>
    </row>
    <row r="1671" spans="2:21" ht="15" customHeight="1" x14ac:dyDescent="0.25">
      <c r="B1671" s="168">
        <v>2009</v>
      </c>
      <c r="C1671" s="168"/>
      <c r="D1671" s="169">
        <v>14920</v>
      </c>
      <c r="E1671" s="169">
        <v>5615530</v>
      </c>
      <c r="F1671" s="169" t="s">
        <v>66</v>
      </c>
      <c r="G1671" s="169" t="s">
        <v>66</v>
      </c>
      <c r="H1671" s="169" t="s">
        <v>66</v>
      </c>
      <c r="I1671" s="169" t="s">
        <v>66</v>
      </c>
      <c r="J1671" s="169" t="s">
        <v>66</v>
      </c>
      <c r="K1671" s="169" t="s">
        <v>66</v>
      </c>
      <c r="L1671" s="169">
        <v>4049900</v>
      </c>
      <c r="M1671" s="169" t="s">
        <v>66</v>
      </c>
      <c r="N1671" s="169" t="s">
        <v>66</v>
      </c>
      <c r="O1671" s="169" t="s">
        <v>66</v>
      </c>
      <c r="P1671" s="169" t="s">
        <v>66</v>
      </c>
      <c r="Q1671" s="169" t="s">
        <v>66</v>
      </c>
      <c r="R1671" s="169" t="s">
        <v>66</v>
      </c>
      <c r="S1671" s="169">
        <v>1565630</v>
      </c>
      <c r="T1671" s="169" t="s">
        <v>66</v>
      </c>
      <c r="U1671" s="169" t="s">
        <v>66</v>
      </c>
    </row>
    <row r="1672" spans="2:21" ht="15" customHeight="1" x14ac:dyDescent="0.25">
      <c r="B1672" s="168">
        <v>2008</v>
      </c>
      <c r="C1672" s="168"/>
      <c r="D1672" s="169">
        <v>15757</v>
      </c>
      <c r="E1672" s="169">
        <v>5366887</v>
      </c>
      <c r="F1672" s="169" t="s">
        <v>66</v>
      </c>
      <c r="G1672" s="169" t="s">
        <v>66</v>
      </c>
      <c r="H1672" s="169" t="s">
        <v>66</v>
      </c>
      <c r="I1672" s="169" t="s">
        <v>66</v>
      </c>
      <c r="J1672" s="169" t="s">
        <v>66</v>
      </c>
      <c r="K1672" s="169" t="s">
        <v>66</v>
      </c>
      <c r="L1672" s="169">
        <v>4014623</v>
      </c>
      <c r="M1672" s="169" t="s">
        <v>66</v>
      </c>
      <c r="N1672" s="169" t="s">
        <v>66</v>
      </c>
      <c r="O1672" s="169" t="s">
        <v>66</v>
      </c>
      <c r="P1672" s="169" t="s">
        <v>66</v>
      </c>
      <c r="Q1672" s="169" t="s">
        <v>66</v>
      </c>
      <c r="R1672" s="169" t="s">
        <v>66</v>
      </c>
      <c r="S1672" s="169">
        <v>1352265</v>
      </c>
      <c r="T1672" s="169" t="s">
        <v>66</v>
      </c>
      <c r="U1672" s="169" t="s">
        <v>66</v>
      </c>
    </row>
    <row r="1673" spans="2:21" s="10" customFormat="1" ht="15" customHeight="1" collapsed="1" x14ac:dyDescent="0.25">
      <c r="B1673" s="259" t="s">
        <v>253</v>
      </c>
      <c r="C1673" s="165"/>
      <c r="D1673" s="165"/>
      <c r="E1673" s="165"/>
      <c r="F1673" s="165"/>
      <c r="G1673" s="165"/>
      <c r="H1673" s="165"/>
      <c r="I1673" s="165"/>
      <c r="J1673" s="165"/>
      <c r="K1673" s="165"/>
      <c r="L1673" s="165"/>
      <c r="M1673" s="165"/>
      <c r="N1673" s="165"/>
      <c r="O1673" s="165"/>
      <c r="P1673" s="165"/>
      <c r="Q1673" s="165"/>
      <c r="R1673" s="165"/>
      <c r="S1673" s="165"/>
      <c r="T1673" s="165"/>
      <c r="U1673" s="165"/>
    </row>
    <row r="1674" spans="2:21" s="10" customFormat="1" ht="15" customHeight="1" x14ac:dyDescent="0.25">
      <c r="B1674" s="181">
        <v>2023</v>
      </c>
      <c r="C1674" s="181"/>
      <c r="D1674" s="182">
        <v>32103</v>
      </c>
      <c r="E1674" s="182">
        <v>3953092</v>
      </c>
      <c r="F1674" s="182">
        <v>1664545</v>
      </c>
      <c r="G1674" s="182">
        <v>525722</v>
      </c>
      <c r="H1674" s="182">
        <v>254230</v>
      </c>
      <c r="I1674" s="182">
        <v>2288547</v>
      </c>
      <c r="J1674" s="182">
        <v>100052</v>
      </c>
      <c r="K1674" s="182">
        <v>505290</v>
      </c>
      <c r="L1674" s="182">
        <v>2383273</v>
      </c>
      <c r="M1674" s="182">
        <v>808012</v>
      </c>
      <c r="N1674" s="182">
        <v>528746</v>
      </c>
      <c r="O1674" s="182">
        <v>1575261</v>
      </c>
      <c r="P1674" s="182">
        <v>345843</v>
      </c>
      <c r="Q1674" s="182">
        <v>176805</v>
      </c>
      <c r="R1674" s="182">
        <v>128731</v>
      </c>
      <c r="S1674" s="182">
        <v>1569819</v>
      </c>
      <c r="T1674" s="182">
        <v>1363462</v>
      </c>
      <c r="U1674" s="182">
        <v>-1359149</v>
      </c>
    </row>
    <row r="1675" spans="2:21" s="10" customFormat="1" ht="15" customHeight="1" x14ac:dyDescent="0.25">
      <c r="B1675" s="181">
        <v>2022</v>
      </c>
      <c r="C1675" s="181"/>
      <c r="D1675" s="182">
        <v>27650</v>
      </c>
      <c r="E1675" s="182">
        <v>3508746</v>
      </c>
      <c r="F1675" s="182">
        <v>1311554</v>
      </c>
      <c r="G1675" s="182">
        <v>398862</v>
      </c>
      <c r="H1675" s="182">
        <v>191618</v>
      </c>
      <c r="I1675" s="182">
        <v>2197192</v>
      </c>
      <c r="J1675" s="182">
        <v>100821</v>
      </c>
      <c r="K1675" s="182">
        <v>471590</v>
      </c>
      <c r="L1675" s="182">
        <v>2176821</v>
      </c>
      <c r="M1675" s="182">
        <v>675274</v>
      </c>
      <c r="N1675" s="182">
        <v>444479</v>
      </c>
      <c r="O1675" s="182">
        <v>1501547</v>
      </c>
      <c r="P1675" s="182">
        <v>318049</v>
      </c>
      <c r="Q1675" s="182">
        <v>160644</v>
      </c>
      <c r="R1675" s="182">
        <v>104868</v>
      </c>
      <c r="S1675" s="182">
        <v>1331925</v>
      </c>
      <c r="T1675" s="182">
        <v>1357774</v>
      </c>
      <c r="U1675" s="182">
        <v>-1376061</v>
      </c>
    </row>
    <row r="1676" spans="2:21" s="10" customFormat="1" ht="15" customHeight="1" x14ac:dyDescent="0.25">
      <c r="B1676" s="181">
        <v>2021</v>
      </c>
      <c r="C1676" s="181"/>
      <c r="D1676" s="182">
        <v>23051</v>
      </c>
      <c r="E1676" s="182">
        <v>2912831</v>
      </c>
      <c r="F1676" s="182">
        <v>1086705</v>
      </c>
      <c r="G1676" s="182">
        <v>350487</v>
      </c>
      <c r="H1676" s="182">
        <v>226045</v>
      </c>
      <c r="I1676" s="182">
        <v>1826126</v>
      </c>
      <c r="J1676" s="182">
        <v>82455</v>
      </c>
      <c r="K1676" s="182">
        <v>437185</v>
      </c>
      <c r="L1676" s="182">
        <v>1882479</v>
      </c>
      <c r="M1676" s="182">
        <v>537136</v>
      </c>
      <c r="N1676" s="182">
        <v>307413</v>
      </c>
      <c r="O1676" s="182">
        <v>1345343</v>
      </c>
      <c r="P1676" s="182">
        <v>285479</v>
      </c>
      <c r="Q1676" s="182">
        <v>134505</v>
      </c>
      <c r="R1676" s="182">
        <v>127226</v>
      </c>
      <c r="S1676" s="182">
        <v>1030352</v>
      </c>
      <c r="T1676" s="182">
        <v>1409388</v>
      </c>
      <c r="U1676" s="182">
        <v>-1561791</v>
      </c>
    </row>
    <row r="1677" spans="2:21" s="10" customFormat="1" ht="15" customHeight="1" x14ac:dyDescent="0.25">
      <c r="B1677" s="168">
        <v>2020</v>
      </c>
      <c r="C1677" s="168"/>
      <c r="D1677" s="169">
        <v>19874</v>
      </c>
      <c r="E1677" s="169">
        <v>2641142</v>
      </c>
      <c r="F1677" s="169">
        <v>1133553</v>
      </c>
      <c r="G1677" s="169">
        <v>319707</v>
      </c>
      <c r="H1677" s="169">
        <v>139227</v>
      </c>
      <c r="I1677" s="169">
        <v>1507589</v>
      </c>
      <c r="J1677" s="169">
        <v>71403</v>
      </c>
      <c r="K1677" s="169">
        <v>404138</v>
      </c>
      <c r="L1677" s="169">
        <v>1540345</v>
      </c>
      <c r="M1677" s="169">
        <v>461251</v>
      </c>
      <c r="N1677" s="169">
        <v>283567</v>
      </c>
      <c r="O1677" s="169">
        <v>1079094</v>
      </c>
      <c r="P1677" s="169">
        <v>264202</v>
      </c>
      <c r="Q1677" s="169">
        <v>117799</v>
      </c>
      <c r="R1677" s="169">
        <v>151147</v>
      </c>
      <c r="S1677" s="169">
        <v>1100797</v>
      </c>
      <c r="T1677" s="169">
        <v>454384</v>
      </c>
      <c r="U1677" s="169">
        <v>-236807</v>
      </c>
    </row>
    <row r="1678" spans="2:21" s="10" customFormat="1" ht="15" customHeight="1" x14ac:dyDescent="0.25">
      <c r="B1678" s="168">
        <v>2019</v>
      </c>
      <c r="C1678" s="168"/>
      <c r="D1678" s="169">
        <v>19618</v>
      </c>
      <c r="E1678" s="169">
        <v>9670713</v>
      </c>
      <c r="F1678" s="169">
        <v>7890132</v>
      </c>
      <c r="G1678" s="169">
        <v>326092</v>
      </c>
      <c r="H1678" s="169">
        <v>1865672</v>
      </c>
      <c r="I1678" s="169">
        <v>1780581</v>
      </c>
      <c r="J1678" s="169">
        <v>75291</v>
      </c>
      <c r="K1678" s="169">
        <v>422222</v>
      </c>
      <c r="L1678" s="169">
        <v>9753376</v>
      </c>
      <c r="M1678" s="169">
        <v>8273782</v>
      </c>
      <c r="N1678" s="169">
        <v>5361933</v>
      </c>
      <c r="O1678" s="169">
        <v>1479594</v>
      </c>
      <c r="P1678" s="169">
        <v>261553</v>
      </c>
      <c r="Q1678" s="169">
        <v>116667</v>
      </c>
      <c r="R1678" s="169">
        <v>417746</v>
      </c>
      <c r="S1678" s="169">
        <v>-82663</v>
      </c>
      <c r="T1678" s="169">
        <v>447566</v>
      </c>
      <c r="U1678" s="169">
        <v>-726057</v>
      </c>
    </row>
    <row r="1679" spans="2:21" s="10" customFormat="1" ht="15" customHeight="1" x14ac:dyDescent="0.25">
      <c r="B1679" s="168">
        <v>2018</v>
      </c>
      <c r="C1679" s="168"/>
      <c r="D1679" s="169">
        <v>17881</v>
      </c>
      <c r="E1679" s="169">
        <v>9092557</v>
      </c>
      <c r="F1679" s="169">
        <v>7475942</v>
      </c>
      <c r="G1679" s="169">
        <v>272311</v>
      </c>
      <c r="H1679" s="169">
        <v>1829722</v>
      </c>
      <c r="I1679" s="169">
        <v>1616615</v>
      </c>
      <c r="J1679" s="169">
        <v>76064</v>
      </c>
      <c r="K1679" s="169">
        <v>389661</v>
      </c>
      <c r="L1679" s="169">
        <v>8738557</v>
      </c>
      <c r="M1679" s="169">
        <v>7417288</v>
      </c>
      <c r="N1679" s="169">
        <v>5278282</v>
      </c>
      <c r="O1679" s="169">
        <v>1321269</v>
      </c>
      <c r="P1679" s="169">
        <v>237235</v>
      </c>
      <c r="Q1679" s="169">
        <v>154314</v>
      </c>
      <c r="R1679" s="169">
        <v>183965</v>
      </c>
      <c r="S1679" s="169">
        <v>354000</v>
      </c>
      <c r="T1679" s="169">
        <v>301172</v>
      </c>
      <c r="U1679" s="169">
        <v>-1132817</v>
      </c>
    </row>
    <row r="1680" spans="2:21" s="10" customFormat="1" ht="15" customHeight="1" x14ac:dyDescent="0.25">
      <c r="B1680" s="168">
        <v>2017</v>
      </c>
      <c r="C1680" s="168"/>
      <c r="D1680" s="169">
        <v>16691</v>
      </c>
      <c r="E1680" s="169">
        <v>9164355</v>
      </c>
      <c r="F1680" s="169">
        <v>7812503</v>
      </c>
      <c r="G1680" s="169">
        <v>226494</v>
      </c>
      <c r="H1680" s="169">
        <v>1817989</v>
      </c>
      <c r="I1680" s="169">
        <v>1351851</v>
      </c>
      <c r="J1680" s="169">
        <v>70002</v>
      </c>
      <c r="K1680" s="169">
        <v>371180</v>
      </c>
      <c r="L1680" s="169">
        <v>9141694</v>
      </c>
      <c r="M1680" s="169">
        <v>7895417</v>
      </c>
      <c r="N1680" s="169">
        <v>5618901</v>
      </c>
      <c r="O1680" s="169">
        <v>1246277</v>
      </c>
      <c r="P1680" s="169">
        <v>230369</v>
      </c>
      <c r="Q1680" s="169">
        <v>100026</v>
      </c>
      <c r="R1680" s="169">
        <v>191307</v>
      </c>
      <c r="S1680" s="169">
        <v>22661</v>
      </c>
      <c r="T1680" s="169">
        <v>284036</v>
      </c>
      <c r="U1680" s="169">
        <v>-785776</v>
      </c>
    </row>
    <row r="1681" spans="2:21" s="10" customFormat="1" ht="15" customHeight="1" x14ac:dyDescent="0.25">
      <c r="B1681" s="168">
        <v>2016</v>
      </c>
      <c r="C1681" s="168"/>
      <c r="D1681" s="169">
        <v>15340</v>
      </c>
      <c r="E1681" s="169">
        <v>8957608</v>
      </c>
      <c r="F1681" s="169">
        <v>7738628</v>
      </c>
      <c r="G1681" s="169">
        <v>221124</v>
      </c>
      <c r="H1681" s="169">
        <v>1804397</v>
      </c>
      <c r="I1681" s="169">
        <v>1218980</v>
      </c>
      <c r="J1681" s="169">
        <v>61257</v>
      </c>
      <c r="K1681" s="169">
        <v>324782</v>
      </c>
      <c r="L1681" s="169">
        <v>8688063</v>
      </c>
      <c r="M1681" s="169">
        <v>7829040</v>
      </c>
      <c r="N1681" s="169">
        <v>5760057</v>
      </c>
      <c r="O1681" s="169">
        <v>859023</v>
      </c>
      <c r="P1681" s="169">
        <v>203938</v>
      </c>
      <c r="Q1681" s="169">
        <v>86346</v>
      </c>
      <c r="R1681" s="169">
        <v>77699</v>
      </c>
      <c r="S1681" s="169">
        <v>269545</v>
      </c>
      <c r="T1681" s="169">
        <v>276015</v>
      </c>
      <c r="U1681" s="169">
        <v>-641965</v>
      </c>
    </row>
    <row r="1682" spans="2:21" s="10" customFormat="1" ht="15" customHeight="1" x14ac:dyDescent="0.25">
      <c r="B1682" s="168">
        <v>2015</v>
      </c>
      <c r="C1682" s="168"/>
      <c r="D1682" s="169">
        <v>14557</v>
      </c>
      <c r="E1682" s="169">
        <v>9393061</v>
      </c>
      <c r="F1682" s="169">
        <v>7989601</v>
      </c>
      <c r="G1682" s="169">
        <v>231742</v>
      </c>
      <c r="H1682" s="169">
        <v>1949972</v>
      </c>
      <c r="I1682" s="169">
        <v>1403460</v>
      </c>
      <c r="J1682" s="169">
        <v>61832</v>
      </c>
      <c r="K1682" s="169">
        <v>325059</v>
      </c>
      <c r="L1682" s="169">
        <v>9106822</v>
      </c>
      <c r="M1682" s="169">
        <v>7863524</v>
      </c>
      <c r="N1682" s="169">
        <v>5974749</v>
      </c>
      <c r="O1682" s="169">
        <v>1243298</v>
      </c>
      <c r="P1682" s="169">
        <v>207018</v>
      </c>
      <c r="Q1682" s="169">
        <v>80949</v>
      </c>
      <c r="R1682" s="169">
        <v>407582</v>
      </c>
      <c r="S1682" s="169">
        <v>286239</v>
      </c>
      <c r="T1682" s="169">
        <v>301318</v>
      </c>
      <c r="U1682" s="169">
        <v>-461462</v>
      </c>
    </row>
    <row r="1683" spans="2:21" ht="15" customHeight="1" x14ac:dyDescent="0.25">
      <c r="B1683" s="168">
        <v>2014</v>
      </c>
      <c r="C1683" s="168"/>
      <c r="D1683" s="169">
        <v>13852</v>
      </c>
      <c r="E1683" s="169">
        <v>1641093</v>
      </c>
      <c r="F1683" s="169">
        <v>652195</v>
      </c>
      <c r="G1683" s="169">
        <v>266201</v>
      </c>
      <c r="H1683" s="169">
        <v>100344</v>
      </c>
      <c r="I1683" s="169">
        <v>988897</v>
      </c>
      <c r="J1683" s="169">
        <v>62075</v>
      </c>
      <c r="K1683" s="169">
        <v>359804</v>
      </c>
      <c r="L1683" s="169">
        <v>1323195</v>
      </c>
      <c r="M1683" s="169">
        <v>403907</v>
      </c>
      <c r="N1683" s="169">
        <v>259663</v>
      </c>
      <c r="O1683" s="169">
        <v>919288</v>
      </c>
      <c r="P1683" s="169">
        <v>235893</v>
      </c>
      <c r="Q1683" s="169">
        <v>84413</v>
      </c>
      <c r="R1683" s="169">
        <v>70998</v>
      </c>
      <c r="S1683" s="169">
        <v>317898</v>
      </c>
      <c r="T1683" s="169">
        <v>291381</v>
      </c>
      <c r="U1683" s="169">
        <v>-409705</v>
      </c>
    </row>
    <row r="1684" spans="2:21" ht="15" customHeight="1" x14ac:dyDescent="0.25">
      <c r="B1684" s="168">
        <v>2013</v>
      </c>
      <c r="C1684" s="168"/>
      <c r="D1684" s="169">
        <v>13565</v>
      </c>
      <c r="E1684" s="169">
        <v>1708533</v>
      </c>
      <c r="F1684" s="169">
        <v>758656</v>
      </c>
      <c r="G1684" s="169">
        <v>389319</v>
      </c>
      <c r="H1684" s="169">
        <v>94530</v>
      </c>
      <c r="I1684" s="169">
        <v>949877</v>
      </c>
      <c r="J1684" s="169">
        <v>64131</v>
      </c>
      <c r="K1684" s="169">
        <v>329697</v>
      </c>
      <c r="L1684" s="169">
        <v>1337626</v>
      </c>
      <c r="M1684" s="169">
        <v>379380</v>
      </c>
      <c r="N1684" s="169">
        <v>268115</v>
      </c>
      <c r="O1684" s="169">
        <v>958246</v>
      </c>
      <c r="P1684" s="169">
        <v>228037</v>
      </c>
      <c r="Q1684" s="169">
        <v>81333</v>
      </c>
      <c r="R1684" s="169">
        <v>74932</v>
      </c>
      <c r="S1684" s="169">
        <v>370907</v>
      </c>
      <c r="T1684" s="169">
        <v>264431</v>
      </c>
      <c r="U1684" s="169">
        <v>-367354</v>
      </c>
    </row>
    <row r="1685" spans="2:21" ht="15" customHeight="1" x14ac:dyDescent="0.25">
      <c r="B1685" s="168">
        <v>2012</v>
      </c>
      <c r="C1685" s="168"/>
      <c r="D1685" s="169">
        <v>13387</v>
      </c>
      <c r="E1685" s="169">
        <v>1507174</v>
      </c>
      <c r="F1685" s="169">
        <v>610552</v>
      </c>
      <c r="G1685" s="169">
        <v>280762</v>
      </c>
      <c r="H1685" s="169">
        <v>93684</v>
      </c>
      <c r="I1685" s="169">
        <v>896622</v>
      </c>
      <c r="J1685" s="169">
        <v>71005</v>
      </c>
      <c r="K1685" s="169">
        <v>339471</v>
      </c>
      <c r="L1685" s="169">
        <v>1178349</v>
      </c>
      <c r="M1685" s="169">
        <v>301937</v>
      </c>
      <c r="N1685" s="169">
        <v>189218</v>
      </c>
      <c r="O1685" s="169">
        <v>876412</v>
      </c>
      <c r="P1685" s="169">
        <v>220238</v>
      </c>
      <c r="Q1685" s="169">
        <v>75358</v>
      </c>
      <c r="R1685" s="169">
        <v>70419</v>
      </c>
      <c r="S1685" s="169">
        <v>328825</v>
      </c>
      <c r="T1685" s="169">
        <v>241142</v>
      </c>
      <c r="U1685" s="169">
        <v>-366323</v>
      </c>
    </row>
    <row r="1686" spans="2:21" ht="15" customHeight="1" x14ac:dyDescent="0.25">
      <c r="B1686" s="168">
        <v>2011</v>
      </c>
      <c r="C1686" s="168"/>
      <c r="D1686" s="169">
        <v>13489</v>
      </c>
      <c r="E1686" s="169">
        <v>1630106</v>
      </c>
      <c r="F1686" s="169">
        <v>676667</v>
      </c>
      <c r="G1686" s="169">
        <v>271959</v>
      </c>
      <c r="H1686" s="169">
        <v>103476</v>
      </c>
      <c r="I1686" s="169">
        <v>953440</v>
      </c>
      <c r="J1686" s="169">
        <v>75440</v>
      </c>
      <c r="K1686" s="169">
        <v>342263</v>
      </c>
      <c r="L1686" s="169">
        <v>1386715</v>
      </c>
      <c r="M1686" s="169">
        <v>373047</v>
      </c>
      <c r="N1686" s="169">
        <v>197622</v>
      </c>
      <c r="O1686" s="169">
        <v>1013668</v>
      </c>
      <c r="P1686" s="169">
        <v>230285</v>
      </c>
      <c r="Q1686" s="169">
        <v>78408</v>
      </c>
      <c r="R1686" s="169">
        <v>73734</v>
      </c>
      <c r="S1686" s="169">
        <v>243391</v>
      </c>
      <c r="T1686" s="169">
        <v>243944</v>
      </c>
      <c r="U1686" s="169">
        <v>-437429</v>
      </c>
    </row>
    <row r="1687" spans="2:21" ht="15" customHeight="1" x14ac:dyDescent="0.25">
      <c r="B1687" s="168">
        <v>2010</v>
      </c>
      <c r="C1687" s="168"/>
      <c r="D1687" s="169">
        <v>13408</v>
      </c>
      <c r="E1687" s="169">
        <v>1555663</v>
      </c>
      <c r="F1687" s="169">
        <v>630367</v>
      </c>
      <c r="G1687" s="169">
        <v>243942</v>
      </c>
      <c r="H1687" s="169">
        <v>89720</v>
      </c>
      <c r="I1687" s="169">
        <v>925296</v>
      </c>
      <c r="J1687" s="169">
        <v>79119</v>
      </c>
      <c r="K1687" s="169">
        <v>330391</v>
      </c>
      <c r="L1687" s="169">
        <v>1242336</v>
      </c>
      <c r="M1687" s="169">
        <v>267981</v>
      </c>
      <c r="N1687" s="169">
        <v>180019</v>
      </c>
      <c r="O1687" s="169">
        <v>974356</v>
      </c>
      <c r="P1687" s="169">
        <v>216099</v>
      </c>
      <c r="Q1687" s="169">
        <v>83101</v>
      </c>
      <c r="R1687" s="169">
        <v>67888</v>
      </c>
      <c r="S1687" s="169">
        <v>313327</v>
      </c>
      <c r="T1687" s="169">
        <v>264265</v>
      </c>
      <c r="U1687" s="169">
        <v>-398874</v>
      </c>
    </row>
    <row r="1688" spans="2:21" s="10" customFormat="1" ht="15" customHeight="1" collapsed="1" x14ac:dyDescent="0.25">
      <c r="B1688" s="168">
        <v>2009</v>
      </c>
      <c r="C1688" s="168"/>
      <c r="D1688" s="169">
        <v>14011</v>
      </c>
      <c r="E1688" s="169">
        <v>1454234</v>
      </c>
      <c r="F1688" s="169" t="s">
        <v>66</v>
      </c>
      <c r="G1688" s="169" t="s">
        <v>66</v>
      </c>
      <c r="H1688" s="169" t="s">
        <v>66</v>
      </c>
      <c r="I1688" s="169" t="s">
        <v>66</v>
      </c>
      <c r="J1688" s="169" t="s">
        <v>66</v>
      </c>
      <c r="K1688" s="169" t="s">
        <v>66</v>
      </c>
      <c r="L1688" s="169">
        <v>1216557</v>
      </c>
      <c r="M1688" s="169" t="s">
        <v>66</v>
      </c>
      <c r="N1688" s="169" t="s">
        <v>66</v>
      </c>
      <c r="O1688" s="169" t="s">
        <v>66</v>
      </c>
      <c r="P1688" s="169" t="s">
        <v>66</v>
      </c>
      <c r="Q1688" s="169" t="s">
        <v>66</v>
      </c>
      <c r="R1688" s="169" t="s">
        <v>66</v>
      </c>
      <c r="S1688" s="169">
        <v>237676</v>
      </c>
      <c r="T1688" s="169" t="s">
        <v>66</v>
      </c>
      <c r="U1688" s="169" t="s">
        <v>66</v>
      </c>
    </row>
    <row r="1689" spans="2:21" s="10" customFormat="1" ht="15" customHeight="1" x14ac:dyDescent="0.25">
      <c r="B1689" s="168">
        <v>2008</v>
      </c>
      <c r="C1689" s="168"/>
      <c r="D1689" s="169">
        <v>14864</v>
      </c>
      <c r="E1689" s="169">
        <v>1499099</v>
      </c>
      <c r="F1689" s="169" t="s">
        <v>66</v>
      </c>
      <c r="G1689" s="169" t="s">
        <v>66</v>
      </c>
      <c r="H1689" s="169" t="s">
        <v>66</v>
      </c>
      <c r="I1689" s="169" t="s">
        <v>66</v>
      </c>
      <c r="J1689" s="169" t="s">
        <v>66</v>
      </c>
      <c r="K1689" s="169" t="s">
        <v>66</v>
      </c>
      <c r="L1689" s="169">
        <v>1319936</v>
      </c>
      <c r="M1689" s="169" t="s">
        <v>66</v>
      </c>
      <c r="N1689" s="169" t="s">
        <v>66</v>
      </c>
      <c r="O1689" s="169" t="s">
        <v>66</v>
      </c>
      <c r="P1689" s="169" t="s">
        <v>66</v>
      </c>
      <c r="Q1689" s="169" t="s">
        <v>66</v>
      </c>
      <c r="R1689" s="169" t="s">
        <v>66</v>
      </c>
      <c r="S1689" s="169">
        <v>179163</v>
      </c>
      <c r="T1689" s="169" t="s">
        <v>66</v>
      </c>
      <c r="U1689" s="169" t="s">
        <v>66</v>
      </c>
    </row>
    <row r="1690" spans="2:21" s="10" customFormat="1" ht="15" customHeight="1" x14ac:dyDescent="0.25">
      <c r="B1690" s="259" t="s">
        <v>254</v>
      </c>
      <c r="C1690" s="165"/>
      <c r="D1690" s="165"/>
      <c r="E1690" s="165"/>
      <c r="F1690" s="165"/>
      <c r="G1690" s="165"/>
      <c r="H1690" s="165"/>
      <c r="I1690" s="165"/>
      <c r="J1690" s="165"/>
      <c r="K1690" s="165"/>
      <c r="L1690" s="165"/>
      <c r="M1690" s="165"/>
      <c r="N1690" s="165"/>
      <c r="O1690" s="165"/>
      <c r="P1690" s="165"/>
      <c r="Q1690" s="165"/>
      <c r="R1690" s="165"/>
      <c r="S1690" s="165"/>
      <c r="T1690" s="165"/>
      <c r="U1690" s="165"/>
    </row>
    <row r="1691" spans="2:21" s="10" customFormat="1" ht="15" customHeight="1" x14ac:dyDescent="0.25">
      <c r="B1691" s="181">
        <v>2023</v>
      </c>
      <c r="C1691" s="181"/>
      <c r="D1691" s="182">
        <v>1319</v>
      </c>
      <c r="E1691" s="182">
        <v>5630610</v>
      </c>
      <c r="F1691" s="182">
        <v>3320944</v>
      </c>
      <c r="G1691" s="182">
        <v>330712</v>
      </c>
      <c r="H1691" s="182">
        <v>234855</v>
      </c>
      <c r="I1691" s="182">
        <v>2309665</v>
      </c>
      <c r="J1691" s="182">
        <v>58239</v>
      </c>
      <c r="K1691" s="182">
        <v>641059</v>
      </c>
      <c r="L1691" s="182">
        <v>5229518</v>
      </c>
      <c r="M1691" s="182">
        <v>3482331</v>
      </c>
      <c r="N1691" s="182">
        <v>3353190</v>
      </c>
      <c r="O1691" s="182">
        <v>1747187</v>
      </c>
      <c r="P1691" s="182">
        <v>280350</v>
      </c>
      <c r="Q1691" s="182">
        <v>153497</v>
      </c>
      <c r="R1691" s="182">
        <v>596475</v>
      </c>
      <c r="S1691" s="182">
        <v>401092</v>
      </c>
      <c r="T1691" s="182">
        <v>246639</v>
      </c>
      <c r="U1691" s="182">
        <v>-700686</v>
      </c>
    </row>
    <row r="1692" spans="2:21" s="10" customFormat="1" ht="15" customHeight="1" x14ac:dyDescent="0.25">
      <c r="B1692" s="181">
        <v>2022</v>
      </c>
      <c r="C1692" s="181"/>
      <c r="D1692" s="182">
        <v>1205</v>
      </c>
      <c r="E1692" s="182">
        <v>5820496</v>
      </c>
      <c r="F1692" s="182">
        <v>3888119</v>
      </c>
      <c r="G1692" s="182">
        <v>615847</v>
      </c>
      <c r="H1692" s="182">
        <v>195124</v>
      </c>
      <c r="I1692" s="182">
        <v>1932377</v>
      </c>
      <c r="J1692" s="182">
        <v>48351</v>
      </c>
      <c r="K1692" s="182">
        <v>545313</v>
      </c>
      <c r="L1692" s="182">
        <v>4896475</v>
      </c>
      <c r="M1692" s="182">
        <v>3507815</v>
      </c>
      <c r="N1692" s="182">
        <v>3338976</v>
      </c>
      <c r="O1692" s="182">
        <v>1388661</v>
      </c>
      <c r="P1692" s="182">
        <v>264520</v>
      </c>
      <c r="Q1692" s="182">
        <v>120204</v>
      </c>
      <c r="R1692" s="182">
        <v>300412</v>
      </c>
      <c r="S1692" s="182">
        <v>924020</v>
      </c>
      <c r="T1692" s="182">
        <v>180734</v>
      </c>
      <c r="U1692" s="182">
        <v>-451487</v>
      </c>
    </row>
    <row r="1693" spans="2:21" s="10" customFormat="1" ht="15" customHeight="1" x14ac:dyDescent="0.25">
      <c r="B1693" s="181">
        <v>2021</v>
      </c>
      <c r="C1693" s="181"/>
      <c r="D1693" s="182">
        <v>1139</v>
      </c>
      <c r="E1693" s="182">
        <v>6123296</v>
      </c>
      <c r="F1693" s="182">
        <v>4333954</v>
      </c>
      <c r="G1693" s="182">
        <v>526734</v>
      </c>
      <c r="H1693" s="182">
        <v>181872</v>
      </c>
      <c r="I1693" s="182">
        <v>1789342</v>
      </c>
      <c r="J1693" s="182">
        <v>47325</v>
      </c>
      <c r="K1693" s="182">
        <v>562054</v>
      </c>
      <c r="L1693" s="182">
        <v>5165118</v>
      </c>
      <c r="M1693" s="182">
        <v>3830705</v>
      </c>
      <c r="N1693" s="182">
        <v>3457917</v>
      </c>
      <c r="O1693" s="182">
        <v>1334413</v>
      </c>
      <c r="P1693" s="182">
        <v>276017</v>
      </c>
      <c r="Q1693" s="182">
        <v>125476</v>
      </c>
      <c r="R1693" s="182">
        <v>221327</v>
      </c>
      <c r="S1693" s="182">
        <v>958178</v>
      </c>
      <c r="T1693" s="182">
        <v>176195</v>
      </c>
      <c r="U1693" s="182">
        <v>-178840</v>
      </c>
    </row>
    <row r="1694" spans="2:21" s="10" customFormat="1" ht="15" customHeight="1" x14ac:dyDescent="0.25">
      <c r="B1694" s="168">
        <v>2020</v>
      </c>
      <c r="C1694" s="168"/>
      <c r="D1694" s="169">
        <v>1075</v>
      </c>
      <c r="E1694" s="169">
        <v>7545980</v>
      </c>
      <c r="F1694" s="169">
        <v>5973422</v>
      </c>
      <c r="G1694" s="169">
        <v>305918</v>
      </c>
      <c r="H1694" s="169">
        <v>1839765</v>
      </c>
      <c r="I1694" s="169">
        <v>1572558</v>
      </c>
      <c r="J1694" s="169">
        <v>37738</v>
      </c>
      <c r="K1694" s="169">
        <v>475882</v>
      </c>
      <c r="L1694" s="169">
        <v>6687506</v>
      </c>
      <c r="M1694" s="169">
        <v>5467966</v>
      </c>
      <c r="N1694" s="169">
        <v>3686195</v>
      </c>
      <c r="O1694" s="169">
        <v>1219540</v>
      </c>
      <c r="P1694" s="169">
        <v>247179</v>
      </c>
      <c r="Q1694" s="169">
        <v>106758</v>
      </c>
      <c r="R1694" s="169">
        <v>232659</v>
      </c>
      <c r="S1694" s="169">
        <v>858475</v>
      </c>
      <c r="T1694" s="169">
        <v>170114</v>
      </c>
      <c r="U1694" s="169">
        <v>-1230818</v>
      </c>
    </row>
    <row r="1695" spans="2:21" s="10" customFormat="1" ht="15" customHeight="1" x14ac:dyDescent="0.25">
      <c r="B1695" s="168">
        <v>2019</v>
      </c>
      <c r="C1695" s="168"/>
      <c r="D1695" s="169">
        <v>1050</v>
      </c>
      <c r="E1695" s="169">
        <v>1811297</v>
      </c>
      <c r="F1695" s="169">
        <v>567600</v>
      </c>
      <c r="G1695" s="169">
        <v>288322</v>
      </c>
      <c r="H1695" s="169">
        <v>125702</v>
      </c>
      <c r="I1695" s="169">
        <v>1243697</v>
      </c>
      <c r="J1695" s="169">
        <v>40215</v>
      </c>
      <c r="K1695" s="169">
        <v>482128</v>
      </c>
      <c r="L1695" s="169">
        <v>1142506</v>
      </c>
      <c r="M1695" s="169">
        <v>230444</v>
      </c>
      <c r="N1695" s="169">
        <v>118309</v>
      </c>
      <c r="O1695" s="169">
        <v>912061</v>
      </c>
      <c r="P1695" s="169">
        <v>240709</v>
      </c>
      <c r="Q1695" s="169">
        <v>99155</v>
      </c>
      <c r="R1695" s="169">
        <v>113260</v>
      </c>
      <c r="S1695" s="169">
        <v>668792</v>
      </c>
      <c r="T1695" s="169">
        <v>185483</v>
      </c>
      <c r="U1695" s="169">
        <v>-116684</v>
      </c>
    </row>
    <row r="1696" spans="2:21" s="10" customFormat="1" ht="15" customHeight="1" x14ac:dyDescent="0.25">
      <c r="B1696" s="168">
        <v>2018</v>
      </c>
      <c r="C1696" s="168"/>
      <c r="D1696" s="169">
        <v>934</v>
      </c>
      <c r="E1696" s="169">
        <v>1683639</v>
      </c>
      <c r="F1696" s="169">
        <v>526700</v>
      </c>
      <c r="G1696" s="169">
        <v>262933</v>
      </c>
      <c r="H1696" s="169">
        <v>123506</v>
      </c>
      <c r="I1696" s="169">
        <v>1156938</v>
      </c>
      <c r="J1696" s="169">
        <v>37495</v>
      </c>
      <c r="K1696" s="169">
        <v>452536</v>
      </c>
      <c r="L1696" s="169">
        <v>1102519</v>
      </c>
      <c r="M1696" s="169">
        <v>204953</v>
      </c>
      <c r="N1696" s="169">
        <v>114632</v>
      </c>
      <c r="O1696" s="169">
        <v>897566</v>
      </c>
      <c r="P1696" s="169">
        <v>225024</v>
      </c>
      <c r="Q1696" s="169">
        <v>84344</v>
      </c>
      <c r="R1696" s="169">
        <v>131927</v>
      </c>
      <c r="S1696" s="169">
        <v>581119</v>
      </c>
      <c r="T1696" s="169">
        <v>167217</v>
      </c>
      <c r="U1696" s="169">
        <v>-193015</v>
      </c>
    </row>
    <row r="1697" spans="2:21" s="10" customFormat="1" ht="15" customHeight="1" x14ac:dyDescent="0.25">
      <c r="B1697" s="168">
        <v>2017</v>
      </c>
      <c r="C1697" s="168"/>
      <c r="D1697" s="169">
        <v>871</v>
      </c>
      <c r="E1697" s="169">
        <v>1651552</v>
      </c>
      <c r="F1697" s="169">
        <v>555408</v>
      </c>
      <c r="G1697" s="169">
        <v>277843</v>
      </c>
      <c r="H1697" s="169">
        <v>123060</v>
      </c>
      <c r="I1697" s="169">
        <v>1096144</v>
      </c>
      <c r="J1697" s="169">
        <v>39541</v>
      </c>
      <c r="K1697" s="169">
        <v>470663</v>
      </c>
      <c r="L1697" s="169">
        <v>1062593</v>
      </c>
      <c r="M1697" s="169">
        <v>247204</v>
      </c>
      <c r="N1697" s="169">
        <v>158659</v>
      </c>
      <c r="O1697" s="169">
        <v>815389</v>
      </c>
      <c r="P1697" s="169">
        <v>225076</v>
      </c>
      <c r="Q1697" s="169">
        <v>82955</v>
      </c>
      <c r="R1697" s="169">
        <v>108003</v>
      </c>
      <c r="S1697" s="169">
        <v>588958</v>
      </c>
      <c r="T1697" s="169">
        <v>167691</v>
      </c>
      <c r="U1697" s="169">
        <v>-205985</v>
      </c>
    </row>
    <row r="1698" spans="2:21" ht="15" customHeight="1" x14ac:dyDescent="0.25">
      <c r="B1698" s="168">
        <v>2016</v>
      </c>
      <c r="C1698" s="168"/>
      <c r="D1698" s="169">
        <v>856</v>
      </c>
      <c r="E1698" s="169">
        <v>1614603</v>
      </c>
      <c r="F1698" s="169">
        <v>506199</v>
      </c>
      <c r="G1698" s="169">
        <v>264025</v>
      </c>
      <c r="H1698" s="169">
        <v>101358</v>
      </c>
      <c r="I1698" s="169">
        <v>1108403</v>
      </c>
      <c r="J1698" s="169">
        <v>46882</v>
      </c>
      <c r="K1698" s="169">
        <v>472509</v>
      </c>
      <c r="L1698" s="169">
        <v>1109582</v>
      </c>
      <c r="M1698" s="169">
        <v>247251</v>
      </c>
      <c r="N1698" s="169">
        <v>183237</v>
      </c>
      <c r="O1698" s="169">
        <v>862330</v>
      </c>
      <c r="P1698" s="169">
        <v>265641</v>
      </c>
      <c r="Q1698" s="169">
        <v>78105</v>
      </c>
      <c r="R1698" s="169">
        <v>112338</v>
      </c>
      <c r="S1698" s="169">
        <v>505021</v>
      </c>
      <c r="T1698" s="169">
        <v>180075</v>
      </c>
      <c r="U1698" s="169">
        <v>-238168</v>
      </c>
    </row>
    <row r="1699" spans="2:21" ht="15" customHeight="1" x14ac:dyDescent="0.25">
      <c r="B1699" s="168">
        <v>2015</v>
      </c>
      <c r="C1699" s="168"/>
      <c r="D1699" s="169">
        <v>797</v>
      </c>
      <c r="E1699" s="169">
        <v>1593060</v>
      </c>
      <c r="F1699" s="169">
        <v>605665</v>
      </c>
      <c r="G1699" s="169">
        <v>252954</v>
      </c>
      <c r="H1699" s="169">
        <v>110923</v>
      </c>
      <c r="I1699" s="169">
        <v>987395</v>
      </c>
      <c r="J1699" s="169">
        <v>55972</v>
      </c>
      <c r="K1699" s="169">
        <v>452466</v>
      </c>
      <c r="L1699" s="169">
        <v>1092662</v>
      </c>
      <c r="M1699" s="169">
        <v>312090</v>
      </c>
      <c r="N1699" s="169">
        <v>229946</v>
      </c>
      <c r="O1699" s="169">
        <v>780572</v>
      </c>
      <c r="P1699" s="169">
        <v>223664</v>
      </c>
      <c r="Q1699" s="169">
        <v>75440</v>
      </c>
      <c r="R1699" s="169">
        <v>129416</v>
      </c>
      <c r="S1699" s="169">
        <v>500399</v>
      </c>
      <c r="T1699" s="169">
        <v>167311</v>
      </c>
      <c r="U1699" s="169">
        <v>-256192</v>
      </c>
    </row>
    <row r="1700" spans="2:21" ht="15" customHeight="1" x14ac:dyDescent="0.25">
      <c r="B1700" s="168">
        <v>2014</v>
      </c>
      <c r="C1700" s="168"/>
      <c r="D1700" s="169">
        <v>745</v>
      </c>
      <c r="E1700" s="169">
        <v>1582127</v>
      </c>
      <c r="F1700" s="169">
        <v>657949</v>
      </c>
      <c r="G1700" s="169">
        <v>317190</v>
      </c>
      <c r="H1700" s="169">
        <v>115396</v>
      </c>
      <c r="I1700" s="169">
        <v>924178</v>
      </c>
      <c r="J1700" s="169">
        <v>56332</v>
      </c>
      <c r="K1700" s="169">
        <v>409692</v>
      </c>
      <c r="L1700" s="169">
        <v>1100265</v>
      </c>
      <c r="M1700" s="169">
        <v>344917</v>
      </c>
      <c r="N1700" s="169">
        <v>285081</v>
      </c>
      <c r="O1700" s="169">
        <v>755348</v>
      </c>
      <c r="P1700" s="169">
        <v>234612</v>
      </c>
      <c r="Q1700" s="169">
        <v>67858</v>
      </c>
      <c r="R1700" s="169">
        <v>101931</v>
      </c>
      <c r="S1700" s="169">
        <v>481861</v>
      </c>
      <c r="T1700" s="169">
        <v>211303</v>
      </c>
      <c r="U1700" s="169">
        <v>-295499</v>
      </c>
    </row>
    <row r="1701" spans="2:21" ht="15" customHeight="1" x14ac:dyDescent="0.25">
      <c r="B1701" s="168">
        <v>2013</v>
      </c>
      <c r="C1701" s="168"/>
      <c r="D1701" s="169">
        <v>713</v>
      </c>
      <c r="E1701" s="169">
        <v>1589464</v>
      </c>
      <c r="F1701" s="169">
        <v>491870</v>
      </c>
      <c r="G1701" s="169">
        <v>183778</v>
      </c>
      <c r="H1701" s="169">
        <v>102938</v>
      </c>
      <c r="I1701" s="169">
        <v>1097594</v>
      </c>
      <c r="J1701" s="169">
        <v>48808</v>
      </c>
      <c r="K1701" s="169">
        <v>383130</v>
      </c>
      <c r="L1701" s="169">
        <v>1052806</v>
      </c>
      <c r="M1701" s="169">
        <v>379952</v>
      </c>
      <c r="N1701" s="169">
        <v>341415</v>
      </c>
      <c r="O1701" s="169">
        <v>672855</v>
      </c>
      <c r="P1701" s="169">
        <v>199449</v>
      </c>
      <c r="Q1701" s="169">
        <v>66951</v>
      </c>
      <c r="R1701" s="169">
        <v>107261</v>
      </c>
      <c r="S1701" s="169">
        <v>536658</v>
      </c>
      <c r="T1701" s="169">
        <v>187174</v>
      </c>
      <c r="U1701" s="169">
        <v>-256938</v>
      </c>
    </row>
    <row r="1702" spans="2:21" ht="15" customHeight="1" x14ac:dyDescent="0.25">
      <c r="B1702" s="168">
        <v>2012</v>
      </c>
      <c r="C1702" s="168"/>
      <c r="D1702" s="169">
        <v>724</v>
      </c>
      <c r="E1702" s="169">
        <v>1316761</v>
      </c>
      <c r="F1702" s="169">
        <v>478557</v>
      </c>
      <c r="G1702" s="169">
        <v>232057</v>
      </c>
      <c r="H1702" s="169">
        <v>94686</v>
      </c>
      <c r="I1702" s="169">
        <v>838204</v>
      </c>
      <c r="J1702" s="169">
        <v>55526</v>
      </c>
      <c r="K1702" s="169">
        <v>398046</v>
      </c>
      <c r="L1702" s="169">
        <v>1016259</v>
      </c>
      <c r="M1702" s="169">
        <v>307852</v>
      </c>
      <c r="N1702" s="169">
        <v>233129</v>
      </c>
      <c r="O1702" s="169">
        <v>708407</v>
      </c>
      <c r="P1702" s="169">
        <v>222036</v>
      </c>
      <c r="Q1702" s="169">
        <v>69045</v>
      </c>
      <c r="R1702" s="169">
        <v>134792</v>
      </c>
      <c r="S1702" s="169">
        <v>300501</v>
      </c>
      <c r="T1702" s="169">
        <v>176772</v>
      </c>
      <c r="U1702" s="169">
        <v>-264067</v>
      </c>
    </row>
    <row r="1703" spans="2:21" s="10" customFormat="1" ht="15" customHeight="1" collapsed="1" x14ac:dyDescent="0.25">
      <c r="B1703" s="168">
        <v>2011</v>
      </c>
      <c r="C1703" s="168"/>
      <c r="D1703" s="169">
        <v>747</v>
      </c>
      <c r="E1703" s="169">
        <v>1485844</v>
      </c>
      <c r="F1703" s="169">
        <v>581366</v>
      </c>
      <c r="G1703" s="169">
        <v>253718</v>
      </c>
      <c r="H1703" s="169">
        <v>108472</v>
      </c>
      <c r="I1703" s="169">
        <v>904478</v>
      </c>
      <c r="J1703" s="169">
        <v>63652</v>
      </c>
      <c r="K1703" s="169">
        <v>427918</v>
      </c>
      <c r="L1703" s="169">
        <v>1022105</v>
      </c>
      <c r="M1703" s="169">
        <v>182492</v>
      </c>
      <c r="N1703" s="169">
        <v>148326</v>
      </c>
      <c r="O1703" s="169">
        <v>839614</v>
      </c>
      <c r="P1703" s="169">
        <v>240384</v>
      </c>
      <c r="Q1703" s="169">
        <v>68782</v>
      </c>
      <c r="R1703" s="169">
        <v>149339</v>
      </c>
      <c r="S1703" s="169">
        <v>463739</v>
      </c>
      <c r="T1703" s="169">
        <v>270204</v>
      </c>
      <c r="U1703" s="169">
        <v>-227830</v>
      </c>
    </row>
    <row r="1704" spans="2:21" s="10" customFormat="1" ht="15" customHeight="1" x14ac:dyDescent="0.25">
      <c r="B1704" s="168">
        <v>2010</v>
      </c>
      <c r="C1704" s="168"/>
      <c r="D1704" s="169">
        <v>737</v>
      </c>
      <c r="E1704" s="169">
        <v>1493929</v>
      </c>
      <c r="F1704" s="169">
        <v>579143</v>
      </c>
      <c r="G1704" s="169">
        <v>250476</v>
      </c>
      <c r="H1704" s="169">
        <v>116652</v>
      </c>
      <c r="I1704" s="169">
        <v>914785</v>
      </c>
      <c r="J1704" s="169">
        <v>61048</v>
      </c>
      <c r="K1704" s="169">
        <v>429221</v>
      </c>
      <c r="L1704" s="169">
        <v>1011783</v>
      </c>
      <c r="M1704" s="169">
        <v>188658</v>
      </c>
      <c r="N1704" s="169">
        <v>157436</v>
      </c>
      <c r="O1704" s="169">
        <v>823125</v>
      </c>
      <c r="P1704" s="169">
        <v>219132</v>
      </c>
      <c r="Q1704" s="169">
        <v>72128</v>
      </c>
      <c r="R1704" s="169">
        <v>144385</v>
      </c>
      <c r="S1704" s="169">
        <v>482146</v>
      </c>
      <c r="T1704" s="169">
        <v>260938</v>
      </c>
      <c r="U1704" s="169">
        <v>-213803</v>
      </c>
    </row>
    <row r="1705" spans="2:21" s="10" customFormat="1" ht="15" customHeight="1" x14ac:dyDescent="0.25">
      <c r="B1705" s="168">
        <v>2009</v>
      </c>
      <c r="C1705" s="168"/>
      <c r="D1705" s="169">
        <v>743</v>
      </c>
      <c r="E1705" s="169">
        <v>1603302</v>
      </c>
      <c r="F1705" s="169" t="s">
        <v>66</v>
      </c>
      <c r="G1705" s="169" t="s">
        <v>66</v>
      </c>
      <c r="H1705" s="169" t="s">
        <v>66</v>
      </c>
      <c r="I1705" s="169" t="s">
        <v>66</v>
      </c>
      <c r="J1705" s="169" t="s">
        <v>66</v>
      </c>
      <c r="K1705" s="169" t="s">
        <v>66</v>
      </c>
      <c r="L1705" s="169">
        <v>1165162</v>
      </c>
      <c r="M1705" s="169" t="s">
        <v>66</v>
      </c>
      <c r="N1705" s="169" t="s">
        <v>66</v>
      </c>
      <c r="O1705" s="169" t="s">
        <v>66</v>
      </c>
      <c r="P1705" s="169" t="s">
        <v>66</v>
      </c>
      <c r="Q1705" s="169" t="s">
        <v>66</v>
      </c>
      <c r="R1705" s="169" t="s">
        <v>66</v>
      </c>
      <c r="S1705" s="169">
        <v>438140</v>
      </c>
      <c r="T1705" s="169" t="s">
        <v>66</v>
      </c>
      <c r="U1705" s="169" t="s">
        <v>66</v>
      </c>
    </row>
    <row r="1706" spans="2:21" s="10" customFormat="1" ht="15" customHeight="1" x14ac:dyDescent="0.25">
      <c r="B1706" s="168">
        <v>2008</v>
      </c>
      <c r="C1706" s="168"/>
      <c r="D1706" s="169">
        <v>720</v>
      </c>
      <c r="E1706" s="169">
        <v>1423997</v>
      </c>
      <c r="F1706" s="169" t="s">
        <v>66</v>
      </c>
      <c r="G1706" s="169" t="s">
        <v>66</v>
      </c>
      <c r="H1706" s="169" t="s">
        <v>66</v>
      </c>
      <c r="I1706" s="169" t="s">
        <v>66</v>
      </c>
      <c r="J1706" s="169" t="s">
        <v>66</v>
      </c>
      <c r="K1706" s="169" t="s">
        <v>66</v>
      </c>
      <c r="L1706" s="169">
        <v>1050590</v>
      </c>
      <c r="M1706" s="169" t="s">
        <v>66</v>
      </c>
      <c r="N1706" s="169" t="s">
        <v>66</v>
      </c>
      <c r="O1706" s="169" t="s">
        <v>66</v>
      </c>
      <c r="P1706" s="169" t="s">
        <v>66</v>
      </c>
      <c r="Q1706" s="169" t="s">
        <v>66</v>
      </c>
      <c r="R1706" s="169" t="s">
        <v>66</v>
      </c>
      <c r="S1706" s="169">
        <v>373407</v>
      </c>
      <c r="T1706" s="169" t="s">
        <v>66</v>
      </c>
      <c r="U1706" s="169" t="s">
        <v>66</v>
      </c>
    </row>
    <row r="1707" spans="2:21" ht="15" customHeight="1" x14ac:dyDescent="0.25">
      <c r="B1707" s="259" t="s">
        <v>255</v>
      </c>
      <c r="C1707" s="165"/>
      <c r="D1707" s="165"/>
      <c r="E1707" s="165"/>
      <c r="F1707" s="165"/>
      <c r="G1707" s="165"/>
      <c r="H1707" s="165"/>
      <c r="I1707" s="165"/>
      <c r="J1707" s="165"/>
      <c r="K1707" s="165"/>
      <c r="L1707" s="165"/>
      <c r="M1707" s="165"/>
      <c r="N1707" s="165"/>
      <c r="O1707" s="165"/>
      <c r="P1707" s="165"/>
      <c r="Q1707" s="165"/>
      <c r="R1707" s="165"/>
      <c r="S1707" s="165"/>
      <c r="T1707" s="165"/>
      <c r="U1707" s="165"/>
    </row>
    <row r="1708" spans="2:21" ht="15" customHeight="1" x14ac:dyDescent="0.25">
      <c r="B1708" s="181">
        <v>2023</v>
      </c>
      <c r="C1708" s="181"/>
      <c r="D1708" s="182">
        <v>379</v>
      </c>
      <c r="E1708" s="182">
        <v>4173368</v>
      </c>
      <c r="F1708" s="182">
        <v>1453942</v>
      </c>
      <c r="G1708" s="182">
        <v>628289</v>
      </c>
      <c r="H1708" s="182">
        <v>382598</v>
      </c>
      <c r="I1708" s="182">
        <v>2719425</v>
      </c>
      <c r="J1708" s="182">
        <v>63606</v>
      </c>
      <c r="K1708" s="182">
        <v>1103029</v>
      </c>
      <c r="L1708" s="182">
        <v>2564300</v>
      </c>
      <c r="M1708" s="182">
        <v>486292</v>
      </c>
      <c r="N1708" s="182">
        <v>231700</v>
      </c>
      <c r="O1708" s="182">
        <v>2078008</v>
      </c>
      <c r="P1708" s="182">
        <v>574131</v>
      </c>
      <c r="Q1708" s="182">
        <v>190652</v>
      </c>
      <c r="R1708" s="182">
        <v>200745</v>
      </c>
      <c r="S1708" s="182">
        <v>1609068</v>
      </c>
      <c r="T1708" s="182">
        <v>418961</v>
      </c>
      <c r="U1708" s="182">
        <v>-369541</v>
      </c>
    </row>
    <row r="1709" spans="2:21" ht="15" customHeight="1" x14ac:dyDescent="0.25">
      <c r="B1709" s="181">
        <v>2022</v>
      </c>
      <c r="C1709" s="181"/>
      <c r="D1709" s="182">
        <v>365</v>
      </c>
      <c r="E1709" s="182">
        <v>4073707</v>
      </c>
      <c r="F1709" s="182">
        <v>1527892</v>
      </c>
      <c r="G1709" s="182">
        <v>527757</v>
      </c>
      <c r="H1709" s="182">
        <v>458971</v>
      </c>
      <c r="I1709" s="182">
        <v>2545816</v>
      </c>
      <c r="J1709" s="182">
        <v>100460</v>
      </c>
      <c r="K1709" s="182">
        <v>974137</v>
      </c>
      <c r="L1709" s="182">
        <v>2719899</v>
      </c>
      <c r="M1709" s="182">
        <v>504485</v>
      </c>
      <c r="N1709" s="182">
        <v>293258</v>
      </c>
      <c r="O1709" s="182">
        <v>2215414</v>
      </c>
      <c r="P1709" s="182">
        <v>597857</v>
      </c>
      <c r="Q1709" s="182">
        <v>186463</v>
      </c>
      <c r="R1709" s="182">
        <v>257443</v>
      </c>
      <c r="S1709" s="182">
        <v>1353808</v>
      </c>
      <c r="T1709" s="182">
        <v>473552</v>
      </c>
      <c r="U1709" s="182">
        <v>-527961</v>
      </c>
    </row>
    <row r="1710" spans="2:21" ht="15" customHeight="1" x14ac:dyDescent="0.25">
      <c r="B1710" s="181">
        <v>2021</v>
      </c>
      <c r="C1710" s="181"/>
      <c r="D1710" s="182">
        <v>313</v>
      </c>
      <c r="E1710" s="182">
        <v>3475316</v>
      </c>
      <c r="F1710" s="182">
        <v>1337178</v>
      </c>
      <c r="G1710" s="182">
        <v>455918</v>
      </c>
      <c r="H1710" s="182">
        <v>314468</v>
      </c>
      <c r="I1710" s="182">
        <v>2138138</v>
      </c>
      <c r="J1710" s="182">
        <v>55472</v>
      </c>
      <c r="K1710" s="182">
        <v>854936</v>
      </c>
      <c r="L1710" s="182">
        <v>2279029</v>
      </c>
      <c r="M1710" s="182">
        <v>637459</v>
      </c>
      <c r="N1710" s="182">
        <v>418505</v>
      </c>
      <c r="O1710" s="182">
        <v>1641570</v>
      </c>
      <c r="P1710" s="182">
        <v>516544</v>
      </c>
      <c r="Q1710" s="182">
        <v>144930</v>
      </c>
      <c r="R1710" s="182">
        <v>168915</v>
      </c>
      <c r="S1710" s="182">
        <v>1196287</v>
      </c>
      <c r="T1710" s="182">
        <v>450404</v>
      </c>
      <c r="U1710" s="182">
        <v>-445189</v>
      </c>
    </row>
    <row r="1711" spans="2:21" ht="15" customHeight="1" x14ac:dyDescent="0.25">
      <c r="B1711" s="168">
        <v>2020</v>
      </c>
      <c r="C1711" s="168"/>
      <c r="D1711" s="169">
        <v>286</v>
      </c>
      <c r="E1711" s="169">
        <v>3366759</v>
      </c>
      <c r="F1711" s="169">
        <v>1290689</v>
      </c>
      <c r="G1711" s="169">
        <v>393566</v>
      </c>
      <c r="H1711" s="169">
        <v>279581</v>
      </c>
      <c r="I1711" s="169">
        <v>2076070</v>
      </c>
      <c r="J1711" s="169">
        <v>49463</v>
      </c>
      <c r="K1711" s="169">
        <v>846085</v>
      </c>
      <c r="L1711" s="169">
        <v>2143747</v>
      </c>
      <c r="M1711" s="169">
        <v>517845</v>
      </c>
      <c r="N1711" s="169">
        <v>354483</v>
      </c>
      <c r="O1711" s="169">
        <v>1625901</v>
      </c>
      <c r="P1711" s="169">
        <v>522481</v>
      </c>
      <c r="Q1711" s="169">
        <v>134980</v>
      </c>
      <c r="R1711" s="169">
        <v>194071</v>
      </c>
      <c r="S1711" s="169">
        <v>1223012</v>
      </c>
      <c r="T1711" s="169">
        <v>447771</v>
      </c>
      <c r="U1711" s="169">
        <v>-320173</v>
      </c>
    </row>
    <row r="1712" spans="2:21" ht="15" customHeight="1" x14ac:dyDescent="0.25">
      <c r="B1712" s="168">
        <v>2019</v>
      </c>
      <c r="C1712" s="168"/>
      <c r="D1712" s="169">
        <v>268</v>
      </c>
      <c r="E1712" s="169">
        <v>3194905</v>
      </c>
      <c r="F1712" s="169">
        <v>1037451</v>
      </c>
      <c r="G1712" s="169">
        <v>372934</v>
      </c>
      <c r="H1712" s="169">
        <v>264524</v>
      </c>
      <c r="I1712" s="169">
        <v>2157454</v>
      </c>
      <c r="J1712" s="169">
        <v>50840</v>
      </c>
      <c r="K1712" s="169">
        <v>874843</v>
      </c>
      <c r="L1712" s="169">
        <v>2076927</v>
      </c>
      <c r="M1712" s="169">
        <v>412203</v>
      </c>
      <c r="N1712" s="169">
        <v>270597</v>
      </c>
      <c r="O1712" s="169">
        <v>1664724</v>
      </c>
      <c r="P1712" s="169">
        <v>556739</v>
      </c>
      <c r="Q1712" s="169">
        <v>117934</v>
      </c>
      <c r="R1712" s="169">
        <v>194820</v>
      </c>
      <c r="S1712" s="169">
        <v>1117977</v>
      </c>
      <c r="T1712" s="169">
        <v>391333</v>
      </c>
      <c r="U1712" s="169">
        <v>-427706</v>
      </c>
    </row>
    <row r="1713" spans="2:21" ht="15" customHeight="1" x14ac:dyDescent="0.25">
      <c r="B1713" s="168">
        <v>2018</v>
      </c>
      <c r="C1713" s="168"/>
      <c r="D1713" s="169">
        <v>239</v>
      </c>
      <c r="E1713" s="169">
        <v>2856946</v>
      </c>
      <c r="F1713" s="169">
        <v>1011224</v>
      </c>
      <c r="G1713" s="169">
        <v>397098</v>
      </c>
      <c r="H1713" s="169">
        <v>319492</v>
      </c>
      <c r="I1713" s="169">
        <v>1845722</v>
      </c>
      <c r="J1713" s="169">
        <v>39596</v>
      </c>
      <c r="K1713" s="169">
        <v>797270</v>
      </c>
      <c r="L1713" s="169">
        <v>1912971</v>
      </c>
      <c r="M1713" s="169">
        <v>460213</v>
      </c>
      <c r="N1713" s="169">
        <v>333869</v>
      </c>
      <c r="O1713" s="169">
        <v>1452758</v>
      </c>
      <c r="P1713" s="169">
        <v>467756</v>
      </c>
      <c r="Q1713" s="169">
        <v>100963</v>
      </c>
      <c r="R1713" s="169">
        <v>196279</v>
      </c>
      <c r="S1713" s="169">
        <v>943975</v>
      </c>
      <c r="T1713" s="169">
        <v>290872</v>
      </c>
      <c r="U1713" s="169">
        <v>-384103</v>
      </c>
    </row>
    <row r="1714" spans="2:21" ht="15" customHeight="1" x14ac:dyDescent="0.25">
      <c r="B1714" s="168">
        <v>2017</v>
      </c>
      <c r="C1714" s="168"/>
      <c r="D1714" s="169">
        <v>219</v>
      </c>
      <c r="E1714" s="169">
        <v>2702774</v>
      </c>
      <c r="F1714" s="169">
        <v>940229</v>
      </c>
      <c r="G1714" s="169">
        <v>378734</v>
      </c>
      <c r="H1714" s="169">
        <v>290619</v>
      </c>
      <c r="I1714" s="169">
        <v>1762545</v>
      </c>
      <c r="J1714" s="169">
        <v>39827</v>
      </c>
      <c r="K1714" s="169">
        <v>700347</v>
      </c>
      <c r="L1714" s="169">
        <v>1780536</v>
      </c>
      <c r="M1714" s="169">
        <v>391628</v>
      </c>
      <c r="N1714" s="169">
        <v>299450</v>
      </c>
      <c r="O1714" s="169">
        <v>1388908</v>
      </c>
      <c r="P1714" s="169">
        <v>488337</v>
      </c>
      <c r="Q1714" s="169">
        <v>89311</v>
      </c>
      <c r="R1714" s="169">
        <v>183184</v>
      </c>
      <c r="S1714" s="169">
        <v>922238</v>
      </c>
      <c r="T1714" s="169">
        <v>250726</v>
      </c>
      <c r="U1714" s="169">
        <v>-361335</v>
      </c>
    </row>
    <row r="1715" spans="2:21" ht="15" customHeight="1" x14ac:dyDescent="0.25">
      <c r="B1715" s="168">
        <v>2016</v>
      </c>
      <c r="C1715" s="168"/>
      <c r="D1715" s="169">
        <v>200</v>
      </c>
      <c r="E1715" s="169">
        <v>2738822</v>
      </c>
      <c r="F1715" s="169">
        <v>1092057</v>
      </c>
      <c r="G1715" s="169">
        <v>365144</v>
      </c>
      <c r="H1715" s="169">
        <v>339718</v>
      </c>
      <c r="I1715" s="169">
        <v>1646765</v>
      </c>
      <c r="J1715" s="169">
        <v>52773</v>
      </c>
      <c r="K1715" s="169">
        <v>736352</v>
      </c>
      <c r="L1715" s="169">
        <v>1782291</v>
      </c>
      <c r="M1715" s="169">
        <v>425216</v>
      </c>
      <c r="N1715" s="169">
        <v>319681</v>
      </c>
      <c r="O1715" s="169">
        <v>1357075</v>
      </c>
      <c r="P1715" s="169">
        <v>417887</v>
      </c>
      <c r="Q1715" s="169">
        <v>107925</v>
      </c>
      <c r="R1715" s="169">
        <v>228333</v>
      </c>
      <c r="S1715" s="169">
        <v>956531</v>
      </c>
      <c r="T1715" s="169">
        <v>339966</v>
      </c>
      <c r="U1715" s="169">
        <v>-116461</v>
      </c>
    </row>
    <row r="1716" spans="2:21" ht="15" customHeight="1" x14ac:dyDescent="0.25">
      <c r="B1716" s="168">
        <v>2015</v>
      </c>
      <c r="C1716" s="168"/>
      <c r="D1716" s="169">
        <v>192</v>
      </c>
      <c r="E1716" s="169">
        <v>2589892</v>
      </c>
      <c r="F1716" s="169">
        <v>953070</v>
      </c>
      <c r="G1716" s="169">
        <v>376421</v>
      </c>
      <c r="H1716" s="169">
        <v>297120</v>
      </c>
      <c r="I1716" s="169">
        <v>1636822</v>
      </c>
      <c r="J1716" s="169">
        <v>44251</v>
      </c>
      <c r="K1716" s="169">
        <v>787402</v>
      </c>
      <c r="L1716" s="169">
        <v>1741487</v>
      </c>
      <c r="M1716" s="169">
        <v>484546</v>
      </c>
      <c r="N1716" s="169">
        <v>329769</v>
      </c>
      <c r="O1716" s="169">
        <v>1256940</v>
      </c>
      <c r="P1716" s="169">
        <v>448124</v>
      </c>
      <c r="Q1716" s="169">
        <v>88844</v>
      </c>
      <c r="R1716" s="169">
        <v>143335</v>
      </c>
      <c r="S1716" s="169">
        <v>848406</v>
      </c>
      <c r="T1716" s="169">
        <v>234448</v>
      </c>
      <c r="U1716" s="169">
        <v>-49476</v>
      </c>
    </row>
    <row r="1717" spans="2:21" ht="15" customHeight="1" x14ac:dyDescent="0.25">
      <c r="B1717" s="168">
        <v>2014</v>
      </c>
      <c r="C1717" s="168"/>
      <c r="D1717" s="169">
        <v>188</v>
      </c>
      <c r="E1717" s="169">
        <v>2510686</v>
      </c>
      <c r="F1717" s="169">
        <v>985894</v>
      </c>
      <c r="G1717" s="169">
        <v>309957</v>
      </c>
      <c r="H1717" s="169">
        <v>251796</v>
      </c>
      <c r="I1717" s="169">
        <v>1524792</v>
      </c>
      <c r="J1717" s="169">
        <v>49775</v>
      </c>
      <c r="K1717" s="169">
        <v>702649</v>
      </c>
      <c r="L1717" s="169">
        <v>1677714</v>
      </c>
      <c r="M1717" s="169">
        <v>392232</v>
      </c>
      <c r="N1717" s="169">
        <v>261499</v>
      </c>
      <c r="O1717" s="169">
        <v>1285482</v>
      </c>
      <c r="P1717" s="169">
        <v>445112</v>
      </c>
      <c r="Q1717" s="169">
        <v>83145</v>
      </c>
      <c r="R1717" s="169">
        <v>204784</v>
      </c>
      <c r="S1717" s="169">
        <v>832972</v>
      </c>
      <c r="T1717" s="169">
        <v>311149</v>
      </c>
      <c r="U1717" s="169">
        <v>-52118</v>
      </c>
    </row>
    <row r="1718" spans="2:21" s="9" customFormat="1" ht="15" customHeight="1" collapsed="1" x14ac:dyDescent="0.25">
      <c r="B1718" s="168">
        <v>2013</v>
      </c>
      <c r="C1718" s="168"/>
      <c r="D1718" s="169">
        <v>183</v>
      </c>
      <c r="E1718" s="169">
        <v>2712873</v>
      </c>
      <c r="F1718" s="169">
        <v>1130056</v>
      </c>
      <c r="G1718" s="169">
        <v>342913</v>
      </c>
      <c r="H1718" s="169">
        <v>281108</v>
      </c>
      <c r="I1718" s="169">
        <v>1582817</v>
      </c>
      <c r="J1718" s="169">
        <v>60619</v>
      </c>
      <c r="K1718" s="169">
        <v>763977</v>
      </c>
      <c r="L1718" s="169">
        <v>1733539</v>
      </c>
      <c r="M1718" s="169">
        <v>377993</v>
      </c>
      <c r="N1718" s="169">
        <v>266955</v>
      </c>
      <c r="O1718" s="169">
        <v>1355546</v>
      </c>
      <c r="P1718" s="169">
        <v>453960</v>
      </c>
      <c r="Q1718" s="169">
        <v>92736</v>
      </c>
      <c r="R1718" s="169">
        <v>252855</v>
      </c>
      <c r="S1718" s="169">
        <v>979334</v>
      </c>
      <c r="T1718" s="169">
        <v>341908</v>
      </c>
      <c r="U1718" s="169">
        <v>-36366</v>
      </c>
    </row>
    <row r="1719" spans="2:21" s="9" customFormat="1" ht="15" customHeight="1" x14ac:dyDescent="0.25">
      <c r="B1719" s="168">
        <v>2012</v>
      </c>
      <c r="C1719" s="168"/>
      <c r="D1719" s="169">
        <v>167</v>
      </c>
      <c r="E1719" s="169">
        <v>2809852</v>
      </c>
      <c r="F1719" s="169">
        <v>1053229</v>
      </c>
      <c r="G1719" s="169">
        <v>352483</v>
      </c>
      <c r="H1719" s="169">
        <v>243396</v>
      </c>
      <c r="I1719" s="169">
        <v>1756623</v>
      </c>
      <c r="J1719" s="169">
        <v>59322</v>
      </c>
      <c r="K1719" s="169">
        <v>655372</v>
      </c>
      <c r="L1719" s="169">
        <v>1937611</v>
      </c>
      <c r="M1719" s="169">
        <v>600760</v>
      </c>
      <c r="N1719" s="169">
        <v>501611</v>
      </c>
      <c r="O1719" s="169">
        <v>1336852</v>
      </c>
      <c r="P1719" s="169">
        <v>400178</v>
      </c>
      <c r="Q1719" s="169">
        <v>78009</v>
      </c>
      <c r="R1719" s="169">
        <v>300585</v>
      </c>
      <c r="S1719" s="169">
        <v>872241</v>
      </c>
      <c r="T1719" s="169">
        <v>293277</v>
      </c>
      <c r="U1719" s="169">
        <v>-100154</v>
      </c>
    </row>
    <row r="1720" spans="2:21" s="9" customFormat="1" ht="15" customHeight="1" x14ac:dyDescent="0.25">
      <c r="B1720" s="168">
        <v>2011</v>
      </c>
      <c r="C1720" s="168"/>
      <c r="D1720" s="169">
        <v>175</v>
      </c>
      <c r="E1720" s="169">
        <v>2712873</v>
      </c>
      <c r="F1720" s="169">
        <v>939282</v>
      </c>
      <c r="G1720" s="169">
        <v>347087</v>
      </c>
      <c r="H1720" s="169">
        <v>250233</v>
      </c>
      <c r="I1720" s="169">
        <v>1773592</v>
      </c>
      <c r="J1720" s="169">
        <v>70555</v>
      </c>
      <c r="K1720" s="169">
        <v>700394</v>
      </c>
      <c r="L1720" s="169">
        <v>2007000</v>
      </c>
      <c r="M1720" s="169">
        <v>659422</v>
      </c>
      <c r="N1720" s="169">
        <v>535244</v>
      </c>
      <c r="O1720" s="169">
        <v>1347578</v>
      </c>
      <c r="P1720" s="169">
        <v>431194</v>
      </c>
      <c r="Q1720" s="169">
        <v>79625</v>
      </c>
      <c r="R1720" s="169">
        <v>321140</v>
      </c>
      <c r="S1720" s="169">
        <v>705874</v>
      </c>
      <c r="T1720" s="169">
        <v>215983</v>
      </c>
      <c r="U1720" s="169">
        <v>-117196</v>
      </c>
    </row>
    <row r="1721" spans="2:21" s="9" customFormat="1" ht="15" customHeight="1" x14ac:dyDescent="0.25">
      <c r="B1721" s="168">
        <v>2010</v>
      </c>
      <c r="C1721" s="168"/>
      <c r="D1721" s="169">
        <v>180</v>
      </c>
      <c r="E1721" s="169">
        <v>2811609</v>
      </c>
      <c r="F1721" s="169">
        <v>930961</v>
      </c>
      <c r="G1721" s="169">
        <v>386456</v>
      </c>
      <c r="H1721" s="169">
        <v>264493</v>
      </c>
      <c r="I1721" s="169">
        <v>1880648</v>
      </c>
      <c r="J1721" s="169">
        <v>75112</v>
      </c>
      <c r="K1721" s="169">
        <v>739333</v>
      </c>
      <c r="L1721" s="169">
        <v>2017668</v>
      </c>
      <c r="M1721" s="169">
        <v>659448</v>
      </c>
      <c r="N1721" s="169">
        <v>552583</v>
      </c>
      <c r="O1721" s="169">
        <v>1358220</v>
      </c>
      <c r="P1721" s="169">
        <v>477961</v>
      </c>
      <c r="Q1721" s="169">
        <v>82925</v>
      </c>
      <c r="R1721" s="169">
        <v>290593</v>
      </c>
      <c r="S1721" s="169">
        <v>793941</v>
      </c>
      <c r="T1721" s="169">
        <v>232316</v>
      </c>
      <c r="U1721" s="169">
        <v>-196168</v>
      </c>
    </row>
    <row r="1722" spans="2:21" ht="15" customHeight="1" x14ac:dyDescent="0.25">
      <c r="B1722" s="168">
        <v>2009</v>
      </c>
      <c r="C1722" s="168"/>
      <c r="D1722" s="169">
        <v>166</v>
      </c>
      <c r="E1722" s="169">
        <v>2557995</v>
      </c>
      <c r="F1722" s="169" t="s">
        <v>66</v>
      </c>
      <c r="G1722" s="169" t="s">
        <v>66</v>
      </c>
      <c r="H1722" s="169" t="s">
        <v>66</v>
      </c>
      <c r="I1722" s="169" t="s">
        <v>66</v>
      </c>
      <c r="J1722" s="169" t="s">
        <v>66</v>
      </c>
      <c r="K1722" s="169" t="s">
        <v>66</v>
      </c>
      <c r="L1722" s="169">
        <v>1668180</v>
      </c>
      <c r="M1722" s="169" t="s">
        <v>66</v>
      </c>
      <c r="N1722" s="169" t="s">
        <v>66</v>
      </c>
      <c r="O1722" s="169" t="s">
        <v>66</v>
      </c>
      <c r="P1722" s="169" t="s">
        <v>66</v>
      </c>
      <c r="Q1722" s="169" t="s">
        <v>66</v>
      </c>
      <c r="R1722" s="169" t="s">
        <v>66</v>
      </c>
      <c r="S1722" s="169">
        <v>889814</v>
      </c>
      <c r="T1722" s="169" t="s">
        <v>66</v>
      </c>
      <c r="U1722" s="169" t="s">
        <v>66</v>
      </c>
    </row>
    <row r="1723" spans="2:21" ht="15" customHeight="1" x14ac:dyDescent="0.25">
      <c r="B1723" s="168">
        <v>2008</v>
      </c>
      <c r="C1723" s="168"/>
      <c r="D1723" s="169">
        <v>173</v>
      </c>
      <c r="E1723" s="169">
        <v>2443791</v>
      </c>
      <c r="F1723" s="169" t="s">
        <v>66</v>
      </c>
      <c r="G1723" s="169" t="s">
        <v>66</v>
      </c>
      <c r="H1723" s="169" t="s">
        <v>66</v>
      </c>
      <c r="I1723" s="169" t="s">
        <v>66</v>
      </c>
      <c r="J1723" s="169" t="s">
        <v>66</v>
      </c>
      <c r="K1723" s="169" t="s">
        <v>66</v>
      </c>
      <c r="L1723" s="169">
        <v>1644096</v>
      </c>
      <c r="M1723" s="169" t="s">
        <v>66</v>
      </c>
      <c r="N1723" s="169" t="s">
        <v>66</v>
      </c>
      <c r="O1723" s="169" t="s">
        <v>66</v>
      </c>
      <c r="P1723" s="169" t="s">
        <v>66</v>
      </c>
      <c r="Q1723" s="169" t="s">
        <v>66</v>
      </c>
      <c r="R1723" s="169" t="s">
        <v>66</v>
      </c>
      <c r="S1723" s="169">
        <v>799694</v>
      </c>
      <c r="T1723" s="169" t="s">
        <v>66</v>
      </c>
      <c r="U1723" s="169" t="s">
        <v>66</v>
      </c>
    </row>
    <row r="1724" spans="2:21" ht="15" customHeight="1" x14ac:dyDescent="0.25">
      <c r="B1724" s="187" t="s">
        <v>256</v>
      </c>
      <c r="C1724" s="187"/>
      <c r="D1724" s="187"/>
      <c r="E1724" s="187"/>
      <c r="F1724" s="187"/>
      <c r="G1724" s="187"/>
      <c r="H1724" s="187"/>
      <c r="I1724" s="187"/>
      <c r="J1724" s="187"/>
      <c r="K1724" s="187"/>
      <c r="L1724" s="187"/>
      <c r="M1724" s="187"/>
      <c r="N1724" s="187"/>
      <c r="O1724" s="187"/>
      <c r="P1724" s="187"/>
      <c r="Q1724" s="187"/>
      <c r="R1724" s="187"/>
      <c r="S1724" s="187"/>
      <c r="T1724" s="187"/>
      <c r="U1724" s="187"/>
    </row>
    <row r="1725" spans="2:21" ht="15" customHeight="1" x14ac:dyDescent="0.25">
      <c r="B1725" s="181">
        <v>2023</v>
      </c>
      <c r="C1725" s="181"/>
      <c r="D1725" s="182">
        <v>107</v>
      </c>
      <c r="E1725" s="182">
        <v>20073068</v>
      </c>
      <c r="F1725" s="182">
        <v>14041068</v>
      </c>
      <c r="G1725" s="182">
        <v>7194998</v>
      </c>
      <c r="H1725" s="182">
        <v>4310994</v>
      </c>
      <c r="I1725" s="182">
        <v>6032000</v>
      </c>
      <c r="J1725" s="182">
        <v>363406</v>
      </c>
      <c r="K1725" s="182">
        <v>2676809</v>
      </c>
      <c r="L1725" s="182">
        <v>13775107</v>
      </c>
      <c r="M1725" s="182">
        <v>6954370</v>
      </c>
      <c r="N1725" s="182">
        <v>3756296</v>
      </c>
      <c r="O1725" s="182">
        <v>6820737</v>
      </c>
      <c r="P1725" s="182">
        <v>2024880</v>
      </c>
      <c r="Q1725" s="182">
        <v>299763</v>
      </c>
      <c r="R1725" s="182">
        <v>1298493</v>
      </c>
      <c r="S1725" s="182">
        <v>6297962</v>
      </c>
      <c r="T1725" s="182">
        <v>2873766</v>
      </c>
      <c r="U1725" s="182">
        <v>-4352783</v>
      </c>
    </row>
    <row r="1726" spans="2:21" ht="15" customHeight="1" x14ac:dyDescent="0.25">
      <c r="B1726" s="181">
        <v>2022</v>
      </c>
      <c r="C1726" s="181"/>
      <c r="D1726" s="182">
        <v>96</v>
      </c>
      <c r="E1726" s="182">
        <v>19132437</v>
      </c>
      <c r="F1726" s="182">
        <v>13764043</v>
      </c>
      <c r="G1726" s="182">
        <v>7164723</v>
      </c>
      <c r="H1726" s="182">
        <v>4284943</v>
      </c>
      <c r="I1726" s="182">
        <v>5368394</v>
      </c>
      <c r="J1726" s="182">
        <v>337205</v>
      </c>
      <c r="K1726" s="182">
        <v>2474381</v>
      </c>
      <c r="L1726" s="182">
        <v>14022988</v>
      </c>
      <c r="M1726" s="182">
        <v>7653157</v>
      </c>
      <c r="N1726" s="182">
        <v>4656942</v>
      </c>
      <c r="O1726" s="182">
        <v>6369831</v>
      </c>
      <c r="P1726" s="182">
        <v>1930952</v>
      </c>
      <c r="Q1726" s="182">
        <v>293500</v>
      </c>
      <c r="R1726" s="182">
        <v>1219439</v>
      </c>
      <c r="S1726" s="182">
        <v>5109449</v>
      </c>
      <c r="T1726" s="182">
        <v>1846687</v>
      </c>
      <c r="U1726" s="182">
        <v>-4192401</v>
      </c>
    </row>
    <row r="1727" spans="2:21" ht="15" customHeight="1" x14ac:dyDescent="0.25">
      <c r="B1727" s="181">
        <v>2021</v>
      </c>
      <c r="C1727" s="181"/>
      <c r="D1727" s="182">
        <v>92</v>
      </c>
      <c r="E1727" s="182">
        <v>18480144</v>
      </c>
      <c r="F1727" s="182">
        <v>13284961</v>
      </c>
      <c r="G1727" s="182">
        <v>7142225</v>
      </c>
      <c r="H1727" s="182">
        <v>4424510</v>
      </c>
      <c r="I1727" s="182">
        <v>5195182</v>
      </c>
      <c r="J1727" s="182">
        <v>280796</v>
      </c>
      <c r="K1727" s="182">
        <v>2368659</v>
      </c>
      <c r="L1727" s="182">
        <v>13907304</v>
      </c>
      <c r="M1727" s="182">
        <v>7614528</v>
      </c>
      <c r="N1727" s="182">
        <v>5005183</v>
      </c>
      <c r="O1727" s="182">
        <v>6292776</v>
      </c>
      <c r="P1727" s="182">
        <v>1819968</v>
      </c>
      <c r="Q1727" s="182">
        <v>291712</v>
      </c>
      <c r="R1727" s="182">
        <v>960920</v>
      </c>
      <c r="S1727" s="182">
        <v>4572839</v>
      </c>
      <c r="T1727" s="182">
        <v>1878804</v>
      </c>
      <c r="U1727" s="182">
        <v>-4018105</v>
      </c>
    </row>
    <row r="1728" spans="2:21" ht="15" customHeight="1" x14ac:dyDescent="0.25">
      <c r="B1728" s="168">
        <v>2020</v>
      </c>
      <c r="C1728" s="168"/>
      <c r="D1728" s="169">
        <v>77</v>
      </c>
      <c r="E1728" s="169">
        <v>16949250</v>
      </c>
      <c r="F1728" s="169">
        <v>12486694</v>
      </c>
      <c r="G1728" s="169">
        <v>7101786</v>
      </c>
      <c r="H1728" s="169">
        <v>2893742</v>
      </c>
      <c r="I1728" s="169">
        <v>4462556</v>
      </c>
      <c r="J1728" s="169">
        <v>226197</v>
      </c>
      <c r="K1728" s="169">
        <v>2100966</v>
      </c>
      <c r="L1728" s="169">
        <v>12751667</v>
      </c>
      <c r="M1728" s="169">
        <v>7597603</v>
      </c>
      <c r="N1728" s="169">
        <v>5061475</v>
      </c>
      <c r="O1728" s="169">
        <v>5154063</v>
      </c>
      <c r="P1728" s="169">
        <v>1654781</v>
      </c>
      <c r="Q1728" s="169">
        <v>266072</v>
      </c>
      <c r="R1728" s="169">
        <v>530697</v>
      </c>
      <c r="S1728" s="169">
        <v>4197583</v>
      </c>
      <c r="T1728" s="169">
        <v>2049644</v>
      </c>
      <c r="U1728" s="169">
        <v>-4146033</v>
      </c>
    </row>
    <row r="1729" spans="2:21" ht="15" customHeight="1" x14ac:dyDescent="0.25">
      <c r="B1729" s="168">
        <v>2019</v>
      </c>
      <c r="C1729" s="168"/>
      <c r="D1729" s="169">
        <v>68</v>
      </c>
      <c r="E1729" s="169">
        <v>14141233</v>
      </c>
      <c r="F1729" s="169">
        <v>8447580</v>
      </c>
      <c r="G1729" s="169">
        <v>3283823</v>
      </c>
      <c r="H1729" s="169">
        <v>3366198</v>
      </c>
      <c r="I1729" s="169">
        <v>5693653</v>
      </c>
      <c r="J1729" s="169">
        <v>209423</v>
      </c>
      <c r="K1729" s="169">
        <v>1776474</v>
      </c>
      <c r="L1729" s="169">
        <v>13623557</v>
      </c>
      <c r="M1729" s="169">
        <v>7037276</v>
      </c>
      <c r="N1729" s="169">
        <v>5565694</v>
      </c>
      <c r="O1729" s="169">
        <v>6586281</v>
      </c>
      <c r="P1729" s="169">
        <v>1421880</v>
      </c>
      <c r="Q1729" s="169">
        <v>227034</v>
      </c>
      <c r="R1729" s="169">
        <v>541721</v>
      </c>
      <c r="S1729" s="169">
        <v>517675</v>
      </c>
      <c r="T1729" s="169">
        <v>1124634</v>
      </c>
      <c r="U1729" s="169">
        <v>-2383059</v>
      </c>
    </row>
    <row r="1730" spans="2:21" ht="15" customHeight="1" x14ac:dyDescent="0.25">
      <c r="B1730" s="168">
        <v>2018</v>
      </c>
      <c r="C1730" s="168"/>
      <c r="D1730" s="169">
        <v>62</v>
      </c>
      <c r="E1730" s="169">
        <v>14900856</v>
      </c>
      <c r="F1730" s="169">
        <v>11387450</v>
      </c>
      <c r="G1730" s="169">
        <v>4481550</v>
      </c>
      <c r="H1730" s="169">
        <v>4922831</v>
      </c>
      <c r="I1730" s="169">
        <v>3513406</v>
      </c>
      <c r="J1730" s="169">
        <v>218471</v>
      </c>
      <c r="K1730" s="169">
        <v>1730699</v>
      </c>
      <c r="L1730" s="169">
        <v>11973868</v>
      </c>
      <c r="M1730" s="169">
        <v>7162198</v>
      </c>
      <c r="N1730" s="169">
        <v>5815888</v>
      </c>
      <c r="O1730" s="169">
        <v>4811670</v>
      </c>
      <c r="P1730" s="169">
        <v>1286868</v>
      </c>
      <c r="Q1730" s="169">
        <v>171839</v>
      </c>
      <c r="R1730" s="169">
        <v>1229605</v>
      </c>
      <c r="S1730" s="169">
        <v>2926988</v>
      </c>
      <c r="T1730" s="169">
        <v>1198995</v>
      </c>
      <c r="U1730" s="169">
        <v>-2309623</v>
      </c>
    </row>
    <row r="1731" spans="2:21" ht="15" customHeight="1" x14ac:dyDescent="0.25">
      <c r="B1731" s="168">
        <v>2017</v>
      </c>
      <c r="C1731" s="168"/>
      <c r="D1731" s="169">
        <v>56</v>
      </c>
      <c r="E1731" s="169">
        <v>14014042</v>
      </c>
      <c r="F1731" s="169">
        <v>10700299</v>
      </c>
      <c r="G1731" s="169">
        <v>4653702</v>
      </c>
      <c r="H1731" s="169">
        <v>5015459</v>
      </c>
      <c r="I1731" s="169">
        <v>3313743</v>
      </c>
      <c r="J1731" s="169">
        <v>210768</v>
      </c>
      <c r="K1731" s="169">
        <v>1715608</v>
      </c>
      <c r="L1731" s="169">
        <v>11697543</v>
      </c>
      <c r="M1731" s="169">
        <v>7496934</v>
      </c>
      <c r="N1731" s="169">
        <v>6031676</v>
      </c>
      <c r="O1731" s="169">
        <v>4200609</v>
      </c>
      <c r="P1731" s="169">
        <v>1150743</v>
      </c>
      <c r="Q1731" s="169">
        <v>188095</v>
      </c>
      <c r="R1731" s="169">
        <v>833041</v>
      </c>
      <c r="S1731" s="169">
        <v>2316499</v>
      </c>
      <c r="T1731" s="169">
        <v>1183595</v>
      </c>
      <c r="U1731" s="169">
        <v>-2155866</v>
      </c>
    </row>
    <row r="1732" spans="2:21" ht="15" customHeight="1" x14ac:dyDescent="0.25">
      <c r="B1732" s="168">
        <v>2016</v>
      </c>
      <c r="C1732" s="168"/>
      <c r="D1732" s="169">
        <v>57</v>
      </c>
      <c r="E1732" s="169">
        <v>14152232</v>
      </c>
      <c r="F1732" s="169">
        <v>10903534</v>
      </c>
      <c r="G1732" s="169">
        <v>4812961</v>
      </c>
      <c r="H1732" s="169">
        <v>5167307</v>
      </c>
      <c r="I1732" s="169">
        <v>3248699</v>
      </c>
      <c r="J1732" s="169">
        <v>217699</v>
      </c>
      <c r="K1732" s="169">
        <v>1584903</v>
      </c>
      <c r="L1732" s="169">
        <v>11827765</v>
      </c>
      <c r="M1732" s="169">
        <v>7929321</v>
      </c>
      <c r="N1732" s="169">
        <v>6371639</v>
      </c>
      <c r="O1732" s="169">
        <v>3898444</v>
      </c>
      <c r="P1732" s="169">
        <v>1197732</v>
      </c>
      <c r="Q1732" s="169">
        <v>179366</v>
      </c>
      <c r="R1732" s="169">
        <v>604277</v>
      </c>
      <c r="S1732" s="169">
        <v>2324467</v>
      </c>
      <c r="T1732" s="169">
        <v>1064517</v>
      </c>
      <c r="U1732" s="169">
        <v>-2555209</v>
      </c>
    </row>
    <row r="1733" spans="2:21" s="8" customFormat="1" ht="15" customHeight="1" x14ac:dyDescent="0.25">
      <c r="B1733" s="168">
        <v>2015</v>
      </c>
      <c r="C1733" s="168"/>
      <c r="D1733" s="169">
        <v>54</v>
      </c>
      <c r="E1733" s="169">
        <v>14920493</v>
      </c>
      <c r="F1733" s="169">
        <v>11159148</v>
      </c>
      <c r="G1733" s="169">
        <v>4941131</v>
      </c>
      <c r="H1733" s="169">
        <v>5304232</v>
      </c>
      <c r="I1733" s="169">
        <v>3761345</v>
      </c>
      <c r="J1733" s="169">
        <v>173248</v>
      </c>
      <c r="K1733" s="169">
        <v>1566711</v>
      </c>
      <c r="L1733" s="169">
        <v>12791455</v>
      </c>
      <c r="M1733" s="169">
        <v>8204531</v>
      </c>
      <c r="N1733" s="169">
        <v>6685613</v>
      </c>
      <c r="O1733" s="169">
        <v>4586925</v>
      </c>
      <c r="P1733" s="169">
        <v>1377072</v>
      </c>
      <c r="Q1733" s="169">
        <v>182673</v>
      </c>
      <c r="R1733" s="169">
        <v>705744</v>
      </c>
      <c r="S1733" s="169">
        <v>2129038</v>
      </c>
      <c r="T1733" s="169">
        <v>1167142</v>
      </c>
      <c r="U1733" s="169">
        <v>-2554940</v>
      </c>
    </row>
    <row r="1734" spans="2:21" s="9" customFormat="1" ht="15" customHeight="1" collapsed="1" x14ac:dyDescent="0.25">
      <c r="B1734" s="168">
        <v>2014</v>
      </c>
      <c r="C1734" s="168"/>
      <c r="D1734" s="169">
        <v>49</v>
      </c>
      <c r="E1734" s="169">
        <v>16085995</v>
      </c>
      <c r="F1734" s="169">
        <v>12811054</v>
      </c>
      <c r="G1734" s="169">
        <v>4982931</v>
      </c>
      <c r="H1734" s="169">
        <v>5344064</v>
      </c>
      <c r="I1734" s="169">
        <v>3274940</v>
      </c>
      <c r="J1734" s="169">
        <v>166332</v>
      </c>
      <c r="K1734" s="169">
        <v>1716569</v>
      </c>
      <c r="L1734" s="169">
        <v>13840816</v>
      </c>
      <c r="M1734" s="169">
        <v>9928701</v>
      </c>
      <c r="N1734" s="169">
        <v>8281269</v>
      </c>
      <c r="O1734" s="169">
        <v>3912115</v>
      </c>
      <c r="P1734" s="169">
        <v>1368163</v>
      </c>
      <c r="Q1734" s="169">
        <v>152818</v>
      </c>
      <c r="R1734" s="169">
        <v>427882</v>
      </c>
      <c r="S1734" s="169">
        <v>2245179</v>
      </c>
      <c r="T1734" s="169">
        <v>2010105</v>
      </c>
      <c r="U1734" s="169">
        <v>-1330334</v>
      </c>
    </row>
    <row r="1735" spans="2:21" s="9" customFormat="1" ht="15" customHeight="1" x14ac:dyDescent="0.25">
      <c r="B1735" s="168">
        <v>2013</v>
      </c>
      <c r="C1735" s="168"/>
      <c r="D1735" s="169">
        <v>46</v>
      </c>
      <c r="E1735" s="169">
        <v>26361205</v>
      </c>
      <c r="F1735" s="169">
        <v>23032347</v>
      </c>
      <c r="G1735" s="169">
        <v>5053959</v>
      </c>
      <c r="H1735" s="169">
        <v>4725700</v>
      </c>
      <c r="I1735" s="169">
        <v>3328858</v>
      </c>
      <c r="J1735" s="169">
        <v>174170</v>
      </c>
      <c r="K1735" s="169">
        <v>1595944</v>
      </c>
      <c r="L1735" s="169">
        <v>14092773</v>
      </c>
      <c r="M1735" s="169">
        <v>9592621</v>
      </c>
      <c r="N1735" s="169">
        <v>8194521</v>
      </c>
      <c r="O1735" s="169">
        <v>4500152</v>
      </c>
      <c r="P1735" s="169">
        <v>1396374</v>
      </c>
      <c r="Q1735" s="169">
        <v>154163</v>
      </c>
      <c r="R1735" s="169">
        <v>1211192</v>
      </c>
      <c r="S1735" s="169">
        <v>12268432</v>
      </c>
      <c r="T1735" s="169">
        <v>1961390</v>
      </c>
      <c r="U1735" s="169">
        <v>-1024515</v>
      </c>
    </row>
    <row r="1736" spans="2:21" s="9" customFormat="1" ht="15" customHeight="1" x14ac:dyDescent="0.25">
      <c r="B1736" s="168">
        <v>2012</v>
      </c>
      <c r="C1736" s="168"/>
      <c r="D1736" s="169">
        <v>50</v>
      </c>
      <c r="E1736" s="169">
        <v>28146181</v>
      </c>
      <c r="F1736" s="169">
        <v>24590950</v>
      </c>
      <c r="G1736" s="169">
        <v>5359117</v>
      </c>
      <c r="H1736" s="169">
        <v>4845225</v>
      </c>
      <c r="I1736" s="169">
        <v>3555231</v>
      </c>
      <c r="J1736" s="169">
        <v>216715</v>
      </c>
      <c r="K1736" s="169">
        <v>1661940</v>
      </c>
      <c r="L1736" s="169">
        <v>14560632</v>
      </c>
      <c r="M1736" s="169">
        <v>9041812</v>
      </c>
      <c r="N1736" s="169">
        <v>7654205</v>
      </c>
      <c r="O1736" s="169">
        <v>5518820</v>
      </c>
      <c r="P1736" s="169">
        <v>1419018</v>
      </c>
      <c r="Q1736" s="169">
        <v>172625</v>
      </c>
      <c r="R1736" s="169">
        <v>2143983</v>
      </c>
      <c r="S1736" s="169">
        <v>13585549</v>
      </c>
      <c r="T1736" s="169">
        <v>2008888</v>
      </c>
      <c r="U1736" s="169">
        <v>-929081</v>
      </c>
    </row>
    <row r="1737" spans="2:21" s="9" customFormat="1" ht="15" customHeight="1" x14ac:dyDescent="0.25">
      <c r="B1737" s="168">
        <v>2011</v>
      </c>
      <c r="C1737" s="168"/>
      <c r="D1737" s="169">
        <v>51</v>
      </c>
      <c r="E1737" s="169">
        <v>29461400</v>
      </c>
      <c r="F1737" s="169">
        <v>25513690</v>
      </c>
      <c r="G1737" s="169">
        <v>5437233</v>
      </c>
      <c r="H1737" s="169">
        <v>4895184</v>
      </c>
      <c r="I1737" s="169">
        <v>3947711</v>
      </c>
      <c r="J1737" s="169">
        <v>241029</v>
      </c>
      <c r="K1737" s="169">
        <v>1743300</v>
      </c>
      <c r="L1737" s="169">
        <v>14921213</v>
      </c>
      <c r="M1737" s="169">
        <v>7687352</v>
      </c>
      <c r="N1737" s="169">
        <v>6185335</v>
      </c>
      <c r="O1737" s="169">
        <v>7233861</v>
      </c>
      <c r="P1737" s="169">
        <v>1417670</v>
      </c>
      <c r="Q1737" s="169">
        <v>180057</v>
      </c>
      <c r="R1737" s="169">
        <v>3190428</v>
      </c>
      <c r="S1737" s="169">
        <v>14540187</v>
      </c>
      <c r="T1737" s="169">
        <v>2050229</v>
      </c>
      <c r="U1737" s="169">
        <v>-546697</v>
      </c>
    </row>
    <row r="1738" spans="2:21" ht="15" customHeight="1" x14ac:dyDescent="0.25">
      <c r="B1738" s="168">
        <v>2010</v>
      </c>
      <c r="C1738" s="168"/>
      <c r="D1738" s="169">
        <v>47</v>
      </c>
      <c r="E1738" s="169">
        <v>30627354</v>
      </c>
      <c r="F1738" s="169">
        <v>26589734</v>
      </c>
      <c r="G1738" s="169">
        <v>5639036</v>
      </c>
      <c r="H1738" s="169">
        <v>6324273</v>
      </c>
      <c r="I1738" s="169">
        <v>4037620</v>
      </c>
      <c r="J1738" s="169">
        <v>253979</v>
      </c>
      <c r="K1738" s="169">
        <v>1847742</v>
      </c>
      <c r="L1738" s="169">
        <v>15378915</v>
      </c>
      <c r="M1738" s="169">
        <v>8727831</v>
      </c>
      <c r="N1738" s="169">
        <v>7185858</v>
      </c>
      <c r="O1738" s="169">
        <v>6651084</v>
      </c>
      <c r="P1738" s="169">
        <v>1347951</v>
      </c>
      <c r="Q1738" s="169">
        <v>157244</v>
      </c>
      <c r="R1738" s="169">
        <v>2566113</v>
      </c>
      <c r="S1738" s="169">
        <v>15248439</v>
      </c>
      <c r="T1738" s="169">
        <v>2062812</v>
      </c>
      <c r="U1738" s="169">
        <v>-1576641</v>
      </c>
    </row>
    <row r="1739" spans="2:21" ht="15" customHeight="1" x14ac:dyDescent="0.25">
      <c r="B1739" s="168">
        <v>2009</v>
      </c>
      <c r="C1739" s="168"/>
      <c r="D1739" s="169">
        <v>48</v>
      </c>
      <c r="E1739" s="169">
        <v>16799374</v>
      </c>
      <c r="F1739" s="169" t="s">
        <v>66</v>
      </c>
      <c r="G1739" s="169" t="s">
        <v>66</v>
      </c>
      <c r="H1739" s="169" t="s">
        <v>66</v>
      </c>
      <c r="I1739" s="169" t="s">
        <v>66</v>
      </c>
      <c r="J1739" s="169" t="s">
        <v>66</v>
      </c>
      <c r="K1739" s="169" t="s">
        <v>66</v>
      </c>
      <c r="L1739" s="169">
        <v>10339537</v>
      </c>
      <c r="M1739" s="169" t="s">
        <v>66</v>
      </c>
      <c r="N1739" s="169" t="s">
        <v>66</v>
      </c>
      <c r="O1739" s="169" t="s">
        <v>66</v>
      </c>
      <c r="P1739" s="169" t="s">
        <v>66</v>
      </c>
      <c r="Q1739" s="169" t="s">
        <v>66</v>
      </c>
      <c r="R1739" s="169" t="s">
        <v>66</v>
      </c>
      <c r="S1739" s="169">
        <v>6459837</v>
      </c>
      <c r="T1739" s="169" t="s">
        <v>66</v>
      </c>
      <c r="U1739" s="169" t="s">
        <v>66</v>
      </c>
    </row>
    <row r="1740" spans="2:21" ht="15" customHeight="1" x14ac:dyDescent="0.25">
      <c r="B1740" s="168">
        <v>2008</v>
      </c>
      <c r="C1740" s="168"/>
      <c r="D1740" s="169">
        <v>43</v>
      </c>
      <c r="E1740" s="169">
        <v>16239054</v>
      </c>
      <c r="F1740" s="169" t="s">
        <v>66</v>
      </c>
      <c r="G1740" s="169" t="s">
        <v>66</v>
      </c>
      <c r="H1740" s="169" t="s">
        <v>66</v>
      </c>
      <c r="I1740" s="169" t="s">
        <v>66</v>
      </c>
      <c r="J1740" s="169" t="s">
        <v>66</v>
      </c>
      <c r="K1740" s="169" t="s">
        <v>66</v>
      </c>
      <c r="L1740" s="169">
        <v>10294030</v>
      </c>
      <c r="M1740" s="169" t="s">
        <v>66</v>
      </c>
      <c r="N1740" s="169" t="s">
        <v>66</v>
      </c>
      <c r="O1740" s="169" t="s">
        <v>66</v>
      </c>
      <c r="P1740" s="169" t="s">
        <v>66</v>
      </c>
      <c r="Q1740" s="169" t="s">
        <v>66</v>
      </c>
      <c r="R1740" s="169" t="s">
        <v>66</v>
      </c>
      <c r="S1740" s="169">
        <v>5945025</v>
      </c>
      <c r="T1740" s="169" t="s">
        <v>66</v>
      </c>
      <c r="U1740" s="169" t="s">
        <v>66</v>
      </c>
    </row>
    <row r="1741" spans="2:21" ht="15" customHeight="1" x14ac:dyDescent="0.2">
      <c r="B1741" s="258" t="s">
        <v>40</v>
      </c>
      <c r="C1741" s="184"/>
      <c r="D1741" s="184"/>
      <c r="E1741" s="184"/>
      <c r="F1741" s="184"/>
      <c r="G1741" s="184"/>
      <c r="H1741" s="184"/>
      <c r="I1741" s="184"/>
      <c r="J1741" s="184"/>
      <c r="K1741" s="184"/>
      <c r="L1741" s="184"/>
      <c r="M1741" s="184"/>
      <c r="N1741" s="184"/>
      <c r="O1741" s="184"/>
      <c r="P1741" s="184"/>
      <c r="Q1741" s="184"/>
      <c r="R1741" s="184"/>
      <c r="S1741" s="184"/>
      <c r="T1741" s="184"/>
      <c r="U1741" s="184"/>
    </row>
    <row r="1742" spans="2:21" ht="15" customHeight="1" x14ac:dyDescent="0.25">
      <c r="B1742" s="187" t="s">
        <v>257</v>
      </c>
      <c r="C1742" s="187"/>
      <c r="D1742" s="187"/>
      <c r="E1742" s="187"/>
      <c r="F1742" s="187"/>
      <c r="G1742" s="187"/>
      <c r="H1742" s="187"/>
      <c r="I1742" s="187"/>
      <c r="J1742" s="187"/>
      <c r="K1742" s="187"/>
      <c r="L1742" s="187"/>
      <c r="M1742" s="187"/>
      <c r="N1742" s="187"/>
      <c r="O1742" s="187"/>
      <c r="P1742" s="187"/>
      <c r="Q1742" s="187"/>
      <c r="R1742" s="187"/>
      <c r="S1742" s="187"/>
      <c r="T1742" s="187"/>
      <c r="U1742" s="187"/>
    </row>
    <row r="1743" spans="2:21" ht="15" customHeight="1" x14ac:dyDescent="0.25">
      <c r="B1743" s="181">
        <v>2023</v>
      </c>
      <c r="C1743" s="181"/>
      <c r="D1743" s="182">
        <v>8737</v>
      </c>
      <c r="E1743" s="182">
        <v>4598956</v>
      </c>
      <c r="F1743" s="182">
        <v>2302133</v>
      </c>
      <c r="G1743" s="182">
        <v>1078650</v>
      </c>
      <c r="H1743" s="182">
        <v>534733</v>
      </c>
      <c r="I1743" s="182">
        <v>2296823</v>
      </c>
      <c r="J1743" s="182">
        <v>75946</v>
      </c>
      <c r="K1743" s="182">
        <v>783326</v>
      </c>
      <c r="L1743" s="182">
        <v>2586466</v>
      </c>
      <c r="M1743" s="182">
        <v>1055063</v>
      </c>
      <c r="N1743" s="182">
        <v>598529</v>
      </c>
      <c r="O1743" s="182">
        <v>1531403</v>
      </c>
      <c r="P1743" s="182">
        <v>355925</v>
      </c>
      <c r="Q1743" s="182">
        <v>169449</v>
      </c>
      <c r="R1743" s="182">
        <v>196340</v>
      </c>
      <c r="S1743" s="182">
        <v>2012489</v>
      </c>
      <c r="T1743" s="182">
        <v>423279</v>
      </c>
      <c r="U1743" s="182">
        <v>-121083</v>
      </c>
    </row>
    <row r="1744" spans="2:21" ht="15" customHeight="1" x14ac:dyDescent="0.25">
      <c r="B1744" s="181">
        <v>2022</v>
      </c>
      <c r="C1744" s="181"/>
      <c r="D1744" s="182">
        <v>7711</v>
      </c>
      <c r="E1744" s="182">
        <v>4305759</v>
      </c>
      <c r="F1744" s="182">
        <v>2267412</v>
      </c>
      <c r="G1744" s="182">
        <v>1105408</v>
      </c>
      <c r="H1744" s="182">
        <v>505171</v>
      </c>
      <c r="I1744" s="182">
        <v>2038346</v>
      </c>
      <c r="J1744" s="182">
        <v>80984</v>
      </c>
      <c r="K1744" s="182">
        <v>763539</v>
      </c>
      <c r="L1744" s="182">
        <v>2554603</v>
      </c>
      <c r="M1744" s="182">
        <v>1161301</v>
      </c>
      <c r="N1744" s="182">
        <v>802398</v>
      </c>
      <c r="O1744" s="182">
        <v>1393302</v>
      </c>
      <c r="P1744" s="182">
        <v>332490</v>
      </c>
      <c r="Q1744" s="182">
        <v>160083</v>
      </c>
      <c r="R1744" s="182">
        <v>132012</v>
      </c>
      <c r="S1744" s="182">
        <v>1751156</v>
      </c>
      <c r="T1744" s="182">
        <v>289112</v>
      </c>
      <c r="U1744" s="182">
        <v>-94732</v>
      </c>
    </row>
    <row r="1745" spans="2:21" ht="15" customHeight="1" x14ac:dyDescent="0.25">
      <c r="B1745" s="181">
        <v>2021</v>
      </c>
      <c r="C1745" s="181"/>
      <c r="D1745" s="182">
        <v>6247</v>
      </c>
      <c r="E1745" s="182">
        <v>3745698</v>
      </c>
      <c r="F1745" s="182">
        <v>2011586</v>
      </c>
      <c r="G1745" s="182">
        <v>1045488</v>
      </c>
      <c r="H1745" s="182">
        <v>423757</v>
      </c>
      <c r="I1745" s="182">
        <v>1734112</v>
      </c>
      <c r="J1745" s="182">
        <v>58303</v>
      </c>
      <c r="K1745" s="182">
        <v>617985</v>
      </c>
      <c r="L1745" s="182">
        <v>2196690</v>
      </c>
      <c r="M1745" s="182">
        <v>1066286</v>
      </c>
      <c r="N1745" s="182">
        <v>790895</v>
      </c>
      <c r="O1745" s="182">
        <v>1130403</v>
      </c>
      <c r="P1745" s="182">
        <v>297458</v>
      </c>
      <c r="Q1745" s="182">
        <v>123989</v>
      </c>
      <c r="R1745" s="182">
        <v>132013</v>
      </c>
      <c r="S1745" s="182">
        <v>1549009</v>
      </c>
      <c r="T1745" s="182">
        <v>253755</v>
      </c>
      <c r="U1745" s="182">
        <v>-142674</v>
      </c>
    </row>
    <row r="1746" spans="2:21" s="9" customFormat="1" ht="15" customHeight="1" x14ac:dyDescent="0.25">
      <c r="B1746" s="187" t="s">
        <v>258</v>
      </c>
      <c r="C1746" s="187"/>
      <c r="D1746" s="187"/>
      <c r="E1746" s="187"/>
      <c r="F1746" s="187"/>
      <c r="G1746" s="187"/>
      <c r="H1746" s="187"/>
      <c r="I1746" s="187"/>
      <c r="J1746" s="187"/>
      <c r="K1746" s="187"/>
      <c r="L1746" s="187"/>
      <c r="M1746" s="187"/>
      <c r="N1746" s="187"/>
      <c r="O1746" s="187"/>
      <c r="P1746" s="187"/>
      <c r="Q1746" s="187"/>
      <c r="R1746" s="187"/>
      <c r="S1746" s="187"/>
      <c r="T1746" s="187"/>
      <c r="U1746" s="187"/>
    </row>
    <row r="1747" spans="2:21" s="9" customFormat="1" ht="15" customHeight="1" x14ac:dyDescent="0.25">
      <c r="B1747" s="181">
        <v>2023</v>
      </c>
      <c r="C1747" s="181"/>
      <c r="D1747" s="182">
        <v>3550</v>
      </c>
      <c r="E1747" s="182">
        <v>1386771</v>
      </c>
      <c r="F1747" s="182">
        <v>460112</v>
      </c>
      <c r="G1747" s="182">
        <v>126671</v>
      </c>
      <c r="H1747" s="182">
        <v>157024</v>
      </c>
      <c r="I1747" s="182">
        <v>926660</v>
      </c>
      <c r="J1747" s="182">
        <v>113476</v>
      </c>
      <c r="K1747" s="182">
        <v>361261</v>
      </c>
      <c r="L1747" s="182">
        <v>645556</v>
      </c>
      <c r="M1747" s="182">
        <v>94117</v>
      </c>
      <c r="N1747" s="182">
        <v>48281</v>
      </c>
      <c r="O1747" s="182">
        <v>551438</v>
      </c>
      <c r="P1747" s="182">
        <v>159314</v>
      </c>
      <c r="Q1747" s="182">
        <v>44972</v>
      </c>
      <c r="R1747" s="182">
        <v>62576</v>
      </c>
      <c r="S1747" s="182">
        <v>741216</v>
      </c>
      <c r="T1747" s="182">
        <v>70137</v>
      </c>
      <c r="U1747" s="182">
        <v>88738</v>
      </c>
    </row>
    <row r="1748" spans="2:21" s="9" customFormat="1" ht="15" customHeight="1" x14ac:dyDescent="0.25">
      <c r="B1748" s="181">
        <v>2022</v>
      </c>
      <c r="C1748" s="181"/>
      <c r="D1748" s="182">
        <v>3065</v>
      </c>
      <c r="E1748" s="182">
        <v>1185729</v>
      </c>
      <c r="F1748" s="182">
        <v>359111</v>
      </c>
      <c r="G1748" s="182">
        <v>114467</v>
      </c>
      <c r="H1748" s="182">
        <v>112900</v>
      </c>
      <c r="I1748" s="182">
        <v>826618</v>
      </c>
      <c r="J1748" s="182">
        <v>111085</v>
      </c>
      <c r="K1748" s="182">
        <v>286129</v>
      </c>
      <c r="L1748" s="182">
        <v>561199</v>
      </c>
      <c r="M1748" s="182">
        <v>70231</v>
      </c>
      <c r="N1748" s="182">
        <v>39729</v>
      </c>
      <c r="O1748" s="182">
        <v>490968</v>
      </c>
      <c r="P1748" s="182">
        <v>124135</v>
      </c>
      <c r="Q1748" s="182">
        <v>41725</v>
      </c>
      <c r="R1748" s="182">
        <v>79959</v>
      </c>
      <c r="S1748" s="182">
        <v>624530</v>
      </c>
      <c r="T1748" s="182">
        <v>66625</v>
      </c>
      <c r="U1748" s="182">
        <v>18104</v>
      </c>
    </row>
    <row r="1749" spans="2:21" s="9" customFormat="1" ht="15" customHeight="1" x14ac:dyDescent="0.25">
      <c r="B1749" s="181">
        <v>2021</v>
      </c>
      <c r="C1749" s="181"/>
      <c r="D1749" s="182">
        <v>2674</v>
      </c>
      <c r="E1749" s="182">
        <v>1061312</v>
      </c>
      <c r="F1749" s="182">
        <v>296959</v>
      </c>
      <c r="G1749" s="182">
        <v>103608</v>
      </c>
      <c r="H1749" s="182">
        <v>91056</v>
      </c>
      <c r="I1749" s="182">
        <v>764353</v>
      </c>
      <c r="J1749" s="182">
        <v>75049</v>
      </c>
      <c r="K1749" s="182">
        <v>295663</v>
      </c>
      <c r="L1749" s="182">
        <v>481213</v>
      </c>
      <c r="M1749" s="182">
        <v>73415</v>
      </c>
      <c r="N1749" s="182">
        <v>52973</v>
      </c>
      <c r="O1749" s="182">
        <v>407798</v>
      </c>
      <c r="P1749" s="182">
        <v>112977</v>
      </c>
      <c r="Q1749" s="182">
        <v>39528</v>
      </c>
      <c r="R1749" s="182">
        <v>45424</v>
      </c>
      <c r="S1749" s="182">
        <v>580099</v>
      </c>
      <c r="T1749" s="182">
        <v>120521</v>
      </c>
      <c r="U1749" s="182">
        <v>-5600</v>
      </c>
    </row>
    <row r="1750" spans="2:21" s="9" customFormat="1" ht="15" customHeight="1" x14ac:dyDescent="0.25">
      <c r="B1750" s="187" t="s">
        <v>609</v>
      </c>
      <c r="C1750" s="187"/>
      <c r="D1750" s="187"/>
      <c r="E1750" s="187"/>
      <c r="F1750" s="187"/>
      <c r="G1750" s="187"/>
      <c r="H1750" s="187"/>
      <c r="I1750" s="187"/>
      <c r="J1750" s="187"/>
      <c r="K1750" s="187"/>
      <c r="L1750" s="187"/>
      <c r="M1750" s="187"/>
      <c r="N1750" s="187"/>
      <c r="O1750" s="187"/>
      <c r="P1750" s="187"/>
      <c r="Q1750" s="187"/>
      <c r="R1750" s="187"/>
      <c r="S1750" s="187"/>
      <c r="T1750" s="187"/>
      <c r="U1750" s="187"/>
    </row>
    <row r="1751" spans="2:21" s="9" customFormat="1" ht="15" customHeight="1" x14ac:dyDescent="0.25">
      <c r="B1751" s="181">
        <v>2023</v>
      </c>
      <c r="C1751" s="181"/>
      <c r="D1751" s="182">
        <v>1729</v>
      </c>
      <c r="E1751" s="182">
        <v>309748</v>
      </c>
      <c r="F1751" s="182">
        <v>84681</v>
      </c>
      <c r="G1751" s="182">
        <v>38637</v>
      </c>
      <c r="H1751" s="182">
        <v>17748</v>
      </c>
      <c r="I1751" s="182">
        <v>225067</v>
      </c>
      <c r="J1751" s="182">
        <v>8212</v>
      </c>
      <c r="K1751" s="182">
        <v>65745</v>
      </c>
      <c r="L1751" s="182">
        <v>152436</v>
      </c>
      <c r="M1751" s="182">
        <v>36010</v>
      </c>
      <c r="N1751" s="182">
        <v>21413</v>
      </c>
      <c r="O1751" s="182">
        <v>116426</v>
      </c>
      <c r="P1751" s="182">
        <v>22389</v>
      </c>
      <c r="Q1751" s="182">
        <v>14235</v>
      </c>
      <c r="R1751" s="182">
        <v>11126</v>
      </c>
      <c r="S1751" s="182">
        <v>157312</v>
      </c>
      <c r="T1751" s="182">
        <v>23679</v>
      </c>
      <c r="U1751" s="182">
        <v>42197</v>
      </c>
    </row>
    <row r="1752" spans="2:21" s="9" customFormat="1" ht="15" customHeight="1" x14ac:dyDescent="0.25">
      <c r="B1752" s="181">
        <v>2022</v>
      </c>
      <c r="C1752" s="181"/>
      <c r="D1752" s="182">
        <v>1446</v>
      </c>
      <c r="E1752" s="182">
        <v>257310</v>
      </c>
      <c r="F1752" s="182">
        <v>73003</v>
      </c>
      <c r="G1752" s="182">
        <v>31892</v>
      </c>
      <c r="H1752" s="182">
        <v>13246</v>
      </c>
      <c r="I1752" s="182">
        <v>184307</v>
      </c>
      <c r="J1752" s="182">
        <v>5775</v>
      </c>
      <c r="K1752" s="182">
        <v>46890</v>
      </c>
      <c r="L1752" s="182">
        <v>128226</v>
      </c>
      <c r="M1752" s="182">
        <v>27027</v>
      </c>
      <c r="N1752" s="182">
        <v>17071</v>
      </c>
      <c r="O1752" s="182">
        <v>101199</v>
      </c>
      <c r="P1752" s="182">
        <v>20033</v>
      </c>
      <c r="Q1752" s="182">
        <v>12683</v>
      </c>
      <c r="R1752" s="182">
        <v>10493</v>
      </c>
      <c r="S1752" s="182">
        <v>129084</v>
      </c>
      <c r="T1752" s="182">
        <v>22379</v>
      </c>
      <c r="U1752" s="182">
        <v>30768</v>
      </c>
    </row>
    <row r="1753" spans="2:21" s="9" customFormat="1" ht="15" customHeight="1" x14ac:dyDescent="0.25">
      <c r="B1753" s="181">
        <v>2021</v>
      </c>
      <c r="C1753" s="181"/>
      <c r="D1753" s="182">
        <v>1264</v>
      </c>
      <c r="E1753" s="182">
        <v>220651</v>
      </c>
      <c r="F1753" s="182">
        <v>61247</v>
      </c>
      <c r="G1753" s="182">
        <v>29142</v>
      </c>
      <c r="H1753" s="182">
        <v>9986</v>
      </c>
      <c r="I1753" s="182">
        <v>159405</v>
      </c>
      <c r="J1753" s="182">
        <v>5758</v>
      </c>
      <c r="K1753" s="182">
        <v>41364</v>
      </c>
      <c r="L1753" s="182">
        <v>111337</v>
      </c>
      <c r="M1753" s="182">
        <v>29306</v>
      </c>
      <c r="N1753" s="182">
        <v>19936</v>
      </c>
      <c r="O1753" s="182">
        <v>82030</v>
      </c>
      <c r="P1753" s="182">
        <v>22095</v>
      </c>
      <c r="Q1753" s="182">
        <v>11283</v>
      </c>
      <c r="R1753" s="182">
        <v>10728</v>
      </c>
      <c r="S1753" s="182">
        <v>109315</v>
      </c>
      <c r="T1753" s="182">
        <v>22087</v>
      </c>
      <c r="U1753" s="182">
        <v>21542</v>
      </c>
    </row>
    <row r="1754" spans="2:21" s="9" customFormat="1" ht="15" customHeight="1" x14ac:dyDescent="0.25">
      <c r="B1754" s="187" t="s">
        <v>610</v>
      </c>
      <c r="C1754" s="187"/>
      <c r="D1754" s="187"/>
      <c r="E1754" s="187"/>
      <c r="F1754" s="187"/>
      <c r="G1754" s="187"/>
      <c r="H1754" s="187"/>
      <c r="I1754" s="187"/>
      <c r="J1754" s="187"/>
      <c r="K1754" s="187"/>
      <c r="L1754" s="187"/>
      <c r="M1754" s="187"/>
      <c r="N1754" s="187"/>
      <c r="O1754" s="187"/>
      <c r="P1754" s="187"/>
      <c r="Q1754" s="187"/>
      <c r="R1754" s="187"/>
      <c r="S1754" s="187"/>
      <c r="T1754" s="187"/>
      <c r="U1754" s="187"/>
    </row>
    <row r="1755" spans="2:21" s="9" customFormat="1" ht="15" customHeight="1" x14ac:dyDescent="0.25">
      <c r="B1755" s="181">
        <v>2023</v>
      </c>
      <c r="C1755" s="181"/>
      <c r="D1755" s="182">
        <v>14239</v>
      </c>
      <c r="E1755" s="182">
        <v>26412572</v>
      </c>
      <c r="F1755" s="182">
        <v>17193821</v>
      </c>
      <c r="G1755" s="182">
        <v>7222132</v>
      </c>
      <c r="H1755" s="182">
        <v>4378981</v>
      </c>
      <c r="I1755" s="182">
        <v>9218751</v>
      </c>
      <c r="J1755" s="182">
        <v>367946</v>
      </c>
      <c r="K1755" s="182">
        <v>3514918</v>
      </c>
      <c r="L1755" s="182">
        <v>19930511</v>
      </c>
      <c r="M1755" s="182">
        <v>10357885</v>
      </c>
      <c r="N1755" s="182">
        <v>7100486</v>
      </c>
      <c r="O1755" s="182">
        <v>9572626</v>
      </c>
      <c r="P1755" s="182">
        <v>2581625</v>
      </c>
      <c r="Q1755" s="182">
        <v>553496</v>
      </c>
      <c r="R1755" s="182">
        <v>1904138</v>
      </c>
      <c r="S1755" s="182">
        <v>6482061</v>
      </c>
      <c r="T1755" s="182">
        <v>4261303</v>
      </c>
      <c r="U1755" s="182">
        <v>-6811002</v>
      </c>
    </row>
    <row r="1756" spans="2:21" s="9" customFormat="1" ht="15" customHeight="1" x14ac:dyDescent="0.25">
      <c r="B1756" s="181">
        <v>2022</v>
      </c>
      <c r="C1756" s="181"/>
      <c r="D1756" s="182">
        <v>12330</v>
      </c>
      <c r="E1756" s="182">
        <v>25762567</v>
      </c>
      <c r="F1756" s="182">
        <v>17377902</v>
      </c>
      <c r="G1756" s="182">
        <v>7274491</v>
      </c>
      <c r="H1756" s="182">
        <v>4400832</v>
      </c>
      <c r="I1756" s="182">
        <v>8384665</v>
      </c>
      <c r="J1756" s="182">
        <v>368942</v>
      </c>
      <c r="K1756" s="182">
        <v>3202830</v>
      </c>
      <c r="L1756" s="182">
        <v>19966476</v>
      </c>
      <c r="M1756" s="182">
        <v>10952924</v>
      </c>
      <c r="N1756" s="182">
        <v>7782924</v>
      </c>
      <c r="O1756" s="182">
        <v>9013552</v>
      </c>
      <c r="P1756" s="182">
        <v>2523323</v>
      </c>
      <c r="Q1756" s="182">
        <v>511098</v>
      </c>
      <c r="R1756" s="182">
        <v>1607769</v>
      </c>
      <c r="S1756" s="182">
        <v>5796091</v>
      </c>
      <c r="T1756" s="182">
        <v>3359014</v>
      </c>
      <c r="U1756" s="182">
        <v>-6526653</v>
      </c>
    </row>
    <row r="1757" spans="2:21" s="9" customFormat="1" ht="15" customHeight="1" x14ac:dyDescent="0.25">
      <c r="B1757" s="181">
        <v>2021</v>
      </c>
      <c r="C1757" s="181"/>
      <c r="D1757" s="182">
        <v>10443</v>
      </c>
      <c r="E1757" s="182">
        <v>25015261</v>
      </c>
      <c r="F1757" s="182">
        <v>17286402</v>
      </c>
      <c r="G1757" s="182">
        <v>7134600</v>
      </c>
      <c r="H1757" s="182">
        <v>4519515</v>
      </c>
      <c r="I1757" s="182">
        <v>7728858</v>
      </c>
      <c r="J1757" s="182">
        <v>306925</v>
      </c>
      <c r="K1757" s="182">
        <v>3086136</v>
      </c>
      <c r="L1757" s="182">
        <v>19859206</v>
      </c>
      <c r="M1757" s="182">
        <v>11294506</v>
      </c>
      <c r="N1757" s="182">
        <v>8208888</v>
      </c>
      <c r="O1757" s="182">
        <v>8564700</v>
      </c>
      <c r="P1757" s="182">
        <v>2364656</v>
      </c>
      <c r="Q1757" s="182">
        <v>488132</v>
      </c>
      <c r="R1757" s="182">
        <v>1243862</v>
      </c>
      <c r="S1757" s="182">
        <v>5156055</v>
      </c>
      <c r="T1757" s="182">
        <v>3374352</v>
      </c>
      <c r="U1757" s="182">
        <v>-6078635</v>
      </c>
    </row>
    <row r="1758" spans="2:21" ht="15" customHeight="1" x14ac:dyDescent="0.25">
      <c r="B1758" s="187" t="s">
        <v>611</v>
      </c>
      <c r="C1758" s="187"/>
      <c r="D1758" s="187"/>
      <c r="E1758" s="187"/>
      <c r="F1758" s="187"/>
      <c r="G1758" s="187"/>
      <c r="H1758" s="187"/>
      <c r="I1758" s="187"/>
      <c r="J1758" s="187"/>
      <c r="K1758" s="187"/>
      <c r="L1758" s="187"/>
      <c r="M1758" s="187"/>
      <c r="N1758" s="187"/>
      <c r="O1758" s="187"/>
      <c r="P1758" s="187"/>
      <c r="Q1758" s="187"/>
      <c r="R1758" s="187"/>
      <c r="S1758" s="187"/>
      <c r="T1758" s="187"/>
      <c r="U1758" s="187"/>
    </row>
    <row r="1759" spans="2:21" ht="15" customHeight="1" x14ac:dyDescent="0.25">
      <c r="B1759" s="181">
        <v>2023</v>
      </c>
      <c r="C1759" s="181"/>
      <c r="D1759" s="182">
        <v>2682</v>
      </c>
      <c r="E1759" s="182">
        <v>220451</v>
      </c>
      <c r="F1759" s="182">
        <v>68699</v>
      </c>
      <c r="G1759" s="182">
        <v>39622</v>
      </c>
      <c r="H1759" s="182">
        <v>6001</v>
      </c>
      <c r="I1759" s="182">
        <v>151752</v>
      </c>
      <c r="J1759" s="182">
        <v>6189</v>
      </c>
      <c r="K1759" s="182">
        <v>50999</v>
      </c>
      <c r="L1759" s="182">
        <v>143196</v>
      </c>
      <c r="M1759" s="182">
        <v>40731</v>
      </c>
      <c r="N1759" s="182">
        <v>22959</v>
      </c>
      <c r="O1759" s="182">
        <v>102465</v>
      </c>
      <c r="P1759" s="182">
        <v>22040</v>
      </c>
      <c r="Q1759" s="182">
        <v>17964</v>
      </c>
      <c r="R1759" s="182">
        <v>14390</v>
      </c>
      <c r="S1759" s="182">
        <v>77255</v>
      </c>
      <c r="T1759" s="182">
        <v>19334</v>
      </c>
      <c r="U1759" s="182">
        <v>-7346</v>
      </c>
    </row>
    <row r="1760" spans="2:21" ht="15" customHeight="1" x14ac:dyDescent="0.25">
      <c r="B1760" s="181">
        <v>2022</v>
      </c>
      <c r="C1760" s="181"/>
      <c r="D1760" s="182">
        <v>2240</v>
      </c>
      <c r="E1760" s="182">
        <v>194903</v>
      </c>
      <c r="F1760" s="182">
        <v>57310</v>
      </c>
      <c r="G1760" s="182">
        <v>33059</v>
      </c>
      <c r="H1760" s="182">
        <v>6900</v>
      </c>
      <c r="I1760" s="182">
        <v>137593</v>
      </c>
      <c r="J1760" s="182">
        <v>5785</v>
      </c>
      <c r="K1760" s="182">
        <v>43917</v>
      </c>
      <c r="L1760" s="182">
        <v>120469</v>
      </c>
      <c r="M1760" s="182">
        <v>25308</v>
      </c>
      <c r="N1760" s="182">
        <v>18686</v>
      </c>
      <c r="O1760" s="182">
        <v>95161</v>
      </c>
      <c r="P1760" s="182">
        <v>20232</v>
      </c>
      <c r="Q1760" s="182">
        <v>14931</v>
      </c>
      <c r="R1760" s="182">
        <v>12847</v>
      </c>
      <c r="S1760" s="182">
        <v>74434</v>
      </c>
      <c r="T1760" s="182">
        <v>15890</v>
      </c>
      <c r="U1760" s="182">
        <v>8730</v>
      </c>
    </row>
    <row r="1761" spans="2:21" ht="15" customHeight="1" x14ac:dyDescent="0.25">
      <c r="B1761" s="181">
        <v>2021</v>
      </c>
      <c r="C1761" s="181"/>
      <c r="D1761" s="182">
        <v>1824</v>
      </c>
      <c r="E1761" s="182">
        <v>171416</v>
      </c>
      <c r="F1761" s="182">
        <v>48891</v>
      </c>
      <c r="G1761" s="182">
        <v>28602</v>
      </c>
      <c r="H1761" s="182">
        <v>6535</v>
      </c>
      <c r="I1761" s="182">
        <v>122524</v>
      </c>
      <c r="J1761" s="182">
        <v>4826</v>
      </c>
      <c r="K1761" s="182">
        <v>42995</v>
      </c>
      <c r="L1761" s="182">
        <v>127081</v>
      </c>
      <c r="M1761" s="182">
        <v>37831</v>
      </c>
      <c r="N1761" s="182">
        <v>28732</v>
      </c>
      <c r="O1761" s="182">
        <v>89250</v>
      </c>
      <c r="P1761" s="182">
        <v>18928</v>
      </c>
      <c r="Q1761" s="182">
        <v>16277</v>
      </c>
      <c r="R1761" s="182">
        <v>13508</v>
      </c>
      <c r="S1761" s="182">
        <v>44335</v>
      </c>
      <c r="T1761" s="182">
        <v>16243</v>
      </c>
      <c r="U1761" s="182">
        <v>-24219</v>
      </c>
    </row>
    <row r="1762" spans="2:21" ht="15" customHeight="1" x14ac:dyDescent="0.25">
      <c r="B1762" s="187" t="s">
        <v>259</v>
      </c>
      <c r="C1762" s="187"/>
      <c r="D1762" s="187"/>
      <c r="E1762" s="187"/>
      <c r="F1762" s="187"/>
      <c r="G1762" s="187"/>
      <c r="H1762" s="187"/>
      <c r="I1762" s="187"/>
      <c r="J1762" s="187"/>
      <c r="K1762" s="187"/>
      <c r="L1762" s="187"/>
      <c r="M1762" s="187"/>
      <c r="N1762" s="187"/>
      <c r="O1762" s="187"/>
      <c r="P1762" s="187"/>
      <c r="Q1762" s="187"/>
      <c r="R1762" s="187"/>
      <c r="S1762" s="187"/>
      <c r="T1762" s="187"/>
      <c r="U1762" s="187"/>
    </row>
    <row r="1763" spans="2:21" ht="15" customHeight="1" x14ac:dyDescent="0.25">
      <c r="B1763" s="181">
        <v>2023</v>
      </c>
      <c r="C1763" s="181"/>
      <c r="D1763" s="182">
        <v>610</v>
      </c>
      <c r="E1763" s="182">
        <v>114785</v>
      </c>
      <c r="F1763" s="182">
        <v>28881</v>
      </c>
      <c r="G1763" s="182">
        <v>9917</v>
      </c>
      <c r="H1763" s="182">
        <v>14269</v>
      </c>
      <c r="I1763" s="182">
        <v>85904</v>
      </c>
      <c r="J1763" s="182">
        <v>2898</v>
      </c>
      <c r="K1763" s="182">
        <v>24325</v>
      </c>
      <c r="L1763" s="182">
        <v>75415</v>
      </c>
      <c r="M1763" s="182">
        <v>17073</v>
      </c>
      <c r="N1763" s="182">
        <v>8083</v>
      </c>
      <c r="O1763" s="182">
        <v>58342</v>
      </c>
      <c r="P1763" s="182">
        <v>10931</v>
      </c>
      <c r="Q1763" s="182">
        <v>3617</v>
      </c>
      <c r="R1763" s="182">
        <v>2102</v>
      </c>
      <c r="S1763" s="182">
        <v>39371</v>
      </c>
      <c r="T1763" s="182">
        <v>6530</v>
      </c>
      <c r="U1763" s="182">
        <v>-13957</v>
      </c>
    </row>
    <row r="1764" spans="2:21" ht="15" customHeight="1" x14ac:dyDescent="0.25">
      <c r="B1764" s="181">
        <v>2022</v>
      </c>
      <c r="C1764" s="181"/>
      <c r="D1764" s="182">
        <v>551</v>
      </c>
      <c r="E1764" s="182">
        <v>108144</v>
      </c>
      <c r="F1764" s="182">
        <v>28904</v>
      </c>
      <c r="G1764" s="182">
        <v>9286</v>
      </c>
      <c r="H1764" s="182">
        <v>14319</v>
      </c>
      <c r="I1764" s="182">
        <v>79240</v>
      </c>
      <c r="J1764" s="182">
        <v>2322</v>
      </c>
      <c r="K1764" s="182">
        <v>17748</v>
      </c>
      <c r="L1764" s="182">
        <v>79993</v>
      </c>
      <c r="M1764" s="182">
        <v>14767</v>
      </c>
      <c r="N1764" s="182">
        <v>10019</v>
      </c>
      <c r="O1764" s="182">
        <v>65226</v>
      </c>
      <c r="P1764" s="182">
        <v>14161</v>
      </c>
      <c r="Q1764" s="182">
        <v>4106</v>
      </c>
      <c r="R1764" s="182">
        <v>5719</v>
      </c>
      <c r="S1764" s="182">
        <v>28151</v>
      </c>
      <c r="T1764" s="182">
        <v>6701</v>
      </c>
      <c r="U1764" s="182">
        <v>-12042</v>
      </c>
    </row>
    <row r="1765" spans="2:21" ht="15" customHeight="1" x14ac:dyDescent="0.25">
      <c r="B1765" s="181">
        <v>2021</v>
      </c>
      <c r="C1765" s="181"/>
      <c r="D1765" s="182">
        <v>498</v>
      </c>
      <c r="E1765" s="182">
        <v>115930</v>
      </c>
      <c r="F1765" s="182">
        <v>26315</v>
      </c>
      <c r="G1765" s="182">
        <v>7652</v>
      </c>
      <c r="H1765" s="182">
        <v>10408</v>
      </c>
      <c r="I1765" s="182">
        <v>89615</v>
      </c>
      <c r="J1765" s="182">
        <v>2297</v>
      </c>
      <c r="K1765" s="182">
        <v>36959</v>
      </c>
      <c r="L1765" s="182">
        <v>91147</v>
      </c>
      <c r="M1765" s="182">
        <v>27537</v>
      </c>
      <c r="N1765" s="182">
        <v>22872</v>
      </c>
      <c r="O1765" s="182">
        <v>63611</v>
      </c>
      <c r="P1765" s="182">
        <v>14263</v>
      </c>
      <c r="Q1765" s="182">
        <v>3794</v>
      </c>
      <c r="R1765" s="182">
        <v>7268</v>
      </c>
      <c r="S1765" s="182">
        <v>24783</v>
      </c>
      <c r="T1765" s="182">
        <v>6145</v>
      </c>
      <c r="U1765" s="182">
        <v>-10103</v>
      </c>
    </row>
    <row r="1766" spans="2:21" ht="15" customHeight="1" x14ac:dyDescent="0.25">
      <c r="B1766" s="187" t="s">
        <v>260</v>
      </c>
      <c r="C1766" s="187"/>
      <c r="D1766" s="187"/>
      <c r="E1766" s="187"/>
      <c r="F1766" s="187"/>
      <c r="G1766" s="187"/>
      <c r="H1766" s="187"/>
      <c r="I1766" s="187"/>
      <c r="J1766" s="187"/>
      <c r="K1766" s="187"/>
      <c r="L1766" s="187"/>
      <c r="M1766" s="187"/>
      <c r="N1766" s="187"/>
      <c r="O1766" s="187"/>
      <c r="P1766" s="187"/>
      <c r="Q1766" s="187"/>
      <c r="R1766" s="187"/>
      <c r="S1766" s="187"/>
      <c r="T1766" s="187"/>
      <c r="U1766" s="187"/>
    </row>
    <row r="1767" spans="2:21" ht="15" customHeight="1" x14ac:dyDescent="0.25">
      <c r="B1767" s="181">
        <v>2023</v>
      </c>
      <c r="C1767" s="181"/>
      <c r="D1767" s="182">
        <v>1234</v>
      </c>
      <c r="E1767" s="182">
        <v>152223</v>
      </c>
      <c r="F1767" s="182">
        <v>72447</v>
      </c>
      <c r="G1767" s="182">
        <v>39598</v>
      </c>
      <c r="H1767" s="182">
        <v>13103</v>
      </c>
      <c r="I1767" s="182">
        <v>79776</v>
      </c>
      <c r="J1767" s="182">
        <v>4038</v>
      </c>
      <c r="K1767" s="182">
        <v>15646</v>
      </c>
      <c r="L1767" s="182">
        <v>100189</v>
      </c>
      <c r="M1767" s="182">
        <v>50593</v>
      </c>
      <c r="N1767" s="182">
        <v>42749</v>
      </c>
      <c r="O1767" s="182">
        <v>49596</v>
      </c>
      <c r="P1767" s="182">
        <v>7750</v>
      </c>
      <c r="Q1767" s="182">
        <v>6249</v>
      </c>
      <c r="R1767" s="182">
        <v>3937</v>
      </c>
      <c r="S1767" s="182">
        <v>52034</v>
      </c>
      <c r="T1767" s="182">
        <v>12079</v>
      </c>
      <c r="U1767" s="182">
        <v>-7932</v>
      </c>
    </row>
    <row r="1768" spans="2:21" ht="15" customHeight="1" x14ac:dyDescent="0.25">
      <c r="B1768" s="181">
        <v>2022</v>
      </c>
      <c r="C1768" s="181"/>
      <c r="D1768" s="182">
        <v>1023</v>
      </c>
      <c r="E1768" s="182">
        <v>131102</v>
      </c>
      <c r="F1768" s="182">
        <v>63891</v>
      </c>
      <c r="G1768" s="182">
        <v>30895</v>
      </c>
      <c r="H1768" s="182">
        <v>11527</v>
      </c>
      <c r="I1768" s="182">
        <v>67211</v>
      </c>
      <c r="J1768" s="182">
        <v>3899</v>
      </c>
      <c r="K1768" s="182">
        <v>17243</v>
      </c>
      <c r="L1768" s="182">
        <v>86362</v>
      </c>
      <c r="M1768" s="182">
        <v>39343</v>
      </c>
      <c r="N1768" s="182">
        <v>32688</v>
      </c>
      <c r="O1768" s="182">
        <v>47018</v>
      </c>
      <c r="P1768" s="182">
        <v>6597</v>
      </c>
      <c r="Q1768" s="182">
        <v>6341</v>
      </c>
      <c r="R1768" s="182">
        <v>6412</v>
      </c>
      <c r="S1768" s="182">
        <v>44741</v>
      </c>
      <c r="T1768" s="182">
        <v>12507</v>
      </c>
      <c r="U1768" s="182">
        <v>-6772</v>
      </c>
    </row>
    <row r="1769" spans="2:21" ht="15" customHeight="1" x14ac:dyDescent="0.25">
      <c r="B1769" s="181">
        <v>2021</v>
      </c>
      <c r="C1769" s="181"/>
      <c r="D1769" s="182">
        <v>824</v>
      </c>
      <c r="E1769" s="182">
        <v>103088</v>
      </c>
      <c r="F1769" s="182">
        <v>45395</v>
      </c>
      <c r="G1769" s="182">
        <v>13540</v>
      </c>
      <c r="H1769" s="182">
        <v>8612</v>
      </c>
      <c r="I1769" s="182">
        <v>57693</v>
      </c>
      <c r="J1769" s="182">
        <v>5063</v>
      </c>
      <c r="K1769" s="182">
        <v>15805</v>
      </c>
      <c r="L1769" s="182">
        <v>76629</v>
      </c>
      <c r="M1769" s="182">
        <v>41010</v>
      </c>
      <c r="N1769" s="182">
        <v>32813</v>
      </c>
      <c r="O1769" s="182">
        <v>35619</v>
      </c>
      <c r="P1769" s="182">
        <v>6490</v>
      </c>
      <c r="Q1769" s="182">
        <v>5212</v>
      </c>
      <c r="R1769" s="182">
        <v>3037</v>
      </c>
      <c r="S1769" s="182">
        <v>26459</v>
      </c>
      <c r="T1769" s="182">
        <v>11001</v>
      </c>
      <c r="U1769" s="182">
        <v>-4254</v>
      </c>
    </row>
    <row r="1770" spans="2:21" s="7" customFormat="1" ht="15" customHeight="1" x14ac:dyDescent="0.25">
      <c r="B1770" s="187" t="s">
        <v>511</v>
      </c>
      <c r="C1770" s="187"/>
      <c r="D1770" s="187"/>
      <c r="E1770" s="187"/>
      <c r="F1770" s="187"/>
      <c r="G1770" s="187"/>
      <c r="H1770" s="187"/>
      <c r="I1770" s="187"/>
      <c r="J1770" s="187"/>
      <c r="K1770" s="187"/>
      <c r="L1770" s="187"/>
      <c r="M1770" s="187"/>
      <c r="N1770" s="187"/>
      <c r="O1770" s="187"/>
      <c r="P1770" s="187"/>
      <c r="Q1770" s="187"/>
      <c r="R1770" s="187"/>
      <c r="S1770" s="187"/>
      <c r="T1770" s="187"/>
      <c r="U1770" s="187"/>
    </row>
    <row r="1771" spans="2:21" s="7" customFormat="1" ht="15" customHeight="1" x14ac:dyDescent="0.25">
      <c r="B1771" s="181">
        <v>2023</v>
      </c>
      <c r="C1771" s="181"/>
      <c r="D1771" s="182">
        <v>381</v>
      </c>
      <c r="E1771" s="182">
        <v>75973</v>
      </c>
      <c r="F1771" s="182">
        <v>32939</v>
      </c>
      <c r="G1771" s="182">
        <v>21766</v>
      </c>
      <c r="H1771" s="182">
        <v>8630</v>
      </c>
      <c r="I1771" s="182">
        <v>43034</v>
      </c>
      <c r="J1771" s="182">
        <v>1906</v>
      </c>
      <c r="K1771" s="182">
        <v>19228</v>
      </c>
      <c r="L1771" s="182">
        <v>48266</v>
      </c>
      <c r="M1771" s="182">
        <v>7317</v>
      </c>
      <c r="N1771" s="182">
        <v>4250</v>
      </c>
      <c r="O1771" s="182">
        <v>40949</v>
      </c>
      <c r="P1771" s="182">
        <v>14037</v>
      </c>
      <c r="Q1771" s="182">
        <v>2816</v>
      </c>
      <c r="R1771" s="182">
        <v>10871</v>
      </c>
      <c r="S1771" s="182">
        <v>27707</v>
      </c>
      <c r="T1771" s="182">
        <v>9130</v>
      </c>
      <c r="U1771" s="182">
        <v>-10467</v>
      </c>
    </row>
    <row r="1772" spans="2:21" s="7" customFormat="1" ht="15" customHeight="1" x14ac:dyDescent="0.25">
      <c r="B1772" s="181">
        <v>2022</v>
      </c>
      <c r="C1772" s="181"/>
      <c r="D1772" s="182">
        <v>349</v>
      </c>
      <c r="E1772" s="182">
        <v>73995</v>
      </c>
      <c r="F1772" s="182">
        <v>31480</v>
      </c>
      <c r="G1772" s="182">
        <v>21810</v>
      </c>
      <c r="H1772" s="182">
        <v>7252</v>
      </c>
      <c r="I1772" s="182">
        <v>42515</v>
      </c>
      <c r="J1772" s="182">
        <v>1549</v>
      </c>
      <c r="K1772" s="182">
        <v>21138</v>
      </c>
      <c r="L1772" s="182">
        <v>44801</v>
      </c>
      <c r="M1772" s="182">
        <v>7424</v>
      </c>
      <c r="N1772" s="182">
        <v>4600</v>
      </c>
      <c r="O1772" s="182">
        <v>37377</v>
      </c>
      <c r="P1772" s="182">
        <v>11471</v>
      </c>
      <c r="Q1772" s="182">
        <v>3608</v>
      </c>
      <c r="R1772" s="182">
        <v>10369</v>
      </c>
      <c r="S1772" s="182">
        <v>29194</v>
      </c>
      <c r="T1772" s="182">
        <v>9019</v>
      </c>
      <c r="U1772" s="182">
        <v>-7825</v>
      </c>
    </row>
    <row r="1773" spans="2:21" s="7" customFormat="1" ht="15" customHeight="1" x14ac:dyDescent="0.25">
      <c r="B1773" s="181">
        <v>2021</v>
      </c>
      <c r="C1773" s="181"/>
      <c r="D1773" s="182">
        <v>323</v>
      </c>
      <c r="E1773" s="182">
        <v>72263</v>
      </c>
      <c r="F1773" s="182">
        <v>30727</v>
      </c>
      <c r="G1773" s="182">
        <v>21959</v>
      </c>
      <c r="H1773" s="182">
        <v>6271</v>
      </c>
      <c r="I1773" s="182">
        <v>41536</v>
      </c>
      <c r="J1773" s="182">
        <v>1419</v>
      </c>
      <c r="K1773" s="182">
        <v>22225</v>
      </c>
      <c r="L1773" s="182">
        <v>43187</v>
      </c>
      <c r="M1773" s="182">
        <v>7231</v>
      </c>
      <c r="N1773" s="182">
        <v>5134</v>
      </c>
      <c r="O1773" s="182">
        <v>35956</v>
      </c>
      <c r="P1773" s="182">
        <v>11614</v>
      </c>
      <c r="Q1773" s="182">
        <v>2891</v>
      </c>
      <c r="R1773" s="182">
        <v>5447</v>
      </c>
      <c r="S1773" s="182">
        <v>29075</v>
      </c>
      <c r="T1773" s="182">
        <v>8668</v>
      </c>
      <c r="U1773" s="182">
        <v>-6772</v>
      </c>
    </row>
    <row r="1774" spans="2:21" s="9" customFormat="1" ht="15" customHeight="1" x14ac:dyDescent="0.25">
      <c r="B1774" s="187" t="s">
        <v>528</v>
      </c>
      <c r="C1774" s="187"/>
      <c r="D1774" s="187"/>
      <c r="E1774" s="187"/>
      <c r="F1774" s="187"/>
      <c r="G1774" s="187"/>
      <c r="H1774" s="187"/>
      <c r="I1774" s="187"/>
      <c r="J1774" s="187"/>
      <c r="K1774" s="187"/>
      <c r="L1774" s="187"/>
      <c r="M1774" s="187"/>
      <c r="N1774" s="187"/>
      <c r="O1774" s="187"/>
      <c r="P1774" s="187"/>
      <c r="Q1774" s="187"/>
      <c r="R1774" s="187"/>
      <c r="S1774" s="187"/>
      <c r="T1774" s="187"/>
      <c r="U1774" s="187"/>
    </row>
    <row r="1775" spans="2:21" s="9" customFormat="1" ht="15" customHeight="1" x14ac:dyDescent="0.25">
      <c r="B1775" s="181">
        <v>2023</v>
      </c>
      <c r="C1775" s="181"/>
      <c r="D1775" s="182">
        <v>746</v>
      </c>
      <c r="E1775" s="182">
        <v>558657</v>
      </c>
      <c r="F1775" s="182">
        <v>236787</v>
      </c>
      <c r="G1775" s="182">
        <v>102726</v>
      </c>
      <c r="H1775" s="182">
        <v>52189</v>
      </c>
      <c r="I1775" s="182">
        <v>321870</v>
      </c>
      <c r="J1775" s="182">
        <v>4693</v>
      </c>
      <c r="K1775" s="182">
        <v>90738</v>
      </c>
      <c r="L1775" s="182">
        <v>270162</v>
      </c>
      <c r="M1775" s="182">
        <v>72216</v>
      </c>
      <c r="N1775" s="182">
        <v>23182</v>
      </c>
      <c r="O1775" s="182">
        <v>197947</v>
      </c>
      <c r="P1775" s="182">
        <v>51194</v>
      </c>
      <c r="Q1775" s="182">
        <v>7920</v>
      </c>
      <c r="R1775" s="182">
        <v>18964</v>
      </c>
      <c r="S1775" s="182">
        <v>288495</v>
      </c>
      <c r="T1775" s="182">
        <v>77356</v>
      </c>
      <c r="U1775" s="182">
        <v>58693</v>
      </c>
    </row>
    <row r="1776" spans="2:21" s="9" customFormat="1" ht="15" customHeight="1" x14ac:dyDescent="0.25">
      <c r="B1776" s="181">
        <v>2022</v>
      </c>
      <c r="C1776" s="181"/>
      <c r="D1776" s="182">
        <v>601</v>
      </c>
      <c r="E1776" s="182">
        <v>515877</v>
      </c>
      <c r="F1776" s="182">
        <v>232593</v>
      </c>
      <c r="G1776" s="182">
        <v>85880</v>
      </c>
      <c r="H1776" s="182">
        <v>58509</v>
      </c>
      <c r="I1776" s="182">
        <v>283284</v>
      </c>
      <c r="J1776" s="182">
        <v>6495</v>
      </c>
      <c r="K1776" s="182">
        <v>65986</v>
      </c>
      <c r="L1776" s="182">
        <v>274055</v>
      </c>
      <c r="M1776" s="182">
        <v>42405</v>
      </c>
      <c r="N1776" s="182">
        <v>25540</v>
      </c>
      <c r="O1776" s="182">
        <v>231650</v>
      </c>
      <c r="P1776" s="182">
        <v>58937</v>
      </c>
      <c r="Q1776" s="182">
        <v>6236</v>
      </c>
      <c r="R1776" s="182">
        <v>16581</v>
      </c>
      <c r="S1776" s="182">
        <v>241822</v>
      </c>
      <c r="T1776" s="182">
        <v>77498</v>
      </c>
      <c r="U1776" s="182">
        <v>42513</v>
      </c>
    </row>
    <row r="1777" spans="2:21" s="9" customFormat="1" ht="15" customHeight="1" x14ac:dyDescent="0.25">
      <c r="B1777" s="181">
        <v>2021</v>
      </c>
      <c r="C1777" s="181"/>
      <c r="D1777" s="182">
        <v>498</v>
      </c>
      <c r="E1777" s="182">
        <v>485967</v>
      </c>
      <c r="F1777" s="182">
        <v>235275</v>
      </c>
      <c r="G1777" s="182">
        <v>90772</v>
      </c>
      <c r="H1777" s="182">
        <v>70754</v>
      </c>
      <c r="I1777" s="182">
        <v>250692</v>
      </c>
      <c r="J1777" s="182">
        <v>6409</v>
      </c>
      <c r="K1777" s="182">
        <v>63702</v>
      </c>
      <c r="L1777" s="182">
        <v>247442</v>
      </c>
      <c r="M1777" s="182">
        <v>42706</v>
      </c>
      <c r="N1777" s="182">
        <v>26774</v>
      </c>
      <c r="O1777" s="182">
        <v>204736</v>
      </c>
      <c r="P1777" s="182">
        <v>49527</v>
      </c>
      <c r="Q1777" s="182">
        <v>5517</v>
      </c>
      <c r="R1777" s="182">
        <v>17100</v>
      </c>
      <c r="S1777" s="182">
        <v>238526</v>
      </c>
      <c r="T1777" s="182">
        <v>102018</v>
      </c>
      <c r="U1777" s="182">
        <v>46791</v>
      </c>
    </row>
    <row r="1778" spans="2:21" s="9" customFormat="1" ht="15" customHeight="1" x14ac:dyDescent="0.2">
      <c r="B1778" s="258" t="s">
        <v>27</v>
      </c>
      <c r="C1778" s="184"/>
      <c r="D1778" s="184"/>
      <c r="E1778" s="184"/>
      <c r="F1778" s="184"/>
      <c r="G1778" s="184"/>
      <c r="H1778" s="184"/>
      <c r="I1778" s="184"/>
      <c r="J1778" s="184"/>
      <c r="K1778" s="184"/>
      <c r="L1778" s="184"/>
      <c r="M1778" s="184"/>
      <c r="N1778" s="184"/>
      <c r="O1778" s="184"/>
      <c r="P1778" s="184"/>
      <c r="Q1778" s="184"/>
      <c r="R1778" s="184"/>
      <c r="S1778" s="184"/>
      <c r="T1778" s="184"/>
      <c r="U1778" s="184"/>
    </row>
    <row r="1779" spans="2:21" s="9" customFormat="1" ht="15" customHeight="1" x14ac:dyDescent="0.25">
      <c r="B1779" s="187" t="s">
        <v>382</v>
      </c>
      <c r="C1779" s="187"/>
      <c r="D1779" s="187"/>
      <c r="E1779" s="187"/>
      <c r="F1779" s="187"/>
      <c r="G1779" s="187"/>
      <c r="H1779" s="187"/>
      <c r="I1779" s="187"/>
      <c r="J1779" s="187"/>
      <c r="K1779" s="187"/>
      <c r="L1779" s="187"/>
      <c r="M1779" s="187"/>
      <c r="N1779" s="187"/>
      <c r="O1779" s="187"/>
      <c r="P1779" s="187"/>
      <c r="Q1779" s="187"/>
      <c r="R1779" s="187"/>
      <c r="S1779" s="187"/>
      <c r="T1779" s="187"/>
      <c r="U1779" s="187"/>
    </row>
    <row r="1780" spans="2:21" s="9" customFormat="1" ht="15" customHeight="1" x14ac:dyDescent="0.25">
      <c r="B1780" s="181">
        <v>2023</v>
      </c>
      <c r="C1780" s="181"/>
      <c r="D1780" s="182">
        <v>64796</v>
      </c>
      <c r="E1780" s="182">
        <v>96104902</v>
      </c>
      <c r="F1780" s="182">
        <v>53568343</v>
      </c>
      <c r="G1780" s="182">
        <v>37196311</v>
      </c>
      <c r="H1780" s="182">
        <v>592137</v>
      </c>
      <c r="I1780" s="182">
        <v>42536559</v>
      </c>
      <c r="J1780" s="182">
        <v>24620041</v>
      </c>
      <c r="K1780" s="182">
        <v>1387692</v>
      </c>
      <c r="L1780" s="182">
        <v>56959047</v>
      </c>
      <c r="M1780" s="182">
        <v>34542362</v>
      </c>
      <c r="N1780" s="182">
        <v>27242490</v>
      </c>
      <c r="O1780" s="182">
        <v>22416685</v>
      </c>
      <c r="P1780" s="182">
        <v>2120147</v>
      </c>
      <c r="Q1780" s="182">
        <v>726901</v>
      </c>
      <c r="R1780" s="182">
        <v>5070264</v>
      </c>
      <c r="S1780" s="182">
        <v>39145855</v>
      </c>
      <c r="T1780" s="182">
        <v>9949810</v>
      </c>
      <c r="U1780" s="182">
        <v>2001313</v>
      </c>
    </row>
    <row r="1781" spans="2:21" s="9" customFormat="1" ht="15" customHeight="1" x14ac:dyDescent="0.25">
      <c r="B1781" s="181">
        <v>2022</v>
      </c>
      <c r="C1781" s="181"/>
      <c r="D1781" s="182">
        <v>61548</v>
      </c>
      <c r="E1781" s="182">
        <v>92320024</v>
      </c>
      <c r="F1781" s="182">
        <v>50968983</v>
      </c>
      <c r="G1781" s="182">
        <v>35629885</v>
      </c>
      <c r="H1781" s="182">
        <v>449678</v>
      </c>
      <c r="I1781" s="182">
        <v>41351040</v>
      </c>
      <c r="J1781" s="182">
        <v>23903534</v>
      </c>
      <c r="K1781" s="182">
        <v>1279951</v>
      </c>
      <c r="L1781" s="182">
        <v>55092415</v>
      </c>
      <c r="M1781" s="182">
        <v>33859596</v>
      </c>
      <c r="N1781" s="182">
        <v>26947489</v>
      </c>
      <c r="O1781" s="182">
        <v>21232819</v>
      </c>
      <c r="P1781" s="182">
        <v>1874687</v>
      </c>
      <c r="Q1781" s="182">
        <v>777871</v>
      </c>
      <c r="R1781" s="182">
        <v>5293671</v>
      </c>
      <c r="S1781" s="182">
        <v>37227609</v>
      </c>
      <c r="T1781" s="182">
        <v>9818437</v>
      </c>
      <c r="U1781" s="182">
        <v>1272739</v>
      </c>
    </row>
    <row r="1782" spans="2:21" s="9" customFormat="1" ht="15" customHeight="1" x14ac:dyDescent="0.25">
      <c r="B1782" s="181">
        <v>2021</v>
      </c>
      <c r="C1782" s="181"/>
      <c r="D1782" s="182">
        <v>56739</v>
      </c>
      <c r="E1782" s="182">
        <v>85520616</v>
      </c>
      <c r="F1782" s="182">
        <v>48018204</v>
      </c>
      <c r="G1782" s="182">
        <v>33088996</v>
      </c>
      <c r="H1782" s="182">
        <v>398436</v>
      </c>
      <c r="I1782" s="182">
        <v>37502412</v>
      </c>
      <c r="J1782" s="182">
        <v>21896347</v>
      </c>
      <c r="K1782" s="182">
        <v>1163934</v>
      </c>
      <c r="L1782" s="182">
        <v>51625433</v>
      </c>
      <c r="M1782" s="182">
        <v>32683387</v>
      </c>
      <c r="N1782" s="182">
        <v>26408442</v>
      </c>
      <c r="O1782" s="182">
        <v>18942045</v>
      </c>
      <c r="P1782" s="182">
        <v>1672706</v>
      </c>
      <c r="Q1782" s="182">
        <v>643164</v>
      </c>
      <c r="R1782" s="182">
        <v>4921557</v>
      </c>
      <c r="S1782" s="182">
        <v>33895183</v>
      </c>
      <c r="T1782" s="182">
        <v>9711825</v>
      </c>
      <c r="U1782" s="182">
        <v>-249177</v>
      </c>
    </row>
    <row r="1783" spans="2:21" s="9" customFormat="1" ht="15" customHeight="1" x14ac:dyDescent="0.25">
      <c r="B1783" s="168">
        <v>2020</v>
      </c>
      <c r="C1783" s="168"/>
      <c r="D1783" s="169">
        <v>51940</v>
      </c>
      <c r="E1783" s="169">
        <v>77583419</v>
      </c>
      <c r="F1783" s="169">
        <v>43421606</v>
      </c>
      <c r="G1783" s="169">
        <v>30513281</v>
      </c>
      <c r="H1783" s="169">
        <v>411547</v>
      </c>
      <c r="I1783" s="169">
        <v>34161813</v>
      </c>
      <c r="J1783" s="169">
        <v>20453448</v>
      </c>
      <c r="K1783" s="169">
        <v>1383802</v>
      </c>
      <c r="L1783" s="169">
        <v>48422538</v>
      </c>
      <c r="M1783" s="169">
        <v>31092871</v>
      </c>
      <c r="N1783" s="169">
        <v>25389306</v>
      </c>
      <c r="O1783" s="169">
        <v>17329666</v>
      </c>
      <c r="P1783" s="169">
        <v>1612173</v>
      </c>
      <c r="Q1783" s="169">
        <v>512915</v>
      </c>
      <c r="R1783" s="169">
        <v>4881072</v>
      </c>
      <c r="S1783" s="169">
        <v>29160882</v>
      </c>
      <c r="T1783" s="169">
        <v>8633501</v>
      </c>
      <c r="U1783" s="169">
        <v>-918700</v>
      </c>
    </row>
    <row r="1784" spans="2:21" s="9" customFormat="1" ht="15" customHeight="1" x14ac:dyDescent="0.25">
      <c r="B1784" s="168">
        <v>2019</v>
      </c>
      <c r="C1784" s="168"/>
      <c r="D1784" s="169">
        <v>49830</v>
      </c>
      <c r="E1784" s="169">
        <v>74366590</v>
      </c>
      <c r="F1784" s="169">
        <v>41096484</v>
      </c>
      <c r="G1784" s="169">
        <v>29132522</v>
      </c>
      <c r="H1784" s="169">
        <v>587809</v>
      </c>
      <c r="I1784" s="169">
        <v>33270106</v>
      </c>
      <c r="J1784" s="169">
        <v>19896984</v>
      </c>
      <c r="K1784" s="169">
        <v>988386</v>
      </c>
      <c r="L1784" s="169">
        <v>47550821</v>
      </c>
      <c r="M1784" s="169">
        <v>29814739</v>
      </c>
      <c r="N1784" s="169">
        <v>24299656</v>
      </c>
      <c r="O1784" s="169">
        <v>17736081</v>
      </c>
      <c r="P1784" s="169">
        <v>1661348</v>
      </c>
      <c r="Q1784" s="169">
        <v>557581</v>
      </c>
      <c r="R1784" s="169">
        <v>5238324</v>
      </c>
      <c r="S1784" s="169">
        <v>26815769</v>
      </c>
      <c r="T1784" s="169">
        <v>8245274</v>
      </c>
      <c r="U1784" s="169">
        <v>-2987494</v>
      </c>
    </row>
    <row r="1785" spans="2:21" s="9" customFormat="1" ht="15" customHeight="1" x14ac:dyDescent="0.25">
      <c r="B1785" s="168">
        <v>2018</v>
      </c>
      <c r="C1785" s="168"/>
      <c r="D1785" s="169">
        <v>45510</v>
      </c>
      <c r="E1785" s="169">
        <v>65466877</v>
      </c>
      <c r="F1785" s="169">
        <v>36246054</v>
      </c>
      <c r="G1785" s="169">
        <v>26356164</v>
      </c>
      <c r="H1785" s="169">
        <v>321111</v>
      </c>
      <c r="I1785" s="169">
        <v>29220823</v>
      </c>
      <c r="J1785" s="169">
        <v>17503575</v>
      </c>
      <c r="K1785" s="169">
        <v>906834</v>
      </c>
      <c r="L1785" s="169">
        <v>43149223</v>
      </c>
      <c r="M1785" s="169">
        <v>26395507</v>
      </c>
      <c r="N1785" s="169">
        <v>21377098</v>
      </c>
      <c r="O1785" s="169">
        <v>16753716</v>
      </c>
      <c r="P1785" s="169">
        <v>1313649</v>
      </c>
      <c r="Q1785" s="169">
        <v>507768</v>
      </c>
      <c r="R1785" s="169">
        <v>5748606</v>
      </c>
      <c r="S1785" s="169">
        <v>22317654</v>
      </c>
      <c r="T1785" s="169">
        <v>7566408</v>
      </c>
      <c r="U1785" s="169">
        <v>-3400523</v>
      </c>
    </row>
    <row r="1786" spans="2:21" ht="15" customHeight="1" x14ac:dyDescent="0.25">
      <c r="B1786" s="168">
        <v>2017</v>
      </c>
      <c r="C1786" s="168"/>
      <c r="D1786" s="169">
        <v>40792</v>
      </c>
      <c r="E1786" s="169">
        <v>59026723</v>
      </c>
      <c r="F1786" s="169">
        <v>33246913</v>
      </c>
      <c r="G1786" s="169">
        <v>24420468</v>
      </c>
      <c r="H1786" s="169">
        <v>293656</v>
      </c>
      <c r="I1786" s="169">
        <v>25779810</v>
      </c>
      <c r="J1786" s="169">
        <v>15585255</v>
      </c>
      <c r="K1786" s="169">
        <v>882930</v>
      </c>
      <c r="L1786" s="169">
        <v>39766101</v>
      </c>
      <c r="M1786" s="169">
        <v>24011881</v>
      </c>
      <c r="N1786" s="169">
        <v>19523938</v>
      </c>
      <c r="O1786" s="169">
        <v>15754220</v>
      </c>
      <c r="P1786" s="169">
        <v>1193833</v>
      </c>
      <c r="Q1786" s="169">
        <v>433138</v>
      </c>
      <c r="R1786" s="169">
        <v>5721825</v>
      </c>
      <c r="S1786" s="169">
        <v>19260622</v>
      </c>
      <c r="T1786" s="169">
        <v>7171454</v>
      </c>
      <c r="U1786" s="169">
        <v>-3791000</v>
      </c>
    </row>
    <row r="1787" spans="2:21" ht="15" customHeight="1" x14ac:dyDescent="0.25">
      <c r="B1787" s="168">
        <v>2016</v>
      </c>
      <c r="C1787" s="168"/>
      <c r="D1787" s="169">
        <v>35787</v>
      </c>
      <c r="E1787" s="169">
        <v>54541678</v>
      </c>
      <c r="F1787" s="169">
        <v>31449933</v>
      </c>
      <c r="G1787" s="169">
        <v>22848631</v>
      </c>
      <c r="H1787" s="169">
        <v>298587</v>
      </c>
      <c r="I1787" s="169">
        <v>23091745</v>
      </c>
      <c r="J1787" s="169">
        <v>14358119</v>
      </c>
      <c r="K1787" s="169">
        <v>810535</v>
      </c>
      <c r="L1787" s="169">
        <v>36333586</v>
      </c>
      <c r="M1787" s="169">
        <v>21599589</v>
      </c>
      <c r="N1787" s="169">
        <v>17756569</v>
      </c>
      <c r="O1787" s="169">
        <v>14733997</v>
      </c>
      <c r="P1787" s="169">
        <v>1069493</v>
      </c>
      <c r="Q1787" s="169">
        <v>361555</v>
      </c>
      <c r="R1787" s="169">
        <v>5709393</v>
      </c>
      <c r="S1787" s="169">
        <v>18208092</v>
      </c>
      <c r="T1787" s="169">
        <v>6954780</v>
      </c>
      <c r="U1787" s="169">
        <v>-3629283</v>
      </c>
    </row>
    <row r="1788" spans="2:21" ht="15" customHeight="1" x14ac:dyDescent="0.25">
      <c r="B1788" s="168">
        <v>2015</v>
      </c>
      <c r="C1788" s="168"/>
      <c r="D1788" s="169">
        <v>32154</v>
      </c>
      <c r="E1788" s="169">
        <v>52005967</v>
      </c>
      <c r="F1788" s="169">
        <v>29610680</v>
      </c>
      <c r="G1788" s="169">
        <v>21706082</v>
      </c>
      <c r="H1788" s="169">
        <v>205950</v>
      </c>
      <c r="I1788" s="169">
        <v>22395286</v>
      </c>
      <c r="J1788" s="169">
        <v>14008712</v>
      </c>
      <c r="K1788" s="169">
        <v>856175</v>
      </c>
      <c r="L1788" s="169">
        <v>35587875</v>
      </c>
      <c r="M1788" s="169">
        <v>20789631</v>
      </c>
      <c r="N1788" s="169">
        <v>17509313</v>
      </c>
      <c r="O1788" s="169">
        <v>14798245</v>
      </c>
      <c r="P1788" s="169">
        <v>1117672</v>
      </c>
      <c r="Q1788" s="169">
        <v>310948</v>
      </c>
      <c r="R1788" s="169">
        <v>5581151</v>
      </c>
      <c r="S1788" s="169">
        <v>16418091</v>
      </c>
      <c r="T1788" s="169">
        <v>6623797</v>
      </c>
      <c r="U1788" s="169">
        <v>-2959411</v>
      </c>
    </row>
    <row r="1789" spans="2:21" ht="15" customHeight="1" x14ac:dyDescent="0.25">
      <c r="B1789" s="168">
        <v>2014</v>
      </c>
      <c r="C1789" s="168"/>
      <c r="D1789" s="169">
        <v>29561</v>
      </c>
      <c r="E1789" s="169">
        <v>50340908</v>
      </c>
      <c r="F1789" s="169">
        <v>28441362</v>
      </c>
      <c r="G1789" s="169">
        <v>20817219</v>
      </c>
      <c r="H1789" s="169">
        <v>173440</v>
      </c>
      <c r="I1789" s="169">
        <v>21899546</v>
      </c>
      <c r="J1789" s="169">
        <v>13852854</v>
      </c>
      <c r="K1789" s="169">
        <v>831626</v>
      </c>
      <c r="L1789" s="169">
        <v>35536355</v>
      </c>
      <c r="M1789" s="169">
        <v>19480450</v>
      </c>
      <c r="N1789" s="169">
        <v>16459845</v>
      </c>
      <c r="O1789" s="169">
        <v>16055906</v>
      </c>
      <c r="P1789" s="169">
        <v>1119573</v>
      </c>
      <c r="Q1789" s="169">
        <v>267613</v>
      </c>
      <c r="R1789" s="169">
        <v>7007369</v>
      </c>
      <c r="S1789" s="169">
        <v>14804553</v>
      </c>
      <c r="T1789" s="169">
        <v>6208169</v>
      </c>
      <c r="U1789" s="169">
        <v>-3268861</v>
      </c>
    </row>
    <row r="1790" spans="2:21" ht="15" customHeight="1" x14ac:dyDescent="0.25">
      <c r="B1790" s="168">
        <v>2013</v>
      </c>
      <c r="C1790" s="168"/>
      <c r="D1790" s="169">
        <v>28298</v>
      </c>
      <c r="E1790" s="169">
        <v>48048534</v>
      </c>
      <c r="F1790" s="169">
        <v>26840902</v>
      </c>
      <c r="G1790" s="169">
        <v>19982024</v>
      </c>
      <c r="H1790" s="169">
        <v>175746</v>
      </c>
      <c r="I1790" s="169">
        <v>21207632</v>
      </c>
      <c r="J1790" s="169">
        <v>13697415</v>
      </c>
      <c r="K1790" s="169">
        <v>863466</v>
      </c>
      <c r="L1790" s="169">
        <v>34378086</v>
      </c>
      <c r="M1790" s="169">
        <v>18778174</v>
      </c>
      <c r="N1790" s="169">
        <v>15918040</v>
      </c>
      <c r="O1790" s="169">
        <v>15599912</v>
      </c>
      <c r="P1790" s="169">
        <v>1096749</v>
      </c>
      <c r="Q1790" s="169">
        <v>249213</v>
      </c>
      <c r="R1790" s="169">
        <v>5784997</v>
      </c>
      <c r="S1790" s="169">
        <v>13670448</v>
      </c>
      <c r="T1790" s="169">
        <v>5976024</v>
      </c>
      <c r="U1790" s="169">
        <v>-2553003</v>
      </c>
    </row>
    <row r="1791" spans="2:21" s="8" customFormat="1" ht="15" customHeight="1" x14ac:dyDescent="0.25">
      <c r="B1791" s="168">
        <v>2012</v>
      </c>
      <c r="C1791" s="168"/>
      <c r="D1791" s="169">
        <v>28435</v>
      </c>
      <c r="E1791" s="169">
        <v>49510515</v>
      </c>
      <c r="F1791" s="169">
        <v>27225924</v>
      </c>
      <c r="G1791" s="169">
        <v>20258502</v>
      </c>
      <c r="H1791" s="169">
        <v>168763</v>
      </c>
      <c r="I1791" s="169">
        <v>22284591</v>
      </c>
      <c r="J1791" s="169">
        <v>14487045</v>
      </c>
      <c r="K1791" s="169">
        <v>942302</v>
      </c>
      <c r="L1791" s="169">
        <v>35752400</v>
      </c>
      <c r="M1791" s="169">
        <v>19607793</v>
      </c>
      <c r="N1791" s="169">
        <v>16503577</v>
      </c>
      <c r="O1791" s="169">
        <v>16144606</v>
      </c>
      <c r="P1791" s="169">
        <v>1232968</v>
      </c>
      <c r="Q1791" s="169">
        <v>264491</v>
      </c>
      <c r="R1791" s="169">
        <v>5878140</v>
      </c>
      <c r="S1791" s="169">
        <v>13758115</v>
      </c>
      <c r="T1791" s="169">
        <v>5978907</v>
      </c>
      <c r="U1791" s="169">
        <v>-1792997</v>
      </c>
    </row>
    <row r="1792" spans="2:21" s="9" customFormat="1" ht="15" customHeight="1" x14ac:dyDescent="0.25">
      <c r="B1792" s="168">
        <v>2011</v>
      </c>
      <c r="C1792" s="168"/>
      <c r="D1792" s="169">
        <v>28983</v>
      </c>
      <c r="E1792" s="169">
        <v>51178794</v>
      </c>
      <c r="F1792" s="169">
        <v>27719315</v>
      </c>
      <c r="G1792" s="169">
        <v>20782442</v>
      </c>
      <c r="H1792" s="169">
        <v>177449</v>
      </c>
      <c r="I1792" s="169">
        <v>23459479</v>
      </c>
      <c r="J1792" s="169">
        <v>15270793</v>
      </c>
      <c r="K1792" s="169">
        <v>1108540</v>
      </c>
      <c r="L1792" s="169">
        <v>37001895</v>
      </c>
      <c r="M1792" s="169">
        <v>20371558</v>
      </c>
      <c r="N1792" s="169">
        <v>16911333</v>
      </c>
      <c r="O1792" s="169">
        <v>16630336</v>
      </c>
      <c r="P1792" s="169">
        <v>1458970</v>
      </c>
      <c r="Q1792" s="169">
        <v>245139</v>
      </c>
      <c r="R1792" s="169">
        <v>6391871</v>
      </c>
      <c r="S1792" s="169">
        <v>14176899</v>
      </c>
      <c r="T1792" s="169">
        <v>6151089</v>
      </c>
      <c r="U1792" s="169">
        <v>-1053242</v>
      </c>
    </row>
    <row r="1793" spans="2:21" s="9" customFormat="1" ht="15" customHeight="1" x14ac:dyDescent="0.25">
      <c r="B1793" s="168">
        <v>2010</v>
      </c>
      <c r="C1793" s="168"/>
      <c r="D1793" s="169">
        <v>29566</v>
      </c>
      <c r="E1793" s="169">
        <v>52805573</v>
      </c>
      <c r="F1793" s="169">
        <v>28557932</v>
      </c>
      <c r="G1793" s="169">
        <v>21305532</v>
      </c>
      <c r="H1793" s="169">
        <v>240417</v>
      </c>
      <c r="I1793" s="169">
        <v>24247641</v>
      </c>
      <c r="J1793" s="169">
        <v>15896128</v>
      </c>
      <c r="K1793" s="169">
        <v>1134062</v>
      </c>
      <c r="L1793" s="169">
        <v>37899359</v>
      </c>
      <c r="M1793" s="169">
        <v>21621607</v>
      </c>
      <c r="N1793" s="169">
        <v>17972822</v>
      </c>
      <c r="O1793" s="169">
        <v>16277753</v>
      </c>
      <c r="P1793" s="169">
        <v>1622227</v>
      </c>
      <c r="Q1793" s="169">
        <v>284968</v>
      </c>
      <c r="R1793" s="169">
        <v>5891078</v>
      </c>
      <c r="S1793" s="169">
        <v>14906214</v>
      </c>
      <c r="T1793" s="169">
        <v>5933532</v>
      </c>
      <c r="U1793" s="169">
        <v>-1034414</v>
      </c>
    </row>
    <row r="1794" spans="2:21" s="9" customFormat="1" ht="15" customHeight="1" x14ac:dyDescent="0.25">
      <c r="B1794" s="168">
        <v>2009</v>
      </c>
      <c r="C1794" s="168"/>
      <c r="D1794" s="169">
        <v>30010</v>
      </c>
      <c r="E1794" s="169">
        <v>53307464</v>
      </c>
      <c r="F1794" s="169" t="s">
        <v>66</v>
      </c>
      <c r="G1794" s="169" t="s">
        <v>66</v>
      </c>
      <c r="H1794" s="169" t="s">
        <v>66</v>
      </c>
      <c r="I1794" s="169" t="s">
        <v>66</v>
      </c>
      <c r="J1794" s="169" t="s">
        <v>66</v>
      </c>
      <c r="K1794" s="169" t="s">
        <v>66</v>
      </c>
      <c r="L1794" s="169">
        <v>39211852</v>
      </c>
      <c r="M1794" s="169" t="s">
        <v>66</v>
      </c>
      <c r="N1794" s="169" t="s">
        <v>66</v>
      </c>
      <c r="O1794" s="169" t="s">
        <v>66</v>
      </c>
      <c r="P1794" s="169" t="s">
        <v>66</v>
      </c>
      <c r="Q1794" s="169" t="s">
        <v>66</v>
      </c>
      <c r="R1794" s="169" t="s">
        <v>66</v>
      </c>
      <c r="S1794" s="169">
        <v>14095612</v>
      </c>
      <c r="T1794" s="169" t="s">
        <v>66</v>
      </c>
      <c r="U1794" s="169" t="s">
        <v>66</v>
      </c>
    </row>
    <row r="1795" spans="2:21" s="9" customFormat="1" ht="15" customHeight="1" x14ac:dyDescent="0.25">
      <c r="B1795" s="168">
        <v>2008</v>
      </c>
      <c r="C1795" s="168"/>
      <c r="D1795" s="169">
        <v>30068</v>
      </c>
      <c r="E1795" s="169">
        <v>52388633</v>
      </c>
      <c r="F1795" s="169" t="s">
        <v>66</v>
      </c>
      <c r="G1795" s="169" t="s">
        <v>66</v>
      </c>
      <c r="H1795" s="169" t="s">
        <v>66</v>
      </c>
      <c r="I1795" s="169" t="s">
        <v>66</v>
      </c>
      <c r="J1795" s="169" t="s">
        <v>66</v>
      </c>
      <c r="K1795" s="169" t="s">
        <v>66</v>
      </c>
      <c r="L1795" s="169">
        <v>38556527</v>
      </c>
      <c r="M1795" s="169" t="s">
        <v>66</v>
      </c>
      <c r="N1795" s="169" t="s">
        <v>66</v>
      </c>
      <c r="O1795" s="169" t="s">
        <v>66</v>
      </c>
      <c r="P1795" s="169" t="s">
        <v>66</v>
      </c>
      <c r="Q1795" s="169" t="s">
        <v>66</v>
      </c>
      <c r="R1795" s="169" t="s">
        <v>66</v>
      </c>
      <c r="S1795" s="169">
        <v>13832107</v>
      </c>
      <c r="T1795" s="169" t="s">
        <v>66</v>
      </c>
      <c r="U1795" s="169" t="s">
        <v>66</v>
      </c>
    </row>
    <row r="1796" spans="2:21" ht="15" customHeight="1" x14ac:dyDescent="0.2">
      <c r="B1796" s="258" t="s">
        <v>35</v>
      </c>
      <c r="C1796" s="184"/>
      <c r="D1796" s="184"/>
      <c r="E1796" s="184"/>
      <c r="F1796" s="184"/>
      <c r="G1796" s="184"/>
      <c r="H1796" s="184"/>
      <c r="I1796" s="184"/>
      <c r="J1796" s="184"/>
      <c r="K1796" s="184"/>
      <c r="L1796" s="184"/>
      <c r="M1796" s="184"/>
      <c r="N1796" s="184"/>
      <c r="O1796" s="184"/>
      <c r="P1796" s="184"/>
      <c r="Q1796" s="184"/>
      <c r="R1796" s="184"/>
      <c r="S1796" s="184"/>
      <c r="T1796" s="184"/>
      <c r="U1796" s="184"/>
    </row>
    <row r="1797" spans="2:21" ht="15" customHeight="1" x14ac:dyDescent="0.25">
      <c r="B1797" s="187" t="s">
        <v>261</v>
      </c>
      <c r="C1797" s="187"/>
      <c r="D1797" s="187"/>
      <c r="E1797" s="187"/>
      <c r="F1797" s="187"/>
      <c r="G1797" s="187"/>
      <c r="H1797" s="187"/>
      <c r="I1797" s="187"/>
      <c r="J1797" s="187"/>
      <c r="K1797" s="187"/>
      <c r="L1797" s="187"/>
      <c r="M1797" s="187"/>
      <c r="N1797" s="187"/>
      <c r="O1797" s="187"/>
      <c r="P1797" s="187"/>
      <c r="Q1797" s="187"/>
      <c r="R1797" s="187"/>
      <c r="S1797" s="187"/>
      <c r="T1797" s="187"/>
      <c r="U1797" s="187"/>
    </row>
    <row r="1798" spans="2:21" ht="15" customHeight="1" x14ac:dyDescent="0.25">
      <c r="B1798" s="181">
        <v>2023</v>
      </c>
      <c r="C1798" s="181"/>
      <c r="D1798" s="182">
        <v>11763</v>
      </c>
      <c r="E1798" s="182">
        <v>341715</v>
      </c>
      <c r="F1798" s="182">
        <v>146353</v>
      </c>
      <c r="G1798" s="182">
        <v>138365</v>
      </c>
      <c r="H1798" s="182">
        <v>1487</v>
      </c>
      <c r="I1798" s="182">
        <v>195362</v>
      </c>
      <c r="J1798" s="182">
        <v>108279</v>
      </c>
      <c r="K1798" s="182">
        <v>7325</v>
      </c>
      <c r="L1798" s="182">
        <v>118206</v>
      </c>
      <c r="M1798" s="182">
        <v>60068</v>
      </c>
      <c r="N1798" s="182">
        <v>16413</v>
      </c>
      <c r="O1798" s="182">
        <v>58138</v>
      </c>
      <c r="P1798" s="182">
        <v>10642</v>
      </c>
      <c r="Q1798" s="182">
        <v>2926</v>
      </c>
      <c r="R1798" s="182">
        <v>19810</v>
      </c>
      <c r="S1798" s="182">
        <v>223508</v>
      </c>
      <c r="T1798" s="182">
        <v>216892</v>
      </c>
      <c r="U1798" s="182">
        <v>-27728</v>
      </c>
    </row>
    <row r="1799" spans="2:21" ht="15" customHeight="1" x14ac:dyDescent="0.25">
      <c r="B1799" s="181">
        <v>2022</v>
      </c>
      <c r="C1799" s="181"/>
      <c r="D1799" s="182">
        <v>11648</v>
      </c>
      <c r="E1799" s="182">
        <v>326746</v>
      </c>
      <c r="F1799" s="182">
        <v>143796</v>
      </c>
      <c r="G1799" s="182">
        <v>136692</v>
      </c>
      <c r="H1799" s="182">
        <v>1926</v>
      </c>
      <c r="I1799" s="182">
        <v>182949</v>
      </c>
      <c r="J1799" s="182">
        <v>110656</v>
      </c>
      <c r="K1799" s="182">
        <v>12102</v>
      </c>
      <c r="L1799" s="182">
        <v>78361</v>
      </c>
      <c r="M1799" s="182">
        <v>23957</v>
      </c>
      <c r="N1799" s="182">
        <v>13733</v>
      </c>
      <c r="O1799" s="182">
        <v>54404</v>
      </c>
      <c r="P1799" s="182">
        <v>6732</v>
      </c>
      <c r="Q1799" s="182">
        <v>1857</v>
      </c>
      <c r="R1799" s="182">
        <v>18616</v>
      </c>
      <c r="S1799" s="182">
        <v>248385</v>
      </c>
      <c r="T1799" s="182">
        <v>207535</v>
      </c>
      <c r="U1799" s="182">
        <v>-5923</v>
      </c>
    </row>
    <row r="1800" spans="2:21" ht="15" customHeight="1" x14ac:dyDescent="0.25">
      <c r="B1800" s="181">
        <v>2021</v>
      </c>
      <c r="C1800" s="181"/>
      <c r="D1800" s="182">
        <v>10645</v>
      </c>
      <c r="E1800" s="182">
        <v>310616</v>
      </c>
      <c r="F1800" s="182">
        <v>143871</v>
      </c>
      <c r="G1800" s="182">
        <v>136428</v>
      </c>
      <c r="H1800" s="182">
        <v>2001</v>
      </c>
      <c r="I1800" s="182">
        <v>166744</v>
      </c>
      <c r="J1800" s="182">
        <v>95976</v>
      </c>
      <c r="K1800" s="182">
        <v>10451</v>
      </c>
      <c r="L1800" s="182">
        <v>77575</v>
      </c>
      <c r="M1800" s="182">
        <v>33828</v>
      </c>
      <c r="N1800" s="182">
        <v>25224</v>
      </c>
      <c r="O1800" s="182">
        <v>43746</v>
      </c>
      <c r="P1800" s="182">
        <v>3455</v>
      </c>
      <c r="Q1800" s="182">
        <v>2254</v>
      </c>
      <c r="R1800" s="182">
        <v>12626</v>
      </c>
      <c r="S1800" s="182">
        <v>233041</v>
      </c>
      <c r="T1800" s="182">
        <v>197086</v>
      </c>
      <c r="U1800" s="182">
        <v>1319</v>
      </c>
    </row>
    <row r="1801" spans="2:21" ht="15" customHeight="1" x14ac:dyDescent="0.25">
      <c r="B1801" s="168">
        <v>2020</v>
      </c>
      <c r="C1801" s="168"/>
      <c r="D1801" s="169">
        <v>9792</v>
      </c>
      <c r="E1801" s="169">
        <v>661825</v>
      </c>
      <c r="F1801" s="169">
        <v>185260</v>
      </c>
      <c r="G1801" s="169">
        <v>103270</v>
      </c>
      <c r="H1801" s="169">
        <v>932</v>
      </c>
      <c r="I1801" s="169">
        <v>476565</v>
      </c>
      <c r="J1801" s="169">
        <v>0</v>
      </c>
      <c r="K1801" s="169">
        <v>86256</v>
      </c>
      <c r="L1801" s="169">
        <v>147966</v>
      </c>
      <c r="M1801" s="169">
        <v>27412</v>
      </c>
      <c r="N1801" s="169">
        <v>26235</v>
      </c>
      <c r="O1801" s="169">
        <v>120554</v>
      </c>
      <c r="P1801" s="169">
        <v>17720</v>
      </c>
      <c r="Q1801" s="169">
        <v>4995</v>
      </c>
      <c r="R1801" s="169">
        <v>67587</v>
      </c>
      <c r="S1801" s="169">
        <v>513859</v>
      </c>
      <c r="T1801" s="169">
        <v>453368</v>
      </c>
      <c r="U1801" s="169">
        <v>-35414</v>
      </c>
    </row>
    <row r="1802" spans="2:21" ht="15" customHeight="1" x14ac:dyDescent="0.25">
      <c r="B1802" s="168">
        <v>2019</v>
      </c>
      <c r="C1802" s="168"/>
      <c r="D1802" s="169">
        <v>9825</v>
      </c>
      <c r="E1802" s="169">
        <v>660689</v>
      </c>
      <c r="F1802" s="169">
        <v>153521</v>
      </c>
      <c r="G1802" s="169">
        <v>91279</v>
      </c>
      <c r="H1802" s="169">
        <v>787</v>
      </c>
      <c r="I1802" s="169">
        <v>507168</v>
      </c>
      <c r="J1802" s="169">
        <v>0</v>
      </c>
      <c r="K1802" s="169">
        <v>58967</v>
      </c>
      <c r="L1802" s="169">
        <v>135545</v>
      </c>
      <c r="M1802" s="169">
        <v>25498</v>
      </c>
      <c r="N1802" s="169">
        <v>20749</v>
      </c>
      <c r="O1802" s="169">
        <v>110047</v>
      </c>
      <c r="P1802" s="169">
        <v>17596</v>
      </c>
      <c r="Q1802" s="169">
        <v>4252</v>
      </c>
      <c r="R1802" s="169">
        <v>20183</v>
      </c>
      <c r="S1802" s="169">
        <v>525144</v>
      </c>
      <c r="T1802" s="169">
        <v>503040</v>
      </c>
      <c r="U1802" s="169">
        <v>-15347</v>
      </c>
    </row>
    <row r="1803" spans="2:21" ht="15" customHeight="1" x14ac:dyDescent="0.25">
      <c r="B1803" s="168">
        <v>2018</v>
      </c>
      <c r="C1803" s="168"/>
      <c r="D1803" s="169">
        <v>9261</v>
      </c>
      <c r="E1803" s="169">
        <v>548693</v>
      </c>
      <c r="F1803" s="169">
        <v>107979</v>
      </c>
      <c r="G1803" s="169">
        <v>74807</v>
      </c>
      <c r="H1803" s="169">
        <v>613</v>
      </c>
      <c r="I1803" s="169">
        <v>440713</v>
      </c>
      <c r="J1803" s="169">
        <v>0</v>
      </c>
      <c r="K1803" s="169">
        <v>48094</v>
      </c>
      <c r="L1803" s="169">
        <v>116542</v>
      </c>
      <c r="M1803" s="169">
        <v>21327</v>
      </c>
      <c r="N1803" s="169">
        <v>16228</v>
      </c>
      <c r="O1803" s="169">
        <v>95215</v>
      </c>
      <c r="P1803" s="169">
        <v>29577</v>
      </c>
      <c r="Q1803" s="169">
        <v>3766</v>
      </c>
      <c r="R1803" s="169">
        <v>12186</v>
      </c>
      <c r="S1803" s="169">
        <v>432151</v>
      </c>
      <c r="T1803" s="169">
        <v>419428</v>
      </c>
      <c r="U1803" s="169">
        <v>-23116</v>
      </c>
    </row>
    <row r="1804" spans="2:21" ht="15" customHeight="1" x14ac:dyDescent="0.25">
      <c r="B1804" s="168">
        <v>2017</v>
      </c>
      <c r="C1804" s="168"/>
      <c r="D1804" s="169">
        <v>8497</v>
      </c>
      <c r="E1804" s="169">
        <v>517366</v>
      </c>
      <c r="F1804" s="169">
        <v>105629</v>
      </c>
      <c r="G1804" s="169">
        <v>70734</v>
      </c>
      <c r="H1804" s="169">
        <v>625</v>
      </c>
      <c r="I1804" s="169">
        <v>411737</v>
      </c>
      <c r="J1804" s="169">
        <v>0</v>
      </c>
      <c r="K1804" s="169">
        <v>55720</v>
      </c>
      <c r="L1804" s="169">
        <v>115822</v>
      </c>
      <c r="M1804" s="169">
        <v>58006</v>
      </c>
      <c r="N1804" s="169">
        <v>56130</v>
      </c>
      <c r="O1804" s="169">
        <v>57815</v>
      </c>
      <c r="P1804" s="169">
        <v>21736</v>
      </c>
      <c r="Q1804" s="169">
        <v>3293</v>
      </c>
      <c r="R1804" s="169">
        <v>13999</v>
      </c>
      <c r="S1804" s="169">
        <v>401544</v>
      </c>
      <c r="T1804" s="169">
        <v>315717</v>
      </c>
      <c r="U1804" s="169">
        <v>183</v>
      </c>
    </row>
    <row r="1805" spans="2:21" ht="15" customHeight="1" x14ac:dyDescent="0.25">
      <c r="B1805" s="168">
        <v>2016</v>
      </c>
      <c r="C1805" s="168"/>
      <c r="D1805" s="169">
        <v>6891</v>
      </c>
      <c r="E1805" s="169">
        <v>422252</v>
      </c>
      <c r="F1805" s="169">
        <v>56501</v>
      </c>
      <c r="G1805" s="169">
        <v>55314</v>
      </c>
      <c r="H1805" s="169">
        <v>426</v>
      </c>
      <c r="I1805" s="169">
        <v>365751</v>
      </c>
      <c r="J1805" s="169">
        <v>0</v>
      </c>
      <c r="K1805" s="169">
        <v>31923</v>
      </c>
      <c r="L1805" s="169">
        <v>82396</v>
      </c>
      <c r="M1805" s="169">
        <v>35495</v>
      </c>
      <c r="N1805" s="169">
        <v>33419</v>
      </c>
      <c r="O1805" s="169">
        <v>46901</v>
      </c>
      <c r="P1805" s="169">
        <v>19925</v>
      </c>
      <c r="Q1805" s="169">
        <v>2854</v>
      </c>
      <c r="R1805" s="169">
        <v>12006</v>
      </c>
      <c r="S1805" s="169">
        <v>339856</v>
      </c>
      <c r="T1805" s="169">
        <v>307747</v>
      </c>
      <c r="U1805" s="169">
        <v>-10176</v>
      </c>
    </row>
    <row r="1806" spans="2:21" ht="15" customHeight="1" x14ac:dyDescent="0.25">
      <c r="B1806" s="168">
        <v>2015</v>
      </c>
      <c r="C1806" s="168"/>
      <c r="D1806" s="169">
        <v>5702</v>
      </c>
      <c r="E1806" s="169">
        <v>312738</v>
      </c>
      <c r="F1806" s="169">
        <v>57917</v>
      </c>
      <c r="G1806" s="169">
        <v>44414</v>
      </c>
      <c r="H1806" s="169">
        <v>287</v>
      </c>
      <c r="I1806" s="169">
        <v>254821</v>
      </c>
      <c r="J1806" s="169">
        <v>0</v>
      </c>
      <c r="K1806" s="169">
        <v>33987</v>
      </c>
      <c r="L1806" s="169">
        <v>65907</v>
      </c>
      <c r="M1806" s="169">
        <v>28804</v>
      </c>
      <c r="N1806" s="169">
        <v>27093</v>
      </c>
      <c r="O1806" s="169">
        <v>37103</v>
      </c>
      <c r="P1806" s="169">
        <v>19787</v>
      </c>
      <c r="Q1806" s="169">
        <v>1829</v>
      </c>
      <c r="R1806" s="169">
        <v>5203</v>
      </c>
      <c r="S1806" s="169">
        <v>246831</v>
      </c>
      <c r="T1806" s="169">
        <v>218388</v>
      </c>
      <c r="U1806" s="169">
        <v>5693</v>
      </c>
    </row>
    <row r="1807" spans="2:21" s="10" customFormat="1" ht="15" customHeight="1" collapsed="1" x14ac:dyDescent="0.25">
      <c r="B1807" s="168">
        <v>2014</v>
      </c>
      <c r="C1807" s="168"/>
      <c r="D1807" s="169">
        <v>4781</v>
      </c>
      <c r="E1807" s="169">
        <v>277537</v>
      </c>
      <c r="F1807" s="169">
        <v>94195</v>
      </c>
      <c r="G1807" s="169">
        <v>35336</v>
      </c>
      <c r="H1807" s="169">
        <v>265</v>
      </c>
      <c r="I1807" s="169">
        <v>183342</v>
      </c>
      <c r="J1807" s="169">
        <v>0</v>
      </c>
      <c r="K1807" s="169">
        <v>32849</v>
      </c>
      <c r="L1807" s="169">
        <v>65974</v>
      </c>
      <c r="M1807" s="169">
        <v>15024</v>
      </c>
      <c r="N1807" s="169">
        <v>12274</v>
      </c>
      <c r="O1807" s="169">
        <v>50951</v>
      </c>
      <c r="P1807" s="169">
        <v>18524</v>
      </c>
      <c r="Q1807" s="169">
        <v>2417</v>
      </c>
      <c r="R1807" s="169">
        <v>6732</v>
      </c>
      <c r="S1807" s="169">
        <v>211563</v>
      </c>
      <c r="T1807" s="169">
        <v>142666</v>
      </c>
      <c r="U1807" s="169">
        <v>23616</v>
      </c>
    </row>
    <row r="1808" spans="2:21" s="10" customFormat="1" ht="15" customHeight="1" x14ac:dyDescent="0.25">
      <c r="B1808" s="168">
        <v>2013</v>
      </c>
      <c r="C1808" s="168"/>
      <c r="D1808" s="169">
        <v>4507</v>
      </c>
      <c r="E1808" s="169">
        <v>279795</v>
      </c>
      <c r="F1808" s="169">
        <v>79505</v>
      </c>
      <c r="G1808" s="169">
        <v>32963</v>
      </c>
      <c r="H1808" s="169">
        <v>344</v>
      </c>
      <c r="I1808" s="169">
        <v>200290</v>
      </c>
      <c r="J1808" s="169">
        <v>0</v>
      </c>
      <c r="K1808" s="169">
        <v>34920</v>
      </c>
      <c r="L1808" s="169">
        <v>66121</v>
      </c>
      <c r="M1808" s="169">
        <v>28103</v>
      </c>
      <c r="N1808" s="169">
        <v>20645</v>
      </c>
      <c r="O1808" s="169">
        <v>38018</v>
      </c>
      <c r="P1808" s="169">
        <v>20410</v>
      </c>
      <c r="Q1808" s="169">
        <v>3779</v>
      </c>
      <c r="R1808" s="169">
        <v>4944</v>
      </c>
      <c r="S1808" s="169">
        <v>213674</v>
      </c>
      <c r="T1808" s="169">
        <v>192159</v>
      </c>
      <c r="U1808" s="169">
        <v>2564</v>
      </c>
    </row>
    <row r="1809" spans="2:21" s="10" customFormat="1" ht="15" customHeight="1" x14ac:dyDescent="0.25">
      <c r="B1809" s="168">
        <v>2012</v>
      </c>
      <c r="C1809" s="168"/>
      <c r="D1809" s="169">
        <v>4562</v>
      </c>
      <c r="E1809" s="169">
        <v>294869</v>
      </c>
      <c r="F1809" s="169">
        <v>84715</v>
      </c>
      <c r="G1809" s="169">
        <v>35033</v>
      </c>
      <c r="H1809" s="169">
        <v>465</v>
      </c>
      <c r="I1809" s="169">
        <v>210154</v>
      </c>
      <c r="J1809" s="169">
        <v>0</v>
      </c>
      <c r="K1809" s="169">
        <v>30511</v>
      </c>
      <c r="L1809" s="169">
        <v>69514</v>
      </c>
      <c r="M1809" s="169">
        <v>19401</v>
      </c>
      <c r="N1809" s="169">
        <v>9737</v>
      </c>
      <c r="O1809" s="169">
        <v>50114</v>
      </c>
      <c r="P1809" s="169">
        <v>17344</v>
      </c>
      <c r="Q1809" s="169">
        <v>3971</v>
      </c>
      <c r="R1809" s="169">
        <v>18949</v>
      </c>
      <c r="S1809" s="169">
        <v>225354</v>
      </c>
      <c r="T1809" s="169">
        <v>192251</v>
      </c>
      <c r="U1809" s="169">
        <v>1013</v>
      </c>
    </row>
    <row r="1810" spans="2:21" s="10" customFormat="1" ht="15" customHeight="1" x14ac:dyDescent="0.25">
      <c r="B1810" s="168">
        <v>2011</v>
      </c>
      <c r="C1810" s="168"/>
      <c r="D1810" s="169">
        <v>4797</v>
      </c>
      <c r="E1810" s="169">
        <v>400594</v>
      </c>
      <c r="F1810" s="169">
        <v>85620</v>
      </c>
      <c r="G1810" s="169">
        <v>43310</v>
      </c>
      <c r="H1810" s="169">
        <v>589</v>
      </c>
      <c r="I1810" s="169">
        <v>314974</v>
      </c>
      <c r="J1810" s="169">
        <v>0</v>
      </c>
      <c r="K1810" s="169">
        <v>39597</v>
      </c>
      <c r="L1810" s="169">
        <v>88469</v>
      </c>
      <c r="M1810" s="169">
        <v>39945</v>
      </c>
      <c r="N1810" s="169">
        <v>29352</v>
      </c>
      <c r="O1810" s="169">
        <v>48525</v>
      </c>
      <c r="P1810" s="169">
        <v>23036</v>
      </c>
      <c r="Q1810" s="169">
        <v>3872</v>
      </c>
      <c r="R1810" s="169">
        <v>3650</v>
      </c>
      <c r="S1810" s="169">
        <v>312125</v>
      </c>
      <c r="T1810" s="169">
        <v>284610</v>
      </c>
      <c r="U1810" s="169">
        <v>2484</v>
      </c>
    </row>
    <row r="1811" spans="2:21" ht="15" customHeight="1" x14ac:dyDescent="0.25">
      <c r="B1811" s="168">
        <v>2010</v>
      </c>
      <c r="C1811" s="168"/>
      <c r="D1811" s="169">
        <v>5096</v>
      </c>
      <c r="E1811" s="169">
        <v>399833</v>
      </c>
      <c r="F1811" s="169">
        <v>80228</v>
      </c>
      <c r="G1811" s="169">
        <v>45191</v>
      </c>
      <c r="H1811" s="169">
        <v>627</v>
      </c>
      <c r="I1811" s="169">
        <v>319605</v>
      </c>
      <c r="J1811" s="169">
        <v>307</v>
      </c>
      <c r="K1811" s="169">
        <v>59450</v>
      </c>
      <c r="L1811" s="169">
        <v>93679</v>
      </c>
      <c r="M1811" s="169">
        <v>19904</v>
      </c>
      <c r="N1811" s="169">
        <v>9033</v>
      </c>
      <c r="O1811" s="169">
        <v>73775</v>
      </c>
      <c r="P1811" s="169">
        <v>30502</v>
      </c>
      <c r="Q1811" s="169">
        <v>7201</v>
      </c>
      <c r="R1811" s="169">
        <v>12239</v>
      </c>
      <c r="S1811" s="169">
        <v>306154</v>
      </c>
      <c r="T1811" s="169">
        <v>269900</v>
      </c>
      <c r="U1811" s="169">
        <v>10561</v>
      </c>
    </row>
    <row r="1812" spans="2:21" ht="15" customHeight="1" x14ac:dyDescent="0.25">
      <c r="B1812" s="168">
        <v>2009</v>
      </c>
      <c r="C1812" s="168"/>
      <c r="D1812" s="169">
        <v>5061</v>
      </c>
      <c r="E1812" s="169">
        <v>382523</v>
      </c>
      <c r="F1812" s="169" t="s">
        <v>66</v>
      </c>
      <c r="G1812" s="169" t="s">
        <v>66</v>
      </c>
      <c r="H1812" s="169" t="s">
        <v>66</v>
      </c>
      <c r="I1812" s="169" t="s">
        <v>66</v>
      </c>
      <c r="J1812" s="169" t="s">
        <v>66</v>
      </c>
      <c r="K1812" s="169" t="s">
        <v>66</v>
      </c>
      <c r="L1812" s="169">
        <v>124314</v>
      </c>
      <c r="M1812" s="169" t="s">
        <v>66</v>
      </c>
      <c r="N1812" s="169" t="s">
        <v>66</v>
      </c>
      <c r="O1812" s="169" t="s">
        <v>66</v>
      </c>
      <c r="P1812" s="169" t="s">
        <v>66</v>
      </c>
      <c r="Q1812" s="169" t="s">
        <v>66</v>
      </c>
      <c r="R1812" s="169" t="s">
        <v>66</v>
      </c>
      <c r="S1812" s="169">
        <v>258209</v>
      </c>
      <c r="T1812" s="169" t="s">
        <v>66</v>
      </c>
      <c r="U1812" s="169" t="s">
        <v>66</v>
      </c>
    </row>
    <row r="1813" spans="2:21" ht="15" customHeight="1" x14ac:dyDescent="0.25">
      <c r="B1813" s="168">
        <v>2008</v>
      </c>
      <c r="C1813" s="168"/>
      <c r="D1813" s="169">
        <v>5094</v>
      </c>
      <c r="E1813" s="169">
        <v>398005</v>
      </c>
      <c r="F1813" s="169" t="s">
        <v>66</v>
      </c>
      <c r="G1813" s="169" t="s">
        <v>66</v>
      </c>
      <c r="H1813" s="169" t="s">
        <v>66</v>
      </c>
      <c r="I1813" s="169" t="s">
        <v>66</v>
      </c>
      <c r="J1813" s="169" t="s">
        <v>66</v>
      </c>
      <c r="K1813" s="169" t="s">
        <v>66</v>
      </c>
      <c r="L1813" s="169">
        <v>133622</v>
      </c>
      <c r="M1813" s="169" t="s">
        <v>66</v>
      </c>
      <c r="N1813" s="169" t="s">
        <v>66</v>
      </c>
      <c r="O1813" s="169" t="s">
        <v>66</v>
      </c>
      <c r="P1813" s="169" t="s">
        <v>66</v>
      </c>
      <c r="Q1813" s="169" t="s">
        <v>66</v>
      </c>
      <c r="R1813" s="169" t="s">
        <v>66</v>
      </c>
      <c r="S1813" s="169">
        <v>264383</v>
      </c>
      <c r="T1813" s="169" t="s">
        <v>66</v>
      </c>
      <c r="U1813" s="169" t="s">
        <v>66</v>
      </c>
    </row>
    <row r="1814" spans="2:21" ht="15" customHeight="1" x14ac:dyDescent="0.25">
      <c r="B1814" s="187" t="s">
        <v>262</v>
      </c>
      <c r="C1814" s="187"/>
      <c r="D1814" s="187"/>
      <c r="E1814" s="187"/>
      <c r="F1814" s="187"/>
      <c r="G1814" s="187"/>
      <c r="H1814" s="187"/>
      <c r="I1814" s="187"/>
      <c r="J1814" s="187"/>
      <c r="K1814" s="187"/>
      <c r="L1814" s="187"/>
      <c r="M1814" s="187"/>
      <c r="N1814" s="187"/>
      <c r="O1814" s="187"/>
      <c r="P1814" s="187"/>
      <c r="Q1814" s="187"/>
      <c r="R1814" s="187"/>
      <c r="S1814" s="187"/>
      <c r="T1814" s="187"/>
      <c r="U1814" s="187"/>
    </row>
    <row r="1815" spans="2:21" ht="15" customHeight="1" x14ac:dyDescent="0.25">
      <c r="B1815" s="181">
        <v>2023</v>
      </c>
      <c r="C1815" s="181"/>
      <c r="D1815" s="182">
        <v>53033</v>
      </c>
      <c r="E1815" s="182">
        <v>95763187</v>
      </c>
      <c r="F1815" s="182">
        <v>53421990</v>
      </c>
      <c r="G1815" s="182">
        <v>37057945</v>
      </c>
      <c r="H1815" s="182">
        <v>590651</v>
      </c>
      <c r="I1815" s="182">
        <v>42341197</v>
      </c>
      <c r="J1815" s="182">
        <v>24511762</v>
      </c>
      <c r="K1815" s="182">
        <v>1380367</v>
      </c>
      <c r="L1815" s="182">
        <v>56840841</v>
      </c>
      <c r="M1815" s="182">
        <v>34482294</v>
      </c>
      <c r="N1815" s="182">
        <v>27226077</v>
      </c>
      <c r="O1815" s="182">
        <v>22358547</v>
      </c>
      <c r="P1815" s="182">
        <v>2109505</v>
      </c>
      <c r="Q1815" s="182">
        <v>723975</v>
      </c>
      <c r="R1815" s="182">
        <v>5050455</v>
      </c>
      <c r="S1815" s="182">
        <v>38922346</v>
      </c>
      <c r="T1815" s="182">
        <v>9732918</v>
      </c>
      <c r="U1815" s="182">
        <v>2029041</v>
      </c>
    </row>
    <row r="1816" spans="2:21" ht="15" customHeight="1" x14ac:dyDescent="0.25">
      <c r="B1816" s="181">
        <v>2022</v>
      </c>
      <c r="C1816" s="181"/>
      <c r="D1816" s="182">
        <v>49900</v>
      </c>
      <c r="E1816" s="182">
        <v>91993278</v>
      </c>
      <c r="F1816" s="182">
        <v>50825187</v>
      </c>
      <c r="G1816" s="182">
        <v>35493193</v>
      </c>
      <c r="H1816" s="182">
        <v>447752</v>
      </c>
      <c r="I1816" s="182">
        <v>41168091</v>
      </c>
      <c r="J1816" s="182">
        <v>23792878</v>
      </c>
      <c r="K1816" s="182">
        <v>1267848</v>
      </c>
      <c r="L1816" s="182">
        <v>55014054</v>
      </c>
      <c r="M1816" s="182">
        <v>33835639</v>
      </c>
      <c r="N1816" s="182">
        <v>26933756</v>
      </c>
      <c r="O1816" s="182">
        <v>21178415</v>
      </c>
      <c r="P1816" s="182">
        <v>1867956</v>
      </c>
      <c r="Q1816" s="182">
        <v>776014</v>
      </c>
      <c r="R1816" s="182">
        <v>5275055</v>
      </c>
      <c r="S1816" s="182">
        <v>36979224</v>
      </c>
      <c r="T1816" s="182">
        <v>9610902</v>
      </c>
      <c r="U1816" s="182">
        <v>1278662</v>
      </c>
    </row>
    <row r="1817" spans="2:21" ht="15" customHeight="1" x14ac:dyDescent="0.25">
      <c r="B1817" s="181">
        <v>2021</v>
      </c>
      <c r="C1817" s="181"/>
      <c r="D1817" s="182">
        <v>46094</v>
      </c>
      <c r="E1817" s="182">
        <v>85210000</v>
      </c>
      <c r="F1817" s="182">
        <v>47874333</v>
      </c>
      <c r="G1817" s="182">
        <v>32952569</v>
      </c>
      <c r="H1817" s="182">
        <v>396435</v>
      </c>
      <c r="I1817" s="182">
        <v>37335667</v>
      </c>
      <c r="J1817" s="182">
        <v>21800372</v>
      </c>
      <c r="K1817" s="182">
        <v>1153482</v>
      </c>
      <c r="L1817" s="182">
        <v>51547858</v>
      </c>
      <c r="M1817" s="182">
        <v>32649559</v>
      </c>
      <c r="N1817" s="182">
        <v>26383218</v>
      </c>
      <c r="O1817" s="182">
        <v>18898299</v>
      </c>
      <c r="P1817" s="182">
        <v>1669251</v>
      </c>
      <c r="Q1817" s="182">
        <v>640910</v>
      </c>
      <c r="R1817" s="182">
        <v>4908931</v>
      </c>
      <c r="S1817" s="182">
        <v>33662142</v>
      </c>
      <c r="T1817" s="182">
        <v>9514739</v>
      </c>
      <c r="U1817" s="182">
        <v>-250496</v>
      </c>
    </row>
    <row r="1818" spans="2:21" ht="15" customHeight="1" x14ac:dyDescent="0.25">
      <c r="B1818" s="168">
        <v>2020</v>
      </c>
      <c r="C1818" s="168"/>
      <c r="D1818" s="169">
        <v>42148</v>
      </c>
      <c r="E1818" s="169">
        <v>76921594</v>
      </c>
      <c r="F1818" s="169">
        <v>43236346</v>
      </c>
      <c r="G1818" s="169">
        <v>30410012</v>
      </c>
      <c r="H1818" s="169">
        <v>410615</v>
      </c>
      <c r="I1818" s="169">
        <v>33685248</v>
      </c>
      <c r="J1818" s="169">
        <v>20453448</v>
      </c>
      <c r="K1818" s="169">
        <v>1297546</v>
      </c>
      <c r="L1818" s="169">
        <v>48274572</v>
      </c>
      <c r="M1818" s="169">
        <v>31065459</v>
      </c>
      <c r="N1818" s="169">
        <v>25363071</v>
      </c>
      <c r="O1818" s="169">
        <v>17209113</v>
      </c>
      <c r="P1818" s="169">
        <v>1594453</v>
      </c>
      <c r="Q1818" s="169">
        <v>507920</v>
      </c>
      <c r="R1818" s="169">
        <v>4813485</v>
      </c>
      <c r="S1818" s="169">
        <v>28647022</v>
      </c>
      <c r="T1818" s="169">
        <v>8180133</v>
      </c>
      <c r="U1818" s="169">
        <v>-883287</v>
      </c>
    </row>
    <row r="1819" spans="2:21" ht="15" customHeight="1" x14ac:dyDescent="0.25">
      <c r="B1819" s="168">
        <v>2019</v>
      </c>
      <c r="C1819" s="168"/>
      <c r="D1819" s="169">
        <v>40005</v>
      </c>
      <c r="E1819" s="169">
        <v>73705901</v>
      </c>
      <c r="F1819" s="169">
        <v>40942963</v>
      </c>
      <c r="G1819" s="169">
        <v>29041242</v>
      </c>
      <c r="H1819" s="169">
        <v>587022</v>
      </c>
      <c r="I1819" s="169">
        <v>32762938</v>
      </c>
      <c r="J1819" s="169">
        <v>19896984</v>
      </c>
      <c r="K1819" s="169">
        <v>929419</v>
      </c>
      <c r="L1819" s="169">
        <v>47415276</v>
      </c>
      <c r="M1819" s="169">
        <v>29789241</v>
      </c>
      <c r="N1819" s="169">
        <v>24278906</v>
      </c>
      <c r="O1819" s="169">
        <v>17626035</v>
      </c>
      <c r="P1819" s="169">
        <v>1643752</v>
      </c>
      <c r="Q1819" s="169">
        <v>553330</v>
      </c>
      <c r="R1819" s="169">
        <v>5218140</v>
      </c>
      <c r="S1819" s="169">
        <v>26290625</v>
      </c>
      <c r="T1819" s="169">
        <v>7742234</v>
      </c>
      <c r="U1819" s="169">
        <v>-2972147</v>
      </c>
    </row>
    <row r="1820" spans="2:21" ht="15" customHeight="1" x14ac:dyDescent="0.25">
      <c r="B1820" s="168">
        <v>2018</v>
      </c>
      <c r="C1820" s="168"/>
      <c r="D1820" s="169">
        <v>36249</v>
      </c>
      <c r="E1820" s="169">
        <v>64918184</v>
      </c>
      <c r="F1820" s="169">
        <v>36138074</v>
      </c>
      <c r="G1820" s="169">
        <v>26281357</v>
      </c>
      <c r="H1820" s="169">
        <v>320498</v>
      </c>
      <c r="I1820" s="169">
        <v>28780110</v>
      </c>
      <c r="J1820" s="169">
        <v>17503575</v>
      </c>
      <c r="K1820" s="169">
        <v>858740</v>
      </c>
      <c r="L1820" s="169">
        <v>43032681</v>
      </c>
      <c r="M1820" s="169">
        <v>26374180</v>
      </c>
      <c r="N1820" s="169">
        <v>21360870</v>
      </c>
      <c r="O1820" s="169">
        <v>16658501</v>
      </c>
      <c r="P1820" s="169">
        <v>1284072</v>
      </c>
      <c r="Q1820" s="169">
        <v>504002</v>
      </c>
      <c r="R1820" s="169">
        <v>5736420</v>
      </c>
      <c r="S1820" s="169">
        <v>21885503</v>
      </c>
      <c r="T1820" s="169">
        <v>7146980</v>
      </c>
      <c r="U1820" s="169">
        <v>-3377407</v>
      </c>
    </row>
    <row r="1821" spans="2:21" ht="15" customHeight="1" x14ac:dyDescent="0.25">
      <c r="B1821" s="168">
        <v>2017</v>
      </c>
      <c r="C1821" s="168"/>
      <c r="D1821" s="169">
        <v>32295</v>
      </c>
      <c r="E1821" s="169">
        <v>58509357</v>
      </c>
      <c r="F1821" s="169">
        <v>33141284</v>
      </c>
      <c r="G1821" s="169">
        <v>24349734</v>
      </c>
      <c r="H1821" s="169">
        <v>293031</v>
      </c>
      <c r="I1821" s="169">
        <v>25368073</v>
      </c>
      <c r="J1821" s="169">
        <v>15585255</v>
      </c>
      <c r="K1821" s="169">
        <v>827210</v>
      </c>
      <c r="L1821" s="169">
        <v>39650279</v>
      </c>
      <c r="M1821" s="169">
        <v>23953875</v>
      </c>
      <c r="N1821" s="169">
        <v>19467808</v>
      </c>
      <c r="O1821" s="169">
        <v>15696404</v>
      </c>
      <c r="P1821" s="169">
        <v>1172097</v>
      </c>
      <c r="Q1821" s="169">
        <v>429845</v>
      </c>
      <c r="R1821" s="169">
        <v>5707826</v>
      </c>
      <c r="S1821" s="169">
        <v>18859078</v>
      </c>
      <c r="T1821" s="169">
        <v>6855738</v>
      </c>
      <c r="U1821" s="169">
        <v>-3791184</v>
      </c>
    </row>
    <row r="1822" spans="2:21" s="10" customFormat="1" ht="15" customHeight="1" collapsed="1" x14ac:dyDescent="0.25">
      <c r="B1822" s="168">
        <v>2016</v>
      </c>
      <c r="C1822" s="168"/>
      <c r="D1822" s="169">
        <v>28896</v>
      </c>
      <c r="E1822" s="169">
        <v>54119426</v>
      </c>
      <c r="F1822" s="169">
        <v>31393432</v>
      </c>
      <c r="G1822" s="169">
        <v>22793316</v>
      </c>
      <c r="H1822" s="169">
        <v>298160</v>
      </c>
      <c r="I1822" s="169">
        <v>22725995</v>
      </c>
      <c r="J1822" s="169">
        <v>14358119</v>
      </c>
      <c r="K1822" s="169">
        <v>778612</v>
      </c>
      <c r="L1822" s="169">
        <v>36251190</v>
      </c>
      <c r="M1822" s="169">
        <v>21564094</v>
      </c>
      <c r="N1822" s="169">
        <v>17723149</v>
      </c>
      <c r="O1822" s="169">
        <v>14687096</v>
      </c>
      <c r="P1822" s="169">
        <v>1049568</v>
      </c>
      <c r="Q1822" s="169">
        <v>358701</v>
      </c>
      <c r="R1822" s="169">
        <v>5697387</v>
      </c>
      <c r="S1822" s="169">
        <v>17868236</v>
      </c>
      <c r="T1822" s="169">
        <v>6647034</v>
      </c>
      <c r="U1822" s="169">
        <v>-3619107</v>
      </c>
    </row>
    <row r="1823" spans="2:21" s="10" customFormat="1" ht="15" customHeight="1" x14ac:dyDescent="0.25">
      <c r="B1823" s="168">
        <v>2015</v>
      </c>
      <c r="C1823" s="168"/>
      <c r="D1823" s="169">
        <v>26452</v>
      </c>
      <c r="E1823" s="169">
        <v>51693229</v>
      </c>
      <c r="F1823" s="169">
        <v>29552763</v>
      </c>
      <c r="G1823" s="169">
        <v>21661668</v>
      </c>
      <c r="H1823" s="169">
        <v>205663</v>
      </c>
      <c r="I1823" s="169">
        <v>22140466</v>
      </c>
      <c r="J1823" s="169">
        <v>14008712</v>
      </c>
      <c r="K1823" s="169">
        <v>822189</v>
      </c>
      <c r="L1823" s="169">
        <v>35521969</v>
      </c>
      <c r="M1823" s="169">
        <v>20760827</v>
      </c>
      <c r="N1823" s="169">
        <v>17482220</v>
      </c>
      <c r="O1823" s="169">
        <v>14761142</v>
      </c>
      <c r="P1823" s="169">
        <v>1097886</v>
      </c>
      <c r="Q1823" s="169">
        <v>309119</v>
      </c>
      <c r="R1823" s="169">
        <v>5575948</v>
      </c>
      <c r="S1823" s="169">
        <v>16171260</v>
      </c>
      <c r="T1823" s="169">
        <v>6405408</v>
      </c>
      <c r="U1823" s="169">
        <v>-2965104</v>
      </c>
    </row>
    <row r="1824" spans="2:21" s="10" customFormat="1" ht="15" customHeight="1" x14ac:dyDescent="0.25">
      <c r="B1824" s="168">
        <v>2014</v>
      </c>
      <c r="C1824" s="168"/>
      <c r="D1824" s="169">
        <v>24780</v>
      </c>
      <c r="E1824" s="169">
        <v>50063371</v>
      </c>
      <c r="F1824" s="169">
        <v>28347167</v>
      </c>
      <c r="G1824" s="169">
        <v>20781882</v>
      </c>
      <c r="H1824" s="169">
        <v>173175</v>
      </c>
      <c r="I1824" s="169">
        <v>21716204</v>
      </c>
      <c r="J1824" s="169">
        <v>13852854</v>
      </c>
      <c r="K1824" s="169">
        <v>798777</v>
      </c>
      <c r="L1824" s="169">
        <v>35470381</v>
      </c>
      <c r="M1824" s="169">
        <v>19465426</v>
      </c>
      <c r="N1824" s="169">
        <v>16447570</v>
      </c>
      <c r="O1824" s="169">
        <v>16004955</v>
      </c>
      <c r="P1824" s="169">
        <v>1101049</v>
      </c>
      <c r="Q1824" s="169">
        <v>265196</v>
      </c>
      <c r="R1824" s="169">
        <v>7000637</v>
      </c>
      <c r="S1824" s="169">
        <v>14592990</v>
      </c>
      <c r="T1824" s="169">
        <v>6065504</v>
      </c>
      <c r="U1824" s="169">
        <v>-3292477</v>
      </c>
    </row>
    <row r="1825" spans="2:21" s="10" customFormat="1" ht="15" customHeight="1" x14ac:dyDescent="0.25">
      <c r="B1825" s="168">
        <v>2013</v>
      </c>
      <c r="C1825" s="168"/>
      <c r="D1825" s="169">
        <v>23791</v>
      </c>
      <c r="E1825" s="169">
        <v>47768739</v>
      </c>
      <c r="F1825" s="169">
        <v>26761397</v>
      </c>
      <c r="G1825" s="169">
        <v>19949061</v>
      </c>
      <c r="H1825" s="169">
        <v>175401</v>
      </c>
      <c r="I1825" s="169">
        <v>21007342</v>
      </c>
      <c r="J1825" s="169">
        <v>13697415</v>
      </c>
      <c r="K1825" s="169">
        <v>828545</v>
      </c>
      <c r="L1825" s="169">
        <v>34311965</v>
      </c>
      <c r="M1825" s="169">
        <v>18750071</v>
      </c>
      <c r="N1825" s="169">
        <v>15897394</v>
      </c>
      <c r="O1825" s="169">
        <v>15561893</v>
      </c>
      <c r="P1825" s="169">
        <v>1076338</v>
      </c>
      <c r="Q1825" s="169">
        <v>245434</v>
      </c>
      <c r="R1825" s="169">
        <v>5780053</v>
      </c>
      <c r="S1825" s="169">
        <v>13456774</v>
      </c>
      <c r="T1825" s="169">
        <v>5783866</v>
      </c>
      <c r="U1825" s="169">
        <v>-2555567</v>
      </c>
    </row>
    <row r="1826" spans="2:21" ht="15" customHeight="1" x14ac:dyDescent="0.25">
      <c r="B1826" s="168">
        <v>2012</v>
      </c>
      <c r="C1826" s="168"/>
      <c r="D1826" s="169">
        <v>23873</v>
      </c>
      <c r="E1826" s="169">
        <v>49215646</v>
      </c>
      <c r="F1826" s="169">
        <v>27141209</v>
      </c>
      <c r="G1826" s="169">
        <v>20223470</v>
      </c>
      <c r="H1826" s="169">
        <v>168298</v>
      </c>
      <c r="I1826" s="169">
        <v>22074437</v>
      </c>
      <c r="J1826" s="169">
        <v>14487045</v>
      </c>
      <c r="K1826" s="169">
        <v>911792</v>
      </c>
      <c r="L1826" s="169">
        <v>35682885</v>
      </c>
      <c r="M1826" s="169">
        <v>19588393</v>
      </c>
      <c r="N1826" s="169">
        <v>16493839</v>
      </c>
      <c r="O1826" s="169">
        <v>16094493</v>
      </c>
      <c r="P1826" s="169">
        <v>1215624</v>
      </c>
      <c r="Q1826" s="169">
        <v>260519</v>
      </c>
      <c r="R1826" s="169">
        <v>5859191</v>
      </c>
      <c r="S1826" s="169">
        <v>13532761</v>
      </c>
      <c r="T1826" s="169">
        <v>5786656</v>
      </c>
      <c r="U1826" s="169">
        <v>-1794010</v>
      </c>
    </row>
    <row r="1827" spans="2:21" ht="15" customHeight="1" x14ac:dyDescent="0.25">
      <c r="B1827" s="168">
        <v>2011</v>
      </c>
      <c r="C1827" s="168"/>
      <c r="D1827" s="169">
        <v>24186</v>
      </c>
      <c r="E1827" s="169">
        <v>50778200</v>
      </c>
      <c r="F1827" s="169">
        <v>27633695</v>
      </c>
      <c r="G1827" s="169">
        <v>20739132</v>
      </c>
      <c r="H1827" s="169">
        <v>176860</v>
      </c>
      <c r="I1827" s="169">
        <v>23144506</v>
      </c>
      <c r="J1827" s="169">
        <v>15270793</v>
      </c>
      <c r="K1827" s="169">
        <v>1068942</v>
      </c>
      <c r="L1827" s="169">
        <v>36913426</v>
      </c>
      <c r="M1827" s="169">
        <v>20331614</v>
      </c>
      <c r="N1827" s="169">
        <v>16881981</v>
      </c>
      <c r="O1827" s="169">
        <v>16581812</v>
      </c>
      <c r="P1827" s="169">
        <v>1435934</v>
      </c>
      <c r="Q1827" s="169">
        <v>241267</v>
      </c>
      <c r="R1827" s="169">
        <v>6388222</v>
      </c>
      <c r="S1827" s="169">
        <v>13864775</v>
      </c>
      <c r="T1827" s="169">
        <v>5866479</v>
      </c>
      <c r="U1827" s="169">
        <v>-1055725</v>
      </c>
    </row>
    <row r="1828" spans="2:21" ht="15" customHeight="1" x14ac:dyDescent="0.25">
      <c r="B1828" s="168">
        <v>2010</v>
      </c>
      <c r="C1828" s="168"/>
      <c r="D1828" s="169">
        <v>24470</v>
      </c>
      <c r="E1828" s="169">
        <v>52405740</v>
      </c>
      <c r="F1828" s="169">
        <v>28477705</v>
      </c>
      <c r="G1828" s="169">
        <v>21260342</v>
      </c>
      <c r="H1828" s="169">
        <v>239789</v>
      </c>
      <c r="I1828" s="169">
        <v>23928035</v>
      </c>
      <c r="J1828" s="169">
        <v>15895820</v>
      </c>
      <c r="K1828" s="169">
        <v>1074612</v>
      </c>
      <c r="L1828" s="169">
        <v>37805680</v>
      </c>
      <c r="M1828" s="169">
        <v>21601702</v>
      </c>
      <c r="N1828" s="169">
        <v>17963789</v>
      </c>
      <c r="O1828" s="169">
        <v>16203978</v>
      </c>
      <c r="P1828" s="169">
        <v>1591725</v>
      </c>
      <c r="Q1828" s="169">
        <v>277767</v>
      </c>
      <c r="R1828" s="169">
        <v>5878839</v>
      </c>
      <c r="S1828" s="169">
        <v>14600060</v>
      </c>
      <c r="T1828" s="169">
        <v>5663632</v>
      </c>
      <c r="U1828" s="169">
        <v>-1044975</v>
      </c>
    </row>
    <row r="1829" spans="2:21" ht="15" customHeight="1" x14ac:dyDescent="0.25">
      <c r="B1829" s="168">
        <v>2009</v>
      </c>
      <c r="C1829" s="168"/>
      <c r="D1829" s="169">
        <v>24949</v>
      </c>
      <c r="E1829" s="169">
        <v>52924942</v>
      </c>
      <c r="F1829" s="169" t="s">
        <v>66</v>
      </c>
      <c r="G1829" s="169" t="s">
        <v>66</v>
      </c>
      <c r="H1829" s="169" t="s">
        <v>66</v>
      </c>
      <c r="I1829" s="169" t="s">
        <v>66</v>
      </c>
      <c r="J1829" s="169" t="s">
        <v>66</v>
      </c>
      <c r="K1829" s="169" t="s">
        <v>66</v>
      </c>
      <c r="L1829" s="169">
        <v>39087538</v>
      </c>
      <c r="M1829" s="169" t="s">
        <v>66</v>
      </c>
      <c r="N1829" s="169" t="s">
        <v>66</v>
      </c>
      <c r="O1829" s="169" t="s">
        <v>66</v>
      </c>
      <c r="P1829" s="169" t="s">
        <v>66</v>
      </c>
      <c r="Q1829" s="169" t="s">
        <v>66</v>
      </c>
      <c r="R1829" s="169" t="s">
        <v>66</v>
      </c>
      <c r="S1829" s="169">
        <v>13837403</v>
      </c>
      <c r="T1829" s="169" t="s">
        <v>66</v>
      </c>
      <c r="U1829" s="169" t="s">
        <v>66</v>
      </c>
    </row>
    <row r="1830" spans="2:21" ht="15" customHeight="1" x14ac:dyDescent="0.25">
      <c r="B1830" s="168">
        <v>2008</v>
      </c>
      <c r="C1830" s="168"/>
      <c r="D1830" s="169">
        <v>24974</v>
      </c>
      <c r="E1830" s="169">
        <v>51990628</v>
      </c>
      <c r="F1830" s="169" t="s">
        <v>66</v>
      </c>
      <c r="G1830" s="169" t="s">
        <v>66</v>
      </c>
      <c r="H1830" s="169" t="s">
        <v>66</v>
      </c>
      <c r="I1830" s="169" t="s">
        <v>66</v>
      </c>
      <c r="J1830" s="169" t="s">
        <v>66</v>
      </c>
      <c r="K1830" s="169" t="s">
        <v>66</v>
      </c>
      <c r="L1830" s="169">
        <v>38422905</v>
      </c>
      <c r="M1830" s="169" t="s">
        <v>66</v>
      </c>
      <c r="N1830" s="169" t="s">
        <v>66</v>
      </c>
      <c r="O1830" s="169" t="s">
        <v>66</v>
      </c>
      <c r="P1830" s="169" t="s">
        <v>66</v>
      </c>
      <c r="Q1830" s="169" t="s">
        <v>66</v>
      </c>
      <c r="R1830" s="169" t="s">
        <v>66</v>
      </c>
      <c r="S1830" s="169">
        <v>13567724</v>
      </c>
      <c r="T1830" s="169" t="s">
        <v>66</v>
      </c>
      <c r="U1830" s="169" t="s">
        <v>66</v>
      </c>
    </row>
    <row r="1831" spans="2:21" s="10" customFormat="1" ht="15" customHeight="1" collapsed="1" x14ac:dyDescent="0.2">
      <c r="B1831" s="258" t="s">
        <v>11</v>
      </c>
      <c r="C1831" s="184"/>
      <c r="D1831" s="184"/>
      <c r="E1831" s="184"/>
      <c r="F1831" s="184"/>
      <c r="G1831" s="184"/>
      <c r="H1831" s="184"/>
      <c r="I1831" s="184"/>
      <c r="J1831" s="184"/>
      <c r="K1831" s="184"/>
      <c r="L1831" s="184"/>
      <c r="M1831" s="184"/>
      <c r="N1831" s="184"/>
      <c r="O1831" s="184"/>
      <c r="P1831" s="184"/>
      <c r="Q1831" s="184"/>
      <c r="R1831" s="184"/>
      <c r="S1831" s="184"/>
      <c r="T1831" s="184"/>
      <c r="U1831" s="184"/>
    </row>
    <row r="1832" spans="2:21" s="10" customFormat="1" ht="15" customHeight="1" x14ac:dyDescent="0.25">
      <c r="B1832" s="187" t="s">
        <v>263</v>
      </c>
      <c r="C1832" s="187"/>
      <c r="D1832" s="187"/>
      <c r="E1832" s="187"/>
      <c r="F1832" s="187"/>
      <c r="G1832" s="187"/>
      <c r="H1832" s="187"/>
      <c r="I1832" s="187"/>
      <c r="J1832" s="187"/>
      <c r="K1832" s="187"/>
      <c r="L1832" s="187"/>
      <c r="M1832" s="187"/>
      <c r="N1832" s="187"/>
      <c r="O1832" s="187"/>
      <c r="P1832" s="187"/>
      <c r="Q1832" s="187"/>
      <c r="R1832" s="187"/>
      <c r="S1832" s="187"/>
      <c r="T1832" s="187"/>
      <c r="U1832" s="187"/>
    </row>
    <row r="1833" spans="2:21" s="10" customFormat="1" ht="15" customHeight="1" x14ac:dyDescent="0.25">
      <c r="B1833" s="181">
        <v>2023</v>
      </c>
      <c r="C1833" s="181"/>
      <c r="D1833" s="182">
        <v>64787</v>
      </c>
      <c r="E1833" s="182">
        <v>93794540</v>
      </c>
      <c r="F1833" s="182">
        <v>51660575</v>
      </c>
      <c r="G1833" s="182">
        <v>35388006</v>
      </c>
      <c r="H1833" s="182">
        <v>584250</v>
      </c>
      <c r="I1833" s="182">
        <v>42133965</v>
      </c>
      <c r="J1833" s="182">
        <v>24505043</v>
      </c>
      <c r="K1833" s="182">
        <v>1366880</v>
      </c>
      <c r="L1833" s="182">
        <v>55573750</v>
      </c>
      <c r="M1833" s="182">
        <v>33577211</v>
      </c>
      <c r="N1833" s="182">
        <v>26551184</v>
      </c>
      <c r="O1833" s="182">
        <v>21996539</v>
      </c>
      <c r="P1833" s="182">
        <v>2102767</v>
      </c>
      <c r="Q1833" s="182">
        <v>685398</v>
      </c>
      <c r="R1833" s="182">
        <v>4999375</v>
      </c>
      <c r="S1833" s="182">
        <v>38220790</v>
      </c>
      <c r="T1833" s="182">
        <v>9649906</v>
      </c>
      <c r="U1833" s="182">
        <v>1547628</v>
      </c>
    </row>
    <row r="1834" spans="2:21" s="10" customFormat="1" ht="15" customHeight="1" x14ac:dyDescent="0.25">
      <c r="B1834" s="181">
        <v>2022</v>
      </c>
      <c r="C1834" s="181"/>
      <c r="D1834" s="182">
        <v>61541</v>
      </c>
      <c r="E1834" s="182">
        <v>90303298</v>
      </c>
      <c r="F1834" s="182">
        <v>49554065</v>
      </c>
      <c r="G1834" s="182">
        <v>34282154</v>
      </c>
      <c r="H1834" s="182">
        <v>441189</v>
      </c>
      <c r="I1834" s="182">
        <v>40749233</v>
      </c>
      <c r="J1834" s="182">
        <v>23555764</v>
      </c>
      <c r="K1834" s="182">
        <v>1252182</v>
      </c>
      <c r="L1834" s="182">
        <v>53710481</v>
      </c>
      <c r="M1834" s="182">
        <v>32759982</v>
      </c>
      <c r="N1834" s="182">
        <v>26030490</v>
      </c>
      <c r="O1834" s="182">
        <v>20950499</v>
      </c>
      <c r="P1834" s="182">
        <v>1858768</v>
      </c>
      <c r="Q1834" s="182">
        <v>718981</v>
      </c>
      <c r="R1834" s="182">
        <v>5273189</v>
      </c>
      <c r="S1834" s="182">
        <v>36592818</v>
      </c>
      <c r="T1834" s="182">
        <v>9727377</v>
      </c>
      <c r="U1834" s="182">
        <v>1019541</v>
      </c>
    </row>
    <row r="1835" spans="2:21" s="10" customFormat="1" ht="15" customHeight="1" x14ac:dyDescent="0.25">
      <c r="B1835" s="181">
        <v>2021</v>
      </c>
      <c r="C1835" s="181"/>
      <c r="D1835" s="182">
        <v>56734</v>
      </c>
      <c r="E1835" s="182">
        <v>83960893</v>
      </c>
      <c r="F1835" s="182">
        <v>46687900</v>
      </c>
      <c r="G1835" s="182">
        <v>31794469</v>
      </c>
      <c r="H1835" s="182">
        <v>390913</v>
      </c>
      <c r="I1835" s="182">
        <v>37272993</v>
      </c>
      <c r="J1835" s="182">
        <v>21760940</v>
      </c>
      <c r="K1835" s="182">
        <v>1149717</v>
      </c>
      <c r="L1835" s="182">
        <v>50510985</v>
      </c>
      <c r="M1835" s="182">
        <v>31714707</v>
      </c>
      <c r="N1835" s="182">
        <v>25617094</v>
      </c>
      <c r="O1835" s="182">
        <v>18796278</v>
      </c>
      <c r="P1835" s="182">
        <v>1660721</v>
      </c>
      <c r="Q1835" s="182">
        <v>630791</v>
      </c>
      <c r="R1835" s="182">
        <v>4881375</v>
      </c>
      <c r="S1835" s="182">
        <v>33449908</v>
      </c>
      <c r="T1835" s="182">
        <v>9614663</v>
      </c>
      <c r="U1835" s="182">
        <v>-433883</v>
      </c>
    </row>
    <row r="1836" spans="2:21" s="10" customFormat="1" ht="15" customHeight="1" x14ac:dyDescent="0.25">
      <c r="B1836" s="168">
        <v>2020</v>
      </c>
      <c r="C1836" s="168"/>
      <c r="D1836" s="169">
        <v>51937</v>
      </c>
      <c r="E1836" s="169">
        <v>75885545</v>
      </c>
      <c r="F1836" s="169">
        <v>42174758</v>
      </c>
      <c r="G1836" s="169">
        <v>30410865</v>
      </c>
      <c r="H1836" s="169">
        <v>408980</v>
      </c>
      <c r="I1836" s="169">
        <v>33710787</v>
      </c>
      <c r="J1836" s="169">
        <v>20369532</v>
      </c>
      <c r="K1836" s="169">
        <v>1124284</v>
      </c>
      <c r="L1836" s="169">
        <v>48290642</v>
      </c>
      <c r="M1836" s="169">
        <v>31079150</v>
      </c>
      <c r="N1836" s="169">
        <v>25377612</v>
      </c>
      <c r="O1836" s="169">
        <v>17211491</v>
      </c>
      <c r="P1836" s="169">
        <v>1535776</v>
      </c>
      <c r="Q1836" s="169">
        <v>508533</v>
      </c>
      <c r="R1836" s="169">
        <v>4880836</v>
      </c>
      <c r="S1836" s="169">
        <v>27594904</v>
      </c>
      <c r="T1836" s="169">
        <v>8606440</v>
      </c>
      <c r="U1836" s="169">
        <v>-943625</v>
      </c>
    </row>
    <row r="1837" spans="2:21" s="10" customFormat="1" ht="15" customHeight="1" x14ac:dyDescent="0.25">
      <c r="B1837" s="168">
        <v>2019</v>
      </c>
      <c r="C1837" s="168"/>
      <c r="D1837" s="169">
        <v>49826</v>
      </c>
      <c r="E1837" s="169">
        <v>72776801</v>
      </c>
      <c r="F1837" s="169">
        <v>39767094</v>
      </c>
      <c r="G1837" s="169">
        <v>27826231</v>
      </c>
      <c r="H1837" s="169">
        <v>581409</v>
      </c>
      <c r="I1837" s="169">
        <v>33009707</v>
      </c>
      <c r="J1837" s="169">
        <v>19723544</v>
      </c>
      <c r="K1837" s="169">
        <v>981167</v>
      </c>
      <c r="L1837" s="169">
        <v>46382009</v>
      </c>
      <c r="M1837" s="169">
        <v>28734317</v>
      </c>
      <c r="N1837" s="169">
        <v>23393619</v>
      </c>
      <c r="O1837" s="169">
        <v>17647692</v>
      </c>
      <c r="P1837" s="169">
        <v>1656973</v>
      </c>
      <c r="Q1837" s="169">
        <v>543833</v>
      </c>
      <c r="R1837" s="169">
        <v>5220890</v>
      </c>
      <c r="S1837" s="169">
        <v>26394792</v>
      </c>
      <c r="T1837" s="169">
        <v>8156412</v>
      </c>
      <c r="U1837" s="169">
        <v>-3194065</v>
      </c>
    </row>
    <row r="1838" spans="2:21" s="10" customFormat="1" ht="15" customHeight="1" x14ac:dyDescent="0.25">
      <c r="B1838" s="168">
        <v>2018</v>
      </c>
      <c r="C1838" s="168"/>
      <c r="D1838" s="169">
        <v>45507</v>
      </c>
      <c r="E1838" s="169">
        <v>64060876</v>
      </c>
      <c r="F1838" s="169">
        <v>34920539</v>
      </c>
      <c r="G1838" s="169">
        <v>25054952</v>
      </c>
      <c r="H1838" s="169">
        <v>315022</v>
      </c>
      <c r="I1838" s="169">
        <v>29140337</v>
      </c>
      <c r="J1838" s="169">
        <v>17503180</v>
      </c>
      <c r="K1838" s="169">
        <v>898435</v>
      </c>
      <c r="L1838" s="169">
        <v>42136967</v>
      </c>
      <c r="M1838" s="169">
        <v>25474016</v>
      </c>
      <c r="N1838" s="169">
        <v>20628635</v>
      </c>
      <c r="O1838" s="169">
        <v>16662951</v>
      </c>
      <c r="P1838" s="169">
        <v>1308408</v>
      </c>
      <c r="Q1838" s="169">
        <v>497645</v>
      </c>
      <c r="R1838" s="169">
        <v>5728031</v>
      </c>
      <c r="S1838" s="169">
        <v>21923909</v>
      </c>
      <c r="T1838" s="169">
        <v>7478547</v>
      </c>
      <c r="U1838" s="169">
        <v>-3608260</v>
      </c>
    </row>
    <row r="1839" spans="2:21" s="10" customFormat="1" ht="15" customHeight="1" x14ac:dyDescent="0.25">
      <c r="B1839" s="168">
        <v>2017</v>
      </c>
      <c r="C1839" s="168"/>
      <c r="D1839" s="169">
        <v>40786</v>
      </c>
      <c r="E1839" s="169">
        <v>56214121</v>
      </c>
      <c r="F1839" s="169">
        <v>31593818</v>
      </c>
      <c r="G1839" s="169">
        <v>22848099</v>
      </c>
      <c r="H1839" s="169">
        <v>286433</v>
      </c>
      <c r="I1839" s="169">
        <v>24620304</v>
      </c>
      <c r="J1839" s="169">
        <v>14907039</v>
      </c>
      <c r="K1839" s="169">
        <v>872227</v>
      </c>
      <c r="L1839" s="169">
        <v>37274295</v>
      </c>
      <c r="M1839" s="169">
        <v>21836412</v>
      </c>
      <c r="N1839" s="169">
        <v>17534924</v>
      </c>
      <c r="O1839" s="169">
        <v>15437883</v>
      </c>
      <c r="P1839" s="169">
        <v>1188266</v>
      </c>
      <c r="Q1839" s="169">
        <v>423466</v>
      </c>
      <c r="R1839" s="169">
        <v>5503027</v>
      </c>
      <c r="S1839" s="169">
        <v>18939826</v>
      </c>
      <c r="T1839" s="169">
        <v>7034571</v>
      </c>
      <c r="U1839" s="169">
        <v>-3298350</v>
      </c>
    </row>
    <row r="1840" spans="2:21" s="10" customFormat="1" ht="15" customHeight="1" x14ac:dyDescent="0.25">
      <c r="B1840" s="168">
        <v>2016</v>
      </c>
      <c r="C1840" s="168"/>
      <c r="D1840" s="169">
        <v>35783</v>
      </c>
      <c r="E1840" s="169">
        <v>52417391</v>
      </c>
      <c r="F1840" s="169">
        <v>30095041</v>
      </c>
      <c r="G1840" s="169">
        <v>21523200</v>
      </c>
      <c r="H1840" s="169">
        <v>291869</v>
      </c>
      <c r="I1840" s="169">
        <v>22322351</v>
      </c>
      <c r="J1840" s="169">
        <v>13903559</v>
      </c>
      <c r="K1840" s="169">
        <v>798550</v>
      </c>
      <c r="L1840" s="169">
        <v>34658892</v>
      </c>
      <c r="M1840" s="169">
        <v>20324145</v>
      </c>
      <c r="N1840" s="169">
        <v>16651870</v>
      </c>
      <c r="O1840" s="169">
        <v>14334747</v>
      </c>
      <c r="P1840" s="169">
        <v>1062599</v>
      </c>
      <c r="Q1840" s="169">
        <v>346240</v>
      </c>
      <c r="R1840" s="169">
        <v>5408680</v>
      </c>
      <c r="S1840" s="169">
        <v>17758500</v>
      </c>
      <c r="T1840" s="169">
        <v>6848936</v>
      </c>
      <c r="U1840" s="169">
        <v>-3492819</v>
      </c>
    </row>
    <row r="1841" spans="2:21" ht="15" customHeight="1" x14ac:dyDescent="0.25">
      <c r="B1841" s="168">
        <v>2015</v>
      </c>
      <c r="C1841" s="168"/>
      <c r="D1841" s="169">
        <v>32149</v>
      </c>
      <c r="E1841" s="169" t="s">
        <v>62</v>
      </c>
      <c r="F1841" s="169" t="s">
        <v>62</v>
      </c>
      <c r="G1841" s="169" t="s">
        <v>62</v>
      </c>
      <c r="H1841" s="169" t="s">
        <v>62</v>
      </c>
      <c r="I1841" s="169" t="s">
        <v>62</v>
      </c>
      <c r="J1841" s="169" t="s">
        <v>62</v>
      </c>
      <c r="K1841" s="169" t="s">
        <v>62</v>
      </c>
      <c r="L1841" s="169" t="s">
        <v>62</v>
      </c>
      <c r="M1841" s="169" t="s">
        <v>62</v>
      </c>
      <c r="N1841" s="169" t="s">
        <v>62</v>
      </c>
      <c r="O1841" s="169" t="s">
        <v>62</v>
      </c>
      <c r="P1841" s="169" t="s">
        <v>62</v>
      </c>
      <c r="Q1841" s="169" t="s">
        <v>62</v>
      </c>
      <c r="R1841" s="169" t="s">
        <v>62</v>
      </c>
      <c r="S1841" s="169" t="s">
        <v>62</v>
      </c>
      <c r="T1841" s="169" t="s">
        <v>62</v>
      </c>
      <c r="U1841" s="169" t="s">
        <v>62</v>
      </c>
    </row>
    <row r="1842" spans="2:21" ht="15" customHeight="1" x14ac:dyDescent="0.25">
      <c r="B1842" s="168">
        <v>2014</v>
      </c>
      <c r="C1842" s="168"/>
      <c r="D1842" s="169">
        <v>29557</v>
      </c>
      <c r="E1842" s="169">
        <v>48918175</v>
      </c>
      <c r="F1842" s="169">
        <v>27133241</v>
      </c>
      <c r="G1842" s="169">
        <v>19525328</v>
      </c>
      <c r="H1842" s="169">
        <v>170621</v>
      </c>
      <c r="I1842" s="169">
        <v>21784935</v>
      </c>
      <c r="J1842" s="169">
        <v>13852854</v>
      </c>
      <c r="K1842" s="169">
        <v>812429</v>
      </c>
      <c r="L1842" s="169">
        <v>34491570</v>
      </c>
      <c r="M1842" s="169">
        <v>18541889</v>
      </c>
      <c r="N1842" s="169">
        <v>15701228</v>
      </c>
      <c r="O1842" s="169">
        <v>15949681</v>
      </c>
      <c r="P1842" s="169">
        <v>1108241</v>
      </c>
      <c r="Q1842" s="169">
        <v>257104</v>
      </c>
      <c r="R1842" s="169">
        <v>6993129</v>
      </c>
      <c r="S1842" s="169">
        <v>14426605</v>
      </c>
      <c r="T1842" s="169">
        <v>6126600</v>
      </c>
      <c r="U1842" s="169">
        <v>-3373416</v>
      </c>
    </row>
    <row r="1843" spans="2:21" ht="15" customHeight="1" x14ac:dyDescent="0.25">
      <c r="B1843" s="168">
        <v>2013</v>
      </c>
      <c r="C1843" s="168"/>
      <c r="D1843" s="169">
        <v>28294</v>
      </c>
      <c r="E1843" s="169">
        <v>46722998</v>
      </c>
      <c r="F1843" s="169">
        <v>25621613</v>
      </c>
      <c r="G1843" s="169">
        <v>18779357</v>
      </c>
      <c r="H1843" s="169">
        <v>173850</v>
      </c>
      <c r="I1843" s="169">
        <v>21101386</v>
      </c>
      <c r="J1843" s="169">
        <v>13694390</v>
      </c>
      <c r="K1843" s="169">
        <v>844262</v>
      </c>
      <c r="L1843" s="169">
        <v>33336122</v>
      </c>
      <c r="M1843" s="169">
        <v>17866931</v>
      </c>
      <c r="N1843" s="169">
        <v>15159683</v>
      </c>
      <c r="O1843" s="169">
        <v>15469191</v>
      </c>
      <c r="P1843" s="169">
        <v>1081178</v>
      </c>
      <c r="Q1843" s="169">
        <v>240566</v>
      </c>
      <c r="R1843" s="169">
        <v>5754292</v>
      </c>
      <c r="S1843" s="169">
        <v>13386877</v>
      </c>
      <c r="T1843" s="169">
        <v>5894455</v>
      </c>
      <c r="U1843" s="169">
        <v>-2664401</v>
      </c>
    </row>
    <row r="1844" spans="2:21" ht="15" customHeight="1" x14ac:dyDescent="0.25">
      <c r="B1844" s="168">
        <v>2012</v>
      </c>
      <c r="C1844" s="168"/>
      <c r="D1844" s="169">
        <v>28429</v>
      </c>
      <c r="E1844" s="169">
        <v>47967503</v>
      </c>
      <c r="F1844" s="169">
        <v>25861552</v>
      </c>
      <c r="G1844" s="169">
        <v>19010896</v>
      </c>
      <c r="H1844" s="169">
        <v>167193</v>
      </c>
      <c r="I1844" s="169">
        <v>22105951</v>
      </c>
      <c r="J1844" s="169">
        <v>14483986</v>
      </c>
      <c r="K1844" s="169">
        <v>912213</v>
      </c>
      <c r="L1844" s="169">
        <v>34559624</v>
      </c>
      <c r="M1844" s="169">
        <v>18617837</v>
      </c>
      <c r="N1844" s="169">
        <v>15679847</v>
      </c>
      <c r="O1844" s="169">
        <v>15941787</v>
      </c>
      <c r="P1844" s="169">
        <v>1199854</v>
      </c>
      <c r="Q1844" s="169">
        <v>257053</v>
      </c>
      <c r="R1844" s="169">
        <v>5814710</v>
      </c>
      <c r="S1844" s="169">
        <v>13407879</v>
      </c>
      <c r="T1844" s="169">
        <v>5883837</v>
      </c>
      <c r="U1844" s="169">
        <v>-1915322</v>
      </c>
    </row>
    <row r="1845" spans="2:21" ht="15" customHeight="1" x14ac:dyDescent="0.25">
      <c r="B1845" s="168">
        <v>2011</v>
      </c>
      <c r="C1845" s="168"/>
      <c r="D1845" s="169">
        <v>28976</v>
      </c>
      <c r="E1845" s="169">
        <v>49355209</v>
      </c>
      <c r="F1845" s="169">
        <v>26180626</v>
      </c>
      <c r="G1845" s="169">
        <v>19506678</v>
      </c>
      <c r="H1845" s="169">
        <v>175508</v>
      </c>
      <c r="I1845" s="169">
        <v>23174583</v>
      </c>
      <c r="J1845" s="169">
        <v>15252724</v>
      </c>
      <c r="K1845" s="169">
        <v>1057771</v>
      </c>
      <c r="L1845" s="169">
        <v>35666302</v>
      </c>
      <c r="M1845" s="169">
        <v>19488396</v>
      </c>
      <c r="N1845" s="169">
        <v>16213466</v>
      </c>
      <c r="O1845" s="169">
        <v>16177906</v>
      </c>
      <c r="P1845" s="169">
        <v>1421270</v>
      </c>
      <c r="Q1845" s="169">
        <v>233817</v>
      </c>
      <c r="R1845" s="169">
        <v>6121068</v>
      </c>
      <c r="S1845" s="169">
        <v>13688906</v>
      </c>
      <c r="T1845" s="169">
        <v>6042376</v>
      </c>
      <c r="U1845" s="169">
        <v>-1184026</v>
      </c>
    </row>
    <row r="1846" spans="2:21" s="9" customFormat="1" ht="15" customHeight="1" collapsed="1" x14ac:dyDescent="0.25">
      <c r="B1846" s="168">
        <v>2010</v>
      </c>
      <c r="C1846" s="168"/>
      <c r="D1846" s="169">
        <v>29559</v>
      </c>
      <c r="E1846" s="169">
        <v>51055090</v>
      </c>
      <c r="F1846" s="169">
        <v>27076147</v>
      </c>
      <c r="G1846" s="169">
        <v>20012623</v>
      </c>
      <c r="H1846" s="169">
        <v>219358</v>
      </c>
      <c r="I1846" s="169">
        <v>23978943</v>
      </c>
      <c r="J1846" s="169">
        <v>15874579</v>
      </c>
      <c r="K1846" s="169">
        <v>1084994</v>
      </c>
      <c r="L1846" s="169">
        <v>36539302</v>
      </c>
      <c r="M1846" s="169">
        <v>20712361</v>
      </c>
      <c r="N1846" s="169">
        <v>17245106</v>
      </c>
      <c r="O1846" s="169">
        <v>15826941</v>
      </c>
      <c r="P1846" s="169">
        <v>1568150</v>
      </c>
      <c r="Q1846" s="169">
        <v>275685</v>
      </c>
      <c r="R1846" s="169">
        <v>5607374</v>
      </c>
      <c r="S1846" s="169">
        <v>14515788</v>
      </c>
      <c r="T1846" s="169">
        <v>5834938</v>
      </c>
      <c r="U1846" s="169">
        <v>-1152022</v>
      </c>
    </row>
    <row r="1847" spans="2:21" s="9" customFormat="1" ht="15" customHeight="1" x14ac:dyDescent="0.25">
      <c r="B1847" s="168">
        <v>2009</v>
      </c>
      <c r="C1847" s="168"/>
      <c r="D1847" s="169">
        <v>30004</v>
      </c>
      <c r="E1847" s="169">
        <v>51815210</v>
      </c>
      <c r="F1847" s="169" t="s">
        <v>66</v>
      </c>
      <c r="G1847" s="169" t="s">
        <v>66</v>
      </c>
      <c r="H1847" s="169" t="s">
        <v>66</v>
      </c>
      <c r="I1847" s="169" t="s">
        <v>66</v>
      </c>
      <c r="J1847" s="169" t="s">
        <v>66</v>
      </c>
      <c r="K1847" s="169" t="s">
        <v>66</v>
      </c>
      <c r="L1847" s="169">
        <v>38051748</v>
      </c>
      <c r="M1847" s="169" t="s">
        <v>66</v>
      </c>
      <c r="N1847" s="169" t="s">
        <v>66</v>
      </c>
      <c r="O1847" s="169" t="s">
        <v>66</v>
      </c>
      <c r="P1847" s="169" t="s">
        <v>66</v>
      </c>
      <c r="Q1847" s="169" t="s">
        <v>66</v>
      </c>
      <c r="R1847" s="169" t="s">
        <v>66</v>
      </c>
      <c r="S1847" s="169">
        <v>13763463</v>
      </c>
      <c r="T1847" s="169" t="s">
        <v>66</v>
      </c>
      <c r="U1847" s="169" t="s">
        <v>66</v>
      </c>
    </row>
    <row r="1848" spans="2:21" s="9" customFormat="1" ht="15" customHeight="1" x14ac:dyDescent="0.25">
      <c r="B1848" s="168">
        <v>2008</v>
      </c>
      <c r="C1848" s="168"/>
      <c r="D1848" s="169">
        <v>30060</v>
      </c>
      <c r="E1848" s="169">
        <v>50264386</v>
      </c>
      <c r="F1848" s="169" t="s">
        <v>66</v>
      </c>
      <c r="G1848" s="169" t="s">
        <v>66</v>
      </c>
      <c r="H1848" s="169" t="s">
        <v>66</v>
      </c>
      <c r="I1848" s="169" t="s">
        <v>66</v>
      </c>
      <c r="J1848" s="169" t="s">
        <v>66</v>
      </c>
      <c r="K1848" s="169" t="s">
        <v>66</v>
      </c>
      <c r="L1848" s="169">
        <v>36806403</v>
      </c>
      <c r="M1848" s="169" t="s">
        <v>66</v>
      </c>
      <c r="N1848" s="169" t="s">
        <v>66</v>
      </c>
      <c r="O1848" s="169" t="s">
        <v>66</v>
      </c>
      <c r="P1848" s="169" t="s">
        <v>66</v>
      </c>
      <c r="Q1848" s="169" t="s">
        <v>66</v>
      </c>
      <c r="R1848" s="169" t="s">
        <v>66</v>
      </c>
      <c r="S1848" s="169">
        <v>13457984</v>
      </c>
      <c r="T1848" s="169" t="s">
        <v>66</v>
      </c>
      <c r="U1848" s="169" t="s">
        <v>66</v>
      </c>
    </row>
    <row r="1849" spans="2:21" s="9" customFormat="1" ht="15" customHeight="1" x14ac:dyDescent="0.25">
      <c r="B1849" s="259" t="s">
        <v>264</v>
      </c>
      <c r="C1849" s="165"/>
      <c r="D1849" s="165"/>
      <c r="E1849" s="165"/>
      <c r="F1849" s="165"/>
      <c r="G1849" s="165"/>
      <c r="H1849" s="165"/>
      <c r="I1849" s="165"/>
      <c r="J1849" s="165"/>
      <c r="K1849" s="165"/>
      <c r="L1849" s="165"/>
      <c r="M1849" s="165"/>
      <c r="N1849" s="165"/>
      <c r="O1849" s="165"/>
      <c r="P1849" s="165"/>
      <c r="Q1849" s="165"/>
      <c r="R1849" s="165"/>
      <c r="S1849" s="165"/>
      <c r="T1849" s="165"/>
      <c r="U1849" s="165"/>
    </row>
    <row r="1850" spans="2:21" s="9" customFormat="1" ht="15" customHeight="1" x14ac:dyDescent="0.25">
      <c r="B1850" s="181">
        <v>2023</v>
      </c>
      <c r="C1850" s="181"/>
      <c r="D1850" s="182">
        <v>63512</v>
      </c>
      <c r="E1850" s="182">
        <v>68742160</v>
      </c>
      <c r="F1850" s="182">
        <v>35459598</v>
      </c>
      <c r="G1850" s="182">
        <v>23978036</v>
      </c>
      <c r="H1850" s="182">
        <v>445719</v>
      </c>
      <c r="I1850" s="182">
        <v>33282562</v>
      </c>
      <c r="J1850" s="182">
        <v>20473868</v>
      </c>
      <c r="K1850" s="182">
        <v>864072</v>
      </c>
      <c r="L1850" s="182">
        <v>42415166</v>
      </c>
      <c r="M1850" s="182">
        <v>25460501</v>
      </c>
      <c r="N1850" s="182">
        <v>19686099</v>
      </c>
      <c r="O1850" s="182">
        <v>16954665</v>
      </c>
      <c r="P1850" s="182">
        <v>1608055</v>
      </c>
      <c r="Q1850" s="182">
        <v>463955</v>
      </c>
      <c r="R1850" s="182">
        <v>3434555</v>
      </c>
      <c r="S1850" s="182">
        <v>26326994</v>
      </c>
      <c r="T1850" s="182">
        <v>7035155</v>
      </c>
      <c r="U1850" s="182">
        <v>378522</v>
      </c>
    </row>
    <row r="1851" spans="2:21" s="9" customFormat="1" ht="15" customHeight="1" x14ac:dyDescent="0.25">
      <c r="B1851" s="181">
        <v>2022</v>
      </c>
      <c r="C1851" s="181"/>
      <c r="D1851" s="182">
        <v>60313</v>
      </c>
      <c r="E1851" s="182">
        <v>64816877</v>
      </c>
      <c r="F1851" s="182">
        <v>32633011</v>
      </c>
      <c r="G1851" s="182">
        <v>22098609</v>
      </c>
      <c r="H1851" s="182">
        <v>377657</v>
      </c>
      <c r="I1851" s="182">
        <v>32183866</v>
      </c>
      <c r="J1851" s="182">
        <v>19722027</v>
      </c>
      <c r="K1851" s="182">
        <v>795004</v>
      </c>
      <c r="L1851" s="182">
        <v>40280604</v>
      </c>
      <c r="M1851" s="182">
        <v>24303776</v>
      </c>
      <c r="N1851" s="182">
        <v>18857331</v>
      </c>
      <c r="O1851" s="182">
        <v>15976828</v>
      </c>
      <c r="P1851" s="182">
        <v>1400571</v>
      </c>
      <c r="Q1851" s="182">
        <v>459655</v>
      </c>
      <c r="R1851" s="182">
        <v>3699309</v>
      </c>
      <c r="S1851" s="182">
        <v>24536273</v>
      </c>
      <c r="T1851" s="182">
        <v>7265754</v>
      </c>
      <c r="U1851" s="182">
        <v>-632082</v>
      </c>
    </row>
    <row r="1852" spans="2:21" s="9" customFormat="1" ht="15" customHeight="1" x14ac:dyDescent="0.25">
      <c r="B1852" s="181">
        <v>2021</v>
      </c>
      <c r="C1852" s="181"/>
      <c r="D1852" s="182">
        <v>55617</v>
      </c>
      <c r="E1852" s="182">
        <v>58757314</v>
      </c>
      <c r="F1852" s="182">
        <v>30057272</v>
      </c>
      <c r="G1852" s="182">
        <v>19969825</v>
      </c>
      <c r="H1852" s="182">
        <v>321247</v>
      </c>
      <c r="I1852" s="182">
        <v>28700042</v>
      </c>
      <c r="J1852" s="182">
        <v>17492211</v>
      </c>
      <c r="K1852" s="182">
        <v>717279</v>
      </c>
      <c r="L1852" s="182">
        <v>36518225</v>
      </c>
      <c r="M1852" s="182">
        <v>22419825</v>
      </c>
      <c r="N1852" s="182">
        <v>17566288</v>
      </c>
      <c r="O1852" s="182">
        <v>14098400</v>
      </c>
      <c r="P1852" s="182">
        <v>1202126</v>
      </c>
      <c r="Q1852" s="182">
        <v>423345</v>
      </c>
      <c r="R1852" s="182">
        <v>3460808</v>
      </c>
      <c r="S1852" s="182">
        <v>22239089</v>
      </c>
      <c r="T1852" s="182">
        <v>7136682</v>
      </c>
      <c r="U1852" s="182">
        <v>-1360648</v>
      </c>
    </row>
    <row r="1853" spans="2:21" s="9" customFormat="1" ht="15" customHeight="1" x14ac:dyDescent="0.25">
      <c r="B1853" s="168">
        <v>2020</v>
      </c>
      <c r="C1853" s="168"/>
      <c r="D1853" s="169">
        <v>50977</v>
      </c>
      <c r="E1853" s="169">
        <v>54559597</v>
      </c>
      <c r="F1853" s="169">
        <v>27853581</v>
      </c>
      <c r="G1853" s="169">
        <v>19126164</v>
      </c>
      <c r="H1853" s="169">
        <v>304273</v>
      </c>
      <c r="I1853" s="169">
        <v>26706016</v>
      </c>
      <c r="J1853" s="169">
        <v>16680460</v>
      </c>
      <c r="K1853" s="169">
        <v>777942</v>
      </c>
      <c r="L1853" s="169">
        <v>35163304</v>
      </c>
      <c r="M1853" s="169">
        <v>21837503</v>
      </c>
      <c r="N1853" s="169">
        <v>17324804</v>
      </c>
      <c r="O1853" s="169">
        <v>13325801</v>
      </c>
      <c r="P1853" s="169">
        <v>1149654</v>
      </c>
      <c r="Q1853" s="169">
        <v>343099</v>
      </c>
      <c r="R1853" s="169">
        <v>3573479</v>
      </c>
      <c r="S1853" s="169">
        <v>19396293</v>
      </c>
      <c r="T1853" s="169">
        <v>6665876</v>
      </c>
      <c r="U1853" s="169">
        <v>-1901102</v>
      </c>
    </row>
    <row r="1854" spans="2:21" s="9" customFormat="1" ht="15" customHeight="1" x14ac:dyDescent="0.25">
      <c r="B1854" s="168">
        <v>2019</v>
      </c>
      <c r="C1854" s="168"/>
      <c r="D1854" s="169">
        <v>48805</v>
      </c>
      <c r="E1854" s="169">
        <v>51401593</v>
      </c>
      <c r="F1854" s="169">
        <v>25732552</v>
      </c>
      <c r="G1854" s="169">
        <v>17691434</v>
      </c>
      <c r="H1854" s="169">
        <v>472155</v>
      </c>
      <c r="I1854" s="169">
        <v>25669041</v>
      </c>
      <c r="J1854" s="169">
        <v>15850192</v>
      </c>
      <c r="K1854" s="169">
        <v>671357</v>
      </c>
      <c r="L1854" s="169">
        <v>34154910</v>
      </c>
      <c r="M1854" s="169">
        <v>20638630</v>
      </c>
      <c r="N1854" s="169">
        <v>16341518</v>
      </c>
      <c r="O1854" s="169">
        <v>13516281</v>
      </c>
      <c r="P1854" s="169">
        <v>1240342</v>
      </c>
      <c r="Q1854" s="169">
        <v>341036</v>
      </c>
      <c r="R1854" s="169">
        <v>3607931</v>
      </c>
      <c r="S1854" s="169">
        <v>17246683</v>
      </c>
      <c r="T1854" s="169">
        <v>6202415</v>
      </c>
      <c r="U1854" s="169">
        <v>-3259156</v>
      </c>
    </row>
    <row r="1855" spans="2:21" s="9" customFormat="1" ht="15" customHeight="1" x14ac:dyDescent="0.25">
      <c r="B1855" s="168">
        <v>2018</v>
      </c>
      <c r="C1855" s="168"/>
      <c r="D1855" s="169">
        <v>44564</v>
      </c>
      <c r="E1855" s="169">
        <v>44348675</v>
      </c>
      <c r="F1855" s="169">
        <v>21864586</v>
      </c>
      <c r="G1855" s="169">
        <v>15717988</v>
      </c>
      <c r="H1855" s="169">
        <v>239554</v>
      </c>
      <c r="I1855" s="169">
        <v>22484090</v>
      </c>
      <c r="J1855" s="169">
        <v>14053002</v>
      </c>
      <c r="K1855" s="169">
        <v>587856</v>
      </c>
      <c r="L1855" s="169">
        <v>29955237</v>
      </c>
      <c r="M1855" s="169">
        <v>17853257</v>
      </c>
      <c r="N1855" s="169">
        <v>14097167</v>
      </c>
      <c r="O1855" s="169">
        <v>12101980</v>
      </c>
      <c r="P1855" s="169">
        <v>955020</v>
      </c>
      <c r="Q1855" s="169">
        <v>313039</v>
      </c>
      <c r="R1855" s="169">
        <v>3458167</v>
      </c>
      <c r="S1855" s="169">
        <v>14393439</v>
      </c>
      <c r="T1855" s="169">
        <v>5637249</v>
      </c>
      <c r="U1855" s="169">
        <v>-2902280</v>
      </c>
    </row>
    <row r="1856" spans="2:21" ht="15" customHeight="1" x14ac:dyDescent="0.25">
      <c r="B1856" s="168">
        <v>2017</v>
      </c>
      <c r="C1856" s="168"/>
      <c r="D1856" s="169">
        <v>40015</v>
      </c>
      <c r="E1856" s="169">
        <v>39271707</v>
      </c>
      <c r="F1856" s="169">
        <v>19512279</v>
      </c>
      <c r="G1856" s="169">
        <v>13995885</v>
      </c>
      <c r="H1856" s="169">
        <v>213498</v>
      </c>
      <c r="I1856" s="169">
        <v>19759428</v>
      </c>
      <c r="J1856" s="169">
        <v>12391243</v>
      </c>
      <c r="K1856" s="169">
        <v>608445</v>
      </c>
      <c r="L1856" s="169">
        <v>26278866</v>
      </c>
      <c r="M1856" s="169">
        <v>14972698</v>
      </c>
      <c r="N1856" s="169">
        <v>11791151</v>
      </c>
      <c r="O1856" s="169">
        <v>11306168</v>
      </c>
      <c r="P1856" s="169">
        <v>918201</v>
      </c>
      <c r="Q1856" s="169">
        <v>278893</v>
      </c>
      <c r="R1856" s="169">
        <v>3269182</v>
      </c>
      <c r="S1856" s="169">
        <v>12992841</v>
      </c>
      <c r="T1856" s="169">
        <v>5355220</v>
      </c>
      <c r="U1856" s="169">
        <v>-2837268</v>
      </c>
    </row>
    <row r="1857" spans="2:21" ht="15" customHeight="1" x14ac:dyDescent="0.25">
      <c r="B1857" s="168">
        <v>2016</v>
      </c>
      <c r="C1857" s="168"/>
      <c r="D1857" s="169">
        <v>35123</v>
      </c>
      <c r="E1857" s="169">
        <v>36020744</v>
      </c>
      <c r="F1857" s="169">
        <v>18619598</v>
      </c>
      <c r="G1857" s="169">
        <v>12984199</v>
      </c>
      <c r="H1857" s="169">
        <v>225564</v>
      </c>
      <c r="I1857" s="169">
        <v>17401146</v>
      </c>
      <c r="J1857" s="169">
        <v>11274192</v>
      </c>
      <c r="K1857" s="169">
        <v>579192</v>
      </c>
      <c r="L1857" s="169">
        <v>23782621</v>
      </c>
      <c r="M1857" s="169">
        <v>13606619</v>
      </c>
      <c r="N1857" s="169">
        <v>10960880</v>
      </c>
      <c r="O1857" s="169">
        <v>10176001</v>
      </c>
      <c r="P1857" s="169">
        <v>812328</v>
      </c>
      <c r="Q1857" s="169">
        <v>227467</v>
      </c>
      <c r="R1857" s="169">
        <v>3070666</v>
      </c>
      <c r="S1857" s="169">
        <v>12238123</v>
      </c>
      <c r="T1857" s="169">
        <v>5103947</v>
      </c>
      <c r="U1857" s="169">
        <v>-2840633</v>
      </c>
    </row>
    <row r="1858" spans="2:21" ht="15" customHeight="1" x14ac:dyDescent="0.25">
      <c r="B1858" s="168">
        <v>2015</v>
      </c>
      <c r="C1858" s="168"/>
      <c r="D1858" s="169">
        <v>31569</v>
      </c>
      <c r="E1858" s="169">
        <v>34972768</v>
      </c>
      <c r="F1858" s="169">
        <v>17855619</v>
      </c>
      <c r="G1858" s="169">
        <v>12541957</v>
      </c>
      <c r="H1858" s="169">
        <v>146510</v>
      </c>
      <c r="I1858" s="169">
        <v>17117149</v>
      </c>
      <c r="J1858" s="169">
        <v>11282599</v>
      </c>
      <c r="K1858" s="169">
        <v>588983</v>
      </c>
      <c r="L1858" s="169">
        <v>23270501</v>
      </c>
      <c r="M1858" s="169">
        <v>12677383</v>
      </c>
      <c r="N1858" s="169">
        <v>10400065</v>
      </c>
      <c r="O1858" s="169">
        <v>10593118</v>
      </c>
      <c r="P1858" s="169">
        <v>872003</v>
      </c>
      <c r="Q1858" s="169">
        <v>206986</v>
      </c>
      <c r="R1858" s="169">
        <v>3287181</v>
      </c>
      <c r="S1858" s="169">
        <v>11702267</v>
      </c>
      <c r="T1858" s="169">
        <v>4894305</v>
      </c>
      <c r="U1858" s="169">
        <v>-2303825</v>
      </c>
    </row>
    <row r="1859" spans="2:21" ht="15" customHeight="1" x14ac:dyDescent="0.25">
      <c r="B1859" s="168">
        <v>2014</v>
      </c>
      <c r="C1859" s="168"/>
      <c r="D1859" s="169">
        <v>29049</v>
      </c>
      <c r="E1859" s="169">
        <v>33450677</v>
      </c>
      <c r="F1859" s="169">
        <v>16875723</v>
      </c>
      <c r="G1859" s="169">
        <v>11817054</v>
      </c>
      <c r="H1859" s="169">
        <v>113281</v>
      </c>
      <c r="I1859" s="169">
        <v>16574954</v>
      </c>
      <c r="J1859" s="169">
        <v>11274336</v>
      </c>
      <c r="K1859" s="169">
        <v>582187</v>
      </c>
      <c r="L1859" s="169">
        <v>22866233</v>
      </c>
      <c r="M1859" s="169">
        <v>11834669</v>
      </c>
      <c r="N1859" s="169">
        <v>9699489</v>
      </c>
      <c r="O1859" s="169">
        <v>11031564</v>
      </c>
      <c r="P1859" s="169">
        <v>859525</v>
      </c>
      <c r="Q1859" s="169">
        <v>176307</v>
      </c>
      <c r="R1859" s="169">
        <v>3977663</v>
      </c>
      <c r="S1859" s="169">
        <v>10584444</v>
      </c>
      <c r="T1859" s="169">
        <v>4624862</v>
      </c>
      <c r="U1859" s="169">
        <v>-2183274</v>
      </c>
    </row>
    <row r="1860" spans="2:21" ht="15" customHeight="1" x14ac:dyDescent="0.25">
      <c r="B1860" s="168">
        <v>2013</v>
      </c>
      <c r="C1860" s="168"/>
      <c r="D1860" s="169">
        <v>27804</v>
      </c>
      <c r="E1860" s="169">
        <v>32255207</v>
      </c>
      <c r="F1860" s="169">
        <v>15533113</v>
      </c>
      <c r="G1860" s="169">
        <v>10873558</v>
      </c>
      <c r="H1860" s="169">
        <v>116448</v>
      </c>
      <c r="I1860" s="169">
        <v>16722094</v>
      </c>
      <c r="J1860" s="169">
        <v>11839112</v>
      </c>
      <c r="K1860" s="169">
        <v>595114</v>
      </c>
      <c r="L1860" s="169">
        <v>22478783</v>
      </c>
      <c r="M1860" s="169">
        <v>11641095</v>
      </c>
      <c r="N1860" s="169">
        <v>9732908</v>
      </c>
      <c r="O1860" s="169">
        <v>10837688</v>
      </c>
      <c r="P1860" s="169">
        <v>875781</v>
      </c>
      <c r="Q1860" s="169">
        <v>166230</v>
      </c>
      <c r="R1860" s="169">
        <v>3654590</v>
      </c>
      <c r="S1860" s="169">
        <v>9776423</v>
      </c>
      <c r="T1860" s="169">
        <v>4137367</v>
      </c>
      <c r="U1860" s="169">
        <v>-1858741</v>
      </c>
    </row>
    <row r="1861" spans="2:21" s="8" customFormat="1" ht="15" customHeight="1" x14ac:dyDescent="0.25">
      <c r="B1861" s="168">
        <v>2012</v>
      </c>
      <c r="C1861" s="168"/>
      <c r="D1861" s="169">
        <v>27919</v>
      </c>
      <c r="E1861" s="169">
        <v>33479233</v>
      </c>
      <c r="F1861" s="169">
        <v>15787282</v>
      </c>
      <c r="G1861" s="169">
        <v>10936846</v>
      </c>
      <c r="H1861" s="169">
        <v>95602</v>
      </c>
      <c r="I1861" s="169">
        <v>17691951</v>
      </c>
      <c r="J1861" s="169">
        <v>12551171</v>
      </c>
      <c r="K1861" s="169">
        <v>631647</v>
      </c>
      <c r="L1861" s="169">
        <v>23667145</v>
      </c>
      <c r="M1861" s="169">
        <v>12319743</v>
      </c>
      <c r="N1861" s="169">
        <v>10326341</v>
      </c>
      <c r="O1861" s="169">
        <v>11347402</v>
      </c>
      <c r="P1861" s="169">
        <v>932802</v>
      </c>
      <c r="Q1861" s="169">
        <v>177761</v>
      </c>
      <c r="R1861" s="169">
        <v>3939156</v>
      </c>
      <c r="S1861" s="169">
        <v>9812088</v>
      </c>
      <c r="T1861" s="169">
        <v>4287416</v>
      </c>
      <c r="U1861" s="169">
        <v>-1477492</v>
      </c>
    </row>
    <row r="1862" spans="2:21" s="9" customFormat="1" ht="15" customHeight="1" collapsed="1" x14ac:dyDescent="0.25">
      <c r="B1862" s="168">
        <v>2011</v>
      </c>
      <c r="C1862" s="168"/>
      <c r="D1862" s="169">
        <v>28382</v>
      </c>
      <c r="E1862" s="169">
        <v>33619941</v>
      </c>
      <c r="F1862" s="169">
        <v>15623872</v>
      </c>
      <c r="G1862" s="169">
        <v>10887729</v>
      </c>
      <c r="H1862" s="169">
        <v>117771</v>
      </c>
      <c r="I1862" s="169">
        <v>17996069</v>
      </c>
      <c r="J1862" s="169">
        <v>12452524</v>
      </c>
      <c r="K1862" s="169">
        <v>684786</v>
      </c>
      <c r="L1862" s="169">
        <v>23555603</v>
      </c>
      <c r="M1862" s="169">
        <v>12473402</v>
      </c>
      <c r="N1862" s="169">
        <v>10407457</v>
      </c>
      <c r="O1862" s="169">
        <v>11082201</v>
      </c>
      <c r="P1862" s="169">
        <v>1025859</v>
      </c>
      <c r="Q1862" s="169">
        <v>156727</v>
      </c>
      <c r="R1862" s="169">
        <v>3881339</v>
      </c>
      <c r="S1862" s="169">
        <v>10064338</v>
      </c>
      <c r="T1862" s="169">
        <v>4367994</v>
      </c>
      <c r="U1862" s="169">
        <v>-1228163</v>
      </c>
    </row>
    <row r="1863" spans="2:21" s="9" customFormat="1" ht="15" customHeight="1" x14ac:dyDescent="0.25">
      <c r="B1863" s="168">
        <v>2010</v>
      </c>
      <c r="C1863" s="168"/>
      <c r="D1863" s="169">
        <v>28804</v>
      </c>
      <c r="E1863" s="169">
        <v>32957084</v>
      </c>
      <c r="F1863" s="169">
        <v>15223649</v>
      </c>
      <c r="G1863" s="169">
        <v>10702176</v>
      </c>
      <c r="H1863" s="169">
        <v>135313</v>
      </c>
      <c r="I1863" s="169">
        <v>17733435</v>
      </c>
      <c r="J1863" s="169">
        <v>12064203</v>
      </c>
      <c r="K1863" s="169">
        <v>653956</v>
      </c>
      <c r="L1863" s="169">
        <v>23162451</v>
      </c>
      <c r="M1863" s="169">
        <v>12189073</v>
      </c>
      <c r="N1863" s="169">
        <v>10233779</v>
      </c>
      <c r="O1863" s="169">
        <v>10973378</v>
      </c>
      <c r="P1863" s="169">
        <v>1016355</v>
      </c>
      <c r="Q1863" s="169">
        <v>178267</v>
      </c>
      <c r="R1863" s="169">
        <v>3680126</v>
      </c>
      <c r="S1863" s="169">
        <v>9794633</v>
      </c>
      <c r="T1863" s="169">
        <v>4144095</v>
      </c>
      <c r="U1863" s="169">
        <v>-1038889</v>
      </c>
    </row>
    <row r="1864" spans="2:21" s="9" customFormat="1" ht="15" customHeight="1" x14ac:dyDescent="0.25">
      <c r="B1864" s="168">
        <v>2009</v>
      </c>
      <c r="C1864" s="168"/>
      <c r="D1864" s="169">
        <v>29230</v>
      </c>
      <c r="E1864" s="169">
        <v>33524495</v>
      </c>
      <c r="F1864" s="169" t="s">
        <v>66</v>
      </c>
      <c r="G1864" s="169" t="s">
        <v>66</v>
      </c>
      <c r="H1864" s="169" t="s">
        <v>66</v>
      </c>
      <c r="I1864" s="169" t="s">
        <v>66</v>
      </c>
      <c r="J1864" s="169" t="s">
        <v>66</v>
      </c>
      <c r="K1864" s="169" t="s">
        <v>66</v>
      </c>
      <c r="L1864" s="169">
        <v>24322775</v>
      </c>
      <c r="M1864" s="169" t="s">
        <v>66</v>
      </c>
      <c r="N1864" s="169" t="s">
        <v>66</v>
      </c>
      <c r="O1864" s="169" t="s">
        <v>66</v>
      </c>
      <c r="P1864" s="169" t="s">
        <v>66</v>
      </c>
      <c r="Q1864" s="169" t="s">
        <v>66</v>
      </c>
      <c r="R1864" s="169" t="s">
        <v>66</v>
      </c>
      <c r="S1864" s="169">
        <v>9201720</v>
      </c>
      <c r="T1864" s="169" t="s">
        <v>66</v>
      </c>
      <c r="U1864" s="169" t="s">
        <v>66</v>
      </c>
    </row>
    <row r="1865" spans="2:21" s="9" customFormat="1" ht="15" customHeight="1" x14ac:dyDescent="0.25">
      <c r="B1865" s="168">
        <v>2008</v>
      </c>
      <c r="C1865" s="168"/>
      <c r="D1865" s="169">
        <v>29155</v>
      </c>
      <c r="E1865" s="169">
        <v>31688106</v>
      </c>
      <c r="F1865" s="169" t="s">
        <v>66</v>
      </c>
      <c r="G1865" s="169" t="s">
        <v>66</v>
      </c>
      <c r="H1865" s="169" t="s">
        <v>66</v>
      </c>
      <c r="I1865" s="169" t="s">
        <v>66</v>
      </c>
      <c r="J1865" s="169" t="s">
        <v>66</v>
      </c>
      <c r="K1865" s="169" t="s">
        <v>66</v>
      </c>
      <c r="L1865" s="169">
        <v>23093320</v>
      </c>
      <c r="M1865" s="169" t="s">
        <v>66</v>
      </c>
      <c r="N1865" s="169" t="s">
        <v>66</v>
      </c>
      <c r="O1865" s="169" t="s">
        <v>66</v>
      </c>
      <c r="P1865" s="169" t="s">
        <v>66</v>
      </c>
      <c r="Q1865" s="169" t="s">
        <v>66</v>
      </c>
      <c r="R1865" s="169" t="s">
        <v>66</v>
      </c>
      <c r="S1865" s="169">
        <v>8594786</v>
      </c>
      <c r="T1865" s="169" t="s">
        <v>66</v>
      </c>
      <c r="U1865" s="169" t="s">
        <v>66</v>
      </c>
    </row>
    <row r="1866" spans="2:21" ht="15" customHeight="1" x14ac:dyDescent="0.25">
      <c r="B1866" s="259" t="s">
        <v>265</v>
      </c>
      <c r="C1866" s="165"/>
      <c r="D1866" s="165"/>
      <c r="E1866" s="165"/>
      <c r="F1866" s="165"/>
      <c r="G1866" s="165"/>
      <c r="H1866" s="165"/>
      <c r="I1866" s="165"/>
      <c r="J1866" s="165"/>
      <c r="K1866" s="165"/>
      <c r="L1866" s="165"/>
      <c r="M1866" s="165"/>
      <c r="N1866" s="165"/>
      <c r="O1866" s="165"/>
      <c r="P1866" s="165"/>
      <c r="Q1866" s="165"/>
      <c r="R1866" s="165"/>
      <c r="S1866" s="165"/>
      <c r="T1866" s="165"/>
      <c r="U1866" s="165"/>
    </row>
    <row r="1867" spans="2:21" ht="15" customHeight="1" x14ac:dyDescent="0.25">
      <c r="B1867" s="181">
        <v>2023</v>
      </c>
      <c r="C1867" s="181"/>
      <c r="D1867" s="182">
        <v>1160</v>
      </c>
      <c r="E1867" s="182">
        <v>16093668</v>
      </c>
      <c r="F1867" s="182">
        <v>10091243</v>
      </c>
      <c r="G1867" s="182">
        <v>6961833</v>
      </c>
      <c r="H1867" s="182">
        <v>34195</v>
      </c>
      <c r="I1867" s="182">
        <v>6002425</v>
      </c>
      <c r="J1867" s="182">
        <v>2928989</v>
      </c>
      <c r="K1867" s="182">
        <v>374387</v>
      </c>
      <c r="L1867" s="182">
        <v>8390347</v>
      </c>
      <c r="M1867" s="182">
        <v>5037121</v>
      </c>
      <c r="N1867" s="182">
        <v>4400211</v>
      </c>
      <c r="O1867" s="182">
        <v>3353226</v>
      </c>
      <c r="P1867" s="182">
        <v>335648</v>
      </c>
      <c r="Q1867" s="182">
        <v>144081</v>
      </c>
      <c r="R1867" s="182">
        <v>1087829</v>
      </c>
      <c r="S1867" s="182">
        <v>7703321</v>
      </c>
      <c r="T1867" s="182">
        <v>1255596</v>
      </c>
      <c r="U1867" s="182">
        <v>742074</v>
      </c>
    </row>
    <row r="1868" spans="2:21" ht="15" customHeight="1" x14ac:dyDescent="0.25">
      <c r="B1868" s="181">
        <v>2022</v>
      </c>
      <c r="C1868" s="181"/>
      <c r="D1868" s="182">
        <v>1100</v>
      </c>
      <c r="E1868" s="182">
        <v>15589568</v>
      </c>
      <c r="F1868" s="182">
        <v>10176387</v>
      </c>
      <c r="G1868" s="182">
        <v>7308642</v>
      </c>
      <c r="H1868" s="182">
        <v>35591</v>
      </c>
      <c r="I1868" s="182">
        <v>5413181</v>
      </c>
      <c r="J1868" s="182">
        <v>2437883</v>
      </c>
      <c r="K1868" s="182">
        <v>261659</v>
      </c>
      <c r="L1868" s="182">
        <v>8106321</v>
      </c>
      <c r="M1868" s="182">
        <v>5065704</v>
      </c>
      <c r="N1868" s="182">
        <v>4344694</v>
      </c>
      <c r="O1868" s="182">
        <v>3040618</v>
      </c>
      <c r="P1868" s="182">
        <v>267861</v>
      </c>
      <c r="Q1868" s="182">
        <v>165458</v>
      </c>
      <c r="R1868" s="182">
        <v>918354</v>
      </c>
      <c r="S1868" s="182">
        <v>7483247</v>
      </c>
      <c r="T1868" s="182">
        <v>1144534</v>
      </c>
      <c r="U1868" s="182">
        <v>888195</v>
      </c>
    </row>
    <row r="1869" spans="2:21" ht="15" customHeight="1" x14ac:dyDescent="0.25">
      <c r="B1869" s="181">
        <v>2021</v>
      </c>
      <c r="C1869" s="181"/>
      <c r="D1869" s="182">
        <v>1019</v>
      </c>
      <c r="E1869" s="182">
        <v>16850545</v>
      </c>
      <c r="F1869" s="182">
        <v>11006259</v>
      </c>
      <c r="G1869" s="182">
        <v>7718295</v>
      </c>
      <c r="H1869" s="182">
        <v>46449</v>
      </c>
      <c r="I1869" s="182">
        <v>5844287</v>
      </c>
      <c r="J1869" s="182">
        <v>3187511</v>
      </c>
      <c r="K1869" s="182">
        <v>242540</v>
      </c>
      <c r="L1869" s="182">
        <v>8864826</v>
      </c>
      <c r="M1869" s="182">
        <v>5909632</v>
      </c>
      <c r="N1869" s="182">
        <v>5160617</v>
      </c>
      <c r="O1869" s="182">
        <v>2955194</v>
      </c>
      <c r="P1869" s="182">
        <v>296889</v>
      </c>
      <c r="Q1869" s="182">
        <v>138291</v>
      </c>
      <c r="R1869" s="182">
        <v>958781</v>
      </c>
      <c r="S1869" s="182">
        <v>7985719</v>
      </c>
      <c r="T1869" s="182">
        <v>1648309</v>
      </c>
      <c r="U1869" s="182">
        <v>848974</v>
      </c>
    </row>
    <row r="1870" spans="2:21" ht="15" customHeight="1" x14ac:dyDescent="0.25">
      <c r="B1870" s="168">
        <v>2020</v>
      </c>
      <c r="C1870" s="168"/>
      <c r="D1870" s="169">
        <v>873</v>
      </c>
      <c r="E1870" s="169">
        <v>12519417</v>
      </c>
      <c r="F1870" s="169">
        <v>7822828</v>
      </c>
      <c r="G1870" s="169">
        <v>6424447</v>
      </c>
      <c r="H1870" s="169">
        <v>35813</v>
      </c>
      <c r="I1870" s="169">
        <v>4696588</v>
      </c>
      <c r="J1870" s="169">
        <v>2531014</v>
      </c>
      <c r="K1870" s="169">
        <v>230751</v>
      </c>
      <c r="L1870" s="169">
        <v>7643332</v>
      </c>
      <c r="M1870" s="169">
        <v>5219539</v>
      </c>
      <c r="N1870" s="169">
        <v>4593735</v>
      </c>
      <c r="O1870" s="169">
        <v>2423793</v>
      </c>
      <c r="P1870" s="169">
        <v>252211</v>
      </c>
      <c r="Q1870" s="169">
        <v>111994</v>
      </c>
      <c r="R1870" s="169">
        <v>665950</v>
      </c>
      <c r="S1870" s="169">
        <v>4876085</v>
      </c>
      <c r="T1870" s="169">
        <v>1026798</v>
      </c>
      <c r="U1870" s="169">
        <v>758289</v>
      </c>
    </row>
    <row r="1871" spans="2:21" ht="15" customHeight="1" x14ac:dyDescent="0.25">
      <c r="B1871" s="168">
        <v>2019</v>
      </c>
      <c r="C1871" s="168"/>
      <c r="D1871" s="169">
        <v>922</v>
      </c>
      <c r="E1871" s="169">
        <v>13045606</v>
      </c>
      <c r="F1871" s="169">
        <v>8104126</v>
      </c>
      <c r="G1871" s="169">
        <v>5857085</v>
      </c>
      <c r="H1871" s="169">
        <v>30768</v>
      </c>
      <c r="I1871" s="169">
        <v>4941480</v>
      </c>
      <c r="J1871" s="169">
        <v>2665184</v>
      </c>
      <c r="K1871" s="169">
        <v>192549</v>
      </c>
      <c r="L1871" s="169">
        <v>7002607</v>
      </c>
      <c r="M1871" s="169">
        <v>4408661</v>
      </c>
      <c r="N1871" s="169">
        <v>3858052</v>
      </c>
      <c r="O1871" s="169">
        <v>2593946</v>
      </c>
      <c r="P1871" s="169">
        <v>202333</v>
      </c>
      <c r="Q1871" s="169">
        <v>126824</v>
      </c>
      <c r="R1871" s="169">
        <v>916586</v>
      </c>
      <c r="S1871" s="169">
        <v>6042999</v>
      </c>
      <c r="T1871" s="169">
        <v>1090816</v>
      </c>
      <c r="U1871" s="169">
        <v>163920</v>
      </c>
    </row>
    <row r="1872" spans="2:21" ht="15" customHeight="1" x14ac:dyDescent="0.25">
      <c r="B1872" s="168">
        <v>2018</v>
      </c>
      <c r="C1872" s="168"/>
      <c r="D1872" s="169">
        <v>851</v>
      </c>
      <c r="E1872" s="169">
        <v>12222045</v>
      </c>
      <c r="F1872" s="169">
        <v>7369098</v>
      </c>
      <c r="G1872" s="169">
        <v>5233723</v>
      </c>
      <c r="H1872" s="169">
        <v>43708</v>
      </c>
      <c r="I1872" s="169">
        <v>4852947</v>
      </c>
      <c r="J1872" s="169">
        <v>2660653</v>
      </c>
      <c r="K1872" s="169">
        <v>234474</v>
      </c>
      <c r="L1872" s="169">
        <v>6942447</v>
      </c>
      <c r="M1872" s="169">
        <v>4603839</v>
      </c>
      <c r="N1872" s="169">
        <v>4022733</v>
      </c>
      <c r="O1872" s="169">
        <v>2338609</v>
      </c>
      <c r="P1872" s="169">
        <v>193881</v>
      </c>
      <c r="Q1872" s="169">
        <v>129215</v>
      </c>
      <c r="R1872" s="169">
        <v>949410</v>
      </c>
      <c r="S1872" s="169">
        <v>5279598</v>
      </c>
      <c r="T1872" s="169">
        <v>1110057</v>
      </c>
      <c r="U1872" s="169">
        <v>65651</v>
      </c>
    </row>
    <row r="1873" spans="2:21" ht="15" customHeight="1" x14ac:dyDescent="0.25">
      <c r="B1873" s="168">
        <v>2017</v>
      </c>
      <c r="C1873" s="168"/>
      <c r="D1873" s="169">
        <v>694</v>
      </c>
      <c r="E1873" s="169">
        <v>10454703</v>
      </c>
      <c r="F1873" s="169">
        <v>6913357</v>
      </c>
      <c r="G1873" s="169">
        <v>4977140</v>
      </c>
      <c r="H1873" s="169">
        <v>58610</v>
      </c>
      <c r="I1873" s="169">
        <v>3541345</v>
      </c>
      <c r="J1873" s="169">
        <v>1830879</v>
      </c>
      <c r="K1873" s="169">
        <v>164950</v>
      </c>
      <c r="L1873" s="169">
        <v>6509971</v>
      </c>
      <c r="M1873" s="169">
        <v>4389060</v>
      </c>
      <c r="N1873" s="169">
        <v>3672675</v>
      </c>
      <c r="O1873" s="169">
        <v>2120911</v>
      </c>
      <c r="P1873" s="169">
        <v>175809</v>
      </c>
      <c r="Q1873" s="169">
        <v>93718</v>
      </c>
      <c r="R1873" s="169">
        <v>866525</v>
      </c>
      <c r="S1873" s="169">
        <v>3944731</v>
      </c>
      <c r="T1873" s="169">
        <v>993644</v>
      </c>
      <c r="U1873" s="169">
        <v>-113454</v>
      </c>
    </row>
    <row r="1874" spans="2:21" ht="15" customHeight="1" x14ac:dyDescent="0.25">
      <c r="B1874" s="168">
        <v>2016</v>
      </c>
      <c r="C1874" s="168"/>
      <c r="D1874" s="169">
        <v>597</v>
      </c>
      <c r="E1874" s="169">
        <v>10260482</v>
      </c>
      <c r="F1874" s="169">
        <v>6827523</v>
      </c>
      <c r="G1874" s="169">
        <v>5036457</v>
      </c>
      <c r="H1874" s="169">
        <v>59746</v>
      </c>
      <c r="I1874" s="169">
        <v>3432959</v>
      </c>
      <c r="J1874" s="169">
        <v>1776029</v>
      </c>
      <c r="K1874" s="169">
        <v>161741</v>
      </c>
      <c r="L1874" s="169">
        <v>6294200</v>
      </c>
      <c r="M1874" s="169">
        <v>4123218</v>
      </c>
      <c r="N1874" s="169">
        <v>3505010</v>
      </c>
      <c r="O1874" s="169">
        <v>2170982</v>
      </c>
      <c r="P1874" s="169">
        <v>162710</v>
      </c>
      <c r="Q1874" s="169">
        <v>81969</v>
      </c>
      <c r="R1874" s="169">
        <v>842165</v>
      </c>
      <c r="S1874" s="169">
        <v>3966282</v>
      </c>
      <c r="T1874" s="169">
        <v>1119806</v>
      </c>
      <c r="U1874" s="169">
        <v>-106378</v>
      </c>
    </row>
    <row r="1875" spans="2:21" ht="15" customHeight="1" x14ac:dyDescent="0.25">
      <c r="B1875" s="168">
        <v>2015</v>
      </c>
      <c r="C1875" s="168"/>
      <c r="D1875" s="169">
        <v>530</v>
      </c>
      <c r="E1875" s="169" t="s">
        <v>62</v>
      </c>
      <c r="F1875" s="169" t="s">
        <v>62</v>
      </c>
      <c r="G1875" s="169" t="s">
        <v>62</v>
      </c>
      <c r="H1875" s="169" t="s">
        <v>62</v>
      </c>
      <c r="I1875" s="169" t="s">
        <v>62</v>
      </c>
      <c r="J1875" s="169" t="s">
        <v>62</v>
      </c>
      <c r="K1875" s="169" t="s">
        <v>62</v>
      </c>
      <c r="L1875" s="169" t="s">
        <v>62</v>
      </c>
      <c r="M1875" s="169" t="s">
        <v>62</v>
      </c>
      <c r="N1875" s="169" t="s">
        <v>62</v>
      </c>
      <c r="O1875" s="169" t="s">
        <v>62</v>
      </c>
      <c r="P1875" s="169" t="s">
        <v>62</v>
      </c>
      <c r="Q1875" s="169" t="s">
        <v>62</v>
      </c>
      <c r="R1875" s="169" t="s">
        <v>62</v>
      </c>
      <c r="S1875" s="169" t="s">
        <v>62</v>
      </c>
      <c r="T1875" s="169" t="s">
        <v>62</v>
      </c>
      <c r="U1875" s="169" t="s">
        <v>62</v>
      </c>
    </row>
    <row r="1876" spans="2:21" ht="15" customHeight="1" x14ac:dyDescent="0.25">
      <c r="B1876" s="168">
        <v>2014</v>
      </c>
      <c r="C1876" s="168"/>
      <c r="D1876" s="169">
        <v>459</v>
      </c>
      <c r="E1876" s="169">
        <v>9331534</v>
      </c>
      <c r="F1876" s="169">
        <v>6007129</v>
      </c>
      <c r="G1876" s="169">
        <v>4602881</v>
      </c>
      <c r="H1876" s="169">
        <v>48844</v>
      </c>
      <c r="I1876" s="169">
        <v>3324404</v>
      </c>
      <c r="J1876" s="169">
        <v>1343401</v>
      </c>
      <c r="K1876" s="169">
        <v>153568</v>
      </c>
      <c r="L1876" s="169">
        <v>6782484</v>
      </c>
      <c r="M1876" s="169">
        <v>3559378</v>
      </c>
      <c r="N1876" s="169">
        <v>3197695</v>
      </c>
      <c r="O1876" s="169">
        <v>3223106</v>
      </c>
      <c r="P1876" s="169">
        <v>134279</v>
      </c>
      <c r="Q1876" s="169">
        <v>53227</v>
      </c>
      <c r="R1876" s="169">
        <v>1822527</v>
      </c>
      <c r="S1876" s="169">
        <v>2549049</v>
      </c>
      <c r="T1876" s="169">
        <v>1074720</v>
      </c>
      <c r="U1876" s="169">
        <v>-879045</v>
      </c>
    </row>
    <row r="1877" spans="2:21" s="9" customFormat="1" ht="15" customHeight="1" collapsed="1" x14ac:dyDescent="0.25">
      <c r="B1877" s="168">
        <v>2013</v>
      </c>
      <c r="C1877" s="168"/>
      <c r="D1877" s="169">
        <v>437</v>
      </c>
      <c r="E1877" s="169">
        <v>8659425</v>
      </c>
      <c r="F1877" s="169">
        <v>5979820</v>
      </c>
      <c r="G1877" s="169">
        <v>4649573</v>
      </c>
      <c r="H1877" s="169">
        <v>48647</v>
      </c>
      <c r="I1877" s="169">
        <v>2679605</v>
      </c>
      <c r="J1877" s="169">
        <v>1126549</v>
      </c>
      <c r="K1877" s="169">
        <v>170999</v>
      </c>
      <c r="L1877" s="169">
        <v>6089407</v>
      </c>
      <c r="M1877" s="169">
        <v>3556581</v>
      </c>
      <c r="N1877" s="169">
        <v>3118818</v>
      </c>
      <c r="O1877" s="169">
        <v>2532826</v>
      </c>
      <c r="P1877" s="169">
        <v>128773</v>
      </c>
      <c r="Q1877" s="169">
        <v>44609</v>
      </c>
      <c r="R1877" s="169">
        <v>1038880</v>
      </c>
      <c r="S1877" s="169">
        <v>2570018</v>
      </c>
      <c r="T1877" s="169">
        <v>1133854</v>
      </c>
      <c r="U1877" s="169">
        <v>-642535</v>
      </c>
    </row>
    <row r="1878" spans="2:21" s="9" customFormat="1" ht="15" customHeight="1" x14ac:dyDescent="0.25">
      <c r="B1878" s="168">
        <v>2012</v>
      </c>
      <c r="C1878" s="168"/>
      <c r="D1878" s="169">
        <v>455</v>
      </c>
      <c r="E1878" s="169">
        <v>8686364</v>
      </c>
      <c r="F1878" s="169">
        <v>5843375</v>
      </c>
      <c r="G1878" s="169">
        <v>4473361</v>
      </c>
      <c r="H1878" s="169">
        <v>60262</v>
      </c>
      <c r="I1878" s="169">
        <v>2842990</v>
      </c>
      <c r="J1878" s="169">
        <v>1318562</v>
      </c>
      <c r="K1878" s="169">
        <v>180936</v>
      </c>
      <c r="L1878" s="169">
        <v>6255893</v>
      </c>
      <c r="M1878" s="169">
        <v>3435286</v>
      </c>
      <c r="N1878" s="169">
        <v>2968998</v>
      </c>
      <c r="O1878" s="169">
        <v>2820606</v>
      </c>
      <c r="P1878" s="169">
        <v>174503</v>
      </c>
      <c r="Q1878" s="169">
        <v>51808</v>
      </c>
      <c r="R1878" s="169">
        <v>1261635</v>
      </c>
      <c r="S1878" s="169">
        <v>2430472</v>
      </c>
      <c r="T1878" s="169">
        <v>987089</v>
      </c>
      <c r="U1878" s="169">
        <v>-495402</v>
      </c>
    </row>
    <row r="1879" spans="2:21" s="9" customFormat="1" ht="15" customHeight="1" x14ac:dyDescent="0.25">
      <c r="B1879" s="168">
        <v>2011</v>
      </c>
      <c r="C1879" s="168"/>
      <c r="D1879" s="169">
        <v>527</v>
      </c>
      <c r="E1879" s="169">
        <v>9701592</v>
      </c>
      <c r="F1879" s="169">
        <v>5746022</v>
      </c>
      <c r="G1879" s="169">
        <v>4599543</v>
      </c>
      <c r="H1879" s="169">
        <v>45661</v>
      </c>
      <c r="I1879" s="169">
        <v>3955569</v>
      </c>
      <c r="J1879" s="169">
        <v>2277425</v>
      </c>
      <c r="K1879" s="169">
        <v>208582</v>
      </c>
      <c r="L1879" s="169">
        <v>7260723</v>
      </c>
      <c r="M1879" s="169">
        <v>3819863</v>
      </c>
      <c r="N1879" s="169">
        <v>3297832</v>
      </c>
      <c r="O1879" s="169">
        <v>3440860</v>
      </c>
      <c r="P1879" s="169">
        <v>217944</v>
      </c>
      <c r="Q1879" s="169">
        <v>46043</v>
      </c>
      <c r="R1879" s="169">
        <v>1420801</v>
      </c>
      <c r="S1879" s="169">
        <v>2440869</v>
      </c>
      <c r="T1879" s="169">
        <v>1214906</v>
      </c>
      <c r="U1879" s="169">
        <v>-265540</v>
      </c>
    </row>
    <row r="1880" spans="2:21" s="9" customFormat="1" ht="15" customHeight="1" x14ac:dyDescent="0.25">
      <c r="B1880" s="168">
        <v>2010</v>
      </c>
      <c r="C1880" s="168"/>
      <c r="D1880" s="169">
        <v>674</v>
      </c>
      <c r="E1880" s="169">
        <v>10591009</v>
      </c>
      <c r="F1880" s="169">
        <v>6208881</v>
      </c>
      <c r="G1880" s="169">
        <v>4735914</v>
      </c>
      <c r="H1880" s="169">
        <v>62492</v>
      </c>
      <c r="I1880" s="169">
        <v>4382128</v>
      </c>
      <c r="J1880" s="169">
        <v>2791912</v>
      </c>
      <c r="K1880" s="169">
        <v>275567</v>
      </c>
      <c r="L1880" s="169">
        <v>7783647</v>
      </c>
      <c r="M1880" s="169">
        <v>4632369</v>
      </c>
      <c r="N1880" s="169">
        <v>4141805</v>
      </c>
      <c r="O1880" s="169">
        <v>3151278</v>
      </c>
      <c r="P1880" s="169">
        <v>359011</v>
      </c>
      <c r="Q1880" s="169">
        <v>62106</v>
      </c>
      <c r="R1880" s="169">
        <v>1111121</v>
      </c>
      <c r="S1880" s="169">
        <v>2807363</v>
      </c>
      <c r="T1880" s="169">
        <v>1051605</v>
      </c>
      <c r="U1880" s="169">
        <v>-489928</v>
      </c>
    </row>
    <row r="1881" spans="2:21" ht="15" customHeight="1" x14ac:dyDescent="0.25">
      <c r="B1881" s="168">
        <v>2009</v>
      </c>
      <c r="C1881" s="168"/>
      <c r="D1881" s="169">
        <v>663</v>
      </c>
      <c r="E1881" s="169">
        <v>10247370</v>
      </c>
      <c r="F1881" s="169" t="s">
        <v>66</v>
      </c>
      <c r="G1881" s="169" t="s">
        <v>66</v>
      </c>
      <c r="H1881" s="169" t="s">
        <v>66</v>
      </c>
      <c r="I1881" s="169" t="s">
        <v>66</v>
      </c>
      <c r="J1881" s="169" t="s">
        <v>66</v>
      </c>
      <c r="K1881" s="169" t="s">
        <v>66</v>
      </c>
      <c r="L1881" s="169">
        <v>7431034</v>
      </c>
      <c r="M1881" s="169" t="s">
        <v>66</v>
      </c>
      <c r="N1881" s="169" t="s">
        <v>66</v>
      </c>
      <c r="O1881" s="169" t="s">
        <v>66</v>
      </c>
      <c r="P1881" s="169" t="s">
        <v>66</v>
      </c>
      <c r="Q1881" s="169" t="s">
        <v>66</v>
      </c>
      <c r="R1881" s="169" t="s">
        <v>66</v>
      </c>
      <c r="S1881" s="169">
        <v>2816336</v>
      </c>
      <c r="T1881" s="169" t="s">
        <v>66</v>
      </c>
      <c r="U1881" s="169" t="s">
        <v>66</v>
      </c>
    </row>
    <row r="1882" spans="2:21" ht="15" customHeight="1" x14ac:dyDescent="0.25">
      <c r="B1882" s="168">
        <v>2008</v>
      </c>
      <c r="C1882" s="168"/>
      <c r="D1882" s="169">
        <v>784</v>
      </c>
      <c r="E1882" s="169">
        <v>11284010</v>
      </c>
      <c r="F1882" s="169" t="s">
        <v>66</v>
      </c>
      <c r="G1882" s="169" t="s">
        <v>66</v>
      </c>
      <c r="H1882" s="169" t="s">
        <v>66</v>
      </c>
      <c r="I1882" s="169" t="s">
        <v>66</v>
      </c>
      <c r="J1882" s="169" t="s">
        <v>66</v>
      </c>
      <c r="K1882" s="169" t="s">
        <v>66</v>
      </c>
      <c r="L1882" s="169">
        <v>8344071</v>
      </c>
      <c r="M1882" s="169" t="s">
        <v>66</v>
      </c>
      <c r="N1882" s="169" t="s">
        <v>66</v>
      </c>
      <c r="O1882" s="169" t="s">
        <v>66</v>
      </c>
      <c r="P1882" s="169" t="s">
        <v>66</v>
      </c>
      <c r="Q1882" s="169" t="s">
        <v>66</v>
      </c>
      <c r="R1882" s="169" t="s">
        <v>66</v>
      </c>
      <c r="S1882" s="169">
        <v>2939939</v>
      </c>
      <c r="T1882" s="169" t="s">
        <v>66</v>
      </c>
      <c r="U1882" s="169" t="s">
        <v>66</v>
      </c>
    </row>
    <row r="1883" spans="2:21" ht="15" customHeight="1" x14ac:dyDescent="0.25">
      <c r="B1883" s="259" t="s">
        <v>266</v>
      </c>
      <c r="C1883" s="165"/>
      <c r="D1883" s="165"/>
      <c r="E1883" s="165"/>
      <c r="F1883" s="165"/>
      <c r="G1883" s="165"/>
      <c r="H1883" s="165"/>
      <c r="I1883" s="165"/>
      <c r="J1883" s="165"/>
      <c r="K1883" s="165"/>
      <c r="L1883" s="165"/>
      <c r="M1883" s="165"/>
      <c r="N1883" s="165"/>
      <c r="O1883" s="165"/>
      <c r="P1883" s="165"/>
      <c r="Q1883" s="165"/>
      <c r="R1883" s="165"/>
      <c r="S1883" s="165"/>
      <c r="T1883" s="165"/>
      <c r="U1883" s="165"/>
    </row>
    <row r="1884" spans="2:21" ht="15" customHeight="1" x14ac:dyDescent="0.25">
      <c r="B1884" s="181">
        <v>2023</v>
      </c>
      <c r="C1884" s="181"/>
      <c r="D1884" s="182">
        <v>115</v>
      </c>
      <c r="E1884" s="182">
        <v>8958711</v>
      </c>
      <c r="F1884" s="182">
        <v>6109733</v>
      </c>
      <c r="G1884" s="182">
        <v>4448137</v>
      </c>
      <c r="H1884" s="182">
        <v>104336</v>
      </c>
      <c r="I1884" s="182">
        <v>2848978</v>
      </c>
      <c r="J1884" s="182">
        <v>1102185</v>
      </c>
      <c r="K1884" s="182">
        <v>128421</v>
      </c>
      <c r="L1884" s="182">
        <v>4768236</v>
      </c>
      <c r="M1884" s="182">
        <v>3079589</v>
      </c>
      <c r="N1884" s="182">
        <v>2464875</v>
      </c>
      <c r="O1884" s="182">
        <v>1688647</v>
      </c>
      <c r="P1884" s="182">
        <v>159065</v>
      </c>
      <c r="Q1884" s="182">
        <v>77363</v>
      </c>
      <c r="R1884" s="182">
        <v>476992</v>
      </c>
      <c r="S1884" s="182">
        <v>4190475</v>
      </c>
      <c r="T1884" s="182">
        <v>1359155</v>
      </c>
      <c r="U1884" s="182">
        <v>427031</v>
      </c>
    </row>
    <row r="1885" spans="2:21" ht="15" customHeight="1" x14ac:dyDescent="0.25">
      <c r="B1885" s="181">
        <v>2022</v>
      </c>
      <c r="C1885" s="181"/>
      <c r="D1885" s="182">
        <v>128</v>
      </c>
      <c r="E1885" s="182">
        <v>9896853</v>
      </c>
      <c r="F1885" s="182">
        <v>6744666</v>
      </c>
      <c r="G1885" s="182">
        <v>4874902</v>
      </c>
      <c r="H1885" s="182">
        <v>27941</v>
      </c>
      <c r="I1885" s="182">
        <v>3152187</v>
      </c>
      <c r="J1885" s="182">
        <v>1395855</v>
      </c>
      <c r="K1885" s="182">
        <v>195518</v>
      </c>
      <c r="L1885" s="182">
        <v>5323555</v>
      </c>
      <c r="M1885" s="182">
        <v>3390501</v>
      </c>
      <c r="N1885" s="182">
        <v>2828465</v>
      </c>
      <c r="O1885" s="182">
        <v>1933054</v>
      </c>
      <c r="P1885" s="182">
        <v>190336</v>
      </c>
      <c r="Q1885" s="182">
        <v>93869</v>
      </c>
      <c r="R1885" s="182">
        <v>655526</v>
      </c>
      <c r="S1885" s="182">
        <v>4573298</v>
      </c>
      <c r="T1885" s="182">
        <v>1317089</v>
      </c>
      <c r="U1885" s="182">
        <v>763428</v>
      </c>
    </row>
    <row r="1886" spans="2:21" ht="15" customHeight="1" x14ac:dyDescent="0.25">
      <c r="B1886" s="181">
        <v>2021</v>
      </c>
      <c r="C1886" s="181"/>
      <c r="D1886" s="182">
        <v>98</v>
      </c>
      <c r="E1886" s="182">
        <v>8353035</v>
      </c>
      <c r="F1886" s="182">
        <v>5624370</v>
      </c>
      <c r="G1886" s="182">
        <v>4106349</v>
      </c>
      <c r="H1886" s="182">
        <v>23217</v>
      </c>
      <c r="I1886" s="182">
        <v>2728665</v>
      </c>
      <c r="J1886" s="182">
        <v>1081218</v>
      </c>
      <c r="K1886" s="182">
        <v>189898</v>
      </c>
      <c r="L1886" s="182">
        <v>5127934</v>
      </c>
      <c r="M1886" s="182">
        <v>3385250</v>
      </c>
      <c r="N1886" s="182">
        <v>2890189</v>
      </c>
      <c r="O1886" s="182">
        <v>1742684</v>
      </c>
      <c r="P1886" s="182">
        <v>161706</v>
      </c>
      <c r="Q1886" s="182">
        <v>69155</v>
      </c>
      <c r="R1886" s="182">
        <v>461786</v>
      </c>
      <c r="S1886" s="182">
        <v>3225101</v>
      </c>
      <c r="T1886" s="182">
        <v>829672</v>
      </c>
      <c r="U1886" s="182">
        <v>77791</v>
      </c>
    </row>
    <row r="1887" spans="2:21" ht="15" customHeight="1" x14ac:dyDescent="0.25">
      <c r="B1887" s="168">
        <v>2020</v>
      </c>
      <c r="C1887" s="168"/>
      <c r="D1887" s="169">
        <v>87</v>
      </c>
      <c r="E1887" s="169">
        <v>8806532</v>
      </c>
      <c r="F1887" s="169">
        <v>6498349</v>
      </c>
      <c r="G1887" s="169">
        <v>4860254</v>
      </c>
      <c r="H1887" s="169">
        <v>68894</v>
      </c>
      <c r="I1887" s="169">
        <v>2308182</v>
      </c>
      <c r="J1887" s="169">
        <v>1158057</v>
      </c>
      <c r="K1887" s="169">
        <v>115590</v>
      </c>
      <c r="L1887" s="169">
        <v>5484006</v>
      </c>
      <c r="M1887" s="169">
        <v>4022108</v>
      </c>
      <c r="N1887" s="169">
        <v>3459073</v>
      </c>
      <c r="O1887" s="169">
        <v>1461898</v>
      </c>
      <c r="P1887" s="169">
        <v>133911</v>
      </c>
      <c r="Q1887" s="169">
        <v>53440</v>
      </c>
      <c r="R1887" s="169">
        <v>641407</v>
      </c>
      <c r="S1887" s="169">
        <v>3322526</v>
      </c>
      <c r="T1887" s="169">
        <v>913766</v>
      </c>
      <c r="U1887" s="169">
        <v>199188</v>
      </c>
    </row>
    <row r="1888" spans="2:21" ht="15" customHeight="1" x14ac:dyDescent="0.25">
      <c r="B1888" s="168">
        <v>2019</v>
      </c>
      <c r="C1888" s="168"/>
      <c r="D1888" s="169">
        <v>99</v>
      </c>
      <c r="E1888" s="169">
        <v>8329602</v>
      </c>
      <c r="F1888" s="169">
        <v>5930416</v>
      </c>
      <c r="G1888" s="169">
        <v>4277712</v>
      </c>
      <c r="H1888" s="169">
        <v>78486</v>
      </c>
      <c r="I1888" s="169">
        <v>2399185</v>
      </c>
      <c r="J1888" s="169">
        <v>1208169</v>
      </c>
      <c r="K1888" s="169">
        <v>117260</v>
      </c>
      <c r="L1888" s="169">
        <v>5224492</v>
      </c>
      <c r="M1888" s="169">
        <v>3687026</v>
      </c>
      <c r="N1888" s="169">
        <v>3194049</v>
      </c>
      <c r="O1888" s="169">
        <v>1537466</v>
      </c>
      <c r="P1888" s="169">
        <v>214299</v>
      </c>
      <c r="Q1888" s="169">
        <v>75973</v>
      </c>
      <c r="R1888" s="169">
        <v>696372</v>
      </c>
      <c r="S1888" s="169">
        <v>3105110</v>
      </c>
      <c r="T1888" s="169">
        <v>863182</v>
      </c>
      <c r="U1888" s="169">
        <v>-98830</v>
      </c>
    </row>
    <row r="1889" spans="2:21" ht="15" customHeight="1" x14ac:dyDescent="0.25">
      <c r="B1889" s="168">
        <v>2018</v>
      </c>
      <c r="C1889" s="168"/>
      <c r="D1889" s="169">
        <v>92</v>
      </c>
      <c r="E1889" s="169">
        <v>7490156</v>
      </c>
      <c r="F1889" s="169">
        <v>5686856</v>
      </c>
      <c r="G1889" s="169">
        <v>4103241</v>
      </c>
      <c r="H1889" s="169">
        <v>31760</v>
      </c>
      <c r="I1889" s="169">
        <v>1803300</v>
      </c>
      <c r="J1889" s="169">
        <v>789525</v>
      </c>
      <c r="K1889" s="169">
        <v>76106</v>
      </c>
      <c r="L1889" s="169">
        <v>5239283</v>
      </c>
      <c r="M1889" s="169">
        <v>3016920</v>
      </c>
      <c r="N1889" s="169">
        <v>2508734</v>
      </c>
      <c r="O1889" s="169">
        <v>2222363</v>
      </c>
      <c r="P1889" s="169">
        <v>159507</v>
      </c>
      <c r="Q1889" s="169">
        <v>55392</v>
      </c>
      <c r="R1889" s="169">
        <v>1320454</v>
      </c>
      <c r="S1889" s="169">
        <v>2250873</v>
      </c>
      <c r="T1889" s="169">
        <v>731241</v>
      </c>
      <c r="U1889" s="169">
        <v>-771631</v>
      </c>
    </row>
    <row r="1890" spans="2:21" ht="15" customHeight="1" x14ac:dyDescent="0.25">
      <c r="B1890" s="168">
        <v>2017</v>
      </c>
      <c r="C1890" s="168"/>
      <c r="D1890" s="169">
        <v>77</v>
      </c>
      <c r="E1890" s="169">
        <v>6487711</v>
      </c>
      <c r="F1890" s="169">
        <v>5168181</v>
      </c>
      <c r="G1890" s="169">
        <v>3875074</v>
      </c>
      <c r="H1890" s="169">
        <v>14326</v>
      </c>
      <c r="I1890" s="169">
        <v>1319530</v>
      </c>
      <c r="J1890" s="169">
        <v>684916</v>
      </c>
      <c r="K1890" s="169">
        <v>98832</v>
      </c>
      <c r="L1890" s="169">
        <v>4485457</v>
      </c>
      <c r="M1890" s="169">
        <v>2474654</v>
      </c>
      <c r="N1890" s="169">
        <v>2071099</v>
      </c>
      <c r="O1890" s="169">
        <v>2010804</v>
      </c>
      <c r="P1890" s="169">
        <v>94256</v>
      </c>
      <c r="Q1890" s="169">
        <v>50855</v>
      </c>
      <c r="R1890" s="169">
        <v>1367319</v>
      </c>
      <c r="S1890" s="169">
        <v>2002254</v>
      </c>
      <c r="T1890" s="169">
        <v>685707</v>
      </c>
      <c r="U1890" s="169">
        <v>-347629</v>
      </c>
    </row>
    <row r="1891" spans="2:21" ht="15" customHeight="1" x14ac:dyDescent="0.25">
      <c r="B1891" s="168">
        <v>2016</v>
      </c>
      <c r="C1891" s="168"/>
      <c r="D1891" s="169">
        <v>63</v>
      </c>
      <c r="E1891" s="169">
        <v>6136166</v>
      </c>
      <c r="F1891" s="169">
        <v>4647920</v>
      </c>
      <c r="G1891" s="169">
        <v>3502544</v>
      </c>
      <c r="H1891" s="169">
        <v>6558</v>
      </c>
      <c r="I1891" s="169">
        <v>1488246</v>
      </c>
      <c r="J1891" s="169">
        <v>853338</v>
      </c>
      <c r="K1891" s="169">
        <v>57618</v>
      </c>
      <c r="L1891" s="169">
        <v>4582071</v>
      </c>
      <c r="M1891" s="169">
        <v>2594308</v>
      </c>
      <c r="N1891" s="169">
        <v>2185980</v>
      </c>
      <c r="O1891" s="169">
        <v>1987763</v>
      </c>
      <c r="P1891" s="169">
        <v>87561</v>
      </c>
      <c r="Q1891" s="169">
        <v>36804</v>
      </c>
      <c r="R1891" s="169">
        <v>1495849</v>
      </c>
      <c r="S1891" s="169">
        <v>1554095</v>
      </c>
      <c r="T1891" s="169">
        <v>625183</v>
      </c>
      <c r="U1891" s="169">
        <v>-545809</v>
      </c>
    </row>
    <row r="1892" spans="2:21" s="9" customFormat="1" ht="15" customHeight="1" collapsed="1" x14ac:dyDescent="0.25">
      <c r="B1892" s="168">
        <v>2015</v>
      </c>
      <c r="C1892" s="168"/>
      <c r="D1892" s="169">
        <v>50</v>
      </c>
      <c r="E1892" s="169">
        <v>5526294</v>
      </c>
      <c r="F1892" s="169">
        <v>4228506</v>
      </c>
      <c r="G1892" s="169">
        <v>3123598</v>
      </c>
      <c r="H1892" s="169">
        <v>1410</v>
      </c>
      <c r="I1892" s="169">
        <v>1297788</v>
      </c>
      <c r="J1892" s="169">
        <v>871213</v>
      </c>
      <c r="K1892" s="169">
        <v>62614</v>
      </c>
      <c r="L1892" s="169">
        <v>4218657</v>
      </c>
      <c r="M1892" s="169">
        <v>2627072</v>
      </c>
      <c r="N1892" s="169">
        <v>2263824</v>
      </c>
      <c r="O1892" s="169">
        <v>1591585</v>
      </c>
      <c r="P1892" s="169">
        <v>85384</v>
      </c>
      <c r="Q1892" s="169">
        <v>30260</v>
      </c>
      <c r="R1892" s="169">
        <v>1071368</v>
      </c>
      <c r="S1892" s="169">
        <v>1307637</v>
      </c>
      <c r="T1892" s="169">
        <v>444526</v>
      </c>
      <c r="U1892" s="169">
        <v>-80835</v>
      </c>
    </row>
    <row r="1893" spans="2:21" s="9" customFormat="1" ht="15" customHeight="1" x14ac:dyDescent="0.25">
      <c r="B1893" s="168">
        <v>2014</v>
      </c>
      <c r="C1893" s="168"/>
      <c r="D1893" s="169">
        <v>49</v>
      </c>
      <c r="E1893" s="169">
        <v>6135964</v>
      </c>
      <c r="F1893" s="169">
        <v>4250388</v>
      </c>
      <c r="G1893" s="169">
        <v>3105392</v>
      </c>
      <c r="H1893" s="169">
        <v>8495</v>
      </c>
      <c r="I1893" s="169">
        <v>1885576</v>
      </c>
      <c r="J1893" s="169">
        <v>1235116</v>
      </c>
      <c r="K1893" s="169">
        <v>76674</v>
      </c>
      <c r="L1893" s="169">
        <v>4842853</v>
      </c>
      <c r="M1893" s="169">
        <v>3147842</v>
      </c>
      <c r="N1893" s="169">
        <v>2804043</v>
      </c>
      <c r="O1893" s="169">
        <v>1695011</v>
      </c>
      <c r="P1893" s="169">
        <v>114437</v>
      </c>
      <c r="Q1893" s="169">
        <v>27571</v>
      </c>
      <c r="R1893" s="169">
        <v>1192939</v>
      </c>
      <c r="S1893" s="169">
        <v>1293112</v>
      </c>
      <c r="T1893" s="169">
        <v>427017</v>
      </c>
      <c r="U1893" s="169">
        <v>-311097</v>
      </c>
    </row>
    <row r="1894" spans="2:21" s="9" customFormat="1" ht="15" customHeight="1" x14ac:dyDescent="0.25">
      <c r="B1894" s="168">
        <v>2013</v>
      </c>
      <c r="C1894" s="168"/>
      <c r="D1894" s="169">
        <v>53</v>
      </c>
      <c r="E1894" s="169">
        <v>5808367</v>
      </c>
      <c r="F1894" s="169">
        <v>4108679</v>
      </c>
      <c r="G1894" s="169">
        <v>3256226</v>
      </c>
      <c r="H1894" s="169">
        <v>8754</v>
      </c>
      <c r="I1894" s="169">
        <v>1699687</v>
      </c>
      <c r="J1894" s="169">
        <v>728729</v>
      </c>
      <c r="K1894" s="169">
        <v>78148</v>
      </c>
      <c r="L1894" s="169">
        <v>4767932</v>
      </c>
      <c r="M1894" s="169">
        <v>2669255</v>
      </c>
      <c r="N1894" s="169">
        <v>2307957</v>
      </c>
      <c r="O1894" s="169">
        <v>2098677</v>
      </c>
      <c r="P1894" s="169">
        <v>76624</v>
      </c>
      <c r="Q1894" s="169">
        <v>29727</v>
      </c>
      <c r="R1894" s="169">
        <v>1060823</v>
      </c>
      <c r="S1894" s="169">
        <v>1040435</v>
      </c>
      <c r="T1894" s="169">
        <v>623234</v>
      </c>
      <c r="U1894" s="169">
        <v>-163124</v>
      </c>
    </row>
    <row r="1895" spans="2:21" s="9" customFormat="1" ht="15" customHeight="1" x14ac:dyDescent="0.25">
      <c r="B1895" s="168">
        <v>2012</v>
      </c>
      <c r="C1895" s="168"/>
      <c r="D1895" s="169">
        <v>55</v>
      </c>
      <c r="E1895" s="169">
        <v>5801906</v>
      </c>
      <c r="F1895" s="169">
        <v>4230895</v>
      </c>
      <c r="G1895" s="169">
        <v>3600689</v>
      </c>
      <c r="H1895" s="169">
        <v>11329</v>
      </c>
      <c r="I1895" s="169">
        <v>1571011</v>
      </c>
      <c r="J1895" s="169">
        <v>614252</v>
      </c>
      <c r="K1895" s="169">
        <v>99630</v>
      </c>
      <c r="L1895" s="169">
        <v>4636586</v>
      </c>
      <c r="M1895" s="169">
        <v>2862808</v>
      </c>
      <c r="N1895" s="169">
        <v>2384509</v>
      </c>
      <c r="O1895" s="169">
        <v>1773779</v>
      </c>
      <c r="P1895" s="169">
        <v>92549</v>
      </c>
      <c r="Q1895" s="169">
        <v>27485</v>
      </c>
      <c r="R1895" s="169">
        <v>613920</v>
      </c>
      <c r="S1895" s="169">
        <v>1165320</v>
      </c>
      <c r="T1895" s="169">
        <v>609332</v>
      </c>
      <c r="U1895" s="169">
        <v>57572</v>
      </c>
    </row>
    <row r="1896" spans="2:21" ht="15" customHeight="1" x14ac:dyDescent="0.25">
      <c r="B1896" s="168">
        <v>2011</v>
      </c>
      <c r="C1896" s="168"/>
      <c r="D1896" s="169">
        <v>67</v>
      </c>
      <c r="E1896" s="169">
        <v>6033676</v>
      </c>
      <c r="F1896" s="169">
        <v>4810732</v>
      </c>
      <c r="G1896" s="169">
        <v>4019406</v>
      </c>
      <c r="H1896" s="169">
        <v>12075</v>
      </c>
      <c r="I1896" s="169">
        <v>1222944</v>
      </c>
      <c r="J1896" s="169">
        <v>522775</v>
      </c>
      <c r="K1896" s="169">
        <v>164402</v>
      </c>
      <c r="L1896" s="169">
        <v>4849976</v>
      </c>
      <c r="M1896" s="169">
        <v>3195132</v>
      </c>
      <c r="N1896" s="169">
        <v>2508177</v>
      </c>
      <c r="O1896" s="169">
        <v>1654845</v>
      </c>
      <c r="P1896" s="169">
        <v>177467</v>
      </c>
      <c r="Q1896" s="169">
        <v>31048</v>
      </c>
      <c r="R1896" s="169">
        <v>818927</v>
      </c>
      <c r="S1896" s="169">
        <v>1183700</v>
      </c>
      <c r="T1896" s="169">
        <v>459475</v>
      </c>
      <c r="U1896" s="169">
        <v>309678</v>
      </c>
    </row>
    <row r="1897" spans="2:21" ht="15" customHeight="1" x14ac:dyDescent="0.25">
      <c r="B1897" s="168">
        <v>2010</v>
      </c>
      <c r="C1897" s="168"/>
      <c r="D1897" s="169">
        <v>81</v>
      </c>
      <c r="E1897" s="169">
        <v>7506997</v>
      </c>
      <c r="F1897" s="169">
        <v>5643617</v>
      </c>
      <c r="G1897" s="169">
        <v>4574533</v>
      </c>
      <c r="H1897" s="169">
        <v>21553</v>
      </c>
      <c r="I1897" s="169">
        <v>1863380</v>
      </c>
      <c r="J1897" s="169">
        <v>1018463</v>
      </c>
      <c r="K1897" s="169">
        <v>155470</v>
      </c>
      <c r="L1897" s="169">
        <v>5593204</v>
      </c>
      <c r="M1897" s="169">
        <v>3890920</v>
      </c>
      <c r="N1897" s="169">
        <v>2869522</v>
      </c>
      <c r="O1897" s="169">
        <v>1702284</v>
      </c>
      <c r="P1897" s="169">
        <v>192784</v>
      </c>
      <c r="Q1897" s="169">
        <v>35313</v>
      </c>
      <c r="R1897" s="169">
        <v>816127</v>
      </c>
      <c r="S1897" s="169">
        <v>1913793</v>
      </c>
      <c r="T1897" s="169">
        <v>639238</v>
      </c>
      <c r="U1897" s="169">
        <v>376795</v>
      </c>
    </row>
    <row r="1898" spans="2:21" ht="15" customHeight="1" x14ac:dyDescent="0.25">
      <c r="B1898" s="168">
        <v>2009</v>
      </c>
      <c r="C1898" s="168"/>
      <c r="D1898" s="169">
        <v>111</v>
      </c>
      <c r="E1898" s="169">
        <v>8043346</v>
      </c>
      <c r="F1898" s="169" t="s">
        <v>66</v>
      </c>
      <c r="G1898" s="169" t="s">
        <v>66</v>
      </c>
      <c r="H1898" s="169" t="s">
        <v>66</v>
      </c>
      <c r="I1898" s="169" t="s">
        <v>66</v>
      </c>
      <c r="J1898" s="169" t="s">
        <v>66</v>
      </c>
      <c r="K1898" s="169" t="s">
        <v>66</v>
      </c>
      <c r="L1898" s="169">
        <v>6297939</v>
      </c>
      <c r="M1898" s="169" t="s">
        <v>66</v>
      </c>
      <c r="N1898" s="169" t="s">
        <v>66</v>
      </c>
      <c r="O1898" s="169" t="s">
        <v>66</v>
      </c>
      <c r="P1898" s="169" t="s">
        <v>66</v>
      </c>
      <c r="Q1898" s="169" t="s">
        <v>66</v>
      </c>
      <c r="R1898" s="169" t="s">
        <v>66</v>
      </c>
      <c r="S1898" s="169">
        <v>1745407</v>
      </c>
      <c r="T1898" s="169" t="s">
        <v>66</v>
      </c>
      <c r="U1898" s="169" t="s">
        <v>66</v>
      </c>
    </row>
    <row r="1899" spans="2:21" ht="15" customHeight="1" x14ac:dyDescent="0.25">
      <c r="B1899" s="168">
        <v>2008</v>
      </c>
      <c r="C1899" s="168"/>
      <c r="D1899" s="169">
        <v>121</v>
      </c>
      <c r="E1899" s="169">
        <v>7292270</v>
      </c>
      <c r="F1899" s="169" t="s">
        <v>66</v>
      </c>
      <c r="G1899" s="169" t="s">
        <v>66</v>
      </c>
      <c r="H1899" s="169" t="s">
        <v>66</v>
      </c>
      <c r="I1899" s="169" t="s">
        <v>66</v>
      </c>
      <c r="J1899" s="169" t="s">
        <v>66</v>
      </c>
      <c r="K1899" s="169" t="s">
        <v>66</v>
      </c>
      <c r="L1899" s="169">
        <v>5369012</v>
      </c>
      <c r="M1899" s="169" t="s">
        <v>66</v>
      </c>
      <c r="N1899" s="169" t="s">
        <v>66</v>
      </c>
      <c r="O1899" s="169" t="s">
        <v>66</v>
      </c>
      <c r="P1899" s="169" t="s">
        <v>66</v>
      </c>
      <c r="Q1899" s="169" t="s">
        <v>66</v>
      </c>
      <c r="R1899" s="169" t="s">
        <v>66</v>
      </c>
      <c r="S1899" s="169">
        <v>1923258</v>
      </c>
      <c r="T1899" s="169" t="s">
        <v>66</v>
      </c>
      <c r="U1899" s="169" t="s">
        <v>66</v>
      </c>
    </row>
    <row r="1900" spans="2:21" ht="15" customHeight="1" x14ac:dyDescent="0.25">
      <c r="B1900" s="187" t="s">
        <v>267</v>
      </c>
      <c r="C1900" s="187"/>
      <c r="D1900" s="187"/>
      <c r="E1900" s="187"/>
      <c r="F1900" s="187"/>
      <c r="G1900" s="187"/>
      <c r="H1900" s="187"/>
      <c r="I1900" s="187"/>
      <c r="J1900" s="187"/>
      <c r="K1900" s="187"/>
      <c r="L1900" s="187"/>
      <c r="M1900" s="187"/>
      <c r="N1900" s="187"/>
      <c r="O1900" s="187"/>
      <c r="P1900" s="187"/>
      <c r="Q1900" s="187"/>
      <c r="R1900" s="187"/>
      <c r="S1900" s="187"/>
      <c r="T1900" s="187"/>
      <c r="U1900" s="187"/>
    </row>
    <row r="1901" spans="2:21" ht="15" customHeight="1" x14ac:dyDescent="0.25">
      <c r="B1901" s="181">
        <v>2023</v>
      </c>
      <c r="C1901" s="181"/>
      <c r="D1901" s="182">
        <v>9</v>
      </c>
      <c r="E1901" s="182">
        <v>2310362</v>
      </c>
      <c r="F1901" s="182">
        <v>1907768</v>
      </c>
      <c r="G1901" s="182">
        <v>1808305</v>
      </c>
      <c r="H1901" s="182">
        <v>7887</v>
      </c>
      <c r="I1901" s="182">
        <v>402594</v>
      </c>
      <c r="J1901" s="182">
        <v>114998</v>
      </c>
      <c r="K1901" s="182">
        <v>20813</v>
      </c>
      <c r="L1901" s="182">
        <v>1385297</v>
      </c>
      <c r="M1901" s="182">
        <v>965151</v>
      </c>
      <c r="N1901" s="182">
        <v>691305</v>
      </c>
      <c r="O1901" s="182">
        <v>420146</v>
      </c>
      <c r="P1901" s="182">
        <v>17380</v>
      </c>
      <c r="Q1901" s="182">
        <v>41503</v>
      </c>
      <c r="R1901" s="182">
        <v>70889</v>
      </c>
      <c r="S1901" s="182">
        <v>925065</v>
      </c>
      <c r="T1901" s="182">
        <v>299904</v>
      </c>
      <c r="U1901" s="182">
        <v>453685</v>
      </c>
    </row>
    <row r="1902" spans="2:21" ht="15" customHeight="1" x14ac:dyDescent="0.25">
      <c r="B1902" s="181">
        <v>2022</v>
      </c>
      <c r="C1902" s="181"/>
      <c r="D1902" s="182">
        <v>7</v>
      </c>
      <c r="E1902" s="182">
        <v>2016726</v>
      </c>
      <c r="F1902" s="182">
        <v>1414919</v>
      </c>
      <c r="G1902" s="182">
        <v>1347731</v>
      </c>
      <c r="H1902" s="182">
        <v>8489</v>
      </c>
      <c r="I1902" s="182">
        <v>601807</v>
      </c>
      <c r="J1902" s="182">
        <v>347769</v>
      </c>
      <c r="K1902" s="182">
        <v>27769</v>
      </c>
      <c r="L1902" s="182">
        <v>1381934</v>
      </c>
      <c r="M1902" s="182">
        <v>1099615</v>
      </c>
      <c r="N1902" s="182">
        <v>916999</v>
      </c>
      <c r="O1902" s="182">
        <v>282320</v>
      </c>
      <c r="P1902" s="182">
        <v>15919</v>
      </c>
      <c r="Q1902" s="182">
        <v>58890</v>
      </c>
      <c r="R1902" s="182">
        <v>20482</v>
      </c>
      <c r="S1902" s="182">
        <v>634791</v>
      </c>
      <c r="T1902" s="182">
        <v>91060</v>
      </c>
      <c r="U1902" s="182">
        <v>253198</v>
      </c>
    </row>
    <row r="1903" spans="2:21" ht="15" customHeight="1" x14ac:dyDescent="0.25">
      <c r="B1903" s="181">
        <v>2021</v>
      </c>
      <c r="C1903" s="181"/>
      <c r="D1903" s="182">
        <v>5</v>
      </c>
      <c r="E1903" s="182">
        <v>1559723</v>
      </c>
      <c r="F1903" s="182">
        <v>1330304</v>
      </c>
      <c r="G1903" s="182">
        <v>1294528</v>
      </c>
      <c r="H1903" s="182">
        <v>7522</v>
      </c>
      <c r="I1903" s="182">
        <v>229419</v>
      </c>
      <c r="J1903" s="182">
        <v>135407</v>
      </c>
      <c r="K1903" s="182">
        <v>14217</v>
      </c>
      <c r="L1903" s="182">
        <v>1114448</v>
      </c>
      <c r="M1903" s="182">
        <v>968680</v>
      </c>
      <c r="N1903" s="182">
        <v>791348</v>
      </c>
      <c r="O1903" s="182">
        <v>145768</v>
      </c>
      <c r="P1903" s="182">
        <v>11985</v>
      </c>
      <c r="Q1903" s="182">
        <v>12373</v>
      </c>
      <c r="R1903" s="182">
        <v>40182</v>
      </c>
      <c r="S1903" s="182">
        <v>445275</v>
      </c>
      <c r="T1903" s="182">
        <v>97163</v>
      </c>
      <c r="U1903" s="182">
        <v>184706</v>
      </c>
    </row>
    <row r="1904" spans="2:21" ht="15" customHeight="1" x14ac:dyDescent="0.25">
      <c r="B1904" s="168">
        <v>2020</v>
      </c>
      <c r="C1904" s="168"/>
      <c r="D1904" s="169">
        <v>3</v>
      </c>
      <c r="E1904" s="169">
        <v>1697874</v>
      </c>
      <c r="F1904" s="169">
        <v>1246848</v>
      </c>
      <c r="G1904" s="169">
        <v>102416</v>
      </c>
      <c r="H1904" s="169">
        <v>2567</v>
      </c>
      <c r="I1904" s="169">
        <v>451026</v>
      </c>
      <c r="J1904" s="169">
        <v>83917</v>
      </c>
      <c r="K1904" s="169">
        <v>259518</v>
      </c>
      <c r="L1904" s="169">
        <v>131896</v>
      </c>
      <c r="M1904" s="169">
        <v>13721</v>
      </c>
      <c r="N1904" s="169">
        <v>11695</v>
      </c>
      <c r="O1904" s="169">
        <v>118175</v>
      </c>
      <c r="P1904" s="169">
        <v>76397</v>
      </c>
      <c r="Q1904" s="169">
        <v>4382</v>
      </c>
      <c r="R1904" s="169">
        <v>237</v>
      </c>
      <c r="S1904" s="169">
        <v>1565978</v>
      </c>
      <c r="T1904" s="169">
        <v>27062</v>
      </c>
      <c r="U1904" s="169">
        <v>24924</v>
      </c>
    </row>
    <row r="1905" spans="2:21" ht="15" customHeight="1" x14ac:dyDescent="0.25">
      <c r="B1905" s="168">
        <v>2019</v>
      </c>
      <c r="C1905" s="168"/>
      <c r="D1905" s="169">
        <v>4</v>
      </c>
      <c r="E1905" s="169">
        <v>1589789</v>
      </c>
      <c r="F1905" s="169">
        <v>1329390</v>
      </c>
      <c r="G1905" s="169">
        <v>1306290</v>
      </c>
      <c r="H1905" s="169">
        <v>6400</v>
      </c>
      <c r="I1905" s="169">
        <v>260399</v>
      </c>
      <c r="J1905" s="169">
        <v>173440</v>
      </c>
      <c r="K1905" s="169">
        <v>7219</v>
      </c>
      <c r="L1905" s="169">
        <v>1168812</v>
      </c>
      <c r="M1905" s="169">
        <v>1080422</v>
      </c>
      <c r="N1905" s="169">
        <v>906037</v>
      </c>
      <c r="O1905" s="169">
        <v>88389</v>
      </c>
      <c r="P1905" s="169">
        <v>4375</v>
      </c>
      <c r="Q1905" s="169">
        <v>13748</v>
      </c>
      <c r="R1905" s="169">
        <v>17434</v>
      </c>
      <c r="S1905" s="169">
        <v>420978</v>
      </c>
      <c r="T1905" s="169">
        <v>88862</v>
      </c>
      <c r="U1905" s="169">
        <v>206571</v>
      </c>
    </row>
    <row r="1906" spans="2:21" ht="15" customHeight="1" x14ac:dyDescent="0.25">
      <c r="B1906" s="168">
        <v>2018</v>
      </c>
      <c r="C1906" s="168"/>
      <c r="D1906" s="169">
        <v>3</v>
      </c>
      <c r="E1906" s="169">
        <v>1406000</v>
      </c>
      <c r="F1906" s="169">
        <v>1325515</v>
      </c>
      <c r="G1906" s="169">
        <v>1301212</v>
      </c>
      <c r="H1906" s="169">
        <v>6089</v>
      </c>
      <c r="I1906" s="169">
        <v>80486</v>
      </c>
      <c r="J1906" s="169">
        <v>395</v>
      </c>
      <c r="K1906" s="169">
        <v>8399</v>
      </c>
      <c r="L1906" s="169">
        <v>1012256</v>
      </c>
      <c r="M1906" s="169">
        <v>921491</v>
      </c>
      <c r="N1906" s="169">
        <v>748463</v>
      </c>
      <c r="O1906" s="169">
        <v>90765</v>
      </c>
      <c r="P1906" s="169">
        <v>5241</v>
      </c>
      <c r="Q1906" s="169">
        <v>10122</v>
      </c>
      <c r="R1906" s="169">
        <v>20575</v>
      </c>
      <c r="S1906" s="169">
        <v>393745</v>
      </c>
      <c r="T1906" s="169">
        <v>87862</v>
      </c>
      <c r="U1906" s="169">
        <v>207737</v>
      </c>
    </row>
    <row r="1907" spans="2:21" s="9" customFormat="1" ht="15" customHeight="1" collapsed="1" x14ac:dyDescent="0.25">
      <c r="B1907" s="168">
        <v>2017</v>
      </c>
      <c r="C1907" s="168"/>
      <c r="D1907" s="169">
        <v>6</v>
      </c>
      <c r="E1907" s="169">
        <v>2812601</v>
      </c>
      <c r="F1907" s="169">
        <v>1653095</v>
      </c>
      <c r="G1907" s="169">
        <v>1572369</v>
      </c>
      <c r="H1907" s="169">
        <v>7223</v>
      </c>
      <c r="I1907" s="169">
        <v>1159506</v>
      </c>
      <c r="J1907" s="169">
        <v>678217</v>
      </c>
      <c r="K1907" s="169">
        <v>10703</v>
      </c>
      <c r="L1907" s="169">
        <v>2491806</v>
      </c>
      <c r="M1907" s="169">
        <v>2175469</v>
      </c>
      <c r="N1907" s="169">
        <v>1989014</v>
      </c>
      <c r="O1907" s="169">
        <v>316337</v>
      </c>
      <c r="P1907" s="169">
        <v>5567</v>
      </c>
      <c r="Q1907" s="169">
        <v>9672</v>
      </c>
      <c r="R1907" s="169">
        <v>218799</v>
      </c>
      <c r="S1907" s="169">
        <v>320796</v>
      </c>
      <c r="T1907" s="169">
        <v>136883</v>
      </c>
      <c r="U1907" s="169">
        <v>-492650</v>
      </c>
    </row>
    <row r="1908" spans="2:21" s="9" customFormat="1" ht="15" customHeight="1" x14ac:dyDescent="0.25">
      <c r="B1908" s="168">
        <v>2016</v>
      </c>
      <c r="C1908" s="168"/>
      <c r="D1908" s="169">
        <v>4</v>
      </c>
      <c r="E1908" s="169">
        <v>2124287</v>
      </c>
      <c r="F1908" s="169">
        <v>1354893</v>
      </c>
      <c r="G1908" s="169">
        <v>1325431</v>
      </c>
      <c r="H1908" s="169">
        <v>6717</v>
      </c>
      <c r="I1908" s="169">
        <v>769395</v>
      </c>
      <c r="J1908" s="169">
        <v>454560</v>
      </c>
      <c r="K1908" s="169">
        <v>11984</v>
      </c>
      <c r="L1908" s="169">
        <v>1674694</v>
      </c>
      <c r="M1908" s="169">
        <v>1275444</v>
      </c>
      <c r="N1908" s="169">
        <v>1104698</v>
      </c>
      <c r="O1908" s="169">
        <v>399250</v>
      </c>
      <c r="P1908" s="169">
        <v>6894</v>
      </c>
      <c r="Q1908" s="169">
        <v>15315</v>
      </c>
      <c r="R1908" s="169">
        <v>300713</v>
      </c>
      <c r="S1908" s="169">
        <v>449593</v>
      </c>
      <c r="T1908" s="169">
        <v>105844</v>
      </c>
      <c r="U1908" s="169">
        <v>-136464</v>
      </c>
    </row>
    <row r="1909" spans="2:21" s="9" customFormat="1" ht="15" customHeight="1" x14ac:dyDescent="0.25">
      <c r="B1909" s="168">
        <v>2015</v>
      </c>
      <c r="C1909" s="168"/>
      <c r="D1909" s="169">
        <v>5</v>
      </c>
      <c r="E1909" s="169" t="s">
        <v>62</v>
      </c>
      <c r="F1909" s="169" t="s">
        <v>62</v>
      </c>
      <c r="G1909" s="169" t="s">
        <v>62</v>
      </c>
      <c r="H1909" s="169" t="s">
        <v>62</v>
      </c>
      <c r="I1909" s="169" t="s">
        <v>62</v>
      </c>
      <c r="J1909" s="169" t="s">
        <v>62</v>
      </c>
      <c r="K1909" s="169" t="s">
        <v>62</v>
      </c>
      <c r="L1909" s="169" t="s">
        <v>62</v>
      </c>
      <c r="M1909" s="169" t="s">
        <v>62</v>
      </c>
      <c r="N1909" s="169" t="s">
        <v>62</v>
      </c>
      <c r="O1909" s="169" t="s">
        <v>62</v>
      </c>
      <c r="P1909" s="169" t="s">
        <v>62</v>
      </c>
      <c r="Q1909" s="169" t="s">
        <v>62</v>
      </c>
      <c r="R1909" s="169" t="s">
        <v>62</v>
      </c>
      <c r="S1909" s="169" t="s">
        <v>62</v>
      </c>
      <c r="T1909" s="169" t="s">
        <v>62</v>
      </c>
      <c r="U1909" s="169" t="s">
        <v>62</v>
      </c>
    </row>
    <row r="1910" spans="2:21" s="9" customFormat="1" ht="15" customHeight="1" x14ac:dyDescent="0.25">
      <c r="B1910" s="168">
        <v>2014</v>
      </c>
      <c r="C1910" s="168"/>
      <c r="D1910" s="169">
        <v>4</v>
      </c>
      <c r="E1910" s="169">
        <v>1422732</v>
      </c>
      <c r="F1910" s="169">
        <v>1308121</v>
      </c>
      <c r="G1910" s="169">
        <v>1291891</v>
      </c>
      <c r="H1910" s="169">
        <v>2819</v>
      </c>
      <c r="I1910" s="169">
        <v>114611</v>
      </c>
      <c r="J1910" s="169">
        <v>0</v>
      </c>
      <c r="K1910" s="169">
        <v>19197</v>
      </c>
      <c r="L1910" s="169">
        <v>1044785</v>
      </c>
      <c r="M1910" s="169">
        <v>938560</v>
      </c>
      <c r="N1910" s="169">
        <v>758617</v>
      </c>
      <c r="O1910" s="169">
        <v>106225</v>
      </c>
      <c r="P1910" s="169">
        <v>11332</v>
      </c>
      <c r="Q1910" s="169">
        <v>10508</v>
      </c>
      <c r="R1910" s="169">
        <v>14240</v>
      </c>
      <c r="S1910" s="169">
        <v>377947</v>
      </c>
      <c r="T1910" s="169">
        <v>81570</v>
      </c>
      <c r="U1910" s="169">
        <v>104555</v>
      </c>
    </row>
    <row r="1911" spans="2:21" ht="15" customHeight="1" x14ac:dyDescent="0.25">
      <c r="B1911" s="168">
        <v>2013</v>
      </c>
      <c r="C1911" s="168"/>
      <c r="D1911" s="169">
        <v>4</v>
      </c>
      <c r="E1911" s="169">
        <v>1325536</v>
      </c>
      <c r="F1911" s="169">
        <v>1219289</v>
      </c>
      <c r="G1911" s="169">
        <v>1202667</v>
      </c>
      <c r="H1911" s="169">
        <v>1896</v>
      </c>
      <c r="I1911" s="169">
        <v>106247</v>
      </c>
      <c r="J1911" s="169">
        <v>3025</v>
      </c>
      <c r="K1911" s="169">
        <v>19204</v>
      </c>
      <c r="L1911" s="169">
        <v>1041964</v>
      </c>
      <c r="M1911" s="169">
        <v>911243</v>
      </c>
      <c r="N1911" s="169">
        <v>758357</v>
      </c>
      <c r="O1911" s="169">
        <v>130721</v>
      </c>
      <c r="P1911" s="169">
        <v>15570</v>
      </c>
      <c r="Q1911" s="169">
        <v>8647</v>
      </c>
      <c r="R1911" s="169">
        <v>30704</v>
      </c>
      <c r="S1911" s="169">
        <v>283572</v>
      </c>
      <c r="T1911" s="169">
        <v>81570</v>
      </c>
      <c r="U1911" s="169">
        <v>111398</v>
      </c>
    </row>
    <row r="1912" spans="2:21" ht="15" customHeight="1" x14ac:dyDescent="0.25">
      <c r="B1912" s="168">
        <v>2012</v>
      </c>
      <c r="C1912" s="168"/>
      <c r="D1912" s="169">
        <v>6</v>
      </c>
      <c r="E1912" s="169">
        <v>1543012</v>
      </c>
      <c r="F1912" s="169">
        <v>1364372</v>
      </c>
      <c r="G1912" s="169">
        <v>1247606</v>
      </c>
      <c r="H1912" s="169">
        <v>1570</v>
      </c>
      <c r="I1912" s="169">
        <v>178640</v>
      </c>
      <c r="J1912" s="169">
        <v>3060</v>
      </c>
      <c r="K1912" s="169">
        <v>30090</v>
      </c>
      <c r="L1912" s="169">
        <v>1192775</v>
      </c>
      <c r="M1912" s="169">
        <v>989956</v>
      </c>
      <c r="N1912" s="169">
        <v>823730</v>
      </c>
      <c r="O1912" s="169">
        <v>202819</v>
      </c>
      <c r="P1912" s="169">
        <v>33115</v>
      </c>
      <c r="Q1912" s="169">
        <v>7437</v>
      </c>
      <c r="R1912" s="169">
        <v>63429</v>
      </c>
      <c r="S1912" s="169">
        <v>350236</v>
      </c>
      <c r="T1912" s="169">
        <v>95070</v>
      </c>
      <c r="U1912" s="169">
        <v>122324</v>
      </c>
    </row>
    <row r="1913" spans="2:21" ht="15" customHeight="1" x14ac:dyDescent="0.25">
      <c r="B1913" s="168">
        <v>2011</v>
      </c>
      <c r="C1913" s="168"/>
      <c r="D1913" s="169">
        <v>7</v>
      </c>
      <c r="E1913" s="169">
        <v>1823585</v>
      </c>
      <c r="F1913" s="169">
        <v>1538689</v>
      </c>
      <c r="G1913" s="169">
        <v>1275765</v>
      </c>
      <c r="H1913" s="169">
        <v>1942</v>
      </c>
      <c r="I1913" s="169">
        <v>284896</v>
      </c>
      <c r="J1913" s="169">
        <v>18070</v>
      </c>
      <c r="K1913" s="169">
        <v>50769</v>
      </c>
      <c r="L1913" s="169">
        <v>1335592</v>
      </c>
      <c r="M1913" s="169">
        <v>883162</v>
      </c>
      <c r="N1913" s="169">
        <v>697867</v>
      </c>
      <c r="O1913" s="169">
        <v>452431</v>
      </c>
      <c r="P1913" s="169">
        <v>37700</v>
      </c>
      <c r="Q1913" s="169">
        <v>11322</v>
      </c>
      <c r="R1913" s="169">
        <v>270804</v>
      </c>
      <c r="S1913" s="169">
        <v>487993</v>
      </c>
      <c r="T1913" s="169">
        <v>108714</v>
      </c>
      <c r="U1913" s="169">
        <v>130784</v>
      </c>
    </row>
    <row r="1914" spans="2:21" ht="15" customHeight="1" x14ac:dyDescent="0.25">
      <c r="B1914" s="168">
        <v>2010</v>
      </c>
      <c r="C1914" s="168"/>
      <c r="D1914" s="169">
        <v>7</v>
      </c>
      <c r="E1914" s="169">
        <v>1750483</v>
      </c>
      <c r="F1914" s="169">
        <v>1481786</v>
      </c>
      <c r="G1914" s="169">
        <v>1292910</v>
      </c>
      <c r="H1914" s="169">
        <v>21058</v>
      </c>
      <c r="I1914" s="169">
        <v>268697</v>
      </c>
      <c r="J1914" s="169">
        <v>21549</v>
      </c>
      <c r="K1914" s="169">
        <v>49068</v>
      </c>
      <c r="L1914" s="169">
        <v>1360058</v>
      </c>
      <c r="M1914" s="169">
        <v>909246</v>
      </c>
      <c r="N1914" s="169">
        <v>727715</v>
      </c>
      <c r="O1914" s="169">
        <v>450812</v>
      </c>
      <c r="P1914" s="169">
        <v>54077</v>
      </c>
      <c r="Q1914" s="169">
        <v>9282</v>
      </c>
      <c r="R1914" s="169">
        <v>283704</v>
      </c>
      <c r="S1914" s="169">
        <v>390425</v>
      </c>
      <c r="T1914" s="169">
        <v>98595</v>
      </c>
      <c r="U1914" s="169">
        <v>117608</v>
      </c>
    </row>
    <row r="1915" spans="2:21" ht="15" customHeight="1" x14ac:dyDescent="0.25">
      <c r="B1915" s="168">
        <v>2009</v>
      </c>
      <c r="C1915" s="168"/>
      <c r="D1915" s="169">
        <v>6</v>
      </c>
      <c r="E1915" s="169">
        <v>1492254</v>
      </c>
      <c r="F1915" s="169" t="s">
        <v>66</v>
      </c>
      <c r="G1915" s="169" t="s">
        <v>66</v>
      </c>
      <c r="H1915" s="169" t="s">
        <v>66</v>
      </c>
      <c r="I1915" s="169" t="s">
        <v>66</v>
      </c>
      <c r="J1915" s="169" t="s">
        <v>66</v>
      </c>
      <c r="K1915" s="169" t="s">
        <v>66</v>
      </c>
      <c r="L1915" s="169">
        <v>1160104</v>
      </c>
      <c r="M1915" s="169" t="s">
        <v>66</v>
      </c>
      <c r="N1915" s="169" t="s">
        <v>66</v>
      </c>
      <c r="O1915" s="169" t="s">
        <v>66</v>
      </c>
      <c r="P1915" s="169" t="s">
        <v>66</v>
      </c>
      <c r="Q1915" s="169" t="s">
        <v>66</v>
      </c>
      <c r="R1915" s="169" t="s">
        <v>66</v>
      </c>
      <c r="S1915" s="169">
        <v>332150</v>
      </c>
      <c r="T1915" s="169" t="s">
        <v>66</v>
      </c>
      <c r="U1915" s="169" t="s">
        <v>66</v>
      </c>
    </row>
    <row r="1916" spans="2:21" s="9" customFormat="1" ht="15" customHeight="1" collapsed="1" x14ac:dyDescent="0.25">
      <c r="B1916" s="168">
        <v>2008</v>
      </c>
      <c r="C1916" s="168"/>
      <c r="D1916" s="169">
        <v>8</v>
      </c>
      <c r="E1916" s="169">
        <v>2124247</v>
      </c>
      <c r="F1916" s="169" t="s">
        <v>66</v>
      </c>
      <c r="G1916" s="169" t="s">
        <v>66</v>
      </c>
      <c r="H1916" s="169" t="s">
        <v>66</v>
      </c>
      <c r="I1916" s="169" t="s">
        <v>66</v>
      </c>
      <c r="J1916" s="169" t="s">
        <v>66</v>
      </c>
      <c r="K1916" s="169" t="s">
        <v>66</v>
      </c>
      <c r="L1916" s="169">
        <v>1750124</v>
      </c>
      <c r="M1916" s="169" t="s">
        <v>66</v>
      </c>
      <c r="N1916" s="169" t="s">
        <v>66</v>
      </c>
      <c r="O1916" s="169" t="s">
        <v>66</v>
      </c>
      <c r="P1916" s="169" t="s">
        <v>66</v>
      </c>
      <c r="Q1916" s="169" t="s">
        <v>66</v>
      </c>
      <c r="R1916" s="169" t="s">
        <v>66</v>
      </c>
      <c r="S1916" s="169">
        <v>374123</v>
      </c>
      <c r="T1916" s="169" t="s">
        <v>66</v>
      </c>
      <c r="U1916" s="169" t="s">
        <v>66</v>
      </c>
    </row>
    <row r="1917" spans="2:21" s="9" customFormat="1" ht="15" customHeight="1" x14ac:dyDescent="0.2">
      <c r="B1917" s="258" t="s">
        <v>40</v>
      </c>
      <c r="C1917" s="184"/>
      <c r="D1917" s="184"/>
      <c r="E1917" s="184"/>
      <c r="F1917" s="184"/>
      <c r="G1917" s="184"/>
      <c r="H1917" s="184"/>
      <c r="I1917" s="184"/>
      <c r="J1917" s="184"/>
      <c r="K1917" s="184"/>
      <c r="L1917" s="184"/>
      <c r="M1917" s="184"/>
      <c r="N1917" s="184"/>
      <c r="O1917" s="184"/>
      <c r="P1917" s="184"/>
      <c r="Q1917" s="184"/>
      <c r="R1917" s="184"/>
      <c r="S1917" s="184"/>
      <c r="T1917" s="184"/>
      <c r="U1917" s="184"/>
    </row>
    <row r="1918" spans="2:21" s="9" customFormat="1" ht="15" customHeight="1" x14ac:dyDescent="0.25">
      <c r="B1918" s="187" t="s">
        <v>268</v>
      </c>
      <c r="C1918" s="187"/>
      <c r="D1918" s="187"/>
      <c r="E1918" s="187"/>
      <c r="F1918" s="187"/>
      <c r="G1918" s="187"/>
      <c r="H1918" s="187"/>
      <c r="I1918" s="187"/>
      <c r="J1918" s="187"/>
      <c r="K1918" s="187"/>
      <c r="L1918" s="187"/>
      <c r="M1918" s="187"/>
      <c r="N1918" s="187"/>
      <c r="O1918" s="187"/>
      <c r="P1918" s="187"/>
      <c r="Q1918" s="187"/>
      <c r="R1918" s="187"/>
      <c r="S1918" s="187"/>
      <c r="T1918" s="187"/>
      <c r="U1918" s="187"/>
    </row>
    <row r="1919" spans="2:21" s="9" customFormat="1" ht="15" customHeight="1" x14ac:dyDescent="0.25">
      <c r="B1919" s="181">
        <v>2023</v>
      </c>
      <c r="C1919" s="181"/>
      <c r="D1919" s="182">
        <v>18743</v>
      </c>
      <c r="E1919" s="182">
        <v>26328423</v>
      </c>
      <c r="F1919" s="182">
        <v>14682731</v>
      </c>
      <c r="G1919" s="182">
        <v>10488314</v>
      </c>
      <c r="H1919" s="182">
        <v>181395</v>
      </c>
      <c r="I1919" s="182">
        <v>11645692</v>
      </c>
      <c r="J1919" s="182">
        <v>7055951</v>
      </c>
      <c r="K1919" s="182">
        <v>348196</v>
      </c>
      <c r="L1919" s="182">
        <v>14875780</v>
      </c>
      <c r="M1919" s="182">
        <v>9191385</v>
      </c>
      <c r="N1919" s="182">
        <v>7035251</v>
      </c>
      <c r="O1919" s="182">
        <v>5684396</v>
      </c>
      <c r="P1919" s="182">
        <v>686236</v>
      </c>
      <c r="Q1919" s="182">
        <v>157130</v>
      </c>
      <c r="R1919" s="182">
        <v>1354071</v>
      </c>
      <c r="S1919" s="182">
        <v>11452643</v>
      </c>
      <c r="T1919" s="182">
        <v>3198825</v>
      </c>
      <c r="U1919" s="182">
        <v>1224039</v>
      </c>
    </row>
    <row r="1920" spans="2:21" s="9" customFormat="1" ht="15" customHeight="1" x14ac:dyDescent="0.25">
      <c r="B1920" s="181">
        <v>2022</v>
      </c>
      <c r="C1920" s="181"/>
      <c r="D1920" s="182">
        <v>17772</v>
      </c>
      <c r="E1920" s="182">
        <v>25142846</v>
      </c>
      <c r="F1920" s="182">
        <v>14165464</v>
      </c>
      <c r="G1920" s="182">
        <v>10369932</v>
      </c>
      <c r="H1920" s="182">
        <v>148986</v>
      </c>
      <c r="I1920" s="182">
        <v>10977382</v>
      </c>
      <c r="J1920" s="182">
        <v>6632073</v>
      </c>
      <c r="K1920" s="182">
        <v>322326</v>
      </c>
      <c r="L1920" s="182">
        <v>14248058</v>
      </c>
      <c r="M1920" s="182">
        <v>8859324</v>
      </c>
      <c r="N1920" s="182">
        <v>6861221</v>
      </c>
      <c r="O1920" s="182">
        <v>5388734</v>
      </c>
      <c r="P1920" s="182">
        <v>603351</v>
      </c>
      <c r="Q1920" s="182">
        <v>197356</v>
      </c>
      <c r="R1920" s="182">
        <v>1537975</v>
      </c>
      <c r="S1920" s="182">
        <v>10894788</v>
      </c>
      <c r="T1920" s="182">
        <v>3002497</v>
      </c>
      <c r="U1920" s="182">
        <v>1304154</v>
      </c>
    </row>
    <row r="1921" spans="2:21" s="9" customFormat="1" ht="15" customHeight="1" x14ac:dyDescent="0.25">
      <c r="B1921" s="181">
        <v>2021</v>
      </c>
      <c r="C1921" s="181"/>
      <c r="D1921" s="182">
        <v>16476</v>
      </c>
      <c r="E1921" s="182">
        <v>23309993</v>
      </c>
      <c r="F1921" s="182">
        <v>13077434</v>
      </c>
      <c r="G1921" s="182">
        <v>9960177</v>
      </c>
      <c r="H1921" s="182">
        <v>94614</v>
      </c>
      <c r="I1921" s="182">
        <v>10232559</v>
      </c>
      <c r="J1921" s="182">
        <v>6203022</v>
      </c>
      <c r="K1921" s="182">
        <v>286899</v>
      </c>
      <c r="L1921" s="182">
        <v>13620505</v>
      </c>
      <c r="M1921" s="182">
        <v>8831156</v>
      </c>
      <c r="N1921" s="182">
        <v>6979600</v>
      </c>
      <c r="O1921" s="182">
        <v>4789349</v>
      </c>
      <c r="P1921" s="182">
        <v>557408</v>
      </c>
      <c r="Q1921" s="182">
        <v>161988</v>
      </c>
      <c r="R1921" s="182">
        <v>1343711</v>
      </c>
      <c r="S1921" s="182">
        <v>9689488</v>
      </c>
      <c r="T1921" s="182">
        <v>2915271</v>
      </c>
      <c r="U1921" s="182">
        <v>932826</v>
      </c>
    </row>
    <row r="1922" spans="2:21" ht="15" customHeight="1" x14ac:dyDescent="0.25">
      <c r="B1922" s="187" t="s">
        <v>269</v>
      </c>
      <c r="C1922" s="187"/>
      <c r="D1922" s="187"/>
      <c r="E1922" s="187"/>
      <c r="F1922" s="187"/>
      <c r="G1922" s="187"/>
      <c r="H1922" s="187"/>
      <c r="I1922" s="187"/>
      <c r="J1922" s="187"/>
      <c r="K1922" s="187"/>
      <c r="L1922" s="187"/>
      <c r="M1922" s="187"/>
      <c r="N1922" s="187"/>
      <c r="O1922" s="187"/>
      <c r="P1922" s="187"/>
      <c r="Q1922" s="187"/>
      <c r="R1922" s="187"/>
      <c r="S1922" s="187"/>
      <c r="T1922" s="187"/>
      <c r="U1922" s="187"/>
    </row>
    <row r="1923" spans="2:21" ht="15" customHeight="1" x14ac:dyDescent="0.25">
      <c r="B1923" s="181">
        <v>2023</v>
      </c>
      <c r="C1923" s="181"/>
      <c r="D1923" s="182">
        <v>6483</v>
      </c>
      <c r="E1923" s="182">
        <v>5263578</v>
      </c>
      <c r="F1923" s="182">
        <v>2761651</v>
      </c>
      <c r="G1923" s="182">
        <v>1917574</v>
      </c>
      <c r="H1923" s="182">
        <v>10561</v>
      </c>
      <c r="I1923" s="182">
        <v>2501928</v>
      </c>
      <c r="J1923" s="182">
        <v>1555613</v>
      </c>
      <c r="K1923" s="182">
        <v>114519</v>
      </c>
      <c r="L1923" s="182">
        <v>2950440</v>
      </c>
      <c r="M1923" s="182">
        <v>1753032</v>
      </c>
      <c r="N1923" s="182">
        <v>1215004</v>
      </c>
      <c r="O1923" s="182">
        <v>1197408</v>
      </c>
      <c r="P1923" s="182">
        <v>148714</v>
      </c>
      <c r="Q1923" s="182">
        <v>45850</v>
      </c>
      <c r="R1923" s="182">
        <v>253107</v>
      </c>
      <c r="S1923" s="182">
        <v>2313139</v>
      </c>
      <c r="T1923" s="182">
        <v>610112</v>
      </c>
      <c r="U1923" s="182">
        <v>249850</v>
      </c>
    </row>
    <row r="1924" spans="2:21" ht="15" customHeight="1" x14ac:dyDescent="0.25">
      <c r="B1924" s="181">
        <v>2022</v>
      </c>
      <c r="C1924" s="181"/>
      <c r="D1924" s="182">
        <v>6033</v>
      </c>
      <c r="E1924" s="182">
        <v>4926268</v>
      </c>
      <c r="F1924" s="182">
        <v>2552042</v>
      </c>
      <c r="G1924" s="182">
        <v>1776463</v>
      </c>
      <c r="H1924" s="182">
        <v>10939</v>
      </c>
      <c r="I1924" s="182">
        <v>2374226</v>
      </c>
      <c r="J1924" s="182">
        <v>1458331</v>
      </c>
      <c r="K1924" s="182">
        <v>95146</v>
      </c>
      <c r="L1924" s="182">
        <v>2802554</v>
      </c>
      <c r="M1924" s="182">
        <v>1682899</v>
      </c>
      <c r="N1924" s="182">
        <v>1176250</v>
      </c>
      <c r="O1924" s="182">
        <v>1119655</v>
      </c>
      <c r="P1924" s="182">
        <v>130266</v>
      </c>
      <c r="Q1924" s="182">
        <v>44552</v>
      </c>
      <c r="R1924" s="182">
        <v>246490</v>
      </c>
      <c r="S1924" s="182">
        <v>2123714</v>
      </c>
      <c r="T1924" s="182">
        <v>588156</v>
      </c>
      <c r="U1924" s="182">
        <v>205340</v>
      </c>
    </row>
    <row r="1925" spans="2:21" ht="15" customHeight="1" x14ac:dyDescent="0.25">
      <c r="B1925" s="181">
        <v>2021</v>
      </c>
      <c r="C1925" s="181"/>
      <c r="D1925" s="182">
        <v>5524</v>
      </c>
      <c r="E1925" s="182">
        <v>4525085</v>
      </c>
      <c r="F1925" s="182">
        <v>2407191</v>
      </c>
      <c r="G1925" s="182">
        <v>1669612</v>
      </c>
      <c r="H1925" s="182">
        <v>9154</v>
      </c>
      <c r="I1925" s="182">
        <v>2117894</v>
      </c>
      <c r="J1925" s="182">
        <v>1312469</v>
      </c>
      <c r="K1925" s="182">
        <v>94989</v>
      </c>
      <c r="L1925" s="182">
        <v>2661839</v>
      </c>
      <c r="M1925" s="182">
        <v>1626711</v>
      </c>
      <c r="N1925" s="182">
        <v>1174717</v>
      </c>
      <c r="O1925" s="182">
        <v>1035128</v>
      </c>
      <c r="P1925" s="182">
        <v>109480</v>
      </c>
      <c r="Q1925" s="182">
        <v>36485</v>
      </c>
      <c r="R1925" s="182">
        <v>259680</v>
      </c>
      <c r="S1925" s="182">
        <v>1863246</v>
      </c>
      <c r="T1925" s="182">
        <v>549629</v>
      </c>
      <c r="U1925" s="182">
        <v>97181</v>
      </c>
    </row>
    <row r="1926" spans="2:21" ht="15" customHeight="1" x14ac:dyDescent="0.25">
      <c r="B1926" s="187" t="s">
        <v>612</v>
      </c>
      <c r="C1926" s="187"/>
      <c r="D1926" s="187"/>
      <c r="E1926" s="187"/>
      <c r="F1926" s="187"/>
      <c r="G1926" s="187"/>
      <c r="H1926" s="187"/>
      <c r="I1926" s="187"/>
      <c r="J1926" s="187"/>
      <c r="K1926" s="187"/>
      <c r="L1926" s="187"/>
      <c r="M1926" s="187"/>
      <c r="N1926" s="187"/>
      <c r="O1926" s="187"/>
      <c r="P1926" s="187"/>
      <c r="Q1926" s="187"/>
      <c r="R1926" s="187"/>
      <c r="S1926" s="187"/>
      <c r="T1926" s="187"/>
      <c r="U1926" s="187"/>
    </row>
    <row r="1927" spans="2:21" ht="15" customHeight="1" x14ac:dyDescent="0.25">
      <c r="B1927" s="181">
        <v>2023</v>
      </c>
      <c r="C1927" s="181"/>
      <c r="D1927" s="182">
        <v>3690</v>
      </c>
      <c r="E1927" s="182">
        <v>2928815</v>
      </c>
      <c r="F1927" s="182">
        <v>1654169</v>
      </c>
      <c r="G1927" s="182">
        <v>1321980</v>
      </c>
      <c r="H1927" s="182">
        <v>20912</v>
      </c>
      <c r="I1927" s="182">
        <v>1274647</v>
      </c>
      <c r="J1927" s="182">
        <v>746791</v>
      </c>
      <c r="K1927" s="182">
        <v>68325</v>
      </c>
      <c r="L1927" s="182">
        <v>1839229</v>
      </c>
      <c r="M1927" s="182">
        <v>1103612</v>
      </c>
      <c r="N1927" s="182">
        <v>902267</v>
      </c>
      <c r="O1927" s="182">
        <v>735617</v>
      </c>
      <c r="P1927" s="182">
        <v>72817</v>
      </c>
      <c r="Q1927" s="182">
        <v>33314</v>
      </c>
      <c r="R1927" s="182">
        <v>136408</v>
      </c>
      <c r="S1927" s="182">
        <v>1089586</v>
      </c>
      <c r="T1927" s="182">
        <v>343414</v>
      </c>
      <c r="U1927" s="182">
        <v>75333</v>
      </c>
    </row>
    <row r="1928" spans="2:21" ht="15" customHeight="1" x14ac:dyDescent="0.25">
      <c r="B1928" s="181">
        <v>2022</v>
      </c>
      <c r="C1928" s="181"/>
      <c r="D1928" s="182">
        <v>3489</v>
      </c>
      <c r="E1928" s="182">
        <v>2587589</v>
      </c>
      <c r="F1928" s="182">
        <v>1419968</v>
      </c>
      <c r="G1928" s="182">
        <v>1123542</v>
      </c>
      <c r="H1928" s="182">
        <v>20528</v>
      </c>
      <c r="I1928" s="182">
        <v>1167622</v>
      </c>
      <c r="J1928" s="182">
        <v>693101</v>
      </c>
      <c r="K1928" s="182">
        <v>57776</v>
      </c>
      <c r="L1928" s="182">
        <v>1641597</v>
      </c>
      <c r="M1928" s="182">
        <v>1033734</v>
      </c>
      <c r="N1928" s="182">
        <v>814036</v>
      </c>
      <c r="O1928" s="182">
        <v>607863</v>
      </c>
      <c r="P1928" s="182">
        <v>63938</v>
      </c>
      <c r="Q1928" s="182">
        <v>38132</v>
      </c>
      <c r="R1928" s="182">
        <v>110268</v>
      </c>
      <c r="S1928" s="182">
        <v>945992</v>
      </c>
      <c r="T1928" s="182">
        <v>331064</v>
      </c>
      <c r="U1928" s="182">
        <v>15004</v>
      </c>
    </row>
    <row r="1929" spans="2:21" ht="15" customHeight="1" x14ac:dyDescent="0.25">
      <c r="B1929" s="181">
        <v>2021</v>
      </c>
      <c r="C1929" s="181"/>
      <c r="D1929" s="182">
        <v>3168</v>
      </c>
      <c r="E1929" s="182">
        <v>2681654</v>
      </c>
      <c r="F1929" s="182">
        <v>1267833</v>
      </c>
      <c r="G1929" s="182">
        <v>1027685</v>
      </c>
      <c r="H1929" s="182">
        <v>18441</v>
      </c>
      <c r="I1929" s="182">
        <v>1413822</v>
      </c>
      <c r="J1929" s="182">
        <v>968977</v>
      </c>
      <c r="K1929" s="182">
        <v>53169</v>
      </c>
      <c r="L1929" s="182">
        <v>1763675</v>
      </c>
      <c r="M1929" s="182">
        <v>1206421</v>
      </c>
      <c r="N1929" s="182">
        <v>1026681</v>
      </c>
      <c r="O1929" s="182">
        <v>557253</v>
      </c>
      <c r="P1929" s="182">
        <v>59608</v>
      </c>
      <c r="Q1929" s="182">
        <v>35303</v>
      </c>
      <c r="R1929" s="182">
        <v>82225</v>
      </c>
      <c r="S1929" s="182">
        <v>917980</v>
      </c>
      <c r="T1929" s="182">
        <v>309250</v>
      </c>
      <c r="U1929" s="182">
        <v>-20765</v>
      </c>
    </row>
    <row r="1930" spans="2:21" ht="15" customHeight="1" x14ac:dyDescent="0.25">
      <c r="B1930" s="187" t="s">
        <v>613</v>
      </c>
      <c r="C1930" s="187"/>
      <c r="D1930" s="187"/>
      <c r="E1930" s="187"/>
      <c r="F1930" s="187"/>
      <c r="G1930" s="187"/>
      <c r="H1930" s="187"/>
      <c r="I1930" s="187"/>
      <c r="J1930" s="187"/>
      <c r="K1930" s="187"/>
      <c r="L1930" s="187"/>
      <c r="M1930" s="187"/>
      <c r="N1930" s="187"/>
      <c r="O1930" s="187"/>
      <c r="P1930" s="187"/>
      <c r="Q1930" s="187"/>
      <c r="R1930" s="187"/>
      <c r="S1930" s="187"/>
      <c r="T1930" s="187"/>
      <c r="U1930" s="187"/>
    </row>
    <row r="1931" spans="2:21" ht="15" customHeight="1" x14ac:dyDescent="0.25">
      <c r="B1931" s="181">
        <v>2023</v>
      </c>
      <c r="C1931" s="181"/>
      <c r="D1931" s="182">
        <v>23417</v>
      </c>
      <c r="E1931" s="182">
        <v>48588776</v>
      </c>
      <c r="F1931" s="182">
        <v>27187844</v>
      </c>
      <c r="G1931" s="182">
        <v>18438273</v>
      </c>
      <c r="H1931" s="182">
        <v>314914</v>
      </c>
      <c r="I1931" s="182">
        <v>21400932</v>
      </c>
      <c r="J1931" s="182">
        <v>11995978</v>
      </c>
      <c r="K1931" s="182">
        <v>667625</v>
      </c>
      <c r="L1931" s="182">
        <v>30273406</v>
      </c>
      <c r="M1931" s="182">
        <v>18661665</v>
      </c>
      <c r="N1931" s="182">
        <v>15280722</v>
      </c>
      <c r="O1931" s="182">
        <v>11611741</v>
      </c>
      <c r="P1931" s="182">
        <v>917404</v>
      </c>
      <c r="Q1931" s="182">
        <v>362183</v>
      </c>
      <c r="R1931" s="182">
        <v>2891424</v>
      </c>
      <c r="S1931" s="182">
        <v>18315369</v>
      </c>
      <c r="T1931" s="182">
        <v>3779853</v>
      </c>
      <c r="U1931" s="182">
        <v>203133</v>
      </c>
    </row>
    <row r="1932" spans="2:21" ht="15" customHeight="1" x14ac:dyDescent="0.25">
      <c r="B1932" s="181">
        <v>2022</v>
      </c>
      <c r="C1932" s="181"/>
      <c r="D1932" s="182">
        <v>22456</v>
      </c>
      <c r="E1932" s="182">
        <v>47217805</v>
      </c>
      <c r="F1932" s="182">
        <v>26004805</v>
      </c>
      <c r="G1932" s="182">
        <v>17663378</v>
      </c>
      <c r="H1932" s="182">
        <v>225377</v>
      </c>
      <c r="I1932" s="182">
        <v>21213000</v>
      </c>
      <c r="J1932" s="182">
        <v>11991188</v>
      </c>
      <c r="K1932" s="182">
        <v>613737</v>
      </c>
      <c r="L1932" s="182">
        <v>29676079</v>
      </c>
      <c r="M1932" s="182">
        <v>18620335</v>
      </c>
      <c r="N1932" s="182">
        <v>15436679</v>
      </c>
      <c r="O1932" s="182">
        <v>11055744</v>
      </c>
      <c r="P1932" s="182">
        <v>825688</v>
      </c>
      <c r="Q1932" s="182">
        <v>346426</v>
      </c>
      <c r="R1932" s="182">
        <v>2866781</v>
      </c>
      <c r="S1932" s="182">
        <v>17541726</v>
      </c>
      <c r="T1932" s="182">
        <v>3738363</v>
      </c>
      <c r="U1932" s="182">
        <v>-3556</v>
      </c>
    </row>
    <row r="1933" spans="2:21" ht="15" customHeight="1" x14ac:dyDescent="0.25">
      <c r="B1933" s="181">
        <v>2021</v>
      </c>
      <c r="C1933" s="181"/>
      <c r="D1933" s="182">
        <v>20921</v>
      </c>
      <c r="E1933" s="182">
        <v>43085767</v>
      </c>
      <c r="F1933" s="182">
        <v>24365620</v>
      </c>
      <c r="G1933" s="182">
        <v>16019840</v>
      </c>
      <c r="H1933" s="182">
        <v>233212</v>
      </c>
      <c r="I1933" s="182">
        <v>18720147</v>
      </c>
      <c r="J1933" s="182">
        <v>10674842</v>
      </c>
      <c r="K1933" s="182">
        <v>564505</v>
      </c>
      <c r="L1933" s="182">
        <v>27204249</v>
      </c>
      <c r="M1933" s="182">
        <v>17322401</v>
      </c>
      <c r="N1933" s="182">
        <v>14388708</v>
      </c>
      <c r="O1933" s="182">
        <v>9881848</v>
      </c>
      <c r="P1933" s="182">
        <v>734969</v>
      </c>
      <c r="Q1933" s="182">
        <v>297146</v>
      </c>
      <c r="R1933" s="182">
        <v>2737273</v>
      </c>
      <c r="S1933" s="182">
        <v>15881518</v>
      </c>
      <c r="T1933" s="182">
        <v>3809882</v>
      </c>
      <c r="U1933" s="182">
        <v>-1028578</v>
      </c>
    </row>
    <row r="1934" spans="2:21" ht="15" customHeight="1" x14ac:dyDescent="0.25">
      <c r="B1934" s="187" t="s">
        <v>614</v>
      </c>
      <c r="C1934" s="187"/>
      <c r="D1934" s="187"/>
      <c r="E1934" s="187"/>
      <c r="F1934" s="187"/>
      <c r="G1934" s="187"/>
      <c r="H1934" s="187"/>
      <c r="I1934" s="187"/>
      <c r="J1934" s="187"/>
      <c r="K1934" s="187"/>
      <c r="L1934" s="187"/>
      <c r="M1934" s="187"/>
      <c r="N1934" s="187"/>
      <c r="O1934" s="187"/>
      <c r="P1934" s="187"/>
      <c r="Q1934" s="187"/>
      <c r="R1934" s="187"/>
      <c r="S1934" s="187"/>
      <c r="T1934" s="187"/>
      <c r="U1934" s="187"/>
    </row>
    <row r="1935" spans="2:21" ht="15" customHeight="1" x14ac:dyDescent="0.25">
      <c r="B1935" s="181">
        <v>2023</v>
      </c>
      <c r="C1935" s="181"/>
      <c r="D1935" s="182">
        <v>4280</v>
      </c>
      <c r="E1935" s="182">
        <v>4270412</v>
      </c>
      <c r="F1935" s="182">
        <v>2551517</v>
      </c>
      <c r="G1935" s="182">
        <v>1758173</v>
      </c>
      <c r="H1935" s="182">
        <v>20013</v>
      </c>
      <c r="I1935" s="182">
        <v>1718895</v>
      </c>
      <c r="J1935" s="182">
        <v>942309</v>
      </c>
      <c r="K1935" s="182">
        <v>45356</v>
      </c>
      <c r="L1935" s="182">
        <v>1672523</v>
      </c>
      <c r="M1935" s="182">
        <v>908719</v>
      </c>
      <c r="N1935" s="182">
        <v>608610</v>
      </c>
      <c r="O1935" s="182">
        <v>763803</v>
      </c>
      <c r="P1935" s="182">
        <v>86763</v>
      </c>
      <c r="Q1935" s="182">
        <v>36140</v>
      </c>
      <c r="R1935" s="182">
        <v>83219</v>
      </c>
      <c r="S1935" s="182">
        <v>2597889</v>
      </c>
      <c r="T1935" s="182">
        <v>1014147</v>
      </c>
      <c r="U1935" s="182">
        <v>159596</v>
      </c>
    </row>
    <row r="1936" spans="2:21" ht="15" customHeight="1" x14ac:dyDescent="0.25">
      <c r="B1936" s="181">
        <v>2022</v>
      </c>
      <c r="C1936" s="181"/>
      <c r="D1936" s="182">
        <v>4137</v>
      </c>
      <c r="E1936" s="182">
        <v>4231220</v>
      </c>
      <c r="F1936" s="182">
        <v>2469723</v>
      </c>
      <c r="G1936" s="182">
        <v>1770212</v>
      </c>
      <c r="H1936" s="182">
        <v>22845</v>
      </c>
      <c r="I1936" s="182">
        <v>1761496</v>
      </c>
      <c r="J1936" s="182">
        <v>967387</v>
      </c>
      <c r="K1936" s="182">
        <v>67630</v>
      </c>
      <c r="L1936" s="182">
        <v>1820626</v>
      </c>
      <c r="M1936" s="182">
        <v>949180</v>
      </c>
      <c r="N1936" s="182">
        <v>633867</v>
      </c>
      <c r="O1936" s="182">
        <v>871446</v>
      </c>
      <c r="P1936" s="182">
        <v>91394</v>
      </c>
      <c r="Q1936" s="182">
        <v>36675</v>
      </c>
      <c r="R1936" s="182">
        <v>185780</v>
      </c>
      <c r="S1936" s="182">
        <v>2410594</v>
      </c>
      <c r="T1936" s="182">
        <v>1055986</v>
      </c>
      <c r="U1936" s="182">
        <v>82313</v>
      </c>
    </row>
    <row r="1937" spans="2:21" ht="15" customHeight="1" x14ac:dyDescent="0.25">
      <c r="B1937" s="181">
        <v>2021</v>
      </c>
      <c r="C1937" s="181"/>
      <c r="D1937" s="182">
        <v>3760</v>
      </c>
      <c r="E1937" s="182">
        <v>3824138</v>
      </c>
      <c r="F1937" s="182">
        <v>2271042</v>
      </c>
      <c r="G1937" s="182">
        <v>1688140</v>
      </c>
      <c r="H1937" s="182">
        <v>20318</v>
      </c>
      <c r="I1937" s="182">
        <v>1553096</v>
      </c>
      <c r="J1937" s="182">
        <v>894222</v>
      </c>
      <c r="K1937" s="182">
        <v>36550</v>
      </c>
      <c r="L1937" s="182">
        <v>1646203</v>
      </c>
      <c r="M1937" s="182">
        <v>941169</v>
      </c>
      <c r="N1937" s="182">
        <v>678059</v>
      </c>
      <c r="O1937" s="182">
        <v>705033</v>
      </c>
      <c r="P1937" s="182">
        <v>80792</v>
      </c>
      <c r="Q1937" s="182">
        <v>32119</v>
      </c>
      <c r="R1937" s="182">
        <v>143510</v>
      </c>
      <c r="S1937" s="182">
        <v>2177935</v>
      </c>
      <c r="T1937" s="182">
        <v>1056994</v>
      </c>
      <c r="U1937" s="182">
        <v>34426</v>
      </c>
    </row>
    <row r="1938" spans="2:21" ht="15" customHeight="1" x14ac:dyDescent="0.25">
      <c r="B1938" s="187" t="s">
        <v>270</v>
      </c>
      <c r="C1938" s="187"/>
      <c r="D1938" s="187"/>
      <c r="E1938" s="187"/>
      <c r="F1938" s="187"/>
      <c r="G1938" s="187"/>
      <c r="H1938" s="187"/>
      <c r="I1938" s="187"/>
      <c r="J1938" s="187"/>
      <c r="K1938" s="187"/>
      <c r="L1938" s="187"/>
      <c r="M1938" s="187"/>
      <c r="N1938" s="187"/>
      <c r="O1938" s="187"/>
      <c r="P1938" s="187"/>
      <c r="Q1938" s="187"/>
      <c r="R1938" s="187"/>
      <c r="S1938" s="187"/>
      <c r="T1938" s="187"/>
      <c r="U1938" s="187"/>
    </row>
    <row r="1939" spans="2:21" ht="15" customHeight="1" x14ac:dyDescent="0.25">
      <c r="B1939" s="181">
        <v>2023</v>
      </c>
      <c r="C1939" s="181"/>
      <c r="D1939" s="182">
        <v>1460</v>
      </c>
      <c r="E1939" s="182">
        <v>1850822</v>
      </c>
      <c r="F1939" s="182">
        <v>1209102</v>
      </c>
      <c r="G1939" s="182">
        <v>588098</v>
      </c>
      <c r="H1939" s="182">
        <v>5815</v>
      </c>
      <c r="I1939" s="182">
        <v>641720</v>
      </c>
      <c r="J1939" s="182">
        <v>311541</v>
      </c>
      <c r="K1939" s="182">
        <v>45018</v>
      </c>
      <c r="L1939" s="182">
        <v>928205</v>
      </c>
      <c r="M1939" s="182">
        <v>441019</v>
      </c>
      <c r="N1939" s="182">
        <v>331305</v>
      </c>
      <c r="O1939" s="182">
        <v>487185</v>
      </c>
      <c r="P1939" s="182">
        <v>40015</v>
      </c>
      <c r="Q1939" s="182">
        <v>24288</v>
      </c>
      <c r="R1939" s="182">
        <v>62700</v>
      </c>
      <c r="S1939" s="182">
        <v>922617</v>
      </c>
      <c r="T1939" s="182">
        <v>312917</v>
      </c>
      <c r="U1939" s="182">
        <v>96191</v>
      </c>
    </row>
    <row r="1940" spans="2:21" ht="15" customHeight="1" x14ac:dyDescent="0.25">
      <c r="B1940" s="181">
        <v>2022</v>
      </c>
      <c r="C1940" s="181"/>
      <c r="D1940" s="182">
        <v>1399</v>
      </c>
      <c r="E1940" s="182">
        <v>1918392</v>
      </c>
      <c r="F1940" s="182">
        <v>1129651</v>
      </c>
      <c r="G1940" s="182">
        <v>501652</v>
      </c>
      <c r="H1940" s="182">
        <v>6831</v>
      </c>
      <c r="I1940" s="182">
        <v>788740</v>
      </c>
      <c r="J1940" s="182">
        <v>393149</v>
      </c>
      <c r="K1940" s="182">
        <v>27253</v>
      </c>
      <c r="L1940" s="182">
        <v>908279</v>
      </c>
      <c r="M1940" s="182">
        <v>449213</v>
      </c>
      <c r="N1940" s="182">
        <v>348828</v>
      </c>
      <c r="O1940" s="182">
        <v>459066</v>
      </c>
      <c r="P1940" s="182">
        <v>34720</v>
      </c>
      <c r="Q1940" s="182">
        <v>48011</v>
      </c>
      <c r="R1940" s="182">
        <v>69508</v>
      </c>
      <c r="S1940" s="182">
        <v>1010113</v>
      </c>
      <c r="T1940" s="182">
        <v>363071</v>
      </c>
      <c r="U1940" s="182">
        <v>-30707</v>
      </c>
    </row>
    <row r="1941" spans="2:21" ht="15" customHeight="1" x14ac:dyDescent="0.25">
      <c r="B1941" s="181">
        <v>2021</v>
      </c>
      <c r="C1941" s="181"/>
      <c r="D1941" s="182">
        <v>1275</v>
      </c>
      <c r="E1941" s="182">
        <v>1700001</v>
      </c>
      <c r="F1941" s="182">
        <v>1005895</v>
      </c>
      <c r="G1941" s="182">
        <v>538605</v>
      </c>
      <c r="H1941" s="182">
        <v>7377</v>
      </c>
      <c r="I1941" s="182">
        <v>694106</v>
      </c>
      <c r="J1941" s="182">
        <v>345736</v>
      </c>
      <c r="K1941" s="182">
        <v>24919</v>
      </c>
      <c r="L1941" s="182">
        <v>862222</v>
      </c>
      <c r="M1941" s="182">
        <v>394241</v>
      </c>
      <c r="N1941" s="182">
        <v>300742</v>
      </c>
      <c r="O1941" s="182">
        <v>467981</v>
      </c>
      <c r="P1941" s="182">
        <v>38293</v>
      </c>
      <c r="Q1941" s="182">
        <v>10613</v>
      </c>
      <c r="R1941" s="182">
        <v>73787</v>
      </c>
      <c r="S1941" s="182">
        <v>837780</v>
      </c>
      <c r="T1941" s="182">
        <v>345716</v>
      </c>
      <c r="U1941" s="182">
        <v>-23117</v>
      </c>
    </row>
    <row r="1942" spans="2:21" ht="15" customHeight="1" x14ac:dyDescent="0.25">
      <c r="B1942" s="187" t="s">
        <v>271</v>
      </c>
      <c r="C1942" s="187"/>
      <c r="D1942" s="187"/>
      <c r="E1942" s="187"/>
      <c r="F1942" s="187"/>
      <c r="G1942" s="187"/>
      <c r="H1942" s="187"/>
      <c r="I1942" s="187"/>
      <c r="J1942" s="187"/>
      <c r="K1942" s="187"/>
      <c r="L1942" s="187"/>
      <c r="M1942" s="187"/>
      <c r="N1942" s="187"/>
      <c r="O1942" s="187"/>
      <c r="P1942" s="187"/>
      <c r="Q1942" s="187"/>
      <c r="R1942" s="187"/>
      <c r="S1942" s="187"/>
      <c r="T1942" s="187"/>
      <c r="U1942" s="187"/>
    </row>
    <row r="1943" spans="2:21" ht="15" customHeight="1" x14ac:dyDescent="0.25">
      <c r="B1943" s="181">
        <v>2023</v>
      </c>
      <c r="C1943" s="181"/>
      <c r="D1943" s="182">
        <v>4655</v>
      </c>
      <c r="E1943" s="182">
        <v>4093035</v>
      </c>
      <c r="F1943" s="182">
        <v>1824874</v>
      </c>
      <c r="G1943" s="182">
        <v>1508969</v>
      </c>
      <c r="H1943" s="182">
        <v>15277</v>
      </c>
      <c r="I1943" s="182">
        <v>2268160</v>
      </c>
      <c r="J1943" s="182">
        <v>1417833</v>
      </c>
      <c r="K1943" s="182">
        <v>63961</v>
      </c>
      <c r="L1943" s="182">
        <v>2823830</v>
      </c>
      <c r="M1943" s="182">
        <v>1532896</v>
      </c>
      <c r="N1943" s="182">
        <v>1142207</v>
      </c>
      <c r="O1943" s="182">
        <v>1290934</v>
      </c>
      <c r="P1943" s="182">
        <v>91689</v>
      </c>
      <c r="Q1943" s="182">
        <v>47086</v>
      </c>
      <c r="R1943" s="182">
        <v>168600</v>
      </c>
      <c r="S1943" s="182">
        <v>1269205</v>
      </c>
      <c r="T1943" s="182">
        <v>369087</v>
      </c>
      <c r="U1943" s="182">
        <v>-137623</v>
      </c>
    </row>
    <row r="1944" spans="2:21" ht="15" customHeight="1" x14ac:dyDescent="0.25">
      <c r="B1944" s="181">
        <v>2022</v>
      </c>
      <c r="C1944" s="181"/>
      <c r="D1944" s="182">
        <v>4371</v>
      </c>
      <c r="E1944" s="182">
        <v>3821603</v>
      </c>
      <c r="F1944" s="182">
        <v>1753781</v>
      </c>
      <c r="G1944" s="182">
        <v>1349375</v>
      </c>
      <c r="H1944" s="182">
        <v>10766</v>
      </c>
      <c r="I1944" s="182">
        <v>2067822</v>
      </c>
      <c r="J1944" s="182">
        <v>1273311</v>
      </c>
      <c r="K1944" s="182">
        <v>60849</v>
      </c>
      <c r="L1944" s="182">
        <v>2586220</v>
      </c>
      <c r="M1944" s="182">
        <v>1346683</v>
      </c>
      <c r="N1944" s="182">
        <v>998702</v>
      </c>
      <c r="O1944" s="182">
        <v>1239537</v>
      </c>
      <c r="P1944" s="182">
        <v>75050</v>
      </c>
      <c r="Q1944" s="182">
        <v>47869</v>
      </c>
      <c r="R1944" s="182">
        <v>176101</v>
      </c>
      <c r="S1944" s="182">
        <v>1235383</v>
      </c>
      <c r="T1944" s="182">
        <v>499043</v>
      </c>
      <c r="U1944" s="182">
        <v>-394287</v>
      </c>
    </row>
    <row r="1945" spans="2:21" ht="15" customHeight="1" x14ac:dyDescent="0.25">
      <c r="B1945" s="181">
        <v>2021</v>
      </c>
      <c r="C1945" s="181"/>
      <c r="D1945" s="182">
        <v>4006</v>
      </c>
      <c r="E1945" s="182">
        <v>3337400</v>
      </c>
      <c r="F1945" s="182">
        <v>1511061</v>
      </c>
      <c r="G1945" s="182">
        <v>1145690</v>
      </c>
      <c r="H1945" s="182">
        <v>11996</v>
      </c>
      <c r="I1945" s="182">
        <v>1826339</v>
      </c>
      <c r="J1945" s="182">
        <v>1113207</v>
      </c>
      <c r="K1945" s="182">
        <v>53262</v>
      </c>
      <c r="L1945" s="182">
        <v>2273897</v>
      </c>
      <c r="M1945" s="182">
        <v>1217354</v>
      </c>
      <c r="N1945" s="182">
        <v>916496</v>
      </c>
      <c r="O1945" s="182">
        <v>1056543</v>
      </c>
      <c r="P1945" s="182">
        <v>45202</v>
      </c>
      <c r="Q1945" s="182">
        <v>49603</v>
      </c>
      <c r="R1945" s="182">
        <v>158632</v>
      </c>
      <c r="S1945" s="182">
        <v>1063503</v>
      </c>
      <c r="T1945" s="182">
        <v>466469</v>
      </c>
      <c r="U1945" s="182">
        <v>-454373</v>
      </c>
    </row>
    <row r="1946" spans="2:21" s="9" customFormat="1" ht="15" customHeight="1" x14ac:dyDescent="0.25">
      <c r="B1946" s="187" t="s">
        <v>512</v>
      </c>
      <c r="C1946" s="187"/>
      <c r="D1946" s="187"/>
      <c r="E1946" s="187"/>
      <c r="F1946" s="187"/>
      <c r="G1946" s="187"/>
      <c r="H1946" s="187"/>
      <c r="I1946" s="187"/>
      <c r="J1946" s="187"/>
      <c r="K1946" s="187"/>
      <c r="L1946" s="187"/>
      <c r="M1946" s="187"/>
      <c r="N1946" s="187"/>
      <c r="O1946" s="187"/>
      <c r="P1946" s="187"/>
      <c r="Q1946" s="187"/>
      <c r="R1946" s="187"/>
      <c r="S1946" s="187"/>
      <c r="T1946" s="187"/>
      <c r="U1946" s="187"/>
    </row>
    <row r="1947" spans="2:21" s="9" customFormat="1" ht="15" customHeight="1" x14ac:dyDescent="0.25">
      <c r="B1947" s="181">
        <v>2023</v>
      </c>
      <c r="C1947" s="181"/>
      <c r="D1947" s="182">
        <v>561</v>
      </c>
      <c r="E1947" s="182">
        <v>554487</v>
      </c>
      <c r="F1947" s="182">
        <v>323090</v>
      </c>
      <c r="G1947" s="182">
        <v>234503</v>
      </c>
      <c r="H1947" s="182">
        <v>872</v>
      </c>
      <c r="I1947" s="182">
        <v>231398</v>
      </c>
      <c r="J1947" s="182">
        <v>118813</v>
      </c>
      <c r="K1947" s="182">
        <v>11791</v>
      </c>
      <c r="L1947" s="182">
        <v>330143</v>
      </c>
      <c r="M1947" s="182">
        <v>201358</v>
      </c>
      <c r="N1947" s="182">
        <v>143768</v>
      </c>
      <c r="O1947" s="182">
        <v>128785</v>
      </c>
      <c r="P1947" s="182">
        <v>14249</v>
      </c>
      <c r="Q1947" s="182">
        <v>5037</v>
      </c>
      <c r="R1947" s="182">
        <v>34615</v>
      </c>
      <c r="S1947" s="182">
        <v>224344</v>
      </c>
      <c r="T1947" s="182">
        <v>46686</v>
      </c>
      <c r="U1947" s="182">
        <v>49083</v>
      </c>
    </row>
    <row r="1948" spans="2:21" s="9" customFormat="1" ht="15" customHeight="1" x14ac:dyDescent="0.25">
      <c r="B1948" s="181">
        <v>2022</v>
      </c>
      <c r="C1948" s="181"/>
      <c r="D1948" s="182">
        <v>532</v>
      </c>
      <c r="E1948" s="182">
        <v>506721</v>
      </c>
      <c r="F1948" s="182">
        <v>305352</v>
      </c>
      <c r="G1948" s="182">
        <v>217162</v>
      </c>
      <c r="H1948" s="182">
        <v>694</v>
      </c>
      <c r="I1948" s="182">
        <v>201369</v>
      </c>
      <c r="J1948" s="182">
        <v>91745</v>
      </c>
      <c r="K1948" s="182">
        <v>10329</v>
      </c>
      <c r="L1948" s="182">
        <v>299896</v>
      </c>
      <c r="M1948" s="182">
        <v>208136</v>
      </c>
      <c r="N1948" s="182">
        <v>148733</v>
      </c>
      <c r="O1948" s="182">
        <v>91760</v>
      </c>
      <c r="P1948" s="182">
        <v>9912</v>
      </c>
      <c r="Q1948" s="182">
        <v>3633</v>
      </c>
      <c r="R1948" s="182">
        <v>22683</v>
      </c>
      <c r="S1948" s="182">
        <v>206825</v>
      </c>
      <c r="T1948" s="182">
        <v>45313</v>
      </c>
      <c r="U1948" s="182">
        <v>39912</v>
      </c>
    </row>
    <row r="1949" spans="2:21" s="9" customFormat="1" ht="15" customHeight="1" x14ac:dyDescent="0.25">
      <c r="B1949" s="181">
        <v>2021</v>
      </c>
      <c r="C1949" s="181"/>
      <c r="D1949" s="182">
        <v>446</v>
      </c>
      <c r="E1949" s="182">
        <v>445466</v>
      </c>
      <c r="F1949" s="182">
        <v>274848</v>
      </c>
      <c r="G1949" s="182">
        <v>190211</v>
      </c>
      <c r="H1949" s="182">
        <v>581</v>
      </c>
      <c r="I1949" s="182">
        <v>170618</v>
      </c>
      <c r="J1949" s="182">
        <v>77258</v>
      </c>
      <c r="K1949" s="182">
        <v>5553</v>
      </c>
      <c r="L1949" s="182">
        <v>275326</v>
      </c>
      <c r="M1949" s="182">
        <v>175277</v>
      </c>
      <c r="N1949" s="182">
        <v>128780</v>
      </c>
      <c r="O1949" s="182">
        <v>100049</v>
      </c>
      <c r="P1949" s="182">
        <v>6718</v>
      </c>
      <c r="Q1949" s="182">
        <v>3212</v>
      </c>
      <c r="R1949" s="182">
        <v>48283</v>
      </c>
      <c r="S1949" s="182">
        <v>170140</v>
      </c>
      <c r="T1949" s="182">
        <v>40753</v>
      </c>
      <c r="U1949" s="182">
        <v>41999</v>
      </c>
    </row>
    <row r="1950" spans="2:21" s="10" customFormat="1" ht="15" customHeight="1" x14ac:dyDescent="0.25">
      <c r="B1950" s="187" t="s">
        <v>529</v>
      </c>
      <c r="C1950" s="187"/>
      <c r="D1950" s="187"/>
      <c r="E1950" s="187"/>
      <c r="F1950" s="187"/>
      <c r="G1950" s="187"/>
      <c r="H1950" s="187"/>
      <c r="I1950" s="187"/>
      <c r="J1950" s="187"/>
      <c r="K1950" s="187"/>
      <c r="L1950" s="187"/>
      <c r="M1950" s="187"/>
      <c r="N1950" s="187"/>
      <c r="O1950" s="187"/>
      <c r="P1950" s="187"/>
      <c r="Q1950" s="187"/>
      <c r="R1950" s="187"/>
      <c r="S1950" s="187"/>
      <c r="T1950" s="187"/>
      <c r="U1950" s="187"/>
    </row>
    <row r="1951" spans="2:21" s="10" customFormat="1" ht="15" customHeight="1" x14ac:dyDescent="0.25">
      <c r="B1951" s="181">
        <v>2023</v>
      </c>
      <c r="C1951" s="181"/>
      <c r="D1951" s="182">
        <v>1507</v>
      </c>
      <c r="E1951" s="182">
        <v>2226554</v>
      </c>
      <c r="F1951" s="182">
        <v>1373366</v>
      </c>
      <c r="G1951" s="182">
        <v>940426</v>
      </c>
      <c r="H1951" s="182">
        <v>22379</v>
      </c>
      <c r="I1951" s="182">
        <v>853188</v>
      </c>
      <c r="J1951" s="182">
        <v>475211</v>
      </c>
      <c r="K1951" s="182">
        <v>22900</v>
      </c>
      <c r="L1951" s="182">
        <v>1265492</v>
      </c>
      <c r="M1951" s="182">
        <v>748675</v>
      </c>
      <c r="N1951" s="182">
        <v>583355</v>
      </c>
      <c r="O1951" s="182">
        <v>516817</v>
      </c>
      <c r="P1951" s="182">
        <v>62259</v>
      </c>
      <c r="Q1951" s="182">
        <v>15873</v>
      </c>
      <c r="R1951" s="182">
        <v>86121</v>
      </c>
      <c r="S1951" s="182">
        <v>961062</v>
      </c>
      <c r="T1951" s="182">
        <v>274768</v>
      </c>
      <c r="U1951" s="182">
        <v>81712</v>
      </c>
    </row>
    <row r="1952" spans="2:21" s="10" customFormat="1" ht="15" customHeight="1" x14ac:dyDescent="0.25">
      <c r="B1952" s="181">
        <v>2022</v>
      </c>
      <c r="C1952" s="181"/>
      <c r="D1952" s="182">
        <v>1359</v>
      </c>
      <c r="E1952" s="182">
        <v>1967580</v>
      </c>
      <c r="F1952" s="182">
        <v>1168197</v>
      </c>
      <c r="G1952" s="182">
        <v>858170</v>
      </c>
      <c r="H1952" s="182">
        <v>2711</v>
      </c>
      <c r="I1952" s="182">
        <v>799383</v>
      </c>
      <c r="J1952" s="182">
        <v>403249</v>
      </c>
      <c r="K1952" s="182">
        <v>24906</v>
      </c>
      <c r="L1952" s="182">
        <v>1109106</v>
      </c>
      <c r="M1952" s="182">
        <v>710092</v>
      </c>
      <c r="N1952" s="182">
        <v>529172</v>
      </c>
      <c r="O1952" s="182">
        <v>399014</v>
      </c>
      <c r="P1952" s="182">
        <v>40368</v>
      </c>
      <c r="Q1952" s="182">
        <v>15218</v>
      </c>
      <c r="R1952" s="182">
        <v>78084</v>
      </c>
      <c r="S1952" s="182">
        <v>858475</v>
      </c>
      <c r="T1952" s="182">
        <v>194943</v>
      </c>
      <c r="U1952" s="182">
        <v>54565</v>
      </c>
    </row>
    <row r="1953" spans="2:21" s="10" customFormat="1" ht="15" customHeight="1" x14ac:dyDescent="0.25">
      <c r="B1953" s="181">
        <v>2021</v>
      </c>
      <c r="C1953" s="181"/>
      <c r="D1953" s="182">
        <v>1163</v>
      </c>
      <c r="E1953" s="182">
        <v>2611111</v>
      </c>
      <c r="F1953" s="182">
        <v>1837280</v>
      </c>
      <c r="G1953" s="182">
        <v>849035</v>
      </c>
      <c r="H1953" s="182">
        <v>2741</v>
      </c>
      <c r="I1953" s="182">
        <v>773832</v>
      </c>
      <c r="J1953" s="182">
        <v>306614</v>
      </c>
      <c r="K1953" s="182">
        <v>44088</v>
      </c>
      <c r="L1953" s="182">
        <v>1317518</v>
      </c>
      <c r="M1953" s="182">
        <v>968658</v>
      </c>
      <c r="N1953" s="182">
        <v>814659</v>
      </c>
      <c r="O1953" s="182">
        <v>348860</v>
      </c>
      <c r="P1953" s="182">
        <v>40237</v>
      </c>
      <c r="Q1953" s="182">
        <v>16696</v>
      </c>
      <c r="R1953" s="182">
        <v>74456</v>
      </c>
      <c r="S1953" s="182">
        <v>1293593</v>
      </c>
      <c r="T1953" s="182">
        <v>217862</v>
      </c>
      <c r="U1953" s="182">
        <v>171223</v>
      </c>
    </row>
    <row r="1954" spans="2:21" ht="15" customHeight="1" x14ac:dyDescent="0.2">
      <c r="B1954" s="258" t="s">
        <v>28</v>
      </c>
      <c r="C1954" s="184"/>
      <c r="D1954" s="184"/>
      <c r="E1954" s="184"/>
      <c r="F1954" s="184"/>
      <c r="G1954" s="184"/>
      <c r="H1954" s="184"/>
      <c r="I1954" s="184"/>
      <c r="J1954" s="184"/>
      <c r="K1954" s="184"/>
      <c r="L1954" s="184"/>
      <c r="M1954" s="184"/>
      <c r="N1954" s="184"/>
      <c r="O1954" s="184"/>
      <c r="P1954" s="184"/>
      <c r="Q1954" s="184"/>
      <c r="R1954" s="184"/>
      <c r="S1954" s="184"/>
      <c r="T1954" s="184"/>
      <c r="U1954" s="184"/>
    </row>
    <row r="1955" spans="2:21" ht="15" customHeight="1" x14ac:dyDescent="0.25">
      <c r="B1955" s="187" t="s">
        <v>383</v>
      </c>
      <c r="C1955" s="187"/>
      <c r="D1955" s="187"/>
      <c r="E1955" s="187"/>
      <c r="F1955" s="187"/>
      <c r="G1955" s="187"/>
      <c r="H1955" s="187"/>
      <c r="I1955" s="187"/>
      <c r="J1955" s="187"/>
      <c r="K1955" s="187"/>
      <c r="L1955" s="187"/>
      <c r="M1955" s="187"/>
      <c r="N1955" s="187"/>
      <c r="O1955" s="187"/>
      <c r="P1955" s="187"/>
      <c r="Q1955" s="187"/>
      <c r="R1955" s="187"/>
      <c r="S1955" s="187"/>
      <c r="T1955" s="187"/>
      <c r="U1955" s="187"/>
    </row>
    <row r="1956" spans="2:21" ht="15" customHeight="1" x14ac:dyDescent="0.25">
      <c r="B1956" s="181">
        <v>2023</v>
      </c>
      <c r="C1956" s="181"/>
      <c r="D1956" s="182">
        <v>156131</v>
      </c>
      <c r="E1956" s="182">
        <v>147426403</v>
      </c>
      <c r="F1956" s="182">
        <v>115676600</v>
      </c>
      <c r="G1956" s="182">
        <v>6125535</v>
      </c>
      <c r="H1956" s="182">
        <v>3729217</v>
      </c>
      <c r="I1956" s="182">
        <v>31749804</v>
      </c>
      <c r="J1956" s="182">
        <v>1431876</v>
      </c>
      <c r="K1956" s="182">
        <v>5259578</v>
      </c>
      <c r="L1956" s="182">
        <v>63790146</v>
      </c>
      <c r="M1956" s="182">
        <v>34482672</v>
      </c>
      <c r="N1956" s="182">
        <v>30397139</v>
      </c>
      <c r="O1956" s="182">
        <v>29307474</v>
      </c>
      <c r="P1956" s="182">
        <v>2709432</v>
      </c>
      <c r="Q1956" s="182">
        <v>1374264</v>
      </c>
      <c r="R1956" s="182">
        <v>10755683</v>
      </c>
      <c r="S1956" s="182">
        <v>83636257</v>
      </c>
      <c r="T1956" s="182">
        <v>23533534</v>
      </c>
      <c r="U1956" s="182">
        <v>3777093</v>
      </c>
    </row>
    <row r="1957" spans="2:21" ht="15" customHeight="1" x14ac:dyDescent="0.25">
      <c r="B1957" s="181">
        <v>2022</v>
      </c>
      <c r="C1957" s="181"/>
      <c r="D1957" s="182">
        <v>149185</v>
      </c>
      <c r="E1957" s="182">
        <v>138556187</v>
      </c>
      <c r="F1957" s="182">
        <v>106689797</v>
      </c>
      <c r="G1957" s="182">
        <v>5258734</v>
      </c>
      <c r="H1957" s="182">
        <v>3366124</v>
      </c>
      <c r="I1957" s="182">
        <v>31866390</v>
      </c>
      <c r="J1957" s="182">
        <v>1319664</v>
      </c>
      <c r="K1957" s="182">
        <v>4927753</v>
      </c>
      <c r="L1957" s="182">
        <v>60425522</v>
      </c>
      <c r="M1957" s="182">
        <v>31462845</v>
      </c>
      <c r="N1957" s="182">
        <v>27323381</v>
      </c>
      <c r="O1957" s="182">
        <v>28962677</v>
      </c>
      <c r="P1957" s="182">
        <v>2516851</v>
      </c>
      <c r="Q1957" s="182">
        <v>1585376</v>
      </c>
      <c r="R1957" s="182">
        <v>11735192</v>
      </c>
      <c r="S1957" s="182">
        <v>78130664</v>
      </c>
      <c r="T1957" s="182">
        <v>22590388</v>
      </c>
      <c r="U1957" s="182">
        <v>2076350</v>
      </c>
    </row>
    <row r="1958" spans="2:21" ht="15" customHeight="1" x14ac:dyDescent="0.25">
      <c r="B1958" s="181">
        <v>2021</v>
      </c>
      <c r="C1958" s="181"/>
      <c r="D1958" s="182">
        <v>141540</v>
      </c>
      <c r="E1958" s="182">
        <v>127717028</v>
      </c>
      <c r="F1958" s="182">
        <v>99403620</v>
      </c>
      <c r="G1958" s="182">
        <v>4695532</v>
      </c>
      <c r="H1958" s="182">
        <v>3737766</v>
      </c>
      <c r="I1958" s="182">
        <v>28313409</v>
      </c>
      <c r="J1958" s="182">
        <v>1000557</v>
      </c>
      <c r="K1958" s="182">
        <v>4355830</v>
      </c>
      <c r="L1958" s="182">
        <v>57669614</v>
      </c>
      <c r="M1958" s="182">
        <v>33162089</v>
      </c>
      <c r="N1958" s="182">
        <v>29179253</v>
      </c>
      <c r="O1958" s="182">
        <v>24507525</v>
      </c>
      <c r="P1958" s="182">
        <v>2122667</v>
      </c>
      <c r="Q1958" s="182">
        <v>1428126</v>
      </c>
      <c r="R1958" s="182">
        <v>9323737</v>
      </c>
      <c r="S1958" s="182">
        <v>70047415</v>
      </c>
      <c r="T1958" s="182">
        <v>21508819</v>
      </c>
      <c r="U1958" s="182">
        <v>-50736</v>
      </c>
    </row>
    <row r="1959" spans="2:21" ht="15" customHeight="1" x14ac:dyDescent="0.25">
      <c r="B1959" s="168">
        <v>2020</v>
      </c>
      <c r="C1959" s="168"/>
      <c r="D1959" s="169">
        <v>134105</v>
      </c>
      <c r="E1959" s="169">
        <v>117538449</v>
      </c>
      <c r="F1959" s="169">
        <v>94987421</v>
      </c>
      <c r="G1959" s="169">
        <v>4806108</v>
      </c>
      <c r="H1959" s="169">
        <v>4149552</v>
      </c>
      <c r="I1959" s="169">
        <v>22551028</v>
      </c>
      <c r="J1959" s="169">
        <v>880566</v>
      </c>
      <c r="K1959" s="169">
        <v>4130537</v>
      </c>
      <c r="L1959" s="169">
        <v>56113523</v>
      </c>
      <c r="M1959" s="169">
        <v>33924766</v>
      </c>
      <c r="N1959" s="169">
        <v>27792316</v>
      </c>
      <c r="O1959" s="169">
        <v>22188757</v>
      </c>
      <c r="P1959" s="169">
        <v>2019961</v>
      </c>
      <c r="Q1959" s="169">
        <v>1067910</v>
      </c>
      <c r="R1959" s="169">
        <v>7785672</v>
      </c>
      <c r="S1959" s="169">
        <v>61424926</v>
      </c>
      <c r="T1959" s="169">
        <v>21414196</v>
      </c>
      <c r="U1959" s="169">
        <v>-1599257</v>
      </c>
    </row>
    <row r="1960" spans="2:21" ht="15" customHeight="1" x14ac:dyDescent="0.25">
      <c r="B1960" s="168">
        <v>2019</v>
      </c>
      <c r="C1960" s="168"/>
      <c r="D1960" s="169">
        <v>131886</v>
      </c>
      <c r="E1960" s="169">
        <v>105823759</v>
      </c>
      <c r="F1960" s="169">
        <v>83961648</v>
      </c>
      <c r="G1960" s="169">
        <v>4527155</v>
      </c>
      <c r="H1960" s="169">
        <v>4208034</v>
      </c>
      <c r="I1960" s="169">
        <v>21862110</v>
      </c>
      <c r="J1960" s="169">
        <v>820580</v>
      </c>
      <c r="K1960" s="169">
        <v>4327723</v>
      </c>
      <c r="L1960" s="169">
        <v>50764649</v>
      </c>
      <c r="M1960" s="169">
        <v>30112325</v>
      </c>
      <c r="N1960" s="169">
        <v>25878233</v>
      </c>
      <c r="O1960" s="169">
        <v>20652324</v>
      </c>
      <c r="P1960" s="169">
        <v>2229590</v>
      </c>
      <c r="Q1960" s="169">
        <v>1009380</v>
      </c>
      <c r="R1960" s="169">
        <v>7819130</v>
      </c>
      <c r="S1960" s="169">
        <v>55059109</v>
      </c>
      <c r="T1960" s="169">
        <v>20673381</v>
      </c>
      <c r="U1960" s="169">
        <v>-902082</v>
      </c>
    </row>
    <row r="1961" spans="2:21" ht="15" customHeight="1" x14ac:dyDescent="0.25">
      <c r="B1961" s="168">
        <v>2018</v>
      </c>
      <c r="C1961" s="168"/>
      <c r="D1961" s="169">
        <v>128466</v>
      </c>
      <c r="E1961" s="169">
        <v>102334545</v>
      </c>
      <c r="F1961" s="169">
        <v>79839375</v>
      </c>
      <c r="G1961" s="169">
        <v>3763438</v>
      </c>
      <c r="H1961" s="169">
        <v>4364330</v>
      </c>
      <c r="I1961" s="169">
        <v>22495170</v>
      </c>
      <c r="J1961" s="169">
        <v>729282</v>
      </c>
      <c r="K1961" s="169">
        <v>4169408</v>
      </c>
      <c r="L1961" s="169">
        <v>49759072</v>
      </c>
      <c r="M1961" s="169">
        <v>28843345</v>
      </c>
      <c r="N1961" s="169">
        <v>25068094</v>
      </c>
      <c r="O1961" s="169">
        <v>20915728</v>
      </c>
      <c r="P1961" s="169">
        <v>2203471</v>
      </c>
      <c r="Q1961" s="169">
        <v>854750</v>
      </c>
      <c r="R1961" s="169">
        <v>8268829</v>
      </c>
      <c r="S1961" s="169">
        <v>52575472</v>
      </c>
      <c r="T1961" s="169">
        <v>20514839</v>
      </c>
      <c r="U1961" s="169">
        <v>-1017440</v>
      </c>
    </row>
    <row r="1962" spans="2:21" ht="15" customHeight="1" x14ac:dyDescent="0.25">
      <c r="B1962" s="168">
        <v>2017</v>
      </c>
      <c r="C1962" s="168"/>
      <c r="D1962" s="169">
        <v>125617</v>
      </c>
      <c r="E1962" s="169">
        <v>99516580</v>
      </c>
      <c r="F1962" s="169">
        <v>77580381</v>
      </c>
      <c r="G1962" s="169">
        <v>3393193</v>
      </c>
      <c r="H1962" s="169">
        <v>4642977</v>
      </c>
      <c r="I1962" s="169">
        <v>21936198</v>
      </c>
      <c r="J1962" s="169">
        <v>590524</v>
      </c>
      <c r="K1962" s="169">
        <v>4059980</v>
      </c>
      <c r="L1962" s="169">
        <v>49299895</v>
      </c>
      <c r="M1962" s="169">
        <v>29193525</v>
      </c>
      <c r="N1962" s="169">
        <v>25275156</v>
      </c>
      <c r="O1962" s="169">
        <v>20106370</v>
      </c>
      <c r="P1962" s="169">
        <v>1979197</v>
      </c>
      <c r="Q1962" s="169">
        <v>808346</v>
      </c>
      <c r="R1962" s="169">
        <v>7320199</v>
      </c>
      <c r="S1962" s="169">
        <v>50216685</v>
      </c>
      <c r="T1962" s="169">
        <v>19518747</v>
      </c>
      <c r="U1962" s="169">
        <v>-443227</v>
      </c>
    </row>
    <row r="1963" spans="2:21" ht="15" customHeight="1" x14ac:dyDescent="0.25">
      <c r="B1963" s="168">
        <v>2016</v>
      </c>
      <c r="C1963" s="168"/>
      <c r="D1963" s="169">
        <v>120198</v>
      </c>
      <c r="E1963" s="169">
        <v>100356926</v>
      </c>
      <c r="F1963" s="169">
        <v>74612632</v>
      </c>
      <c r="G1963" s="169">
        <v>3190752</v>
      </c>
      <c r="H1963" s="169">
        <v>4195874</v>
      </c>
      <c r="I1963" s="169">
        <v>25744294</v>
      </c>
      <c r="J1963" s="169">
        <v>495660</v>
      </c>
      <c r="K1963" s="169">
        <v>3788895</v>
      </c>
      <c r="L1963" s="169">
        <v>50545835</v>
      </c>
      <c r="M1963" s="169">
        <v>30355544</v>
      </c>
      <c r="N1963" s="169">
        <v>26820977</v>
      </c>
      <c r="O1963" s="169">
        <v>20190291</v>
      </c>
      <c r="P1963" s="169">
        <v>1810803</v>
      </c>
      <c r="Q1963" s="169">
        <v>798894</v>
      </c>
      <c r="R1963" s="169">
        <v>7930000</v>
      </c>
      <c r="S1963" s="169">
        <v>49811091</v>
      </c>
      <c r="T1963" s="169">
        <v>20499906</v>
      </c>
      <c r="U1963" s="169">
        <v>-832939</v>
      </c>
    </row>
    <row r="1964" spans="2:21" ht="15" customHeight="1" x14ac:dyDescent="0.25">
      <c r="B1964" s="168">
        <v>2015</v>
      </c>
      <c r="C1964" s="168"/>
      <c r="D1964" s="169">
        <v>116705</v>
      </c>
      <c r="E1964" s="169">
        <v>102826510</v>
      </c>
      <c r="F1964" s="169">
        <v>77536754</v>
      </c>
      <c r="G1964" s="169">
        <v>3055961</v>
      </c>
      <c r="H1964" s="169">
        <v>3271590</v>
      </c>
      <c r="I1964" s="169">
        <v>25289756</v>
      </c>
      <c r="J1964" s="169">
        <v>490475</v>
      </c>
      <c r="K1964" s="169">
        <v>3604025</v>
      </c>
      <c r="L1964" s="169">
        <v>52722486</v>
      </c>
      <c r="M1964" s="169">
        <v>30129317</v>
      </c>
      <c r="N1964" s="169">
        <v>26282779</v>
      </c>
      <c r="O1964" s="169">
        <v>22593169</v>
      </c>
      <c r="P1964" s="169">
        <v>1738505</v>
      </c>
      <c r="Q1964" s="169">
        <v>804921</v>
      </c>
      <c r="R1964" s="169">
        <v>9930071</v>
      </c>
      <c r="S1964" s="169">
        <v>50104024</v>
      </c>
      <c r="T1964" s="169">
        <v>20938128</v>
      </c>
      <c r="U1964" s="169">
        <v>-463439</v>
      </c>
    </row>
    <row r="1965" spans="2:21" s="10" customFormat="1" ht="15" customHeight="1" collapsed="1" x14ac:dyDescent="0.25">
      <c r="B1965" s="168">
        <v>2014</v>
      </c>
      <c r="C1965" s="168"/>
      <c r="D1965" s="169">
        <v>113358</v>
      </c>
      <c r="E1965" s="169">
        <v>109244950</v>
      </c>
      <c r="F1965" s="169">
        <v>79486611</v>
      </c>
      <c r="G1965" s="169">
        <v>2942663</v>
      </c>
      <c r="H1965" s="169">
        <v>3226428</v>
      </c>
      <c r="I1965" s="169">
        <v>29758339</v>
      </c>
      <c r="J1965" s="169">
        <v>508385</v>
      </c>
      <c r="K1965" s="169">
        <v>3498163</v>
      </c>
      <c r="L1965" s="169">
        <v>58841749</v>
      </c>
      <c r="M1965" s="169">
        <v>30405403</v>
      </c>
      <c r="N1965" s="169">
        <v>27413517</v>
      </c>
      <c r="O1965" s="169">
        <v>28436345</v>
      </c>
      <c r="P1965" s="169">
        <v>1732988</v>
      </c>
      <c r="Q1965" s="169">
        <v>851214</v>
      </c>
      <c r="R1965" s="169">
        <v>12398580</v>
      </c>
      <c r="S1965" s="169">
        <v>50403202</v>
      </c>
      <c r="T1965" s="169">
        <v>22739423</v>
      </c>
      <c r="U1965" s="169">
        <v>3119044</v>
      </c>
    </row>
    <row r="1966" spans="2:21" s="10" customFormat="1" ht="15" customHeight="1" x14ac:dyDescent="0.25">
      <c r="B1966" s="168">
        <v>2013</v>
      </c>
      <c r="C1966" s="168"/>
      <c r="D1966" s="169">
        <v>111126</v>
      </c>
      <c r="E1966" s="169">
        <v>117154364</v>
      </c>
      <c r="F1966" s="169">
        <v>94354079</v>
      </c>
      <c r="G1966" s="169">
        <v>3024896</v>
      </c>
      <c r="H1966" s="169">
        <v>3971261</v>
      </c>
      <c r="I1966" s="169">
        <v>22800285</v>
      </c>
      <c r="J1966" s="169">
        <v>847911</v>
      </c>
      <c r="K1966" s="169">
        <v>3401753</v>
      </c>
      <c r="L1966" s="169">
        <v>59881767</v>
      </c>
      <c r="M1966" s="169">
        <v>33363897</v>
      </c>
      <c r="N1966" s="169">
        <v>29091502</v>
      </c>
      <c r="O1966" s="169">
        <v>26517870</v>
      </c>
      <c r="P1966" s="169">
        <v>1760556</v>
      </c>
      <c r="Q1966" s="169">
        <v>841882</v>
      </c>
      <c r="R1966" s="169">
        <v>9554035</v>
      </c>
      <c r="S1966" s="169">
        <v>57272598</v>
      </c>
      <c r="T1966" s="169">
        <v>22333057</v>
      </c>
      <c r="U1966" s="169">
        <v>7563413</v>
      </c>
    </row>
    <row r="1967" spans="2:21" s="10" customFormat="1" ht="15" customHeight="1" x14ac:dyDescent="0.25">
      <c r="B1967" s="168">
        <v>2012</v>
      </c>
      <c r="C1967" s="168"/>
      <c r="D1967" s="169">
        <v>112728</v>
      </c>
      <c r="E1967" s="169">
        <v>111829995</v>
      </c>
      <c r="F1967" s="169">
        <v>89220566</v>
      </c>
      <c r="G1967" s="169">
        <v>2834567</v>
      </c>
      <c r="H1967" s="169">
        <v>3363716</v>
      </c>
      <c r="I1967" s="169">
        <v>22609429</v>
      </c>
      <c r="J1967" s="169">
        <v>736717</v>
      </c>
      <c r="K1967" s="169">
        <v>3370561</v>
      </c>
      <c r="L1967" s="169">
        <v>57398388</v>
      </c>
      <c r="M1967" s="169">
        <v>27703788</v>
      </c>
      <c r="N1967" s="169">
        <v>23984122</v>
      </c>
      <c r="O1967" s="169">
        <v>29694601</v>
      </c>
      <c r="P1967" s="169">
        <v>1678444</v>
      </c>
      <c r="Q1967" s="169">
        <v>716521</v>
      </c>
      <c r="R1967" s="169">
        <v>11520342</v>
      </c>
      <c r="S1967" s="169">
        <v>54431607</v>
      </c>
      <c r="T1967" s="169">
        <v>18835693</v>
      </c>
      <c r="U1967" s="169">
        <v>8507014</v>
      </c>
    </row>
    <row r="1968" spans="2:21" s="10" customFormat="1" ht="15" customHeight="1" x14ac:dyDescent="0.25">
      <c r="B1968" s="168">
        <v>2011</v>
      </c>
      <c r="C1968" s="168"/>
      <c r="D1968" s="169">
        <v>117038</v>
      </c>
      <c r="E1968" s="169">
        <v>116541603</v>
      </c>
      <c r="F1968" s="169">
        <v>88502718</v>
      </c>
      <c r="G1968" s="169">
        <v>2946500</v>
      </c>
      <c r="H1968" s="169">
        <v>3567921</v>
      </c>
      <c r="I1968" s="169">
        <v>28038885</v>
      </c>
      <c r="J1968" s="169">
        <v>589755</v>
      </c>
      <c r="K1968" s="169">
        <v>3649100</v>
      </c>
      <c r="L1968" s="169">
        <v>59330584</v>
      </c>
      <c r="M1968" s="169">
        <v>27629327</v>
      </c>
      <c r="N1968" s="169">
        <v>23608013</v>
      </c>
      <c r="O1968" s="169">
        <v>31701258</v>
      </c>
      <c r="P1968" s="169">
        <v>1956138</v>
      </c>
      <c r="Q1968" s="169">
        <v>697457</v>
      </c>
      <c r="R1968" s="169">
        <v>12505155</v>
      </c>
      <c r="S1968" s="169">
        <v>57211018</v>
      </c>
      <c r="T1968" s="169">
        <v>19317389</v>
      </c>
      <c r="U1968" s="169">
        <v>10354298</v>
      </c>
    </row>
    <row r="1969" spans="2:21" ht="15" customHeight="1" x14ac:dyDescent="0.25">
      <c r="B1969" s="168">
        <v>2010</v>
      </c>
      <c r="C1969" s="168"/>
      <c r="D1969" s="169">
        <v>121395</v>
      </c>
      <c r="E1969" s="169">
        <v>114404378</v>
      </c>
      <c r="F1969" s="169">
        <v>86086847</v>
      </c>
      <c r="G1969" s="169">
        <v>2939387</v>
      </c>
      <c r="H1969" s="169">
        <v>3627044</v>
      </c>
      <c r="I1969" s="169">
        <v>28317531</v>
      </c>
      <c r="J1969" s="169">
        <v>570490</v>
      </c>
      <c r="K1969" s="169">
        <v>3719597</v>
      </c>
      <c r="L1969" s="169">
        <v>53849289</v>
      </c>
      <c r="M1969" s="169">
        <v>26992365</v>
      </c>
      <c r="N1969" s="169">
        <v>23591908</v>
      </c>
      <c r="O1969" s="169">
        <v>26856924</v>
      </c>
      <c r="P1969" s="169">
        <v>1922747</v>
      </c>
      <c r="Q1969" s="169">
        <v>784535</v>
      </c>
      <c r="R1969" s="169">
        <v>9080447</v>
      </c>
      <c r="S1969" s="169">
        <v>60555089</v>
      </c>
      <c r="T1969" s="169">
        <v>17352760</v>
      </c>
      <c r="U1969" s="169">
        <v>362238</v>
      </c>
    </row>
    <row r="1970" spans="2:21" ht="15" customHeight="1" x14ac:dyDescent="0.25">
      <c r="B1970" s="168">
        <v>2009</v>
      </c>
      <c r="C1970" s="168"/>
      <c r="D1970" s="169">
        <v>125364</v>
      </c>
      <c r="E1970" s="169">
        <v>103080605</v>
      </c>
      <c r="F1970" s="169" t="s">
        <v>66</v>
      </c>
      <c r="G1970" s="169" t="s">
        <v>66</v>
      </c>
      <c r="H1970" s="169" t="s">
        <v>66</v>
      </c>
      <c r="I1970" s="169" t="s">
        <v>66</v>
      </c>
      <c r="J1970" s="169" t="s">
        <v>66</v>
      </c>
      <c r="K1970" s="169" t="s">
        <v>66</v>
      </c>
      <c r="L1970" s="169">
        <v>50636548</v>
      </c>
      <c r="M1970" s="169" t="s">
        <v>66</v>
      </c>
      <c r="N1970" s="169" t="s">
        <v>66</v>
      </c>
      <c r="O1970" s="169" t="s">
        <v>66</v>
      </c>
      <c r="P1970" s="169" t="s">
        <v>66</v>
      </c>
      <c r="Q1970" s="169" t="s">
        <v>66</v>
      </c>
      <c r="R1970" s="169" t="s">
        <v>66</v>
      </c>
      <c r="S1970" s="169">
        <v>52444057</v>
      </c>
      <c r="T1970" s="169" t="s">
        <v>66</v>
      </c>
      <c r="U1970" s="169" t="s">
        <v>66</v>
      </c>
    </row>
    <row r="1971" spans="2:21" ht="15" customHeight="1" x14ac:dyDescent="0.25">
      <c r="B1971" s="168">
        <v>2008</v>
      </c>
      <c r="C1971" s="168"/>
      <c r="D1971" s="169">
        <v>127818</v>
      </c>
      <c r="E1971" s="169">
        <v>96070629</v>
      </c>
      <c r="F1971" s="169" t="s">
        <v>66</v>
      </c>
      <c r="G1971" s="169" t="s">
        <v>66</v>
      </c>
      <c r="H1971" s="169" t="s">
        <v>66</v>
      </c>
      <c r="I1971" s="169" t="s">
        <v>66</v>
      </c>
      <c r="J1971" s="169" t="s">
        <v>66</v>
      </c>
      <c r="K1971" s="169" t="s">
        <v>66</v>
      </c>
      <c r="L1971" s="169">
        <v>49401680</v>
      </c>
      <c r="M1971" s="169" t="s">
        <v>66</v>
      </c>
      <c r="N1971" s="169" t="s">
        <v>66</v>
      </c>
      <c r="O1971" s="169" t="s">
        <v>66</v>
      </c>
      <c r="P1971" s="169" t="s">
        <v>66</v>
      </c>
      <c r="Q1971" s="169" t="s">
        <v>66</v>
      </c>
      <c r="R1971" s="169" t="s">
        <v>66</v>
      </c>
      <c r="S1971" s="169">
        <v>46668950</v>
      </c>
      <c r="T1971" s="169" t="s">
        <v>66</v>
      </c>
      <c r="U1971" s="169" t="s">
        <v>66</v>
      </c>
    </row>
    <row r="1972" spans="2:21" ht="15" customHeight="1" x14ac:dyDescent="0.2">
      <c r="B1972" s="258" t="s">
        <v>35</v>
      </c>
      <c r="C1972" s="184"/>
      <c r="D1972" s="184"/>
      <c r="E1972" s="184"/>
      <c r="F1972" s="184"/>
      <c r="G1972" s="184"/>
      <c r="H1972" s="184"/>
      <c r="I1972" s="184"/>
      <c r="J1972" s="184"/>
      <c r="K1972" s="184"/>
      <c r="L1972" s="184"/>
      <c r="M1972" s="184"/>
      <c r="N1972" s="184"/>
      <c r="O1972" s="184"/>
      <c r="P1972" s="184"/>
      <c r="Q1972" s="184"/>
      <c r="R1972" s="184"/>
      <c r="S1972" s="184"/>
      <c r="T1972" s="184"/>
      <c r="U1972" s="184"/>
    </row>
    <row r="1973" spans="2:21" ht="15" customHeight="1" x14ac:dyDescent="0.25">
      <c r="B1973" s="187" t="s">
        <v>272</v>
      </c>
      <c r="C1973" s="187"/>
      <c r="D1973" s="187"/>
      <c r="E1973" s="187"/>
      <c r="F1973" s="187"/>
      <c r="G1973" s="187"/>
      <c r="H1973" s="187"/>
      <c r="I1973" s="187"/>
      <c r="J1973" s="187"/>
      <c r="K1973" s="187"/>
      <c r="L1973" s="187"/>
      <c r="M1973" s="187"/>
      <c r="N1973" s="187"/>
      <c r="O1973" s="187"/>
      <c r="P1973" s="187"/>
      <c r="Q1973" s="187"/>
      <c r="R1973" s="187"/>
      <c r="S1973" s="187"/>
      <c r="T1973" s="187"/>
      <c r="U1973" s="187"/>
    </row>
    <row r="1974" spans="2:21" ht="15" customHeight="1" x14ac:dyDescent="0.25">
      <c r="B1974" s="181">
        <v>2023</v>
      </c>
      <c r="C1974" s="181"/>
      <c r="D1974" s="182">
        <v>99386</v>
      </c>
      <c r="E1974" s="182">
        <v>636591</v>
      </c>
      <c r="F1974" s="182">
        <v>161245</v>
      </c>
      <c r="G1974" s="182">
        <v>152991</v>
      </c>
      <c r="H1974" s="182">
        <v>600</v>
      </c>
      <c r="I1974" s="182">
        <v>475346</v>
      </c>
      <c r="J1974" s="182">
        <v>11624</v>
      </c>
      <c r="K1974" s="182">
        <v>37746</v>
      </c>
      <c r="L1974" s="182">
        <v>205214</v>
      </c>
      <c r="M1974" s="182">
        <v>65095</v>
      </c>
      <c r="N1974" s="182">
        <v>38593</v>
      </c>
      <c r="O1974" s="182">
        <v>140119</v>
      </c>
      <c r="P1974" s="182">
        <v>23151</v>
      </c>
      <c r="Q1974" s="182">
        <v>47247</v>
      </c>
      <c r="R1974" s="182">
        <v>7218</v>
      </c>
      <c r="S1974" s="182">
        <v>431378</v>
      </c>
      <c r="T1974" s="182">
        <v>307900</v>
      </c>
      <c r="U1974" s="182">
        <v>127690</v>
      </c>
    </row>
    <row r="1975" spans="2:21" ht="15" customHeight="1" x14ac:dyDescent="0.25">
      <c r="B1975" s="181">
        <v>2022</v>
      </c>
      <c r="C1975" s="181"/>
      <c r="D1975" s="182">
        <v>95439</v>
      </c>
      <c r="E1975" s="182">
        <v>633810</v>
      </c>
      <c r="F1975" s="182">
        <v>155674</v>
      </c>
      <c r="G1975" s="182">
        <v>146697</v>
      </c>
      <c r="H1975" s="182">
        <v>720</v>
      </c>
      <c r="I1975" s="182">
        <v>478135</v>
      </c>
      <c r="J1975" s="182">
        <v>11012</v>
      </c>
      <c r="K1975" s="182">
        <v>32927</v>
      </c>
      <c r="L1975" s="182">
        <v>212248</v>
      </c>
      <c r="M1975" s="182">
        <v>67797</v>
      </c>
      <c r="N1975" s="182">
        <v>37507</v>
      </c>
      <c r="O1975" s="182">
        <v>144451</v>
      </c>
      <c r="P1975" s="182">
        <v>22669</v>
      </c>
      <c r="Q1975" s="182">
        <v>49512</v>
      </c>
      <c r="R1975" s="182">
        <v>6619</v>
      </c>
      <c r="S1975" s="182">
        <v>421561</v>
      </c>
      <c r="T1975" s="182">
        <v>295027</v>
      </c>
      <c r="U1975" s="182">
        <v>112964</v>
      </c>
    </row>
    <row r="1976" spans="2:21" ht="15" customHeight="1" x14ac:dyDescent="0.25">
      <c r="B1976" s="181">
        <v>2021</v>
      </c>
      <c r="C1976" s="181"/>
      <c r="D1976" s="182">
        <v>90551</v>
      </c>
      <c r="E1976" s="182">
        <v>623057</v>
      </c>
      <c r="F1976" s="182">
        <v>157495</v>
      </c>
      <c r="G1976" s="182">
        <v>148133</v>
      </c>
      <c r="H1976" s="182">
        <v>879</v>
      </c>
      <c r="I1976" s="182">
        <v>465562</v>
      </c>
      <c r="J1976" s="182">
        <v>10964</v>
      </c>
      <c r="K1976" s="182">
        <v>38991</v>
      </c>
      <c r="L1976" s="182">
        <v>216232</v>
      </c>
      <c r="M1976" s="182">
        <v>63612</v>
      </c>
      <c r="N1976" s="182">
        <v>36781</v>
      </c>
      <c r="O1976" s="182">
        <v>152619</v>
      </c>
      <c r="P1976" s="182">
        <v>22760</v>
      </c>
      <c r="Q1976" s="182">
        <v>52918</v>
      </c>
      <c r="R1976" s="182">
        <v>7499</v>
      </c>
      <c r="S1976" s="182">
        <v>406825</v>
      </c>
      <c r="T1976" s="182">
        <v>281932</v>
      </c>
      <c r="U1976" s="182">
        <v>91855</v>
      </c>
    </row>
    <row r="1977" spans="2:21" ht="15" customHeight="1" x14ac:dyDescent="0.25">
      <c r="B1977" s="168">
        <v>2020</v>
      </c>
      <c r="C1977" s="168"/>
      <c r="D1977" s="169">
        <v>85894</v>
      </c>
      <c r="E1977" s="169">
        <v>1510644</v>
      </c>
      <c r="F1977" s="169">
        <v>597531</v>
      </c>
      <c r="G1977" s="169">
        <v>437494</v>
      </c>
      <c r="H1977" s="169">
        <v>4706</v>
      </c>
      <c r="I1977" s="169">
        <v>913114</v>
      </c>
      <c r="J1977" s="169">
        <v>0</v>
      </c>
      <c r="K1977" s="169">
        <v>165289</v>
      </c>
      <c r="L1977" s="169">
        <v>344773</v>
      </c>
      <c r="M1977" s="169">
        <v>63913</v>
      </c>
      <c r="N1977" s="169">
        <v>61186</v>
      </c>
      <c r="O1977" s="169">
        <v>280861</v>
      </c>
      <c r="P1977" s="169">
        <v>41283</v>
      </c>
      <c r="Q1977" s="169">
        <v>11631</v>
      </c>
      <c r="R1977" s="169">
        <v>157461</v>
      </c>
      <c r="S1977" s="169">
        <v>1165871</v>
      </c>
      <c r="T1977" s="169">
        <v>918467</v>
      </c>
      <c r="U1977" s="169">
        <v>-71738</v>
      </c>
    </row>
    <row r="1978" spans="2:21" ht="15" customHeight="1" x14ac:dyDescent="0.25">
      <c r="B1978" s="168">
        <v>2019</v>
      </c>
      <c r="C1978" s="168"/>
      <c r="D1978" s="169">
        <v>85378</v>
      </c>
      <c r="E1978" s="169">
        <v>1443355</v>
      </c>
      <c r="F1978" s="169">
        <v>522046</v>
      </c>
      <c r="G1978" s="169">
        <v>406256</v>
      </c>
      <c r="H1978" s="169">
        <v>4151</v>
      </c>
      <c r="I1978" s="169">
        <v>921309</v>
      </c>
      <c r="J1978" s="169">
        <v>0</v>
      </c>
      <c r="K1978" s="169">
        <v>107123</v>
      </c>
      <c r="L1978" s="169">
        <v>333484</v>
      </c>
      <c r="M1978" s="169">
        <v>62757</v>
      </c>
      <c r="N1978" s="169">
        <v>51112</v>
      </c>
      <c r="O1978" s="169">
        <v>270726</v>
      </c>
      <c r="P1978" s="169">
        <v>43297</v>
      </c>
      <c r="Q1978" s="169">
        <v>10452</v>
      </c>
      <c r="R1978" s="169">
        <v>49654</v>
      </c>
      <c r="S1978" s="169">
        <v>1109871</v>
      </c>
      <c r="T1978" s="169">
        <v>933119</v>
      </c>
      <c r="U1978" s="169">
        <v>-28462</v>
      </c>
    </row>
    <row r="1979" spans="2:21" ht="15" customHeight="1" x14ac:dyDescent="0.25">
      <c r="B1979" s="168">
        <v>2018</v>
      </c>
      <c r="C1979" s="168"/>
      <c r="D1979" s="169">
        <v>84896</v>
      </c>
      <c r="E1979" s="169">
        <v>1152049</v>
      </c>
      <c r="F1979" s="169">
        <v>375264</v>
      </c>
      <c r="G1979" s="169">
        <v>314846</v>
      </c>
      <c r="H1979" s="169">
        <v>3025</v>
      </c>
      <c r="I1979" s="169">
        <v>776785</v>
      </c>
      <c r="J1979" s="169">
        <v>0</v>
      </c>
      <c r="K1979" s="169">
        <v>84776</v>
      </c>
      <c r="L1979" s="169">
        <v>260284</v>
      </c>
      <c r="M1979" s="169">
        <v>47631</v>
      </c>
      <c r="N1979" s="169">
        <v>36247</v>
      </c>
      <c r="O1979" s="169">
        <v>212653</v>
      </c>
      <c r="P1979" s="169">
        <v>66035</v>
      </c>
      <c r="Q1979" s="169">
        <v>8414</v>
      </c>
      <c r="R1979" s="169">
        <v>27220</v>
      </c>
      <c r="S1979" s="169">
        <v>891765</v>
      </c>
      <c r="T1979" s="169">
        <v>736913</v>
      </c>
      <c r="U1979" s="169">
        <v>-40608</v>
      </c>
    </row>
    <row r="1980" spans="2:21" s="9" customFormat="1" ht="15" customHeight="1" collapsed="1" x14ac:dyDescent="0.25">
      <c r="B1980" s="168">
        <v>2017</v>
      </c>
      <c r="C1980" s="168"/>
      <c r="D1980" s="169">
        <v>84445</v>
      </c>
      <c r="E1980" s="169">
        <v>954970</v>
      </c>
      <c r="F1980" s="169">
        <v>319277</v>
      </c>
      <c r="G1980" s="169">
        <v>263957</v>
      </c>
      <c r="H1980" s="169">
        <v>2404</v>
      </c>
      <c r="I1980" s="169">
        <v>635693</v>
      </c>
      <c r="J1980" s="169">
        <v>0</v>
      </c>
      <c r="K1980" s="169">
        <v>86035</v>
      </c>
      <c r="L1980" s="169">
        <v>215208</v>
      </c>
      <c r="M1980" s="169">
        <v>107835</v>
      </c>
      <c r="N1980" s="169">
        <v>104350</v>
      </c>
      <c r="O1980" s="169">
        <v>107374</v>
      </c>
      <c r="P1980" s="169">
        <v>40350</v>
      </c>
      <c r="Q1980" s="169">
        <v>6112</v>
      </c>
      <c r="R1980" s="169">
        <v>26008</v>
      </c>
      <c r="S1980" s="169">
        <v>739761</v>
      </c>
      <c r="T1980" s="169">
        <v>483181</v>
      </c>
      <c r="U1980" s="169">
        <v>287</v>
      </c>
    </row>
    <row r="1981" spans="2:21" s="9" customFormat="1" ht="15" customHeight="1" x14ac:dyDescent="0.25">
      <c r="B1981" s="168">
        <v>2016</v>
      </c>
      <c r="C1981" s="168"/>
      <c r="D1981" s="169">
        <v>80879</v>
      </c>
      <c r="E1981" s="169">
        <v>887238</v>
      </c>
      <c r="F1981" s="169">
        <v>249553</v>
      </c>
      <c r="G1981" s="169">
        <v>245941</v>
      </c>
      <c r="H1981" s="169">
        <v>2287</v>
      </c>
      <c r="I1981" s="169">
        <v>637684</v>
      </c>
      <c r="J1981" s="169">
        <v>0</v>
      </c>
      <c r="K1981" s="169">
        <v>55662</v>
      </c>
      <c r="L1981" s="169">
        <v>199127</v>
      </c>
      <c r="M1981" s="169">
        <v>85825</v>
      </c>
      <c r="N1981" s="169">
        <v>80812</v>
      </c>
      <c r="O1981" s="169">
        <v>113302</v>
      </c>
      <c r="P1981" s="169">
        <v>48137</v>
      </c>
      <c r="Q1981" s="169">
        <v>6883</v>
      </c>
      <c r="R1981" s="169">
        <v>29008</v>
      </c>
      <c r="S1981" s="169">
        <v>688110</v>
      </c>
      <c r="T1981" s="169">
        <v>516816</v>
      </c>
      <c r="U1981" s="169">
        <v>-17089</v>
      </c>
    </row>
    <row r="1982" spans="2:21" s="9" customFormat="1" ht="15" customHeight="1" x14ac:dyDescent="0.25">
      <c r="B1982" s="168">
        <v>2015</v>
      </c>
      <c r="C1982" s="168"/>
      <c r="D1982" s="169">
        <v>78518</v>
      </c>
      <c r="E1982" s="169">
        <v>855112</v>
      </c>
      <c r="F1982" s="169">
        <v>267069</v>
      </c>
      <c r="G1982" s="169">
        <v>234335</v>
      </c>
      <c r="H1982" s="169">
        <v>2232</v>
      </c>
      <c r="I1982" s="169">
        <v>588043</v>
      </c>
      <c r="J1982" s="169">
        <v>0</v>
      </c>
      <c r="K1982" s="169">
        <v>78441</v>
      </c>
      <c r="L1982" s="169">
        <v>209261</v>
      </c>
      <c r="M1982" s="169">
        <v>91517</v>
      </c>
      <c r="N1982" s="169">
        <v>86085</v>
      </c>
      <c r="O1982" s="169">
        <v>117743</v>
      </c>
      <c r="P1982" s="169">
        <v>62823</v>
      </c>
      <c r="Q1982" s="169">
        <v>5795</v>
      </c>
      <c r="R1982" s="169">
        <v>16521</v>
      </c>
      <c r="S1982" s="169">
        <v>645851</v>
      </c>
      <c r="T1982" s="169">
        <v>474461</v>
      </c>
      <c r="U1982" s="169">
        <v>12370</v>
      </c>
    </row>
    <row r="1983" spans="2:21" s="9" customFormat="1" ht="15" customHeight="1" x14ac:dyDescent="0.25">
      <c r="B1983" s="168">
        <v>2014</v>
      </c>
      <c r="C1983" s="168"/>
      <c r="D1983" s="169">
        <v>76300</v>
      </c>
      <c r="E1983" s="169">
        <v>756185</v>
      </c>
      <c r="F1983" s="169">
        <v>343496</v>
      </c>
      <c r="G1983" s="169">
        <v>209668</v>
      </c>
      <c r="H1983" s="169">
        <v>1896</v>
      </c>
      <c r="I1983" s="169">
        <v>412690</v>
      </c>
      <c r="J1983" s="169">
        <v>0</v>
      </c>
      <c r="K1983" s="169">
        <v>73963</v>
      </c>
      <c r="L1983" s="169">
        <v>234539</v>
      </c>
      <c r="M1983" s="169">
        <v>53330</v>
      </c>
      <c r="N1983" s="169">
        <v>43730</v>
      </c>
      <c r="O1983" s="169">
        <v>181209</v>
      </c>
      <c r="P1983" s="169">
        <v>65877</v>
      </c>
      <c r="Q1983" s="169">
        <v>8597</v>
      </c>
      <c r="R1983" s="169">
        <v>23944</v>
      </c>
      <c r="S1983" s="169">
        <v>521646</v>
      </c>
      <c r="T1983" s="169">
        <v>281827</v>
      </c>
      <c r="U1983" s="169">
        <v>46654</v>
      </c>
    </row>
    <row r="1984" spans="2:21" ht="15" customHeight="1" x14ac:dyDescent="0.25">
      <c r="B1984" s="168">
        <v>2013</v>
      </c>
      <c r="C1984" s="168"/>
      <c r="D1984" s="169">
        <v>75267</v>
      </c>
      <c r="E1984" s="169">
        <v>728247</v>
      </c>
      <c r="F1984" s="169">
        <v>304200</v>
      </c>
      <c r="G1984" s="169">
        <v>204534</v>
      </c>
      <c r="H1984" s="169">
        <v>1843</v>
      </c>
      <c r="I1984" s="169">
        <v>424047</v>
      </c>
      <c r="J1984" s="169">
        <v>0</v>
      </c>
      <c r="K1984" s="169">
        <v>73942</v>
      </c>
      <c r="L1984" s="169">
        <v>221916</v>
      </c>
      <c r="M1984" s="169">
        <v>94328</v>
      </c>
      <c r="N1984" s="169">
        <v>69298</v>
      </c>
      <c r="O1984" s="169">
        <v>127588</v>
      </c>
      <c r="P1984" s="169">
        <v>68514</v>
      </c>
      <c r="Q1984" s="169">
        <v>12676</v>
      </c>
      <c r="R1984" s="169">
        <v>16670</v>
      </c>
      <c r="S1984" s="169">
        <v>506331</v>
      </c>
      <c r="T1984" s="169">
        <v>363879</v>
      </c>
      <c r="U1984" s="169">
        <v>4856</v>
      </c>
    </row>
    <row r="1985" spans="2:21" ht="15" customHeight="1" x14ac:dyDescent="0.25">
      <c r="B1985" s="168">
        <v>2012</v>
      </c>
      <c r="C1985" s="168"/>
      <c r="D1985" s="169">
        <v>77720</v>
      </c>
      <c r="E1985" s="169">
        <v>599044</v>
      </c>
      <c r="F1985" s="169">
        <v>249757</v>
      </c>
      <c r="G1985" s="169">
        <v>166143</v>
      </c>
      <c r="H1985" s="169">
        <v>1581</v>
      </c>
      <c r="I1985" s="169">
        <v>349287</v>
      </c>
      <c r="J1985" s="169">
        <v>0</v>
      </c>
      <c r="K1985" s="169">
        <v>50839</v>
      </c>
      <c r="L1985" s="169">
        <v>193318</v>
      </c>
      <c r="M1985" s="169">
        <v>54052</v>
      </c>
      <c r="N1985" s="169">
        <v>27129</v>
      </c>
      <c r="O1985" s="169">
        <v>139266</v>
      </c>
      <c r="P1985" s="169">
        <v>48276</v>
      </c>
      <c r="Q1985" s="169">
        <v>11025</v>
      </c>
      <c r="R1985" s="169">
        <v>52801</v>
      </c>
      <c r="S1985" s="169">
        <v>405726</v>
      </c>
      <c r="T1985" s="169">
        <v>262747</v>
      </c>
      <c r="U1985" s="169">
        <v>1387</v>
      </c>
    </row>
    <row r="1986" spans="2:21" ht="15" customHeight="1" x14ac:dyDescent="0.25">
      <c r="B1986" s="168">
        <v>2011</v>
      </c>
      <c r="C1986" s="168"/>
      <c r="D1986" s="169">
        <v>81878</v>
      </c>
      <c r="E1986" s="169">
        <v>562829</v>
      </c>
      <c r="F1986" s="169">
        <v>206515</v>
      </c>
      <c r="G1986" s="169">
        <v>157744</v>
      </c>
      <c r="H1986" s="169">
        <v>1516</v>
      </c>
      <c r="I1986" s="169">
        <v>356314</v>
      </c>
      <c r="J1986" s="169">
        <v>0</v>
      </c>
      <c r="K1986" s="169">
        <v>44766</v>
      </c>
      <c r="L1986" s="169">
        <v>182325</v>
      </c>
      <c r="M1986" s="169">
        <v>82503</v>
      </c>
      <c r="N1986" s="169">
        <v>60626</v>
      </c>
      <c r="O1986" s="169">
        <v>99822</v>
      </c>
      <c r="P1986" s="169">
        <v>47536</v>
      </c>
      <c r="Q1986" s="169">
        <v>7969</v>
      </c>
      <c r="R1986" s="169">
        <v>7489</v>
      </c>
      <c r="S1986" s="169">
        <v>380504</v>
      </c>
      <c r="T1986" s="169">
        <v>249697</v>
      </c>
      <c r="U1986" s="169">
        <v>2179</v>
      </c>
    </row>
    <row r="1987" spans="2:21" ht="15" customHeight="1" x14ac:dyDescent="0.25">
      <c r="B1987" s="168">
        <v>2010</v>
      </c>
      <c r="C1987" s="168"/>
      <c r="D1987" s="169">
        <v>87311</v>
      </c>
      <c r="E1987" s="169">
        <v>677047</v>
      </c>
      <c r="F1987" s="169">
        <v>231408</v>
      </c>
      <c r="G1987" s="169">
        <v>181621</v>
      </c>
      <c r="H1987" s="169">
        <v>1747</v>
      </c>
      <c r="I1987" s="169">
        <v>445639</v>
      </c>
      <c r="J1987" s="169">
        <v>765</v>
      </c>
      <c r="K1987" s="169">
        <v>82988</v>
      </c>
      <c r="L1987" s="169">
        <v>212278</v>
      </c>
      <c r="M1987" s="169">
        <v>45176</v>
      </c>
      <c r="N1987" s="169">
        <v>20502</v>
      </c>
      <c r="O1987" s="169">
        <v>167102</v>
      </c>
      <c r="P1987" s="169">
        <v>69146</v>
      </c>
      <c r="Q1987" s="169">
        <v>16323</v>
      </c>
      <c r="R1987" s="169">
        <v>27730</v>
      </c>
      <c r="S1987" s="169">
        <v>464769</v>
      </c>
      <c r="T1987" s="169">
        <v>295394</v>
      </c>
      <c r="U1987" s="169">
        <v>11576</v>
      </c>
    </row>
    <row r="1988" spans="2:21" ht="15" customHeight="1" x14ac:dyDescent="0.25">
      <c r="B1988" s="168">
        <v>2009</v>
      </c>
      <c r="C1988" s="168"/>
      <c r="D1988" s="169">
        <v>91975</v>
      </c>
      <c r="E1988" s="169">
        <v>624716</v>
      </c>
      <c r="F1988" s="169" t="s">
        <v>66</v>
      </c>
      <c r="G1988" s="169" t="s">
        <v>66</v>
      </c>
      <c r="H1988" s="169" t="s">
        <v>66</v>
      </c>
      <c r="I1988" s="169" t="s">
        <v>66</v>
      </c>
      <c r="J1988" s="169" t="s">
        <v>66</v>
      </c>
      <c r="K1988" s="169" t="s">
        <v>66</v>
      </c>
      <c r="L1988" s="169">
        <v>194783</v>
      </c>
      <c r="M1988" s="169" t="s">
        <v>66</v>
      </c>
      <c r="N1988" s="169" t="s">
        <v>66</v>
      </c>
      <c r="O1988" s="169" t="s">
        <v>66</v>
      </c>
      <c r="P1988" s="169" t="s">
        <v>66</v>
      </c>
      <c r="Q1988" s="169" t="s">
        <v>66</v>
      </c>
      <c r="R1988" s="169" t="s">
        <v>66</v>
      </c>
      <c r="S1988" s="169">
        <v>429934</v>
      </c>
      <c r="T1988" s="169" t="s">
        <v>66</v>
      </c>
      <c r="U1988" s="169" t="s">
        <v>66</v>
      </c>
    </row>
    <row r="1989" spans="2:21" s="8" customFormat="1" ht="15" customHeight="1" x14ac:dyDescent="0.25">
      <c r="B1989" s="168">
        <v>2008</v>
      </c>
      <c r="C1989" s="168"/>
      <c r="D1989" s="169">
        <v>95817</v>
      </c>
      <c r="E1989" s="169">
        <v>652397</v>
      </c>
      <c r="F1989" s="169" t="s">
        <v>66</v>
      </c>
      <c r="G1989" s="169" t="s">
        <v>66</v>
      </c>
      <c r="H1989" s="169" t="s">
        <v>66</v>
      </c>
      <c r="I1989" s="169" t="s">
        <v>66</v>
      </c>
      <c r="J1989" s="169" t="s">
        <v>66</v>
      </c>
      <c r="K1989" s="169" t="s">
        <v>66</v>
      </c>
      <c r="L1989" s="169">
        <v>228731</v>
      </c>
      <c r="M1989" s="169" t="s">
        <v>66</v>
      </c>
      <c r="N1989" s="169" t="s">
        <v>66</v>
      </c>
      <c r="O1989" s="169" t="s">
        <v>66</v>
      </c>
      <c r="P1989" s="169" t="s">
        <v>66</v>
      </c>
      <c r="Q1989" s="169" t="s">
        <v>66</v>
      </c>
      <c r="R1989" s="169" t="s">
        <v>66</v>
      </c>
      <c r="S1989" s="169">
        <v>423666</v>
      </c>
      <c r="T1989" s="169" t="s">
        <v>66</v>
      </c>
      <c r="U1989" s="169" t="s">
        <v>66</v>
      </c>
    </row>
    <row r="1990" spans="2:21" s="9" customFormat="1" ht="15" customHeight="1" collapsed="1" x14ac:dyDescent="0.25">
      <c r="B1990" s="187" t="s">
        <v>273</v>
      </c>
      <c r="C1990" s="187"/>
      <c r="D1990" s="187"/>
      <c r="E1990" s="187"/>
      <c r="F1990" s="187"/>
      <c r="G1990" s="187"/>
      <c r="H1990" s="187"/>
      <c r="I1990" s="187"/>
      <c r="J1990" s="187"/>
      <c r="K1990" s="187"/>
      <c r="L1990" s="187"/>
      <c r="M1990" s="187"/>
      <c r="N1990" s="187"/>
      <c r="O1990" s="187"/>
      <c r="P1990" s="187"/>
      <c r="Q1990" s="187"/>
      <c r="R1990" s="187"/>
      <c r="S1990" s="187"/>
      <c r="T1990" s="187"/>
      <c r="U1990" s="187"/>
    </row>
    <row r="1991" spans="2:21" s="9" customFormat="1" ht="15" customHeight="1" x14ac:dyDescent="0.25">
      <c r="B1991" s="181">
        <v>2023</v>
      </c>
      <c r="C1991" s="181"/>
      <c r="D1991" s="182">
        <v>56745</v>
      </c>
      <c r="E1991" s="182">
        <v>146789812</v>
      </c>
      <c r="F1991" s="182">
        <v>115515354</v>
      </c>
      <c r="G1991" s="182">
        <v>5972543</v>
      </c>
      <c r="H1991" s="182">
        <v>3728617</v>
      </c>
      <c r="I1991" s="182">
        <v>31274458</v>
      </c>
      <c r="J1991" s="182">
        <v>1420252</v>
      </c>
      <c r="K1991" s="182">
        <v>5221832</v>
      </c>
      <c r="L1991" s="182">
        <v>63584932</v>
      </c>
      <c r="M1991" s="182">
        <v>34417577</v>
      </c>
      <c r="N1991" s="182">
        <v>30358546</v>
      </c>
      <c r="O1991" s="182">
        <v>29167355</v>
      </c>
      <c r="P1991" s="182">
        <v>2686281</v>
      </c>
      <c r="Q1991" s="182">
        <v>1327017</v>
      </c>
      <c r="R1991" s="182">
        <v>10748465</v>
      </c>
      <c r="S1991" s="182">
        <v>83204880</v>
      </c>
      <c r="T1991" s="182">
        <v>23225634</v>
      </c>
      <c r="U1991" s="182">
        <v>3649403</v>
      </c>
    </row>
    <row r="1992" spans="2:21" s="9" customFormat="1" ht="15" customHeight="1" x14ac:dyDescent="0.25">
      <c r="B1992" s="181">
        <v>2022</v>
      </c>
      <c r="C1992" s="181"/>
      <c r="D1992" s="182">
        <v>53746</v>
      </c>
      <c r="E1992" s="182">
        <v>137922377</v>
      </c>
      <c r="F1992" s="182">
        <v>106534123</v>
      </c>
      <c r="G1992" s="182">
        <v>5112037</v>
      </c>
      <c r="H1992" s="182">
        <v>3365405</v>
      </c>
      <c r="I1992" s="182">
        <v>31388255</v>
      </c>
      <c r="J1992" s="182">
        <v>1308652</v>
      </c>
      <c r="K1992" s="182">
        <v>4894826</v>
      </c>
      <c r="L1992" s="182">
        <v>60213274</v>
      </c>
      <c r="M1992" s="182">
        <v>31395048</v>
      </c>
      <c r="N1992" s="182">
        <v>27285875</v>
      </c>
      <c r="O1992" s="182">
        <v>28818226</v>
      </c>
      <c r="P1992" s="182">
        <v>2494182</v>
      </c>
      <c r="Q1992" s="182">
        <v>1535864</v>
      </c>
      <c r="R1992" s="182">
        <v>11728573</v>
      </c>
      <c r="S1992" s="182">
        <v>77709103</v>
      </c>
      <c r="T1992" s="182">
        <v>22295360</v>
      </c>
      <c r="U1992" s="182">
        <v>1963386</v>
      </c>
    </row>
    <row r="1993" spans="2:21" s="9" customFormat="1" ht="15" customHeight="1" x14ac:dyDescent="0.25">
      <c r="B1993" s="181">
        <v>2021</v>
      </c>
      <c r="C1993" s="181"/>
      <c r="D1993" s="182">
        <v>50989</v>
      </c>
      <c r="E1993" s="182">
        <v>127093971</v>
      </c>
      <c r="F1993" s="182">
        <v>99246124</v>
      </c>
      <c r="G1993" s="182">
        <v>4547399</v>
      </c>
      <c r="H1993" s="182">
        <v>3736887</v>
      </c>
      <c r="I1993" s="182">
        <v>27847847</v>
      </c>
      <c r="J1993" s="182">
        <v>989593</v>
      </c>
      <c r="K1993" s="182">
        <v>4316839</v>
      </c>
      <c r="L1993" s="182">
        <v>57453382</v>
      </c>
      <c r="M1993" s="182">
        <v>33098476</v>
      </c>
      <c r="N1993" s="182">
        <v>29142472</v>
      </c>
      <c r="O1993" s="182">
        <v>24354906</v>
      </c>
      <c r="P1993" s="182">
        <v>2099907</v>
      </c>
      <c r="Q1993" s="182">
        <v>1375208</v>
      </c>
      <c r="R1993" s="182">
        <v>9316238</v>
      </c>
      <c r="S1993" s="182">
        <v>69640589</v>
      </c>
      <c r="T1993" s="182">
        <v>21226887</v>
      </c>
      <c r="U1993" s="182">
        <v>-142591</v>
      </c>
    </row>
    <row r="1994" spans="2:21" s="9" customFormat="1" ht="15" customHeight="1" x14ac:dyDescent="0.25">
      <c r="B1994" s="168">
        <v>2020</v>
      </c>
      <c r="C1994" s="168"/>
      <c r="D1994" s="169">
        <v>48211</v>
      </c>
      <c r="E1994" s="169">
        <v>116027805</v>
      </c>
      <c r="F1994" s="169">
        <v>94389890</v>
      </c>
      <c r="G1994" s="169">
        <v>4368614</v>
      </c>
      <c r="H1994" s="169">
        <v>4144846</v>
      </c>
      <c r="I1994" s="169">
        <v>21637914</v>
      </c>
      <c r="J1994" s="169">
        <v>880566</v>
      </c>
      <c r="K1994" s="169">
        <v>3965249</v>
      </c>
      <c r="L1994" s="169">
        <v>55768750</v>
      </c>
      <c r="M1994" s="169">
        <v>33860854</v>
      </c>
      <c r="N1994" s="169">
        <v>27731130</v>
      </c>
      <c r="O1994" s="169">
        <v>21907896</v>
      </c>
      <c r="P1994" s="169">
        <v>1978678</v>
      </c>
      <c r="Q1994" s="169">
        <v>1056279</v>
      </c>
      <c r="R1994" s="169">
        <v>7628211</v>
      </c>
      <c r="S1994" s="169">
        <v>60259055</v>
      </c>
      <c r="T1994" s="169">
        <v>20495729</v>
      </c>
      <c r="U1994" s="169">
        <v>-1527519</v>
      </c>
    </row>
    <row r="1995" spans="2:21" s="9" customFormat="1" ht="15" customHeight="1" x14ac:dyDescent="0.25">
      <c r="B1995" s="168">
        <v>2019</v>
      </c>
      <c r="C1995" s="168"/>
      <c r="D1995" s="169">
        <v>46508</v>
      </c>
      <c r="E1995" s="169">
        <v>104380404</v>
      </c>
      <c r="F1995" s="169">
        <v>83439602</v>
      </c>
      <c r="G1995" s="169">
        <v>4120899</v>
      </c>
      <c r="H1995" s="169">
        <v>4203883</v>
      </c>
      <c r="I1995" s="169">
        <v>20940802</v>
      </c>
      <c r="J1995" s="169">
        <v>820580</v>
      </c>
      <c r="K1995" s="169">
        <v>4220600</v>
      </c>
      <c r="L1995" s="169">
        <v>50431166</v>
      </c>
      <c r="M1995" s="169">
        <v>30049568</v>
      </c>
      <c r="N1995" s="169">
        <v>25827121</v>
      </c>
      <c r="O1995" s="169">
        <v>20381598</v>
      </c>
      <c r="P1995" s="169">
        <v>2186293</v>
      </c>
      <c r="Q1995" s="169">
        <v>998928</v>
      </c>
      <c r="R1995" s="169">
        <v>7769476</v>
      </c>
      <c r="S1995" s="169">
        <v>53949238</v>
      </c>
      <c r="T1995" s="169">
        <v>19740262</v>
      </c>
      <c r="U1995" s="169">
        <v>-873620</v>
      </c>
    </row>
    <row r="1996" spans="2:21" s="9" customFormat="1" ht="15" customHeight="1" x14ac:dyDescent="0.25">
      <c r="B1996" s="168">
        <v>2018</v>
      </c>
      <c r="C1996" s="168"/>
      <c r="D1996" s="169">
        <v>43570</v>
      </c>
      <c r="E1996" s="169">
        <v>101182496</v>
      </c>
      <c r="F1996" s="169">
        <v>79464111</v>
      </c>
      <c r="G1996" s="169">
        <v>3448591</v>
      </c>
      <c r="H1996" s="169">
        <v>4361305</v>
      </c>
      <c r="I1996" s="169">
        <v>21718385</v>
      </c>
      <c r="J1996" s="169">
        <v>729282</v>
      </c>
      <c r="K1996" s="169">
        <v>4084632</v>
      </c>
      <c r="L1996" s="169">
        <v>49498788</v>
      </c>
      <c r="M1996" s="169">
        <v>28795713</v>
      </c>
      <c r="N1996" s="169">
        <v>25031847</v>
      </c>
      <c r="O1996" s="169">
        <v>20703075</v>
      </c>
      <c r="P1996" s="169">
        <v>2137436</v>
      </c>
      <c r="Q1996" s="169">
        <v>846336</v>
      </c>
      <c r="R1996" s="169">
        <v>8241609</v>
      </c>
      <c r="S1996" s="169">
        <v>51683707</v>
      </c>
      <c r="T1996" s="169">
        <v>19777926</v>
      </c>
      <c r="U1996" s="169">
        <v>-976831</v>
      </c>
    </row>
    <row r="1997" spans="2:21" s="9" customFormat="1" ht="15" customHeight="1" x14ac:dyDescent="0.25">
      <c r="B1997" s="168">
        <v>2017</v>
      </c>
      <c r="C1997" s="168"/>
      <c r="D1997" s="169">
        <v>41172</v>
      </c>
      <c r="E1997" s="169">
        <v>98561610</v>
      </c>
      <c r="F1997" s="169">
        <v>77261105</v>
      </c>
      <c r="G1997" s="169">
        <v>3129236</v>
      </c>
      <c r="H1997" s="169">
        <v>4640574</v>
      </c>
      <c r="I1997" s="169">
        <v>21300505</v>
      </c>
      <c r="J1997" s="169">
        <v>590524</v>
      </c>
      <c r="K1997" s="169">
        <v>3973944</v>
      </c>
      <c r="L1997" s="169">
        <v>49084686</v>
      </c>
      <c r="M1997" s="169">
        <v>29085690</v>
      </c>
      <c r="N1997" s="169">
        <v>25170806</v>
      </c>
      <c r="O1997" s="169">
        <v>19998996</v>
      </c>
      <c r="P1997" s="169">
        <v>1938846</v>
      </c>
      <c r="Q1997" s="169">
        <v>802234</v>
      </c>
      <c r="R1997" s="169">
        <v>7294191</v>
      </c>
      <c r="S1997" s="169">
        <v>49476924</v>
      </c>
      <c r="T1997" s="169">
        <v>19035566</v>
      </c>
      <c r="U1997" s="169">
        <v>-443514</v>
      </c>
    </row>
    <row r="1998" spans="2:21" s="9" customFormat="1" ht="15" customHeight="1" x14ac:dyDescent="0.25">
      <c r="B1998" s="168">
        <v>2016</v>
      </c>
      <c r="C1998" s="168"/>
      <c r="D1998" s="169">
        <v>39319</v>
      </c>
      <c r="E1998" s="169">
        <v>99469689</v>
      </c>
      <c r="F1998" s="169">
        <v>74363079</v>
      </c>
      <c r="G1998" s="169">
        <v>2944810</v>
      </c>
      <c r="H1998" s="169">
        <v>4193587</v>
      </c>
      <c r="I1998" s="169">
        <v>25106610</v>
      </c>
      <c r="J1998" s="169">
        <v>495660</v>
      </c>
      <c r="K1998" s="169">
        <v>3733233</v>
      </c>
      <c r="L1998" s="169">
        <v>50346708</v>
      </c>
      <c r="M1998" s="169">
        <v>30269719</v>
      </c>
      <c r="N1998" s="169">
        <v>26740165</v>
      </c>
      <c r="O1998" s="169">
        <v>20076989</v>
      </c>
      <c r="P1998" s="169">
        <v>1762666</v>
      </c>
      <c r="Q1998" s="169">
        <v>792011</v>
      </c>
      <c r="R1998" s="169">
        <v>7900993</v>
      </c>
      <c r="S1998" s="169">
        <v>49122981</v>
      </c>
      <c r="T1998" s="169">
        <v>19983090</v>
      </c>
      <c r="U1998" s="169">
        <v>-815850</v>
      </c>
    </row>
    <row r="1999" spans="2:21" s="9" customFormat="1" ht="15" customHeight="1" x14ac:dyDescent="0.25">
      <c r="B1999" s="168">
        <v>2015</v>
      </c>
      <c r="C1999" s="168"/>
      <c r="D1999" s="169">
        <v>38187</v>
      </c>
      <c r="E1999" s="169">
        <v>101971398</v>
      </c>
      <c r="F1999" s="169">
        <v>77269685</v>
      </c>
      <c r="G1999" s="169">
        <v>2821626</v>
      </c>
      <c r="H1999" s="169">
        <v>3269358</v>
      </c>
      <c r="I1999" s="169">
        <v>24701713</v>
      </c>
      <c r="J1999" s="169">
        <v>490475</v>
      </c>
      <c r="K1999" s="169">
        <v>3525584</v>
      </c>
      <c r="L1999" s="169">
        <v>52513225</v>
      </c>
      <c r="M1999" s="169">
        <v>30037799</v>
      </c>
      <c r="N1999" s="169">
        <v>26196693</v>
      </c>
      <c r="O1999" s="169">
        <v>22475426</v>
      </c>
      <c r="P1999" s="169">
        <v>1675682</v>
      </c>
      <c r="Q1999" s="169">
        <v>799126</v>
      </c>
      <c r="R1999" s="169">
        <v>9913551</v>
      </c>
      <c r="S1999" s="169">
        <v>49458173</v>
      </c>
      <c r="T1999" s="169">
        <v>20463667</v>
      </c>
      <c r="U1999" s="169">
        <v>-475809</v>
      </c>
    </row>
    <row r="2000" spans="2:21" ht="15" customHeight="1" x14ac:dyDescent="0.25">
      <c r="B2000" s="168">
        <v>2014</v>
      </c>
      <c r="C2000" s="168"/>
      <c r="D2000" s="169">
        <v>37058</v>
      </c>
      <c r="E2000" s="169">
        <v>108488765</v>
      </c>
      <c r="F2000" s="169">
        <v>79143115</v>
      </c>
      <c r="G2000" s="169">
        <v>2732995</v>
      </c>
      <c r="H2000" s="169">
        <v>3224532</v>
      </c>
      <c r="I2000" s="169">
        <v>29345650</v>
      </c>
      <c r="J2000" s="169">
        <v>508385</v>
      </c>
      <c r="K2000" s="169">
        <v>3424199</v>
      </c>
      <c r="L2000" s="169">
        <v>58607209</v>
      </c>
      <c r="M2000" s="169">
        <v>30352073</v>
      </c>
      <c r="N2000" s="169">
        <v>27369787</v>
      </c>
      <c r="O2000" s="169">
        <v>28255137</v>
      </c>
      <c r="P2000" s="169">
        <v>1667110</v>
      </c>
      <c r="Q2000" s="169">
        <v>842617</v>
      </c>
      <c r="R2000" s="169">
        <v>12374636</v>
      </c>
      <c r="S2000" s="169">
        <v>49881556</v>
      </c>
      <c r="T2000" s="169">
        <v>22457596</v>
      </c>
      <c r="U2000" s="169">
        <v>3072390</v>
      </c>
    </row>
    <row r="2001" spans="2:21" ht="15" customHeight="1" x14ac:dyDescent="0.25">
      <c r="B2001" s="168">
        <v>2013</v>
      </c>
      <c r="C2001" s="168"/>
      <c r="D2001" s="169">
        <v>35859</v>
      </c>
      <c r="E2001" s="169">
        <v>116426117</v>
      </c>
      <c r="F2001" s="169">
        <v>94049879</v>
      </c>
      <c r="G2001" s="169">
        <v>2820362</v>
      </c>
      <c r="H2001" s="169">
        <v>3969418</v>
      </c>
      <c r="I2001" s="169">
        <v>22376238</v>
      </c>
      <c r="J2001" s="169">
        <v>847911</v>
      </c>
      <c r="K2001" s="169">
        <v>3327811</v>
      </c>
      <c r="L2001" s="169">
        <v>59659851</v>
      </c>
      <c r="M2001" s="169">
        <v>33269569</v>
      </c>
      <c r="N2001" s="169">
        <v>29022205</v>
      </c>
      <c r="O2001" s="169">
        <v>26390282</v>
      </c>
      <c r="P2001" s="169">
        <v>1692043</v>
      </c>
      <c r="Q2001" s="169">
        <v>829205</v>
      </c>
      <c r="R2001" s="169">
        <v>9537366</v>
      </c>
      <c r="S2001" s="169">
        <v>56766266</v>
      </c>
      <c r="T2001" s="169">
        <v>21969179</v>
      </c>
      <c r="U2001" s="169">
        <v>7558557</v>
      </c>
    </row>
    <row r="2002" spans="2:21" ht="15" customHeight="1" x14ac:dyDescent="0.25">
      <c r="B2002" s="168">
        <v>2012</v>
      </c>
      <c r="C2002" s="168"/>
      <c r="D2002" s="169">
        <v>35008</v>
      </c>
      <c r="E2002" s="169">
        <v>111230951</v>
      </c>
      <c r="F2002" s="169">
        <v>88970809</v>
      </c>
      <c r="G2002" s="169">
        <v>2668424</v>
      </c>
      <c r="H2002" s="169">
        <v>3362135</v>
      </c>
      <c r="I2002" s="169">
        <v>22260143</v>
      </c>
      <c r="J2002" s="169">
        <v>736717</v>
      </c>
      <c r="K2002" s="169">
        <v>3319722</v>
      </c>
      <c r="L2002" s="169">
        <v>57205070</v>
      </c>
      <c r="M2002" s="169">
        <v>27649736</v>
      </c>
      <c r="N2002" s="169">
        <v>23956993</v>
      </c>
      <c r="O2002" s="169">
        <v>29555335</v>
      </c>
      <c r="P2002" s="169">
        <v>1630167</v>
      </c>
      <c r="Q2002" s="169">
        <v>705496</v>
      </c>
      <c r="R2002" s="169">
        <v>11467541</v>
      </c>
      <c r="S2002" s="169">
        <v>54025881</v>
      </c>
      <c r="T2002" s="169">
        <v>18572946</v>
      </c>
      <c r="U2002" s="169">
        <v>8505627</v>
      </c>
    </row>
    <row r="2003" spans="2:21" ht="15" customHeight="1" x14ac:dyDescent="0.25">
      <c r="B2003" s="168">
        <v>2011</v>
      </c>
      <c r="C2003" s="168"/>
      <c r="D2003" s="169">
        <v>35160</v>
      </c>
      <c r="E2003" s="169">
        <v>115978774</v>
      </c>
      <c r="F2003" s="169">
        <v>88296203</v>
      </c>
      <c r="G2003" s="169">
        <v>2788755</v>
      </c>
      <c r="H2003" s="169">
        <v>3566405</v>
      </c>
      <c r="I2003" s="169">
        <v>27682571</v>
      </c>
      <c r="J2003" s="169">
        <v>589755</v>
      </c>
      <c r="K2003" s="169">
        <v>3604335</v>
      </c>
      <c r="L2003" s="169">
        <v>59148259</v>
      </c>
      <c r="M2003" s="169">
        <v>27546824</v>
      </c>
      <c r="N2003" s="169">
        <v>23547387</v>
      </c>
      <c r="O2003" s="169">
        <v>31601436</v>
      </c>
      <c r="P2003" s="169">
        <v>1908602</v>
      </c>
      <c r="Q2003" s="169">
        <v>689488</v>
      </c>
      <c r="R2003" s="169">
        <v>12497666</v>
      </c>
      <c r="S2003" s="169">
        <v>56830515</v>
      </c>
      <c r="T2003" s="169">
        <v>19067692</v>
      </c>
      <c r="U2003" s="169">
        <v>10352118</v>
      </c>
    </row>
    <row r="2004" spans="2:21" ht="15" customHeight="1" x14ac:dyDescent="0.25">
      <c r="B2004" s="168">
        <v>2010</v>
      </c>
      <c r="C2004" s="168"/>
      <c r="D2004" s="169">
        <v>34084</v>
      </c>
      <c r="E2004" s="169">
        <v>113727331</v>
      </c>
      <c r="F2004" s="169">
        <v>85855439</v>
      </c>
      <c r="G2004" s="169">
        <v>2757765</v>
      </c>
      <c r="H2004" s="169">
        <v>3625297</v>
      </c>
      <c r="I2004" s="169">
        <v>27871892</v>
      </c>
      <c r="J2004" s="169">
        <v>569725</v>
      </c>
      <c r="K2004" s="169">
        <v>3636609</v>
      </c>
      <c r="L2004" s="169">
        <v>53637011</v>
      </c>
      <c r="M2004" s="169">
        <v>26947189</v>
      </c>
      <c r="N2004" s="169">
        <v>23571406</v>
      </c>
      <c r="O2004" s="169">
        <v>26689822</v>
      </c>
      <c r="P2004" s="169">
        <v>1853602</v>
      </c>
      <c r="Q2004" s="169">
        <v>768211</v>
      </c>
      <c r="R2004" s="169">
        <v>9052717</v>
      </c>
      <c r="S2004" s="169">
        <v>60090320</v>
      </c>
      <c r="T2004" s="169">
        <v>17057366</v>
      </c>
      <c r="U2004" s="169">
        <v>350662</v>
      </c>
    </row>
    <row r="2005" spans="2:21" s="9" customFormat="1" ht="15" customHeight="1" collapsed="1" x14ac:dyDescent="0.25">
      <c r="B2005" s="168">
        <v>2009</v>
      </c>
      <c r="C2005" s="168"/>
      <c r="D2005" s="169">
        <v>33389</v>
      </c>
      <c r="E2005" s="169">
        <v>102455888</v>
      </c>
      <c r="F2005" s="169" t="s">
        <v>66</v>
      </c>
      <c r="G2005" s="169" t="s">
        <v>66</v>
      </c>
      <c r="H2005" s="169" t="s">
        <v>66</v>
      </c>
      <c r="I2005" s="169" t="s">
        <v>66</v>
      </c>
      <c r="J2005" s="169" t="s">
        <v>66</v>
      </c>
      <c r="K2005" s="169" t="s">
        <v>66</v>
      </c>
      <c r="L2005" s="169">
        <v>50441765</v>
      </c>
      <c r="M2005" s="169" t="s">
        <v>66</v>
      </c>
      <c r="N2005" s="169" t="s">
        <v>66</v>
      </c>
      <c r="O2005" s="169" t="s">
        <v>66</v>
      </c>
      <c r="P2005" s="169" t="s">
        <v>66</v>
      </c>
      <c r="Q2005" s="169" t="s">
        <v>66</v>
      </c>
      <c r="R2005" s="169" t="s">
        <v>66</v>
      </c>
      <c r="S2005" s="169">
        <v>52014124</v>
      </c>
      <c r="T2005" s="169" t="s">
        <v>66</v>
      </c>
      <c r="U2005" s="169" t="s">
        <v>66</v>
      </c>
    </row>
    <row r="2006" spans="2:21" s="9" customFormat="1" ht="15" customHeight="1" x14ac:dyDescent="0.25">
      <c r="B2006" s="168">
        <v>2008</v>
      </c>
      <c r="C2006" s="168"/>
      <c r="D2006" s="169">
        <v>32001</v>
      </c>
      <c r="E2006" s="169">
        <v>95418232</v>
      </c>
      <c r="F2006" s="169" t="s">
        <v>66</v>
      </c>
      <c r="G2006" s="169" t="s">
        <v>66</v>
      </c>
      <c r="H2006" s="169" t="s">
        <v>66</v>
      </c>
      <c r="I2006" s="169" t="s">
        <v>66</v>
      </c>
      <c r="J2006" s="169" t="s">
        <v>66</v>
      </c>
      <c r="K2006" s="169" t="s">
        <v>66</v>
      </c>
      <c r="L2006" s="169">
        <v>49172949</v>
      </c>
      <c r="M2006" s="169" t="s">
        <v>66</v>
      </c>
      <c r="N2006" s="169" t="s">
        <v>66</v>
      </c>
      <c r="O2006" s="169" t="s">
        <v>66</v>
      </c>
      <c r="P2006" s="169" t="s">
        <v>66</v>
      </c>
      <c r="Q2006" s="169" t="s">
        <v>66</v>
      </c>
      <c r="R2006" s="169" t="s">
        <v>66</v>
      </c>
      <c r="S2006" s="169">
        <v>46245283</v>
      </c>
      <c r="T2006" s="169" t="s">
        <v>66</v>
      </c>
      <c r="U2006" s="169" t="s">
        <v>66</v>
      </c>
    </row>
    <row r="2007" spans="2:21" s="9" customFormat="1" ht="15" customHeight="1" x14ac:dyDescent="0.2">
      <c r="B2007" s="258" t="s">
        <v>11</v>
      </c>
      <c r="C2007" s="184"/>
      <c r="D2007" s="184"/>
      <c r="E2007" s="184"/>
      <c r="F2007" s="184"/>
      <c r="G2007" s="184"/>
      <c r="H2007" s="184"/>
      <c r="I2007" s="184"/>
      <c r="J2007" s="184"/>
      <c r="K2007" s="184"/>
      <c r="L2007" s="184"/>
      <c r="M2007" s="184"/>
      <c r="N2007" s="184"/>
      <c r="O2007" s="184"/>
      <c r="P2007" s="184"/>
      <c r="Q2007" s="184"/>
      <c r="R2007" s="184"/>
      <c r="S2007" s="184"/>
      <c r="T2007" s="184"/>
      <c r="U2007" s="184"/>
    </row>
    <row r="2008" spans="2:21" s="9" customFormat="1" ht="15" customHeight="1" x14ac:dyDescent="0.25">
      <c r="B2008" s="187" t="s">
        <v>274</v>
      </c>
      <c r="C2008" s="187"/>
      <c r="D2008" s="187"/>
      <c r="E2008" s="187"/>
      <c r="F2008" s="187"/>
      <c r="G2008" s="187"/>
      <c r="H2008" s="187"/>
      <c r="I2008" s="187"/>
      <c r="J2008" s="187"/>
      <c r="K2008" s="187"/>
      <c r="L2008" s="187"/>
      <c r="M2008" s="187"/>
      <c r="N2008" s="187"/>
      <c r="O2008" s="187"/>
      <c r="P2008" s="187"/>
      <c r="Q2008" s="187"/>
      <c r="R2008" s="187"/>
      <c r="S2008" s="187"/>
      <c r="T2008" s="187"/>
      <c r="U2008" s="187"/>
    </row>
    <row r="2009" spans="2:21" s="9" customFormat="1" ht="15" customHeight="1" x14ac:dyDescent="0.25">
      <c r="B2009" s="181">
        <v>2023</v>
      </c>
      <c r="C2009" s="181"/>
      <c r="D2009" s="182">
        <v>156047</v>
      </c>
      <c r="E2009" s="182">
        <v>137823739</v>
      </c>
      <c r="F2009" s="182">
        <v>109165775</v>
      </c>
      <c r="G2009" s="182">
        <v>5637786</v>
      </c>
      <c r="H2009" s="182">
        <v>3427011</v>
      </c>
      <c r="I2009" s="182">
        <v>28657964</v>
      </c>
      <c r="J2009" s="182">
        <v>1378307</v>
      </c>
      <c r="K2009" s="182">
        <v>4401314</v>
      </c>
      <c r="L2009" s="182">
        <v>59726656</v>
      </c>
      <c r="M2009" s="182">
        <v>32470342</v>
      </c>
      <c r="N2009" s="182">
        <v>28826582</v>
      </c>
      <c r="O2009" s="182">
        <v>27256314</v>
      </c>
      <c r="P2009" s="182">
        <v>2265395</v>
      </c>
      <c r="Q2009" s="182">
        <v>1196599</v>
      </c>
      <c r="R2009" s="182">
        <v>10449610</v>
      </c>
      <c r="S2009" s="182">
        <v>78097083</v>
      </c>
      <c r="T2009" s="182">
        <v>22465835</v>
      </c>
      <c r="U2009" s="182">
        <v>3669926</v>
      </c>
    </row>
    <row r="2010" spans="2:21" s="9" customFormat="1" ht="15" customHeight="1" x14ac:dyDescent="0.25">
      <c r="B2010" s="181">
        <v>2022</v>
      </c>
      <c r="C2010" s="181"/>
      <c r="D2010" s="182">
        <v>149120</v>
      </c>
      <c r="E2010" s="182">
        <v>134208763</v>
      </c>
      <c r="F2010" s="182">
        <v>104292332</v>
      </c>
      <c r="G2010" s="182">
        <v>4878098</v>
      </c>
      <c r="H2010" s="182">
        <v>3186351</v>
      </c>
      <c r="I2010" s="182">
        <v>29916431</v>
      </c>
      <c r="J2010" s="182">
        <v>1281474</v>
      </c>
      <c r="K2010" s="182">
        <v>4260792</v>
      </c>
      <c r="L2010" s="182">
        <v>57647470</v>
      </c>
      <c r="M2010" s="182">
        <v>30359991</v>
      </c>
      <c r="N2010" s="182">
        <v>26413834</v>
      </c>
      <c r="O2010" s="182">
        <v>27287479</v>
      </c>
      <c r="P2010" s="182">
        <v>2144156</v>
      </c>
      <c r="Q2010" s="182">
        <v>1470022</v>
      </c>
      <c r="R2010" s="182">
        <v>11437163</v>
      </c>
      <c r="S2010" s="182">
        <v>76561293</v>
      </c>
      <c r="T2010" s="182">
        <v>22295305</v>
      </c>
      <c r="U2010" s="182">
        <v>2018772</v>
      </c>
    </row>
    <row r="2011" spans="2:21" s="9" customFormat="1" ht="15" customHeight="1" x14ac:dyDescent="0.25">
      <c r="B2011" s="181">
        <v>2021</v>
      </c>
      <c r="C2011" s="181"/>
      <c r="D2011" s="182">
        <v>141485</v>
      </c>
      <c r="E2011" s="182">
        <v>124252555</v>
      </c>
      <c r="F2011" s="182">
        <v>97246355</v>
      </c>
      <c r="G2011" s="182">
        <v>4348475</v>
      </c>
      <c r="H2011" s="182">
        <v>3541838</v>
      </c>
      <c r="I2011" s="182">
        <v>27006200</v>
      </c>
      <c r="J2011" s="182">
        <v>968749</v>
      </c>
      <c r="K2011" s="182">
        <v>3834651</v>
      </c>
      <c r="L2011" s="182">
        <v>55438275</v>
      </c>
      <c r="M2011" s="182">
        <v>32137150</v>
      </c>
      <c r="N2011" s="182">
        <v>28329971</v>
      </c>
      <c r="O2011" s="182">
        <v>23301125</v>
      </c>
      <c r="P2011" s="182">
        <v>1846383</v>
      </c>
      <c r="Q2011" s="182">
        <v>1332298</v>
      </c>
      <c r="R2011" s="182">
        <v>9046356</v>
      </c>
      <c r="S2011" s="182">
        <v>68814280</v>
      </c>
      <c r="T2011" s="182">
        <v>21293611</v>
      </c>
      <c r="U2011" s="182">
        <v>-198029</v>
      </c>
    </row>
    <row r="2012" spans="2:21" s="9" customFormat="1" ht="15" customHeight="1" x14ac:dyDescent="0.25">
      <c r="B2012" s="168">
        <v>2020</v>
      </c>
      <c r="C2012" s="168"/>
      <c r="D2012" s="169">
        <v>134054</v>
      </c>
      <c r="E2012" s="169">
        <v>114442605</v>
      </c>
      <c r="F2012" s="169">
        <v>93043728</v>
      </c>
      <c r="G2012" s="169">
        <v>4478235</v>
      </c>
      <c r="H2012" s="169">
        <v>3955301</v>
      </c>
      <c r="I2012" s="169">
        <v>21398876</v>
      </c>
      <c r="J2012" s="169">
        <v>856865</v>
      </c>
      <c r="K2012" s="169">
        <v>3698460</v>
      </c>
      <c r="L2012" s="169">
        <v>54045574</v>
      </c>
      <c r="M2012" s="169">
        <v>32910673</v>
      </c>
      <c r="N2012" s="169">
        <v>26954313</v>
      </c>
      <c r="O2012" s="169">
        <v>21134901</v>
      </c>
      <c r="P2012" s="169">
        <v>1763705</v>
      </c>
      <c r="Q2012" s="169">
        <v>988243</v>
      </c>
      <c r="R2012" s="169">
        <v>7601711</v>
      </c>
      <c r="S2012" s="169">
        <v>60397031</v>
      </c>
      <c r="T2012" s="169">
        <v>21225318</v>
      </c>
      <c r="U2012" s="169">
        <v>-1743217</v>
      </c>
    </row>
    <row r="2013" spans="2:21" s="9" customFormat="1" ht="15" customHeight="1" x14ac:dyDescent="0.25">
      <c r="B2013" s="168">
        <v>2019</v>
      </c>
      <c r="C2013" s="168"/>
      <c r="D2013" s="169">
        <v>131831</v>
      </c>
      <c r="E2013" s="169">
        <v>102328368</v>
      </c>
      <c r="F2013" s="169">
        <v>81847493</v>
      </c>
      <c r="G2013" s="169">
        <v>4202311</v>
      </c>
      <c r="H2013" s="169">
        <v>4018387</v>
      </c>
      <c r="I2013" s="169">
        <v>20480875</v>
      </c>
      <c r="J2013" s="169">
        <v>791757</v>
      </c>
      <c r="K2013" s="169">
        <v>3745578</v>
      </c>
      <c r="L2013" s="169">
        <v>48507803</v>
      </c>
      <c r="M2013" s="169">
        <v>29186834</v>
      </c>
      <c r="N2013" s="169">
        <v>25113997</v>
      </c>
      <c r="O2013" s="169">
        <v>19320968</v>
      </c>
      <c r="P2013" s="169">
        <v>1909340</v>
      </c>
      <c r="Q2013" s="169">
        <v>932824</v>
      </c>
      <c r="R2013" s="169">
        <v>7458254</v>
      </c>
      <c r="S2013" s="169">
        <v>53820566</v>
      </c>
      <c r="T2013" s="169">
        <v>20464267</v>
      </c>
      <c r="U2013" s="169">
        <v>-1020979</v>
      </c>
    </row>
    <row r="2014" spans="2:21" s="9" customFormat="1" ht="15" customHeight="1" x14ac:dyDescent="0.25">
      <c r="B2014" s="168">
        <v>2018</v>
      </c>
      <c r="C2014" s="168"/>
      <c r="D2014" s="169">
        <v>128422</v>
      </c>
      <c r="E2014" s="169">
        <v>99482839</v>
      </c>
      <c r="F2014" s="169">
        <v>78528440</v>
      </c>
      <c r="G2014" s="169">
        <v>3534530</v>
      </c>
      <c r="H2014" s="169">
        <v>4249530</v>
      </c>
      <c r="I2014" s="169">
        <v>20954399</v>
      </c>
      <c r="J2014" s="169">
        <v>704045</v>
      </c>
      <c r="K2014" s="169">
        <v>3604125</v>
      </c>
      <c r="L2014" s="169">
        <v>48207376</v>
      </c>
      <c r="M2014" s="169">
        <v>28508470</v>
      </c>
      <c r="N2014" s="169">
        <v>24816670</v>
      </c>
      <c r="O2014" s="169">
        <v>19698906</v>
      </c>
      <c r="P2014" s="169">
        <v>1877276</v>
      </c>
      <c r="Q2014" s="169">
        <v>789511</v>
      </c>
      <c r="R2014" s="169">
        <v>7849868</v>
      </c>
      <c r="S2014" s="169">
        <v>51275463</v>
      </c>
      <c r="T2014" s="169">
        <v>20312981</v>
      </c>
      <c r="U2014" s="169">
        <v>-1098000</v>
      </c>
    </row>
    <row r="2015" spans="2:21" ht="15" customHeight="1" x14ac:dyDescent="0.25">
      <c r="B2015" s="168">
        <v>2017</v>
      </c>
      <c r="C2015" s="168"/>
      <c r="D2015" s="169">
        <v>125579</v>
      </c>
      <c r="E2015" s="169">
        <v>96727563</v>
      </c>
      <c r="F2015" s="169">
        <v>76263557</v>
      </c>
      <c r="G2015" s="169">
        <v>3136466</v>
      </c>
      <c r="H2015" s="169">
        <v>4573384</v>
      </c>
      <c r="I2015" s="169">
        <v>20464005</v>
      </c>
      <c r="J2015" s="169">
        <v>567331</v>
      </c>
      <c r="K2015" s="169">
        <v>3537808</v>
      </c>
      <c r="L2015" s="169">
        <v>47713339</v>
      </c>
      <c r="M2015" s="169">
        <v>28846009</v>
      </c>
      <c r="N2015" s="169">
        <v>25017591</v>
      </c>
      <c r="O2015" s="169">
        <v>18867330</v>
      </c>
      <c r="P2015" s="169">
        <v>1706966</v>
      </c>
      <c r="Q2015" s="169">
        <v>744635</v>
      </c>
      <c r="R2015" s="169">
        <v>6860278</v>
      </c>
      <c r="S2015" s="169">
        <v>49014224</v>
      </c>
      <c r="T2015" s="169">
        <v>19321577</v>
      </c>
      <c r="U2015" s="169">
        <v>-365038</v>
      </c>
    </row>
    <row r="2016" spans="2:21" ht="15" customHeight="1" x14ac:dyDescent="0.25">
      <c r="B2016" s="168">
        <v>2016</v>
      </c>
      <c r="C2016" s="168"/>
      <c r="D2016" s="169">
        <v>120167</v>
      </c>
      <c r="E2016" s="169">
        <v>98078431</v>
      </c>
      <c r="F2016" s="169">
        <v>73216044</v>
      </c>
      <c r="G2016" s="169">
        <v>2959531</v>
      </c>
      <c r="H2016" s="169">
        <v>4164526</v>
      </c>
      <c r="I2016" s="169">
        <v>24862387</v>
      </c>
      <c r="J2016" s="169">
        <v>475163</v>
      </c>
      <c r="K2016" s="169">
        <v>3342654</v>
      </c>
      <c r="L2016" s="169">
        <v>49397147</v>
      </c>
      <c r="M2016" s="169">
        <v>29991151</v>
      </c>
      <c r="N2016" s="169">
        <v>26495622</v>
      </c>
      <c r="O2016" s="169">
        <v>19405996</v>
      </c>
      <c r="P2016" s="169">
        <v>1604961</v>
      </c>
      <c r="Q2016" s="169">
        <v>753809</v>
      </c>
      <c r="R2016" s="169">
        <v>7783132</v>
      </c>
      <c r="S2016" s="169">
        <v>48681284</v>
      </c>
      <c r="T2016" s="169">
        <v>20392337</v>
      </c>
      <c r="U2016" s="169">
        <v>-788217</v>
      </c>
    </row>
    <row r="2017" spans="2:21" ht="15" customHeight="1" x14ac:dyDescent="0.25">
      <c r="B2017" s="168">
        <v>2015</v>
      </c>
      <c r="C2017" s="168"/>
      <c r="D2017" s="169">
        <v>116674</v>
      </c>
      <c r="E2017" s="169">
        <v>100551635</v>
      </c>
      <c r="F2017" s="169">
        <v>76147463</v>
      </c>
      <c r="G2017" s="169">
        <v>2866313</v>
      </c>
      <c r="H2017" s="169">
        <v>3229805</v>
      </c>
      <c r="I2017" s="169">
        <v>24404172</v>
      </c>
      <c r="J2017" s="169">
        <v>468099</v>
      </c>
      <c r="K2017" s="169">
        <v>3141606</v>
      </c>
      <c r="L2017" s="169">
        <v>51579854</v>
      </c>
      <c r="M2017" s="169">
        <v>29727363</v>
      </c>
      <c r="N2017" s="169">
        <v>25974911</v>
      </c>
      <c r="O2017" s="169">
        <v>21852491</v>
      </c>
      <c r="P2017" s="169">
        <v>1568229</v>
      </c>
      <c r="Q2017" s="169">
        <v>759578</v>
      </c>
      <c r="R2017" s="169">
        <v>9785242</v>
      </c>
      <c r="S2017" s="169">
        <v>48971781</v>
      </c>
      <c r="T2017" s="169">
        <v>20830991</v>
      </c>
      <c r="U2017" s="169">
        <v>-348019</v>
      </c>
    </row>
    <row r="2018" spans="2:21" ht="15" customHeight="1" x14ac:dyDescent="0.25">
      <c r="B2018" s="168">
        <v>2014</v>
      </c>
      <c r="C2018" s="168"/>
      <c r="D2018" s="169">
        <v>113324</v>
      </c>
      <c r="E2018" s="169">
        <v>105290116</v>
      </c>
      <c r="F2018" s="169">
        <v>76640620</v>
      </c>
      <c r="G2018" s="169">
        <v>2750848</v>
      </c>
      <c r="H2018" s="169">
        <v>3116851</v>
      </c>
      <c r="I2018" s="169">
        <v>28649495</v>
      </c>
      <c r="J2018" s="169">
        <v>485235</v>
      </c>
      <c r="K2018" s="169">
        <v>3107505</v>
      </c>
      <c r="L2018" s="169">
        <v>55973965</v>
      </c>
      <c r="M2018" s="169">
        <v>29887687</v>
      </c>
      <c r="N2018" s="169">
        <v>26975148</v>
      </c>
      <c r="O2018" s="169">
        <v>26086278</v>
      </c>
      <c r="P2018" s="169">
        <v>1518687</v>
      </c>
      <c r="Q2018" s="169">
        <v>802107</v>
      </c>
      <c r="R2018" s="169">
        <v>12114334</v>
      </c>
      <c r="S2018" s="169">
        <v>49316151</v>
      </c>
      <c r="T2018" s="169">
        <v>22614719</v>
      </c>
      <c r="U2018" s="169">
        <v>3256363</v>
      </c>
    </row>
    <row r="2019" spans="2:21" ht="15" customHeight="1" x14ac:dyDescent="0.25">
      <c r="B2019" s="168">
        <v>2013</v>
      </c>
      <c r="C2019" s="168"/>
      <c r="D2019" s="169">
        <v>111098</v>
      </c>
      <c r="E2019" s="169">
        <v>114928238</v>
      </c>
      <c r="F2019" s="169">
        <v>92974606</v>
      </c>
      <c r="G2019" s="169">
        <v>2834725</v>
      </c>
      <c r="H2019" s="169">
        <v>3864431</v>
      </c>
      <c r="I2019" s="169">
        <v>21953632</v>
      </c>
      <c r="J2019" s="169">
        <v>833949</v>
      </c>
      <c r="K2019" s="169">
        <v>3104166</v>
      </c>
      <c r="L2019" s="169">
        <v>58703694</v>
      </c>
      <c r="M2019" s="169">
        <v>33030870</v>
      </c>
      <c r="N2019" s="169">
        <v>28830410</v>
      </c>
      <c r="O2019" s="169">
        <v>25672825</v>
      </c>
      <c r="P2019" s="169">
        <v>1616180</v>
      </c>
      <c r="Q2019" s="169">
        <v>794362</v>
      </c>
      <c r="R2019" s="169">
        <v>9314402</v>
      </c>
      <c r="S2019" s="169">
        <v>56224543</v>
      </c>
      <c r="T2019" s="169">
        <v>22202252</v>
      </c>
      <c r="U2019" s="169">
        <v>7682678</v>
      </c>
    </row>
    <row r="2020" spans="2:21" s="9" customFormat="1" ht="15" customHeight="1" collapsed="1" x14ac:dyDescent="0.25">
      <c r="B2020" s="168">
        <v>2012</v>
      </c>
      <c r="C2020" s="168"/>
      <c r="D2020" s="169">
        <v>112704</v>
      </c>
      <c r="E2020" s="169">
        <v>109625325</v>
      </c>
      <c r="F2020" s="169">
        <v>87958096</v>
      </c>
      <c r="G2020" s="169">
        <v>2711808</v>
      </c>
      <c r="H2020" s="169">
        <v>3281446</v>
      </c>
      <c r="I2020" s="169">
        <v>21667229</v>
      </c>
      <c r="J2020" s="169">
        <v>724380</v>
      </c>
      <c r="K2020" s="169">
        <v>3074867</v>
      </c>
      <c r="L2020" s="169">
        <v>56201722</v>
      </c>
      <c r="M2020" s="169">
        <v>27321369</v>
      </c>
      <c r="N2020" s="169">
        <v>23670774</v>
      </c>
      <c r="O2020" s="169">
        <v>28880353</v>
      </c>
      <c r="P2020" s="169">
        <v>1513238</v>
      </c>
      <c r="Q2020" s="169">
        <v>677713</v>
      </c>
      <c r="R2020" s="169">
        <v>11452986</v>
      </c>
      <c r="S2020" s="169">
        <v>53423603</v>
      </c>
      <c r="T2020" s="169">
        <v>18742177</v>
      </c>
      <c r="U2020" s="169">
        <v>8508201</v>
      </c>
    </row>
    <row r="2021" spans="2:21" s="9" customFormat="1" ht="15" customHeight="1" x14ac:dyDescent="0.25">
      <c r="B2021" s="168">
        <v>2011</v>
      </c>
      <c r="C2021" s="168"/>
      <c r="D2021" s="169">
        <v>117011</v>
      </c>
      <c r="E2021" s="169">
        <v>113784640</v>
      </c>
      <c r="F2021" s="169">
        <v>86948757</v>
      </c>
      <c r="G2021" s="169">
        <v>2816069</v>
      </c>
      <c r="H2021" s="169">
        <v>3489199</v>
      </c>
      <c r="I2021" s="169">
        <v>26835883</v>
      </c>
      <c r="J2021" s="169">
        <v>573559</v>
      </c>
      <c r="K2021" s="169">
        <v>3331023</v>
      </c>
      <c r="L2021" s="169">
        <v>57809030</v>
      </c>
      <c r="M2021" s="169">
        <v>27061420</v>
      </c>
      <c r="N2021" s="169">
        <v>23109141</v>
      </c>
      <c r="O2021" s="169">
        <v>30747610</v>
      </c>
      <c r="P2021" s="169">
        <v>1767577</v>
      </c>
      <c r="Q2021" s="169">
        <v>652965</v>
      </c>
      <c r="R2021" s="169">
        <v>12238757</v>
      </c>
      <c r="S2021" s="169">
        <v>55975610</v>
      </c>
      <c r="T2021" s="169">
        <v>19069394</v>
      </c>
      <c r="U2021" s="169">
        <v>10358867</v>
      </c>
    </row>
    <row r="2022" spans="2:21" s="9" customFormat="1" ht="15" customHeight="1" x14ac:dyDescent="0.25">
      <c r="B2022" s="168">
        <v>2010</v>
      </c>
      <c r="C2022" s="168"/>
      <c r="D2022" s="169">
        <v>121366</v>
      </c>
      <c r="E2022" s="169">
        <v>108191492</v>
      </c>
      <c r="F2022" s="169">
        <v>81889399</v>
      </c>
      <c r="G2022" s="169">
        <v>2805717</v>
      </c>
      <c r="H2022" s="169">
        <v>3566105</v>
      </c>
      <c r="I2022" s="169">
        <v>26302093</v>
      </c>
      <c r="J2022" s="169">
        <v>551056</v>
      </c>
      <c r="K2022" s="169">
        <v>3342502</v>
      </c>
      <c r="L2022" s="169">
        <v>49942455</v>
      </c>
      <c r="M2022" s="169">
        <v>24460840</v>
      </c>
      <c r="N2022" s="169">
        <v>21141659</v>
      </c>
      <c r="O2022" s="169">
        <v>25481614</v>
      </c>
      <c r="P2022" s="169">
        <v>1714267</v>
      </c>
      <c r="Q2022" s="169">
        <v>688160</v>
      </c>
      <c r="R2022" s="169">
        <v>8519763</v>
      </c>
      <c r="S2022" s="169">
        <v>58249038</v>
      </c>
      <c r="T2022" s="169">
        <v>16582163</v>
      </c>
      <c r="U2022" s="169">
        <v>161337</v>
      </c>
    </row>
    <row r="2023" spans="2:21" s="9" customFormat="1" ht="15" customHeight="1" x14ac:dyDescent="0.25">
      <c r="B2023" s="168">
        <v>2009</v>
      </c>
      <c r="C2023" s="168"/>
      <c r="D2023" s="169">
        <v>125334</v>
      </c>
      <c r="E2023" s="169">
        <v>100246900</v>
      </c>
      <c r="F2023" s="169" t="s">
        <v>66</v>
      </c>
      <c r="G2023" s="169" t="s">
        <v>66</v>
      </c>
      <c r="H2023" s="169" t="s">
        <v>66</v>
      </c>
      <c r="I2023" s="169" t="s">
        <v>66</v>
      </c>
      <c r="J2023" s="169" t="s">
        <v>66</v>
      </c>
      <c r="K2023" s="169" t="s">
        <v>66</v>
      </c>
      <c r="L2023" s="169">
        <v>48879878</v>
      </c>
      <c r="M2023" s="169" t="s">
        <v>66</v>
      </c>
      <c r="N2023" s="169" t="s">
        <v>66</v>
      </c>
      <c r="O2023" s="169" t="s">
        <v>66</v>
      </c>
      <c r="P2023" s="169" t="s">
        <v>66</v>
      </c>
      <c r="Q2023" s="169" t="s">
        <v>66</v>
      </c>
      <c r="R2023" s="169" t="s">
        <v>66</v>
      </c>
      <c r="S2023" s="169">
        <v>51367022</v>
      </c>
      <c r="T2023" s="169" t="s">
        <v>66</v>
      </c>
      <c r="U2023" s="169" t="s">
        <v>66</v>
      </c>
    </row>
    <row r="2024" spans="2:21" ht="15" customHeight="1" x14ac:dyDescent="0.25">
      <c r="B2024" s="168">
        <v>2008</v>
      </c>
      <c r="C2024" s="168"/>
      <c r="D2024" s="169">
        <v>127793</v>
      </c>
      <c r="E2024" s="169">
        <v>93591934</v>
      </c>
      <c r="F2024" s="169" t="s">
        <v>66</v>
      </c>
      <c r="G2024" s="169" t="s">
        <v>66</v>
      </c>
      <c r="H2024" s="169" t="s">
        <v>66</v>
      </c>
      <c r="I2024" s="169" t="s">
        <v>66</v>
      </c>
      <c r="J2024" s="169" t="s">
        <v>66</v>
      </c>
      <c r="K2024" s="169" t="s">
        <v>66</v>
      </c>
      <c r="L2024" s="169">
        <v>47862843</v>
      </c>
      <c r="M2024" s="169" t="s">
        <v>66</v>
      </c>
      <c r="N2024" s="169" t="s">
        <v>66</v>
      </c>
      <c r="O2024" s="169" t="s">
        <v>66</v>
      </c>
      <c r="P2024" s="169" t="s">
        <v>66</v>
      </c>
      <c r="Q2024" s="169" t="s">
        <v>66</v>
      </c>
      <c r="R2024" s="169" t="s">
        <v>66</v>
      </c>
      <c r="S2024" s="169">
        <v>45729091</v>
      </c>
      <c r="T2024" s="169" t="s">
        <v>66</v>
      </c>
      <c r="U2024" s="169" t="s">
        <v>66</v>
      </c>
    </row>
    <row r="2025" spans="2:21" ht="15" customHeight="1" x14ac:dyDescent="0.25">
      <c r="B2025" s="259" t="s">
        <v>275</v>
      </c>
      <c r="C2025" s="165"/>
      <c r="D2025" s="165"/>
      <c r="E2025" s="165"/>
      <c r="F2025" s="165"/>
      <c r="G2025" s="165"/>
      <c r="H2025" s="165"/>
      <c r="I2025" s="165"/>
      <c r="J2025" s="165"/>
      <c r="K2025" s="165"/>
      <c r="L2025" s="165"/>
      <c r="M2025" s="165"/>
      <c r="N2025" s="165"/>
      <c r="O2025" s="165"/>
      <c r="P2025" s="165"/>
      <c r="Q2025" s="165"/>
      <c r="R2025" s="165"/>
      <c r="S2025" s="165"/>
      <c r="T2025" s="165"/>
      <c r="U2025" s="165"/>
    </row>
    <row r="2026" spans="2:21" ht="15" customHeight="1" x14ac:dyDescent="0.25">
      <c r="B2026" s="181">
        <v>2023</v>
      </c>
      <c r="C2026" s="181"/>
      <c r="D2026" s="182">
        <v>152802</v>
      </c>
      <c r="E2026" s="182">
        <v>76854279</v>
      </c>
      <c r="F2026" s="182">
        <v>60458491</v>
      </c>
      <c r="G2026" s="182">
        <v>3503873</v>
      </c>
      <c r="H2026" s="182">
        <v>1453161</v>
      </c>
      <c r="I2026" s="182">
        <v>16395788</v>
      </c>
      <c r="J2026" s="182">
        <v>995770</v>
      </c>
      <c r="K2026" s="182">
        <v>1804861</v>
      </c>
      <c r="L2026" s="182">
        <v>32088026</v>
      </c>
      <c r="M2026" s="182">
        <v>19504569</v>
      </c>
      <c r="N2026" s="182">
        <v>16686387</v>
      </c>
      <c r="O2026" s="182">
        <v>12583457</v>
      </c>
      <c r="P2026" s="182">
        <v>887527</v>
      </c>
      <c r="Q2026" s="182">
        <v>584339</v>
      </c>
      <c r="R2026" s="182">
        <v>4440669</v>
      </c>
      <c r="S2026" s="182">
        <v>44766253</v>
      </c>
      <c r="T2026" s="182">
        <v>13248824</v>
      </c>
      <c r="U2026" s="182">
        <v>819586</v>
      </c>
    </row>
    <row r="2027" spans="2:21" ht="15" customHeight="1" x14ac:dyDescent="0.25">
      <c r="B2027" s="181">
        <v>2022</v>
      </c>
      <c r="C2027" s="181"/>
      <c r="D2027" s="182">
        <v>146051</v>
      </c>
      <c r="E2027" s="182">
        <v>72533773</v>
      </c>
      <c r="F2027" s="182">
        <v>57273960</v>
      </c>
      <c r="G2027" s="182">
        <v>3163977</v>
      </c>
      <c r="H2027" s="182">
        <v>1272077</v>
      </c>
      <c r="I2027" s="182">
        <v>15259814</v>
      </c>
      <c r="J2027" s="182">
        <v>872580</v>
      </c>
      <c r="K2027" s="182">
        <v>1733914</v>
      </c>
      <c r="L2027" s="182">
        <v>30973886</v>
      </c>
      <c r="M2027" s="182">
        <v>18065202</v>
      </c>
      <c r="N2027" s="182">
        <v>15101484</v>
      </c>
      <c r="O2027" s="182">
        <v>12908684</v>
      </c>
      <c r="P2027" s="182">
        <v>874765</v>
      </c>
      <c r="Q2027" s="182">
        <v>616026</v>
      </c>
      <c r="R2027" s="182">
        <v>4877676</v>
      </c>
      <c r="S2027" s="182">
        <v>41559887</v>
      </c>
      <c r="T2027" s="182">
        <v>12415098</v>
      </c>
      <c r="U2027" s="182">
        <v>-259484</v>
      </c>
    </row>
    <row r="2028" spans="2:21" ht="15" customHeight="1" x14ac:dyDescent="0.25">
      <c r="B2028" s="181">
        <v>2021</v>
      </c>
      <c r="C2028" s="181"/>
      <c r="D2028" s="182">
        <v>138637</v>
      </c>
      <c r="E2028" s="182">
        <v>68391995</v>
      </c>
      <c r="F2028" s="182">
        <v>54605170</v>
      </c>
      <c r="G2028" s="182">
        <v>2902248</v>
      </c>
      <c r="H2028" s="182">
        <v>1604743</v>
      </c>
      <c r="I2028" s="182">
        <v>13786826</v>
      </c>
      <c r="J2028" s="182">
        <v>724199</v>
      </c>
      <c r="K2028" s="182">
        <v>1628761</v>
      </c>
      <c r="L2028" s="182">
        <v>30773747</v>
      </c>
      <c r="M2028" s="182">
        <v>18775451</v>
      </c>
      <c r="N2028" s="182">
        <v>15906596</v>
      </c>
      <c r="O2028" s="182">
        <v>11998295</v>
      </c>
      <c r="P2028" s="182">
        <v>790652</v>
      </c>
      <c r="Q2028" s="182">
        <v>573260</v>
      </c>
      <c r="R2028" s="182">
        <v>4066959</v>
      </c>
      <c r="S2028" s="182">
        <v>37618249</v>
      </c>
      <c r="T2028" s="182">
        <v>12318425</v>
      </c>
      <c r="U2028" s="182">
        <v>-2178246</v>
      </c>
    </row>
    <row r="2029" spans="2:21" ht="15" customHeight="1" x14ac:dyDescent="0.25">
      <c r="B2029" s="168">
        <v>2020</v>
      </c>
      <c r="C2029" s="168"/>
      <c r="D2029" s="169">
        <v>131361</v>
      </c>
      <c r="E2029" s="169">
        <v>63670017</v>
      </c>
      <c r="F2029" s="169">
        <v>51543687</v>
      </c>
      <c r="G2029" s="169">
        <v>2973480</v>
      </c>
      <c r="H2029" s="169">
        <v>2630321</v>
      </c>
      <c r="I2029" s="169">
        <v>12126330</v>
      </c>
      <c r="J2029" s="169">
        <v>653694</v>
      </c>
      <c r="K2029" s="169">
        <v>1612372</v>
      </c>
      <c r="L2029" s="169">
        <v>30417076</v>
      </c>
      <c r="M2029" s="169">
        <v>18865621</v>
      </c>
      <c r="N2029" s="169">
        <v>13763176</v>
      </c>
      <c r="O2029" s="169">
        <v>11551455</v>
      </c>
      <c r="P2029" s="169">
        <v>758058</v>
      </c>
      <c r="Q2029" s="169">
        <v>444325</v>
      </c>
      <c r="R2029" s="169">
        <v>3506653</v>
      </c>
      <c r="S2029" s="169">
        <v>33252941</v>
      </c>
      <c r="T2029" s="169">
        <v>11392921</v>
      </c>
      <c r="U2029" s="169">
        <v>-3273362</v>
      </c>
    </row>
    <row r="2030" spans="2:21" ht="15" customHeight="1" x14ac:dyDescent="0.25">
      <c r="B2030" s="168">
        <v>2019</v>
      </c>
      <c r="C2030" s="168"/>
      <c r="D2030" s="169">
        <v>129155</v>
      </c>
      <c r="E2030" s="169">
        <v>50786202</v>
      </c>
      <c r="F2030" s="169">
        <v>40122894</v>
      </c>
      <c r="G2030" s="169">
        <v>2922874</v>
      </c>
      <c r="H2030" s="169">
        <v>2717766</v>
      </c>
      <c r="I2030" s="169">
        <v>10663308</v>
      </c>
      <c r="J2030" s="169">
        <v>596106</v>
      </c>
      <c r="K2030" s="169">
        <v>1607005</v>
      </c>
      <c r="L2030" s="169">
        <v>24512314</v>
      </c>
      <c r="M2030" s="169">
        <v>15938874</v>
      </c>
      <c r="N2030" s="169">
        <v>12772494</v>
      </c>
      <c r="O2030" s="169">
        <v>8573440</v>
      </c>
      <c r="P2030" s="169">
        <v>797311</v>
      </c>
      <c r="Q2030" s="169">
        <v>470397</v>
      </c>
      <c r="R2030" s="169">
        <v>2225688</v>
      </c>
      <c r="S2030" s="169">
        <v>26273888</v>
      </c>
      <c r="T2030" s="169">
        <v>9624403</v>
      </c>
      <c r="U2030" s="169">
        <v>-1432966</v>
      </c>
    </row>
    <row r="2031" spans="2:21" ht="15" customHeight="1" x14ac:dyDescent="0.25">
      <c r="B2031" s="168">
        <v>2018</v>
      </c>
      <c r="C2031" s="168"/>
      <c r="D2031" s="169">
        <v>125977</v>
      </c>
      <c r="E2031" s="169">
        <v>53529423</v>
      </c>
      <c r="F2031" s="169">
        <v>43102158</v>
      </c>
      <c r="G2031" s="169">
        <v>2500826</v>
      </c>
      <c r="H2031" s="169">
        <v>2869718</v>
      </c>
      <c r="I2031" s="169">
        <v>10427265</v>
      </c>
      <c r="J2031" s="169">
        <v>563529</v>
      </c>
      <c r="K2031" s="169">
        <v>1573614</v>
      </c>
      <c r="L2031" s="169">
        <v>25574065</v>
      </c>
      <c r="M2031" s="169">
        <v>15766533</v>
      </c>
      <c r="N2031" s="169">
        <v>12966322</v>
      </c>
      <c r="O2031" s="169">
        <v>9807532</v>
      </c>
      <c r="P2031" s="169">
        <v>768379</v>
      </c>
      <c r="Q2031" s="169">
        <v>422993</v>
      </c>
      <c r="R2031" s="169">
        <v>3212761</v>
      </c>
      <c r="S2031" s="169">
        <v>27955358</v>
      </c>
      <c r="T2031" s="169">
        <v>11184238</v>
      </c>
      <c r="U2031" s="169">
        <v>-1489832</v>
      </c>
    </row>
    <row r="2032" spans="2:21" ht="15" customHeight="1" x14ac:dyDescent="0.25">
      <c r="B2032" s="168">
        <v>2017</v>
      </c>
      <c r="C2032" s="168"/>
      <c r="D2032" s="169">
        <v>123273</v>
      </c>
      <c r="E2032" s="169">
        <v>48945842</v>
      </c>
      <c r="F2032" s="169">
        <v>38142216</v>
      </c>
      <c r="G2032" s="169">
        <v>2155714</v>
      </c>
      <c r="H2032" s="169">
        <v>2881257</v>
      </c>
      <c r="I2032" s="169">
        <v>10803625</v>
      </c>
      <c r="J2032" s="169">
        <v>416019</v>
      </c>
      <c r="K2032" s="169">
        <v>1601362</v>
      </c>
      <c r="L2032" s="169">
        <v>24924491</v>
      </c>
      <c r="M2032" s="169">
        <v>15817850</v>
      </c>
      <c r="N2032" s="169">
        <v>12860681</v>
      </c>
      <c r="O2032" s="169">
        <v>9106641</v>
      </c>
      <c r="P2032" s="169">
        <v>731777</v>
      </c>
      <c r="Q2032" s="169">
        <v>381676</v>
      </c>
      <c r="R2032" s="169">
        <v>2676656</v>
      </c>
      <c r="S2032" s="169">
        <v>24021351</v>
      </c>
      <c r="T2032" s="169">
        <v>9814864</v>
      </c>
      <c r="U2032" s="169">
        <v>-1726318</v>
      </c>
    </row>
    <row r="2033" spans="2:21" ht="15" customHeight="1" x14ac:dyDescent="0.25">
      <c r="B2033" s="168">
        <v>2016</v>
      </c>
      <c r="C2033" s="168"/>
      <c r="D2033" s="169">
        <v>117995</v>
      </c>
      <c r="E2033" s="169">
        <v>49769451</v>
      </c>
      <c r="F2033" s="169">
        <v>37288093</v>
      </c>
      <c r="G2033" s="169">
        <v>2005875</v>
      </c>
      <c r="H2033" s="169">
        <v>2679016</v>
      </c>
      <c r="I2033" s="169">
        <v>12481358</v>
      </c>
      <c r="J2033" s="169">
        <v>338390</v>
      </c>
      <c r="K2033" s="169">
        <v>1447754</v>
      </c>
      <c r="L2033" s="169">
        <v>25283376</v>
      </c>
      <c r="M2033" s="169">
        <v>16262565</v>
      </c>
      <c r="N2033" s="169">
        <v>13806388</v>
      </c>
      <c r="O2033" s="169">
        <v>9020810</v>
      </c>
      <c r="P2033" s="169">
        <v>691412</v>
      </c>
      <c r="Q2033" s="169">
        <v>363534</v>
      </c>
      <c r="R2033" s="169">
        <v>2951657</v>
      </c>
      <c r="S2033" s="169">
        <v>24486075</v>
      </c>
      <c r="T2033" s="169">
        <v>10824574</v>
      </c>
      <c r="U2033" s="169">
        <v>-2500792</v>
      </c>
    </row>
    <row r="2034" spans="2:21" ht="15" customHeight="1" x14ac:dyDescent="0.25">
      <c r="B2034" s="168">
        <v>2015</v>
      </c>
      <c r="C2034" s="168"/>
      <c r="D2034" s="169">
        <v>114553</v>
      </c>
      <c r="E2034" s="169">
        <v>50247351</v>
      </c>
      <c r="F2034" s="169">
        <v>38368373</v>
      </c>
      <c r="G2034" s="169">
        <v>1916584</v>
      </c>
      <c r="H2034" s="169">
        <v>1886833</v>
      </c>
      <c r="I2034" s="169">
        <v>11878978</v>
      </c>
      <c r="J2034" s="169">
        <v>340487</v>
      </c>
      <c r="K2034" s="169">
        <v>1322110</v>
      </c>
      <c r="L2034" s="169">
        <v>26690543</v>
      </c>
      <c r="M2034" s="169">
        <v>16202353</v>
      </c>
      <c r="N2034" s="169">
        <v>14059753</v>
      </c>
      <c r="O2034" s="169">
        <v>10488190</v>
      </c>
      <c r="P2034" s="169">
        <v>716503</v>
      </c>
      <c r="Q2034" s="169">
        <v>368262</v>
      </c>
      <c r="R2034" s="169">
        <v>3697695</v>
      </c>
      <c r="S2034" s="169">
        <v>23556807</v>
      </c>
      <c r="T2034" s="169">
        <v>9869487</v>
      </c>
      <c r="U2034" s="169">
        <v>-2182867</v>
      </c>
    </row>
    <row r="2035" spans="2:21" s="9" customFormat="1" ht="15" customHeight="1" collapsed="1" x14ac:dyDescent="0.25">
      <c r="B2035" s="168">
        <v>2014</v>
      </c>
      <c r="C2035" s="168"/>
      <c r="D2035" s="169">
        <v>111323</v>
      </c>
      <c r="E2035" s="169">
        <v>42988486</v>
      </c>
      <c r="F2035" s="169">
        <v>30449377</v>
      </c>
      <c r="G2035" s="169">
        <v>1877569</v>
      </c>
      <c r="H2035" s="169">
        <v>471549</v>
      </c>
      <c r="I2035" s="169">
        <v>12539108</v>
      </c>
      <c r="J2035" s="169">
        <v>354594</v>
      </c>
      <c r="K2035" s="169">
        <v>1339592</v>
      </c>
      <c r="L2035" s="169">
        <v>21325046</v>
      </c>
      <c r="M2035" s="169">
        <v>10117671</v>
      </c>
      <c r="N2035" s="169">
        <v>8141758</v>
      </c>
      <c r="O2035" s="169">
        <v>11207375</v>
      </c>
      <c r="P2035" s="169">
        <v>715176</v>
      </c>
      <c r="Q2035" s="169">
        <v>355240</v>
      </c>
      <c r="R2035" s="169">
        <v>3672247</v>
      </c>
      <c r="S2035" s="169">
        <v>21663439</v>
      </c>
      <c r="T2035" s="169">
        <v>7974133</v>
      </c>
      <c r="U2035" s="169">
        <v>-1614041</v>
      </c>
    </row>
    <row r="2036" spans="2:21" s="9" customFormat="1" ht="15" customHeight="1" x14ac:dyDescent="0.25">
      <c r="B2036" s="168">
        <v>2013</v>
      </c>
      <c r="C2036" s="168"/>
      <c r="D2036" s="169">
        <v>109132</v>
      </c>
      <c r="E2036" s="169">
        <v>37747514</v>
      </c>
      <c r="F2036" s="169">
        <v>29666665</v>
      </c>
      <c r="G2036" s="169">
        <v>1921249</v>
      </c>
      <c r="H2036" s="169">
        <v>834862</v>
      </c>
      <c r="I2036" s="169">
        <v>8080849</v>
      </c>
      <c r="J2036" s="169">
        <v>398538</v>
      </c>
      <c r="K2036" s="169">
        <v>1360517</v>
      </c>
      <c r="L2036" s="169">
        <v>18817358</v>
      </c>
      <c r="M2036" s="169">
        <v>11023764</v>
      </c>
      <c r="N2036" s="169">
        <v>9079490</v>
      </c>
      <c r="O2036" s="169">
        <v>7793594</v>
      </c>
      <c r="P2036" s="169">
        <v>777339</v>
      </c>
      <c r="Q2036" s="169">
        <v>332775</v>
      </c>
      <c r="R2036" s="169">
        <v>2725923</v>
      </c>
      <c r="S2036" s="169">
        <v>18930157</v>
      </c>
      <c r="T2036" s="169">
        <v>7542598</v>
      </c>
      <c r="U2036" s="169">
        <v>-1679878</v>
      </c>
    </row>
    <row r="2037" spans="2:21" s="9" customFormat="1" ht="15" customHeight="1" x14ac:dyDescent="0.25">
      <c r="B2037" s="168">
        <v>2012</v>
      </c>
      <c r="C2037" s="168"/>
      <c r="D2037" s="169">
        <v>110674</v>
      </c>
      <c r="E2037" s="169">
        <v>32034377</v>
      </c>
      <c r="F2037" s="169">
        <v>24728051</v>
      </c>
      <c r="G2037" s="169">
        <v>1793718</v>
      </c>
      <c r="H2037" s="169">
        <v>670394</v>
      </c>
      <c r="I2037" s="169">
        <v>7306326</v>
      </c>
      <c r="J2037" s="169">
        <v>422895</v>
      </c>
      <c r="K2037" s="169">
        <v>1297900</v>
      </c>
      <c r="L2037" s="169">
        <v>16844812</v>
      </c>
      <c r="M2037" s="169">
        <v>9249167</v>
      </c>
      <c r="N2037" s="169">
        <v>6885402</v>
      </c>
      <c r="O2037" s="169">
        <v>7595645</v>
      </c>
      <c r="P2037" s="169">
        <v>668535</v>
      </c>
      <c r="Q2037" s="169">
        <v>312709</v>
      </c>
      <c r="R2037" s="169">
        <v>2708859</v>
      </c>
      <c r="S2037" s="169">
        <v>15189564</v>
      </c>
      <c r="T2037" s="169">
        <v>6942540</v>
      </c>
      <c r="U2037" s="169">
        <v>-1756224</v>
      </c>
    </row>
    <row r="2038" spans="2:21" s="9" customFormat="1" ht="15" customHeight="1" x14ac:dyDescent="0.25">
      <c r="B2038" s="168">
        <v>2011</v>
      </c>
      <c r="C2038" s="168"/>
      <c r="D2038" s="169">
        <v>114834</v>
      </c>
      <c r="E2038" s="169">
        <v>55384887</v>
      </c>
      <c r="F2038" s="169">
        <v>43880745</v>
      </c>
      <c r="G2038" s="169">
        <v>1791514</v>
      </c>
      <c r="H2038" s="169">
        <v>2787535</v>
      </c>
      <c r="I2038" s="169">
        <v>11504141</v>
      </c>
      <c r="J2038" s="169">
        <v>463237</v>
      </c>
      <c r="K2038" s="169">
        <v>1318809</v>
      </c>
      <c r="L2038" s="169">
        <v>25112045</v>
      </c>
      <c r="M2038" s="169">
        <v>12286683</v>
      </c>
      <c r="N2038" s="169">
        <v>9749038</v>
      </c>
      <c r="O2038" s="169">
        <v>12825362</v>
      </c>
      <c r="P2038" s="169">
        <v>757598</v>
      </c>
      <c r="Q2038" s="169">
        <v>312915</v>
      </c>
      <c r="R2038" s="169">
        <v>5347313</v>
      </c>
      <c r="S2038" s="169">
        <v>30272842</v>
      </c>
      <c r="T2038" s="169">
        <v>8591831</v>
      </c>
      <c r="U2038" s="169">
        <v>6242758</v>
      </c>
    </row>
    <row r="2039" spans="2:21" ht="15" customHeight="1" x14ac:dyDescent="0.25">
      <c r="B2039" s="168">
        <v>2010</v>
      </c>
      <c r="C2039" s="168"/>
      <c r="D2039" s="169">
        <v>119134</v>
      </c>
      <c r="E2039" s="169">
        <v>30423175</v>
      </c>
      <c r="F2039" s="169">
        <v>23033271</v>
      </c>
      <c r="G2039" s="169">
        <v>1764514</v>
      </c>
      <c r="H2039" s="169">
        <v>904780</v>
      </c>
      <c r="I2039" s="169">
        <v>7389904</v>
      </c>
      <c r="J2039" s="169">
        <v>417429</v>
      </c>
      <c r="K2039" s="169">
        <v>1339722</v>
      </c>
      <c r="L2039" s="169">
        <v>16129340</v>
      </c>
      <c r="M2039" s="169">
        <v>7875979</v>
      </c>
      <c r="N2039" s="169">
        <v>5502111</v>
      </c>
      <c r="O2039" s="169">
        <v>8253361</v>
      </c>
      <c r="P2039" s="169">
        <v>673712</v>
      </c>
      <c r="Q2039" s="169">
        <v>314875</v>
      </c>
      <c r="R2039" s="169">
        <v>3495459</v>
      </c>
      <c r="S2039" s="169">
        <v>14293835</v>
      </c>
      <c r="T2039" s="169">
        <v>5429190</v>
      </c>
      <c r="U2039" s="169">
        <v>-52977</v>
      </c>
    </row>
    <row r="2040" spans="2:21" ht="15" customHeight="1" x14ac:dyDescent="0.25">
      <c r="B2040" s="168">
        <v>2009</v>
      </c>
      <c r="C2040" s="168"/>
      <c r="D2040" s="169">
        <v>123132</v>
      </c>
      <c r="E2040" s="169">
        <v>41604232</v>
      </c>
      <c r="F2040" s="169" t="s">
        <v>66</v>
      </c>
      <c r="G2040" s="169" t="s">
        <v>66</v>
      </c>
      <c r="H2040" s="169" t="s">
        <v>66</v>
      </c>
      <c r="I2040" s="169" t="s">
        <v>66</v>
      </c>
      <c r="J2040" s="169" t="s">
        <v>66</v>
      </c>
      <c r="K2040" s="169" t="s">
        <v>66</v>
      </c>
      <c r="L2040" s="169">
        <v>17483459</v>
      </c>
      <c r="M2040" s="169" t="s">
        <v>66</v>
      </c>
      <c r="N2040" s="169" t="s">
        <v>66</v>
      </c>
      <c r="O2040" s="169" t="s">
        <v>66</v>
      </c>
      <c r="P2040" s="169" t="s">
        <v>66</v>
      </c>
      <c r="Q2040" s="169" t="s">
        <v>66</v>
      </c>
      <c r="R2040" s="169" t="s">
        <v>66</v>
      </c>
      <c r="S2040" s="169">
        <v>24120773</v>
      </c>
      <c r="T2040" s="169" t="s">
        <v>66</v>
      </c>
      <c r="U2040" s="169" t="s">
        <v>66</v>
      </c>
    </row>
    <row r="2041" spans="2:21" ht="15" customHeight="1" x14ac:dyDescent="0.25">
      <c r="B2041" s="168">
        <v>2008</v>
      </c>
      <c r="C2041" s="168"/>
      <c r="D2041" s="169">
        <v>125625</v>
      </c>
      <c r="E2041" s="169">
        <v>38854788</v>
      </c>
      <c r="F2041" s="169" t="s">
        <v>66</v>
      </c>
      <c r="G2041" s="169" t="s">
        <v>66</v>
      </c>
      <c r="H2041" s="169" t="s">
        <v>66</v>
      </c>
      <c r="I2041" s="169" t="s">
        <v>66</v>
      </c>
      <c r="J2041" s="169" t="s">
        <v>66</v>
      </c>
      <c r="K2041" s="169" t="s">
        <v>66</v>
      </c>
      <c r="L2041" s="169">
        <v>16971547</v>
      </c>
      <c r="M2041" s="169" t="s">
        <v>66</v>
      </c>
      <c r="N2041" s="169" t="s">
        <v>66</v>
      </c>
      <c r="O2041" s="169" t="s">
        <v>66</v>
      </c>
      <c r="P2041" s="169" t="s">
        <v>66</v>
      </c>
      <c r="Q2041" s="169" t="s">
        <v>66</v>
      </c>
      <c r="R2041" s="169" t="s">
        <v>66</v>
      </c>
      <c r="S2041" s="169">
        <v>21883241</v>
      </c>
      <c r="T2041" s="169" t="s">
        <v>66</v>
      </c>
      <c r="U2041" s="169" t="s">
        <v>66</v>
      </c>
    </row>
    <row r="2042" spans="2:21" ht="15" customHeight="1" x14ac:dyDescent="0.25">
      <c r="B2042" s="259" t="s">
        <v>276</v>
      </c>
      <c r="C2042" s="165"/>
      <c r="D2042" s="165"/>
      <c r="E2042" s="165"/>
      <c r="F2042" s="165"/>
      <c r="G2042" s="165"/>
      <c r="H2042" s="165"/>
      <c r="I2042" s="165"/>
      <c r="J2042" s="165"/>
      <c r="K2042" s="165"/>
      <c r="L2042" s="165"/>
      <c r="M2042" s="165"/>
      <c r="N2042" s="165"/>
      <c r="O2042" s="165"/>
      <c r="P2042" s="165"/>
      <c r="Q2042" s="165"/>
      <c r="R2042" s="165"/>
      <c r="S2042" s="165"/>
      <c r="T2042" s="165"/>
      <c r="U2042" s="165"/>
    </row>
    <row r="2043" spans="2:21" ht="15" customHeight="1" x14ac:dyDescent="0.25">
      <c r="B2043" s="181">
        <v>2023</v>
      </c>
      <c r="C2043" s="181"/>
      <c r="D2043" s="182">
        <v>2835</v>
      </c>
      <c r="E2043" s="182">
        <v>30431272</v>
      </c>
      <c r="F2043" s="182">
        <v>24383760</v>
      </c>
      <c r="G2043" s="182">
        <v>1120949</v>
      </c>
      <c r="H2043" s="182">
        <v>559446</v>
      </c>
      <c r="I2043" s="182">
        <v>6047512</v>
      </c>
      <c r="J2043" s="182">
        <v>226400</v>
      </c>
      <c r="K2043" s="182">
        <v>1168008</v>
      </c>
      <c r="L2043" s="182">
        <v>14137720</v>
      </c>
      <c r="M2043" s="182">
        <v>6043734</v>
      </c>
      <c r="N2043" s="182">
        <v>5459627</v>
      </c>
      <c r="O2043" s="182">
        <v>8093986</v>
      </c>
      <c r="P2043" s="182">
        <v>690763</v>
      </c>
      <c r="Q2043" s="182">
        <v>414768</v>
      </c>
      <c r="R2043" s="182">
        <v>2374770</v>
      </c>
      <c r="S2043" s="182">
        <v>16293552</v>
      </c>
      <c r="T2043" s="182">
        <v>3977211</v>
      </c>
      <c r="U2043" s="182">
        <v>944092</v>
      </c>
    </row>
    <row r="2044" spans="2:21" ht="15" customHeight="1" x14ac:dyDescent="0.25">
      <c r="B2044" s="181">
        <v>2022</v>
      </c>
      <c r="C2044" s="181"/>
      <c r="D2044" s="182">
        <v>2685</v>
      </c>
      <c r="E2044" s="182">
        <v>21804048</v>
      </c>
      <c r="F2044" s="182">
        <v>16166064</v>
      </c>
      <c r="G2044" s="182">
        <v>915419</v>
      </c>
      <c r="H2044" s="182">
        <v>492045</v>
      </c>
      <c r="I2044" s="182">
        <v>5637984</v>
      </c>
      <c r="J2044" s="182">
        <v>240311</v>
      </c>
      <c r="K2044" s="182">
        <v>1189422</v>
      </c>
      <c r="L2044" s="182">
        <v>8595492</v>
      </c>
      <c r="M2044" s="182">
        <v>3652672</v>
      </c>
      <c r="N2044" s="182">
        <v>3151751</v>
      </c>
      <c r="O2044" s="182">
        <v>4942820</v>
      </c>
      <c r="P2044" s="182">
        <v>625329</v>
      </c>
      <c r="Q2044" s="182">
        <v>264239</v>
      </c>
      <c r="R2044" s="182">
        <v>1443266</v>
      </c>
      <c r="S2044" s="182">
        <v>13208556</v>
      </c>
      <c r="T2044" s="182">
        <v>3356057</v>
      </c>
      <c r="U2044" s="182">
        <v>427509</v>
      </c>
    </row>
    <row r="2045" spans="2:21" ht="15" customHeight="1" x14ac:dyDescent="0.25">
      <c r="B2045" s="181">
        <v>2021</v>
      </c>
      <c r="C2045" s="181"/>
      <c r="D2045" s="182">
        <v>2519</v>
      </c>
      <c r="E2045" s="182">
        <v>25747632</v>
      </c>
      <c r="F2045" s="182">
        <v>18881716</v>
      </c>
      <c r="G2045" s="182">
        <v>871889</v>
      </c>
      <c r="H2045" s="182">
        <v>568459</v>
      </c>
      <c r="I2045" s="182">
        <v>6865916</v>
      </c>
      <c r="J2045" s="182">
        <v>168010</v>
      </c>
      <c r="K2045" s="182">
        <v>1070953</v>
      </c>
      <c r="L2045" s="182">
        <v>12183720</v>
      </c>
      <c r="M2045" s="182">
        <v>6117296</v>
      </c>
      <c r="N2045" s="182">
        <v>5624931</v>
      </c>
      <c r="O2045" s="182">
        <v>6066424</v>
      </c>
      <c r="P2045" s="182">
        <v>539893</v>
      </c>
      <c r="Q2045" s="182">
        <v>523411</v>
      </c>
      <c r="R2045" s="182">
        <v>2573749</v>
      </c>
      <c r="S2045" s="182">
        <v>13563912</v>
      </c>
      <c r="T2045" s="182">
        <v>4110130</v>
      </c>
      <c r="U2045" s="182">
        <v>396019</v>
      </c>
    </row>
    <row r="2046" spans="2:21" ht="15" customHeight="1" x14ac:dyDescent="0.25">
      <c r="B2046" s="168">
        <v>2020</v>
      </c>
      <c r="C2046" s="168"/>
      <c r="D2046" s="169">
        <v>2389</v>
      </c>
      <c r="E2046" s="169">
        <v>28541960</v>
      </c>
      <c r="F2046" s="169">
        <v>23449112</v>
      </c>
      <c r="G2046" s="169">
        <v>971659</v>
      </c>
      <c r="H2046" s="169">
        <v>572788</v>
      </c>
      <c r="I2046" s="169">
        <v>5092848</v>
      </c>
      <c r="J2046" s="169">
        <v>140754</v>
      </c>
      <c r="K2046" s="169">
        <v>1090922</v>
      </c>
      <c r="L2046" s="169">
        <v>15026036</v>
      </c>
      <c r="M2046" s="169">
        <v>8634982</v>
      </c>
      <c r="N2046" s="169">
        <v>8168153</v>
      </c>
      <c r="O2046" s="169">
        <v>6391054</v>
      </c>
      <c r="P2046" s="169">
        <v>543235</v>
      </c>
      <c r="Q2046" s="169">
        <v>386739</v>
      </c>
      <c r="R2046" s="169">
        <v>2599889</v>
      </c>
      <c r="S2046" s="169">
        <v>13515925</v>
      </c>
      <c r="T2046" s="169">
        <v>5782560</v>
      </c>
      <c r="U2046" s="169">
        <v>721474</v>
      </c>
    </row>
    <row r="2047" spans="2:21" ht="15" customHeight="1" x14ac:dyDescent="0.25">
      <c r="B2047" s="168">
        <v>2019</v>
      </c>
      <c r="C2047" s="168"/>
      <c r="D2047" s="169">
        <v>2372</v>
      </c>
      <c r="E2047" s="169">
        <v>28834846</v>
      </c>
      <c r="F2047" s="169">
        <v>23195550</v>
      </c>
      <c r="G2047" s="169">
        <v>697141</v>
      </c>
      <c r="H2047" s="169">
        <v>453747</v>
      </c>
      <c r="I2047" s="169">
        <v>5639296</v>
      </c>
      <c r="J2047" s="169">
        <v>138558</v>
      </c>
      <c r="K2047" s="169">
        <v>1098086</v>
      </c>
      <c r="L2047" s="169">
        <v>12599385</v>
      </c>
      <c r="M2047" s="169">
        <v>5890766</v>
      </c>
      <c r="N2047" s="169">
        <v>5600829</v>
      </c>
      <c r="O2047" s="169">
        <v>6708619</v>
      </c>
      <c r="P2047" s="169">
        <v>457868</v>
      </c>
      <c r="Q2047" s="169">
        <v>204069</v>
      </c>
      <c r="R2047" s="169">
        <v>4045949</v>
      </c>
      <c r="S2047" s="169">
        <v>16235461</v>
      </c>
      <c r="T2047" s="169">
        <v>7850250</v>
      </c>
      <c r="U2047" s="169">
        <v>49127</v>
      </c>
    </row>
    <row r="2048" spans="2:21" ht="15" customHeight="1" x14ac:dyDescent="0.25">
      <c r="B2048" s="168">
        <v>2018</v>
      </c>
      <c r="C2048" s="168"/>
      <c r="D2048" s="169">
        <v>2177</v>
      </c>
      <c r="E2048" s="169">
        <v>20385516</v>
      </c>
      <c r="F2048" s="169">
        <v>14631642</v>
      </c>
      <c r="G2048" s="169">
        <v>564462</v>
      </c>
      <c r="H2048" s="169">
        <v>953039</v>
      </c>
      <c r="I2048" s="169">
        <v>5753875</v>
      </c>
      <c r="J2048" s="169">
        <v>94711</v>
      </c>
      <c r="K2048" s="169">
        <v>974946</v>
      </c>
      <c r="L2048" s="169">
        <v>9095414</v>
      </c>
      <c r="M2048" s="169">
        <v>4451775</v>
      </c>
      <c r="N2048" s="169">
        <v>4181359</v>
      </c>
      <c r="O2048" s="169">
        <v>4643639</v>
      </c>
      <c r="P2048" s="169">
        <v>438531</v>
      </c>
      <c r="Q2048" s="169">
        <v>214744</v>
      </c>
      <c r="R2048" s="169">
        <v>1961752</v>
      </c>
      <c r="S2048" s="169">
        <v>11290103</v>
      </c>
      <c r="T2048" s="169">
        <v>4073199</v>
      </c>
      <c r="U2048" s="169">
        <v>-254474</v>
      </c>
    </row>
    <row r="2049" spans="2:21" ht="15" customHeight="1" x14ac:dyDescent="0.25">
      <c r="B2049" s="168">
        <v>2017</v>
      </c>
      <c r="C2049" s="168"/>
      <c r="D2049" s="169">
        <v>2047</v>
      </c>
      <c r="E2049" s="169">
        <v>30442201</v>
      </c>
      <c r="F2049" s="169">
        <v>25800376</v>
      </c>
      <c r="G2049" s="169">
        <v>525804</v>
      </c>
      <c r="H2049" s="169">
        <v>1153896</v>
      </c>
      <c r="I2049" s="169">
        <v>4641825</v>
      </c>
      <c r="J2049" s="169">
        <v>99121</v>
      </c>
      <c r="K2049" s="169">
        <v>962927</v>
      </c>
      <c r="L2049" s="169">
        <v>12754965</v>
      </c>
      <c r="M2049" s="169">
        <v>7089917</v>
      </c>
      <c r="N2049" s="169">
        <v>6776045</v>
      </c>
      <c r="O2049" s="169">
        <v>5665048</v>
      </c>
      <c r="P2049" s="169">
        <v>446540</v>
      </c>
      <c r="Q2049" s="169">
        <v>190915</v>
      </c>
      <c r="R2049" s="169">
        <v>2636100</v>
      </c>
      <c r="S2049" s="169">
        <v>17687236</v>
      </c>
      <c r="T2049" s="169">
        <v>6752412</v>
      </c>
      <c r="U2049" s="169">
        <v>1154379</v>
      </c>
    </row>
    <row r="2050" spans="2:21" s="9" customFormat="1" ht="15" customHeight="1" collapsed="1" x14ac:dyDescent="0.25">
      <c r="B2050" s="168">
        <v>2016</v>
      </c>
      <c r="C2050" s="168"/>
      <c r="D2050" s="169">
        <v>1920</v>
      </c>
      <c r="E2050" s="169">
        <v>29725259</v>
      </c>
      <c r="F2050" s="169">
        <v>23698153</v>
      </c>
      <c r="G2050" s="169">
        <v>482507</v>
      </c>
      <c r="H2050" s="169">
        <v>891014</v>
      </c>
      <c r="I2050" s="169">
        <v>6027106</v>
      </c>
      <c r="J2050" s="169">
        <v>63972</v>
      </c>
      <c r="K2050" s="169">
        <v>908400</v>
      </c>
      <c r="L2050" s="169">
        <v>13287571</v>
      </c>
      <c r="M2050" s="169">
        <v>7490909</v>
      </c>
      <c r="N2050" s="169">
        <v>7117421</v>
      </c>
      <c r="O2050" s="169">
        <v>5796662</v>
      </c>
      <c r="P2050" s="169">
        <v>422862</v>
      </c>
      <c r="Q2050" s="169">
        <v>236958</v>
      </c>
      <c r="R2050" s="169">
        <v>2594166</v>
      </c>
      <c r="S2050" s="169">
        <v>16437688</v>
      </c>
      <c r="T2050" s="169">
        <v>6740746</v>
      </c>
      <c r="U2050" s="169">
        <v>1712795</v>
      </c>
    </row>
    <row r="2051" spans="2:21" s="9" customFormat="1" ht="15" customHeight="1" x14ac:dyDescent="0.25">
      <c r="B2051" s="168">
        <v>2015</v>
      </c>
      <c r="C2051" s="168"/>
      <c r="D2051" s="169">
        <v>1889</v>
      </c>
      <c r="E2051" s="169">
        <v>29190549</v>
      </c>
      <c r="F2051" s="169">
        <v>21635137</v>
      </c>
      <c r="G2051" s="169">
        <v>505509</v>
      </c>
      <c r="H2051" s="169">
        <v>832420</v>
      </c>
      <c r="I2051" s="169">
        <v>7555412</v>
      </c>
      <c r="J2051" s="169">
        <v>83841</v>
      </c>
      <c r="K2051" s="169">
        <v>982934</v>
      </c>
      <c r="L2051" s="169">
        <v>12443868</v>
      </c>
      <c r="M2051" s="169">
        <v>6593916</v>
      </c>
      <c r="N2051" s="169">
        <v>5784129</v>
      </c>
      <c r="O2051" s="169">
        <v>5849952</v>
      </c>
      <c r="P2051" s="169">
        <v>429617</v>
      </c>
      <c r="Q2051" s="169">
        <v>253118</v>
      </c>
      <c r="R2051" s="169">
        <v>3138235</v>
      </c>
      <c r="S2051" s="169">
        <v>16746681</v>
      </c>
      <c r="T2051" s="169">
        <v>7609388</v>
      </c>
      <c r="U2051" s="169">
        <v>1368761</v>
      </c>
    </row>
    <row r="2052" spans="2:21" s="9" customFormat="1" ht="15" customHeight="1" x14ac:dyDescent="0.25">
      <c r="B2052" s="168">
        <v>2014</v>
      </c>
      <c r="C2052" s="168"/>
      <c r="D2052" s="169">
        <v>1782</v>
      </c>
      <c r="E2052" s="169">
        <v>44289371</v>
      </c>
      <c r="F2052" s="169">
        <v>32566531</v>
      </c>
      <c r="G2052" s="169">
        <v>438681</v>
      </c>
      <c r="H2052" s="169">
        <v>1740306</v>
      </c>
      <c r="I2052" s="169">
        <v>11722841</v>
      </c>
      <c r="J2052" s="169">
        <v>90161</v>
      </c>
      <c r="K2052" s="169">
        <v>976064</v>
      </c>
      <c r="L2052" s="169">
        <v>24970555</v>
      </c>
      <c r="M2052" s="169">
        <v>14509002</v>
      </c>
      <c r="N2052" s="169">
        <v>14018082</v>
      </c>
      <c r="O2052" s="169">
        <v>10461553</v>
      </c>
      <c r="P2052" s="169">
        <v>434666</v>
      </c>
      <c r="Q2052" s="169">
        <v>316106</v>
      </c>
      <c r="R2052" s="169">
        <v>5867354</v>
      </c>
      <c r="S2052" s="169">
        <v>19318817</v>
      </c>
      <c r="T2052" s="169">
        <v>11385117</v>
      </c>
      <c r="U2052" s="169">
        <v>5128505</v>
      </c>
    </row>
    <row r="2053" spans="2:21" s="9" customFormat="1" ht="15" customHeight="1" x14ac:dyDescent="0.25">
      <c r="B2053" s="168">
        <v>2013</v>
      </c>
      <c r="C2053" s="168"/>
      <c r="D2053" s="169">
        <v>1752</v>
      </c>
      <c r="E2053" s="169">
        <v>58983694</v>
      </c>
      <c r="F2053" s="169">
        <v>51509714</v>
      </c>
      <c r="G2053" s="169">
        <v>466811</v>
      </c>
      <c r="H2053" s="169">
        <v>2443693</v>
      </c>
      <c r="I2053" s="169">
        <v>7473980</v>
      </c>
      <c r="J2053" s="169">
        <v>66925</v>
      </c>
      <c r="K2053" s="169">
        <v>947003</v>
      </c>
      <c r="L2053" s="169">
        <v>29316299</v>
      </c>
      <c r="M2053" s="169">
        <v>15510691</v>
      </c>
      <c r="N2053" s="169">
        <v>13632389</v>
      </c>
      <c r="O2053" s="169">
        <v>13805607</v>
      </c>
      <c r="P2053" s="169">
        <v>444714</v>
      </c>
      <c r="Q2053" s="169">
        <v>277903</v>
      </c>
      <c r="R2053" s="169">
        <v>4588065</v>
      </c>
      <c r="S2053" s="169">
        <v>29667395</v>
      </c>
      <c r="T2053" s="169">
        <v>11227570</v>
      </c>
      <c r="U2053" s="169">
        <v>9415252</v>
      </c>
    </row>
    <row r="2054" spans="2:21" ht="15" customHeight="1" x14ac:dyDescent="0.25">
      <c r="B2054" s="168">
        <v>2012</v>
      </c>
      <c r="C2054" s="168"/>
      <c r="D2054" s="169">
        <v>1815</v>
      </c>
      <c r="E2054" s="169">
        <v>61944543</v>
      </c>
      <c r="F2054" s="169">
        <v>53087829</v>
      </c>
      <c r="G2054" s="169">
        <v>477241</v>
      </c>
      <c r="H2054" s="169">
        <v>2311511</v>
      </c>
      <c r="I2054" s="169">
        <v>8856714</v>
      </c>
      <c r="J2054" s="169">
        <v>260176</v>
      </c>
      <c r="K2054" s="169">
        <v>940294</v>
      </c>
      <c r="L2054" s="169">
        <v>30711160</v>
      </c>
      <c r="M2054" s="169">
        <v>13717581</v>
      </c>
      <c r="N2054" s="169">
        <v>13058219</v>
      </c>
      <c r="O2054" s="169">
        <v>16993579</v>
      </c>
      <c r="P2054" s="169">
        <v>468455</v>
      </c>
      <c r="Q2054" s="169">
        <v>257924</v>
      </c>
      <c r="R2054" s="169">
        <v>6435840</v>
      </c>
      <c r="S2054" s="169">
        <v>31233383</v>
      </c>
      <c r="T2054" s="169">
        <v>8106559</v>
      </c>
      <c r="U2054" s="169">
        <v>9959556</v>
      </c>
    </row>
    <row r="2055" spans="2:21" ht="15" customHeight="1" x14ac:dyDescent="0.25">
      <c r="B2055" s="168">
        <v>2011</v>
      </c>
      <c r="C2055" s="168"/>
      <c r="D2055" s="169">
        <v>1946</v>
      </c>
      <c r="E2055" s="169">
        <v>41448405</v>
      </c>
      <c r="F2055" s="169">
        <v>34092958</v>
      </c>
      <c r="G2055" s="169">
        <v>535409</v>
      </c>
      <c r="H2055" s="169">
        <v>391649</v>
      </c>
      <c r="I2055" s="169">
        <v>7355447</v>
      </c>
      <c r="J2055" s="169">
        <v>64590</v>
      </c>
      <c r="K2055" s="169">
        <v>1045799</v>
      </c>
      <c r="L2055" s="169">
        <v>22968654</v>
      </c>
      <c r="M2055" s="169">
        <v>8895150</v>
      </c>
      <c r="N2055" s="169">
        <v>8190007</v>
      </c>
      <c r="O2055" s="169">
        <v>14073504</v>
      </c>
      <c r="P2055" s="169">
        <v>539429</v>
      </c>
      <c r="Q2055" s="169">
        <v>210624</v>
      </c>
      <c r="R2055" s="169">
        <v>5396867</v>
      </c>
      <c r="S2055" s="169">
        <v>18479751</v>
      </c>
      <c r="T2055" s="169">
        <v>6811359</v>
      </c>
      <c r="U2055" s="169">
        <v>3368685</v>
      </c>
    </row>
    <row r="2056" spans="2:21" ht="15" customHeight="1" x14ac:dyDescent="0.25">
      <c r="B2056" s="168">
        <v>2010</v>
      </c>
      <c r="C2056" s="168"/>
      <c r="D2056" s="169">
        <v>1994</v>
      </c>
      <c r="E2056" s="169">
        <v>66380041</v>
      </c>
      <c r="F2056" s="169">
        <v>52133794</v>
      </c>
      <c r="G2056" s="169">
        <v>538448</v>
      </c>
      <c r="H2056" s="169">
        <v>2209743</v>
      </c>
      <c r="I2056" s="169">
        <v>14246246</v>
      </c>
      <c r="J2056" s="169">
        <v>82016</v>
      </c>
      <c r="K2056" s="169">
        <v>1057929</v>
      </c>
      <c r="L2056" s="169">
        <v>27545386</v>
      </c>
      <c r="M2056" s="169">
        <v>13432557</v>
      </c>
      <c r="N2056" s="169">
        <v>12727708</v>
      </c>
      <c r="O2056" s="169">
        <v>14112829</v>
      </c>
      <c r="P2056" s="169">
        <v>518305</v>
      </c>
      <c r="Q2056" s="169">
        <v>254176</v>
      </c>
      <c r="R2056" s="169">
        <v>3994351</v>
      </c>
      <c r="S2056" s="169">
        <v>38834654</v>
      </c>
      <c r="T2056" s="169">
        <v>8552487</v>
      </c>
      <c r="U2056" s="169">
        <v>-168292</v>
      </c>
    </row>
    <row r="2057" spans="2:21" ht="15" customHeight="1" x14ac:dyDescent="0.25">
      <c r="B2057" s="168">
        <v>2009</v>
      </c>
      <c r="C2057" s="168"/>
      <c r="D2057" s="169">
        <v>1955</v>
      </c>
      <c r="E2057" s="169">
        <v>47858472</v>
      </c>
      <c r="F2057" s="169" t="s">
        <v>66</v>
      </c>
      <c r="G2057" s="169" t="s">
        <v>66</v>
      </c>
      <c r="H2057" s="169" t="s">
        <v>66</v>
      </c>
      <c r="I2057" s="169" t="s">
        <v>66</v>
      </c>
      <c r="J2057" s="169" t="s">
        <v>66</v>
      </c>
      <c r="K2057" s="169" t="s">
        <v>66</v>
      </c>
      <c r="L2057" s="169">
        <v>25588374</v>
      </c>
      <c r="M2057" s="169" t="s">
        <v>66</v>
      </c>
      <c r="N2057" s="169" t="s">
        <v>66</v>
      </c>
      <c r="O2057" s="169" t="s">
        <v>66</v>
      </c>
      <c r="P2057" s="169" t="s">
        <v>66</v>
      </c>
      <c r="Q2057" s="169" t="s">
        <v>66</v>
      </c>
      <c r="R2057" s="169" t="s">
        <v>66</v>
      </c>
      <c r="S2057" s="169">
        <v>22270098</v>
      </c>
      <c r="T2057" s="169" t="s">
        <v>66</v>
      </c>
      <c r="U2057" s="169" t="s">
        <v>66</v>
      </c>
    </row>
    <row r="2058" spans="2:21" ht="15" customHeight="1" x14ac:dyDescent="0.25">
      <c r="B2058" s="168">
        <v>2008</v>
      </c>
      <c r="C2058" s="168"/>
      <c r="D2058" s="169">
        <v>1918</v>
      </c>
      <c r="E2058" s="169">
        <v>29594430</v>
      </c>
      <c r="F2058" s="169" t="s">
        <v>66</v>
      </c>
      <c r="G2058" s="169" t="s">
        <v>66</v>
      </c>
      <c r="H2058" s="169" t="s">
        <v>66</v>
      </c>
      <c r="I2058" s="169" t="s">
        <v>66</v>
      </c>
      <c r="J2058" s="169" t="s">
        <v>66</v>
      </c>
      <c r="K2058" s="169" t="s">
        <v>66</v>
      </c>
      <c r="L2058" s="169">
        <v>14109999</v>
      </c>
      <c r="M2058" s="169" t="s">
        <v>66</v>
      </c>
      <c r="N2058" s="169" t="s">
        <v>66</v>
      </c>
      <c r="O2058" s="169" t="s">
        <v>66</v>
      </c>
      <c r="P2058" s="169" t="s">
        <v>66</v>
      </c>
      <c r="Q2058" s="169" t="s">
        <v>66</v>
      </c>
      <c r="R2058" s="169" t="s">
        <v>66</v>
      </c>
      <c r="S2058" s="169">
        <v>15484431</v>
      </c>
      <c r="T2058" s="169" t="s">
        <v>66</v>
      </c>
      <c r="U2058" s="169" t="s">
        <v>66</v>
      </c>
    </row>
    <row r="2059" spans="2:21" s="9" customFormat="1" ht="15" customHeight="1" collapsed="1" x14ac:dyDescent="0.25">
      <c r="B2059" s="259" t="s">
        <v>277</v>
      </c>
      <c r="C2059" s="165"/>
      <c r="D2059" s="165"/>
      <c r="E2059" s="165"/>
      <c r="F2059" s="165"/>
      <c r="G2059" s="165"/>
      <c r="H2059" s="165"/>
      <c r="I2059" s="165"/>
      <c r="J2059" s="165"/>
      <c r="K2059" s="165"/>
      <c r="L2059" s="165"/>
      <c r="M2059" s="165"/>
      <c r="N2059" s="165"/>
      <c r="O2059" s="165"/>
      <c r="P2059" s="165"/>
      <c r="Q2059" s="165"/>
      <c r="R2059" s="165"/>
      <c r="S2059" s="165"/>
      <c r="T2059" s="165"/>
      <c r="U2059" s="165"/>
    </row>
    <row r="2060" spans="2:21" s="9" customFormat="1" ht="15" customHeight="1" x14ac:dyDescent="0.25">
      <c r="B2060" s="181">
        <v>2023</v>
      </c>
      <c r="C2060" s="181"/>
      <c r="D2060" s="182">
        <v>410</v>
      </c>
      <c r="E2060" s="182">
        <v>30538188</v>
      </c>
      <c r="F2060" s="182">
        <v>24323523</v>
      </c>
      <c r="G2060" s="182">
        <v>1012965</v>
      </c>
      <c r="H2060" s="182">
        <v>1414403</v>
      </c>
      <c r="I2060" s="182">
        <v>6214665</v>
      </c>
      <c r="J2060" s="182">
        <v>156138</v>
      </c>
      <c r="K2060" s="182">
        <v>1428444</v>
      </c>
      <c r="L2060" s="182">
        <v>13500910</v>
      </c>
      <c r="M2060" s="182">
        <v>6922038</v>
      </c>
      <c r="N2060" s="182">
        <v>6680568</v>
      </c>
      <c r="O2060" s="182">
        <v>6578871</v>
      </c>
      <c r="P2060" s="182">
        <v>687105</v>
      </c>
      <c r="Q2060" s="182">
        <v>197492</v>
      </c>
      <c r="R2060" s="182">
        <v>3634171</v>
      </c>
      <c r="S2060" s="182">
        <v>17037278</v>
      </c>
      <c r="T2060" s="182">
        <v>5239800</v>
      </c>
      <c r="U2060" s="182">
        <v>1906249</v>
      </c>
    </row>
    <row r="2061" spans="2:21" s="9" customFormat="1" ht="15" customHeight="1" x14ac:dyDescent="0.25">
      <c r="B2061" s="181">
        <v>2022</v>
      </c>
      <c r="C2061" s="181"/>
      <c r="D2061" s="182">
        <v>384</v>
      </c>
      <c r="E2061" s="182">
        <v>39870941</v>
      </c>
      <c r="F2061" s="182">
        <v>30852309</v>
      </c>
      <c r="G2061" s="182">
        <v>798701</v>
      </c>
      <c r="H2061" s="182">
        <v>1422229</v>
      </c>
      <c r="I2061" s="182">
        <v>9018633</v>
      </c>
      <c r="J2061" s="182">
        <v>168583</v>
      </c>
      <c r="K2061" s="182">
        <v>1337456</v>
      </c>
      <c r="L2061" s="182">
        <v>18078092</v>
      </c>
      <c r="M2061" s="182">
        <v>8642117</v>
      </c>
      <c r="N2061" s="182">
        <v>8160599</v>
      </c>
      <c r="O2061" s="182">
        <v>9435975</v>
      </c>
      <c r="P2061" s="182">
        <v>644062</v>
      </c>
      <c r="Q2061" s="182">
        <v>589756</v>
      </c>
      <c r="R2061" s="182">
        <v>5116221</v>
      </c>
      <c r="S2061" s="182">
        <v>21792849</v>
      </c>
      <c r="T2061" s="182">
        <v>6524150</v>
      </c>
      <c r="U2061" s="182">
        <v>1850748</v>
      </c>
    </row>
    <row r="2062" spans="2:21" s="9" customFormat="1" ht="15" customHeight="1" x14ac:dyDescent="0.25">
      <c r="B2062" s="181">
        <v>2021</v>
      </c>
      <c r="C2062" s="181"/>
      <c r="D2062" s="182">
        <v>329</v>
      </c>
      <c r="E2062" s="182">
        <v>30112928</v>
      </c>
      <c r="F2062" s="182">
        <v>23759469</v>
      </c>
      <c r="G2062" s="182">
        <v>574338</v>
      </c>
      <c r="H2062" s="182">
        <v>1368636</v>
      </c>
      <c r="I2062" s="182">
        <v>6353458</v>
      </c>
      <c r="J2062" s="182">
        <v>76541</v>
      </c>
      <c r="K2062" s="182">
        <v>1134937</v>
      </c>
      <c r="L2062" s="182">
        <v>12480808</v>
      </c>
      <c r="M2062" s="182">
        <v>7244403</v>
      </c>
      <c r="N2062" s="182">
        <v>6798445</v>
      </c>
      <c r="O2062" s="182">
        <v>5236405</v>
      </c>
      <c r="P2062" s="182">
        <v>515837</v>
      </c>
      <c r="Q2062" s="182">
        <v>235626</v>
      </c>
      <c r="R2062" s="182">
        <v>2405648</v>
      </c>
      <c r="S2062" s="182">
        <v>17632119</v>
      </c>
      <c r="T2062" s="182">
        <v>4865055</v>
      </c>
      <c r="U2062" s="182">
        <v>1584198</v>
      </c>
    </row>
    <row r="2063" spans="2:21" s="9" customFormat="1" ht="15" customHeight="1" x14ac:dyDescent="0.25">
      <c r="B2063" s="168">
        <v>2020</v>
      </c>
      <c r="C2063" s="168"/>
      <c r="D2063" s="169">
        <v>304</v>
      </c>
      <c r="E2063" s="169">
        <v>22230627</v>
      </c>
      <c r="F2063" s="169">
        <v>18050929</v>
      </c>
      <c r="G2063" s="169">
        <v>533096</v>
      </c>
      <c r="H2063" s="169">
        <v>752192</v>
      </c>
      <c r="I2063" s="169">
        <v>4179698</v>
      </c>
      <c r="J2063" s="169">
        <v>62417</v>
      </c>
      <c r="K2063" s="169">
        <v>995165</v>
      </c>
      <c r="L2063" s="169">
        <v>8602462</v>
      </c>
      <c r="M2063" s="169">
        <v>5410070</v>
      </c>
      <c r="N2063" s="169">
        <v>5022983</v>
      </c>
      <c r="O2063" s="169">
        <v>3192392</v>
      </c>
      <c r="P2063" s="169">
        <v>462412</v>
      </c>
      <c r="Q2063" s="169">
        <v>157179</v>
      </c>
      <c r="R2063" s="169">
        <v>1495169</v>
      </c>
      <c r="S2063" s="169">
        <v>13628165</v>
      </c>
      <c r="T2063" s="169">
        <v>4049837</v>
      </c>
      <c r="U2063" s="169">
        <v>808671</v>
      </c>
    </row>
    <row r="2064" spans="2:21" s="9" customFormat="1" ht="15" customHeight="1" x14ac:dyDescent="0.25">
      <c r="B2064" s="168">
        <v>2019</v>
      </c>
      <c r="C2064" s="168"/>
      <c r="D2064" s="169">
        <v>304</v>
      </c>
      <c r="E2064" s="169">
        <v>22707321</v>
      </c>
      <c r="F2064" s="169">
        <v>18529050</v>
      </c>
      <c r="G2064" s="169">
        <v>582296</v>
      </c>
      <c r="H2064" s="169">
        <v>846874</v>
      </c>
      <c r="I2064" s="169">
        <v>4178272</v>
      </c>
      <c r="J2064" s="169">
        <v>57093</v>
      </c>
      <c r="K2064" s="169">
        <v>1040487</v>
      </c>
      <c r="L2064" s="169">
        <v>11396104</v>
      </c>
      <c r="M2064" s="169">
        <v>7357195</v>
      </c>
      <c r="N2064" s="169">
        <v>6740675</v>
      </c>
      <c r="O2064" s="169">
        <v>4038910</v>
      </c>
      <c r="P2064" s="169">
        <v>654161</v>
      </c>
      <c r="Q2064" s="169">
        <v>258357</v>
      </c>
      <c r="R2064" s="169">
        <v>1186617</v>
      </c>
      <c r="S2064" s="169">
        <v>11311217</v>
      </c>
      <c r="T2064" s="169">
        <v>2989614</v>
      </c>
      <c r="U2064" s="169">
        <v>362860</v>
      </c>
    </row>
    <row r="2065" spans="2:21" s="9" customFormat="1" ht="15" customHeight="1" x14ac:dyDescent="0.25">
      <c r="B2065" s="168">
        <v>2018</v>
      </c>
      <c r="C2065" s="168"/>
      <c r="D2065" s="169">
        <v>268</v>
      </c>
      <c r="E2065" s="169">
        <v>25567900</v>
      </c>
      <c r="F2065" s="169">
        <v>20794641</v>
      </c>
      <c r="G2065" s="169">
        <v>469242</v>
      </c>
      <c r="H2065" s="169">
        <v>426774</v>
      </c>
      <c r="I2065" s="169">
        <v>4773259</v>
      </c>
      <c r="J2065" s="169">
        <v>45805</v>
      </c>
      <c r="K2065" s="169">
        <v>1055565</v>
      </c>
      <c r="L2065" s="169">
        <v>13537897</v>
      </c>
      <c r="M2065" s="169">
        <v>8290163</v>
      </c>
      <c r="N2065" s="169">
        <v>7668989</v>
      </c>
      <c r="O2065" s="169">
        <v>5247735</v>
      </c>
      <c r="P2065" s="169">
        <v>670366</v>
      </c>
      <c r="Q2065" s="169">
        <v>151774</v>
      </c>
      <c r="R2065" s="169">
        <v>2675354</v>
      </c>
      <c r="S2065" s="169">
        <v>12030002</v>
      </c>
      <c r="T2065" s="169">
        <v>5055544</v>
      </c>
      <c r="U2065" s="169">
        <v>646305</v>
      </c>
    </row>
    <row r="2066" spans="2:21" s="9" customFormat="1" ht="15" customHeight="1" x14ac:dyDescent="0.25">
      <c r="B2066" s="168">
        <v>2017</v>
      </c>
      <c r="C2066" s="168"/>
      <c r="D2066" s="169">
        <v>259</v>
      </c>
      <c r="E2066" s="169">
        <v>17339520</v>
      </c>
      <c r="F2066" s="169">
        <v>12320965</v>
      </c>
      <c r="G2066" s="169">
        <v>454948</v>
      </c>
      <c r="H2066" s="169">
        <v>538232</v>
      </c>
      <c r="I2066" s="169">
        <v>5018555</v>
      </c>
      <c r="J2066" s="169">
        <v>52190</v>
      </c>
      <c r="K2066" s="169">
        <v>973519</v>
      </c>
      <c r="L2066" s="169">
        <v>10033883</v>
      </c>
      <c r="M2066" s="169">
        <v>5938242</v>
      </c>
      <c r="N2066" s="169">
        <v>5380866</v>
      </c>
      <c r="O2066" s="169">
        <v>4095641</v>
      </c>
      <c r="P2066" s="169">
        <v>528649</v>
      </c>
      <c r="Q2066" s="169">
        <v>172043</v>
      </c>
      <c r="R2066" s="169">
        <v>1547522</v>
      </c>
      <c r="S2066" s="169">
        <v>7305637</v>
      </c>
      <c r="T2066" s="169">
        <v>2754300</v>
      </c>
      <c r="U2066" s="169">
        <v>206901</v>
      </c>
    </row>
    <row r="2067" spans="2:21" s="9" customFormat="1" ht="15" customHeight="1" x14ac:dyDescent="0.25">
      <c r="B2067" s="168">
        <v>2016</v>
      </c>
      <c r="C2067" s="168"/>
      <c r="D2067" s="169">
        <v>252</v>
      </c>
      <c r="E2067" s="169">
        <v>18583721</v>
      </c>
      <c r="F2067" s="169">
        <v>12229798</v>
      </c>
      <c r="G2067" s="169">
        <v>471149</v>
      </c>
      <c r="H2067" s="169">
        <v>594497</v>
      </c>
      <c r="I2067" s="169">
        <v>6353924</v>
      </c>
      <c r="J2067" s="169">
        <v>72801</v>
      </c>
      <c r="K2067" s="169">
        <v>986501</v>
      </c>
      <c r="L2067" s="169">
        <v>10826201</v>
      </c>
      <c r="M2067" s="169">
        <v>6237677</v>
      </c>
      <c r="N2067" s="169">
        <v>5571812</v>
      </c>
      <c r="O2067" s="169">
        <v>4588524</v>
      </c>
      <c r="P2067" s="169">
        <v>490687</v>
      </c>
      <c r="Q2067" s="169">
        <v>153317</v>
      </c>
      <c r="R2067" s="169">
        <v>2237309</v>
      </c>
      <c r="S2067" s="169">
        <v>7757520</v>
      </c>
      <c r="T2067" s="169">
        <v>2827017</v>
      </c>
      <c r="U2067" s="169">
        <v>-220</v>
      </c>
    </row>
    <row r="2068" spans="2:21" s="9" customFormat="1" ht="15" customHeight="1" x14ac:dyDescent="0.25">
      <c r="B2068" s="168">
        <v>2015</v>
      </c>
      <c r="C2068" s="168"/>
      <c r="D2068" s="169">
        <v>232</v>
      </c>
      <c r="E2068" s="169">
        <v>21113736</v>
      </c>
      <c r="F2068" s="169">
        <v>16143953</v>
      </c>
      <c r="G2068" s="169">
        <v>444219</v>
      </c>
      <c r="H2068" s="169">
        <v>510552</v>
      </c>
      <c r="I2068" s="169">
        <v>4969782</v>
      </c>
      <c r="J2068" s="169">
        <v>43771</v>
      </c>
      <c r="K2068" s="169">
        <v>836562</v>
      </c>
      <c r="L2068" s="169">
        <v>12445443</v>
      </c>
      <c r="M2068" s="169">
        <v>6931094</v>
      </c>
      <c r="N2068" s="169">
        <v>6131029</v>
      </c>
      <c r="O2068" s="169">
        <v>5514350</v>
      </c>
      <c r="P2068" s="169">
        <v>422110</v>
      </c>
      <c r="Q2068" s="169">
        <v>138198</v>
      </c>
      <c r="R2068" s="169">
        <v>2949312</v>
      </c>
      <c r="S2068" s="169">
        <v>8668293</v>
      </c>
      <c r="T2068" s="169">
        <v>3352116</v>
      </c>
      <c r="U2068" s="169">
        <v>466087</v>
      </c>
    </row>
    <row r="2069" spans="2:21" ht="15" customHeight="1" x14ac:dyDescent="0.25">
      <c r="B2069" s="168">
        <v>2014</v>
      </c>
      <c r="C2069" s="168"/>
      <c r="D2069" s="169">
        <v>219</v>
      </c>
      <c r="E2069" s="169">
        <v>18012259</v>
      </c>
      <c r="F2069" s="169">
        <v>13624713</v>
      </c>
      <c r="G2069" s="169">
        <v>434599</v>
      </c>
      <c r="H2069" s="169">
        <v>904996</v>
      </c>
      <c r="I2069" s="169">
        <v>4387546</v>
      </c>
      <c r="J2069" s="169">
        <v>40479</v>
      </c>
      <c r="K2069" s="169">
        <v>791848</v>
      </c>
      <c r="L2069" s="169">
        <v>9678363</v>
      </c>
      <c r="M2069" s="169">
        <v>5261013</v>
      </c>
      <c r="N2069" s="169">
        <v>4815308</v>
      </c>
      <c r="O2069" s="169">
        <v>4417350</v>
      </c>
      <c r="P2069" s="169">
        <v>368845</v>
      </c>
      <c r="Q2069" s="169">
        <v>130761</v>
      </c>
      <c r="R2069" s="169">
        <v>2574733</v>
      </c>
      <c r="S2069" s="169">
        <v>8333895</v>
      </c>
      <c r="T2069" s="169">
        <v>3255470</v>
      </c>
      <c r="U2069" s="169">
        <v>-258101</v>
      </c>
    </row>
    <row r="2070" spans="2:21" ht="15" customHeight="1" x14ac:dyDescent="0.25">
      <c r="B2070" s="168">
        <v>2013</v>
      </c>
      <c r="C2070" s="168"/>
      <c r="D2070" s="169">
        <v>214</v>
      </c>
      <c r="E2070" s="169">
        <v>18197030</v>
      </c>
      <c r="F2070" s="169">
        <v>11798227</v>
      </c>
      <c r="G2070" s="169">
        <v>446666</v>
      </c>
      <c r="H2070" s="169">
        <v>585876</v>
      </c>
      <c r="I2070" s="169">
        <v>6398803</v>
      </c>
      <c r="J2070" s="169">
        <v>368486</v>
      </c>
      <c r="K2070" s="169">
        <v>796646</v>
      </c>
      <c r="L2070" s="169">
        <v>10570038</v>
      </c>
      <c r="M2070" s="169">
        <v>6496415</v>
      </c>
      <c r="N2070" s="169">
        <v>6118531</v>
      </c>
      <c r="O2070" s="169">
        <v>4073623</v>
      </c>
      <c r="P2070" s="169">
        <v>394128</v>
      </c>
      <c r="Q2070" s="169">
        <v>183683</v>
      </c>
      <c r="R2070" s="169">
        <v>2000414</v>
      </c>
      <c r="S2070" s="169">
        <v>7626992</v>
      </c>
      <c r="T2070" s="169">
        <v>3432084</v>
      </c>
      <c r="U2070" s="169">
        <v>-52697</v>
      </c>
    </row>
    <row r="2071" spans="2:21" ht="15" customHeight="1" x14ac:dyDescent="0.25">
      <c r="B2071" s="168">
        <v>2012</v>
      </c>
      <c r="C2071" s="168"/>
      <c r="D2071" s="169">
        <v>215</v>
      </c>
      <c r="E2071" s="169">
        <v>15646405</v>
      </c>
      <c r="F2071" s="169">
        <v>10142216</v>
      </c>
      <c r="G2071" s="169">
        <v>440849</v>
      </c>
      <c r="H2071" s="169">
        <v>299541</v>
      </c>
      <c r="I2071" s="169">
        <v>5504189</v>
      </c>
      <c r="J2071" s="169">
        <v>41309</v>
      </c>
      <c r="K2071" s="169">
        <v>836673</v>
      </c>
      <c r="L2071" s="169">
        <v>8645750</v>
      </c>
      <c r="M2071" s="169">
        <v>4354621</v>
      </c>
      <c r="N2071" s="169">
        <v>3727153</v>
      </c>
      <c r="O2071" s="169">
        <v>4291129</v>
      </c>
      <c r="P2071" s="169">
        <v>376248</v>
      </c>
      <c r="Q2071" s="169">
        <v>107081</v>
      </c>
      <c r="R2071" s="169">
        <v>2308287</v>
      </c>
      <c r="S2071" s="169">
        <v>7000656</v>
      </c>
      <c r="T2071" s="169">
        <v>3693078</v>
      </c>
      <c r="U2071" s="169">
        <v>304870</v>
      </c>
    </row>
    <row r="2072" spans="2:21" ht="15" customHeight="1" x14ac:dyDescent="0.25">
      <c r="B2072" s="168">
        <v>2011</v>
      </c>
      <c r="C2072" s="168"/>
      <c r="D2072" s="169">
        <v>231</v>
      </c>
      <c r="E2072" s="169">
        <v>16951348</v>
      </c>
      <c r="F2072" s="169">
        <v>8975053</v>
      </c>
      <c r="G2072" s="169">
        <v>489146</v>
      </c>
      <c r="H2072" s="169">
        <v>310016</v>
      </c>
      <c r="I2072" s="169">
        <v>7976295</v>
      </c>
      <c r="J2072" s="169">
        <v>45733</v>
      </c>
      <c r="K2072" s="169">
        <v>966414</v>
      </c>
      <c r="L2072" s="169">
        <v>9728331</v>
      </c>
      <c r="M2072" s="169">
        <v>5879586</v>
      </c>
      <c r="N2072" s="169">
        <v>5170097</v>
      </c>
      <c r="O2072" s="169">
        <v>3848745</v>
      </c>
      <c r="P2072" s="169">
        <v>470551</v>
      </c>
      <c r="Q2072" s="169">
        <v>129427</v>
      </c>
      <c r="R2072" s="169">
        <v>1494577</v>
      </c>
      <c r="S2072" s="169">
        <v>7223017</v>
      </c>
      <c r="T2072" s="169">
        <v>3666204</v>
      </c>
      <c r="U2072" s="169">
        <v>747424</v>
      </c>
    </row>
    <row r="2073" spans="2:21" ht="15" customHeight="1" x14ac:dyDescent="0.25">
      <c r="B2073" s="168">
        <v>2010</v>
      </c>
      <c r="C2073" s="168"/>
      <c r="D2073" s="169">
        <v>238</v>
      </c>
      <c r="E2073" s="169">
        <v>11388277</v>
      </c>
      <c r="F2073" s="169">
        <v>6722334</v>
      </c>
      <c r="G2073" s="169">
        <v>502756</v>
      </c>
      <c r="H2073" s="169">
        <v>451582</v>
      </c>
      <c r="I2073" s="169">
        <v>4665943</v>
      </c>
      <c r="J2073" s="169">
        <v>51610</v>
      </c>
      <c r="K2073" s="169">
        <v>944851</v>
      </c>
      <c r="L2073" s="169">
        <v>6267728</v>
      </c>
      <c r="M2073" s="169">
        <v>3152305</v>
      </c>
      <c r="N2073" s="169">
        <v>2911840</v>
      </c>
      <c r="O2073" s="169">
        <v>3115424</v>
      </c>
      <c r="P2073" s="169">
        <v>522250</v>
      </c>
      <c r="Q2073" s="169">
        <v>119109</v>
      </c>
      <c r="R2073" s="169">
        <v>1029953</v>
      </c>
      <c r="S2073" s="169">
        <v>5120549</v>
      </c>
      <c r="T2073" s="169">
        <v>2600486</v>
      </c>
      <c r="U2073" s="169">
        <v>382606</v>
      </c>
    </row>
    <row r="2074" spans="2:21" s="9" customFormat="1" ht="15" customHeight="1" collapsed="1" x14ac:dyDescent="0.25">
      <c r="B2074" s="168">
        <v>2009</v>
      </c>
      <c r="C2074" s="168"/>
      <c r="D2074" s="169">
        <v>247</v>
      </c>
      <c r="E2074" s="169">
        <v>10784196</v>
      </c>
      <c r="F2074" s="169" t="s">
        <v>66</v>
      </c>
      <c r="G2074" s="169" t="s">
        <v>66</v>
      </c>
      <c r="H2074" s="169" t="s">
        <v>66</v>
      </c>
      <c r="I2074" s="169" t="s">
        <v>66</v>
      </c>
      <c r="J2074" s="169" t="s">
        <v>66</v>
      </c>
      <c r="K2074" s="169" t="s">
        <v>66</v>
      </c>
      <c r="L2074" s="169">
        <v>5808045</v>
      </c>
      <c r="M2074" s="169" t="s">
        <v>66</v>
      </c>
      <c r="N2074" s="169" t="s">
        <v>66</v>
      </c>
      <c r="O2074" s="169" t="s">
        <v>66</v>
      </c>
      <c r="P2074" s="169" t="s">
        <v>66</v>
      </c>
      <c r="Q2074" s="169" t="s">
        <v>66</v>
      </c>
      <c r="R2074" s="169" t="s">
        <v>66</v>
      </c>
      <c r="S2074" s="169">
        <v>4976151</v>
      </c>
      <c r="T2074" s="169" t="s">
        <v>66</v>
      </c>
      <c r="U2074" s="169" t="s">
        <v>66</v>
      </c>
    </row>
    <row r="2075" spans="2:21" s="9" customFormat="1" ht="15" customHeight="1" x14ac:dyDescent="0.25">
      <c r="B2075" s="168">
        <v>2008</v>
      </c>
      <c r="C2075" s="168"/>
      <c r="D2075" s="169">
        <v>250</v>
      </c>
      <c r="E2075" s="169">
        <v>25142716</v>
      </c>
      <c r="F2075" s="169" t="s">
        <v>66</v>
      </c>
      <c r="G2075" s="169" t="s">
        <v>66</v>
      </c>
      <c r="H2075" s="169" t="s">
        <v>66</v>
      </c>
      <c r="I2075" s="169" t="s">
        <v>66</v>
      </c>
      <c r="J2075" s="169" t="s">
        <v>66</v>
      </c>
      <c r="K2075" s="169" t="s">
        <v>66</v>
      </c>
      <c r="L2075" s="169">
        <v>16781297</v>
      </c>
      <c r="M2075" s="169" t="s">
        <v>66</v>
      </c>
      <c r="N2075" s="169" t="s">
        <v>66</v>
      </c>
      <c r="O2075" s="169" t="s">
        <v>66</v>
      </c>
      <c r="P2075" s="169" t="s">
        <v>66</v>
      </c>
      <c r="Q2075" s="169" t="s">
        <v>66</v>
      </c>
      <c r="R2075" s="169" t="s">
        <v>66</v>
      </c>
      <c r="S2075" s="169">
        <v>8361419</v>
      </c>
      <c r="T2075" s="169" t="s">
        <v>66</v>
      </c>
      <c r="U2075" s="169" t="s">
        <v>66</v>
      </c>
    </row>
    <row r="2076" spans="2:21" s="9" customFormat="1" ht="15" customHeight="1" x14ac:dyDescent="0.25">
      <c r="B2076" s="187" t="s">
        <v>278</v>
      </c>
      <c r="C2076" s="187"/>
      <c r="D2076" s="187"/>
      <c r="E2076" s="187"/>
      <c r="F2076" s="187"/>
      <c r="G2076" s="187"/>
      <c r="H2076" s="187"/>
      <c r="I2076" s="187"/>
      <c r="J2076" s="187"/>
      <c r="K2076" s="187"/>
      <c r="L2076" s="187"/>
      <c r="M2076" s="187"/>
      <c r="N2076" s="187"/>
      <c r="O2076" s="187"/>
      <c r="P2076" s="187"/>
      <c r="Q2076" s="187"/>
      <c r="R2076" s="187"/>
      <c r="S2076" s="187"/>
      <c r="T2076" s="187"/>
      <c r="U2076" s="187"/>
    </row>
    <row r="2077" spans="2:21" s="9" customFormat="1" ht="15" customHeight="1" x14ac:dyDescent="0.25">
      <c r="B2077" s="181">
        <v>2023</v>
      </c>
      <c r="C2077" s="181"/>
      <c r="D2077" s="182">
        <v>84</v>
      </c>
      <c r="E2077" s="182">
        <v>9602664</v>
      </c>
      <c r="F2077" s="182">
        <v>6510825</v>
      </c>
      <c r="G2077" s="182">
        <v>487749</v>
      </c>
      <c r="H2077" s="182">
        <v>302206</v>
      </c>
      <c r="I2077" s="182">
        <v>3091840</v>
      </c>
      <c r="J2077" s="182">
        <v>53569</v>
      </c>
      <c r="K2077" s="182">
        <v>858264</v>
      </c>
      <c r="L2077" s="182">
        <v>4063490</v>
      </c>
      <c r="M2077" s="182">
        <v>2012331</v>
      </c>
      <c r="N2077" s="182">
        <v>1570558</v>
      </c>
      <c r="O2077" s="182">
        <v>2051160</v>
      </c>
      <c r="P2077" s="182">
        <v>444037</v>
      </c>
      <c r="Q2077" s="182">
        <v>177664</v>
      </c>
      <c r="R2077" s="182">
        <v>306073</v>
      </c>
      <c r="S2077" s="182">
        <v>5539174</v>
      </c>
      <c r="T2077" s="182">
        <v>1067699</v>
      </c>
      <c r="U2077" s="182">
        <v>107167</v>
      </c>
    </row>
    <row r="2078" spans="2:21" s="9" customFormat="1" ht="15" customHeight="1" x14ac:dyDescent="0.25">
      <c r="B2078" s="181">
        <v>2022</v>
      </c>
      <c r="C2078" s="181"/>
      <c r="D2078" s="182">
        <v>65</v>
      </c>
      <c r="E2078" s="182">
        <v>4347424</v>
      </c>
      <c r="F2078" s="182">
        <v>2397464</v>
      </c>
      <c r="G2078" s="182">
        <v>380636</v>
      </c>
      <c r="H2078" s="182">
        <v>179774</v>
      </c>
      <c r="I2078" s="182">
        <v>1949959</v>
      </c>
      <c r="J2078" s="182">
        <v>38190</v>
      </c>
      <c r="K2078" s="182">
        <v>666961</v>
      </c>
      <c r="L2078" s="182">
        <v>2778052</v>
      </c>
      <c r="M2078" s="182">
        <v>1102854</v>
      </c>
      <c r="N2078" s="182">
        <v>909548</v>
      </c>
      <c r="O2078" s="182">
        <v>1675198</v>
      </c>
      <c r="P2078" s="182">
        <v>372695</v>
      </c>
      <c r="Q2078" s="182">
        <v>115354</v>
      </c>
      <c r="R2078" s="182">
        <v>298029</v>
      </c>
      <c r="S2078" s="182">
        <v>1569372</v>
      </c>
      <c r="T2078" s="182">
        <v>295083</v>
      </c>
      <c r="U2078" s="182">
        <v>57578</v>
      </c>
    </row>
    <row r="2079" spans="2:21" s="9" customFormat="1" ht="15" customHeight="1" x14ac:dyDescent="0.25">
      <c r="B2079" s="181">
        <v>2021</v>
      </c>
      <c r="C2079" s="181"/>
      <c r="D2079" s="182">
        <v>55</v>
      </c>
      <c r="E2079" s="182">
        <v>3464473</v>
      </c>
      <c r="F2079" s="182">
        <v>2157265</v>
      </c>
      <c r="G2079" s="182">
        <v>347056</v>
      </c>
      <c r="H2079" s="182">
        <v>195929</v>
      </c>
      <c r="I2079" s="182">
        <v>1307209</v>
      </c>
      <c r="J2079" s="182">
        <v>31808</v>
      </c>
      <c r="K2079" s="182">
        <v>521180</v>
      </c>
      <c r="L2079" s="182">
        <v>2231339</v>
      </c>
      <c r="M2079" s="182">
        <v>1024939</v>
      </c>
      <c r="N2079" s="182">
        <v>849282</v>
      </c>
      <c r="O2079" s="182">
        <v>1206400</v>
      </c>
      <c r="P2079" s="182">
        <v>276285</v>
      </c>
      <c r="Q2079" s="182">
        <v>95828</v>
      </c>
      <c r="R2079" s="182">
        <v>277381</v>
      </c>
      <c r="S2079" s="182">
        <v>1233134</v>
      </c>
      <c r="T2079" s="182">
        <v>215209</v>
      </c>
      <c r="U2079" s="182">
        <v>147293</v>
      </c>
    </row>
    <row r="2080" spans="2:21" s="9" customFormat="1" ht="15" customHeight="1" x14ac:dyDescent="0.25">
      <c r="B2080" s="168">
        <v>2020</v>
      </c>
      <c r="C2080" s="168"/>
      <c r="D2080" s="169">
        <v>51</v>
      </c>
      <c r="E2080" s="169">
        <v>3095844</v>
      </c>
      <c r="F2080" s="169">
        <v>1943693</v>
      </c>
      <c r="G2080" s="169">
        <v>327873</v>
      </c>
      <c r="H2080" s="169">
        <v>194250</v>
      </c>
      <c r="I2080" s="169">
        <v>1152151</v>
      </c>
      <c r="J2080" s="169">
        <v>23701</v>
      </c>
      <c r="K2080" s="169">
        <v>432077</v>
      </c>
      <c r="L2080" s="169">
        <v>2067949</v>
      </c>
      <c r="M2080" s="169">
        <v>1014094</v>
      </c>
      <c r="N2080" s="169">
        <v>838003</v>
      </c>
      <c r="O2080" s="169">
        <v>1053855</v>
      </c>
      <c r="P2080" s="169">
        <v>256256</v>
      </c>
      <c r="Q2080" s="169">
        <v>79667</v>
      </c>
      <c r="R2080" s="169">
        <v>183961</v>
      </c>
      <c r="S2080" s="169">
        <v>1027895</v>
      </c>
      <c r="T2080" s="169">
        <v>188878</v>
      </c>
      <c r="U2080" s="169">
        <v>143959</v>
      </c>
    </row>
    <row r="2081" spans="2:21" s="9" customFormat="1" ht="15" customHeight="1" x14ac:dyDescent="0.25">
      <c r="B2081" s="168">
        <v>2019</v>
      </c>
      <c r="C2081" s="168"/>
      <c r="D2081" s="169">
        <v>55</v>
      </c>
      <c r="E2081" s="169">
        <v>3495390</v>
      </c>
      <c r="F2081" s="169">
        <v>2114155</v>
      </c>
      <c r="G2081" s="169">
        <v>324843</v>
      </c>
      <c r="H2081" s="169">
        <v>189646</v>
      </c>
      <c r="I2081" s="169">
        <v>1381235</v>
      </c>
      <c r="J2081" s="169">
        <v>28823</v>
      </c>
      <c r="K2081" s="169">
        <v>582145</v>
      </c>
      <c r="L2081" s="169">
        <v>2256846</v>
      </c>
      <c r="M2081" s="169">
        <v>925491</v>
      </c>
      <c r="N2081" s="169">
        <v>764236</v>
      </c>
      <c r="O2081" s="169">
        <v>1331356</v>
      </c>
      <c r="P2081" s="169">
        <v>320250</v>
      </c>
      <c r="Q2081" s="169">
        <v>76556</v>
      </c>
      <c r="R2081" s="169">
        <v>360876</v>
      </c>
      <c r="S2081" s="169">
        <v>1238544</v>
      </c>
      <c r="T2081" s="169">
        <v>209114</v>
      </c>
      <c r="U2081" s="169">
        <v>118897</v>
      </c>
    </row>
    <row r="2082" spans="2:21" s="9" customFormat="1" ht="15" customHeight="1" x14ac:dyDescent="0.25">
      <c r="B2082" s="168">
        <v>2018</v>
      </c>
      <c r="C2082" s="168"/>
      <c r="D2082" s="169">
        <v>44</v>
      </c>
      <c r="E2082" s="169">
        <v>2851705</v>
      </c>
      <c r="F2082" s="169">
        <v>1310934</v>
      </c>
      <c r="G2082" s="169">
        <v>228908</v>
      </c>
      <c r="H2082" s="169">
        <v>114800</v>
      </c>
      <c r="I2082" s="169">
        <v>1540771</v>
      </c>
      <c r="J2082" s="169">
        <v>25237</v>
      </c>
      <c r="K2082" s="169">
        <v>565283</v>
      </c>
      <c r="L2082" s="169">
        <v>1551696</v>
      </c>
      <c r="M2082" s="169">
        <v>334874</v>
      </c>
      <c r="N2082" s="169">
        <v>251424</v>
      </c>
      <c r="O2082" s="169">
        <v>1216822</v>
      </c>
      <c r="P2082" s="169">
        <v>326194</v>
      </c>
      <c r="Q2082" s="169">
        <v>65239</v>
      </c>
      <c r="R2082" s="169">
        <v>418961</v>
      </c>
      <c r="S2082" s="169">
        <v>1300009</v>
      </c>
      <c r="T2082" s="169">
        <v>201858</v>
      </c>
      <c r="U2082" s="169">
        <v>80561</v>
      </c>
    </row>
    <row r="2083" spans="2:21" s="9" customFormat="1" ht="15" customHeight="1" x14ac:dyDescent="0.25">
      <c r="B2083" s="168">
        <v>2017</v>
      </c>
      <c r="C2083" s="168"/>
      <c r="D2083" s="169">
        <v>38</v>
      </c>
      <c r="E2083" s="169">
        <v>2789017</v>
      </c>
      <c r="F2083" s="169">
        <v>1316824</v>
      </c>
      <c r="G2083" s="169">
        <v>256727</v>
      </c>
      <c r="H2083" s="169">
        <v>69593</v>
      </c>
      <c r="I2083" s="169">
        <v>1472193</v>
      </c>
      <c r="J2083" s="169">
        <v>23193</v>
      </c>
      <c r="K2083" s="169">
        <v>522172</v>
      </c>
      <c r="L2083" s="169">
        <v>1586556</v>
      </c>
      <c r="M2083" s="169">
        <v>347516</v>
      </c>
      <c r="N2083" s="169">
        <v>257565</v>
      </c>
      <c r="O2083" s="169">
        <v>1239040</v>
      </c>
      <c r="P2083" s="169">
        <v>272230</v>
      </c>
      <c r="Q2083" s="169">
        <v>63712</v>
      </c>
      <c r="R2083" s="169">
        <v>459921</v>
      </c>
      <c r="S2083" s="169">
        <v>1202461</v>
      </c>
      <c r="T2083" s="169">
        <v>197171</v>
      </c>
      <c r="U2083" s="169">
        <v>-78189</v>
      </c>
    </row>
    <row r="2084" spans="2:21" ht="15" customHeight="1" x14ac:dyDescent="0.25">
      <c r="B2084" s="168">
        <v>2016</v>
      </c>
      <c r="C2084" s="168"/>
      <c r="D2084" s="169">
        <v>31</v>
      </c>
      <c r="E2084" s="169">
        <v>2278495</v>
      </c>
      <c r="F2084" s="169">
        <v>1396589</v>
      </c>
      <c r="G2084" s="169">
        <v>231220</v>
      </c>
      <c r="H2084" s="169">
        <v>31348</v>
      </c>
      <c r="I2084" s="169">
        <v>881907</v>
      </c>
      <c r="J2084" s="169">
        <v>20497</v>
      </c>
      <c r="K2084" s="169">
        <v>446241</v>
      </c>
      <c r="L2084" s="169">
        <v>1148688</v>
      </c>
      <c r="M2084" s="169">
        <v>364393</v>
      </c>
      <c r="N2084" s="169">
        <v>325355</v>
      </c>
      <c r="O2084" s="169">
        <v>784295</v>
      </c>
      <c r="P2084" s="169">
        <v>205842</v>
      </c>
      <c r="Q2084" s="169">
        <v>45085</v>
      </c>
      <c r="R2084" s="169">
        <v>146869</v>
      </c>
      <c r="S2084" s="169">
        <v>1129807</v>
      </c>
      <c r="T2084" s="169">
        <v>107569</v>
      </c>
      <c r="U2084" s="169">
        <v>-44722</v>
      </c>
    </row>
    <row r="2085" spans="2:21" ht="15" customHeight="1" x14ac:dyDescent="0.25">
      <c r="B2085" s="168">
        <v>2015</v>
      </c>
      <c r="C2085" s="168"/>
      <c r="D2085" s="169">
        <v>31</v>
      </c>
      <c r="E2085" s="169">
        <v>2274874</v>
      </c>
      <c r="F2085" s="169">
        <v>1389291</v>
      </c>
      <c r="G2085" s="169">
        <v>189648</v>
      </c>
      <c r="H2085" s="169">
        <v>41785</v>
      </c>
      <c r="I2085" s="169">
        <v>885584</v>
      </c>
      <c r="J2085" s="169">
        <v>22377</v>
      </c>
      <c r="K2085" s="169">
        <v>462419</v>
      </c>
      <c r="L2085" s="169">
        <v>1142631</v>
      </c>
      <c r="M2085" s="169">
        <v>401954</v>
      </c>
      <c r="N2085" s="169">
        <v>307867</v>
      </c>
      <c r="O2085" s="169">
        <v>740678</v>
      </c>
      <c r="P2085" s="169">
        <v>170276</v>
      </c>
      <c r="Q2085" s="169">
        <v>45343</v>
      </c>
      <c r="R2085" s="169">
        <v>144830</v>
      </c>
      <c r="S2085" s="169">
        <v>1132243</v>
      </c>
      <c r="T2085" s="169">
        <v>107137</v>
      </c>
      <c r="U2085" s="169">
        <v>-115421</v>
      </c>
    </row>
    <row r="2086" spans="2:21" ht="15" customHeight="1" x14ac:dyDescent="0.25">
      <c r="B2086" s="168">
        <v>2014</v>
      </c>
      <c r="C2086" s="168"/>
      <c r="D2086" s="169">
        <v>34</v>
      </c>
      <c r="E2086" s="169">
        <v>3954835</v>
      </c>
      <c r="F2086" s="169">
        <v>2845990</v>
      </c>
      <c r="G2086" s="169">
        <v>191814</v>
      </c>
      <c r="H2086" s="169">
        <v>109578</v>
      </c>
      <c r="I2086" s="169">
        <v>1108844</v>
      </c>
      <c r="J2086" s="169">
        <v>23150</v>
      </c>
      <c r="K2086" s="169">
        <v>390658</v>
      </c>
      <c r="L2086" s="169">
        <v>2867784</v>
      </c>
      <c r="M2086" s="169">
        <v>517717</v>
      </c>
      <c r="N2086" s="169">
        <v>438369</v>
      </c>
      <c r="O2086" s="169">
        <v>2350067</v>
      </c>
      <c r="P2086" s="169">
        <v>214301</v>
      </c>
      <c r="Q2086" s="169">
        <v>49107</v>
      </c>
      <c r="R2086" s="169">
        <v>284245</v>
      </c>
      <c r="S2086" s="169">
        <v>1087051</v>
      </c>
      <c r="T2086" s="169">
        <v>124703</v>
      </c>
      <c r="U2086" s="169">
        <v>-137319</v>
      </c>
    </row>
    <row r="2087" spans="2:21" ht="15" customHeight="1" x14ac:dyDescent="0.25">
      <c r="B2087" s="168">
        <v>2013</v>
      </c>
      <c r="C2087" s="168"/>
      <c r="D2087" s="169">
        <v>28</v>
      </c>
      <c r="E2087" s="169">
        <v>2226126</v>
      </c>
      <c r="F2087" s="169">
        <v>1379473</v>
      </c>
      <c r="G2087" s="169">
        <v>190172</v>
      </c>
      <c r="H2087" s="169">
        <v>106830</v>
      </c>
      <c r="I2087" s="169">
        <v>846653</v>
      </c>
      <c r="J2087" s="169">
        <v>13962</v>
      </c>
      <c r="K2087" s="169">
        <v>297587</v>
      </c>
      <c r="L2087" s="169">
        <v>1178072</v>
      </c>
      <c r="M2087" s="169">
        <v>333027</v>
      </c>
      <c r="N2087" s="169">
        <v>261093</v>
      </c>
      <c r="O2087" s="169">
        <v>845045</v>
      </c>
      <c r="P2087" s="169">
        <v>144376</v>
      </c>
      <c r="Q2087" s="169">
        <v>47520</v>
      </c>
      <c r="R2087" s="169">
        <v>239634</v>
      </c>
      <c r="S2087" s="169">
        <v>1048054</v>
      </c>
      <c r="T2087" s="169">
        <v>130805</v>
      </c>
      <c r="U2087" s="169">
        <v>-119264</v>
      </c>
    </row>
    <row r="2088" spans="2:21" ht="15" customHeight="1" x14ac:dyDescent="0.25">
      <c r="B2088" s="168">
        <v>2012</v>
      </c>
      <c r="C2088" s="168"/>
      <c r="D2088" s="169">
        <v>24</v>
      </c>
      <c r="E2088" s="169">
        <v>2204671</v>
      </c>
      <c r="F2088" s="169">
        <v>1262470</v>
      </c>
      <c r="G2088" s="169">
        <v>122759</v>
      </c>
      <c r="H2088" s="169">
        <v>82270</v>
      </c>
      <c r="I2088" s="169">
        <v>942200</v>
      </c>
      <c r="J2088" s="169">
        <v>12337</v>
      </c>
      <c r="K2088" s="169">
        <v>295693</v>
      </c>
      <c r="L2088" s="169">
        <v>1196666</v>
      </c>
      <c r="M2088" s="169">
        <v>382419</v>
      </c>
      <c r="N2088" s="169">
        <v>313349</v>
      </c>
      <c r="O2088" s="169">
        <v>814248</v>
      </c>
      <c r="P2088" s="169">
        <v>165206</v>
      </c>
      <c r="Q2088" s="169">
        <v>38808</v>
      </c>
      <c r="R2088" s="169">
        <v>67356</v>
      </c>
      <c r="S2088" s="169">
        <v>1008004</v>
      </c>
      <c r="T2088" s="169">
        <v>93516</v>
      </c>
      <c r="U2088" s="169">
        <v>-1187</v>
      </c>
    </row>
    <row r="2089" spans="2:21" s="7" customFormat="1" ht="15" customHeight="1" x14ac:dyDescent="0.25">
      <c r="B2089" s="168">
        <v>2011</v>
      </c>
      <c r="C2089" s="168"/>
      <c r="D2089" s="169">
        <v>27</v>
      </c>
      <c r="E2089" s="169">
        <v>2756963</v>
      </c>
      <c r="F2089" s="169">
        <v>1553961</v>
      </c>
      <c r="G2089" s="169">
        <v>130431</v>
      </c>
      <c r="H2089" s="169">
        <v>78723</v>
      </c>
      <c r="I2089" s="169">
        <v>1203002</v>
      </c>
      <c r="J2089" s="169">
        <v>16195</v>
      </c>
      <c r="K2089" s="169">
        <v>318078</v>
      </c>
      <c r="L2089" s="169">
        <v>1521555</v>
      </c>
      <c r="M2089" s="169">
        <v>567907</v>
      </c>
      <c r="N2089" s="169">
        <v>498872</v>
      </c>
      <c r="O2089" s="169">
        <v>953647</v>
      </c>
      <c r="P2089" s="169">
        <v>188561</v>
      </c>
      <c r="Q2089" s="169">
        <v>44491</v>
      </c>
      <c r="R2089" s="169">
        <v>266397</v>
      </c>
      <c r="S2089" s="169">
        <v>1235408</v>
      </c>
      <c r="T2089" s="169">
        <v>247995</v>
      </c>
      <c r="U2089" s="169">
        <v>-4570</v>
      </c>
    </row>
    <row r="2090" spans="2:21" s="8" customFormat="1" ht="15" customHeight="1" x14ac:dyDescent="0.25">
      <c r="B2090" s="168">
        <v>2010</v>
      </c>
      <c r="C2090" s="168"/>
      <c r="D2090" s="169">
        <v>29</v>
      </c>
      <c r="E2090" s="169">
        <v>6212886</v>
      </c>
      <c r="F2090" s="169">
        <v>4197448</v>
      </c>
      <c r="G2090" s="169">
        <v>133668</v>
      </c>
      <c r="H2090" s="169">
        <v>60938</v>
      </c>
      <c r="I2090" s="169">
        <v>2015438</v>
      </c>
      <c r="J2090" s="169">
        <v>19434</v>
      </c>
      <c r="K2090" s="169">
        <v>377095</v>
      </c>
      <c r="L2090" s="169">
        <v>3906834</v>
      </c>
      <c r="M2090" s="169">
        <v>2531524</v>
      </c>
      <c r="N2090" s="169">
        <v>2450249</v>
      </c>
      <c r="O2090" s="169">
        <v>1375310</v>
      </c>
      <c r="P2090" s="169">
        <v>208480</v>
      </c>
      <c r="Q2090" s="169">
        <v>96374</v>
      </c>
      <c r="R2090" s="169">
        <v>560684</v>
      </c>
      <c r="S2090" s="169">
        <v>2306051</v>
      </c>
      <c r="T2090" s="169">
        <v>770596</v>
      </c>
      <c r="U2090" s="169">
        <v>200901</v>
      </c>
    </row>
    <row r="2091" spans="2:21" s="8" customFormat="1" ht="15" customHeight="1" x14ac:dyDescent="0.25">
      <c r="B2091" s="168">
        <v>2009</v>
      </c>
      <c r="C2091" s="168"/>
      <c r="D2091" s="169">
        <v>30</v>
      </c>
      <c r="E2091" s="169">
        <v>2833705</v>
      </c>
      <c r="F2091" s="169" t="s">
        <v>66</v>
      </c>
      <c r="G2091" s="169" t="s">
        <v>66</v>
      </c>
      <c r="H2091" s="169" t="s">
        <v>66</v>
      </c>
      <c r="I2091" s="169" t="s">
        <v>66</v>
      </c>
      <c r="J2091" s="169" t="s">
        <v>66</v>
      </c>
      <c r="K2091" s="169" t="s">
        <v>66</v>
      </c>
      <c r="L2091" s="169">
        <v>1756670</v>
      </c>
      <c r="M2091" s="169" t="s">
        <v>66</v>
      </c>
      <c r="N2091" s="169" t="s">
        <v>66</v>
      </c>
      <c r="O2091" s="169" t="s">
        <v>66</v>
      </c>
      <c r="P2091" s="169" t="s">
        <v>66</v>
      </c>
      <c r="Q2091" s="169" t="s">
        <v>66</v>
      </c>
      <c r="R2091" s="169" t="s">
        <v>66</v>
      </c>
      <c r="S2091" s="169">
        <v>1077035</v>
      </c>
      <c r="T2091" s="169" t="s">
        <v>66</v>
      </c>
      <c r="U2091" s="169" t="s">
        <v>66</v>
      </c>
    </row>
    <row r="2092" spans="2:21" s="8" customFormat="1" ht="15" customHeight="1" x14ac:dyDescent="0.25">
      <c r="B2092" s="168">
        <v>2008</v>
      </c>
      <c r="C2092" s="168"/>
      <c r="D2092" s="169">
        <v>25</v>
      </c>
      <c r="E2092" s="169">
        <v>2478696</v>
      </c>
      <c r="F2092" s="169" t="s">
        <v>66</v>
      </c>
      <c r="G2092" s="169" t="s">
        <v>66</v>
      </c>
      <c r="H2092" s="169" t="s">
        <v>66</v>
      </c>
      <c r="I2092" s="169" t="s">
        <v>66</v>
      </c>
      <c r="J2092" s="169" t="s">
        <v>66</v>
      </c>
      <c r="K2092" s="169" t="s">
        <v>66</v>
      </c>
      <c r="L2092" s="169">
        <v>1538837</v>
      </c>
      <c r="M2092" s="169" t="s">
        <v>66</v>
      </c>
      <c r="N2092" s="169" t="s">
        <v>66</v>
      </c>
      <c r="O2092" s="169" t="s">
        <v>66</v>
      </c>
      <c r="P2092" s="169" t="s">
        <v>66</v>
      </c>
      <c r="Q2092" s="169" t="s">
        <v>66</v>
      </c>
      <c r="R2092" s="169" t="s">
        <v>66</v>
      </c>
      <c r="S2092" s="169">
        <v>939859</v>
      </c>
      <c r="T2092" s="169" t="s">
        <v>66</v>
      </c>
      <c r="U2092" s="169" t="s">
        <v>66</v>
      </c>
    </row>
    <row r="2093" spans="2:21" s="8" customFormat="1" ht="15" customHeight="1" x14ac:dyDescent="0.2">
      <c r="B2093" s="258" t="s">
        <v>40</v>
      </c>
      <c r="C2093" s="184"/>
      <c r="D2093" s="184"/>
      <c r="E2093" s="184"/>
      <c r="F2093" s="184"/>
      <c r="G2093" s="184"/>
      <c r="H2093" s="184"/>
      <c r="I2093" s="184"/>
      <c r="J2093" s="184"/>
      <c r="K2093" s="184"/>
      <c r="L2093" s="184"/>
      <c r="M2093" s="184"/>
      <c r="N2093" s="184"/>
      <c r="O2093" s="184"/>
      <c r="P2093" s="184"/>
      <c r="Q2093" s="184"/>
      <c r="R2093" s="184"/>
      <c r="S2093" s="184"/>
      <c r="T2093" s="184"/>
      <c r="U2093" s="184"/>
    </row>
    <row r="2094" spans="2:21" ht="15" customHeight="1" x14ac:dyDescent="0.25">
      <c r="B2094" s="187" t="s">
        <v>279</v>
      </c>
      <c r="C2094" s="187"/>
      <c r="D2094" s="187"/>
      <c r="E2094" s="187"/>
      <c r="F2094" s="187"/>
      <c r="G2094" s="187"/>
      <c r="H2094" s="187"/>
      <c r="I2094" s="187"/>
      <c r="J2094" s="187"/>
      <c r="K2094" s="187"/>
      <c r="L2094" s="187"/>
      <c r="M2094" s="187"/>
      <c r="N2094" s="187"/>
      <c r="O2094" s="187"/>
      <c r="P2094" s="187"/>
      <c r="Q2094" s="187"/>
      <c r="R2094" s="187"/>
      <c r="S2094" s="187"/>
      <c r="T2094" s="187"/>
      <c r="U2094" s="187"/>
    </row>
    <row r="2095" spans="2:21" ht="15" customHeight="1" x14ac:dyDescent="0.25">
      <c r="B2095" s="181">
        <v>2023</v>
      </c>
      <c r="C2095" s="181"/>
      <c r="D2095" s="182">
        <v>49267</v>
      </c>
      <c r="E2095" s="182">
        <v>43276532</v>
      </c>
      <c r="F2095" s="182">
        <v>33632907</v>
      </c>
      <c r="G2095" s="182">
        <v>1551934</v>
      </c>
      <c r="H2095" s="182">
        <v>694811</v>
      </c>
      <c r="I2095" s="182">
        <v>9643625</v>
      </c>
      <c r="J2095" s="182">
        <v>414489</v>
      </c>
      <c r="K2095" s="182">
        <v>1329397</v>
      </c>
      <c r="L2095" s="182">
        <v>12931757</v>
      </c>
      <c r="M2095" s="182">
        <v>5007777</v>
      </c>
      <c r="N2095" s="182">
        <v>4343742</v>
      </c>
      <c r="O2095" s="182">
        <v>7923980</v>
      </c>
      <c r="P2095" s="182">
        <v>670069</v>
      </c>
      <c r="Q2095" s="182">
        <v>296643</v>
      </c>
      <c r="R2095" s="182">
        <v>3953382</v>
      </c>
      <c r="S2095" s="182">
        <v>30344775</v>
      </c>
      <c r="T2095" s="182">
        <v>9370003</v>
      </c>
      <c r="U2095" s="182">
        <v>2327827</v>
      </c>
    </row>
    <row r="2096" spans="2:21" ht="15" customHeight="1" x14ac:dyDescent="0.25">
      <c r="B2096" s="181">
        <v>2022</v>
      </c>
      <c r="C2096" s="181"/>
      <c r="D2096" s="182">
        <v>47268</v>
      </c>
      <c r="E2096" s="182">
        <v>40393887</v>
      </c>
      <c r="F2096" s="182">
        <v>30767971</v>
      </c>
      <c r="G2096" s="182">
        <v>1396950</v>
      </c>
      <c r="H2096" s="182">
        <v>616684</v>
      </c>
      <c r="I2096" s="182">
        <v>9625915</v>
      </c>
      <c r="J2096" s="182">
        <v>408402</v>
      </c>
      <c r="K2096" s="182">
        <v>1155931</v>
      </c>
      <c r="L2096" s="182">
        <v>13465523</v>
      </c>
      <c r="M2096" s="182">
        <v>5366898</v>
      </c>
      <c r="N2096" s="182">
        <v>4645310</v>
      </c>
      <c r="O2096" s="182">
        <v>8098625</v>
      </c>
      <c r="P2096" s="182">
        <v>643379</v>
      </c>
      <c r="Q2096" s="182">
        <v>297152</v>
      </c>
      <c r="R2096" s="182">
        <v>4281459</v>
      </c>
      <c r="S2096" s="182">
        <v>26928364</v>
      </c>
      <c r="T2096" s="182">
        <v>8968446</v>
      </c>
      <c r="U2096" s="182">
        <v>1515260</v>
      </c>
    </row>
    <row r="2097" spans="2:21" ht="15" customHeight="1" x14ac:dyDescent="0.25">
      <c r="B2097" s="181">
        <v>2021</v>
      </c>
      <c r="C2097" s="181"/>
      <c r="D2097" s="182">
        <v>44826</v>
      </c>
      <c r="E2097" s="182">
        <v>36424443</v>
      </c>
      <c r="F2097" s="182">
        <v>28319456</v>
      </c>
      <c r="G2097" s="182">
        <v>1263898</v>
      </c>
      <c r="H2097" s="182">
        <v>528888</v>
      </c>
      <c r="I2097" s="182">
        <v>8104987</v>
      </c>
      <c r="J2097" s="182">
        <v>297659</v>
      </c>
      <c r="K2097" s="182">
        <v>1063715</v>
      </c>
      <c r="L2097" s="182">
        <v>11744804</v>
      </c>
      <c r="M2097" s="182">
        <v>5200792</v>
      </c>
      <c r="N2097" s="182">
        <v>4472475</v>
      </c>
      <c r="O2097" s="182">
        <v>6544011</v>
      </c>
      <c r="P2097" s="182">
        <v>521118</v>
      </c>
      <c r="Q2097" s="182">
        <v>259784</v>
      </c>
      <c r="R2097" s="182">
        <v>3123334</v>
      </c>
      <c r="S2097" s="182">
        <v>24679640</v>
      </c>
      <c r="T2097" s="182">
        <v>8928838</v>
      </c>
      <c r="U2097" s="182">
        <v>195445</v>
      </c>
    </row>
    <row r="2098" spans="2:21" ht="15" customHeight="1" x14ac:dyDescent="0.25">
      <c r="B2098" s="187" t="s">
        <v>280</v>
      </c>
      <c r="C2098" s="187"/>
      <c r="D2098" s="187"/>
      <c r="E2098" s="187"/>
      <c r="F2098" s="187"/>
      <c r="G2098" s="187"/>
      <c r="H2098" s="187"/>
      <c r="I2098" s="187"/>
      <c r="J2098" s="187"/>
      <c r="K2098" s="187"/>
      <c r="L2098" s="187"/>
      <c r="M2098" s="187"/>
      <c r="N2098" s="187"/>
      <c r="O2098" s="187"/>
      <c r="P2098" s="187"/>
      <c r="Q2098" s="187"/>
      <c r="R2098" s="187"/>
      <c r="S2098" s="187"/>
      <c r="T2098" s="187"/>
      <c r="U2098" s="187"/>
    </row>
    <row r="2099" spans="2:21" ht="15" customHeight="1" x14ac:dyDescent="0.25">
      <c r="B2099" s="181">
        <v>2023</v>
      </c>
      <c r="C2099" s="181"/>
      <c r="D2099" s="182">
        <v>21638</v>
      </c>
      <c r="E2099" s="182">
        <v>9171114</v>
      </c>
      <c r="F2099" s="182">
        <v>6951902</v>
      </c>
      <c r="G2099" s="182">
        <v>495967</v>
      </c>
      <c r="H2099" s="182">
        <v>202972</v>
      </c>
      <c r="I2099" s="182">
        <v>2219212</v>
      </c>
      <c r="J2099" s="182">
        <v>116181</v>
      </c>
      <c r="K2099" s="182">
        <v>350136</v>
      </c>
      <c r="L2099" s="182">
        <v>3416891</v>
      </c>
      <c r="M2099" s="182">
        <v>1783178</v>
      </c>
      <c r="N2099" s="182">
        <v>1368901</v>
      </c>
      <c r="O2099" s="182">
        <v>1633713</v>
      </c>
      <c r="P2099" s="182">
        <v>176261</v>
      </c>
      <c r="Q2099" s="182">
        <v>90072</v>
      </c>
      <c r="R2099" s="182">
        <v>652127</v>
      </c>
      <c r="S2099" s="182">
        <v>5754223</v>
      </c>
      <c r="T2099" s="182">
        <v>1485774</v>
      </c>
      <c r="U2099" s="182">
        <v>262807</v>
      </c>
    </row>
    <row r="2100" spans="2:21" ht="15" customHeight="1" x14ac:dyDescent="0.25">
      <c r="B2100" s="181">
        <v>2022</v>
      </c>
      <c r="C2100" s="181"/>
      <c r="D2100" s="182">
        <v>20867</v>
      </c>
      <c r="E2100" s="182">
        <v>9020096</v>
      </c>
      <c r="F2100" s="182">
        <v>7088317</v>
      </c>
      <c r="G2100" s="182">
        <v>447536</v>
      </c>
      <c r="H2100" s="182">
        <v>206780</v>
      </c>
      <c r="I2100" s="182">
        <v>1931779</v>
      </c>
      <c r="J2100" s="182">
        <v>108285</v>
      </c>
      <c r="K2100" s="182">
        <v>325884</v>
      </c>
      <c r="L2100" s="182">
        <v>3307460</v>
      </c>
      <c r="M2100" s="182">
        <v>1840124</v>
      </c>
      <c r="N2100" s="182">
        <v>1452581</v>
      </c>
      <c r="O2100" s="182">
        <v>1467336</v>
      </c>
      <c r="P2100" s="182">
        <v>160484</v>
      </c>
      <c r="Q2100" s="182">
        <v>91084</v>
      </c>
      <c r="R2100" s="182">
        <v>647747</v>
      </c>
      <c r="S2100" s="182">
        <v>5712637</v>
      </c>
      <c r="T2100" s="182">
        <v>1528397</v>
      </c>
      <c r="U2100" s="182">
        <v>310451</v>
      </c>
    </row>
    <row r="2101" spans="2:21" ht="15" customHeight="1" x14ac:dyDescent="0.25">
      <c r="B2101" s="181">
        <v>2021</v>
      </c>
      <c r="C2101" s="181"/>
      <c r="D2101" s="182">
        <v>20016</v>
      </c>
      <c r="E2101" s="182">
        <v>8236078</v>
      </c>
      <c r="F2101" s="182">
        <v>6538253</v>
      </c>
      <c r="G2101" s="182">
        <v>404903</v>
      </c>
      <c r="H2101" s="182">
        <v>229203</v>
      </c>
      <c r="I2101" s="182">
        <v>1697825</v>
      </c>
      <c r="J2101" s="182">
        <v>88925</v>
      </c>
      <c r="K2101" s="182">
        <v>309383</v>
      </c>
      <c r="L2101" s="182">
        <v>3110366</v>
      </c>
      <c r="M2101" s="182">
        <v>1804020</v>
      </c>
      <c r="N2101" s="182">
        <v>1468696</v>
      </c>
      <c r="O2101" s="182">
        <v>1306346</v>
      </c>
      <c r="P2101" s="182">
        <v>143647</v>
      </c>
      <c r="Q2101" s="182">
        <v>84352</v>
      </c>
      <c r="R2101" s="182">
        <v>541708</v>
      </c>
      <c r="S2101" s="182">
        <v>5125712</v>
      </c>
      <c r="T2101" s="182">
        <v>1567516</v>
      </c>
      <c r="U2101" s="182">
        <v>229827</v>
      </c>
    </row>
    <row r="2102" spans="2:21" ht="15" customHeight="1" x14ac:dyDescent="0.25">
      <c r="B2102" s="187" t="s">
        <v>615</v>
      </c>
      <c r="C2102" s="187"/>
      <c r="D2102" s="187"/>
      <c r="E2102" s="187"/>
      <c r="F2102" s="187"/>
      <c r="G2102" s="187"/>
      <c r="H2102" s="187"/>
      <c r="I2102" s="187"/>
      <c r="J2102" s="187"/>
      <c r="K2102" s="187"/>
      <c r="L2102" s="187"/>
      <c r="M2102" s="187"/>
      <c r="N2102" s="187"/>
      <c r="O2102" s="187"/>
      <c r="P2102" s="187"/>
      <c r="Q2102" s="187"/>
      <c r="R2102" s="187"/>
      <c r="S2102" s="187"/>
      <c r="T2102" s="187"/>
      <c r="U2102" s="187"/>
    </row>
    <row r="2103" spans="2:21" ht="15" customHeight="1" x14ac:dyDescent="0.25">
      <c r="B2103" s="181">
        <v>2023</v>
      </c>
      <c r="C2103" s="181"/>
      <c r="D2103" s="182">
        <v>8855</v>
      </c>
      <c r="E2103" s="182">
        <v>2631978</v>
      </c>
      <c r="F2103" s="182">
        <v>1975293</v>
      </c>
      <c r="G2103" s="182">
        <v>206400</v>
      </c>
      <c r="H2103" s="182">
        <v>34826</v>
      </c>
      <c r="I2103" s="182">
        <v>656685</v>
      </c>
      <c r="J2103" s="182">
        <v>43884</v>
      </c>
      <c r="K2103" s="182">
        <v>115650</v>
      </c>
      <c r="L2103" s="182">
        <v>854192</v>
      </c>
      <c r="M2103" s="182">
        <v>368783</v>
      </c>
      <c r="N2103" s="182">
        <v>275136</v>
      </c>
      <c r="O2103" s="182">
        <v>485410</v>
      </c>
      <c r="P2103" s="182">
        <v>57260</v>
      </c>
      <c r="Q2103" s="182">
        <v>35661</v>
      </c>
      <c r="R2103" s="182">
        <v>65735</v>
      </c>
      <c r="S2103" s="182">
        <v>1777786</v>
      </c>
      <c r="T2103" s="182">
        <v>429517</v>
      </c>
      <c r="U2103" s="182">
        <v>237018</v>
      </c>
    </row>
    <row r="2104" spans="2:21" ht="15" customHeight="1" x14ac:dyDescent="0.25">
      <c r="B2104" s="181">
        <v>2022</v>
      </c>
      <c r="C2104" s="181"/>
      <c r="D2104" s="182">
        <v>8486</v>
      </c>
      <c r="E2104" s="182">
        <v>2395269</v>
      </c>
      <c r="F2104" s="182">
        <v>1773595</v>
      </c>
      <c r="G2104" s="182">
        <v>176435</v>
      </c>
      <c r="H2104" s="182">
        <v>24340</v>
      </c>
      <c r="I2104" s="182">
        <v>621674</v>
      </c>
      <c r="J2104" s="182">
        <v>38099</v>
      </c>
      <c r="K2104" s="182">
        <v>110386</v>
      </c>
      <c r="L2104" s="182">
        <v>774760</v>
      </c>
      <c r="M2104" s="182">
        <v>366606</v>
      </c>
      <c r="N2104" s="182">
        <v>247947</v>
      </c>
      <c r="O2104" s="182">
        <v>408154</v>
      </c>
      <c r="P2104" s="182">
        <v>40311</v>
      </c>
      <c r="Q2104" s="182">
        <v>42578</v>
      </c>
      <c r="R2104" s="182">
        <v>58414</v>
      </c>
      <c r="S2104" s="182">
        <v>1620509</v>
      </c>
      <c r="T2104" s="182">
        <v>437798</v>
      </c>
      <c r="U2104" s="182">
        <v>194567</v>
      </c>
    </row>
    <row r="2105" spans="2:21" ht="15" customHeight="1" x14ac:dyDescent="0.25">
      <c r="B2105" s="181">
        <v>2021</v>
      </c>
      <c r="C2105" s="181"/>
      <c r="D2105" s="182">
        <v>8046</v>
      </c>
      <c r="E2105" s="182">
        <v>2239421</v>
      </c>
      <c r="F2105" s="182">
        <v>1711043</v>
      </c>
      <c r="G2105" s="182">
        <v>159602</v>
      </c>
      <c r="H2105" s="182">
        <v>27524</v>
      </c>
      <c r="I2105" s="182">
        <v>528378</v>
      </c>
      <c r="J2105" s="182">
        <v>29268</v>
      </c>
      <c r="K2105" s="182">
        <v>94517</v>
      </c>
      <c r="L2105" s="182">
        <v>753183</v>
      </c>
      <c r="M2105" s="182">
        <v>327420</v>
      </c>
      <c r="N2105" s="182">
        <v>216273</v>
      </c>
      <c r="O2105" s="182">
        <v>425763</v>
      </c>
      <c r="P2105" s="182">
        <v>37353</v>
      </c>
      <c r="Q2105" s="182">
        <v>32214</v>
      </c>
      <c r="R2105" s="182">
        <v>101568</v>
      </c>
      <c r="S2105" s="182">
        <v>1486239</v>
      </c>
      <c r="T2105" s="182">
        <v>392907</v>
      </c>
      <c r="U2105" s="182">
        <v>67160</v>
      </c>
    </row>
    <row r="2106" spans="2:21" ht="15" customHeight="1" x14ac:dyDescent="0.25">
      <c r="B2106" s="187" t="s">
        <v>616</v>
      </c>
      <c r="C2106" s="187"/>
      <c r="D2106" s="187"/>
      <c r="E2106" s="187"/>
      <c r="F2106" s="187"/>
      <c r="G2106" s="187"/>
      <c r="H2106" s="187"/>
      <c r="I2106" s="187"/>
      <c r="J2106" s="187"/>
      <c r="K2106" s="187"/>
      <c r="L2106" s="187"/>
      <c r="M2106" s="187"/>
      <c r="N2106" s="187"/>
      <c r="O2106" s="187"/>
      <c r="P2106" s="187"/>
      <c r="Q2106" s="187"/>
      <c r="R2106" s="187"/>
      <c r="S2106" s="187"/>
      <c r="T2106" s="187"/>
      <c r="U2106" s="187"/>
    </row>
    <row r="2107" spans="2:21" ht="15" customHeight="1" x14ac:dyDescent="0.25">
      <c r="B2107" s="181">
        <v>2023</v>
      </c>
      <c r="C2107" s="181"/>
      <c r="D2107" s="182">
        <v>49525</v>
      </c>
      <c r="E2107" s="182">
        <v>83862693</v>
      </c>
      <c r="F2107" s="182">
        <v>67289144</v>
      </c>
      <c r="G2107" s="182">
        <v>2888065</v>
      </c>
      <c r="H2107" s="182">
        <v>2633612</v>
      </c>
      <c r="I2107" s="182">
        <v>16573550</v>
      </c>
      <c r="J2107" s="182">
        <v>673734</v>
      </c>
      <c r="K2107" s="182">
        <v>2980945</v>
      </c>
      <c r="L2107" s="182">
        <v>43645804</v>
      </c>
      <c r="M2107" s="182">
        <v>25927821</v>
      </c>
      <c r="N2107" s="182">
        <v>23441447</v>
      </c>
      <c r="O2107" s="182">
        <v>17717983</v>
      </c>
      <c r="P2107" s="182">
        <v>1611465</v>
      </c>
      <c r="Q2107" s="182">
        <v>829140</v>
      </c>
      <c r="R2107" s="182">
        <v>5695497</v>
      </c>
      <c r="S2107" s="182">
        <v>40216889</v>
      </c>
      <c r="T2107" s="182">
        <v>11326754</v>
      </c>
      <c r="U2107" s="182">
        <v>-35000</v>
      </c>
    </row>
    <row r="2108" spans="2:21" ht="15" customHeight="1" x14ac:dyDescent="0.25">
      <c r="B2108" s="181">
        <v>2022</v>
      </c>
      <c r="C2108" s="181"/>
      <c r="D2108" s="182">
        <v>47258</v>
      </c>
      <c r="E2108" s="182">
        <v>78354960</v>
      </c>
      <c r="F2108" s="182">
        <v>61181537</v>
      </c>
      <c r="G2108" s="182">
        <v>2539319</v>
      </c>
      <c r="H2108" s="182">
        <v>2295869</v>
      </c>
      <c r="I2108" s="182">
        <v>17173423</v>
      </c>
      <c r="J2108" s="182">
        <v>596788</v>
      </c>
      <c r="K2108" s="182">
        <v>2865056</v>
      </c>
      <c r="L2108" s="182">
        <v>39933025</v>
      </c>
      <c r="M2108" s="182">
        <v>22406606</v>
      </c>
      <c r="N2108" s="182">
        <v>19924255</v>
      </c>
      <c r="O2108" s="182">
        <v>17526419</v>
      </c>
      <c r="P2108" s="182">
        <v>1476108</v>
      </c>
      <c r="Q2108" s="182">
        <v>1006553</v>
      </c>
      <c r="R2108" s="182">
        <v>6435044</v>
      </c>
      <c r="S2108" s="182">
        <v>38421935</v>
      </c>
      <c r="T2108" s="182">
        <v>10580751</v>
      </c>
      <c r="U2108" s="182">
        <v>-554577</v>
      </c>
    </row>
    <row r="2109" spans="2:21" ht="15" customHeight="1" x14ac:dyDescent="0.25">
      <c r="B2109" s="181">
        <v>2021</v>
      </c>
      <c r="C2109" s="181"/>
      <c r="D2109" s="182">
        <v>44745</v>
      </c>
      <c r="E2109" s="182">
        <v>73170892</v>
      </c>
      <c r="F2109" s="182">
        <v>57336869</v>
      </c>
      <c r="G2109" s="182">
        <v>2232684</v>
      </c>
      <c r="H2109" s="182">
        <v>2706972</v>
      </c>
      <c r="I2109" s="182">
        <v>15834023</v>
      </c>
      <c r="J2109" s="182">
        <v>467641</v>
      </c>
      <c r="K2109" s="182">
        <v>2502318</v>
      </c>
      <c r="L2109" s="182">
        <v>39149827</v>
      </c>
      <c r="M2109" s="182">
        <v>24232273</v>
      </c>
      <c r="N2109" s="182">
        <v>21975707</v>
      </c>
      <c r="O2109" s="182">
        <v>14917554</v>
      </c>
      <c r="P2109" s="182">
        <v>1253379</v>
      </c>
      <c r="Q2109" s="182">
        <v>921344</v>
      </c>
      <c r="R2109" s="182">
        <v>5305353</v>
      </c>
      <c r="S2109" s="182">
        <v>34021064</v>
      </c>
      <c r="T2109" s="182">
        <v>9556397</v>
      </c>
      <c r="U2109" s="182">
        <v>-963273</v>
      </c>
    </row>
    <row r="2110" spans="2:21" ht="15" customHeight="1" x14ac:dyDescent="0.25">
      <c r="B2110" s="187" t="s">
        <v>617</v>
      </c>
      <c r="C2110" s="187"/>
      <c r="D2110" s="187"/>
      <c r="E2110" s="187"/>
      <c r="F2110" s="187"/>
      <c r="G2110" s="187"/>
      <c r="H2110" s="187"/>
      <c r="I2110" s="187"/>
      <c r="J2110" s="187"/>
      <c r="K2110" s="187"/>
      <c r="L2110" s="187"/>
      <c r="M2110" s="187"/>
      <c r="N2110" s="187"/>
      <c r="O2110" s="187"/>
      <c r="P2110" s="187"/>
      <c r="Q2110" s="187"/>
      <c r="R2110" s="187"/>
      <c r="S2110" s="187"/>
      <c r="T2110" s="187"/>
      <c r="U2110" s="187"/>
    </row>
    <row r="2111" spans="2:21" ht="15" customHeight="1" x14ac:dyDescent="0.25">
      <c r="B2111" s="181">
        <v>2023</v>
      </c>
      <c r="C2111" s="181"/>
      <c r="D2111" s="182">
        <v>9602</v>
      </c>
      <c r="E2111" s="182">
        <v>2097505</v>
      </c>
      <c r="F2111" s="182">
        <v>1496496</v>
      </c>
      <c r="G2111" s="182">
        <v>359413</v>
      </c>
      <c r="H2111" s="182">
        <v>55384</v>
      </c>
      <c r="I2111" s="182">
        <v>601008</v>
      </c>
      <c r="J2111" s="182">
        <v>54856</v>
      </c>
      <c r="K2111" s="182">
        <v>136646</v>
      </c>
      <c r="L2111" s="182">
        <v>708600</v>
      </c>
      <c r="M2111" s="182">
        <v>338464</v>
      </c>
      <c r="N2111" s="182">
        <v>271546</v>
      </c>
      <c r="O2111" s="182">
        <v>370136</v>
      </c>
      <c r="P2111" s="182">
        <v>65735</v>
      </c>
      <c r="Q2111" s="182">
        <v>41975</v>
      </c>
      <c r="R2111" s="182">
        <v>76495</v>
      </c>
      <c r="S2111" s="182">
        <v>1388904</v>
      </c>
      <c r="T2111" s="182">
        <v>175211</v>
      </c>
      <c r="U2111" s="182">
        <v>145358</v>
      </c>
    </row>
    <row r="2112" spans="2:21" ht="15" customHeight="1" x14ac:dyDescent="0.25">
      <c r="B2112" s="181">
        <v>2022</v>
      </c>
      <c r="C2112" s="181"/>
      <c r="D2112" s="182">
        <v>9085</v>
      </c>
      <c r="E2112" s="182">
        <v>1719014</v>
      </c>
      <c r="F2112" s="182">
        <v>1160352</v>
      </c>
      <c r="G2112" s="182">
        <v>138475</v>
      </c>
      <c r="H2112" s="182">
        <v>77213</v>
      </c>
      <c r="I2112" s="182">
        <v>558662</v>
      </c>
      <c r="J2112" s="182">
        <v>48937</v>
      </c>
      <c r="K2112" s="182">
        <v>127866</v>
      </c>
      <c r="L2112" s="182">
        <v>487011</v>
      </c>
      <c r="M2112" s="182">
        <v>191361</v>
      </c>
      <c r="N2112" s="182">
        <v>134411</v>
      </c>
      <c r="O2112" s="182">
        <v>295650</v>
      </c>
      <c r="P2112" s="182">
        <v>64093</v>
      </c>
      <c r="Q2112" s="182">
        <v>58414</v>
      </c>
      <c r="R2112" s="182">
        <v>31566</v>
      </c>
      <c r="S2112" s="182">
        <v>1232003</v>
      </c>
      <c r="T2112" s="182">
        <v>174575</v>
      </c>
      <c r="U2112" s="182">
        <v>77912</v>
      </c>
    </row>
    <row r="2113" spans="2:21" ht="15" customHeight="1" x14ac:dyDescent="0.25">
      <c r="B2113" s="181">
        <v>2021</v>
      </c>
      <c r="C2113" s="181"/>
      <c r="D2113" s="182">
        <v>8578</v>
      </c>
      <c r="E2113" s="182">
        <v>1539772</v>
      </c>
      <c r="F2113" s="182">
        <v>1038600</v>
      </c>
      <c r="G2113" s="182">
        <v>121827</v>
      </c>
      <c r="H2113" s="182">
        <v>78894</v>
      </c>
      <c r="I2113" s="182">
        <v>501172</v>
      </c>
      <c r="J2113" s="182">
        <v>41401</v>
      </c>
      <c r="K2113" s="182">
        <v>105670</v>
      </c>
      <c r="L2113" s="182">
        <v>534316</v>
      </c>
      <c r="M2113" s="182">
        <v>277596</v>
      </c>
      <c r="N2113" s="182">
        <v>125187</v>
      </c>
      <c r="O2113" s="182">
        <v>256720</v>
      </c>
      <c r="P2113" s="182">
        <v>55853</v>
      </c>
      <c r="Q2113" s="182">
        <v>56004</v>
      </c>
      <c r="R2113" s="182">
        <v>26418</v>
      </c>
      <c r="S2113" s="182">
        <v>1005456</v>
      </c>
      <c r="T2113" s="182">
        <v>174099</v>
      </c>
      <c r="U2113" s="182">
        <v>74650</v>
      </c>
    </row>
    <row r="2114" spans="2:21" ht="15" customHeight="1" x14ac:dyDescent="0.25">
      <c r="B2114" s="187" t="s">
        <v>281</v>
      </c>
      <c r="C2114" s="187"/>
      <c r="D2114" s="187"/>
      <c r="E2114" s="187"/>
      <c r="F2114" s="187"/>
      <c r="G2114" s="187"/>
      <c r="H2114" s="187"/>
      <c r="I2114" s="187"/>
      <c r="J2114" s="187"/>
      <c r="K2114" s="187"/>
      <c r="L2114" s="187"/>
      <c r="M2114" s="187"/>
      <c r="N2114" s="187"/>
      <c r="O2114" s="187"/>
      <c r="P2114" s="187"/>
      <c r="Q2114" s="187"/>
      <c r="R2114" s="187"/>
      <c r="S2114" s="187"/>
      <c r="T2114" s="187"/>
      <c r="U2114" s="187"/>
    </row>
    <row r="2115" spans="2:21" ht="15" customHeight="1" x14ac:dyDescent="0.25">
      <c r="B2115" s="181">
        <v>2023</v>
      </c>
      <c r="C2115" s="181"/>
      <c r="D2115" s="182">
        <v>4820</v>
      </c>
      <c r="E2115" s="182">
        <v>1126214</v>
      </c>
      <c r="F2115" s="182">
        <v>758390</v>
      </c>
      <c r="G2115" s="182">
        <v>115690</v>
      </c>
      <c r="H2115" s="182">
        <v>20551</v>
      </c>
      <c r="I2115" s="182">
        <v>367824</v>
      </c>
      <c r="J2115" s="182">
        <v>22417</v>
      </c>
      <c r="K2115" s="182">
        <v>82063</v>
      </c>
      <c r="L2115" s="182">
        <v>477996</v>
      </c>
      <c r="M2115" s="182">
        <v>122352</v>
      </c>
      <c r="N2115" s="182">
        <v>90207</v>
      </c>
      <c r="O2115" s="182">
        <v>355644</v>
      </c>
      <c r="P2115" s="182">
        <v>35055</v>
      </c>
      <c r="Q2115" s="182">
        <v>23823</v>
      </c>
      <c r="R2115" s="182">
        <v>186285</v>
      </c>
      <c r="S2115" s="182">
        <v>648218</v>
      </c>
      <c r="T2115" s="182">
        <v>128244</v>
      </c>
      <c r="U2115" s="182">
        <v>82797</v>
      </c>
    </row>
    <row r="2116" spans="2:21" ht="15" customHeight="1" x14ac:dyDescent="0.25">
      <c r="B2116" s="181">
        <v>2022</v>
      </c>
      <c r="C2116" s="181"/>
      <c r="D2116" s="182">
        <v>4631</v>
      </c>
      <c r="E2116" s="182">
        <v>1370456</v>
      </c>
      <c r="F2116" s="182">
        <v>1027404</v>
      </c>
      <c r="G2116" s="182">
        <v>106190</v>
      </c>
      <c r="H2116" s="182">
        <v>50484</v>
      </c>
      <c r="I2116" s="182">
        <v>343053</v>
      </c>
      <c r="J2116" s="182">
        <v>18419</v>
      </c>
      <c r="K2116" s="182">
        <v>90946</v>
      </c>
      <c r="L2116" s="182">
        <v>694108</v>
      </c>
      <c r="M2116" s="182">
        <v>315266</v>
      </c>
      <c r="N2116" s="182">
        <v>283904</v>
      </c>
      <c r="O2116" s="182">
        <v>378842</v>
      </c>
      <c r="P2116" s="182">
        <v>49709</v>
      </c>
      <c r="Q2116" s="182">
        <v>21349</v>
      </c>
      <c r="R2116" s="182">
        <v>176185</v>
      </c>
      <c r="S2116" s="182">
        <v>676348</v>
      </c>
      <c r="T2116" s="182">
        <v>220733</v>
      </c>
      <c r="U2116" s="182">
        <v>-49657</v>
      </c>
    </row>
    <row r="2117" spans="2:21" ht="15" customHeight="1" x14ac:dyDescent="0.25">
      <c r="B2117" s="181">
        <v>2021</v>
      </c>
      <c r="C2117" s="181"/>
      <c r="D2117" s="182">
        <v>4439</v>
      </c>
      <c r="E2117" s="182">
        <v>1253001</v>
      </c>
      <c r="F2117" s="182">
        <v>962625</v>
      </c>
      <c r="G2117" s="182">
        <v>92365</v>
      </c>
      <c r="H2117" s="182">
        <v>47934</v>
      </c>
      <c r="I2117" s="182">
        <v>290375</v>
      </c>
      <c r="J2117" s="182">
        <v>14080</v>
      </c>
      <c r="K2117" s="182">
        <v>70393</v>
      </c>
      <c r="L2117" s="182">
        <v>619446</v>
      </c>
      <c r="M2117" s="182">
        <v>339071</v>
      </c>
      <c r="N2117" s="182">
        <v>300589</v>
      </c>
      <c r="O2117" s="182">
        <v>280374</v>
      </c>
      <c r="P2117" s="182">
        <v>42965</v>
      </c>
      <c r="Q2117" s="182">
        <v>18889</v>
      </c>
      <c r="R2117" s="182">
        <v>104517</v>
      </c>
      <c r="S2117" s="182">
        <v>633555</v>
      </c>
      <c r="T2117" s="182">
        <v>219905</v>
      </c>
      <c r="U2117" s="182">
        <v>-36124</v>
      </c>
    </row>
    <row r="2118" spans="2:21" s="10" customFormat="1" ht="15" customHeight="1" x14ac:dyDescent="0.25">
      <c r="B2118" s="187" t="s">
        <v>282</v>
      </c>
      <c r="C2118" s="187"/>
      <c r="D2118" s="187"/>
      <c r="E2118" s="187"/>
      <c r="F2118" s="187"/>
      <c r="G2118" s="187"/>
      <c r="H2118" s="187"/>
      <c r="I2118" s="187"/>
      <c r="J2118" s="187"/>
      <c r="K2118" s="187"/>
      <c r="L2118" s="187"/>
      <c r="M2118" s="187"/>
      <c r="N2118" s="187"/>
      <c r="O2118" s="187"/>
      <c r="P2118" s="187"/>
      <c r="Q2118" s="187"/>
      <c r="R2118" s="187"/>
      <c r="S2118" s="187"/>
      <c r="T2118" s="187"/>
      <c r="U2118" s="187"/>
    </row>
    <row r="2119" spans="2:21" s="10" customFormat="1" ht="15" customHeight="1" x14ac:dyDescent="0.25">
      <c r="B2119" s="181">
        <v>2023</v>
      </c>
      <c r="C2119" s="181"/>
      <c r="D2119" s="182">
        <v>6938</v>
      </c>
      <c r="E2119" s="182">
        <v>1089384</v>
      </c>
      <c r="F2119" s="182">
        <v>620425</v>
      </c>
      <c r="G2119" s="182">
        <v>145673</v>
      </c>
      <c r="H2119" s="182">
        <v>21107</v>
      </c>
      <c r="I2119" s="182">
        <v>468958</v>
      </c>
      <c r="J2119" s="182">
        <v>35488</v>
      </c>
      <c r="K2119" s="182">
        <v>67162</v>
      </c>
      <c r="L2119" s="182">
        <v>487757</v>
      </c>
      <c r="M2119" s="182">
        <v>209828</v>
      </c>
      <c r="N2119" s="182">
        <v>162774</v>
      </c>
      <c r="O2119" s="182">
        <v>277929</v>
      </c>
      <c r="P2119" s="182">
        <v>24494</v>
      </c>
      <c r="Q2119" s="182">
        <v>32639</v>
      </c>
      <c r="R2119" s="182">
        <v>51677</v>
      </c>
      <c r="S2119" s="182">
        <v>601626</v>
      </c>
      <c r="T2119" s="182">
        <v>95288</v>
      </c>
      <c r="U2119" s="182">
        <v>139160</v>
      </c>
    </row>
    <row r="2120" spans="2:21" s="10" customFormat="1" ht="15" customHeight="1" x14ac:dyDescent="0.25">
      <c r="B2120" s="181">
        <v>2022</v>
      </c>
      <c r="C2120" s="181"/>
      <c r="D2120" s="182">
        <v>6404</v>
      </c>
      <c r="E2120" s="182">
        <v>1003467</v>
      </c>
      <c r="F2120" s="182">
        <v>597646</v>
      </c>
      <c r="G2120" s="182">
        <v>124257</v>
      </c>
      <c r="H2120" s="182">
        <v>21634</v>
      </c>
      <c r="I2120" s="182">
        <v>405821</v>
      </c>
      <c r="J2120" s="182">
        <v>28056</v>
      </c>
      <c r="K2120" s="182">
        <v>68569</v>
      </c>
      <c r="L2120" s="182">
        <v>474763</v>
      </c>
      <c r="M2120" s="182">
        <v>218589</v>
      </c>
      <c r="N2120" s="182">
        <v>163886</v>
      </c>
      <c r="O2120" s="182">
        <v>256174</v>
      </c>
      <c r="P2120" s="182">
        <v>22256</v>
      </c>
      <c r="Q2120" s="182">
        <v>30234</v>
      </c>
      <c r="R2120" s="182">
        <v>30667</v>
      </c>
      <c r="S2120" s="182">
        <v>528704</v>
      </c>
      <c r="T2120" s="182">
        <v>92375</v>
      </c>
      <c r="U2120" s="182">
        <v>81979</v>
      </c>
    </row>
    <row r="2121" spans="2:21" s="10" customFormat="1" ht="15" customHeight="1" x14ac:dyDescent="0.25">
      <c r="B2121" s="181">
        <v>2021</v>
      </c>
      <c r="C2121" s="181"/>
      <c r="D2121" s="182">
        <v>5942</v>
      </c>
      <c r="E2121" s="182">
        <v>899734</v>
      </c>
      <c r="F2121" s="182">
        <v>518068</v>
      </c>
      <c r="G2121" s="182">
        <v>110717</v>
      </c>
      <c r="H2121" s="182">
        <v>18947</v>
      </c>
      <c r="I2121" s="182">
        <v>381667</v>
      </c>
      <c r="J2121" s="182">
        <v>25035</v>
      </c>
      <c r="K2121" s="182">
        <v>76344</v>
      </c>
      <c r="L2121" s="182">
        <v>461091</v>
      </c>
      <c r="M2121" s="182">
        <v>206950</v>
      </c>
      <c r="N2121" s="182">
        <v>156245</v>
      </c>
      <c r="O2121" s="182">
        <v>254141</v>
      </c>
      <c r="P2121" s="182">
        <v>19963</v>
      </c>
      <c r="Q2121" s="182">
        <v>25303</v>
      </c>
      <c r="R2121" s="182">
        <v>22007</v>
      </c>
      <c r="S2121" s="182">
        <v>438643</v>
      </c>
      <c r="T2121" s="182">
        <v>88584</v>
      </c>
      <c r="U2121" s="182">
        <v>49291</v>
      </c>
    </row>
    <row r="2122" spans="2:21" s="10" customFormat="1" ht="15" customHeight="1" x14ac:dyDescent="0.25">
      <c r="B2122" s="187" t="s">
        <v>513</v>
      </c>
      <c r="C2122" s="187"/>
      <c r="D2122" s="187"/>
      <c r="E2122" s="187"/>
      <c r="F2122" s="187"/>
      <c r="G2122" s="187"/>
      <c r="H2122" s="187"/>
      <c r="I2122" s="187"/>
      <c r="J2122" s="187"/>
      <c r="K2122" s="187"/>
      <c r="L2122" s="187"/>
      <c r="M2122" s="187"/>
      <c r="N2122" s="187"/>
      <c r="O2122" s="187"/>
      <c r="P2122" s="187"/>
      <c r="Q2122" s="187"/>
      <c r="R2122" s="187"/>
      <c r="S2122" s="187"/>
      <c r="T2122" s="187"/>
      <c r="U2122" s="187"/>
    </row>
    <row r="2123" spans="2:21" s="10" customFormat="1" ht="15" customHeight="1" x14ac:dyDescent="0.25">
      <c r="B2123" s="181">
        <v>2023</v>
      </c>
      <c r="C2123" s="181"/>
      <c r="D2123" s="182">
        <v>2373</v>
      </c>
      <c r="E2123" s="182">
        <v>555595</v>
      </c>
      <c r="F2123" s="182">
        <v>400992</v>
      </c>
      <c r="G2123" s="182">
        <v>65257</v>
      </c>
      <c r="H2123" s="182">
        <v>12948</v>
      </c>
      <c r="I2123" s="182">
        <v>154603</v>
      </c>
      <c r="J2123" s="182">
        <v>9251</v>
      </c>
      <c r="K2123" s="182">
        <v>44595</v>
      </c>
      <c r="L2123" s="182">
        <v>206214</v>
      </c>
      <c r="M2123" s="182">
        <v>94136</v>
      </c>
      <c r="N2123" s="182">
        <v>78544</v>
      </c>
      <c r="O2123" s="182">
        <v>112078</v>
      </c>
      <c r="P2123" s="182">
        <v>10891</v>
      </c>
      <c r="Q2123" s="182">
        <v>7447</v>
      </c>
      <c r="R2123" s="182">
        <v>45645</v>
      </c>
      <c r="S2123" s="182">
        <v>349381</v>
      </c>
      <c r="T2123" s="182">
        <v>124045</v>
      </c>
      <c r="U2123" s="182">
        <v>-82164</v>
      </c>
    </row>
    <row r="2124" spans="2:21" s="10" customFormat="1" ht="15" customHeight="1" x14ac:dyDescent="0.25">
      <c r="B2124" s="181">
        <v>2022</v>
      </c>
      <c r="C2124" s="181"/>
      <c r="D2124" s="182">
        <v>2255</v>
      </c>
      <c r="E2124" s="182">
        <v>531471</v>
      </c>
      <c r="F2124" s="182">
        <v>375793</v>
      </c>
      <c r="G2124" s="182">
        <v>64217</v>
      </c>
      <c r="H2124" s="182">
        <v>8489</v>
      </c>
      <c r="I2124" s="182">
        <v>155677</v>
      </c>
      <c r="J2124" s="182">
        <v>11387</v>
      </c>
      <c r="K2124" s="182">
        <v>44920</v>
      </c>
      <c r="L2124" s="182">
        <v>198009</v>
      </c>
      <c r="M2124" s="182">
        <v>89858</v>
      </c>
      <c r="N2124" s="182">
        <v>75050</v>
      </c>
      <c r="O2124" s="182">
        <v>108151</v>
      </c>
      <c r="P2124" s="182">
        <v>11958</v>
      </c>
      <c r="Q2124" s="182">
        <v>7525</v>
      </c>
      <c r="R2124" s="182">
        <v>48959</v>
      </c>
      <c r="S2124" s="182">
        <v>333461</v>
      </c>
      <c r="T2124" s="182">
        <v>135736</v>
      </c>
      <c r="U2124" s="182">
        <v>-84869</v>
      </c>
    </row>
    <row r="2125" spans="2:21" s="10" customFormat="1" ht="15" customHeight="1" x14ac:dyDescent="0.25">
      <c r="B2125" s="181">
        <v>2021</v>
      </c>
      <c r="C2125" s="181"/>
      <c r="D2125" s="182">
        <v>2176</v>
      </c>
      <c r="E2125" s="182">
        <v>503608</v>
      </c>
      <c r="F2125" s="182">
        <v>362038</v>
      </c>
      <c r="G2125" s="182">
        <v>61144</v>
      </c>
      <c r="H2125" s="182">
        <v>9537</v>
      </c>
      <c r="I2125" s="182">
        <v>141571</v>
      </c>
      <c r="J2125" s="182">
        <v>9157</v>
      </c>
      <c r="K2125" s="182">
        <v>40291</v>
      </c>
      <c r="L2125" s="182">
        <v>192732</v>
      </c>
      <c r="M2125" s="182">
        <v>91233</v>
      </c>
      <c r="N2125" s="182">
        <v>76154</v>
      </c>
      <c r="O2125" s="182">
        <v>101499</v>
      </c>
      <c r="P2125" s="182">
        <v>11662</v>
      </c>
      <c r="Q2125" s="182">
        <v>7048</v>
      </c>
      <c r="R2125" s="182">
        <v>41285</v>
      </c>
      <c r="S2125" s="182">
        <v>310876</v>
      </c>
      <c r="T2125" s="182">
        <v>132727</v>
      </c>
      <c r="U2125" s="182">
        <v>-86723</v>
      </c>
    </row>
    <row r="2126" spans="2:21" ht="15" customHeight="1" x14ac:dyDescent="0.25">
      <c r="B2126" s="187" t="s">
        <v>530</v>
      </c>
      <c r="C2126" s="187"/>
      <c r="D2126" s="187"/>
      <c r="E2126" s="187"/>
      <c r="F2126" s="187"/>
      <c r="G2126" s="187"/>
      <c r="H2126" s="187"/>
      <c r="I2126" s="187"/>
      <c r="J2126" s="187"/>
      <c r="K2126" s="187"/>
      <c r="L2126" s="187"/>
      <c r="M2126" s="187"/>
      <c r="N2126" s="187"/>
      <c r="O2126" s="187"/>
      <c r="P2126" s="187"/>
      <c r="Q2126" s="187"/>
      <c r="R2126" s="187"/>
      <c r="S2126" s="187"/>
      <c r="T2126" s="187"/>
      <c r="U2126" s="187"/>
    </row>
    <row r="2127" spans="2:21" ht="15" customHeight="1" x14ac:dyDescent="0.25">
      <c r="B2127" s="181">
        <v>2023</v>
      </c>
      <c r="C2127" s="181"/>
      <c r="D2127" s="182">
        <v>3113</v>
      </c>
      <c r="E2127" s="182">
        <v>3615388</v>
      </c>
      <c r="F2127" s="182">
        <v>2551050</v>
      </c>
      <c r="G2127" s="182">
        <v>297136</v>
      </c>
      <c r="H2127" s="182">
        <v>53007</v>
      </c>
      <c r="I2127" s="182">
        <v>1064339</v>
      </c>
      <c r="J2127" s="182">
        <v>61576</v>
      </c>
      <c r="K2127" s="182">
        <v>152983</v>
      </c>
      <c r="L2127" s="182">
        <v>1060935</v>
      </c>
      <c r="M2127" s="182">
        <v>630333</v>
      </c>
      <c r="N2127" s="182">
        <v>364843</v>
      </c>
      <c r="O2127" s="182">
        <v>430601</v>
      </c>
      <c r="P2127" s="182">
        <v>58202</v>
      </c>
      <c r="Q2127" s="182">
        <v>16864</v>
      </c>
      <c r="R2127" s="182">
        <v>28840</v>
      </c>
      <c r="S2127" s="182">
        <v>2554454</v>
      </c>
      <c r="T2127" s="182">
        <v>398698</v>
      </c>
      <c r="U2127" s="182">
        <v>699290</v>
      </c>
    </row>
    <row r="2128" spans="2:21" ht="15" customHeight="1" x14ac:dyDescent="0.25">
      <c r="B2128" s="181">
        <v>2022</v>
      </c>
      <c r="C2128" s="181"/>
      <c r="D2128" s="182">
        <v>2931</v>
      </c>
      <c r="E2128" s="182">
        <v>3767566</v>
      </c>
      <c r="F2128" s="182">
        <v>2717181</v>
      </c>
      <c r="G2128" s="182">
        <v>265354</v>
      </c>
      <c r="H2128" s="182">
        <v>64632</v>
      </c>
      <c r="I2128" s="182">
        <v>1050384</v>
      </c>
      <c r="J2128" s="182">
        <v>61291</v>
      </c>
      <c r="K2128" s="182">
        <v>138195</v>
      </c>
      <c r="L2128" s="182">
        <v>1090862</v>
      </c>
      <c r="M2128" s="182">
        <v>667538</v>
      </c>
      <c r="N2128" s="182">
        <v>396036</v>
      </c>
      <c r="O2128" s="182">
        <v>423325</v>
      </c>
      <c r="P2128" s="182">
        <v>48552</v>
      </c>
      <c r="Q2128" s="182">
        <v>30486</v>
      </c>
      <c r="R2128" s="182">
        <v>25152</v>
      </c>
      <c r="S2128" s="182">
        <v>2676703</v>
      </c>
      <c r="T2128" s="182">
        <v>451577</v>
      </c>
      <c r="U2128" s="182">
        <v>585286</v>
      </c>
    </row>
    <row r="2129" spans="2:21" ht="15" customHeight="1" x14ac:dyDescent="0.25">
      <c r="B2129" s="181">
        <v>2021</v>
      </c>
      <c r="C2129" s="181"/>
      <c r="D2129" s="182">
        <v>2772</v>
      </c>
      <c r="E2129" s="182">
        <v>3450079</v>
      </c>
      <c r="F2129" s="182">
        <v>2616669</v>
      </c>
      <c r="G2129" s="182">
        <v>248395</v>
      </c>
      <c r="H2129" s="182">
        <v>89867</v>
      </c>
      <c r="I2129" s="182">
        <v>833410</v>
      </c>
      <c r="J2129" s="182">
        <v>27391</v>
      </c>
      <c r="K2129" s="182">
        <v>93199</v>
      </c>
      <c r="L2129" s="182">
        <v>1103850</v>
      </c>
      <c r="M2129" s="182">
        <v>682734</v>
      </c>
      <c r="N2129" s="182">
        <v>387928</v>
      </c>
      <c r="O2129" s="182">
        <v>421116</v>
      </c>
      <c r="P2129" s="182">
        <v>36727</v>
      </c>
      <c r="Q2129" s="182">
        <v>23188</v>
      </c>
      <c r="R2129" s="182">
        <v>57546</v>
      </c>
      <c r="S2129" s="182">
        <v>2346229</v>
      </c>
      <c r="T2129" s="182">
        <v>447846</v>
      </c>
      <c r="U2129" s="182">
        <v>419011</v>
      </c>
    </row>
    <row r="2130" spans="2:21" ht="15" customHeight="1" x14ac:dyDescent="0.2">
      <c r="B2130" s="258" t="s">
        <v>29</v>
      </c>
      <c r="C2130" s="184"/>
      <c r="D2130" s="184"/>
      <c r="E2130" s="184"/>
      <c r="F2130" s="184"/>
      <c r="G2130" s="184"/>
      <c r="H2130" s="184"/>
      <c r="I2130" s="184"/>
      <c r="J2130" s="184"/>
      <c r="K2130" s="184"/>
      <c r="L2130" s="184"/>
      <c r="M2130" s="184"/>
      <c r="N2130" s="184"/>
      <c r="O2130" s="184"/>
      <c r="P2130" s="184"/>
      <c r="Q2130" s="184"/>
      <c r="R2130" s="184"/>
      <c r="S2130" s="184"/>
      <c r="T2130" s="184"/>
      <c r="U2130" s="184"/>
    </row>
    <row r="2131" spans="2:21" ht="15" customHeight="1" x14ac:dyDescent="0.25">
      <c r="B2131" s="187" t="s">
        <v>391</v>
      </c>
      <c r="C2131" s="187"/>
      <c r="D2131" s="187"/>
      <c r="E2131" s="187"/>
      <c r="F2131" s="187"/>
      <c r="G2131" s="187"/>
      <c r="H2131" s="187"/>
      <c r="I2131" s="187"/>
      <c r="J2131" s="187"/>
      <c r="K2131" s="187"/>
      <c r="L2131" s="187"/>
      <c r="M2131" s="187"/>
      <c r="N2131" s="187"/>
      <c r="O2131" s="187"/>
      <c r="P2131" s="187"/>
      <c r="Q2131" s="187"/>
      <c r="R2131" s="187"/>
      <c r="S2131" s="187"/>
      <c r="T2131" s="187"/>
      <c r="U2131" s="187"/>
    </row>
    <row r="2132" spans="2:21" ht="15" customHeight="1" x14ac:dyDescent="0.25">
      <c r="B2132" s="181">
        <v>2023</v>
      </c>
      <c r="C2132" s="181"/>
      <c r="D2132" s="182">
        <v>244933</v>
      </c>
      <c r="E2132" s="182">
        <v>25021373</v>
      </c>
      <c r="F2132" s="182">
        <v>14113122</v>
      </c>
      <c r="G2132" s="182">
        <v>6723250</v>
      </c>
      <c r="H2132" s="182">
        <v>664050</v>
      </c>
      <c r="I2132" s="182">
        <v>10908251</v>
      </c>
      <c r="J2132" s="182">
        <v>570806</v>
      </c>
      <c r="K2132" s="182">
        <v>3588319</v>
      </c>
      <c r="L2132" s="182">
        <v>16233121</v>
      </c>
      <c r="M2132" s="182">
        <v>6256917</v>
      </c>
      <c r="N2132" s="182">
        <v>5389289</v>
      </c>
      <c r="O2132" s="182">
        <v>9976203</v>
      </c>
      <c r="P2132" s="182">
        <v>1640795</v>
      </c>
      <c r="Q2132" s="182">
        <v>866922</v>
      </c>
      <c r="R2132" s="182">
        <v>3314336</v>
      </c>
      <c r="S2132" s="182">
        <v>8788253</v>
      </c>
      <c r="T2132" s="182">
        <v>2198914</v>
      </c>
      <c r="U2132" s="182">
        <v>1032524</v>
      </c>
    </row>
    <row r="2133" spans="2:21" ht="15" customHeight="1" x14ac:dyDescent="0.25">
      <c r="B2133" s="181">
        <v>2022</v>
      </c>
      <c r="C2133" s="181"/>
      <c r="D2133" s="182">
        <v>221148</v>
      </c>
      <c r="E2133" s="182">
        <v>22638157</v>
      </c>
      <c r="F2133" s="182">
        <v>12883812</v>
      </c>
      <c r="G2133" s="182">
        <v>5852616</v>
      </c>
      <c r="H2133" s="182">
        <v>627305</v>
      </c>
      <c r="I2133" s="182">
        <v>9754346</v>
      </c>
      <c r="J2133" s="182">
        <v>439146</v>
      </c>
      <c r="K2133" s="182">
        <v>3057889</v>
      </c>
      <c r="L2133" s="182">
        <v>14762788</v>
      </c>
      <c r="M2133" s="182">
        <v>6321588</v>
      </c>
      <c r="N2133" s="182">
        <v>5518993</v>
      </c>
      <c r="O2133" s="182">
        <v>8441200</v>
      </c>
      <c r="P2133" s="182">
        <v>1426296</v>
      </c>
      <c r="Q2133" s="182">
        <v>806566</v>
      </c>
      <c r="R2133" s="182">
        <v>2510135</v>
      </c>
      <c r="S2133" s="182">
        <v>7875369</v>
      </c>
      <c r="T2133" s="182">
        <v>2262087</v>
      </c>
      <c r="U2133" s="182">
        <v>474486</v>
      </c>
    </row>
    <row r="2134" spans="2:21" ht="15" customHeight="1" x14ac:dyDescent="0.25">
      <c r="B2134" s="181">
        <v>2021</v>
      </c>
      <c r="C2134" s="181"/>
      <c r="D2134" s="182">
        <v>186484</v>
      </c>
      <c r="E2134" s="182">
        <v>20167524</v>
      </c>
      <c r="F2134" s="182">
        <v>11445104</v>
      </c>
      <c r="G2134" s="182">
        <v>5072034</v>
      </c>
      <c r="H2134" s="182">
        <v>680897</v>
      </c>
      <c r="I2134" s="182">
        <v>8722420</v>
      </c>
      <c r="J2134" s="182">
        <v>388738</v>
      </c>
      <c r="K2134" s="182">
        <v>2587067</v>
      </c>
      <c r="L2134" s="182">
        <v>13423465</v>
      </c>
      <c r="M2134" s="182">
        <v>5908938</v>
      </c>
      <c r="N2134" s="182">
        <v>5134013</v>
      </c>
      <c r="O2134" s="182">
        <v>7514527</v>
      </c>
      <c r="P2134" s="182">
        <v>1189175</v>
      </c>
      <c r="Q2134" s="182">
        <v>677707</v>
      </c>
      <c r="R2134" s="182">
        <v>2498473</v>
      </c>
      <c r="S2134" s="182">
        <v>6744058</v>
      </c>
      <c r="T2134" s="182">
        <v>2092712</v>
      </c>
      <c r="U2134" s="182">
        <v>-82208</v>
      </c>
    </row>
    <row r="2135" spans="2:21" ht="15" customHeight="1" x14ac:dyDescent="0.25">
      <c r="B2135" s="168">
        <v>2020</v>
      </c>
      <c r="C2135" s="168"/>
      <c r="D2135" s="169">
        <v>176636</v>
      </c>
      <c r="E2135" s="169">
        <v>17044534</v>
      </c>
      <c r="F2135" s="169">
        <v>10021072</v>
      </c>
      <c r="G2135" s="169">
        <v>4746219</v>
      </c>
      <c r="H2135" s="169">
        <v>660354</v>
      </c>
      <c r="I2135" s="169">
        <v>7023462</v>
      </c>
      <c r="J2135" s="169">
        <v>369480</v>
      </c>
      <c r="K2135" s="169">
        <v>2240140</v>
      </c>
      <c r="L2135" s="169">
        <v>12233933</v>
      </c>
      <c r="M2135" s="169">
        <v>5609843</v>
      </c>
      <c r="N2135" s="169">
        <v>4843458</v>
      </c>
      <c r="O2135" s="169">
        <v>6624089</v>
      </c>
      <c r="P2135" s="169">
        <v>1009979</v>
      </c>
      <c r="Q2135" s="169">
        <v>606000</v>
      </c>
      <c r="R2135" s="169">
        <v>2348769</v>
      </c>
      <c r="S2135" s="169">
        <v>4810601</v>
      </c>
      <c r="T2135" s="169">
        <v>1996872</v>
      </c>
      <c r="U2135" s="169">
        <v>308307</v>
      </c>
    </row>
    <row r="2136" spans="2:21" ht="15" customHeight="1" x14ac:dyDescent="0.25">
      <c r="B2136" s="168">
        <v>2019</v>
      </c>
      <c r="C2136" s="168"/>
      <c r="D2136" s="169">
        <v>188846</v>
      </c>
      <c r="E2136" s="169">
        <v>17479307</v>
      </c>
      <c r="F2136" s="169">
        <v>10299366</v>
      </c>
      <c r="G2136" s="169">
        <v>4864477</v>
      </c>
      <c r="H2136" s="169">
        <v>680927</v>
      </c>
      <c r="I2136" s="169">
        <v>7179941</v>
      </c>
      <c r="J2136" s="169">
        <v>377707</v>
      </c>
      <c r="K2136" s="169">
        <v>2492181</v>
      </c>
      <c r="L2136" s="169">
        <v>12385106</v>
      </c>
      <c r="M2136" s="169">
        <v>5397175</v>
      </c>
      <c r="N2136" s="169">
        <v>4778931</v>
      </c>
      <c r="O2136" s="169">
        <v>6987931</v>
      </c>
      <c r="P2136" s="169">
        <v>1150481</v>
      </c>
      <c r="Q2136" s="169">
        <v>602874</v>
      </c>
      <c r="R2136" s="169">
        <v>2360357</v>
      </c>
      <c r="S2136" s="169">
        <v>5094200</v>
      </c>
      <c r="T2136" s="169">
        <v>2058222</v>
      </c>
      <c r="U2136" s="169">
        <v>170803</v>
      </c>
    </row>
    <row r="2137" spans="2:21" ht="15" customHeight="1" x14ac:dyDescent="0.25">
      <c r="B2137" s="168">
        <v>2018</v>
      </c>
      <c r="C2137" s="168"/>
      <c r="D2137" s="169">
        <v>181109</v>
      </c>
      <c r="E2137" s="169">
        <v>15787196</v>
      </c>
      <c r="F2137" s="169">
        <v>9241657</v>
      </c>
      <c r="G2137" s="169">
        <v>4638706</v>
      </c>
      <c r="H2137" s="169">
        <v>528038</v>
      </c>
      <c r="I2137" s="169">
        <v>6545539</v>
      </c>
      <c r="J2137" s="169">
        <v>349713</v>
      </c>
      <c r="K2137" s="169">
        <v>2463344</v>
      </c>
      <c r="L2137" s="169">
        <v>11402479</v>
      </c>
      <c r="M2137" s="169">
        <v>4972561</v>
      </c>
      <c r="N2137" s="169">
        <v>4404341</v>
      </c>
      <c r="O2137" s="169">
        <v>6429918</v>
      </c>
      <c r="P2137" s="169">
        <v>1116426</v>
      </c>
      <c r="Q2137" s="169">
        <v>570830</v>
      </c>
      <c r="R2137" s="169">
        <v>2217987</v>
      </c>
      <c r="S2137" s="169">
        <v>4384717</v>
      </c>
      <c r="T2137" s="169">
        <v>1856182</v>
      </c>
      <c r="U2137" s="169">
        <v>-244669</v>
      </c>
    </row>
    <row r="2138" spans="2:21" ht="15" customHeight="1" x14ac:dyDescent="0.25">
      <c r="B2138" s="168">
        <v>2017</v>
      </c>
      <c r="C2138" s="168"/>
      <c r="D2138" s="169">
        <v>176535</v>
      </c>
      <c r="E2138" s="169">
        <v>14223823</v>
      </c>
      <c r="F2138" s="169">
        <v>8036020</v>
      </c>
      <c r="G2138" s="169">
        <v>4147560</v>
      </c>
      <c r="H2138" s="169">
        <v>452246</v>
      </c>
      <c r="I2138" s="169">
        <v>6187803</v>
      </c>
      <c r="J2138" s="169">
        <v>334088</v>
      </c>
      <c r="K2138" s="169">
        <v>2385265</v>
      </c>
      <c r="L2138" s="169">
        <v>10361135</v>
      </c>
      <c r="M2138" s="169">
        <v>4054771</v>
      </c>
      <c r="N2138" s="169">
        <v>3563104</v>
      </c>
      <c r="O2138" s="169">
        <v>6306364</v>
      </c>
      <c r="P2138" s="169">
        <v>1130115</v>
      </c>
      <c r="Q2138" s="169">
        <v>565964</v>
      </c>
      <c r="R2138" s="169">
        <v>1944868</v>
      </c>
      <c r="S2138" s="169">
        <v>3862688</v>
      </c>
      <c r="T2138" s="169">
        <v>1706795</v>
      </c>
      <c r="U2138" s="169">
        <v>-384372</v>
      </c>
    </row>
    <row r="2139" spans="2:21" s="9" customFormat="1" ht="15" customHeight="1" collapsed="1" x14ac:dyDescent="0.25">
      <c r="B2139" s="168">
        <v>2016</v>
      </c>
      <c r="C2139" s="168"/>
      <c r="D2139" s="169">
        <v>163936</v>
      </c>
      <c r="E2139" s="169">
        <v>12546425</v>
      </c>
      <c r="F2139" s="169">
        <v>6769646</v>
      </c>
      <c r="G2139" s="169">
        <v>3646066</v>
      </c>
      <c r="H2139" s="169">
        <v>436958</v>
      </c>
      <c r="I2139" s="169">
        <v>5776779</v>
      </c>
      <c r="J2139" s="169">
        <v>286844</v>
      </c>
      <c r="K2139" s="169">
        <v>2238539</v>
      </c>
      <c r="L2139" s="169">
        <v>9331534</v>
      </c>
      <c r="M2139" s="169">
        <v>3634101</v>
      </c>
      <c r="N2139" s="169">
        <v>3223466</v>
      </c>
      <c r="O2139" s="169">
        <v>5697433</v>
      </c>
      <c r="P2139" s="169">
        <v>1010927</v>
      </c>
      <c r="Q2139" s="169">
        <v>541738</v>
      </c>
      <c r="R2139" s="169">
        <v>1826487</v>
      </c>
      <c r="S2139" s="169">
        <v>3214891</v>
      </c>
      <c r="T2139" s="169">
        <v>1427163</v>
      </c>
      <c r="U2139" s="169">
        <v>-526152</v>
      </c>
    </row>
    <row r="2140" spans="2:21" s="9" customFormat="1" ht="15" customHeight="1" x14ac:dyDescent="0.25">
      <c r="B2140" s="168">
        <v>2015</v>
      </c>
      <c r="C2140" s="168"/>
      <c r="D2140" s="169">
        <v>154178</v>
      </c>
      <c r="E2140" s="169">
        <v>12156159</v>
      </c>
      <c r="F2140" s="169">
        <v>6764817</v>
      </c>
      <c r="G2140" s="169">
        <v>3426408</v>
      </c>
      <c r="H2140" s="169">
        <v>394604</v>
      </c>
      <c r="I2140" s="169">
        <v>5391342</v>
      </c>
      <c r="J2140" s="169">
        <v>219820</v>
      </c>
      <c r="K2140" s="169">
        <v>2242918</v>
      </c>
      <c r="L2140" s="169">
        <v>9284062</v>
      </c>
      <c r="M2140" s="169">
        <v>4004148</v>
      </c>
      <c r="N2140" s="169">
        <v>3528714</v>
      </c>
      <c r="O2140" s="169">
        <v>5279914</v>
      </c>
      <c r="P2140" s="169">
        <v>990550</v>
      </c>
      <c r="Q2140" s="169">
        <v>527344</v>
      </c>
      <c r="R2140" s="169">
        <v>1540627</v>
      </c>
      <c r="S2140" s="169">
        <v>2872097</v>
      </c>
      <c r="T2140" s="169">
        <v>1486845</v>
      </c>
      <c r="U2140" s="169">
        <v>-746135</v>
      </c>
    </row>
    <row r="2141" spans="2:21" s="9" customFormat="1" ht="15" customHeight="1" x14ac:dyDescent="0.25">
      <c r="B2141" s="168">
        <v>2014</v>
      </c>
      <c r="C2141" s="168"/>
      <c r="D2141" s="169">
        <v>144987</v>
      </c>
      <c r="E2141" s="169">
        <v>12020681</v>
      </c>
      <c r="F2141" s="169">
        <v>6470090</v>
      </c>
      <c r="G2141" s="169">
        <v>3179022</v>
      </c>
      <c r="H2141" s="169">
        <v>333827</v>
      </c>
      <c r="I2141" s="169">
        <v>5550591</v>
      </c>
      <c r="J2141" s="169">
        <v>222903</v>
      </c>
      <c r="K2141" s="169">
        <v>2273300</v>
      </c>
      <c r="L2141" s="169">
        <v>9169739</v>
      </c>
      <c r="M2141" s="169">
        <v>3805205</v>
      </c>
      <c r="N2141" s="169">
        <v>3316337</v>
      </c>
      <c r="O2141" s="169">
        <v>5364534</v>
      </c>
      <c r="P2141" s="169">
        <v>1027196</v>
      </c>
      <c r="Q2141" s="169">
        <v>525061</v>
      </c>
      <c r="R2141" s="169">
        <v>1428662</v>
      </c>
      <c r="S2141" s="169">
        <v>2850942</v>
      </c>
      <c r="T2141" s="169">
        <v>1438877</v>
      </c>
      <c r="U2141" s="169">
        <v>-817695</v>
      </c>
    </row>
    <row r="2142" spans="2:21" s="9" customFormat="1" ht="15" customHeight="1" x14ac:dyDescent="0.25">
      <c r="B2142" s="168">
        <v>2013</v>
      </c>
      <c r="C2142" s="168"/>
      <c r="D2142" s="169">
        <v>136269</v>
      </c>
      <c r="E2142" s="169">
        <v>11672908</v>
      </c>
      <c r="F2142" s="169">
        <v>6401089</v>
      </c>
      <c r="G2142" s="169">
        <v>3222346</v>
      </c>
      <c r="H2142" s="169">
        <v>319357</v>
      </c>
      <c r="I2142" s="169">
        <v>5271818</v>
      </c>
      <c r="J2142" s="169">
        <v>209626</v>
      </c>
      <c r="K2142" s="169">
        <v>2157093</v>
      </c>
      <c r="L2142" s="169">
        <v>9153472</v>
      </c>
      <c r="M2142" s="169">
        <v>3700751</v>
      </c>
      <c r="N2142" s="169">
        <v>3219053</v>
      </c>
      <c r="O2142" s="169">
        <v>5452721</v>
      </c>
      <c r="P2142" s="169">
        <v>985798</v>
      </c>
      <c r="Q2142" s="169">
        <v>504790</v>
      </c>
      <c r="R2142" s="169">
        <v>1516667</v>
      </c>
      <c r="S2142" s="169">
        <v>2519436</v>
      </c>
      <c r="T2142" s="169">
        <v>1501512</v>
      </c>
      <c r="U2142" s="169">
        <v>-844117</v>
      </c>
    </row>
    <row r="2143" spans="2:21" ht="15" customHeight="1" x14ac:dyDescent="0.25">
      <c r="B2143" s="168">
        <v>2012</v>
      </c>
      <c r="C2143" s="168"/>
      <c r="D2143" s="169">
        <v>134904</v>
      </c>
      <c r="E2143" s="169">
        <v>12913827</v>
      </c>
      <c r="F2143" s="169">
        <v>7231512</v>
      </c>
      <c r="G2143" s="169">
        <v>3963638</v>
      </c>
      <c r="H2143" s="169">
        <v>345890</v>
      </c>
      <c r="I2143" s="169">
        <v>5682315</v>
      </c>
      <c r="J2143" s="169">
        <v>214325</v>
      </c>
      <c r="K2143" s="169">
        <v>2402952</v>
      </c>
      <c r="L2143" s="169">
        <v>10373653</v>
      </c>
      <c r="M2143" s="169">
        <v>4196512</v>
      </c>
      <c r="N2143" s="169">
        <v>3644065</v>
      </c>
      <c r="O2143" s="169">
        <v>6177141</v>
      </c>
      <c r="P2143" s="169">
        <v>1231141</v>
      </c>
      <c r="Q2143" s="169">
        <v>513019</v>
      </c>
      <c r="R2143" s="169">
        <v>1867917</v>
      </c>
      <c r="S2143" s="169">
        <v>2540174</v>
      </c>
      <c r="T2143" s="169">
        <v>1543932</v>
      </c>
      <c r="U2143" s="169">
        <v>-773738</v>
      </c>
    </row>
    <row r="2144" spans="2:21" ht="15" customHeight="1" x14ac:dyDescent="0.25">
      <c r="B2144" s="168">
        <v>2011</v>
      </c>
      <c r="C2144" s="168"/>
      <c r="D2144" s="169">
        <v>140038</v>
      </c>
      <c r="E2144" s="169">
        <v>13325610</v>
      </c>
      <c r="F2144" s="169">
        <v>7560050</v>
      </c>
      <c r="G2144" s="169">
        <v>4444385</v>
      </c>
      <c r="H2144" s="169">
        <v>361988</v>
      </c>
      <c r="I2144" s="169">
        <v>5765559</v>
      </c>
      <c r="J2144" s="169">
        <v>214558</v>
      </c>
      <c r="K2144" s="169">
        <v>2511097</v>
      </c>
      <c r="L2144" s="169">
        <v>10724520</v>
      </c>
      <c r="M2144" s="169">
        <v>4453676</v>
      </c>
      <c r="N2144" s="169">
        <v>3904767</v>
      </c>
      <c r="O2144" s="169">
        <v>6270845</v>
      </c>
      <c r="P2144" s="169">
        <v>1202928</v>
      </c>
      <c r="Q2144" s="169">
        <v>519359</v>
      </c>
      <c r="R2144" s="169">
        <v>2012415</v>
      </c>
      <c r="S2144" s="169">
        <v>2601089</v>
      </c>
      <c r="T2144" s="169">
        <v>1470983</v>
      </c>
      <c r="U2144" s="169">
        <v>-694106</v>
      </c>
    </row>
    <row r="2145" spans="2:21" ht="15" customHeight="1" x14ac:dyDescent="0.25">
      <c r="B2145" s="168">
        <v>2010</v>
      </c>
      <c r="C2145" s="168"/>
      <c r="D2145" s="169">
        <v>146893</v>
      </c>
      <c r="E2145" s="169">
        <v>12770752</v>
      </c>
      <c r="F2145" s="169">
        <v>6905035</v>
      </c>
      <c r="G2145" s="169">
        <v>4522050</v>
      </c>
      <c r="H2145" s="169">
        <v>347966</v>
      </c>
      <c r="I2145" s="169">
        <v>5865718</v>
      </c>
      <c r="J2145" s="169">
        <v>219084</v>
      </c>
      <c r="K2145" s="169">
        <v>2499037</v>
      </c>
      <c r="L2145" s="169">
        <v>10210947</v>
      </c>
      <c r="M2145" s="169">
        <v>4028521</v>
      </c>
      <c r="N2145" s="169">
        <v>3440729</v>
      </c>
      <c r="O2145" s="169">
        <v>6182426</v>
      </c>
      <c r="P2145" s="169">
        <v>1248880</v>
      </c>
      <c r="Q2145" s="169">
        <v>508293</v>
      </c>
      <c r="R2145" s="169">
        <v>1728153</v>
      </c>
      <c r="S2145" s="169">
        <v>2559805</v>
      </c>
      <c r="T2145" s="169">
        <v>1464591</v>
      </c>
      <c r="U2145" s="169">
        <v>-826407</v>
      </c>
    </row>
    <row r="2146" spans="2:21" ht="15" customHeight="1" x14ac:dyDescent="0.25">
      <c r="B2146" s="168">
        <v>2009</v>
      </c>
      <c r="C2146" s="168"/>
      <c r="D2146" s="169">
        <v>153346</v>
      </c>
      <c r="E2146" s="169">
        <v>12744835</v>
      </c>
      <c r="F2146" s="169" t="s">
        <v>66</v>
      </c>
      <c r="G2146" s="169" t="s">
        <v>66</v>
      </c>
      <c r="H2146" s="169" t="s">
        <v>66</v>
      </c>
      <c r="I2146" s="169" t="s">
        <v>66</v>
      </c>
      <c r="J2146" s="169" t="s">
        <v>66</v>
      </c>
      <c r="K2146" s="169" t="s">
        <v>66</v>
      </c>
      <c r="L2146" s="169">
        <v>10463367</v>
      </c>
      <c r="M2146" s="169" t="s">
        <v>66</v>
      </c>
      <c r="N2146" s="169" t="s">
        <v>66</v>
      </c>
      <c r="O2146" s="169" t="s">
        <v>66</v>
      </c>
      <c r="P2146" s="169" t="s">
        <v>66</v>
      </c>
      <c r="Q2146" s="169" t="s">
        <v>66</v>
      </c>
      <c r="R2146" s="169" t="s">
        <v>66</v>
      </c>
      <c r="S2146" s="169">
        <v>2281468</v>
      </c>
      <c r="T2146" s="169" t="s">
        <v>66</v>
      </c>
      <c r="U2146" s="169" t="s">
        <v>66</v>
      </c>
    </row>
    <row r="2147" spans="2:21" ht="15" customHeight="1" x14ac:dyDescent="0.25">
      <c r="B2147" s="168">
        <v>2008</v>
      </c>
      <c r="C2147" s="168"/>
      <c r="D2147" s="169">
        <v>159464</v>
      </c>
      <c r="E2147" s="169">
        <v>12976071</v>
      </c>
      <c r="F2147" s="169" t="s">
        <v>66</v>
      </c>
      <c r="G2147" s="169" t="s">
        <v>66</v>
      </c>
      <c r="H2147" s="169" t="s">
        <v>66</v>
      </c>
      <c r="I2147" s="169" t="s">
        <v>66</v>
      </c>
      <c r="J2147" s="169" t="s">
        <v>66</v>
      </c>
      <c r="K2147" s="169" t="s">
        <v>66</v>
      </c>
      <c r="L2147" s="169">
        <v>11122230</v>
      </c>
      <c r="M2147" s="169" t="s">
        <v>66</v>
      </c>
      <c r="N2147" s="169" t="s">
        <v>66</v>
      </c>
      <c r="O2147" s="169" t="s">
        <v>66</v>
      </c>
      <c r="P2147" s="169" t="s">
        <v>66</v>
      </c>
      <c r="Q2147" s="169" t="s">
        <v>66</v>
      </c>
      <c r="R2147" s="169" t="s">
        <v>66</v>
      </c>
      <c r="S2147" s="169">
        <v>1853841</v>
      </c>
      <c r="T2147" s="169" t="s">
        <v>66</v>
      </c>
      <c r="U2147" s="169" t="s">
        <v>66</v>
      </c>
    </row>
    <row r="2148" spans="2:21" s="9" customFormat="1" ht="15" customHeight="1" collapsed="1" x14ac:dyDescent="0.2">
      <c r="B2148" s="258" t="s">
        <v>35</v>
      </c>
      <c r="C2148" s="184"/>
      <c r="D2148" s="184"/>
      <c r="E2148" s="184"/>
      <c r="F2148" s="184"/>
      <c r="G2148" s="184"/>
      <c r="H2148" s="184"/>
      <c r="I2148" s="184"/>
      <c r="J2148" s="184"/>
      <c r="K2148" s="184"/>
      <c r="L2148" s="184"/>
      <c r="M2148" s="184"/>
      <c r="N2148" s="184"/>
      <c r="O2148" s="184"/>
      <c r="P2148" s="184"/>
      <c r="Q2148" s="184"/>
      <c r="R2148" s="184"/>
      <c r="S2148" s="184"/>
      <c r="T2148" s="184"/>
      <c r="U2148" s="184"/>
    </row>
    <row r="2149" spans="2:21" s="9" customFormat="1" ht="15" customHeight="1" x14ac:dyDescent="0.25">
      <c r="B2149" s="187" t="s">
        <v>283</v>
      </c>
      <c r="C2149" s="187"/>
      <c r="D2149" s="187"/>
      <c r="E2149" s="187"/>
      <c r="F2149" s="187"/>
      <c r="G2149" s="187"/>
      <c r="H2149" s="187"/>
      <c r="I2149" s="187"/>
      <c r="J2149" s="187"/>
      <c r="K2149" s="187"/>
      <c r="L2149" s="187"/>
      <c r="M2149" s="187"/>
      <c r="N2149" s="187"/>
      <c r="O2149" s="187"/>
      <c r="P2149" s="187"/>
      <c r="Q2149" s="187"/>
      <c r="R2149" s="187"/>
      <c r="S2149" s="187"/>
      <c r="T2149" s="187"/>
      <c r="U2149" s="187"/>
    </row>
    <row r="2150" spans="2:21" s="9" customFormat="1" ht="15" customHeight="1" x14ac:dyDescent="0.25">
      <c r="B2150" s="181">
        <v>2023</v>
      </c>
      <c r="C2150" s="181"/>
      <c r="D2150" s="182">
        <v>225622</v>
      </c>
      <c r="E2150" s="182">
        <v>128327</v>
      </c>
      <c r="F2150" s="182">
        <v>38693</v>
      </c>
      <c r="G2150" s="182">
        <v>36092</v>
      </c>
      <c r="H2150" s="182">
        <v>150</v>
      </c>
      <c r="I2150" s="182">
        <v>89635</v>
      </c>
      <c r="J2150" s="182">
        <v>9809</v>
      </c>
      <c r="K2150" s="182">
        <v>20980</v>
      </c>
      <c r="L2150" s="182">
        <v>49034</v>
      </c>
      <c r="M2150" s="182">
        <v>16755</v>
      </c>
      <c r="N2150" s="182">
        <v>12977</v>
      </c>
      <c r="O2150" s="182">
        <v>32280</v>
      </c>
      <c r="P2150" s="182">
        <v>12597</v>
      </c>
      <c r="Q2150" s="182">
        <v>6454</v>
      </c>
      <c r="R2150" s="182">
        <v>2702</v>
      </c>
      <c r="S2150" s="182">
        <v>79293</v>
      </c>
      <c r="T2150" s="182">
        <v>51463</v>
      </c>
      <c r="U2150" s="182">
        <v>13179</v>
      </c>
    </row>
    <row r="2151" spans="2:21" s="9" customFormat="1" ht="15" customHeight="1" x14ac:dyDescent="0.25">
      <c r="B2151" s="181">
        <v>2022</v>
      </c>
      <c r="C2151" s="181"/>
      <c r="D2151" s="182">
        <v>203114</v>
      </c>
      <c r="E2151" s="182">
        <v>153185</v>
      </c>
      <c r="F2151" s="182">
        <v>38893</v>
      </c>
      <c r="G2151" s="182">
        <v>36629</v>
      </c>
      <c r="H2151" s="182">
        <v>155</v>
      </c>
      <c r="I2151" s="182">
        <v>114292</v>
      </c>
      <c r="J2151" s="182">
        <v>8949</v>
      </c>
      <c r="K2151" s="182">
        <v>15230</v>
      </c>
      <c r="L2151" s="182">
        <v>59394</v>
      </c>
      <c r="M2151" s="182">
        <v>15687</v>
      </c>
      <c r="N2151" s="182">
        <v>12361</v>
      </c>
      <c r="O2151" s="182">
        <v>43707</v>
      </c>
      <c r="P2151" s="182">
        <v>11315</v>
      </c>
      <c r="Q2151" s="182">
        <v>6263</v>
      </c>
      <c r="R2151" s="182">
        <v>3742</v>
      </c>
      <c r="S2151" s="182">
        <v>93791</v>
      </c>
      <c r="T2151" s="182">
        <v>50707</v>
      </c>
      <c r="U2151" s="182">
        <v>9435</v>
      </c>
    </row>
    <row r="2152" spans="2:21" s="9" customFormat="1" ht="15" customHeight="1" x14ac:dyDescent="0.25">
      <c r="B2152" s="181">
        <v>2021</v>
      </c>
      <c r="C2152" s="181"/>
      <c r="D2152" s="182">
        <v>169454</v>
      </c>
      <c r="E2152" s="182">
        <v>121048</v>
      </c>
      <c r="F2152" s="182">
        <v>36783</v>
      </c>
      <c r="G2152" s="182">
        <v>35179</v>
      </c>
      <c r="H2152" s="182">
        <v>131</v>
      </c>
      <c r="I2152" s="182">
        <v>84265</v>
      </c>
      <c r="J2152" s="182">
        <v>8760</v>
      </c>
      <c r="K2152" s="182">
        <v>20293</v>
      </c>
      <c r="L2152" s="182">
        <v>45155</v>
      </c>
      <c r="M2152" s="182">
        <v>15721</v>
      </c>
      <c r="N2152" s="182">
        <v>12509</v>
      </c>
      <c r="O2152" s="182">
        <v>29434</v>
      </c>
      <c r="P2152" s="182">
        <v>9933</v>
      </c>
      <c r="Q2152" s="182">
        <v>5551</v>
      </c>
      <c r="R2152" s="182">
        <v>2481</v>
      </c>
      <c r="S2152" s="182">
        <v>75892</v>
      </c>
      <c r="T2152" s="182">
        <v>50080</v>
      </c>
      <c r="U2152" s="182">
        <v>11227</v>
      </c>
    </row>
    <row r="2153" spans="2:21" s="9" customFormat="1" ht="15" customHeight="1" x14ac:dyDescent="0.25">
      <c r="B2153" s="168">
        <v>2020</v>
      </c>
      <c r="C2153" s="168"/>
      <c r="D2153" s="169">
        <v>160237</v>
      </c>
      <c r="E2153" s="169">
        <v>206088</v>
      </c>
      <c r="F2153" s="169">
        <v>84554</v>
      </c>
      <c r="G2153" s="169">
        <v>63339</v>
      </c>
      <c r="H2153" s="169">
        <v>541</v>
      </c>
      <c r="I2153" s="169">
        <v>121534</v>
      </c>
      <c r="J2153" s="169">
        <v>0</v>
      </c>
      <c r="K2153" s="169">
        <v>22000</v>
      </c>
      <c r="L2153" s="169">
        <v>50556</v>
      </c>
      <c r="M2153" s="169">
        <v>9365</v>
      </c>
      <c r="N2153" s="169">
        <v>8965</v>
      </c>
      <c r="O2153" s="169">
        <v>41190</v>
      </c>
      <c r="P2153" s="169">
        <v>6055</v>
      </c>
      <c r="Q2153" s="169">
        <v>1706</v>
      </c>
      <c r="R2153" s="169">
        <v>23094</v>
      </c>
      <c r="S2153" s="169">
        <v>155532</v>
      </c>
      <c r="T2153" s="169">
        <v>120136</v>
      </c>
      <c r="U2153" s="169">
        <v>-9384</v>
      </c>
    </row>
    <row r="2154" spans="2:21" s="9" customFormat="1" ht="15" customHeight="1" x14ac:dyDescent="0.25">
      <c r="B2154" s="168">
        <v>2019</v>
      </c>
      <c r="C2154" s="168"/>
      <c r="D2154" s="169">
        <v>172688</v>
      </c>
      <c r="E2154" s="169">
        <v>212628</v>
      </c>
      <c r="F2154" s="169">
        <v>79772</v>
      </c>
      <c r="G2154" s="169">
        <v>63208</v>
      </c>
      <c r="H2154" s="169">
        <v>465</v>
      </c>
      <c r="I2154" s="169">
        <v>132856</v>
      </c>
      <c r="J2154" s="169">
        <v>0</v>
      </c>
      <c r="K2154" s="169">
        <v>15448</v>
      </c>
      <c r="L2154" s="169">
        <v>56130</v>
      </c>
      <c r="M2154" s="169">
        <v>10553</v>
      </c>
      <c r="N2154" s="169">
        <v>8593</v>
      </c>
      <c r="O2154" s="169">
        <v>45577</v>
      </c>
      <c r="P2154" s="169">
        <v>7289</v>
      </c>
      <c r="Q2154" s="169">
        <v>1759</v>
      </c>
      <c r="R2154" s="169">
        <v>8359</v>
      </c>
      <c r="S2154" s="169">
        <v>156498</v>
      </c>
      <c r="T2154" s="169">
        <v>123917</v>
      </c>
      <c r="U2154" s="169">
        <v>-3781</v>
      </c>
    </row>
    <row r="2155" spans="2:21" s="9" customFormat="1" ht="15" customHeight="1" x14ac:dyDescent="0.25">
      <c r="B2155" s="168">
        <v>2018</v>
      </c>
      <c r="C2155" s="168"/>
      <c r="D2155" s="169">
        <v>166114</v>
      </c>
      <c r="E2155" s="169">
        <v>197060</v>
      </c>
      <c r="F2155" s="169">
        <v>68692</v>
      </c>
      <c r="G2155" s="169">
        <v>58729</v>
      </c>
      <c r="H2155" s="169">
        <v>479</v>
      </c>
      <c r="I2155" s="169">
        <v>128368</v>
      </c>
      <c r="J2155" s="169">
        <v>0</v>
      </c>
      <c r="K2155" s="169">
        <v>14010</v>
      </c>
      <c r="L2155" s="169">
        <v>51206</v>
      </c>
      <c r="M2155" s="169">
        <v>9360</v>
      </c>
      <c r="N2155" s="169">
        <v>7133</v>
      </c>
      <c r="O2155" s="169">
        <v>41846</v>
      </c>
      <c r="P2155" s="169">
        <v>12995</v>
      </c>
      <c r="Q2155" s="169">
        <v>1656</v>
      </c>
      <c r="R2155" s="169">
        <v>5356</v>
      </c>
      <c r="S2155" s="169">
        <v>145853</v>
      </c>
      <c r="T2155" s="169">
        <v>114082</v>
      </c>
      <c r="U2155" s="169">
        <v>-6287</v>
      </c>
    </row>
    <row r="2156" spans="2:21" s="9" customFormat="1" ht="15" customHeight="1" x14ac:dyDescent="0.25">
      <c r="B2156" s="168">
        <v>2017</v>
      </c>
      <c r="C2156" s="168"/>
      <c r="D2156" s="169">
        <v>162497</v>
      </c>
      <c r="E2156" s="169">
        <v>182798</v>
      </c>
      <c r="F2156" s="169">
        <v>65114</v>
      </c>
      <c r="G2156" s="169">
        <v>54893</v>
      </c>
      <c r="H2156" s="169">
        <v>427</v>
      </c>
      <c r="I2156" s="169">
        <v>117683</v>
      </c>
      <c r="J2156" s="169">
        <v>0</v>
      </c>
      <c r="K2156" s="169">
        <v>15927</v>
      </c>
      <c r="L2156" s="169">
        <v>45594</v>
      </c>
      <c r="M2156" s="169">
        <v>22839</v>
      </c>
      <c r="N2156" s="169">
        <v>22101</v>
      </c>
      <c r="O2156" s="169">
        <v>22755</v>
      </c>
      <c r="P2156" s="169">
        <v>8551</v>
      </c>
      <c r="Q2156" s="169">
        <v>1296</v>
      </c>
      <c r="R2156" s="169">
        <v>5513</v>
      </c>
      <c r="S2156" s="169">
        <v>137204</v>
      </c>
      <c r="T2156" s="169">
        <v>87896</v>
      </c>
      <c r="U2156" s="169">
        <v>51</v>
      </c>
    </row>
    <row r="2157" spans="2:21" s="9" customFormat="1" ht="15" customHeight="1" x14ac:dyDescent="0.25">
      <c r="B2157" s="168">
        <v>2016</v>
      </c>
      <c r="C2157" s="168"/>
      <c r="D2157" s="169">
        <v>150627</v>
      </c>
      <c r="E2157" s="169">
        <v>156630</v>
      </c>
      <c r="F2157" s="169">
        <v>47828</v>
      </c>
      <c r="G2157" s="169">
        <v>47245</v>
      </c>
      <c r="H2157" s="169">
        <v>356</v>
      </c>
      <c r="I2157" s="169">
        <v>108802</v>
      </c>
      <c r="J2157" s="169">
        <v>0</v>
      </c>
      <c r="K2157" s="169">
        <v>9497</v>
      </c>
      <c r="L2157" s="169">
        <v>39376</v>
      </c>
      <c r="M2157" s="169">
        <v>16965</v>
      </c>
      <c r="N2157" s="169">
        <v>15973</v>
      </c>
      <c r="O2157" s="169">
        <v>22411</v>
      </c>
      <c r="P2157" s="169">
        <v>9522</v>
      </c>
      <c r="Q2157" s="169">
        <v>1362</v>
      </c>
      <c r="R2157" s="169">
        <v>5738</v>
      </c>
      <c r="S2157" s="169">
        <v>117253</v>
      </c>
      <c r="T2157" s="169">
        <v>84986</v>
      </c>
      <c r="U2157" s="169">
        <v>-2810</v>
      </c>
    </row>
    <row r="2158" spans="2:21" ht="15" customHeight="1" x14ac:dyDescent="0.25">
      <c r="B2158" s="168">
        <v>2015</v>
      </c>
      <c r="C2158" s="168"/>
      <c r="D2158" s="169">
        <v>141419</v>
      </c>
      <c r="E2158" s="169">
        <v>145952</v>
      </c>
      <c r="F2158" s="169">
        <v>49437</v>
      </c>
      <c r="G2158" s="169">
        <v>44091</v>
      </c>
      <c r="H2158" s="169">
        <v>340</v>
      </c>
      <c r="I2158" s="169">
        <v>96515</v>
      </c>
      <c r="J2158" s="169">
        <v>0</v>
      </c>
      <c r="K2158" s="169">
        <v>12874</v>
      </c>
      <c r="L2158" s="169">
        <v>38451</v>
      </c>
      <c r="M2158" s="169">
        <v>16810</v>
      </c>
      <c r="N2158" s="169">
        <v>15811</v>
      </c>
      <c r="O2158" s="169">
        <v>21641</v>
      </c>
      <c r="P2158" s="169">
        <v>11547</v>
      </c>
      <c r="Q2158" s="169">
        <v>1065</v>
      </c>
      <c r="R2158" s="169">
        <v>3036</v>
      </c>
      <c r="S2158" s="169">
        <v>107501</v>
      </c>
      <c r="T2158" s="169">
        <v>75376</v>
      </c>
      <c r="U2158" s="169">
        <v>1965</v>
      </c>
    </row>
    <row r="2159" spans="2:21" ht="15" customHeight="1" x14ac:dyDescent="0.25">
      <c r="B2159" s="168">
        <v>2014</v>
      </c>
      <c r="C2159" s="168"/>
      <c r="D2159" s="169">
        <v>132715</v>
      </c>
      <c r="E2159" s="169">
        <v>130052</v>
      </c>
      <c r="F2159" s="169">
        <v>61649</v>
      </c>
      <c r="G2159" s="169">
        <v>39353</v>
      </c>
      <c r="H2159" s="169">
        <v>333</v>
      </c>
      <c r="I2159" s="169">
        <v>68403</v>
      </c>
      <c r="J2159" s="169">
        <v>0</v>
      </c>
      <c r="K2159" s="169">
        <v>12258</v>
      </c>
      <c r="L2159" s="169">
        <v>38420</v>
      </c>
      <c r="M2159" s="169">
        <v>8726</v>
      </c>
      <c r="N2159" s="169">
        <v>7153</v>
      </c>
      <c r="O2159" s="169">
        <v>29695</v>
      </c>
      <c r="P2159" s="169">
        <v>10794</v>
      </c>
      <c r="Q2159" s="169">
        <v>1413</v>
      </c>
      <c r="R2159" s="169">
        <v>3923</v>
      </c>
      <c r="S2159" s="169">
        <v>91632</v>
      </c>
      <c r="T2159" s="169">
        <v>48628</v>
      </c>
      <c r="U2159" s="169">
        <v>8134</v>
      </c>
    </row>
    <row r="2160" spans="2:21" ht="15" customHeight="1" x14ac:dyDescent="0.25">
      <c r="B2160" s="168">
        <v>2013</v>
      </c>
      <c r="C2160" s="168"/>
      <c r="D2160" s="169">
        <v>124462</v>
      </c>
      <c r="E2160" s="169">
        <v>119138</v>
      </c>
      <c r="F2160" s="169">
        <v>52146</v>
      </c>
      <c r="G2160" s="169">
        <v>36314</v>
      </c>
      <c r="H2160" s="169">
        <v>396</v>
      </c>
      <c r="I2160" s="169">
        <v>66992</v>
      </c>
      <c r="J2160" s="169">
        <v>0</v>
      </c>
      <c r="K2160" s="169">
        <v>11683</v>
      </c>
      <c r="L2160" s="169">
        <v>37744</v>
      </c>
      <c r="M2160" s="169">
        <v>16042</v>
      </c>
      <c r="N2160" s="169">
        <v>11784</v>
      </c>
      <c r="O2160" s="169">
        <v>21702</v>
      </c>
      <c r="P2160" s="169">
        <v>11652</v>
      </c>
      <c r="Q2160" s="169">
        <v>2174</v>
      </c>
      <c r="R2160" s="169">
        <v>2822</v>
      </c>
      <c r="S2160" s="169">
        <v>81395</v>
      </c>
      <c r="T2160" s="169">
        <v>56253</v>
      </c>
      <c r="U2160" s="169">
        <v>806</v>
      </c>
    </row>
    <row r="2161" spans="2:21" ht="15" customHeight="1" x14ac:dyDescent="0.25">
      <c r="B2161" s="168">
        <v>2012</v>
      </c>
      <c r="C2161" s="168"/>
      <c r="D2161" s="169">
        <v>123231</v>
      </c>
      <c r="E2161" s="169">
        <v>125470</v>
      </c>
      <c r="F2161" s="169">
        <v>55623</v>
      </c>
      <c r="G2161" s="169">
        <v>38815</v>
      </c>
      <c r="H2161" s="169">
        <v>421</v>
      </c>
      <c r="I2161" s="169">
        <v>69848</v>
      </c>
      <c r="J2161" s="169">
        <v>0</v>
      </c>
      <c r="K2161" s="169">
        <v>10236</v>
      </c>
      <c r="L2161" s="169">
        <v>39000</v>
      </c>
      <c r="M2161" s="169">
        <v>10897</v>
      </c>
      <c r="N2161" s="169">
        <v>5469</v>
      </c>
      <c r="O2161" s="169">
        <v>28102</v>
      </c>
      <c r="P2161" s="169">
        <v>9767</v>
      </c>
      <c r="Q2161" s="169">
        <v>2228</v>
      </c>
      <c r="R2161" s="169">
        <v>10632</v>
      </c>
      <c r="S2161" s="169">
        <v>86471</v>
      </c>
      <c r="T2161" s="169">
        <v>59210</v>
      </c>
      <c r="U2161" s="169">
        <v>329</v>
      </c>
    </row>
    <row r="2162" spans="2:21" ht="15" customHeight="1" x14ac:dyDescent="0.25">
      <c r="B2162" s="168">
        <v>2011</v>
      </c>
      <c r="C2162" s="168"/>
      <c r="D2162" s="169">
        <v>128180</v>
      </c>
      <c r="E2162" s="169">
        <v>130772</v>
      </c>
      <c r="F2162" s="169">
        <v>51196</v>
      </c>
      <c r="G2162" s="169">
        <v>40123</v>
      </c>
      <c r="H2162" s="169">
        <v>522</v>
      </c>
      <c r="I2162" s="169">
        <v>79577</v>
      </c>
      <c r="J2162" s="169">
        <v>0</v>
      </c>
      <c r="K2162" s="169">
        <v>9996</v>
      </c>
      <c r="L2162" s="169">
        <v>40420</v>
      </c>
      <c r="M2162" s="169">
        <v>18296</v>
      </c>
      <c r="N2162" s="169">
        <v>13433</v>
      </c>
      <c r="O2162" s="169">
        <v>22124</v>
      </c>
      <c r="P2162" s="169">
        <v>10540</v>
      </c>
      <c r="Q2162" s="169">
        <v>1767</v>
      </c>
      <c r="R2162" s="169">
        <v>1659</v>
      </c>
      <c r="S2162" s="169">
        <v>90353</v>
      </c>
      <c r="T2162" s="169">
        <v>63599</v>
      </c>
      <c r="U2162" s="169">
        <v>567</v>
      </c>
    </row>
    <row r="2163" spans="2:21" s="9" customFormat="1" ht="15" customHeight="1" collapsed="1" x14ac:dyDescent="0.25">
      <c r="B2163" s="168">
        <v>2010</v>
      </c>
      <c r="C2163" s="168"/>
      <c r="D2163" s="169">
        <v>135216</v>
      </c>
      <c r="E2163" s="169">
        <v>155878</v>
      </c>
      <c r="F2163" s="169">
        <v>56590</v>
      </c>
      <c r="G2163" s="169">
        <v>45315</v>
      </c>
      <c r="H2163" s="169">
        <v>571</v>
      </c>
      <c r="I2163" s="169">
        <v>99288</v>
      </c>
      <c r="J2163" s="169">
        <v>117</v>
      </c>
      <c r="K2163" s="169">
        <v>18504</v>
      </c>
      <c r="L2163" s="169">
        <v>48072</v>
      </c>
      <c r="M2163" s="169">
        <v>10224</v>
      </c>
      <c r="N2163" s="169">
        <v>4640</v>
      </c>
      <c r="O2163" s="169">
        <v>37849</v>
      </c>
      <c r="P2163" s="169">
        <v>15646</v>
      </c>
      <c r="Q2163" s="169">
        <v>3703</v>
      </c>
      <c r="R2163" s="169">
        <v>6275</v>
      </c>
      <c r="S2163" s="169">
        <v>107806</v>
      </c>
      <c r="T2163" s="169">
        <v>73671</v>
      </c>
      <c r="U2163" s="169">
        <v>2870</v>
      </c>
    </row>
    <row r="2164" spans="2:21" s="9" customFormat="1" ht="15" customHeight="1" x14ac:dyDescent="0.25">
      <c r="B2164" s="168">
        <v>2009</v>
      </c>
      <c r="C2164" s="168"/>
      <c r="D2164" s="169">
        <v>141470</v>
      </c>
      <c r="E2164" s="169">
        <v>171547</v>
      </c>
      <c r="F2164" s="169" t="s">
        <v>66</v>
      </c>
      <c r="G2164" s="169" t="s">
        <v>66</v>
      </c>
      <c r="H2164" s="169" t="s">
        <v>66</v>
      </c>
      <c r="I2164" s="169" t="s">
        <v>66</v>
      </c>
      <c r="J2164" s="169" t="s">
        <v>66</v>
      </c>
      <c r="K2164" s="169" t="s">
        <v>66</v>
      </c>
      <c r="L2164" s="169">
        <v>51489</v>
      </c>
      <c r="M2164" s="169" t="s">
        <v>66</v>
      </c>
      <c r="N2164" s="169" t="s">
        <v>66</v>
      </c>
      <c r="O2164" s="169" t="s">
        <v>66</v>
      </c>
      <c r="P2164" s="169" t="s">
        <v>66</v>
      </c>
      <c r="Q2164" s="169" t="s">
        <v>66</v>
      </c>
      <c r="R2164" s="169" t="s">
        <v>66</v>
      </c>
      <c r="S2164" s="169">
        <v>120059</v>
      </c>
      <c r="T2164" s="169" t="s">
        <v>66</v>
      </c>
      <c r="U2164" s="169" t="s">
        <v>66</v>
      </c>
    </row>
    <row r="2165" spans="2:21" s="9" customFormat="1" ht="15" customHeight="1" x14ac:dyDescent="0.25">
      <c r="B2165" s="168">
        <v>2008</v>
      </c>
      <c r="C2165" s="168"/>
      <c r="D2165" s="169">
        <v>147593</v>
      </c>
      <c r="E2165" s="169">
        <v>175614</v>
      </c>
      <c r="F2165" s="169" t="s">
        <v>66</v>
      </c>
      <c r="G2165" s="169" t="s">
        <v>66</v>
      </c>
      <c r="H2165" s="169" t="s">
        <v>66</v>
      </c>
      <c r="I2165" s="169" t="s">
        <v>66</v>
      </c>
      <c r="J2165" s="169" t="s">
        <v>66</v>
      </c>
      <c r="K2165" s="169" t="s">
        <v>66</v>
      </c>
      <c r="L2165" s="169">
        <v>55624</v>
      </c>
      <c r="M2165" s="169" t="s">
        <v>66</v>
      </c>
      <c r="N2165" s="169" t="s">
        <v>66</v>
      </c>
      <c r="O2165" s="169" t="s">
        <v>66</v>
      </c>
      <c r="P2165" s="169" t="s">
        <v>66</v>
      </c>
      <c r="Q2165" s="169" t="s">
        <v>66</v>
      </c>
      <c r="R2165" s="169" t="s">
        <v>66</v>
      </c>
      <c r="S2165" s="169">
        <v>119990</v>
      </c>
      <c r="T2165" s="169" t="s">
        <v>66</v>
      </c>
      <c r="U2165" s="169" t="s">
        <v>66</v>
      </c>
    </row>
    <row r="2166" spans="2:21" s="9" customFormat="1" ht="15" customHeight="1" x14ac:dyDescent="0.25">
      <c r="B2166" s="187" t="s">
        <v>284</v>
      </c>
      <c r="C2166" s="187"/>
      <c r="D2166" s="187"/>
      <c r="E2166" s="187"/>
      <c r="F2166" s="187"/>
      <c r="G2166" s="187"/>
      <c r="H2166" s="187"/>
      <c r="I2166" s="187"/>
      <c r="J2166" s="187"/>
      <c r="K2166" s="187"/>
      <c r="L2166" s="187"/>
      <c r="M2166" s="187"/>
      <c r="N2166" s="187"/>
      <c r="O2166" s="187"/>
      <c r="P2166" s="187"/>
      <c r="Q2166" s="187"/>
      <c r="R2166" s="187"/>
      <c r="S2166" s="187"/>
      <c r="T2166" s="187"/>
      <c r="U2166" s="187"/>
    </row>
    <row r="2167" spans="2:21" s="9" customFormat="1" ht="15" customHeight="1" x14ac:dyDescent="0.25">
      <c r="B2167" s="181">
        <v>2023</v>
      </c>
      <c r="C2167" s="181"/>
      <c r="D2167" s="182">
        <v>19311</v>
      </c>
      <c r="E2167" s="182">
        <v>24893046</v>
      </c>
      <c r="F2167" s="182">
        <v>14074429</v>
      </c>
      <c r="G2167" s="182">
        <v>6687158</v>
      </c>
      <c r="H2167" s="182">
        <v>663900</v>
      </c>
      <c r="I2167" s="182">
        <v>10818617</v>
      </c>
      <c r="J2167" s="182">
        <v>560996</v>
      </c>
      <c r="K2167" s="182">
        <v>3567339</v>
      </c>
      <c r="L2167" s="182">
        <v>16184086</v>
      </c>
      <c r="M2167" s="182">
        <v>6240163</v>
      </c>
      <c r="N2167" s="182">
        <v>5376312</v>
      </c>
      <c r="O2167" s="182">
        <v>9943924</v>
      </c>
      <c r="P2167" s="182">
        <v>1628197</v>
      </c>
      <c r="Q2167" s="182">
        <v>860468</v>
      </c>
      <c r="R2167" s="182">
        <v>3311634</v>
      </c>
      <c r="S2167" s="182">
        <v>8708959</v>
      </c>
      <c r="T2167" s="182">
        <v>2147452</v>
      </c>
      <c r="U2167" s="182">
        <v>1019345</v>
      </c>
    </row>
    <row r="2168" spans="2:21" s="9" customFormat="1" ht="15" customHeight="1" x14ac:dyDescent="0.25">
      <c r="B2168" s="181">
        <v>2022</v>
      </c>
      <c r="C2168" s="181"/>
      <c r="D2168" s="182">
        <v>18034</v>
      </c>
      <c r="E2168" s="182">
        <v>22484972</v>
      </c>
      <c r="F2168" s="182">
        <v>12844919</v>
      </c>
      <c r="G2168" s="182">
        <v>5815988</v>
      </c>
      <c r="H2168" s="182">
        <v>627150</v>
      </c>
      <c r="I2168" s="182">
        <v>9640053</v>
      </c>
      <c r="J2168" s="182">
        <v>430197</v>
      </c>
      <c r="K2168" s="182">
        <v>3042659</v>
      </c>
      <c r="L2168" s="182">
        <v>14703394</v>
      </c>
      <c r="M2168" s="182">
        <v>6305900</v>
      </c>
      <c r="N2168" s="182">
        <v>5506632</v>
      </c>
      <c r="O2168" s="182">
        <v>8397493</v>
      </c>
      <c r="P2168" s="182">
        <v>1414980</v>
      </c>
      <c r="Q2168" s="182">
        <v>800303</v>
      </c>
      <c r="R2168" s="182">
        <v>2506393</v>
      </c>
      <c r="S2168" s="182">
        <v>7781579</v>
      </c>
      <c r="T2168" s="182">
        <v>2211381</v>
      </c>
      <c r="U2168" s="182">
        <v>465051</v>
      </c>
    </row>
    <row r="2169" spans="2:21" s="9" customFormat="1" ht="15" customHeight="1" x14ac:dyDescent="0.25">
      <c r="B2169" s="181">
        <v>2021</v>
      </c>
      <c r="C2169" s="181"/>
      <c r="D2169" s="182">
        <v>17030</v>
      </c>
      <c r="E2169" s="182">
        <v>20046476</v>
      </c>
      <c r="F2169" s="182">
        <v>11408321</v>
      </c>
      <c r="G2169" s="182">
        <v>5036855</v>
      </c>
      <c r="H2169" s="182">
        <v>680766</v>
      </c>
      <c r="I2169" s="182">
        <v>8638155</v>
      </c>
      <c r="J2169" s="182">
        <v>379979</v>
      </c>
      <c r="K2169" s="182">
        <v>2566774</v>
      </c>
      <c r="L2169" s="182">
        <v>13378310</v>
      </c>
      <c r="M2169" s="182">
        <v>5893217</v>
      </c>
      <c r="N2169" s="182">
        <v>5121504</v>
      </c>
      <c r="O2169" s="182">
        <v>7485093</v>
      </c>
      <c r="P2169" s="182">
        <v>1179241</v>
      </c>
      <c r="Q2169" s="182">
        <v>672157</v>
      </c>
      <c r="R2169" s="182">
        <v>2495992</v>
      </c>
      <c r="S2169" s="182">
        <v>6668166</v>
      </c>
      <c r="T2169" s="182">
        <v>2042632</v>
      </c>
      <c r="U2169" s="182">
        <v>-93435</v>
      </c>
    </row>
    <row r="2170" spans="2:21" s="9" customFormat="1" ht="15" customHeight="1" x14ac:dyDescent="0.25">
      <c r="B2170" s="168">
        <v>2020</v>
      </c>
      <c r="C2170" s="168"/>
      <c r="D2170" s="169">
        <v>16399</v>
      </c>
      <c r="E2170" s="169">
        <v>16838446</v>
      </c>
      <c r="F2170" s="169">
        <v>9936519</v>
      </c>
      <c r="G2170" s="169">
        <v>4682880</v>
      </c>
      <c r="H2170" s="169">
        <v>659813</v>
      </c>
      <c r="I2170" s="169">
        <v>6901928</v>
      </c>
      <c r="J2170" s="169">
        <v>369480</v>
      </c>
      <c r="K2170" s="169">
        <v>2218141</v>
      </c>
      <c r="L2170" s="169">
        <v>12183377</v>
      </c>
      <c r="M2170" s="169">
        <v>5600478</v>
      </c>
      <c r="N2170" s="169">
        <v>4834494</v>
      </c>
      <c r="O2170" s="169">
        <v>6582899</v>
      </c>
      <c r="P2170" s="169">
        <v>1003924</v>
      </c>
      <c r="Q2170" s="169">
        <v>604295</v>
      </c>
      <c r="R2170" s="169">
        <v>2325675</v>
      </c>
      <c r="S2170" s="169">
        <v>4655069</v>
      </c>
      <c r="T2170" s="169">
        <v>1876736</v>
      </c>
      <c r="U2170" s="169">
        <v>317691</v>
      </c>
    </row>
    <row r="2171" spans="2:21" s="9" customFormat="1" ht="15" customHeight="1" x14ac:dyDescent="0.25">
      <c r="B2171" s="168">
        <v>2019</v>
      </c>
      <c r="C2171" s="168"/>
      <c r="D2171" s="169">
        <v>16158</v>
      </c>
      <c r="E2171" s="169">
        <v>17266679</v>
      </c>
      <c r="F2171" s="169">
        <v>10219594</v>
      </c>
      <c r="G2171" s="169">
        <v>4801269</v>
      </c>
      <c r="H2171" s="169">
        <v>680461</v>
      </c>
      <c r="I2171" s="169">
        <v>7047085</v>
      </c>
      <c r="J2171" s="169">
        <v>377707</v>
      </c>
      <c r="K2171" s="169">
        <v>2476733</v>
      </c>
      <c r="L2171" s="169">
        <v>12328976</v>
      </c>
      <c r="M2171" s="169">
        <v>5386621</v>
      </c>
      <c r="N2171" s="169">
        <v>4770338</v>
      </c>
      <c r="O2171" s="169">
        <v>6942355</v>
      </c>
      <c r="P2171" s="169">
        <v>1143193</v>
      </c>
      <c r="Q2171" s="169">
        <v>601115</v>
      </c>
      <c r="R2171" s="169">
        <v>2351999</v>
      </c>
      <c r="S2171" s="169">
        <v>4937703</v>
      </c>
      <c r="T2171" s="169">
        <v>1934305</v>
      </c>
      <c r="U2171" s="169">
        <v>174584</v>
      </c>
    </row>
    <row r="2172" spans="2:21" s="9" customFormat="1" ht="15" customHeight="1" x14ac:dyDescent="0.25">
      <c r="B2172" s="168">
        <v>2018</v>
      </c>
      <c r="C2172" s="168"/>
      <c r="D2172" s="169">
        <v>14995</v>
      </c>
      <c r="E2172" s="169">
        <v>15590137</v>
      </c>
      <c r="F2172" s="169">
        <v>9172965</v>
      </c>
      <c r="G2172" s="169">
        <v>4579977</v>
      </c>
      <c r="H2172" s="169">
        <v>527559</v>
      </c>
      <c r="I2172" s="169">
        <v>6417171</v>
      </c>
      <c r="J2172" s="169">
        <v>349713</v>
      </c>
      <c r="K2172" s="169">
        <v>2449334</v>
      </c>
      <c r="L2172" s="169">
        <v>11351273</v>
      </c>
      <c r="M2172" s="169">
        <v>4963201</v>
      </c>
      <c r="N2172" s="169">
        <v>4397208</v>
      </c>
      <c r="O2172" s="169">
        <v>6388072</v>
      </c>
      <c r="P2172" s="169">
        <v>1103431</v>
      </c>
      <c r="Q2172" s="169">
        <v>569174</v>
      </c>
      <c r="R2172" s="169">
        <v>2212631</v>
      </c>
      <c r="S2172" s="169">
        <v>4238864</v>
      </c>
      <c r="T2172" s="169">
        <v>1742101</v>
      </c>
      <c r="U2172" s="169">
        <v>-238382</v>
      </c>
    </row>
    <row r="2173" spans="2:21" ht="15" customHeight="1" x14ac:dyDescent="0.25">
      <c r="B2173" s="168">
        <v>2017</v>
      </c>
      <c r="C2173" s="168"/>
      <c r="D2173" s="169">
        <v>14038</v>
      </c>
      <c r="E2173" s="169">
        <v>14041025</v>
      </c>
      <c r="F2173" s="169">
        <v>7970906</v>
      </c>
      <c r="G2173" s="169">
        <v>4092668</v>
      </c>
      <c r="H2173" s="169">
        <v>451819</v>
      </c>
      <c r="I2173" s="169">
        <v>6070120</v>
      </c>
      <c r="J2173" s="169">
        <v>334088</v>
      </c>
      <c r="K2173" s="169">
        <v>2369338</v>
      </c>
      <c r="L2173" s="169">
        <v>10315541</v>
      </c>
      <c r="M2173" s="169">
        <v>4031931</v>
      </c>
      <c r="N2173" s="169">
        <v>3541003</v>
      </c>
      <c r="O2173" s="169">
        <v>6283610</v>
      </c>
      <c r="P2173" s="169">
        <v>1121564</v>
      </c>
      <c r="Q2173" s="169">
        <v>564669</v>
      </c>
      <c r="R2173" s="169">
        <v>1939355</v>
      </c>
      <c r="S2173" s="169">
        <v>3725484</v>
      </c>
      <c r="T2173" s="169">
        <v>1618899</v>
      </c>
      <c r="U2173" s="169">
        <v>-384423</v>
      </c>
    </row>
    <row r="2174" spans="2:21" ht="15" customHeight="1" x14ac:dyDescent="0.25">
      <c r="B2174" s="168">
        <v>2016</v>
      </c>
      <c r="C2174" s="168"/>
      <c r="D2174" s="169">
        <v>13309</v>
      </c>
      <c r="E2174" s="169">
        <v>12389795</v>
      </c>
      <c r="F2174" s="169">
        <v>6721818</v>
      </c>
      <c r="G2174" s="169">
        <v>3598821</v>
      </c>
      <c r="H2174" s="169">
        <v>436602</v>
      </c>
      <c r="I2174" s="169">
        <v>5667977</v>
      </c>
      <c r="J2174" s="169">
        <v>286844</v>
      </c>
      <c r="K2174" s="169">
        <v>2229042</v>
      </c>
      <c r="L2174" s="169">
        <v>9292158</v>
      </c>
      <c r="M2174" s="169">
        <v>3617136</v>
      </c>
      <c r="N2174" s="169">
        <v>3207494</v>
      </c>
      <c r="O2174" s="169">
        <v>5675022</v>
      </c>
      <c r="P2174" s="169">
        <v>1001405</v>
      </c>
      <c r="Q2174" s="169">
        <v>540376</v>
      </c>
      <c r="R2174" s="169">
        <v>1820749</v>
      </c>
      <c r="S2174" s="169">
        <v>3097637</v>
      </c>
      <c r="T2174" s="169">
        <v>1342177</v>
      </c>
      <c r="U2174" s="169">
        <v>-523342</v>
      </c>
    </row>
    <row r="2175" spans="2:21" ht="15" customHeight="1" x14ac:dyDescent="0.25">
      <c r="B2175" s="168">
        <v>2015</v>
      </c>
      <c r="C2175" s="168"/>
      <c r="D2175" s="169">
        <v>12759</v>
      </c>
      <c r="E2175" s="169">
        <v>12010207</v>
      </c>
      <c r="F2175" s="169">
        <v>6715380</v>
      </c>
      <c r="G2175" s="169">
        <v>3382316</v>
      </c>
      <c r="H2175" s="169">
        <v>394264</v>
      </c>
      <c r="I2175" s="169">
        <v>5294827</v>
      </c>
      <c r="J2175" s="169">
        <v>219820</v>
      </c>
      <c r="K2175" s="169">
        <v>2230044</v>
      </c>
      <c r="L2175" s="169">
        <v>9245611</v>
      </c>
      <c r="M2175" s="169">
        <v>3987338</v>
      </c>
      <c r="N2175" s="169">
        <v>3512903</v>
      </c>
      <c r="O2175" s="169">
        <v>5258273</v>
      </c>
      <c r="P2175" s="169">
        <v>979003</v>
      </c>
      <c r="Q2175" s="169">
        <v>526279</v>
      </c>
      <c r="R2175" s="169">
        <v>1537590</v>
      </c>
      <c r="S2175" s="169">
        <v>2764596</v>
      </c>
      <c r="T2175" s="169">
        <v>1411469</v>
      </c>
      <c r="U2175" s="169">
        <v>-748100</v>
      </c>
    </row>
    <row r="2176" spans="2:21" ht="15" customHeight="1" x14ac:dyDescent="0.25">
      <c r="B2176" s="168">
        <v>2014</v>
      </c>
      <c r="C2176" s="168"/>
      <c r="D2176" s="169">
        <v>12272</v>
      </c>
      <c r="E2176" s="169">
        <v>11890629</v>
      </c>
      <c r="F2176" s="169">
        <v>6408441</v>
      </c>
      <c r="G2176" s="169">
        <v>3139670</v>
      </c>
      <c r="H2176" s="169">
        <v>333494</v>
      </c>
      <c r="I2176" s="169">
        <v>5482188</v>
      </c>
      <c r="J2176" s="169">
        <v>222903</v>
      </c>
      <c r="K2176" s="169">
        <v>2261041</v>
      </c>
      <c r="L2176" s="169">
        <v>9131318</v>
      </c>
      <c r="M2176" s="169">
        <v>3796479</v>
      </c>
      <c r="N2176" s="169">
        <v>3309185</v>
      </c>
      <c r="O2176" s="169">
        <v>5334840</v>
      </c>
      <c r="P2176" s="169">
        <v>1016402</v>
      </c>
      <c r="Q2176" s="169">
        <v>523648</v>
      </c>
      <c r="R2176" s="169">
        <v>1424740</v>
      </c>
      <c r="S2176" s="169">
        <v>2759311</v>
      </c>
      <c r="T2176" s="169">
        <v>1390248</v>
      </c>
      <c r="U2176" s="169">
        <v>-825829</v>
      </c>
    </row>
    <row r="2177" spans="2:21" ht="15" customHeight="1" x14ac:dyDescent="0.25">
      <c r="B2177" s="168">
        <v>2013</v>
      </c>
      <c r="C2177" s="168"/>
      <c r="D2177" s="169">
        <v>11807</v>
      </c>
      <c r="E2177" s="169">
        <v>11553769</v>
      </c>
      <c r="F2177" s="169">
        <v>6348943</v>
      </c>
      <c r="G2177" s="169">
        <v>3186032</v>
      </c>
      <c r="H2177" s="169">
        <v>318961</v>
      </c>
      <c r="I2177" s="169">
        <v>5204826</v>
      </c>
      <c r="J2177" s="169">
        <v>209626</v>
      </c>
      <c r="K2177" s="169">
        <v>2145410</v>
      </c>
      <c r="L2177" s="169">
        <v>9115728</v>
      </c>
      <c r="M2177" s="169">
        <v>3684709</v>
      </c>
      <c r="N2177" s="169">
        <v>3207268</v>
      </c>
      <c r="O2177" s="169">
        <v>5431019</v>
      </c>
      <c r="P2177" s="169">
        <v>974146</v>
      </c>
      <c r="Q2177" s="169">
        <v>502617</v>
      </c>
      <c r="R2177" s="169">
        <v>1513844</v>
      </c>
      <c r="S2177" s="169">
        <v>2438041</v>
      </c>
      <c r="T2177" s="169">
        <v>1445259</v>
      </c>
      <c r="U2177" s="169">
        <v>-844923</v>
      </c>
    </row>
    <row r="2178" spans="2:21" s="9" customFormat="1" ht="15" customHeight="1" collapsed="1" x14ac:dyDescent="0.25">
      <c r="B2178" s="168">
        <v>2012</v>
      </c>
      <c r="C2178" s="168"/>
      <c r="D2178" s="169">
        <v>11673</v>
      </c>
      <c r="E2178" s="169">
        <v>12788356</v>
      </c>
      <c r="F2178" s="169">
        <v>7175889</v>
      </c>
      <c r="G2178" s="169">
        <v>3924823</v>
      </c>
      <c r="H2178" s="169">
        <v>345470</v>
      </c>
      <c r="I2178" s="169">
        <v>5612467</v>
      </c>
      <c r="J2178" s="169">
        <v>214325</v>
      </c>
      <c r="K2178" s="169">
        <v>2392717</v>
      </c>
      <c r="L2178" s="169">
        <v>10334653</v>
      </c>
      <c r="M2178" s="169">
        <v>4185615</v>
      </c>
      <c r="N2178" s="169">
        <v>3638595</v>
      </c>
      <c r="O2178" s="169">
        <v>6149039</v>
      </c>
      <c r="P2178" s="169">
        <v>1221374</v>
      </c>
      <c r="Q2178" s="169">
        <v>510791</v>
      </c>
      <c r="R2178" s="169">
        <v>1857284</v>
      </c>
      <c r="S2178" s="169">
        <v>2453703</v>
      </c>
      <c r="T2178" s="169">
        <v>1484721</v>
      </c>
      <c r="U2178" s="169">
        <v>-774067</v>
      </c>
    </row>
    <row r="2179" spans="2:21" s="9" customFormat="1" ht="15" customHeight="1" x14ac:dyDescent="0.25">
      <c r="B2179" s="168">
        <v>2011</v>
      </c>
      <c r="C2179" s="168"/>
      <c r="D2179" s="169">
        <v>11858</v>
      </c>
      <c r="E2179" s="169">
        <v>13194837</v>
      </c>
      <c r="F2179" s="169">
        <v>7508855</v>
      </c>
      <c r="G2179" s="169">
        <v>4404262</v>
      </c>
      <c r="H2179" s="169">
        <v>361466</v>
      </c>
      <c r="I2179" s="169">
        <v>5685983</v>
      </c>
      <c r="J2179" s="169">
        <v>214558</v>
      </c>
      <c r="K2179" s="169">
        <v>2501101</v>
      </c>
      <c r="L2179" s="169">
        <v>10684101</v>
      </c>
      <c r="M2179" s="169">
        <v>4435380</v>
      </c>
      <c r="N2179" s="169">
        <v>3891333</v>
      </c>
      <c r="O2179" s="169">
        <v>6248720</v>
      </c>
      <c r="P2179" s="169">
        <v>1192388</v>
      </c>
      <c r="Q2179" s="169">
        <v>517593</v>
      </c>
      <c r="R2179" s="169">
        <v>2010757</v>
      </c>
      <c r="S2179" s="169">
        <v>2510737</v>
      </c>
      <c r="T2179" s="169">
        <v>1407384</v>
      </c>
      <c r="U2179" s="169">
        <v>-694673</v>
      </c>
    </row>
    <row r="2180" spans="2:21" s="9" customFormat="1" ht="15" customHeight="1" x14ac:dyDescent="0.25">
      <c r="B2180" s="168">
        <v>2010</v>
      </c>
      <c r="C2180" s="168"/>
      <c r="D2180" s="169">
        <v>11677</v>
      </c>
      <c r="E2180" s="169">
        <v>12614874</v>
      </c>
      <c r="F2180" s="169">
        <v>6848444</v>
      </c>
      <c r="G2180" s="169">
        <v>4476735</v>
      </c>
      <c r="H2180" s="169">
        <v>347395</v>
      </c>
      <c r="I2180" s="169">
        <v>5766430</v>
      </c>
      <c r="J2180" s="169">
        <v>218967</v>
      </c>
      <c r="K2180" s="169">
        <v>2480533</v>
      </c>
      <c r="L2180" s="169">
        <v>10162875</v>
      </c>
      <c r="M2180" s="169">
        <v>4018297</v>
      </c>
      <c r="N2180" s="169">
        <v>3436089</v>
      </c>
      <c r="O2180" s="169">
        <v>6144578</v>
      </c>
      <c r="P2180" s="169">
        <v>1233235</v>
      </c>
      <c r="Q2180" s="169">
        <v>504590</v>
      </c>
      <c r="R2180" s="169">
        <v>1721878</v>
      </c>
      <c r="S2180" s="169">
        <v>2452000</v>
      </c>
      <c r="T2180" s="169">
        <v>1390920</v>
      </c>
      <c r="U2180" s="169">
        <v>-829277</v>
      </c>
    </row>
    <row r="2181" spans="2:21" s="9" customFormat="1" ht="15" customHeight="1" x14ac:dyDescent="0.25">
      <c r="B2181" s="168">
        <v>2009</v>
      </c>
      <c r="C2181" s="168"/>
      <c r="D2181" s="169">
        <v>11876</v>
      </c>
      <c r="E2181" s="169">
        <v>12573288</v>
      </c>
      <c r="F2181" s="169" t="s">
        <v>66</v>
      </c>
      <c r="G2181" s="169" t="s">
        <v>66</v>
      </c>
      <c r="H2181" s="169" t="s">
        <v>66</v>
      </c>
      <c r="I2181" s="169" t="s">
        <v>66</v>
      </c>
      <c r="J2181" s="169" t="s">
        <v>66</v>
      </c>
      <c r="K2181" s="169" t="s">
        <v>66</v>
      </c>
      <c r="L2181" s="169">
        <v>10411879</v>
      </c>
      <c r="M2181" s="169" t="s">
        <v>66</v>
      </c>
      <c r="N2181" s="169" t="s">
        <v>66</v>
      </c>
      <c r="O2181" s="169" t="s">
        <v>66</v>
      </c>
      <c r="P2181" s="169" t="s">
        <v>66</v>
      </c>
      <c r="Q2181" s="169" t="s">
        <v>66</v>
      </c>
      <c r="R2181" s="169" t="s">
        <v>66</v>
      </c>
      <c r="S2181" s="169">
        <v>2161409</v>
      </c>
      <c r="T2181" s="169" t="s">
        <v>66</v>
      </c>
      <c r="U2181" s="169" t="s">
        <v>66</v>
      </c>
    </row>
    <row r="2182" spans="2:21" ht="15" customHeight="1" x14ac:dyDescent="0.25">
      <c r="B2182" s="168">
        <v>2008</v>
      </c>
      <c r="C2182" s="168"/>
      <c r="D2182" s="169">
        <v>11871</v>
      </c>
      <c r="E2182" s="169">
        <v>12800457</v>
      </c>
      <c r="F2182" s="169" t="s">
        <v>66</v>
      </c>
      <c r="G2182" s="169" t="s">
        <v>66</v>
      </c>
      <c r="H2182" s="169" t="s">
        <v>66</v>
      </c>
      <c r="I2182" s="169" t="s">
        <v>66</v>
      </c>
      <c r="J2182" s="169" t="s">
        <v>66</v>
      </c>
      <c r="K2182" s="169" t="s">
        <v>66</v>
      </c>
      <c r="L2182" s="169">
        <v>11066606</v>
      </c>
      <c r="M2182" s="169" t="s">
        <v>66</v>
      </c>
      <c r="N2182" s="169" t="s">
        <v>66</v>
      </c>
      <c r="O2182" s="169" t="s">
        <v>66</v>
      </c>
      <c r="P2182" s="169" t="s">
        <v>66</v>
      </c>
      <c r="Q2182" s="169" t="s">
        <v>66</v>
      </c>
      <c r="R2182" s="169" t="s">
        <v>66</v>
      </c>
      <c r="S2182" s="169">
        <v>1733851</v>
      </c>
      <c r="T2182" s="169" t="s">
        <v>66</v>
      </c>
      <c r="U2182" s="169" t="s">
        <v>66</v>
      </c>
    </row>
    <row r="2183" spans="2:21" ht="15" customHeight="1" x14ac:dyDescent="0.2">
      <c r="B2183" s="258" t="s">
        <v>11</v>
      </c>
      <c r="C2183" s="184"/>
      <c r="D2183" s="184"/>
      <c r="E2183" s="184"/>
      <c r="F2183" s="184"/>
      <c r="G2183" s="184"/>
      <c r="H2183" s="184"/>
      <c r="I2183" s="184"/>
      <c r="J2183" s="184"/>
      <c r="K2183" s="184"/>
      <c r="L2183" s="184"/>
      <c r="M2183" s="184"/>
      <c r="N2183" s="184"/>
      <c r="O2183" s="184"/>
      <c r="P2183" s="184"/>
      <c r="Q2183" s="184"/>
      <c r="R2183" s="184"/>
      <c r="S2183" s="184"/>
      <c r="T2183" s="184"/>
      <c r="U2183" s="184"/>
    </row>
    <row r="2184" spans="2:21" ht="15" customHeight="1" x14ac:dyDescent="0.25">
      <c r="B2184" s="187" t="s">
        <v>285</v>
      </c>
      <c r="C2184" s="187"/>
      <c r="D2184" s="187"/>
      <c r="E2184" s="187"/>
      <c r="F2184" s="187"/>
      <c r="G2184" s="187"/>
      <c r="H2184" s="187"/>
      <c r="I2184" s="187"/>
      <c r="J2184" s="187"/>
      <c r="K2184" s="187"/>
      <c r="L2184" s="187"/>
      <c r="M2184" s="187"/>
      <c r="N2184" s="187"/>
      <c r="O2184" s="187"/>
      <c r="P2184" s="187"/>
      <c r="Q2184" s="187"/>
      <c r="R2184" s="187"/>
      <c r="S2184" s="187"/>
      <c r="T2184" s="187"/>
      <c r="U2184" s="187"/>
    </row>
    <row r="2185" spans="2:21" ht="15" customHeight="1" x14ac:dyDescent="0.25">
      <c r="B2185" s="181">
        <v>2023</v>
      </c>
      <c r="C2185" s="181"/>
      <c r="D2185" s="182">
        <v>244708</v>
      </c>
      <c r="E2185" s="182">
        <v>18131312</v>
      </c>
      <c r="F2185" s="182">
        <v>10131436</v>
      </c>
      <c r="G2185" s="182">
        <v>3372872</v>
      </c>
      <c r="H2185" s="182">
        <v>403993</v>
      </c>
      <c r="I2185" s="182">
        <v>7999877</v>
      </c>
      <c r="J2185" s="182">
        <v>477746</v>
      </c>
      <c r="K2185" s="182">
        <v>2192500</v>
      </c>
      <c r="L2185" s="182">
        <v>10857777</v>
      </c>
      <c r="M2185" s="182">
        <v>4589336</v>
      </c>
      <c r="N2185" s="182">
        <v>3848270</v>
      </c>
      <c r="O2185" s="182">
        <v>6268441</v>
      </c>
      <c r="P2185" s="182">
        <v>1229271</v>
      </c>
      <c r="Q2185" s="182">
        <v>471220</v>
      </c>
      <c r="R2185" s="182">
        <v>1682841</v>
      </c>
      <c r="S2185" s="182">
        <v>7273536</v>
      </c>
      <c r="T2185" s="182">
        <v>1945826</v>
      </c>
      <c r="U2185" s="182">
        <v>664559</v>
      </c>
    </row>
    <row r="2186" spans="2:21" ht="15" customHeight="1" x14ac:dyDescent="0.25">
      <c r="B2186" s="181">
        <v>2022</v>
      </c>
      <c r="C2186" s="181"/>
      <c r="D2186" s="182">
        <v>220948</v>
      </c>
      <c r="E2186" s="182">
        <v>16664688</v>
      </c>
      <c r="F2186" s="182">
        <v>9363650</v>
      </c>
      <c r="G2186" s="182">
        <v>3071539</v>
      </c>
      <c r="H2186" s="182">
        <v>372287</v>
      </c>
      <c r="I2186" s="182">
        <v>7301039</v>
      </c>
      <c r="J2186" s="182">
        <v>374701</v>
      </c>
      <c r="K2186" s="182">
        <v>1994846</v>
      </c>
      <c r="L2186" s="182">
        <v>10200538</v>
      </c>
      <c r="M2186" s="182">
        <v>4410230</v>
      </c>
      <c r="N2186" s="182">
        <v>3727302</v>
      </c>
      <c r="O2186" s="182">
        <v>5790308</v>
      </c>
      <c r="P2186" s="182">
        <v>1120489</v>
      </c>
      <c r="Q2186" s="182">
        <v>446813</v>
      </c>
      <c r="R2186" s="182">
        <v>1441728</v>
      </c>
      <c r="S2186" s="182">
        <v>6464150</v>
      </c>
      <c r="T2186" s="182">
        <v>1905153</v>
      </c>
      <c r="U2186" s="182">
        <v>240057</v>
      </c>
    </row>
    <row r="2187" spans="2:21" ht="15" customHeight="1" x14ac:dyDescent="0.25">
      <c r="B2187" s="181">
        <v>2021</v>
      </c>
      <c r="C2187" s="181"/>
      <c r="D2187" s="182">
        <v>186303</v>
      </c>
      <c r="E2187" s="182">
        <v>15152329</v>
      </c>
      <c r="F2187" s="182">
        <v>8435024</v>
      </c>
      <c r="G2187" s="182">
        <v>2542399</v>
      </c>
      <c r="H2187" s="182">
        <v>423885</v>
      </c>
      <c r="I2187" s="182">
        <v>6717306</v>
      </c>
      <c r="J2187" s="182">
        <v>348382</v>
      </c>
      <c r="K2187" s="182">
        <v>1637764</v>
      </c>
      <c r="L2187" s="182">
        <v>9446854</v>
      </c>
      <c r="M2187" s="182">
        <v>4216915</v>
      </c>
      <c r="N2187" s="182">
        <v>3540997</v>
      </c>
      <c r="O2187" s="182">
        <v>5229940</v>
      </c>
      <c r="P2187" s="182">
        <v>928991</v>
      </c>
      <c r="Q2187" s="182">
        <v>356019</v>
      </c>
      <c r="R2187" s="182">
        <v>1619630</v>
      </c>
      <c r="S2187" s="182">
        <v>5705475</v>
      </c>
      <c r="T2187" s="182">
        <v>1922446</v>
      </c>
      <c r="U2187" s="182">
        <v>-264537</v>
      </c>
    </row>
    <row r="2188" spans="2:21" ht="15" customHeight="1" x14ac:dyDescent="0.25">
      <c r="B2188" s="168">
        <v>2020</v>
      </c>
      <c r="C2188" s="168"/>
      <c r="D2188" s="169">
        <v>176465</v>
      </c>
      <c r="E2188" s="169">
        <v>12250395</v>
      </c>
      <c r="F2188" s="169">
        <v>7138678</v>
      </c>
      <c r="G2188" s="169">
        <v>2322292</v>
      </c>
      <c r="H2188" s="169">
        <v>383293</v>
      </c>
      <c r="I2188" s="169">
        <v>5111717</v>
      </c>
      <c r="J2188" s="169">
        <v>304701</v>
      </c>
      <c r="K2188" s="169">
        <v>1399820</v>
      </c>
      <c r="L2188" s="169">
        <v>8357593</v>
      </c>
      <c r="M2188" s="169">
        <v>4238704</v>
      </c>
      <c r="N2188" s="169">
        <v>3595275</v>
      </c>
      <c r="O2188" s="169">
        <v>4118888</v>
      </c>
      <c r="P2188" s="169">
        <v>773240</v>
      </c>
      <c r="Q2188" s="169">
        <v>317770</v>
      </c>
      <c r="R2188" s="169">
        <v>1200423</v>
      </c>
      <c r="S2188" s="169">
        <v>3892802</v>
      </c>
      <c r="T2188" s="169">
        <v>1807871</v>
      </c>
      <c r="U2188" s="169">
        <v>71256</v>
      </c>
    </row>
    <row r="2189" spans="2:21" ht="15" customHeight="1" x14ac:dyDescent="0.25">
      <c r="B2189" s="168">
        <v>2019</v>
      </c>
      <c r="C2189" s="168"/>
      <c r="D2189" s="169">
        <v>188664</v>
      </c>
      <c r="E2189" s="169">
        <v>12845835</v>
      </c>
      <c r="F2189" s="169">
        <v>7589557</v>
      </c>
      <c r="G2189" s="169">
        <v>2625207</v>
      </c>
      <c r="H2189" s="169">
        <v>390230</v>
      </c>
      <c r="I2189" s="169">
        <v>5256278</v>
      </c>
      <c r="J2189" s="169">
        <v>306178</v>
      </c>
      <c r="K2189" s="169">
        <v>1583955</v>
      </c>
      <c r="L2189" s="169">
        <v>8743156</v>
      </c>
      <c r="M2189" s="169">
        <v>3939631</v>
      </c>
      <c r="N2189" s="169">
        <v>3388563</v>
      </c>
      <c r="O2189" s="169">
        <v>4803525</v>
      </c>
      <c r="P2189" s="169">
        <v>890953</v>
      </c>
      <c r="Q2189" s="169">
        <v>329522</v>
      </c>
      <c r="R2189" s="169">
        <v>1560328</v>
      </c>
      <c r="S2189" s="169">
        <v>4102679</v>
      </c>
      <c r="T2189" s="169">
        <v>1855849</v>
      </c>
      <c r="U2189" s="169">
        <v>7978</v>
      </c>
    </row>
    <row r="2190" spans="2:21" ht="15" customHeight="1" x14ac:dyDescent="0.25">
      <c r="B2190" s="168">
        <v>2018</v>
      </c>
      <c r="C2190" s="168"/>
      <c r="D2190" s="169">
        <v>180945</v>
      </c>
      <c r="E2190" s="169">
        <v>11302680</v>
      </c>
      <c r="F2190" s="169">
        <v>6570233</v>
      </c>
      <c r="G2190" s="169">
        <v>2399647</v>
      </c>
      <c r="H2190" s="169">
        <v>245178</v>
      </c>
      <c r="I2190" s="169">
        <v>4732447</v>
      </c>
      <c r="J2190" s="169">
        <v>277284</v>
      </c>
      <c r="K2190" s="169">
        <v>1517235</v>
      </c>
      <c r="L2190" s="169">
        <v>7863544</v>
      </c>
      <c r="M2190" s="169">
        <v>3618958</v>
      </c>
      <c r="N2190" s="169">
        <v>3125904</v>
      </c>
      <c r="O2190" s="169">
        <v>4244586</v>
      </c>
      <c r="P2190" s="169">
        <v>868706</v>
      </c>
      <c r="Q2190" s="169">
        <v>330747</v>
      </c>
      <c r="R2190" s="169">
        <v>1339729</v>
      </c>
      <c r="S2190" s="169">
        <v>3439136</v>
      </c>
      <c r="T2190" s="169">
        <v>1654900</v>
      </c>
      <c r="U2190" s="169">
        <v>-420096</v>
      </c>
    </row>
    <row r="2191" spans="2:21" ht="15" customHeight="1" x14ac:dyDescent="0.25">
      <c r="B2191" s="168">
        <v>2017</v>
      </c>
      <c r="C2191" s="168"/>
      <c r="D2191" s="169">
        <v>176367</v>
      </c>
      <c r="E2191" s="169">
        <v>10195915</v>
      </c>
      <c r="F2191" s="169">
        <v>5618222</v>
      </c>
      <c r="G2191" s="169">
        <v>2133222</v>
      </c>
      <c r="H2191" s="169">
        <v>212955</v>
      </c>
      <c r="I2191" s="169">
        <v>4577693</v>
      </c>
      <c r="J2191" s="169">
        <v>267432</v>
      </c>
      <c r="K2191" s="169">
        <v>1485658</v>
      </c>
      <c r="L2191" s="169">
        <v>7166623</v>
      </c>
      <c r="M2191" s="169">
        <v>2899714</v>
      </c>
      <c r="N2191" s="169">
        <v>2463778</v>
      </c>
      <c r="O2191" s="169">
        <v>4266909</v>
      </c>
      <c r="P2191" s="169">
        <v>868947</v>
      </c>
      <c r="Q2191" s="169">
        <v>332648</v>
      </c>
      <c r="R2191" s="169">
        <v>1131160</v>
      </c>
      <c r="S2191" s="169">
        <v>3029292</v>
      </c>
      <c r="T2191" s="169">
        <v>1552801</v>
      </c>
      <c r="U2191" s="169">
        <v>-561430</v>
      </c>
    </row>
    <row r="2192" spans="2:21" ht="15" customHeight="1" x14ac:dyDescent="0.25">
      <c r="B2192" s="168">
        <v>2016</v>
      </c>
      <c r="C2192" s="168"/>
      <c r="D2192" s="169">
        <v>163796</v>
      </c>
      <c r="E2192" s="169">
        <v>9243392</v>
      </c>
      <c r="F2192" s="169">
        <v>4865873</v>
      </c>
      <c r="G2192" s="169">
        <v>2133372</v>
      </c>
      <c r="H2192" s="169">
        <v>192246</v>
      </c>
      <c r="I2192" s="169">
        <v>4377520</v>
      </c>
      <c r="J2192" s="169">
        <v>243380</v>
      </c>
      <c r="K2192" s="169">
        <v>1448326</v>
      </c>
      <c r="L2192" s="169">
        <v>6822967</v>
      </c>
      <c r="M2192" s="169">
        <v>2687720</v>
      </c>
      <c r="N2192" s="169">
        <v>2310003</v>
      </c>
      <c r="O2192" s="169">
        <v>4135247</v>
      </c>
      <c r="P2192" s="169">
        <v>800855</v>
      </c>
      <c r="Q2192" s="169">
        <v>325501</v>
      </c>
      <c r="R2192" s="169">
        <v>1205311</v>
      </c>
      <c r="S2192" s="169">
        <v>2420425</v>
      </c>
      <c r="T2192" s="169">
        <v>1295523</v>
      </c>
      <c r="U2192" s="169">
        <v>-683364</v>
      </c>
    </row>
    <row r="2193" spans="2:21" s="9" customFormat="1" ht="15" customHeight="1" collapsed="1" x14ac:dyDescent="0.25">
      <c r="B2193" s="168">
        <v>2015</v>
      </c>
      <c r="C2193" s="168"/>
      <c r="D2193" s="169">
        <v>154035</v>
      </c>
      <c r="E2193" s="169">
        <v>9082860</v>
      </c>
      <c r="F2193" s="169">
        <v>5038786</v>
      </c>
      <c r="G2193" s="169">
        <v>2072708</v>
      </c>
      <c r="H2193" s="169">
        <v>175474</v>
      </c>
      <c r="I2193" s="169">
        <v>4044074</v>
      </c>
      <c r="J2193" s="169">
        <v>203242</v>
      </c>
      <c r="K2193" s="169">
        <v>1412697</v>
      </c>
      <c r="L2193" s="169">
        <v>6899823</v>
      </c>
      <c r="M2193" s="169">
        <v>3080696</v>
      </c>
      <c r="N2193" s="169">
        <v>2682527</v>
      </c>
      <c r="O2193" s="169">
        <v>3819127</v>
      </c>
      <c r="P2193" s="169">
        <v>780658</v>
      </c>
      <c r="Q2193" s="169">
        <v>322564</v>
      </c>
      <c r="R2193" s="169">
        <v>974970</v>
      </c>
      <c r="S2193" s="169">
        <v>2183037</v>
      </c>
      <c r="T2193" s="169">
        <v>1348954</v>
      </c>
      <c r="U2193" s="169">
        <v>-860274</v>
      </c>
    </row>
    <row r="2194" spans="2:21" s="9" customFormat="1" ht="15" customHeight="1" x14ac:dyDescent="0.25">
      <c r="B2194" s="168">
        <v>2014</v>
      </c>
      <c r="C2194" s="168"/>
      <c r="D2194" s="169">
        <v>144850</v>
      </c>
      <c r="E2194" s="169">
        <v>8898033</v>
      </c>
      <c r="F2194" s="169">
        <v>4828609</v>
      </c>
      <c r="G2194" s="169">
        <v>1870030</v>
      </c>
      <c r="H2194" s="169">
        <v>175190</v>
      </c>
      <c r="I2194" s="169">
        <v>4069424</v>
      </c>
      <c r="J2194" s="169">
        <v>203334</v>
      </c>
      <c r="K2194" s="169">
        <v>1455464</v>
      </c>
      <c r="L2194" s="169">
        <v>6777765</v>
      </c>
      <c r="M2194" s="169">
        <v>2863541</v>
      </c>
      <c r="N2194" s="169">
        <v>2481102</v>
      </c>
      <c r="O2194" s="169">
        <v>3914224</v>
      </c>
      <c r="P2194" s="169">
        <v>771266</v>
      </c>
      <c r="Q2194" s="169">
        <v>319694</v>
      </c>
      <c r="R2194" s="169">
        <v>951238</v>
      </c>
      <c r="S2194" s="169">
        <v>2120268</v>
      </c>
      <c r="T2194" s="169">
        <v>1310251</v>
      </c>
      <c r="U2194" s="169">
        <v>-935135</v>
      </c>
    </row>
    <row r="2195" spans="2:21" s="9" customFormat="1" ht="15" customHeight="1" x14ac:dyDescent="0.25">
      <c r="B2195" s="168">
        <v>2013</v>
      </c>
      <c r="C2195" s="168"/>
      <c r="D2195" s="169">
        <v>136133</v>
      </c>
      <c r="E2195" s="169">
        <v>8703597</v>
      </c>
      <c r="F2195" s="169">
        <v>4776290</v>
      </c>
      <c r="G2195" s="169">
        <v>1907032</v>
      </c>
      <c r="H2195" s="169">
        <v>169899</v>
      </c>
      <c r="I2195" s="169">
        <v>3927307</v>
      </c>
      <c r="J2195" s="169">
        <v>193778</v>
      </c>
      <c r="K2195" s="169">
        <v>1448672</v>
      </c>
      <c r="L2195" s="169">
        <v>6769138</v>
      </c>
      <c r="M2195" s="169">
        <v>2895838</v>
      </c>
      <c r="N2195" s="169">
        <v>2514230</v>
      </c>
      <c r="O2195" s="169">
        <v>3873300</v>
      </c>
      <c r="P2195" s="169">
        <v>799652</v>
      </c>
      <c r="Q2195" s="169">
        <v>310164</v>
      </c>
      <c r="R2195" s="169">
        <v>974213</v>
      </c>
      <c r="S2195" s="169">
        <v>1934459</v>
      </c>
      <c r="T2195" s="169">
        <v>1389406</v>
      </c>
      <c r="U2195" s="169">
        <v>-938797</v>
      </c>
    </row>
    <row r="2196" spans="2:21" s="9" customFormat="1" ht="15" customHeight="1" x14ac:dyDescent="0.25">
      <c r="B2196" s="168">
        <v>2012</v>
      </c>
      <c r="C2196" s="168"/>
      <c r="D2196" s="169">
        <v>134773</v>
      </c>
      <c r="E2196" s="169">
        <v>9275235</v>
      </c>
      <c r="F2196" s="169">
        <v>5125237</v>
      </c>
      <c r="G2196" s="169">
        <v>2194213</v>
      </c>
      <c r="H2196" s="169">
        <v>190483</v>
      </c>
      <c r="I2196" s="169">
        <v>4149997</v>
      </c>
      <c r="J2196" s="169">
        <v>199406</v>
      </c>
      <c r="K2196" s="169">
        <v>1609063</v>
      </c>
      <c r="L2196" s="169">
        <v>7317124</v>
      </c>
      <c r="M2196" s="169">
        <v>3146116</v>
      </c>
      <c r="N2196" s="169">
        <v>2713614</v>
      </c>
      <c r="O2196" s="169">
        <v>4171008</v>
      </c>
      <c r="P2196" s="169">
        <v>899946</v>
      </c>
      <c r="Q2196" s="169">
        <v>317126</v>
      </c>
      <c r="R2196" s="169">
        <v>1286832</v>
      </c>
      <c r="S2196" s="169">
        <v>1958110</v>
      </c>
      <c r="T2196" s="169">
        <v>1420555</v>
      </c>
      <c r="U2196" s="169">
        <v>-880556</v>
      </c>
    </row>
    <row r="2197" spans="2:21" ht="15" customHeight="1" x14ac:dyDescent="0.25">
      <c r="B2197" s="168">
        <v>2011</v>
      </c>
      <c r="C2197" s="168"/>
      <c r="D2197" s="169">
        <v>139888</v>
      </c>
      <c r="E2197" s="169">
        <v>9882793</v>
      </c>
      <c r="F2197" s="169">
        <v>5515593</v>
      </c>
      <c r="G2197" s="169">
        <v>2812007</v>
      </c>
      <c r="H2197" s="169">
        <v>202489</v>
      </c>
      <c r="I2197" s="169">
        <v>4367200</v>
      </c>
      <c r="J2197" s="169">
        <v>198841</v>
      </c>
      <c r="K2197" s="169">
        <v>1682247</v>
      </c>
      <c r="L2197" s="169">
        <v>7749723</v>
      </c>
      <c r="M2197" s="169">
        <v>3503099</v>
      </c>
      <c r="N2197" s="169">
        <v>3062743</v>
      </c>
      <c r="O2197" s="169">
        <v>4246624</v>
      </c>
      <c r="P2197" s="169">
        <v>915250</v>
      </c>
      <c r="Q2197" s="169">
        <v>332146</v>
      </c>
      <c r="R2197" s="169">
        <v>1350641</v>
      </c>
      <c r="S2197" s="169">
        <v>2133069</v>
      </c>
      <c r="T2197" s="169">
        <v>1356010</v>
      </c>
      <c r="U2197" s="169">
        <v>-768280</v>
      </c>
    </row>
    <row r="2198" spans="2:21" ht="15" customHeight="1" x14ac:dyDescent="0.25">
      <c r="B2198" s="168">
        <v>2010</v>
      </c>
      <c r="C2198" s="168"/>
      <c r="D2198" s="169">
        <v>146739</v>
      </c>
      <c r="E2198" s="169">
        <v>9371408</v>
      </c>
      <c r="F2198" s="169">
        <v>4821424</v>
      </c>
      <c r="G2198" s="169">
        <v>2697987</v>
      </c>
      <c r="H2198" s="169">
        <v>205378</v>
      </c>
      <c r="I2198" s="169">
        <v>4549984</v>
      </c>
      <c r="J2198" s="169">
        <v>201821</v>
      </c>
      <c r="K2198" s="169">
        <v>1737626</v>
      </c>
      <c r="L2198" s="169">
        <v>7230258</v>
      </c>
      <c r="M2198" s="169">
        <v>2967309</v>
      </c>
      <c r="N2198" s="169">
        <v>2536334</v>
      </c>
      <c r="O2198" s="169">
        <v>4262948</v>
      </c>
      <c r="P2198" s="169">
        <v>997497</v>
      </c>
      <c r="Q2198" s="169">
        <v>325597</v>
      </c>
      <c r="R2198" s="169">
        <v>1177348</v>
      </c>
      <c r="S2198" s="169">
        <v>2141150</v>
      </c>
      <c r="T2198" s="169">
        <v>1341008</v>
      </c>
      <c r="U2198" s="169">
        <v>-853774</v>
      </c>
    </row>
    <row r="2199" spans="2:21" ht="15" customHeight="1" x14ac:dyDescent="0.25">
      <c r="B2199" s="168">
        <v>2009</v>
      </c>
      <c r="C2199" s="168"/>
      <c r="D2199" s="169">
        <v>153186</v>
      </c>
      <c r="E2199" s="169">
        <v>9255793</v>
      </c>
      <c r="F2199" s="169" t="s">
        <v>66</v>
      </c>
      <c r="G2199" s="169" t="s">
        <v>66</v>
      </c>
      <c r="H2199" s="169" t="s">
        <v>66</v>
      </c>
      <c r="I2199" s="169" t="s">
        <v>66</v>
      </c>
      <c r="J2199" s="169" t="s">
        <v>66</v>
      </c>
      <c r="K2199" s="169" t="s">
        <v>66</v>
      </c>
      <c r="L2199" s="169">
        <v>7357088</v>
      </c>
      <c r="M2199" s="169" t="s">
        <v>66</v>
      </c>
      <c r="N2199" s="169" t="s">
        <v>66</v>
      </c>
      <c r="O2199" s="169" t="s">
        <v>66</v>
      </c>
      <c r="P2199" s="169" t="s">
        <v>66</v>
      </c>
      <c r="Q2199" s="169" t="s">
        <v>66</v>
      </c>
      <c r="R2199" s="169" t="s">
        <v>66</v>
      </c>
      <c r="S2199" s="169">
        <v>1898704</v>
      </c>
      <c r="T2199" s="169" t="s">
        <v>66</v>
      </c>
      <c r="U2199" s="169" t="s">
        <v>66</v>
      </c>
    </row>
    <row r="2200" spans="2:21" ht="15" customHeight="1" x14ac:dyDescent="0.25">
      <c r="B2200" s="168">
        <v>2008</v>
      </c>
      <c r="C2200" s="168"/>
      <c r="D2200" s="169">
        <v>159291</v>
      </c>
      <c r="E2200" s="169">
        <v>9150290</v>
      </c>
      <c r="F2200" s="169" t="s">
        <v>66</v>
      </c>
      <c r="G2200" s="169" t="s">
        <v>66</v>
      </c>
      <c r="H2200" s="169" t="s">
        <v>66</v>
      </c>
      <c r="I2200" s="169" t="s">
        <v>66</v>
      </c>
      <c r="J2200" s="169" t="s">
        <v>66</v>
      </c>
      <c r="K2200" s="169" t="s">
        <v>66</v>
      </c>
      <c r="L2200" s="169">
        <v>7704773</v>
      </c>
      <c r="M2200" s="169" t="s">
        <v>66</v>
      </c>
      <c r="N2200" s="169" t="s">
        <v>66</v>
      </c>
      <c r="O2200" s="169" t="s">
        <v>66</v>
      </c>
      <c r="P2200" s="169" t="s">
        <v>66</v>
      </c>
      <c r="Q2200" s="169" t="s">
        <v>66</v>
      </c>
      <c r="R2200" s="169" t="s">
        <v>66</v>
      </c>
      <c r="S2200" s="169">
        <v>1445517</v>
      </c>
      <c r="T2200" s="169" t="s">
        <v>66</v>
      </c>
      <c r="U2200" s="169" t="s">
        <v>66</v>
      </c>
    </row>
    <row r="2201" spans="2:21" ht="15" customHeight="1" x14ac:dyDescent="0.25">
      <c r="B2201" s="259" t="s">
        <v>286</v>
      </c>
      <c r="C2201" s="165"/>
      <c r="D2201" s="165"/>
      <c r="E2201" s="165"/>
      <c r="F2201" s="165"/>
      <c r="G2201" s="165"/>
      <c r="H2201" s="165"/>
      <c r="I2201" s="165"/>
      <c r="J2201" s="165"/>
      <c r="K2201" s="165"/>
      <c r="L2201" s="165"/>
      <c r="M2201" s="165"/>
      <c r="N2201" s="165"/>
      <c r="O2201" s="165"/>
      <c r="P2201" s="165"/>
      <c r="Q2201" s="165"/>
      <c r="R2201" s="165"/>
      <c r="S2201" s="165"/>
      <c r="T2201" s="165"/>
      <c r="U2201" s="165"/>
    </row>
    <row r="2202" spans="2:21" ht="15" customHeight="1" x14ac:dyDescent="0.25">
      <c r="B2202" s="181">
        <v>2023</v>
      </c>
      <c r="C2202" s="181"/>
      <c r="D2202" s="182">
        <v>242491</v>
      </c>
      <c r="E2202" s="182">
        <v>5630807</v>
      </c>
      <c r="F2202" s="182">
        <v>2765395</v>
      </c>
      <c r="G2202" s="182">
        <v>1171685</v>
      </c>
      <c r="H2202" s="182">
        <v>105601</v>
      </c>
      <c r="I2202" s="182">
        <v>2865412</v>
      </c>
      <c r="J2202" s="182">
        <v>274571</v>
      </c>
      <c r="K2202" s="182">
        <v>666275</v>
      </c>
      <c r="L2202" s="182">
        <v>3380276</v>
      </c>
      <c r="M2202" s="182">
        <v>1477994</v>
      </c>
      <c r="N2202" s="182">
        <v>1024134</v>
      </c>
      <c r="O2202" s="182">
        <v>1902282</v>
      </c>
      <c r="P2202" s="182">
        <v>460504</v>
      </c>
      <c r="Q2202" s="182">
        <v>178887</v>
      </c>
      <c r="R2202" s="182">
        <v>287781</v>
      </c>
      <c r="S2202" s="182">
        <v>2250531</v>
      </c>
      <c r="T2202" s="182">
        <v>539837</v>
      </c>
      <c r="U2202" s="182">
        <v>-44710</v>
      </c>
    </row>
    <row r="2203" spans="2:21" ht="15" customHeight="1" x14ac:dyDescent="0.25">
      <c r="B2203" s="181">
        <v>2022</v>
      </c>
      <c r="C2203" s="181"/>
      <c r="D2203" s="182">
        <v>218858</v>
      </c>
      <c r="E2203" s="182">
        <v>4944798</v>
      </c>
      <c r="F2203" s="182">
        <v>2457599</v>
      </c>
      <c r="G2203" s="182">
        <v>1124292</v>
      </c>
      <c r="H2203" s="182">
        <v>97026</v>
      </c>
      <c r="I2203" s="182">
        <v>2487199</v>
      </c>
      <c r="J2203" s="182">
        <v>187858</v>
      </c>
      <c r="K2203" s="182">
        <v>609793</v>
      </c>
      <c r="L2203" s="182">
        <v>3120696</v>
      </c>
      <c r="M2203" s="182">
        <v>1427557</v>
      </c>
      <c r="N2203" s="182">
        <v>1007097</v>
      </c>
      <c r="O2203" s="182">
        <v>1693139</v>
      </c>
      <c r="P2203" s="182">
        <v>414727</v>
      </c>
      <c r="Q2203" s="182">
        <v>175051</v>
      </c>
      <c r="R2203" s="182">
        <v>262661</v>
      </c>
      <c r="S2203" s="182">
        <v>1824102</v>
      </c>
      <c r="T2203" s="182">
        <v>493266</v>
      </c>
      <c r="U2203" s="182">
        <v>-391375</v>
      </c>
    </row>
    <row r="2204" spans="2:21" ht="15" customHeight="1" x14ac:dyDescent="0.25">
      <c r="B2204" s="181">
        <v>2021</v>
      </c>
      <c r="C2204" s="181"/>
      <c r="D2204" s="182">
        <v>184312</v>
      </c>
      <c r="E2204" s="182">
        <v>4520809</v>
      </c>
      <c r="F2204" s="182">
        <v>2319924</v>
      </c>
      <c r="G2204" s="182">
        <v>1141840</v>
      </c>
      <c r="H2204" s="182">
        <v>116643</v>
      </c>
      <c r="I2204" s="182">
        <v>2200885</v>
      </c>
      <c r="J2204" s="182">
        <v>181569</v>
      </c>
      <c r="K2204" s="182">
        <v>532998</v>
      </c>
      <c r="L2204" s="182">
        <v>3111282</v>
      </c>
      <c r="M2204" s="182">
        <v>1404314</v>
      </c>
      <c r="N2204" s="182">
        <v>1026261</v>
      </c>
      <c r="O2204" s="182">
        <v>1706968</v>
      </c>
      <c r="P2204" s="182">
        <v>364552</v>
      </c>
      <c r="Q2204" s="182">
        <v>145069</v>
      </c>
      <c r="R2204" s="182">
        <v>343812</v>
      </c>
      <c r="S2204" s="182">
        <v>1409527</v>
      </c>
      <c r="T2204" s="182">
        <v>592706</v>
      </c>
      <c r="U2204" s="182">
        <v>-612274</v>
      </c>
    </row>
    <row r="2205" spans="2:21" ht="15" customHeight="1" x14ac:dyDescent="0.25">
      <c r="B2205" s="168">
        <v>2020</v>
      </c>
      <c r="C2205" s="168"/>
      <c r="D2205" s="169">
        <v>174507</v>
      </c>
      <c r="E2205" s="169">
        <v>3950739</v>
      </c>
      <c r="F2205" s="169">
        <v>1985416</v>
      </c>
      <c r="G2205" s="169">
        <v>929987</v>
      </c>
      <c r="H2205" s="169">
        <v>138595</v>
      </c>
      <c r="I2205" s="169">
        <v>1965323</v>
      </c>
      <c r="J2205" s="169">
        <v>158192</v>
      </c>
      <c r="K2205" s="169">
        <v>482666</v>
      </c>
      <c r="L2205" s="169">
        <v>2688286</v>
      </c>
      <c r="M2205" s="169">
        <v>1268390</v>
      </c>
      <c r="N2205" s="169">
        <v>935659</v>
      </c>
      <c r="O2205" s="169">
        <v>1419896</v>
      </c>
      <c r="P2205" s="169">
        <v>296163</v>
      </c>
      <c r="Q2205" s="169">
        <v>129101</v>
      </c>
      <c r="R2205" s="169">
        <v>292739</v>
      </c>
      <c r="S2205" s="169">
        <v>1262454</v>
      </c>
      <c r="T2205" s="169">
        <v>529632</v>
      </c>
      <c r="U2205" s="169">
        <v>-233327</v>
      </c>
    </row>
    <row r="2206" spans="2:21" ht="15" customHeight="1" x14ac:dyDescent="0.25">
      <c r="B2206" s="168">
        <v>2019</v>
      </c>
      <c r="C2206" s="168"/>
      <c r="D2206" s="169">
        <v>186705</v>
      </c>
      <c r="E2206" s="169">
        <v>3953848</v>
      </c>
      <c r="F2206" s="169">
        <v>1945120</v>
      </c>
      <c r="G2206" s="169">
        <v>926970</v>
      </c>
      <c r="H2206" s="169">
        <v>139056</v>
      </c>
      <c r="I2206" s="169">
        <v>2008728</v>
      </c>
      <c r="J2206" s="169">
        <v>175012</v>
      </c>
      <c r="K2206" s="169">
        <v>525612</v>
      </c>
      <c r="L2206" s="169">
        <v>2544187</v>
      </c>
      <c r="M2206" s="169">
        <v>1104858</v>
      </c>
      <c r="N2206" s="169">
        <v>826118</v>
      </c>
      <c r="O2206" s="169">
        <v>1439329</v>
      </c>
      <c r="P2206" s="169">
        <v>311178</v>
      </c>
      <c r="Q2206" s="169">
        <v>129089</v>
      </c>
      <c r="R2206" s="169">
        <v>250458</v>
      </c>
      <c r="S2206" s="169">
        <v>1409661</v>
      </c>
      <c r="T2206" s="169">
        <v>550894</v>
      </c>
      <c r="U2206" s="169">
        <v>-201211</v>
      </c>
    </row>
    <row r="2207" spans="2:21" ht="15" customHeight="1" x14ac:dyDescent="0.25">
      <c r="B2207" s="168">
        <v>2018</v>
      </c>
      <c r="C2207" s="168"/>
      <c r="D2207" s="169">
        <v>179031</v>
      </c>
      <c r="E2207" s="169">
        <v>3621436</v>
      </c>
      <c r="F2207" s="169">
        <v>1820033</v>
      </c>
      <c r="G2207" s="169">
        <v>811660</v>
      </c>
      <c r="H2207" s="169">
        <v>100877</v>
      </c>
      <c r="I2207" s="169">
        <v>1801403</v>
      </c>
      <c r="J2207" s="169">
        <v>136430</v>
      </c>
      <c r="K2207" s="169">
        <v>506937</v>
      </c>
      <c r="L2207" s="169">
        <v>2391550</v>
      </c>
      <c r="M2207" s="169">
        <v>1050831</v>
      </c>
      <c r="N2207" s="169">
        <v>767825</v>
      </c>
      <c r="O2207" s="169">
        <v>1340719</v>
      </c>
      <c r="P2207" s="169">
        <v>313106</v>
      </c>
      <c r="Q2207" s="169">
        <v>142599</v>
      </c>
      <c r="R2207" s="169">
        <v>254461</v>
      </c>
      <c r="S2207" s="169">
        <v>1229886</v>
      </c>
      <c r="T2207" s="169">
        <v>540480</v>
      </c>
      <c r="U2207" s="169">
        <v>-282389</v>
      </c>
    </row>
    <row r="2208" spans="2:21" s="9" customFormat="1" ht="15" customHeight="1" collapsed="1" x14ac:dyDescent="0.25">
      <c r="B2208" s="168">
        <v>2017</v>
      </c>
      <c r="C2208" s="168"/>
      <c r="D2208" s="169">
        <v>174544</v>
      </c>
      <c r="E2208" s="169">
        <v>3290118</v>
      </c>
      <c r="F2208" s="169">
        <v>1573701</v>
      </c>
      <c r="G2208" s="169">
        <v>755229</v>
      </c>
      <c r="H2208" s="169">
        <v>77701</v>
      </c>
      <c r="I2208" s="169">
        <v>1716418</v>
      </c>
      <c r="J2208" s="169">
        <v>119913</v>
      </c>
      <c r="K2208" s="169">
        <v>485707</v>
      </c>
      <c r="L2208" s="169">
        <v>2131007</v>
      </c>
      <c r="M2208" s="169">
        <v>884604</v>
      </c>
      <c r="N2208" s="169">
        <v>651848</v>
      </c>
      <c r="O2208" s="169">
        <v>1246404</v>
      </c>
      <c r="P2208" s="169">
        <v>305086</v>
      </c>
      <c r="Q2208" s="169">
        <v>132724</v>
      </c>
      <c r="R2208" s="169">
        <v>203976</v>
      </c>
      <c r="S2208" s="169">
        <v>1159111</v>
      </c>
      <c r="T2208" s="169">
        <v>492231</v>
      </c>
      <c r="U2208" s="169">
        <v>-310469</v>
      </c>
    </row>
    <row r="2209" spans="2:21" s="9" customFormat="1" ht="15" customHeight="1" x14ac:dyDescent="0.25">
      <c r="B2209" s="168">
        <v>2016</v>
      </c>
      <c r="C2209" s="168"/>
      <c r="D2209" s="169">
        <v>162029</v>
      </c>
      <c r="E2209" s="169">
        <v>2936640</v>
      </c>
      <c r="F2209" s="169">
        <v>1331353</v>
      </c>
      <c r="G2209" s="169">
        <v>698048</v>
      </c>
      <c r="H2209" s="169">
        <v>45956</v>
      </c>
      <c r="I2209" s="169">
        <v>1605287</v>
      </c>
      <c r="J2209" s="169">
        <v>122669</v>
      </c>
      <c r="K2209" s="169">
        <v>456937</v>
      </c>
      <c r="L2209" s="169">
        <v>1969181</v>
      </c>
      <c r="M2209" s="169">
        <v>792524</v>
      </c>
      <c r="N2209" s="169">
        <v>585390</v>
      </c>
      <c r="O2209" s="169">
        <v>1176657</v>
      </c>
      <c r="P2209" s="169">
        <v>288003</v>
      </c>
      <c r="Q2209" s="169">
        <v>128080</v>
      </c>
      <c r="R2209" s="169">
        <v>199360</v>
      </c>
      <c r="S2209" s="169">
        <v>967459</v>
      </c>
      <c r="T2209" s="169">
        <v>436114</v>
      </c>
      <c r="U2209" s="169">
        <v>-299469</v>
      </c>
    </row>
    <row r="2210" spans="2:21" s="9" customFormat="1" ht="15" customHeight="1" x14ac:dyDescent="0.25">
      <c r="B2210" s="168">
        <v>2015</v>
      </c>
      <c r="C2210" s="168"/>
      <c r="D2210" s="169">
        <v>152355</v>
      </c>
      <c r="E2210" s="169">
        <v>2808343</v>
      </c>
      <c r="F2210" s="169">
        <v>1325780</v>
      </c>
      <c r="G2210" s="169">
        <v>681248</v>
      </c>
      <c r="H2210" s="169">
        <v>30012</v>
      </c>
      <c r="I2210" s="169">
        <v>1482563</v>
      </c>
      <c r="J2210" s="169">
        <v>88817</v>
      </c>
      <c r="K2210" s="169">
        <v>465469</v>
      </c>
      <c r="L2210" s="169">
        <v>2057927</v>
      </c>
      <c r="M2210" s="169">
        <v>801777</v>
      </c>
      <c r="N2210" s="169">
        <v>597379</v>
      </c>
      <c r="O2210" s="169">
        <v>1256150</v>
      </c>
      <c r="P2210" s="169">
        <v>308114</v>
      </c>
      <c r="Q2210" s="169">
        <v>131238</v>
      </c>
      <c r="R2210" s="169">
        <v>216831</v>
      </c>
      <c r="S2210" s="169">
        <v>750416</v>
      </c>
      <c r="T2210" s="169">
        <v>463583</v>
      </c>
      <c r="U2210" s="169">
        <v>-414303</v>
      </c>
    </row>
    <row r="2211" spans="2:21" s="9" customFormat="1" ht="15" customHeight="1" x14ac:dyDescent="0.25">
      <c r="B2211" s="168">
        <v>2014</v>
      </c>
      <c r="C2211" s="168"/>
      <c r="D2211" s="169">
        <v>143240</v>
      </c>
      <c r="E2211" s="169">
        <v>3017544</v>
      </c>
      <c r="F2211" s="169">
        <v>1454824</v>
      </c>
      <c r="G2211" s="169">
        <v>670138</v>
      </c>
      <c r="H2211" s="169">
        <v>34919</v>
      </c>
      <c r="I2211" s="169">
        <v>1562720</v>
      </c>
      <c r="J2211" s="169">
        <v>88669</v>
      </c>
      <c r="K2211" s="169">
        <v>482152</v>
      </c>
      <c r="L2211" s="169">
        <v>2197940</v>
      </c>
      <c r="M2211" s="169">
        <v>816980</v>
      </c>
      <c r="N2211" s="169">
        <v>585151</v>
      </c>
      <c r="O2211" s="169">
        <v>1380960</v>
      </c>
      <c r="P2211" s="169">
        <v>291953</v>
      </c>
      <c r="Q2211" s="169">
        <v>132826</v>
      </c>
      <c r="R2211" s="169">
        <v>255940</v>
      </c>
      <c r="S2211" s="169">
        <v>819604</v>
      </c>
      <c r="T2211" s="169">
        <v>485260</v>
      </c>
      <c r="U2211" s="169">
        <v>-307897</v>
      </c>
    </row>
    <row r="2212" spans="2:21" ht="15" customHeight="1" x14ac:dyDescent="0.25">
      <c r="B2212" s="168">
        <v>2013</v>
      </c>
      <c r="C2212" s="168"/>
      <c r="D2212" s="169">
        <v>134564</v>
      </c>
      <c r="E2212" s="169">
        <v>2623952</v>
      </c>
      <c r="F2212" s="169">
        <v>1228992</v>
      </c>
      <c r="G2212" s="169">
        <v>592648</v>
      </c>
      <c r="H2212" s="169">
        <v>34811</v>
      </c>
      <c r="I2212" s="169">
        <v>1394960</v>
      </c>
      <c r="J2212" s="169">
        <v>75426</v>
      </c>
      <c r="K2212" s="169">
        <v>457322</v>
      </c>
      <c r="L2212" s="169">
        <v>1954526</v>
      </c>
      <c r="M2212" s="169">
        <v>764068</v>
      </c>
      <c r="N2212" s="169">
        <v>500317</v>
      </c>
      <c r="O2212" s="169">
        <v>1190457</v>
      </c>
      <c r="P2212" s="169">
        <v>292746</v>
      </c>
      <c r="Q2212" s="169">
        <v>128346</v>
      </c>
      <c r="R2212" s="169">
        <v>174594</v>
      </c>
      <c r="S2212" s="169">
        <v>669427</v>
      </c>
      <c r="T2212" s="169">
        <v>478041</v>
      </c>
      <c r="U2212" s="169">
        <v>-277962</v>
      </c>
    </row>
    <row r="2213" spans="2:21" ht="15" customHeight="1" x14ac:dyDescent="0.25">
      <c r="B2213" s="168">
        <v>2012</v>
      </c>
      <c r="C2213" s="168"/>
      <c r="D2213" s="169">
        <v>133144</v>
      </c>
      <c r="E2213" s="169">
        <v>2777445</v>
      </c>
      <c r="F2213" s="169">
        <v>1390726</v>
      </c>
      <c r="G2213" s="169">
        <v>582143</v>
      </c>
      <c r="H2213" s="169">
        <v>44218</v>
      </c>
      <c r="I2213" s="169">
        <v>1386719</v>
      </c>
      <c r="J2213" s="169">
        <v>83628</v>
      </c>
      <c r="K2213" s="169">
        <v>468149</v>
      </c>
      <c r="L2213" s="169">
        <v>2101955</v>
      </c>
      <c r="M2213" s="169">
        <v>888421</v>
      </c>
      <c r="N2213" s="169">
        <v>607361</v>
      </c>
      <c r="O2213" s="169">
        <v>1213534</v>
      </c>
      <c r="P2213" s="169">
        <v>308377</v>
      </c>
      <c r="Q2213" s="169">
        <v>123995</v>
      </c>
      <c r="R2213" s="169">
        <v>205196</v>
      </c>
      <c r="S2213" s="169">
        <v>675490</v>
      </c>
      <c r="T2213" s="169">
        <v>482692</v>
      </c>
      <c r="U2213" s="169">
        <v>-362436</v>
      </c>
    </row>
    <row r="2214" spans="2:21" ht="15" customHeight="1" x14ac:dyDescent="0.25">
      <c r="B2214" s="168">
        <v>2011</v>
      </c>
      <c r="C2214" s="168"/>
      <c r="D2214" s="169">
        <v>138135</v>
      </c>
      <c r="E2214" s="169">
        <v>2866802</v>
      </c>
      <c r="F2214" s="169">
        <v>1360213</v>
      </c>
      <c r="G2214" s="169">
        <v>641695</v>
      </c>
      <c r="H2214" s="169">
        <v>55763</v>
      </c>
      <c r="I2214" s="169">
        <v>1506589</v>
      </c>
      <c r="J2214" s="169">
        <v>95207</v>
      </c>
      <c r="K2214" s="169">
        <v>486368</v>
      </c>
      <c r="L2214" s="169">
        <v>2175703</v>
      </c>
      <c r="M2214" s="169">
        <v>863946</v>
      </c>
      <c r="N2214" s="169">
        <v>600126</v>
      </c>
      <c r="O2214" s="169">
        <v>1311757</v>
      </c>
      <c r="P2214" s="169">
        <v>319246</v>
      </c>
      <c r="Q2214" s="169">
        <v>132503</v>
      </c>
      <c r="R2214" s="169">
        <v>210535</v>
      </c>
      <c r="S2214" s="169">
        <v>691099</v>
      </c>
      <c r="T2214" s="169">
        <v>497960</v>
      </c>
      <c r="U2214" s="169">
        <v>-299113</v>
      </c>
    </row>
    <row r="2215" spans="2:21" ht="15" customHeight="1" x14ac:dyDescent="0.25">
      <c r="B2215" s="168">
        <v>2010</v>
      </c>
      <c r="C2215" s="168"/>
      <c r="D2215" s="169">
        <v>144951</v>
      </c>
      <c r="E2215" s="169">
        <v>2963982</v>
      </c>
      <c r="F2215" s="169">
        <v>1468237</v>
      </c>
      <c r="G2215" s="169">
        <v>640159</v>
      </c>
      <c r="H2215" s="169">
        <v>54894</v>
      </c>
      <c r="I2215" s="169">
        <v>1495745</v>
      </c>
      <c r="J2215" s="169">
        <v>93925</v>
      </c>
      <c r="K2215" s="169">
        <v>460148</v>
      </c>
      <c r="L2215" s="169">
        <v>2240890</v>
      </c>
      <c r="M2215" s="169">
        <v>847515</v>
      </c>
      <c r="N2215" s="169">
        <v>601065</v>
      </c>
      <c r="O2215" s="169">
        <v>1393375</v>
      </c>
      <c r="P2215" s="169">
        <v>298619</v>
      </c>
      <c r="Q2215" s="169">
        <v>123120</v>
      </c>
      <c r="R2215" s="169">
        <v>197024</v>
      </c>
      <c r="S2215" s="169">
        <v>723092</v>
      </c>
      <c r="T2215" s="169">
        <v>478456</v>
      </c>
      <c r="U2215" s="169">
        <v>-290526</v>
      </c>
    </row>
    <row r="2216" spans="2:21" ht="15" customHeight="1" x14ac:dyDescent="0.25">
      <c r="B2216" s="168">
        <v>2009</v>
      </c>
      <c r="C2216" s="168"/>
      <c r="D2216" s="169">
        <v>151344</v>
      </c>
      <c r="E2216" s="169">
        <v>2705536</v>
      </c>
      <c r="F2216" s="169" t="s">
        <v>66</v>
      </c>
      <c r="G2216" s="169" t="s">
        <v>66</v>
      </c>
      <c r="H2216" s="169" t="s">
        <v>66</v>
      </c>
      <c r="I2216" s="169" t="s">
        <v>66</v>
      </c>
      <c r="J2216" s="169" t="s">
        <v>66</v>
      </c>
      <c r="K2216" s="169" t="s">
        <v>66</v>
      </c>
      <c r="L2216" s="169">
        <v>2127005</v>
      </c>
      <c r="M2216" s="169" t="s">
        <v>66</v>
      </c>
      <c r="N2216" s="169" t="s">
        <v>66</v>
      </c>
      <c r="O2216" s="169" t="s">
        <v>66</v>
      </c>
      <c r="P2216" s="169" t="s">
        <v>66</v>
      </c>
      <c r="Q2216" s="169" t="s">
        <v>66</v>
      </c>
      <c r="R2216" s="169" t="s">
        <v>66</v>
      </c>
      <c r="S2216" s="169">
        <v>578531</v>
      </c>
      <c r="T2216" s="169" t="s">
        <v>66</v>
      </c>
      <c r="U2216" s="169" t="s">
        <v>66</v>
      </c>
    </row>
    <row r="2217" spans="2:21" s="7" customFormat="1" ht="15" customHeight="1" x14ac:dyDescent="0.25">
      <c r="B2217" s="168">
        <v>2008</v>
      </c>
      <c r="C2217" s="168"/>
      <c r="D2217" s="169">
        <v>157448</v>
      </c>
      <c r="E2217" s="169">
        <v>2870047</v>
      </c>
      <c r="F2217" s="169" t="s">
        <v>66</v>
      </c>
      <c r="G2217" s="169" t="s">
        <v>66</v>
      </c>
      <c r="H2217" s="169" t="s">
        <v>66</v>
      </c>
      <c r="I2217" s="169" t="s">
        <v>66</v>
      </c>
      <c r="J2217" s="169" t="s">
        <v>66</v>
      </c>
      <c r="K2217" s="169" t="s">
        <v>66</v>
      </c>
      <c r="L2217" s="169">
        <v>2308290</v>
      </c>
      <c r="M2217" s="169" t="s">
        <v>66</v>
      </c>
      <c r="N2217" s="169" t="s">
        <v>66</v>
      </c>
      <c r="O2217" s="169" t="s">
        <v>66</v>
      </c>
      <c r="P2217" s="169" t="s">
        <v>66</v>
      </c>
      <c r="Q2217" s="169" t="s">
        <v>66</v>
      </c>
      <c r="R2217" s="169" t="s">
        <v>66</v>
      </c>
      <c r="S2217" s="169">
        <v>561757</v>
      </c>
      <c r="T2217" s="169" t="s">
        <v>66</v>
      </c>
      <c r="U2217" s="169" t="s">
        <v>66</v>
      </c>
    </row>
    <row r="2218" spans="2:21" s="8" customFormat="1" ht="15" customHeight="1" x14ac:dyDescent="0.25">
      <c r="B2218" s="259" t="s">
        <v>287</v>
      </c>
      <c r="C2218" s="165"/>
      <c r="D2218" s="165"/>
      <c r="E2218" s="165"/>
      <c r="F2218" s="165"/>
      <c r="G2218" s="165"/>
      <c r="H2218" s="165"/>
      <c r="I2218" s="165"/>
      <c r="J2218" s="165"/>
      <c r="K2218" s="165"/>
      <c r="L2218" s="165"/>
      <c r="M2218" s="165"/>
      <c r="N2218" s="165"/>
      <c r="O2218" s="165"/>
      <c r="P2218" s="165"/>
      <c r="Q2218" s="165"/>
      <c r="R2218" s="165"/>
      <c r="S2218" s="165"/>
      <c r="T2218" s="165"/>
      <c r="U2218" s="165"/>
    </row>
    <row r="2219" spans="2:21" s="8" customFormat="1" ht="15" customHeight="1" x14ac:dyDescent="0.25">
      <c r="B2219" s="181">
        <v>2023</v>
      </c>
      <c r="C2219" s="181"/>
      <c r="D2219" s="182">
        <v>1713</v>
      </c>
      <c r="E2219" s="182">
        <v>5322619</v>
      </c>
      <c r="F2219" s="182">
        <v>3210784</v>
      </c>
      <c r="G2219" s="182">
        <v>1042085</v>
      </c>
      <c r="H2219" s="182">
        <v>124361</v>
      </c>
      <c r="I2219" s="182">
        <v>2111835</v>
      </c>
      <c r="J2219" s="182">
        <v>117770</v>
      </c>
      <c r="K2219" s="182">
        <v>582995</v>
      </c>
      <c r="L2219" s="182">
        <v>2604746</v>
      </c>
      <c r="M2219" s="182">
        <v>929332</v>
      </c>
      <c r="N2219" s="182">
        <v>761422</v>
      </c>
      <c r="O2219" s="182">
        <v>1675414</v>
      </c>
      <c r="P2219" s="182">
        <v>326357</v>
      </c>
      <c r="Q2219" s="182">
        <v>127984</v>
      </c>
      <c r="R2219" s="182">
        <v>397137</v>
      </c>
      <c r="S2219" s="182">
        <v>2717873</v>
      </c>
      <c r="T2219" s="182">
        <v>484190</v>
      </c>
      <c r="U2219" s="182">
        <v>253304</v>
      </c>
    </row>
    <row r="2220" spans="2:21" s="8" customFormat="1" ht="15" customHeight="1" x14ac:dyDescent="0.25">
      <c r="B2220" s="181">
        <v>2022</v>
      </c>
      <c r="C2220" s="181"/>
      <c r="D2220" s="182">
        <v>1626</v>
      </c>
      <c r="E2220" s="182">
        <v>4751800</v>
      </c>
      <c r="F2220" s="182">
        <v>2764519</v>
      </c>
      <c r="G2220" s="182">
        <v>860620</v>
      </c>
      <c r="H2220" s="182">
        <v>93983</v>
      </c>
      <c r="I2220" s="182">
        <v>1987280</v>
      </c>
      <c r="J2220" s="182">
        <v>119766</v>
      </c>
      <c r="K2220" s="182">
        <v>505425</v>
      </c>
      <c r="L2220" s="182">
        <v>2293678</v>
      </c>
      <c r="M2220" s="182">
        <v>779028</v>
      </c>
      <c r="N2220" s="182">
        <v>686695</v>
      </c>
      <c r="O2220" s="182">
        <v>1514650</v>
      </c>
      <c r="P2220" s="182">
        <v>300576</v>
      </c>
      <c r="Q2220" s="182">
        <v>122493</v>
      </c>
      <c r="R2220" s="182">
        <v>373462</v>
      </c>
      <c r="S2220" s="182">
        <v>2458122</v>
      </c>
      <c r="T2220" s="182">
        <v>456319</v>
      </c>
      <c r="U2220" s="182">
        <v>203265</v>
      </c>
    </row>
    <row r="2221" spans="2:21" s="8" customFormat="1" ht="15" customHeight="1" x14ac:dyDescent="0.25">
      <c r="B2221" s="181">
        <v>2021</v>
      </c>
      <c r="C2221" s="181"/>
      <c r="D2221" s="182">
        <v>1552</v>
      </c>
      <c r="E2221" s="182">
        <v>4953276</v>
      </c>
      <c r="F2221" s="182">
        <v>2958511</v>
      </c>
      <c r="G2221" s="182">
        <v>738192</v>
      </c>
      <c r="H2221" s="182">
        <v>109481</v>
      </c>
      <c r="I2221" s="182">
        <v>1994765</v>
      </c>
      <c r="J2221" s="182">
        <v>102302</v>
      </c>
      <c r="K2221" s="182">
        <v>513187</v>
      </c>
      <c r="L2221" s="182">
        <v>2556794</v>
      </c>
      <c r="M2221" s="182">
        <v>1214066</v>
      </c>
      <c r="N2221" s="182">
        <v>1044114</v>
      </c>
      <c r="O2221" s="182">
        <v>1342728</v>
      </c>
      <c r="P2221" s="182">
        <v>276794</v>
      </c>
      <c r="Q2221" s="182">
        <v>104259</v>
      </c>
      <c r="R2221" s="182">
        <v>395852</v>
      </c>
      <c r="S2221" s="182">
        <v>2396482</v>
      </c>
      <c r="T2221" s="182">
        <v>497616</v>
      </c>
      <c r="U2221" s="182">
        <v>238672</v>
      </c>
    </row>
    <row r="2222" spans="2:21" s="8" customFormat="1" ht="15" customHeight="1" x14ac:dyDescent="0.25">
      <c r="B2222" s="168">
        <v>2020</v>
      </c>
      <c r="C2222" s="168"/>
      <c r="D2222" s="169">
        <v>1542</v>
      </c>
      <c r="E2222" s="169">
        <v>3635322</v>
      </c>
      <c r="F2222" s="169">
        <v>1979273</v>
      </c>
      <c r="G2222" s="169">
        <v>721048</v>
      </c>
      <c r="H2222" s="169">
        <v>73650</v>
      </c>
      <c r="I2222" s="169">
        <v>1656050</v>
      </c>
      <c r="J2222" s="169">
        <v>125919</v>
      </c>
      <c r="K2222" s="169">
        <v>438280</v>
      </c>
      <c r="L2222" s="169">
        <v>2372799</v>
      </c>
      <c r="M2222" s="169">
        <v>1142816</v>
      </c>
      <c r="N2222" s="169">
        <v>1045372</v>
      </c>
      <c r="O2222" s="169">
        <v>1229983</v>
      </c>
      <c r="P2222" s="169">
        <v>249259</v>
      </c>
      <c r="Q2222" s="169">
        <v>93147</v>
      </c>
      <c r="R2222" s="169">
        <v>430721</v>
      </c>
      <c r="S2222" s="169">
        <v>1262524</v>
      </c>
      <c r="T2222" s="169">
        <v>529028</v>
      </c>
      <c r="U2222" s="169">
        <v>98718</v>
      </c>
    </row>
    <row r="2223" spans="2:21" s="8" customFormat="1" ht="15" customHeight="1" x14ac:dyDescent="0.25">
      <c r="B2223" s="168">
        <v>2019</v>
      </c>
      <c r="C2223" s="168"/>
      <c r="D2223" s="169">
        <v>1531</v>
      </c>
      <c r="E2223" s="169">
        <v>3628224</v>
      </c>
      <c r="F2223" s="169">
        <v>2089118</v>
      </c>
      <c r="G2223" s="169">
        <v>720091</v>
      </c>
      <c r="H2223" s="169">
        <v>112196</v>
      </c>
      <c r="I2223" s="169">
        <v>1539106</v>
      </c>
      <c r="J2223" s="169">
        <v>64306</v>
      </c>
      <c r="K2223" s="169">
        <v>493661</v>
      </c>
      <c r="L2223" s="169">
        <v>2400665</v>
      </c>
      <c r="M2223" s="169">
        <v>1099869</v>
      </c>
      <c r="N2223" s="169">
        <v>987183</v>
      </c>
      <c r="O2223" s="169">
        <v>1300796</v>
      </c>
      <c r="P2223" s="169">
        <v>299735</v>
      </c>
      <c r="Q2223" s="169">
        <v>103609</v>
      </c>
      <c r="R2223" s="169">
        <v>425046</v>
      </c>
      <c r="S2223" s="169">
        <v>1227559</v>
      </c>
      <c r="T2223" s="169">
        <v>547710</v>
      </c>
      <c r="U2223" s="169">
        <v>43173</v>
      </c>
    </row>
    <row r="2224" spans="2:21" s="8" customFormat="1" ht="15" customHeight="1" x14ac:dyDescent="0.25">
      <c r="B2224" s="168">
        <v>2018</v>
      </c>
      <c r="C2224" s="168"/>
      <c r="D2224" s="169">
        <v>1502</v>
      </c>
      <c r="E2224" s="169">
        <v>3322290</v>
      </c>
      <c r="F2224" s="169">
        <v>1825992</v>
      </c>
      <c r="G2224" s="169">
        <v>698416</v>
      </c>
      <c r="H2224" s="169">
        <v>62740</v>
      </c>
      <c r="I2224" s="169">
        <v>1496298</v>
      </c>
      <c r="J2224" s="169">
        <v>76933</v>
      </c>
      <c r="K2224" s="169">
        <v>511591</v>
      </c>
      <c r="L2224" s="169">
        <v>2331749</v>
      </c>
      <c r="M2224" s="169">
        <v>955129</v>
      </c>
      <c r="N2224" s="169">
        <v>826608</v>
      </c>
      <c r="O2224" s="169">
        <v>1376620</v>
      </c>
      <c r="P2224" s="169">
        <v>287460</v>
      </c>
      <c r="Q2224" s="169">
        <v>102221</v>
      </c>
      <c r="R2224" s="169">
        <v>515242</v>
      </c>
      <c r="S2224" s="169">
        <v>990541</v>
      </c>
      <c r="T2224" s="169">
        <v>554610</v>
      </c>
      <c r="U2224" s="169">
        <v>-206120</v>
      </c>
    </row>
    <row r="2225" spans="2:21" s="8" customFormat="1" ht="15" customHeight="1" x14ac:dyDescent="0.25">
      <c r="B2225" s="168">
        <v>2017</v>
      </c>
      <c r="C2225" s="168"/>
      <c r="D2225" s="169">
        <v>1438</v>
      </c>
      <c r="E2225" s="169">
        <v>3075586</v>
      </c>
      <c r="F2225" s="169">
        <v>1585727</v>
      </c>
      <c r="G2225" s="169">
        <v>652407</v>
      </c>
      <c r="H2225" s="169">
        <v>56745</v>
      </c>
      <c r="I2225" s="169">
        <v>1489860</v>
      </c>
      <c r="J2225" s="169">
        <v>112410</v>
      </c>
      <c r="K2225" s="169">
        <v>498189</v>
      </c>
      <c r="L2225" s="169">
        <v>2269089</v>
      </c>
      <c r="M2225" s="169">
        <v>1021986</v>
      </c>
      <c r="N2225" s="169">
        <v>898957</v>
      </c>
      <c r="O2225" s="169">
        <v>1247104</v>
      </c>
      <c r="P2225" s="169">
        <v>306154</v>
      </c>
      <c r="Q2225" s="169">
        <v>97262</v>
      </c>
      <c r="R2225" s="169">
        <v>418159</v>
      </c>
      <c r="S2225" s="169">
        <v>806497</v>
      </c>
      <c r="T2225" s="169">
        <v>559499</v>
      </c>
      <c r="U2225" s="169">
        <v>-301082</v>
      </c>
    </row>
    <row r="2226" spans="2:21" s="8" customFormat="1" ht="15" customHeight="1" x14ac:dyDescent="0.25">
      <c r="B2226" s="168">
        <v>2016</v>
      </c>
      <c r="C2226" s="168"/>
      <c r="D2226" s="169">
        <v>1395</v>
      </c>
      <c r="E2226" s="169">
        <v>2829276</v>
      </c>
      <c r="F2226" s="169">
        <v>1375332</v>
      </c>
      <c r="G2226" s="169">
        <v>628998</v>
      </c>
      <c r="H2226" s="169">
        <v>90564</v>
      </c>
      <c r="I2226" s="169">
        <v>1453944</v>
      </c>
      <c r="J2226" s="169">
        <v>96865</v>
      </c>
      <c r="K2226" s="169">
        <v>495026</v>
      </c>
      <c r="L2226" s="169">
        <v>2137593</v>
      </c>
      <c r="M2226" s="169">
        <v>994530</v>
      </c>
      <c r="N2226" s="169">
        <v>910275</v>
      </c>
      <c r="O2226" s="169">
        <v>1143062</v>
      </c>
      <c r="P2226" s="169">
        <v>311208</v>
      </c>
      <c r="Q2226" s="169">
        <v>91254</v>
      </c>
      <c r="R2226" s="169">
        <v>327760</v>
      </c>
      <c r="S2226" s="169">
        <v>691683</v>
      </c>
      <c r="T2226" s="169">
        <v>551807</v>
      </c>
      <c r="U2226" s="169">
        <v>-356877</v>
      </c>
    </row>
    <row r="2227" spans="2:21" s="8" customFormat="1" ht="15" customHeight="1" x14ac:dyDescent="0.25">
      <c r="B2227" s="168">
        <v>2015</v>
      </c>
      <c r="C2227" s="168"/>
      <c r="D2227" s="169">
        <v>1319</v>
      </c>
      <c r="E2227" s="169">
        <v>2672359</v>
      </c>
      <c r="F2227" s="169">
        <v>1344534</v>
      </c>
      <c r="G2227" s="169">
        <v>617385</v>
      </c>
      <c r="H2227" s="169">
        <v>94740</v>
      </c>
      <c r="I2227" s="169">
        <v>1327825</v>
      </c>
      <c r="J2227" s="169">
        <v>84199</v>
      </c>
      <c r="K2227" s="169">
        <v>454340</v>
      </c>
      <c r="L2227" s="169">
        <v>2050518</v>
      </c>
      <c r="M2227" s="169">
        <v>1002247</v>
      </c>
      <c r="N2227" s="169">
        <v>884123</v>
      </c>
      <c r="O2227" s="169">
        <v>1048271</v>
      </c>
      <c r="P2227" s="169">
        <v>273832</v>
      </c>
      <c r="Q2227" s="169">
        <v>98978</v>
      </c>
      <c r="R2227" s="169">
        <v>322235</v>
      </c>
      <c r="S2227" s="169">
        <v>621841</v>
      </c>
      <c r="T2227" s="169">
        <v>575585</v>
      </c>
      <c r="U2227" s="169">
        <v>-491961</v>
      </c>
    </row>
    <row r="2228" spans="2:21" ht="15" customHeight="1" x14ac:dyDescent="0.25">
      <c r="B2228" s="168">
        <v>2014</v>
      </c>
      <c r="C2228" s="168"/>
      <c r="D2228" s="169">
        <v>1277</v>
      </c>
      <c r="E2228" s="169">
        <v>2527867</v>
      </c>
      <c r="F2228" s="169">
        <v>1276760</v>
      </c>
      <c r="G2228" s="169">
        <v>669567</v>
      </c>
      <c r="H2228" s="169">
        <v>86088</v>
      </c>
      <c r="I2228" s="169">
        <v>1251107</v>
      </c>
      <c r="J2228" s="169">
        <v>84621</v>
      </c>
      <c r="K2228" s="169">
        <v>490124</v>
      </c>
      <c r="L2228" s="169">
        <v>2022171</v>
      </c>
      <c r="M2228" s="169">
        <v>893216</v>
      </c>
      <c r="N2228" s="169">
        <v>811778</v>
      </c>
      <c r="O2228" s="169">
        <v>1128956</v>
      </c>
      <c r="P2228" s="169">
        <v>293525</v>
      </c>
      <c r="Q2228" s="169">
        <v>95274</v>
      </c>
      <c r="R2228" s="169">
        <v>367509</v>
      </c>
      <c r="S2228" s="169">
        <v>505696</v>
      </c>
      <c r="T2228" s="169">
        <v>518046</v>
      </c>
      <c r="U2228" s="169">
        <v>-560303</v>
      </c>
    </row>
    <row r="2229" spans="2:21" ht="15" customHeight="1" x14ac:dyDescent="0.25">
      <c r="B2229" s="168">
        <v>2013</v>
      </c>
      <c r="C2229" s="168"/>
      <c r="D2229" s="169">
        <v>1243</v>
      </c>
      <c r="E2229" s="169">
        <v>2765422</v>
      </c>
      <c r="F2229" s="169">
        <v>1385345</v>
      </c>
      <c r="G2229" s="169">
        <v>803654</v>
      </c>
      <c r="H2229" s="169">
        <v>72626</v>
      </c>
      <c r="I2229" s="169">
        <v>1380077</v>
      </c>
      <c r="J2229" s="169">
        <v>92852</v>
      </c>
      <c r="K2229" s="169">
        <v>530239</v>
      </c>
      <c r="L2229" s="169">
        <v>2251484</v>
      </c>
      <c r="M2229" s="169">
        <v>942158</v>
      </c>
      <c r="N2229" s="169">
        <v>858419</v>
      </c>
      <c r="O2229" s="169">
        <v>1309325</v>
      </c>
      <c r="P2229" s="169">
        <v>333319</v>
      </c>
      <c r="Q2229" s="169">
        <v>86397</v>
      </c>
      <c r="R2229" s="169">
        <v>442647</v>
      </c>
      <c r="S2229" s="169">
        <v>513939</v>
      </c>
      <c r="T2229" s="169">
        <v>586255</v>
      </c>
      <c r="U2229" s="169">
        <v>-596898</v>
      </c>
    </row>
    <row r="2230" spans="2:21" ht="15" customHeight="1" x14ac:dyDescent="0.25">
      <c r="B2230" s="168">
        <v>2012</v>
      </c>
      <c r="C2230" s="168"/>
      <c r="D2230" s="169">
        <v>1267</v>
      </c>
      <c r="E2230" s="169">
        <v>2842700</v>
      </c>
      <c r="F2230" s="169">
        <v>1410944</v>
      </c>
      <c r="G2230" s="169">
        <v>801859</v>
      </c>
      <c r="H2230" s="169">
        <v>85677</v>
      </c>
      <c r="I2230" s="169">
        <v>1431755</v>
      </c>
      <c r="J2230" s="169">
        <v>95593</v>
      </c>
      <c r="K2230" s="169">
        <v>539954</v>
      </c>
      <c r="L2230" s="169">
        <v>2091120</v>
      </c>
      <c r="M2230" s="169">
        <v>766362</v>
      </c>
      <c r="N2230" s="169">
        <v>684525</v>
      </c>
      <c r="O2230" s="169">
        <v>1324758</v>
      </c>
      <c r="P2230" s="169">
        <v>326685</v>
      </c>
      <c r="Q2230" s="169">
        <v>93078</v>
      </c>
      <c r="R2230" s="169">
        <v>465098</v>
      </c>
      <c r="S2230" s="169">
        <v>751579</v>
      </c>
      <c r="T2230" s="169">
        <v>572608</v>
      </c>
      <c r="U2230" s="169">
        <v>-288903</v>
      </c>
    </row>
    <row r="2231" spans="2:21" ht="15" customHeight="1" x14ac:dyDescent="0.25">
      <c r="B2231" s="168">
        <v>2011</v>
      </c>
      <c r="C2231" s="168"/>
      <c r="D2231" s="169">
        <v>1373</v>
      </c>
      <c r="E2231" s="169">
        <v>2981217</v>
      </c>
      <c r="F2231" s="169">
        <v>1460885</v>
      </c>
      <c r="G2231" s="169">
        <v>884832</v>
      </c>
      <c r="H2231" s="169">
        <v>84119</v>
      </c>
      <c r="I2231" s="169">
        <v>1520332</v>
      </c>
      <c r="J2231" s="169">
        <v>79085</v>
      </c>
      <c r="K2231" s="169">
        <v>592185</v>
      </c>
      <c r="L2231" s="169">
        <v>2262048</v>
      </c>
      <c r="M2231" s="169">
        <v>849461</v>
      </c>
      <c r="N2231" s="169">
        <v>771841</v>
      </c>
      <c r="O2231" s="169">
        <v>1412587</v>
      </c>
      <c r="P2231" s="169">
        <v>351180</v>
      </c>
      <c r="Q2231" s="169">
        <v>90033</v>
      </c>
      <c r="R2231" s="169">
        <v>509833</v>
      </c>
      <c r="S2231" s="169">
        <v>719168</v>
      </c>
      <c r="T2231" s="169">
        <v>485232</v>
      </c>
      <c r="U2231" s="169">
        <v>-332371</v>
      </c>
    </row>
    <row r="2232" spans="2:21" ht="15" customHeight="1" x14ac:dyDescent="0.25">
      <c r="B2232" s="168">
        <v>2010</v>
      </c>
      <c r="C2232" s="168"/>
      <c r="D2232" s="169">
        <v>1391</v>
      </c>
      <c r="E2232" s="169">
        <v>3071440</v>
      </c>
      <c r="F2232" s="169">
        <v>1596044</v>
      </c>
      <c r="G2232" s="169">
        <v>1022419</v>
      </c>
      <c r="H2232" s="169">
        <v>73973</v>
      </c>
      <c r="I2232" s="169">
        <v>1475396</v>
      </c>
      <c r="J2232" s="169">
        <v>76957</v>
      </c>
      <c r="K2232" s="169">
        <v>607169</v>
      </c>
      <c r="L2232" s="169">
        <v>2545165</v>
      </c>
      <c r="M2232" s="169">
        <v>1140665</v>
      </c>
      <c r="N2232" s="169">
        <v>1054102</v>
      </c>
      <c r="O2232" s="169">
        <v>1404500</v>
      </c>
      <c r="P2232" s="169">
        <v>390506</v>
      </c>
      <c r="Q2232" s="169">
        <v>91424</v>
      </c>
      <c r="R2232" s="169">
        <v>469022</v>
      </c>
      <c r="S2232" s="169">
        <v>526275</v>
      </c>
      <c r="T2232" s="169">
        <v>497342</v>
      </c>
      <c r="U2232" s="169">
        <v>-608103</v>
      </c>
    </row>
    <row r="2233" spans="2:21" s="8" customFormat="1" ht="15" customHeight="1" x14ac:dyDescent="0.25">
      <c r="B2233" s="168">
        <v>2009</v>
      </c>
      <c r="C2233" s="168"/>
      <c r="D2233" s="169">
        <v>1427</v>
      </c>
      <c r="E2233" s="169">
        <v>3587680</v>
      </c>
      <c r="F2233" s="169" t="s">
        <v>66</v>
      </c>
      <c r="G2233" s="169" t="s">
        <v>66</v>
      </c>
      <c r="H2233" s="169" t="s">
        <v>66</v>
      </c>
      <c r="I2233" s="169" t="s">
        <v>66</v>
      </c>
      <c r="J2233" s="169" t="s">
        <v>66</v>
      </c>
      <c r="K2233" s="169" t="s">
        <v>66</v>
      </c>
      <c r="L2233" s="169">
        <v>2796176</v>
      </c>
      <c r="M2233" s="169" t="s">
        <v>66</v>
      </c>
      <c r="N2233" s="169" t="s">
        <v>66</v>
      </c>
      <c r="O2233" s="169" t="s">
        <v>66</v>
      </c>
      <c r="P2233" s="169" t="s">
        <v>66</v>
      </c>
      <c r="Q2233" s="169" t="s">
        <v>66</v>
      </c>
      <c r="R2233" s="169" t="s">
        <v>66</v>
      </c>
      <c r="S2233" s="169">
        <v>791504</v>
      </c>
      <c r="T2233" s="169" t="s">
        <v>66</v>
      </c>
      <c r="U2233" s="169" t="s">
        <v>66</v>
      </c>
    </row>
    <row r="2234" spans="2:21" s="9" customFormat="1" ht="15" customHeight="1" x14ac:dyDescent="0.25">
      <c r="B2234" s="168">
        <v>2008</v>
      </c>
      <c r="C2234" s="168"/>
      <c r="D2234" s="169">
        <v>1433</v>
      </c>
      <c r="E2234" s="169">
        <v>3362764</v>
      </c>
      <c r="F2234" s="169" t="s">
        <v>66</v>
      </c>
      <c r="G2234" s="169" t="s">
        <v>66</v>
      </c>
      <c r="H2234" s="169" t="s">
        <v>66</v>
      </c>
      <c r="I2234" s="169" t="s">
        <v>66</v>
      </c>
      <c r="J2234" s="169" t="s">
        <v>66</v>
      </c>
      <c r="K2234" s="169" t="s">
        <v>66</v>
      </c>
      <c r="L2234" s="169">
        <v>2600313</v>
      </c>
      <c r="M2234" s="169" t="s">
        <v>66</v>
      </c>
      <c r="N2234" s="169" t="s">
        <v>66</v>
      </c>
      <c r="O2234" s="169" t="s">
        <v>66</v>
      </c>
      <c r="P2234" s="169" t="s">
        <v>66</v>
      </c>
      <c r="Q2234" s="169" t="s">
        <v>66</v>
      </c>
      <c r="R2234" s="169" t="s">
        <v>66</v>
      </c>
      <c r="S2234" s="169">
        <v>762451</v>
      </c>
      <c r="T2234" s="169" t="s">
        <v>66</v>
      </c>
      <c r="U2234" s="169" t="s">
        <v>66</v>
      </c>
    </row>
    <row r="2235" spans="2:21" s="9" customFormat="1" ht="15" customHeight="1" x14ac:dyDescent="0.25">
      <c r="B2235" s="259" t="s">
        <v>288</v>
      </c>
      <c r="C2235" s="165"/>
      <c r="D2235" s="165"/>
      <c r="E2235" s="165"/>
      <c r="F2235" s="165"/>
      <c r="G2235" s="165"/>
      <c r="H2235" s="165"/>
      <c r="I2235" s="165"/>
      <c r="J2235" s="165"/>
      <c r="K2235" s="165"/>
      <c r="L2235" s="165"/>
      <c r="M2235" s="165"/>
      <c r="N2235" s="165"/>
      <c r="O2235" s="165"/>
      <c r="P2235" s="165"/>
      <c r="Q2235" s="165"/>
      <c r="R2235" s="165"/>
      <c r="S2235" s="165"/>
      <c r="T2235" s="165"/>
      <c r="U2235" s="165"/>
    </row>
    <row r="2236" spans="2:21" s="9" customFormat="1" ht="15" customHeight="1" x14ac:dyDescent="0.25">
      <c r="B2236" s="181">
        <v>2023</v>
      </c>
      <c r="C2236" s="181"/>
      <c r="D2236" s="182">
        <v>504</v>
      </c>
      <c r="E2236" s="182">
        <v>7177887</v>
      </c>
      <c r="F2236" s="182">
        <v>4155257</v>
      </c>
      <c r="G2236" s="182">
        <v>1159102</v>
      </c>
      <c r="H2236" s="182">
        <v>174031</v>
      </c>
      <c r="I2236" s="182">
        <v>3022630</v>
      </c>
      <c r="J2236" s="182">
        <v>85405</v>
      </c>
      <c r="K2236" s="182">
        <v>943231</v>
      </c>
      <c r="L2236" s="182">
        <v>4872754</v>
      </c>
      <c r="M2236" s="182">
        <v>2182009</v>
      </c>
      <c r="N2236" s="182">
        <v>2062713</v>
      </c>
      <c r="O2236" s="182">
        <v>2690745</v>
      </c>
      <c r="P2236" s="182">
        <v>442410</v>
      </c>
      <c r="Q2236" s="182">
        <v>164349</v>
      </c>
      <c r="R2236" s="182">
        <v>997923</v>
      </c>
      <c r="S2236" s="182">
        <v>2305132</v>
      </c>
      <c r="T2236" s="182">
        <v>921799</v>
      </c>
      <c r="U2236" s="182">
        <v>455964</v>
      </c>
    </row>
    <row r="2237" spans="2:21" s="9" customFormat="1" ht="15" customHeight="1" x14ac:dyDescent="0.25">
      <c r="B2237" s="181">
        <v>2022</v>
      </c>
      <c r="C2237" s="181"/>
      <c r="D2237" s="182">
        <v>464</v>
      </c>
      <c r="E2237" s="182">
        <v>6968091</v>
      </c>
      <c r="F2237" s="182">
        <v>4141531</v>
      </c>
      <c r="G2237" s="182">
        <v>1086627</v>
      </c>
      <c r="H2237" s="182">
        <v>181278</v>
      </c>
      <c r="I2237" s="182">
        <v>2826560</v>
      </c>
      <c r="J2237" s="182">
        <v>67078</v>
      </c>
      <c r="K2237" s="182">
        <v>879628</v>
      </c>
      <c r="L2237" s="182">
        <v>4786164</v>
      </c>
      <c r="M2237" s="182">
        <v>2203644</v>
      </c>
      <c r="N2237" s="182">
        <v>2033510</v>
      </c>
      <c r="O2237" s="182">
        <v>2582520</v>
      </c>
      <c r="P2237" s="182">
        <v>405186</v>
      </c>
      <c r="Q2237" s="182">
        <v>149269</v>
      </c>
      <c r="R2237" s="182">
        <v>805605</v>
      </c>
      <c r="S2237" s="182">
        <v>2181927</v>
      </c>
      <c r="T2237" s="182">
        <v>955568</v>
      </c>
      <c r="U2237" s="182">
        <v>428167</v>
      </c>
    </row>
    <row r="2238" spans="2:21" s="9" customFormat="1" ht="15" customHeight="1" x14ac:dyDescent="0.25">
      <c r="B2238" s="181">
        <v>2021</v>
      </c>
      <c r="C2238" s="181"/>
      <c r="D2238" s="182">
        <v>439</v>
      </c>
      <c r="E2238" s="182">
        <v>5678244</v>
      </c>
      <c r="F2238" s="182">
        <v>3156588</v>
      </c>
      <c r="G2238" s="182">
        <v>662366</v>
      </c>
      <c r="H2238" s="182">
        <v>197762</v>
      </c>
      <c r="I2238" s="182">
        <v>2521656</v>
      </c>
      <c r="J2238" s="182">
        <v>64512</v>
      </c>
      <c r="K2238" s="182">
        <v>591579</v>
      </c>
      <c r="L2238" s="182">
        <v>3778778</v>
      </c>
      <c r="M2238" s="182">
        <v>1598535</v>
      </c>
      <c r="N2238" s="182">
        <v>1470622</v>
      </c>
      <c r="O2238" s="182">
        <v>2180243</v>
      </c>
      <c r="P2238" s="182">
        <v>287646</v>
      </c>
      <c r="Q2238" s="182">
        <v>106691</v>
      </c>
      <c r="R2238" s="182">
        <v>879965</v>
      </c>
      <c r="S2238" s="182">
        <v>1899467</v>
      </c>
      <c r="T2238" s="182">
        <v>832124</v>
      </c>
      <c r="U2238" s="182">
        <v>109064</v>
      </c>
    </row>
    <row r="2239" spans="2:21" s="9" customFormat="1" ht="15" customHeight="1" x14ac:dyDescent="0.25">
      <c r="B2239" s="168">
        <v>2020</v>
      </c>
      <c r="C2239" s="168"/>
      <c r="D2239" s="169">
        <v>416</v>
      </c>
      <c r="E2239" s="169">
        <v>4664333</v>
      </c>
      <c r="F2239" s="169">
        <v>3173989</v>
      </c>
      <c r="G2239" s="169">
        <v>671255</v>
      </c>
      <c r="H2239" s="169">
        <v>171049</v>
      </c>
      <c r="I2239" s="169">
        <v>1490343</v>
      </c>
      <c r="J2239" s="169">
        <v>20590</v>
      </c>
      <c r="K2239" s="169">
        <v>478874</v>
      </c>
      <c r="L2239" s="169">
        <v>3296508</v>
      </c>
      <c r="M2239" s="169">
        <v>1827499</v>
      </c>
      <c r="N2239" s="169">
        <v>1614243</v>
      </c>
      <c r="O2239" s="169">
        <v>1469009</v>
      </c>
      <c r="P2239" s="169">
        <v>227817</v>
      </c>
      <c r="Q2239" s="169">
        <v>95522</v>
      </c>
      <c r="R2239" s="169">
        <v>476962</v>
      </c>
      <c r="S2239" s="169">
        <v>1367825</v>
      </c>
      <c r="T2239" s="169">
        <v>749211</v>
      </c>
      <c r="U2239" s="169">
        <v>205866</v>
      </c>
    </row>
    <row r="2240" spans="2:21" s="9" customFormat="1" ht="15" customHeight="1" x14ac:dyDescent="0.25">
      <c r="B2240" s="168">
        <v>2019</v>
      </c>
      <c r="C2240" s="168"/>
      <c r="D2240" s="169">
        <v>428</v>
      </c>
      <c r="E2240" s="169">
        <v>5263763</v>
      </c>
      <c r="F2240" s="169">
        <v>3555319</v>
      </c>
      <c r="G2240" s="169">
        <v>978147</v>
      </c>
      <c r="H2240" s="169">
        <v>138978</v>
      </c>
      <c r="I2240" s="169">
        <v>1708444</v>
      </c>
      <c r="J2240" s="169">
        <v>66860</v>
      </c>
      <c r="K2240" s="169">
        <v>564682</v>
      </c>
      <c r="L2240" s="169">
        <v>3798304</v>
      </c>
      <c r="M2240" s="169">
        <v>1734904</v>
      </c>
      <c r="N2240" s="169">
        <v>1575262</v>
      </c>
      <c r="O2240" s="169">
        <v>2063400</v>
      </c>
      <c r="P2240" s="169">
        <v>280040</v>
      </c>
      <c r="Q2240" s="169">
        <v>96824</v>
      </c>
      <c r="R2240" s="169">
        <v>884825</v>
      </c>
      <c r="S2240" s="169">
        <v>1465458</v>
      </c>
      <c r="T2240" s="169">
        <v>757246</v>
      </c>
      <c r="U2240" s="169">
        <v>166015</v>
      </c>
    </row>
    <row r="2241" spans="2:21" s="9" customFormat="1" ht="15" customHeight="1" x14ac:dyDescent="0.25">
      <c r="B2241" s="168">
        <v>2018</v>
      </c>
      <c r="C2241" s="168"/>
      <c r="D2241" s="169">
        <v>412</v>
      </c>
      <c r="E2241" s="169">
        <v>4358954</v>
      </c>
      <c r="F2241" s="169">
        <v>2924208</v>
      </c>
      <c r="G2241" s="169">
        <v>889571</v>
      </c>
      <c r="H2241" s="169">
        <v>81561</v>
      </c>
      <c r="I2241" s="169">
        <v>1434746</v>
      </c>
      <c r="J2241" s="169">
        <v>63921</v>
      </c>
      <c r="K2241" s="169">
        <v>498706</v>
      </c>
      <c r="L2241" s="169">
        <v>3140245</v>
      </c>
      <c r="M2241" s="169">
        <v>1612998</v>
      </c>
      <c r="N2241" s="169">
        <v>1531471</v>
      </c>
      <c r="O2241" s="169">
        <v>1527247</v>
      </c>
      <c r="P2241" s="169">
        <v>268140</v>
      </c>
      <c r="Q2241" s="169">
        <v>85927</v>
      </c>
      <c r="R2241" s="169">
        <v>570026</v>
      </c>
      <c r="S2241" s="169">
        <v>1218709</v>
      </c>
      <c r="T2241" s="169">
        <v>559810</v>
      </c>
      <c r="U2241" s="169">
        <v>68413</v>
      </c>
    </row>
    <row r="2242" spans="2:21" s="9" customFormat="1" ht="15" customHeight="1" x14ac:dyDescent="0.25">
      <c r="B2242" s="168">
        <v>2017</v>
      </c>
      <c r="C2242" s="168"/>
      <c r="D2242" s="169">
        <v>385</v>
      </c>
      <c r="E2242" s="169">
        <v>3830210</v>
      </c>
      <c r="F2242" s="169">
        <v>2458795</v>
      </c>
      <c r="G2242" s="169">
        <v>725587</v>
      </c>
      <c r="H2242" s="169">
        <v>78509</v>
      </c>
      <c r="I2242" s="169">
        <v>1371416</v>
      </c>
      <c r="J2242" s="169">
        <v>35109</v>
      </c>
      <c r="K2242" s="169">
        <v>501762</v>
      </c>
      <c r="L2242" s="169">
        <v>2766527</v>
      </c>
      <c r="M2242" s="169">
        <v>993125</v>
      </c>
      <c r="N2242" s="169">
        <v>912973</v>
      </c>
      <c r="O2242" s="169">
        <v>1773402</v>
      </c>
      <c r="P2242" s="169">
        <v>257706</v>
      </c>
      <c r="Q2242" s="169">
        <v>102662</v>
      </c>
      <c r="R2242" s="169">
        <v>509025</v>
      </c>
      <c r="S2242" s="169">
        <v>1063683</v>
      </c>
      <c r="T2242" s="169">
        <v>501072</v>
      </c>
      <c r="U2242" s="169">
        <v>50121</v>
      </c>
    </row>
    <row r="2243" spans="2:21" s="9" customFormat="1" ht="15" customHeight="1" x14ac:dyDescent="0.25">
      <c r="B2243" s="168">
        <v>2016</v>
      </c>
      <c r="C2243" s="168"/>
      <c r="D2243" s="169">
        <v>372</v>
      </c>
      <c r="E2243" s="169">
        <v>3477476</v>
      </c>
      <c r="F2243" s="169">
        <v>2159188</v>
      </c>
      <c r="G2243" s="169">
        <v>806326</v>
      </c>
      <c r="H2243" s="169">
        <v>55725</v>
      </c>
      <c r="I2243" s="169">
        <v>1318288</v>
      </c>
      <c r="J2243" s="169">
        <v>23846</v>
      </c>
      <c r="K2243" s="169">
        <v>496363</v>
      </c>
      <c r="L2243" s="169">
        <v>2716193</v>
      </c>
      <c r="M2243" s="169">
        <v>900665</v>
      </c>
      <c r="N2243" s="169">
        <v>814338</v>
      </c>
      <c r="O2243" s="169">
        <v>1815528</v>
      </c>
      <c r="P2243" s="169">
        <v>201644</v>
      </c>
      <c r="Q2243" s="169">
        <v>106167</v>
      </c>
      <c r="R2243" s="169">
        <v>678191</v>
      </c>
      <c r="S2243" s="169">
        <v>761283</v>
      </c>
      <c r="T2243" s="169">
        <v>307602</v>
      </c>
      <c r="U2243" s="169">
        <v>-27018</v>
      </c>
    </row>
    <row r="2244" spans="2:21" ht="15" customHeight="1" x14ac:dyDescent="0.25">
      <c r="B2244" s="168">
        <v>2015</v>
      </c>
      <c r="C2244" s="168"/>
      <c r="D2244" s="169">
        <v>361</v>
      </c>
      <c r="E2244" s="169">
        <v>3602159</v>
      </c>
      <c r="F2244" s="169">
        <v>2368473</v>
      </c>
      <c r="G2244" s="169">
        <v>774074</v>
      </c>
      <c r="H2244" s="169">
        <v>50722</v>
      </c>
      <c r="I2244" s="169">
        <v>1233686</v>
      </c>
      <c r="J2244" s="169">
        <v>30226</v>
      </c>
      <c r="K2244" s="169">
        <v>492888</v>
      </c>
      <c r="L2244" s="169">
        <v>2791378</v>
      </c>
      <c r="M2244" s="169">
        <v>1276671</v>
      </c>
      <c r="N2244" s="169">
        <v>1201025</v>
      </c>
      <c r="O2244" s="169">
        <v>1514707</v>
      </c>
      <c r="P2244" s="169">
        <v>198712</v>
      </c>
      <c r="Q2244" s="169">
        <v>92348</v>
      </c>
      <c r="R2244" s="169">
        <v>435903</v>
      </c>
      <c r="S2244" s="169">
        <v>810781</v>
      </c>
      <c r="T2244" s="169">
        <v>309786</v>
      </c>
      <c r="U2244" s="169">
        <v>45990</v>
      </c>
    </row>
    <row r="2245" spans="2:21" ht="15" customHeight="1" x14ac:dyDescent="0.25">
      <c r="B2245" s="168">
        <v>2014</v>
      </c>
      <c r="C2245" s="168"/>
      <c r="D2245" s="169">
        <v>333</v>
      </c>
      <c r="E2245" s="169">
        <v>3352622</v>
      </c>
      <c r="F2245" s="169">
        <v>2097024</v>
      </c>
      <c r="G2245" s="169">
        <v>530328</v>
      </c>
      <c r="H2245" s="169">
        <v>54183</v>
      </c>
      <c r="I2245" s="169">
        <v>1255598</v>
      </c>
      <c r="J2245" s="169">
        <v>30045</v>
      </c>
      <c r="K2245" s="169">
        <v>483189</v>
      </c>
      <c r="L2245" s="169">
        <v>2557654</v>
      </c>
      <c r="M2245" s="169">
        <v>1153346</v>
      </c>
      <c r="N2245" s="169">
        <v>1084173</v>
      </c>
      <c r="O2245" s="169">
        <v>1404308</v>
      </c>
      <c r="P2245" s="169">
        <v>185788</v>
      </c>
      <c r="Q2245" s="169">
        <v>91594</v>
      </c>
      <c r="R2245" s="169">
        <v>327789</v>
      </c>
      <c r="S2245" s="169">
        <v>794968</v>
      </c>
      <c r="T2245" s="169">
        <v>306945</v>
      </c>
      <c r="U2245" s="169">
        <v>-66935</v>
      </c>
    </row>
    <row r="2246" spans="2:21" ht="15" customHeight="1" x14ac:dyDescent="0.25">
      <c r="B2246" s="168">
        <v>2013</v>
      </c>
      <c r="C2246" s="168"/>
      <c r="D2246" s="169">
        <v>326</v>
      </c>
      <c r="E2246" s="169">
        <v>3314222</v>
      </c>
      <c r="F2246" s="169">
        <v>2161953</v>
      </c>
      <c r="G2246" s="169">
        <v>510731</v>
      </c>
      <c r="H2246" s="169">
        <v>62462</v>
      </c>
      <c r="I2246" s="169">
        <v>1152269</v>
      </c>
      <c r="J2246" s="169">
        <v>25500</v>
      </c>
      <c r="K2246" s="169">
        <v>461111</v>
      </c>
      <c r="L2246" s="169">
        <v>2563129</v>
      </c>
      <c r="M2246" s="169">
        <v>1189612</v>
      </c>
      <c r="N2246" s="169">
        <v>1155494</v>
      </c>
      <c r="O2246" s="169">
        <v>1373517</v>
      </c>
      <c r="P2246" s="169">
        <v>173588</v>
      </c>
      <c r="Q2246" s="169">
        <v>95421</v>
      </c>
      <c r="R2246" s="169">
        <v>356972</v>
      </c>
      <c r="S2246" s="169">
        <v>751094</v>
      </c>
      <c r="T2246" s="169">
        <v>325111</v>
      </c>
      <c r="U2246" s="169">
        <v>-63936</v>
      </c>
    </row>
    <row r="2247" spans="2:21" ht="15" customHeight="1" x14ac:dyDescent="0.25">
      <c r="B2247" s="168">
        <v>2012</v>
      </c>
      <c r="C2247" s="168"/>
      <c r="D2247" s="169">
        <v>362</v>
      </c>
      <c r="E2247" s="169">
        <v>3655090</v>
      </c>
      <c r="F2247" s="169">
        <v>2323567</v>
      </c>
      <c r="G2247" s="169">
        <v>810210</v>
      </c>
      <c r="H2247" s="169">
        <v>60586</v>
      </c>
      <c r="I2247" s="169">
        <v>1331523</v>
      </c>
      <c r="J2247" s="169">
        <v>20185</v>
      </c>
      <c r="K2247" s="169">
        <v>600960</v>
      </c>
      <c r="L2247" s="169">
        <v>3124049</v>
      </c>
      <c r="M2247" s="169">
        <v>1491333</v>
      </c>
      <c r="N2247" s="169">
        <v>1421729</v>
      </c>
      <c r="O2247" s="169">
        <v>1632716</v>
      </c>
      <c r="P2247" s="169">
        <v>264884</v>
      </c>
      <c r="Q2247" s="169">
        <v>100053</v>
      </c>
      <c r="R2247" s="169">
        <v>616537</v>
      </c>
      <c r="S2247" s="169">
        <v>531041</v>
      </c>
      <c r="T2247" s="169">
        <v>365255</v>
      </c>
      <c r="U2247" s="169">
        <v>-229216</v>
      </c>
    </row>
    <row r="2248" spans="2:21" ht="15" customHeight="1" x14ac:dyDescent="0.25">
      <c r="B2248" s="168">
        <v>2011</v>
      </c>
      <c r="C2248" s="168"/>
      <c r="D2248" s="169">
        <v>380</v>
      </c>
      <c r="E2248" s="169">
        <v>4034774</v>
      </c>
      <c r="F2248" s="169">
        <v>2694495</v>
      </c>
      <c r="G2248" s="169">
        <v>1285482</v>
      </c>
      <c r="H2248" s="169">
        <v>62607</v>
      </c>
      <c r="I2248" s="169">
        <v>1340279</v>
      </c>
      <c r="J2248" s="169">
        <v>24549</v>
      </c>
      <c r="K2248" s="169">
        <v>603694</v>
      </c>
      <c r="L2248" s="169">
        <v>3311972</v>
      </c>
      <c r="M2248" s="169">
        <v>1789692</v>
      </c>
      <c r="N2248" s="169">
        <v>1690776</v>
      </c>
      <c r="O2248" s="169">
        <v>1522280</v>
      </c>
      <c r="P2248" s="169">
        <v>244824</v>
      </c>
      <c r="Q2248" s="169">
        <v>109609</v>
      </c>
      <c r="R2248" s="169">
        <v>630274</v>
      </c>
      <c r="S2248" s="169">
        <v>722802</v>
      </c>
      <c r="T2248" s="169">
        <v>372818</v>
      </c>
      <c r="U2248" s="169">
        <v>-136796</v>
      </c>
    </row>
    <row r="2249" spans="2:21" s="9" customFormat="1" ht="15" customHeight="1" collapsed="1" x14ac:dyDescent="0.25">
      <c r="B2249" s="168">
        <v>2010</v>
      </c>
      <c r="C2249" s="168"/>
      <c r="D2249" s="169">
        <v>397</v>
      </c>
      <c r="E2249" s="169">
        <v>3335986</v>
      </c>
      <c r="F2249" s="169">
        <v>1757144</v>
      </c>
      <c r="G2249" s="169">
        <v>1035409</v>
      </c>
      <c r="H2249" s="169">
        <v>76510</v>
      </c>
      <c r="I2249" s="169">
        <v>1578843</v>
      </c>
      <c r="J2249" s="169">
        <v>30939</v>
      </c>
      <c r="K2249" s="169">
        <v>670309</v>
      </c>
      <c r="L2249" s="169">
        <v>2444202</v>
      </c>
      <c r="M2249" s="169">
        <v>979130</v>
      </c>
      <c r="N2249" s="169">
        <v>881167</v>
      </c>
      <c r="O2249" s="169">
        <v>1465073</v>
      </c>
      <c r="P2249" s="169">
        <v>308373</v>
      </c>
      <c r="Q2249" s="169">
        <v>111053</v>
      </c>
      <c r="R2249" s="169">
        <v>511303</v>
      </c>
      <c r="S2249" s="169">
        <v>891784</v>
      </c>
      <c r="T2249" s="169">
        <v>365210</v>
      </c>
      <c r="U2249" s="169">
        <v>44855</v>
      </c>
    </row>
    <row r="2250" spans="2:21" s="9" customFormat="1" ht="15" customHeight="1" x14ac:dyDescent="0.25">
      <c r="B2250" s="168">
        <v>2009</v>
      </c>
      <c r="C2250" s="168"/>
      <c r="D2250" s="169">
        <v>415</v>
      </c>
      <c r="E2250" s="169">
        <v>2962577</v>
      </c>
      <c r="F2250" s="169" t="s">
        <v>66</v>
      </c>
      <c r="G2250" s="169" t="s">
        <v>66</v>
      </c>
      <c r="H2250" s="169" t="s">
        <v>66</v>
      </c>
      <c r="I2250" s="169" t="s">
        <v>66</v>
      </c>
      <c r="J2250" s="169" t="s">
        <v>66</v>
      </c>
      <c r="K2250" s="169" t="s">
        <v>66</v>
      </c>
      <c r="L2250" s="169">
        <v>2433907</v>
      </c>
      <c r="M2250" s="169" t="s">
        <v>66</v>
      </c>
      <c r="N2250" s="169" t="s">
        <v>66</v>
      </c>
      <c r="O2250" s="169" t="s">
        <v>66</v>
      </c>
      <c r="P2250" s="169" t="s">
        <v>66</v>
      </c>
      <c r="Q2250" s="169" t="s">
        <v>66</v>
      </c>
      <c r="R2250" s="169" t="s">
        <v>66</v>
      </c>
      <c r="S2250" s="169">
        <v>528670</v>
      </c>
      <c r="T2250" s="169" t="s">
        <v>66</v>
      </c>
      <c r="U2250" s="169" t="s">
        <v>66</v>
      </c>
    </row>
    <row r="2251" spans="2:21" s="9" customFormat="1" ht="15" customHeight="1" x14ac:dyDescent="0.25">
      <c r="B2251" s="168">
        <v>2008</v>
      </c>
      <c r="C2251" s="168"/>
      <c r="D2251" s="169">
        <v>410</v>
      </c>
      <c r="E2251" s="169">
        <v>2917479</v>
      </c>
      <c r="F2251" s="169" t="s">
        <v>66</v>
      </c>
      <c r="G2251" s="169" t="s">
        <v>66</v>
      </c>
      <c r="H2251" s="169" t="s">
        <v>66</v>
      </c>
      <c r="I2251" s="169" t="s">
        <v>66</v>
      </c>
      <c r="J2251" s="169" t="s">
        <v>66</v>
      </c>
      <c r="K2251" s="169" t="s">
        <v>66</v>
      </c>
      <c r="L2251" s="169">
        <v>2796169</v>
      </c>
      <c r="M2251" s="169" t="s">
        <v>66</v>
      </c>
      <c r="N2251" s="169" t="s">
        <v>66</v>
      </c>
      <c r="O2251" s="169" t="s">
        <v>66</v>
      </c>
      <c r="P2251" s="169" t="s">
        <v>66</v>
      </c>
      <c r="Q2251" s="169" t="s">
        <v>66</v>
      </c>
      <c r="R2251" s="169" t="s">
        <v>66</v>
      </c>
      <c r="S2251" s="169">
        <v>121309</v>
      </c>
      <c r="T2251" s="169" t="s">
        <v>66</v>
      </c>
      <c r="U2251" s="169" t="s">
        <v>66</v>
      </c>
    </row>
    <row r="2252" spans="2:21" s="9" customFormat="1" ht="15" customHeight="1" x14ac:dyDescent="0.25">
      <c r="B2252" s="187" t="s">
        <v>289</v>
      </c>
      <c r="C2252" s="187"/>
      <c r="D2252" s="187"/>
      <c r="E2252" s="187"/>
      <c r="F2252" s="187"/>
      <c r="G2252" s="187"/>
      <c r="H2252" s="187"/>
      <c r="I2252" s="187"/>
      <c r="J2252" s="187"/>
      <c r="K2252" s="187"/>
      <c r="L2252" s="187"/>
      <c r="M2252" s="187"/>
      <c r="N2252" s="187"/>
      <c r="O2252" s="187"/>
      <c r="P2252" s="187"/>
      <c r="Q2252" s="187"/>
      <c r="R2252" s="187"/>
      <c r="S2252" s="187"/>
      <c r="T2252" s="187"/>
      <c r="U2252" s="187"/>
    </row>
    <row r="2253" spans="2:21" s="9" customFormat="1" ht="15" customHeight="1" x14ac:dyDescent="0.25">
      <c r="B2253" s="181">
        <v>2023</v>
      </c>
      <c r="C2253" s="181"/>
      <c r="D2253" s="182">
        <v>225</v>
      </c>
      <c r="E2253" s="182">
        <v>6890061</v>
      </c>
      <c r="F2253" s="182">
        <v>3981686</v>
      </c>
      <c r="G2253" s="182">
        <v>3350378</v>
      </c>
      <c r="H2253" s="182">
        <v>260057</v>
      </c>
      <c r="I2253" s="182">
        <v>2908374</v>
      </c>
      <c r="J2253" s="182">
        <v>93059</v>
      </c>
      <c r="K2253" s="182">
        <v>1395818</v>
      </c>
      <c r="L2253" s="182">
        <v>5375344</v>
      </c>
      <c r="M2253" s="182">
        <v>1667582</v>
      </c>
      <c r="N2253" s="182">
        <v>1541019</v>
      </c>
      <c r="O2253" s="182">
        <v>3707762</v>
      </c>
      <c r="P2253" s="182">
        <v>411524</v>
      </c>
      <c r="Q2253" s="182">
        <v>395702</v>
      </c>
      <c r="R2253" s="182">
        <v>1631494</v>
      </c>
      <c r="S2253" s="182">
        <v>1514717</v>
      </c>
      <c r="T2253" s="182">
        <v>253089</v>
      </c>
      <c r="U2253" s="182">
        <v>367965</v>
      </c>
    </row>
    <row r="2254" spans="2:21" s="9" customFormat="1" ht="15" customHeight="1" x14ac:dyDescent="0.25">
      <c r="B2254" s="181">
        <v>2022</v>
      </c>
      <c r="C2254" s="181"/>
      <c r="D2254" s="182">
        <v>200</v>
      </c>
      <c r="E2254" s="182">
        <v>5973469</v>
      </c>
      <c r="F2254" s="182">
        <v>3520162</v>
      </c>
      <c r="G2254" s="182">
        <v>2781078</v>
      </c>
      <c r="H2254" s="182">
        <v>255017</v>
      </c>
      <c r="I2254" s="182">
        <v>2453307</v>
      </c>
      <c r="J2254" s="182">
        <v>64445</v>
      </c>
      <c r="K2254" s="182">
        <v>1063043</v>
      </c>
      <c r="L2254" s="182">
        <v>4562250</v>
      </c>
      <c r="M2254" s="182">
        <v>1911358</v>
      </c>
      <c r="N2254" s="182">
        <v>1791691</v>
      </c>
      <c r="O2254" s="182">
        <v>2650892</v>
      </c>
      <c r="P2254" s="182">
        <v>305807</v>
      </c>
      <c r="Q2254" s="182">
        <v>359753</v>
      </c>
      <c r="R2254" s="182">
        <v>1068407</v>
      </c>
      <c r="S2254" s="182">
        <v>1411219</v>
      </c>
      <c r="T2254" s="182">
        <v>356934</v>
      </c>
      <c r="U2254" s="182">
        <v>234429</v>
      </c>
    </row>
    <row r="2255" spans="2:21" s="9" customFormat="1" ht="15" customHeight="1" x14ac:dyDescent="0.25">
      <c r="B2255" s="181">
        <v>2021</v>
      </c>
      <c r="C2255" s="181"/>
      <c r="D2255" s="182">
        <v>181</v>
      </c>
      <c r="E2255" s="182">
        <v>5015195</v>
      </c>
      <c r="F2255" s="182">
        <v>3010080</v>
      </c>
      <c r="G2255" s="182">
        <v>2529635</v>
      </c>
      <c r="H2255" s="182">
        <v>257011</v>
      </c>
      <c r="I2255" s="182">
        <v>2005115</v>
      </c>
      <c r="J2255" s="182">
        <v>40356</v>
      </c>
      <c r="K2255" s="182">
        <v>949303</v>
      </c>
      <c r="L2255" s="182">
        <v>3976611</v>
      </c>
      <c r="M2255" s="182">
        <v>1692023</v>
      </c>
      <c r="N2255" s="182">
        <v>1593017</v>
      </c>
      <c r="O2255" s="182">
        <v>2284588</v>
      </c>
      <c r="P2255" s="182">
        <v>260183</v>
      </c>
      <c r="Q2255" s="182">
        <v>321688</v>
      </c>
      <c r="R2255" s="182">
        <v>878843</v>
      </c>
      <c r="S2255" s="182">
        <v>1038584</v>
      </c>
      <c r="T2255" s="182">
        <v>170266</v>
      </c>
      <c r="U2255" s="182">
        <v>182329</v>
      </c>
    </row>
    <row r="2256" spans="2:21" s="9" customFormat="1" ht="15" customHeight="1" x14ac:dyDescent="0.25">
      <c r="B2256" s="168">
        <v>2020</v>
      </c>
      <c r="C2256" s="168"/>
      <c r="D2256" s="169">
        <v>171</v>
      </c>
      <c r="E2256" s="169">
        <v>4794139</v>
      </c>
      <c r="F2256" s="169">
        <v>2882394</v>
      </c>
      <c r="G2256" s="169">
        <v>2423927</v>
      </c>
      <c r="H2256" s="169">
        <v>277061</v>
      </c>
      <c r="I2256" s="169">
        <v>1911745</v>
      </c>
      <c r="J2256" s="169">
        <v>64779</v>
      </c>
      <c r="K2256" s="169">
        <v>840321</v>
      </c>
      <c r="L2256" s="169">
        <v>3876340</v>
      </c>
      <c r="M2256" s="169">
        <v>1371139</v>
      </c>
      <c r="N2256" s="169">
        <v>1248184</v>
      </c>
      <c r="O2256" s="169">
        <v>2505201</v>
      </c>
      <c r="P2256" s="169">
        <v>236739</v>
      </c>
      <c r="Q2256" s="169">
        <v>288230</v>
      </c>
      <c r="R2256" s="169">
        <v>1148346</v>
      </c>
      <c r="S2256" s="169">
        <v>917799</v>
      </c>
      <c r="T2256" s="169">
        <v>189001</v>
      </c>
      <c r="U2256" s="169">
        <v>237051</v>
      </c>
    </row>
    <row r="2257" spans="2:21" s="9" customFormat="1" ht="15" customHeight="1" x14ac:dyDescent="0.25">
      <c r="B2257" s="168">
        <v>2019</v>
      </c>
      <c r="C2257" s="168"/>
      <c r="D2257" s="169">
        <v>182</v>
      </c>
      <c r="E2257" s="169">
        <v>4633472</v>
      </c>
      <c r="F2257" s="169">
        <v>2709809</v>
      </c>
      <c r="G2257" s="169">
        <v>2239271</v>
      </c>
      <c r="H2257" s="169">
        <v>290696</v>
      </c>
      <c r="I2257" s="169">
        <v>1923663</v>
      </c>
      <c r="J2257" s="169">
        <v>71529</v>
      </c>
      <c r="K2257" s="169">
        <v>908226</v>
      </c>
      <c r="L2257" s="169">
        <v>3641950</v>
      </c>
      <c r="M2257" s="169">
        <v>1457544</v>
      </c>
      <c r="N2257" s="169">
        <v>1390368</v>
      </c>
      <c r="O2257" s="169">
        <v>2184406</v>
      </c>
      <c r="P2257" s="169">
        <v>259529</v>
      </c>
      <c r="Q2257" s="169">
        <v>273353</v>
      </c>
      <c r="R2257" s="169">
        <v>800029</v>
      </c>
      <c r="S2257" s="169">
        <v>991522</v>
      </c>
      <c r="T2257" s="169">
        <v>202373</v>
      </c>
      <c r="U2257" s="169">
        <v>162825</v>
      </c>
    </row>
    <row r="2258" spans="2:21" s="9" customFormat="1" ht="15" customHeight="1" x14ac:dyDescent="0.25">
      <c r="B2258" s="168">
        <v>2018</v>
      </c>
      <c r="C2258" s="168"/>
      <c r="D2258" s="169">
        <v>164</v>
      </c>
      <c r="E2258" s="169">
        <v>4484516</v>
      </c>
      <c r="F2258" s="169">
        <v>2671424</v>
      </c>
      <c r="G2258" s="169">
        <v>2239058</v>
      </c>
      <c r="H2258" s="169">
        <v>282861</v>
      </c>
      <c r="I2258" s="169">
        <v>1813092</v>
      </c>
      <c r="J2258" s="169">
        <v>72429</v>
      </c>
      <c r="K2258" s="169">
        <v>946109</v>
      </c>
      <c r="L2258" s="169">
        <v>3538935</v>
      </c>
      <c r="M2258" s="169">
        <v>1353603</v>
      </c>
      <c r="N2258" s="169">
        <v>1278437</v>
      </c>
      <c r="O2258" s="169">
        <v>2185332</v>
      </c>
      <c r="P2258" s="169">
        <v>247720</v>
      </c>
      <c r="Q2258" s="169">
        <v>240083</v>
      </c>
      <c r="R2258" s="169">
        <v>878258</v>
      </c>
      <c r="S2258" s="169">
        <v>945581</v>
      </c>
      <c r="T2258" s="169">
        <v>201282</v>
      </c>
      <c r="U2258" s="169">
        <v>175426</v>
      </c>
    </row>
    <row r="2259" spans="2:21" ht="15" customHeight="1" x14ac:dyDescent="0.25">
      <c r="B2259" s="168">
        <v>2017</v>
      </c>
      <c r="C2259" s="168"/>
      <c r="D2259" s="169">
        <v>168</v>
      </c>
      <c r="E2259" s="169">
        <v>4027908</v>
      </c>
      <c r="F2259" s="169">
        <v>2417799</v>
      </c>
      <c r="G2259" s="169">
        <v>2014339</v>
      </c>
      <c r="H2259" s="169">
        <v>239291</v>
      </c>
      <c r="I2259" s="169">
        <v>1610110</v>
      </c>
      <c r="J2259" s="169">
        <v>66656</v>
      </c>
      <c r="K2259" s="169">
        <v>899607</v>
      </c>
      <c r="L2259" s="169">
        <v>3194512</v>
      </c>
      <c r="M2259" s="169">
        <v>1155057</v>
      </c>
      <c r="N2259" s="169">
        <v>1099327</v>
      </c>
      <c r="O2259" s="169">
        <v>2039455</v>
      </c>
      <c r="P2259" s="169">
        <v>261168</v>
      </c>
      <c r="Q2259" s="169">
        <v>233316</v>
      </c>
      <c r="R2259" s="169">
        <v>813707</v>
      </c>
      <c r="S2259" s="169">
        <v>833397</v>
      </c>
      <c r="T2259" s="169">
        <v>153994</v>
      </c>
      <c r="U2259" s="169">
        <v>177059</v>
      </c>
    </row>
    <row r="2260" spans="2:21" ht="15" customHeight="1" x14ac:dyDescent="0.25">
      <c r="B2260" s="168">
        <v>2016</v>
      </c>
      <c r="C2260" s="168"/>
      <c r="D2260" s="169">
        <v>140</v>
      </c>
      <c r="E2260" s="169">
        <v>3303032</v>
      </c>
      <c r="F2260" s="169">
        <v>1903773</v>
      </c>
      <c r="G2260" s="169">
        <v>1512694</v>
      </c>
      <c r="H2260" s="169">
        <v>244712</v>
      </c>
      <c r="I2260" s="169">
        <v>1399259</v>
      </c>
      <c r="J2260" s="169">
        <v>43464</v>
      </c>
      <c r="K2260" s="169">
        <v>790213</v>
      </c>
      <c r="L2260" s="169">
        <v>2508567</v>
      </c>
      <c r="M2260" s="169">
        <v>946382</v>
      </c>
      <c r="N2260" s="169">
        <v>913463</v>
      </c>
      <c r="O2260" s="169">
        <v>1562185</v>
      </c>
      <c r="P2260" s="169">
        <v>210072</v>
      </c>
      <c r="Q2260" s="169">
        <v>216237</v>
      </c>
      <c r="R2260" s="169">
        <v>621177</v>
      </c>
      <c r="S2260" s="169">
        <v>794465</v>
      </c>
      <c r="T2260" s="169">
        <v>131640</v>
      </c>
      <c r="U2260" s="169">
        <v>157212</v>
      </c>
    </row>
    <row r="2261" spans="2:21" ht="15" customHeight="1" x14ac:dyDescent="0.25">
      <c r="B2261" s="168">
        <v>2015</v>
      </c>
      <c r="C2261" s="168"/>
      <c r="D2261" s="169">
        <v>143</v>
      </c>
      <c r="E2261" s="169">
        <v>3073299</v>
      </c>
      <c r="F2261" s="169">
        <v>1726031</v>
      </c>
      <c r="G2261" s="169">
        <v>1353700</v>
      </c>
      <c r="H2261" s="169">
        <v>219131</v>
      </c>
      <c r="I2261" s="169">
        <v>1347268</v>
      </c>
      <c r="J2261" s="169">
        <v>16578</v>
      </c>
      <c r="K2261" s="169">
        <v>830221</v>
      </c>
      <c r="L2261" s="169">
        <v>2384239</v>
      </c>
      <c r="M2261" s="169">
        <v>923452</v>
      </c>
      <c r="N2261" s="169">
        <v>846187</v>
      </c>
      <c r="O2261" s="169">
        <v>1460787</v>
      </c>
      <c r="P2261" s="169">
        <v>209892</v>
      </c>
      <c r="Q2261" s="169">
        <v>204780</v>
      </c>
      <c r="R2261" s="169">
        <v>565657</v>
      </c>
      <c r="S2261" s="169">
        <v>689060</v>
      </c>
      <c r="T2261" s="169">
        <v>137892</v>
      </c>
      <c r="U2261" s="169">
        <v>114139</v>
      </c>
    </row>
    <row r="2262" spans="2:21" ht="15" customHeight="1" x14ac:dyDescent="0.25">
      <c r="B2262" s="168">
        <v>2014</v>
      </c>
      <c r="C2262" s="168"/>
      <c r="D2262" s="169">
        <v>137</v>
      </c>
      <c r="E2262" s="169">
        <v>3122648</v>
      </c>
      <c r="F2262" s="169">
        <v>1641481</v>
      </c>
      <c r="G2262" s="169">
        <v>1308992</v>
      </c>
      <c r="H2262" s="169">
        <v>158638</v>
      </c>
      <c r="I2262" s="169">
        <v>1481167</v>
      </c>
      <c r="J2262" s="169">
        <v>19569</v>
      </c>
      <c r="K2262" s="169">
        <v>817835</v>
      </c>
      <c r="L2262" s="169">
        <v>2391974</v>
      </c>
      <c r="M2262" s="169">
        <v>941663</v>
      </c>
      <c r="N2262" s="169">
        <v>835235</v>
      </c>
      <c r="O2262" s="169">
        <v>1450311</v>
      </c>
      <c r="P2262" s="169">
        <v>255930</v>
      </c>
      <c r="Q2262" s="169">
        <v>205367</v>
      </c>
      <c r="R2262" s="169">
        <v>477424</v>
      </c>
      <c r="S2262" s="169">
        <v>730675</v>
      </c>
      <c r="T2262" s="169">
        <v>128626</v>
      </c>
      <c r="U2262" s="169">
        <v>117440</v>
      </c>
    </row>
    <row r="2263" spans="2:21" ht="15" customHeight="1" x14ac:dyDescent="0.25">
      <c r="B2263" s="168">
        <v>2013</v>
      </c>
      <c r="C2263" s="168"/>
      <c r="D2263" s="169">
        <v>136</v>
      </c>
      <c r="E2263" s="169">
        <v>2969311</v>
      </c>
      <c r="F2263" s="169">
        <v>1624799</v>
      </c>
      <c r="G2263" s="169">
        <v>1315314</v>
      </c>
      <c r="H2263" s="169">
        <v>149458</v>
      </c>
      <c r="I2263" s="169">
        <v>1344511</v>
      </c>
      <c r="J2263" s="169">
        <v>15848</v>
      </c>
      <c r="K2263" s="169">
        <v>708421</v>
      </c>
      <c r="L2263" s="169">
        <v>2384334</v>
      </c>
      <c r="M2263" s="169">
        <v>804912</v>
      </c>
      <c r="N2263" s="169">
        <v>704823</v>
      </c>
      <c r="O2263" s="169">
        <v>1579421</v>
      </c>
      <c r="P2263" s="169">
        <v>186146</v>
      </c>
      <c r="Q2263" s="169">
        <v>194626</v>
      </c>
      <c r="R2263" s="169">
        <v>542453</v>
      </c>
      <c r="S2263" s="169">
        <v>584977</v>
      </c>
      <c r="T2263" s="169">
        <v>112106</v>
      </c>
      <c r="U2263" s="169">
        <v>94680</v>
      </c>
    </row>
    <row r="2264" spans="2:21" s="8" customFormat="1" ht="15" customHeight="1" x14ac:dyDescent="0.25">
      <c r="B2264" s="168">
        <v>2012</v>
      </c>
      <c r="C2264" s="168"/>
      <c r="D2264" s="169">
        <v>131</v>
      </c>
      <c r="E2264" s="169">
        <v>3638592</v>
      </c>
      <c r="F2264" s="169">
        <v>2106275</v>
      </c>
      <c r="G2264" s="169">
        <v>1769425</v>
      </c>
      <c r="H2264" s="169">
        <v>155408</v>
      </c>
      <c r="I2264" s="169">
        <v>1532317</v>
      </c>
      <c r="J2264" s="169">
        <v>14918</v>
      </c>
      <c r="K2264" s="169">
        <v>793889</v>
      </c>
      <c r="L2264" s="169">
        <v>3056528</v>
      </c>
      <c r="M2264" s="169">
        <v>1050395</v>
      </c>
      <c r="N2264" s="169">
        <v>930451</v>
      </c>
      <c r="O2264" s="169">
        <v>2006133</v>
      </c>
      <c r="P2264" s="169">
        <v>331194</v>
      </c>
      <c r="Q2264" s="169">
        <v>195893</v>
      </c>
      <c r="R2264" s="169">
        <v>581085</v>
      </c>
      <c r="S2264" s="169">
        <v>582064</v>
      </c>
      <c r="T2264" s="169">
        <v>123376</v>
      </c>
      <c r="U2264" s="169">
        <v>106818</v>
      </c>
    </row>
    <row r="2265" spans="2:21" s="9" customFormat="1" ht="15" customHeight="1" x14ac:dyDescent="0.25">
      <c r="B2265" s="168">
        <v>2011</v>
      </c>
      <c r="C2265" s="168"/>
      <c r="D2265" s="169">
        <v>150</v>
      </c>
      <c r="E2265" s="169">
        <v>3442817</v>
      </c>
      <c r="F2265" s="169">
        <v>2044457</v>
      </c>
      <c r="G2265" s="169">
        <v>1632377</v>
      </c>
      <c r="H2265" s="169">
        <v>159500</v>
      </c>
      <c r="I2265" s="169">
        <v>1398360</v>
      </c>
      <c r="J2265" s="169">
        <v>15717</v>
      </c>
      <c r="K2265" s="169">
        <v>828850</v>
      </c>
      <c r="L2265" s="169">
        <v>2974797</v>
      </c>
      <c r="M2265" s="169">
        <v>950576</v>
      </c>
      <c r="N2265" s="169">
        <v>842023</v>
      </c>
      <c r="O2265" s="169">
        <v>2024221</v>
      </c>
      <c r="P2265" s="169">
        <v>287678</v>
      </c>
      <c r="Q2265" s="169">
        <v>187214</v>
      </c>
      <c r="R2265" s="169">
        <v>661774</v>
      </c>
      <c r="S2265" s="169">
        <v>468020</v>
      </c>
      <c r="T2265" s="169">
        <v>114973</v>
      </c>
      <c r="U2265" s="169">
        <v>74175</v>
      </c>
    </row>
    <row r="2266" spans="2:21" s="9" customFormat="1" ht="15" customHeight="1" x14ac:dyDescent="0.25">
      <c r="B2266" s="168">
        <v>2010</v>
      </c>
      <c r="C2266" s="168"/>
      <c r="D2266" s="169">
        <v>154</v>
      </c>
      <c r="E2266" s="169">
        <v>3399344</v>
      </c>
      <c r="F2266" s="169">
        <v>2083610</v>
      </c>
      <c r="G2266" s="169">
        <v>1824062</v>
      </c>
      <c r="H2266" s="169">
        <v>142589</v>
      </c>
      <c r="I2266" s="169">
        <v>1315734</v>
      </c>
      <c r="J2266" s="169">
        <v>17263</v>
      </c>
      <c r="K2266" s="169">
        <v>761411</v>
      </c>
      <c r="L2266" s="169">
        <v>2980689</v>
      </c>
      <c r="M2266" s="169">
        <v>1061211</v>
      </c>
      <c r="N2266" s="169">
        <v>904395</v>
      </c>
      <c r="O2266" s="169">
        <v>1919478</v>
      </c>
      <c r="P2266" s="169">
        <v>251383</v>
      </c>
      <c r="Q2266" s="169">
        <v>182695</v>
      </c>
      <c r="R2266" s="169">
        <v>550805</v>
      </c>
      <c r="S2266" s="169">
        <v>418655</v>
      </c>
      <c r="T2266" s="169">
        <v>123583</v>
      </c>
      <c r="U2266" s="169">
        <v>27367</v>
      </c>
    </row>
    <row r="2267" spans="2:21" s="9" customFormat="1" ht="15" customHeight="1" x14ac:dyDescent="0.25">
      <c r="B2267" s="168">
        <v>2009</v>
      </c>
      <c r="C2267" s="168"/>
      <c r="D2267" s="169">
        <v>160</v>
      </c>
      <c r="E2267" s="169">
        <v>3489042</v>
      </c>
      <c r="F2267" s="169" t="s">
        <v>66</v>
      </c>
      <c r="G2267" s="169" t="s">
        <v>66</v>
      </c>
      <c r="H2267" s="169" t="s">
        <v>66</v>
      </c>
      <c r="I2267" s="169" t="s">
        <v>66</v>
      </c>
      <c r="J2267" s="169" t="s">
        <v>66</v>
      </c>
      <c r="K2267" s="169" t="s">
        <v>66</v>
      </c>
      <c r="L2267" s="169">
        <v>3106279</v>
      </c>
      <c r="M2267" s="169" t="s">
        <v>66</v>
      </c>
      <c r="N2267" s="169" t="s">
        <v>66</v>
      </c>
      <c r="O2267" s="169" t="s">
        <v>66</v>
      </c>
      <c r="P2267" s="169" t="s">
        <v>66</v>
      </c>
      <c r="Q2267" s="169" t="s">
        <v>66</v>
      </c>
      <c r="R2267" s="169" t="s">
        <v>66</v>
      </c>
      <c r="S2267" s="169">
        <v>382763</v>
      </c>
      <c r="T2267" s="169" t="s">
        <v>66</v>
      </c>
      <c r="U2267" s="169" t="s">
        <v>66</v>
      </c>
    </row>
    <row r="2268" spans="2:21" s="9" customFormat="1" ht="15" customHeight="1" x14ac:dyDescent="0.25">
      <c r="B2268" s="168">
        <v>2008</v>
      </c>
      <c r="C2268" s="168"/>
      <c r="D2268" s="169">
        <v>173</v>
      </c>
      <c r="E2268" s="169">
        <v>3825781</v>
      </c>
      <c r="F2268" s="169" t="s">
        <v>66</v>
      </c>
      <c r="G2268" s="169" t="s">
        <v>66</v>
      </c>
      <c r="H2268" s="169" t="s">
        <v>66</v>
      </c>
      <c r="I2268" s="169" t="s">
        <v>66</v>
      </c>
      <c r="J2268" s="169" t="s">
        <v>66</v>
      </c>
      <c r="K2268" s="169" t="s">
        <v>66</v>
      </c>
      <c r="L2268" s="169">
        <v>3417457</v>
      </c>
      <c r="M2268" s="169" t="s">
        <v>66</v>
      </c>
      <c r="N2268" s="169" t="s">
        <v>66</v>
      </c>
      <c r="O2268" s="169" t="s">
        <v>66</v>
      </c>
      <c r="P2268" s="169" t="s">
        <v>66</v>
      </c>
      <c r="Q2268" s="169" t="s">
        <v>66</v>
      </c>
      <c r="R2268" s="169" t="s">
        <v>66</v>
      </c>
      <c r="S2268" s="169">
        <v>408324</v>
      </c>
      <c r="T2268" s="169" t="s">
        <v>66</v>
      </c>
      <c r="U2268" s="169" t="s">
        <v>66</v>
      </c>
    </row>
    <row r="2269" spans="2:21" ht="15" customHeight="1" x14ac:dyDescent="0.2">
      <c r="B2269" s="258" t="s">
        <v>40</v>
      </c>
      <c r="C2269" s="184"/>
      <c r="D2269" s="184"/>
      <c r="E2269" s="184"/>
      <c r="F2269" s="184"/>
      <c r="G2269" s="184"/>
      <c r="H2269" s="184"/>
      <c r="I2269" s="184"/>
      <c r="J2269" s="184"/>
      <c r="K2269" s="184"/>
      <c r="L2269" s="184"/>
      <c r="M2269" s="184"/>
      <c r="N2269" s="184"/>
      <c r="O2269" s="184"/>
      <c r="P2269" s="184"/>
      <c r="Q2269" s="184"/>
      <c r="R2269" s="184"/>
      <c r="S2269" s="184"/>
      <c r="T2269" s="184"/>
      <c r="U2269" s="184"/>
    </row>
    <row r="2270" spans="2:21" ht="15" customHeight="1" x14ac:dyDescent="0.25">
      <c r="B2270" s="187" t="s">
        <v>290</v>
      </c>
      <c r="C2270" s="187"/>
      <c r="D2270" s="187"/>
      <c r="E2270" s="187"/>
      <c r="F2270" s="187"/>
      <c r="G2270" s="187"/>
      <c r="H2270" s="187"/>
      <c r="I2270" s="187"/>
      <c r="J2270" s="187"/>
      <c r="K2270" s="187"/>
      <c r="L2270" s="187"/>
      <c r="M2270" s="187"/>
      <c r="N2270" s="187"/>
      <c r="O2270" s="187"/>
      <c r="P2270" s="187"/>
      <c r="Q2270" s="187"/>
      <c r="R2270" s="187"/>
      <c r="S2270" s="187"/>
      <c r="T2270" s="187"/>
      <c r="U2270" s="187"/>
    </row>
    <row r="2271" spans="2:21" ht="15" customHeight="1" x14ac:dyDescent="0.25">
      <c r="B2271" s="181">
        <v>2023</v>
      </c>
      <c r="C2271" s="181"/>
      <c r="D2271" s="182">
        <v>69471</v>
      </c>
      <c r="E2271" s="182">
        <v>4612405</v>
      </c>
      <c r="F2271" s="182">
        <v>2433296</v>
      </c>
      <c r="G2271" s="182">
        <v>1087070</v>
      </c>
      <c r="H2271" s="182">
        <v>176090</v>
      </c>
      <c r="I2271" s="182">
        <v>2179109</v>
      </c>
      <c r="J2271" s="182">
        <v>182602</v>
      </c>
      <c r="K2271" s="182">
        <v>790025</v>
      </c>
      <c r="L2271" s="182">
        <v>3016881</v>
      </c>
      <c r="M2271" s="182">
        <v>1254835</v>
      </c>
      <c r="N2271" s="182">
        <v>1045616</v>
      </c>
      <c r="O2271" s="182">
        <v>1762046</v>
      </c>
      <c r="P2271" s="182">
        <v>413588</v>
      </c>
      <c r="Q2271" s="182">
        <v>176808</v>
      </c>
      <c r="R2271" s="182">
        <v>521586</v>
      </c>
      <c r="S2271" s="182">
        <v>1595524</v>
      </c>
      <c r="T2271" s="182">
        <v>526657</v>
      </c>
      <c r="U2271" s="182">
        <v>-23298</v>
      </c>
    </row>
    <row r="2272" spans="2:21" ht="15" customHeight="1" x14ac:dyDescent="0.25">
      <c r="B2272" s="181">
        <v>2022</v>
      </c>
      <c r="C2272" s="181"/>
      <c r="D2272" s="182">
        <v>63050</v>
      </c>
      <c r="E2272" s="182">
        <v>4154582</v>
      </c>
      <c r="F2272" s="182">
        <v>2298642</v>
      </c>
      <c r="G2272" s="182">
        <v>937628</v>
      </c>
      <c r="H2272" s="182">
        <v>166117</v>
      </c>
      <c r="I2272" s="182">
        <v>1855940</v>
      </c>
      <c r="J2272" s="182">
        <v>112150</v>
      </c>
      <c r="K2272" s="182">
        <v>662013</v>
      </c>
      <c r="L2272" s="182">
        <v>2781104</v>
      </c>
      <c r="M2272" s="182">
        <v>1256585</v>
      </c>
      <c r="N2272" s="182">
        <v>1023305</v>
      </c>
      <c r="O2272" s="182">
        <v>1524519</v>
      </c>
      <c r="P2272" s="182">
        <v>322160</v>
      </c>
      <c r="Q2272" s="182">
        <v>159993</v>
      </c>
      <c r="R2272" s="182">
        <v>482385</v>
      </c>
      <c r="S2272" s="182">
        <v>1373478</v>
      </c>
      <c r="T2272" s="182">
        <v>436828</v>
      </c>
      <c r="U2272" s="182">
        <v>-102559</v>
      </c>
    </row>
    <row r="2273" spans="2:21" ht="15" customHeight="1" x14ac:dyDescent="0.25">
      <c r="B2273" s="181">
        <v>2021</v>
      </c>
      <c r="C2273" s="181"/>
      <c r="D2273" s="182">
        <v>51105</v>
      </c>
      <c r="E2273" s="182">
        <v>3688084</v>
      </c>
      <c r="F2273" s="182">
        <v>2123420</v>
      </c>
      <c r="G2273" s="182">
        <v>833137</v>
      </c>
      <c r="H2273" s="182">
        <v>143920</v>
      </c>
      <c r="I2273" s="182">
        <v>1564664</v>
      </c>
      <c r="J2273" s="182">
        <v>99504</v>
      </c>
      <c r="K2273" s="182">
        <v>523295</v>
      </c>
      <c r="L2273" s="182">
        <v>2451155</v>
      </c>
      <c r="M2273" s="182">
        <v>1267633</v>
      </c>
      <c r="N2273" s="182">
        <v>1033620</v>
      </c>
      <c r="O2273" s="182">
        <v>1183521</v>
      </c>
      <c r="P2273" s="182">
        <v>263339</v>
      </c>
      <c r="Q2273" s="182">
        <v>128210</v>
      </c>
      <c r="R2273" s="182">
        <v>390485</v>
      </c>
      <c r="S2273" s="182">
        <v>1236929</v>
      </c>
      <c r="T2273" s="182">
        <v>405441</v>
      </c>
      <c r="U2273" s="182">
        <v>-51544</v>
      </c>
    </row>
    <row r="2274" spans="2:21" ht="15" customHeight="1" x14ac:dyDescent="0.25">
      <c r="B2274" s="187" t="s">
        <v>291</v>
      </c>
      <c r="C2274" s="187"/>
      <c r="D2274" s="187"/>
      <c r="E2274" s="187"/>
      <c r="F2274" s="187"/>
      <c r="G2274" s="187"/>
      <c r="H2274" s="187"/>
      <c r="I2274" s="187"/>
      <c r="J2274" s="187"/>
      <c r="K2274" s="187"/>
      <c r="L2274" s="187"/>
      <c r="M2274" s="187"/>
      <c r="N2274" s="187"/>
      <c r="O2274" s="187"/>
      <c r="P2274" s="187"/>
      <c r="Q2274" s="187"/>
      <c r="R2274" s="187"/>
      <c r="S2274" s="187"/>
      <c r="T2274" s="187"/>
      <c r="U2274" s="187"/>
    </row>
    <row r="2275" spans="2:21" ht="15" customHeight="1" x14ac:dyDescent="0.25">
      <c r="B2275" s="181">
        <v>2023</v>
      </c>
      <c r="C2275" s="181"/>
      <c r="D2275" s="182">
        <v>30249</v>
      </c>
      <c r="E2275" s="182">
        <v>1136944</v>
      </c>
      <c r="F2275" s="182">
        <v>572104</v>
      </c>
      <c r="G2275" s="182">
        <v>265682</v>
      </c>
      <c r="H2275" s="182">
        <v>21417</v>
      </c>
      <c r="I2275" s="182">
        <v>564841</v>
      </c>
      <c r="J2275" s="182">
        <v>38716</v>
      </c>
      <c r="K2275" s="182">
        <v>201666</v>
      </c>
      <c r="L2275" s="182">
        <v>613943</v>
      </c>
      <c r="M2275" s="182">
        <v>234828</v>
      </c>
      <c r="N2275" s="182">
        <v>199016</v>
      </c>
      <c r="O2275" s="182">
        <v>379115</v>
      </c>
      <c r="P2275" s="182">
        <v>82859</v>
      </c>
      <c r="Q2275" s="182">
        <v>55172</v>
      </c>
      <c r="R2275" s="182">
        <v>64831</v>
      </c>
      <c r="S2275" s="182">
        <v>523002</v>
      </c>
      <c r="T2275" s="182">
        <v>92538</v>
      </c>
      <c r="U2275" s="182">
        <v>70575</v>
      </c>
    </row>
    <row r="2276" spans="2:21" ht="15" customHeight="1" x14ac:dyDescent="0.25">
      <c r="B2276" s="181">
        <v>2022</v>
      </c>
      <c r="C2276" s="181"/>
      <c r="D2276" s="182">
        <v>27134</v>
      </c>
      <c r="E2276" s="182">
        <v>1152301</v>
      </c>
      <c r="F2276" s="182">
        <v>589221</v>
      </c>
      <c r="G2276" s="182">
        <v>268937</v>
      </c>
      <c r="H2276" s="182">
        <v>34337</v>
      </c>
      <c r="I2276" s="182">
        <v>563081</v>
      </c>
      <c r="J2276" s="182">
        <v>36505</v>
      </c>
      <c r="K2276" s="182">
        <v>213778</v>
      </c>
      <c r="L2276" s="182">
        <v>647420</v>
      </c>
      <c r="M2276" s="182">
        <v>276391</v>
      </c>
      <c r="N2276" s="182">
        <v>237539</v>
      </c>
      <c r="O2276" s="182">
        <v>371029</v>
      </c>
      <c r="P2276" s="182">
        <v>80635</v>
      </c>
      <c r="Q2276" s="182">
        <v>57066</v>
      </c>
      <c r="R2276" s="182">
        <v>74548</v>
      </c>
      <c r="S2276" s="182">
        <v>504881</v>
      </c>
      <c r="T2276" s="182">
        <v>137153</v>
      </c>
      <c r="U2276" s="182">
        <v>25793</v>
      </c>
    </row>
    <row r="2277" spans="2:21" ht="15" customHeight="1" x14ac:dyDescent="0.25">
      <c r="B2277" s="181">
        <v>2021</v>
      </c>
      <c r="C2277" s="181"/>
      <c r="D2277" s="182">
        <v>23569</v>
      </c>
      <c r="E2277" s="182">
        <v>1044798</v>
      </c>
      <c r="F2277" s="182">
        <v>558257</v>
      </c>
      <c r="G2277" s="182">
        <v>246720</v>
      </c>
      <c r="H2277" s="182">
        <v>43939</v>
      </c>
      <c r="I2277" s="182">
        <v>486541</v>
      </c>
      <c r="J2277" s="182">
        <v>32742</v>
      </c>
      <c r="K2277" s="182">
        <v>182219</v>
      </c>
      <c r="L2277" s="182">
        <v>610400</v>
      </c>
      <c r="M2277" s="182">
        <v>294992</v>
      </c>
      <c r="N2277" s="182">
        <v>239596</v>
      </c>
      <c r="O2277" s="182">
        <v>315409</v>
      </c>
      <c r="P2277" s="182">
        <v>70527</v>
      </c>
      <c r="Q2277" s="182">
        <v>43011</v>
      </c>
      <c r="R2277" s="182">
        <v>78728</v>
      </c>
      <c r="S2277" s="182">
        <v>434398</v>
      </c>
      <c r="T2277" s="182">
        <v>133751</v>
      </c>
      <c r="U2277" s="182">
        <v>23490</v>
      </c>
    </row>
    <row r="2278" spans="2:21" ht="15" customHeight="1" x14ac:dyDescent="0.25">
      <c r="B2278" s="187" t="s">
        <v>618</v>
      </c>
      <c r="C2278" s="187"/>
      <c r="D2278" s="187"/>
      <c r="E2278" s="187"/>
      <c r="F2278" s="187"/>
      <c r="G2278" s="187"/>
      <c r="H2278" s="187"/>
      <c r="I2278" s="187"/>
      <c r="J2278" s="187"/>
      <c r="K2278" s="187"/>
      <c r="L2278" s="187"/>
      <c r="M2278" s="187"/>
      <c r="N2278" s="187"/>
      <c r="O2278" s="187"/>
      <c r="P2278" s="187"/>
      <c r="Q2278" s="187"/>
      <c r="R2278" s="187"/>
      <c r="S2278" s="187"/>
      <c r="T2278" s="187"/>
      <c r="U2278" s="187"/>
    </row>
    <row r="2279" spans="2:21" ht="15" customHeight="1" x14ac:dyDescent="0.25">
      <c r="B2279" s="181">
        <v>2023</v>
      </c>
      <c r="C2279" s="181"/>
      <c r="D2279" s="182">
        <v>14710</v>
      </c>
      <c r="E2279" s="182">
        <v>726774</v>
      </c>
      <c r="F2279" s="182">
        <v>407992</v>
      </c>
      <c r="G2279" s="182">
        <v>194557</v>
      </c>
      <c r="H2279" s="182">
        <v>90186</v>
      </c>
      <c r="I2279" s="182">
        <v>318781</v>
      </c>
      <c r="J2279" s="182">
        <v>20087</v>
      </c>
      <c r="K2279" s="182">
        <v>123879</v>
      </c>
      <c r="L2279" s="182">
        <v>401894</v>
      </c>
      <c r="M2279" s="182">
        <v>170300</v>
      </c>
      <c r="N2279" s="182">
        <v>105062</v>
      </c>
      <c r="O2279" s="182">
        <v>231594</v>
      </c>
      <c r="P2279" s="182">
        <v>61919</v>
      </c>
      <c r="Q2279" s="182">
        <v>27347</v>
      </c>
      <c r="R2279" s="182">
        <v>32021</v>
      </c>
      <c r="S2279" s="182">
        <v>324880</v>
      </c>
      <c r="T2279" s="182">
        <v>36144</v>
      </c>
      <c r="U2279" s="182">
        <v>43536</v>
      </c>
    </row>
    <row r="2280" spans="2:21" ht="15" customHeight="1" x14ac:dyDescent="0.25">
      <c r="B2280" s="181">
        <v>2022</v>
      </c>
      <c r="C2280" s="181"/>
      <c r="D2280" s="182">
        <v>13358</v>
      </c>
      <c r="E2280" s="182">
        <v>568384</v>
      </c>
      <c r="F2280" s="182">
        <v>292328</v>
      </c>
      <c r="G2280" s="182">
        <v>164403</v>
      </c>
      <c r="H2280" s="182">
        <v>89873</v>
      </c>
      <c r="I2280" s="182">
        <v>276055</v>
      </c>
      <c r="J2280" s="182">
        <v>19995</v>
      </c>
      <c r="K2280" s="182">
        <v>103467</v>
      </c>
      <c r="L2280" s="182">
        <v>321943</v>
      </c>
      <c r="M2280" s="182">
        <v>124822</v>
      </c>
      <c r="N2280" s="182">
        <v>88437</v>
      </c>
      <c r="O2280" s="182">
        <v>197121</v>
      </c>
      <c r="P2280" s="182">
        <v>58203</v>
      </c>
      <c r="Q2280" s="182">
        <v>23273</v>
      </c>
      <c r="R2280" s="182">
        <v>30713</v>
      </c>
      <c r="S2280" s="182">
        <v>246440</v>
      </c>
      <c r="T2280" s="182">
        <v>34850</v>
      </c>
      <c r="U2280" s="182">
        <v>28338</v>
      </c>
    </row>
    <row r="2281" spans="2:21" ht="15" customHeight="1" x14ac:dyDescent="0.25">
      <c r="B2281" s="181">
        <v>2021</v>
      </c>
      <c r="C2281" s="181"/>
      <c r="D2281" s="182">
        <v>11612</v>
      </c>
      <c r="E2281" s="182">
        <v>552376</v>
      </c>
      <c r="F2281" s="182">
        <v>292380</v>
      </c>
      <c r="G2281" s="182">
        <v>168844</v>
      </c>
      <c r="H2281" s="182">
        <v>90128</v>
      </c>
      <c r="I2281" s="182">
        <v>259996</v>
      </c>
      <c r="J2281" s="182">
        <v>20754</v>
      </c>
      <c r="K2281" s="182">
        <v>96570</v>
      </c>
      <c r="L2281" s="182">
        <v>309622</v>
      </c>
      <c r="M2281" s="182">
        <v>117668</v>
      </c>
      <c r="N2281" s="182">
        <v>82756</v>
      </c>
      <c r="O2281" s="182">
        <v>191954</v>
      </c>
      <c r="P2281" s="182">
        <v>57750</v>
      </c>
      <c r="Q2281" s="182">
        <v>17979</v>
      </c>
      <c r="R2281" s="182">
        <v>40728</v>
      </c>
      <c r="S2281" s="182">
        <v>242754</v>
      </c>
      <c r="T2281" s="182">
        <v>34365</v>
      </c>
      <c r="U2281" s="182">
        <v>26480</v>
      </c>
    </row>
    <row r="2282" spans="2:21" s="10" customFormat="1" ht="15" customHeight="1" collapsed="1" x14ac:dyDescent="0.25">
      <c r="B2282" s="187" t="s">
        <v>619</v>
      </c>
      <c r="C2282" s="187"/>
      <c r="D2282" s="187"/>
      <c r="E2282" s="187"/>
      <c r="F2282" s="187"/>
      <c r="G2282" s="187"/>
      <c r="H2282" s="187"/>
      <c r="I2282" s="187"/>
      <c r="J2282" s="187"/>
      <c r="K2282" s="187"/>
      <c r="L2282" s="187"/>
      <c r="M2282" s="187"/>
      <c r="N2282" s="187"/>
      <c r="O2282" s="187"/>
      <c r="P2282" s="187"/>
      <c r="Q2282" s="187"/>
      <c r="R2282" s="187"/>
      <c r="S2282" s="187"/>
      <c r="T2282" s="187"/>
      <c r="U2282" s="187"/>
    </row>
    <row r="2283" spans="2:21" s="10" customFormat="1" ht="15" customHeight="1" x14ac:dyDescent="0.25">
      <c r="B2283" s="181">
        <v>2023</v>
      </c>
      <c r="C2283" s="181"/>
      <c r="D2283" s="182">
        <v>77605</v>
      </c>
      <c r="E2283" s="182">
        <v>15814252</v>
      </c>
      <c r="F2283" s="182">
        <v>9754062</v>
      </c>
      <c r="G2283" s="182">
        <v>4588631</v>
      </c>
      <c r="H2283" s="182">
        <v>344294</v>
      </c>
      <c r="I2283" s="182">
        <v>6060190</v>
      </c>
      <c r="J2283" s="182">
        <v>261484</v>
      </c>
      <c r="K2283" s="182">
        <v>2091115</v>
      </c>
      <c r="L2283" s="182">
        <v>10674393</v>
      </c>
      <c r="M2283" s="182">
        <v>4164989</v>
      </c>
      <c r="N2283" s="182">
        <v>3729942</v>
      </c>
      <c r="O2283" s="182">
        <v>6509403</v>
      </c>
      <c r="P2283" s="182">
        <v>901723</v>
      </c>
      <c r="Q2283" s="182">
        <v>499060</v>
      </c>
      <c r="R2283" s="182">
        <v>2364068</v>
      </c>
      <c r="S2283" s="182">
        <v>5139860</v>
      </c>
      <c r="T2283" s="182">
        <v>1388131</v>
      </c>
      <c r="U2283" s="182">
        <v>422640</v>
      </c>
    </row>
    <row r="2284" spans="2:21" s="10" customFormat="1" ht="15" customHeight="1" x14ac:dyDescent="0.25">
      <c r="B2284" s="181">
        <v>2022</v>
      </c>
      <c r="C2284" s="181"/>
      <c r="D2284" s="182">
        <v>69858</v>
      </c>
      <c r="E2284" s="182">
        <v>14281779</v>
      </c>
      <c r="F2284" s="182">
        <v>8913162</v>
      </c>
      <c r="G2284" s="182">
        <v>3985696</v>
      </c>
      <c r="H2284" s="182">
        <v>310803</v>
      </c>
      <c r="I2284" s="182">
        <v>5368617</v>
      </c>
      <c r="J2284" s="182">
        <v>215059</v>
      </c>
      <c r="K2284" s="182">
        <v>1757474</v>
      </c>
      <c r="L2284" s="182">
        <v>9550533</v>
      </c>
      <c r="M2284" s="182">
        <v>4277321</v>
      </c>
      <c r="N2284" s="182">
        <v>3874393</v>
      </c>
      <c r="O2284" s="182">
        <v>5273211</v>
      </c>
      <c r="P2284" s="182">
        <v>770895</v>
      </c>
      <c r="Q2284" s="182">
        <v>458279</v>
      </c>
      <c r="R2284" s="182">
        <v>1620547</v>
      </c>
      <c r="S2284" s="182">
        <v>4731246</v>
      </c>
      <c r="T2284" s="182">
        <v>1520226</v>
      </c>
      <c r="U2284" s="182">
        <v>259682</v>
      </c>
    </row>
    <row r="2285" spans="2:21" s="10" customFormat="1" ht="15" customHeight="1" x14ac:dyDescent="0.25">
      <c r="B2285" s="181">
        <v>2021</v>
      </c>
      <c r="C2285" s="181"/>
      <c r="D2285" s="182">
        <v>58890</v>
      </c>
      <c r="E2285" s="182">
        <v>12622928</v>
      </c>
      <c r="F2285" s="182">
        <v>7771465</v>
      </c>
      <c r="G2285" s="182">
        <v>3396286</v>
      </c>
      <c r="H2285" s="182">
        <v>377257</v>
      </c>
      <c r="I2285" s="182">
        <v>4851464</v>
      </c>
      <c r="J2285" s="182">
        <v>190455</v>
      </c>
      <c r="K2285" s="182">
        <v>1503082</v>
      </c>
      <c r="L2285" s="182">
        <v>8674462</v>
      </c>
      <c r="M2285" s="182">
        <v>3865653</v>
      </c>
      <c r="N2285" s="182">
        <v>3500951</v>
      </c>
      <c r="O2285" s="182">
        <v>4808809</v>
      </c>
      <c r="P2285" s="182">
        <v>626044</v>
      </c>
      <c r="Q2285" s="182">
        <v>407895</v>
      </c>
      <c r="R2285" s="182">
        <v>1779355</v>
      </c>
      <c r="S2285" s="182">
        <v>3948466</v>
      </c>
      <c r="T2285" s="182">
        <v>1387376</v>
      </c>
      <c r="U2285" s="182">
        <v>-36803</v>
      </c>
    </row>
    <row r="2286" spans="2:21" s="9" customFormat="1" ht="15" customHeight="1" x14ac:dyDescent="0.25">
      <c r="B2286" s="187" t="s">
        <v>620</v>
      </c>
      <c r="C2286" s="187"/>
      <c r="D2286" s="187"/>
      <c r="E2286" s="187"/>
      <c r="F2286" s="187"/>
      <c r="G2286" s="187"/>
      <c r="H2286" s="187"/>
      <c r="I2286" s="187"/>
      <c r="J2286" s="187"/>
      <c r="K2286" s="187"/>
      <c r="L2286" s="187"/>
      <c r="M2286" s="187"/>
      <c r="N2286" s="187"/>
      <c r="O2286" s="187"/>
      <c r="P2286" s="187"/>
      <c r="Q2286" s="187"/>
      <c r="R2286" s="187"/>
      <c r="S2286" s="187"/>
      <c r="T2286" s="187"/>
      <c r="U2286" s="187"/>
    </row>
    <row r="2287" spans="2:21" s="9" customFormat="1" ht="15" customHeight="1" x14ac:dyDescent="0.25">
      <c r="B2287" s="181">
        <v>2023</v>
      </c>
      <c r="C2287" s="181"/>
      <c r="D2287" s="182">
        <v>22445</v>
      </c>
      <c r="E2287" s="182">
        <v>533629</v>
      </c>
      <c r="F2287" s="182">
        <v>231071</v>
      </c>
      <c r="G2287" s="182">
        <v>113924</v>
      </c>
      <c r="H2287" s="182">
        <v>3305</v>
      </c>
      <c r="I2287" s="182">
        <v>302558</v>
      </c>
      <c r="J2287" s="182">
        <v>24447</v>
      </c>
      <c r="K2287" s="182">
        <v>126394</v>
      </c>
      <c r="L2287" s="182">
        <v>294673</v>
      </c>
      <c r="M2287" s="182">
        <v>94773</v>
      </c>
      <c r="N2287" s="182">
        <v>70257</v>
      </c>
      <c r="O2287" s="182">
        <v>199900</v>
      </c>
      <c r="P2287" s="182">
        <v>44506</v>
      </c>
      <c r="Q2287" s="182">
        <v>37624</v>
      </c>
      <c r="R2287" s="182">
        <v>30890</v>
      </c>
      <c r="S2287" s="182">
        <v>238956</v>
      </c>
      <c r="T2287" s="182">
        <v>28964</v>
      </c>
      <c r="U2287" s="182">
        <v>152152</v>
      </c>
    </row>
    <row r="2288" spans="2:21" s="9" customFormat="1" ht="15" customHeight="1" x14ac:dyDescent="0.25">
      <c r="B2288" s="181">
        <v>2022</v>
      </c>
      <c r="C2288" s="181"/>
      <c r="D2288" s="182">
        <v>19602</v>
      </c>
      <c r="E2288" s="182">
        <v>468078</v>
      </c>
      <c r="F2288" s="182">
        <v>200201</v>
      </c>
      <c r="G2288" s="182">
        <v>107738</v>
      </c>
      <c r="H2288" s="182">
        <v>2842</v>
      </c>
      <c r="I2288" s="182">
        <v>267877</v>
      </c>
      <c r="J2288" s="182">
        <v>17952</v>
      </c>
      <c r="K2288" s="182">
        <v>102008</v>
      </c>
      <c r="L2288" s="182">
        <v>263103</v>
      </c>
      <c r="M2288" s="182">
        <v>84573</v>
      </c>
      <c r="N2288" s="182">
        <v>60207</v>
      </c>
      <c r="O2288" s="182">
        <v>178530</v>
      </c>
      <c r="P2288" s="182">
        <v>40438</v>
      </c>
      <c r="Q2288" s="182">
        <v>31961</v>
      </c>
      <c r="R2288" s="182">
        <v>31001</v>
      </c>
      <c r="S2288" s="182">
        <v>204975</v>
      </c>
      <c r="T2288" s="182">
        <v>24075</v>
      </c>
      <c r="U2288" s="182">
        <v>132212</v>
      </c>
    </row>
    <row r="2289" spans="2:21" s="9" customFormat="1" ht="15" customHeight="1" x14ac:dyDescent="0.25">
      <c r="B2289" s="181">
        <v>2021</v>
      </c>
      <c r="C2289" s="181"/>
      <c r="D2289" s="182">
        <v>16186</v>
      </c>
      <c r="E2289" s="182">
        <v>433074</v>
      </c>
      <c r="F2289" s="182">
        <v>188029</v>
      </c>
      <c r="G2289" s="182">
        <v>101215</v>
      </c>
      <c r="H2289" s="182">
        <v>2822</v>
      </c>
      <c r="I2289" s="182">
        <v>245045</v>
      </c>
      <c r="J2289" s="182">
        <v>16603</v>
      </c>
      <c r="K2289" s="182">
        <v>102955</v>
      </c>
      <c r="L2289" s="182">
        <v>249115</v>
      </c>
      <c r="M2289" s="182">
        <v>81234</v>
      </c>
      <c r="N2289" s="182">
        <v>58595</v>
      </c>
      <c r="O2289" s="182">
        <v>167881</v>
      </c>
      <c r="P2289" s="182">
        <v>38980</v>
      </c>
      <c r="Q2289" s="182">
        <v>28194</v>
      </c>
      <c r="R2289" s="182">
        <v>24978</v>
      </c>
      <c r="S2289" s="182">
        <v>183959</v>
      </c>
      <c r="T2289" s="182">
        <v>24270</v>
      </c>
      <c r="U2289" s="182">
        <v>119440</v>
      </c>
    </row>
    <row r="2290" spans="2:21" s="9" customFormat="1" ht="15" customHeight="1" x14ac:dyDescent="0.25">
      <c r="B2290" s="187" t="s">
        <v>292</v>
      </c>
      <c r="C2290" s="187"/>
      <c r="D2290" s="187"/>
      <c r="E2290" s="187"/>
      <c r="F2290" s="187"/>
      <c r="G2290" s="187"/>
      <c r="H2290" s="187"/>
      <c r="I2290" s="187"/>
      <c r="J2290" s="187"/>
      <c r="K2290" s="187"/>
      <c r="L2290" s="187"/>
      <c r="M2290" s="187"/>
      <c r="N2290" s="187"/>
      <c r="O2290" s="187"/>
      <c r="P2290" s="187"/>
      <c r="Q2290" s="187"/>
      <c r="R2290" s="187"/>
      <c r="S2290" s="187"/>
      <c r="T2290" s="187"/>
      <c r="U2290" s="187"/>
    </row>
    <row r="2291" spans="2:21" s="9" customFormat="1" ht="15" customHeight="1" x14ac:dyDescent="0.25">
      <c r="B2291" s="181">
        <v>2023</v>
      </c>
      <c r="C2291" s="181"/>
      <c r="D2291" s="182">
        <v>7073</v>
      </c>
      <c r="E2291" s="182">
        <v>229552</v>
      </c>
      <c r="F2291" s="182">
        <v>83614</v>
      </c>
      <c r="G2291" s="182">
        <v>56194</v>
      </c>
      <c r="H2291" s="182">
        <v>2267</v>
      </c>
      <c r="I2291" s="182">
        <v>145938</v>
      </c>
      <c r="J2291" s="182">
        <v>8605</v>
      </c>
      <c r="K2291" s="182">
        <v>57399</v>
      </c>
      <c r="L2291" s="182">
        <v>129562</v>
      </c>
      <c r="M2291" s="182">
        <v>45466</v>
      </c>
      <c r="N2291" s="182">
        <v>34231</v>
      </c>
      <c r="O2291" s="182">
        <v>84097</v>
      </c>
      <c r="P2291" s="182">
        <v>17207</v>
      </c>
      <c r="Q2291" s="182">
        <v>18247</v>
      </c>
      <c r="R2291" s="182">
        <v>14136</v>
      </c>
      <c r="S2291" s="182">
        <v>99990</v>
      </c>
      <c r="T2291" s="182">
        <v>16219</v>
      </c>
      <c r="U2291" s="182">
        <v>10858</v>
      </c>
    </row>
    <row r="2292" spans="2:21" s="9" customFormat="1" ht="15" customHeight="1" x14ac:dyDescent="0.25">
      <c r="B2292" s="181">
        <v>2022</v>
      </c>
      <c r="C2292" s="181"/>
      <c r="D2292" s="182">
        <v>6635</v>
      </c>
      <c r="E2292" s="182">
        <v>195688</v>
      </c>
      <c r="F2292" s="182">
        <v>67964</v>
      </c>
      <c r="G2292" s="182">
        <v>45631</v>
      </c>
      <c r="H2292" s="182">
        <v>2671</v>
      </c>
      <c r="I2292" s="182">
        <v>127724</v>
      </c>
      <c r="J2292" s="182">
        <v>7626</v>
      </c>
      <c r="K2292" s="182">
        <v>42821</v>
      </c>
      <c r="L2292" s="182">
        <v>114142</v>
      </c>
      <c r="M2292" s="182">
        <v>39292</v>
      </c>
      <c r="N2292" s="182">
        <v>29017</v>
      </c>
      <c r="O2292" s="182">
        <v>74850</v>
      </c>
      <c r="P2292" s="182">
        <v>17076</v>
      </c>
      <c r="Q2292" s="182">
        <v>16229</v>
      </c>
      <c r="R2292" s="182">
        <v>9696</v>
      </c>
      <c r="S2292" s="182">
        <v>81546</v>
      </c>
      <c r="T2292" s="182">
        <v>16015</v>
      </c>
      <c r="U2292" s="182">
        <v>-4068</v>
      </c>
    </row>
    <row r="2293" spans="2:21" s="9" customFormat="1" ht="15" customHeight="1" x14ac:dyDescent="0.25">
      <c r="B2293" s="181">
        <v>2021</v>
      </c>
      <c r="C2293" s="181"/>
      <c r="D2293" s="182">
        <v>6065</v>
      </c>
      <c r="E2293" s="182">
        <v>177652</v>
      </c>
      <c r="F2293" s="182">
        <v>60829</v>
      </c>
      <c r="G2293" s="182">
        <v>40722</v>
      </c>
      <c r="H2293" s="182">
        <v>2490</v>
      </c>
      <c r="I2293" s="182">
        <v>116823</v>
      </c>
      <c r="J2293" s="182">
        <v>5368</v>
      </c>
      <c r="K2293" s="182">
        <v>37011</v>
      </c>
      <c r="L2293" s="182">
        <v>107867</v>
      </c>
      <c r="M2293" s="182">
        <v>36081</v>
      </c>
      <c r="N2293" s="182">
        <v>26511</v>
      </c>
      <c r="O2293" s="182">
        <v>71786</v>
      </c>
      <c r="P2293" s="182">
        <v>13332</v>
      </c>
      <c r="Q2293" s="182">
        <v>13062</v>
      </c>
      <c r="R2293" s="182">
        <v>8108</v>
      </c>
      <c r="S2293" s="182">
        <v>69785</v>
      </c>
      <c r="T2293" s="182">
        <v>15127</v>
      </c>
      <c r="U2293" s="182">
        <v>-10820</v>
      </c>
    </row>
    <row r="2294" spans="2:21" s="9" customFormat="1" ht="15" customHeight="1" x14ac:dyDescent="0.25">
      <c r="B2294" s="187" t="s">
        <v>293</v>
      </c>
      <c r="C2294" s="187"/>
      <c r="D2294" s="187"/>
      <c r="E2294" s="187"/>
      <c r="F2294" s="187"/>
      <c r="G2294" s="187"/>
      <c r="H2294" s="187"/>
      <c r="I2294" s="187"/>
      <c r="J2294" s="187"/>
      <c r="K2294" s="187"/>
      <c r="L2294" s="187"/>
      <c r="M2294" s="187"/>
      <c r="N2294" s="187"/>
      <c r="O2294" s="187"/>
      <c r="P2294" s="187"/>
      <c r="Q2294" s="187"/>
      <c r="R2294" s="187"/>
      <c r="S2294" s="187"/>
      <c r="T2294" s="187"/>
      <c r="U2294" s="187"/>
    </row>
    <row r="2295" spans="2:21" s="9" customFormat="1" ht="15" customHeight="1" x14ac:dyDescent="0.25">
      <c r="B2295" s="181">
        <v>2023</v>
      </c>
      <c r="C2295" s="181"/>
      <c r="D2295" s="182">
        <v>14020</v>
      </c>
      <c r="E2295" s="182">
        <v>750900</v>
      </c>
      <c r="F2295" s="182">
        <v>268107</v>
      </c>
      <c r="G2295" s="182">
        <v>222623</v>
      </c>
      <c r="H2295" s="182">
        <v>2391</v>
      </c>
      <c r="I2295" s="182">
        <v>482793</v>
      </c>
      <c r="J2295" s="182">
        <v>19407</v>
      </c>
      <c r="K2295" s="182">
        <v>102151</v>
      </c>
      <c r="L2295" s="182">
        <v>428606</v>
      </c>
      <c r="M2295" s="182">
        <v>155949</v>
      </c>
      <c r="N2295" s="182">
        <v>98701</v>
      </c>
      <c r="O2295" s="182">
        <v>272657</v>
      </c>
      <c r="P2295" s="182">
        <v>64054</v>
      </c>
      <c r="Q2295" s="182">
        <v>34399</v>
      </c>
      <c r="R2295" s="182">
        <v>46198</v>
      </c>
      <c r="S2295" s="182">
        <v>322293</v>
      </c>
      <c r="T2295" s="182">
        <v>58157</v>
      </c>
      <c r="U2295" s="182">
        <v>40563</v>
      </c>
    </row>
    <row r="2296" spans="2:21" s="9" customFormat="1" ht="15" customHeight="1" x14ac:dyDescent="0.25">
      <c r="B2296" s="181">
        <v>2022</v>
      </c>
      <c r="C2296" s="181"/>
      <c r="D2296" s="182">
        <v>12716</v>
      </c>
      <c r="E2296" s="182">
        <v>664897</v>
      </c>
      <c r="F2296" s="182">
        <v>225476</v>
      </c>
      <c r="G2296" s="182">
        <v>196619</v>
      </c>
      <c r="H2296" s="182">
        <v>2427</v>
      </c>
      <c r="I2296" s="182">
        <v>439420</v>
      </c>
      <c r="J2296" s="182">
        <v>14694</v>
      </c>
      <c r="K2296" s="182">
        <v>90791</v>
      </c>
      <c r="L2296" s="182">
        <v>398418</v>
      </c>
      <c r="M2296" s="182">
        <v>141507</v>
      </c>
      <c r="N2296" s="182">
        <v>114660</v>
      </c>
      <c r="O2296" s="182">
        <v>256912</v>
      </c>
      <c r="P2296" s="182">
        <v>54506</v>
      </c>
      <c r="Q2296" s="182">
        <v>38045</v>
      </c>
      <c r="R2296" s="182">
        <v>37333</v>
      </c>
      <c r="S2296" s="182">
        <v>266478</v>
      </c>
      <c r="T2296" s="182">
        <v>56768</v>
      </c>
      <c r="U2296" s="182">
        <v>23395</v>
      </c>
    </row>
    <row r="2297" spans="2:21" s="9" customFormat="1" ht="15" customHeight="1" x14ac:dyDescent="0.25">
      <c r="B2297" s="181">
        <v>2021</v>
      </c>
      <c r="C2297" s="181"/>
      <c r="D2297" s="182">
        <v>10947</v>
      </c>
      <c r="E2297" s="182">
        <v>537624</v>
      </c>
      <c r="F2297" s="182">
        <v>183280</v>
      </c>
      <c r="G2297" s="182">
        <v>162652</v>
      </c>
      <c r="H2297" s="182">
        <v>2349</v>
      </c>
      <c r="I2297" s="182">
        <v>354344</v>
      </c>
      <c r="J2297" s="182">
        <v>10063</v>
      </c>
      <c r="K2297" s="182">
        <v>68930</v>
      </c>
      <c r="L2297" s="182">
        <v>340787</v>
      </c>
      <c r="M2297" s="182">
        <v>132521</v>
      </c>
      <c r="N2297" s="182">
        <v>104384</v>
      </c>
      <c r="O2297" s="182">
        <v>208265</v>
      </c>
      <c r="P2297" s="182">
        <v>47270</v>
      </c>
      <c r="Q2297" s="182">
        <v>23121</v>
      </c>
      <c r="R2297" s="182">
        <v>27845</v>
      </c>
      <c r="S2297" s="182">
        <v>196838</v>
      </c>
      <c r="T2297" s="182">
        <v>56631</v>
      </c>
      <c r="U2297" s="182">
        <v>22292</v>
      </c>
    </row>
    <row r="2298" spans="2:21" ht="15" customHeight="1" x14ac:dyDescent="0.25">
      <c r="B2298" s="187" t="s">
        <v>514</v>
      </c>
      <c r="C2298" s="187"/>
      <c r="D2298" s="187"/>
      <c r="E2298" s="187"/>
      <c r="F2298" s="187"/>
      <c r="G2298" s="187"/>
      <c r="H2298" s="187"/>
      <c r="I2298" s="187"/>
      <c r="J2298" s="187"/>
      <c r="K2298" s="187"/>
      <c r="L2298" s="187"/>
      <c r="M2298" s="187"/>
      <c r="N2298" s="187"/>
      <c r="O2298" s="187"/>
      <c r="P2298" s="187"/>
      <c r="Q2298" s="187"/>
      <c r="R2298" s="187"/>
      <c r="S2298" s="187"/>
      <c r="T2298" s="187"/>
      <c r="U2298" s="187"/>
    </row>
    <row r="2299" spans="2:21" ht="15" customHeight="1" x14ac:dyDescent="0.25">
      <c r="B2299" s="181">
        <v>2023</v>
      </c>
      <c r="C2299" s="181"/>
      <c r="D2299" s="182">
        <v>4343</v>
      </c>
      <c r="E2299" s="182">
        <v>247010</v>
      </c>
      <c r="F2299" s="182">
        <v>111353</v>
      </c>
      <c r="G2299" s="182">
        <v>77976</v>
      </c>
      <c r="H2299" s="182">
        <v>2767</v>
      </c>
      <c r="I2299" s="182">
        <v>135657</v>
      </c>
      <c r="J2299" s="182">
        <v>3504</v>
      </c>
      <c r="K2299" s="182">
        <v>38538</v>
      </c>
      <c r="L2299" s="182">
        <v>134428</v>
      </c>
      <c r="M2299" s="182">
        <v>57587</v>
      </c>
      <c r="N2299" s="182">
        <v>52104</v>
      </c>
      <c r="O2299" s="182">
        <v>76841</v>
      </c>
      <c r="P2299" s="182">
        <v>19756</v>
      </c>
      <c r="Q2299" s="182">
        <v>4905</v>
      </c>
      <c r="R2299" s="182">
        <v>20889</v>
      </c>
      <c r="S2299" s="182">
        <v>112582</v>
      </c>
      <c r="T2299" s="182">
        <v>26280</v>
      </c>
      <c r="U2299" s="182">
        <v>-7782</v>
      </c>
    </row>
    <row r="2300" spans="2:21" ht="15" customHeight="1" x14ac:dyDescent="0.25">
      <c r="B2300" s="181">
        <v>2022</v>
      </c>
      <c r="C2300" s="181"/>
      <c r="D2300" s="182">
        <v>4020</v>
      </c>
      <c r="E2300" s="182">
        <v>198103</v>
      </c>
      <c r="F2300" s="182">
        <v>80827</v>
      </c>
      <c r="G2300" s="182">
        <v>65926</v>
      </c>
      <c r="H2300" s="182">
        <v>467</v>
      </c>
      <c r="I2300" s="182">
        <v>117276</v>
      </c>
      <c r="J2300" s="182">
        <v>4032</v>
      </c>
      <c r="K2300" s="182">
        <v>33765</v>
      </c>
      <c r="L2300" s="182">
        <v>116261</v>
      </c>
      <c r="M2300" s="182">
        <v>55074</v>
      </c>
      <c r="N2300" s="182">
        <v>50318</v>
      </c>
      <c r="O2300" s="182">
        <v>61187</v>
      </c>
      <c r="P2300" s="182">
        <v>19402</v>
      </c>
      <c r="Q2300" s="182">
        <v>8481</v>
      </c>
      <c r="R2300" s="182">
        <v>11198</v>
      </c>
      <c r="S2300" s="182">
        <v>81842</v>
      </c>
      <c r="T2300" s="182">
        <v>17175</v>
      </c>
      <c r="U2300" s="182">
        <v>-16055</v>
      </c>
    </row>
    <row r="2301" spans="2:21" ht="15" customHeight="1" x14ac:dyDescent="0.25">
      <c r="B2301" s="181">
        <v>2021</v>
      </c>
      <c r="C2301" s="181"/>
      <c r="D2301" s="182">
        <v>3726</v>
      </c>
      <c r="E2301" s="182">
        <v>169062</v>
      </c>
      <c r="F2301" s="182">
        <v>69379</v>
      </c>
      <c r="G2301" s="182">
        <v>56462</v>
      </c>
      <c r="H2301" s="182">
        <v>374</v>
      </c>
      <c r="I2301" s="182">
        <v>99683</v>
      </c>
      <c r="J2301" s="182">
        <v>2918</v>
      </c>
      <c r="K2301" s="182">
        <v>25155</v>
      </c>
      <c r="L2301" s="182">
        <v>106530</v>
      </c>
      <c r="M2301" s="182">
        <v>50968</v>
      </c>
      <c r="N2301" s="182">
        <v>46555</v>
      </c>
      <c r="O2301" s="182">
        <v>55562</v>
      </c>
      <c r="P2301" s="182">
        <v>14255</v>
      </c>
      <c r="Q2301" s="182">
        <v>6457</v>
      </c>
      <c r="R2301" s="182">
        <v>12978</v>
      </c>
      <c r="S2301" s="182">
        <v>62532</v>
      </c>
      <c r="T2301" s="182">
        <v>17558</v>
      </c>
      <c r="U2301" s="182">
        <v>-22364</v>
      </c>
    </row>
    <row r="2302" spans="2:21" ht="15" customHeight="1" x14ac:dyDescent="0.25">
      <c r="B2302" s="187" t="s">
        <v>531</v>
      </c>
      <c r="C2302" s="187"/>
      <c r="D2302" s="187"/>
      <c r="E2302" s="187"/>
      <c r="F2302" s="187"/>
      <c r="G2302" s="187"/>
      <c r="H2302" s="187"/>
      <c r="I2302" s="187"/>
      <c r="J2302" s="187"/>
      <c r="K2302" s="187"/>
      <c r="L2302" s="187"/>
      <c r="M2302" s="187"/>
      <c r="N2302" s="187"/>
      <c r="O2302" s="187"/>
      <c r="P2302" s="187"/>
      <c r="Q2302" s="187"/>
      <c r="R2302" s="187"/>
      <c r="S2302" s="187"/>
      <c r="T2302" s="187"/>
      <c r="U2302" s="187"/>
    </row>
    <row r="2303" spans="2:21" ht="15" customHeight="1" x14ac:dyDescent="0.25">
      <c r="B2303" s="181">
        <v>2023</v>
      </c>
      <c r="C2303" s="181"/>
      <c r="D2303" s="182">
        <v>5017</v>
      </c>
      <c r="E2303" s="182">
        <v>969907</v>
      </c>
      <c r="F2303" s="182">
        <v>251523</v>
      </c>
      <c r="G2303" s="182">
        <v>116595</v>
      </c>
      <c r="H2303" s="182">
        <v>21334</v>
      </c>
      <c r="I2303" s="182">
        <v>718384</v>
      </c>
      <c r="J2303" s="182">
        <v>11953</v>
      </c>
      <c r="K2303" s="182">
        <v>57152</v>
      </c>
      <c r="L2303" s="182">
        <v>538741</v>
      </c>
      <c r="M2303" s="182">
        <v>78191</v>
      </c>
      <c r="N2303" s="182">
        <v>54359</v>
      </c>
      <c r="O2303" s="182">
        <v>460551</v>
      </c>
      <c r="P2303" s="182">
        <v>35183</v>
      </c>
      <c r="Q2303" s="182">
        <v>13360</v>
      </c>
      <c r="R2303" s="182">
        <v>219717</v>
      </c>
      <c r="S2303" s="182">
        <v>431165</v>
      </c>
      <c r="T2303" s="182">
        <v>25824</v>
      </c>
      <c r="U2303" s="182">
        <v>323280</v>
      </c>
    </row>
    <row r="2304" spans="2:21" ht="15" customHeight="1" x14ac:dyDescent="0.25">
      <c r="B2304" s="181">
        <v>2022</v>
      </c>
      <c r="C2304" s="181"/>
      <c r="D2304" s="182">
        <v>4775</v>
      </c>
      <c r="E2304" s="182">
        <v>954346</v>
      </c>
      <c r="F2304" s="182">
        <v>215990</v>
      </c>
      <c r="G2304" s="182">
        <v>80040</v>
      </c>
      <c r="H2304" s="182">
        <v>17768</v>
      </c>
      <c r="I2304" s="182">
        <v>738356</v>
      </c>
      <c r="J2304" s="182">
        <v>11133</v>
      </c>
      <c r="K2304" s="182">
        <v>51772</v>
      </c>
      <c r="L2304" s="182">
        <v>569863</v>
      </c>
      <c r="M2304" s="182">
        <v>66022</v>
      </c>
      <c r="N2304" s="182">
        <v>41117</v>
      </c>
      <c r="O2304" s="182">
        <v>503841</v>
      </c>
      <c r="P2304" s="182">
        <v>62981</v>
      </c>
      <c r="Q2304" s="182">
        <v>13238</v>
      </c>
      <c r="R2304" s="182">
        <v>212714</v>
      </c>
      <c r="S2304" s="182">
        <v>384483</v>
      </c>
      <c r="T2304" s="182">
        <v>18997</v>
      </c>
      <c r="U2304" s="182">
        <v>127747</v>
      </c>
    </row>
    <row r="2305" spans="2:21" ht="15" customHeight="1" x14ac:dyDescent="0.25">
      <c r="B2305" s="181">
        <v>2021</v>
      </c>
      <c r="C2305" s="181"/>
      <c r="D2305" s="182">
        <v>4384</v>
      </c>
      <c r="E2305" s="182">
        <v>941925</v>
      </c>
      <c r="F2305" s="182">
        <v>198066</v>
      </c>
      <c r="G2305" s="182">
        <v>65996</v>
      </c>
      <c r="H2305" s="182">
        <v>17616</v>
      </c>
      <c r="I2305" s="182">
        <v>743860</v>
      </c>
      <c r="J2305" s="182">
        <v>10332</v>
      </c>
      <c r="K2305" s="182">
        <v>47850</v>
      </c>
      <c r="L2305" s="182">
        <v>573528</v>
      </c>
      <c r="M2305" s="182">
        <v>62189</v>
      </c>
      <c r="N2305" s="182">
        <v>41046</v>
      </c>
      <c r="O2305" s="182">
        <v>511339</v>
      </c>
      <c r="P2305" s="182">
        <v>57678</v>
      </c>
      <c r="Q2305" s="182">
        <v>9778</v>
      </c>
      <c r="R2305" s="182">
        <v>135269</v>
      </c>
      <c r="S2305" s="182">
        <v>368397</v>
      </c>
      <c r="T2305" s="182">
        <v>18193</v>
      </c>
      <c r="U2305" s="182">
        <v>-152378</v>
      </c>
    </row>
    <row r="2306" spans="2:21" s="9" customFormat="1" ht="15" customHeight="1" collapsed="1" x14ac:dyDescent="0.2">
      <c r="B2306" s="258" t="s">
        <v>30</v>
      </c>
      <c r="C2306" s="184"/>
      <c r="D2306" s="184"/>
      <c r="E2306" s="184"/>
      <c r="F2306" s="184"/>
      <c r="G2306" s="184"/>
      <c r="H2306" s="184"/>
      <c r="I2306" s="184"/>
      <c r="J2306" s="184"/>
      <c r="K2306" s="184"/>
      <c r="L2306" s="184"/>
      <c r="M2306" s="184"/>
      <c r="N2306" s="184"/>
      <c r="O2306" s="184"/>
      <c r="P2306" s="184"/>
      <c r="Q2306" s="184"/>
      <c r="R2306" s="184"/>
      <c r="S2306" s="184"/>
      <c r="T2306" s="184"/>
      <c r="U2306" s="184"/>
    </row>
    <row r="2307" spans="2:21" s="9" customFormat="1" ht="15" customHeight="1" x14ac:dyDescent="0.25">
      <c r="B2307" s="187" t="s">
        <v>390</v>
      </c>
      <c r="C2307" s="187"/>
      <c r="D2307" s="187"/>
      <c r="E2307" s="187"/>
      <c r="F2307" s="187"/>
      <c r="G2307" s="187"/>
      <c r="H2307" s="187"/>
      <c r="I2307" s="187"/>
      <c r="J2307" s="187"/>
      <c r="K2307" s="187"/>
      <c r="L2307" s="187"/>
      <c r="M2307" s="187"/>
      <c r="N2307" s="187"/>
      <c r="O2307" s="187"/>
      <c r="P2307" s="187"/>
      <c r="Q2307" s="187"/>
      <c r="R2307" s="187"/>
      <c r="S2307" s="187"/>
      <c r="T2307" s="187"/>
      <c r="U2307" s="187"/>
    </row>
    <row r="2308" spans="2:21" s="9" customFormat="1" ht="15" customHeight="1" x14ac:dyDescent="0.25">
      <c r="B2308" s="181">
        <v>2023</v>
      </c>
      <c r="C2308" s="181"/>
      <c r="D2308" s="182">
        <v>66065</v>
      </c>
      <c r="E2308" s="182">
        <v>3841537</v>
      </c>
      <c r="F2308" s="182">
        <v>2236694</v>
      </c>
      <c r="G2308" s="182">
        <v>1605962</v>
      </c>
      <c r="H2308" s="182">
        <v>197064</v>
      </c>
      <c r="I2308" s="182">
        <v>1604843</v>
      </c>
      <c r="J2308" s="182">
        <v>35766</v>
      </c>
      <c r="K2308" s="182">
        <v>210354</v>
      </c>
      <c r="L2308" s="182">
        <v>2142965</v>
      </c>
      <c r="M2308" s="182">
        <v>860948</v>
      </c>
      <c r="N2308" s="182">
        <v>666352</v>
      </c>
      <c r="O2308" s="182">
        <v>1282017</v>
      </c>
      <c r="P2308" s="182">
        <v>124964</v>
      </c>
      <c r="Q2308" s="182">
        <v>147964</v>
      </c>
      <c r="R2308" s="182">
        <v>151591</v>
      </c>
      <c r="S2308" s="182">
        <v>1698573</v>
      </c>
      <c r="T2308" s="182">
        <v>252155</v>
      </c>
      <c r="U2308" s="182">
        <v>107616</v>
      </c>
    </row>
    <row r="2309" spans="2:21" s="9" customFormat="1" ht="15" customHeight="1" x14ac:dyDescent="0.25">
      <c r="B2309" s="181">
        <v>2022</v>
      </c>
      <c r="C2309" s="181"/>
      <c r="D2309" s="182">
        <v>63563</v>
      </c>
      <c r="E2309" s="182">
        <v>3272526</v>
      </c>
      <c r="F2309" s="182">
        <v>1866550</v>
      </c>
      <c r="G2309" s="182">
        <v>1319243</v>
      </c>
      <c r="H2309" s="182">
        <v>188829</v>
      </c>
      <c r="I2309" s="182">
        <v>1405976</v>
      </c>
      <c r="J2309" s="182">
        <v>26933</v>
      </c>
      <c r="K2309" s="182">
        <v>188625</v>
      </c>
      <c r="L2309" s="182">
        <v>1925521</v>
      </c>
      <c r="M2309" s="182">
        <v>790115</v>
      </c>
      <c r="N2309" s="182">
        <v>633272</v>
      </c>
      <c r="O2309" s="182">
        <v>1135406</v>
      </c>
      <c r="P2309" s="182">
        <v>108051</v>
      </c>
      <c r="Q2309" s="182">
        <v>126847</v>
      </c>
      <c r="R2309" s="182">
        <v>128392</v>
      </c>
      <c r="S2309" s="182">
        <v>1347005</v>
      </c>
      <c r="T2309" s="182">
        <v>227093</v>
      </c>
      <c r="U2309" s="182">
        <v>48603</v>
      </c>
    </row>
    <row r="2310" spans="2:21" s="9" customFormat="1" ht="15" customHeight="1" x14ac:dyDescent="0.25">
      <c r="B2310" s="181">
        <v>2021</v>
      </c>
      <c r="C2310" s="181"/>
      <c r="D2310" s="182">
        <v>58588</v>
      </c>
      <c r="E2310" s="182">
        <v>3140597</v>
      </c>
      <c r="F2310" s="182">
        <v>1798443</v>
      </c>
      <c r="G2310" s="182">
        <v>1284076</v>
      </c>
      <c r="H2310" s="182">
        <v>170762</v>
      </c>
      <c r="I2310" s="182">
        <v>1342154</v>
      </c>
      <c r="J2310" s="182">
        <v>25961</v>
      </c>
      <c r="K2310" s="182">
        <v>172824</v>
      </c>
      <c r="L2310" s="182">
        <v>1893066</v>
      </c>
      <c r="M2310" s="182">
        <v>800766</v>
      </c>
      <c r="N2310" s="182">
        <v>641982</v>
      </c>
      <c r="O2310" s="182">
        <v>1092300</v>
      </c>
      <c r="P2310" s="182">
        <v>99287</v>
      </c>
      <c r="Q2310" s="182">
        <v>117438</v>
      </c>
      <c r="R2310" s="182">
        <v>131494</v>
      </c>
      <c r="S2310" s="182">
        <v>1247531</v>
      </c>
      <c r="T2310" s="182">
        <v>213079</v>
      </c>
      <c r="U2310" s="182">
        <v>52441</v>
      </c>
    </row>
    <row r="2311" spans="2:21" s="9" customFormat="1" ht="15" customHeight="1" x14ac:dyDescent="0.25">
      <c r="B2311" s="168">
        <v>2020</v>
      </c>
      <c r="C2311" s="168"/>
      <c r="D2311" s="169">
        <v>57503</v>
      </c>
      <c r="E2311" s="169">
        <v>2897334</v>
      </c>
      <c r="F2311" s="169">
        <v>1719084</v>
      </c>
      <c r="G2311" s="169">
        <v>1231362</v>
      </c>
      <c r="H2311" s="169">
        <v>181557</v>
      </c>
      <c r="I2311" s="169">
        <v>1178250</v>
      </c>
      <c r="J2311" s="169">
        <v>18807</v>
      </c>
      <c r="K2311" s="169">
        <v>154808</v>
      </c>
      <c r="L2311" s="169">
        <v>1731625</v>
      </c>
      <c r="M2311" s="169">
        <v>730887</v>
      </c>
      <c r="N2311" s="169">
        <v>607895</v>
      </c>
      <c r="O2311" s="169">
        <v>1000737</v>
      </c>
      <c r="P2311" s="169">
        <v>97282</v>
      </c>
      <c r="Q2311" s="169">
        <v>109589</v>
      </c>
      <c r="R2311" s="169">
        <v>139467</v>
      </c>
      <c r="S2311" s="169">
        <v>1165709</v>
      </c>
      <c r="T2311" s="169">
        <v>226907</v>
      </c>
      <c r="U2311" s="169">
        <v>-14917</v>
      </c>
    </row>
    <row r="2312" spans="2:21" s="9" customFormat="1" ht="15" customHeight="1" x14ac:dyDescent="0.25">
      <c r="B2312" s="168">
        <v>2019</v>
      </c>
      <c r="C2312" s="168"/>
      <c r="D2312" s="169">
        <v>58407</v>
      </c>
      <c r="E2312" s="169">
        <v>2756389</v>
      </c>
      <c r="F2312" s="169">
        <v>1659784</v>
      </c>
      <c r="G2312" s="169">
        <v>1226704</v>
      </c>
      <c r="H2312" s="169">
        <v>160801</v>
      </c>
      <c r="I2312" s="169">
        <v>1096605</v>
      </c>
      <c r="J2312" s="169">
        <v>15303</v>
      </c>
      <c r="K2312" s="169">
        <v>147366</v>
      </c>
      <c r="L2312" s="169">
        <v>1676155</v>
      </c>
      <c r="M2312" s="169">
        <v>641201</v>
      </c>
      <c r="N2312" s="169">
        <v>519792</v>
      </c>
      <c r="O2312" s="169">
        <v>1034954</v>
      </c>
      <c r="P2312" s="169">
        <v>102369</v>
      </c>
      <c r="Q2312" s="169">
        <v>117538</v>
      </c>
      <c r="R2312" s="169">
        <v>145982</v>
      </c>
      <c r="S2312" s="169">
        <v>1080234</v>
      </c>
      <c r="T2312" s="169">
        <v>264926</v>
      </c>
      <c r="U2312" s="169">
        <v>-65397</v>
      </c>
    </row>
    <row r="2313" spans="2:21" s="9" customFormat="1" ht="15" customHeight="1" x14ac:dyDescent="0.25">
      <c r="B2313" s="168">
        <v>2018</v>
      </c>
      <c r="C2313" s="168"/>
      <c r="D2313" s="169">
        <v>57895</v>
      </c>
      <c r="E2313" s="169">
        <v>2505692</v>
      </c>
      <c r="F2313" s="169">
        <v>1409339</v>
      </c>
      <c r="G2313" s="169">
        <v>1152860</v>
      </c>
      <c r="H2313" s="169">
        <v>55897</v>
      </c>
      <c r="I2313" s="169">
        <v>1096353</v>
      </c>
      <c r="J2313" s="169">
        <v>15487</v>
      </c>
      <c r="K2313" s="169">
        <v>146910</v>
      </c>
      <c r="L2313" s="169">
        <v>1637013</v>
      </c>
      <c r="M2313" s="169">
        <v>561310</v>
      </c>
      <c r="N2313" s="169">
        <v>442416</v>
      </c>
      <c r="O2313" s="169">
        <v>1075703</v>
      </c>
      <c r="P2313" s="169">
        <v>98526</v>
      </c>
      <c r="Q2313" s="169">
        <v>113954</v>
      </c>
      <c r="R2313" s="169">
        <v>165531</v>
      </c>
      <c r="S2313" s="169">
        <v>868678</v>
      </c>
      <c r="T2313" s="169">
        <v>216562</v>
      </c>
      <c r="U2313" s="169">
        <v>-85191</v>
      </c>
    </row>
    <row r="2314" spans="2:21" s="9" customFormat="1" ht="15" customHeight="1" x14ac:dyDescent="0.25">
      <c r="B2314" s="168">
        <v>2017</v>
      </c>
      <c r="C2314" s="168"/>
      <c r="D2314" s="169">
        <v>56577</v>
      </c>
      <c r="E2314" s="169">
        <v>2334891</v>
      </c>
      <c r="F2314" s="169">
        <v>1367990</v>
      </c>
      <c r="G2314" s="169">
        <v>1120995</v>
      </c>
      <c r="H2314" s="169">
        <v>45987</v>
      </c>
      <c r="I2314" s="169">
        <v>966901</v>
      </c>
      <c r="J2314" s="169">
        <v>14024</v>
      </c>
      <c r="K2314" s="169">
        <v>142927</v>
      </c>
      <c r="L2314" s="169">
        <v>1530229</v>
      </c>
      <c r="M2314" s="169">
        <v>573219</v>
      </c>
      <c r="N2314" s="169">
        <v>449652</v>
      </c>
      <c r="O2314" s="169">
        <v>957010</v>
      </c>
      <c r="P2314" s="169">
        <v>85468</v>
      </c>
      <c r="Q2314" s="169">
        <v>113080</v>
      </c>
      <c r="R2314" s="169">
        <v>175786</v>
      </c>
      <c r="S2314" s="169">
        <v>804662</v>
      </c>
      <c r="T2314" s="169">
        <v>211820</v>
      </c>
      <c r="U2314" s="169">
        <v>-109747</v>
      </c>
    </row>
    <row r="2315" spans="2:21" s="9" customFormat="1" ht="15" customHeight="1" x14ac:dyDescent="0.25">
      <c r="B2315" s="168">
        <v>2016</v>
      </c>
      <c r="C2315" s="168"/>
      <c r="D2315" s="169">
        <v>54647</v>
      </c>
      <c r="E2315" s="169">
        <v>2266118</v>
      </c>
      <c r="F2315" s="169">
        <v>1360634</v>
      </c>
      <c r="G2315" s="169">
        <v>1101271</v>
      </c>
      <c r="H2315" s="169">
        <v>49860</v>
      </c>
      <c r="I2315" s="169">
        <v>905484</v>
      </c>
      <c r="J2315" s="169">
        <v>14240</v>
      </c>
      <c r="K2315" s="169">
        <v>139150</v>
      </c>
      <c r="L2315" s="169">
        <v>1490994</v>
      </c>
      <c r="M2315" s="169">
        <v>575511</v>
      </c>
      <c r="N2315" s="169">
        <v>457567</v>
      </c>
      <c r="O2315" s="169">
        <v>915483</v>
      </c>
      <c r="P2315" s="169">
        <v>83413</v>
      </c>
      <c r="Q2315" s="169">
        <v>104787</v>
      </c>
      <c r="R2315" s="169">
        <v>161723</v>
      </c>
      <c r="S2315" s="169">
        <v>775124</v>
      </c>
      <c r="T2315" s="169">
        <v>212682</v>
      </c>
      <c r="U2315" s="169">
        <v>-140371</v>
      </c>
    </row>
    <row r="2316" spans="2:21" ht="15" customHeight="1" x14ac:dyDescent="0.25">
      <c r="B2316" s="168">
        <v>2015</v>
      </c>
      <c r="C2316" s="168"/>
      <c r="D2316" s="169">
        <v>54626</v>
      </c>
      <c r="E2316" s="169">
        <v>2190883</v>
      </c>
      <c r="F2316" s="169">
        <v>1359102</v>
      </c>
      <c r="G2316" s="169">
        <v>1096404</v>
      </c>
      <c r="H2316" s="169">
        <v>49624</v>
      </c>
      <c r="I2316" s="169">
        <v>831781</v>
      </c>
      <c r="J2316" s="169">
        <v>14165</v>
      </c>
      <c r="K2316" s="169">
        <v>127374</v>
      </c>
      <c r="L2316" s="169">
        <v>1429796</v>
      </c>
      <c r="M2316" s="169">
        <v>585019</v>
      </c>
      <c r="N2316" s="169">
        <v>477261</v>
      </c>
      <c r="O2316" s="169">
        <v>844777</v>
      </c>
      <c r="P2316" s="169">
        <v>86991</v>
      </c>
      <c r="Q2316" s="169">
        <v>107648</v>
      </c>
      <c r="R2316" s="169">
        <v>155011</v>
      </c>
      <c r="S2316" s="169">
        <v>761087</v>
      </c>
      <c r="T2316" s="169">
        <v>205971</v>
      </c>
      <c r="U2316" s="169">
        <v>-116958</v>
      </c>
    </row>
    <row r="2317" spans="2:21" ht="15" customHeight="1" x14ac:dyDescent="0.25">
      <c r="B2317" s="168">
        <v>2014</v>
      </c>
      <c r="C2317" s="168"/>
      <c r="D2317" s="169">
        <v>55324</v>
      </c>
      <c r="E2317" s="169">
        <v>2159994</v>
      </c>
      <c r="F2317" s="169">
        <v>1355766</v>
      </c>
      <c r="G2317" s="169">
        <v>1096556</v>
      </c>
      <c r="H2317" s="169">
        <v>58386</v>
      </c>
      <c r="I2317" s="169">
        <v>804228</v>
      </c>
      <c r="J2317" s="169">
        <v>11604</v>
      </c>
      <c r="K2317" s="169">
        <v>131935</v>
      </c>
      <c r="L2317" s="169">
        <v>1427323</v>
      </c>
      <c r="M2317" s="169">
        <v>549997</v>
      </c>
      <c r="N2317" s="169">
        <v>456502</v>
      </c>
      <c r="O2317" s="169">
        <v>877325</v>
      </c>
      <c r="P2317" s="169">
        <v>85838</v>
      </c>
      <c r="Q2317" s="169">
        <v>106140</v>
      </c>
      <c r="R2317" s="169">
        <v>162790</v>
      </c>
      <c r="S2317" s="169">
        <v>732672</v>
      </c>
      <c r="T2317" s="169">
        <v>194685</v>
      </c>
      <c r="U2317" s="169">
        <v>-121501</v>
      </c>
    </row>
    <row r="2318" spans="2:21" ht="15" customHeight="1" x14ac:dyDescent="0.25">
      <c r="B2318" s="168">
        <v>2013</v>
      </c>
      <c r="C2318" s="168"/>
      <c r="D2318" s="169">
        <v>55354</v>
      </c>
      <c r="E2318" s="169">
        <v>2088160</v>
      </c>
      <c r="F2318" s="169">
        <v>1300092</v>
      </c>
      <c r="G2318" s="169">
        <v>1063389</v>
      </c>
      <c r="H2318" s="169">
        <v>56555</v>
      </c>
      <c r="I2318" s="169">
        <v>788068</v>
      </c>
      <c r="J2318" s="169">
        <v>12091</v>
      </c>
      <c r="K2318" s="169">
        <v>131788</v>
      </c>
      <c r="L2318" s="169">
        <v>1386917</v>
      </c>
      <c r="M2318" s="169">
        <v>525729</v>
      </c>
      <c r="N2318" s="169">
        <v>439099</v>
      </c>
      <c r="O2318" s="169">
        <v>861189</v>
      </c>
      <c r="P2318" s="169">
        <v>87686</v>
      </c>
      <c r="Q2318" s="169">
        <v>98906</v>
      </c>
      <c r="R2318" s="169">
        <v>154159</v>
      </c>
      <c r="S2318" s="169">
        <v>701243</v>
      </c>
      <c r="T2318" s="169">
        <v>195420</v>
      </c>
      <c r="U2318" s="169">
        <v>-117457</v>
      </c>
    </row>
    <row r="2319" spans="2:21" ht="15" customHeight="1" x14ac:dyDescent="0.25">
      <c r="B2319" s="168">
        <v>2012</v>
      </c>
      <c r="C2319" s="168"/>
      <c r="D2319" s="169">
        <v>56802</v>
      </c>
      <c r="E2319" s="169">
        <v>2114865</v>
      </c>
      <c r="F2319" s="169">
        <v>1305394</v>
      </c>
      <c r="G2319" s="169">
        <v>1082747</v>
      </c>
      <c r="H2319" s="169">
        <v>52540</v>
      </c>
      <c r="I2319" s="169">
        <v>809471</v>
      </c>
      <c r="J2319" s="169">
        <v>15984</v>
      </c>
      <c r="K2319" s="169">
        <v>143702</v>
      </c>
      <c r="L2319" s="169">
        <v>1431895</v>
      </c>
      <c r="M2319" s="169">
        <v>534983</v>
      </c>
      <c r="N2319" s="169">
        <v>439373</v>
      </c>
      <c r="O2319" s="169">
        <v>896913</v>
      </c>
      <c r="P2319" s="169">
        <v>91025</v>
      </c>
      <c r="Q2319" s="169">
        <v>103364</v>
      </c>
      <c r="R2319" s="169">
        <v>164398</v>
      </c>
      <c r="S2319" s="169">
        <v>682970</v>
      </c>
      <c r="T2319" s="169">
        <v>206512</v>
      </c>
      <c r="U2319" s="169">
        <v>-112217</v>
      </c>
    </row>
    <row r="2320" spans="2:21" ht="15" customHeight="1" x14ac:dyDescent="0.25">
      <c r="B2320" s="168">
        <v>2011</v>
      </c>
      <c r="C2320" s="168"/>
      <c r="D2320" s="169">
        <v>61683</v>
      </c>
      <c r="E2320" s="169">
        <v>2178486</v>
      </c>
      <c r="F2320" s="169">
        <v>1318949</v>
      </c>
      <c r="G2320" s="169">
        <v>1121885</v>
      </c>
      <c r="H2320" s="169">
        <v>50940</v>
      </c>
      <c r="I2320" s="169">
        <v>859538</v>
      </c>
      <c r="J2320" s="169">
        <v>16396</v>
      </c>
      <c r="K2320" s="169">
        <v>144643</v>
      </c>
      <c r="L2320" s="169">
        <v>1474990</v>
      </c>
      <c r="M2320" s="169">
        <v>560108</v>
      </c>
      <c r="N2320" s="169">
        <v>452689</v>
      </c>
      <c r="O2320" s="169">
        <v>914882</v>
      </c>
      <c r="P2320" s="169">
        <v>89984</v>
      </c>
      <c r="Q2320" s="169">
        <v>101934</v>
      </c>
      <c r="R2320" s="169">
        <v>171320</v>
      </c>
      <c r="S2320" s="169">
        <v>703496</v>
      </c>
      <c r="T2320" s="169">
        <v>191780</v>
      </c>
      <c r="U2320" s="169">
        <v>-119898</v>
      </c>
    </row>
    <row r="2321" spans="2:21" s="9" customFormat="1" ht="15" customHeight="1" collapsed="1" x14ac:dyDescent="0.25">
      <c r="B2321" s="168">
        <v>2010</v>
      </c>
      <c r="C2321" s="168"/>
      <c r="D2321" s="169">
        <v>65325</v>
      </c>
      <c r="E2321" s="169">
        <v>2223641</v>
      </c>
      <c r="F2321" s="169">
        <v>1318336</v>
      </c>
      <c r="G2321" s="169">
        <v>1136760</v>
      </c>
      <c r="H2321" s="169">
        <v>46857</v>
      </c>
      <c r="I2321" s="169">
        <v>905305</v>
      </c>
      <c r="J2321" s="169">
        <v>16331</v>
      </c>
      <c r="K2321" s="169">
        <v>148811</v>
      </c>
      <c r="L2321" s="169">
        <v>1532237</v>
      </c>
      <c r="M2321" s="169">
        <v>551957</v>
      </c>
      <c r="N2321" s="169">
        <v>461426</v>
      </c>
      <c r="O2321" s="169">
        <v>980280</v>
      </c>
      <c r="P2321" s="169">
        <v>91861</v>
      </c>
      <c r="Q2321" s="169">
        <v>96764</v>
      </c>
      <c r="R2321" s="169">
        <v>168557</v>
      </c>
      <c r="S2321" s="169">
        <v>691404</v>
      </c>
      <c r="T2321" s="169">
        <v>192673</v>
      </c>
      <c r="U2321" s="169">
        <v>-135703</v>
      </c>
    </row>
    <row r="2322" spans="2:21" s="9" customFormat="1" ht="15" customHeight="1" x14ac:dyDescent="0.25">
      <c r="B2322" s="168">
        <v>2009</v>
      </c>
      <c r="C2322" s="168"/>
      <c r="D2322" s="169">
        <v>66673</v>
      </c>
      <c r="E2322" s="169">
        <v>2061150</v>
      </c>
      <c r="F2322" s="169" t="s">
        <v>66</v>
      </c>
      <c r="G2322" s="169" t="s">
        <v>66</v>
      </c>
      <c r="H2322" s="169" t="s">
        <v>66</v>
      </c>
      <c r="I2322" s="169" t="s">
        <v>66</v>
      </c>
      <c r="J2322" s="169" t="s">
        <v>66</v>
      </c>
      <c r="K2322" s="169" t="s">
        <v>66</v>
      </c>
      <c r="L2322" s="169">
        <v>1493175</v>
      </c>
      <c r="M2322" s="169" t="s">
        <v>66</v>
      </c>
      <c r="N2322" s="169" t="s">
        <v>66</v>
      </c>
      <c r="O2322" s="169" t="s">
        <v>66</v>
      </c>
      <c r="P2322" s="169" t="s">
        <v>66</v>
      </c>
      <c r="Q2322" s="169" t="s">
        <v>66</v>
      </c>
      <c r="R2322" s="169" t="s">
        <v>66</v>
      </c>
      <c r="S2322" s="169">
        <v>567975</v>
      </c>
      <c r="T2322" s="169" t="s">
        <v>66</v>
      </c>
      <c r="U2322" s="169" t="s">
        <v>66</v>
      </c>
    </row>
    <row r="2323" spans="2:21" s="9" customFormat="1" ht="15" customHeight="1" x14ac:dyDescent="0.25">
      <c r="B2323" s="168">
        <v>2008</v>
      </c>
      <c r="C2323" s="168"/>
      <c r="D2323" s="169">
        <v>63924</v>
      </c>
      <c r="E2323" s="169">
        <v>1938290</v>
      </c>
      <c r="F2323" s="169" t="s">
        <v>66</v>
      </c>
      <c r="G2323" s="169" t="s">
        <v>66</v>
      </c>
      <c r="H2323" s="169" t="s">
        <v>66</v>
      </c>
      <c r="I2323" s="169" t="s">
        <v>66</v>
      </c>
      <c r="J2323" s="169" t="s">
        <v>66</v>
      </c>
      <c r="K2323" s="169" t="s">
        <v>66</v>
      </c>
      <c r="L2323" s="169">
        <v>1474123</v>
      </c>
      <c r="M2323" s="169" t="s">
        <v>66</v>
      </c>
      <c r="N2323" s="169" t="s">
        <v>66</v>
      </c>
      <c r="O2323" s="169" t="s">
        <v>66</v>
      </c>
      <c r="P2323" s="169" t="s">
        <v>66</v>
      </c>
      <c r="Q2323" s="169" t="s">
        <v>66</v>
      </c>
      <c r="R2323" s="169" t="s">
        <v>66</v>
      </c>
      <c r="S2323" s="169">
        <v>464168</v>
      </c>
      <c r="T2323" s="169" t="s">
        <v>66</v>
      </c>
      <c r="U2323" s="169" t="s">
        <v>66</v>
      </c>
    </row>
    <row r="2324" spans="2:21" s="9" customFormat="1" ht="15" customHeight="1" x14ac:dyDescent="0.2">
      <c r="B2324" s="258" t="s">
        <v>35</v>
      </c>
      <c r="C2324" s="184"/>
      <c r="D2324" s="184"/>
      <c r="E2324" s="184"/>
      <c r="F2324" s="184"/>
      <c r="G2324" s="184"/>
      <c r="H2324" s="184"/>
      <c r="I2324" s="184"/>
      <c r="J2324" s="184"/>
      <c r="K2324" s="184"/>
      <c r="L2324" s="184"/>
      <c r="M2324" s="184"/>
      <c r="N2324" s="184"/>
      <c r="O2324" s="184"/>
      <c r="P2324" s="184"/>
      <c r="Q2324" s="184"/>
      <c r="R2324" s="184"/>
      <c r="S2324" s="184"/>
      <c r="T2324" s="184"/>
      <c r="U2324" s="184"/>
    </row>
    <row r="2325" spans="2:21" ht="15" customHeight="1" x14ac:dyDescent="0.25">
      <c r="B2325" s="187" t="s">
        <v>294</v>
      </c>
      <c r="C2325" s="187"/>
      <c r="D2325" s="187"/>
      <c r="E2325" s="187"/>
      <c r="F2325" s="187"/>
      <c r="G2325" s="187"/>
      <c r="H2325" s="187"/>
      <c r="I2325" s="187"/>
      <c r="J2325" s="187"/>
      <c r="K2325" s="187"/>
      <c r="L2325" s="187"/>
      <c r="M2325" s="187"/>
      <c r="N2325" s="187"/>
      <c r="O2325" s="187"/>
      <c r="P2325" s="187"/>
      <c r="Q2325" s="187"/>
      <c r="R2325" s="187"/>
      <c r="S2325" s="187"/>
      <c r="T2325" s="187"/>
      <c r="U2325" s="187"/>
    </row>
    <row r="2326" spans="2:21" ht="15" customHeight="1" x14ac:dyDescent="0.25">
      <c r="B2326" s="181">
        <v>2023</v>
      </c>
      <c r="C2326" s="181"/>
      <c r="D2326" s="182">
        <v>59744</v>
      </c>
      <c r="E2326" s="182">
        <v>55688</v>
      </c>
      <c r="F2326" s="182">
        <v>16448</v>
      </c>
      <c r="G2326" s="182">
        <v>15999</v>
      </c>
      <c r="H2326" s="182">
        <v>137</v>
      </c>
      <c r="I2326" s="182">
        <v>39240</v>
      </c>
      <c r="J2326" s="182">
        <v>1475</v>
      </c>
      <c r="K2326" s="182">
        <v>11150</v>
      </c>
      <c r="L2326" s="182">
        <v>14391</v>
      </c>
      <c r="M2326" s="182">
        <v>4426</v>
      </c>
      <c r="N2326" s="182">
        <v>3102</v>
      </c>
      <c r="O2326" s="182">
        <v>9966</v>
      </c>
      <c r="P2326" s="182">
        <v>3389</v>
      </c>
      <c r="Q2326" s="182">
        <v>2010</v>
      </c>
      <c r="R2326" s="182">
        <v>1571</v>
      </c>
      <c r="S2326" s="182">
        <v>41296</v>
      </c>
      <c r="T2326" s="182">
        <v>15859</v>
      </c>
      <c r="U2326" s="182">
        <v>13088</v>
      </c>
    </row>
    <row r="2327" spans="2:21" ht="15" customHeight="1" x14ac:dyDescent="0.25">
      <c r="B2327" s="181">
        <v>2022</v>
      </c>
      <c r="C2327" s="181"/>
      <c r="D2327" s="182">
        <v>57482</v>
      </c>
      <c r="E2327" s="182">
        <v>46801</v>
      </c>
      <c r="F2327" s="182">
        <v>15333</v>
      </c>
      <c r="G2327" s="182">
        <v>14709</v>
      </c>
      <c r="H2327" s="182">
        <v>121</v>
      </c>
      <c r="I2327" s="182">
        <v>31469</v>
      </c>
      <c r="J2327" s="182">
        <v>1602</v>
      </c>
      <c r="K2327" s="182">
        <v>1800</v>
      </c>
      <c r="L2327" s="182">
        <v>14228</v>
      </c>
      <c r="M2327" s="182">
        <v>5349</v>
      </c>
      <c r="N2327" s="182">
        <v>3724</v>
      </c>
      <c r="O2327" s="182">
        <v>8879</v>
      </c>
      <c r="P2327" s="182">
        <v>2651</v>
      </c>
      <c r="Q2327" s="182">
        <v>1903</v>
      </c>
      <c r="R2327" s="182">
        <v>985</v>
      </c>
      <c r="S2327" s="182">
        <v>32573</v>
      </c>
      <c r="T2327" s="182">
        <v>15487</v>
      </c>
      <c r="U2327" s="182">
        <v>7391</v>
      </c>
    </row>
    <row r="2328" spans="2:21" ht="15" customHeight="1" x14ac:dyDescent="0.25">
      <c r="B2328" s="181">
        <v>2021</v>
      </c>
      <c r="C2328" s="181"/>
      <c r="D2328" s="182">
        <v>52573</v>
      </c>
      <c r="E2328" s="182">
        <v>35110</v>
      </c>
      <c r="F2328" s="182">
        <v>15387</v>
      </c>
      <c r="G2328" s="182">
        <v>14725</v>
      </c>
      <c r="H2328" s="182">
        <v>129</v>
      </c>
      <c r="I2328" s="182">
        <v>19724</v>
      </c>
      <c r="J2328" s="182">
        <v>1532</v>
      </c>
      <c r="K2328" s="182">
        <v>1929</v>
      </c>
      <c r="L2328" s="182">
        <v>14934</v>
      </c>
      <c r="M2328" s="182">
        <v>6108</v>
      </c>
      <c r="N2328" s="182">
        <v>3909</v>
      </c>
      <c r="O2328" s="182">
        <v>8826</v>
      </c>
      <c r="P2328" s="182">
        <v>2629</v>
      </c>
      <c r="Q2328" s="182">
        <v>1781</v>
      </c>
      <c r="R2328" s="182">
        <v>1214</v>
      </c>
      <c r="S2328" s="182">
        <v>20177</v>
      </c>
      <c r="T2328" s="182">
        <v>14743</v>
      </c>
      <c r="U2328" s="182">
        <v>1722</v>
      </c>
    </row>
    <row r="2329" spans="2:21" ht="15" customHeight="1" x14ac:dyDescent="0.25">
      <c r="B2329" s="168">
        <v>2020</v>
      </c>
      <c r="C2329" s="168"/>
      <c r="D2329" s="169">
        <v>51589</v>
      </c>
      <c r="E2329" s="169">
        <v>58240</v>
      </c>
      <c r="F2329" s="169">
        <v>32104</v>
      </c>
      <c r="G2329" s="169">
        <v>26129</v>
      </c>
      <c r="H2329" s="169">
        <v>1530</v>
      </c>
      <c r="I2329" s="169">
        <v>26135</v>
      </c>
      <c r="J2329" s="169">
        <v>0</v>
      </c>
      <c r="K2329" s="169">
        <v>4731</v>
      </c>
      <c r="L2329" s="169">
        <v>19141</v>
      </c>
      <c r="M2329" s="169">
        <v>3545</v>
      </c>
      <c r="N2329" s="169">
        <v>3394</v>
      </c>
      <c r="O2329" s="169">
        <v>15596</v>
      </c>
      <c r="P2329" s="169">
        <v>2292</v>
      </c>
      <c r="Q2329" s="169">
        <v>646</v>
      </c>
      <c r="R2329" s="169">
        <v>8744</v>
      </c>
      <c r="S2329" s="169">
        <v>39099</v>
      </c>
      <c r="T2329" s="169">
        <v>31381</v>
      </c>
      <c r="U2329" s="169">
        <v>-2451</v>
      </c>
    </row>
    <row r="2330" spans="2:21" ht="15" customHeight="1" x14ac:dyDescent="0.25">
      <c r="B2330" s="168">
        <v>2019</v>
      </c>
      <c r="C2330" s="168"/>
      <c r="D2330" s="169">
        <v>52701</v>
      </c>
      <c r="E2330" s="169">
        <v>54299</v>
      </c>
      <c r="F2330" s="169">
        <v>29283</v>
      </c>
      <c r="G2330" s="169">
        <v>24889</v>
      </c>
      <c r="H2330" s="169">
        <v>1362</v>
      </c>
      <c r="I2330" s="169">
        <v>25016</v>
      </c>
      <c r="J2330" s="169">
        <v>0</v>
      </c>
      <c r="K2330" s="169">
        <v>2909</v>
      </c>
      <c r="L2330" s="169">
        <v>18844</v>
      </c>
      <c r="M2330" s="169">
        <v>3543</v>
      </c>
      <c r="N2330" s="169">
        <v>2885</v>
      </c>
      <c r="O2330" s="169">
        <v>15301</v>
      </c>
      <c r="P2330" s="169">
        <v>2447</v>
      </c>
      <c r="Q2330" s="169">
        <v>591</v>
      </c>
      <c r="R2330" s="169">
        <v>2806</v>
      </c>
      <c r="S2330" s="169">
        <v>35455</v>
      </c>
      <c r="T2330" s="169">
        <v>29591</v>
      </c>
      <c r="U2330" s="169">
        <v>-903</v>
      </c>
    </row>
    <row r="2331" spans="2:21" ht="15" customHeight="1" x14ac:dyDescent="0.25">
      <c r="B2331" s="168">
        <v>2018</v>
      </c>
      <c r="C2331" s="168"/>
      <c r="D2331" s="169">
        <v>52395</v>
      </c>
      <c r="E2331" s="169">
        <v>52154</v>
      </c>
      <c r="F2331" s="169">
        <v>27355</v>
      </c>
      <c r="G2331" s="169">
        <v>24212</v>
      </c>
      <c r="H2331" s="169">
        <v>1311</v>
      </c>
      <c r="I2331" s="169">
        <v>24799</v>
      </c>
      <c r="J2331" s="169">
        <v>0</v>
      </c>
      <c r="K2331" s="169">
        <v>2706</v>
      </c>
      <c r="L2331" s="169">
        <v>18407</v>
      </c>
      <c r="M2331" s="169">
        <v>3365</v>
      </c>
      <c r="N2331" s="169">
        <v>2564</v>
      </c>
      <c r="O2331" s="169">
        <v>15042</v>
      </c>
      <c r="P2331" s="169">
        <v>4671</v>
      </c>
      <c r="Q2331" s="169">
        <v>595</v>
      </c>
      <c r="R2331" s="169">
        <v>1925</v>
      </c>
      <c r="S2331" s="169">
        <v>33747</v>
      </c>
      <c r="T2331" s="169">
        <v>28461</v>
      </c>
      <c r="U2331" s="169">
        <v>-1569</v>
      </c>
    </row>
    <row r="2332" spans="2:21" ht="15" customHeight="1" x14ac:dyDescent="0.25">
      <c r="B2332" s="168">
        <v>2017</v>
      </c>
      <c r="C2332" s="168"/>
      <c r="D2332" s="169">
        <v>51204</v>
      </c>
      <c r="E2332" s="169">
        <v>51630</v>
      </c>
      <c r="F2332" s="169">
        <v>26757</v>
      </c>
      <c r="G2332" s="169">
        <v>23220</v>
      </c>
      <c r="H2332" s="169">
        <v>1467</v>
      </c>
      <c r="I2332" s="169">
        <v>24873</v>
      </c>
      <c r="J2332" s="169">
        <v>0</v>
      </c>
      <c r="K2332" s="169">
        <v>3366</v>
      </c>
      <c r="L2332" s="169">
        <v>18250</v>
      </c>
      <c r="M2332" s="169">
        <v>9142</v>
      </c>
      <c r="N2332" s="169">
        <v>8846</v>
      </c>
      <c r="O2332" s="169">
        <v>9108</v>
      </c>
      <c r="P2332" s="169">
        <v>3423</v>
      </c>
      <c r="Q2332" s="169">
        <v>519</v>
      </c>
      <c r="R2332" s="169">
        <v>2207</v>
      </c>
      <c r="S2332" s="169">
        <v>33380</v>
      </c>
      <c r="T2332" s="169">
        <v>22913</v>
      </c>
      <c r="U2332" s="169">
        <v>13</v>
      </c>
    </row>
    <row r="2333" spans="2:21" ht="15" customHeight="1" x14ac:dyDescent="0.25">
      <c r="B2333" s="168">
        <v>2016</v>
      </c>
      <c r="C2333" s="168"/>
      <c r="D2333" s="169">
        <v>49265</v>
      </c>
      <c r="E2333" s="169">
        <v>47377</v>
      </c>
      <c r="F2333" s="169">
        <v>22594</v>
      </c>
      <c r="G2333" s="169">
        <v>21152</v>
      </c>
      <c r="H2333" s="169">
        <v>1391</v>
      </c>
      <c r="I2333" s="169">
        <v>24783</v>
      </c>
      <c r="J2333" s="169">
        <v>0</v>
      </c>
      <c r="K2333" s="169">
        <v>2163</v>
      </c>
      <c r="L2333" s="169">
        <v>16069</v>
      </c>
      <c r="M2333" s="169">
        <v>6922</v>
      </c>
      <c r="N2333" s="169">
        <v>6518</v>
      </c>
      <c r="O2333" s="169">
        <v>9147</v>
      </c>
      <c r="P2333" s="169">
        <v>3886</v>
      </c>
      <c r="Q2333" s="169">
        <v>556</v>
      </c>
      <c r="R2333" s="169">
        <v>2342</v>
      </c>
      <c r="S2333" s="169">
        <v>31307</v>
      </c>
      <c r="T2333" s="169">
        <v>24806</v>
      </c>
      <c r="U2333" s="169">
        <v>-820</v>
      </c>
    </row>
    <row r="2334" spans="2:21" ht="15" customHeight="1" x14ac:dyDescent="0.25">
      <c r="B2334" s="168">
        <v>2015</v>
      </c>
      <c r="C2334" s="168"/>
      <c r="D2334" s="169">
        <v>49259</v>
      </c>
      <c r="E2334" s="169">
        <v>40099</v>
      </c>
      <c r="F2334" s="169">
        <v>19970</v>
      </c>
      <c r="G2334" s="169">
        <v>17727</v>
      </c>
      <c r="H2334" s="169">
        <v>1199</v>
      </c>
      <c r="I2334" s="169">
        <v>20129</v>
      </c>
      <c r="J2334" s="169">
        <v>0</v>
      </c>
      <c r="K2334" s="169">
        <v>2685</v>
      </c>
      <c r="L2334" s="169">
        <v>13694</v>
      </c>
      <c r="M2334" s="169">
        <v>5987</v>
      </c>
      <c r="N2334" s="169">
        <v>5631</v>
      </c>
      <c r="O2334" s="169">
        <v>7707</v>
      </c>
      <c r="P2334" s="169">
        <v>4112</v>
      </c>
      <c r="Q2334" s="169">
        <v>379</v>
      </c>
      <c r="R2334" s="169">
        <v>1081</v>
      </c>
      <c r="S2334" s="169">
        <v>26405</v>
      </c>
      <c r="T2334" s="169">
        <v>20266</v>
      </c>
      <c r="U2334" s="169">
        <v>528</v>
      </c>
    </row>
    <row r="2335" spans="2:21" ht="15" customHeight="1" x14ac:dyDescent="0.25">
      <c r="B2335" s="168">
        <v>2014</v>
      </c>
      <c r="C2335" s="168"/>
      <c r="D2335" s="169">
        <v>50159</v>
      </c>
      <c r="E2335" s="169">
        <v>37841</v>
      </c>
      <c r="F2335" s="169">
        <v>22265</v>
      </c>
      <c r="G2335" s="169">
        <v>16131</v>
      </c>
      <c r="H2335" s="169">
        <v>1154</v>
      </c>
      <c r="I2335" s="169">
        <v>15576</v>
      </c>
      <c r="J2335" s="169">
        <v>0</v>
      </c>
      <c r="K2335" s="169">
        <v>2792</v>
      </c>
      <c r="L2335" s="169">
        <v>13490</v>
      </c>
      <c r="M2335" s="169">
        <v>3064</v>
      </c>
      <c r="N2335" s="169">
        <v>2512</v>
      </c>
      <c r="O2335" s="169">
        <v>10425</v>
      </c>
      <c r="P2335" s="169">
        <v>3790</v>
      </c>
      <c r="Q2335" s="169">
        <v>495</v>
      </c>
      <c r="R2335" s="169">
        <v>1377</v>
      </c>
      <c r="S2335" s="169">
        <v>24351</v>
      </c>
      <c r="T2335" s="169">
        <v>14255</v>
      </c>
      <c r="U2335" s="169">
        <v>2360</v>
      </c>
    </row>
    <row r="2336" spans="2:21" s="9" customFormat="1" ht="15" customHeight="1" collapsed="1" x14ac:dyDescent="0.25">
      <c r="B2336" s="168">
        <v>2013</v>
      </c>
      <c r="C2336" s="168"/>
      <c r="D2336" s="169">
        <v>50450</v>
      </c>
      <c r="E2336" s="169">
        <v>34006</v>
      </c>
      <c r="F2336" s="169">
        <v>19741</v>
      </c>
      <c r="G2336" s="169">
        <v>15546</v>
      </c>
      <c r="H2336" s="169">
        <v>904</v>
      </c>
      <c r="I2336" s="169">
        <v>14265</v>
      </c>
      <c r="J2336" s="169">
        <v>0</v>
      </c>
      <c r="K2336" s="169">
        <v>2488</v>
      </c>
      <c r="L2336" s="169">
        <v>12316</v>
      </c>
      <c r="M2336" s="169">
        <v>5237</v>
      </c>
      <c r="N2336" s="169">
        <v>3848</v>
      </c>
      <c r="O2336" s="169">
        <v>7079</v>
      </c>
      <c r="P2336" s="169">
        <v>3803</v>
      </c>
      <c r="Q2336" s="169">
        <v>704</v>
      </c>
      <c r="R2336" s="169">
        <v>921</v>
      </c>
      <c r="S2336" s="169">
        <v>21690</v>
      </c>
      <c r="T2336" s="169">
        <v>16789</v>
      </c>
      <c r="U2336" s="169">
        <v>224</v>
      </c>
    </row>
    <row r="2337" spans="2:21" s="9" customFormat="1" ht="15" customHeight="1" x14ac:dyDescent="0.25">
      <c r="B2337" s="168">
        <v>2012</v>
      </c>
      <c r="C2337" s="168"/>
      <c r="D2337" s="169">
        <v>51897</v>
      </c>
      <c r="E2337" s="169">
        <v>36477</v>
      </c>
      <c r="F2337" s="169">
        <v>21416</v>
      </c>
      <c r="G2337" s="169">
        <v>16896</v>
      </c>
      <c r="H2337" s="169">
        <v>982</v>
      </c>
      <c r="I2337" s="169">
        <v>15061</v>
      </c>
      <c r="J2337" s="169">
        <v>0</v>
      </c>
      <c r="K2337" s="169">
        <v>2193</v>
      </c>
      <c r="L2337" s="169">
        <v>13115</v>
      </c>
      <c r="M2337" s="169">
        <v>3668</v>
      </c>
      <c r="N2337" s="169">
        <v>1841</v>
      </c>
      <c r="O2337" s="169">
        <v>9447</v>
      </c>
      <c r="P2337" s="169">
        <v>3276</v>
      </c>
      <c r="Q2337" s="169">
        <v>748</v>
      </c>
      <c r="R2337" s="169">
        <v>3579</v>
      </c>
      <c r="S2337" s="169">
        <v>23362</v>
      </c>
      <c r="T2337" s="169">
        <v>17461</v>
      </c>
      <c r="U2337" s="169">
        <v>92</v>
      </c>
    </row>
    <row r="2338" spans="2:21" s="9" customFormat="1" ht="15" customHeight="1" x14ac:dyDescent="0.25">
      <c r="B2338" s="168">
        <v>2011</v>
      </c>
      <c r="C2338" s="168"/>
      <c r="D2338" s="169">
        <v>56769</v>
      </c>
      <c r="E2338" s="169">
        <v>37346</v>
      </c>
      <c r="F2338" s="169">
        <v>20654</v>
      </c>
      <c r="G2338" s="169">
        <v>17453</v>
      </c>
      <c r="H2338" s="169">
        <v>986</v>
      </c>
      <c r="I2338" s="169">
        <v>16692</v>
      </c>
      <c r="J2338" s="169">
        <v>0</v>
      </c>
      <c r="K2338" s="169">
        <v>2098</v>
      </c>
      <c r="L2338" s="169">
        <v>14697</v>
      </c>
      <c r="M2338" s="169">
        <v>6651</v>
      </c>
      <c r="N2338" s="169">
        <v>4887</v>
      </c>
      <c r="O2338" s="169">
        <v>8046</v>
      </c>
      <c r="P2338" s="169">
        <v>3831</v>
      </c>
      <c r="Q2338" s="169">
        <v>642</v>
      </c>
      <c r="R2338" s="169">
        <v>604</v>
      </c>
      <c r="S2338" s="169">
        <v>22650</v>
      </c>
      <c r="T2338" s="169">
        <v>17591</v>
      </c>
      <c r="U2338" s="169">
        <v>154</v>
      </c>
    </row>
    <row r="2339" spans="2:21" s="9" customFormat="1" ht="15" customHeight="1" x14ac:dyDescent="0.25">
      <c r="B2339" s="168">
        <v>2010</v>
      </c>
      <c r="C2339" s="168"/>
      <c r="D2339" s="169">
        <v>60488</v>
      </c>
      <c r="E2339" s="169">
        <v>42701</v>
      </c>
      <c r="F2339" s="169">
        <v>23924</v>
      </c>
      <c r="G2339" s="169">
        <v>20933</v>
      </c>
      <c r="H2339" s="169">
        <v>964</v>
      </c>
      <c r="I2339" s="169">
        <v>18777</v>
      </c>
      <c r="J2339" s="169">
        <v>16</v>
      </c>
      <c r="K2339" s="169">
        <v>3501</v>
      </c>
      <c r="L2339" s="169">
        <v>16863</v>
      </c>
      <c r="M2339" s="169">
        <v>3589</v>
      </c>
      <c r="N2339" s="169">
        <v>1629</v>
      </c>
      <c r="O2339" s="169">
        <v>13274</v>
      </c>
      <c r="P2339" s="169">
        <v>5492</v>
      </c>
      <c r="Q2339" s="169">
        <v>1297</v>
      </c>
      <c r="R2339" s="169">
        <v>2203</v>
      </c>
      <c r="S2339" s="169">
        <v>25838</v>
      </c>
      <c r="T2339" s="169">
        <v>19336</v>
      </c>
      <c r="U2339" s="169">
        <v>758</v>
      </c>
    </row>
    <row r="2340" spans="2:21" ht="15" customHeight="1" x14ac:dyDescent="0.25">
      <c r="B2340" s="168">
        <v>2009</v>
      </c>
      <c r="C2340" s="168"/>
      <c r="D2340" s="169">
        <v>61849</v>
      </c>
      <c r="E2340" s="169">
        <v>38151</v>
      </c>
      <c r="F2340" s="169" t="s">
        <v>66</v>
      </c>
      <c r="G2340" s="169" t="s">
        <v>66</v>
      </c>
      <c r="H2340" s="169" t="s">
        <v>66</v>
      </c>
      <c r="I2340" s="169" t="s">
        <v>66</v>
      </c>
      <c r="J2340" s="169" t="s">
        <v>66</v>
      </c>
      <c r="K2340" s="169" t="s">
        <v>66</v>
      </c>
      <c r="L2340" s="169">
        <v>15754</v>
      </c>
      <c r="M2340" s="169" t="s">
        <v>66</v>
      </c>
      <c r="N2340" s="169" t="s">
        <v>66</v>
      </c>
      <c r="O2340" s="169" t="s">
        <v>66</v>
      </c>
      <c r="P2340" s="169" t="s">
        <v>66</v>
      </c>
      <c r="Q2340" s="169" t="s">
        <v>66</v>
      </c>
      <c r="R2340" s="169" t="s">
        <v>66</v>
      </c>
      <c r="S2340" s="169">
        <v>22397</v>
      </c>
      <c r="T2340" s="169" t="s">
        <v>66</v>
      </c>
      <c r="U2340" s="169" t="s">
        <v>66</v>
      </c>
    </row>
    <row r="2341" spans="2:21" ht="15" customHeight="1" x14ac:dyDescent="0.25">
      <c r="B2341" s="168">
        <v>2008</v>
      </c>
      <c r="C2341" s="168"/>
      <c r="D2341" s="169">
        <v>59204</v>
      </c>
      <c r="E2341" s="169">
        <v>41780</v>
      </c>
      <c r="F2341" s="169" t="s">
        <v>66</v>
      </c>
      <c r="G2341" s="169" t="s">
        <v>66</v>
      </c>
      <c r="H2341" s="169" t="s">
        <v>66</v>
      </c>
      <c r="I2341" s="169" t="s">
        <v>66</v>
      </c>
      <c r="J2341" s="169" t="s">
        <v>66</v>
      </c>
      <c r="K2341" s="169" t="s">
        <v>66</v>
      </c>
      <c r="L2341" s="169">
        <v>18225</v>
      </c>
      <c r="M2341" s="169" t="s">
        <v>66</v>
      </c>
      <c r="N2341" s="169" t="s">
        <v>66</v>
      </c>
      <c r="O2341" s="169" t="s">
        <v>66</v>
      </c>
      <c r="P2341" s="169" t="s">
        <v>66</v>
      </c>
      <c r="Q2341" s="169" t="s">
        <v>66</v>
      </c>
      <c r="R2341" s="169" t="s">
        <v>66</v>
      </c>
      <c r="S2341" s="169">
        <v>23555</v>
      </c>
      <c r="T2341" s="169" t="s">
        <v>66</v>
      </c>
      <c r="U2341" s="169" t="s">
        <v>66</v>
      </c>
    </row>
    <row r="2342" spans="2:21" ht="15" customHeight="1" x14ac:dyDescent="0.25">
      <c r="B2342" s="187" t="s">
        <v>295</v>
      </c>
      <c r="C2342" s="187"/>
      <c r="D2342" s="187"/>
      <c r="E2342" s="187"/>
      <c r="F2342" s="187"/>
      <c r="G2342" s="187"/>
      <c r="H2342" s="187"/>
      <c r="I2342" s="187"/>
      <c r="J2342" s="187"/>
      <c r="K2342" s="187"/>
      <c r="L2342" s="187"/>
      <c r="M2342" s="187"/>
      <c r="N2342" s="187"/>
      <c r="O2342" s="187"/>
      <c r="P2342" s="187"/>
      <c r="Q2342" s="187"/>
      <c r="R2342" s="187"/>
      <c r="S2342" s="187"/>
      <c r="T2342" s="187"/>
      <c r="U2342" s="187"/>
    </row>
    <row r="2343" spans="2:21" ht="15" customHeight="1" x14ac:dyDescent="0.25">
      <c r="B2343" s="181">
        <v>2023</v>
      </c>
      <c r="C2343" s="181"/>
      <c r="D2343" s="182">
        <v>6321</v>
      </c>
      <c r="E2343" s="182">
        <v>3785850</v>
      </c>
      <c r="F2343" s="182">
        <v>2220246</v>
      </c>
      <c r="G2343" s="182">
        <v>1589963</v>
      </c>
      <c r="H2343" s="182">
        <v>196927</v>
      </c>
      <c r="I2343" s="182">
        <v>1565604</v>
      </c>
      <c r="J2343" s="182">
        <v>34291</v>
      </c>
      <c r="K2343" s="182">
        <v>199203</v>
      </c>
      <c r="L2343" s="182">
        <v>2128573</v>
      </c>
      <c r="M2343" s="182">
        <v>856522</v>
      </c>
      <c r="N2343" s="182">
        <v>663250</v>
      </c>
      <c r="O2343" s="182">
        <v>1272051</v>
      </c>
      <c r="P2343" s="182">
        <v>121575</v>
      </c>
      <c r="Q2343" s="182">
        <v>145954</v>
      </c>
      <c r="R2343" s="182">
        <v>150019</v>
      </c>
      <c r="S2343" s="182">
        <v>1657277</v>
      </c>
      <c r="T2343" s="182">
        <v>236296</v>
      </c>
      <c r="U2343" s="182">
        <v>94528</v>
      </c>
    </row>
    <row r="2344" spans="2:21" ht="15" customHeight="1" x14ac:dyDescent="0.25">
      <c r="B2344" s="181">
        <v>2022</v>
      </c>
      <c r="C2344" s="181"/>
      <c r="D2344" s="182">
        <v>6081</v>
      </c>
      <c r="E2344" s="182">
        <v>3225725</v>
      </c>
      <c r="F2344" s="182">
        <v>1851217</v>
      </c>
      <c r="G2344" s="182">
        <v>1304535</v>
      </c>
      <c r="H2344" s="182">
        <v>188708</v>
      </c>
      <c r="I2344" s="182">
        <v>1374508</v>
      </c>
      <c r="J2344" s="182">
        <v>25331</v>
      </c>
      <c r="K2344" s="182">
        <v>186825</v>
      </c>
      <c r="L2344" s="182">
        <v>1911293</v>
      </c>
      <c r="M2344" s="182">
        <v>784766</v>
      </c>
      <c r="N2344" s="182">
        <v>629547</v>
      </c>
      <c r="O2344" s="182">
        <v>1126527</v>
      </c>
      <c r="P2344" s="182">
        <v>105400</v>
      </c>
      <c r="Q2344" s="182">
        <v>124944</v>
      </c>
      <c r="R2344" s="182">
        <v>127408</v>
      </c>
      <c r="S2344" s="182">
        <v>1314432</v>
      </c>
      <c r="T2344" s="182">
        <v>211606</v>
      </c>
      <c r="U2344" s="182">
        <v>41212</v>
      </c>
    </row>
    <row r="2345" spans="2:21" ht="15" customHeight="1" x14ac:dyDescent="0.25">
      <c r="B2345" s="181">
        <v>2021</v>
      </c>
      <c r="C2345" s="181"/>
      <c r="D2345" s="182">
        <v>6015</v>
      </c>
      <c r="E2345" s="182">
        <v>3105486</v>
      </c>
      <c r="F2345" s="182">
        <v>1783056</v>
      </c>
      <c r="G2345" s="182">
        <v>1269350</v>
      </c>
      <c r="H2345" s="182">
        <v>170633</v>
      </c>
      <c r="I2345" s="182">
        <v>1322431</v>
      </c>
      <c r="J2345" s="182">
        <v>24429</v>
      </c>
      <c r="K2345" s="182">
        <v>170895</v>
      </c>
      <c r="L2345" s="182">
        <v>1878132</v>
      </c>
      <c r="M2345" s="182">
        <v>794658</v>
      </c>
      <c r="N2345" s="182">
        <v>638074</v>
      </c>
      <c r="O2345" s="182">
        <v>1083475</v>
      </c>
      <c r="P2345" s="182">
        <v>96657</v>
      </c>
      <c r="Q2345" s="182">
        <v>115657</v>
      </c>
      <c r="R2345" s="182">
        <v>130280</v>
      </c>
      <c r="S2345" s="182">
        <v>1227354</v>
      </c>
      <c r="T2345" s="182">
        <v>198335</v>
      </c>
      <c r="U2345" s="182">
        <v>50719</v>
      </c>
    </row>
    <row r="2346" spans="2:21" ht="15" customHeight="1" x14ac:dyDescent="0.25">
      <c r="B2346" s="168">
        <v>2020</v>
      </c>
      <c r="C2346" s="168"/>
      <c r="D2346" s="169">
        <v>5914</v>
      </c>
      <c r="E2346" s="169">
        <v>2839094</v>
      </c>
      <c r="F2346" s="169">
        <v>1686979</v>
      </c>
      <c r="G2346" s="169">
        <v>1205233</v>
      </c>
      <c r="H2346" s="169">
        <v>180027</v>
      </c>
      <c r="I2346" s="169">
        <v>1152115</v>
      </c>
      <c r="J2346" s="169">
        <v>18807</v>
      </c>
      <c r="K2346" s="169">
        <v>150077</v>
      </c>
      <c r="L2346" s="169">
        <v>1712484</v>
      </c>
      <c r="M2346" s="169">
        <v>727342</v>
      </c>
      <c r="N2346" s="169">
        <v>604501</v>
      </c>
      <c r="O2346" s="169">
        <v>985142</v>
      </c>
      <c r="P2346" s="169">
        <v>94990</v>
      </c>
      <c r="Q2346" s="169">
        <v>108943</v>
      </c>
      <c r="R2346" s="169">
        <v>130723</v>
      </c>
      <c r="S2346" s="169">
        <v>1126610</v>
      </c>
      <c r="T2346" s="169">
        <v>195526</v>
      </c>
      <c r="U2346" s="169">
        <v>-12466</v>
      </c>
    </row>
    <row r="2347" spans="2:21" ht="15" customHeight="1" x14ac:dyDescent="0.25">
      <c r="B2347" s="168">
        <v>2019</v>
      </c>
      <c r="C2347" s="168"/>
      <c r="D2347" s="169">
        <v>5706</v>
      </c>
      <c r="E2347" s="169">
        <v>2702090</v>
      </c>
      <c r="F2347" s="169">
        <v>1630501</v>
      </c>
      <c r="G2347" s="169">
        <v>1201815</v>
      </c>
      <c r="H2347" s="169">
        <v>159438</v>
      </c>
      <c r="I2347" s="169">
        <v>1071589</v>
      </c>
      <c r="J2347" s="169">
        <v>15303</v>
      </c>
      <c r="K2347" s="169">
        <v>144458</v>
      </c>
      <c r="L2347" s="169">
        <v>1657311</v>
      </c>
      <c r="M2347" s="169">
        <v>637657</v>
      </c>
      <c r="N2347" s="169">
        <v>516906</v>
      </c>
      <c r="O2347" s="169">
        <v>1019653</v>
      </c>
      <c r="P2347" s="169">
        <v>99922</v>
      </c>
      <c r="Q2347" s="169">
        <v>116947</v>
      </c>
      <c r="R2347" s="169">
        <v>143176</v>
      </c>
      <c r="S2347" s="169">
        <v>1044779</v>
      </c>
      <c r="T2347" s="169">
        <v>235335</v>
      </c>
      <c r="U2347" s="169">
        <v>-64494</v>
      </c>
    </row>
    <row r="2348" spans="2:21" ht="15" customHeight="1" x14ac:dyDescent="0.25">
      <c r="B2348" s="168">
        <v>2018</v>
      </c>
      <c r="C2348" s="168"/>
      <c r="D2348" s="169">
        <v>5500</v>
      </c>
      <c r="E2348" s="169">
        <v>2453538</v>
      </c>
      <c r="F2348" s="169">
        <v>1381984</v>
      </c>
      <c r="G2348" s="169">
        <v>1128648</v>
      </c>
      <c r="H2348" s="169">
        <v>54586</v>
      </c>
      <c r="I2348" s="169">
        <v>1071554</v>
      </c>
      <c r="J2348" s="169">
        <v>15487</v>
      </c>
      <c r="K2348" s="169">
        <v>144203</v>
      </c>
      <c r="L2348" s="169">
        <v>1618606</v>
      </c>
      <c r="M2348" s="169">
        <v>557945</v>
      </c>
      <c r="N2348" s="169">
        <v>439852</v>
      </c>
      <c r="O2348" s="169">
        <v>1060661</v>
      </c>
      <c r="P2348" s="169">
        <v>93855</v>
      </c>
      <c r="Q2348" s="169">
        <v>113359</v>
      </c>
      <c r="R2348" s="169">
        <v>163605</v>
      </c>
      <c r="S2348" s="169">
        <v>834931</v>
      </c>
      <c r="T2348" s="169">
        <v>188101</v>
      </c>
      <c r="U2348" s="169">
        <v>-83622</v>
      </c>
    </row>
    <row r="2349" spans="2:21" ht="15" customHeight="1" x14ac:dyDescent="0.25">
      <c r="B2349" s="168">
        <v>2017</v>
      </c>
      <c r="C2349" s="168"/>
      <c r="D2349" s="169">
        <v>5373</v>
      </c>
      <c r="E2349" s="169">
        <v>2283261</v>
      </c>
      <c r="F2349" s="169">
        <v>1341233</v>
      </c>
      <c r="G2349" s="169">
        <v>1097775</v>
      </c>
      <c r="H2349" s="169">
        <v>44520</v>
      </c>
      <c r="I2349" s="169">
        <v>942028</v>
      </c>
      <c r="J2349" s="169">
        <v>14024</v>
      </c>
      <c r="K2349" s="169">
        <v>139560</v>
      </c>
      <c r="L2349" s="169">
        <v>1511979</v>
      </c>
      <c r="M2349" s="169">
        <v>564077</v>
      </c>
      <c r="N2349" s="169">
        <v>440806</v>
      </c>
      <c r="O2349" s="169">
        <v>947902</v>
      </c>
      <c r="P2349" s="169">
        <v>82045</v>
      </c>
      <c r="Q2349" s="169">
        <v>112562</v>
      </c>
      <c r="R2349" s="169">
        <v>173579</v>
      </c>
      <c r="S2349" s="169">
        <v>771282</v>
      </c>
      <c r="T2349" s="169">
        <v>188906</v>
      </c>
      <c r="U2349" s="169">
        <v>-109760</v>
      </c>
    </row>
    <row r="2350" spans="2:21" ht="15" customHeight="1" x14ac:dyDescent="0.25">
      <c r="B2350" s="168">
        <v>2016</v>
      </c>
      <c r="C2350" s="168"/>
      <c r="D2350" s="169">
        <v>5382</v>
      </c>
      <c r="E2350" s="169">
        <v>2218741</v>
      </c>
      <c r="F2350" s="169">
        <v>1338041</v>
      </c>
      <c r="G2350" s="169">
        <v>1080119</v>
      </c>
      <c r="H2350" s="169">
        <v>48470</v>
      </c>
      <c r="I2350" s="169">
        <v>880701</v>
      </c>
      <c r="J2350" s="169">
        <v>14240</v>
      </c>
      <c r="K2350" s="169">
        <v>136986</v>
      </c>
      <c r="L2350" s="169">
        <v>1474925</v>
      </c>
      <c r="M2350" s="169">
        <v>568589</v>
      </c>
      <c r="N2350" s="169">
        <v>451049</v>
      </c>
      <c r="O2350" s="169">
        <v>906336</v>
      </c>
      <c r="P2350" s="169">
        <v>79527</v>
      </c>
      <c r="Q2350" s="169">
        <v>104231</v>
      </c>
      <c r="R2350" s="169">
        <v>159381</v>
      </c>
      <c r="S2350" s="169">
        <v>743816</v>
      </c>
      <c r="T2350" s="169">
        <v>187877</v>
      </c>
      <c r="U2350" s="169">
        <v>-139551</v>
      </c>
    </row>
    <row r="2351" spans="2:21" s="7" customFormat="1" ht="15" customHeight="1" x14ac:dyDescent="0.25">
      <c r="B2351" s="168">
        <v>2015</v>
      </c>
      <c r="C2351" s="168"/>
      <c r="D2351" s="169">
        <v>5367</v>
      </c>
      <c r="E2351" s="169">
        <v>2150784</v>
      </c>
      <c r="F2351" s="169">
        <v>1339131</v>
      </c>
      <c r="G2351" s="169">
        <v>1078676</v>
      </c>
      <c r="H2351" s="169">
        <v>48425</v>
      </c>
      <c r="I2351" s="169">
        <v>811652</v>
      </c>
      <c r="J2351" s="169">
        <v>14165</v>
      </c>
      <c r="K2351" s="169">
        <v>124689</v>
      </c>
      <c r="L2351" s="169">
        <v>1416102</v>
      </c>
      <c r="M2351" s="169">
        <v>579032</v>
      </c>
      <c r="N2351" s="169">
        <v>471630</v>
      </c>
      <c r="O2351" s="169">
        <v>837070</v>
      </c>
      <c r="P2351" s="169">
        <v>82878</v>
      </c>
      <c r="Q2351" s="169">
        <v>107269</v>
      </c>
      <c r="R2351" s="169">
        <v>153930</v>
      </c>
      <c r="S2351" s="169">
        <v>734682</v>
      </c>
      <c r="T2351" s="169">
        <v>185705</v>
      </c>
      <c r="U2351" s="169">
        <v>-117486</v>
      </c>
    </row>
    <row r="2352" spans="2:21" s="8" customFormat="1" ht="15" customHeight="1" x14ac:dyDescent="0.25">
      <c r="B2352" s="168">
        <v>2014</v>
      </c>
      <c r="C2352" s="168"/>
      <c r="D2352" s="169">
        <v>5165</v>
      </c>
      <c r="E2352" s="169">
        <v>2122153</v>
      </c>
      <c r="F2352" s="169">
        <v>1333501</v>
      </c>
      <c r="G2352" s="169">
        <v>1080425</v>
      </c>
      <c r="H2352" s="169">
        <v>57232</v>
      </c>
      <c r="I2352" s="169">
        <v>788652</v>
      </c>
      <c r="J2352" s="169">
        <v>11604</v>
      </c>
      <c r="K2352" s="169">
        <v>129143</v>
      </c>
      <c r="L2352" s="169">
        <v>1413833</v>
      </c>
      <c r="M2352" s="169">
        <v>546933</v>
      </c>
      <c r="N2352" s="169">
        <v>453990</v>
      </c>
      <c r="O2352" s="169">
        <v>866900</v>
      </c>
      <c r="P2352" s="169">
        <v>82048</v>
      </c>
      <c r="Q2352" s="169">
        <v>105646</v>
      </c>
      <c r="R2352" s="169">
        <v>161412</v>
      </c>
      <c r="S2352" s="169">
        <v>708320</v>
      </c>
      <c r="T2352" s="169">
        <v>180429</v>
      </c>
      <c r="U2352" s="169">
        <v>-123861</v>
      </c>
    </row>
    <row r="2353" spans="2:21" s="8" customFormat="1" ht="15" customHeight="1" x14ac:dyDescent="0.25">
      <c r="B2353" s="168">
        <v>2013</v>
      </c>
      <c r="C2353" s="168"/>
      <c r="D2353" s="169">
        <v>4904</v>
      </c>
      <c r="E2353" s="169">
        <v>2054154</v>
      </c>
      <c r="F2353" s="169">
        <v>1280351</v>
      </c>
      <c r="G2353" s="169">
        <v>1047843</v>
      </c>
      <c r="H2353" s="169">
        <v>55652</v>
      </c>
      <c r="I2353" s="169">
        <v>773803</v>
      </c>
      <c r="J2353" s="169">
        <v>12091</v>
      </c>
      <c r="K2353" s="169">
        <v>129300</v>
      </c>
      <c r="L2353" s="169">
        <v>1374601</v>
      </c>
      <c r="M2353" s="169">
        <v>520491</v>
      </c>
      <c r="N2353" s="169">
        <v>435252</v>
      </c>
      <c r="O2353" s="169">
        <v>854110</v>
      </c>
      <c r="P2353" s="169">
        <v>83883</v>
      </c>
      <c r="Q2353" s="169">
        <v>98202</v>
      </c>
      <c r="R2353" s="169">
        <v>153238</v>
      </c>
      <c r="S2353" s="169">
        <v>679553</v>
      </c>
      <c r="T2353" s="169">
        <v>178631</v>
      </c>
      <c r="U2353" s="169">
        <v>-117681</v>
      </c>
    </row>
    <row r="2354" spans="2:21" s="8" customFormat="1" ht="15" customHeight="1" x14ac:dyDescent="0.25">
      <c r="B2354" s="168">
        <v>2012</v>
      </c>
      <c r="C2354" s="168"/>
      <c r="D2354" s="169">
        <v>4905</v>
      </c>
      <c r="E2354" s="169">
        <v>2078388</v>
      </c>
      <c r="F2354" s="169">
        <v>1283978</v>
      </c>
      <c r="G2354" s="169">
        <v>1065851</v>
      </c>
      <c r="H2354" s="169">
        <v>51558</v>
      </c>
      <c r="I2354" s="169">
        <v>794410</v>
      </c>
      <c r="J2354" s="169">
        <v>15984</v>
      </c>
      <c r="K2354" s="169">
        <v>141509</v>
      </c>
      <c r="L2354" s="169">
        <v>1418780</v>
      </c>
      <c r="M2354" s="169">
        <v>531314</v>
      </c>
      <c r="N2354" s="169">
        <v>437532</v>
      </c>
      <c r="O2354" s="169">
        <v>887466</v>
      </c>
      <c r="P2354" s="169">
        <v>87749</v>
      </c>
      <c r="Q2354" s="169">
        <v>102616</v>
      </c>
      <c r="R2354" s="169">
        <v>160819</v>
      </c>
      <c r="S2354" s="169">
        <v>659608</v>
      </c>
      <c r="T2354" s="169">
        <v>189050</v>
      </c>
      <c r="U2354" s="169">
        <v>-112309</v>
      </c>
    </row>
    <row r="2355" spans="2:21" s="8" customFormat="1" ht="15" customHeight="1" x14ac:dyDescent="0.25">
      <c r="B2355" s="168">
        <v>2011</v>
      </c>
      <c r="C2355" s="168"/>
      <c r="D2355" s="169">
        <v>4914</v>
      </c>
      <c r="E2355" s="169">
        <v>2141140</v>
      </c>
      <c r="F2355" s="169">
        <v>1298295</v>
      </c>
      <c r="G2355" s="169">
        <v>1104432</v>
      </c>
      <c r="H2355" s="169">
        <v>49954</v>
      </c>
      <c r="I2355" s="169">
        <v>842845</v>
      </c>
      <c r="J2355" s="169">
        <v>16396</v>
      </c>
      <c r="K2355" s="169">
        <v>142545</v>
      </c>
      <c r="L2355" s="169">
        <v>1460294</v>
      </c>
      <c r="M2355" s="169">
        <v>553457</v>
      </c>
      <c r="N2355" s="169">
        <v>447802</v>
      </c>
      <c r="O2355" s="169">
        <v>906836</v>
      </c>
      <c r="P2355" s="169">
        <v>86152</v>
      </c>
      <c r="Q2355" s="169">
        <v>101292</v>
      </c>
      <c r="R2355" s="169">
        <v>170716</v>
      </c>
      <c r="S2355" s="169">
        <v>680846</v>
      </c>
      <c r="T2355" s="169">
        <v>174189</v>
      </c>
      <c r="U2355" s="169">
        <v>-120051</v>
      </c>
    </row>
    <row r="2356" spans="2:21" ht="15" customHeight="1" x14ac:dyDescent="0.25">
      <c r="B2356" s="168">
        <v>2010</v>
      </c>
      <c r="C2356" s="168"/>
      <c r="D2356" s="169">
        <v>4837</v>
      </c>
      <c r="E2356" s="169">
        <v>2180940</v>
      </c>
      <c r="F2356" s="169">
        <v>1294413</v>
      </c>
      <c r="G2356" s="169">
        <v>1115827</v>
      </c>
      <c r="H2356" s="169">
        <v>45892</v>
      </c>
      <c r="I2356" s="169">
        <v>886527</v>
      </c>
      <c r="J2356" s="169">
        <v>16315</v>
      </c>
      <c r="K2356" s="169">
        <v>145310</v>
      </c>
      <c r="L2356" s="169">
        <v>1515374</v>
      </c>
      <c r="M2356" s="169">
        <v>548368</v>
      </c>
      <c r="N2356" s="169">
        <v>459797</v>
      </c>
      <c r="O2356" s="169">
        <v>967006</v>
      </c>
      <c r="P2356" s="169">
        <v>86368</v>
      </c>
      <c r="Q2356" s="169">
        <v>95467</v>
      </c>
      <c r="R2356" s="169">
        <v>166354</v>
      </c>
      <c r="S2356" s="169">
        <v>665566</v>
      </c>
      <c r="T2356" s="169">
        <v>173337</v>
      </c>
      <c r="U2356" s="169">
        <v>-136461</v>
      </c>
    </row>
    <row r="2357" spans="2:21" ht="15" customHeight="1" x14ac:dyDescent="0.25">
      <c r="B2357" s="168">
        <v>2009</v>
      </c>
      <c r="C2357" s="168"/>
      <c r="D2357" s="169">
        <v>4824</v>
      </c>
      <c r="E2357" s="169">
        <v>2022998</v>
      </c>
      <c r="F2357" s="169" t="s">
        <v>66</v>
      </c>
      <c r="G2357" s="169" t="s">
        <v>66</v>
      </c>
      <c r="H2357" s="169" t="s">
        <v>66</v>
      </c>
      <c r="I2357" s="169" t="s">
        <v>66</v>
      </c>
      <c r="J2357" s="169" t="s">
        <v>66</v>
      </c>
      <c r="K2357" s="169" t="s">
        <v>66</v>
      </c>
      <c r="L2357" s="169">
        <v>1477421</v>
      </c>
      <c r="M2357" s="169" t="s">
        <v>66</v>
      </c>
      <c r="N2357" s="169" t="s">
        <v>66</v>
      </c>
      <c r="O2357" s="169" t="s">
        <v>66</v>
      </c>
      <c r="P2357" s="169" t="s">
        <v>66</v>
      </c>
      <c r="Q2357" s="169" t="s">
        <v>66</v>
      </c>
      <c r="R2357" s="169" t="s">
        <v>66</v>
      </c>
      <c r="S2357" s="169">
        <v>545578</v>
      </c>
      <c r="T2357" s="169" t="s">
        <v>66</v>
      </c>
      <c r="U2357" s="169" t="s">
        <v>66</v>
      </c>
    </row>
    <row r="2358" spans="2:21" ht="15" customHeight="1" x14ac:dyDescent="0.25">
      <c r="B2358" s="168">
        <v>2008</v>
      </c>
      <c r="C2358" s="168"/>
      <c r="D2358" s="169">
        <v>4720</v>
      </c>
      <c r="E2358" s="169">
        <v>1896510</v>
      </c>
      <c r="F2358" s="169" t="s">
        <v>66</v>
      </c>
      <c r="G2358" s="169" t="s">
        <v>66</v>
      </c>
      <c r="H2358" s="169" t="s">
        <v>66</v>
      </c>
      <c r="I2358" s="169" t="s">
        <v>66</v>
      </c>
      <c r="J2358" s="169" t="s">
        <v>66</v>
      </c>
      <c r="K2358" s="169" t="s">
        <v>66</v>
      </c>
      <c r="L2358" s="169">
        <v>1455898</v>
      </c>
      <c r="M2358" s="169" t="s">
        <v>66</v>
      </c>
      <c r="N2358" s="169" t="s">
        <v>66</v>
      </c>
      <c r="O2358" s="169" t="s">
        <v>66</v>
      </c>
      <c r="P2358" s="169" t="s">
        <v>66</v>
      </c>
      <c r="Q2358" s="169" t="s">
        <v>66</v>
      </c>
      <c r="R2358" s="169" t="s">
        <v>66</v>
      </c>
      <c r="S2358" s="169">
        <v>440612</v>
      </c>
      <c r="T2358" s="169" t="s">
        <v>66</v>
      </c>
      <c r="U2358" s="169" t="s">
        <v>66</v>
      </c>
    </row>
    <row r="2359" spans="2:21" ht="15" customHeight="1" x14ac:dyDescent="0.2">
      <c r="B2359" s="258" t="s">
        <v>11</v>
      </c>
      <c r="C2359" s="184"/>
      <c r="D2359" s="184"/>
      <c r="E2359" s="184"/>
      <c r="F2359" s="184"/>
      <c r="G2359" s="184"/>
      <c r="H2359" s="184"/>
      <c r="I2359" s="184"/>
      <c r="J2359" s="184"/>
      <c r="K2359" s="184"/>
      <c r="L2359" s="184"/>
      <c r="M2359" s="184"/>
      <c r="N2359" s="184"/>
      <c r="O2359" s="184"/>
      <c r="P2359" s="184"/>
      <c r="Q2359" s="184"/>
      <c r="R2359" s="184"/>
      <c r="S2359" s="184"/>
      <c r="T2359" s="184"/>
      <c r="U2359" s="184"/>
    </row>
    <row r="2360" spans="2:21" ht="15" customHeight="1" x14ac:dyDescent="0.25">
      <c r="B2360" s="187" t="s">
        <v>296</v>
      </c>
      <c r="C2360" s="187"/>
      <c r="D2360" s="187"/>
      <c r="E2360" s="187"/>
      <c r="F2360" s="187"/>
      <c r="G2360" s="187"/>
      <c r="H2360" s="187"/>
      <c r="I2360" s="187"/>
      <c r="J2360" s="187"/>
      <c r="K2360" s="187"/>
      <c r="L2360" s="187"/>
      <c r="M2360" s="187"/>
      <c r="N2360" s="187"/>
      <c r="O2360" s="187"/>
      <c r="P2360" s="187"/>
      <c r="Q2360" s="187"/>
      <c r="R2360" s="187"/>
      <c r="S2360" s="187"/>
      <c r="T2360" s="187"/>
      <c r="U2360" s="187"/>
    </row>
    <row r="2361" spans="2:21" ht="15" customHeight="1" x14ac:dyDescent="0.25">
      <c r="B2361" s="181">
        <v>2023</v>
      </c>
      <c r="C2361" s="181"/>
      <c r="D2361" s="182">
        <v>66048</v>
      </c>
      <c r="E2361" s="182">
        <v>3006730</v>
      </c>
      <c r="F2361" s="182">
        <v>1653895</v>
      </c>
      <c r="G2361" s="182">
        <v>1131592</v>
      </c>
      <c r="H2361" s="182">
        <v>189278</v>
      </c>
      <c r="I2361" s="182">
        <v>1352835</v>
      </c>
      <c r="J2361" s="182">
        <v>33405</v>
      </c>
      <c r="K2361" s="182">
        <v>184576</v>
      </c>
      <c r="L2361" s="182">
        <v>1822523</v>
      </c>
      <c r="M2361" s="182">
        <v>752519</v>
      </c>
      <c r="N2361" s="182">
        <v>581845</v>
      </c>
      <c r="O2361" s="182">
        <v>1070004</v>
      </c>
      <c r="P2361" s="182">
        <v>104773</v>
      </c>
      <c r="Q2361" s="182">
        <v>130524</v>
      </c>
      <c r="R2361" s="182">
        <v>131786</v>
      </c>
      <c r="S2361" s="182">
        <v>1184207</v>
      </c>
      <c r="T2361" s="182">
        <v>210212</v>
      </c>
      <c r="U2361" s="182">
        <v>6294</v>
      </c>
    </row>
    <row r="2362" spans="2:21" ht="15" customHeight="1" x14ac:dyDescent="0.25">
      <c r="B2362" s="181">
        <v>2022</v>
      </c>
      <c r="C2362" s="181"/>
      <c r="D2362" s="182">
        <v>63550</v>
      </c>
      <c r="E2362" s="182">
        <v>2712976</v>
      </c>
      <c r="F2362" s="182">
        <v>1455762</v>
      </c>
      <c r="G2362" s="182">
        <v>985443</v>
      </c>
      <c r="H2362" s="182">
        <v>181495</v>
      </c>
      <c r="I2362" s="182">
        <v>1257214</v>
      </c>
      <c r="J2362" s="182">
        <v>25988</v>
      </c>
      <c r="K2362" s="182">
        <v>172110</v>
      </c>
      <c r="L2362" s="182">
        <v>1711868</v>
      </c>
      <c r="M2362" s="182">
        <v>713262</v>
      </c>
      <c r="N2362" s="182">
        <v>572493</v>
      </c>
      <c r="O2362" s="182">
        <v>998606</v>
      </c>
      <c r="P2362" s="182">
        <v>94593</v>
      </c>
      <c r="Q2362" s="182">
        <v>116363</v>
      </c>
      <c r="R2362" s="182">
        <v>115042</v>
      </c>
      <c r="S2362" s="182">
        <v>1001108</v>
      </c>
      <c r="T2362" s="182">
        <v>203290</v>
      </c>
      <c r="U2362" s="182">
        <v>-9316</v>
      </c>
    </row>
    <row r="2363" spans="2:21" ht="15" customHeight="1" x14ac:dyDescent="0.25">
      <c r="B2363" s="181">
        <v>2021</v>
      </c>
      <c r="C2363" s="181"/>
      <c r="D2363" s="182">
        <v>58575</v>
      </c>
      <c r="E2363" s="182">
        <v>2597582</v>
      </c>
      <c r="F2363" s="182">
        <v>1400197</v>
      </c>
      <c r="G2363" s="182">
        <v>965284</v>
      </c>
      <c r="H2363" s="182">
        <v>163480</v>
      </c>
      <c r="I2363" s="182">
        <v>1197385</v>
      </c>
      <c r="J2363" s="182">
        <v>25176</v>
      </c>
      <c r="K2363" s="182">
        <v>157456</v>
      </c>
      <c r="L2363" s="182">
        <v>1691015</v>
      </c>
      <c r="M2363" s="182">
        <v>734516</v>
      </c>
      <c r="N2363" s="182">
        <v>590242</v>
      </c>
      <c r="O2363" s="182">
        <v>956499</v>
      </c>
      <c r="P2363" s="182">
        <v>87796</v>
      </c>
      <c r="Q2363" s="182">
        <v>107741</v>
      </c>
      <c r="R2363" s="182">
        <v>112991</v>
      </c>
      <c r="S2363" s="182">
        <v>906567</v>
      </c>
      <c r="T2363" s="182">
        <v>189269</v>
      </c>
      <c r="U2363" s="182">
        <v>545</v>
      </c>
    </row>
    <row r="2364" spans="2:21" ht="15" customHeight="1" x14ac:dyDescent="0.25">
      <c r="B2364" s="168">
        <v>2020</v>
      </c>
      <c r="C2364" s="168"/>
      <c r="D2364" s="169">
        <v>57488</v>
      </c>
      <c r="E2364" s="169">
        <v>2370348</v>
      </c>
      <c r="F2364" s="169">
        <v>1326322</v>
      </c>
      <c r="G2364" s="169">
        <v>914635</v>
      </c>
      <c r="H2364" s="169">
        <v>176011</v>
      </c>
      <c r="I2364" s="169">
        <v>1044026</v>
      </c>
      <c r="J2364" s="169">
        <v>17974</v>
      </c>
      <c r="K2364" s="169">
        <v>140731</v>
      </c>
      <c r="L2364" s="169">
        <v>1536546</v>
      </c>
      <c r="M2364" s="169">
        <v>661138</v>
      </c>
      <c r="N2364" s="169">
        <v>547785</v>
      </c>
      <c r="O2364" s="169">
        <v>875408</v>
      </c>
      <c r="P2364" s="169">
        <v>86224</v>
      </c>
      <c r="Q2364" s="169">
        <v>98681</v>
      </c>
      <c r="R2364" s="169">
        <v>124397</v>
      </c>
      <c r="S2364" s="169">
        <v>833802</v>
      </c>
      <c r="T2364" s="169">
        <v>202776</v>
      </c>
      <c r="U2364" s="169">
        <v>-60763</v>
      </c>
    </row>
    <row r="2365" spans="2:21" ht="15" customHeight="1" x14ac:dyDescent="0.25">
      <c r="B2365" s="168">
        <v>2019</v>
      </c>
      <c r="C2365" s="168"/>
      <c r="D2365" s="169">
        <v>58396</v>
      </c>
      <c r="E2365" s="169">
        <v>2320476</v>
      </c>
      <c r="F2365" s="169">
        <v>1330629</v>
      </c>
      <c r="G2365" s="169">
        <v>962916</v>
      </c>
      <c r="H2365" s="169">
        <v>155549</v>
      </c>
      <c r="I2365" s="169">
        <v>989847</v>
      </c>
      <c r="J2365" s="169">
        <v>14565</v>
      </c>
      <c r="K2365" s="169">
        <v>130928</v>
      </c>
      <c r="L2365" s="169">
        <v>1512466</v>
      </c>
      <c r="M2365" s="169">
        <v>588147</v>
      </c>
      <c r="N2365" s="169">
        <v>477243</v>
      </c>
      <c r="O2365" s="169">
        <v>924319</v>
      </c>
      <c r="P2365" s="169">
        <v>93434</v>
      </c>
      <c r="Q2365" s="169">
        <v>107476</v>
      </c>
      <c r="R2365" s="169">
        <v>129508</v>
      </c>
      <c r="S2365" s="169">
        <v>808010</v>
      </c>
      <c r="T2365" s="169">
        <v>243480</v>
      </c>
      <c r="U2365" s="169">
        <v>-101008</v>
      </c>
    </row>
    <row r="2366" spans="2:21" ht="15" customHeight="1" x14ac:dyDescent="0.25">
      <c r="B2366" s="168">
        <v>2018</v>
      </c>
      <c r="C2366" s="168"/>
      <c r="D2366" s="169">
        <v>57884</v>
      </c>
      <c r="E2366" s="169">
        <v>2093672</v>
      </c>
      <c r="F2366" s="169">
        <v>1093513</v>
      </c>
      <c r="G2366" s="169">
        <v>902496</v>
      </c>
      <c r="H2366" s="169">
        <v>48791</v>
      </c>
      <c r="I2366" s="169">
        <v>1000159</v>
      </c>
      <c r="J2366" s="169">
        <v>14678</v>
      </c>
      <c r="K2366" s="169">
        <v>130226</v>
      </c>
      <c r="L2366" s="169">
        <v>1463746</v>
      </c>
      <c r="M2366" s="169">
        <v>507380</v>
      </c>
      <c r="N2366" s="169">
        <v>399651</v>
      </c>
      <c r="O2366" s="169">
        <v>956366</v>
      </c>
      <c r="P2366" s="169">
        <v>90499</v>
      </c>
      <c r="Q2366" s="169">
        <v>104490</v>
      </c>
      <c r="R2366" s="169">
        <v>142479</v>
      </c>
      <c r="S2366" s="169">
        <v>629925</v>
      </c>
      <c r="T2366" s="169">
        <v>194941</v>
      </c>
      <c r="U2366" s="169">
        <v>-113144</v>
      </c>
    </row>
    <row r="2367" spans="2:21" s="8" customFormat="1" ht="15" customHeight="1" x14ac:dyDescent="0.25">
      <c r="B2367" s="168">
        <v>2017</v>
      </c>
      <c r="C2367" s="168"/>
      <c r="D2367" s="169">
        <v>56568</v>
      </c>
      <c r="E2367" s="169">
        <v>1969741</v>
      </c>
      <c r="F2367" s="169">
        <v>1068905</v>
      </c>
      <c r="G2367" s="169">
        <v>888448</v>
      </c>
      <c r="H2367" s="169">
        <v>43802</v>
      </c>
      <c r="I2367" s="169">
        <v>900836</v>
      </c>
      <c r="J2367" s="169">
        <v>13212</v>
      </c>
      <c r="K2367" s="169">
        <v>132489</v>
      </c>
      <c r="L2367" s="169">
        <v>1387024</v>
      </c>
      <c r="M2367" s="169">
        <v>514164</v>
      </c>
      <c r="N2367" s="169">
        <v>403582</v>
      </c>
      <c r="O2367" s="169">
        <v>872860</v>
      </c>
      <c r="P2367" s="169">
        <v>78145</v>
      </c>
      <c r="Q2367" s="169">
        <v>103988</v>
      </c>
      <c r="R2367" s="169">
        <v>158471</v>
      </c>
      <c r="S2367" s="169">
        <v>582717</v>
      </c>
      <c r="T2367" s="169">
        <v>192183</v>
      </c>
      <c r="U2367" s="169">
        <v>-129575</v>
      </c>
    </row>
    <row r="2368" spans="2:21" s="9" customFormat="1" ht="15" customHeight="1" x14ac:dyDescent="0.25">
      <c r="B2368" s="168">
        <v>2016</v>
      </c>
      <c r="C2368" s="168"/>
      <c r="D2368" s="169">
        <v>54638</v>
      </c>
      <c r="E2368" s="169">
        <v>1939413</v>
      </c>
      <c r="F2368" s="169">
        <v>1117407</v>
      </c>
      <c r="G2368" s="169">
        <v>911262</v>
      </c>
      <c r="H2368" s="169">
        <v>47127</v>
      </c>
      <c r="I2368" s="169">
        <v>822005</v>
      </c>
      <c r="J2368" s="169">
        <v>13245</v>
      </c>
      <c r="K2368" s="169">
        <v>124691</v>
      </c>
      <c r="L2368" s="169">
        <v>1351571</v>
      </c>
      <c r="M2368" s="169">
        <v>516907</v>
      </c>
      <c r="N2368" s="169">
        <v>417219</v>
      </c>
      <c r="O2368" s="169">
        <v>834664</v>
      </c>
      <c r="P2368" s="169">
        <v>77577</v>
      </c>
      <c r="Q2368" s="169">
        <v>97900</v>
      </c>
      <c r="R2368" s="169">
        <v>151458</v>
      </c>
      <c r="S2368" s="169">
        <v>587842</v>
      </c>
      <c r="T2368" s="169">
        <v>195889</v>
      </c>
      <c r="U2368" s="169">
        <v>-145197</v>
      </c>
    </row>
    <row r="2369" spans="2:21" s="9" customFormat="1" ht="15" customHeight="1" x14ac:dyDescent="0.25">
      <c r="B2369" s="168">
        <v>2015</v>
      </c>
      <c r="C2369" s="168"/>
      <c r="D2369" s="169">
        <v>54616</v>
      </c>
      <c r="E2369" s="169">
        <v>1788790</v>
      </c>
      <c r="F2369" s="169">
        <v>1035119</v>
      </c>
      <c r="G2369" s="169">
        <v>848175</v>
      </c>
      <c r="H2369" s="169">
        <v>44956</v>
      </c>
      <c r="I2369" s="169">
        <v>753671</v>
      </c>
      <c r="J2369" s="169">
        <v>13094</v>
      </c>
      <c r="K2369" s="169">
        <v>115206</v>
      </c>
      <c r="L2369" s="169">
        <v>1269420</v>
      </c>
      <c r="M2369" s="169">
        <v>503632</v>
      </c>
      <c r="N2369" s="169">
        <v>413006</v>
      </c>
      <c r="O2369" s="169">
        <v>765788</v>
      </c>
      <c r="P2369" s="169">
        <v>79940</v>
      </c>
      <c r="Q2369" s="169">
        <v>99434</v>
      </c>
      <c r="R2369" s="169">
        <v>144304</v>
      </c>
      <c r="S2369" s="169">
        <v>519370</v>
      </c>
      <c r="T2369" s="169">
        <v>186864</v>
      </c>
      <c r="U2369" s="169">
        <v>-128935</v>
      </c>
    </row>
    <row r="2370" spans="2:21" s="9" customFormat="1" ht="15" customHeight="1" x14ac:dyDescent="0.25">
      <c r="B2370" s="168">
        <v>2014</v>
      </c>
      <c r="C2370" s="168"/>
      <c r="D2370" s="169">
        <v>55314</v>
      </c>
      <c r="E2370" s="169" t="s">
        <v>62</v>
      </c>
      <c r="F2370" s="169" t="s">
        <v>62</v>
      </c>
      <c r="G2370" s="169" t="s">
        <v>62</v>
      </c>
      <c r="H2370" s="169" t="s">
        <v>62</v>
      </c>
      <c r="I2370" s="169" t="s">
        <v>62</v>
      </c>
      <c r="J2370" s="169" t="s">
        <v>62</v>
      </c>
      <c r="K2370" s="169" t="s">
        <v>62</v>
      </c>
      <c r="L2370" s="169" t="s">
        <v>62</v>
      </c>
      <c r="M2370" s="169" t="s">
        <v>62</v>
      </c>
      <c r="N2370" s="169" t="s">
        <v>62</v>
      </c>
      <c r="O2370" s="169" t="s">
        <v>62</v>
      </c>
      <c r="P2370" s="169" t="s">
        <v>62</v>
      </c>
      <c r="Q2370" s="169" t="s">
        <v>62</v>
      </c>
      <c r="R2370" s="169" t="s">
        <v>62</v>
      </c>
      <c r="S2370" s="169" t="s">
        <v>62</v>
      </c>
      <c r="T2370" s="169" t="s">
        <v>62</v>
      </c>
      <c r="U2370" s="169" t="s">
        <v>62</v>
      </c>
    </row>
    <row r="2371" spans="2:21" s="9" customFormat="1" ht="15" customHeight="1" x14ac:dyDescent="0.25">
      <c r="B2371" s="168">
        <v>2013</v>
      </c>
      <c r="C2371" s="168"/>
      <c r="D2371" s="169">
        <v>55345</v>
      </c>
      <c r="E2371" s="169" t="s">
        <v>62</v>
      </c>
      <c r="F2371" s="169" t="s">
        <v>62</v>
      </c>
      <c r="G2371" s="169" t="s">
        <v>62</v>
      </c>
      <c r="H2371" s="169" t="s">
        <v>62</v>
      </c>
      <c r="I2371" s="169" t="s">
        <v>62</v>
      </c>
      <c r="J2371" s="169" t="s">
        <v>62</v>
      </c>
      <c r="K2371" s="169" t="s">
        <v>62</v>
      </c>
      <c r="L2371" s="169" t="s">
        <v>62</v>
      </c>
      <c r="M2371" s="169" t="s">
        <v>62</v>
      </c>
      <c r="N2371" s="169" t="s">
        <v>62</v>
      </c>
      <c r="O2371" s="169" t="s">
        <v>62</v>
      </c>
      <c r="P2371" s="169" t="s">
        <v>62</v>
      </c>
      <c r="Q2371" s="169" t="s">
        <v>62</v>
      </c>
      <c r="R2371" s="169" t="s">
        <v>62</v>
      </c>
      <c r="S2371" s="169" t="s">
        <v>62</v>
      </c>
      <c r="T2371" s="169" t="s">
        <v>62</v>
      </c>
      <c r="U2371" s="169" t="s">
        <v>62</v>
      </c>
    </row>
    <row r="2372" spans="2:21" ht="15" customHeight="1" x14ac:dyDescent="0.25">
      <c r="B2372" s="168">
        <v>2012</v>
      </c>
      <c r="C2372" s="168"/>
      <c r="D2372" s="169">
        <v>56793</v>
      </c>
      <c r="E2372" s="169" t="s">
        <v>62</v>
      </c>
      <c r="F2372" s="169" t="s">
        <v>62</v>
      </c>
      <c r="G2372" s="169" t="s">
        <v>62</v>
      </c>
      <c r="H2372" s="169" t="s">
        <v>62</v>
      </c>
      <c r="I2372" s="169" t="s">
        <v>62</v>
      </c>
      <c r="J2372" s="169" t="s">
        <v>62</v>
      </c>
      <c r="K2372" s="169" t="s">
        <v>62</v>
      </c>
      <c r="L2372" s="169" t="s">
        <v>62</v>
      </c>
      <c r="M2372" s="169" t="s">
        <v>62</v>
      </c>
      <c r="N2372" s="169" t="s">
        <v>62</v>
      </c>
      <c r="O2372" s="169" t="s">
        <v>62</v>
      </c>
      <c r="P2372" s="169" t="s">
        <v>62</v>
      </c>
      <c r="Q2372" s="169" t="s">
        <v>62</v>
      </c>
      <c r="R2372" s="169" t="s">
        <v>62</v>
      </c>
      <c r="S2372" s="169" t="s">
        <v>62</v>
      </c>
      <c r="T2372" s="169" t="s">
        <v>62</v>
      </c>
      <c r="U2372" s="169" t="s">
        <v>62</v>
      </c>
    </row>
    <row r="2373" spans="2:21" ht="15" customHeight="1" x14ac:dyDescent="0.25">
      <c r="B2373" s="168">
        <v>2011</v>
      </c>
      <c r="C2373" s="168"/>
      <c r="D2373" s="169">
        <v>61674</v>
      </c>
      <c r="E2373" s="169">
        <v>1747419</v>
      </c>
      <c r="F2373" s="169">
        <v>960416</v>
      </c>
      <c r="G2373" s="169">
        <v>831808</v>
      </c>
      <c r="H2373" s="169">
        <v>49303</v>
      </c>
      <c r="I2373" s="169">
        <v>787003</v>
      </c>
      <c r="J2373" s="169">
        <v>12123</v>
      </c>
      <c r="K2373" s="169">
        <v>122299</v>
      </c>
      <c r="L2373" s="169">
        <v>1303072</v>
      </c>
      <c r="M2373" s="169">
        <v>487037</v>
      </c>
      <c r="N2373" s="169">
        <v>398511</v>
      </c>
      <c r="O2373" s="169">
        <v>816035</v>
      </c>
      <c r="P2373" s="169">
        <v>81426</v>
      </c>
      <c r="Q2373" s="169">
        <v>96676</v>
      </c>
      <c r="R2373" s="169">
        <v>145225</v>
      </c>
      <c r="S2373" s="169">
        <v>444348</v>
      </c>
      <c r="T2373" s="169">
        <v>173560</v>
      </c>
      <c r="U2373" s="169">
        <v>-124765</v>
      </c>
    </row>
    <row r="2374" spans="2:21" ht="15" customHeight="1" x14ac:dyDescent="0.25">
      <c r="B2374" s="168">
        <v>2010</v>
      </c>
      <c r="C2374" s="168"/>
      <c r="D2374" s="169">
        <v>65315</v>
      </c>
      <c r="E2374" s="169">
        <v>1785029</v>
      </c>
      <c r="F2374" s="169">
        <v>961703</v>
      </c>
      <c r="G2374" s="169">
        <v>841983</v>
      </c>
      <c r="H2374" s="169">
        <v>45878</v>
      </c>
      <c r="I2374" s="169">
        <v>823326</v>
      </c>
      <c r="J2374" s="169">
        <v>11781</v>
      </c>
      <c r="K2374" s="169">
        <v>127003</v>
      </c>
      <c r="L2374" s="169">
        <v>1337402</v>
      </c>
      <c r="M2374" s="169">
        <v>475754</v>
      </c>
      <c r="N2374" s="169">
        <v>399332</v>
      </c>
      <c r="O2374" s="169">
        <v>861647</v>
      </c>
      <c r="P2374" s="169">
        <v>81040</v>
      </c>
      <c r="Q2374" s="169">
        <v>90890</v>
      </c>
      <c r="R2374" s="169">
        <v>150352</v>
      </c>
      <c r="S2374" s="169">
        <v>447627</v>
      </c>
      <c r="T2374" s="169">
        <v>174143</v>
      </c>
      <c r="U2374" s="169">
        <v>-136504</v>
      </c>
    </row>
    <row r="2375" spans="2:21" ht="15" customHeight="1" x14ac:dyDescent="0.25">
      <c r="B2375" s="168">
        <v>2009</v>
      </c>
      <c r="C2375" s="168"/>
      <c r="D2375" s="169">
        <v>66662</v>
      </c>
      <c r="E2375" s="169">
        <v>1666902</v>
      </c>
      <c r="F2375" s="169" t="s">
        <v>66</v>
      </c>
      <c r="G2375" s="169" t="s">
        <v>66</v>
      </c>
      <c r="H2375" s="169" t="s">
        <v>66</v>
      </c>
      <c r="I2375" s="169" t="s">
        <v>66</v>
      </c>
      <c r="J2375" s="169" t="s">
        <v>66</v>
      </c>
      <c r="K2375" s="169" t="s">
        <v>66</v>
      </c>
      <c r="L2375" s="169">
        <v>1307346</v>
      </c>
      <c r="M2375" s="169" t="s">
        <v>66</v>
      </c>
      <c r="N2375" s="169" t="s">
        <v>66</v>
      </c>
      <c r="O2375" s="169" t="s">
        <v>66</v>
      </c>
      <c r="P2375" s="169" t="s">
        <v>66</v>
      </c>
      <c r="Q2375" s="169" t="s">
        <v>66</v>
      </c>
      <c r="R2375" s="169" t="s">
        <v>66</v>
      </c>
      <c r="S2375" s="169">
        <v>359555</v>
      </c>
      <c r="T2375" s="169" t="s">
        <v>66</v>
      </c>
      <c r="U2375" s="169" t="s">
        <v>66</v>
      </c>
    </row>
    <row r="2376" spans="2:21" ht="15" customHeight="1" x14ac:dyDescent="0.25">
      <c r="B2376" s="168">
        <v>2008</v>
      </c>
      <c r="C2376" s="168"/>
      <c r="D2376" s="169">
        <v>63915</v>
      </c>
      <c r="E2376" s="169">
        <v>1545340</v>
      </c>
      <c r="F2376" s="169" t="s">
        <v>66</v>
      </c>
      <c r="G2376" s="169" t="s">
        <v>66</v>
      </c>
      <c r="H2376" s="169" t="s">
        <v>66</v>
      </c>
      <c r="I2376" s="169" t="s">
        <v>66</v>
      </c>
      <c r="J2376" s="169" t="s">
        <v>66</v>
      </c>
      <c r="K2376" s="169" t="s">
        <v>66</v>
      </c>
      <c r="L2376" s="169">
        <v>1259449</v>
      </c>
      <c r="M2376" s="169" t="s">
        <v>66</v>
      </c>
      <c r="N2376" s="169" t="s">
        <v>66</v>
      </c>
      <c r="O2376" s="169" t="s">
        <v>66</v>
      </c>
      <c r="P2376" s="169" t="s">
        <v>66</v>
      </c>
      <c r="Q2376" s="169" t="s">
        <v>66</v>
      </c>
      <c r="R2376" s="169" t="s">
        <v>66</v>
      </c>
      <c r="S2376" s="169">
        <v>285891</v>
      </c>
      <c r="T2376" s="169" t="s">
        <v>66</v>
      </c>
      <c r="U2376" s="169" t="s">
        <v>66</v>
      </c>
    </row>
    <row r="2377" spans="2:21" s="9" customFormat="1" ht="15" customHeight="1" collapsed="1" x14ac:dyDescent="0.25">
      <c r="B2377" s="259" t="s">
        <v>297</v>
      </c>
      <c r="C2377" s="165"/>
      <c r="D2377" s="165"/>
      <c r="E2377" s="165"/>
      <c r="F2377" s="165"/>
      <c r="G2377" s="165"/>
      <c r="H2377" s="165"/>
      <c r="I2377" s="165"/>
      <c r="J2377" s="165"/>
      <c r="K2377" s="165"/>
      <c r="L2377" s="165"/>
      <c r="M2377" s="165"/>
      <c r="N2377" s="165"/>
      <c r="O2377" s="165"/>
      <c r="P2377" s="165"/>
      <c r="Q2377" s="165"/>
      <c r="R2377" s="165"/>
      <c r="S2377" s="165"/>
      <c r="T2377" s="165"/>
      <c r="U2377" s="165"/>
    </row>
    <row r="2378" spans="2:21" s="9" customFormat="1" ht="15" customHeight="1" x14ac:dyDescent="0.25">
      <c r="B2378" s="181">
        <v>2023</v>
      </c>
      <c r="C2378" s="181"/>
      <c r="D2378" s="182">
        <v>65059</v>
      </c>
      <c r="E2378" s="182">
        <v>1039534</v>
      </c>
      <c r="F2378" s="182">
        <v>602447</v>
      </c>
      <c r="G2378" s="182">
        <v>302418</v>
      </c>
      <c r="H2378" s="182">
        <v>141135</v>
      </c>
      <c r="I2378" s="182">
        <v>437087</v>
      </c>
      <c r="J2378" s="182">
        <v>24660</v>
      </c>
      <c r="K2378" s="182">
        <v>63629</v>
      </c>
      <c r="L2378" s="182">
        <v>732750</v>
      </c>
      <c r="M2378" s="182">
        <v>407255</v>
      </c>
      <c r="N2378" s="182">
        <v>305488</v>
      </c>
      <c r="O2378" s="182">
        <v>325495</v>
      </c>
      <c r="P2378" s="182">
        <v>38583</v>
      </c>
      <c r="Q2378" s="182">
        <v>44346</v>
      </c>
      <c r="R2378" s="182">
        <v>39675</v>
      </c>
      <c r="S2378" s="182">
        <v>306785</v>
      </c>
      <c r="T2378" s="182">
        <v>92254</v>
      </c>
      <c r="U2378" s="182">
        <v>-139283</v>
      </c>
    </row>
    <row r="2379" spans="2:21" s="9" customFormat="1" ht="15" customHeight="1" x14ac:dyDescent="0.25">
      <c r="B2379" s="181">
        <v>2022</v>
      </c>
      <c r="C2379" s="181"/>
      <c r="D2379" s="182">
        <v>62633</v>
      </c>
      <c r="E2379" s="182">
        <v>997521</v>
      </c>
      <c r="F2379" s="182">
        <v>569440</v>
      </c>
      <c r="G2379" s="182">
        <v>274379</v>
      </c>
      <c r="H2379" s="182">
        <v>148142</v>
      </c>
      <c r="I2379" s="182">
        <v>428081</v>
      </c>
      <c r="J2379" s="182">
        <v>19198</v>
      </c>
      <c r="K2379" s="182">
        <v>63439</v>
      </c>
      <c r="L2379" s="182">
        <v>698725</v>
      </c>
      <c r="M2379" s="182">
        <v>375056</v>
      </c>
      <c r="N2379" s="182">
        <v>290398</v>
      </c>
      <c r="O2379" s="182">
        <v>323669</v>
      </c>
      <c r="P2379" s="182">
        <v>36502</v>
      </c>
      <c r="Q2379" s="182">
        <v>40678</v>
      </c>
      <c r="R2379" s="182">
        <v>32280</v>
      </c>
      <c r="S2379" s="182">
        <v>298797</v>
      </c>
      <c r="T2379" s="182">
        <v>102735</v>
      </c>
      <c r="U2379" s="182">
        <v>-93574</v>
      </c>
    </row>
    <row r="2380" spans="2:21" s="9" customFormat="1" ht="15" customHeight="1" x14ac:dyDescent="0.25">
      <c r="B2380" s="181">
        <v>2021</v>
      </c>
      <c r="C2380" s="181"/>
      <c r="D2380" s="182">
        <v>57706</v>
      </c>
      <c r="E2380" s="182">
        <v>969000</v>
      </c>
      <c r="F2380" s="182">
        <v>546372</v>
      </c>
      <c r="G2380" s="182">
        <v>273559</v>
      </c>
      <c r="H2380" s="182">
        <v>134963</v>
      </c>
      <c r="I2380" s="182">
        <v>422628</v>
      </c>
      <c r="J2380" s="182">
        <v>19084</v>
      </c>
      <c r="K2380" s="182">
        <v>62326</v>
      </c>
      <c r="L2380" s="182">
        <v>685879</v>
      </c>
      <c r="M2380" s="182">
        <v>365875</v>
      </c>
      <c r="N2380" s="182">
        <v>280432</v>
      </c>
      <c r="O2380" s="182">
        <v>320004</v>
      </c>
      <c r="P2380" s="182">
        <v>32246</v>
      </c>
      <c r="Q2380" s="182">
        <v>41749</v>
      </c>
      <c r="R2380" s="182">
        <v>34039</v>
      </c>
      <c r="S2380" s="182">
        <v>283120</v>
      </c>
      <c r="T2380" s="182">
        <v>91587</v>
      </c>
      <c r="U2380" s="182">
        <v>-76918</v>
      </c>
    </row>
    <row r="2381" spans="2:21" s="9" customFormat="1" ht="15" customHeight="1" x14ac:dyDescent="0.25">
      <c r="B2381" s="168">
        <v>2020</v>
      </c>
      <c r="C2381" s="168"/>
      <c r="D2381" s="169">
        <v>56610</v>
      </c>
      <c r="E2381" s="169">
        <v>886332</v>
      </c>
      <c r="F2381" s="169">
        <v>530938</v>
      </c>
      <c r="G2381" s="169">
        <v>273233</v>
      </c>
      <c r="H2381" s="169">
        <v>146828</v>
      </c>
      <c r="I2381" s="169">
        <v>355394</v>
      </c>
      <c r="J2381" s="169">
        <v>13031</v>
      </c>
      <c r="K2381" s="169">
        <v>54614</v>
      </c>
      <c r="L2381" s="169">
        <v>611463</v>
      </c>
      <c r="M2381" s="169">
        <v>331204</v>
      </c>
      <c r="N2381" s="169">
        <v>265086</v>
      </c>
      <c r="O2381" s="169">
        <v>280259</v>
      </c>
      <c r="P2381" s="169">
        <v>30855</v>
      </c>
      <c r="Q2381" s="169">
        <v>34690</v>
      </c>
      <c r="R2381" s="169">
        <v>36731</v>
      </c>
      <c r="S2381" s="169">
        <v>274869</v>
      </c>
      <c r="T2381" s="169">
        <v>106615</v>
      </c>
      <c r="U2381" s="169">
        <v>-122222</v>
      </c>
    </row>
    <row r="2382" spans="2:21" s="9" customFormat="1" ht="15" customHeight="1" x14ac:dyDescent="0.25">
      <c r="B2382" s="168">
        <v>2019</v>
      </c>
      <c r="C2382" s="168"/>
      <c r="D2382" s="169">
        <v>57528</v>
      </c>
      <c r="E2382" s="169">
        <v>798786</v>
      </c>
      <c r="F2382" s="169">
        <v>477812</v>
      </c>
      <c r="G2382" s="169">
        <v>246158</v>
      </c>
      <c r="H2382" s="169">
        <v>127929</v>
      </c>
      <c r="I2382" s="169">
        <v>320974</v>
      </c>
      <c r="J2382" s="169">
        <v>10158</v>
      </c>
      <c r="K2382" s="169">
        <v>54882</v>
      </c>
      <c r="L2382" s="169">
        <v>566941</v>
      </c>
      <c r="M2382" s="169">
        <v>281500</v>
      </c>
      <c r="N2382" s="169">
        <v>218557</v>
      </c>
      <c r="O2382" s="169">
        <v>285441</v>
      </c>
      <c r="P2382" s="169">
        <v>33480</v>
      </c>
      <c r="Q2382" s="169">
        <v>34767</v>
      </c>
      <c r="R2382" s="169">
        <v>33940</v>
      </c>
      <c r="S2382" s="169">
        <v>231845</v>
      </c>
      <c r="T2382" s="169">
        <v>145575</v>
      </c>
      <c r="U2382" s="169">
        <v>-134594</v>
      </c>
    </row>
    <row r="2383" spans="2:21" s="9" customFormat="1" ht="15" customHeight="1" x14ac:dyDescent="0.25">
      <c r="B2383" s="168">
        <v>2018</v>
      </c>
      <c r="C2383" s="168"/>
      <c r="D2383" s="169">
        <v>57045</v>
      </c>
      <c r="E2383" s="169">
        <v>589675</v>
      </c>
      <c r="F2383" s="169">
        <v>273032</v>
      </c>
      <c r="G2383" s="169">
        <v>219417</v>
      </c>
      <c r="H2383" s="169">
        <v>12218</v>
      </c>
      <c r="I2383" s="169">
        <v>316644</v>
      </c>
      <c r="J2383" s="169">
        <v>10664</v>
      </c>
      <c r="K2383" s="169">
        <v>55364</v>
      </c>
      <c r="L2383" s="169">
        <v>489712</v>
      </c>
      <c r="M2383" s="169">
        <v>199856</v>
      </c>
      <c r="N2383" s="169">
        <v>139763</v>
      </c>
      <c r="O2383" s="169">
        <v>289856</v>
      </c>
      <c r="P2383" s="169">
        <v>36800</v>
      </c>
      <c r="Q2383" s="169">
        <v>35403</v>
      </c>
      <c r="R2383" s="169">
        <v>36130</v>
      </c>
      <c r="S2383" s="169">
        <v>99963</v>
      </c>
      <c r="T2383" s="169">
        <v>103238</v>
      </c>
      <c r="U2383" s="169">
        <v>-146972</v>
      </c>
    </row>
    <row r="2384" spans="2:21" s="9" customFormat="1" ht="15" customHeight="1" x14ac:dyDescent="0.25">
      <c r="B2384" s="168">
        <v>2017</v>
      </c>
      <c r="C2384" s="168"/>
      <c r="D2384" s="169">
        <v>55753</v>
      </c>
      <c r="E2384" s="169">
        <v>544046</v>
      </c>
      <c r="F2384" s="169">
        <v>258693</v>
      </c>
      <c r="G2384" s="169">
        <v>210676</v>
      </c>
      <c r="H2384" s="169">
        <v>13092</v>
      </c>
      <c r="I2384" s="169">
        <v>285353</v>
      </c>
      <c r="J2384" s="169">
        <v>8499</v>
      </c>
      <c r="K2384" s="169">
        <v>57032</v>
      </c>
      <c r="L2384" s="169">
        <v>457564</v>
      </c>
      <c r="M2384" s="169">
        <v>194783</v>
      </c>
      <c r="N2384" s="169">
        <v>135694</v>
      </c>
      <c r="O2384" s="169">
        <v>262781</v>
      </c>
      <c r="P2384" s="169">
        <v>34283</v>
      </c>
      <c r="Q2384" s="169">
        <v>35922</v>
      </c>
      <c r="R2384" s="169">
        <v>36707</v>
      </c>
      <c r="S2384" s="169">
        <v>86482</v>
      </c>
      <c r="T2384" s="169">
        <v>99936</v>
      </c>
      <c r="U2384" s="169">
        <v>-143281</v>
      </c>
    </row>
    <row r="2385" spans="2:21" s="9" customFormat="1" ht="15" customHeight="1" x14ac:dyDescent="0.25">
      <c r="B2385" s="168">
        <v>2016</v>
      </c>
      <c r="C2385" s="168"/>
      <c r="D2385" s="169">
        <v>53839</v>
      </c>
      <c r="E2385" s="169">
        <v>519713</v>
      </c>
      <c r="F2385" s="169">
        <v>252081</v>
      </c>
      <c r="G2385" s="169">
        <v>196493</v>
      </c>
      <c r="H2385" s="169">
        <v>13853</v>
      </c>
      <c r="I2385" s="169">
        <v>267632</v>
      </c>
      <c r="J2385" s="169">
        <v>8557</v>
      </c>
      <c r="K2385" s="169">
        <v>51361</v>
      </c>
      <c r="L2385" s="169">
        <v>431336</v>
      </c>
      <c r="M2385" s="169">
        <v>184718</v>
      </c>
      <c r="N2385" s="169">
        <v>130786</v>
      </c>
      <c r="O2385" s="169">
        <v>246619</v>
      </c>
      <c r="P2385" s="169">
        <v>32575</v>
      </c>
      <c r="Q2385" s="169">
        <v>33458</v>
      </c>
      <c r="R2385" s="169">
        <v>34400</v>
      </c>
      <c r="S2385" s="169">
        <v>88376</v>
      </c>
      <c r="T2385" s="169">
        <v>103544</v>
      </c>
      <c r="U2385" s="169">
        <v>-139606</v>
      </c>
    </row>
    <row r="2386" spans="2:21" s="9" customFormat="1" ht="15" customHeight="1" x14ac:dyDescent="0.25">
      <c r="B2386" s="168">
        <v>2015</v>
      </c>
      <c r="C2386" s="168"/>
      <c r="D2386" s="169">
        <v>53832</v>
      </c>
      <c r="E2386" s="169">
        <v>501008</v>
      </c>
      <c r="F2386" s="169">
        <v>240032</v>
      </c>
      <c r="G2386" s="169">
        <v>194426</v>
      </c>
      <c r="H2386" s="169">
        <v>11387</v>
      </c>
      <c r="I2386" s="169">
        <v>260976</v>
      </c>
      <c r="J2386" s="169">
        <v>7760</v>
      </c>
      <c r="K2386" s="169">
        <v>48197</v>
      </c>
      <c r="L2386" s="169">
        <v>415028</v>
      </c>
      <c r="M2386" s="169">
        <v>183625</v>
      </c>
      <c r="N2386" s="169">
        <v>131429</v>
      </c>
      <c r="O2386" s="169">
        <v>231403</v>
      </c>
      <c r="P2386" s="169">
        <v>30830</v>
      </c>
      <c r="Q2386" s="169">
        <v>35216</v>
      </c>
      <c r="R2386" s="169">
        <v>28335</v>
      </c>
      <c r="S2386" s="169">
        <v>85980</v>
      </c>
      <c r="T2386" s="169">
        <v>104059</v>
      </c>
      <c r="U2386" s="169">
        <v>-132429</v>
      </c>
    </row>
    <row r="2387" spans="2:21" ht="15" customHeight="1" x14ac:dyDescent="0.25">
      <c r="B2387" s="168">
        <v>2014</v>
      </c>
      <c r="C2387" s="168"/>
      <c r="D2387" s="169">
        <v>54540</v>
      </c>
      <c r="E2387" s="169">
        <v>460394</v>
      </c>
      <c r="F2387" s="169">
        <v>219431</v>
      </c>
      <c r="G2387" s="169">
        <v>182983</v>
      </c>
      <c r="H2387" s="169">
        <v>11078</v>
      </c>
      <c r="I2387" s="169">
        <v>240963</v>
      </c>
      <c r="J2387" s="169">
        <v>5886</v>
      </c>
      <c r="K2387" s="169">
        <v>47689</v>
      </c>
      <c r="L2387" s="169">
        <v>383984</v>
      </c>
      <c r="M2387" s="169">
        <v>157880</v>
      </c>
      <c r="N2387" s="169">
        <v>113787</v>
      </c>
      <c r="O2387" s="169">
        <v>226104</v>
      </c>
      <c r="P2387" s="169">
        <v>29549</v>
      </c>
      <c r="Q2387" s="169">
        <v>34371</v>
      </c>
      <c r="R2387" s="169">
        <v>28132</v>
      </c>
      <c r="S2387" s="169">
        <v>76409</v>
      </c>
      <c r="T2387" s="169">
        <v>88337</v>
      </c>
      <c r="U2387" s="169">
        <v>-120181</v>
      </c>
    </row>
    <row r="2388" spans="2:21" ht="15" customHeight="1" x14ac:dyDescent="0.25">
      <c r="B2388" s="168">
        <v>2013</v>
      </c>
      <c r="C2388" s="168"/>
      <c r="D2388" s="169">
        <v>54583</v>
      </c>
      <c r="E2388" s="169">
        <v>437087</v>
      </c>
      <c r="F2388" s="169">
        <v>207331</v>
      </c>
      <c r="G2388" s="169">
        <v>173080</v>
      </c>
      <c r="H2388" s="169">
        <v>9659</v>
      </c>
      <c r="I2388" s="169">
        <v>229756</v>
      </c>
      <c r="J2388" s="169">
        <v>6308</v>
      </c>
      <c r="K2388" s="169">
        <v>44411</v>
      </c>
      <c r="L2388" s="169">
        <v>370315</v>
      </c>
      <c r="M2388" s="169">
        <v>144680</v>
      </c>
      <c r="N2388" s="169">
        <v>104255</v>
      </c>
      <c r="O2388" s="169">
        <v>225635</v>
      </c>
      <c r="P2388" s="169">
        <v>30128</v>
      </c>
      <c r="Q2388" s="169">
        <v>32466</v>
      </c>
      <c r="R2388" s="169">
        <v>24298</v>
      </c>
      <c r="S2388" s="169">
        <v>66772</v>
      </c>
      <c r="T2388" s="169">
        <v>87531</v>
      </c>
      <c r="U2388" s="169">
        <v>-115095</v>
      </c>
    </row>
    <row r="2389" spans="2:21" ht="15" customHeight="1" x14ac:dyDescent="0.25">
      <c r="B2389" s="168">
        <v>2012</v>
      </c>
      <c r="C2389" s="168"/>
      <c r="D2389" s="169">
        <v>56007</v>
      </c>
      <c r="E2389" s="169">
        <v>461558</v>
      </c>
      <c r="F2389" s="169">
        <v>214223</v>
      </c>
      <c r="G2389" s="169">
        <v>178349</v>
      </c>
      <c r="H2389" s="169">
        <v>9915</v>
      </c>
      <c r="I2389" s="169">
        <v>247336</v>
      </c>
      <c r="J2389" s="169">
        <v>6764</v>
      </c>
      <c r="K2389" s="169">
        <v>46927</v>
      </c>
      <c r="L2389" s="169">
        <v>400230</v>
      </c>
      <c r="M2389" s="169">
        <v>152810</v>
      </c>
      <c r="N2389" s="169">
        <v>108144</v>
      </c>
      <c r="O2389" s="169">
        <v>247420</v>
      </c>
      <c r="P2389" s="169">
        <v>30662</v>
      </c>
      <c r="Q2389" s="169">
        <v>32632</v>
      </c>
      <c r="R2389" s="169">
        <v>28678</v>
      </c>
      <c r="S2389" s="169">
        <v>61329</v>
      </c>
      <c r="T2389" s="169">
        <v>87463</v>
      </c>
      <c r="U2389" s="169">
        <v>-111680</v>
      </c>
    </row>
    <row r="2390" spans="2:21" ht="15" customHeight="1" x14ac:dyDescent="0.25">
      <c r="B2390" s="168">
        <v>2011</v>
      </c>
      <c r="C2390" s="168"/>
      <c r="D2390" s="169">
        <v>60846</v>
      </c>
      <c r="E2390" s="169">
        <v>472679</v>
      </c>
      <c r="F2390" s="169">
        <v>220523</v>
      </c>
      <c r="G2390" s="169">
        <v>185536</v>
      </c>
      <c r="H2390" s="169">
        <v>10546</v>
      </c>
      <c r="I2390" s="169">
        <v>252156</v>
      </c>
      <c r="J2390" s="169">
        <v>7024</v>
      </c>
      <c r="K2390" s="169">
        <v>48008</v>
      </c>
      <c r="L2390" s="169">
        <v>406565</v>
      </c>
      <c r="M2390" s="169">
        <v>163445</v>
      </c>
      <c r="N2390" s="169">
        <v>109642</v>
      </c>
      <c r="O2390" s="169">
        <v>243120</v>
      </c>
      <c r="P2390" s="169">
        <v>31477</v>
      </c>
      <c r="Q2390" s="169">
        <v>33275</v>
      </c>
      <c r="R2390" s="169">
        <v>25688</v>
      </c>
      <c r="S2390" s="169">
        <v>66114</v>
      </c>
      <c r="T2390" s="169">
        <v>89186</v>
      </c>
      <c r="U2390" s="169">
        <v>-108643</v>
      </c>
    </row>
    <row r="2391" spans="2:21" ht="15" customHeight="1" x14ac:dyDescent="0.25">
      <c r="B2391" s="168">
        <v>2010</v>
      </c>
      <c r="C2391" s="168"/>
      <c r="D2391" s="169">
        <v>64452</v>
      </c>
      <c r="E2391" s="169">
        <v>507476</v>
      </c>
      <c r="F2391" s="169">
        <v>233243</v>
      </c>
      <c r="G2391" s="169">
        <v>194116</v>
      </c>
      <c r="H2391" s="169">
        <v>10691</v>
      </c>
      <c r="I2391" s="169">
        <v>274233</v>
      </c>
      <c r="J2391" s="169">
        <v>6795</v>
      </c>
      <c r="K2391" s="169">
        <v>47347</v>
      </c>
      <c r="L2391" s="169">
        <v>429793</v>
      </c>
      <c r="M2391" s="169">
        <v>139834</v>
      </c>
      <c r="N2391" s="169">
        <v>102358</v>
      </c>
      <c r="O2391" s="169">
        <v>289959</v>
      </c>
      <c r="P2391" s="169">
        <v>33041</v>
      </c>
      <c r="Q2391" s="169">
        <v>31600</v>
      </c>
      <c r="R2391" s="169">
        <v>30464</v>
      </c>
      <c r="S2391" s="169">
        <v>77683</v>
      </c>
      <c r="T2391" s="169">
        <v>88917</v>
      </c>
      <c r="U2391" s="169">
        <v>-105011</v>
      </c>
    </row>
    <row r="2392" spans="2:21" s="8" customFormat="1" ht="15" customHeight="1" x14ac:dyDescent="0.25">
      <c r="B2392" s="168">
        <v>2009</v>
      </c>
      <c r="C2392" s="168"/>
      <c r="D2392" s="169">
        <v>65814</v>
      </c>
      <c r="E2392" s="169">
        <v>528696</v>
      </c>
      <c r="F2392" s="169" t="s">
        <v>66</v>
      </c>
      <c r="G2392" s="169" t="s">
        <v>66</v>
      </c>
      <c r="H2392" s="169" t="s">
        <v>66</v>
      </c>
      <c r="I2392" s="169" t="s">
        <v>66</v>
      </c>
      <c r="J2392" s="169" t="s">
        <v>66</v>
      </c>
      <c r="K2392" s="169" t="s">
        <v>66</v>
      </c>
      <c r="L2392" s="169">
        <v>465475</v>
      </c>
      <c r="M2392" s="169" t="s">
        <v>66</v>
      </c>
      <c r="N2392" s="169" t="s">
        <v>66</v>
      </c>
      <c r="O2392" s="169" t="s">
        <v>66</v>
      </c>
      <c r="P2392" s="169" t="s">
        <v>66</v>
      </c>
      <c r="Q2392" s="169" t="s">
        <v>66</v>
      </c>
      <c r="R2392" s="169" t="s">
        <v>66</v>
      </c>
      <c r="S2392" s="169">
        <v>63221</v>
      </c>
      <c r="T2392" s="169" t="s">
        <v>66</v>
      </c>
      <c r="U2392" s="169" t="s">
        <v>66</v>
      </c>
    </row>
    <row r="2393" spans="2:21" s="9" customFormat="1" ht="15" customHeight="1" x14ac:dyDescent="0.25">
      <c r="B2393" s="168">
        <v>2008</v>
      </c>
      <c r="C2393" s="168"/>
      <c r="D2393" s="169">
        <v>63076</v>
      </c>
      <c r="E2393" s="169">
        <v>511508</v>
      </c>
      <c r="F2393" s="169" t="s">
        <v>66</v>
      </c>
      <c r="G2393" s="169" t="s">
        <v>66</v>
      </c>
      <c r="H2393" s="169" t="s">
        <v>66</v>
      </c>
      <c r="I2393" s="169" t="s">
        <v>66</v>
      </c>
      <c r="J2393" s="169" t="s">
        <v>66</v>
      </c>
      <c r="K2393" s="169" t="s">
        <v>66</v>
      </c>
      <c r="L2393" s="169">
        <v>468614</v>
      </c>
      <c r="M2393" s="169" t="s">
        <v>66</v>
      </c>
      <c r="N2393" s="169" t="s">
        <v>66</v>
      </c>
      <c r="O2393" s="169" t="s">
        <v>66</v>
      </c>
      <c r="P2393" s="169" t="s">
        <v>66</v>
      </c>
      <c r="Q2393" s="169" t="s">
        <v>66</v>
      </c>
      <c r="R2393" s="169" t="s">
        <v>66</v>
      </c>
      <c r="S2393" s="169">
        <v>42894</v>
      </c>
      <c r="T2393" s="169" t="s">
        <v>66</v>
      </c>
      <c r="U2393" s="169" t="s">
        <v>66</v>
      </c>
    </row>
    <row r="2394" spans="2:21" s="9" customFormat="1" ht="15" customHeight="1" x14ac:dyDescent="0.25">
      <c r="B2394" s="259" t="s">
        <v>298</v>
      </c>
      <c r="C2394" s="165"/>
      <c r="D2394" s="165"/>
      <c r="E2394" s="165"/>
      <c r="F2394" s="165"/>
      <c r="G2394" s="165"/>
      <c r="H2394" s="165"/>
      <c r="I2394" s="165"/>
      <c r="J2394" s="165"/>
      <c r="K2394" s="165"/>
      <c r="L2394" s="165"/>
      <c r="M2394" s="165"/>
      <c r="N2394" s="165"/>
      <c r="O2394" s="165"/>
      <c r="P2394" s="165"/>
      <c r="Q2394" s="165"/>
      <c r="R2394" s="165"/>
      <c r="S2394" s="165"/>
      <c r="T2394" s="165"/>
      <c r="U2394" s="165"/>
    </row>
    <row r="2395" spans="2:21" s="9" customFormat="1" ht="15" customHeight="1" x14ac:dyDescent="0.25">
      <c r="B2395" s="181">
        <v>2023</v>
      </c>
      <c r="C2395" s="181"/>
      <c r="D2395" s="182">
        <v>825</v>
      </c>
      <c r="E2395" s="182">
        <v>827800</v>
      </c>
      <c r="F2395" s="182">
        <v>389663</v>
      </c>
      <c r="G2395" s="182">
        <v>290816</v>
      </c>
      <c r="H2395" s="182">
        <v>13084</v>
      </c>
      <c r="I2395" s="182">
        <v>438137</v>
      </c>
      <c r="J2395" s="182">
        <v>4807</v>
      </c>
      <c r="K2395" s="182">
        <v>61781</v>
      </c>
      <c r="L2395" s="182">
        <v>488435</v>
      </c>
      <c r="M2395" s="182">
        <v>150105</v>
      </c>
      <c r="N2395" s="182">
        <v>123008</v>
      </c>
      <c r="O2395" s="182">
        <v>338329</v>
      </c>
      <c r="P2395" s="182">
        <v>31478</v>
      </c>
      <c r="Q2395" s="182">
        <v>42326</v>
      </c>
      <c r="R2395" s="182">
        <v>40267</v>
      </c>
      <c r="S2395" s="182">
        <v>339366</v>
      </c>
      <c r="T2395" s="182">
        <v>59605</v>
      </c>
      <c r="U2395" s="182">
        <v>63123</v>
      </c>
    </row>
    <row r="2396" spans="2:21" s="9" customFormat="1" ht="15" customHeight="1" x14ac:dyDescent="0.25">
      <c r="B2396" s="181">
        <v>2022</v>
      </c>
      <c r="C2396" s="181"/>
      <c r="D2396" s="182">
        <v>771</v>
      </c>
      <c r="E2396" s="182">
        <v>784049</v>
      </c>
      <c r="F2396" s="182">
        <v>367764</v>
      </c>
      <c r="G2396" s="182">
        <v>291942</v>
      </c>
      <c r="H2396" s="182">
        <v>10196</v>
      </c>
      <c r="I2396" s="182">
        <v>416285</v>
      </c>
      <c r="J2396" s="182">
        <v>3608</v>
      </c>
      <c r="K2396" s="182">
        <v>53696</v>
      </c>
      <c r="L2396" s="182">
        <v>492256</v>
      </c>
      <c r="M2396" s="182">
        <v>170305</v>
      </c>
      <c r="N2396" s="182">
        <v>145186</v>
      </c>
      <c r="O2396" s="182">
        <v>321951</v>
      </c>
      <c r="P2396" s="182">
        <v>28232</v>
      </c>
      <c r="Q2396" s="182">
        <v>37356</v>
      </c>
      <c r="R2396" s="182">
        <v>43437</v>
      </c>
      <c r="S2396" s="182">
        <v>291793</v>
      </c>
      <c r="T2396" s="182">
        <v>47219</v>
      </c>
      <c r="U2396" s="182">
        <v>54034</v>
      </c>
    </row>
    <row r="2397" spans="2:21" s="9" customFormat="1" ht="15" customHeight="1" x14ac:dyDescent="0.25">
      <c r="B2397" s="181">
        <v>2021</v>
      </c>
      <c r="C2397" s="181"/>
      <c r="D2397" s="182">
        <v>731</v>
      </c>
      <c r="E2397" s="182">
        <v>748189</v>
      </c>
      <c r="F2397" s="182">
        <v>351355</v>
      </c>
      <c r="G2397" s="182">
        <v>274874</v>
      </c>
      <c r="H2397" s="182">
        <v>9231</v>
      </c>
      <c r="I2397" s="182">
        <v>396834</v>
      </c>
      <c r="J2397" s="182">
        <v>3090</v>
      </c>
      <c r="K2397" s="182">
        <v>50054</v>
      </c>
      <c r="L2397" s="182">
        <v>487219</v>
      </c>
      <c r="M2397" s="182">
        <v>168513</v>
      </c>
      <c r="N2397" s="182">
        <v>141075</v>
      </c>
      <c r="O2397" s="182">
        <v>318706</v>
      </c>
      <c r="P2397" s="182">
        <v>27167</v>
      </c>
      <c r="Q2397" s="182">
        <v>32163</v>
      </c>
      <c r="R2397" s="182">
        <v>45526</v>
      </c>
      <c r="S2397" s="182">
        <v>260970</v>
      </c>
      <c r="T2397" s="182">
        <v>46356</v>
      </c>
      <c r="U2397" s="182">
        <v>37538</v>
      </c>
    </row>
    <row r="2398" spans="2:21" s="9" customFormat="1" ht="15" customHeight="1" x14ac:dyDescent="0.25">
      <c r="B2398" s="168">
        <v>2020</v>
      </c>
      <c r="C2398" s="168"/>
      <c r="D2398" s="169">
        <v>740</v>
      </c>
      <c r="E2398" s="169">
        <v>684101</v>
      </c>
      <c r="F2398" s="169">
        <v>331546</v>
      </c>
      <c r="G2398" s="169">
        <v>267968</v>
      </c>
      <c r="H2398" s="169">
        <v>10053</v>
      </c>
      <c r="I2398" s="169">
        <v>352555</v>
      </c>
      <c r="J2398" s="169">
        <v>2583</v>
      </c>
      <c r="K2398" s="169">
        <v>46702</v>
      </c>
      <c r="L2398" s="169">
        <v>455983</v>
      </c>
      <c r="M2398" s="169">
        <v>152312</v>
      </c>
      <c r="N2398" s="169">
        <v>132405</v>
      </c>
      <c r="O2398" s="169">
        <v>303670</v>
      </c>
      <c r="P2398" s="169">
        <v>23996</v>
      </c>
      <c r="Q2398" s="169">
        <v>31067</v>
      </c>
      <c r="R2398" s="169">
        <v>52948</v>
      </c>
      <c r="S2398" s="169">
        <v>228118</v>
      </c>
      <c r="T2398" s="169">
        <v>46842</v>
      </c>
      <c r="U2398" s="169">
        <v>32408</v>
      </c>
    </row>
    <row r="2399" spans="2:21" s="9" customFormat="1" ht="15" customHeight="1" x14ac:dyDescent="0.25">
      <c r="B2399" s="168">
        <v>2019</v>
      </c>
      <c r="C2399" s="168"/>
      <c r="D2399" s="169">
        <v>738</v>
      </c>
      <c r="E2399" s="169">
        <v>681849</v>
      </c>
      <c r="F2399" s="169">
        <v>344110</v>
      </c>
      <c r="G2399" s="169">
        <v>281895</v>
      </c>
      <c r="H2399" s="169">
        <v>11241</v>
      </c>
      <c r="I2399" s="169">
        <v>337739</v>
      </c>
      <c r="J2399" s="169">
        <v>2177</v>
      </c>
      <c r="K2399" s="169">
        <v>42222</v>
      </c>
      <c r="L2399" s="169">
        <v>456056</v>
      </c>
      <c r="M2399" s="169">
        <v>137028</v>
      </c>
      <c r="N2399" s="169">
        <v>115307</v>
      </c>
      <c r="O2399" s="169">
        <v>319028</v>
      </c>
      <c r="P2399" s="169">
        <v>25838</v>
      </c>
      <c r="Q2399" s="169">
        <v>38643</v>
      </c>
      <c r="R2399" s="169">
        <v>52540</v>
      </c>
      <c r="S2399" s="169">
        <v>225794</v>
      </c>
      <c r="T2399" s="169">
        <v>47853</v>
      </c>
      <c r="U2399" s="169">
        <v>16225</v>
      </c>
    </row>
    <row r="2400" spans="2:21" s="9" customFormat="1" ht="15" customHeight="1" x14ac:dyDescent="0.25">
      <c r="B2400" s="168">
        <v>2018</v>
      </c>
      <c r="C2400" s="168"/>
      <c r="D2400" s="169">
        <v>721</v>
      </c>
      <c r="E2400" s="169">
        <v>739686</v>
      </c>
      <c r="F2400" s="169">
        <v>364494</v>
      </c>
      <c r="G2400" s="169">
        <v>289293</v>
      </c>
      <c r="H2400" s="169">
        <v>16346</v>
      </c>
      <c r="I2400" s="169">
        <v>375192</v>
      </c>
      <c r="J2400" s="169">
        <v>1872</v>
      </c>
      <c r="K2400" s="169">
        <v>44122</v>
      </c>
      <c r="L2400" s="169">
        <v>506745</v>
      </c>
      <c r="M2400" s="169">
        <v>154156</v>
      </c>
      <c r="N2400" s="169">
        <v>125517</v>
      </c>
      <c r="O2400" s="169">
        <v>352589</v>
      </c>
      <c r="P2400" s="169">
        <v>23728</v>
      </c>
      <c r="Q2400" s="169">
        <v>38253</v>
      </c>
      <c r="R2400" s="169">
        <v>59375</v>
      </c>
      <c r="S2400" s="169">
        <v>232941</v>
      </c>
      <c r="T2400" s="169">
        <v>54135</v>
      </c>
      <c r="U2400" s="169">
        <v>16331</v>
      </c>
    </row>
    <row r="2401" spans="2:21" s="9" customFormat="1" ht="15" customHeight="1" x14ac:dyDescent="0.25">
      <c r="B2401" s="168">
        <v>2017</v>
      </c>
      <c r="C2401" s="168"/>
      <c r="D2401" s="169">
        <v>694</v>
      </c>
      <c r="E2401" s="169">
        <v>691005</v>
      </c>
      <c r="F2401" s="169">
        <v>369196</v>
      </c>
      <c r="G2401" s="169">
        <v>293352</v>
      </c>
      <c r="H2401" s="169">
        <v>15534</v>
      </c>
      <c r="I2401" s="169">
        <v>321810</v>
      </c>
      <c r="J2401" s="169">
        <v>1724</v>
      </c>
      <c r="K2401" s="169">
        <v>41136</v>
      </c>
      <c r="L2401" s="169">
        <v>471408</v>
      </c>
      <c r="M2401" s="169">
        <v>152914</v>
      </c>
      <c r="N2401" s="169">
        <v>127588</v>
      </c>
      <c r="O2401" s="169">
        <v>318494</v>
      </c>
      <c r="P2401" s="169">
        <v>23143</v>
      </c>
      <c r="Q2401" s="169">
        <v>37242</v>
      </c>
      <c r="R2401" s="169">
        <v>66678</v>
      </c>
      <c r="S2401" s="169">
        <v>219597</v>
      </c>
      <c r="T2401" s="169">
        <v>54546</v>
      </c>
      <c r="U2401" s="169">
        <v>-980</v>
      </c>
    </row>
    <row r="2402" spans="2:21" s="9" customFormat="1" ht="15" customHeight="1" x14ac:dyDescent="0.25">
      <c r="B2402" s="168">
        <v>2016</v>
      </c>
      <c r="C2402" s="168"/>
      <c r="D2402" s="169">
        <v>678</v>
      </c>
      <c r="E2402" s="169">
        <v>642195</v>
      </c>
      <c r="F2402" s="169">
        <v>365961</v>
      </c>
      <c r="G2402" s="169">
        <v>300955</v>
      </c>
      <c r="H2402" s="169">
        <v>10566</v>
      </c>
      <c r="I2402" s="169">
        <v>276234</v>
      </c>
      <c r="J2402" s="169">
        <v>1643</v>
      </c>
      <c r="K2402" s="169">
        <v>38565</v>
      </c>
      <c r="L2402" s="169">
        <v>439300</v>
      </c>
      <c r="M2402" s="169">
        <v>152080</v>
      </c>
      <c r="N2402" s="169">
        <v>128488</v>
      </c>
      <c r="O2402" s="169">
        <v>287220</v>
      </c>
      <c r="P2402" s="169">
        <v>22861</v>
      </c>
      <c r="Q2402" s="169">
        <v>35839</v>
      </c>
      <c r="R2402" s="169">
        <v>61635</v>
      </c>
      <c r="S2402" s="169">
        <v>202895</v>
      </c>
      <c r="T2402" s="169">
        <v>52260</v>
      </c>
      <c r="U2402" s="169">
        <v>-15883</v>
      </c>
    </row>
    <row r="2403" spans="2:21" ht="15" customHeight="1" x14ac:dyDescent="0.25">
      <c r="B2403" s="168">
        <v>2015</v>
      </c>
      <c r="C2403" s="168"/>
      <c r="D2403" s="169">
        <v>667</v>
      </c>
      <c r="E2403" s="169">
        <v>614556</v>
      </c>
      <c r="F2403" s="169">
        <v>363069</v>
      </c>
      <c r="G2403" s="169">
        <v>303211</v>
      </c>
      <c r="H2403" s="169">
        <v>11874</v>
      </c>
      <c r="I2403" s="169">
        <v>251487</v>
      </c>
      <c r="J2403" s="169">
        <v>2136</v>
      </c>
      <c r="K2403" s="169">
        <v>32589</v>
      </c>
      <c r="L2403" s="169">
        <v>422198</v>
      </c>
      <c r="M2403" s="169">
        <v>157741</v>
      </c>
      <c r="N2403" s="169">
        <v>137998</v>
      </c>
      <c r="O2403" s="169">
        <v>264457</v>
      </c>
      <c r="P2403" s="169">
        <v>27940</v>
      </c>
      <c r="Q2403" s="169">
        <v>35854</v>
      </c>
      <c r="R2403" s="169">
        <v>62073</v>
      </c>
      <c r="S2403" s="169">
        <v>192358</v>
      </c>
      <c r="T2403" s="169">
        <v>47071</v>
      </c>
      <c r="U2403" s="169">
        <v>-12844</v>
      </c>
    </row>
    <row r="2404" spans="2:21" ht="15" customHeight="1" x14ac:dyDescent="0.25">
      <c r="B2404" s="168">
        <v>2014</v>
      </c>
      <c r="C2404" s="168"/>
      <c r="D2404" s="169">
        <v>654</v>
      </c>
      <c r="E2404" s="169">
        <v>664194</v>
      </c>
      <c r="F2404" s="169">
        <v>395022</v>
      </c>
      <c r="G2404" s="169">
        <v>321228</v>
      </c>
      <c r="H2404" s="169">
        <v>17328</v>
      </c>
      <c r="I2404" s="169">
        <v>269171</v>
      </c>
      <c r="J2404" s="169">
        <v>2298</v>
      </c>
      <c r="K2404" s="169">
        <v>37684</v>
      </c>
      <c r="L2404" s="169">
        <v>474980</v>
      </c>
      <c r="M2404" s="169">
        <v>169695</v>
      </c>
      <c r="N2404" s="169">
        <v>149159</v>
      </c>
      <c r="O2404" s="169">
        <v>305284</v>
      </c>
      <c r="P2404" s="169">
        <v>28320</v>
      </c>
      <c r="Q2404" s="169">
        <v>38330</v>
      </c>
      <c r="R2404" s="169">
        <v>64060</v>
      </c>
      <c r="S2404" s="169">
        <v>189214</v>
      </c>
      <c r="T2404" s="169">
        <v>55290</v>
      </c>
      <c r="U2404" s="169">
        <v>-24428</v>
      </c>
    </row>
    <row r="2405" spans="2:21" ht="15" customHeight="1" x14ac:dyDescent="0.25">
      <c r="B2405" s="168">
        <v>2013</v>
      </c>
      <c r="C2405" s="168"/>
      <c r="D2405" s="169">
        <v>640</v>
      </c>
      <c r="E2405" s="169">
        <v>643713</v>
      </c>
      <c r="F2405" s="169">
        <v>367376</v>
      </c>
      <c r="G2405" s="169">
        <v>307170</v>
      </c>
      <c r="H2405" s="169">
        <v>21280</v>
      </c>
      <c r="I2405" s="169">
        <v>276337</v>
      </c>
      <c r="J2405" s="169">
        <v>3134</v>
      </c>
      <c r="K2405" s="169">
        <v>44559</v>
      </c>
      <c r="L2405" s="169">
        <v>470129</v>
      </c>
      <c r="M2405" s="169">
        <v>163928</v>
      </c>
      <c r="N2405" s="169">
        <v>147078</v>
      </c>
      <c r="O2405" s="169">
        <v>306201</v>
      </c>
      <c r="P2405" s="169">
        <v>29789</v>
      </c>
      <c r="Q2405" s="169">
        <v>35657</v>
      </c>
      <c r="R2405" s="169">
        <v>62723</v>
      </c>
      <c r="S2405" s="169">
        <v>173584</v>
      </c>
      <c r="T2405" s="169">
        <v>56172</v>
      </c>
      <c r="U2405" s="169">
        <v>-26937</v>
      </c>
    </row>
    <row r="2406" spans="2:21" ht="15" customHeight="1" x14ac:dyDescent="0.25">
      <c r="B2406" s="168">
        <v>2012</v>
      </c>
      <c r="C2406" s="168"/>
      <c r="D2406" s="169">
        <v>664</v>
      </c>
      <c r="E2406" s="169">
        <v>633260</v>
      </c>
      <c r="F2406" s="169">
        <v>360371</v>
      </c>
      <c r="G2406" s="169">
        <v>307699</v>
      </c>
      <c r="H2406" s="169">
        <v>15548</v>
      </c>
      <c r="I2406" s="169">
        <v>272889</v>
      </c>
      <c r="J2406" s="169">
        <v>3042</v>
      </c>
      <c r="K2406" s="169">
        <v>45721</v>
      </c>
      <c r="L2406" s="169">
        <v>461803</v>
      </c>
      <c r="M2406" s="169">
        <v>160929</v>
      </c>
      <c r="N2406" s="169">
        <v>143784</v>
      </c>
      <c r="O2406" s="169">
        <v>300875</v>
      </c>
      <c r="P2406" s="169">
        <v>29173</v>
      </c>
      <c r="Q2406" s="169">
        <v>36208</v>
      </c>
      <c r="R2406" s="169">
        <v>62998</v>
      </c>
      <c r="S2406" s="169">
        <v>171456</v>
      </c>
      <c r="T2406" s="169">
        <v>54376</v>
      </c>
      <c r="U2406" s="169">
        <v>-17662</v>
      </c>
    </row>
    <row r="2407" spans="2:21" ht="15" customHeight="1" x14ac:dyDescent="0.25">
      <c r="B2407" s="168">
        <v>2011</v>
      </c>
      <c r="C2407" s="168"/>
      <c r="D2407" s="169">
        <v>690</v>
      </c>
      <c r="E2407" s="169">
        <v>640957</v>
      </c>
      <c r="F2407" s="169">
        <v>339291</v>
      </c>
      <c r="G2407" s="169">
        <v>292744</v>
      </c>
      <c r="H2407" s="169">
        <v>16372</v>
      </c>
      <c r="I2407" s="169">
        <v>301666</v>
      </c>
      <c r="J2407" s="169">
        <v>2914</v>
      </c>
      <c r="K2407" s="169">
        <v>50571</v>
      </c>
      <c r="L2407" s="169">
        <v>473401</v>
      </c>
      <c r="M2407" s="169">
        <v>159879</v>
      </c>
      <c r="N2407" s="169">
        <v>140615</v>
      </c>
      <c r="O2407" s="169">
        <v>313522</v>
      </c>
      <c r="P2407" s="169">
        <v>28756</v>
      </c>
      <c r="Q2407" s="169">
        <v>30384</v>
      </c>
      <c r="R2407" s="169">
        <v>68946</v>
      </c>
      <c r="S2407" s="169">
        <v>167556</v>
      </c>
      <c r="T2407" s="169">
        <v>51240</v>
      </c>
      <c r="U2407" s="169">
        <v>-15250</v>
      </c>
    </row>
    <row r="2408" spans="2:21" s="10" customFormat="1" ht="15" customHeight="1" collapsed="1" x14ac:dyDescent="0.25">
      <c r="B2408" s="168">
        <v>2010</v>
      </c>
      <c r="C2408" s="168"/>
      <c r="D2408" s="169">
        <v>725</v>
      </c>
      <c r="E2408" s="169">
        <v>620206</v>
      </c>
      <c r="F2408" s="169">
        <v>328990</v>
      </c>
      <c r="G2408" s="169">
        <v>284673</v>
      </c>
      <c r="H2408" s="169">
        <v>12242</v>
      </c>
      <c r="I2408" s="169">
        <v>291216</v>
      </c>
      <c r="J2408" s="169">
        <v>2891</v>
      </c>
      <c r="K2408" s="169">
        <v>48136</v>
      </c>
      <c r="L2408" s="169">
        <v>466753</v>
      </c>
      <c r="M2408" s="169">
        <v>153136</v>
      </c>
      <c r="N2408" s="169">
        <v>131961</v>
      </c>
      <c r="O2408" s="169">
        <v>313617</v>
      </c>
      <c r="P2408" s="169">
        <v>26829</v>
      </c>
      <c r="Q2408" s="169">
        <v>30811</v>
      </c>
      <c r="R2408" s="169">
        <v>65367</v>
      </c>
      <c r="S2408" s="169">
        <v>153453</v>
      </c>
      <c r="T2408" s="169">
        <v>46661</v>
      </c>
      <c r="U2408" s="169">
        <v>-17359</v>
      </c>
    </row>
    <row r="2409" spans="2:21" s="10" customFormat="1" ht="15" customHeight="1" x14ac:dyDescent="0.25">
      <c r="B2409" s="168">
        <v>2009</v>
      </c>
      <c r="C2409" s="168"/>
      <c r="D2409" s="169">
        <v>710</v>
      </c>
      <c r="E2409" s="169">
        <v>609111</v>
      </c>
      <c r="F2409" s="169" t="s">
        <v>66</v>
      </c>
      <c r="G2409" s="169" t="s">
        <v>66</v>
      </c>
      <c r="H2409" s="169" t="s">
        <v>66</v>
      </c>
      <c r="I2409" s="169" t="s">
        <v>66</v>
      </c>
      <c r="J2409" s="169" t="s">
        <v>66</v>
      </c>
      <c r="K2409" s="169" t="s">
        <v>66</v>
      </c>
      <c r="L2409" s="169">
        <v>469103</v>
      </c>
      <c r="M2409" s="169" t="s">
        <v>66</v>
      </c>
      <c r="N2409" s="169" t="s">
        <v>66</v>
      </c>
      <c r="O2409" s="169" t="s">
        <v>66</v>
      </c>
      <c r="P2409" s="169" t="s">
        <v>66</v>
      </c>
      <c r="Q2409" s="169" t="s">
        <v>66</v>
      </c>
      <c r="R2409" s="169" t="s">
        <v>66</v>
      </c>
      <c r="S2409" s="169">
        <v>140008</v>
      </c>
      <c r="T2409" s="169" t="s">
        <v>66</v>
      </c>
      <c r="U2409" s="169" t="s">
        <v>66</v>
      </c>
    </row>
    <row r="2410" spans="2:21" s="10" customFormat="1" ht="15" customHeight="1" x14ac:dyDescent="0.25">
      <c r="B2410" s="168">
        <v>2008</v>
      </c>
      <c r="C2410" s="168"/>
      <c r="D2410" s="169">
        <v>714</v>
      </c>
      <c r="E2410" s="169">
        <v>568271</v>
      </c>
      <c r="F2410" s="169" t="s">
        <v>66</v>
      </c>
      <c r="G2410" s="169" t="s">
        <v>66</v>
      </c>
      <c r="H2410" s="169" t="s">
        <v>66</v>
      </c>
      <c r="I2410" s="169" t="s">
        <v>66</v>
      </c>
      <c r="J2410" s="169" t="s">
        <v>66</v>
      </c>
      <c r="K2410" s="169" t="s">
        <v>66</v>
      </c>
      <c r="L2410" s="169">
        <v>446050</v>
      </c>
      <c r="M2410" s="169" t="s">
        <v>66</v>
      </c>
      <c r="N2410" s="169" t="s">
        <v>66</v>
      </c>
      <c r="O2410" s="169" t="s">
        <v>66</v>
      </c>
      <c r="P2410" s="169" t="s">
        <v>66</v>
      </c>
      <c r="Q2410" s="169" t="s">
        <v>66</v>
      </c>
      <c r="R2410" s="169" t="s">
        <v>66</v>
      </c>
      <c r="S2410" s="169">
        <v>122222</v>
      </c>
      <c r="T2410" s="169" t="s">
        <v>66</v>
      </c>
      <c r="U2410" s="169" t="s">
        <v>66</v>
      </c>
    </row>
    <row r="2411" spans="2:21" s="10" customFormat="1" ht="15" customHeight="1" x14ac:dyDescent="0.25">
      <c r="B2411" s="259" t="s">
        <v>299</v>
      </c>
      <c r="C2411" s="165"/>
      <c r="D2411" s="165"/>
      <c r="E2411" s="165"/>
      <c r="F2411" s="165"/>
      <c r="G2411" s="165"/>
      <c r="H2411" s="165"/>
      <c r="I2411" s="165"/>
      <c r="J2411" s="165"/>
      <c r="K2411" s="165"/>
      <c r="L2411" s="165"/>
      <c r="M2411" s="165"/>
      <c r="N2411" s="165"/>
      <c r="O2411" s="165"/>
      <c r="P2411" s="165"/>
      <c r="Q2411" s="165"/>
      <c r="R2411" s="165"/>
      <c r="S2411" s="165"/>
      <c r="T2411" s="165"/>
      <c r="U2411" s="165"/>
    </row>
    <row r="2412" spans="2:21" s="10" customFormat="1" ht="15" customHeight="1" x14ac:dyDescent="0.25">
      <c r="B2412" s="181">
        <v>2023</v>
      </c>
      <c r="C2412" s="181"/>
      <c r="D2412" s="182">
        <v>164</v>
      </c>
      <c r="E2412" s="182">
        <v>1139396</v>
      </c>
      <c r="F2412" s="182">
        <v>661785</v>
      </c>
      <c r="G2412" s="182">
        <v>538359</v>
      </c>
      <c r="H2412" s="182">
        <v>35060</v>
      </c>
      <c r="I2412" s="182">
        <v>477611</v>
      </c>
      <c r="J2412" s="182">
        <v>3938</v>
      </c>
      <c r="K2412" s="182">
        <v>59166</v>
      </c>
      <c r="L2412" s="182">
        <v>601338</v>
      </c>
      <c r="M2412" s="182">
        <v>195159</v>
      </c>
      <c r="N2412" s="182">
        <v>153349</v>
      </c>
      <c r="O2412" s="182">
        <v>406179</v>
      </c>
      <c r="P2412" s="182">
        <v>34711</v>
      </c>
      <c r="Q2412" s="182">
        <v>43852</v>
      </c>
      <c r="R2412" s="182">
        <v>51844</v>
      </c>
      <c r="S2412" s="182">
        <v>538057</v>
      </c>
      <c r="T2412" s="182">
        <v>58352</v>
      </c>
      <c r="U2412" s="182">
        <v>82454</v>
      </c>
    </row>
    <row r="2413" spans="2:21" s="10" customFormat="1" ht="15" customHeight="1" x14ac:dyDescent="0.25">
      <c r="B2413" s="181">
        <v>2022</v>
      </c>
      <c r="C2413" s="181"/>
      <c r="D2413" s="182">
        <v>146</v>
      </c>
      <c r="E2413" s="182">
        <v>931406</v>
      </c>
      <c r="F2413" s="182">
        <v>518559</v>
      </c>
      <c r="G2413" s="182">
        <v>419122</v>
      </c>
      <c r="H2413" s="182">
        <v>23157</v>
      </c>
      <c r="I2413" s="182">
        <v>412847</v>
      </c>
      <c r="J2413" s="182">
        <v>3183</v>
      </c>
      <c r="K2413" s="182">
        <v>54976</v>
      </c>
      <c r="L2413" s="182">
        <v>520887</v>
      </c>
      <c r="M2413" s="182">
        <v>167901</v>
      </c>
      <c r="N2413" s="182">
        <v>136910</v>
      </c>
      <c r="O2413" s="182">
        <v>352986</v>
      </c>
      <c r="P2413" s="182">
        <v>29859</v>
      </c>
      <c r="Q2413" s="182">
        <v>38329</v>
      </c>
      <c r="R2413" s="182">
        <v>39325</v>
      </c>
      <c r="S2413" s="182">
        <v>410518</v>
      </c>
      <c r="T2413" s="182">
        <v>53336</v>
      </c>
      <c r="U2413" s="182">
        <v>30224</v>
      </c>
    </row>
    <row r="2414" spans="2:21" s="10" customFormat="1" ht="15" customHeight="1" x14ac:dyDescent="0.25">
      <c r="B2414" s="181">
        <v>2021</v>
      </c>
      <c r="C2414" s="181"/>
      <c r="D2414" s="182">
        <v>138</v>
      </c>
      <c r="E2414" s="182">
        <v>880393</v>
      </c>
      <c r="F2414" s="182">
        <v>502469</v>
      </c>
      <c r="G2414" s="182">
        <v>416852</v>
      </c>
      <c r="H2414" s="182">
        <v>19286</v>
      </c>
      <c r="I2414" s="182">
        <v>377924</v>
      </c>
      <c r="J2414" s="182">
        <v>3002</v>
      </c>
      <c r="K2414" s="182">
        <v>45076</v>
      </c>
      <c r="L2414" s="182">
        <v>517916</v>
      </c>
      <c r="M2414" s="182">
        <v>200127</v>
      </c>
      <c r="N2414" s="182">
        <v>168735</v>
      </c>
      <c r="O2414" s="182">
        <v>317789</v>
      </c>
      <c r="P2414" s="182">
        <v>28383</v>
      </c>
      <c r="Q2414" s="182">
        <v>33830</v>
      </c>
      <c r="R2414" s="182">
        <v>33426</v>
      </c>
      <c r="S2414" s="182">
        <v>362477</v>
      </c>
      <c r="T2414" s="182">
        <v>51326</v>
      </c>
      <c r="U2414" s="182">
        <v>39924</v>
      </c>
    </row>
    <row r="2415" spans="2:21" s="10" customFormat="1" ht="15" customHeight="1" x14ac:dyDescent="0.25">
      <c r="B2415" s="168">
        <v>2020</v>
      </c>
      <c r="C2415" s="168"/>
      <c r="D2415" s="169">
        <v>138</v>
      </c>
      <c r="E2415" s="169">
        <v>799915</v>
      </c>
      <c r="F2415" s="169">
        <v>463838</v>
      </c>
      <c r="G2415" s="169">
        <v>373433</v>
      </c>
      <c r="H2415" s="169">
        <v>19130</v>
      </c>
      <c r="I2415" s="169">
        <v>336077</v>
      </c>
      <c r="J2415" s="169">
        <v>2360</v>
      </c>
      <c r="K2415" s="169">
        <v>39415</v>
      </c>
      <c r="L2415" s="169">
        <v>469100</v>
      </c>
      <c r="M2415" s="169">
        <v>177622</v>
      </c>
      <c r="N2415" s="169">
        <v>150294</v>
      </c>
      <c r="O2415" s="169">
        <v>291478</v>
      </c>
      <c r="P2415" s="169">
        <v>31373</v>
      </c>
      <c r="Q2415" s="169">
        <v>32923</v>
      </c>
      <c r="R2415" s="169">
        <v>34719</v>
      </c>
      <c r="S2415" s="169">
        <v>330815</v>
      </c>
      <c r="T2415" s="169">
        <v>49319</v>
      </c>
      <c r="U2415" s="169">
        <v>29050</v>
      </c>
    </row>
    <row r="2416" spans="2:21" s="10" customFormat="1" ht="15" customHeight="1" x14ac:dyDescent="0.25">
      <c r="B2416" s="168">
        <v>2019</v>
      </c>
      <c r="C2416" s="168"/>
      <c r="D2416" s="169">
        <v>130</v>
      </c>
      <c r="E2416" s="169">
        <v>839841</v>
      </c>
      <c r="F2416" s="169">
        <v>508707</v>
      </c>
      <c r="G2416" s="169">
        <v>434862</v>
      </c>
      <c r="H2416" s="169">
        <v>16381</v>
      </c>
      <c r="I2416" s="169">
        <v>331134</v>
      </c>
      <c r="J2416" s="169">
        <v>2229</v>
      </c>
      <c r="K2416" s="169">
        <v>33824</v>
      </c>
      <c r="L2416" s="169">
        <v>489470</v>
      </c>
      <c r="M2416" s="169">
        <v>169619</v>
      </c>
      <c r="N2416" s="169">
        <v>143379</v>
      </c>
      <c r="O2416" s="169">
        <v>319850</v>
      </c>
      <c r="P2416" s="169">
        <v>34116</v>
      </c>
      <c r="Q2416" s="169">
        <v>34066</v>
      </c>
      <c r="R2416" s="169">
        <v>43028</v>
      </c>
      <c r="S2416" s="169">
        <v>350371</v>
      </c>
      <c r="T2416" s="169">
        <v>50052</v>
      </c>
      <c r="U2416" s="169">
        <v>17361</v>
      </c>
    </row>
    <row r="2417" spans="2:21" s="10" customFormat="1" ht="15" customHeight="1" x14ac:dyDescent="0.25">
      <c r="B2417" s="168">
        <v>2018</v>
      </c>
      <c r="C2417" s="168"/>
      <c r="D2417" s="169">
        <v>118</v>
      </c>
      <c r="E2417" s="169">
        <v>764310</v>
      </c>
      <c r="F2417" s="169">
        <v>455987</v>
      </c>
      <c r="G2417" s="169">
        <v>393786</v>
      </c>
      <c r="H2417" s="169">
        <v>20225</v>
      </c>
      <c r="I2417" s="169">
        <v>308323</v>
      </c>
      <c r="J2417" s="169">
        <v>2142</v>
      </c>
      <c r="K2417" s="169">
        <v>30739</v>
      </c>
      <c r="L2417" s="169">
        <v>467289</v>
      </c>
      <c r="M2417" s="169">
        <v>153369</v>
      </c>
      <c r="N2417" s="169">
        <v>134371</v>
      </c>
      <c r="O2417" s="169">
        <v>313921</v>
      </c>
      <c r="P2417" s="169">
        <v>29971</v>
      </c>
      <c r="Q2417" s="169">
        <v>30834</v>
      </c>
      <c r="R2417" s="169">
        <v>46975</v>
      </c>
      <c r="S2417" s="169">
        <v>297021</v>
      </c>
      <c r="T2417" s="169">
        <v>37568</v>
      </c>
      <c r="U2417" s="169">
        <v>17497</v>
      </c>
    </row>
    <row r="2418" spans="2:21" ht="15" customHeight="1" x14ac:dyDescent="0.25">
      <c r="B2418" s="168">
        <v>2017</v>
      </c>
      <c r="C2418" s="168"/>
      <c r="D2418" s="169">
        <v>121</v>
      </c>
      <c r="E2418" s="169">
        <v>734689</v>
      </c>
      <c r="F2418" s="169">
        <v>441016</v>
      </c>
      <c r="G2418" s="169">
        <v>384419</v>
      </c>
      <c r="H2418" s="169">
        <v>15175</v>
      </c>
      <c r="I2418" s="169">
        <v>293673</v>
      </c>
      <c r="J2418" s="169">
        <v>2989</v>
      </c>
      <c r="K2418" s="169">
        <v>34321</v>
      </c>
      <c r="L2418" s="169">
        <v>458052</v>
      </c>
      <c r="M2418" s="169">
        <v>166467</v>
      </c>
      <c r="N2418" s="169">
        <v>140300</v>
      </c>
      <c r="O2418" s="169">
        <v>291585</v>
      </c>
      <c r="P2418" s="169">
        <v>20719</v>
      </c>
      <c r="Q2418" s="169">
        <v>30825</v>
      </c>
      <c r="R2418" s="169">
        <v>55086</v>
      </c>
      <c r="S2418" s="169">
        <v>276638</v>
      </c>
      <c r="T2418" s="169">
        <v>37701</v>
      </c>
      <c r="U2418" s="169">
        <v>14686</v>
      </c>
    </row>
    <row r="2419" spans="2:21" ht="15" customHeight="1" x14ac:dyDescent="0.25">
      <c r="B2419" s="168">
        <v>2016</v>
      </c>
      <c r="C2419" s="168"/>
      <c r="D2419" s="169">
        <v>121</v>
      </c>
      <c r="E2419" s="169">
        <v>777505</v>
      </c>
      <c r="F2419" s="169">
        <v>499366</v>
      </c>
      <c r="G2419" s="169">
        <v>413814</v>
      </c>
      <c r="H2419" s="169">
        <v>22708</v>
      </c>
      <c r="I2419" s="169">
        <v>278139</v>
      </c>
      <c r="J2419" s="169">
        <v>3045</v>
      </c>
      <c r="K2419" s="169">
        <v>34765</v>
      </c>
      <c r="L2419" s="169">
        <v>480934</v>
      </c>
      <c r="M2419" s="169">
        <v>180109</v>
      </c>
      <c r="N2419" s="169">
        <v>157945</v>
      </c>
      <c r="O2419" s="169">
        <v>300825</v>
      </c>
      <c r="P2419" s="169">
        <v>22141</v>
      </c>
      <c r="Q2419" s="169">
        <v>28604</v>
      </c>
      <c r="R2419" s="169">
        <v>55423</v>
      </c>
      <c r="S2419" s="169">
        <v>296571</v>
      </c>
      <c r="T2419" s="169">
        <v>40085</v>
      </c>
      <c r="U2419" s="169">
        <v>10292</v>
      </c>
    </row>
    <row r="2420" spans="2:21" ht="15" customHeight="1" x14ac:dyDescent="0.25">
      <c r="B2420" s="168">
        <v>2015</v>
      </c>
      <c r="C2420" s="168"/>
      <c r="D2420" s="169">
        <v>117</v>
      </c>
      <c r="E2420" s="169">
        <v>673226</v>
      </c>
      <c r="F2420" s="169">
        <v>432018</v>
      </c>
      <c r="G2420" s="169">
        <v>350538</v>
      </c>
      <c r="H2420" s="169">
        <v>21695</v>
      </c>
      <c r="I2420" s="169">
        <v>241208</v>
      </c>
      <c r="J2420" s="169">
        <v>3198</v>
      </c>
      <c r="K2420" s="169">
        <v>34420</v>
      </c>
      <c r="L2420" s="169">
        <v>432194</v>
      </c>
      <c r="M2420" s="169">
        <v>162266</v>
      </c>
      <c r="N2420" s="169">
        <v>143579</v>
      </c>
      <c r="O2420" s="169">
        <v>269928</v>
      </c>
      <c r="P2420" s="169">
        <v>21170</v>
      </c>
      <c r="Q2420" s="169">
        <v>28364</v>
      </c>
      <c r="R2420" s="169">
        <v>53896</v>
      </c>
      <c r="S2420" s="169">
        <v>241032</v>
      </c>
      <c r="T2420" s="169">
        <v>35734</v>
      </c>
      <c r="U2420" s="169">
        <v>16338</v>
      </c>
    </row>
    <row r="2421" spans="2:21" ht="15" customHeight="1" x14ac:dyDescent="0.25">
      <c r="B2421" s="168">
        <v>2014</v>
      </c>
      <c r="C2421" s="168"/>
      <c r="D2421" s="169">
        <v>120</v>
      </c>
      <c r="E2421" s="169" t="s">
        <v>62</v>
      </c>
      <c r="F2421" s="169" t="s">
        <v>62</v>
      </c>
      <c r="G2421" s="169" t="s">
        <v>62</v>
      </c>
      <c r="H2421" s="169" t="s">
        <v>62</v>
      </c>
      <c r="I2421" s="169" t="s">
        <v>62</v>
      </c>
      <c r="J2421" s="169" t="s">
        <v>62</v>
      </c>
      <c r="K2421" s="169" t="s">
        <v>62</v>
      </c>
      <c r="L2421" s="169" t="s">
        <v>62</v>
      </c>
      <c r="M2421" s="169" t="s">
        <v>62</v>
      </c>
      <c r="N2421" s="169" t="s">
        <v>62</v>
      </c>
      <c r="O2421" s="169" t="s">
        <v>62</v>
      </c>
      <c r="P2421" s="169" t="s">
        <v>62</v>
      </c>
      <c r="Q2421" s="169" t="s">
        <v>62</v>
      </c>
      <c r="R2421" s="169" t="s">
        <v>62</v>
      </c>
      <c r="S2421" s="169" t="s">
        <v>62</v>
      </c>
      <c r="T2421" s="169" t="s">
        <v>62</v>
      </c>
      <c r="U2421" s="169" t="s">
        <v>62</v>
      </c>
    </row>
    <row r="2422" spans="2:21" ht="15" customHeight="1" x14ac:dyDescent="0.25">
      <c r="B2422" s="168">
        <v>2013</v>
      </c>
      <c r="C2422" s="168"/>
      <c r="D2422" s="169">
        <v>122</v>
      </c>
      <c r="E2422" s="169" t="s">
        <v>62</v>
      </c>
      <c r="F2422" s="169" t="s">
        <v>62</v>
      </c>
      <c r="G2422" s="169" t="s">
        <v>62</v>
      </c>
      <c r="H2422" s="169" t="s">
        <v>62</v>
      </c>
      <c r="I2422" s="169" t="s">
        <v>62</v>
      </c>
      <c r="J2422" s="169" t="s">
        <v>62</v>
      </c>
      <c r="K2422" s="169" t="s">
        <v>62</v>
      </c>
      <c r="L2422" s="169" t="s">
        <v>62</v>
      </c>
      <c r="M2422" s="169" t="s">
        <v>62</v>
      </c>
      <c r="N2422" s="169" t="s">
        <v>62</v>
      </c>
      <c r="O2422" s="169" t="s">
        <v>62</v>
      </c>
      <c r="P2422" s="169" t="s">
        <v>62</v>
      </c>
      <c r="Q2422" s="169" t="s">
        <v>62</v>
      </c>
      <c r="R2422" s="169" t="s">
        <v>62</v>
      </c>
      <c r="S2422" s="169" t="s">
        <v>62</v>
      </c>
      <c r="T2422" s="169" t="s">
        <v>62</v>
      </c>
      <c r="U2422" s="169" t="s">
        <v>62</v>
      </c>
    </row>
    <row r="2423" spans="2:21" s="10" customFormat="1" ht="15" customHeight="1" collapsed="1" x14ac:dyDescent="0.25">
      <c r="B2423" s="168">
        <v>2012</v>
      </c>
      <c r="C2423" s="168"/>
      <c r="D2423" s="169">
        <v>122</v>
      </c>
      <c r="E2423" s="169" t="s">
        <v>62</v>
      </c>
      <c r="F2423" s="169" t="s">
        <v>62</v>
      </c>
      <c r="G2423" s="169" t="s">
        <v>62</v>
      </c>
      <c r="H2423" s="169" t="s">
        <v>62</v>
      </c>
      <c r="I2423" s="169" t="s">
        <v>62</v>
      </c>
      <c r="J2423" s="169" t="s">
        <v>62</v>
      </c>
      <c r="K2423" s="169" t="s">
        <v>62</v>
      </c>
      <c r="L2423" s="169" t="s">
        <v>62</v>
      </c>
      <c r="M2423" s="169" t="s">
        <v>62</v>
      </c>
      <c r="N2423" s="169" t="s">
        <v>62</v>
      </c>
      <c r="O2423" s="169" t="s">
        <v>62</v>
      </c>
      <c r="P2423" s="169" t="s">
        <v>62</v>
      </c>
      <c r="Q2423" s="169" t="s">
        <v>62</v>
      </c>
      <c r="R2423" s="169" t="s">
        <v>62</v>
      </c>
      <c r="S2423" s="169" t="s">
        <v>62</v>
      </c>
      <c r="T2423" s="169" t="s">
        <v>62</v>
      </c>
      <c r="U2423" s="169" t="s">
        <v>62</v>
      </c>
    </row>
    <row r="2424" spans="2:21" s="10" customFormat="1" ht="15" customHeight="1" x14ac:dyDescent="0.25">
      <c r="B2424" s="168">
        <v>2011</v>
      </c>
      <c r="C2424" s="168"/>
      <c r="D2424" s="169">
        <v>138</v>
      </c>
      <c r="E2424" s="169">
        <v>633783</v>
      </c>
      <c r="F2424" s="169">
        <v>400602</v>
      </c>
      <c r="G2424" s="169">
        <v>353528</v>
      </c>
      <c r="H2424" s="169">
        <v>22386</v>
      </c>
      <c r="I2424" s="169">
        <v>233181</v>
      </c>
      <c r="J2424" s="169">
        <v>2185</v>
      </c>
      <c r="K2424" s="169">
        <v>23720</v>
      </c>
      <c r="L2424" s="169">
        <v>423105</v>
      </c>
      <c r="M2424" s="169">
        <v>163713</v>
      </c>
      <c r="N2424" s="169">
        <v>148254</v>
      </c>
      <c r="O2424" s="169">
        <v>259393</v>
      </c>
      <c r="P2424" s="169">
        <v>21193</v>
      </c>
      <c r="Q2424" s="169">
        <v>33018</v>
      </c>
      <c r="R2424" s="169">
        <v>50590</v>
      </c>
      <c r="S2424" s="169">
        <v>210677</v>
      </c>
      <c r="T2424" s="169">
        <v>33134</v>
      </c>
      <c r="U2424" s="169">
        <v>-871</v>
      </c>
    </row>
    <row r="2425" spans="2:21" s="10" customFormat="1" ht="15" customHeight="1" x14ac:dyDescent="0.25">
      <c r="B2425" s="168">
        <v>2010</v>
      </c>
      <c r="C2425" s="168"/>
      <c r="D2425" s="169">
        <v>138</v>
      </c>
      <c r="E2425" s="169">
        <v>657346</v>
      </c>
      <c r="F2425" s="169">
        <v>399470</v>
      </c>
      <c r="G2425" s="169">
        <v>363193</v>
      </c>
      <c r="H2425" s="169">
        <v>22946</v>
      </c>
      <c r="I2425" s="169">
        <v>257877</v>
      </c>
      <c r="J2425" s="169">
        <v>2095</v>
      </c>
      <c r="K2425" s="169">
        <v>31521</v>
      </c>
      <c r="L2425" s="169">
        <v>440856</v>
      </c>
      <c r="M2425" s="169">
        <v>182784</v>
      </c>
      <c r="N2425" s="169">
        <v>165013</v>
      </c>
      <c r="O2425" s="169">
        <v>258071</v>
      </c>
      <c r="P2425" s="169">
        <v>21170</v>
      </c>
      <c r="Q2425" s="169">
        <v>28479</v>
      </c>
      <c r="R2425" s="169">
        <v>54521</v>
      </c>
      <c r="S2425" s="169">
        <v>216491</v>
      </c>
      <c r="T2425" s="169">
        <v>38564</v>
      </c>
      <c r="U2425" s="169">
        <v>-14133</v>
      </c>
    </row>
    <row r="2426" spans="2:21" s="10" customFormat="1" ht="15" customHeight="1" x14ac:dyDescent="0.25">
      <c r="B2426" s="168">
        <v>2009</v>
      </c>
      <c r="C2426" s="168"/>
      <c r="D2426" s="169">
        <v>138</v>
      </c>
      <c r="E2426" s="169">
        <v>529095</v>
      </c>
      <c r="F2426" s="169" t="s">
        <v>66</v>
      </c>
      <c r="G2426" s="169" t="s">
        <v>66</v>
      </c>
      <c r="H2426" s="169" t="s">
        <v>66</v>
      </c>
      <c r="I2426" s="169" t="s">
        <v>66</v>
      </c>
      <c r="J2426" s="169" t="s">
        <v>66</v>
      </c>
      <c r="K2426" s="169" t="s">
        <v>66</v>
      </c>
      <c r="L2426" s="169">
        <v>372768</v>
      </c>
      <c r="M2426" s="169" t="s">
        <v>66</v>
      </c>
      <c r="N2426" s="169" t="s">
        <v>66</v>
      </c>
      <c r="O2426" s="169" t="s">
        <v>66</v>
      </c>
      <c r="P2426" s="169" t="s">
        <v>66</v>
      </c>
      <c r="Q2426" s="169" t="s">
        <v>66</v>
      </c>
      <c r="R2426" s="169" t="s">
        <v>66</v>
      </c>
      <c r="S2426" s="169">
        <v>156327</v>
      </c>
      <c r="T2426" s="169" t="s">
        <v>66</v>
      </c>
      <c r="U2426" s="169" t="s">
        <v>66</v>
      </c>
    </row>
    <row r="2427" spans="2:21" ht="15" customHeight="1" x14ac:dyDescent="0.25">
      <c r="B2427" s="168">
        <v>2008</v>
      </c>
      <c r="C2427" s="168"/>
      <c r="D2427" s="169">
        <v>125</v>
      </c>
      <c r="E2427" s="169">
        <v>465561</v>
      </c>
      <c r="F2427" s="169" t="s">
        <v>66</v>
      </c>
      <c r="G2427" s="169" t="s">
        <v>66</v>
      </c>
      <c r="H2427" s="169" t="s">
        <v>66</v>
      </c>
      <c r="I2427" s="169" t="s">
        <v>66</v>
      </c>
      <c r="J2427" s="169" t="s">
        <v>66</v>
      </c>
      <c r="K2427" s="169" t="s">
        <v>66</v>
      </c>
      <c r="L2427" s="169">
        <v>344786</v>
      </c>
      <c r="M2427" s="169" t="s">
        <v>66</v>
      </c>
      <c r="N2427" s="169" t="s">
        <v>66</v>
      </c>
      <c r="O2427" s="169" t="s">
        <v>66</v>
      </c>
      <c r="P2427" s="169" t="s">
        <v>66</v>
      </c>
      <c r="Q2427" s="169" t="s">
        <v>66</v>
      </c>
      <c r="R2427" s="169" t="s">
        <v>66</v>
      </c>
      <c r="S2427" s="169">
        <v>120775</v>
      </c>
      <c r="T2427" s="169" t="s">
        <v>66</v>
      </c>
      <c r="U2427" s="169" t="s">
        <v>66</v>
      </c>
    </row>
    <row r="2428" spans="2:21" ht="15" customHeight="1" x14ac:dyDescent="0.25">
      <c r="B2428" s="187" t="s">
        <v>300</v>
      </c>
      <c r="C2428" s="187"/>
      <c r="D2428" s="187"/>
      <c r="E2428" s="187"/>
      <c r="F2428" s="187"/>
      <c r="G2428" s="187"/>
      <c r="H2428" s="187"/>
      <c r="I2428" s="187"/>
      <c r="J2428" s="187"/>
      <c r="K2428" s="187"/>
      <c r="L2428" s="187"/>
      <c r="M2428" s="187"/>
      <c r="N2428" s="187"/>
      <c r="O2428" s="187"/>
      <c r="P2428" s="187"/>
      <c r="Q2428" s="187"/>
      <c r="R2428" s="187"/>
      <c r="S2428" s="187"/>
      <c r="T2428" s="187"/>
      <c r="U2428" s="187"/>
    </row>
    <row r="2429" spans="2:21" ht="15" customHeight="1" x14ac:dyDescent="0.25">
      <c r="B2429" s="181">
        <v>2023</v>
      </c>
      <c r="C2429" s="181"/>
      <c r="D2429" s="182">
        <v>17</v>
      </c>
      <c r="E2429" s="182">
        <v>834807</v>
      </c>
      <c r="F2429" s="182">
        <v>582799</v>
      </c>
      <c r="G2429" s="182">
        <v>474371</v>
      </c>
      <c r="H2429" s="182">
        <v>7786</v>
      </c>
      <c r="I2429" s="182">
        <v>252008</v>
      </c>
      <c r="J2429" s="182">
        <v>2361</v>
      </c>
      <c r="K2429" s="182">
        <v>25778</v>
      </c>
      <c r="L2429" s="182">
        <v>320442</v>
      </c>
      <c r="M2429" s="182">
        <v>108429</v>
      </c>
      <c r="N2429" s="182">
        <v>84507</v>
      </c>
      <c r="O2429" s="182">
        <v>212013</v>
      </c>
      <c r="P2429" s="182">
        <v>20192</v>
      </c>
      <c r="Q2429" s="182">
        <v>17440</v>
      </c>
      <c r="R2429" s="182">
        <v>19804</v>
      </c>
      <c r="S2429" s="182">
        <v>514366</v>
      </c>
      <c r="T2429" s="182">
        <v>41943</v>
      </c>
      <c r="U2429" s="182">
        <v>101321</v>
      </c>
    </row>
    <row r="2430" spans="2:21" ht="15" customHeight="1" x14ac:dyDescent="0.25">
      <c r="B2430" s="181">
        <v>2022</v>
      </c>
      <c r="C2430" s="181"/>
      <c r="D2430" s="182">
        <v>13</v>
      </c>
      <c r="E2430" s="182">
        <v>559550</v>
      </c>
      <c r="F2430" s="182">
        <v>410788</v>
      </c>
      <c r="G2430" s="182">
        <v>333800</v>
      </c>
      <c r="H2430" s="182">
        <v>7335</v>
      </c>
      <c r="I2430" s="182">
        <v>148763</v>
      </c>
      <c r="J2430" s="182">
        <v>945</v>
      </c>
      <c r="K2430" s="182">
        <v>16515</v>
      </c>
      <c r="L2430" s="182">
        <v>213653</v>
      </c>
      <c r="M2430" s="182">
        <v>76853</v>
      </c>
      <c r="N2430" s="182">
        <v>60779</v>
      </c>
      <c r="O2430" s="182">
        <v>136799</v>
      </c>
      <c r="P2430" s="182">
        <v>13458</v>
      </c>
      <c r="Q2430" s="182">
        <v>10484</v>
      </c>
      <c r="R2430" s="182">
        <v>13350</v>
      </c>
      <c r="S2430" s="182">
        <v>345898</v>
      </c>
      <c r="T2430" s="182">
        <v>23803</v>
      </c>
      <c r="U2430" s="182">
        <v>57919</v>
      </c>
    </row>
    <row r="2431" spans="2:21" ht="15" customHeight="1" x14ac:dyDescent="0.25">
      <c r="B2431" s="181">
        <v>2021</v>
      </c>
      <c r="C2431" s="181"/>
      <c r="D2431" s="182">
        <v>13</v>
      </c>
      <c r="E2431" s="182">
        <v>543014</v>
      </c>
      <c r="F2431" s="182">
        <v>398246</v>
      </c>
      <c r="G2431" s="182">
        <v>318792</v>
      </c>
      <c r="H2431" s="182">
        <v>7280</v>
      </c>
      <c r="I2431" s="182">
        <v>144769</v>
      </c>
      <c r="J2431" s="182">
        <v>785</v>
      </c>
      <c r="K2431" s="182">
        <v>15367</v>
      </c>
      <c r="L2431" s="182">
        <v>202051</v>
      </c>
      <c r="M2431" s="182">
        <v>66250</v>
      </c>
      <c r="N2431" s="182">
        <v>51740</v>
      </c>
      <c r="O2431" s="182">
        <v>135801</v>
      </c>
      <c r="P2431" s="182">
        <v>11491</v>
      </c>
      <c r="Q2431" s="182">
        <v>9696</v>
      </c>
      <c r="R2431" s="182">
        <v>18503</v>
      </c>
      <c r="S2431" s="182">
        <v>340963</v>
      </c>
      <c r="T2431" s="182">
        <v>23810</v>
      </c>
      <c r="U2431" s="182">
        <v>51896</v>
      </c>
    </row>
    <row r="2432" spans="2:21" ht="15" customHeight="1" x14ac:dyDescent="0.25">
      <c r="B2432" s="168">
        <v>2020</v>
      </c>
      <c r="C2432" s="168"/>
      <c r="D2432" s="169">
        <v>15</v>
      </c>
      <c r="E2432" s="169">
        <v>526986</v>
      </c>
      <c r="F2432" s="169">
        <v>392761</v>
      </c>
      <c r="G2432" s="169">
        <v>316727</v>
      </c>
      <c r="H2432" s="169">
        <v>5546</v>
      </c>
      <c r="I2432" s="169">
        <v>134225</v>
      </c>
      <c r="J2432" s="169">
        <v>833</v>
      </c>
      <c r="K2432" s="169">
        <v>14077</v>
      </c>
      <c r="L2432" s="169">
        <v>195079</v>
      </c>
      <c r="M2432" s="169">
        <v>69749</v>
      </c>
      <c r="N2432" s="169">
        <v>60110</v>
      </c>
      <c r="O2432" s="169">
        <v>125330</v>
      </c>
      <c r="P2432" s="169">
        <v>11058</v>
      </c>
      <c r="Q2432" s="169">
        <v>10908</v>
      </c>
      <c r="R2432" s="169">
        <v>15069</v>
      </c>
      <c r="S2432" s="169">
        <v>331907</v>
      </c>
      <c r="T2432" s="169">
        <v>24131</v>
      </c>
      <c r="U2432" s="169">
        <v>45846</v>
      </c>
    </row>
    <row r="2433" spans="2:21" ht="15" customHeight="1" x14ac:dyDescent="0.25">
      <c r="B2433" s="168">
        <v>2019</v>
      </c>
      <c r="C2433" s="168"/>
      <c r="D2433" s="169">
        <v>11</v>
      </c>
      <c r="E2433" s="169">
        <v>435913</v>
      </c>
      <c r="F2433" s="169">
        <v>329155</v>
      </c>
      <c r="G2433" s="169">
        <v>263788</v>
      </c>
      <c r="H2433" s="169">
        <v>5251</v>
      </c>
      <c r="I2433" s="169">
        <v>106758</v>
      </c>
      <c r="J2433" s="169">
        <v>738</v>
      </c>
      <c r="K2433" s="169">
        <v>16438</v>
      </c>
      <c r="L2433" s="169">
        <v>163689</v>
      </c>
      <c r="M2433" s="169">
        <v>53054</v>
      </c>
      <c r="N2433" s="169">
        <v>42548</v>
      </c>
      <c r="O2433" s="169">
        <v>110635</v>
      </c>
      <c r="P2433" s="169">
        <v>8935</v>
      </c>
      <c r="Q2433" s="169">
        <v>10062</v>
      </c>
      <c r="R2433" s="169">
        <v>16474</v>
      </c>
      <c r="S2433" s="169">
        <v>272224</v>
      </c>
      <c r="T2433" s="169">
        <v>21446</v>
      </c>
      <c r="U2433" s="169">
        <v>35610</v>
      </c>
    </row>
    <row r="2434" spans="2:21" ht="15" customHeight="1" x14ac:dyDescent="0.25">
      <c r="B2434" s="168">
        <v>2018</v>
      </c>
      <c r="C2434" s="168"/>
      <c r="D2434" s="169">
        <v>11</v>
      </c>
      <c r="E2434" s="169">
        <v>412020</v>
      </c>
      <c r="F2434" s="169">
        <v>315826</v>
      </c>
      <c r="G2434" s="169">
        <v>250365</v>
      </c>
      <c r="H2434" s="169">
        <v>7108</v>
      </c>
      <c r="I2434" s="169">
        <v>96194</v>
      </c>
      <c r="J2434" s="169">
        <v>809</v>
      </c>
      <c r="K2434" s="169">
        <v>16684</v>
      </c>
      <c r="L2434" s="169">
        <v>173267</v>
      </c>
      <c r="M2434" s="169">
        <v>53930</v>
      </c>
      <c r="N2434" s="169">
        <v>42765</v>
      </c>
      <c r="O2434" s="169">
        <v>119337</v>
      </c>
      <c r="P2434" s="169">
        <v>8028</v>
      </c>
      <c r="Q2434" s="169">
        <v>9464</v>
      </c>
      <c r="R2434" s="169">
        <v>23051</v>
      </c>
      <c r="S2434" s="169">
        <v>238753</v>
      </c>
      <c r="T2434" s="169">
        <v>21620</v>
      </c>
      <c r="U2434" s="169">
        <v>27953</v>
      </c>
    </row>
    <row r="2435" spans="2:21" ht="15" customHeight="1" x14ac:dyDescent="0.25">
      <c r="B2435" s="168">
        <v>2017</v>
      </c>
      <c r="C2435" s="168"/>
      <c r="D2435" s="169">
        <v>9</v>
      </c>
      <c r="E2435" s="169">
        <v>365150</v>
      </c>
      <c r="F2435" s="169">
        <v>299085</v>
      </c>
      <c r="G2435" s="169">
        <v>232548</v>
      </c>
      <c r="H2435" s="169">
        <v>2185</v>
      </c>
      <c r="I2435" s="169">
        <v>66065</v>
      </c>
      <c r="J2435" s="169">
        <v>813</v>
      </c>
      <c r="K2435" s="169">
        <v>10438</v>
      </c>
      <c r="L2435" s="169">
        <v>143205</v>
      </c>
      <c r="M2435" s="169">
        <v>59055</v>
      </c>
      <c r="N2435" s="169">
        <v>46071</v>
      </c>
      <c r="O2435" s="169">
        <v>84150</v>
      </c>
      <c r="P2435" s="169">
        <v>7323</v>
      </c>
      <c r="Q2435" s="169">
        <v>9092</v>
      </c>
      <c r="R2435" s="169">
        <v>17314</v>
      </c>
      <c r="S2435" s="169">
        <v>221945</v>
      </c>
      <c r="T2435" s="169">
        <v>19636</v>
      </c>
      <c r="U2435" s="169">
        <v>19828</v>
      </c>
    </row>
    <row r="2436" spans="2:21" ht="15" customHeight="1" x14ac:dyDescent="0.25">
      <c r="B2436" s="168">
        <v>2016</v>
      </c>
      <c r="C2436" s="168"/>
      <c r="D2436" s="169">
        <v>9</v>
      </c>
      <c r="E2436" s="169">
        <v>326705</v>
      </c>
      <c r="F2436" s="169">
        <v>243227</v>
      </c>
      <c r="G2436" s="169">
        <v>190009</v>
      </c>
      <c r="H2436" s="169">
        <v>2734</v>
      </c>
      <c r="I2436" s="169">
        <v>83478</v>
      </c>
      <c r="J2436" s="169">
        <v>995</v>
      </c>
      <c r="K2436" s="169">
        <v>14459</v>
      </c>
      <c r="L2436" s="169">
        <v>139424</v>
      </c>
      <c r="M2436" s="169">
        <v>58605</v>
      </c>
      <c r="N2436" s="169">
        <v>40348</v>
      </c>
      <c r="O2436" s="169">
        <v>80819</v>
      </c>
      <c r="P2436" s="169">
        <v>5836</v>
      </c>
      <c r="Q2436" s="169">
        <v>6886</v>
      </c>
      <c r="R2436" s="169">
        <v>10264</v>
      </c>
      <c r="S2436" s="169">
        <v>187282</v>
      </c>
      <c r="T2436" s="169">
        <v>16793</v>
      </c>
      <c r="U2436" s="169">
        <v>4826</v>
      </c>
    </row>
    <row r="2437" spans="2:21" ht="15" customHeight="1" x14ac:dyDescent="0.25">
      <c r="B2437" s="168">
        <v>2015</v>
      </c>
      <c r="C2437" s="168"/>
      <c r="D2437" s="169">
        <v>10</v>
      </c>
      <c r="E2437" s="169">
        <v>402093</v>
      </c>
      <c r="F2437" s="169">
        <v>323982</v>
      </c>
      <c r="G2437" s="169">
        <v>248228</v>
      </c>
      <c r="H2437" s="169">
        <v>4668</v>
      </c>
      <c r="I2437" s="169">
        <v>78110</v>
      </c>
      <c r="J2437" s="169">
        <v>1071</v>
      </c>
      <c r="K2437" s="169">
        <v>12168</v>
      </c>
      <c r="L2437" s="169">
        <v>160375</v>
      </c>
      <c r="M2437" s="169">
        <v>81386</v>
      </c>
      <c r="N2437" s="169">
        <v>64255</v>
      </c>
      <c r="O2437" s="169">
        <v>78989</v>
      </c>
      <c r="P2437" s="169">
        <v>7050</v>
      </c>
      <c r="Q2437" s="169">
        <v>8213</v>
      </c>
      <c r="R2437" s="169">
        <v>10707</v>
      </c>
      <c r="S2437" s="169">
        <v>241717</v>
      </c>
      <c r="T2437" s="169">
        <v>19108</v>
      </c>
      <c r="U2437" s="169">
        <v>11978</v>
      </c>
    </row>
    <row r="2438" spans="2:21" s="10" customFormat="1" ht="15" customHeight="1" collapsed="1" x14ac:dyDescent="0.25">
      <c r="B2438" s="168">
        <v>2014</v>
      </c>
      <c r="C2438" s="168"/>
      <c r="D2438" s="169">
        <v>10</v>
      </c>
      <c r="E2438" s="169" t="s">
        <v>62</v>
      </c>
      <c r="F2438" s="169" t="s">
        <v>62</v>
      </c>
      <c r="G2438" s="169" t="s">
        <v>62</v>
      </c>
      <c r="H2438" s="169" t="s">
        <v>62</v>
      </c>
      <c r="I2438" s="169" t="s">
        <v>62</v>
      </c>
      <c r="J2438" s="169" t="s">
        <v>62</v>
      </c>
      <c r="K2438" s="169" t="s">
        <v>62</v>
      </c>
      <c r="L2438" s="169" t="s">
        <v>62</v>
      </c>
      <c r="M2438" s="169" t="s">
        <v>62</v>
      </c>
      <c r="N2438" s="169" t="s">
        <v>62</v>
      </c>
      <c r="O2438" s="169" t="s">
        <v>62</v>
      </c>
      <c r="P2438" s="169" t="s">
        <v>62</v>
      </c>
      <c r="Q2438" s="169" t="s">
        <v>62</v>
      </c>
      <c r="R2438" s="169" t="s">
        <v>62</v>
      </c>
      <c r="S2438" s="169" t="s">
        <v>62</v>
      </c>
      <c r="T2438" s="169" t="s">
        <v>62</v>
      </c>
      <c r="U2438" s="169" t="s">
        <v>62</v>
      </c>
    </row>
    <row r="2439" spans="2:21" s="10" customFormat="1" ht="15" customHeight="1" x14ac:dyDescent="0.25">
      <c r="B2439" s="168">
        <v>2013</v>
      </c>
      <c r="C2439" s="168"/>
      <c r="D2439" s="169">
        <v>9</v>
      </c>
      <c r="E2439" s="169" t="s">
        <v>62</v>
      </c>
      <c r="F2439" s="169" t="s">
        <v>62</v>
      </c>
      <c r="G2439" s="169" t="s">
        <v>62</v>
      </c>
      <c r="H2439" s="169" t="s">
        <v>62</v>
      </c>
      <c r="I2439" s="169" t="s">
        <v>62</v>
      </c>
      <c r="J2439" s="169" t="s">
        <v>62</v>
      </c>
      <c r="K2439" s="169" t="s">
        <v>62</v>
      </c>
      <c r="L2439" s="169" t="s">
        <v>62</v>
      </c>
      <c r="M2439" s="169" t="s">
        <v>62</v>
      </c>
      <c r="N2439" s="169" t="s">
        <v>62</v>
      </c>
      <c r="O2439" s="169" t="s">
        <v>62</v>
      </c>
      <c r="P2439" s="169" t="s">
        <v>62</v>
      </c>
      <c r="Q2439" s="169" t="s">
        <v>62</v>
      </c>
      <c r="R2439" s="169" t="s">
        <v>62</v>
      </c>
      <c r="S2439" s="169" t="s">
        <v>62</v>
      </c>
      <c r="T2439" s="169" t="s">
        <v>62</v>
      </c>
      <c r="U2439" s="169" t="s">
        <v>62</v>
      </c>
    </row>
    <row r="2440" spans="2:21" s="10" customFormat="1" ht="15" customHeight="1" x14ac:dyDescent="0.25">
      <c r="B2440" s="168">
        <v>2012</v>
      </c>
      <c r="C2440" s="168"/>
      <c r="D2440" s="169">
        <v>9</v>
      </c>
      <c r="E2440" s="169" t="s">
        <v>62</v>
      </c>
      <c r="F2440" s="169" t="s">
        <v>62</v>
      </c>
      <c r="G2440" s="169" t="s">
        <v>62</v>
      </c>
      <c r="H2440" s="169" t="s">
        <v>62</v>
      </c>
      <c r="I2440" s="169" t="s">
        <v>62</v>
      </c>
      <c r="J2440" s="169" t="s">
        <v>62</v>
      </c>
      <c r="K2440" s="169" t="s">
        <v>62</v>
      </c>
      <c r="L2440" s="169" t="s">
        <v>62</v>
      </c>
      <c r="M2440" s="169" t="s">
        <v>62</v>
      </c>
      <c r="N2440" s="169" t="s">
        <v>62</v>
      </c>
      <c r="O2440" s="169" t="s">
        <v>62</v>
      </c>
      <c r="P2440" s="169" t="s">
        <v>62</v>
      </c>
      <c r="Q2440" s="169" t="s">
        <v>62</v>
      </c>
      <c r="R2440" s="169" t="s">
        <v>62</v>
      </c>
      <c r="S2440" s="169" t="s">
        <v>62</v>
      </c>
      <c r="T2440" s="169" t="s">
        <v>62</v>
      </c>
      <c r="U2440" s="169" t="s">
        <v>62</v>
      </c>
    </row>
    <row r="2441" spans="2:21" s="10" customFormat="1" ht="15" customHeight="1" x14ac:dyDescent="0.25">
      <c r="B2441" s="168">
        <v>2011</v>
      </c>
      <c r="C2441" s="168"/>
      <c r="D2441" s="169">
        <v>9</v>
      </c>
      <c r="E2441" s="169">
        <v>431067</v>
      </c>
      <c r="F2441" s="169">
        <v>358533</v>
      </c>
      <c r="G2441" s="169">
        <v>290077</v>
      </c>
      <c r="H2441" s="169">
        <v>1637</v>
      </c>
      <c r="I2441" s="169">
        <v>72534</v>
      </c>
      <c r="J2441" s="169">
        <v>4273</v>
      </c>
      <c r="K2441" s="169">
        <v>22344</v>
      </c>
      <c r="L2441" s="169">
        <v>171919</v>
      </c>
      <c r="M2441" s="169">
        <v>73071</v>
      </c>
      <c r="N2441" s="169">
        <v>54178</v>
      </c>
      <c r="O2441" s="169">
        <v>98847</v>
      </c>
      <c r="P2441" s="169">
        <v>8558</v>
      </c>
      <c r="Q2441" s="169">
        <v>5258</v>
      </c>
      <c r="R2441" s="169">
        <v>26095</v>
      </c>
      <c r="S2441" s="169">
        <v>259148</v>
      </c>
      <c r="T2441" s="169">
        <v>18220</v>
      </c>
      <c r="U2441" s="169">
        <v>4867</v>
      </c>
    </row>
    <row r="2442" spans="2:21" ht="15" customHeight="1" x14ac:dyDescent="0.25">
      <c r="B2442" s="168">
        <v>2010</v>
      </c>
      <c r="C2442" s="168"/>
      <c r="D2442" s="169">
        <v>10</v>
      </c>
      <c r="E2442" s="169">
        <v>438612</v>
      </c>
      <c r="F2442" s="169">
        <v>356633</v>
      </c>
      <c r="G2442" s="169">
        <v>294776</v>
      </c>
      <c r="H2442" s="169">
        <v>979</v>
      </c>
      <c r="I2442" s="169">
        <v>81979</v>
      </c>
      <c r="J2442" s="169">
        <v>4550</v>
      </c>
      <c r="K2442" s="169">
        <v>21808</v>
      </c>
      <c r="L2442" s="169">
        <v>194836</v>
      </c>
      <c r="M2442" s="169">
        <v>76203</v>
      </c>
      <c r="N2442" s="169">
        <v>62094</v>
      </c>
      <c r="O2442" s="169">
        <v>118633</v>
      </c>
      <c r="P2442" s="169">
        <v>10821</v>
      </c>
      <c r="Q2442" s="169">
        <v>5874</v>
      </c>
      <c r="R2442" s="169">
        <v>18205</v>
      </c>
      <c r="S2442" s="169">
        <v>243776</v>
      </c>
      <c r="T2442" s="169">
        <v>18530</v>
      </c>
      <c r="U2442" s="169">
        <v>800</v>
      </c>
    </row>
    <row r="2443" spans="2:21" ht="15" customHeight="1" x14ac:dyDescent="0.25">
      <c r="B2443" s="168">
        <v>2009</v>
      </c>
      <c r="C2443" s="168"/>
      <c r="D2443" s="169">
        <v>11</v>
      </c>
      <c r="E2443" s="169">
        <v>394248</v>
      </c>
      <c r="F2443" s="169" t="s">
        <v>66</v>
      </c>
      <c r="G2443" s="169" t="s">
        <v>66</v>
      </c>
      <c r="H2443" s="169" t="s">
        <v>66</v>
      </c>
      <c r="I2443" s="169" t="s">
        <v>66</v>
      </c>
      <c r="J2443" s="169" t="s">
        <v>66</v>
      </c>
      <c r="K2443" s="169" t="s">
        <v>66</v>
      </c>
      <c r="L2443" s="169">
        <v>185829</v>
      </c>
      <c r="M2443" s="169" t="s">
        <v>66</v>
      </c>
      <c r="N2443" s="169" t="s">
        <v>66</v>
      </c>
      <c r="O2443" s="169" t="s">
        <v>66</v>
      </c>
      <c r="P2443" s="169" t="s">
        <v>66</v>
      </c>
      <c r="Q2443" s="169" t="s">
        <v>66</v>
      </c>
      <c r="R2443" s="169" t="s">
        <v>66</v>
      </c>
      <c r="S2443" s="169">
        <v>208420</v>
      </c>
      <c r="T2443" s="169" t="s">
        <v>66</v>
      </c>
      <c r="U2443" s="169" t="s">
        <v>66</v>
      </c>
    </row>
    <row r="2444" spans="2:21" ht="15" customHeight="1" x14ac:dyDescent="0.25">
      <c r="B2444" s="168">
        <v>2008</v>
      </c>
      <c r="C2444" s="168"/>
      <c r="D2444" s="169">
        <v>9</v>
      </c>
      <c r="E2444" s="169">
        <v>392951</v>
      </c>
      <c r="F2444" s="169" t="s">
        <v>66</v>
      </c>
      <c r="G2444" s="169" t="s">
        <v>66</v>
      </c>
      <c r="H2444" s="169" t="s">
        <v>66</v>
      </c>
      <c r="I2444" s="169" t="s">
        <v>66</v>
      </c>
      <c r="J2444" s="169" t="s">
        <v>66</v>
      </c>
      <c r="K2444" s="169" t="s">
        <v>66</v>
      </c>
      <c r="L2444" s="169">
        <v>214674</v>
      </c>
      <c r="M2444" s="169" t="s">
        <v>66</v>
      </c>
      <c r="N2444" s="169" t="s">
        <v>66</v>
      </c>
      <c r="O2444" s="169" t="s">
        <v>66</v>
      </c>
      <c r="P2444" s="169" t="s">
        <v>66</v>
      </c>
      <c r="Q2444" s="169" t="s">
        <v>66</v>
      </c>
      <c r="R2444" s="169" t="s">
        <v>66</v>
      </c>
      <c r="S2444" s="169">
        <v>178277</v>
      </c>
      <c r="T2444" s="169" t="s">
        <v>66</v>
      </c>
      <c r="U2444" s="169" t="s">
        <v>66</v>
      </c>
    </row>
    <row r="2445" spans="2:21" ht="15" customHeight="1" x14ac:dyDescent="0.2">
      <c r="B2445" s="258" t="s">
        <v>40</v>
      </c>
      <c r="C2445" s="184"/>
      <c r="D2445" s="184"/>
      <c r="E2445" s="184"/>
      <c r="F2445" s="184"/>
      <c r="G2445" s="184"/>
      <c r="H2445" s="184"/>
      <c r="I2445" s="184"/>
      <c r="J2445" s="184"/>
      <c r="K2445" s="184"/>
      <c r="L2445" s="184"/>
      <c r="M2445" s="184"/>
      <c r="N2445" s="184"/>
      <c r="O2445" s="184"/>
      <c r="P2445" s="184"/>
      <c r="Q2445" s="184"/>
      <c r="R2445" s="184"/>
      <c r="S2445" s="184"/>
      <c r="T2445" s="184"/>
      <c r="U2445" s="184"/>
    </row>
    <row r="2446" spans="2:21" ht="15" customHeight="1" x14ac:dyDescent="0.25">
      <c r="B2446" s="187" t="s">
        <v>301</v>
      </c>
      <c r="C2446" s="187"/>
      <c r="D2446" s="187"/>
      <c r="E2446" s="187"/>
      <c r="F2446" s="187"/>
      <c r="G2446" s="187"/>
      <c r="H2446" s="187"/>
      <c r="I2446" s="187"/>
      <c r="J2446" s="187"/>
      <c r="K2446" s="187"/>
      <c r="L2446" s="187"/>
      <c r="M2446" s="187"/>
      <c r="N2446" s="187"/>
      <c r="O2446" s="187"/>
      <c r="P2446" s="187"/>
      <c r="Q2446" s="187"/>
      <c r="R2446" s="187"/>
      <c r="S2446" s="187"/>
      <c r="T2446" s="187"/>
      <c r="U2446" s="187"/>
    </row>
    <row r="2447" spans="2:21" ht="15" customHeight="1" x14ac:dyDescent="0.25">
      <c r="B2447" s="181">
        <v>2023</v>
      </c>
      <c r="C2447" s="181"/>
      <c r="D2447" s="182">
        <v>23678</v>
      </c>
      <c r="E2447" s="182">
        <v>940376</v>
      </c>
      <c r="F2447" s="182">
        <v>476971</v>
      </c>
      <c r="G2447" s="182">
        <v>370854</v>
      </c>
      <c r="H2447" s="182">
        <v>17811</v>
      </c>
      <c r="I2447" s="182">
        <v>463405</v>
      </c>
      <c r="J2447" s="182">
        <v>5666</v>
      </c>
      <c r="K2447" s="182">
        <v>56276</v>
      </c>
      <c r="L2447" s="182">
        <v>518907</v>
      </c>
      <c r="M2447" s="182">
        <v>184562</v>
      </c>
      <c r="N2447" s="182">
        <v>143537</v>
      </c>
      <c r="O2447" s="182">
        <v>334345</v>
      </c>
      <c r="P2447" s="182">
        <v>29176</v>
      </c>
      <c r="Q2447" s="182">
        <v>35966</v>
      </c>
      <c r="R2447" s="182">
        <v>35520</v>
      </c>
      <c r="S2447" s="182">
        <v>421469</v>
      </c>
      <c r="T2447" s="182">
        <v>78204</v>
      </c>
      <c r="U2447" s="182">
        <v>15267</v>
      </c>
    </row>
    <row r="2448" spans="2:21" ht="15" customHeight="1" x14ac:dyDescent="0.25">
      <c r="B2448" s="181">
        <v>2022</v>
      </c>
      <c r="C2448" s="181"/>
      <c r="D2448" s="182">
        <v>22928</v>
      </c>
      <c r="E2448" s="182">
        <v>773529</v>
      </c>
      <c r="F2448" s="182">
        <v>352191</v>
      </c>
      <c r="G2448" s="182">
        <v>268607</v>
      </c>
      <c r="H2448" s="182">
        <v>16753</v>
      </c>
      <c r="I2448" s="182">
        <v>421338</v>
      </c>
      <c r="J2448" s="182">
        <v>4318</v>
      </c>
      <c r="K2448" s="182">
        <v>53779</v>
      </c>
      <c r="L2448" s="182">
        <v>473381</v>
      </c>
      <c r="M2448" s="182">
        <v>170931</v>
      </c>
      <c r="N2448" s="182">
        <v>137679</v>
      </c>
      <c r="O2448" s="182">
        <v>302449</v>
      </c>
      <c r="P2448" s="182">
        <v>27510</v>
      </c>
      <c r="Q2448" s="182">
        <v>30314</v>
      </c>
      <c r="R2448" s="182">
        <v>26715</v>
      </c>
      <c r="S2448" s="182">
        <v>300148</v>
      </c>
      <c r="T2448" s="182">
        <v>68544</v>
      </c>
      <c r="U2448" s="182">
        <v>-9819</v>
      </c>
    </row>
    <row r="2449" spans="2:21" ht="15" customHeight="1" x14ac:dyDescent="0.25">
      <c r="B2449" s="181">
        <v>2021</v>
      </c>
      <c r="C2449" s="181"/>
      <c r="D2449" s="182">
        <v>21062</v>
      </c>
      <c r="E2449" s="182">
        <v>772848</v>
      </c>
      <c r="F2449" s="182">
        <v>347105</v>
      </c>
      <c r="G2449" s="182">
        <v>270297</v>
      </c>
      <c r="H2449" s="182">
        <v>14139</v>
      </c>
      <c r="I2449" s="182">
        <v>425743</v>
      </c>
      <c r="J2449" s="182">
        <v>6785</v>
      </c>
      <c r="K2449" s="182">
        <v>53726</v>
      </c>
      <c r="L2449" s="182">
        <v>477613</v>
      </c>
      <c r="M2449" s="182">
        <v>176487</v>
      </c>
      <c r="N2449" s="182">
        <v>147489</v>
      </c>
      <c r="O2449" s="182">
        <v>301126</v>
      </c>
      <c r="P2449" s="182">
        <v>28229</v>
      </c>
      <c r="Q2449" s="182">
        <v>26983</v>
      </c>
      <c r="R2449" s="182">
        <v>28087</v>
      </c>
      <c r="S2449" s="182">
        <v>295235</v>
      </c>
      <c r="T2449" s="182">
        <v>67950</v>
      </c>
      <c r="U2449" s="182">
        <v>-15912</v>
      </c>
    </row>
    <row r="2450" spans="2:21" s="9" customFormat="1" ht="15" customHeight="1" collapsed="1" x14ac:dyDescent="0.25">
      <c r="B2450" s="187" t="s">
        <v>302</v>
      </c>
      <c r="C2450" s="187"/>
      <c r="D2450" s="187"/>
      <c r="E2450" s="187"/>
      <c r="F2450" s="187"/>
      <c r="G2450" s="187"/>
      <c r="H2450" s="187"/>
      <c r="I2450" s="187"/>
      <c r="J2450" s="187"/>
      <c r="K2450" s="187"/>
      <c r="L2450" s="187"/>
      <c r="M2450" s="187"/>
      <c r="N2450" s="187"/>
      <c r="O2450" s="187"/>
      <c r="P2450" s="187"/>
      <c r="Q2450" s="187"/>
      <c r="R2450" s="187"/>
      <c r="S2450" s="187"/>
      <c r="T2450" s="187"/>
      <c r="U2450" s="187"/>
    </row>
    <row r="2451" spans="2:21" s="9" customFormat="1" ht="15" customHeight="1" x14ac:dyDescent="0.25">
      <c r="B2451" s="181">
        <v>2023</v>
      </c>
      <c r="C2451" s="181"/>
      <c r="D2451" s="182">
        <v>11265</v>
      </c>
      <c r="E2451" s="182">
        <v>241372</v>
      </c>
      <c r="F2451" s="182">
        <v>108737</v>
      </c>
      <c r="G2451" s="182">
        <v>81361</v>
      </c>
      <c r="H2451" s="182">
        <v>2589</v>
      </c>
      <c r="I2451" s="182">
        <v>132636</v>
      </c>
      <c r="J2451" s="182">
        <v>2901</v>
      </c>
      <c r="K2451" s="182">
        <v>15245</v>
      </c>
      <c r="L2451" s="182">
        <v>158186</v>
      </c>
      <c r="M2451" s="182">
        <v>53198</v>
      </c>
      <c r="N2451" s="182">
        <v>38496</v>
      </c>
      <c r="O2451" s="182">
        <v>104988</v>
      </c>
      <c r="P2451" s="182">
        <v>11583</v>
      </c>
      <c r="Q2451" s="182">
        <v>11181</v>
      </c>
      <c r="R2451" s="182">
        <v>22961</v>
      </c>
      <c r="S2451" s="182">
        <v>83187</v>
      </c>
      <c r="T2451" s="182">
        <v>27150</v>
      </c>
      <c r="U2451" s="182">
        <v>-25022</v>
      </c>
    </row>
    <row r="2452" spans="2:21" s="9" customFormat="1" ht="15" customHeight="1" x14ac:dyDescent="0.25">
      <c r="B2452" s="181">
        <v>2022</v>
      </c>
      <c r="C2452" s="181"/>
      <c r="D2452" s="182">
        <v>10914</v>
      </c>
      <c r="E2452" s="182">
        <v>242233</v>
      </c>
      <c r="F2452" s="182">
        <v>102458</v>
      </c>
      <c r="G2452" s="182">
        <v>78307</v>
      </c>
      <c r="H2452" s="182">
        <v>2605</v>
      </c>
      <c r="I2452" s="182">
        <v>139775</v>
      </c>
      <c r="J2452" s="182">
        <v>3789</v>
      </c>
      <c r="K2452" s="182">
        <v>15949</v>
      </c>
      <c r="L2452" s="182">
        <v>170772</v>
      </c>
      <c r="M2452" s="182">
        <v>58603</v>
      </c>
      <c r="N2452" s="182">
        <v>44409</v>
      </c>
      <c r="O2452" s="182">
        <v>112169</v>
      </c>
      <c r="P2452" s="182">
        <v>10383</v>
      </c>
      <c r="Q2452" s="182">
        <v>11760</v>
      </c>
      <c r="R2452" s="182">
        <v>23225</v>
      </c>
      <c r="S2452" s="182">
        <v>71461</v>
      </c>
      <c r="T2452" s="182">
        <v>26285</v>
      </c>
      <c r="U2452" s="182">
        <v>-27463</v>
      </c>
    </row>
    <row r="2453" spans="2:21" s="9" customFormat="1" ht="15" customHeight="1" x14ac:dyDescent="0.25">
      <c r="B2453" s="181">
        <v>2021</v>
      </c>
      <c r="C2453" s="181"/>
      <c r="D2453" s="182">
        <v>10144</v>
      </c>
      <c r="E2453" s="182">
        <v>243914</v>
      </c>
      <c r="F2453" s="182">
        <v>103382</v>
      </c>
      <c r="G2453" s="182">
        <v>77756</v>
      </c>
      <c r="H2453" s="182">
        <v>2565</v>
      </c>
      <c r="I2453" s="182">
        <v>140532</v>
      </c>
      <c r="J2453" s="182">
        <v>2429</v>
      </c>
      <c r="K2453" s="182">
        <v>13601</v>
      </c>
      <c r="L2453" s="182">
        <v>177036</v>
      </c>
      <c r="M2453" s="182">
        <v>60997</v>
      </c>
      <c r="N2453" s="182">
        <v>47077</v>
      </c>
      <c r="O2453" s="182">
        <v>116039</v>
      </c>
      <c r="P2453" s="182">
        <v>9320</v>
      </c>
      <c r="Q2453" s="182">
        <v>10295</v>
      </c>
      <c r="R2453" s="182">
        <v>18506</v>
      </c>
      <c r="S2453" s="182">
        <v>66878</v>
      </c>
      <c r="T2453" s="182">
        <v>25545</v>
      </c>
      <c r="U2453" s="182">
        <v>-25200</v>
      </c>
    </row>
    <row r="2454" spans="2:21" s="9" customFormat="1" ht="15" customHeight="1" x14ac:dyDescent="0.25">
      <c r="B2454" s="187" t="s">
        <v>621</v>
      </c>
      <c r="C2454" s="187"/>
      <c r="D2454" s="187"/>
      <c r="E2454" s="187"/>
      <c r="F2454" s="187"/>
      <c r="G2454" s="187"/>
      <c r="H2454" s="187"/>
      <c r="I2454" s="187"/>
      <c r="J2454" s="187"/>
      <c r="K2454" s="187"/>
      <c r="L2454" s="187"/>
      <c r="M2454" s="187"/>
      <c r="N2454" s="187"/>
      <c r="O2454" s="187"/>
      <c r="P2454" s="187"/>
      <c r="Q2454" s="187"/>
      <c r="R2454" s="187"/>
      <c r="S2454" s="187"/>
      <c r="T2454" s="187"/>
      <c r="U2454" s="187"/>
    </row>
    <row r="2455" spans="2:21" s="9" customFormat="1" ht="15" customHeight="1" x14ac:dyDescent="0.25">
      <c r="B2455" s="181">
        <v>2023</v>
      </c>
      <c r="C2455" s="181"/>
      <c r="D2455" s="182">
        <v>4652</v>
      </c>
      <c r="E2455" s="182">
        <v>119571</v>
      </c>
      <c r="F2455" s="182">
        <v>60725</v>
      </c>
      <c r="G2455" s="182">
        <v>43878</v>
      </c>
      <c r="H2455" s="182">
        <v>9134</v>
      </c>
      <c r="I2455" s="182">
        <v>58846</v>
      </c>
      <c r="J2455" s="182">
        <v>1600</v>
      </c>
      <c r="K2455" s="182">
        <v>7790</v>
      </c>
      <c r="L2455" s="182">
        <v>65114</v>
      </c>
      <c r="M2455" s="182">
        <v>23820</v>
      </c>
      <c r="N2455" s="182">
        <v>18158</v>
      </c>
      <c r="O2455" s="182">
        <v>41294</v>
      </c>
      <c r="P2455" s="182">
        <v>4452</v>
      </c>
      <c r="Q2455" s="182">
        <v>5324</v>
      </c>
      <c r="R2455" s="182">
        <v>4672</v>
      </c>
      <c r="S2455" s="182">
        <v>54457</v>
      </c>
      <c r="T2455" s="182">
        <v>12524</v>
      </c>
      <c r="U2455" s="182">
        <v>-1079</v>
      </c>
    </row>
    <row r="2456" spans="2:21" s="9" customFormat="1" ht="15" customHeight="1" x14ac:dyDescent="0.25">
      <c r="B2456" s="181">
        <v>2022</v>
      </c>
      <c r="C2456" s="181"/>
      <c r="D2456" s="182">
        <v>4483</v>
      </c>
      <c r="E2456" s="182">
        <v>108014</v>
      </c>
      <c r="F2456" s="182">
        <v>56117</v>
      </c>
      <c r="G2456" s="182">
        <v>44326</v>
      </c>
      <c r="H2456" s="182">
        <v>1902</v>
      </c>
      <c r="I2456" s="182">
        <v>51897</v>
      </c>
      <c r="J2456" s="182">
        <v>984</v>
      </c>
      <c r="K2456" s="182">
        <v>7148</v>
      </c>
      <c r="L2456" s="182">
        <v>65855</v>
      </c>
      <c r="M2456" s="182">
        <v>28879</v>
      </c>
      <c r="N2456" s="182">
        <v>22451</v>
      </c>
      <c r="O2456" s="182">
        <v>36977</v>
      </c>
      <c r="P2456" s="182">
        <v>3663</v>
      </c>
      <c r="Q2456" s="182">
        <v>4564</v>
      </c>
      <c r="R2456" s="182">
        <v>5347</v>
      </c>
      <c r="S2456" s="182">
        <v>42158</v>
      </c>
      <c r="T2456" s="182">
        <v>10561</v>
      </c>
      <c r="U2456" s="182">
        <v>-2209</v>
      </c>
    </row>
    <row r="2457" spans="2:21" s="9" customFormat="1" ht="15" customHeight="1" x14ac:dyDescent="0.25">
      <c r="B2457" s="181">
        <v>2021</v>
      </c>
      <c r="C2457" s="181"/>
      <c r="D2457" s="182">
        <v>4099</v>
      </c>
      <c r="E2457" s="182">
        <v>97731</v>
      </c>
      <c r="F2457" s="182">
        <v>53145</v>
      </c>
      <c r="G2457" s="182">
        <v>43033</v>
      </c>
      <c r="H2457" s="182">
        <v>2114</v>
      </c>
      <c r="I2457" s="182">
        <v>44586</v>
      </c>
      <c r="J2457" s="182">
        <v>1013</v>
      </c>
      <c r="K2457" s="182">
        <v>5210</v>
      </c>
      <c r="L2457" s="182">
        <v>64700</v>
      </c>
      <c r="M2457" s="182">
        <v>30207</v>
      </c>
      <c r="N2457" s="182">
        <v>22938</v>
      </c>
      <c r="O2457" s="182">
        <v>34494</v>
      </c>
      <c r="P2457" s="182">
        <v>3623</v>
      </c>
      <c r="Q2457" s="182">
        <v>4096</v>
      </c>
      <c r="R2457" s="182">
        <v>5304</v>
      </c>
      <c r="S2457" s="182">
        <v>33030</v>
      </c>
      <c r="T2457" s="182">
        <v>10075</v>
      </c>
      <c r="U2457" s="182">
        <v>-4190</v>
      </c>
    </row>
    <row r="2458" spans="2:21" s="9" customFormat="1" ht="15" customHeight="1" x14ac:dyDescent="0.25">
      <c r="B2458" s="187" t="s">
        <v>622</v>
      </c>
      <c r="C2458" s="187"/>
      <c r="D2458" s="187"/>
      <c r="E2458" s="187"/>
      <c r="F2458" s="187"/>
      <c r="G2458" s="187"/>
      <c r="H2458" s="187"/>
      <c r="I2458" s="187"/>
      <c r="J2458" s="187"/>
      <c r="K2458" s="187"/>
      <c r="L2458" s="187"/>
      <c r="M2458" s="187"/>
      <c r="N2458" s="187"/>
      <c r="O2458" s="187"/>
      <c r="P2458" s="187"/>
      <c r="Q2458" s="187"/>
      <c r="R2458" s="187"/>
      <c r="S2458" s="187"/>
      <c r="T2458" s="187"/>
      <c r="U2458" s="187"/>
    </row>
    <row r="2459" spans="2:21" s="9" customFormat="1" ht="15" customHeight="1" x14ac:dyDescent="0.25">
      <c r="B2459" s="181">
        <v>2023</v>
      </c>
      <c r="C2459" s="181"/>
      <c r="D2459" s="182">
        <v>13645</v>
      </c>
      <c r="E2459" s="182">
        <v>2059874</v>
      </c>
      <c r="F2459" s="182">
        <v>1309662</v>
      </c>
      <c r="G2459" s="182">
        <v>884332</v>
      </c>
      <c r="H2459" s="182">
        <v>153924</v>
      </c>
      <c r="I2459" s="182">
        <v>750212</v>
      </c>
      <c r="J2459" s="182">
        <v>21875</v>
      </c>
      <c r="K2459" s="182">
        <v>105714</v>
      </c>
      <c r="L2459" s="182">
        <v>1109263</v>
      </c>
      <c r="M2459" s="182">
        <v>481444</v>
      </c>
      <c r="N2459" s="182">
        <v>374338</v>
      </c>
      <c r="O2459" s="182">
        <v>627819</v>
      </c>
      <c r="P2459" s="182">
        <v>65600</v>
      </c>
      <c r="Q2459" s="182">
        <v>69341</v>
      </c>
      <c r="R2459" s="182">
        <v>66002</v>
      </c>
      <c r="S2459" s="182">
        <v>950611</v>
      </c>
      <c r="T2459" s="182">
        <v>106410</v>
      </c>
      <c r="U2459" s="182">
        <v>102809</v>
      </c>
    </row>
    <row r="2460" spans="2:21" s="9" customFormat="1" ht="15" customHeight="1" x14ac:dyDescent="0.25">
      <c r="B2460" s="181">
        <v>2022</v>
      </c>
      <c r="C2460" s="181"/>
      <c r="D2460" s="182">
        <v>13040</v>
      </c>
      <c r="E2460" s="182">
        <v>1741073</v>
      </c>
      <c r="F2460" s="182">
        <v>1121873</v>
      </c>
      <c r="G2460" s="182">
        <v>719467</v>
      </c>
      <c r="H2460" s="182">
        <v>161790</v>
      </c>
      <c r="I2460" s="182">
        <v>619200</v>
      </c>
      <c r="J2460" s="182">
        <v>14748</v>
      </c>
      <c r="K2460" s="182">
        <v>86420</v>
      </c>
      <c r="L2460" s="182">
        <v>963767</v>
      </c>
      <c r="M2460" s="182">
        <v>440120</v>
      </c>
      <c r="N2460" s="182">
        <v>358114</v>
      </c>
      <c r="O2460" s="182">
        <v>523648</v>
      </c>
      <c r="P2460" s="182">
        <v>53729</v>
      </c>
      <c r="Q2460" s="182">
        <v>57323</v>
      </c>
      <c r="R2460" s="182">
        <v>52221</v>
      </c>
      <c r="S2460" s="182">
        <v>777306</v>
      </c>
      <c r="T2460" s="182">
        <v>94318</v>
      </c>
      <c r="U2460" s="182">
        <v>91757</v>
      </c>
    </row>
    <row r="2461" spans="2:21" s="9" customFormat="1" ht="15" customHeight="1" x14ac:dyDescent="0.25">
      <c r="B2461" s="181">
        <v>2021</v>
      </c>
      <c r="C2461" s="181"/>
      <c r="D2461" s="182">
        <v>12100</v>
      </c>
      <c r="E2461" s="182">
        <v>1638541</v>
      </c>
      <c r="F2461" s="182">
        <v>1077618</v>
      </c>
      <c r="G2461" s="182">
        <v>696997</v>
      </c>
      <c r="H2461" s="182">
        <v>147572</v>
      </c>
      <c r="I2461" s="182">
        <v>560923</v>
      </c>
      <c r="J2461" s="182">
        <v>12437</v>
      </c>
      <c r="K2461" s="182">
        <v>78411</v>
      </c>
      <c r="L2461" s="182">
        <v>920654</v>
      </c>
      <c r="M2461" s="182">
        <v>433143</v>
      </c>
      <c r="N2461" s="182">
        <v>348218</v>
      </c>
      <c r="O2461" s="182">
        <v>487511</v>
      </c>
      <c r="P2461" s="182">
        <v>45969</v>
      </c>
      <c r="Q2461" s="182">
        <v>54653</v>
      </c>
      <c r="R2461" s="182">
        <v>59425</v>
      </c>
      <c r="S2461" s="182">
        <v>717886</v>
      </c>
      <c r="T2461" s="182">
        <v>82403</v>
      </c>
      <c r="U2461" s="182">
        <v>108016</v>
      </c>
    </row>
    <row r="2462" spans="2:21" s="9" customFormat="1" ht="15" customHeight="1" x14ac:dyDescent="0.25">
      <c r="B2462" s="187" t="s">
        <v>623</v>
      </c>
      <c r="C2462" s="187"/>
      <c r="D2462" s="187"/>
      <c r="E2462" s="187"/>
      <c r="F2462" s="187"/>
      <c r="G2462" s="187"/>
      <c r="H2462" s="187"/>
      <c r="I2462" s="187"/>
      <c r="J2462" s="187"/>
      <c r="K2462" s="187"/>
      <c r="L2462" s="187"/>
      <c r="M2462" s="187"/>
      <c r="N2462" s="187"/>
      <c r="O2462" s="187"/>
      <c r="P2462" s="187"/>
      <c r="Q2462" s="187"/>
      <c r="R2462" s="187"/>
      <c r="S2462" s="187"/>
      <c r="T2462" s="187"/>
      <c r="U2462" s="187"/>
    </row>
    <row r="2463" spans="2:21" s="9" customFormat="1" ht="15" customHeight="1" x14ac:dyDescent="0.25">
      <c r="B2463" s="181">
        <v>2023</v>
      </c>
      <c r="C2463" s="181"/>
      <c r="D2463" s="182">
        <v>4917</v>
      </c>
      <c r="E2463" s="182">
        <v>234290</v>
      </c>
      <c r="F2463" s="182">
        <v>145889</v>
      </c>
      <c r="G2463" s="182">
        <v>134167</v>
      </c>
      <c r="H2463" s="182">
        <v>1899</v>
      </c>
      <c r="I2463" s="182">
        <v>88401</v>
      </c>
      <c r="J2463" s="182">
        <v>1976</v>
      </c>
      <c r="K2463" s="182">
        <v>7915</v>
      </c>
      <c r="L2463" s="182">
        <v>127617</v>
      </c>
      <c r="M2463" s="182">
        <v>47788</v>
      </c>
      <c r="N2463" s="182">
        <v>38860</v>
      </c>
      <c r="O2463" s="182">
        <v>79828</v>
      </c>
      <c r="P2463" s="182">
        <v>6887</v>
      </c>
      <c r="Q2463" s="182">
        <v>13711</v>
      </c>
      <c r="R2463" s="182">
        <v>8168</v>
      </c>
      <c r="S2463" s="182">
        <v>106674</v>
      </c>
      <c r="T2463" s="182">
        <v>13496</v>
      </c>
      <c r="U2463" s="182">
        <v>26958</v>
      </c>
    </row>
    <row r="2464" spans="2:21" s="9" customFormat="1" ht="15" customHeight="1" x14ac:dyDescent="0.25">
      <c r="B2464" s="181">
        <v>2022</v>
      </c>
      <c r="C2464" s="181"/>
      <c r="D2464" s="182">
        <v>4604</v>
      </c>
      <c r="E2464" s="182">
        <v>211726</v>
      </c>
      <c r="F2464" s="182">
        <v>136281</v>
      </c>
      <c r="G2464" s="182">
        <v>123605</v>
      </c>
      <c r="H2464" s="182">
        <v>3014</v>
      </c>
      <c r="I2464" s="182">
        <v>75446</v>
      </c>
      <c r="J2464" s="182">
        <v>1931</v>
      </c>
      <c r="K2464" s="182">
        <v>8262</v>
      </c>
      <c r="L2464" s="182">
        <v>115511</v>
      </c>
      <c r="M2464" s="182">
        <v>43426</v>
      </c>
      <c r="N2464" s="182">
        <v>35555</v>
      </c>
      <c r="O2464" s="182">
        <v>72085</v>
      </c>
      <c r="P2464" s="182">
        <v>5496</v>
      </c>
      <c r="Q2464" s="182">
        <v>12220</v>
      </c>
      <c r="R2464" s="182">
        <v>8753</v>
      </c>
      <c r="S2464" s="182">
        <v>96215</v>
      </c>
      <c r="T2464" s="182">
        <v>13368</v>
      </c>
      <c r="U2464" s="182">
        <v>5838</v>
      </c>
    </row>
    <row r="2465" spans="2:21" s="9" customFormat="1" ht="15" customHeight="1" x14ac:dyDescent="0.25">
      <c r="B2465" s="181">
        <v>2021</v>
      </c>
      <c r="C2465" s="181"/>
      <c r="D2465" s="182">
        <v>4259</v>
      </c>
      <c r="E2465" s="182">
        <v>198803</v>
      </c>
      <c r="F2465" s="182">
        <v>119921</v>
      </c>
      <c r="G2465" s="182">
        <v>110029</v>
      </c>
      <c r="H2465" s="182">
        <v>1637</v>
      </c>
      <c r="I2465" s="182">
        <v>78882</v>
      </c>
      <c r="J2465" s="182">
        <v>2134</v>
      </c>
      <c r="K2465" s="182">
        <v>6664</v>
      </c>
      <c r="L2465" s="182">
        <v>117090</v>
      </c>
      <c r="M2465" s="182">
        <v>46661</v>
      </c>
      <c r="N2465" s="182">
        <v>39561</v>
      </c>
      <c r="O2465" s="182">
        <v>70429</v>
      </c>
      <c r="P2465" s="182">
        <v>5111</v>
      </c>
      <c r="Q2465" s="182">
        <v>12071</v>
      </c>
      <c r="R2465" s="182">
        <v>8905</v>
      </c>
      <c r="S2465" s="182">
        <v>81713</v>
      </c>
      <c r="T2465" s="182">
        <v>13305</v>
      </c>
      <c r="U2465" s="182">
        <v>4901</v>
      </c>
    </row>
    <row r="2466" spans="2:21" ht="15" customHeight="1" x14ac:dyDescent="0.25">
      <c r="B2466" s="187" t="s">
        <v>303</v>
      </c>
      <c r="C2466" s="187"/>
      <c r="D2466" s="187"/>
      <c r="E2466" s="187"/>
      <c r="F2466" s="187"/>
      <c r="G2466" s="187"/>
      <c r="H2466" s="187"/>
      <c r="I2466" s="187"/>
      <c r="J2466" s="187"/>
      <c r="K2466" s="187"/>
      <c r="L2466" s="187"/>
      <c r="M2466" s="187"/>
      <c r="N2466" s="187"/>
      <c r="O2466" s="187"/>
      <c r="P2466" s="187"/>
      <c r="Q2466" s="187"/>
      <c r="R2466" s="187"/>
      <c r="S2466" s="187"/>
      <c r="T2466" s="187"/>
      <c r="U2466" s="187"/>
    </row>
    <row r="2467" spans="2:21" ht="15" customHeight="1" x14ac:dyDescent="0.25">
      <c r="B2467" s="181">
        <v>2023</v>
      </c>
      <c r="C2467" s="181"/>
      <c r="D2467" s="182">
        <v>2497</v>
      </c>
      <c r="E2467" s="182">
        <v>35506</v>
      </c>
      <c r="F2467" s="182">
        <v>16525</v>
      </c>
      <c r="G2467" s="182">
        <v>14701</v>
      </c>
      <c r="H2467" s="182">
        <v>704</v>
      </c>
      <c r="I2467" s="182">
        <v>18981</v>
      </c>
      <c r="J2467" s="182">
        <v>531</v>
      </c>
      <c r="K2467" s="182">
        <v>2894</v>
      </c>
      <c r="L2467" s="182">
        <v>24175</v>
      </c>
      <c r="M2467" s="182">
        <v>10360</v>
      </c>
      <c r="N2467" s="182">
        <v>7866</v>
      </c>
      <c r="O2467" s="182">
        <v>13815</v>
      </c>
      <c r="P2467" s="182">
        <v>1512</v>
      </c>
      <c r="Q2467" s="182">
        <v>2132</v>
      </c>
      <c r="R2467" s="182">
        <v>1724</v>
      </c>
      <c r="S2467" s="182">
        <v>11331</v>
      </c>
      <c r="T2467" s="182">
        <v>4252</v>
      </c>
      <c r="U2467" s="182">
        <v>-3257</v>
      </c>
    </row>
    <row r="2468" spans="2:21" ht="15" customHeight="1" x14ac:dyDescent="0.25">
      <c r="B2468" s="181">
        <v>2022</v>
      </c>
      <c r="C2468" s="181"/>
      <c r="D2468" s="182">
        <v>2494</v>
      </c>
      <c r="E2468" s="182">
        <v>32992</v>
      </c>
      <c r="F2468" s="182">
        <v>15971</v>
      </c>
      <c r="G2468" s="182">
        <v>14219</v>
      </c>
      <c r="H2468" s="182">
        <v>652</v>
      </c>
      <c r="I2468" s="182">
        <v>17021</v>
      </c>
      <c r="J2468" s="182">
        <v>402</v>
      </c>
      <c r="K2468" s="182">
        <v>2776</v>
      </c>
      <c r="L2468" s="182">
        <v>26111</v>
      </c>
      <c r="M2468" s="182">
        <v>9425</v>
      </c>
      <c r="N2468" s="182">
        <v>6763</v>
      </c>
      <c r="O2468" s="182">
        <v>16686</v>
      </c>
      <c r="P2468" s="182">
        <v>1696</v>
      </c>
      <c r="Q2468" s="182">
        <v>1965</v>
      </c>
      <c r="R2468" s="182">
        <v>3065</v>
      </c>
      <c r="S2468" s="182">
        <v>6881</v>
      </c>
      <c r="T2468" s="182">
        <v>4578</v>
      </c>
      <c r="U2468" s="182">
        <v>-5215</v>
      </c>
    </row>
    <row r="2469" spans="2:21" ht="15" customHeight="1" x14ac:dyDescent="0.25">
      <c r="B2469" s="181">
        <v>2021</v>
      </c>
      <c r="C2469" s="181"/>
      <c r="D2469" s="182">
        <v>2281</v>
      </c>
      <c r="E2469" s="182">
        <v>34673</v>
      </c>
      <c r="F2469" s="182">
        <v>14084</v>
      </c>
      <c r="G2469" s="182">
        <v>13021</v>
      </c>
      <c r="H2469" s="182">
        <v>550</v>
      </c>
      <c r="I2469" s="182">
        <v>20589</v>
      </c>
      <c r="J2469" s="182">
        <v>308</v>
      </c>
      <c r="K2469" s="182">
        <v>1977</v>
      </c>
      <c r="L2469" s="182">
        <v>24884</v>
      </c>
      <c r="M2469" s="182">
        <v>8010</v>
      </c>
      <c r="N2469" s="182">
        <v>5350</v>
      </c>
      <c r="O2469" s="182">
        <v>16874</v>
      </c>
      <c r="P2469" s="182">
        <v>1614</v>
      </c>
      <c r="Q2469" s="182">
        <v>1658</v>
      </c>
      <c r="R2469" s="182">
        <v>3138</v>
      </c>
      <c r="S2469" s="182">
        <v>9789</v>
      </c>
      <c r="T2469" s="182">
        <v>4094</v>
      </c>
      <c r="U2469" s="182">
        <v>-4476</v>
      </c>
    </row>
    <row r="2470" spans="2:21" ht="15" customHeight="1" x14ac:dyDescent="0.25">
      <c r="B2470" s="187" t="s">
        <v>304</v>
      </c>
      <c r="C2470" s="187"/>
      <c r="D2470" s="187"/>
      <c r="E2470" s="187"/>
      <c r="F2470" s="187"/>
      <c r="G2470" s="187"/>
      <c r="H2470" s="187"/>
      <c r="I2470" s="187"/>
      <c r="J2470" s="187"/>
      <c r="K2470" s="187"/>
      <c r="L2470" s="187"/>
      <c r="M2470" s="187"/>
      <c r="N2470" s="187"/>
      <c r="O2470" s="187"/>
      <c r="P2470" s="187"/>
      <c r="Q2470" s="187"/>
      <c r="R2470" s="187"/>
      <c r="S2470" s="187"/>
      <c r="T2470" s="187"/>
      <c r="U2470" s="187"/>
    </row>
    <row r="2471" spans="2:21" ht="15" customHeight="1" x14ac:dyDescent="0.25">
      <c r="B2471" s="181">
        <v>2023</v>
      </c>
      <c r="C2471" s="181"/>
      <c r="D2471" s="182">
        <v>3090</v>
      </c>
      <c r="E2471" s="182">
        <v>124100</v>
      </c>
      <c r="F2471" s="182">
        <v>70926</v>
      </c>
      <c r="G2471" s="182">
        <v>36863</v>
      </c>
      <c r="H2471" s="182">
        <v>9830</v>
      </c>
      <c r="I2471" s="182">
        <v>53173</v>
      </c>
      <c r="J2471" s="182">
        <v>496</v>
      </c>
      <c r="K2471" s="182">
        <v>10988</v>
      </c>
      <c r="L2471" s="182">
        <v>90613</v>
      </c>
      <c r="M2471" s="182">
        <v>41892</v>
      </c>
      <c r="N2471" s="182">
        <v>29311</v>
      </c>
      <c r="O2471" s="182">
        <v>48721</v>
      </c>
      <c r="P2471" s="182">
        <v>2046</v>
      </c>
      <c r="Q2471" s="182">
        <v>5415</v>
      </c>
      <c r="R2471" s="182">
        <v>6662</v>
      </c>
      <c r="S2471" s="182">
        <v>33486</v>
      </c>
      <c r="T2471" s="182">
        <v>4730</v>
      </c>
      <c r="U2471" s="182">
        <v>-12081</v>
      </c>
    </row>
    <row r="2472" spans="2:21" ht="15" customHeight="1" x14ac:dyDescent="0.25">
      <c r="B2472" s="181">
        <v>2022</v>
      </c>
      <c r="C2472" s="181"/>
      <c r="D2472" s="182">
        <v>2896</v>
      </c>
      <c r="E2472" s="182">
        <v>77470</v>
      </c>
      <c r="F2472" s="182">
        <v>36458</v>
      </c>
      <c r="G2472" s="182">
        <v>31615</v>
      </c>
      <c r="H2472" s="182">
        <v>1049</v>
      </c>
      <c r="I2472" s="182">
        <v>41012</v>
      </c>
      <c r="J2472" s="182">
        <v>433</v>
      </c>
      <c r="K2472" s="182">
        <v>10862</v>
      </c>
      <c r="L2472" s="182">
        <v>58118</v>
      </c>
      <c r="M2472" s="182">
        <v>20284</v>
      </c>
      <c r="N2472" s="182">
        <v>11586</v>
      </c>
      <c r="O2472" s="182">
        <v>37833</v>
      </c>
      <c r="P2472" s="182">
        <v>1782</v>
      </c>
      <c r="Q2472" s="182">
        <v>3967</v>
      </c>
      <c r="R2472" s="182">
        <v>3122</v>
      </c>
      <c r="S2472" s="182">
        <v>19352</v>
      </c>
      <c r="T2472" s="182">
        <v>4344</v>
      </c>
      <c r="U2472" s="182">
        <v>-5788</v>
      </c>
    </row>
    <row r="2473" spans="2:21" ht="15" customHeight="1" x14ac:dyDescent="0.25">
      <c r="B2473" s="181">
        <v>2021</v>
      </c>
      <c r="C2473" s="181"/>
      <c r="D2473" s="182">
        <v>2589</v>
      </c>
      <c r="E2473" s="182">
        <v>67882</v>
      </c>
      <c r="F2473" s="182">
        <v>35722</v>
      </c>
      <c r="G2473" s="182">
        <v>30979</v>
      </c>
      <c r="H2473" s="182">
        <v>1199</v>
      </c>
      <c r="I2473" s="182">
        <v>32160</v>
      </c>
      <c r="J2473" s="182">
        <v>394</v>
      </c>
      <c r="K2473" s="182">
        <v>8806</v>
      </c>
      <c r="L2473" s="182">
        <v>54183</v>
      </c>
      <c r="M2473" s="182">
        <v>23705</v>
      </c>
      <c r="N2473" s="182">
        <v>11512</v>
      </c>
      <c r="O2473" s="182">
        <v>30477</v>
      </c>
      <c r="P2473" s="182">
        <v>1434</v>
      </c>
      <c r="Q2473" s="182">
        <v>2892</v>
      </c>
      <c r="R2473" s="182">
        <v>3276</v>
      </c>
      <c r="S2473" s="182">
        <v>13699</v>
      </c>
      <c r="T2473" s="182">
        <v>4376</v>
      </c>
      <c r="U2473" s="182">
        <v>-9121</v>
      </c>
    </row>
    <row r="2474" spans="2:21" ht="15" customHeight="1" x14ac:dyDescent="0.25">
      <c r="B2474" s="187" t="s">
        <v>515</v>
      </c>
      <c r="C2474" s="187"/>
      <c r="D2474" s="187"/>
      <c r="E2474" s="187"/>
      <c r="F2474" s="187"/>
      <c r="G2474" s="187"/>
      <c r="H2474" s="187"/>
      <c r="I2474" s="187"/>
      <c r="J2474" s="187"/>
      <c r="K2474" s="187"/>
      <c r="L2474" s="187"/>
      <c r="M2474" s="187"/>
      <c r="N2474" s="187"/>
      <c r="O2474" s="187"/>
      <c r="P2474" s="187"/>
      <c r="Q2474" s="187"/>
      <c r="R2474" s="187"/>
      <c r="S2474" s="187"/>
      <c r="T2474" s="187"/>
      <c r="U2474" s="187"/>
    </row>
    <row r="2475" spans="2:21" ht="15" customHeight="1" x14ac:dyDescent="0.25">
      <c r="B2475" s="181">
        <v>2023</v>
      </c>
      <c r="C2475" s="181"/>
      <c r="D2475" s="182">
        <v>1310</v>
      </c>
      <c r="E2475" s="182">
        <v>33285</v>
      </c>
      <c r="F2475" s="182">
        <v>26319</v>
      </c>
      <c r="G2475" s="182">
        <v>25364</v>
      </c>
      <c r="H2475" s="182">
        <v>472</v>
      </c>
      <c r="I2475" s="182">
        <v>6966</v>
      </c>
      <c r="J2475" s="182">
        <v>172</v>
      </c>
      <c r="K2475" s="182">
        <v>1615</v>
      </c>
      <c r="L2475" s="182">
        <v>18051</v>
      </c>
      <c r="M2475" s="182">
        <v>10237</v>
      </c>
      <c r="N2475" s="182">
        <v>9585</v>
      </c>
      <c r="O2475" s="182">
        <v>7813</v>
      </c>
      <c r="P2475" s="182">
        <v>1134</v>
      </c>
      <c r="Q2475" s="182">
        <v>1634</v>
      </c>
      <c r="R2475" s="182">
        <v>2525</v>
      </c>
      <c r="S2475" s="182">
        <v>15235</v>
      </c>
      <c r="T2475" s="182">
        <v>3473</v>
      </c>
      <c r="U2475" s="182">
        <v>-2168</v>
      </c>
    </row>
    <row r="2476" spans="2:21" ht="15" customHeight="1" x14ac:dyDescent="0.25">
      <c r="B2476" s="181">
        <v>2022</v>
      </c>
      <c r="C2476" s="181"/>
      <c r="D2476" s="182">
        <v>1255</v>
      </c>
      <c r="E2476" s="182">
        <v>33420</v>
      </c>
      <c r="F2476" s="182">
        <v>26413</v>
      </c>
      <c r="G2476" s="182">
        <v>25541</v>
      </c>
      <c r="H2476" s="182">
        <v>513</v>
      </c>
      <c r="I2476" s="182">
        <v>7007</v>
      </c>
      <c r="J2476" s="182">
        <v>256</v>
      </c>
      <c r="K2476" s="182">
        <v>1391</v>
      </c>
      <c r="L2476" s="182">
        <v>18462</v>
      </c>
      <c r="M2476" s="182">
        <v>11496</v>
      </c>
      <c r="N2476" s="182">
        <v>10822</v>
      </c>
      <c r="O2476" s="182">
        <v>6966</v>
      </c>
      <c r="P2476" s="182">
        <v>932</v>
      </c>
      <c r="Q2476" s="182">
        <v>1572</v>
      </c>
      <c r="R2476" s="182">
        <v>2039</v>
      </c>
      <c r="S2476" s="182">
        <v>14958</v>
      </c>
      <c r="T2476" s="182">
        <v>3498</v>
      </c>
      <c r="U2476" s="182">
        <v>-2377</v>
      </c>
    </row>
    <row r="2477" spans="2:21" ht="15" customHeight="1" x14ac:dyDescent="0.25">
      <c r="B2477" s="181">
        <v>2021</v>
      </c>
      <c r="C2477" s="181"/>
      <c r="D2477" s="182">
        <v>1188</v>
      </c>
      <c r="E2477" s="182">
        <v>33310</v>
      </c>
      <c r="F2477" s="182">
        <v>26961</v>
      </c>
      <c r="G2477" s="182">
        <v>26014</v>
      </c>
      <c r="H2477" s="182">
        <v>458</v>
      </c>
      <c r="I2477" s="182">
        <v>6349</v>
      </c>
      <c r="J2477" s="182">
        <v>307</v>
      </c>
      <c r="K2477" s="182">
        <v>1775</v>
      </c>
      <c r="L2477" s="182">
        <v>18585</v>
      </c>
      <c r="M2477" s="182">
        <v>11780</v>
      </c>
      <c r="N2477" s="182">
        <v>11041</v>
      </c>
      <c r="O2477" s="182">
        <v>6805</v>
      </c>
      <c r="P2477" s="182">
        <v>958</v>
      </c>
      <c r="Q2477" s="182">
        <v>1563</v>
      </c>
      <c r="R2477" s="182">
        <v>1793</v>
      </c>
      <c r="S2477" s="182">
        <v>14725</v>
      </c>
      <c r="T2477" s="182">
        <v>3394</v>
      </c>
      <c r="U2477" s="182">
        <v>-3007</v>
      </c>
    </row>
    <row r="2478" spans="2:21" s="9" customFormat="1" ht="15" customHeight="1" x14ac:dyDescent="0.25">
      <c r="B2478" s="187" t="s">
        <v>532</v>
      </c>
      <c r="C2478" s="187"/>
      <c r="D2478" s="187"/>
      <c r="E2478" s="187"/>
      <c r="F2478" s="187"/>
      <c r="G2478" s="187"/>
      <c r="H2478" s="187"/>
      <c r="I2478" s="187"/>
      <c r="J2478" s="187"/>
      <c r="K2478" s="187"/>
      <c r="L2478" s="187"/>
      <c r="M2478" s="187"/>
      <c r="N2478" s="187"/>
      <c r="O2478" s="187"/>
      <c r="P2478" s="187"/>
      <c r="Q2478" s="187"/>
      <c r="R2478" s="187"/>
      <c r="S2478" s="187"/>
      <c r="T2478" s="187"/>
      <c r="U2478" s="187"/>
    </row>
    <row r="2479" spans="2:21" s="9" customFormat="1" ht="15" customHeight="1" x14ac:dyDescent="0.25">
      <c r="B2479" s="181">
        <v>2023</v>
      </c>
      <c r="C2479" s="181"/>
      <c r="D2479" s="182">
        <v>1011</v>
      </c>
      <c r="E2479" s="182">
        <v>53163</v>
      </c>
      <c r="F2479" s="182">
        <v>20940</v>
      </c>
      <c r="G2479" s="182">
        <v>14440</v>
      </c>
      <c r="H2479" s="182">
        <v>700</v>
      </c>
      <c r="I2479" s="182">
        <v>32223</v>
      </c>
      <c r="J2479" s="182">
        <v>550</v>
      </c>
      <c r="K2479" s="182">
        <v>1915</v>
      </c>
      <c r="L2479" s="182">
        <v>31039</v>
      </c>
      <c r="M2479" s="182">
        <v>7646</v>
      </c>
      <c r="N2479" s="182">
        <v>6201</v>
      </c>
      <c r="O2479" s="182">
        <v>23393</v>
      </c>
      <c r="P2479" s="182">
        <v>2573</v>
      </c>
      <c r="Q2479" s="182">
        <v>3261</v>
      </c>
      <c r="R2479" s="182">
        <v>3357</v>
      </c>
      <c r="S2479" s="182">
        <v>22124</v>
      </c>
      <c r="T2479" s="182">
        <v>1916</v>
      </c>
      <c r="U2479" s="182">
        <v>6188</v>
      </c>
    </row>
    <row r="2480" spans="2:21" s="9" customFormat="1" ht="15" customHeight="1" x14ac:dyDescent="0.25">
      <c r="B2480" s="181">
        <v>2022</v>
      </c>
      <c r="C2480" s="181"/>
      <c r="D2480" s="182">
        <v>949</v>
      </c>
      <c r="E2480" s="182">
        <v>52069</v>
      </c>
      <c r="F2480" s="182">
        <v>18789</v>
      </c>
      <c r="G2480" s="182">
        <v>13557</v>
      </c>
      <c r="H2480" s="182">
        <v>553</v>
      </c>
      <c r="I2480" s="182">
        <v>33280</v>
      </c>
      <c r="J2480" s="182">
        <v>72</v>
      </c>
      <c r="K2480" s="182">
        <v>2038</v>
      </c>
      <c r="L2480" s="182">
        <v>33543</v>
      </c>
      <c r="M2480" s="182">
        <v>6951</v>
      </c>
      <c r="N2480" s="182">
        <v>5892</v>
      </c>
      <c r="O2480" s="182">
        <v>26592</v>
      </c>
      <c r="P2480" s="182">
        <v>2861</v>
      </c>
      <c r="Q2480" s="182">
        <v>3162</v>
      </c>
      <c r="R2480" s="182">
        <v>3905</v>
      </c>
      <c r="S2480" s="182">
        <v>18526</v>
      </c>
      <c r="T2480" s="182">
        <v>1598</v>
      </c>
      <c r="U2480" s="182">
        <v>3879</v>
      </c>
    </row>
    <row r="2481" spans="2:21" s="9" customFormat="1" ht="15" customHeight="1" x14ac:dyDescent="0.25">
      <c r="B2481" s="181">
        <v>2021</v>
      </c>
      <c r="C2481" s="181"/>
      <c r="D2481" s="182">
        <v>866</v>
      </c>
      <c r="E2481" s="182">
        <v>52895</v>
      </c>
      <c r="F2481" s="182">
        <v>20504</v>
      </c>
      <c r="G2481" s="182">
        <v>15949</v>
      </c>
      <c r="H2481" s="182">
        <v>528</v>
      </c>
      <c r="I2481" s="182">
        <v>32391</v>
      </c>
      <c r="J2481" s="182">
        <v>154</v>
      </c>
      <c r="K2481" s="182">
        <v>2654</v>
      </c>
      <c r="L2481" s="182">
        <v>38320</v>
      </c>
      <c r="M2481" s="182">
        <v>9775</v>
      </c>
      <c r="N2481" s="182">
        <v>8797</v>
      </c>
      <c r="O2481" s="182">
        <v>28545</v>
      </c>
      <c r="P2481" s="182">
        <v>3029</v>
      </c>
      <c r="Q2481" s="182">
        <v>3227</v>
      </c>
      <c r="R2481" s="182">
        <v>3060</v>
      </c>
      <c r="S2481" s="182">
        <v>14574</v>
      </c>
      <c r="T2481" s="182">
        <v>1935</v>
      </c>
      <c r="U2481" s="182">
        <v>1430</v>
      </c>
    </row>
    <row r="2482" spans="2:21" s="8" customFormat="1" ht="15" customHeight="1" x14ac:dyDescent="0.2">
      <c r="B2482" s="258" t="s">
        <v>31</v>
      </c>
      <c r="C2482" s="184"/>
      <c r="D2482" s="184"/>
      <c r="E2482" s="184"/>
      <c r="F2482" s="184"/>
      <c r="G2482" s="184"/>
      <c r="H2482" s="184"/>
      <c r="I2482" s="184"/>
      <c r="J2482" s="184"/>
      <c r="K2482" s="184"/>
      <c r="L2482" s="184"/>
      <c r="M2482" s="184"/>
      <c r="N2482" s="184"/>
      <c r="O2482" s="184"/>
      <c r="P2482" s="184"/>
      <c r="Q2482" s="184"/>
      <c r="R2482" s="184"/>
      <c r="S2482" s="184"/>
      <c r="T2482" s="184"/>
      <c r="U2482" s="184"/>
    </row>
    <row r="2483" spans="2:21" s="8" customFormat="1" ht="15" customHeight="1" x14ac:dyDescent="0.25">
      <c r="B2483" s="187" t="s">
        <v>392</v>
      </c>
      <c r="C2483" s="187"/>
      <c r="D2483" s="187"/>
      <c r="E2483" s="187"/>
      <c r="F2483" s="187"/>
      <c r="G2483" s="187"/>
      <c r="H2483" s="187"/>
      <c r="I2483" s="187"/>
      <c r="J2483" s="187"/>
      <c r="K2483" s="187"/>
      <c r="L2483" s="187"/>
      <c r="M2483" s="187"/>
      <c r="N2483" s="187"/>
      <c r="O2483" s="187"/>
      <c r="P2483" s="187"/>
      <c r="Q2483" s="187"/>
      <c r="R2483" s="187"/>
      <c r="S2483" s="187"/>
      <c r="T2483" s="187"/>
      <c r="U2483" s="187"/>
    </row>
    <row r="2484" spans="2:21" s="8" customFormat="1" ht="15" customHeight="1" x14ac:dyDescent="0.25">
      <c r="B2484" s="181">
        <v>2023</v>
      </c>
      <c r="C2484" s="181"/>
      <c r="D2484" s="182">
        <v>118558</v>
      </c>
      <c r="E2484" s="182">
        <v>14451929</v>
      </c>
      <c r="F2484" s="182">
        <v>7916417</v>
      </c>
      <c r="G2484" s="182">
        <v>4789753</v>
      </c>
      <c r="H2484" s="182">
        <v>1391833</v>
      </c>
      <c r="I2484" s="182">
        <v>6535512</v>
      </c>
      <c r="J2484" s="182">
        <v>225421</v>
      </c>
      <c r="K2484" s="182">
        <v>1296528</v>
      </c>
      <c r="L2484" s="182">
        <v>7608509</v>
      </c>
      <c r="M2484" s="182">
        <v>3727699</v>
      </c>
      <c r="N2484" s="182">
        <v>3091432</v>
      </c>
      <c r="O2484" s="182">
        <v>3880810</v>
      </c>
      <c r="P2484" s="182">
        <v>810827</v>
      </c>
      <c r="Q2484" s="182">
        <v>313819</v>
      </c>
      <c r="R2484" s="182">
        <v>816498</v>
      </c>
      <c r="S2484" s="182">
        <v>6843420</v>
      </c>
      <c r="T2484" s="182">
        <v>878776</v>
      </c>
      <c r="U2484" s="182">
        <v>1678289</v>
      </c>
    </row>
    <row r="2485" spans="2:21" s="8" customFormat="1" ht="15" customHeight="1" x14ac:dyDescent="0.25">
      <c r="B2485" s="181">
        <v>2022</v>
      </c>
      <c r="C2485" s="181"/>
      <c r="D2485" s="182">
        <v>116039</v>
      </c>
      <c r="E2485" s="182">
        <v>13473349</v>
      </c>
      <c r="F2485" s="182">
        <v>7213472</v>
      </c>
      <c r="G2485" s="182">
        <v>4362981</v>
      </c>
      <c r="H2485" s="182">
        <v>946715</v>
      </c>
      <c r="I2485" s="182">
        <v>6259877</v>
      </c>
      <c r="J2485" s="182">
        <v>217781</v>
      </c>
      <c r="K2485" s="182">
        <v>1256787</v>
      </c>
      <c r="L2485" s="182">
        <v>7153792</v>
      </c>
      <c r="M2485" s="182">
        <v>3677093</v>
      </c>
      <c r="N2485" s="182">
        <v>3060500</v>
      </c>
      <c r="O2485" s="182">
        <v>3476699</v>
      </c>
      <c r="P2485" s="182">
        <v>734863</v>
      </c>
      <c r="Q2485" s="182">
        <v>304081</v>
      </c>
      <c r="R2485" s="182">
        <v>781171</v>
      </c>
      <c r="S2485" s="182">
        <v>6319557</v>
      </c>
      <c r="T2485" s="182">
        <v>809052</v>
      </c>
      <c r="U2485" s="182">
        <v>1493614</v>
      </c>
    </row>
    <row r="2486" spans="2:21" s="8" customFormat="1" ht="15" customHeight="1" x14ac:dyDescent="0.25">
      <c r="B2486" s="181">
        <v>2021</v>
      </c>
      <c r="C2486" s="181"/>
      <c r="D2486" s="182">
        <v>109474</v>
      </c>
      <c r="E2486" s="182">
        <v>12430988</v>
      </c>
      <c r="F2486" s="182">
        <v>6567560</v>
      </c>
      <c r="G2486" s="182">
        <v>4199168</v>
      </c>
      <c r="H2486" s="182">
        <v>969395</v>
      </c>
      <c r="I2486" s="182">
        <v>5863428</v>
      </c>
      <c r="J2486" s="182">
        <v>213545</v>
      </c>
      <c r="K2486" s="182">
        <v>1204479</v>
      </c>
      <c r="L2486" s="182">
        <v>6916889</v>
      </c>
      <c r="M2486" s="182">
        <v>3718973</v>
      </c>
      <c r="N2486" s="182">
        <v>3066075</v>
      </c>
      <c r="O2486" s="182">
        <v>3197916</v>
      </c>
      <c r="P2486" s="182">
        <v>698096</v>
      </c>
      <c r="Q2486" s="182">
        <v>317204</v>
      </c>
      <c r="R2486" s="182">
        <v>678287</v>
      </c>
      <c r="S2486" s="182">
        <v>5514099</v>
      </c>
      <c r="T2486" s="182">
        <v>784172</v>
      </c>
      <c r="U2486" s="182">
        <v>1199026</v>
      </c>
    </row>
    <row r="2487" spans="2:21" s="8" customFormat="1" ht="15" customHeight="1" x14ac:dyDescent="0.25">
      <c r="B2487" s="168">
        <v>2020</v>
      </c>
      <c r="C2487" s="168"/>
      <c r="D2487" s="169">
        <v>103397</v>
      </c>
      <c r="E2487" s="169">
        <v>11575701</v>
      </c>
      <c r="F2487" s="169">
        <v>6272556</v>
      </c>
      <c r="G2487" s="169">
        <v>4023368</v>
      </c>
      <c r="H2487" s="169">
        <v>963223</v>
      </c>
      <c r="I2487" s="169">
        <v>5303145</v>
      </c>
      <c r="J2487" s="169">
        <v>193428</v>
      </c>
      <c r="K2487" s="169">
        <v>1179039</v>
      </c>
      <c r="L2487" s="169">
        <v>6520482</v>
      </c>
      <c r="M2487" s="169">
        <v>3548457</v>
      </c>
      <c r="N2487" s="169">
        <v>2930241</v>
      </c>
      <c r="O2487" s="169">
        <v>2972025</v>
      </c>
      <c r="P2487" s="169">
        <v>695499</v>
      </c>
      <c r="Q2487" s="169">
        <v>238803</v>
      </c>
      <c r="R2487" s="169">
        <v>698404</v>
      </c>
      <c r="S2487" s="169">
        <v>5055219</v>
      </c>
      <c r="T2487" s="169">
        <v>902852</v>
      </c>
      <c r="U2487" s="169">
        <v>1172205</v>
      </c>
    </row>
    <row r="2488" spans="2:21" s="8" customFormat="1" ht="15" customHeight="1" x14ac:dyDescent="0.25">
      <c r="B2488" s="168">
        <v>2019</v>
      </c>
      <c r="C2488" s="168"/>
      <c r="D2488" s="169">
        <v>101008</v>
      </c>
      <c r="E2488" s="169">
        <v>10800476</v>
      </c>
      <c r="F2488" s="169">
        <v>5786208</v>
      </c>
      <c r="G2488" s="169">
        <v>3827773</v>
      </c>
      <c r="H2488" s="169">
        <v>788614</v>
      </c>
      <c r="I2488" s="169">
        <v>5014268</v>
      </c>
      <c r="J2488" s="169">
        <v>155706</v>
      </c>
      <c r="K2488" s="169">
        <v>1185301</v>
      </c>
      <c r="L2488" s="169">
        <v>6043007</v>
      </c>
      <c r="M2488" s="169">
        <v>2920981</v>
      </c>
      <c r="N2488" s="169">
        <v>2512170</v>
      </c>
      <c r="O2488" s="169">
        <v>3122026</v>
      </c>
      <c r="P2488" s="169">
        <v>637156</v>
      </c>
      <c r="Q2488" s="169">
        <v>260418</v>
      </c>
      <c r="R2488" s="169">
        <v>756517</v>
      </c>
      <c r="S2488" s="169">
        <v>4757469</v>
      </c>
      <c r="T2488" s="169">
        <v>833721</v>
      </c>
      <c r="U2488" s="169">
        <v>956049</v>
      </c>
    </row>
    <row r="2489" spans="2:21" s="8" customFormat="1" ht="15" customHeight="1" x14ac:dyDescent="0.25">
      <c r="B2489" s="168">
        <v>2018</v>
      </c>
      <c r="C2489" s="168"/>
      <c r="D2489" s="169">
        <v>98006</v>
      </c>
      <c r="E2489" s="169">
        <v>9753211</v>
      </c>
      <c r="F2489" s="169">
        <v>4987580</v>
      </c>
      <c r="G2489" s="169">
        <v>3378062</v>
      </c>
      <c r="H2489" s="169">
        <v>497801</v>
      </c>
      <c r="I2489" s="169">
        <v>4765630</v>
      </c>
      <c r="J2489" s="169">
        <v>137354</v>
      </c>
      <c r="K2489" s="169">
        <v>1143567</v>
      </c>
      <c r="L2489" s="169">
        <v>5328843</v>
      </c>
      <c r="M2489" s="169">
        <v>2437909</v>
      </c>
      <c r="N2489" s="169">
        <v>2073057</v>
      </c>
      <c r="O2489" s="169">
        <v>2890933</v>
      </c>
      <c r="P2489" s="169">
        <v>645857</v>
      </c>
      <c r="Q2489" s="169">
        <v>246222</v>
      </c>
      <c r="R2489" s="169">
        <v>660954</v>
      </c>
      <c r="S2489" s="169">
        <v>4424368</v>
      </c>
      <c r="T2489" s="169">
        <v>902143</v>
      </c>
      <c r="U2489" s="169">
        <v>755843</v>
      </c>
    </row>
    <row r="2490" spans="2:21" s="8" customFormat="1" ht="15" customHeight="1" x14ac:dyDescent="0.25">
      <c r="B2490" s="168">
        <v>2017</v>
      </c>
      <c r="C2490" s="168"/>
      <c r="D2490" s="169">
        <v>94740</v>
      </c>
      <c r="E2490" s="169">
        <v>9409478</v>
      </c>
      <c r="F2490" s="169">
        <v>4779492</v>
      </c>
      <c r="G2490" s="169">
        <v>3298378</v>
      </c>
      <c r="H2490" s="169">
        <v>464946</v>
      </c>
      <c r="I2490" s="169">
        <v>4629986</v>
      </c>
      <c r="J2490" s="169">
        <v>126282</v>
      </c>
      <c r="K2490" s="169">
        <v>1150479</v>
      </c>
      <c r="L2490" s="169">
        <v>5033548</v>
      </c>
      <c r="M2490" s="169">
        <v>2328741</v>
      </c>
      <c r="N2490" s="169">
        <v>1993999</v>
      </c>
      <c r="O2490" s="169">
        <v>2704806</v>
      </c>
      <c r="P2490" s="169">
        <v>576544</v>
      </c>
      <c r="Q2490" s="169">
        <v>233170</v>
      </c>
      <c r="R2490" s="169">
        <v>660478</v>
      </c>
      <c r="S2490" s="169">
        <v>4375930</v>
      </c>
      <c r="T2490" s="169">
        <v>912576</v>
      </c>
      <c r="U2490" s="169">
        <v>676019</v>
      </c>
    </row>
    <row r="2491" spans="2:21" ht="15" customHeight="1" x14ac:dyDescent="0.25">
      <c r="B2491" s="168">
        <v>2016</v>
      </c>
      <c r="C2491" s="168"/>
      <c r="D2491" s="169">
        <v>90728</v>
      </c>
      <c r="E2491" s="169">
        <v>8773362</v>
      </c>
      <c r="F2491" s="169">
        <v>4416059</v>
      </c>
      <c r="G2491" s="169">
        <v>3165928</v>
      </c>
      <c r="H2491" s="169">
        <v>460994</v>
      </c>
      <c r="I2491" s="169">
        <v>4357303</v>
      </c>
      <c r="J2491" s="169">
        <v>116101</v>
      </c>
      <c r="K2491" s="169">
        <v>1091703</v>
      </c>
      <c r="L2491" s="169">
        <v>4652793</v>
      </c>
      <c r="M2491" s="169">
        <v>2105244</v>
      </c>
      <c r="N2491" s="169">
        <v>1767043</v>
      </c>
      <c r="O2491" s="169">
        <v>2547548</v>
      </c>
      <c r="P2491" s="169">
        <v>574696</v>
      </c>
      <c r="Q2491" s="169">
        <v>233975</v>
      </c>
      <c r="R2491" s="169">
        <v>543602</v>
      </c>
      <c r="S2491" s="169">
        <v>4120569</v>
      </c>
      <c r="T2491" s="169">
        <v>901566</v>
      </c>
      <c r="U2491" s="169">
        <v>573788</v>
      </c>
    </row>
    <row r="2492" spans="2:21" ht="15" customHeight="1" x14ac:dyDescent="0.25">
      <c r="B2492" s="168">
        <v>2015</v>
      </c>
      <c r="C2492" s="168"/>
      <c r="D2492" s="169">
        <v>86978</v>
      </c>
      <c r="E2492" s="169">
        <v>8449316</v>
      </c>
      <c r="F2492" s="169">
        <v>4259410</v>
      </c>
      <c r="G2492" s="169">
        <v>3029880</v>
      </c>
      <c r="H2492" s="169">
        <v>427395</v>
      </c>
      <c r="I2492" s="169">
        <v>4189907</v>
      </c>
      <c r="J2492" s="169">
        <v>104301</v>
      </c>
      <c r="K2492" s="169">
        <v>997820</v>
      </c>
      <c r="L2492" s="169">
        <v>4534381</v>
      </c>
      <c r="M2492" s="169">
        <v>1952363</v>
      </c>
      <c r="N2492" s="169">
        <v>1579606</v>
      </c>
      <c r="O2492" s="169">
        <v>2582018</v>
      </c>
      <c r="P2492" s="169">
        <v>562756</v>
      </c>
      <c r="Q2492" s="169">
        <v>221911</v>
      </c>
      <c r="R2492" s="169">
        <v>679278</v>
      </c>
      <c r="S2492" s="169">
        <v>3914935</v>
      </c>
      <c r="T2492" s="169">
        <v>910192</v>
      </c>
      <c r="U2492" s="169">
        <v>480410</v>
      </c>
    </row>
    <row r="2493" spans="2:21" ht="15" customHeight="1" x14ac:dyDescent="0.25">
      <c r="B2493" s="168">
        <v>2014</v>
      </c>
      <c r="C2493" s="168"/>
      <c r="D2493" s="169">
        <v>83703</v>
      </c>
      <c r="E2493" s="169">
        <v>8279060</v>
      </c>
      <c r="F2493" s="169">
        <v>4259254</v>
      </c>
      <c r="G2493" s="169">
        <v>3097553</v>
      </c>
      <c r="H2493" s="169">
        <v>362747</v>
      </c>
      <c r="I2493" s="169">
        <v>4019806</v>
      </c>
      <c r="J2493" s="169">
        <v>98674</v>
      </c>
      <c r="K2493" s="169">
        <v>943079</v>
      </c>
      <c r="L2493" s="169">
        <v>4569402</v>
      </c>
      <c r="M2493" s="169">
        <v>1950430</v>
      </c>
      <c r="N2493" s="169">
        <v>1577622</v>
      </c>
      <c r="O2493" s="169">
        <v>2618972</v>
      </c>
      <c r="P2493" s="169">
        <v>554927</v>
      </c>
      <c r="Q2493" s="169">
        <v>220718</v>
      </c>
      <c r="R2493" s="169">
        <v>797178</v>
      </c>
      <c r="S2493" s="169">
        <v>3709658</v>
      </c>
      <c r="T2493" s="169">
        <v>890097</v>
      </c>
      <c r="U2493" s="169">
        <v>482684</v>
      </c>
    </row>
    <row r="2494" spans="2:21" ht="15" customHeight="1" x14ac:dyDescent="0.25">
      <c r="B2494" s="168">
        <v>2013</v>
      </c>
      <c r="C2494" s="168"/>
      <c r="D2494" s="169">
        <v>81530</v>
      </c>
      <c r="E2494" s="169">
        <v>8183730</v>
      </c>
      <c r="F2494" s="169">
        <v>4256983</v>
      </c>
      <c r="G2494" s="169">
        <v>3078104</v>
      </c>
      <c r="H2494" s="169">
        <v>334134</v>
      </c>
      <c r="I2494" s="169">
        <v>3926747</v>
      </c>
      <c r="J2494" s="169">
        <v>98370</v>
      </c>
      <c r="K2494" s="169">
        <v>902770</v>
      </c>
      <c r="L2494" s="169">
        <v>4640091</v>
      </c>
      <c r="M2494" s="169">
        <v>1993437</v>
      </c>
      <c r="N2494" s="169">
        <v>1647085</v>
      </c>
      <c r="O2494" s="169">
        <v>2646654</v>
      </c>
      <c r="P2494" s="169">
        <v>547873</v>
      </c>
      <c r="Q2494" s="169">
        <v>221957</v>
      </c>
      <c r="R2494" s="169">
        <v>797323</v>
      </c>
      <c r="S2494" s="169">
        <v>3543640</v>
      </c>
      <c r="T2494" s="169">
        <v>915246</v>
      </c>
      <c r="U2494" s="169">
        <v>454935</v>
      </c>
    </row>
    <row r="2495" spans="2:21" ht="15" customHeight="1" x14ac:dyDescent="0.25">
      <c r="B2495" s="168">
        <v>2012</v>
      </c>
      <c r="C2495" s="168"/>
      <c r="D2495" s="169">
        <v>81883</v>
      </c>
      <c r="E2495" s="169">
        <v>8104758</v>
      </c>
      <c r="F2495" s="169">
        <v>4336868</v>
      </c>
      <c r="G2495" s="169">
        <v>3141381</v>
      </c>
      <c r="H2495" s="169">
        <v>334988</v>
      </c>
      <c r="I2495" s="169">
        <v>3767891</v>
      </c>
      <c r="J2495" s="169">
        <v>96512</v>
      </c>
      <c r="K2495" s="169">
        <v>959438</v>
      </c>
      <c r="L2495" s="169">
        <v>4707205</v>
      </c>
      <c r="M2495" s="169">
        <v>2051881</v>
      </c>
      <c r="N2495" s="169">
        <v>1718752</v>
      </c>
      <c r="O2495" s="169">
        <v>2655324</v>
      </c>
      <c r="P2495" s="169">
        <v>554903</v>
      </c>
      <c r="Q2495" s="169">
        <v>219804</v>
      </c>
      <c r="R2495" s="169">
        <v>842403</v>
      </c>
      <c r="S2495" s="169">
        <v>3397553</v>
      </c>
      <c r="T2495" s="169">
        <v>932340</v>
      </c>
      <c r="U2495" s="169">
        <v>474992</v>
      </c>
    </row>
    <row r="2496" spans="2:21" s="8" customFormat="1" ht="15" customHeight="1" x14ac:dyDescent="0.25">
      <c r="B2496" s="168">
        <v>2011</v>
      </c>
      <c r="C2496" s="168"/>
      <c r="D2496" s="169">
        <v>83323</v>
      </c>
      <c r="E2496" s="169">
        <v>8178745</v>
      </c>
      <c r="F2496" s="169">
        <v>4354164</v>
      </c>
      <c r="G2496" s="169">
        <v>3119209</v>
      </c>
      <c r="H2496" s="169">
        <v>305467</v>
      </c>
      <c r="I2496" s="169">
        <v>3824581</v>
      </c>
      <c r="J2496" s="169">
        <v>90995</v>
      </c>
      <c r="K2496" s="169">
        <v>1061817</v>
      </c>
      <c r="L2496" s="169">
        <v>4830222</v>
      </c>
      <c r="M2496" s="169">
        <v>2132066</v>
      </c>
      <c r="N2496" s="169">
        <v>1770614</v>
      </c>
      <c r="O2496" s="169">
        <v>2698156</v>
      </c>
      <c r="P2496" s="169">
        <v>584946</v>
      </c>
      <c r="Q2496" s="169">
        <v>206858</v>
      </c>
      <c r="R2496" s="169">
        <v>859910</v>
      </c>
      <c r="S2496" s="169">
        <v>3348523</v>
      </c>
      <c r="T2496" s="169">
        <v>903385</v>
      </c>
      <c r="U2496" s="169">
        <v>513526</v>
      </c>
    </row>
    <row r="2497" spans="2:21" s="9" customFormat="1" ht="15" customHeight="1" x14ac:dyDescent="0.25">
      <c r="B2497" s="168">
        <v>2010</v>
      </c>
      <c r="C2497" s="168"/>
      <c r="D2497" s="169">
        <v>82897</v>
      </c>
      <c r="E2497" s="169">
        <v>8129277</v>
      </c>
      <c r="F2497" s="169">
        <v>4383411</v>
      </c>
      <c r="G2497" s="169">
        <v>3060270</v>
      </c>
      <c r="H2497" s="169">
        <v>290026</v>
      </c>
      <c r="I2497" s="169">
        <v>3745866</v>
      </c>
      <c r="J2497" s="169">
        <v>83826</v>
      </c>
      <c r="K2497" s="169">
        <v>1100056</v>
      </c>
      <c r="L2497" s="169">
        <v>4787543</v>
      </c>
      <c r="M2497" s="169">
        <v>2086562</v>
      </c>
      <c r="N2497" s="169">
        <v>1786639</v>
      </c>
      <c r="O2497" s="169">
        <v>2700981</v>
      </c>
      <c r="P2497" s="169">
        <v>554385</v>
      </c>
      <c r="Q2497" s="169">
        <v>203453</v>
      </c>
      <c r="R2497" s="169">
        <v>866035</v>
      </c>
      <c r="S2497" s="169">
        <v>3341734</v>
      </c>
      <c r="T2497" s="169">
        <v>876567</v>
      </c>
      <c r="U2497" s="169">
        <v>494654</v>
      </c>
    </row>
    <row r="2498" spans="2:21" s="9" customFormat="1" ht="15" customHeight="1" x14ac:dyDescent="0.25">
      <c r="B2498" s="168">
        <v>2009</v>
      </c>
      <c r="C2498" s="168"/>
      <c r="D2498" s="169">
        <v>82028</v>
      </c>
      <c r="E2498" s="169">
        <v>7601970</v>
      </c>
      <c r="F2498" s="169" t="s">
        <v>66</v>
      </c>
      <c r="G2498" s="169" t="s">
        <v>66</v>
      </c>
      <c r="H2498" s="169" t="s">
        <v>66</v>
      </c>
      <c r="I2498" s="169" t="s">
        <v>66</v>
      </c>
      <c r="J2498" s="169" t="s">
        <v>66</v>
      </c>
      <c r="K2498" s="169" t="s">
        <v>66</v>
      </c>
      <c r="L2498" s="169">
        <v>4447144</v>
      </c>
      <c r="M2498" s="169" t="s">
        <v>66</v>
      </c>
      <c r="N2498" s="169" t="s">
        <v>66</v>
      </c>
      <c r="O2498" s="169" t="s">
        <v>66</v>
      </c>
      <c r="P2498" s="169" t="s">
        <v>66</v>
      </c>
      <c r="Q2498" s="169" t="s">
        <v>66</v>
      </c>
      <c r="R2498" s="169" t="s">
        <v>66</v>
      </c>
      <c r="S2498" s="169">
        <v>3154827</v>
      </c>
      <c r="T2498" s="169" t="s">
        <v>66</v>
      </c>
      <c r="U2498" s="169" t="s">
        <v>66</v>
      </c>
    </row>
    <row r="2499" spans="2:21" s="9" customFormat="1" ht="15" customHeight="1" x14ac:dyDescent="0.25">
      <c r="B2499" s="168">
        <v>2008</v>
      </c>
      <c r="C2499" s="168"/>
      <c r="D2499" s="169">
        <v>79151</v>
      </c>
      <c r="E2499" s="169">
        <v>6762308</v>
      </c>
      <c r="F2499" s="169" t="s">
        <v>66</v>
      </c>
      <c r="G2499" s="169" t="s">
        <v>66</v>
      </c>
      <c r="H2499" s="169" t="s">
        <v>66</v>
      </c>
      <c r="I2499" s="169" t="s">
        <v>66</v>
      </c>
      <c r="J2499" s="169" t="s">
        <v>66</v>
      </c>
      <c r="K2499" s="169" t="s">
        <v>66</v>
      </c>
      <c r="L2499" s="169">
        <v>4025884</v>
      </c>
      <c r="M2499" s="169" t="s">
        <v>66</v>
      </c>
      <c r="N2499" s="169" t="s">
        <v>66</v>
      </c>
      <c r="O2499" s="169" t="s">
        <v>66</v>
      </c>
      <c r="P2499" s="169" t="s">
        <v>66</v>
      </c>
      <c r="Q2499" s="169" t="s">
        <v>66</v>
      </c>
      <c r="R2499" s="169" t="s">
        <v>66</v>
      </c>
      <c r="S2499" s="169">
        <v>2736423</v>
      </c>
      <c r="T2499" s="169" t="s">
        <v>66</v>
      </c>
      <c r="U2499" s="169" t="s">
        <v>66</v>
      </c>
    </row>
    <row r="2500" spans="2:21" s="9" customFormat="1" ht="15" customHeight="1" x14ac:dyDescent="0.2">
      <c r="B2500" s="258" t="s">
        <v>35</v>
      </c>
      <c r="C2500" s="184"/>
      <c r="D2500" s="184"/>
      <c r="E2500" s="184"/>
      <c r="F2500" s="184"/>
      <c r="G2500" s="184"/>
      <c r="H2500" s="184"/>
      <c r="I2500" s="184"/>
      <c r="J2500" s="184"/>
      <c r="K2500" s="184"/>
      <c r="L2500" s="184"/>
      <c r="M2500" s="184"/>
      <c r="N2500" s="184"/>
      <c r="O2500" s="184"/>
      <c r="P2500" s="184"/>
      <c r="Q2500" s="184"/>
      <c r="R2500" s="184"/>
      <c r="S2500" s="184"/>
      <c r="T2500" s="184"/>
      <c r="U2500" s="184"/>
    </row>
    <row r="2501" spans="2:21" ht="15" customHeight="1" x14ac:dyDescent="0.25">
      <c r="B2501" s="187" t="s">
        <v>305</v>
      </c>
      <c r="C2501" s="187"/>
      <c r="D2501" s="187"/>
      <c r="E2501" s="187"/>
      <c r="F2501" s="187"/>
      <c r="G2501" s="187"/>
      <c r="H2501" s="187"/>
      <c r="I2501" s="187"/>
      <c r="J2501" s="187"/>
      <c r="K2501" s="187"/>
      <c r="L2501" s="187"/>
      <c r="M2501" s="187"/>
      <c r="N2501" s="187"/>
      <c r="O2501" s="187"/>
      <c r="P2501" s="187"/>
      <c r="Q2501" s="187"/>
      <c r="R2501" s="187"/>
      <c r="S2501" s="187"/>
      <c r="T2501" s="187"/>
      <c r="U2501" s="187"/>
    </row>
    <row r="2502" spans="2:21" ht="15" customHeight="1" x14ac:dyDescent="0.25">
      <c r="B2502" s="181">
        <v>2023</v>
      </c>
      <c r="C2502" s="181"/>
      <c r="D2502" s="182">
        <v>88790</v>
      </c>
      <c r="E2502" s="182">
        <v>98213</v>
      </c>
      <c r="F2502" s="182">
        <v>34691</v>
      </c>
      <c r="G2502" s="182">
        <v>32139</v>
      </c>
      <c r="H2502" s="182">
        <v>224</v>
      </c>
      <c r="I2502" s="182">
        <v>63523</v>
      </c>
      <c r="J2502" s="182">
        <v>5654</v>
      </c>
      <c r="K2502" s="182">
        <v>2954</v>
      </c>
      <c r="L2502" s="182">
        <v>31214</v>
      </c>
      <c r="M2502" s="182">
        <v>13620</v>
      </c>
      <c r="N2502" s="182">
        <v>6644</v>
      </c>
      <c r="O2502" s="182">
        <v>17594</v>
      </c>
      <c r="P2502" s="182">
        <v>4223</v>
      </c>
      <c r="Q2502" s="182">
        <v>3843</v>
      </c>
      <c r="R2502" s="182">
        <v>1907</v>
      </c>
      <c r="S2502" s="182">
        <v>67000</v>
      </c>
      <c r="T2502" s="182">
        <v>47734</v>
      </c>
      <c r="U2502" s="182">
        <v>19208</v>
      </c>
    </row>
    <row r="2503" spans="2:21" ht="15" customHeight="1" x14ac:dyDescent="0.25">
      <c r="B2503" s="181">
        <v>2022</v>
      </c>
      <c r="C2503" s="181"/>
      <c r="D2503" s="182">
        <v>87856</v>
      </c>
      <c r="E2503" s="182">
        <v>93339</v>
      </c>
      <c r="F2503" s="182">
        <v>33630</v>
      </c>
      <c r="G2503" s="182">
        <v>31770</v>
      </c>
      <c r="H2503" s="182">
        <v>337</v>
      </c>
      <c r="I2503" s="182">
        <v>59710</v>
      </c>
      <c r="J2503" s="182">
        <v>2006</v>
      </c>
      <c r="K2503" s="182">
        <v>3282</v>
      </c>
      <c r="L2503" s="182">
        <v>27353</v>
      </c>
      <c r="M2503" s="182">
        <v>9842</v>
      </c>
      <c r="N2503" s="182">
        <v>6168</v>
      </c>
      <c r="O2503" s="182">
        <v>17511</v>
      </c>
      <c r="P2503" s="182">
        <v>4161</v>
      </c>
      <c r="Q2503" s="182">
        <v>3725</v>
      </c>
      <c r="R2503" s="182">
        <v>2275</v>
      </c>
      <c r="S2503" s="182">
        <v>65986</v>
      </c>
      <c r="T2503" s="182">
        <v>48482</v>
      </c>
      <c r="U2503" s="182">
        <v>17184</v>
      </c>
    </row>
    <row r="2504" spans="2:21" ht="15" customHeight="1" x14ac:dyDescent="0.25">
      <c r="B2504" s="181">
        <v>2021</v>
      </c>
      <c r="C2504" s="181"/>
      <c r="D2504" s="182">
        <v>82681</v>
      </c>
      <c r="E2504" s="182">
        <v>91733</v>
      </c>
      <c r="F2504" s="182">
        <v>34980</v>
      </c>
      <c r="G2504" s="182">
        <v>31865</v>
      </c>
      <c r="H2504" s="182">
        <v>381</v>
      </c>
      <c r="I2504" s="182">
        <v>56753</v>
      </c>
      <c r="J2504" s="182">
        <v>2025</v>
      </c>
      <c r="K2504" s="182">
        <v>2685</v>
      </c>
      <c r="L2504" s="182">
        <v>26710</v>
      </c>
      <c r="M2504" s="182">
        <v>11357</v>
      </c>
      <c r="N2504" s="182">
        <v>8072</v>
      </c>
      <c r="O2504" s="182">
        <v>15353</v>
      </c>
      <c r="P2504" s="182">
        <v>3754</v>
      </c>
      <c r="Q2504" s="182">
        <v>3508</v>
      </c>
      <c r="R2504" s="182">
        <v>1614</v>
      </c>
      <c r="S2504" s="182">
        <v>65023</v>
      </c>
      <c r="T2504" s="182">
        <v>47552</v>
      </c>
      <c r="U2504" s="182">
        <v>15250</v>
      </c>
    </row>
    <row r="2505" spans="2:21" ht="15" customHeight="1" x14ac:dyDescent="0.25">
      <c r="B2505" s="168">
        <v>2020</v>
      </c>
      <c r="C2505" s="168"/>
      <c r="D2505" s="169">
        <v>77688</v>
      </c>
      <c r="E2505" s="169">
        <v>232896</v>
      </c>
      <c r="F2505" s="169">
        <v>105626</v>
      </c>
      <c r="G2505" s="169">
        <v>82687</v>
      </c>
      <c r="H2505" s="169">
        <v>1289</v>
      </c>
      <c r="I2505" s="169">
        <v>127270</v>
      </c>
      <c r="J2505" s="169">
        <v>0</v>
      </c>
      <c r="K2505" s="169">
        <v>23038</v>
      </c>
      <c r="L2505" s="169">
        <v>35940</v>
      </c>
      <c r="M2505" s="169">
        <v>6657</v>
      </c>
      <c r="N2505" s="169">
        <v>6373</v>
      </c>
      <c r="O2505" s="169">
        <v>29283</v>
      </c>
      <c r="P2505" s="169">
        <v>4304</v>
      </c>
      <c r="Q2505" s="169">
        <v>1213</v>
      </c>
      <c r="R2505" s="169">
        <v>16417</v>
      </c>
      <c r="S2505" s="169">
        <v>196956</v>
      </c>
      <c r="T2505" s="169">
        <v>153952</v>
      </c>
      <c r="U2505" s="169">
        <v>-12026</v>
      </c>
    </row>
    <row r="2506" spans="2:21" ht="15" customHeight="1" x14ac:dyDescent="0.25">
      <c r="B2506" s="168">
        <v>2019</v>
      </c>
      <c r="C2506" s="168"/>
      <c r="D2506" s="169">
        <v>76022</v>
      </c>
      <c r="E2506" s="169">
        <v>194248</v>
      </c>
      <c r="F2506" s="169">
        <v>83058</v>
      </c>
      <c r="G2506" s="169">
        <v>68556</v>
      </c>
      <c r="H2506" s="169">
        <v>1029</v>
      </c>
      <c r="I2506" s="169">
        <v>111190</v>
      </c>
      <c r="J2506" s="169">
        <v>0</v>
      </c>
      <c r="K2506" s="169">
        <v>12927</v>
      </c>
      <c r="L2506" s="169">
        <v>32903</v>
      </c>
      <c r="M2506" s="169">
        <v>6313</v>
      </c>
      <c r="N2506" s="169">
        <v>5175</v>
      </c>
      <c r="O2506" s="169">
        <v>26590</v>
      </c>
      <c r="P2506" s="169">
        <v>4234</v>
      </c>
      <c r="Q2506" s="169">
        <v>1033</v>
      </c>
      <c r="R2506" s="169">
        <v>4854</v>
      </c>
      <c r="S2506" s="169">
        <v>161345</v>
      </c>
      <c r="T2506" s="169">
        <v>128478</v>
      </c>
      <c r="U2506" s="169">
        <v>-3909</v>
      </c>
    </row>
    <row r="2507" spans="2:21" ht="15" customHeight="1" x14ac:dyDescent="0.25">
      <c r="B2507" s="168">
        <v>2018</v>
      </c>
      <c r="C2507" s="168"/>
      <c r="D2507" s="169">
        <v>74653</v>
      </c>
      <c r="E2507" s="169">
        <v>204409</v>
      </c>
      <c r="F2507" s="169">
        <v>82651</v>
      </c>
      <c r="G2507" s="169">
        <v>72586</v>
      </c>
      <c r="H2507" s="169">
        <v>1069</v>
      </c>
      <c r="I2507" s="169">
        <v>121759</v>
      </c>
      <c r="J2507" s="169">
        <v>0</v>
      </c>
      <c r="K2507" s="169">
        <v>13288</v>
      </c>
      <c r="L2507" s="169">
        <v>34301</v>
      </c>
      <c r="M2507" s="169">
        <v>6269</v>
      </c>
      <c r="N2507" s="169">
        <v>4778</v>
      </c>
      <c r="O2507" s="169">
        <v>28032</v>
      </c>
      <c r="P2507" s="169">
        <v>8705</v>
      </c>
      <c r="Q2507" s="169">
        <v>1109</v>
      </c>
      <c r="R2507" s="169">
        <v>3588</v>
      </c>
      <c r="S2507" s="169">
        <v>170108</v>
      </c>
      <c r="T2507" s="169">
        <v>136844</v>
      </c>
      <c r="U2507" s="169">
        <v>-7542</v>
      </c>
    </row>
    <row r="2508" spans="2:21" ht="15" customHeight="1" x14ac:dyDescent="0.25">
      <c r="B2508" s="168">
        <v>2017</v>
      </c>
      <c r="C2508" s="168"/>
      <c r="D2508" s="169">
        <v>72655</v>
      </c>
      <c r="E2508" s="169">
        <v>197942</v>
      </c>
      <c r="F2508" s="169">
        <v>79445</v>
      </c>
      <c r="G2508" s="169">
        <v>68415</v>
      </c>
      <c r="H2508" s="169">
        <v>1166</v>
      </c>
      <c r="I2508" s="169">
        <v>118497</v>
      </c>
      <c r="J2508" s="169">
        <v>0</v>
      </c>
      <c r="K2508" s="169">
        <v>16038</v>
      </c>
      <c r="L2508" s="169">
        <v>33475</v>
      </c>
      <c r="M2508" s="169">
        <v>16769</v>
      </c>
      <c r="N2508" s="169">
        <v>16226</v>
      </c>
      <c r="O2508" s="169">
        <v>16706</v>
      </c>
      <c r="P2508" s="169">
        <v>6278</v>
      </c>
      <c r="Q2508" s="169">
        <v>951</v>
      </c>
      <c r="R2508" s="169">
        <v>4047</v>
      </c>
      <c r="S2508" s="169">
        <v>164467</v>
      </c>
      <c r="T2508" s="169">
        <v>106961</v>
      </c>
      <c r="U2508" s="169">
        <v>62</v>
      </c>
    </row>
    <row r="2509" spans="2:21" ht="15" customHeight="1" x14ac:dyDescent="0.25">
      <c r="B2509" s="168">
        <v>2016</v>
      </c>
      <c r="C2509" s="168"/>
      <c r="D2509" s="169">
        <v>69375</v>
      </c>
      <c r="E2509" s="169">
        <v>190116</v>
      </c>
      <c r="F2509" s="169">
        <v>67984</v>
      </c>
      <c r="G2509" s="169">
        <v>66681</v>
      </c>
      <c r="H2509" s="169">
        <v>1049</v>
      </c>
      <c r="I2509" s="169">
        <v>122132</v>
      </c>
      <c r="J2509" s="169">
        <v>0</v>
      </c>
      <c r="K2509" s="169">
        <v>10661</v>
      </c>
      <c r="L2509" s="169">
        <v>32095</v>
      </c>
      <c r="M2509" s="169">
        <v>13827</v>
      </c>
      <c r="N2509" s="169">
        <v>13019</v>
      </c>
      <c r="O2509" s="169">
        <v>18268</v>
      </c>
      <c r="P2509" s="169">
        <v>7761</v>
      </c>
      <c r="Q2509" s="169">
        <v>1110</v>
      </c>
      <c r="R2509" s="169">
        <v>4677</v>
      </c>
      <c r="S2509" s="169">
        <v>158021</v>
      </c>
      <c r="T2509" s="169">
        <v>117608</v>
      </c>
      <c r="U2509" s="169">
        <v>-3889</v>
      </c>
    </row>
    <row r="2510" spans="2:21" ht="15" customHeight="1" x14ac:dyDescent="0.25">
      <c r="B2510" s="168">
        <v>2015</v>
      </c>
      <c r="C2510" s="168"/>
      <c r="D2510" s="169">
        <v>66129</v>
      </c>
      <c r="E2510" s="169">
        <v>180996</v>
      </c>
      <c r="F2510" s="169">
        <v>69988</v>
      </c>
      <c r="G2510" s="169">
        <v>63284</v>
      </c>
      <c r="H2510" s="169">
        <v>945</v>
      </c>
      <c r="I2510" s="169">
        <v>111007</v>
      </c>
      <c r="J2510" s="169">
        <v>0</v>
      </c>
      <c r="K2510" s="169">
        <v>14808</v>
      </c>
      <c r="L2510" s="169">
        <v>30900</v>
      </c>
      <c r="M2510" s="169">
        <v>13508</v>
      </c>
      <c r="N2510" s="169">
        <v>12706</v>
      </c>
      <c r="O2510" s="169">
        <v>17392</v>
      </c>
      <c r="P2510" s="169">
        <v>9279</v>
      </c>
      <c r="Q2510" s="169">
        <v>856</v>
      </c>
      <c r="R2510" s="169">
        <v>2440</v>
      </c>
      <c r="S2510" s="169">
        <v>150096</v>
      </c>
      <c r="T2510" s="169">
        <v>108746</v>
      </c>
      <c r="U2510" s="169">
        <v>2835</v>
      </c>
    </row>
    <row r="2511" spans="2:21" ht="15" customHeight="1" x14ac:dyDescent="0.25">
      <c r="B2511" s="168">
        <v>2014</v>
      </c>
      <c r="C2511" s="168"/>
      <c r="D2511" s="169">
        <v>63363</v>
      </c>
      <c r="E2511" s="169">
        <v>185679</v>
      </c>
      <c r="F2511" s="169">
        <v>94042</v>
      </c>
      <c r="G2511" s="169">
        <v>63767</v>
      </c>
      <c r="H2511" s="169">
        <v>980</v>
      </c>
      <c r="I2511" s="169">
        <v>91638</v>
      </c>
      <c r="J2511" s="169">
        <v>0</v>
      </c>
      <c r="K2511" s="169">
        <v>16423</v>
      </c>
      <c r="L2511" s="169">
        <v>33243</v>
      </c>
      <c r="M2511" s="169">
        <v>7807</v>
      </c>
      <c r="N2511" s="169">
        <v>6462</v>
      </c>
      <c r="O2511" s="169">
        <v>25435</v>
      </c>
      <c r="P2511" s="169">
        <v>9240</v>
      </c>
      <c r="Q2511" s="169">
        <v>1211</v>
      </c>
      <c r="R2511" s="169">
        <v>3357</v>
      </c>
      <c r="S2511" s="169">
        <v>152437</v>
      </c>
      <c r="T2511" s="169">
        <v>85685</v>
      </c>
      <c r="U2511" s="169">
        <v>14168</v>
      </c>
    </row>
    <row r="2512" spans="2:21" s="9" customFormat="1" ht="15" customHeight="1" x14ac:dyDescent="0.25">
      <c r="B2512" s="168">
        <v>2013</v>
      </c>
      <c r="C2512" s="168"/>
      <c r="D2512" s="169">
        <v>61789</v>
      </c>
      <c r="E2512" s="169">
        <v>189822</v>
      </c>
      <c r="F2512" s="169">
        <v>88390</v>
      </c>
      <c r="G2512" s="169">
        <v>63888</v>
      </c>
      <c r="H2512" s="169">
        <v>1097</v>
      </c>
      <c r="I2512" s="169">
        <v>101432</v>
      </c>
      <c r="J2512" s="169">
        <v>0</v>
      </c>
      <c r="K2512" s="169">
        <v>17692</v>
      </c>
      <c r="L2512" s="169">
        <v>37408</v>
      </c>
      <c r="M2512" s="169">
        <v>15907</v>
      </c>
      <c r="N2512" s="169">
        <v>11686</v>
      </c>
      <c r="O2512" s="169">
        <v>21501</v>
      </c>
      <c r="P2512" s="169">
        <v>11552</v>
      </c>
      <c r="Q2512" s="169">
        <v>2138</v>
      </c>
      <c r="R2512" s="169">
        <v>2799</v>
      </c>
      <c r="S2512" s="169">
        <v>152415</v>
      </c>
      <c r="T2512" s="169">
        <v>112626</v>
      </c>
      <c r="U2512" s="169">
        <v>1503</v>
      </c>
    </row>
    <row r="2513" spans="2:21" s="9" customFormat="1" ht="15" customHeight="1" x14ac:dyDescent="0.25">
      <c r="B2513" s="168">
        <v>2012</v>
      </c>
      <c r="C2513" s="168"/>
      <c r="D2513" s="169">
        <v>62921</v>
      </c>
      <c r="E2513" s="169">
        <v>186435</v>
      </c>
      <c r="F2513" s="169">
        <v>86733</v>
      </c>
      <c r="G2513" s="169">
        <v>62322</v>
      </c>
      <c r="H2513" s="169">
        <v>986</v>
      </c>
      <c r="I2513" s="169">
        <v>99702</v>
      </c>
      <c r="J2513" s="169">
        <v>0</v>
      </c>
      <c r="K2513" s="169">
        <v>14516</v>
      </c>
      <c r="L2513" s="169">
        <v>38378</v>
      </c>
      <c r="M2513" s="169">
        <v>10734</v>
      </c>
      <c r="N2513" s="169">
        <v>5388</v>
      </c>
      <c r="O2513" s="169">
        <v>27644</v>
      </c>
      <c r="P2513" s="169">
        <v>9587</v>
      </c>
      <c r="Q2513" s="169">
        <v>2189</v>
      </c>
      <c r="R2513" s="169">
        <v>10474</v>
      </c>
      <c r="S2513" s="169">
        <v>148057</v>
      </c>
      <c r="T2513" s="169">
        <v>99827</v>
      </c>
      <c r="U2513" s="169">
        <v>527</v>
      </c>
    </row>
    <row r="2514" spans="2:21" s="9" customFormat="1" ht="15" customHeight="1" x14ac:dyDescent="0.25">
      <c r="B2514" s="168">
        <v>2011</v>
      </c>
      <c r="C2514" s="168"/>
      <c r="D2514" s="169">
        <v>64742</v>
      </c>
      <c r="E2514" s="169">
        <v>191350</v>
      </c>
      <c r="F2514" s="169">
        <v>78462</v>
      </c>
      <c r="G2514" s="169">
        <v>62518</v>
      </c>
      <c r="H2514" s="169">
        <v>968</v>
      </c>
      <c r="I2514" s="169">
        <v>112888</v>
      </c>
      <c r="J2514" s="169">
        <v>0</v>
      </c>
      <c r="K2514" s="169">
        <v>14187</v>
      </c>
      <c r="L2514" s="169">
        <v>40969</v>
      </c>
      <c r="M2514" s="169">
        <v>18540</v>
      </c>
      <c r="N2514" s="169">
        <v>13623</v>
      </c>
      <c r="O2514" s="169">
        <v>22429</v>
      </c>
      <c r="P2514" s="169">
        <v>10681</v>
      </c>
      <c r="Q2514" s="169">
        <v>1790</v>
      </c>
      <c r="R2514" s="169">
        <v>1683</v>
      </c>
      <c r="S2514" s="169">
        <v>150381</v>
      </c>
      <c r="T2514" s="169">
        <v>101579</v>
      </c>
      <c r="U2514" s="169">
        <v>887</v>
      </c>
    </row>
    <row r="2515" spans="2:21" s="9" customFormat="1" ht="15" customHeight="1" x14ac:dyDescent="0.25">
      <c r="B2515" s="168">
        <v>2010</v>
      </c>
      <c r="C2515" s="168"/>
      <c r="D2515" s="169">
        <v>65587</v>
      </c>
      <c r="E2515" s="169">
        <v>223488</v>
      </c>
      <c r="F2515" s="169">
        <v>86293</v>
      </c>
      <c r="G2515" s="169">
        <v>70496</v>
      </c>
      <c r="H2515" s="169">
        <v>980</v>
      </c>
      <c r="I2515" s="169">
        <v>137195</v>
      </c>
      <c r="J2515" s="169">
        <v>10</v>
      </c>
      <c r="K2515" s="169">
        <v>25597</v>
      </c>
      <c r="L2515" s="169">
        <v>48771</v>
      </c>
      <c r="M2515" s="169">
        <v>10380</v>
      </c>
      <c r="N2515" s="169">
        <v>4711</v>
      </c>
      <c r="O2515" s="169">
        <v>38391</v>
      </c>
      <c r="P2515" s="169">
        <v>15885</v>
      </c>
      <c r="Q2515" s="169">
        <v>3750</v>
      </c>
      <c r="R2515" s="169">
        <v>6372</v>
      </c>
      <c r="S2515" s="169">
        <v>174717</v>
      </c>
      <c r="T2515" s="169">
        <v>105700</v>
      </c>
      <c r="U2515" s="169">
        <v>4144</v>
      </c>
    </row>
    <row r="2516" spans="2:21" ht="15" customHeight="1" x14ac:dyDescent="0.25">
      <c r="B2516" s="168">
        <v>2009</v>
      </c>
      <c r="C2516" s="168"/>
      <c r="D2516" s="169">
        <v>65180</v>
      </c>
      <c r="E2516" s="169">
        <v>220298</v>
      </c>
      <c r="F2516" s="169" t="s">
        <v>66</v>
      </c>
      <c r="G2516" s="169" t="s">
        <v>66</v>
      </c>
      <c r="H2516" s="169" t="s">
        <v>66</v>
      </c>
      <c r="I2516" s="169" t="s">
        <v>66</v>
      </c>
      <c r="J2516" s="169" t="s">
        <v>66</v>
      </c>
      <c r="K2516" s="169" t="s">
        <v>66</v>
      </c>
      <c r="L2516" s="169">
        <v>46271</v>
      </c>
      <c r="M2516" s="169" t="s">
        <v>66</v>
      </c>
      <c r="N2516" s="169" t="s">
        <v>66</v>
      </c>
      <c r="O2516" s="169" t="s">
        <v>66</v>
      </c>
      <c r="P2516" s="169" t="s">
        <v>66</v>
      </c>
      <c r="Q2516" s="169" t="s">
        <v>66</v>
      </c>
      <c r="R2516" s="169" t="s">
        <v>66</v>
      </c>
      <c r="S2516" s="169">
        <v>174027</v>
      </c>
      <c r="T2516" s="169" t="s">
        <v>66</v>
      </c>
      <c r="U2516" s="169" t="s">
        <v>66</v>
      </c>
    </row>
    <row r="2517" spans="2:21" ht="15" customHeight="1" x14ac:dyDescent="0.25">
      <c r="B2517" s="168">
        <v>2008</v>
      </c>
      <c r="C2517" s="168"/>
      <c r="D2517" s="169">
        <v>63018</v>
      </c>
      <c r="E2517" s="169">
        <v>213517</v>
      </c>
      <c r="F2517" s="169" t="s">
        <v>66</v>
      </c>
      <c r="G2517" s="169" t="s">
        <v>66</v>
      </c>
      <c r="H2517" s="169" t="s">
        <v>66</v>
      </c>
      <c r="I2517" s="169" t="s">
        <v>66</v>
      </c>
      <c r="J2517" s="169" t="s">
        <v>66</v>
      </c>
      <c r="K2517" s="169" t="s">
        <v>66</v>
      </c>
      <c r="L2517" s="169">
        <v>44987</v>
      </c>
      <c r="M2517" s="169" t="s">
        <v>66</v>
      </c>
      <c r="N2517" s="169" t="s">
        <v>66</v>
      </c>
      <c r="O2517" s="169" t="s">
        <v>66</v>
      </c>
      <c r="P2517" s="169" t="s">
        <v>66</v>
      </c>
      <c r="Q2517" s="169" t="s">
        <v>66</v>
      </c>
      <c r="R2517" s="169" t="s">
        <v>66</v>
      </c>
      <c r="S2517" s="169">
        <v>168530</v>
      </c>
      <c r="T2517" s="169" t="s">
        <v>66</v>
      </c>
      <c r="U2517" s="169" t="s">
        <v>66</v>
      </c>
    </row>
    <row r="2518" spans="2:21" ht="15" customHeight="1" x14ac:dyDescent="0.25">
      <c r="B2518" s="187" t="s">
        <v>306</v>
      </c>
      <c r="C2518" s="187"/>
      <c r="D2518" s="187"/>
      <c r="E2518" s="187"/>
      <c r="F2518" s="187"/>
      <c r="G2518" s="187"/>
      <c r="H2518" s="187"/>
      <c r="I2518" s="187"/>
      <c r="J2518" s="187"/>
      <c r="K2518" s="187"/>
      <c r="L2518" s="187"/>
      <c r="M2518" s="187"/>
      <c r="N2518" s="187"/>
      <c r="O2518" s="187"/>
      <c r="P2518" s="187"/>
      <c r="Q2518" s="187"/>
      <c r="R2518" s="187"/>
      <c r="S2518" s="187"/>
      <c r="T2518" s="187"/>
      <c r="U2518" s="187"/>
    </row>
    <row r="2519" spans="2:21" ht="15" customHeight="1" x14ac:dyDescent="0.25">
      <c r="B2519" s="181">
        <v>2023</v>
      </c>
      <c r="C2519" s="181"/>
      <c r="D2519" s="182">
        <v>29768</v>
      </c>
      <c r="E2519" s="182">
        <v>14353716</v>
      </c>
      <c r="F2519" s="182">
        <v>7881727</v>
      </c>
      <c r="G2519" s="182">
        <v>4757615</v>
      </c>
      <c r="H2519" s="182">
        <v>1391610</v>
      </c>
      <c r="I2519" s="182">
        <v>6471989</v>
      </c>
      <c r="J2519" s="182">
        <v>219767</v>
      </c>
      <c r="K2519" s="182">
        <v>1293574</v>
      </c>
      <c r="L2519" s="182">
        <v>7577296</v>
      </c>
      <c r="M2519" s="182">
        <v>3714079</v>
      </c>
      <c r="N2519" s="182">
        <v>3084788</v>
      </c>
      <c r="O2519" s="182">
        <v>3863217</v>
      </c>
      <c r="P2519" s="182">
        <v>806604</v>
      </c>
      <c r="Q2519" s="182">
        <v>309977</v>
      </c>
      <c r="R2519" s="182">
        <v>814591</v>
      </c>
      <c r="S2519" s="182">
        <v>6776420</v>
      </c>
      <c r="T2519" s="182">
        <v>831043</v>
      </c>
      <c r="U2519" s="182">
        <v>1659081</v>
      </c>
    </row>
    <row r="2520" spans="2:21" ht="15" customHeight="1" x14ac:dyDescent="0.25">
      <c r="B2520" s="181">
        <v>2022</v>
      </c>
      <c r="C2520" s="181"/>
      <c r="D2520" s="182">
        <v>28183</v>
      </c>
      <c r="E2520" s="182">
        <v>13380010</v>
      </c>
      <c r="F2520" s="182">
        <v>7179842</v>
      </c>
      <c r="G2520" s="182">
        <v>4331212</v>
      </c>
      <c r="H2520" s="182">
        <v>946379</v>
      </c>
      <c r="I2520" s="182">
        <v>6200167</v>
      </c>
      <c r="J2520" s="182">
        <v>215775</v>
      </c>
      <c r="K2520" s="182">
        <v>1253505</v>
      </c>
      <c r="L2520" s="182">
        <v>7126439</v>
      </c>
      <c r="M2520" s="182">
        <v>3667251</v>
      </c>
      <c r="N2520" s="182">
        <v>3054332</v>
      </c>
      <c r="O2520" s="182">
        <v>3459188</v>
      </c>
      <c r="P2520" s="182">
        <v>730702</v>
      </c>
      <c r="Q2520" s="182">
        <v>300356</v>
      </c>
      <c r="R2520" s="182">
        <v>778896</v>
      </c>
      <c r="S2520" s="182">
        <v>6253571</v>
      </c>
      <c r="T2520" s="182">
        <v>760569</v>
      </c>
      <c r="U2520" s="182">
        <v>1476429</v>
      </c>
    </row>
    <row r="2521" spans="2:21" ht="15" customHeight="1" x14ac:dyDescent="0.25">
      <c r="B2521" s="181">
        <v>2021</v>
      </c>
      <c r="C2521" s="181"/>
      <c r="D2521" s="182">
        <v>26793</v>
      </c>
      <c r="E2521" s="182">
        <v>12339255</v>
      </c>
      <c r="F2521" s="182">
        <v>6532580</v>
      </c>
      <c r="G2521" s="182">
        <v>4167303</v>
      </c>
      <c r="H2521" s="182">
        <v>969014</v>
      </c>
      <c r="I2521" s="182">
        <v>5806675</v>
      </c>
      <c r="J2521" s="182">
        <v>211520</v>
      </c>
      <c r="K2521" s="182">
        <v>1201794</v>
      </c>
      <c r="L2521" s="182">
        <v>6890179</v>
      </c>
      <c r="M2521" s="182">
        <v>3707616</v>
      </c>
      <c r="N2521" s="182">
        <v>3058003</v>
      </c>
      <c r="O2521" s="182">
        <v>3182563</v>
      </c>
      <c r="P2521" s="182">
        <v>694342</v>
      </c>
      <c r="Q2521" s="182">
        <v>313696</v>
      </c>
      <c r="R2521" s="182">
        <v>676673</v>
      </c>
      <c r="S2521" s="182">
        <v>5449075</v>
      </c>
      <c r="T2521" s="182">
        <v>736620</v>
      </c>
      <c r="U2521" s="182">
        <v>1183776</v>
      </c>
    </row>
    <row r="2522" spans="2:21" ht="15" customHeight="1" x14ac:dyDescent="0.25">
      <c r="B2522" s="168">
        <v>2020</v>
      </c>
      <c r="C2522" s="168"/>
      <c r="D2522" s="169">
        <v>25709</v>
      </c>
      <c r="E2522" s="169">
        <v>11342805</v>
      </c>
      <c r="F2522" s="169">
        <v>6166930</v>
      </c>
      <c r="G2522" s="169">
        <v>3940681</v>
      </c>
      <c r="H2522" s="169">
        <v>961933</v>
      </c>
      <c r="I2522" s="169">
        <v>5175874</v>
      </c>
      <c r="J2522" s="169">
        <v>193428</v>
      </c>
      <c r="K2522" s="169">
        <v>1156001</v>
      </c>
      <c r="L2522" s="169">
        <v>6484542</v>
      </c>
      <c r="M2522" s="169">
        <v>3541799</v>
      </c>
      <c r="N2522" s="169">
        <v>2923869</v>
      </c>
      <c r="O2522" s="169">
        <v>2942743</v>
      </c>
      <c r="P2522" s="169">
        <v>691195</v>
      </c>
      <c r="Q2522" s="169">
        <v>237591</v>
      </c>
      <c r="R2522" s="169">
        <v>681987</v>
      </c>
      <c r="S2522" s="169">
        <v>4858262</v>
      </c>
      <c r="T2522" s="169">
        <v>748900</v>
      </c>
      <c r="U2522" s="169">
        <v>1184231</v>
      </c>
    </row>
    <row r="2523" spans="2:21" ht="15" customHeight="1" x14ac:dyDescent="0.25">
      <c r="B2523" s="168">
        <v>2019</v>
      </c>
      <c r="C2523" s="168"/>
      <c r="D2523" s="169">
        <v>24986</v>
      </c>
      <c r="E2523" s="169">
        <v>10606228</v>
      </c>
      <c r="F2523" s="169">
        <v>5703150</v>
      </c>
      <c r="G2523" s="169">
        <v>3759217</v>
      </c>
      <c r="H2523" s="169">
        <v>787585</v>
      </c>
      <c r="I2523" s="169">
        <v>4903078</v>
      </c>
      <c r="J2523" s="169">
        <v>155706</v>
      </c>
      <c r="K2523" s="169">
        <v>1172374</v>
      </c>
      <c r="L2523" s="169">
        <v>6010104</v>
      </c>
      <c r="M2523" s="169">
        <v>2914667</v>
      </c>
      <c r="N2523" s="169">
        <v>2506995</v>
      </c>
      <c r="O2523" s="169">
        <v>3095436</v>
      </c>
      <c r="P2523" s="169">
        <v>632923</v>
      </c>
      <c r="Q2523" s="169">
        <v>259385</v>
      </c>
      <c r="R2523" s="169">
        <v>751663</v>
      </c>
      <c r="S2523" s="169">
        <v>4596124</v>
      </c>
      <c r="T2523" s="169">
        <v>705243</v>
      </c>
      <c r="U2523" s="169">
        <v>959958</v>
      </c>
    </row>
    <row r="2524" spans="2:21" ht="15" customHeight="1" x14ac:dyDescent="0.25">
      <c r="B2524" s="168">
        <v>2018</v>
      </c>
      <c r="C2524" s="168"/>
      <c r="D2524" s="169">
        <v>23353</v>
      </c>
      <c r="E2524" s="169">
        <v>9548801</v>
      </c>
      <c r="F2524" s="169">
        <v>4904930</v>
      </c>
      <c r="G2524" s="169">
        <v>3305476</v>
      </c>
      <c r="H2524" s="169">
        <v>496732</v>
      </c>
      <c r="I2524" s="169">
        <v>4643872</v>
      </c>
      <c r="J2524" s="169">
        <v>137354</v>
      </c>
      <c r="K2524" s="169">
        <v>1130279</v>
      </c>
      <c r="L2524" s="169">
        <v>5294541</v>
      </c>
      <c r="M2524" s="169">
        <v>2431640</v>
      </c>
      <c r="N2524" s="169">
        <v>2068279</v>
      </c>
      <c r="O2524" s="169">
        <v>2862901</v>
      </c>
      <c r="P2524" s="169">
        <v>637152</v>
      </c>
      <c r="Q2524" s="169">
        <v>245113</v>
      </c>
      <c r="R2524" s="169">
        <v>657366</v>
      </c>
      <c r="S2524" s="169">
        <v>4254260</v>
      </c>
      <c r="T2524" s="169">
        <v>765298</v>
      </c>
      <c r="U2524" s="169">
        <v>763385</v>
      </c>
    </row>
    <row r="2525" spans="2:21" ht="15" customHeight="1" x14ac:dyDescent="0.25">
      <c r="B2525" s="168">
        <v>2017</v>
      </c>
      <c r="C2525" s="168"/>
      <c r="D2525" s="169">
        <v>22085</v>
      </c>
      <c r="E2525" s="169">
        <v>9211536</v>
      </c>
      <c r="F2525" s="169">
        <v>4700047</v>
      </c>
      <c r="G2525" s="169">
        <v>3229964</v>
      </c>
      <c r="H2525" s="169">
        <v>463780</v>
      </c>
      <c r="I2525" s="169">
        <v>4511489</v>
      </c>
      <c r="J2525" s="169">
        <v>126282</v>
      </c>
      <c r="K2525" s="169">
        <v>1134441</v>
      </c>
      <c r="L2525" s="169">
        <v>5000073</v>
      </c>
      <c r="M2525" s="169">
        <v>2311973</v>
      </c>
      <c r="N2525" s="169">
        <v>1977773</v>
      </c>
      <c r="O2525" s="169">
        <v>2688100</v>
      </c>
      <c r="P2525" s="169">
        <v>570266</v>
      </c>
      <c r="Q2525" s="169">
        <v>232219</v>
      </c>
      <c r="R2525" s="169">
        <v>656431</v>
      </c>
      <c r="S2525" s="169">
        <v>4211464</v>
      </c>
      <c r="T2525" s="169">
        <v>805615</v>
      </c>
      <c r="U2525" s="169">
        <v>675956</v>
      </c>
    </row>
    <row r="2526" spans="2:21" ht="15" customHeight="1" x14ac:dyDescent="0.25">
      <c r="B2526" s="168">
        <v>2016</v>
      </c>
      <c r="C2526" s="168"/>
      <c r="D2526" s="169">
        <v>21353</v>
      </c>
      <c r="E2526" s="169">
        <v>8583246</v>
      </c>
      <c r="F2526" s="169">
        <v>4348075</v>
      </c>
      <c r="G2526" s="169">
        <v>3099247</v>
      </c>
      <c r="H2526" s="169">
        <v>459945</v>
      </c>
      <c r="I2526" s="169">
        <v>4235171</v>
      </c>
      <c r="J2526" s="169">
        <v>116101</v>
      </c>
      <c r="K2526" s="169">
        <v>1081043</v>
      </c>
      <c r="L2526" s="169">
        <v>4620698</v>
      </c>
      <c r="M2526" s="169">
        <v>2091417</v>
      </c>
      <c r="N2526" s="169">
        <v>1754024</v>
      </c>
      <c r="O2526" s="169">
        <v>2529280</v>
      </c>
      <c r="P2526" s="169">
        <v>566935</v>
      </c>
      <c r="Q2526" s="169">
        <v>232866</v>
      </c>
      <c r="R2526" s="169">
        <v>538925</v>
      </c>
      <c r="S2526" s="169">
        <v>3962548</v>
      </c>
      <c r="T2526" s="169">
        <v>783958</v>
      </c>
      <c r="U2526" s="169">
        <v>577677</v>
      </c>
    </row>
    <row r="2527" spans="2:21" s="8" customFormat="1" ht="15" customHeight="1" x14ac:dyDescent="0.25">
      <c r="B2527" s="168">
        <v>2015</v>
      </c>
      <c r="C2527" s="168"/>
      <c r="D2527" s="169">
        <v>20849</v>
      </c>
      <c r="E2527" s="169">
        <v>8268321</v>
      </c>
      <c r="F2527" s="169">
        <v>4189421</v>
      </c>
      <c r="G2527" s="169">
        <v>2966595</v>
      </c>
      <c r="H2527" s="169">
        <v>426449</v>
      </c>
      <c r="I2527" s="169">
        <v>4078899</v>
      </c>
      <c r="J2527" s="169">
        <v>104301</v>
      </c>
      <c r="K2527" s="169">
        <v>983013</v>
      </c>
      <c r="L2527" s="169">
        <v>4503481</v>
      </c>
      <c r="M2527" s="169">
        <v>1938855</v>
      </c>
      <c r="N2527" s="169">
        <v>1566900</v>
      </c>
      <c r="O2527" s="169">
        <v>2564627</v>
      </c>
      <c r="P2527" s="169">
        <v>553477</v>
      </c>
      <c r="Q2527" s="169">
        <v>221055</v>
      </c>
      <c r="R2527" s="169">
        <v>676837</v>
      </c>
      <c r="S2527" s="169">
        <v>3764839</v>
      </c>
      <c r="T2527" s="169">
        <v>801446</v>
      </c>
      <c r="U2527" s="169">
        <v>477575</v>
      </c>
    </row>
    <row r="2528" spans="2:21" s="9" customFormat="1" ht="15" customHeight="1" x14ac:dyDescent="0.25">
      <c r="B2528" s="168">
        <v>2014</v>
      </c>
      <c r="C2528" s="168"/>
      <c r="D2528" s="169">
        <v>20340</v>
      </c>
      <c r="E2528" s="169">
        <v>8093380</v>
      </c>
      <c r="F2528" s="169">
        <v>4165212</v>
      </c>
      <c r="G2528" s="169">
        <v>3033787</v>
      </c>
      <c r="H2528" s="169">
        <v>361767</v>
      </c>
      <c r="I2528" s="169">
        <v>3928168</v>
      </c>
      <c r="J2528" s="169">
        <v>98674</v>
      </c>
      <c r="K2528" s="169">
        <v>926656</v>
      </c>
      <c r="L2528" s="169">
        <v>4536159</v>
      </c>
      <c r="M2528" s="169">
        <v>1942623</v>
      </c>
      <c r="N2528" s="169">
        <v>1571160</v>
      </c>
      <c r="O2528" s="169">
        <v>2593536</v>
      </c>
      <c r="P2528" s="169">
        <v>545688</v>
      </c>
      <c r="Q2528" s="169">
        <v>219507</v>
      </c>
      <c r="R2528" s="169">
        <v>793822</v>
      </c>
      <c r="S2528" s="169">
        <v>3557221</v>
      </c>
      <c r="T2528" s="169">
        <v>804412</v>
      </c>
      <c r="U2528" s="169">
        <v>468516</v>
      </c>
    </row>
    <row r="2529" spans="2:21" s="9" customFormat="1" ht="15" customHeight="1" x14ac:dyDescent="0.25">
      <c r="B2529" s="168">
        <v>2013</v>
      </c>
      <c r="C2529" s="168"/>
      <c r="D2529" s="169">
        <v>19741</v>
      </c>
      <c r="E2529" s="169">
        <v>7993908</v>
      </c>
      <c r="F2529" s="169">
        <v>4168593</v>
      </c>
      <c r="G2529" s="169">
        <v>3014216</v>
      </c>
      <c r="H2529" s="169">
        <v>333038</v>
      </c>
      <c r="I2529" s="169">
        <v>3825315</v>
      </c>
      <c r="J2529" s="169">
        <v>98370</v>
      </c>
      <c r="K2529" s="169">
        <v>885078</v>
      </c>
      <c r="L2529" s="169">
        <v>4602683</v>
      </c>
      <c r="M2529" s="169">
        <v>1977530</v>
      </c>
      <c r="N2529" s="169">
        <v>1635399</v>
      </c>
      <c r="O2529" s="169">
        <v>2625153</v>
      </c>
      <c r="P2529" s="169">
        <v>536321</v>
      </c>
      <c r="Q2529" s="169">
        <v>219820</v>
      </c>
      <c r="R2529" s="169">
        <v>794524</v>
      </c>
      <c r="S2529" s="169">
        <v>3391225</v>
      </c>
      <c r="T2529" s="169">
        <v>802620</v>
      </c>
      <c r="U2529" s="169">
        <v>453433</v>
      </c>
    </row>
    <row r="2530" spans="2:21" s="9" customFormat="1" ht="15" customHeight="1" x14ac:dyDescent="0.25">
      <c r="B2530" s="168">
        <v>2012</v>
      </c>
      <c r="C2530" s="168"/>
      <c r="D2530" s="169">
        <v>18962</v>
      </c>
      <c r="E2530" s="169">
        <v>7918324</v>
      </c>
      <c r="F2530" s="169">
        <v>4250135</v>
      </c>
      <c r="G2530" s="169">
        <v>3079058</v>
      </c>
      <c r="H2530" s="169">
        <v>334002</v>
      </c>
      <c r="I2530" s="169">
        <v>3668189</v>
      </c>
      <c r="J2530" s="169">
        <v>96512</v>
      </c>
      <c r="K2530" s="169">
        <v>944921</v>
      </c>
      <c r="L2530" s="169">
        <v>4668827</v>
      </c>
      <c r="M2530" s="169">
        <v>2041147</v>
      </c>
      <c r="N2530" s="169">
        <v>1713364</v>
      </c>
      <c r="O2530" s="169">
        <v>2627680</v>
      </c>
      <c r="P2530" s="169">
        <v>545316</v>
      </c>
      <c r="Q2530" s="169">
        <v>217615</v>
      </c>
      <c r="R2530" s="169">
        <v>831929</v>
      </c>
      <c r="S2530" s="169">
        <v>3249497</v>
      </c>
      <c r="T2530" s="169">
        <v>832512</v>
      </c>
      <c r="U2530" s="169">
        <v>474465</v>
      </c>
    </row>
    <row r="2531" spans="2:21" s="9" customFormat="1" ht="15" customHeight="1" x14ac:dyDescent="0.25">
      <c r="B2531" s="168">
        <v>2011</v>
      </c>
      <c r="C2531" s="168"/>
      <c r="D2531" s="169">
        <v>18581</v>
      </c>
      <c r="E2531" s="169">
        <v>7987395</v>
      </c>
      <c r="F2531" s="169">
        <v>4275702</v>
      </c>
      <c r="G2531" s="169">
        <v>3056691</v>
      </c>
      <c r="H2531" s="169">
        <v>304499</v>
      </c>
      <c r="I2531" s="169">
        <v>3711693</v>
      </c>
      <c r="J2531" s="169">
        <v>90995</v>
      </c>
      <c r="K2531" s="169">
        <v>1047630</v>
      </c>
      <c r="L2531" s="169">
        <v>4789253</v>
      </c>
      <c r="M2531" s="169">
        <v>2113526</v>
      </c>
      <c r="N2531" s="169">
        <v>1756991</v>
      </c>
      <c r="O2531" s="169">
        <v>2675727</v>
      </c>
      <c r="P2531" s="169">
        <v>574265</v>
      </c>
      <c r="Q2531" s="169">
        <v>205067</v>
      </c>
      <c r="R2531" s="169">
        <v>858228</v>
      </c>
      <c r="S2531" s="169">
        <v>3198142</v>
      </c>
      <c r="T2531" s="169">
        <v>801807</v>
      </c>
      <c r="U2531" s="169">
        <v>512639</v>
      </c>
    </row>
    <row r="2532" spans="2:21" ht="15" customHeight="1" x14ac:dyDescent="0.25">
      <c r="B2532" s="168">
        <v>2010</v>
      </c>
      <c r="C2532" s="168"/>
      <c r="D2532" s="169">
        <v>17310</v>
      </c>
      <c r="E2532" s="169">
        <v>7905789</v>
      </c>
      <c r="F2532" s="169">
        <v>4297118</v>
      </c>
      <c r="G2532" s="169">
        <v>2989774</v>
      </c>
      <c r="H2532" s="169">
        <v>289046</v>
      </c>
      <c r="I2532" s="169">
        <v>3608671</v>
      </c>
      <c r="J2532" s="169">
        <v>83815</v>
      </c>
      <c r="K2532" s="169">
        <v>1074458</v>
      </c>
      <c r="L2532" s="169">
        <v>4738772</v>
      </c>
      <c r="M2532" s="169">
        <v>2076182</v>
      </c>
      <c r="N2532" s="169">
        <v>1781928</v>
      </c>
      <c r="O2532" s="169">
        <v>2662590</v>
      </c>
      <c r="P2532" s="169">
        <v>538500</v>
      </c>
      <c r="Q2532" s="169">
        <v>199703</v>
      </c>
      <c r="R2532" s="169">
        <v>859664</v>
      </c>
      <c r="S2532" s="169">
        <v>3167017</v>
      </c>
      <c r="T2532" s="169">
        <v>770868</v>
      </c>
      <c r="U2532" s="169">
        <v>490510</v>
      </c>
    </row>
    <row r="2533" spans="2:21" ht="15" customHeight="1" x14ac:dyDescent="0.25">
      <c r="B2533" s="168">
        <v>2009</v>
      </c>
      <c r="C2533" s="168"/>
      <c r="D2533" s="169">
        <v>16848</v>
      </c>
      <c r="E2533" s="169">
        <v>7381673</v>
      </c>
      <c r="F2533" s="169" t="s">
        <v>66</v>
      </c>
      <c r="G2533" s="169" t="s">
        <v>66</v>
      </c>
      <c r="H2533" s="169" t="s">
        <v>66</v>
      </c>
      <c r="I2533" s="169" t="s">
        <v>66</v>
      </c>
      <c r="J2533" s="169" t="s">
        <v>66</v>
      </c>
      <c r="K2533" s="169" t="s">
        <v>66</v>
      </c>
      <c r="L2533" s="169">
        <v>4400872</v>
      </c>
      <c r="M2533" s="169" t="s">
        <v>66</v>
      </c>
      <c r="N2533" s="169" t="s">
        <v>66</v>
      </c>
      <c r="O2533" s="169" t="s">
        <v>66</v>
      </c>
      <c r="P2533" s="169" t="s">
        <v>66</v>
      </c>
      <c r="Q2533" s="169" t="s">
        <v>66</v>
      </c>
      <c r="R2533" s="169" t="s">
        <v>66</v>
      </c>
      <c r="S2533" s="169">
        <v>2980800</v>
      </c>
      <c r="T2533" s="169" t="s">
        <v>66</v>
      </c>
      <c r="U2533" s="169" t="s">
        <v>66</v>
      </c>
    </row>
    <row r="2534" spans="2:21" ht="15" customHeight="1" x14ac:dyDescent="0.25">
      <c r="B2534" s="168">
        <v>2008</v>
      </c>
      <c r="C2534" s="168"/>
      <c r="D2534" s="169">
        <v>16133</v>
      </c>
      <c r="E2534" s="169">
        <v>6548791</v>
      </c>
      <c r="F2534" s="169" t="s">
        <v>66</v>
      </c>
      <c r="G2534" s="169" t="s">
        <v>66</v>
      </c>
      <c r="H2534" s="169" t="s">
        <v>66</v>
      </c>
      <c r="I2534" s="169" t="s">
        <v>66</v>
      </c>
      <c r="J2534" s="169" t="s">
        <v>66</v>
      </c>
      <c r="K2534" s="169" t="s">
        <v>66</v>
      </c>
      <c r="L2534" s="169">
        <v>3980898</v>
      </c>
      <c r="M2534" s="169" t="s">
        <v>66</v>
      </c>
      <c r="N2534" s="169" t="s">
        <v>66</v>
      </c>
      <c r="O2534" s="169" t="s">
        <v>66</v>
      </c>
      <c r="P2534" s="169" t="s">
        <v>66</v>
      </c>
      <c r="Q2534" s="169" t="s">
        <v>66</v>
      </c>
      <c r="R2534" s="169" t="s">
        <v>66</v>
      </c>
      <c r="S2534" s="169">
        <v>2567893</v>
      </c>
      <c r="T2534" s="169" t="s">
        <v>66</v>
      </c>
      <c r="U2534" s="169" t="s">
        <v>66</v>
      </c>
    </row>
    <row r="2535" spans="2:21" ht="15" customHeight="1" x14ac:dyDescent="0.2">
      <c r="B2535" s="258" t="s">
        <v>11</v>
      </c>
      <c r="C2535" s="184"/>
      <c r="D2535" s="184"/>
      <c r="E2535" s="184"/>
      <c r="F2535" s="184"/>
      <c r="G2535" s="184"/>
      <c r="H2535" s="184"/>
      <c r="I2535" s="184"/>
      <c r="J2535" s="184"/>
      <c r="K2535" s="184"/>
      <c r="L2535" s="184"/>
      <c r="M2535" s="184"/>
      <c r="N2535" s="184"/>
      <c r="O2535" s="184"/>
      <c r="P2535" s="184"/>
      <c r="Q2535" s="184"/>
      <c r="R2535" s="184"/>
      <c r="S2535" s="184"/>
      <c r="T2535" s="184"/>
      <c r="U2535" s="184"/>
    </row>
    <row r="2536" spans="2:21" ht="15" customHeight="1" x14ac:dyDescent="0.25">
      <c r="B2536" s="187" t="s">
        <v>307</v>
      </c>
      <c r="C2536" s="187"/>
      <c r="D2536" s="187"/>
      <c r="E2536" s="187"/>
      <c r="F2536" s="187"/>
      <c r="G2536" s="187"/>
      <c r="H2536" s="187"/>
      <c r="I2536" s="187"/>
      <c r="J2536" s="187"/>
      <c r="K2536" s="187"/>
      <c r="L2536" s="187"/>
      <c r="M2536" s="187"/>
      <c r="N2536" s="187"/>
      <c r="O2536" s="187"/>
      <c r="P2536" s="187"/>
      <c r="Q2536" s="187"/>
      <c r="R2536" s="187"/>
      <c r="S2536" s="187"/>
      <c r="T2536" s="187"/>
      <c r="U2536" s="187"/>
    </row>
    <row r="2537" spans="2:21" ht="15" customHeight="1" x14ac:dyDescent="0.25">
      <c r="B2537" s="181">
        <v>2023</v>
      </c>
      <c r="C2537" s="181"/>
      <c r="D2537" s="182">
        <v>118517</v>
      </c>
      <c r="E2537" s="182">
        <v>11097199</v>
      </c>
      <c r="F2537" s="182">
        <v>5663762</v>
      </c>
      <c r="G2537" s="182">
        <v>3762134</v>
      </c>
      <c r="H2537" s="182">
        <v>540561</v>
      </c>
      <c r="I2537" s="182">
        <v>5433437</v>
      </c>
      <c r="J2537" s="182">
        <v>175018</v>
      </c>
      <c r="K2537" s="182">
        <v>884948</v>
      </c>
      <c r="L2537" s="182">
        <v>5165661</v>
      </c>
      <c r="M2537" s="182">
        <v>2381197</v>
      </c>
      <c r="N2537" s="182">
        <v>1930188</v>
      </c>
      <c r="O2537" s="182">
        <v>2784464</v>
      </c>
      <c r="P2537" s="182">
        <v>524456</v>
      </c>
      <c r="Q2537" s="182">
        <v>277127</v>
      </c>
      <c r="R2537" s="182">
        <v>551929</v>
      </c>
      <c r="S2537" s="182">
        <v>5931538</v>
      </c>
      <c r="T2537" s="182">
        <v>703955</v>
      </c>
      <c r="U2537" s="182">
        <v>1551518</v>
      </c>
    </row>
    <row r="2538" spans="2:21" ht="15" customHeight="1" x14ac:dyDescent="0.25">
      <c r="B2538" s="181">
        <v>2022</v>
      </c>
      <c r="C2538" s="181"/>
      <c r="D2538" s="182">
        <v>116004</v>
      </c>
      <c r="E2538" s="182">
        <v>10308127</v>
      </c>
      <c r="F2538" s="182">
        <v>5092675</v>
      </c>
      <c r="G2538" s="182">
        <v>3419495</v>
      </c>
      <c r="H2538" s="182">
        <v>244606</v>
      </c>
      <c r="I2538" s="182">
        <v>5215452</v>
      </c>
      <c r="J2538" s="182">
        <v>168329</v>
      </c>
      <c r="K2538" s="182">
        <v>822960</v>
      </c>
      <c r="L2538" s="182">
        <v>4782210</v>
      </c>
      <c r="M2538" s="182">
        <v>2313796</v>
      </c>
      <c r="N2538" s="182">
        <v>1897166</v>
      </c>
      <c r="O2538" s="182">
        <v>2468414</v>
      </c>
      <c r="P2538" s="182">
        <v>462257</v>
      </c>
      <c r="Q2538" s="182">
        <v>260889</v>
      </c>
      <c r="R2538" s="182">
        <v>489674</v>
      </c>
      <c r="S2538" s="182">
        <v>5525917</v>
      </c>
      <c r="T2538" s="182">
        <v>646229</v>
      </c>
      <c r="U2538" s="182">
        <v>1441102</v>
      </c>
    </row>
    <row r="2539" spans="2:21" ht="15" customHeight="1" x14ac:dyDescent="0.25">
      <c r="B2539" s="181">
        <v>2021</v>
      </c>
      <c r="C2539" s="181"/>
      <c r="D2539" s="182">
        <v>109438</v>
      </c>
      <c r="E2539" s="182">
        <v>9361164</v>
      </c>
      <c r="F2539" s="182">
        <v>4516081</v>
      </c>
      <c r="G2539" s="182">
        <v>3334134</v>
      </c>
      <c r="H2539" s="182">
        <v>228892</v>
      </c>
      <c r="I2539" s="182">
        <v>4845083</v>
      </c>
      <c r="J2539" s="182">
        <v>152065</v>
      </c>
      <c r="K2539" s="182">
        <v>805303</v>
      </c>
      <c r="L2539" s="182">
        <v>4516900</v>
      </c>
      <c r="M2539" s="182">
        <v>2255298</v>
      </c>
      <c r="N2539" s="182">
        <v>1849065</v>
      </c>
      <c r="O2539" s="182">
        <v>2261603</v>
      </c>
      <c r="P2539" s="182">
        <v>442674</v>
      </c>
      <c r="Q2539" s="182">
        <v>267761</v>
      </c>
      <c r="R2539" s="182">
        <v>460517</v>
      </c>
      <c r="S2539" s="182">
        <v>4844264</v>
      </c>
      <c r="T2539" s="182">
        <v>621600</v>
      </c>
      <c r="U2539" s="182">
        <v>1241919</v>
      </c>
    </row>
    <row r="2540" spans="2:21" ht="15" customHeight="1" x14ac:dyDescent="0.25">
      <c r="B2540" s="168">
        <v>2020</v>
      </c>
      <c r="C2540" s="168"/>
      <c r="D2540" s="169">
        <v>103358</v>
      </c>
      <c r="E2540" s="169">
        <v>8636270</v>
      </c>
      <c r="F2540" s="169">
        <v>4297318</v>
      </c>
      <c r="G2540" s="169">
        <v>3206433</v>
      </c>
      <c r="H2540" s="169">
        <v>237274</v>
      </c>
      <c r="I2540" s="169">
        <v>4338952</v>
      </c>
      <c r="J2540" s="169">
        <v>128771</v>
      </c>
      <c r="K2540" s="169">
        <v>748402</v>
      </c>
      <c r="L2540" s="169">
        <v>4175614</v>
      </c>
      <c r="M2540" s="169">
        <v>2116536</v>
      </c>
      <c r="N2540" s="169">
        <v>1756668</v>
      </c>
      <c r="O2540" s="169">
        <v>2059079</v>
      </c>
      <c r="P2540" s="169">
        <v>418403</v>
      </c>
      <c r="Q2540" s="169">
        <v>207306</v>
      </c>
      <c r="R2540" s="169">
        <v>462837</v>
      </c>
      <c r="S2540" s="169">
        <v>4460655</v>
      </c>
      <c r="T2540" s="169">
        <v>706861</v>
      </c>
      <c r="U2540" s="169">
        <v>1212057</v>
      </c>
    </row>
    <row r="2541" spans="2:21" ht="15" customHeight="1" x14ac:dyDescent="0.25">
      <c r="B2541" s="168">
        <v>2019</v>
      </c>
      <c r="C2541" s="168"/>
      <c r="D2541" s="169">
        <v>100969</v>
      </c>
      <c r="E2541" s="169">
        <v>8048211</v>
      </c>
      <c r="F2541" s="169">
        <v>4067671</v>
      </c>
      <c r="G2541" s="169">
        <v>3110542</v>
      </c>
      <c r="H2541" s="169">
        <v>178177</v>
      </c>
      <c r="I2541" s="169">
        <v>3980540</v>
      </c>
      <c r="J2541" s="169">
        <v>106396</v>
      </c>
      <c r="K2541" s="169">
        <v>721860</v>
      </c>
      <c r="L2541" s="169">
        <v>3862403</v>
      </c>
      <c r="M2541" s="169">
        <v>1934472</v>
      </c>
      <c r="N2541" s="169">
        <v>1599078</v>
      </c>
      <c r="O2541" s="169">
        <v>1927931</v>
      </c>
      <c r="P2541" s="169">
        <v>378873</v>
      </c>
      <c r="Q2541" s="169">
        <v>220823</v>
      </c>
      <c r="R2541" s="169">
        <v>418516</v>
      </c>
      <c r="S2541" s="169">
        <v>4185808</v>
      </c>
      <c r="T2541" s="169">
        <v>668493</v>
      </c>
      <c r="U2541" s="169">
        <v>1100678</v>
      </c>
    </row>
    <row r="2542" spans="2:21" ht="15" customHeight="1" x14ac:dyDescent="0.25">
      <c r="B2542" s="168">
        <v>2018</v>
      </c>
      <c r="C2542" s="168"/>
      <c r="D2542" s="169">
        <v>97972</v>
      </c>
      <c r="E2542" s="169">
        <v>7669432</v>
      </c>
      <c r="F2542" s="169">
        <v>3833424</v>
      </c>
      <c r="G2542" s="169">
        <v>2939988</v>
      </c>
      <c r="H2542" s="169">
        <v>147516</v>
      </c>
      <c r="I2542" s="169">
        <v>3836008</v>
      </c>
      <c r="J2542" s="169">
        <v>96375</v>
      </c>
      <c r="K2542" s="169">
        <v>740126</v>
      </c>
      <c r="L2542" s="169">
        <v>3706180</v>
      </c>
      <c r="M2542" s="169">
        <v>1747546</v>
      </c>
      <c r="N2542" s="169">
        <v>1456340</v>
      </c>
      <c r="O2542" s="169">
        <v>1958633</v>
      </c>
      <c r="P2542" s="169">
        <v>390579</v>
      </c>
      <c r="Q2542" s="169">
        <v>210038</v>
      </c>
      <c r="R2542" s="169">
        <v>422925</v>
      </c>
      <c r="S2542" s="169">
        <v>3963252</v>
      </c>
      <c r="T2542" s="169">
        <v>737552</v>
      </c>
      <c r="U2542" s="169">
        <v>881924</v>
      </c>
    </row>
    <row r="2543" spans="2:21" s="10" customFormat="1" ht="15" customHeight="1" collapsed="1" x14ac:dyDescent="0.25">
      <c r="B2543" s="168">
        <v>2017</v>
      </c>
      <c r="C2543" s="168"/>
      <c r="D2543" s="169">
        <v>94711</v>
      </c>
      <c r="E2543" s="169">
        <v>7342022</v>
      </c>
      <c r="F2543" s="169">
        <v>3597544</v>
      </c>
      <c r="G2543" s="169">
        <v>2773468</v>
      </c>
      <c r="H2543" s="169">
        <v>154063</v>
      </c>
      <c r="I2543" s="169">
        <v>3744478</v>
      </c>
      <c r="J2543" s="169">
        <v>88856</v>
      </c>
      <c r="K2543" s="169">
        <v>772120</v>
      </c>
      <c r="L2543" s="169">
        <v>3571039</v>
      </c>
      <c r="M2543" s="169">
        <v>1652008</v>
      </c>
      <c r="N2543" s="169">
        <v>1376774</v>
      </c>
      <c r="O2543" s="169">
        <v>1919031</v>
      </c>
      <c r="P2543" s="169">
        <v>369533</v>
      </c>
      <c r="Q2543" s="169">
        <v>199112</v>
      </c>
      <c r="R2543" s="169">
        <v>471833</v>
      </c>
      <c r="S2543" s="169">
        <v>3770983</v>
      </c>
      <c r="T2543" s="169">
        <v>711790</v>
      </c>
      <c r="U2543" s="169">
        <v>770278</v>
      </c>
    </row>
    <row r="2544" spans="2:21" s="10" customFormat="1" ht="15" customHeight="1" x14ac:dyDescent="0.25">
      <c r="B2544" s="168">
        <v>2016</v>
      </c>
      <c r="C2544" s="168"/>
      <c r="D2544" s="169">
        <v>90703</v>
      </c>
      <c r="E2544" s="169">
        <v>7095904</v>
      </c>
      <c r="F2544" s="169">
        <v>3514439</v>
      </c>
      <c r="G2544" s="169">
        <v>2675833</v>
      </c>
      <c r="H2544" s="169">
        <v>162824</v>
      </c>
      <c r="I2544" s="169">
        <v>3581465</v>
      </c>
      <c r="J2544" s="169">
        <v>83468</v>
      </c>
      <c r="K2544" s="169">
        <v>746600</v>
      </c>
      <c r="L2544" s="169">
        <v>3541288</v>
      </c>
      <c r="M2544" s="169">
        <v>1646249</v>
      </c>
      <c r="N2544" s="169">
        <v>1373573</v>
      </c>
      <c r="O2544" s="169">
        <v>1895039</v>
      </c>
      <c r="P2544" s="169">
        <v>379093</v>
      </c>
      <c r="Q2544" s="169">
        <v>193229</v>
      </c>
      <c r="R2544" s="169">
        <v>437361</v>
      </c>
      <c r="S2544" s="169">
        <v>3554616</v>
      </c>
      <c r="T2544" s="169">
        <v>716476</v>
      </c>
      <c r="U2544" s="169">
        <v>645498</v>
      </c>
    </row>
    <row r="2545" spans="2:21" s="10" customFormat="1" ht="15" customHeight="1" x14ac:dyDescent="0.25">
      <c r="B2545" s="168">
        <v>2015</v>
      </c>
      <c r="C2545" s="168"/>
      <c r="D2545" s="169">
        <v>86956</v>
      </c>
      <c r="E2545" s="169">
        <v>6886493</v>
      </c>
      <c r="F2545" s="169">
        <v>3368793</v>
      </c>
      <c r="G2545" s="169">
        <v>2570560</v>
      </c>
      <c r="H2545" s="169">
        <v>136242</v>
      </c>
      <c r="I2545" s="169">
        <v>3517700</v>
      </c>
      <c r="J2545" s="169">
        <v>76195</v>
      </c>
      <c r="K2545" s="169">
        <v>716549</v>
      </c>
      <c r="L2545" s="169">
        <v>3495829</v>
      </c>
      <c r="M2545" s="169">
        <v>1554508</v>
      </c>
      <c r="N2545" s="169">
        <v>1261116</v>
      </c>
      <c r="O2545" s="169">
        <v>1941320</v>
      </c>
      <c r="P2545" s="169">
        <v>388905</v>
      </c>
      <c r="Q2545" s="169">
        <v>193673</v>
      </c>
      <c r="R2545" s="169">
        <v>504711</v>
      </c>
      <c r="S2545" s="169">
        <v>3390664</v>
      </c>
      <c r="T2545" s="169">
        <v>688671</v>
      </c>
      <c r="U2545" s="169">
        <v>573344</v>
      </c>
    </row>
    <row r="2546" spans="2:21" s="10" customFormat="1" ht="15" customHeight="1" x14ac:dyDescent="0.25">
      <c r="B2546" s="168">
        <v>2014</v>
      </c>
      <c r="C2546" s="168"/>
      <c r="D2546" s="169">
        <v>83682</v>
      </c>
      <c r="E2546" s="169">
        <v>6772709</v>
      </c>
      <c r="F2546" s="169">
        <v>3362239</v>
      </c>
      <c r="G2546" s="169">
        <v>2521723</v>
      </c>
      <c r="H2546" s="169">
        <v>146001</v>
      </c>
      <c r="I2546" s="169">
        <v>3410470</v>
      </c>
      <c r="J2546" s="169">
        <v>72822</v>
      </c>
      <c r="K2546" s="169">
        <v>683866</v>
      </c>
      <c r="L2546" s="169">
        <v>3536393</v>
      </c>
      <c r="M2546" s="169">
        <v>1544461</v>
      </c>
      <c r="N2546" s="169">
        <v>1245296</v>
      </c>
      <c r="O2546" s="169">
        <v>1991932</v>
      </c>
      <c r="P2546" s="169">
        <v>373320</v>
      </c>
      <c r="Q2546" s="169">
        <v>189375</v>
      </c>
      <c r="R2546" s="169">
        <v>606654</v>
      </c>
      <c r="S2546" s="169">
        <v>3236316</v>
      </c>
      <c r="T2546" s="169">
        <v>653429</v>
      </c>
      <c r="U2546" s="169">
        <v>624743</v>
      </c>
    </row>
    <row r="2547" spans="2:21" ht="15" customHeight="1" x14ac:dyDescent="0.25">
      <c r="B2547" s="168">
        <v>2013</v>
      </c>
      <c r="C2547" s="168"/>
      <c r="D2547" s="169">
        <v>81508</v>
      </c>
      <c r="E2547" s="169">
        <v>6678456</v>
      </c>
      <c r="F2547" s="169">
        <v>3353235</v>
      </c>
      <c r="G2547" s="169">
        <v>2505670</v>
      </c>
      <c r="H2547" s="169">
        <v>112294</v>
      </c>
      <c r="I2547" s="169">
        <v>3325221</v>
      </c>
      <c r="J2547" s="169">
        <v>73092</v>
      </c>
      <c r="K2547" s="169">
        <v>680547</v>
      </c>
      <c r="L2547" s="169">
        <v>3576838</v>
      </c>
      <c r="M2547" s="169">
        <v>1538613</v>
      </c>
      <c r="N2547" s="169">
        <v>1256808</v>
      </c>
      <c r="O2547" s="169">
        <v>2038225</v>
      </c>
      <c r="P2547" s="169">
        <v>381539</v>
      </c>
      <c r="Q2547" s="169">
        <v>195752</v>
      </c>
      <c r="R2547" s="169">
        <v>609260</v>
      </c>
      <c r="S2547" s="169">
        <v>3101618</v>
      </c>
      <c r="T2547" s="169">
        <v>675338</v>
      </c>
      <c r="U2547" s="169">
        <v>590400</v>
      </c>
    </row>
    <row r="2548" spans="2:21" ht="15" customHeight="1" x14ac:dyDescent="0.25">
      <c r="B2548" s="168">
        <v>2012</v>
      </c>
      <c r="C2548" s="168"/>
      <c r="D2548" s="169">
        <v>81861</v>
      </c>
      <c r="E2548" s="169">
        <v>6560358</v>
      </c>
      <c r="F2548" s="169">
        <v>3341730</v>
      </c>
      <c r="G2548" s="169">
        <v>2507748</v>
      </c>
      <c r="H2548" s="169">
        <v>103596</v>
      </c>
      <c r="I2548" s="169">
        <v>3218627</v>
      </c>
      <c r="J2548" s="169">
        <v>71960</v>
      </c>
      <c r="K2548" s="169">
        <v>716394</v>
      </c>
      <c r="L2548" s="169">
        <v>3640898</v>
      </c>
      <c r="M2548" s="169">
        <v>1578188</v>
      </c>
      <c r="N2548" s="169">
        <v>1305497</v>
      </c>
      <c r="O2548" s="169">
        <v>2062710</v>
      </c>
      <c r="P2548" s="169">
        <v>386911</v>
      </c>
      <c r="Q2548" s="169">
        <v>192847</v>
      </c>
      <c r="R2548" s="169">
        <v>664790</v>
      </c>
      <c r="S2548" s="169">
        <v>2919459</v>
      </c>
      <c r="T2548" s="169">
        <v>642113</v>
      </c>
      <c r="U2548" s="169">
        <v>597186</v>
      </c>
    </row>
    <row r="2549" spans="2:21" ht="15" customHeight="1" x14ac:dyDescent="0.25">
      <c r="B2549" s="168">
        <v>2011</v>
      </c>
      <c r="C2549" s="168"/>
      <c r="D2549" s="169">
        <v>83299</v>
      </c>
      <c r="E2549" s="169">
        <v>6546554</v>
      </c>
      <c r="F2549" s="169">
        <v>3315828</v>
      </c>
      <c r="G2549" s="169">
        <v>2520696</v>
      </c>
      <c r="H2549" s="169">
        <v>71253</v>
      </c>
      <c r="I2549" s="169">
        <v>3230726</v>
      </c>
      <c r="J2549" s="169">
        <v>67561</v>
      </c>
      <c r="K2549" s="169">
        <v>762993</v>
      </c>
      <c r="L2549" s="169">
        <v>3713709</v>
      </c>
      <c r="M2549" s="169">
        <v>1609626</v>
      </c>
      <c r="N2549" s="169">
        <v>1305685</v>
      </c>
      <c r="O2549" s="169">
        <v>2104083</v>
      </c>
      <c r="P2549" s="169">
        <v>401317</v>
      </c>
      <c r="Q2549" s="169">
        <v>184946</v>
      </c>
      <c r="R2549" s="169">
        <v>696241</v>
      </c>
      <c r="S2549" s="169">
        <v>2832845</v>
      </c>
      <c r="T2549" s="169">
        <v>609093</v>
      </c>
      <c r="U2549" s="169">
        <v>600159</v>
      </c>
    </row>
    <row r="2550" spans="2:21" ht="15" customHeight="1" x14ac:dyDescent="0.25">
      <c r="B2550" s="168">
        <v>2010</v>
      </c>
      <c r="C2550" s="168"/>
      <c r="D2550" s="169">
        <v>82877</v>
      </c>
      <c r="E2550" s="169">
        <v>6584355</v>
      </c>
      <c r="F2550" s="169">
        <v>3384688</v>
      </c>
      <c r="G2550" s="169">
        <v>2484684</v>
      </c>
      <c r="H2550" s="169">
        <v>76968</v>
      </c>
      <c r="I2550" s="169">
        <v>3199667</v>
      </c>
      <c r="J2550" s="169">
        <v>61065</v>
      </c>
      <c r="K2550" s="169">
        <v>789127</v>
      </c>
      <c r="L2550" s="169">
        <v>3743729</v>
      </c>
      <c r="M2550" s="169">
        <v>1561353</v>
      </c>
      <c r="N2550" s="169">
        <v>1310436</v>
      </c>
      <c r="O2550" s="169">
        <v>2182376</v>
      </c>
      <c r="P2550" s="169">
        <v>425965</v>
      </c>
      <c r="Q2550" s="169">
        <v>178686</v>
      </c>
      <c r="R2550" s="169">
        <v>682373</v>
      </c>
      <c r="S2550" s="169">
        <v>2840626</v>
      </c>
      <c r="T2550" s="169">
        <v>594028</v>
      </c>
      <c r="U2550" s="169">
        <v>560668</v>
      </c>
    </row>
    <row r="2551" spans="2:21" ht="15" customHeight="1" x14ac:dyDescent="0.25">
      <c r="B2551" s="168">
        <v>2009</v>
      </c>
      <c r="C2551" s="168"/>
      <c r="D2551" s="169">
        <v>82010</v>
      </c>
      <c r="E2551" s="169">
        <v>6207293</v>
      </c>
      <c r="F2551" s="169" t="s">
        <v>66</v>
      </c>
      <c r="G2551" s="169" t="s">
        <v>66</v>
      </c>
      <c r="H2551" s="169" t="s">
        <v>66</v>
      </c>
      <c r="I2551" s="169" t="s">
        <v>66</v>
      </c>
      <c r="J2551" s="169" t="s">
        <v>66</v>
      </c>
      <c r="K2551" s="169" t="s">
        <v>66</v>
      </c>
      <c r="L2551" s="169">
        <v>3545060</v>
      </c>
      <c r="M2551" s="169" t="s">
        <v>66</v>
      </c>
      <c r="N2551" s="169" t="s">
        <v>66</v>
      </c>
      <c r="O2551" s="169" t="s">
        <v>66</v>
      </c>
      <c r="P2551" s="169" t="s">
        <v>66</v>
      </c>
      <c r="Q2551" s="169" t="s">
        <v>66</v>
      </c>
      <c r="R2551" s="169" t="s">
        <v>66</v>
      </c>
      <c r="S2551" s="169">
        <v>2662233</v>
      </c>
      <c r="T2551" s="169" t="s">
        <v>66</v>
      </c>
      <c r="U2551" s="169" t="s">
        <v>66</v>
      </c>
    </row>
    <row r="2552" spans="2:21" s="10" customFormat="1" ht="15" customHeight="1" collapsed="1" x14ac:dyDescent="0.25">
      <c r="B2552" s="168">
        <v>2008</v>
      </c>
      <c r="C2552" s="168"/>
      <c r="D2552" s="169">
        <v>79136</v>
      </c>
      <c r="E2552" s="169">
        <v>5755522</v>
      </c>
      <c r="F2552" s="169" t="s">
        <v>66</v>
      </c>
      <c r="G2552" s="169" t="s">
        <v>66</v>
      </c>
      <c r="H2552" s="169" t="s">
        <v>66</v>
      </c>
      <c r="I2552" s="169" t="s">
        <v>66</v>
      </c>
      <c r="J2552" s="169" t="s">
        <v>66</v>
      </c>
      <c r="K2552" s="169" t="s">
        <v>66</v>
      </c>
      <c r="L2552" s="169">
        <v>3321460</v>
      </c>
      <c r="M2552" s="169" t="s">
        <v>66</v>
      </c>
      <c r="N2552" s="169" t="s">
        <v>66</v>
      </c>
      <c r="O2552" s="169" t="s">
        <v>66</v>
      </c>
      <c r="P2552" s="169" t="s">
        <v>66</v>
      </c>
      <c r="Q2552" s="169" t="s">
        <v>66</v>
      </c>
      <c r="R2552" s="169" t="s">
        <v>66</v>
      </c>
      <c r="S2552" s="169">
        <v>2434062</v>
      </c>
      <c r="T2552" s="169" t="s">
        <v>66</v>
      </c>
      <c r="U2552" s="169" t="s">
        <v>66</v>
      </c>
    </row>
    <row r="2553" spans="2:21" s="10" customFormat="1" ht="15" customHeight="1" x14ac:dyDescent="0.25">
      <c r="B2553" s="259" t="s">
        <v>308</v>
      </c>
      <c r="C2553" s="165"/>
      <c r="D2553" s="165"/>
      <c r="E2553" s="165"/>
      <c r="F2553" s="165"/>
      <c r="G2553" s="165"/>
      <c r="H2553" s="165"/>
      <c r="I2553" s="165"/>
      <c r="J2553" s="165"/>
      <c r="K2553" s="165"/>
      <c r="L2553" s="165"/>
      <c r="M2553" s="165"/>
      <c r="N2553" s="165"/>
      <c r="O2553" s="165"/>
      <c r="P2553" s="165"/>
      <c r="Q2553" s="165"/>
      <c r="R2553" s="165"/>
      <c r="S2553" s="165"/>
      <c r="T2553" s="165"/>
      <c r="U2553" s="165"/>
    </row>
    <row r="2554" spans="2:21" s="10" customFormat="1" ht="15" customHeight="1" x14ac:dyDescent="0.25">
      <c r="B2554" s="181">
        <v>2023</v>
      </c>
      <c r="C2554" s="181"/>
      <c r="D2554" s="182">
        <v>116395</v>
      </c>
      <c r="E2554" s="182">
        <v>6510189</v>
      </c>
      <c r="F2554" s="182">
        <v>3053449</v>
      </c>
      <c r="G2554" s="182">
        <v>1949599</v>
      </c>
      <c r="H2554" s="182">
        <v>338391</v>
      </c>
      <c r="I2554" s="182">
        <v>3456740</v>
      </c>
      <c r="J2554" s="182">
        <v>117334</v>
      </c>
      <c r="K2554" s="182">
        <v>358295</v>
      </c>
      <c r="L2554" s="182">
        <v>2368426</v>
      </c>
      <c r="M2554" s="182">
        <v>1161325</v>
      </c>
      <c r="N2554" s="182">
        <v>856418</v>
      </c>
      <c r="O2554" s="182">
        <v>1207102</v>
      </c>
      <c r="P2554" s="182">
        <v>185697</v>
      </c>
      <c r="Q2554" s="182">
        <v>177333</v>
      </c>
      <c r="R2554" s="182">
        <v>194144</v>
      </c>
      <c r="S2554" s="182">
        <v>4141763</v>
      </c>
      <c r="T2554" s="182">
        <v>341196</v>
      </c>
      <c r="U2554" s="182">
        <v>1522268</v>
      </c>
    </row>
    <row r="2555" spans="2:21" s="10" customFormat="1" ht="15" customHeight="1" x14ac:dyDescent="0.25">
      <c r="B2555" s="181">
        <v>2022</v>
      </c>
      <c r="C2555" s="181"/>
      <c r="D2555" s="182">
        <v>114011</v>
      </c>
      <c r="E2555" s="182">
        <v>6071373</v>
      </c>
      <c r="F2555" s="182">
        <v>2772894</v>
      </c>
      <c r="G2555" s="182">
        <v>1749740</v>
      </c>
      <c r="H2555" s="182">
        <v>53778</v>
      </c>
      <c r="I2555" s="182">
        <v>3298479</v>
      </c>
      <c r="J2555" s="182">
        <v>115341</v>
      </c>
      <c r="K2555" s="182">
        <v>321536</v>
      </c>
      <c r="L2555" s="182">
        <v>2163212</v>
      </c>
      <c r="M2555" s="182">
        <v>1126664</v>
      </c>
      <c r="N2555" s="182">
        <v>853049</v>
      </c>
      <c r="O2555" s="182">
        <v>1036548</v>
      </c>
      <c r="P2555" s="182">
        <v>174778</v>
      </c>
      <c r="Q2555" s="182">
        <v>170909</v>
      </c>
      <c r="R2555" s="182">
        <v>139601</v>
      </c>
      <c r="S2555" s="182">
        <v>3908160</v>
      </c>
      <c r="T2555" s="182">
        <v>328548</v>
      </c>
      <c r="U2555" s="182">
        <v>1471257</v>
      </c>
    </row>
    <row r="2556" spans="2:21" s="10" customFormat="1" ht="15" customHeight="1" x14ac:dyDescent="0.25">
      <c r="B2556" s="181">
        <v>2021</v>
      </c>
      <c r="C2556" s="181"/>
      <c r="D2556" s="182">
        <v>107557</v>
      </c>
      <c r="E2556" s="182">
        <v>5279239</v>
      </c>
      <c r="F2556" s="182">
        <v>2184343</v>
      </c>
      <c r="G2556" s="182">
        <v>1606365</v>
      </c>
      <c r="H2556" s="182">
        <v>49697</v>
      </c>
      <c r="I2556" s="182">
        <v>3094896</v>
      </c>
      <c r="J2556" s="182">
        <v>96484</v>
      </c>
      <c r="K2556" s="182">
        <v>304655</v>
      </c>
      <c r="L2556" s="182">
        <v>1977472</v>
      </c>
      <c r="M2556" s="182">
        <v>1019420</v>
      </c>
      <c r="N2556" s="182">
        <v>755870</v>
      </c>
      <c r="O2556" s="182">
        <v>958052</v>
      </c>
      <c r="P2556" s="182">
        <v>161241</v>
      </c>
      <c r="Q2556" s="182">
        <v>167688</v>
      </c>
      <c r="R2556" s="182">
        <v>141116</v>
      </c>
      <c r="S2556" s="182">
        <v>3301768</v>
      </c>
      <c r="T2556" s="182">
        <v>315585</v>
      </c>
      <c r="U2556" s="182">
        <v>1285551</v>
      </c>
    </row>
    <row r="2557" spans="2:21" s="10" customFormat="1" ht="15" customHeight="1" x14ac:dyDescent="0.25">
      <c r="B2557" s="168">
        <v>2020</v>
      </c>
      <c r="C2557" s="168"/>
      <c r="D2557" s="169">
        <v>101573</v>
      </c>
      <c r="E2557" s="169">
        <v>5036877</v>
      </c>
      <c r="F2557" s="169">
        <v>2135359</v>
      </c>
      <c r="G2557" s="169">
        <v>1590732</v>
      </c>
      <c r="H2557" s="169">
        <v>45836</v>
      </c>
      <c r="I2557" s="169">
        <v>2901518</v>
      </c>
      <c r="J2557" s="169">
        <v>74417</v>
      </c>
      <c r="K2557" s="169">
        <v>294513</v>
      </c>
      <c r="L2557" s="169">
        <v>1865954</v>
      </c>
      <c r="M2557" s="169">
        <v>979134</v>
      </c>
      <c r="N2557" s="169">
        <v>733160</v>
      </c>
      <c r="O2557" s="169">
        <v>886820</v>
      </c>
      <c r="P2557" s="169">
        <v>142486</v>
      </c>
      <c r="Q2557" s="169">
        <v>132142</v>
      </c>
      <c r="R2557" s="169">
        <v>150351</v>
      </c>
      <c r="S2557" s="169">
        <v>3170923</v>
      </c>
      <c r="T2557" s="169">
        <v>411350</v>
      </c>
      <c r="U2557" s="169">
        <v>1216938</v>
      </c>
    </row>
    <row r="2558" spans="2:21" s="10" customFormat="1" ht="15" customHeight="1" x14ac:dyDescent="0.25">
      <c r="B2558" s="168">
        <v>2019</v>
      </c>
      <c r="C2558" s="168"/>
      <c r="D2558" s="169">
        <v>99201</v>
      </c>
      <c r="E2558" s="169">
        <v>4669166</v>
      </c>
      <c r="F2558" s="169">
        <v>1957857</v>
      </c>
      <c r="G2558" s="169">
        <v>1482321</v>
      </c>
      <c r="H2558" s="169">
        <v>37330</v>
      </c>
      <c r="I2558" s="169">
        <v>2711309</v>
      </c>
      <c r="J2558" s="169">
        <v>66812</v>
      </c>
      <c r="K2558" s="169">
        <v>282340</v>
      </c>
      <c r="L2558" s="169">
        <v>1699269</v>
      </c>
      <c r="M2558" s="169">
        <v>866058</v>
      </c>
      <c r="N2558" s="169">
        <v>638928</v>
      </c>
      <c r="O2558" s="169">
        <v>833211</v>
      </c>
      <c r="P2558" s="169">
        <v>136208</v>
      </c>
      <c r="Q2558" s="169">
        <v>146217</v>
      </c>
      <c r="R2558" s="169">
        <v>123189</v>
      </c>
      <c r="S2558" s="169">
        <v>2969897</v>
      </c>
      <c r="T2558" s="169">
        <v>372269</v>
      </c>
      <c r="U2558" s="169">
        <v>1097271</v>
      </c>
    </row>
    <row r="2559" spans="2:21" s="10" customFormat="1" ht="15" customHeight="1" x14ac:dyDescent="0.25">
      <c r="B2559" s="168">
        <v>2018</v>
      </c>
      <c r="C2559" s="168"/>
      <c r="D2559" s="169">
        <v>96328</v>
      </c>
      <c r="E2559" s="169">
        <v>4491936</v>
      </c>
      <c r="F2559" s="169">
        <v>1894460</v>
      </c>
      <c r="G2559" s="169">
        <v>1405083</v>
      </c>
      <c r="H2559" s="169">
        <v>53280</v>
      </c>
      <c r="I2559" s="169">
        <v>2597476</v>
      </c>
      <c r="J2559" s="169">
        <v>59023</v>
      </c>
      <c r="K2559" s="169">
        <v>285185</v>
      </c>
      <c r="L2559" s="169">
        <v>1643321</v>
      </c>
      <c r="M2559" s="169">
        <v>848464</v>
      </c>
      <c r="N2559" s="169">
        <v>637618</v>
      </c>
      <c r="O2559" s="169">
        <v>794856</v>
      </c>
      <c r="P2559" s="169">
        <v>136825</v>
      </c>
      <c r="Q2559" s="169">
        <v>138465</v>
      </c>
      <c r="R2559" s="169">
        <v>110373</v>
      </c>
      <c r="S2559" s="169">
        <v>2848615</v>
      </c>
      <c r="T2559" s="169">
        <v>376339</v>
      </c>
      <c r="U2559" s="169">
        <v>1032854</v>
      </c>
    </row>
    <row r="2560" spans="2:21" s="10" customFormat="1" ht="15" customHeight="1" x14ac:dyDescent="0.25">
      <c r="B2560" s="168">
        <v>2017</v>
      </c>
      <c r="C2560" s="168"/>
      <c r="D2560" s="169">
        <v>93116</v>
      </c>
      <c r="E2560" s="169">
        <v>4245224</v>
      </c>
      <c r="F2560" s="169">
        <v>1727950</v>
      </c>
      <c r="G2560" s="169">
        <v>1344388</v>
      </c>
      <c r="H2560" s="169">
        <v>30651</v>
      </c>
      <c r="I2560" s="169">
        <v>2517274</v>
      </c>
      <c r="J2560" s="169">
        <v>52269</v>
      </c>
      <c r="K2560" s="169">
        <v>292973</v>
      </c>
      <c r="L2560" s="169">
        <v>1570885</v>
      </c>
      <c r="M2560" s="169">
        <v>784174</v>
      </c>
      <c r="N2560" s="169">
        <v>598503</v>
      </c>
      <c r="O2560" s="169">
        <v>786711</v>
      </c>
      <c r="P2560" s="169">
        <v>135922</v>
      </c>
      <c r="Q2560" s="169">
        <v>127600</v>
      </c>
      <c r="R2560" s="169">
        <v>133726</v>
      </c>
      <c r="S2560" s="169">
        <v>2674339</v>
      </c>
      <c r="T2560" s="169">
        <v>349048</v>
      </c>
      <c r="U2560" s="169">
        <v>960462</v>
      </c>
    </row>
    <row r="2561" spans="2:21" s="10" customFormat="1" ht="15" customHeight="1" x14ac:dyDescent="0.25">
      <c r="B2561" s="168">
        <v>2016</v>
      </c>
      <c r="C2561" s="168"/>
      <c r="D2561" s="169">
        <v>89191</v>
      </c>
      <c r="E2561" s="169">
        <v>4086174</v>
      </c>
      <c r="F2561" s="169">
        <v>1677602</v>
      </c>
      <c r="G2561" s="169">
        <v>1285437</v>
      </c>
      <c r="H2561" s="169">
        <v>34634</v>
      </c>
      <c r="I2561" s="169">
        <v>2408571</v>
      </c>
      <c r="J2561" s="169">
        <v>49120</v>
      </c>
      <c r="K2561" s="169">
        <v>276685</v>
      </c>
      <c r="L2561" s="169">
        <v>1550299</v>
      </c>
      <c r="M2561" s="169">
        <v>762805</v>
      </c>
      <c r="N2561" s="169">
        <v>580545</v>
      </c>
      <c r="O2561" s="169">
        <v>787494</v>
      </c>
      <c r="P2561" s="169">
        <v>138522</v>
      </c>
      <c r="Q2561" s="169">
        <v>125280</v>
      </c>
      <c r="R2561" s="169">
        <v>127392</v>
      </c>
      <c r="S2561" s="169">
        <v>2535874</v>
      </c>
      <c r="T2561" s="169">
        <v>358677</v>
      </c>
      <c r="U2561" s="169">
        <v>877816</v>
      </c>
    </row>
    <row r="2562" spans="2:21" ht="15" customHeight="1" x14ac:dyDescent="0.25">
      <c r="B2562" s="168">
        <v>2015</v>
      </c>
      <c r="C2562" s="168"/>
      <c r="D2562" s="169">
        <v>85543</v>
      </c>
      <c r="E2562" s="169">
        <v>4018249</v>
      </c>
      <c r="F2562" s="169">
        <v>1655523</v>
      </c>
      <c r="G2562" s="169">
        <v>1270307</v>
      </c>
      <c r="H2562" s="169">
        <v>25257</v>
      </c>
      <c r="I2562" s="169">
        <v>2362726</v>
      </c>
      <c r="J2562" s="169">
        <v>43273</v>
      </c>
      <c r="K2562" s="169">
        <v>265399</v>
      </c>
      <c r="L2562" s="169">
        <v>1601150</v>
      </c>
      <c r="M2562" s="169">
        <v>761826</v>
      </c>
      <c r="N2562" s="169">
        <v>588594</v>
      </c>
      <c r="O2562" s="169">
        <v>839323</v>
      </c>
      <c r="P2562" s="169">
        <v>137012</v>
      </c>
      <c r="Q2562" s="169">
        <v>128660</v>
      </c>
      <c r="R2562" s="169">
        <v>198055</v>
      </c>
      <c r="S2562" s="169">
        <v>2417099</v>
      </c>
      <c r="T2562" s="169">
        <v>354776</v>
      </c>
      <c r="U2562" s="169">
        <v>811305</v>
      </c>
    </row>
    <row r="2563" spans="2:21" ht="15" customHeight="1" x14ac:dyDescent="0.25">
      <c r="B2563" s="168">
        <v>2014</v>
      </c>
      <c r="C2563" s="168"/>
      <c r="D2563" s="169">
        <v>82380</v>
      </c>
      <c r="E2563" s="169">
        <v>3998908</v>
      </c>
      <c r="F2563" s="169">
        <v>1677410</v>
      </c>
      <c r="G2563" s="169">
        <v>1241261</v>
      </c>
      <c r="H2563" s="169">
        <v>28891</v>
      </c>
      <c r="I2563" s="169">
        <v>2321499</v>
      </c>
      <c r="J2563" s="169">
        <v>39943</v>
      </c>
      <c r="K2563" s="169">
        <v>262581</v>
      </c>
      <c r="L2563" s="169">
        <v>1657761</v>
      </c>
      <c r="M2563" s="169">
        <v>726809</v>
      </c>
      <c r="N2563" s="169">
        <v>552680</v>
      </c>
      <c r="O2563" s="169">
        <v>930952</v>
      </c>
      <c r="P2563" s="169">
        <v>134364</v>
      </c>
      <c r="Q2563" s="169">
        <v>130366</v>
      </c>
      <c r="R2563" s="169">
        <v>243592</v>
      </c>
      <c r="S2563" s="169">
        <v>2341147</v>
      </c>
      <c r="T2563" s="169">
        <v>327627</v>
      </c>
      <c r="U2563" s="169">
        <v>816584</v>
      </c>
    </row>
    <row r="2564" spans="2:21" ht="15" customHeight="1" x14ac:dyDescent="0.25">
      <c r="B2564" s="168">
        <v>2013</v>
      </c>
      <c r="C2564" s="168"/>
      <c r="D2564" s="169">
        <v>80212</v>
      </c>
      <c r="E2564" s="169">
        <v>4014187</v>
      </c>
      <c r="F2564" s="169">
        <v>1759340</v>
      </c>
      <c r="G2564" s="169">
        <v>1339797</v>
      </c>
      <c r="H2564" s="169">
        <v>27873</v>
      </c>
      <c r="I2564" s="169">
        <v>2254847</v>
      </c>
      <c r="J2564" s="169">
        <v>41842</v>
      </c>
      <c r="K2564" s="169">
        <v>285010</v>
      </c>
      <c r="L2564" s="169">
        <v>1730512</v>
      </c>
      <c r="M2564" s="169">
        <v>741914</v>
      </c>
      <c r="N2564" s="169">
        <v>577902</v>
      </c>
      <c r="O2564" s="169">
        <v>988597</v>
      </c>
      <c r="P2564" s="169">
        <v>156958</v>
      </c>
      <c r="Q2564" s="169">
        <v>134559</v>
      </c>
      <c r="R2564" s="169">
        <v>226155</v>
      </c>
      <c r="S2564" s="169">
        <v>2283675</v>
      </c>
      <c r="T2564" s="169">
        <v>403379</v>
      </c>
      <c r="U2564" s="169">
        <v>765573</v>
      </c>
    </row>
    <row r="2565" spans="2:21" ht="15" customHeight="1" x14ac:dyDescent="0.25">
      <c r="B2565" s="168">
        <v>2012</v>
      </c>
      <c r="C2565" s="168"/>
      <c r="D2565" s="169">
        <v>80529</v>
      </c>
      <c r="E2565" s="169">
        <v>3890890</v>
      </c>
      <c r="F2565" s="169">
        <v>1746434</v>
      </c>
      <c r="G2565" s="169">
        <v>1345896</v>
      </c>
      <c r="H2565" s="169">
        <v>30286</v>
      </c>
      <c r="I2565" s="169">
        <v>2144456</v>
      </c>
      <c r="J2565" s="169">
        <v>42904</v>
      </c>
      <c r="K2565" s="169">
        <v>274406</v>
      </c>
      <c r="L2565" s="169">
        <v>1737808</v>
      </c>
      <c r="M2565" s="169">
        <v>782226</v>
      </c>
      <c r="N2565" s="169">
        <v>616712</v>
      </c>
      <c r="O2565" s="169">
        <v>955583</v>
      </c>
      <c r="P2565" s="169">
        <v>151909</v>
      </c>
      <c r="Q2565" s="169">
        <v>132118</v>
      </c>
      <c r="R2565" s="169">
        <v>245332</v>
      </c>
      <c r="S2565" s="169">
        <v>2153082</v>
      </c>
      <c r="T2565" s="169">
        <v>374952</v>
      </c>
      <c r="U2565" s="169">
        <v>731252</v>
      </c>
    </row>
    <row r="2566" spans="2:21" ht="15" customHeight="1" x14ac:dyDescent="0.25">
      <c r="B2566" s="168">
        <v>2011</v>
      </c>
      <c r="C2566" s="168"/>
      <c r="D2566" s="169">
        <v>81929</v>
      </c>
      <c r="E2566" s="169">
        <v>3904400</v>
      </c>
      <c r="F2566" s="169">
        <v>1761757</v>
      </c>
      <c r="G2566" s="169">
        <v>1374056</v>
      </c>
      <c r="H2566" s="169">
        <v>29568</v>
      </c>
      <c r="I2566" s="169">
        <v>2142642</v>
      </c>
      <c r="J2566" s="169">
        <v>40356</v>
      </c>
      <c r="K2566" s="169">
        <v>298701</v>
      </c>
      <c r="L2566" s="169">
        <v>1863888</v>
      </c>
      <c r="M2566" s="169">
        <v>865547</v>
      </c>
      <c r="N2566" s="169">
        <v>667895</v>
      </c>
      <c r="O2566" s="169">
        <v>998341</v>
      </c>
      <c r="P2566" s="169">
        <v>168042</v>
      </c>
      <c r="Q2566" s="169">
        <v>125704</v>
      </c>
      <c r="R2566" s="169">
        <v>245564</v>
      </c>
      <c r="S2566" s="169">
        <v>2040512</v>
      </c>
      <c r="T2566" s="169">
        <v>360907</v>
      </c>
      <c r="U2566" s="169">
        <v>658968</v>
      </c>
    </row>
    <row r="2567" spans="2:21" s="10" customFormat="1" ht="15" customHeight="1" collapsed="1" x14ac:dyDescent="0.25">
      <c r="B2567" s="168">
        <v>2010</v>
      </c>
      <c r="C2567" s="168"/>
      <c r="D2567" s="169">
        <v>81519</v>
      </c>
      <c r="E2567" s="169">
        <v>3757907</v>
      </c>
      <c r="F2567" s="169">
        <v>1659265</v>
      </c>
      <c r="G2567" s="169">
        <v>1291165</v>
      </c>
      <c r="H2567" s="169">
        <v>21260</v>
      </c>
      <c r="I2567" s="169">
        <v>2098642</v>
      </c>
      <c r="J2567" s="169">
        <v>29227</v>
      </c>
      <c r="K2567" s="169">
        <v>305275</v>
      </c>
      <c r="L2567" s="169">
        <v>1785636</v>
      </c>
      <c r="M2567" s="169">
        <v>801734</v>
      </c>
      <c r="N2567" s="169">
        <v>635766</v>
      </c>
      <c r="O2567" s="169">
        <v>983902</v>
      </c>
      <c r="P2567" s="169">
        <v>180794</v>
      </c>
      <c r="Q2567" s="169">
        <v>113076</v>
      </c>
      <c r="R2567" s="169">
        <v>201611</v>
      </c>
      <c r="S2567" s="169">
        <v>1972270</v>
      </c>
      <c r="T2567" s="169">
        <v>352412</v>
      </c>
      <c r="U2567" s="169">
        <v>630064</v>
      </c>
    </row>
    <row r="2568" spans="2:21" s="10" customFormat="1" ht="15" customHeight="1" x14ac:dyDescent="0.25">
      <c r="B2568" s="168">
        <v>2009</v>
      </c>
      <c r="C2568" s="168"/>
      <c r="D2568" s="169">
        <v>80709</v>
      </c>
      <c r="E2568" s="169">
        <v>3587752</v>
      </c>
      <c r="F2568" s="169" t="s">
        <v>66</v>
      </c>
      <c r="G2568" s="169" t="s">
        <v>66</v>
      </c>
      <c r="H2568" s="169" t="s">
        <v>66</v>
      </c>
      <c r="I2568" s="169" t="s">
        <v>66</v>
      </c>
      <c r="J2568" s="169" t="s">
        <v>66</v>
      </c>
      <c r="K2568" s="169" t="s">
        <v>66</v>
      </c>
      <c r="L2568" s="169">
        <v>1668690</v>
      </c>
      <c r="M2568" s="169" t="s">
        <v>66</v>
      </c>
      <c r="N2568" s="169" t="s">
        <v>66</v>
      </c>
      <c r="O2568" s="169" t="s">
        <v>66</v>
      </c>
      <c r="P2568" s="169" t="s">
        <v>66</v>
      </c>
      <c r="Q2568" s="169" t="s">
        <v>66</v>
      </c>
      <c r="R2568" s="169" t="s">
        <v>66</v>
      </c>
      <c r="S2568" s="169">
        <v>1919062</v>
      </c>
      <c r="T2568" s="169" t="s">
        <v>66</v>
      </c>
      <c r="U2568" s="169" t="s">
        <v>66</v>
      </c>
    </row>
    <row r="2569" spans="2:21" s="10" customFormat="1" ht="15" customHeight="1" x14ac:dyDescent="0.25">
      <c r="B2569" s="168">
        <v>2008</v>
      </c>
      <c r="C2569" s="168"/>
      <c r="D2569" s="169">
        <v>77894</v>
      </c>
      <c r="E2569" s="169">
        <v>3346853</v>
      </c>
      <c r="F2569" s="169" t="s">
        <v>66</v>
      </c>
      <c r="G2569" s="169" t="s">
        <v>66</v>
      </c>
      <c r="H2569" s="169" t="s">
        <v>66</v>
      </c>
      <c r="I2569" s="169" t="s">
        <v>66</v>
      </c>
      <c r="J2569" s="169" t="s">
        <v>66</v>
      </c>
      <c r="K2569" s="169" t="s">
        <v>66</v>
      </c>
      <c r="L2569" s="169">
        <v>1591585</v>
      </c>
      <c r="M2569" s="169" t="s">
        <v>66</v>
      </c>
      <c r="N2569" s="169" t="s">
        <v>66</v>
      </c>
      <c r="O2569" s="169" t="s">
        <v>66</v>
      </c>
      <c r="P2569" s="169" t="s">
        <v>66</v>
      </c>
      <c r="Q2569" s="169" t="s">
        <v>66</v>
      </c>
      <c r="R2569" s="169" t="s">
        <v>66</v>
      </c>
      <c r="S2569" s="169">
        <v>1755268</v>
      </c>
      <c r="T2569" s="169" t="s">
        <v>66</v>
      </c>
      <c r="U2569" s="169" t="s">
        <v>66</v>
      </c>
    </row>
    <row r="2570" spans="2:21" s="10" customFormat="1" ht="15" customHeight="1" x14ac:dyDescent="0.25">
      <c r="B2570" s="259" t="s">
        <v>309</v>
      </c>
      <c r="C2570" s="165"/>
      <c r="D2570" s="165"/>
      <c r="E2570" s="165"/>
      <c r="F2570" s="165"/>
      <c r="G2570" s="165"/>
      <c r="H2570" s="165"/>
      <c r="I2570" s="165"/>
      <c r="J2570" s="165"/>
      <c r="K2570" s="165"/>
      <c r="L2570" s="165"/>
      <c r="M2570" s="165"/>
      <c r="N2570" s="165"/>
      <c r="O2570" s="165"/>
      <c r="P2570" s="165"/>
      <c r="Q2570" s="165"/>
      <c r="R2570" s="165"/>
      <c r="S2570" s="165"/>
      <c r="T2570" s="165"/>
      <c r="U2570" s="165"/>
    </row>
    <row r="2571" spans="2:21" s="10" customFormat="1" ht="15" customHeight="1" x14ac:dyDescent="0.25">
      <c r="B2571" s="181">
        <v>2023</v>
      </c>
      <c r="C2571" s="181"/>
      <c r="D2571" s="182">
        <v>1878</v>
      </c>
      <c r="E2571" s="182">
        <v>2301649</v>
      </c>
      <c r="F2571" s="182">
        <v>1192116</v>
      </c>
      <c r="G2571" s="182">
        <v>837965</v>
      </c>
      <c r="H2571" s="182">
        <v>59869</v>
      </c>
      <c r="I2571" s="182">
        <v>1109533</v>
      </c>
      <c r="J2571" s="182">
        <v>27373</v>
      </c>
      <c r="K2571" s="182">
        <v>277690</v>
      </c>
      <c r="L2571" s="182">
        <v>1242273</v>
      </c>
      <c r="M2571" s="182">
        <v>517761</v>
      </c>
      <c r="N2571" s="182">
        <v>456322</v>
      </c>
      <c r="O2571" s="182">
        <v>724512</v>
      </c>
      <c r="P2571" s="182">
        <v>152975</v>
      </c>
      <c r="Q2571" s="182">
        <v>68471</v>
      </c>
      <c r="R2571" s="182">
        <v>152264</v>
      </c>
      <c r="S2571" s="182">
        <v>1059376</v>
      </c>
      <c r="T2571" s="182">
        <v>160555</v>
      </c>
      <c r="U2571" s="182">
        <v>199264</v>
      </c>
    </row>
    <row r="2572" spans="2:21" s="10" customFormat="1" ht="15" customHeight="1" x14ac:dyDescent="0.25">
      <c r="B2572" s="181">
        <v>2022</v>
      </c>
      <c r="C2572" s="181"/>
      <c r="D2572" s="182">
        <v>1765</v>
      </c>
      <c r="E2572" s="182">
        <v>2158442</v>
      </c>
      <c r="F2572" s="182">
        <v>1092496</v>
      </c>
      <c r="G2572" s="182">
        <v>799681</v>
      </c>
      <c r="H2572" s="182">
        <v>45082</v>
      </c>
      <c r="I2572" s="182">
        <v>1065946</v>
      </c>
      <c r="J2572" s="182">
        <v>22699</v>
      </c>
      <c r="K2572" s="182">
        <v>270186</v>
      </c>
      <c r="L2572" s="182">
        <v>1220108</v>
      </c>
      <c r="M2572" s="182">
        <v>510273</v>
      </c>
      <c r="N2572" s="182">
        <v>451700</v>
      </c>
      <c r="O2572" s="182">
        <v>709835</v>
      </c>
      <c r="P2572" s="182">
        <v>150047</v>
      </c>
      <c r="Q2572" s="182">
        <v>64505</v>
      </c>
      <c r="R2572" s="182">
        <v>174479</v>
      </c>
      <c r="S2572" s="182">
        <v>938334</v>
      </c>
      <c r="T2572" s="182">
        <v>149064</v>
      </c>
      <c r="U2572" s="182">
        <v>139600</v>
      </c>
    </row>
    <row r="2573" spans="2:21" s="10" customFormat="1" ht="15" customHeight="1" x14ac:dyDescent="0.25">
      <c r="B2573" s="181">
        <v>2021</v>
      </c>
      <c r="C2573" s="181"/>
      <c r="D2573" s="182">
        <v>1663</v>
      </c>
      <c r="E2573" s="182">
        <v>2035838</v>
      </c>
      <c r="F2573" s="182">
        <v>1043770</v>
      </c>
      <c r="G2573" s="182">
        <v>766441</v>
      </c>
      <c r="H2573" s="182">
        <v>42607</v>
      </c>
      <c r="I2573" s="182">
        <v>992068</v>
      </c>
      <c r="J2573" s="182">
        <v>22360</v>
      </c>
      <c r="K2573" s="182">
        <v>256641</v>
      </c>
      <c r="L2573" s="182">
        <v>1164242</v>
      </c>
      <c r="M2573" s="182">
        <v>509651</v>
      </c>
      <c r="N2573" s="182">
        <v>451179</v>
      </c>
      <c r="O2573" s="182">
        <v>654591</v>
      </c>
      <c r="P2573" s="182">
        <v>147679</v>
      </c>
      <c r="Q2573" s="182">
        <v>67646</v>
      </c>
      <c r="R2573" s="182">
        <v>163523</v>
      </c>
      <c r="S2573" s="182">
        <v>871596</v>
      </c>
      <c r="T2573" s="182">
        <v>148454</v>
      </c>
      <c r="U2573" s="182">
        <v>91380</v>
      </c>
    </row>
    <row r="2574" spans="2:21" s="10" customFormat="1" ht="15" customHeight="1" x14ac:dyDescent="0.25">
      <c r="B2574" s="168">
        <v>2020</v>
      </c>
      <c r="C2574" s="168"/>
      <c r="D2574" s="169">
        <v>1594</v>
      </c>
      <c r="E2574" s="169">
        <v>1921344</v>
      </c>
      <c r="F2574" s="169">
        <v>1047213</v>
      </c>
      <c r="G2574" s="169">
        <v>779152</v>
      </c>
      <c r="H2574" s="169">
        <v>53159</v>
      </c>
      <c r="I2574" s="169">
        <v>874131</v>
      </c>
      <c r="J2574" s="169">
        <v>28002</v>
      </c>
      <c r="K2574" s="169">
        <v>236297</v>
      </c>
      <c r="L2574" s="169">
        <v>1187832</v>
      </c>
      <c r="M2574" s="169">
        <v>551369</v>
      </c>
      <c r="N2574" s="169">
        <v>490198</v>
      </c>
      <c r="O2574" s="169">
        <v>636463</v>
      </c>
      <c r="P2574" s="169">
        <v>149616</v>
      </c>
      <c r="Q2574" s="169">
        <v>53448</v>
      </c>
      <c r="R2574" s="169">
        <v>166971</v>
      </c>
      <c r="S2574" s="169">
        <v>733513</v>
      </c>
      <c r="T2574" s="169">
        <v>156368</v>
      </c>
      <c r="U2574" s="169">
        <v>78268</v>
      </c>
    </row>
    <row r="2575" spans="2:21" s="10" customFormat="1" ht="15" customHeight="1" x14ac:dyDescent="0.25">
      <c r="B2575" s="168">
        <v>2019</v>
      </c>
      <c r="C2575" s="168"/>
      <c r="D2575" s="169">
        <v>1583</v>
      </c>
      <c r="E2575" s="169">
        <v>1821588</v>
      </c>
      <c r="F2575" s="169">
        <v>1040343</v>
      </c>
      <c r="G2575" s="169">
        <v>771691</v>
      </c>
      <c r="H2575" s="169">
        <v>57878</v>
      </c>
      <c r="I2575" s="169">
        <v>781245</v>
      </c>
      <c r="J2575" s="169">
        <v>22355</v>
      </c>
      <c r="K2575" s="169">
        <v>239479</v>
      </c>
      <c r="L2575" s="169">
        <v>1071239</v>
      </c>
      <c r="M2575" s="169">
        <v>489757</v>
      </c>
      <c r="N2575" s="169">
        <v>432685</v>
      </c>
      <c r="O2575" s="169">
        <v>581483</v>
      </c>
      <c r="P2575" s="169">
        <v>126473</v>
      </c>
      <c r="Q2575" s="169">
        <v>52784</v>
      </c>
      <c r="R2575" s="169">
        <v>156289</v>
      </c>
      <c r="S2575" s="169">
        <v>750348</v>
      </c>
      <c r="T2575" s="169">
        <v>154433</v>
      </c>
      <c r="U2575" s="169">
        <v>63603</v>
      </c>
    </row>
    <row r="2576" spans="2:21" s="10" customFormat="1" ht="15" customHeight="1" x14ac:dyDescent="0.25">
      <c r="B2576" s="168">
        <v>2018</v>
      </c>
      <c r="C2576" s="168"/>
      <c r="D2576" s="169">
        <v>1473</v>
      </c>
      <c r="E2576" s="169">
        <v>1689534</v>
      </c>
      <c r="F2576" s="169">
        <v>979867</v>
      </c>
      <c r="G2576" s="169">
        <v>768187</v>
      </c>
      <c r="H2576" s="169">
        <v>29852</v>
      </c>
      <c r="I2576" s="169">
        <v>709667</v>
      </c>
      <c r="J2576" s="169">
        <v>21038</v>
      </c>
      <c r="K2576" s="169">
        <v>218685</v>
      </c>
      <c r="L2576" s="169">
        <v>1023589</v>
      </c>
      <c r="M2576" s="169">
        <v>432139</v>
      </c>
      <c r="N2576" s="169">
        <v>384649</v>
      </c>
      <c r="O2576" s="169">
        <v>591450</v>
      </c>
      <c r="P2576" s="169">
        <v>119271</v>
      </c>
      <c r="Q2576" s="169">
        <v>49894</v>
      </c>
      <c r="R2576" s="169">
        <v>181139</v>
      </c>
      <c r="S2576" s="169">
        <v>665945</v>
      </c>
      <c r="T2576" s="169">
        <v>162107</v>
      </c>
      <c r="U2576" s="169">
        <v>1696</v>
      </c>
    </row>
    <row r="2577" spans="2:21" ht="15" customHeight="1" x14ac:dyDescent="0.25">
      <c r="B2577" s="168">
        <v>2017</v>
      </c>
      <c r="C2577" s="168"/>
      <c r="D2577" s="169">
        <v>1446</v>
      </c>
      <c r="E2577" s="169">
        <v>1743107</v>
      </c>
      <c r="F2577" s="169">
        <v>1006547</v>
      </c>
      <c r="G2577" s="169">
        <v>787353</v>
      </c>
      <c r="H2577" s="169">
        <v>25020</v>
      </c>
      <c r="I2577" s="169">
        <v>736560</v>
      </c>
      <c r="J2577" s="169">
        <v>21525</v>
      </c>
      <c r="K2577" s="169">
        <v>239977</v>
      </c>
      <c r="L2577" s="169">
        <v>1115207</v>
      </c>
      <c r="M2577" s="169">
        <v>485450</v>
      </c>
      <c r="N2577" s="169">
        <v>428927</v>
      </c>
      <c r="O2577" s="169">
        <v>629757</v>
      </c>
      <c r="P2577" s="169">
        <v>128586</v>
      </c>
      <c r="Q2577" s="169">
        <v>51993</v>
      </c>
      <c r="R2577" s="169">
        <v>193671</v>
      </c>
      <c r="S2577" s="169">
        <v>627900</v>
      </c>
      <c r="T2577" s="169">
        <v>174814</v>
      </c>
      <c r="U2577" s="169">
        <v>-66279</v>
      </c>
    </row>
    <row r="2578" spans="2:21" ht="15" customHeight="1" x14ac:dyDescent="0.25">
      <c r="B2578" s="168">
        <v>2016</v>
      </c>
      <c r="C2578" s="168"/>
      <c r="D2578" s="169">
        <v>1376</v>
      </c>
      <c r="E2578" s="169">
        <v>1660257</v>
      </c>
      <c r="F2578" s="169">
        <v>957917</v>
      </c>
      <c r="G2578" s="169">
        <v>737925</v>
      </c>
      <c r="H2578" s="169">
        <v>27650</v>
      </c>
      <c r="I2578" s="169">
        <v>702340</v>
      </c>
      <c r="J2578" s="169">
        <v>18613</v>
      </c>
      <c r="K2578" s="169">
        <v>224808</v>
      </c>
      <c r="L2578" s="169">
        <v>1126071</v>
      </c>
      <c r="M2578" s="169">
        <v>526455</v>
      </c>
      <c r="N2578" s="169">
        <v>465547</v>
      </c>
      <c r="O2578" s="169">
        <v>599615</v>
      </c>
      <c r="P2578" s="169">
        <v>142228</v>
      </c>
      <c r="Q2578" s="169">
        <v>51291</v>
      </c>
      <c r="R2578" s="169">
        <v>132212</v>
      </c>
      <c r="S2578" s="169">
        <v>534186</v>
      </c>
      <c r="T2578" s="169">
        <v>166451</v>
      </c>
      <c r="U2578" s="169">
        <v>-106021</v>
      </c>
    </row>
    <row r="2579" spans="2:21" ht="15" customHeight="1" x14ac:dyDescent="0.25">
      <c r="B2579" s="168">
        <v>2015</v>
      </c>
      <c r="C2579" s="168"/>
      <c r="D2579" s="169">
        <v>1282</v>
      </c>
      <c r="E2579" s="169">
        <v>1510214</v>
      </c>
      <c r="F2579" s="169">
        <v>856985</v>
      </c>
      <c r="G2579" s="169">
        <v>664031</v>
      </c>
      <c r="H2579" s="169">
        <v>32957</v>
      </c>
      <c r="I2579" s="169">
        <v>653229</v>
      </c>
      <c r="J2579" s="169">
        <v>17403</v>
      </c>
      <c r="K2579" s="169">
        <v>204291</v>
      </c>
      <c r="L2579" s="169">
        <v>1012364</v>
      </c>
      <c r="M2579" s="169">
        <v>441493</v>
      </c>
      <c r="N2579" s="169">
        <v>387856</v>
      </c>
      <c r="O2579" s="169">
        <v>570871</v>
      </c>
      <c r="P2579" s="169">
        <v>128908</v>
      </c>
      <c r="Q2579" s="169">
        <v>42674</v>
      </c>
      <c r="R2579" s="169">
        <v>149309</v>
      </c>
      <c r="S2579" s="169">
        <v>497850</v>
      </c>
      <c r="T2579" s="169">
        <v>150591</v>
      </c>
      <c r="U2579" s="169">
        <v>-70657</v>
      </c>
    </row>
    <row r="2580" spans="2:21" ht="15" customHeight="1" x14ac:dyDescent="0.25">
      <c r="B2580" s="168">
        <v>2014</v>
      </c>
      <c r="C2580" s="168"/>
      <c r="D2580" s="169">
        <v>1186</v>
      </c>
      <c r="E2580" s="169">
        <v>1602086</v>
      </c>
      <c r="F2580" s="169">
        <v>948414</v>
      </c>
      <c r="G2580" s="169">
        <v>787165</v>
      </c>
      <c r="H2580" s="169">
        <v>33645</v>
      </c>
      <c r="I2580" s="169">
        <v>653672</v>
      </c>
      <c r="J2580" s="169">
        <v>18660</v>
      </c>
      <c r="K2580" s="169">
        <v>211944</v>
      </c>
      <c r="L2580" s="169">
        <v>1029457</v>
      </c>
      <c r="M2580" s="169">
        <v>469352</v>
      </c>
      <c r="N2580" s="169">
        <v>414005</v>
      </c>
      <c r="O2580" s="169">
        <v>560105</v>
      </c>
      <c r="P2580" s="169">
        <v>125785</v>
      </c>
      <c r="Q2580" s="169">
        <v>40699</v>
      </c>
      <c r="R2580" s="169">
        <v>172387</v>
      </c>
      <c r="S2580" s="169">
        <v>572629</v>
      </c>
      <c r="T2580" s="169">
        <v>206797</v>
      </c>
      <c r="U2580" s="169">
        <v>-15026</v>
      </c>
    </row>
    <row r="2581" spans="2:21" ht="15" customHeight="1" x14ac:dyDescent="0.25">
      <c r="B2581" s="168">
        <v>2013</v>
      </c>
      <c r="C2581" s="168"/>
      <c r="D2581" s="169">
        <v>1180</v>
      </c>
      <c r="E2581" s="169">
        <v>1471977</v>
      </c>
      <c r="F2581" s="169">
        <v>836294</v>
      </c>
      <c r="G2581" s="169">
        <v>679034</v>
      </c>
      <c r="H2581" s="169">
        <v>28154</v>
      </c>
      <c r="I2581" s="169">
        <v>635683</v>
      </c>
      <c r="J2581" s="169">
        <v>18056</v>
      </c>
      <c r="K2581" s="169">
        <v>198403</v>
      </c>
      <c r="L2581" s="169">
        <v>989250</v>
      </c>
      <c r="M2581" s="169">
        <v>426590</v>
      </c>
      <c r="N2581" s="169">
        <v>379614</v>
      </c>
      <c r="O2581" s="169">
        <v>562660</v>
      </c>
      <c r="P2581" s="169">
        <v>120251</v>
      </c>
      <c r="Q2581" s="169">
        <v>39442</v>
      </c>
      <c r="R2581" s="169">
        <v>186357</v>
      </c>
      <c r="S2581" s="169">
        <v>482726</v>
      </c>
      <c r="T2581" s="169">
        <v>147992</v>
      </c>
      <c r="U2581" s="169">
        <v>-12110</v>
      </c>
    </row>
    <row r="2582" spans="2:21" s="9" customFormat="1" ht="15" customHeight="1" collapsed="1" x14ac:dyDescent="0.25">
      <c r="B2582" s="168">
        <v>2012</v>
      </c>
      <c r="C2582" s="168"/>
      <c r="D2582" s="169">
        <v>1218</v>
      </c>
      <c r="E2582" s="169">
        <v>1471061</v>
      </c>
      <c r="F2582" s="169">
        <v>818820</v>
      </c>
      <c r="G2582" s="169">
        <v>666475</v>
      </c>
      <c r="H2582" s="169">
        <v>25914</v>
      </c>
      <c r="I2582" s="169">
        <v>652241</v>
      </c>
      <c r="J2582" s="169">
        <v>16400</v>
      </c>
      <c r="K2582" s="169">
        <v>223662</v>
      </c>
      <c r="L2582" s="169">
        <v>992586</v>
      </c>
      <c r="M2582" s="169">
        <v>415994</v>
      </c>
      <c r="N2582" s="169">
        <v>372095</v>
      </c>
      <c r="O2582" s="169">
        <v>576593</v>
      </c>
      <c r="P2582" s="169">
        <v>130009</v>
      </c>
      <c r="Q2582" s="169">
        <v>43201</v>
      </c>
      <c r="R2582" s="169">
        <v>189215</v>
      </c>
      <c r="S2582" s="169">
        <v>478475</v>
      </c>
      <c r="T2582" s="169">
        <v>152658</v>
      </c>
      <c r="U2582" s="169">
        <v>1424</v>
      </c>
    </row>
    <row r="2583" spans="2:21" s="9" customFormat="1" ht="15" customHeight="1" x14ac:dyDescent="0.25">
      <c r="B2583" s="168">
        <v>2011</v>
      </c>
      <c r="C2583" s="168"/>
      <c r="D2583" s="169">
        <v>1262</v>
      </c>
      <c r="E2583" s="169">
        <v>1523006</v>
      </c>
      <c r="F2583" s="169">
        <v>817233</v>
      </c>
      <c r="G2583" s="169">
        <v>692831</v>
      </c>
      <c r="H2583" s="169">
        <v>19485</v>
      </c>
      <c r="I2583" s="169">
        <v>705772</v>
      </c>
      <c r="J2583" s="169">
        <v>15146</v>
      </c>
      <c r="K2583" s="169">
        <v>264129</v>
      </c>
      <c r="L2583" s="169">
        <v>1006227</v>
      </c>
      <c r="M2583" s="169">
        <v>380303</v>
      </c>
      <c r="N2583" s="169">
        <v>335315</v>
      </c>
      <c r="O2583" s="169">
        <v>625924</v>
      </c>
      <c r="P2583" s="169">
        <v>142418</v>
      </c>
      <c r="Q2583" s="169">
        <v>45377</v>
      </c>
      <c r="R2583" s="169">
        <v>225937</v>
      </c>
      <c r="S2583" s="169">
        <v>516778</v>
      </c>
      <c r="T2583" s="169">
        <v>156433</v>
      </c>
      <c r="U2583" s="169">
        <v>13543</v>
      </c>
    </row>
    <row r="2584" spans="2:21" s="9" customFormat="1" ht="15" customHeight="1" x14ac:dyDescent="0.25">
      <c r="B2584" s="168">
        <v>2010</v>
      </c>
      <c r="C2584" s="168"/>
      <c r="D2584" s="169">
        <v>1249</v>
      </c>
      <c r="E2584" s="169">
        <v>1581038</v>
      </c>
      <c r="F2584" s="169">
        <v>868455</v>
      </c>
      <c r="G2584" s="169">
        <v>671287</v>
      </c>
      <c r="H2584" s="169">
        <v>21709</v>
      </c>
      <c r="I2584" s="169">
        <v>712583</v>
      </c>
      <c r="J2584" s="169">
        <v>18545</v>
      </c>
      <c r="K2584" s="169">
        <v>275586</v>
      </c>
      <c r="L2584" s="169">
        <v>1020693</v>
      </c>
      <c r="M2584" s="169">
        <v>373408</v>
      </c>
      <c r="N2584" s="169">
        <v>331225</v>
      </c>
      <c r="O2584" s="169">
        <v>647285</v>
      </c>
      <c r="P2584" s="169">
        <v>145915</v>
      </c>
      <c r="Q2584" s="169">
        <v>47737</v>
      </c>
      <c r="R2584" s="169">
        <v>206716</v>
      </c>
      <c r="S2584" s="169">
        <v>560345</v>
      </c>
      <c r="T2584" s="169">
        <v>132693</v>
      </c>
      <c r="U2584" s="169">
        <v>16900</v>
      </c>
    </row>
    <row r="2585" spans="2:21" s="9" customFormat="1" ht="15" customHeight="1" x14ac:dyDescent="0.25">
      <c r="B2585" s="168">
        <v>2009</v>
      </c>
      <c r="C2585" s="168"/>
      <c r="D2585" s="169">
        <v>1200</v>
      </c>
      <c r="E2585" s="169">
        <v>1421529</v>
      </c>
      <c r="F2585" s="169" t="s">
        <v>66</v>
      </c>
      <c r="G2585" s="169" t="s">
        <v>66</v>
      </c>
      <c r="H2585" s="169" t="s">
        <v>66</v>
      </c>
      <c r="I2585" s="169" t="s">
        <v>66</v>
      </c>
      <c r="J2585" s="169" t="s">
        <v>66</v>
      </c>
      <c r="K2585" s="169" t="s">
        <v>66</v>
      </c>
      <c r="L2585" s="169">
        <v>968787</v>
      </c>
      <c r="M2585" s="169" t="s">
        <v>66</v>
      </c>
      <c r="N2585" s="169" t="s">
        <v>66</v>
      </c>
      <c r="O2585" s="169" t="s">
        <v>66</v>
      </c>
      <c r="P2585" s="169" t="s">
        <v>66</v>
      </c>
      <c r="Q2585" s="169" t="s">
        <v>66</v>
      </c>
      <c r="R2585" s="169" t="s">
        <v>66</v>
      </c>
      <c r="S2585" s="169">
        <v>452742</v>
      </c>
      <c r="T2585" s="169" t="s">
        <v>66</v>
      </c>
      <c r="U2585" s="169" t="s">
        <v>66</v>
      </c>
    </row>
    <row r="2586" spans="2:21" ht="15" customHeight="1" x14ac:dyDescent="0.25">
      <c r="B2586" s="168">
        <v>2008</v>
      </c>
      <c r="C2586" s="168"/>
      <c r="D2586" s="169">
        <v>1143</v>
      </c>
      <c r="E2586" s="169">
        <v>1466131</v>
      </c>
      <c r="F2586" s="169" t="s">
        <v>66</v>
      </c>
      <c r="G2586" s="169" t="s">
        <v>66</v>
      </c>
      <c r="H2586" s="169" t="s">
        <v>66</v>
      </c>
      <c r="I2586" s="169" t="s">
        <v>66</v>
      </c>
      <c r="J2586" s="169" t="s">
        <v>66</v>
      </c>
      <c r="K2586" s="169" t="s">
        <v>66</v>
      </c>
      <c r="L2586" s="169">
        <v>956225</v>
      </c>
      <c r="M2586" s="169" t="s">
        <v>66</v>
      </c>
      <c r="N2586" s="169" t="s">
        <v>66</v>
      </c>
      <c r="O2586" s="169" t="s">
        <v>66</v>
      </c>
      <c r="P2586" s="169" t="s">
        <v>66</v>
      </c>
      <c r="Q2586" s="169" t="s">
        <v>66</v>
      </c>
      <c r="R2586" s="169" t="s">
        <v>66</v>
      </c>
      <c r="S2586" s="169">
        <v>509906</v>
      </c>
      <c r="T2586" s="169" t="s">
        <v>66</v>
      </c>
      <c r="U2586" s="169" t="s">
        <v>66</v>
      </c>
    </row>
    <row r="2587" spans="2:21" ht="15" customHeight="1" x14ac:dyDescent="0.25">
      <c r="B2587" s="259" t="s">
        <v>310</v>
      </c>
      <c r="C2587" s="165"/>
      <c r="D2587" s="165"/>
      <c r="E2587" s="165"/>
      <c r="F2587" s="165"/>
      <c r="G2587" s="165"/>
      <c r="H2587" s="165"/>
      <c r="I2587" s="165"/>
      <c r="J2587" s="165"/>
      <c r="K2587" s="165"/>
      <c r="L2587" s="165"/>
      <c r="M2587" s="165"/>
      <c r="N2587" s="165"/>
      <c r="O2587" s="165"/>
      <c r="P2587" s="165"/>
      <c r="Q2587" s="165"/>
      <c r="R2587" s="165"/>
      <c r="S2587" s="165"/>
      <c r="T2587" s="165"/>
      <c r="U2587" s="165"/>
    </row>
    <row r="2588" spans="2:21" ht="15" customHeight="1" x14ac:dyDescent="0.25">
      <c r="B2588" s="181">
        <v>2023</v>
      </c>
      <c r="C2588" s="181"/>
      <c r="D2588" s="182">
        <v>244</v>
      </c>
      <c r="E2588" s="182">
        <v>2285360</v>
      </c>
      <c r="F2588" s="182">
        <v>1418197</v>
      </c>
      <c r="G2588" s="182">
        <v>974568</v>
      </c>
      <c r="H2588" s="182">
        <v>142300</v>
      </c>
      <c r="I2588" s="182">
        <v>867163</v>
      </c>
      <c r="J2588" s="182">
        <v>30311</v>
      </c>
      <c r="K2588" s="182">
        <v>248963</v>
      </c>
      <c r="L2588" s="182">
        <v>1554962</v>
      </c>
      <c r="M2588" s="182">
        <v>702111</v>
      </c>
      <c r="N2588" s="182">
        <v>617447</v>
      </c>
      <c r="O2588" s="182">
        <v>852851</v>
      </c>
      <c r="P2588" s="182">
        <v>185783</v>
      </c>
      <c r="Q2588" s="182">
        <v>31323</v>
      </c>
      <c r="R2588" s="182">
        <v>205521</v>
      </c>
      <c r="S2588" s="182">
        <v>730399</v>
      </c>
      <c r="T2588" s="182">
        <v>202203</v>
      </c>
      <c r="U2588" s="182">
        <v>-170014</v>
      </c>
    </row>
    <row r="2589" spans="2:21" ht="15" customHeight="1" x14ac:dyDescent="0.25">
      <c r="B2589" s="181">
        <v>2022</v>
      </c>
      <c r="C2589" s="181"/>
      <c r="D2589" s="182">
        <v>228</v>
      </c>
      <c r="E2589" s="182">
        <v>2078312</v>
      </c>
      <c r="F2589" s="182">
        <v>1227286</v>
      </c>
      <c r="G2589" s="182">
        <v>870073</v>
      </c>
      <c r="H2589" s="182">
        <v>145746</v>
      </c>
      <c r="I2589" s="182">
        <v>851026</v>
      </c>
      <c r="J2589" s="182">
        <v>30288</v>
      </c>
      <c r="K2589" s="182">
        <v>231237</v>
      </c>
      <c r="L2589" s="182">
        <v>1398890</v>
      </c>
      <c r="M2589" s="182">
        <v>676859</v>
      </c>
      <c r="N2589" s="182">
        <v>592417</v>
      </c>
      <c r="O2589" s="182">
        <v>722031</v>
      </c>
      <c r="P2589" s="182">
        <v>137432</v>
      </c>
      <c r="Q2589" s="182">
        <v>25475</v>
      </c>
      <c r="R2589" s="182">
        <v>175593</v>
      </c>
      <c r="S2589" s="182">
        <v>679422</v>
      </c>
      <c r="T2589" s="182">
        <v>168617</v>
      </c>
      <c r="U2589" s="182">
        <v>-169755</v>
      </c>
    </row>
    <row r="2590" spans="2:21" ht="15" customHeight="1" x14ac:dyDescent="0.25">
      <c r="B2590" s="181">
        <v>2021</v>
      </c>
      <c r="C2590" s="181"/>
      <c r="D2590" s="182">
        <v>218</v>
      </c>
      <c r="E2590" s="182">
        <v>2046087</v>
      </c>
      <c r="F2590" s="182">
        <v>1287968</v>
      </c>
      <c r="G2590" s="182">
        <v>961328</v>
      </c>
      <c r="H2590" s="182">
        <v>136588</v>
      </c>
      <c r="I2590" s="182">
        <v>758119</v>
      </c>
      <c r="J2590" s="182">
        <v>33221</v>
      </c>
      <c r="K2590" s="182">
        <v>244007</v>
      </c>
      <c r="L2590" s="182">
        <v>1375187</v>
      </c>
      <c r="M2590" s="182">
        <v>726226</v>
      </c>
      <c r="N2590" s="182">
        <v>642016</v>
      </c>
      <c r="O2590" s="182">
        <v>648960</v>
      </c>
      <c r="P2590" s="182">
        <v>133754</v>
      </c>
      <c r="Q2590" s="182">
        <v>32427</v>
      </c>
      <c r="R2590" s="182">
        <v>155879</v>
      </c>
      <c r="S2590" s="182">
        <v>670900</v>
      </c>
      <c r="T2590" s="182">
        <v>157561</v>
      </c>
      <c r="U2590" s="182">
        <v>-135011</v>
      </c>
    </row>
    <row r="2591" spans="2:21" ht="15" customHeight="1" x14ac:dyDescent="0.25">
      <c r="B2591" s="168">
        <v>2020</v>
      </c>
      <c r="C2591" s="168"/>
      <c r="D2591" s="169">
        <v>191</v>
      </c>
      <c r="E2591" s="169">
        <v>1678049</v>
      </c>
      <c r="F2591" s="169">
        <v>1114746</v>
      </c>
      <c r="G2591" s="169">
        <v>836548</v>
      </c>
      <c r="H2591" s="169">
        <v>138279</v>
      </c>
      <c r="I2591" s="169">
        <v>563302</v>
      </c>
      <c r="J2591" s="169">
        <v>26351</v>
      </c>
      <c r="K2591" s="169">
        <v>217592</v>
      </c>
      <c r="L2591" s="169">
        <v>1121829</v>
      </c>
      <c r="M2591" s="169">
        <v>586033</v>
      </c>
      <c r="N2591" s="169">
        <v>533311</v>
      </c>
      <c r="O2591" s="169">
        <v>535795</v>
      </c>
      <c r="P2591" s="169">
        <v>126301</v>
      </c>
      <c r="Q2591" s="169">
        <v>21716</v>
      </c>
      <c r="R2591" s="169">
        <v>145516</v>
      </c>
      <c r="S2591" s="169">
        <v>556220</v>
      </c>
      <c r="T2591" s="169">
        <v>139143</v>
      </c>
      <c r="U2591" s="169">
        <v>-83149</v>
      </c>
    </row>
    <row r="2592" spans="2:21" ht="15" customHeight="1" x14ac:dyDescent="0.25">
      <c r="B2592" s="168">
        <v>2019</v>
      </c>
      <c r="C2592" s="168"/>
      <c r="D2592" s="169">
        <v>185</v>
      </c>
      <c r="E2592" s="169">
        <v>1557457</v>
      </c>
      <c r="F2592" s="169">
        <v>1069471</v>
      </c>
      <c r="G2592" s="169">
        <v>856532</v>
      </c>
      <c r="H2592" s="169">
        <v>82969</v>
      </c>
      <c r="I2592" s="169">
        <v>487986</v>
      </c>
      <c r="J2592" s="169">
        <v>17230</v>
      </c>
      <c r="K2592" s="169">
        <v>200042</v>
      </c>
      <c r="L2592" s="169">
        <v>1091894</v>
      </c>
      <c r="M2592" s="169">
        <v>578657</v>
      </c>
      <c r="N2592" s="169">
        <v>527465</v>
      </c>
      <c r="O2592" s="169">
        <v>513237</v>
      </c>
      <c r="P2592" s="169">
        <v>116192</v>
      </c>
      <c r="Q2592" s="169">
        <v>21822</v>
      </c>
      <c r="R2592" s="169">
        <v>139037</v>
      </c>
      <c r="S2592" s="169">
        <v>465563</v>
      </c>
      <c r="T2592" s="169">
        <v>141792</v>
      </c>
      <c r="U2592" s="169">
        <v>-60196</v>
      </c>
    </row>
    <row r="2593" spans="2:21" ht="15" customHeight="1" x14ac:dyDescent="0.25">
      <c r="B2593" s="168">
        <v>2018</v>
      </c>
      <c r="C2593" s="168"/>
      <c r="D2593" s="169">
        <v>171</v>
      </c>
      <c r="E2593" s="169">
        <v>1487962</v>
      </c>
      <c r="F2593" s="169">
        <v>959097</v>
      </c>
      <c r="G2593" s="169">
        <v>766718</v>
      </c>
      <c r="H2593" s="169">
        <v>64383</v>
      </c>
      <c r="I2593" s="169">
        <v>528865</v>
      </c>
      <c r="J2593" s="169">
        <v>16314</v>
      </c>
      <c r="K2593" s="169">
        <v>236256</v>
      </c>
      <c r="L2593" s="169">
        <v>1039270</v>
      </c>
      <c r="M2593" s="169">
        <v>466943</v>
      </c>
      <c r="N2593" s="169">
        <v>434074</v>
      </c>
      <c r="O2593" s="169">
        <v>572328</v>
      </c>
      <c r="P2593" s="169">
        <v>134483</v>
      </c>
      <c r="Q2593" s="169">
        <v>21680</v>
      </c>
      <c r="R2593" s="169">
        <v>131413</v>
      </c>
      <c r="S2593" s="169">
        <v>448692</v>
      </c>
      <c r="T2593" s="169">
        <v>199105</v>
      </c>
      <c r="U2593" s="169">
        <v>-152626</v>
      </c>
    </row>
    <row r="2594" spans="2:21" ht="15" customHeight="1" x14ac:dyDescent="0.25">
      <c r="B2594" s="168">
        <v>2017</v>
      </c>
      <c r="C2594" s="168"/>
      <c r="D2594" s="169">
        <v>149</v>
      </c>
      <c r="E2594" s="169">
        <v>1353692</v>
      </c>
      <c r="F2594" s="169">
        <v>863047</v>
      </c>
      <c r="G2594" s="169">
        <v>641726</v>
      </c>
      <c r="H2594" s="169">
        <v>98392</v>
      </c>
      <c r="I2594" s="169">
        <v>490645</v>
      </c>
      <c r="J2594" s="169">
        <v>15063</v>
      </c>
      <c r="K2594" s="169">
        <v>239170</v>
      </c>
      <c r="L2594" s="169">
        <v>884948</v>
      </c>
      <c r="M2594" s="169">
        <v>382384</v>
      </c>
      <c r="N2594" s="169">
        <v>349345</v>
      </c>
      <c r="O2594" s="169">
        <v>502564</v>
      </c>
      <c r="P2594" s="169">
        <v>105025</v>
      </c>
      <c r="Q2594" s="169">
        <v>19520</v>
      </c>
      <c r="R2594" s="169">
        <v>144436</v>
      </c>
      <c r="S2594" s="169">
        <v>468744</v>
      </c>
      <c r="T2594" s="169">
        <v>187927</v>
      </c>
      <c r="U2594" s="169">
        <v>-123904</v>
      </c>
    </row>
    <row r="2595" spans="2:21" ht="15" customHeight="1" x14ac:dyDescent="0.25">
      <c r="B2595" s="168">
        <v>2016</v>
      </c>
      <c r="C2595" s="168"/>
      <c r="D2595" s="169">
        <v>136</v>
      </c>
      <c r="E2595" s="169">
        <v>1349474</v>
      </c>
      <c r="F2595" s="169">
        <v>878921</v>
      </c>
      <c r="G2595" s="169">
        <v>652470</v>
      </c>
      <c r="H2595" s="169">
        <v>100540</v>
      </c>
      <c r="I2595" s="169">
        <v>470553</v>
      </c>
      <c r="J2595" s="169">
        <v>15735</v>
      </c>
      <c r="K2595" s="169">
        <v>245107</v>
      </c>
      <c r="L2595" s="169">
        <v>864918</v>
      </c>
      <c r="M2595" s="169">
        <v>356988</v>
      </c>
      <c r="N2595" s="169">
        <v>327481</v>
      </c>
      <c r="O2595" s="169">
        <v>507930</v>
      </c>
      <c r="P2595" s="169">
        <v>98342</v>
      </c>
      <c r="Q2595" s="169">
        <v>16659</v>
      </c>
      <c r="R2595" s="169">
        <v>177756</v>
      </c>
      <c r="S2595" s="169">
        <v>484556</v>
      </c>
      <c r="T2595" s="169">
        <v>191348</v>
      </c>
      <c r="U2595" s="169">
        <v>-126298</v>
      </c>
    </row>
    <row r="2596" spans="2:21" ht="15" customHeight="1" x14ac:dyDescent="0.25">
      <c r="B2596" s="168">
        <v>2015</v>
      </c>
      <c r="C2596" s="168"/>
      <c r="D2596" s="169">
        <v>131</v>
      </c>
      <c r="E2596" s="169">
        <v>1358030</v>
      </c>
      <c r="F2596" s="169">
        <v>856285</v>
      </c>
      <c r="G2596" s="169">
        <v>636223</v>
      </c>
      <c r="H2596" s="169">
        <v>78028</v>
      </c>
      <c r="I2596" s="169">
        <v>501745</v>
      </c>
      <c r="J2596" s="169">
        <v>15519</v>
      </c>
      <c r="K2596" s="169">
        <v>246860</v>
      </c>
      <c r="L2596" s="169">
        <v>882315</v>
      </c>
      <c r="M2596" s="169">
        <v>351188</v>
      </c>
      <c r="N2596" s="169">
        <v>284666</v>
      </c>
      <c r="O2596" s="169">
        <v>531127</v>
      </c>
      <c r="P2596" s="169">
        <v>122985</v>
      </c>
      <c r="Q2596" s="169">
        <v>22339</v>
      </c>
      <c r="R2596" s="169">
        <v>157347</v>
      </c>
      <c r="S2596" s="169">
        <v>475715</v>
      </c>
      <c r="T2596" s="169">
        <v>183305</v>
      </c>
      <c r="U2596" s="169">
        <v>-167304</v>
      </c>
    </row>
    <row r="2597" spans="2:21" s="7" customFormat="1" ht="15" customHeight="1" x14ac:dyDescent="0.25">
      <c r="B2597" s="168">
        <v>2014</v>
      </c>
      <c r="C2597" s="168"/>
      <c r="D2597" s="169">
        <v>116</v>
      </c>
      <c r="E2597" s="169">
        <v>1171715</v>
      </c>
      <c r="F2597" s="169">
        <v>736415</v>
      </c>
      <c r="G2597" s="169">
        <v>493296</v>
      </c>
      <c r="H2597" s="169">
        <v>83465</v>
      </c>
      <c r="I2597" s="169">
        <v>435299</v>
      </c>
      <c r="J2597" s="169">
        <v>14220</v>
      </c>
      <c r="K2597" s="169">
        <v>209341</v>
      </c>
      <c r="L2597" s="169">
        <v>849175</v>
      </c>
      <c r="M2597" s="169">
        <v>348299</v>
      </c>
      <c r="N2597" s="169">
        <v>278611</v>
      </c>
      <c r="O2597" s="169">
        <v>500875</v>
      </c>
      <c r="P2597" s="169">
        <v>113171</v>
      </c>
      <c r="Q2597" s="169">
        <v>18310</v>
      </c>
      <c r="R2597" s="169">
        <v>190675</v>
      </c>
      <c r="S2597" s="169">
        <v>322540</v>
      </c>
      <c r="T2597" s="169">
        <v>119005</v>
      </c>
      <c r="U2597" s="169">
        <v>-176816</v>
      </c>
    </row>
    <row r="2598" spans="2:21" s="8" customFormat="1" ht="15" customHeight="1" x14ac:dyDescent="0.25">
      <c r="B2598" s="168">
        <v>2013</v>
      </c>
      <c r="C2598" s="168"/>
      <c r="D2598" s="169">
        <v>116</v>
      </c>
      <c r="E2598" s="169">
        <v>1192293</v>
      </c>
      <c r="F2598" s="169">
        <v>757601</v>
      </c>
      <c r="G2598" s="169">
        <v>486838</v>
      </c>
      <c r="H2598" s="169">
        <v>56266</v>
      </c>
      <c r="I2598" s="169">
        <v>434691</v>
      </c>
      <c r="J2598" s="169">
        <v>13195</v>
      </c>
      <c r="K2598" s="169">
        <v>197135</v>
      </c>
      <c r="L2598" s="169">
        <v>857076</v>
      </c>
      <c r="M2598" s="169">
        <v>370108</v>
      </c>
      <c r="N2598" s="169">
        <v>299292</v>
      </c>
      <c r="O2598" s="169">
        <v>486968</v>
      </c>
      <c r="P2598" s="169">
        <v>104329</v>
      </c>
      <c r="Q2598" s="169">
        <v>21751</v>
      </c>
      <c r="R2598" s="169">
        <v>196748</v>
      </c>
      <c r="S2598" s="169">
        <v>335216</v>
      </c>
      <c r="T2598" s="169">
        <v>123968</v>
      </c>
      <c r="U2598" s="169">
        <v>-163063</v>
      </c>
    </row>
    <row r="2599" spans="2:21" s="8" customFormat="1" ht="15" customHeight="1" x14ac:dyDescent="0.25">
      <c r="B2599" s="168">
        <v>2012</v>
      </c>
      <c r="C2599" s="168"/>
      <c r="D2599" s="169">
        <v>114</v>
      </c>
      <c r="E2599" s="169">
        <v>1198406</v>
      </c>
      <c r="F2599" s="169">
        <v>776476</v>
      </c>
      <c r="G2599" s="169">
        <v>495377</v>
      </c>
      <c r="H2599" s="169">
        <v>47396</v>
      </c>
      <c r="I2599" s="169">
        <v>421930</v>
      </c>
      <c r="J2599" s="169">
        <v>12657</v>
      </c>
      <c r="K2599" s="169">
        <v>218325</v>
      </c>
      <c r="L2599" s="169">
        <v>910504</v>
      </c>
      <c r="M2599" s="169">
        <v>379969</v>
      </c>
      <c r="N2599" s="169">
        <v>316690</v>
      </c>
      <c r="O2599" s="169">
        <v>530535</v>
      </c>
      <c r="P2599" s="169">
        <v>104993</v>
      </c>
      <c r="Q2599" s="169">
        <v>17529</v>
      </c>
      <c r="R2599" s="169">
        <v>230243</v>
      </c>
      <c r="S2599" s="169">
        <v>287903</v>
      </c>
      <c r="T2599" s="169">
        <v>114502</v>
      </c>
      <c r="U2599" s="169">
        <v>-135490</v>
      </c>
    </row>
    <row r="2600" spans="2:21" s="8" customFormat="1" ht="15" customHeight="1" x14ac:dyDescent="0.25">
      <c r="B2600" s="168">
        <v>2011</v>
      </c>
      <c r="C2600" s="168"/>
      <c r="D2600" s="169">
        <v>108</v>
      </c>
      <c r="E2600" s="169">
        <v>1119149</v>
      </c>
      <c r="F2600" s="169">
        <v>736838</v>
      </c>
      <c r="G2600" s="169">
        <v>453808</v>
      </c>
      <c r="H2600" s="169">
        <v>22201</v>
      </c>
      <c r="I2600" s="169">
        <v>382311</v>
      </c>
      <c r="J2600" s="169">
        <v>12059</v>
      </c>
      <c r="K2600" s="169">
        <v>200163</v>
      </c>
      <c r="L2600" s="169">
        <v>843594</v>
      </c>
      <c r="M2600" s="169">
        <v>363775</v>
      </c>
      <c r="N2600" s="169">
        <v>302475</v>
      </c>
      <c r="O2600" s="169">
        <v>479819</v>
      </c>
      <c r="P2600" s="169">
        <v>90856</v>
      </c>
      <c r="Q2600" s="169">
        <v>13866</v>
      </c>
      <c r="R2600" s="169">
        <v>224740</v>
      </c>
      <c r="S2600" s="169">
        <v>275555</v>
      </c>
      <c r="T2600" s="169">
        <v>91754</v>
      </c>
      <c r="U2600" s="169">
        <v>-72352</v>
      </c>
    </row>
    <row r="2601" spans="2:21" s="8" customFormat="1" ht="15" customHeight="1" x14ac:dyDescent="0.25">
      <c r="B2601" s="168">
        <v>2010</v>
      </c>
      <c r="C2601" s="168"/>
      <c r="D2601" s="169">
        <v>109</v>
      </c>
      <c r="E2601" s="169">
        <v>1245410</v>
      </c>
      <c r="F2601" s="169">
        <v>856968</v>
      </c>
      <c r="G2601" s="169">
        <v>522231</v>
      </c>
      <c r="H2601" s="169">
        <v>33998</v>
      </c>
      <c r="I2601" s="169">
        <v>388442</v>
      </c>
      <c r="J2601" s="169">
        <v>13294</v>
      </c>
      <c r="K2601" s="169">
        <v>208267</v>
      </c>
      <c r="L2601" s="169">
        <v>937399</v>
      </c>
      <c r="M2601" s="169">
        <v>386212</v>
      </c>
      <c r="N2601" s="169">
        <v>343445</v>
      </c>
      <c r="O2601" s="169">
        <v>551188</v>
      </c>
      <c r="P2601" s="169">
        <v>99256</v>
      </c>
      <c r="Q2601" s="169">
        <v>17873</v>
      </c>
      <c r="R2601" s="169">
        <v>274046</v>
      </c>
      <c r="S2601" s="169">
        <v>308011</v>
      </c>
      <c r="T2601" s="169">
        <v>108923</v>
      </c>
      <c r="U2601" s="169">
        <v>-86296</v>
      </c>
    </row>
    <row r="2602" spans="2:21" ht="15" customHeight="1" x14ac:dyDescent="0.25">
      <c r="B2602" s="168">
        <v>2009</v>
      </c>
      <c r="C2602" s="168"/>
      <c r="D2602" s="169">
        <v>101</v>
      </c>
      <c r="E2602" s="169">
        <v>1198011</v>
      </c>
      <c r="F2602" s="169" t="s">
        <v>66</v>
      </c>
      <c r="G2602" s="169" t="s">
        <v>66</v>
      </c>
      <c r="H2602" s="169" t="s">
        <v>66</v>
      </c>
      <c r="I2602" s="169" t="s">
        <v>66</v>
      </c>
      <c r="J2602" s="169" t="s">
        <v>66</v>
      </c>
      <c r="K2602" s="169" t="s">
        <v>66</v>
      </c>
      <c r="L2602" s="169">
        <v>907582</v>
      </c>
      <c r="M2602" s="169" t="s">
        <v>66</v>
      </c>
      <c r="N2602" s="169" t="s">
        <v>66</v>
      </c>
      <c r="O2602" s="169" t="s">
        <v>66</v>
      </c>
      <c r="P2602" s="169" t="s">
        <v>66</v>
      </c>
      <c r="Q2602" s="169" t="s">
        <v>66</v>
      </c>
      <c r="R2602" s="169" t="s">
        <v>66</v>
      </c>
      <c r="S2602" s="169">
        <v>290429</v>
      </c>
      <c r="T2602" s="169" t="s">
        <v>66</v>
      </c>
      <c r="U2602" s="169" t="s">
        <v>66</v>
      </c>
    </row>
    <row r="2603" spans="2:21" ht="15" customHeight="1" x14ac:dyDescent="0.25">
      <c r="B2603" s="168">
        <v>2008</v>
      </c>
      <c r="C2603" s="168"/>
      <c r="D2603" s="169">
        <v>99</v>
      </c>
      <c r="E2603" s="169">
        <v>942538</v>
      </c>
      <c r="F2603" s="169" t="s">
        <v>66</v>
      </c>
      <c r="G2603" s="169" t="s">
        <v>66</v>
      </c>
      <c r="H2603" s="169" t="s">
        <v>66</v>
      </c>
      <c r="I2603" s="169" t="s">
        <v>66</v>
      </c>
      <c r="J2603" s="169" t="s">
        <v>66</v>
      </c>
      <c r="K2603" s="169" t="s">
        <v>66</v>
      </c>
      <c r="L2603" s="169">
        <v>773650</v>
      </c>
      <c r="M2603" s="169" t="s">
        <v>66</v>
      </c>
      <c r="N2603" s="169" t="s">
        <v>66</v>
      </c>
      <c r="O2603" s="169" t="s">
        <v>66</v>
      </c>
      <c r="P2603" s="169" t="s">
        <v>66</v>
      </c>
      <c r="Q2603" s="169" t="s">
        <v>66</v>
      </c>
      <c r="R2603" s="169" t="s">
        <v>66</v>
      </c>
      <c r="S2603" s="169">
        <v>168888</v>
      </c>
      <c r="T2603" s="169" t="s">
        <v>66</v>
      </c>
      <c r="U2603" s="169" t="s">
        <v>66</v>
      </c>
    </row>
    <row r="2604" spans="2:21" ht="15" customHeight="1" x14ac:dyDescent="0.25">
      <c r="B2604" s="187" t="s">
        <v>311</v>
      </c>
      <c r="C2604" s="187"/>
      <c r="D2604" s="187"/>
      <c r="E2604" s="187"/>
      <c r="F2604" s="187"/>
      <c r="G2604" s="187"/>
      <c r="H2604" s="187"/>
      <c r="I2604" s="187"/>
      <c r="J2604" s="187"/>
      <c r="K2604" s="187"/>
      <c r="L2604" s="187"/>
      <c r="M2604" s="187"/>
      <c r="N2604" s="187"/>
      <c r="O2604" s="187"/>
      <c r="P2604" s="187"/>
      <c r="Q2604" s="187"/>
      <c r="R2604" s="187"/>
      <c r="S2604" s="187"/>
      <c r="T2604" s="187"/>
      <c r="U2604" s="187"/>
    </row>
    <row r="2605" spans="2:21" ht="15" customHeight="1" x14ac:dyDescent="0.25">
      <c r="B2605" s="181">
        <v>2023</v>
      </c>
      <c r="C2605" s="181"/>
      <c r="D2605" s="182">
        <v>41</v>
      </c>
      <c r="E2605" s="182">
        <v>3354730</v>
      </c>
      <c r="F2605" s="182">
        <v>2252655</v>
      </c>
      <c r="G2605" s="182">
        <v>1027619</v>
      </c>
      <c r="H2605" s="182">
        <v>851272</v>
      </c>
      <c r="I2605" s="182">
        <v>1102075</v>
      </c>
      <c r="J2605" s="182">
        <v>50403</v>
      </c>
      <c r="K2605" s="182">
        <v>411580</v>
      </c>
      <c r="L2605" s="182">
        <v>2442849</v>
      </c>
      <c r="M2605" s="182">
        <v>1346502</v>
      </c>
      <c r="N2605" s="182">
        <v>1161244</v>
      </c>
      <c r="O2605" s="182">
        <v>1096346</v>
      </c>
      <c r="P2605" s="182">
        <v>286372</v>
      </c>
      <c r="Q2605" s="182">
        <v>36692</v>
      </c>
      <c r="R2605" s="182">
        <v>264569</v>
      </c>
      <c r="S2605" s="182">
        <v>911882</v>
      </c>
      <c r="T2605" s="182">
        <v>174822</v>
      </c>
      <c r="U2605" s="182">
        <v>126771</v>
      </c>
    </row>
    <row r="2606" spans="2:21" ht="15" customHeight="1" x14ac:dyDescent="0.25">
      <c r="B2606" s="181">
        <v>2022</v>
      </c>
      <c r="C2606" s="181"/>
      <c r="D2606" s="182">
        <v>35</v>
      </c>
      <c r="E2606" s="182">
        <v>3165222</v>
      </c>
      <c r="F2606" s="182">
        <v>2120797</v>
      </c>
      <c r="G2606" s="182">
        <v>943486</v>
      </c>
      <c r="H2606" s="182">
        <v>702110</v>
      </c>
      <c r="I2606" s="182">
        <v>1044425</v>
      </c>
      <c r="J2606" s="182">
        <v>49452</v>
      </c>
      <c r="K2606" s="182">
        <v>433828</v>
      </c>
      <c r="L2606" s="182">
        <v>2371582</v>
      </c>
      <c r="M2606" s="182">
        <v>1363297</v>
      </c>
      <c r="N2606" s="182">
        <v>1163334</v>
      </c>
      <c r="O2606" s="182">
        <v>1008285</v>
      </c>
      <c r="P2606" s="182">
        <v>272606</v>
      </c>
      <c r="Q2606" s="182">
        <v>43192</v>
      </c>
      <c r="R2606" s="182">
        <v>291497</v>
      </c>
      <c r="S2606" s="182">
        <v>793641</v>
      </c>
      <c r="T2606" s="182">
        <v>162823</v>
      </c>
      <c r="U2606" s="182">
        <v>52512</v>
      </c>
    </row>
    <row r="2607" spans="2:21" ht="15" customHeight="1" x14ac:dyDescent="0.25">
      <c r="B2607" s="181">
        <v>2021</v>
      </c>
      <c r="C2607" s="181"/>
      <c r="D2607" s="182">
        <v>36</v>
      </c>
      <c r="E2607" s="182">
        <v>3069824</v>
      </c>
      <c r="F2607" s="182">
        <v>2051479</v>
      </c>
      <c r="G2607" s="182">
        <v>865034</v>
      </c>
      <c r="H2607" s="182">
        <v>740502</v>
      </c>
      <c r="I2607" s="182">
        <v>1018345</v>
      </c>
      <c r="J2607" s="182">
        <v>61479</v>
      </c>
      <c r="K2607" s="182">
        <v>399176</v>
      </c>
      <c r="L2607" s="182">
        <v>2399989</v>
      </c>
      <c r="M2607" s="182">
        <v>1463675</v>
      </c>
      <c r="N2607" s="182">
        <v>1217010</v>
      </c>
      <c r="O2607" s="182">
        <v>936314</v>
      </c>
      <c r="P2607" s="182">
        <v>255422</v>
      </c>
      <c r="Q2607" s="182">
        <v>49443</v>
      </c>
      <c r="R2607" s="182">
        <v>217770</v>
      </c>
      <c r="S2607" s="182">
        <v>669835</v>
      </c>
      <c r="T2607" s="182">
        <v>162571</v>
      </c>
      <c r="U2607" s="182">
        <v>-42894</v>
      </c>
    </row>
    <row r="2608" spans="2:21" ht="15" customHeight="1" x14ac:dyDescent="0.25">
      <c r="B2608" s="168">
        <v>2020</v>
      </c>
      <c r="C2608" s="168"/>
      <c r="D2608" s="169">
        <v>39</v>
      </c>
      <c r="E2608" s="169">
        <v>2939431</v>
      </c>
      <c r="F2608" s="169">
        <v>1975238</v>
      </c>
      <c r="G2608" s="169">
        <v>816935</v>
      </c>
      <c r="H2608" s="169">
        <v>725950</v>
      </c>
      <c r="I2608" s="169">
        <v>964193</v>
      </c>
      <c r="J2608" s="169">
        <v>64657</v>
      </c>
      <c r="K2608" s="169">
        <v>430637</v>
      </c>
      <c r="L2608" s="169">
        <v>2344868</v>
      </c>
      <c r="M2608" s="169">
        <v>1431921</v>
      </c>
      <c r="N2608" s="169">
        <v>1173573</v>
      </c>
      <c r="O2608" s="169">
        <v>912947</v>
      </c>
      <c r="P2608" s="169">
        <v>277096</v>
      </c>
      <c r="Q2608" s="169">
        <v>31498</v>
      </c>
      <c r="R2608" s="169">
        <v>235567</v>
      </c>
      <c r="S2608" s="169">
        <v>594563</v>
      </c>
      <c r="T2608" s="169">
        <v>195990</v>
      </c>
      <c r="U2608" s="169">
        <v>-39852</v>
      </c>
    </row>
    <row r="2609" spans="2:21" ht="15" customHeight="1" x14ac:dyDescent="0.25">
      <c r="B2609" s="168">
        <v>2019</v>
      </c>
      <c r="C2609" s="168"/>
      <c r="D2609" s="169">
        <v>39</v>
      </c>
      <c r="E2609" s="169">
        <v>2752265</v>
      </c>
      <c r="F2609" s="169">
        <v>1718536</v>
      </c>
      <c r="G2609" s="169">
        <v>717231</v>
      </c>
      <c r="H2609" s="169">
        <v>610437</v>
      </c>
      <c r="I2609" s="169">
        <v>1033728</v>
      </c>
      <c r="J2609" s="169">
        <v>49310</v>
      </c>
      <c r="K2609" s="169">
        <v>463440</v>
      </c>
      <c r="L2609" s="169">
        <v>2180604</v>
      </c>
      <c r="M2609" s="169">
        <v>986509</v>
      </c>
      <c r="N2609" s="169">
        <v>913093</v>
      </c>
      <c r="O2609" s="169">
        <v>1194095</v>
      </c>
      <c r="P2609" s="169">
        <v>258283</v>
      </c>
      <c r="Q2609" s="169">
        <v>39595</v>
      </c>
      <c r="R2609" s="169">
        <v>338001</v>
      </c>
      <c r="S2609" s="169">
        <v>571661</v>
      </c>
      <c r="T2609" s="169">
        <v>165228</v>
      </c>
      <c r="U2609" s="169">
        <v>-144629</v>
      </c>
    </row>
    <row r="2610" spans="2:21" ht="15" customHeight="1" x14ac:dyDescent="0.25">
      <c r="B2610" s="168">
        <v>2018</v>
      </c>
      <c r="C2610" s="168"/>
      <c r="D2610" s="169">
        <v>34</v>
      </c>
      <c r="E2610" s="169">
        <v>2083779</v>
      </c>
      <c r="F2610" s="169">
        <v>1154156</v>
      </c>
      <c r="G2610" s="169">
        <v>438074</v>
      </c>
      <c r="H2610" s="169">
        <v>350284</v>
      </c>
      <c r="I2610" s="169">
        <v>929623</v>
      </c>
      <c r="J2610" s="169">
        <v>40979</v>
      </c>
      <c r="K2610" s="169">
        <v>403441</v>
      </c>
      <c r="L2610" s="169">
        <v>1622663</v>
      </c>
      <c r="M2610" s="169">
        <v>690363</v>
      </c>
      <c r="N2610" s="169">
        <v>616717</v>
      </c>
      <c r="O2610" s="169">
        <v>932300</v>
      </c>
      <c r="P2610" s="169">
        <v>255278</v>
      </c>
      <c r="Q2610" s="169">
        <v>36184</v>
      </c>
      <c r="R2610" s="169">
        <v>238029</v>
      </c>
      <c r="S2610" s="169">
        <v>461116</v>
      </c>
      <c r="T2610" s="169">
        <v>164591</v>
      </c>
      <c r="U2610" s="169">
        <v>-126081</v>
      </c>
    </row>
    <row r="2611" spans="2:21" ht="15" customHeight="1" x14ac:dyDescent="0.25">
      <c r="B2611" s="168">
        <v>2017</v>
      </c>
      <c r="C2611" s="168"/>
      <c r="D2611" s="169">
        <v>29</v>
      </c>
      <c r="E2611" s="169">
        <v>2067456</v>
      </c>
      <c r="F2611" s="169">
        <v>1181947</v>
      </c>
      <c r="G2611" s="169">
        <v>524912</v>
      </c>
      <c r="H2611" s="169">
        <v>310883</v>
      </c>
      <c r="I2611" s="169">
        <v>885508</v>
      </c>
      <c r="J2611" s="169">
        <v>37426</v>
      </c>
      <c r="K2611" s="169">
        <v>378359</v>
      </c>
      <c r="L2611" s="169">
        <v>1462509</v>
      </c>
      <c r="M2611" s="169">
        <v>676734</v>
      </c>
      <c r="N2611" s="169">
        <v>617224</v>
      </c>
      <c r="O2611" s="169">
        <v>785775</v>
      </c>
      <c r="P2611" s="169">
        <v>207011</v>
      </c>
      <c r="Q2611" s="169">
        <v>34058</v>
      </c>
      <c r="R2611" s="169">
        <v>188644</v>
      </c>
      <c r="S2611" s="169">
        <v>604947</v>
      </c>
      <c r="T2611" s="169">
        <v>200786</v>
      </c>
      <c r="U2611" s="169">
        <v>-94260</v>
      </c>
    </row>
    <row r="2612" spans="2:21" ht="15" customHeight="1" x14ac:dyDescent="0.25">
      <c r="B2612" s="168">
        <v>2016</v>
      </c>
      <c r="C2612" s="168"/>
      <c r="D2612" s="169">
        <v>25</v>
      </c>
      <c r="E2612" s="169">
        <v>1677457</v>
      </c>
      <c r="F2612" s="169">
        <v>901619</v>
      </c>
      <c r="G2612" s="169">
        <v>490094</v>
      </c>
      <c r="H2612" s="169">
        <v>298170</v>
      </c>
      <c r="I2612" s="169">
        <v>775838</v>
      </c>
      <c r="J2612" s="169">
        <v>32633</v>
      </c>
      <c r="K2612" s="169">
        <v>345104</v>
      </c>
      <c r="L2612" s="169">
        <v>1111505</v>
      </c>
      <c r="M2612" s="169">
        <v>458995</v>
      </c>
      <c r="N2612" s="169">
        <v>393470</v>
      </c>
      <c r="O2612" s="169">
        <v>652509</v>
      </c>
      <c r="P2612" s="169">
        <v>195603</v>
      </c>
      <c r="Q2612" s="169">
        <v>40746</v>
      </c>
      <c r="R2612" s="169">
        <v>106241</v>
      </c>
      <c r="S2612" s="169">
        <v>565953</v>
      </c>
      <c r="T2612" s="169">
        <v>185091</v>
      </c>
      <c r="U2612" s="169">
        <v>-71710</v>
      </c>
    </row>
    <row r="2613" spans="2:21" s="8" customFormat="1" ht="15" customHeight="1" x14ac:dyDescent="0.25">
      <c r="B2613" s="168">
        <v>2015</v>
      </c>
      <c r="C2613" s="168"/>
      <c r="D2613" s="169">
        <v>22</v>
      </c>
      <c r="E2613" s="169">
        <v>1562823</v>
      </c>
      <c r="F2613" s="169">
        <v>890617</v>
      </c>
      <c r="G2613" s="169">
        <v>459319</v>
      </c>
      <c r="H2613" s="169">
        <v>291152</v>
      </c>
      <c r="I2613" s="169">
        <v>672206</v>
      </c>
      <c r="J2613" s="169">
        <v>28106</v>
      </c>
      <c r="K2613" s="169">
        <v>281271</v>
      </c>
      <c r="L2613" s="169">
        <v>1038553</v>
      </c>
      <c r="M2613" s="169">
        <v>397855</v>
      </c>
      <c r="N2613" s="169">
        <v>318490</v>
      </c>
      <c r="O2613" s="169">
        <v>640698</v>
      </c>
      <c r="P2613" s="169">
        <v>173852</v>
      </c>
      <c r="Q2613" s="169">
        <v>28238</v>
      </c>
      <c r="R2613" s="169">
        <v>174566</v>
      </c>
      <c r="S2613" s="169">
        <v>524271</v>
      </c>
      <c r="T2613" s="169">
        <v>221521</v>
      </c>
      <c r="U2613" s="169">
        <v>-92934</v>
      </c>
    </row>
    <row r="2614" spans="2:21" s="9" customFormat="1" ht="15" customHeight="1" x14ac:dyDescent="0.25">
      <c r="B2614" s="168">
        <v>2014</v>
      </c>
      <c r="C2614" s="168"/>
      <c r="D2614" s="169">
        <v>21</v>
      </c>
      <c r="E2614" s="169">
        <v>1506351</v>
      </c>
      <c r="F2614" s="169">
        <v>897015</v>
      </c>
      <c r="G2614" s="169">
        <v>575830</v>
      </c>
      <c r="H2614" s="169">
        <v>216746</v>
      </c>
      <c r="I2614" s="169">
        <v>609335</v>
      </c>
      <c r="J2614" s="169">
        <v>25852</v>
      </c>
      <c r="K2614" s="169">
        <v>259213</v>
      </c>
      <c r="L2614" s="169">
        <v>1033009</v>
      </c>
      <c r="M2614" s="169">
        <v>405969</v>
      </c>
      <c r="N2614" s="169">
        <v>332326</v>
      </c>
      <c r="O2614" s="169">
        <v>627040</v>
      </c>
      <c r="P2614" s="169">
        <v>181607</v>
      </c>
      <c r="Q2614" s="169">
        <v>31343</v>
      </c>
      <c r="R2614" s="169">
        <v>190525</v>
      </c>
      <c r="S2614" s="169">
        <v>473342</v>
      </c>
      <c r="T2614" s="169">
        <v>236668</v>
      </c>
      <c r="U2614" s="169">
        <v>-142059</v>
      </c>
    </row>
    <row r="2615" spans="2:21" s="9" customFormat="1" ht="15" customHeight="1" x14ac:dyDescent="0.25">
      <c r="B2615" s="168">
        <v>2013</v>
      </c>
      <c r="C2615" s="168"/>
      <c r="D2615" s="169">
        <v>22</v>
      </c>
      <c r="E2615" s="169">
        <v>1505274</v>
      </c>
      <c r="F2615" s="169">
        <v>903748</v>
      </c>
      <c r="G2615" s="169">
        <v>572435</v>
      </c>
      <c r="H2615" s="169">
        <v>221841</v>
      </c>
      <c r="I2615" s="169">
        <v>601526</v>
      </c>
      <c r="J2615" s="169">
        <v>25278</v>
      </c>
      <c r="K2615" s="169">
        <v>222222</v>
      </c>
      <c r="L2615" s="169">
        <v>1063252</v>
      </c>
      <c r="M2615" s="169">
        <v>454824</v>
      </c>
      <c r="N2615" s="169">
        <v>390277</v>
      </c>
      <c r="O2615" s="169">
        <v>608428</v>
      </c>
      <c r="P2615" s="169">
        <v>166335</v>
      </c>
      <c r="Q2615" s="169">
        <v>26205</v>
      </c>
      <c r="R2615" s="169">
        <v>188062</v>
      </c>
      <c r="S2615" s="169">
        <v>442022</v>
      </c>
      <c r="T2615" s="169">
        <v>239908</v>
      </c>
      <c r="U2615" s="169">
        <v>-135464</v>
      </c>
    </row>
    <row r="2616" spans="2:21" s="9" customFormat="1" ht="15" customHeight="1" x14ac:dyDescent="0.25">
      <c r="B2616" s="168">
        <v>2012</v>
      </c>
      <c r="C2616" s="168"/>
      <c r="D2616" s="169">
        <v>22</v>
      </c>
      <c r="E2616" s="169">
        <v>1544401</v>
      </c>
      <c r="F2616" s="169">
        <v>995137</v>
      </c>
      <c r="G2616" s="169">
        <v>633632</v>
      </c>
      <c r="H2616" s="169">
        <v>231392</v>
      </c>
      <c r="I2616" s="169">
        <v>549264</v>
      </c>
      <c r="J2616" s="169">
        <v>24552</v>
      </c>
      <c r="K2616" s="169">
        <v>243044</v>
      </c>
      <c r="L2616" s="169">
        <v>1066307</v>
      </c>
      <c r="M2616" s="169">
        <v>473693</v>
      </c>
      <c r="N2616" s="169">
        <v>413255</v>
      </c>
      <c r="O2616" s="169">
        <v>592614</v>
      </c>
      <c r="P2616" s="169">
        <v>167992</v>
      </c>
      <c r="Q2616" s="169">
        <v>26957</v>
      </c>
      <c r="R2616" s="169">
        <v>177613</v>
      </c>
      <c r="S2616" s="169">
        <v>478094</v>
      </c>
      <c r="T2616" s="169">
        <v>290227</v>
      </c>
      <c r="U2616" s="169">
        <v>-122194</v>
      </c>
    </row>
    <row r="2617" spans="2:21" s="9" customFormat="1" ht="15" customHeight="1" x14ac:dyDescent="0.25">
      <c r="B2617" s="168">
        <v>2011</v>
      </c>
      <c r="C2617" s="168"/>
      <c r="D2617" s="169">
        <v>24</v>
      </c>
      <c r="E2617" s="169">
        <v>1632191</v>
      </c>
      <c r="F2617" s="169">
        <v>1038336</v>
      </c>
      <c r="G2617" s="169">
        <v>598513</v>
      </c>
      <c r="H2617" s="169">
        <v>234214</v>
      </c>
      <c r="I2617" s="169">
        <v>593855</v>
      </c>
      <c r="J2617" s="169">
        <v>23434</v>
      </c>
      <c r="K2617" s="169">
        <v>298824</v>
      </c>
      <c r="L2617" s="169">
        <v>1116513</v>
      </c>
      <c r="M2617" s="169">
        <v>522440</v>
      </c>
      <c r="N2617" s="169">
        <v>464929</v>
      </c>
      <c r="O2617" s="169">
        <v>594073</v>
      </c>
      <c r="P2617" s="169">
        <v>183630</v>
      </c>
      <c r="Q2617" s="169">
        <v>21911</v>
      </c>
      <c r="R2617" s="169">
        <v>163669</v>
      </c>
      <c r="S2617" s="169">
        <v>515678</v>
      </c>
      <c r="T2617" s="169">
        <v>294292</v>
      </c>
      <c r="U2617" s="169">
        <v>-86633</v>
      </c>
    </row>
    <row r="2618" spans="2:21" ht="15" customHeight="1" x14ac:dyDescent="0.25">
      <c r="B2618" s="168">
        <v>2010</v>
      </c>
      <c r="C2618" s="168"/>
      <c r="D2618" s="169">
        <v>20</v>
      </c>
      <c r="E2618" s="169">
        <v>1544922</v>
      </c>
      <c r="F2618" s="169">
        <v>998723</v>
      </c>
      <c r="G2618" s="169">
        <v>575587</v>
      </c>
      <c r="H2618" s="169">
        <v>213058</v>
      </c>
      <c r="I2618" s="169">
        <v>546199</v>
      </c>
      <c r="J2618" s="169">
        <v>22760</v>
      </c>
      <c r="K2618" s="169">
        <v>310929</v>
      </c>
      <c r="L2618" s="169">
        <v>1043814</v>
      </c>
      <c r="M2618" s="169">
        <v>525209</v>
      </c>
      <c r="N2618" s="169">
        <v>476203</v>
      </c>
      <c r="O2618" s="169">
        <v>518605</v>
      </c>
      <c r="P2618" s="169">
        <v>128420</v>
      </c>
      <c r="Q2618" s="169">
        <v>24767</v>
      </c>
      <c r="R2618" s="169">
        <v>183662</v>
      </c>
      <c r="S2618" s="169">
        <v>501108</v>
      </c>
      <c r="T2618" s="169">
        <v>282539</v>
      </c>
      <c r="U2618" s="169">
        <v>-66013</v>
      </c>
    </row>
    <row r="2619" spans="2:21" ht="15" customHeight="1" x14ac:dyDescent="0.25">
      <c r="B2619" s="168">
        <v>2009</v>
      </c>
      <c r="C2619" s="168"/>
      <c r="D2619" s="169">
        <v>18</v>
      </c>
      <c r="E2619" s="169">
        <v>1394677</v>
      </c>
      <c r="F2619" s="169" t="s">
        <v>66</v>
      </c>
      <c r="G2619" s="169" t="s">
        <v>66</v>
      </c>
      <c r="H2619" s="169" t="s">
        <v>66</v>
      </c>
      <c r="I2619" s="169" t="s">
        <v>66</v>
      </c>
      <c r="J2619" s="169" t="s">
        <v>66</v>
      </c>
      <c r="K2619" s="169" t="s">
        <v>66</v>
      </c>
      <c r="L2619" s="169">
        <v>902084</v>
      </c>
      <c r="M2619" s="169" t="s">
        <v>66</v>
      </c>
      <c r="N2619" s="169" t="s">
        <v>66</v>
      </c>
      <c r="O2619" s="169" t="s">
        <v>66</v>
      </c>
      <c r="P2619" s="169" t="s">
        <v>66</v>
      </c>
      <c r="Q2619" s="169" t="s">
        <v>66</v>
      </c>
      <c r="R2619" s="169" t="s">
        <v>66</v>
      </c>
      <c r="S2619" s="169">
        <v>492594</v>
      </c>
      <c r="T2619" s="169" t="s">
        <v>66</v>
      </c>
      <c r="U2619" s="169" t="s">
        <v>66</v>
      </c>
    </row>
    <row r="2620" spans="2:21" ht="15" customHeight="1" x14ac:dyDescent="0.25">
      <c r="B2620" s="168">
        <v>2008</v>
      </c>
      <c r="C2620" s="168"/>
      <c r="D2620" s="169">
        <v>15</v>
      </c>
      <c r="E2620" s="169">
        <v>1006785</v>
      </c>
      <c r="F2620" s="169" t="s">
        <v>66</v>
      </c>
      <c r="G2620" s="169" t="s">
        <v>66</v>
      </c>
      <c r="H2620" s="169" t="s">
        <v>66</v>
      </c>
      <c r="I2620" s="169" t="s">
        <v>66</v>
      </c>
      <c r="J2620" s="169" t="s">
        <v>66</v>
      </c>
      <c r="K2620" s="169" t="s">
        <v>66</v>
      </c>
      <c r="L2620" s="169">
        <v>704424</v>
      </c>
      <c r="M2620" s="169" t="s">
        <v>66</v>
      </c>
      <c r="N2620" s="169" t="s">
        <v>66</v>
      </c>
      <c r="O2620" s="169" t="s">
        <v>66</v>
      </c>
      <c r="P2620" s="169" t="s">
        <v>66</v>
      </c>
      <c r="Q2620" s="169" t="s">
        <v>66</v>
      </c>
      <c r="R2620" s="169" t="s">
        <v>66</v>
      </c>
      <c r="S2620" s="169">
        <v>302361</v>
      </c>
      <c r="T2620" s="169" t="s">
        <v>66</v>
      </c>
      <c r="U2620" s="169" t="s">
        <v>66</v>
      </c>
    </row>
    <row r="2621" spans="2:21" ht="15" customHeight="1" x14ac:dyDescent="0.2">
      <c r="B2621" s="258" t="s">
        <v>40</v>
      </c>
      <c r="C2621" s="184"/>
      <c r="D2621" s="184"/>
      <c r="E2621" s="184"/>
      <c r="F2621" s="184"/>
      <c r="G2621" s="184"/>
      <c r="H2621" s="184"/>
      <c r="I2621" s="184"/>
      <c r="J2621" s="184"/>
      <c r="K2621" s="184"/>
      <c r="L2621" s="184"/>
      <c r="M2621" s="184"/>
      <c r="N2621" s="184"/>
      <c r="O2621" s="184"/>
      <c r="P2621" s="184"/>
      <c r="Q2621" s="184"/>
      <c r="R2621" s="184"/>
      <c r="S2621" s="184"/>
      <c r="T2621" s="184"/>
      <c r="U2621" s="184"/>
    </row>
    <row r="2622" spans="2:21" ht="15" customHeight="1" x14ac:dyDescent="0.25">
      <c r="B2622" s="187" t="s">
        <v>312</v>
      </c>
      <c r="C2622" s="187"/>
      <c r="D2622" s="187"/>
      <c r="E2622" s="187"/>
      <c r="F2622" s="187"/>
      <c r="G2622" s="187"/>
      <c r="H2622" s="187"/>
      <c r="I2622" s="187"/>
      <c r="J2622" s="187"/>
      <c r="K2622" s="187"/>
      <c r="L2622" s="187"/>
      <c r="M2622" s="187"/>
      <c r="N2622" s="187"/>
      <c r="O2622" s="187"/>
      <c r="P2622" s="187"/>
      <c r="Q2622" s="187"/>
      <c r="R2622" s="187"/>
      <c r="S2622" s="187"/>
      <c r="T2622" s="187"/>
      <c r="U2622" s="187"/>
    </row>
    <row r="2623" spans="2:21" ht="15" customHeight="1" x14ac:dyDescent="0.25">
      <c r="B2623" s="181">
        <v>2023</v>
      </c>
      <c r="C2623" s="181"/>
      <c r="D2623" s="182">
        <v>42292</v>
      </c>
      <c r="E2623" s="182">
        <v>4144169</v>
      </c>
      <c r="F2623" s="182">
        <v>2112237</v>
      </c>
      <c r="G2623" s="182">
        <v>1277183</v>
      </c>
      <c r="H2623" s="182">
        <v>277019</v>
      </c>
      <c r="I2623" s="182">
        <v>2031932</v>
      </c>
      <c r="J2623" s="182">
        <v>58400</v>
      </c>
      <c r="K2623" s="182">
        <v>386760</v>
      </c>
      <c r="L2623" s="182">
        <v>2148556</v>
      </c>
      <c r="M2623" s="182">
        <v>1048941</v>
      </c>
      <c r="N2623" s="182">
        <v>887060</v>
      </c>
      <c r="O2623" s="182">
        <v>1099615</v>
      </c>
      <c r="P2623" s="182">
        <v>230306</v>
      </c>
      <c r="Q2623" s="182">
        <v>90505</v>
      </c>
      <c r="R2623" s="182">
        <v>138401</v>
      </c>
      <c r="S2623" s="182">
        <v>1995613</v>
      </c>
      <c r="T2623" s="182">
        <v>248141</v>
      </c>
      <c r="U2623" s="182">
        <v>395467</v>
      </c>
    </row>
    <row r="2624" spans="2:21" ht="15" customHeight="1" x14ac:dyDescent="0.25">
      <c r="B2624" s="181">
        <v>2022</v>
      </c>
      <c r="C2624" s="181"/>
      <c r="D2624" s="182">
        <v>41521</v>
      </c>
      <c r="E2624" s="182">
        <v>3833435</v>
      </c>
      <c r="F2624" s="182">
        <v>1907957</v>
      </c>
      <c r="G2624" s="182">
        <v>1146672</v>
      </c>
      <c r="H2624" s="182">
        <v>161898</v>
      </c>
      <c r="I2624" s="182">
        <v>1925478</v>
      </c>
      <c r="J2624" s="182">
        <v>59520</v>
      </c>
      <c r="K2624" s="182">
        <v>393227</v>
      </c>
      <c r="L2624" s="182">
        <v>2013211</v>
      </c>
      <c r="M2624" s="182">
        <v>1030915</v>
      </c>
      <c r="N2624" s="182">
        <v>901987</v>
      </c>
      <c r="O2624" s="182">
        <v>982296</v>
      </c>
      <c r="P2624" s="182">
        <v>201620</v>
      </c>
      <c r="Q2624" s="182">
        <v>93979</v>
      </c>
      <c r="R2624" s="182">
        <v>167956</v>
      </c>
      <c r="S2624" s="182">
        <v>1820224</v>
      </c>
      <c r="T2624" s="182">
        <v>232014</v>
      </c>
      <c r="U2624" s="182">
        <v>303773</v>
      </c>
    </row>
    <row r="2625" spans="2:21" ht="15" customHeight="1" x14ac:dyDescent="0.25">
      <c r="B2625" s="181">
        <v>2021</v>
      </c>
      <c r="C2625" s="181"/>
      <c r="D2625" s="182">
        <v>39059</v>
      </c>
      <c r="E2625" s="182">
        <v>3633940</v>
      </c>
      <c r="F2625" s="182">
        <v>1821279</v>
      </c>
      <c r="G2625" s="182">
        <v>1089783</v>
      </c>
      <c r="H2625" s="182">
        <v>156701</v>
      </c>
      <c r="I2625" s="182">
        <v>1812661</v>
      </c>
      <c r="J2625" s="182">
        <v>57466</v>
      </c>
      <c r="K2625" s="182">
        <v>383002</v>
      </c>
      <c r="L2625" s="182">
        <v>1956338</v>
      </c>
      <c r="M2625" s="182">
        <v>1037197</v>
      </c>
      <c r="N2625" s="182">
        <v>913313</v>
      </c>
      <c r="O2625" s="182">
        <v>919141</v>
      </c>
      <c r="P2625" s="182">
        <v>205625</v>
      </c>
      <c r="Q2625" s="182">
        <v>101400</v>
      </c>
      <c r="R2625" s="182">
        <v>147962</v>
      </c>
      <c r="S2625" s="182">
        <v>1677603</v>
      </c>
      <c r="T2625" s="182">
        <v>219983</v>
      </c>
      <c r="U2625" s="182">
        <v>232108</v>
      </c>
    </row>
    <row r="2626" spans="2:21" s="9" customFormat="1" ht="15" customHeight="1" x14ac:dyDescent="0.25">
      <c r="B2626" s="187" t="s">
        <v>313</v>
      </c>
      <c r="C2626" s="187"/>
      <c r="D2626" s="187"/>
      <c r="E2626" s="187"/>
      <c r="F2626" s="187"/>
      <c r="G2626" s="187"/>
      <c r="H2626" s="187"/>
      <c r="I2626" s="187"/>
      <c r="J2626" s="187"/>
      <c r="K2626" s="187"/>
      <c r="L2626" s="187"/>
      <c r="M2626" s="187"/>
      <c r="N2626" s="187"/>
      <c r="O2626" s="187"/>
      <c r="P2626" s="187"/>
      <c r="Q2626" s="187"/>
      <c r="R2626" s="187"/>
      <c r="S2626" s="187"/>
      <c r="T2626" s="187"/>
      <c r="U2626" s="187"/>
    </row>
    <row r="2627" spans="2:21" s="9" customFormat="1" ht="15" customHeight="1" x14ac:dyDescent="0.25">
      <c r="B2627" s="181">
        <v>2023</v>
      </c>
      <c r="C2627" s="181"/>
      <c r="D2627" s="182">
        <v>18643</v>
      </c>
      <c r="E2627" s="182">
        <v>1653627</v>
      </c>
      <c r="F2627" s="182">
        <v>862327</v>
      </c>
      <c r="G2627" s="182">
        <v>594264</v>
      </c>
      <c r="H2627" s="182">
        <v>43004</v>
      </c>
      <c r="I2627" s="182">
        <v>791300</v>
      </c>
      <c r="J2627" s="182">
        <v>29374</v>
      </c>
      <c r="K2627" s="182">
        <v>145974</v>
      </c>
      <c r="L2627" s="182">
        <v>892144</v>
      </c>
      <c r="M2627" s="182">
        <v>501298</v>
      </c>
      <c r="N2627" s="182">
        <v>435086</v>
      </c>
      <c r="O2627" s="182">
        <v>390846</v>
      </c>
      <c r="P2627" s="182">
        <v>80704</v>
      </c>
      <c r="Q2627" s="182">
        <v>38425</v>
      </c>
      <c r="R2627" s="182">
        <v>97230</v>
      </c>
      <c r="S2627" s="182">
        <v>761483</v>
      </c>
      <c r="T2627" s="182">
        <v>122421</v>
      </c>
      <c r="U2627" s="182">
        <v>146645</v>
      </c>
    </row>
    <row r="2628" spans="2:21" s="9" customFormat="1" ht="15" customHeight="1" x14ac:dyDescent="0.25">
      <c r="B2628" s="181">
        <v>2022</v>
      </c>
      <c r="C2628" s="181"/>
      <c r="D2628" s="182">
        <v>18359</v>
      </c>
      <c r="E2628" s="182">
        <v>1509645</v>
      </c>
      <c r="F2628" s="182">
        <v>751558</v>
      </c>
      <c r="G2628" s="182">
        <v>542187</v>
      </c>
      <c r="H2628" s="182">
        <v>34299</v>
      </c>
      <c r="I2628" s="182">
        <v>758087</v>
      </c>
      <c r="J2628" s="182">
        <v>34306</v>
      </c>
      <c r="K2628" s="182">
        <v>136710</v>
      </c>
      <c r="L2628" s="182">
        <v>800858</v>
      </c>
      <c r="M2628" s="182">
        <v>453698</v>
      </c>
      <c r="N2628" s="182">
        <v>395467</v>
      </c>
      <c r="O2628" s="182">
        <v>347160</v>
      </c>
      <c r="P2628" s="182">
        <v>72086</v>
      </c>
      <c r="Q2628" s="182">
        <v>36128</v>
      </c>
      <c r="R2628" s="182">
        <v>89018</v>
      </c>
      <c r="S2628" s="182">
        <v>708787</v>
      </c>
      <c r="T2628" s="182">
        <v>106029</v>
      </c>
      <c r="U2628" s="182">
        <v>137337</v>
      </c>
    </row>
    <row r="2629" spans="2:21" s="9" customFormat="1" ht="15" customHeight="1" x14ac:dyDescent="0.25">
      <c r="B2629" s="181">
        <v>2021</v>
      </c>
      <c r="C2629" s="181"/>
      <c r="D2629" s="182">
        <v>17225</v>
      </c>
      <c r="E2629" s="182">
        <v>1441119</v>
      </c>
      <c r="F2629" s="182">
        <v>702837</v>
      </c>
      <c r="G2629" s="182">
        <v>493810</v>
      </c>
      <c r="H2629" s="182">
        <v>35408</v>
      </c>
      <c r="I2629" s="182">
        <v>738282</v>
      </c>
      <c r="J2629" s="182">
        <v>28929</v>
      </c>
      <c r="K2629" s="182">
        <v>155520</v>
      </c>
      <c r="L2629" s="182">
        <v>792194</v>
      </c>
      <c r="M2629" s="182">
        <v>456811</v>
      </c>
      <c r="N2629" s="182">
        <v>395876</v>
      </c>
      <c r="O2629" s="182">
        <v>335383</v>
      </c>
      <c r="P2629" s="182">
        <v>73537</v>
      </c>
      <c r="Q2629" s="182">
        <v>40323</v>
      </c>
      <c r="R2629" s="182">
        <v>88521</v>
      </c>
      <c r="S2629" s="182">
        <v>648926</v>
      </c>
      <c r="T2629" s="182">
        <v>102028</v>
      </c>
      <c r="U2629" s="182">
        <v>93524</v>
      </c>
    </row>
    <row r="2630" spans="2:21" s="10" customFormat="1" ht="15" customHeight="1" x14ac:dyDescent="0.25">
      <c r="B2630" s="187" t="s">
        <v>624</v>
      </c>
      <c r="C2630" s="187"/>
      <c r="D2630" s="187"/>
      <c r="E2630" s="187"/>
      <c r="F2630" s="187"/>
      <c r="G2630" s="187"/>
      <c r="H2630" s="187"/>
      <c r="I2630" s="187"/>
      <c r="J2630" s="187"/>
      <c r="K2630" s="187"/>
      <c r="L2630" s="187"/>
      <c r="M2630" s="187"/>
      <c r="N2630" s="187"/>
      <c r="O2630" s="187"/>
      <c r="P2630" s="187"/>
      <c r="Q2630" s="187"/>
      <c r="R2630" s="187"/>
      <c r="S2630" s="187"/>
      <c r="T2630" s="187"/>
      <c r="U2630" s="187"/>
    </row>
    <row r="2631" spans="2:21" s="10" customFormat="1" ht="15" customHeight="1" x14ac:dyDescent="0.25">
      <c r="B2631" s="181">
        <v>2023</v>
      </c>
      <c r="C2631" s="181"/>
      <c r="D2631" s="182">
        <v>7034</v>
      </c>
      <c r="E2631" s="182">
        <v>480655</v>
      </c>
      <c r="F2631" s="182">
        <v>242918</v>
      </c>
      <c r="G2631" s="182">
        <v>203970</v>
      </c>
      <c r="H2631" s="182">
        <v>4986</v>
      </c>
      <c r="I2631" s="182">
        <v>237737</v>
      </c>
      <c r="J2631" s="182">
        <v>6742</v>
      </c>
      <c r="K2631" s="182">
        <v>35276</v>
      </c>
      <c r="L2631" s="182">
        <v>246313</v>
      </c>
      <c r="M2631" s="182">
        <v>124223</v>
      </c>
      <c r="N2631" s="182">
        <v>105808</v>
      </c>
      <c r="O2631" s="182">
        <v>122090</v>
      </c>
      <c r="P2631" s="182">
        <v>22212</v>
      </c>
      <c r="Q2631" s="182">
        <v>15972</v>
      </c>
      <c r="R2631" s="182">
        <v>21229</v>
      </c>
      <c r="S2631" s="182">
        <v>234342</v>
      </c>
      <c r="T2631" s="182">
        <v>39194</v>
      </c>
      <c r="U2631" s="182">
        <v>65427</v>
      </c>
    </row>
    <row r="2632" spans="2:21" s="10" customFormat="1" ht="15" customHeight="1" x14ac:dyDescent="0.25">
      <c r="B2632" s="181">
        <v>2022</v>
      </c>
      <c r="C2632" s="181"/>
      <c r="D2632" s="182">
        <v>6867</v>
      </c>
      <c r="E2632" s="182">
        <v>435905</v>
      </c>
      <c r="F2632" s="182">
        <v>209647</v>
      </c>
      <c r="G2632" s="182">
        <v>177043</v>
      </c>
      <c r="H2632" s="182">
        <v>2897</v>
      </c>
      <c r="I2632" s="182">
        <v>226257</v>
      </c>
      <c r="J2632" s="182">
        <v>6143</v>
      </c>
      <c r="K2632" s="182">
        <v>35415</v>
      </c>
      <c r="L2632" s="182">
        <v>219744</v>
      </c>
      <c r="M2632" s="182">
        <v>110261</v>
      </c>
      <c r="N2632" s="182">
        <v>91867</v>
      </c>
      <c r="O2632" s="182">
        <v>109483</v>
      </c>
      <c r="P2632" s="182">
        <v>20189</v>
      </c>
      <c r="Q2632" s="182">
        <v>15056</v>
      </c>
      <c r="R2632" s="182">
        <v>21657</v>
      </c>
      <c r="S2632" s="182">
        <v>216161</v>
      </c>
      <c r="T2632" s="182">
        <v>32654</v>
      </c>
      <c r="U2632" s="182">
        <v>66118</v>
      </c>
    </row>
    <row r="2633" spans="2:21" s="10" customFormat="1" ht="15" customHeight="1" x14ac:dyDescent="0.25">
      <c r="B2633" s="181">
        <v>2021</v>
      </c>
      <c r="C2633" s="181"/>
      <c r="D2633" s="182">
        <v>6430</v>
      </c>
      <c r="E2633" s="182">
        <v>419406</v>
      </c>
      <c r="F2633" s="182">
        <v>212271</v>
      </c>
      <c r="G2633" s="182">
        <v>182448</v>
      </c>
      <c r="H2633" s="182">
        <v>2831</v>
      </c>
      <c r="I2633" s="182">
        <v>207135</v>
      </c>
      <c r="J2633" s="182">
        <v>5632</v>
      </c>
      <c r="K2633" s="182">
        <v>34409</v>
      </c>
      <c r="L2633" s="182">
        <v>221643</v>
      </c>
      <c r="M2633" s="182">
        <v>124428</v>
      </c>
      <c r="N2633" s="182">
        <v>108166</v>
      </c>
      <c r="O2633" s="182">
        <v>97215</v>
      </c>
      <c r="P2633" s="182">
        <v>20580</v>
      </c>
      <c r="Q2633" s="182">
        <v>13839</v>
      </c>
      <c r="R2633" s="182">
        <v>17595</v>
      </c>
      <c r="S2633" s="182">
        <v>197763</v>
      </c>
      <c r="T2633" s="182">
        <v>30631</v>
      </c>
      <c r="U2633" s="182">
        <v>54172</v>
      </c>
    </row>
    <row r="2634" spans="2:21" s="10" customFormat="1" ht="15" customHeight="1" x14ac:dyDescent="0.25">
      <c r="B2634" s="187" t="s">
        <v>625</v>
      </c>
      <c r="C2634" s="187"/>
      <c r="D2634" s="187"/>
      <c r="E2634" s="187"/>
      <c r="F2634" s="187"/>
      <c r="G2634" s="187"/>
      <c r="H2634" s="187"/>
      <c r="I2634" s="187"/>
      <c r="J2634" s="187"/>
      <c r="K2634" s="187"/>
      <c r="L2634" s="187"/>
      <c r="M2634" s="187"/>
      <c r="N2634" s="187"/>
      <c r="O2634" s="187"/>
      <c r="P2634" s="187"/>
      <c r="Q2634" s="187"/>
      <c r="R2634" s="187"/>
      <c r="S2634" s="187"/>
      <c r="T2634" s="187"/>
      <c r="U2634" s="187"/>
    </row>
    <row r="2635" spans="2:21" s="10" customFormat="1" ht="15" customHeight="1" x14ac:dyDescent="0.25">
      <c r="B2635" s="181">
        <v>2023</v>
      </c>
      <c r="C2635" s="181"/>
      <c r="D2635" s="182">
        <v>28765</v>
      </c>
      <c r="E2635" s="182">
        <v>6418539</v>
      </c>
      <c r="F2635" s="182">
        <v>3792804</v>
      </c>
      <c r="G2635" s="182">
        <v>2030586</v>
      </c>
      <c r="H2635" s="182">
        <v>1036562</v>
      </c>
      <c r="I2635" s="182">
        <v>2625735</v>
      </c>
      <c r="J2635" s="182">
        <v>91379</v>
      </c>
      <c r="K2635" s="182">
        <v>592756</v>
      </c>
      <c r="L2635" s="182">
        <v>3502322</v>
      </c>
      <c r="M2635" s="182">
        <v>1673640</v>
      </c>
      <c r="N2635" s="182">
        <v>1349885</v>
      </c>
      <c r="O2635" s="182">
        <v>1828682</v>
      </c>
      <c r="P2635" s="182">
        <v>390060</v>
      </c>
      <c r="Q2635" s="182">
        <v>118737</v>
      </c>
      <c r="R2635" s="182">
        <v>456263</v>
      </c>
      <c r="S2635" s="182">
        <v>2916218</v>
      </c>
      <c r="T2635" s="182">
        <v>358455</v>
      </c>
      <c r="U2635" s="182">
        <v>650791</v>
      </c>
    </row>
    <row r="2636" spans="2:21" s="10" customFormat="1" ht="15" customHeight="1" x14ac:dyDescent="0.25">
      <c r="B2636" s="181">
        <v>2022</v>
      </c>
      <c r="C2636" s="181"/>
      <c r="D2636" s="182">
        <v>27965</v>
      </c>
      <c r="E2636" s="182">
        <v>6039151</v>
      </c>
      <c r="F2636" s="182">
        <v>3519858</v>
      </c>
      <c r="G2636" s="182">
        <v>1880861</v>
      </c>
      <c r="H2636" s="182">
        <v>722867</v>
      </c>
      <c r="I2636" s="182">
        <v>2519293</v>
      </c>
      <c r="J2636" s="182">
        <v>81390</v>
      </c>
      <c r="K2636" s="182">
        <v>562597</v>
      </c>
      <c r="L2636" s="182">
        <v>3362055</v>
      </c>
      <c r="M2636" s="182">
        <v>1712236</v>
      </c>
      <c r="N2636" s="182">
        <v>1359297</v>
      </c>
      <c r="O2636" s="182">
        <v>1649819</v>
      </c>
      <c r="P2636" s="182">
        <v>360830</v>
      </c>
      <c r="Q2636" s="182">
        <v>112465</v>
      </c>
      <c r="R2636" s="182">
        <v>410496</v>
      </c>
      <c r="S2636" s="182">
        <v>2677096</v>
      </c>
      <c r="T2636" s="182">
        <v>336252</v>
      </c>
      <c r="U2636" s="182">
        <v>589596</v>
      </c>
    </row>
    <row r="2637" spans="2:21" s="10" customFormat="1" ht="15" customHeight="1" x14ac:dyDescent="0.25">
      <c r="B2637" s="181">
        <v>2021</v>
      </c>
      <c r="C2637" s="181"/>
      <c r="D2637" s="182">
        <v>26633</v>
      </c>
      <c r="E2637" s="182">
        <v>5377571</v>
      </c>
      <c r="F2637" s="182">
        <v>3034145</v>
      </c>
      <c r="G2637" s="182">
        <v>1848889</v>
      </c>
      <c r="H2637" s="182">
        <v>744872</v>
      </c>
      <c r="I2637" s="182">
        <v>2343426</v>
      </c>
      <c r="J2637" s="182">
        <v>88206</v>
      </c>
      <c r="K2637" s="182">
        <v>507171</v>
      </c>
      <c r="L2637" s="182">
        <v>3200198</v>
      </c>
      <c r="M2637" s="182">
        <v>1732798</v>
      </c>
      <c r="N2637" s="182">
        <v>1337059</v>
      </c>
      <c r="O2637" s="182">
        <v>1467400</v>
      </c>
      <c r="P2637" s="182">
        <v>319423</v>
      </c>
      <c r="Q2637" s="182">
        <v>116699</v>
      </c>
      <c r="R2637" s="182">
        <v>332878</v>
      </c>
      <c r="S2637" s="182">
        <v>2177373</v>
      </c>
      <c r="T2637" s="182">
        <v>333442</v>
      </c>
      <c r="U2637" s="182">
        <v>523818</v>
      </c>
    </row>
    <row r="2638" spans="2:21" s="10" customFormat="1" ht="15" customHeight="1" x14ac:dyDescent="0.25">
      <c r="B2638" s="187" t="s">
        <v>626</v>
      </c>
      <c r="C2638" s="187"/>
      <c r="D2638" s="187"/>
      <c r="E2638" s="187"/>
      <c r="F2638" s="187"/>
      <c r="G2638" s="187"/>
      <c r="H2638" s="187"/>
      <c r="I2638" s="187"/>
      <c r="J2638" s="187"/>
      <c r="K2638" s="187"/>
      <c r="L2638" s="187"/>
      <c r="M2638" s="187"/>
      <c r="N2638" s="187"/>
      <c r="O2638" s="187"/>
      <c r="P2638" s="187"/>
      <c r="Q2638" s="187"/>
      <c r="R2638" s="187"/>
      <c r="S2638" s="187"/>
      <c r="T2638" s="187"/>
      <c r="U2638" s="187"/>
    </row>
    <row r="2639" spans="2:21" s="10" customFormat="1" ht="15" customHeight="1" x14ac:dyDescent="0.25">
      <c r="B2639" s="181">
        <v>2023</v>
      </c>
      <c r="C2639" s="181"/>
      <c r="D2639" s="182">
        <v>8340</v>
      </c>
      <c r="E2639" s="182">
        <v>515266</v>
      </c>
      <c r="F2639" s="182">
        <v>239705</v>
      </c>
      <c r="G2639" s="182">
        <v>187589</v>
      </c>
      <c r="H2639" s="182">
        <v>9818</v>
      </c>
      <c r="I2639" s="182">
        <v>275561</v>
      </c>
      <c r="J2639" s="182">
        <v>13947</v>
      </c>
      <c r="K2639" s="182">
        <v>40999</v>
      </c>
      <c r="L2639" s="182">
        <v>255223</v>
      </c>
      <c r="M2639" s="182">
        <v>118383</v>
      </c>
      <c r="N2639" s="182">
        <v>89898</v>
      </c>
      <c r="O2639" s="182">
        <v>136840</v>
      </c>
      <c r="P2639" s="182">
        <v>27992</v>
      </c>
      <c r="Q2639" s="182">
        <v>21770</v>
      </c>
      <c r="R2639" s="182">
        <v>25782</v>
      </c>
      <c r="S2639" s="182">
        <v>260043</v>
      </c>
      <c r="T2639" s="182">
        <v>39028</v>
      </c>
      <c r="U2639" s="182">
        <v>121375</v>
      </c>
    </row>
    <row r="2640" spans="2:21" s="10" customFormat="1" ht="15" customHeight="1" x14ac:dyDescent="0.25">
      <c r="B2640" s="181">
        <v>2022</v>
      </c>
      <c r="C2640" s="181"/>
      <c r="D2640" s="182">
        <v>8213</v>
      </c>
      <c r="E2640" s="182">
        <v>472742</v>
      </c>
      <c r="F2640" s="182">
        <v>219279</v>
      </c>
      <c r="G2640" s="182">
        <v>171468</v>
      </c>
      <c r="H2640" s="182">
        <v>7567</v>
      </c>
      <c r="I2640" s="182">
        <v>253462</v>
      </c>
      <c r="J2640" s="182">
        <v>11036</v>
      </c>
      <c r="K2640" s="182">
        <v>40326</v>
      </c>
      <c r="L2640" s="182">
        <v>229931</v>
      </c>
      <c r="M2640" s="182">
        <v>108501</v>
      </c>
      <c r="N2640" s="182">
        <v>87924</v>
      </c>
      <c r="O2640" s="182">
        <v>121430</v>
      </c>
      <c r="P2640" s="182">
        <v>23874</v>
      </c>
      <c r="Q2640" s="182">
        <v>20057</v>
      </c>
      <c r="R2640" s="182">
        <v>28286</v>
      </c>
      <c r="S2640" s="182">
        <v>242810</v>
      </c>
      <c r="T2640" s="182">
        <v>36017</v>
      </c>
      <c r="U2640" s="182">
        <v>119652</v>
      </c>
    </row>
    <row r="2641" spans="2:21" s="10" customFormat="1" ht="15" customHeight="1" x14ac:dyDescent="0.25">
      <c r="B2641" s="181">
        <v>2021</v>
      </c>
      <c r="C2641" s="181"/>
      <c r="D2641" s="182">
        <v>7763</v>
      </c>
      <c r="E2641" s="182">
        <v>458375</v>
      </c>
      <c r="F2641" s="182">
        <v>213964</v>
      </c>
      <c r="G2641" s="182">
        <v>172337</v>
      </c>
      <c r="H2641" s="182">
        <v>5446</v>
      </c>
      <c r="I2641" s="182">
        <v>244410</v>
      </c>
      <c r="J2641" s="182">
        <v>10271</v>
      </c>
      <c r="K2641" s="182">
        <v>37670</v>
      </c>
      <c r="L2641" s="182">
        <v>221032</v>
      </c>
      <c r="M2641" s="182">
        <v>109172</v>
      </c>
      <c r="N2641" s="182">
        <v>87763</v>
      </c>
      <c r="O2641" s="182">
        <v>111860</v>
      </c>
      <c r="P2641" s="182">
        <v>22583</v>
      </c>
      <c r="Q2641" s="182">
        <v>18339</v>
      </c>
      <c r="R2641" s="182">
        <v>23196</v>
      </c>
      <c r="S2641" s="182">
        <v>237343</v>
      </c>
      <c r="T2641" s="182">
        <v>33192</v>
      </c>
      <c r="U2641" s="182">
        <v>109088</v>
      </c>
    </row>
    <row r="2642" spans="2:21" ht="15" customHeight="1" x14ac:dyDescent="0.25">
      <c r="B2642" s="187" t="s">
        <v>314</v>
      </c>
      <c r="C2642" s="187"/>
      <c r="D2642" s="187"/>
      <c r="E2642" s="187"/>
      <c r="F2642" s="187"/>
      <c r="G2642" s="187"/>
      <c r="H2642" s="187"/>
      <c r="I2642" s="187"/>
      <c r="J2642" s="187"/>
      <c r="K2642" s="187"/>
      <c r="L2642" s="187"/>
      <c r="M2642" s="187"/>
      <c r="N2642" s="187"/>
      <c r="O2642" s="187"/>
      <c r="P2642" s="187"/>
      <c r="Q2642" s="187"/>
      <c r="R2642" s="187"/>
      <c r="S2642" s="187"/>
      <c r="T2642" s="187"/>
      <c r="U2642" s="187"/>
    </row>
    <row r="2643" spans="2:21" ht="15" customHeight="1" x14ac:dyDescent="0.25">
      <c r="B2643" s="181">
        <v>2023</v>
      </c>
      <c r="C2643" s="181"/>
      <c r="D2643" s="182">
        <v>3989</v>
      </c>
      <c r="E2643" s="182">
        <v>305331</v>
      </c>
      <c r="F2643" s="182">
        <v>180029</v>
      </c>
      <c r="G2643" s="182">
        <v>90791</v>
      </c>
      <c r="H2643" s="182">
        <v>13503</v>
      </c>
      <c r="I2643" s="182">
        <v>125303</v>
      </c>
      <c r="J2643" s="182">
        <v>3512</v>
      </c>
      <c r="K2643" s="182">
        <v>18264</v>
      </c>
      <c r="L2643" s="182">
        <v>122230</v>
      </c>
      <c r="M2643" s="182">
        <v>63899</v>
      </c>
      <c r="N2643" s="182">
        <v>54748</v>
      </c>
      <c r="O2643" s="182">
        <v>58331</v>
      </c>
      <c r="P2643" s="182">
        <v>13933</v>
      </c>
      <c r="Q2643" s="182">
        <v>7347</v>
      </c>
      <c r="R2643" s="182">
        <v>10117</v>
      </c>
      <c r="S2643" s="182">
        <v>183101</v>
      </c>
      <c r="T2643" s="182">
        <v>17095</v>
      </c>
      <c r="U2643" s="182">
        <v>100972</v>
      </c>
    </row>
    <row r="2644" spans="2:21" ht="15" customHeight="1" x14ac:dyDescent="0.25">
      <c r="B2644" s="181">
        <v>2022</v>
      </c>
      <c r="C2644" s="181"/>
      <c r="D2644" s="182">
        <v>3921</v>
      </c>
      <c r="E2644" s="182">
        <v>274821</v>
      </c>
      <c r="F2644" s="182">
        <v>155677</v>
      </c>
      <c r="G2644" s="182">
        <v>72913</v>
      </c>
      <c r="H2644" s="182">
        <v>10553</v>
      </c>
      <c r="I2644" s="182">
        <v>119144</v>
      </c>
      <c r="J2644" s="182">
        <v>3526</v>
      </c>
      <c r="K2644" s="182">
        <v>17441</v>
      </c>
      <c r="L2644" s="182">
        <v>106621</v>
      </c>
      <c r="M2644" s="182">
        <v>53592</v>
      </c>
      <c r="N2644" s="182">
        <v>45854</v>
      </c>
      <c r="O2644" s="182">
        <v>53029</v>
      </c>
      <c r="P2644" s="182">
        <v>12549</v>
      </c>
      <c r="Q2644" s="182">
        <v>6354</v>
      </c>
      <c r="R2644" s="182">
        <v>9442</v>
      </c>
      <c r="S2644" s="182">
        <v>168200</v>
      </c>
      <c r="T2644" s="182">
        <v>13753</v>
      </c>
      <c r="U2644" s="182">
        <v>89875</v>
      </c>
    </row>
    <row r="2645" spans="2:21" ht="15" customHeight="1" x14ac:dyDescent="0.25">
      <c r="B2645" s="181">
        <v>2021</v>
      </c>
      <c r="C2645" s="181"/>
      <c r="D2645" s="182">
        <v>3706</v>
      </c>
      <c r="E2645" s="182">
        <v>266266</v>
      </c>
      <c r="F2645" s="182">
        <v>156137</v>
      </c>
      <c r="G2645" s="182">
        <v>62424</v>
      </c>
      <c r="H2645" s="182">
        <v>15942</v>
      </c>
      <c r="I2645" s="182">
        <v>110129</v>
      </c>
      <c r="J2645" s="182">
        <v>2791</v>
      </c>
      <c r="K2645" s="182">
        <v>15614</v>
      </c>
      <c r="L2645" s="182">
        <v>105218</v>
      </c>
      <c r="M2645" s="182">
        <v>52487</v>
      </c>
      <c r="N2645" s="182">
        <v>45887</v>
      </c>
      <c r="O2645" s="182">
        <v>52732</v>
      </c>
      <c r="P2645" s="182">
        <v>10218</v>
      </c>
      <c r="Q2645" s="182">
        <v>5632</v>
      </c>
      <c r="R2645" s="182">
        <v>13205</v>
      </c>
      <c r="S2645" s="182">
        <v>161048</v>
      </c>
      <c r="T2645" s="182">
        <v>10878</v>
      </c>
      <c r="U2645" s="182">
        <v>50733</v>
      </c>
    </row>
    <row r="2646" spans="2:21" ht="15" customHeight="1" x14ac:dyDescent="0.25">
      <c r="B2646" s="187" t="s">
        <v>315</v>
      </c>
      <c r="C2646" s="187"/>
      <c r="D2646" s="187"/>
      <c r="E2646" s="187"/>
      <c r="F2646" s="187"/>
      <c r="G2646" s="187"/>
      <c r="H2646" s="187"/>
      <c r="I2646" s="187"/>
      <c r="J2646" s="187"/>
      <c r="K2646" s="187"/>
      <c r="L2646" s="187"/>
      <c r="M2646" s="187"/>
      <c r="N2646" s="187"/>
      <c r="O2646" s="187"/>
      <c r="P2646" s="187"/>
      <c r="Q2646" s="187"/>
      <c r="R2646" s="187"/>
      <c r="S2646" s="187"/>
      <c r="T2646" s="187"/>
      <c r="U2646" s="187"/>
    </row>
    <row r="2647" spans="2:21" ht="15" customHeight="1" x14ac:dyDescent="0.25">
      <c r="B2647" s="181">
        <v>2023</v>
      </c>
      <c r="C2647" s="181"/>
      <c r="D2647" s="182">
        <v>4602</v>
      </c>
      <c r="E2647" s="182">
        <v>473968</v>
      </c>
      <c r="F2647" s="182">
        <v>239864</v>
      </c>
      <c r="G2647" s="182">
        <v>187342</v>
      </c>
      <c r="H2647" s="182">
        <v>4574</v>
      </c>
      <c r="I2647" s="182">
        <v>234104</v>
      </c>
      <c r="J2647" s="182">
        <v>14391</v>
      </c>
      <c r="K2647" s="182">
        <v>41580</v>
      </c>
      <c r="L2647" s="182">
        <v>217663</v>
      </c>
      <c r="M2647" s="182">
        <v>83129</v>
      </c>
      <c r="N2647" s="182">
        <v>64196</v>
      </c>
      <c r="O2647" s="182">
        <v>134535</v>
      </c>
      <c r="P2647" s="182">
        <v>26932</v>
      </c>
      <c r="Q2647" s="182">
        <v>12819</v>
      </c>
      <c r="R2647" s="182">
        <v>34006</v>
      </c>
      <c r="S2647" s="182">
        <v>256305</v>
      </c>
      <c r="T2647" s="182">
        <v>24469</v>
      </c>
      <c r="U2647" s="182">
        <v>120660</v>
      </c>
    </row>
    <row r="2648" spans="2:21" ht="15" customHeight="1" x14ac:dyDescent="0.25">
      <c r="B2648" s="181">
        <v>2022</v>
      </c>
      <c r="C2648" s="181"/>
      <c r="D2648" s="182">
        <v>4403</v>
      </c>
      <c r="E2648" s="182">
        <v>475536</v>
      </c>
      <c r="F2648" s="182">
        <v>216147</v>
      </c>
      <c r="G2648" s="182">
        <v>167885</v>
      </c>
      <c r="H2648" s="182">
        <v>4885</v>
      </c>
      <c r="I2648" s="182">
        <v>259389</v>
      </c>
      <c r="J2648" s="182">
        <v>14189</v>
      </c>
      <c r="K2648" s="182">
        <v>43574</v>
      </c>
      <c r="L2648" s="182">
        <v>213050</v>
      </c>
      <c r="M2648" s="182">
        <v>90416</v>
      </c>
      <c r="N2648" s="182">
        <v>71845</v>
      </c>
      <c r="O2648" s="182">
        <v>122634</v>
      </c>
      <c r="P2648" s="182">
        <v>28363</v>
      </c>
      <c r="Q2648" s="182">
        <v>11831</v>
      </c>
      <c r="R2648" s="182">
        <v>28787</v>
      </c>
      <c r="S2648" s="182">
        <v>262486</v>
      </c>
      <c r="T2648" s="182">
        <v>22776</v>
      </c>
      <c r="U2648" s="182">
        <v>113649</v>
      </c>
    </row>
    <row r="2649" spans="2:21" ht="15" customHeight="1" x14ac:dyDescent="0.25">
      <c r="B2649" s="181">
        <v>2021</v>
      </c>
      <c r="C2649" s="181"/>
      <c r="D2649" s="182">
        <v>4191</v>
      </c>
      <c r="E2649" s="182">
        <v>423496</v>
      </c>
      <c r="F2649" s="182">
        <v>211730</v>
      </c>
      <c r="G2649" s="182">
        <v>155388</v>
      </c>
      <c r="H2649" s="182">
        <v>5798</v>
      </c>
      <c r="I2649" s="182">
        <v>211766</v>
      </c>
      <c r="J2649" s="182">
        <v>12914</v>
      </c>
      <c r="K2649" s="182">
        <v>41257</v>
      </c>
      <c r="L2649" s="182">
        <v>201871</v>
      </c>
      <c r="M2649" s="182">
        <v>86737</v>
      </c>
      <c r="N2649" s="182">
        <v>71017</v>
      </c>
      <c r="O2649" s="182">
        <v>115133</v>
      </c>
      <c r="P2649" s="182">
        <v>22459</v>
      </c>
      <c r="Q2649" s="182">
        <v>12262</v>
      </c>
      <c r="R2649" s="182">
        <v>26761</v>
      </c>
      <c r="S2649" s="182">
        <v>221625</v>
      </c>
      <c r="T2649" s="182">
        <v>22881</v>
      </c>
      <c r="U2649" s="182">
        <v>86701</v>
      </c>
    </row>
    <row r="2650" spans="2:21" ht="15" customHeight="1" x14ac:dyDescent="0.25">
      <c r="B2650" s="187" t="s">
        <v>516</v>
      </c>
      <c r="C2650" s="187"/>
      <c r="D2650" s="187"/>
      <c r="E2650" s="187"/>
      <c r="F2650" s="187"/>
      <c r="G2650" s="187"/>
      <c r="H2650" s="187"/>
      <c r="I2650" s="187"/>
      <c r="J2650" s="187"/>
      <c r="K2650" s="187"/>
      <c r="L2650" s="187"/>
      <c r="M2650" s="187"/>
      <c r="N2650" s="187"/>
      <c r="O2650" s="187"/>
      <c r="P2650" s="187"/>
      <c r="Q2650" s="187"/>
      <c r="R2650" s="187"/>
      <c r="S2650" s="187"/>
      <c r="T2650" s="187"/>
      <c r="U2650" s="187"/>
    </row>
    <row r="2651" spans="2:21" ht="15" customHeight="1" x14ac:dyDescent="0.25">
      <c r="B2651" s="181">
        <v>2023</v>
      </c>
      <c r="C2651" s="181"/>
      <c r="D2651" s="182">
        <v>2248</v>
      </c>
      <c r="E2651" s="182">
        <v>193270</v>
      </c>
      <c r="F2651" s="182">
        <v>99183</v>
      </c>
      <c r="G2651" s="182">
        <v>91088</v>
      </c>
      <c r="H2651" s="182">
        <v>570</v>
      </c>
      <c r="I2651" s="182">
        <v>94087</v>
      </c>
      <c r="J2651" s="182">
        <v>2424</v>
      </c>
      <c r="K2651" s="182">
        <v>14386</v>
      </c>
      <c r="L2651" s="182">
        <v>84920</v>
      </c>
      <c r="M2651" s="182">
        <v>36532</v>
      </c>
      <c r="N2651" s="182">
        <v>30876</v>
      </c>
      <c r="O2651" s="182">
        <v>48388</v>
      </c>
      <c r="P2651" s="182">
        <v>8133</v>
      </c>
      <c r="Q2651" s="182">
        <v>3297</v>
      </c>
      <c r="R2651" s="182">
        <v>20315</v>
      </c>
      <c r="S2651" s="182">
        <v>108350</v>
      </c>
      <c r="T2651" s="182">
        <v>18318</v>
      </c>
      <c r="U2651" s="182">
        <v>17931</v>
      </c>
    </row>
    <row r="2652" spans="2:21" ht="15" customHeight="1" x14ac:dyDescent="0.25">
      <c r="B2652" s="181">
        <v>2022</v>
      </c>
      <c r="C2652" s="181"/>
      <c r="D2652" s="182">
        <v>2142</v>
      </c>
      <c r="E2652" s="182">
        <v>186452</v>
      </c>
      <c r="F2652" s="182">
        <v>101261</v>
      </c>
      <c r="G2652" s="182">
        <v>89431</v>
      </c>
      <c r="H2652" s="182">
        <v>548</v>
      </c>
      <c r="I2652" s="182">
        <v>85191</v>
      </c>
      <c r="J2652" s="182">
        <v>2658</v>
      </c>
      <c r="K2652" s="182">
        <v>11021</v>
      </c>
      <c r="L2652" s="182">
        <v>83435</v>
      </c>
      <c r="M2652" s="182">
        <v>41453</v>
      </c>
      <c r="N2652" s="182">
        <v>35558</v>
      </c>
      <c r="O2652" s="182">
        <v>41982</v>
      </c>
      <c r="P2652" s="182">
        <v>7075</v>
      </c>
      <c r="Q2652" s="182">
        <v>3132</v>
      </c>
      <c r="R2652" s="182">
        <v>13588</v>
      </c>
      <c r="S2652" s="182">
        <v>103017</v>
      </c>
      <c r="T2652" s="182">
        <v>17268</v>
      </c>
      <c r="U2652" s="182">
        <v>19851</v>
      </c>
    </row>
    <row r="2653" spans="2:21" ht="15" customHeight="1" x14ac:dyDescent="0.25">
      <c r="B2653" s="181">
        <v>2021</v>
      </c>
      <c r="C2653" s="181"/>
      <c r="D2653" s="182">
        <v>1979</v>
      </c>
      <c r="E2653" s="182">
        <v>182185</v>
      </c>
      <c r="F2653" s="182">
        <v>98191</v>
      </c>
      <c r="G2653" s="182">
        <v>91538</v>
      </c>
      <c r="H2653" s="182">
        <v>752</v>
      </c>
      <c r="I2653" s="182">
        <v>83994</v>
      </c>
      <c r="J2653" s="182">
        <v>2889</v>
      </c>
      <c r="K2653" s="182">
        <v>11679</v>
      </c>
      <c r="L2653" s="182">
        <v>93994</v>
      </c>
      <c r="M2653" s="182">
        <v>44498</v>
      </c>
      <c r="N2653" s="182">
        <v>38298</v>
      </c>
      <c r="O2653" s="182">
        <v>49495</v>
      </c>
      <c r="P2653" s="182">
        <v>13358</v>
      </c>
      <c r="Q2653" s="182">
        <v>3068</v>
      </c>
      <c r="R2653" s="182">
        <v>16650</v>
      </c>
      <c r="S2653" s="182">
        <v>88191</v>
      </c>
      <c r="T2653" s="182">
        <v>18936</v>
      </c>
      <c r="U2653" s="182">
        <v>3917</v>
      </c>
    </row>
    <row r="2654" spans="2:21" s="8" customFormat="1" ht="15" customHeight="1" x14ac:dyDescent="0.25">
      <c r="B2654" s="187" t="s">
        <v>533</v>
      </c>
      <c r="C2654" s="187"/>
      <c r="D2654" s="187"/>
      <c r="E2654" s="187"/>
      <c r="F2654" s="187"/>
      <c r="G2654" s="187"/>
      <c r="H2654" s="187"/>
      <c r="I2654" s="187"/>
      <c r="J2654" s="187"/>
      <c r="K2654" s="187"/>
      <c r="L2654" s="187"/>
      <c r="M2654" s="187"/>
      <c r="N2654" s="187"/>
      <c r="O2654" s="187"/>
      <c r="P2654" s="187"/>
      <c r="Q2654" s="187"/>
      <c r="R2654" s="187"/>
      <c r="S2654" s="187"/>
      <c r="T2654" s="187"/>
      <c r="U2654" s="187"/>
    </row>
    <row r="2655" spans="2:21" s="8" customFormat="1" ht="15" customHeight="1" x14ac:dyDescent="0.25">
      <c r="B2655" s="181">
        <v>2023</v>
      </c>
      <c r="C2655" s="181"/>
      <c r="D2655" s="182">
        <v>2645</v>
      </c>
      <c r="E2655" s="182">
        <v>267103</v>
      </c>
      <c r="F2655" s="182">
        <v>147351</v>
      </c>
      <c r="G2655" s="182">
        <v>126942</v>
      </c>
      <c r="H2655" s="182">
        <v>1796</v>
      </c>
      <c r="I2655" s="182">
        <v>119753</v>
      </c>
      <c r="J2655" s="182">
        <v>5252</v>
      </c>
      <c r="K2655" s="182">
        <v>20533</v>
      </c>
      <c r="L2655" s="182">
        <v>139138</v>
      </c>
      <c r="M2655" s="182">
        <v>77653</v>
      </c>
      <c r="N2655" s="182">
        <v>73875</v>
      </c>
      <c r="O2655" s="182">
        <v>61485</v>
      </c>
      <c r="P2655" s="182">
        <v>10556</v>
      </c>
      <c r="Q2655" s="182">
        <v>4947</v>
      </c>
      <c r="R2655" s="182">
        <v>13155</v>
      </c>
      <c r="S2655" s="182">
        <v>127966</v>
      </c>
      <c r="T2655" s="182">
        <v>11656</v>
      </c>
      <c r="U2655" s="182">
        <v>59020</v>
      </c>
    </row>
    <row r="2656" spans="2:21" s="8" customFormat="1" ht="15" customHeight="1" x14ac:dyDescent="0.25">
      <c r="B2656" s="181">
        <v>2022</v>
      </c>
      <c r="C2656" s="181"/>
      <c r="D2656" s="182">
        <v>2648</v>
      </c>
      <c r="E2656" s="182">
        <v>245664</v>
      </c>
      <c r="F2656" s="182">
        <v>132088</v>
      </c>
      <c r="G2656" s="182">
        <v>114520</v>
      </c>
      <c r="H2656" s="182">
        <v>1201</v>
      </c>
      <c r="I2656" s="182">
        <v>113575</v>
      </c>
      <c r="J2656" s="182">
        <v>5013</v>
      </c>
      <c r="K2656" s="182">
        <v>16477</v>
      </c>
      <c r="L2656" s="182">
        <v>124886</v>
      </c>
      <c r="M2656" s="182">
        <v>76020</v>
      </c>
      <c r="N2656" s="182">
        <v>70702</v>
      </c>
      <c r="O2656" s="182">
        <v>48867</v>
      </c>
      <c r="P2656" s="182">
        <v>8277</v>
      </c>
      <c r="Q2656" s="182">
        <v>5080</v>
      </c>
      <c r="R2656" s="182">
        <v>11940</v>
      </c>
      <c r="S2656" s="182">
        <v>120777</v>
      </c>
      <c r="T2656" s="182">
        <v>12289</v>
      </c>
      <c r="U2656" s="182">
        <v>53763</v>
      </c>
    </row>
    <row r="2657" spans="2:21" s="8" customFormat="1" ht="15" customHeight="1" x14ac:dyDescent="0.25">
      <c r="B2657" s="181">
        <v>2021</v>
      </c>
      <c r="C2657" s="181"/>
      <c r="D2657" s="182">
        <v>2488</v>
      </c>
      <c r="E2657" s="182">
        <v>228630</v>
      </c>
      <c r="F2657" s="182">
        <v>117006</v>
      </c>
      <c r="G2657" s="182">
        <v>102551</v>
      </c>
      <c r="H2657" s="182">
        <v>1645</v>
      </c>
      <c r="I2657" s="182">
        <v>111624</v>
      </c>
      <c r="J2657" s="182">
        <v>4447</v>
      </c>
      <c r="K2657" s="182">
        <v>18158</v>
      </c>
      <c r="L2657" s="182">
        <v>124402</v>
      </c>
      <c r="M2657" s="182">
        <v>74844</v>
      </c>
      <c r="N2657" s="182">
        <v>68694</v>
      </c>
      <c r="O2657" s="182">
        <v>49558</v>
      </c>
      <c r="P2657" s="182">
        <v>10313</v>
      </c>
      <c r="Q2657" s="182">
        <v>5642</v>
      </c>
      <c r="R2657" s="182">
        <v>11519</v>
      </c>
      <c r="S2657" s="182">
        <v>104228</v>
      </c>
      <c r="T2657" s="182">
        <v>12201</v>
      </c>
      <c r="U2657" s="182">
        <v>44967</v>
      </c>
    </row>
    <row r="2658" spans="2:21" s="9" customFormat="1" ht="15" customHeight="1" x14ac:dyDescent="0.2">
      <c r="B2658" s="258" t="s">
        <v>32</v>
      </c>
      <c r="C2658" s="184"/>
      <c r="D2658" s="184"/>
      <c r="E2658" s="184"/>
      <c r="F2658" s="184"/>
      <c r="G2658" s="184"/>
      <c r="H2658" s="184"/>
      <c r="I2658" s="184"/>
      <c r="J2658" s="184"/>
      <c r="K2658" s="184"/>
      <c r="L2658" s="184"/>
      <c r="M2658" s="184"/>
      <c r="N2658" s="184"/>
      <c r="O2658" s="184"/>
      <c r="P2658" s="184"/>
      <c r="Q2658" s="184"/>
      <c r="R2658" s="184"/>
      <c r="S2658" s="184"/>
      <c r="T2658" s="184"/>
      <c r="U2658" s="184"/>
    </row>
    <row r="2659" spans="2:21" s="9" customFormat="1" ht="15" customHeight="1" x14ac:dyDescent="0.25">
      <c r="B2659" s="187" t="s">
        <v>389</v>
      </c>
      <c r="C2659" s="187"/>
      <c r="D2659" s="187"/>
      <c r="E2659" s="187"/>
      <c r="F2659" s="187"/>
      <c r="G2659" s="187"/>
      <c r="H2659" s="187"/>
      <c r="I2659" s="187"/>
      <c r="J2659" s="187"/>
      <c r="K2659" s="187"/>
      <c r="L2659" s="187"/>
      <c r="M2659" s="187"/>
      <c r="N2659" s="187"/>
      <c r="O2659" s="187"/>
      <c r="P2659" s="187"/>
      <c r="Q2659" s="187"/>
      <c r="R2659" s="187"/>
      <c r="S2659" s="187"/>
      <c r="T2659" s="187"/>
      <c r="U2659" s="187"/>
    </row>
    <row r="2660" spans="2:21" s="9" customFormat="1" ht="15" customHeight="1" x14ac:dyDescent="0.25">
      <c r="B2660" s="181">
        <v>2023</v>
      </c>
      <c r="C2660" s="181"/>
      <c r="D2660" s="182">
        <v>47478</v>
      </c>
      <c r="E2660" s="182">
        <v>9026707</v>
      </c>
      <c r="F2660" s="182">
        <v>5322360</v>
      </c>
      <c r="G2660" s="182">
        <v>2768192</v>
      </c>
      <c r="H2660" s="182">
        <v>1054845</v>
      </c>
      <c r="I2660" s="182">
        <v>3704347</v>
      </c>
      <c r="J2660" s="182">
        <v>154564</v>
      </c>
      <c r="K2660" s="182">
        <v>858510</v>
      </c>
      <c r="L2660" s="182">
        <v>6393158</v>
      </c>
      <c r="M2660" s="182">
        <v>3074335</v>
      </c>
      <c r="N2660" s="182">
        <v>1911891</v>
      </c>
      <c r="O2660" s="182">
        <v>3318824</v>
      </c>
      <c r="P2660" s="182">
        <v>897234</v>
      </c>
      <c r="Q2660" s="182">
        <v>287616</v>
      </c>
      <c r="R2660" s="182">
        <v>600299</v>
      </c>
      <c r="S2660" s="182">
        <v>2633549</v>
      </c>
      <c r="T2660" s="182">
        <v>1127572</v>
      </c>
      <c r="U2660" s="182">
        <v>-997925</v>
      </c>
    </row>
    <row r="2661" spans="2:21" s="9" customFormat="1" ht="15" customHeight="1" x14ac:dyDescent="0.25">
      <c r="B2661" s="181">
        <v>2022</v>
      </c>
      <c r="C2661" s="181"/>
      <c r="D2661" s="182">
        <v>44294</v>
      </c>
      <c r="E2661" s="182">
        <v>7598037</v>
      </c>
      <c r="F2661" s="182">
        <v>4337452</v>
      </c>
      <c r="G2661" s="182">
        <v>2575610</v>
      </c>
      <c r="H2661" s="182">
        <v>779265</v>
      </c>
      <c r="I2661" s="182">
        <v>3260585</v>
      </c>
      <c r="J2661" s="182">
        <v>140508</v>
      </c>
      <c r="K2661" s="182">
        <v>842072</v>
      </c>
      <c r="L2661" s="182">
        <v>5606921</v>
      </c>
      <c r="M2661" s="182">
        <v>2614035</v>
      </c>
      <c r="N2661" s="182">
        <v>1739520</v>
      </c>
      <c r="O2661" s="182">
        <v>2992886</v>
      </c>
      <c r="P2661" s="182">
        <v>800856</v>
      </c>
      <c r="Q2661" s="182">
        <v>245221</v>
      </c>
      <c r="R2661" s="182">
        <v>596119</v>
      </c>
      <c r="S2661" s="182">
        <v>1991116</v>
      </c>
      <c r="T2661" s="182">
        <v>980189</v>
      </c>
      <c r="U2661" s="182">
        <v>-1238718</v>
      </c>
    </row>
    <row r="2662" spans="2:21" s="9" customFormat="1" ht="15" customHeight="1" x14ac:dyDescent="0.25">
      <c r="B2662" s="181">
        <v>2021</v>
      </c>
      <c r="C2662" s="181"/>
      <c r="D2662" s="182">
        <v>38608</v>
      </c>
      <c r="E2662" s="182">
        <v>6840093</v>
      </c>
      <c r="F2662" s="182">
        <v>4161023</v>
      </c>
      <c r="G2662" s="182">
        <v>2448085</v>
      </c>
      <c r="H2662" s="182">
        <v>822812</v>
      </c>
      <c r="I2662" s="182">
        <v>2679070</v>
      </c>
      <c r="J2662" s="182">
        <v>123606</v>
      </c>
      <c r="K2662" s="182">
        <v>662261</v>
      </c>
      <c r="L2662" s="182">
        <v>5144791</v>
      </c>
      <c r="M2662" s="182">
        <v>2413686</v>
      </c>
      <c r="N2662" s="182">
        <v>1543577</v>
      </c>
      <c r="O2662" s="182">
        <v>2731105</v>
      </c>
      <c r="P2662" s="182">
        <v>665908</v>
      </c>
      <c r="Q2662" s="182">
        <v>197091</v>
      </c>
      <c r="R2662" s="182">
        <v>650115</v>
      </c>
      <c r="S2662" s="182">
        <v>1695303</v>
      </c>
      <c r="T2662" s="182">
        <v>972748</v>
      </c>
      <c r="U2662" s="182">
        <v>-1075491</v>
      </c>
    </row>
    <row r="2663" spans="2:21" s="9" customFormat="1" ht="15" customHeight="1" x14ac:dyDescent="0.25">
      <c r="B2663" s="168">
        <v>2020</v>
      </c>
      <c r="C2663" s="168"/>
      <c r="D2663" s="169">
        <v>37113</v>
      </c>
      <c r="E2663" s="169">
        <v>6476860</v>
      </c>
      <c r="F2663" s="169">
        <v>4187023</v>
      </c>
      <c r="G2663" s="169">
        <v>2599891</v>
      </c>
      <c r="H2663" s="169">
        <v>733042</v>
      </c>
      <c r="I2663" s="169">
        <v>2289837</v>
      </c>
      <c r="J2663" s="169">
        <v>108007</v>
      </c>
      <c r="K2663" s="169">
        <v>553182</v>
      </c>
      <c r="L2663" s="169">
        <v>4871645</v>
      </c>
      <c r="M2663" s="169">
        <v>2485234</v>
      </c>
      <c r="N2663" s="169">
        <v>1657711</v>
      </c>
      <c r="O2663" s="169">
        <v>2386411</v>
      </c>
      <c r="P2663" s="169">
        <v>520613</v>
      </c>
      <c r="Q2663" s="169">
        <v>190418</v>
      </c>
      <c r="R2663" s="169">
        <v>557550</v>
      </c>
      <c r="S2663" s="169">
        <v>1605215</v>
      </c>
      <c r="T2663" s="169">
        <v>1048253</v>
      </c>
      <c r="U2663" s="169">
        <v>-1083751</v>
      </c>
    </row>
    <row r="2664" spans="2:21" s="9" customFormat="1" ht="15" customHeight="1" x14ac:dyDescent="0.25">
      <c r="B2664" s="168">
        <v>2019</v>
      </c>
      <c r="C2664" s="168"/>
      <c r="D2664" s="169">
        <v>38287</v>
      </c>
      <c r="E2664" s="169">
        <v>6539400</v>
      </c>
      <c r="F2664" s="169">
        <v>4083919</v>
      </c>
      <c r="G2664" s="169">
        <v>2475157</v>
      </c>
      <c r="H2664" s="169">
        <v>741734</v>
      </c>
      <c r="I2664" s="169">
        <v>2455482</v>
      </c>
      <c r="J2664" s="169">
        <v>94163</v>
      </c>
      <c r="K2664" s="169">
        <v>663853</v>
      </c>
      <c r="L2664" s="169">
        <v>4837434</v>
      </c>
      <c r="M2664" s="169">
        <v>2463215</v>
      </c>
      <c r="N2664" s="169">
        <v>1555632</v>
      </c>
      <c r="O2664" s="169">
        <v>2374219</v>
      </c>
      <c r="P2664" s="169">
        <v>478968</v>
      </c>
      <c r="Q2664" s="169">
        <v>241371</v>
      </c>
      <c r="R2664" s="169">
        <v>521320</v>
      </c>
      <c r="S2664" s="169">
        <v>1701966</v>
      </c>
      <c r="T2664" s="169">
        <v>1007359</v>
      </c>
      <c r="U2664" s="169">
        <v>-1176897</v>
      </c>
    </row>
    <row r="2665" spans="2:21" s="9" customFormat="1" ht="15" customHeight="1" x14ac:dyDescent="0.25">
      <c r="B2665" s="168">
        <v>2018</v>
      </c>
      <c r="C2665" s="168"/>
      <c r="D2665" s="169">
        <v>36689</v>
      </c>
      <c r="E2665" s="169">
        <v>6197481</v>
      </c>
      <c r="F2665" s="169">
        <v>4218177</v>
      </c>
      <c r="G2665" s="169">
        <v>2488954</v>
      </c>
      <c r="H2665" s="169">
        <v>803248</v>
      </c>
      <c r="I2665" s="169">
        <v>1979305</v>
      </c>
      <c r="J2665" s="169">
        <v>84201</v>
      </c>
      <c r="K2665" s="169">
        <v>575981</v>
      </c>
      <c r="L2665" s="169">
        <v>4655124</v>
      </c>
      <c r="M2665" s="169">
        <v>2326498</v>
      </c>
      <c r="N2665" s="169">
        <v>1536772</v>
      </c>
      <c r="O2665" s="169">
        <v>2328625</v>
      </c>
      <c r="P2665" s="169">
        <v>471507</v>
      </c>
      <c r="Q2665" s="169">
        <v>218687</v>
      </c>
      <c r="R2665" s="169">
        <v>543495</v>
      </c>
      <c r="S2665" s="169">
        <v>1542358</v>
      </c>
      <c r="T2665" s="169">
        <v>1015889</v>
      </c>
      <c r="U2665" s="169">
        <v>-1161172</v>
      </c>
    </row>
    <row r="2666" spans="2:21" s="9" customFormat="1" ht="15" customHeight="1" x14ac:dyDescent="0.25">
      <c r="B2666" s="168">
        <v>2017</v>
      </c>
      <c r="C2666" s="168"/>
      <c r="D2666" s="169">
        <v>35742</v>
      </c>
      <c r="E2666" s="169">
        <v>5809864</v>
      </c>
      <c r="F2666" s="169">
        <v>3963502</v>
      </c>
      <c r="G2666" s="169">
        <v>2253934</v>
      </c>
      <c r="H2666" s="169">
        <v>807713</v>
      </c>
      <c r="I2666" s="169">
        <v>1846362</v>
      </c>
      <c r="J2666" s="169">
        <v>69481</v>
      </c>
      <c r="K2666" s="169">
        <v>596703</v>
      </c>
      <c r="L2666" s="169">
        <v>4377066</v>
      </c>
      <c r="M2666" s="169">
        <v>2128244</v>
      </c>
      <c r="N2666" s="169">
        <v>1431516</v>
      </c>
      <c r="O2666" s="169">
        <v>2248821</v>
      </c>
      <c r="P2666" s="169">
        <v>475776</v>
      </c>
      <c r="Q2666" s="169">
        <v>201174</v>
      </c>
      <c r="R2666" s="169">
        <v>523695</v>
      </c>
      <c r="S2666" s="169">
        <v>1432799</v>
      </c>
      <c r="T2666" s="169">
        <v>986394</v>
      </c>
      <c r="U2666" s="169">
        <v>-1186192</v>
      </c>
    </row>
    <row r="2667" spans="2:21" ht="15" customHeight="1" x14ac:dyDescent="0.25">
      <c r="B2667" s="168">
        <v>2016</v>
      </c>
      <c r="C2667" s="168"/>
      <c r="D2667" s="169">
        <v>32815</v>
      </c>
      <c r="E2667" s="169">
        <v>5235511</v>
      </c>
      <c r="F2667" s="169">
        <v>3590854</v>
      </c>
      <c r="G2667" s="169">
        <v>2099439</v>
      </c>
      <c r="H2667" s="169">
        <v>743110</v>
      </c>
      <c r="I2667" s="169">
        <v>1644657</v>
      </c>
      <c r="J2667" s="169">
        <v>66378</v>
      </c>
      <c r="K2667" s="169">
        <v>462183</v>
      </c>
      <c r="L2667" s="169">
        <v>3972704</v>
      </c>
      <c r="M2667" s="169">
        <v>1863386</v>
      </c>
      <c r="N2667" s="169">
        <v>1199061</v>
      </c>
      <c r="O2667" s="169">
        <v>2109317</v>
      </c>
      <c r="P2667" s="169">
        <v>342852</v>
      </c>
      <c r="Q2667" s="169">
        <v>177890</v>
      </c>
      <c r="R2667" s="169">
        <v>678683</v>
      </c>
      <c r="S2667" s="169">
        <v>1262808</v>
      </c>
      <c r="T2667" s="169">
        <v>953203</v>
      </c>
      <c r="U2667" s="169">
        <v>-1083298</v>
      </c>
    </row>
    <row r="2668" spans="2:21" ht="15" customHeight="1" x14ac:dyDescent="0.25">
      <c r="B2668" s="168">
        <v>2015</v>
      </c>
      <c r="C2668" s="168"/>
      <c r="D2668" s="169">
        <v>30471</v>
      </c>
      <c r="E2668" s="169">
        <v>4987233</v>
      </c>
      <c r="F2668" s="169">
        <v>3482273</v>
      </c>
      <c r="G2668" s="169">
        <v>2045592</v>
      </c>
      <c r="H2668" s="169">
        <v>660185</v>
      </c>
      <c r="I2668" s="169">
        <v>1504960</v>
      </c>
      <c r="J2668" s="169">
        <v>81162</v>
      </c>
      <c r="K2668" s="169">
        <v>442170</v>
      </c>
      <c r="L2668" s="169">
        <v>3709983</v>
      </c>
      <c r="M2668" s="169">
        <v>1644785</v>
      </c>
      <c r="N2668" s="169">
        <v>1128501</v>
      </c>
      <c r="O2668" s="169">
        <v>2065199</v>
      </c>
      <c r="P2668" s="169">
        <v>306454</v>
      </c>
      <c r="Q2668" s="169">
        <v>149194</v>
      </c>
      <c r="R2668" s="169">
        <v>687310</v>
      </c>
      <c r="S2668" s="169">
        <v>1277250</v>
      </c>
      <c r="T2668" s="169">
        <v>962612</v>
      </c>
      <c r="U2668" s="169">
        <v>-1154707</v>
      </c>
    </row>
    <row r="2669" spans="2:21" ht="15" customHeight="1" x14ac:dyDescent="0.25">
      <c r="B2669" s="168">
        <v>2014</v>
      </c>
      <c r="C2669" s="168"/>
      <c r="D2669" s="169">
        <v>28844</v>
      </c>
      <c r="E2669" s="169">
        <v>4487318</v>
      </c>
      <c r="F2669" s="169">
        <v>3151478</v>
      </c>
      <c r="G2669" s="169">
        <v>1737338</v>
      </c>
      <c r="H2669" s="169">
        <v>601466</v>
      </c>
      <c r="I2669" s="169">
        <v>1335840</v>
      </c>
      <c r="J2669" s="169">
        <v>60092</v>
      </c>
      <c r="K2669" s="169">
        <v>405841</v>
      </c>
      <c r="L2669" s="169">
        <v>3698883</v>
      </c>
      <c r="M2669" s="169">
        <v>1495604</v>
      </c>
      <c r="N2669" s="169">
        <v>1033209</v>
      </c>
      <c r="O2669" s="169">
        <v>2203279</v>
      </c>
      <c r="P2669" s="169">
        <v>288677</v>
      </c>
      <c r="Q2669" s="169">
        <v>135653</v>
      </c>
      <c r="R2669" s="169">
        <v>849028</v>
      </c>
      <c r="S2669" s="169">
        <v>788435</v>
      </c>
      <c r="T2669" s="169">
        <v>850099</v>
      </c>
      <c r="U2669" s="169">
        <v>-1179073</v>
      </c>
    </row>
    <row r="2670" spans="2:21" ht="15" customHeight="1" x14ac:dyDescent="0.25">
      <c r="B2670" s="168">
        <v>2013</v>
      </c>
      <c r="C2670" s="168"/>
      <c r="D2670" s="169">
        <v>27898</v>
      </c>
      <c r="E2670" s="169">
        <v>4598351</v>
      </c>
      <c r="F2670" s="169">
        <v>3161477</v>
      </c>
      <c r="G2670" s="169">
        <v>1852907</v>
      </c>
      <c r="H2670" s="169">
        <v>654886</v>
      </c>
      <c r="I2670" s="169">
        <v>1436874</v>
      </c>
      <c r="J2670" s="169">
        <v>60434</v>
      </c>
      <c r="K2670" s="169">
        <v>341563</v>
      </c>
      <c r="L2670" s="169">
        <v>3734110</v>
      </c>
      <c r="M2670" s="169">
        <v>1517462</v>
      </c>
      <c r="N2670" s="169">
        <v>1145288</v>
      </c>
      <c r="O2670" s="169">
        <v>2216648</v>
      </c>
      <c r="P2670" s="169">
        <v>360985</v>
      </c>
      <c r="Q2670" s="169">
        <v>128796</v>
      </c>
      <c r="R2670" s="169">
        <v>727101</v>
      </c>
      <c r="S2670" s="169">
        <v>864241</v>
      </c>
      <c r="T2670" s="169">
        <v>886134</v>
      </c>
      <c r="U2670" s="169">
        <v>-1120551</v>
      </c>
    </row>
    <row r="2671" spans="2:21" ht="15" customHeight="1" x14ac:dyDescent="0.25">
      <c r="B2671" s="168">
        <v>2012</v>
      </c>
      <c r="C2671" s="168"/>
      <c r="D2671" s="169">
        <v>28243</v>
      </c>
      <c r="E2671" s="169">
        <v>4570617</v>
      </c>
      <c r="F2671" s="169">
        <v>3245112</v>
      </c>
      <c r="G2671" s="169">
        <v>1889326</v>
      </c>
      <c r="H2671" s="169">
        <v>684227</v>
      </c>
      <c r="I2671" s="169">
        <v>1325505</v>
      </c>
      <c r="J2671" s="169">
        <v>63849</v>
      </c>
      <c r="K2671" s="169">
        <v>364368</v>
      </c>
      <c r="L2671" s="169">
        <v>3664143</v>
      </c>
      <c r="M2671" s="169">
        <v>1482304</v>
      </c>
      <c r="N2671" s="169">
        <v>1088969</v>
      </c>
      <c r="O2671" s="169">
        <v>2181839</v>
      </c>
      <c r="P2671" s="169">
        <v>361065</v>
      </c>
      <c r="Q2671" s="169">
        <v>123795</v>
      </c>
      <c r="R2671" s="169">
        <v>733902</v>
      </c>
      <c r="S2671" s="169">
        <v>906475</v>
      </c>
      <c r="T2671" s="169">
        <v>873849</v>
      </c>
      <c r="U2671" s="169">
        <v>-933716</v>
      </c>
    </row>
    <row r="2672" spans="2:21" s="8" customFormat="1" ht="15" customHeight="1" x14ac:dyDescent="0.25">
      <c r="B2672" s="168">
        <v>2011</v>
      </c>
      <c r="C2672" s="168"/>
      <c r="D2672" s="169">
        <v>29626</v>
      </c>
      <c r="E2672" s="169">
        <v>4720339</v>
      </c>
      <c r="F2672" s="169">
        <v>3340446</v>
      </c>
      <c r="G2672" s="169">
        <v>1904014</v>
      </c>
      <c r="H2672" s="169">
        <v>685599</v>
      </c>
      <c r="I2672" s="169">
        <v>1379894</v>
      </c>
      <c r="J2672" s="169">
        <v>68218</v>
      </c>
      <c r="K2672" s="169">
        <v>380454</v>
      </c>
      <c r="L2672" s="169">
        <v>3654922</v>
      </c>
      <c r="M2672" s="169">
        <v>1567930</v>
      </c>
      <c r="N2672" s="169">
        <v>1200587</v>
      </c>
      <c r="O2672" s="169">
        <v>2086992</v>
      </c>
      <c r="P2672" s="169">
        <v>379594</v>
      </c>
      <c r="Q2672" s="169">
        <v>121927</v>
      </c>
      <c r="R2672" s="169">
        <v>652217</v>
      </c>
      <c r="S2672" s="169">
        <v>1065417</v>
      </c>
      <c r="T2672" s="169">
        <v>889773</v>
      </c>
      <c r="U2672" s="169">
        <v>-767002</v>
      </c>
    </row>
    <row r="2673" spans="2:21" s="9" customFormat="1" ht="15" customHeight="1" x14ac:dyDescent="0.25">
      <c r="B2673" s="168">
        <v>2010</v>
      </c>
      <c r="C2673" s="168"/>
      <c r="D2673" s="169">
        <v>29346</v>
      </c>
      <c r="E2673" s="169">
        <v>4743530</v>
      </c>
      <c r="F2673" s="169">
        <v>3475835</v>
      </c>
      <c r="G2673" s="169">
        <v>2096110</v>
      </c>
      <c r="H2673" s="169">
        <v>737916</v>
      </c>
      <c r="I2673" s="169">
        <v>1267695</v>
      </c>
      <c r="J2673" s="169">
        <v>78735</v>
      </c>
      <c r="K2673" s="169">
        <v>370945</v>
      </c>
      <c r="L2673" s="169">
        <v>3699852</v>
      </c>
      <c r="M2673" s="169">
        <v>1702019</v>
      </c>
      <c r="N2673" s="169">
        <v>1245724</v>
      </c>
      <c r="O2673" s="169">
        <v>1997833</v>
      </c>
      <c r="P2673" s="169">
        <v>339403</v>
      </c>
      <c r="Q2673" s="169">
        <v>123967</v>
      </c>
      <c r="R2673" s="169">
        <v>597035</v>
      </c>
      <c r="S2673" s="169">
        <v>1043677</v>
      </c>
      <c r="T2673" s="169">
        <v>899271</v>
      </c>
      <c r="U2673" s="169">
        <v>-807805</v>
      </c>
    </row>
    <row r="2674" spans="2:21" s="9" customFormat="1" ht="15" customHeight="1" x14ac:dyDescent="0.25">
      <c r="B2674" s="168">
        <v>2009</v>
      </c>
      <c r="C2674" s="168"/>
      <c r="D2674" s="169">
        <v>31007</v>
      </c>
      <c r="E2674" s="169">
        <v>4789570</v>
      </c>
      <c r="F2674" s="169" t="s">
        <v>66</v>
      </c>
      <c r="G2674" s="169" t="s">
        <v>66</v>
      </c>
      <c r="H2674" s="169" t="s">
        <v>66</v>
      </c>
      <c r="I2674" s="169" t="s">
        <v>66</v>
      </c>
      <c r="J2674" s="169" t="s">
        <v>66</v>
      </c>
      <c r="K2674" s="169" t="s">
        <v>66</v>
      </c>
      <c r="L2674" s="169">
        <v>3795381</v>
      </c>
      <c r="M2674" s="169" t="s">
        <v>66</v>
      </c>
      <c r="N2674" s="169" t="s">
        <v>66</v>
      </c>
      <c r="O2674" s="169" t="s">
        <v>66</v>
      </c>
      <c r="P2674" s="169" t="s">
        <v>66</v>
      </c>
      <c r="Q2674" s="169" t="s">
        <v>66</v>
      </c>
      <c r="R2674" s="169" t="s">
        <v>66</v>
      </c>
      <c r="S2674" s="169">
        <v>994189</v>
      </c>
      <c r="T2674" s="169" t="s">
        <v>66</v>
      </c>
      <c r="U2674" s="169" t="s">
        <v>66</v>
      </c>
    </row>
    <row r="2675" spans="2:21" s="9" customFormat="1" ht="15" customHeight="1" x14ac:dyDescent="0.25">
      <c r="B2675" s="168">
        <v>2008</v>
      </c>
      <c r="C2675" s="168"/>
      <c r="D2675" s="169">
        <v>31446</v>
      </c>
      <c r="E2675" s="169">
        <v>4612353</v>
      </c>
      <c r="F2675" s="169" t="s">
        <v>66</v>
      </c>
      <c r="G2675" s="169" t="s">
        <v>66</v>
      </c>
      <c r="H2675" s="169" t="s">
        <v>66</v>
      </c>
      <c r="I2675" s="169" t="s">
        <v>66</v>
      </c>
      <c r="J2675" s="169" t="s">
        <v>66</v>
      </c>
      <c r="K2675" s="169" t="s">
        <v>66</v>
      </c>
      <c r="L2675" s="169">
        <v>3603307</v>
      </c>
      <c r="M2675" s="169" t="s">
        <v>66</v>
      </c>
      <c r="N2675" s="169" t="s">
        <v>66</v>
      </c>
      <c r="O2675" s="169" t="s">
        <v>66</v>
      </c>
      <c r="P2675" s="169" t="s">
        <v>66</v>
      </c>
      <c r="Q2675" s="169" t="s">
        <v>66</v>
      </c>
      <c r="R2675" s="169" t="s">
        <v>66</v>
      </c>
      <c r="S2675" s="169">
        <v>1009046</v>
      </c>
      <c r="T2675" s="169" t="s">
        <v>66</v>
      </c>
      <c r="U2675" s="169" t="s">
        <v>66</v>
      </c>
    </row>
    <row r="2676" spans="2:21" s="9" customFormat="1" ht="15" customHeight="1" x14ac:dyDescent="0.2">
      <c r="B2676" s="258" t="s">
        <v>35</v>
      </c>
      <c r="C2676" s="184"/>
      <c r="D2676" s="184"/>
      <c r="E2676" s="184"/>
      <c r="F2676" s="184"/>
      <c r="G2676" s="184"/>
      <c r="H2676" s="184"/>
      <c r="I2676" s="184"/>
      <c r="J2676" s="184"/>
      <c r="K2676" s="184"/>
      <c r="L2676" s="184"/>
      <c r="M2676" s="184"/>
      <c r="N2676" s="184"/>
      <c r="O2676" s="184"/>
      <c r="P2676" s="184"/>
      <c r="Q2676" s="184"/>
      <c r="R2676" s="184"/>
      <c r="S2676" s="184"/>
      <c r="T2676" s="184"/>
      <c r="U2676" s="184"/>
    </row>
    <row r="2677" spans="2:21" ht="15" customHeight="1" x14ac:dyDescent="0.25">
      <c r="B2677" s="187" t="s">
        <v>316</v>
      </c>
      <c r="C2677" s="187"/>
      <c r="D2677" s="187"/>
      <c r="E2677" s="187"/>
      <c r="F2677" s="187"/>
      <c r="G2677" s="187"/>
      <c r="H2677" s="187"/>
      <c r="I2677" s="187"/>
      <c r="J2677" s="187"/>
      <c r="K2677" s="187"/>
      <c r="L2677" s="187"/>
      <c r="M2677" s="187"/>
      <c r="N2677" s="187"/>
      <c r="O2677" s="187"/>
      <c r="P2677" s="187"/>
      <c r="Q2677" s="187"/>
      <c r="R2677" s="187"/>
      <c r="S2677" s="187"/>
      <c r="T2677" s="187"/>
      <c r="U2677" s="187"/>
    </row>
    <row r="2678" spans="2:21" ht="15" customHeight="1" x14ac:dyDescent="0.25">
      <c r="B2678" s="181">
        <v>2023</v>
      </c>
      <c r="C2678" s="181"/>
      <c r="D2678" s="182">
        <v>37440</v>
      </c>
      <c r="E2678" s="182">
        <v>135446</v>
      </c>
      <c r="F2678" s="182">
        <v>16981</v>
      </c>
      <c r="G2678" s="182">
        <v>16282</v>
      </c>
      <c r="H2678" s="182">
        <v>141</v>
      </c>
      <c r="I2678" s="182">
        <v>118466</v>
      </c>
      <c r="J2678" s="182">
        <v>1757</v>
      </c>
      <c r="K2678" s="182">
        <v>45416</v>
      </c>
      <c r="L2678" s="182">
        <v>22130</v>
      </c>
      <c r="M2678" s="182">
        <v>4614</v>
      </c>
      <c r="N2678" s="182">
        <v>3309</v>
      </c>
      <c r="O2678" s="182">
        <v>17516</v>
      </c>
      <c r="P2678" s="182">
        <v>2802</v>
      </c>
      <c r="Q2678" s="182">
        <v>1887</v>
      </c>
      <c r="R2678" s="182">
        <v>764</v>
      </c>
      <c r="S2678" s="182">
        <v>113316</v>
      </c>
      <c r="T2678" s="182">
        <v>20003</v>
      </c>
      <c r="U2678" s="182">
        <v>28963</v>
      </c>
    </row>
    <row r="2679" spans="2:21" ht="15" customHeight="1" x14ac:dyDescent="0.25">
      <c r="B2679" s="181">
        <v>2022</v>
      </c>
      <c r="C2679" s="181"/>
      <c r="D2679" s="182">
        <v>34795</v>
      </c>
      <c r="E2679" s="182">
        <v>96689</v>
      </c>
      <c r="F2679" s="182">
        <v>14278</v>
      </c>
      <c r="G2679" s="182">
        <v>13319</v>
      </c>
      <c r="H2679" s="182">
        <v>131</v>
      </c>
      <c r="I2679" s="182">
        <v>82411</v>
      </c>
      <c r="J2679" s="182">
        <v>1872</v>
      </c>
      <c r="K2679" s="182">
        <v>25561</v>
      </c>
      <c r="L2679" s="182">
        <v>16268</v>
      </c>
      <c r="M2679" s="182">
        <v>4568</v>
      </c>
      <c r="N2679" s="182">
        <v>3235</v>
      </c>
      <c r="O2679" s="182">
        <v>11699</v>
      </c>
      <c r="P2679" s="182">
        <v>3384</v>
      </c>
      <c r="Q2679" s="182">
        <v>1572</v>
      </c>
      <c r="R2679" s="182">
        <v>941</v>
      </c>
      <c r="S2679" s="182">
        <v>80422</v>
      </c>
      <c r="T2679" s="182">
        <v>15958</v>
      </c>
      <c r="U2679" s="182">
        <v>24270</v>
      </c>
    </row>
    <row r="2680" spans="2:21" ht="15" customHeight="1" x14ac:dyDescent="0.25">
      <c r="B2680" s="181">
        <v>2021</v>
      </c>
      <c r="C2680" s="181"/>
      <c r="D2680" s="182">
        <v>29509</v>
      </c>
      <c r="E2680" s="182">
        <v>92235</v>
      </c>
      <c r="F2680" s="182">
        <v>12789</v>
      </c>
      <c r="G2680" s="182">
        <v>12439</v>
      </c>
      <c r="H2680" s="182">
        <v>109</v>
      </c>
      <c r="I2680" s="182">
        <v>79446</v>
      </c>
      <c r="J2680" s="182">
        <v>852</v>
      </c>
      <c r="K2680" s="182">
        <v>21886</v>
      </c>
      <c r="L2680" s="182">
        <v>19981</v>
      </c>
      <c r="M2680" s="182">
        <v>6355</v>
      </c>
      <c r="N2680" s="182">
        <v>5192</v>
      </c>
      <c r="O2680" s="182">
        <v>13626</v>
      </c>
      <c r="P2680" s="182">
        <v>2731</v>
      </c>
      <c r="Q2680" s="182">
        <v>1725</v>
      </c>
      <c r="R2680" s="182">
        <v>1358</v>
      </c>
      <c r="S2680" s="182">
        <v>72254</v>
      </c>
      <c r="T2680" s="182">
        <v>14858</v>
      </c>
      <c r="U2680" s="182">
        <v>14342</v>
      </c>
    </row>
    <row r="2681" spans="2:21" ht="15" customHeight="1" x14ac:dyDescent="0.25">
      <c r="B2681" s="168">
        <v>2020</v>
      </c>
      <c r="C2681" s="168"/>
      <c r="D2681" s="169">
        <v>28122</v>
      </c>
      <c r="E2681" s="169">
        <v>102011</v>
      </c>
      <c r="F2681" s="169">
        <v>45735</v>
      </c>
      <c r="G2681" s="169">
        <v>35291</v>
      </c>
      <c r="H2681" s="169">
        <v>871</v>
      </c>
      <c r="I2681" s="169">
        <v>56276</v>
      </c>
      <c r="J2681" s="169">
        <v>0</v>
      </c>
      <c r="K2681" s="169">
        <v>10187</v>
      </c>
      <c r="L2681" s="169">
        <v>22815</v>
      </c>
      <c r="M2681" s="169">
        <v>4226</v>
      </c>
      <c r="N2681" s="169">
        <v>4046</v>
      </c>
      <c r="O2681" s="169">
        <v>18589</v>
      </c>
      <c r="P2681" s="169">
        <v>2733</v>
      </c>
      <c r="Q2681" s="169">
        <v>770</v>
      </c>
      <c r="R2681" s="169">
        <v>10422</v>
      </c>
      <c r="S2681" s="169">
        <v>79196</v>
      </c>
      <c r="T2681" s="169">
        <v>65145</v>
      </c>
      <c r="U2681" s="169">
        <v>-5089</v>
      </c>
    </row>
    <row r="2682" spans="2:21" ht="15" customHeight="1" x14ac:dyDescent="0.25">
      <c r="B2682" s="168">
        <v>2019</v>
      </c>
      <c r="C2682" s="168"/>
      <c r="D2682" s="169">
        <v>29634</v>
      </c>
      <c r="E2682" s="169">
        <v>77058</v>
      </c>
      <c r="F2682" s="169">
        <v>31511</v>
      </c>
      <c r="G2682" s="169">
        <v>25301</v>
      </c>
      <c r="H2682" s="169">
        <v>690</v>
      </c>
      <c r="I2682" s="169">
        <v>45548</v>
      </c>
      <c r="J2682" s="169">
        <v>0</v>
      </c>
      <c r="K2682" s="169">
        <v>5296</v>
      </c>
      <c r="L2682" s="169">
        <v>17797</v>
      </c>
      <c r="M2682" s="169">
        <v>3346</v>
      </c>
      <c r="N2682" s="169">
        <v>2725</v>
      </c>
      <c r="O2682" s="169">
        <v>14451</v>
      </c>
      <c r="P2682" s="169">
        <v>2311</v>
      </c>
      <c r="Q2682" s="169">
        <v>558</v>
      </c>
      <c r="R2682" s="169">
        <v>2650</v>
      </c>
      <c r="S2682" s="169">
        <v>59262</v>
      </c>
      <c r="T2682" s="169">
        <v>48028</v>
      </c>
      <c r="U2682" s="169">
        <v>-1465</v>
      </c>
    </row>
    <row r="2683" spans="2:21" ht="15" customHeight="1" x14ac:dyDescent="0.25">
      <c r="B2683" s="168">
        <v>2018</v>
      </c>
      <c r="C2683" s="168"/>
      <c r="D2683" s="169">
        <v>28707</v>
      </c>
      <c r="E2683" s="169">
        <v>79794</v>
      </c>
      <c r="F2683" s="169">
        <v>33966</v>
      </c>
      <c r="G2683" s="169">
        <v>29773</v>
      </c>
      <c r="H2683" s="169">
        <v>807</v>
      </c>
      <c r="I2683" s="169">
        <v>45829</v>
      </c>
      <c r="J2683" s="169">
        <v>0</v>
      </c>
      <c r="K2683" s="169">
        <v>5002</v>
      </c>
      <c r="L2683" s="169">
        <v>17598</v>
      </c>
      <c r="M2683" s="169">
        <v>3217</v>
      </c>
      <c r="N2683" s="169">
        <v>2451</v>
      </c>
      <c r="O2683" s="169">
        <v>14382</v>
      </c>
      <c r="P2683" s="169">
        <v>4466</v>
      </c>
      <c r="Q2683" s="169">
        <v>569</v>
      </c>
      <c r="R2683" s="169">
        <v>1841</v>
      </c>
      <c r="S2683" s="169">
        <v>62196</v>
      </c>
      <c r="T2683" s="169">
        <v>52776</v>
      </c>
      <c r="U2683" s="169">
        <v>-2909</v>
      </c>
    </row>
    <row r="2684" spans="2:21" ht="15" customHeight="1" x14ac:dyDescent="0.25">
      <c r="B2684" s="168">
        <v>2017</v>
      </c>
      <c r="C2684" s="168"/>
      <c r="D2684" s="169">
        <v>28617</v>
      </c>
      <c r="E2684" s="169">
        <v>62076</v>
      </c>
      <c r="F2684" s="169">
        <v>26609</v>
      </c>
      <c r="G2684" s="169">
        <v>22988</v>
      </c>
      <c r="H2684" s="169">
        <v>668</v>
      </c>
      <c r="I2684" s="169">
        <v>35467</v>
      </c>
      <c r="J2684" s="169">
        <v>0</v>
      </c>
      <c r="K2684" s="169">
        <v>4800</v>
      </c>
      <c r="L2684" s="169">
        <v>14380</v>
      </c>
      <c r="M2684" s="169">
        <v>7203</v>
      </c>
      <c r="N2684" s="169">
        <v>6970</v>
      </c>
      <c r="O2684" s="169">
        <v>7177</v>
      </c>
      <c r="P2684" s="169">
        <v>2697</v>
      </c>
      <c r="Q2684" s="169">
        <v>408</v>
      </c>
      <c r="R2684" s="169">
        <v>1739</v>
      </c>
      <c r="S2684" s="169">
        <v>47696</v>
      </c>
      <c r="T2684" s="169">
        <v>31720</v>
      </c>
      <c r="U2684" s="169">
        <v>18</v>
      </c>
    </row>
    <row r="2685" spans="2:21" ht="15" customHeight="1" x14ac:dyDescent="0.25">
      <c r="B2685" s="168">
        <v>2016</v>
      </c>
      <c r="C2685" s="168"/>
      <c r="D2685" s="169">
        <v>26704</v>
      </c>
      <c r="E2685" s="169">
        <v>57609</v>
      </c>
      <c r="F2685" s="169">
        <v>22457</v>
      </c>
      <c r="G2685" s="169">
        <v>21816</v>
      </c>
      <c r="H2685" s="169">
        <v>568</v>
      </c>
      <c r="I2685" s="169">
        <v>35152</v>
      </c>
      <c r="J2685" s="169">
        <v>0</v>
      </c>
      <c r="K2685" s="169">
        <v>3068</v>
      </c>
      <c r="L2685" s="169">
        <v>11426</v>
      </c>
      <c r="M2685" s="169">
        <v>4922</v>
      </c>
      <c r="N2685" s="169">
        <v>4635</v>
      </c>
      <c r="O2685" s="169">
        <v>6503</v>
      </c>
      <c r="P2685" s="169">
        <v>2763</v>
      </c>
      <c r="Q2685" s="169">
        <v>395</v>
      </c>
      <c r="R2685" s="169">
        <v>1665</v>
      </c>
      <c r="S2685" s="169">
        <v>46183</v>
      </c>
      <c r="T2685" s="169">
        <v>36052</v>
      </c>
      <c r="U2685" s="169">
        <v>-1192</v>
      </c>
    </row>
    <row r="2686" spans="2:21" ht="15" customHeight="1" x14ac:dyDescent="0.25">
      <c r="B2686" s="168">
        <v>2015</v>
      </c>
      <c r="C2686" s="168"/>
      <c r="D2686" s="169">
        <v>25047</v>
      </c>
      <c r="E2686" s="169">
        <v>52866</v>
      </c>
      <c r="F2686" s="169">
        <v>20621</v>
      </c>
      <c r="G2686" s="169">
        <v>18467</v>
      </c>
      <c r="H2686" s="169">
        <v>482</v>
      </c>
      <c r="I2686" s="169">
        <v>32245</v>
      </c>
      <c r="J2686" s="169">
        <v>0</v>
      </c>
      <c r="K2686" s="169">
        <v>4301</v>
      </c>
      <c r="L2686" s="169">
        <v>10591</v>
      </c>
      <c r="M2686" s="169">
        <v>4630</v>
      </c>
      <c r="N2686" s="169">
        <v>4355</v>
      </c>
      <c r="O2686" s="169">
        <v>5961</v>
      </c>
      <c r="P2686" s="169">
        <v>3181</v>
      </c>
      <c r="Q2686" s="169">
        <v>294</v>
      </c>
      <c r="R2686" s="169">
        <v>836</v>
      </c>
      <c r="S2686" s="169">
        <v>42275</v>
      </c>
      <c r="T2686" s="169">
        <v>31369</v>
      </c>
      <c r="U2686" s="169">
        <v>818</v>
      </c>
    </row>
    <row r="2687" spans="2:21" ht="15" customHeight="1" x14ac:dyDescent="0.25">
      <c r="B2687" s="168">
        <v>2014</v>
      </c>
      <c r="C2687" s="168"/>
      <c r="D2687" s="169">
        <v>23857</v>
      </c>
      <c r="E2687" s="169">
        <v>40101</v>
      </c>
      <c r="F2687" s="169">
        <v>19681</v>
      </c>
      <c r="G2687" s="169">
        <v>12829</v>
      </c>
      <c r="H2687" s="169">
        <v>324</v>
      </c>
      <c r="I2687" s="169">
        <v>20420</v>
      </c>
      <c r="J2687" s="169">
        <v>0</v>
      </c>
      <c r="K2687" s="169">
        <v>3660</v>
      </c>
      <c r="L2687" s="169">
        <v>8118</v>
      </c>
      <c r="M2687" s="169">
        <v>1844</v>
      </c>
      <c r="N2687" s="169">
        <v>1511</v>
      </c>
      <c r="O2687" s="169">
        <v>6274</v>
      </c>
      <c r="P2687" s="169">
        <v>2281</v>
      </c>
      <c r="Q2687" s="169">
        <v>298</v>
      </c>
      <c r="R2687" s="169">
        <v>829</v>
      </c>
      <c r="S2687" s="169">
        <v>31984</v>
      </c>
      <c r="T2687" s="169">
        <v>17443</v>
      </c>
      <c r="U2687" s="169">
        <v>2887</v>
      </c>
    </row>
    <row r="2688" spans="2:21" s="10" customFormat="1" ht="15" customHeight="1" collapsed="1" x14ac:dyDescent="0.25">
      <c r="B2688" s="168">
        <v>2013</v>
      </c>
      <c r="C2688" s="168"/>
      <c r="D2688" s="169">
        <v>23171</v>
      </c>
      <c r="E2688" s="169">
        <v>36805</v>
      </c>
      <c r="F2688" s="169">
        <v>18119</v>
      </c>
      <c r="G2688" s="169">
        <v>13478</v>
      </c>
      <c r="H2688" s="169">
        <v>329</v>
      </c>
      <c r="I2688" s="169">
        <v>18686</v>
      </c>
      <c r="J2688" s="169">
        <v>0</v>
      </c>
      <c r="K2688" s="169">
        <v>3259</v>
      </c>
      <c r="L2688" s="169">
        <v>8178</v>
      </c>
      <c r="M2688" s="169">
        <v>3478</v>
      </c>
      <c r="N2688" s="169">
        <v>2555</v>
      </c>
      <c r="O2688" s="169">
        <v>4701</v>
      </c>
      <c r="P2688" s="169">
        <v>2526</v>
      </c>
      <c r="Q2688" s="169">
        <v>467</v>
      </c>
      <c r="R2688" s="169">
        <v>612</v>
      </c>
      <c r="S2688" s="169">
        <v>28627</v>
      </c>
      <c r="T2688" s="169">
        <v>21028</v>
      </c>
      <c r="U2688" s="169">
        <v>281</v>
      </c>
    </row>
    <row r="2689" spans="2:21" s="10" customFormat="1" ht="15" customHeight="1" x14ac:dyDescent="0.25">
      <c r="B2689" s="168">
        <v>2012</v>
      </c>
      <c r="C2689" s="168"/>
      <c r="D2689" s="169">
        <v>23696</v>
      </c>
      <c r="E2689" s="169">
        <v>42094</v>
      </c>
      <c r="F2689" s="169">
        <v>19680</v>
      </c>
      <c r="G2689" s="169">
        <v>14107</v>
      </c>
      <c r="H2689" s="169">
        <v>307</v>
      </c>
      <c r="I2689" s="169">
        <v>22414</v>
      </c>
      <c r="J2689" s="169">
        <v>0</v>
      </c>
      <c r="K2689" s="169">
        <v>3264</v>
      </c>
      <c r="L2689" s="169">
        <v>8689</v>
      </c>
      <c r="M2689" s="169">
        <v>2430</v>
      </c>
      <c r="N2689" s="169">
        <v>1220</v>
      </c>
      <c r="O2689" s="169">
        <v>6259</v>
      </c>
      <c r="P2689" s="169">
        <v>2171</v>
      </c>
      <c r="Q2689" s="169">
        <v>496</v>
      </c>
      <c r="R2689" s="169">
        <v>2371</v>
      </c>
      <c r="S2689" s="169">
        <v>33405</v>
      </c>
      <c r="T2689" s="169">
        <v>23963</v>
      </c>
      <c r="U2689" s="169">
        <v>126</v>
      </c>
    </row>
    <row r="2690" spans="2:21" s="10" customFormat="1" ht="15" customHeight="1" x14ac:dyDescent="0.25">
      <c r="B2690" s="168">
        <v>2011</v>
      </c>
      <c r="C2690" s="168"/>
      <c r="D2690" s="169">
        <v>25183</v>
      </c>
      <c r="E2690" s="169">
        <v>45536</v>
      </c>
      <c r="F2690" s="169">
        <v>18092</v>
      </c>
      <c r="G2690" s="169">
        <v>14137</v>
      </c>
      <c r="H2690" s="169">
        <v>314</v>
      </c>
      <c r="I2690" s="169">
        <v>27444</v>
      </c>
      <c r="J2690" s="169">
        <v>0</v>
      </c>
      <c r="K2690" s="169">
        <v>3449</v>
      </c>
      <c r="L2690" s="169">
        <v>8386</v>
      </c>
      <c r="M2690" s="169">
        <v>3795</v>
      </c>
      <c r="N2690" s="169">
        <v>2789</v>
      </c>
      <c r="O2690" s="169">
        <v>4591</v>
      </c>
      <c r="P2690" s="169">
        <v>2186</v>
      </c>
      <c r="Q2690" s="169">
        <v>366</v>
      </c>
      <c r="R2690" s="169">
        <v>344</v>
      </c>
      <c r="S2690" s="169">
        <v>37150</v>
      </c>
      <c r="T2690" s="169">
        <v>28029</v>
      </c>
      <c r="U2690" s="169">
        <v>245</v>
      </c>
    </row>
    <row r="2691" spans="2:21" s="10" customFormat="1" ht="15" customHeight="1" x14ac:dyDescent="0.25">
      <c r="B2691" s="168">
        <v>2010</v>
      </c>
      <c r="C2691" s="168"/>
      <c r="D2691" s="169">
        <v>25077</v>
      </c>
      <c r="E2691" s="169">
        <v>41687</v>
      </c>
      <c r="F2691" s="169">
        <v>16208</v>
      </c>
      <c r="G2691" s="169">
        <v>13169</v>
      </c>
      <c r="H2691" s="169">
        <v>290</v>
      </c>
      <c r="I2691" s="169">
        <v>25480</v>
      </c>
      <c r="J2691" s="169">
        <v>28</v>
      </c>
      <c r="K2691" s="169">
        <v>4749</v>
      </c>
      <c r="L2691" s="169">
        <v>8039</v>
      </c>
      <c r="M2691" s="169">
        <v>1711</v>
      </c>
      <c r="N2691" s="169">
        <v>776</v>
      </c>
      <c r="O2691" s="169">
        <v>6328</v>
      </c>
      <c r="P2691" s="169">
        <v>2618</v>
      </c>
      <c r="Q2691" s="169">
        <v>618</v>
      </c>
      <c r="R2691" s="169">
        <v>1050</v>
      </c>
      <c r="S2691" s="169">
        <v>33648</v>
      </c>
      <c r="T2691" s="169">
        <v>22984</v>
      </c>
      <c r="U2691" s="169">
        <v>901</v>
      </c>
    </row>
    <row r="2692" spans="2:21" ht="15" customHeight="1" x14ac:dyDescent="0.25">
      <c r="B2692" s="168">
        <v>2009</v>
      </c>
      <c r="C2692" s="168"/>
      <c r="D2692" s="169">
        <v>26818</v>
      </c>
      <c r="E2692" s="169">
        <v>46672</v>
      </c>
      <c r="F2692" s="169" t="s">
        <v>66</v>
      </c>
      <c r="G2692" s="169" t="s">
        <v>66</v>
      </c>
      <c r="H2692" s="169" t="s">
        <v>66</v>
      </c>
      <c r="I2692" s="169" t="s">
        <v>66</v>
      </c>
      <c r="J2692" s="169" t="s">
        <v>66</v>
      </c>
      <c r="K2692" s="169" t="s">
        <v>66</v>
      </c>
      <c r="L2692" s="169">
        <v>10140</v>
      </c>
      <c r="M2692" s="169" t="s">
        <v>66</v>
      </c>
      <c r="N2692" s="169" t="s">
        <v>66</v>
      </c>
      <c r="O2692" s="169" t="s">
        <v>66</v>
      </c>
      <c r="P2692" s="169" t="s">
        <v>66</v>
      </c>
      <c r="Q2692" s="169" t="s">
        <v>66</v>
      </c>
      <c r="R2692" s="169" t="s">
        <v>66</v>
      </c>
      <c r="S2692" s="169">
        <v>36531</v>
      </c>
      <c r="T2692" s="169" t="s">
        <v>66</v>
      </c>
      <c r="U2692" s="169" t="s">
        <v>66</v>
      </c>
    </row>
    <row r="2693" spans="2:21" ht="15" customHeight="1" x14ac:dyDescent="0.25">
      <c r="B2693" s="168">
        <v>2008</v>
      </c>
      <c r="C2693" s="168"/>
      <c r="D2693" s="169">
        <v>27449</v>
      </c>
      <c r="E2693" s="169">
        <v>48754</v>
      </c>
      <c r="F2693" s="169" t="s">
        <v>66</v>
      </c>
      <c r="G2693" s="169" t="s">
        <v>66</v>
      </c>
      <c r="H2693" s="169" t="s">
        <v>66</v>
      </c>
      <c r="I2693" s="169" t="s">
        <v>66</v>
      </c>
      <c r="J2693" s="169" t="s">
        <v>66</v>
      </c>
      <c r="K2693" s="169" t="s">
        <v>66</v>
      </c>
      <c r="L2693" s="169">
        <v>10816</v>
      </c>
      <c r="M2693" s="169" t="s">
        <v>66</v>
      </c>
      <c r="N2693" s="169" t="s">
        <v>66</v>
      </c>
      <c r="O2693" s="169" t="s">
        <v>66</v>
      </c>
      <c r="P2693" s="169" t="s">
        <v>66</v>
      </c>
      <c r="Q2693" s="169" t="s">
        <v>66</v>
      </c>
      <c r="R2693" s="169" t="s">
        <v>66</v>
      </c>
      <c r="S2693" s="169">
        <v>37938</v>
      </c>
      <c r="T2693" s="169" t="s">
        <v>66</v>
      </c>
      <c r="U2693" s="169" t="s">
        <v>66</v>
      </c>
    </row>
    <row r="2694" spans="2:21" ht="15" customHeight="1" x14ac:dyDescent="0.25">
      <c r="B2694" s="187" t="s">
        <v>317</v>
      </c>
      <c r="C2694" s="187"/>
      <c r="D2694" s="187"/>
      <c r="E2694" s="187"/>
      <c r="F2694" s="187"/>
      <c r="G2694" s="187"/>
      <c r="H2694" s="187"/>
      <c r="I2694" s="187"/>
      <c r="J2694" s="187"/>
      <c r="K2694" s="187"/>
      <c r="L2694" s="187"/>
      <c r="M2694" s="187"/>
      <c r="N2694" s="187"/>
      <c r="O2694" s="187"/>
      <c r="P2694" s="187"/>
      <c r="Q2694" s="187"/>
      <c r="R2694" s="187"/>
      <c r="S2694" s="187"/>
      <c r="T2694" s="187"/>
      <c r="U2694" s="187"/>
    </row>
    <row r="2695" spans="2:21" ht="15" customHeight="1" x14ac:dyDescent="0.25">
      <c r="B2695" s="181">
        <v>2023</v>
      </c>
      <c r="C2695" s="181"/>
      <c r="D2695" s="182">
        <v>10038</v>
      </c>
      <c r="E2695" s="182">
        <v>8891261</v>
      </c>
      <c r="F2695" s="182">
        <v>5305379</v>
      </c>
      <c r="G2695" s="182">
        <v>2751910</v>
      </c>
      <c r="H2695" s="182">
        <v>1054704</v>
      </c>
      <c r="I2695" s="182">
        <v>3585881</v>
      </c>
      <c r="J2695" s="182">
        <v>152807</v>
      </c>
      <c r="K2695" s="182">
        <v>813094</v>
      </c>
      <c r="L2695" s="182">
        <v>6371028</v>
      </c>
      <c r="M2695" s="182">
        <v>3069721</v>
      </c>
      <c r="N2695" s="182">
        <v>1908582</v>
      </c>
      <c r="O2695" s="182">
        <v>3301308</v>
      </c>
      <c r="P2695" s="182">
        <v>894431</v>
      </c>
      <c r="Q2695" s="182">
        <v>285729</v>
      </c>
      <c r="R2695" s="182">
        <v>599535</v>
      </c>
      <c r="S2695" s="182">
        <v>2520232</v>
      </c>
      <c r="T2695" s="182">
        <v>1107570</v>
      </c>
      <c r="U2695" s="182">
        <v>-1026888</v>
      </c>
    </row>
    <row r="2696" spans="2:21" ht="15" customHeight="1" x14ac:dyDescent="0.25">
      <c r="B2696" s="181">
        <v>2022</v>
      </c>
      <c r="C2696" s="181"/>
      <c r="D2696" s="182">
        <v>9499</v>
      </c>
      <c r="E2696" s="182">
        <v>7501347</v>
      </c>
      <c r="F2696" s="182">
        <v>4323174</v>
      </c>
      <c r="G2696" s="182">
        <v>2562291</v>
      </c>
      <c r="H2696" s="182">
        <v>779134</v>
      </c>
      <c r="I2696" s="182">
        <v>3178174</v>
      </c>
      <c r="J2696" s="182">
        <v>138636</v>
      </c>
      <c r="K2696" s="182">
        <v>816511</v>
      </c>
      <c r="L2696" s="182">
        <v>5590653</v>
      </c>
      <c r="M2696" s="182">
        <v>2609467</v>
      </c>
      <c r="N2696" s="182">
        <v>1736285</v>
      </c>
      <c r="O2696" s="182">
        <v>2981187</v>
      </c>
      <c r="P2696" s="182">
        <v>797471</v>
      </c>
      <c r="Q2696" s="182">
        <v>243649</v>
      </c>
      <c r="R2696" s="182">
        <v>595178</v>
      </c>
      <c r="S2696" s="182">
        <v>1910694</v>
      </c>
      <c r="T2696" s="182">
        <v>964231</v>
      </c>
      <c r="U2696" s="182">
        <v>-1262988</v>
      </c>
    </row>
    <row r="2697" spans="2:21" ht="15" customHeight="1" x14ac:dyDescent="0.25">
      <c r="B2697" s="181">
        <v>2021</v>
      </c>
      <c r="C2697" s="181"/>
      <c r="D2697" s="182">
        <v>9099</v>
      </c>
      <c r="E2697" s="182">
        <v>6747858</v>
      </c>
      <c r="F2697" s="182">
        <v>4148234</v>
      </c>
      <c r="G2697" s="182">
        <v>2435646</v>
      </c>
      <c r="H2697" s="182">
        <v>822703</v>
      </c>
      <c r="I2697" s="182">
        <v>2599624</v>
      </c>
      <c r="J2697" s="182">
        <v>122753</v>
      </c>
      <c r="K2697" s="182">
        <v>640375</v>
      </c>
      <c r="L2697" s="182">
        <v>5124810</v>
      </c>
      <c r="M2697" s="182">
        <v>2407331</v>
      </c>
      <c r="N2697" s="182">
        <v>1538385</v>
      </c>
      <c r="O2697" s="182">
        <v>2717479</v>
      </c>
      <c r="P2697" s="182">
        <v>663177</v>
      </c>
      <c r="Q2697" s="182">
        <v>195366</v>
      </c>
      <c r="R2697" s="182">
        <v>648757</v>
      </c>
      <c r="S2697" s="182">
        <v>1623048</v>
      </c>
      <c r="T2697" s="182">
        <v>957890</v>
      </c>
      <c r="U2697" s="182">
        <v>-1089833</v>
      </c>
    </row>
    <row r="2698" spans="2:21" ht="15" customHeight="1" x14ac:dyDescent="0.25">
      <c r="B2698" s="168">
        <v>2020</v>
      </c>
      <c r="C2698" s="168"/>
      <c r="D2698" s="169">
        <v>8991</v>
      </c>
      <c r="E2698" s="169">
        <v>6374849</v>
      </c>
      <c r="F2698" s="169">
        <v>4141287</v>
      </c>
      <c r="G2698" s="169">
        <v>2564600</v>
      </c>
      <c r="H2698" s="169">
        <v>732171</v>
      </c>
      <c r="I2698" s="169">
        <v>2233561</v>
      </c>
      <c r="J2698" s="169">
        <v>108007</v>
      </c>
      <c r="K2698" s="169">
        <v>542995</v>
      </c>
      <c r="L2698" s="169">
        <v>4848830</v>
      </c>
      <c r="M2698" s="169">
        <v>2481008</v>
      </c>
      <c r="N2698" s="169">
        <v>1653665</v>
      </c>
      <c r="O2698" s="169">
        <v>2367823</v>
      </c>
      <c r="P2698" s="169">
        <v>517881</v>
      </c>
      <c r="Q2698" s="169">
        <v>189649</v>
      </c>
      <c r="R2698" s="169">
        <v>547128</v>
      </c>
      <c r="S2698" s="169">
        <v>1526018</v>
      </c>
      <c r="T2698" s="169">
        <v>983108</v>
      </c>
      <c r="U2698" s="169">
        <v>-1078663</v>
      </c>
    </row>
    <row r="2699" spans="2:21" ht="15" customHeight="1" x14ac:dyDescent="0.25">
      <c r="B2699" s="168">
        <v>2019</v>
      </c>
      <c r="C2699" s="168"/>
      <c r="D2699" s="169">
        <v>8653</v>
      </c>
      <c r="E2699" s="169">
        <v>6462342</v>
      </c>
      <c r="F2699" s="169">
        <v>4052408</v>
      </c>
      <c r="G2699" s="169">
        <v>2449856</v>
      </c>
      <c r="H2699" s="169">
        <v>741044</v>
      </c>
      <c r="I2699" s="169">
        <v>2409934</v>
      </c>
      <c r="J2699" s="169">
        <v>94163</v>
      </c>
      <c r="K2699" s="169">
        <v>658557</v>
      </c>
      <c r="L2699" s="169">
        <v>4819637</v>
      </c>
      <c r="M2699" s="169">
        <v>2459869</v>
      </c>
      <c r="N2699" s="169">
        <v>1552907</v>
      </c>
      <c r="O2699" s="169">
        <v>2359768</v>
      </c>
      <c r="P2699" s="169">
        <v>476657</v>
      </c>
      <c r="Q2699" s="169">
        <v>240813</v>
      </c>
      <c r="R2699" s="169">
        <v>518670</v>
      </c>
      <c r="S2699" s="169">
        <v>1642705</v>
      </c>
      <c r="T2699" s="169">
        <v>959330</v>
      </c>
      <c r="U2699" s="169">
        <v>-1175432</v>
      </c>
    </row>
    <row r="2700" spans="2:21" ht="15" customHeight="1" x14ac:dyDescent="0.25">
      <c r="B2700" s="168">
        <v>2018</v>
      </c>
      <c r="C2700" s="168"/>
      <c r="D2700" s="169">
        <v>7982</v>
      </c>
      <c r="E2700" s="169">
        <v>6117687</v>
      </c>
      <c r="F2700" s="169">
        <v>4184211</v>
      </c>
      <c r="G2700" s="169">
        <v>2459181</v>
      </c>
      <c r="H2700" s="169">
        <v>802441</v>
      </c>
      <c r="I2700" s="169">
        <v>1933476</v>
      </c>
      <c r="J2700" s="169">
        <v>84201</v>
      </c>
      <c r="K2700" s="169">
        <v>570980</v>
      </c>
      <c r="L2700" s="169">
        <v>4637525</v>
      </c>
      <c r="M2700" s="169">
        <v>2323282</v>
      </c>
      <c r="N2700" s="169">
        <v>1534320</v>
      </c>
      <c r="O2700" s="169">
        <v>2314244</v>
      </c>
      <c r="P2700" s="169">
        <v>467041</v>
      </c>
      <c r="Q2700" s="169">
        <v>218118</v>
      </c>
      <c r="R2700" s="169">
        <v>541654</v>
      </c>
      <c r="S2700" s="169">
        <v>1480161</v>
      </c>
      <c r="T2700" s="169">
        <v>963113</v>
      </c>
      <c r="U2700" s="169">
        <v>-1158263</v>
      </c>
    </row>
    <row r="2701" spans="2:21" ht="15" customHeight="1" x14ac:dyDescent="0.25">
      <c r="B2701" s="168">
        <v>2017</v>
      </c>
      <c r="C2701" s="168"/>
      <c r="D2701" s="169">
        <v>7125</v>
      </c>
      <c r="E2701" s="169">
        <v>5747789</v>
      </c>
      <c r="F2701" s="169">
        <v>3936893</v>
      </c>
      <c r="G2701" s="169">
        <v>2230946</v>
      </c>
      <c r="H2701" s="169">
        <v>807045</v>
      </c>
      <c r="I2701" s="169">
        <v>1810895</v>
      </c>
      <c r="J2701" s="169">
        <v>69481</v>
      </c>
      <c r="K2701" s="169">
        <v>591903</v>
      </c>
      <c r="L2701" s="169">
        <v>4362686</v>
      </c>
      <c r="M2701" s="169">
        <v>2121041</v>
      </c>
      <c r="N2701" s="169">
        <v>1424546</v>
      </c>
      <c r="O2701" s="169">
        <v>2241644</v>
      </c>
      <c r="P2701" s="169">
        <v>473079</v>
      </c>
      <c r="Q2701" s="169">
        <v>200766</v>
      </c>
      <c r="R2701" s="169">
        <v>521956</v>
      </c>
      <c r="S2701" s="169">
        <v>1385103</v>
      </c>
      <c r="T2701" s="169">
        <v>954674</v>
      </c>
      <c r="U2701" s="169">
        <v>-1186211</v>
      </c>
    </row>
    <row r="2702" spans="2:21" ht="15" customHeight="1" x14ac:dyDescent="0.25">
      <c r="B2702" s="168">
        <v>2016</v>
      </c>
      <c r="C2702" s="168"/>
      <c r="D2702" s="169">
        <v>6111</v>
      </c>
      <c r="E2702" s="169">
        <v>5177903</v>
      </c>
      <c r="F2702" s="169">
        <v>3568397</v>
      </c>
      <c r="G2702" s="169">
        <v>2077623</v>
      </c>
      <c r="H2702" s="169">
        <v>742542</v>
      </c>
      <c r="I2702" s="169">
        <v>1609505</v>
      </c>
      <c r="J2702" s="169">
        <v>66378</v>
      </c>
      <c r="K2702" s="169">
        <v>459114</v>
      </c>
      <c r="L2702" s="169">
        <v>3961278</v>
      </c>
      <c r="M2702" s="169">
        <v>1858464</v>
      </c>
      <c r="N2702" s="169">
        <v>1194426</v>
      </c>
      <c r="O2702" s="169">
        <v>2102814</v>
      </c>
      <c r="P2702" s="169">
        <v>340089</v>
      </c>
      <c r="Q2702" s="169">
        <v>177495</v>
      </c>
      <c r="R2702" s="169">
        <v>677018</v>
      </c>
      <c r="S2702" s="169">
        <v>1216625</v>
      </c>
      <c r="T2702" s="169">
        <v>917151</v>
      </c>
      <c r="U2702" s="169">
        <v>-1082106</v>
      </c>
    </row>
    <row r="2703" spans="2:21" s="10" customFormat="1" ht="15" customHeight="1" collapsed="1" x14ac:dyDescent="0.25">
      <c r="B2703" s="168">
        <v>2015</v>
      </c>
      <c r="C2703" s="168"/>
      <c r="D2703" s="169">
        <v>5424</v>
      </c>
      <c r="E2703" s="169">
        <v>4934367</v>
      </c>
      <c r="F2703" s="169">
        <v>3461652</v>
      </c>
      <c r="G2703" s="169">
        <v>2027125</v>
      </c>
      <c r="H2703" s="169">
        <v>659703</v>
      </c>
      <c r="I2703" s="169">
        <v>1472715</v>
      </c>
      <c r="J2703" s="169">
        <v>81162</v>
      </c>
      <c r="K2703" s="169">
        <v>437868</v>
      </c>
      <c r="L2703" s="169">
        <v>3699392</v>
      </c>
      <c r="M2703" s="169">
        <v>1640154</v>
      </c>
      <c r="N2703" s="169">
        <v>1124146</v>
      </c>
      <c r="O2703" s="169">
        <v>2059238</v>
      </c>
      <c r="P2703" s="169">
        <v>303273</v>
      </c>
      <c r="Q2703" s="169">
        <v>148901</v>
      </c>
      <c r="R2703" s="169">
        <v>686473</v>
      </c>
      <c r="S2703" s="169">
        <v>1234975</v>
      </c>
      <c r="T2703" s="169">
        <v>931244</v>
      </c>
      <c r="U2703" s="169">
        <v>-1155524</v>
      </c>
    </row>
    <row r="2704" spans="2:21" s="10" customFormat="1" ht="15" customHeight="1" x14ac:dyDescent="0.25">
      <c r="B2704" s="168">
        <v>2014</v>
      </c>
      <c r="C2704" s="168"/>
      <c r="D2704" s="169">
        <v>4987</v>
      </c>
      <c r="E2704" s="169">
        <v>4447216</v>
      </c>
      <c r="F2704" s="169">
        <v>3131797</v>
      </c>
      <c r="G2704" s="169">
        <v>1724509</v>
      </c>
      <c r="H2704" s="169">
        <v>601142</v>
      </c>
      <c r="I2704" s="169">
        <v>1315420</v>
      </c>
      <c r="J2704" s="169">
        <v>60092</v>
      </c>
      <c r="K2704" s="169">
        <v>402181</v>
      </c>
      <c r="L2704" s="169">
        <v>3690765</v>
      </c>
      <c r="M2704" s="169">
        <v>1493760</v>
      </c>
      <c r="N2704" s="169">
        <v>1031697</v>
      </c>
      <c r="O2704" s="169">
        <v>2197005</v>
      </c>
      <c r="P2704" s="169">
        <v>286396</v>
      </c>
      <c r="Q2704" s="169">
        <v>135355</v>
      </c>
      <c r="R2704" s="169">
        <v>848199</v>
      </c>
      <c r="S2704" s="169">
        <v>756451</v>
      </c>
      <c r="T2704" s="169">
        <v>832656</v>
      </c>
      <c r="U2704" s="169">
        <v>-1181960</v>
      </c>
    </row>
    <row r="2705" spans="2:21" s="10" customFormat="1" ht="15" customHeight="1" x14ac:dyDescent="0.25">
      <c r="B2705" s="168">
        <v>2013</v>
      </c>
      <c r="C2705" s="168"/>
      <c r="D2705" s="169">
        <v>4727</v>
      </c>
      <c r="E2705" s="169">
        <v>4561545</v>
      </c>
      <c r="F2705" s="169">
        <v>3143358</v>
      </c>
      <c r="G2705" s="169">
        <v>1839430</v>
      </c>
      <c r="H2705" s="169">
        <v>654556</v>
      </c>
      <c r="I2705" s="169">
        <v>1418187</v>
      </c>
      <c r="J2705" s="169">
        <v>60434</v>
      </c>
      <c r="K2705" s="169">
        <v>338304</v>
      </c>
      <c r="L2705" s="169">
        <v>3725931</v>
      </c>
      <c r="M2705" s="169">
        <v>1513984</v>
      </c>
      <c r="N2705" s="169">
        <v>1142733</v>
      </c>
      <c r="O2705" s="169">
        <v>2211947</v>
      </c>
      <c r="P2705" s="169">
        <v>358460</v>
      </c>
      <c r="Q2705" s="169">
        <v>128329</v>
      </c>
      <c r="R2705" s="169">
        <v>726489</v>
      </c>
      <c r="S2705" s="169">
        <v>835614</v>
      </c>
      <c r="T2705" s="169">
        <v>865106</v>
      </c>
      <c r="U2705" s="169">
        <v>-1120832</v>
      </c>
    </row>
    <row r="2706" spans="2:21" s="10" customFormat="1" ht="15" customHeight="1" x14ac:dyDescent="0.25">
      <c r="B2706" s="168">
        <v>2012</v>
      </c>
      <c r="C2706" s="168"/>
      <c r="D2706" s="169">
        <v>4547</v>
      </c>
      <c r="E2706" s="169">
        <v>4528523</v>
      </c>
      <c r="F2706" s="169">
        <v>3225433</v>
      </c>
      <c r="G2706" s="169">
        <v>1875219</v>
      </c>
      <c r="H2706" s="169">
        <v>683920</v>
      </c>
      <c r="I2706" s="169">
        <v>1303091</v>
      </c>
      <c r="J2706" s="169">
        <v>63849</v>
      </c>
      <c r="K2706" s="169">
        <v>361105</v>
      </c>
      <c r="L2706" s="169">
        <v>3655453</v>
      </c>
      <c r="M2706" s="169">
        <v>1479874</v>
      </c>
      <c r="N2706" s="169">
        <v>1087749</v>
      </c>
      <c r="O2706" s="169">
        <v>2175580</v>
      </c>
      <c r="P2706" s="169">
        <v>358894</v>
      </c>
      <c r="Q2706" s="169">
        <v>123300</v>
      </c>
      <c r="R2706" s="169">
        <v>731531</v>
      </c>
      <c r="S2706" s="169">
        <v>873070</v>
      </c>
      <c r="T2706" s="169">
        <v>849886</v>
      </c>
      <c r="U2706" s="169">
        <v>-933842</v>
      </c>
    </row>
    <row r="2707" spans="2:21" ht="15" customHeight="1" x14ac:dyDescent="0.25">
      <c r="B2707" s="168">
        <v>2011</v>
      </c>
      <c r="C2707" s="168"/>
      <c r="D2707" s="169">
        <v>4443</v>
      </c>
      <c r="E2707" s="169">
        <v>4674803</v>
      </c>
      <c r="F2707" s="169">
        <v>3322353</v>
      </c>
      <c r="G2707" s="169">
        <v>1889877</v>
      </c>
      <c r="H2707" s="169">
        <v>685285</v>
      </c>
      <c r="I2707" s="169">
        <v>1352450</v>
      </c>
      <c r="J2707" s="169">
        <v>68218</v>
      </c>
      <c r="K2707" s="169">
        <v>377004</v>
      </c>
      <c r="L2707" s="169">
        <v>3646536</v>
      </c>
      <c r="M2707" s="169">
        <v>1564135</v>
      </c>
      <c r="N2707" s="169">
        <v>1197798</v>
      </c>
      <c r="O2707" s="169">
        <v>2082401</v>
      </c>
      <c r="P2707" s="169">
        <v>377407</v>
      </c>
      <c r="Q2707" s="169">
        <v>121561</v>
      </c>
      <c r="R2707" s="169">
        <v>651872</v>
      </c>
      <c r="S2707" s="169">
        <v>1028267</v>
      </c>
      <c r="T2707" s="169">
        <v>861743</v>
      </c>
      <c r="U2707" s="169">
        <v>-767246</v>
      </c>
    </row>
    <row r="2708" spans="2:21" ht="15" customHeight="1" x14ac:dyDescent="0.25">
      <c r="B2708" s="168">
        <v>2010</v>
      </c>
      <c r="C2708" s="168"/>
      <c r="D2708" s="169">
        <v>4269</v>
      </c>
      <c r="E2708" s="169">
        <v>4701842</v>
      </c>
      <c r="F2708" s="169">
        <v>3459627</v>
      </c>
      <c r="G2708" s="169">
        <v>2082941</v>
      </c>
      <c r="H2708" s="169">
        <v>737626</v>
      </c>
      <c r="I2708" s="169">
        <v>1242215</v>
      </c>
      <c r="J2708" s="169">
        <v>78708</v>
      </c>
      <c r="K2708" s="169">
        <v>366196</v>
      </c>
      <c r="L2708" s="169">
        <v>3691814</v>
      </c>
      <c r="M2708" s="169">
        <v>1700308</v>
      </c>
      <c r="N2708" s="169">
        <v>1244948</v>
      </c>
      <c r="O2708" s="169">
        <v>1991505</v>
      </c>
      <c r="P2708" s="169">
        <v>336785</v>
      </c>
      <c r="Q2708" s="169">
        <v>123349</v>
      </c>
      <c r="R2708" s="169">
        <v>595985</v>
      </c>
      <c r="S2708" s="169">
        <v>1010029</v>
      </c>
      <c r="T2708" s="169">
        <v>876288</v>
      </c>
      <c r="U2708" s="169">
        <v>-808706</v>
      </c>
    </row>
    <row r="2709" spans="2:21" ht="15" customHeight="1" x14ac:dyDescent="0.25">
      <c r="B2709" s="168">
        <v>2009</v>
      </c>
      <c r="C2709" s="168"/>
      <c r="D2709" s="169">
        <v>4189</v>
      </c>
      <c r="E2709" s="169">
        <v>4742898</v>
      </c>
      <c r="F2709" s="169" t="s">
        <v>66</v>
      </c>
      <c r="G2709" s="169" t="s">
        <v>66</v>
      </c>
      <c r="H2709" s="169" t="s">
        <v>66</v>
      </c>
      <c r="I2709" s="169" t="s">
        <v>66</v>
      </c>
      <c r="J2709" s="169" t="s">
        <v>66</v>
      </c>
      <c r="K2709" s="169" t="s">
        <v>66</v>
      </c>
      <c r="L2709" s="169">
        <v>3785240</v>
      </c>
      <c r="M2709" s="169" t="s">
        <v>66</v>
      </c>
      <c r="N2709" s="169" t="s">
        <v>66</v>
      </c>
      <c r="O2709" s="169" t="s">
        <v>66</v>
      </c>
      <c r="P2709" s="169" t="s">
        <v>66</v>
      </c>
      <c r="Q2709" s="169" t="s">
        <v>66</v>
      </c>
      <c r="R2709" s="169" t="s">
        <v>66</v>
      </c>
      <c r="S2709" s="169">
        <v>957658</v>
      </c>
      <c r="T2709" s="169" t="s">
        <v>66</v>
      </c>
      <c r="U2709" s="169" t="s">
        <v>66</v>
      </c>
    </row>
    <row r="2710" spans="2:21" ht="15" customHeight="1" x14ac:dyDescent="0.25">
      <c r="B2710" s="168">
        <v>2008</v>
      </c>
      <c r="C2710" s="168"/>
      <c r="D2710" s="169">
        <v>3997</v>
      </c>
      <c r="E2710" s="169">
        <v>4563599</v>
      </c>
      <c r="F2710" s="169" t="s">
        <v>66</v>
      </c>
      <c r="G2710" s="169" t="s">
        <v>66</v>
      </c>
      <c r="H2710" s="169" t="s">
        <v>66</v>
      </c>
      <c r="I2710" s="169" t="s">
        <v>66</v>
      </c>
      <c r="J2710" s="169" t="s">
        <v>66</v>
      </c>
      <c r="K2710" s="169" t="s">
        <v>66</v>
      </c>
      <c r="L2710" s="169">
        <v>3592491</v>
      </c>
      <c r="M2710" s="169" t="s">
        <v>66</v>
      </c>
      <c r="N2710" s="169" t="s">
        <v>66</v>
      </c>
      <c r="O2710" s="169" t="s">
        <v>66</v>
      </c>
      <c r="P2710" s="169" t="s">
        <v>66</v>
      </c>
      <c r="Q2710" s="169" t="s">
        <v>66</v>
      </c>
      <c r="R2710" s="169" t="s">
        <v>66</v>
      </c>
      <c r="S2710" s="169">
        <v>971107</v>
      </c>
      <c r="T2710" s="169" t="s">
        <v>66</v>
      </c>
      <c r="U2710" s="169" t="s">
        <v>66</v>
      </c>
    </row>
    <row r="2711" spans="2:21" ht="15" customHeight="1" x14ac:dyDescent="0.2">
      <c r="B2711" s="258" t="s">
        <v>11</v>
      </c>
      <c r="C2711" s="184"/>
      <c r="D2711" s="184"/>
      <c r="E2711" s="184"/>
      <c r="F2711" s="184"/>
      <c r="G2711" s="184"/>
      <c r="H2711" s="184"/>
      <c r="I2711" s="184"/>
      <c r="J2711" s="184"/>
      <c r="K2711" s="184"/>
      <c r="L2711" s="184"/>
      <c r="M2711" s="184"/>
      <c r="N2711" s="184"/>
      <c r="O2711" s="184"/>
      <c r="P2711" s="184"/>
      <c r="Q2711" s="184"/>
      <c r="R2711" s="184"/>
      <c r="S2711" s="184"/>
      <c r="T2711" s="184"/>
      <c r="U2711" s="184"/>
    </row>
    <row r="2712" spans="2:21" s="10" customFormat="1" ht="15" customHeight="1" collapsed="1" x14ac:dyDescent="0.25">
      <c r="B2712" s="187" t="s">
        <v>318</v>
      </c>
      <c r="C2712" s="187"/>
      <c r="D2712" s="187"/>
      <c r="E2712" s="187"/>
      <c r="F2712" s="187"/>
      <c r="G2712" s="187"/>
      <c r="H2712" s="187"/>
      <c r="I2712" s="187"/>
      <c r="J2712" s="187"/>
      <c r="K2712" s="187"/>
      <c r="L2712" s="187"/>
      <c r="M2712" s="187"/>
      <c r="N2712" s="187"/>
      <c r="O2712" s="187"/>
      <c r="P2712" s="187"/>
      <c r="Q2712" s="187"/>
      <c r="R2712" s="187"/>
      <c r="S2712" s="187"/>
      <c r="T2712" s="187"/>
      <c r="U2712" s="187"/>
    </row>
    <row r="2713" spans="2:21" s="10" customFormat="1" ht="15" customHeight="1" x14ac:dyDescent="0.25">
      <c r="B2713" s="181">
        <v>2023</v>
      </c>
      <c r="C2713" s="181"/>
      <c r="D2713" s="182">
        <v>47461</v>
      </c>
      <c r="E2713" s="182">
        <v>5959422</v>
      </c>
      <c r="F2713" s="182">
        <v>3541148</v>
      </c>
      <c r="G2713" s="182">
        <v>2140246</v>
      </c>
      <c r="H2713" s="182">
        <v>350676</v>
      </c>
      <c r="I2713" s="182">
        <v>2418273</v>
      </c>
      <c r="J2713" s="182">
        <v>132251</v>
      </c>
      <c r="K2713" s="182">
        <v>586867</v>
      </c>
      <c r="L2713" s="182">
        <v>3909043</v>
      </c>
      <c r="M2713" s="182">
        <v>2053878</v>
      </c>
      <c r="N2713" s="182">
        <v>1392200</v>
      </c>
      <c r="O2713" s="182">
        <v>1855164</v>
      </c>
      <c r="P2713" s="182">
        <v>426423</v>
      </c>
      <c r="Q2713" s="182">
        <v>204430</v>
      </c>
      <c r="R2713" s="182">
        <v>251007</v>
      </c>
      <c r="S2713" s="182">
        <v>2050379</v>
      </c>
      <c r="T2713" s="182">
        <v>653831</v>
      </c>
      <c r="U2713" s="182">
        <v>-509958</v>
      </c>
    </row>
    <row r="2714" spans="2:21" s="10" customFormat="1" ht="15" customHeight="1" x14ac:dyDescent="0.25">
      <c r="B2714" s="181">
        <v>2022</v>
      </c>
      <c r="C2714" s="181"/>
      <c r="D2714" s="182">
        <v>44277</v>
      </c>
      <c r="E2714" s="182">
        <v>5065203</v>
      </c>
      <c r="F2714" s="182">
        <v>2911949</v>
      </c>
      <c r="G2714" s="182">
        <v>2040370</v>
      </c>
      <c r="H2714" s="182">
        <v>299374</v>
      </c>
      <c r="I2714" s="182">
        <v>2153253</v>
      </c>
      <c r="J2714" s="182">
        <v>120635</v>
      </c>
      <c r="K2714" s="182">
        <v>505235</v>
      </c>
      <c r="L2714" s="182">
        <v>3412882</v>
      </c>
      <c r="M2714" s="182">
        <v>1686862</v>
      </c>
      <c r="N2714" s="182">
        <v>1136865</v>
      </c>
      <c r="O2714" s="182">
        <v>1726020</v>
      </c>
      <c r="P2714" s="182">
        <v>375405</v>
      </c>
      <c r="Q2714" s="182">
        <v>182792</v>
      </c>
      <c r="R2714" s="182">
        <v>276865</v>
      </c>
      <c r="S2714" s="182">
        <v>1652321</v>
      </c>
      <c r="T2714" s="182">
        <v>584984</v>
      </c>
      <c r="U2714" s="182">
        <v>-627667</v>
      </c>
    </row>
    <row r="2715" spans="2:21" s="10" customFormat="1" ht="15" customHeight="1" x14ac:dyDescent="0.25">
      <c r="B2715" s="181">
        <v>2021</v>
      </c>
      <c r="C2715" s="181"/>
      <c r="D2715" s="182">
        <v>38594</v>
      </c>
      <c r="E2715" s="182">
        <v>4616065</v>
      </c>
      <c r="F2715" s="182">
        <v>2776416</v>
      </c>
      <c r="G2715" s="182">
        <v>1972033</v>
      </c>
      <c r="H2715" s="182">
        <v>296921</v>
      </c>
      <c r="I2715" s="182">
        <v>1839649</v>
      </c>
      <c r="J2715" s="182">
        <v>109805</v>
      </c>
      <c r="K2715" s="182">
        <v>453749</v>
      </c>
      <c r="L2715" s="182">
        <v>3159789</v>
      </c>
      <c r="M2715" s="182">
        <v>1620900</v>
      </c>
      <c r="N2715" s="182">
        <v>1156205</v>
      </c>
      <c r="O2715" s="182">
        <v>1538889</v>
      </c>
      <c r="P2715" s="182">
        <v>330993</v>
      </c>
      <c r="Q2715" s="182">
        <v>145946</v>
      </c>
      <c r="R2715" s="182">
        <v>277558</v>
      </c>
      <c r="S2715" s="182">
        <v>1456276</v>
      </c>
      <c r="T2715" s="182">
        <v>590976</v>
      </c>
      <c r="U2715" s="182">
        <v>-506517</v>
      </c>
    </row>
    <row r="2716" spans="2:21" s="10" customFormat="1" ht="15" customHeight="1" x14ac:dyDescent="0.25">
      <c r="B2716" s="168">
        <v>2020</v>
      </c>
      <c r="C2716" s="168"/>
      <c r="D2716" s="169">
        <v>37100</v>
      </c>
      <c r="E2716" s="169">
        <v>4492841</v>
      </c>
      <c r="F2716" s="169">
        <v>2895045</v>
      </c>
      <c r="G2716" s="169">
        <v>2163754</v>
      </c>
      <c r="H2716" s="169">
        <v>273449</v>
      </c>
      <c r="I2716" s="169">
        <v>1597796</v>
      </c>
      <c r="J2716" s="169">
        <v>97428</v>
      </c>
      <c r="K2716" s="169">
        <v>369037</v>
      </c>
      <c r="L2716" s="169">
        <v>3115898</v>
      </c>
      <c r="M2716" s="169">
        <v>1716839</v>
      </c>
      <c r="N2716" s="169">
        <v>1318753</v>
      </c>
      <c r="O2716" s="169">
        <v>1399059</v>
      </c>
      <c r="P2716" s="169">
        <v>277001</v>
      </c>
      <c r="Q2716" s="169">
        <v>137110</v>
      </c>
      <c r="R2716" s="169">
        <v>281049</v>
      </c>
      <c r="S2716" s="169">
        <v>1376943</v>
      </c>
      <c r="T2716" s="169">
        <v>666601</v>
      </c>
      <c r="U2716" s="169">
        <v>-610791</v>
      </c>
    </row>
    <row r="2717" spans="2:21" s="10" customFormat="1" ht="15" customHeight="1" x14ac:dyDescent="0.25">
      <c r="B2717" s="168">
        <v>2019</v>
      </c>
      <c r="C2717" s="168"/>
      <c r="D2717" s="169">
        <v>38272</v>
      </c>
      <c r="E2717" s="169">
        <v>4215583</v>
      </c>
      <c r="F2717" s="169">
        <v>2761271</v>
      </c>
      <c r="G2717" s="169">
        <v>2015940</v>
      </c>
      <c r="H2717" s="169">
        <v>244812</v>
      </c>
      <c r="I2717" s="169">
        <v>1454312</v>
      </c>
      <c r="J2717" s="169">
        <v>84244</v>
      </c>
      <c r="K2717" s="169">
        <v>327882</v>
      </c>
      <c r="L2717" s="169">
        <v>2939773</v>
      </c>
      <c r="M2717" s="169">
        <v>1590306</v>
      </c>
      <c r="N2717" s="169">
        <v>1144032</v>
      </c>
      <c r="O2717" s="169">
        <v>1349467</v>
      </c>
      <c r="P2717" s="169">
        <v>266082</v>
      </c>
      <c r="Q2717" s="169">
        <v>151668</v>
      </c>
      <c r="R2717" s="169">
        <v>250426</v>
      </c>
      <c r="S2717" s="169">
        <v>1275810</v>
      </c>
      <c r="T2717" s="169">
        <v>573042</v>
      </c>
      <c r="U2717" s="169">
        <v>-604820</v>
      </c>
    </row>
    <row r="2718" spans="2:21" s="10" customFormat="1" ht="15" customHeight="1" x14ac:dyDescent="0.25">
      <c r="B2718" s="168">
        <v>2018</v>
      </c>
      <c r="C2718" s="168"/>
      <c r="D2718" s="169">
        <v>36675</v>
      </c>
      <c r="E2718" s="169">
        <v>3985889</v>
      </c>
      <c r="F2718" s="169">
        <v>2765901</v>
      </c>
      <c r="G2718" s="169">
        <v>2000156</v>
      </c>
      <c r="H2718" s="169">
        <v>273184</v>
      </c>
      <c r="I2718" s="169">
        <v>1219989</v>
      </c>
      <c r="J2718" s="169">
        <v>73525</v>
      </c>
      <c r="K2718" s="169">
        <v>298182</v>
      </c>
      <c r="L2718" s="169">
        <v>2820876</v>
      </c>
      <c r="M2718" s="169">
        <v>1605046</v>
      </c>
      <c r="N2718" s="169">
        <v>1148548</v>
      </c>
      <c r="O2718" s="169">
        <v>1215830</v>
      </c>
      <c r="P2718" s="169">
        <v>245140</v>
      </c>
      <c r="Q2718" s="169">
        <v>133655</v>
      </c>
      <c r="R2718" s="169">
        <v>214916</v>
      </c>
      <c r="S2718" s="169">
        <v>1165013</v>
      </c>
      <c r="T2718" s="169">
        <v>594739</v>
      </c>
      <c r="U2718" s="169">
        <v>-679274</v>
      </c>
    </row>
    <row r="2719" spans="2:21" s="10" customFormat="1" ht="15" customHeight="1" x14ac:dyDescent="0.25">
      <c r="B2719" s="168">
        <v>2017</v>
      </c>
      <c r="C2719" s="168"/>
      <c r="D2719" s="169">
        <v>35730</v>
      </c>
      <c r="E2719" s="169">
        <v>3692545</v>
      </c>
      <c r="F2719" s="169">
        <v>2606297</v>
      </c>
      <c r="G2719" s="169">
        <v>1819477</v>
      </c>
      <c r="H2719" s="169">
        <v>265028</v>
      </c>
      <c r="I2719" s="169">
        <v>1086249</v>
      </c>
      <c r="J2719" s="169">
        <v>60163</v>
      </c>
      <c r="K2719" s="169">
        <v>278737</v>
      </c>
      <c r="L2719" s="169">
        <v>2639856</v>
      </c>
      <c r="M2719" s="169">
        <v>1506864</v>
      </c>
      <c r="N2719" s="169">
        <v>1037542</v>
      </c>
      <c r="O2719" s="169">
        <v>1132992</v>
      </c>
      <c r="P2719" s="169">
        <v>215792</v>
      </c>
      <c r="Q2719" s="169">
        <v>137727</v>
      </c>
      <c r="R2719" s="169">
        <v>219700</v>
      </c>
      <c r="S2719" s="169">
        <v>1052689</v>
      </c>
      <c r="T2719" s="169">
        <v>584874</v>
      </c>
      <c r="U2719" s="169">
        <v>-677087</v>
      </c>
    </row>
    <row r="2720" spans="2:21" s="10" customFormat="1" ht="15" customHeight="1" x14ac:dyDescent="0.25">
      <c r="B2720" s="168">
        <v>2016</v>
      </c>
      <c r="C2720" s="168"/>
      <c r="D2720" s="169">
        <v>32805</v>
      </c>
      <c r="E2720" s="169">
        <v>3612563</v>
      </c>
      <c r="F2720" s="169">
        <v>2545823</v>
      </c>
      <c r="G2720" s="169">
        <v>1750075</v>
      </c>
      <c r="H2720" s="169">
        <v>320210</v>
      </c>
      <c r="I2720" s="169">
        <v>1066740</v>
      </c>
      <c r="J2720" s="169">
        <v>58216</v>
      </c>
      <c r="K2720" s="169">
        <v>324439</v>
      </c>
      <c r="L2720" s="169">
        <v>2669968</v>
      </c>
      <c r="M2720" s="169">
        <v>1412133</v>
      </c>
      <c r="N2720" s="169">
        <v>970874</v>
      </c>
      <c r="O2720" s="169">
        <v>1257835</v>
      </c>
      <c r="P2720" s="169">
        <v>258307</v>
      </c>
      <c r="Q2720" s="169">
        <v>101465</v>
      </c>
      <c r="R2720" s="169">
        <v>341107</v>
      </c>
      <c r="S2720" s="169">
        <v>942595</v>
      </c>
      <c r="T2720" s="169">
        <v>681673</v>
      </c>
      <c r="U2720" s="169">
        <v>-728314</v>
      </c>
    </row>
    <row r="2721" spans="2:21" s="10" customFormat="1" ht="15" customHeight="1" x14ac:dyDescent="0.25">
      <c r="B2721" s="168">
        <v>2015</v>
      </c>
      <c r="C2721" s="168"/>
      <c r="D2721" s="169">
        <v>30462</v>
      </c>
      <c r="E2721" s="169">
        <v>3479445</v>
      </c>
      <c r="F2721" s="169">
        <v>2560527</v>
      </c>
      <c r="G2721" s="169">
        <v>1754579</v>
      </c>
      <c r="H2721" s="169">
        <v>405167</v>
      </c>
      <c r="I2721" s="169">
        <v>918918</v>
      </c>
      <c r="J2721" s="169">
        <v>71449</v>
      </c>
      <c r="K2721" s="169">
        <v>262349</v>
      </c>
      <c r="L2721" s="169">
        <v>2508032</v>
      </c>
      <c r="M2721" s="169">
        <v>1313876</v>
      </c>
      <c r="N2721" s="169">
        <v>960272</v>
      </c>
      <c r="O2721" s="169">
        <v>1194156</v>
      </c>
      <c r="P2721" s="169">
        <v>200281</v>
      </c>
      <c r="Q2721" s="169">
        <v>96050</v>
      </c>
      <c r="R2721" s="169">
        <v>294024</v>
      </c>
      <c r="S2721" s="169">
        <v>971413</v>
      </c>
      <c r="T2721" s="169">
        <v>649031</v>
      </c>
      <c r="U2721" s="169">
        <v>-837599</v>
      </c>
    </row>
    <row r="2722" spans="2:21" ht="15" customHeight="1" x14ac:dyDescent="0.25">
      <c r="B2722" s="168">
        <v>2014</v>
      </c>
      <c r="C2722" s="168"/>
      <c r="D2722" s="169">
        <v>28837</v>
      </c>
      <c r="E2722" s="169">
        <v>3313480</v>
      </c>
      <c r="F2722" s="169">
        <v>2417480</v>
      </c>
      <c r="G2722" s="169">
        <v>1486404</v>
      </c>
      <c r="H2722" s="169">
        <v>396947</v>
      </c>
      <c r="I2722" s="169">
        <v>895999</v>
      </c>
      <c r="J2722" s="169">
        <v>51366</v>
      </c>
      <c r="K2722" s="169">
        <v>297321</v>
      </c>
      <c r="L2722" s="169">
        <v>2715784</v>
      </c>
      <c r="M2722" s="169">
        <v>1231190</v>
      </c>
      <c r="N2722" s="169">
        <v>880426</v>
      </c>
      <c r="O2722" s="169">
        <v>1484593</v>
      </c>
      <c r="P2722" s="169">
        <v>225745</v>
      </c>
      <c r="Q2722" s="169">
        <v>89776</v>
      </c>
      <c r="R2722" s="169">
        <v>508129</v>
      </c>
      <c r="S2722" s="169">
        <v>597696</v>
      </c>
      <c r="T2722" s="169">
        <v>621628</v>
      </c>
      <c r="U2722" s="169">
        <v>-898765</v>
      </c>
    </row>
    <row r="2723" spans="2:21" ht="15" customHeight="1" x14ac:dyDescent="0.25">
      <c r="B2723" s="168">
        <v>2013</v>
      </c>
      <c r="C2723" s="168"/>
      <c r="D2723" s="169">
        <v>27888</v>
      </c>
      <c r="E2723" s="169">
        <v>3405856</v>
      </c>
      <c r="F2723" s="169">
        <v>2442474</v>
      </c>
      <c r="G2723" s="169">
        <v>1482251</v>
      </c>
      <c r="H2723" s="169">
        <v>462668</v>
      </c>
      <c r="I2723" s="169">
        <v>963382</v>
      </c>
      <c r="J2723" s="169">
        <v>50312</v>
      </c>
      <c r="K2723" s="169">
        <v>248052</v>
      </c>
      <c r="L2723" s="169">
        <v>2836647</v>
      </c>
      <c r="M2723" s="169">
        <v>1221065</v>
      </c>
      <c r="N2723" s="169">
        <v>966422</v>
      </c>
      <c r="O2723" s="169">
        <v>1615583</v>
      </c>
      <c r="P2723" s="169">
        <v>266532</v>
      </c>
      <c r="Q2723" s="169">
        <v>89845</v>
      </c>
      <c r="R2723" s="169">
        <v>510922</v>
      </c>
      <c r="S2723" s="169">
        <v>569209</v>
      </c>
      <c r="T2723" s="169">
        <v>690946</v>
      </c>
      <c r="U2723" s="169">
        <v>-914003</v>
      </c>
    </row>
    <row r="2724" spans="2:21" ht="15" customHeight="1" x14ac:dyDescent="0.25">
      <c r="B2724" s="168">
        <v>2012</v>
      </c>
      <c r="C2724" s="168"/>
      <c r="D2724" s="169">
        <v>28237</v>
      </c>
      <c r="E2724" s="169">
        <v>3780481</v>
      </c>
      <c r="F2724" s="169">
        <v>2719409</v>
      </c>
      <c r="G2724" s="169">
        <v>1608446</v>
      </c>
      <c r="H2724" s="169">
        <v>555058</v>
      </c>
      <c r="I2724" s="169">
        <v>1061072</v>
      </c>
      <c r="J2724" s="169">
        <v>57758</v>
      </c>
      <c r="K2724" s="169">
        <v>361687</v>
      </c>
      <c r="L2724" s="169">
        <v>3128363</v>
      </c>
      <c r="M2724" s="169">
        <v>1337524</v>
      </c>
      <c r="N2724" s="169">
        <v>1025386</v>
      </c>
      <c r="O2724" s="169">
        <v>1790839</v>
      </c>
      <c r="P2724" s="169">
        <v>343630</v>
      </c>
      <c r="Q2724" s="169">
        <v>86564</v>
      </c>
      <c r="R2724" s="169">
        <v>584630</v>
      </c>
      <c r="S2724" s="169">
        <v>652118</v>
      </c>
      <c r="T2724" s="169">
        <v>765128</v>
      </c>
      <c r="U2724" s="169">
        <v>-824587</v>
      </c>
    </row>
    <row r="2725" spans="2:21" ht="15" customHeight="1" x14ac:dyDescent="0.25">
      <c r="B2725" s="168">
        <v>2011</v>
      </c>
      <c r="C2725" s="168"/>
      <c r="D2725" s="169">
        <v>29617</v>
      </c>
      <c r="E2725" s="169">
        <v>3502176</v>
      </c>
      <c r="F2725" s="169">
        <v>2503992</v>
      </c>
      <c r="G2725" s="169">
        <v>1481825</v>
      </c>
      <c r="H2725" s="169">
        <v>400348</v>
      </c>
      <c r="I2725" s="169">
        <v>998184</v>
      </c>
      <c r="J2725" s="169">
        <v>64223</v>
      </c>
      <c r="K2725" s="169">
        <v>306422</v>
      </c>
      <c r="L2725" s="169">
        <v>2814471</v>
      </c>
      <c r="M2725" s="169">
        <v>1317947</v>
      </c>
      <c r="N2725" s="169">
        <v>1029665</v>
      </c>
      <c r="O2725" s="169">
        <v>1496524</v>
      </c>
      <c r="P2725" s="169">
        <v>319228</v>
      </c>
      <c r="Q2725" s="169">
        <v>74571</v>
      </c>
      <c r="R2725" s="169">
        <v>416634</v>
      </c>
      <c r="S2725" s="169">
        <v>687705</v>
      </c>
      <c r="T2725" s="169">
        <v>664583</v>
      </c>
      <c r="U2725" s="169">
        <v>-671324</v>
      </c>
    </row>
    <row r="2726" spans="2:21" ht="15" customHeight="1" x14ac:dyDescent="0.25">
      <c r="B2726" s="168">
        <v>2010</v>
      </c>
      <c r="C2726" s="168"/>
      <c r="D2726" s="169">
        <v>29337</v>
      </c>
      <c r="E2726" s="169">
        <v>3511644</v>
      </c>
      <c r="F2726" s="169">
        <v>2593518</v>
      </c>
      <c r="G2726" s="169">
        <v>1642350</v>
      </c>
      <c r="H2726" s="169">
        <v>414186</v>
      </c>
      <c r="I2726" s="169">
        <v>918126</v>
      </c>
      <c r="J2726" s="169">
        <v>75080</v>
      </c>
      <c r="K2726" s="169">
        <v>259173</v>
      </c>
      <c r="L2726" s="169">
        <v>2902976</v>
      </c>
      <c r="M2726" s="169">
        <v>1450245</v>
      </c>
      <c r="N2726" s="169">
        <v>1053718</v>
      </c>
      <c r="O2726" s="169">
        <v>1452731</v>
      </c>
      <c r="P2726" s="169">
        <v>278850</v>
      </c>
      <c r="Q2726" s="169">
        <v>73288</v>
      </c>
      <c r="R2726" s="169">
        <v>377947</v>
      </c>
      <c r="S2726" s="169">
        <v>608668</v>
      </c>
      <c r="T2726" s="169">
        <v>678400</v>
      </c>
      <c r="U2726" s="169">
        <v>-713680</v>
      </c>
    </row>
    <row r="2727" spans="2:21" s="9" customFormat="1" ht="15" customHeight="1" collapsed="1" x14ac:dyDescent="0.25">
      <c r="B2727" s="168">
        <v>2009</v>
      </c>
      <c r="C2727" s="168"/>
      <c r="D2727" s="169">
        <v>30997</v>
      </c>
      <c r="E2727" s="169">
        <v>3635744</v>
      </c>
      <c r="F2727" s="169" t="s">
        <v>66</v>
      </c>
      <c r="G2727" s="169" t="s">
        <v>66</v>
      </c>
      <c r="H2727" s="169" t="s">
        <v>66</v>
      </c>
      <c r="I2727" s="169" t="s">
        <v>66</v>
      </c>
      <c r="J2727" s="169" t="s">
        <v>66</v>
      </c>
      <c r="K2727" s="169" t="s">
        <v>66</v>
      </c>
      <c r="L2727" s="169">
        <v>3058916</v>
      </c>
      <c r="M2727" s="169" t="s">
        <v>66</v>
      </c>
      <c r="N2727" s="169" t="s">
        <v>66</v>
      </c>
      <c r="O2727" s="169" t="s">
        <v>66</v>
      </c>
      <c r="P2727" s="169" t="s">
        <v>66</v>
      </c>
      <c r="Q2727" s="169" t="s">
        <v>66</v>
      </c>
      <c r="R2727" s="169" t="s">
        <v>66</v>
      </c>
      <c r="S2727" s="169">
        <v>576829</v>
      </c>
      <c r="T2727" s="169" t="s">
        <v>66</v>
      </c>
      <c r="U2727" s="169" t="s">
        <v>66</v>
      </c>
    </row>
    <row r="2728" spans="2:21" s="9" customFormat="1" ht="15" customHeight="1" x14ac:dyDescent="0.25">
      <c r="B2728" s="168">
        <v>2008</v>
      </c>
      <c r="C2728" s="168"/>
      <c r="D2728" s="169">
        <v>31437</v>
      </c>
      <c r="E2728" s="169">
        <v>3524178</v>
      </c>
      <c r="F2728" s="169" t="s">
        <v>66</v>
      </c>
      <c r="G2728" s="169" t="s">
        <v>66</v>
      </c>
      <c r="H2728" s="169" t="s">
        <v>66</v>
      </c>
      <c r="I2728" s="169" t="s">
        <v>66</v>
      </c>
      <c r="J2728" s="169" t="s">
        <v>66</v>
      </c>
      <c r="K2728" s="169" t="s">
        <v>66</v>
      </c>
      <c r="L2728" s="169">
        <v>2839454</v>
      </c>
      <c r="M2728" s="169" t="s">
        <v>66</v>
      </c>
      <c r="N2728" s="169" t="s">
        <v>66</v>
      </c>
      <c r="O2728" s="169" t="s">
        <v>66</v>
      </c>
      <c r="P2728" s="169" t="s">
        <v>66</v>
      </c>
      <c r="Q2728" s="169" t="s">
        <v>66</v>
      </c>
      <c r="R2728" s="169" t="s">
        <v>66</v>
      </c>
      <c r="S2728" s="169">
        <v>684723</v>
      </c>
      <c r="T2728" s="169" t="s">
        <v>66</v>
      </c>
      <c r="U2728" s="169" t="s">
        <v>66</v>
      </c>
    </row>
    <row r="2729" spans="2:21" s="9" customFormat="1" ht="15" customHeight="1" x14ac:dyDescent="0.25">
      <c r="B2729" s="259" t="s">
        <v>319</v>
      </c>
      <c r="C2729" s="165"/>
      <c r="D2729" s="165"/>
      <c r="E2729" s="165"/>
      <c r="F2729" s="165"/>
      <c r="G2729" s="165"/>
      <c r="H2729" s="165"/>
      <c r="I2729" s="165"/>
      <c r="J2729" s="165"/>
      <c r="K2729" s="165"/>
      <c r="L2729" s="165"/>
      <c r="M2729" s="165"/>
      <c r="N2729" s="165"/>
      <c r="O2729" s="165"/>
      <c r="P2729" s="165"/>
      <c r="Q2729" s="165"/>
      <c r="R2729" s="165"/>
      <c r="S2729" s="165"/>
      <c r="T2729" s="165"/>
      <c r="U2729" s="165"/>
    </row>
    <row r="2730" spans="2:21" s="9" customFormat="1" ht="15" customHeight="1" x14ac:dyDescent="0.25">
      <c r="B2730" s="181">
        <v>2023</v>
      </c>
      <c r="C2730" s="181"/>
      <c r="D2730" s="182">
        <v>46869</v>
      </c>
      <c r="E2730" s="182">
        <v>2572722</v>
      </c>
      <c r="F2730" s="182">
        <v>1538552</v>
      </c>
      <c r="G2730" s="182">
        <v>783521</v>
      </c>
      <c r="H2730" s="182">
        <v>68876</v>
      </c>
      <c r="I2730" s="182">
        <v>1034169</v>
      </c>
      <c r="J2730" s="182">
        <v>81095</v>
      </c>
      <c r="K2730" s="182">
        <v>200681</v>
      </c>
      <c r="L2730" s="182">
        <v>1678531</v>
      </c>
      <c r="M2730" s="182">
        <v>866318</v>
      </c>
      <c r="N2730" s="182">
        <v>662732</v>
      </c>
      <c r="O2730" s="182">
        <v>812212</v>
      </c>
      <c r="P2730" s="182">
        <v>171042</v>
      </c>
      <c r="Q2730" s="182">
        <v>73676</v>
      </c>
      <c r="R2730" s="182">
        <v>114900</v>
      </c>
      <c r="S2730" s="182">
        <v>894191</v>
      </c>
      <c r="T2730" s="182">
        <v>267907</v>
      </c>
      <c r="U2730" s="182">
        <v>-147015</v>
      </c>
    </row>
    <row r="2731" spans="2:21" s="9" customFormat="1" ht="15" customHeight="1" x14ac:dyDescent="0.25">
      <c r="B2731" s="181">
        <v>2022</v>
      </c>
      <c r="C2731" s="181"/>
      <c r="D2731" s="182">
        <v>43774</v>
      </c>
      <c r="E2731" s="182">
        <v>1832178</v>
      </c>
      <c r="F2731" s="182">
        <v>897459</v>
      </c>
      <c r="G2731" s="182">
        <v>681996</v>
      </c>
      <c r="H2731" s="182">
        <v>45055</v>
      </c>
      <c r="I2731" s="182">
        <v>934720</v>
      </c>
      <c r="J2731" s="182">
        <v>81809</v>
      </c>
      <c r="K2731" s="182">
        <v>167155</v>
      </c>
      <c r="L2731" s="182">
        <v>1347124</v>
      </c>
      <c r="M2731" s="182">
        <v>637224</v>
      </c>
      <c r="N2731" s="182">
        <v>454968</v>
      </c>
      <c r="O2731" s="182">
        <v>709899</v>
      </c>
      <c r="P2731" s="182">
        <v>146230</v>
      </c>
      <c r="Q2731" s="182">
        <v>66091</v>
      </c>
      <c r="R2731" s="182">
        <v>104374</v>
      </c>
      <c r="S2731" s="182">
        <v>485055</v>
      </c>
      <c r="T2731" s="182">
        <v>186850</v>
      </c>
      <c r="U2731" s="182">
        <v>-256344</v>
      </c>
    </row>
    <row r="2732" spans="2:21" s="9" customFormat="1" ht="15" customHeight="1" x14ac:dyDescent="0.25">
      <c r="B2732" s="181">
        <v>2021</v>
      </c>
      <c r="C2732" s="181"/>
      <c r="D2732" s="182">
        <v>38139</v>
      </c>
      <c r="E2732" s="182">
        <v>1774614</v>
      </c>
      <c r="F2732" s="182">
        <v>913661</v>
      </c>
      <c r="G2732" s="182">
        <v>728561</v>
      </c>
      <c r="H2732" s="182">
        <v>41769</v>
      </c>
      <c r="I2732" s="182">
        <v>860953</v>
      </c>
      <c r="J2732" s="182">
        <v>63201</v>
      </c>
      <c r="K2732" s="182">
        <v>161945</v>
      </c>
      <c r="L2732" s="182">
        <v>1337073</v>
      </c>
      <c r="M2732" s="182">
        <v>620877</v>
      </c>
      <c r="N2732" s="182">
        <v>448984</v>
      </c>
      <c r="O2732" s="182">
        <v>716196</v>
      </c>
      <c r="P2732" s="182">
        <v>136910</v>
      </c>
      <c r="Q2732" s="182">
        <v>53187</v>
      </c>
      <c r="R2732" s="182">
        <v>107990</v>
      </c>
      <c r="S2732" s="182">
        <v>437541</v>
      </c>
      <c r="T2732" s="182">
        <v>226598</v>
      </c>
      <c r="U2732" s="182">
        <v>-231555</v>
      </c>
    </row>
    <row r="2733" spans="2:21" s="9" customFormat="1" ht="15" customHeight="1" x14ac:dyDescent="0.25">
      <c r="B2733" s="168">
        <v>2020</v>
      </c>
      <c r="C2733" s="168"/>
      <c r="D2733" s="169">
        <v>36664</v>
      </c>
      <c r="E2733" s="169">
        <v>1676418</v>
      </c>
      <c r="F2733" s="169">
        <v>951354</v>
      </c>
      <c r="G2733" s="169">
        <v>740593</v>
      </c>
      <c r="H2733" s="169">
        <v>30564</v>
      </c>
      <c r="I2733" s="169">
        <v>725064</v>
      </c>
      <c r="J2733" s="169">
        <v>54842</v>
      </c>
      <c r="K2733" s="169">
        <v>134866</v>
      </c>
      <c r="L2733" s="169">
        <v>1207081</v>
      </c>
      <c r="M2733" s="169">
        <v>601031</v>
      </c>
      <c r="N2733" s="169">
        <v>433369</v>
      </c>
      <c r="O2733" s="169">
        <v>606050</v>
      </c>
      <c r="P2733" s="169">
        <v>113825</v>
      </c>
      <c r="Q2733" s="169">
        <v>45108</v>
      </c>
      <c r="R2733" s="169">
        <v>98924</v>
      </c>
      <c r="S2733" s="169">
        <v>469338</v>
      </c>
      <c r="T2733" s="169">
        <v>267326</v>
      </c>
      <c r="U2733" s="169">
        <v>-177609</v>
      </c>
    </row>
    <row r="2734" spans="2:21" s="9" customFormat="1" ht="15" customHeight="1" x14ac:dyDescent="0.25">
      <c r="B2734" s="168">
        <v>2019</v>
      </c>
      <c r="C2734" s="168"/>
      <c r="D2734" s="169">
        <v>37816</v>
      </c>
      <c r="E2734" s="169">
        <v>1364565</v>
      </c>
      <c r="F2734" s="169">
        <v>750589</v>
      </c>
      <c r="G2734" s="169">
        <v>594640</v>
      </c>
      <c r="H2734" s="169">
        <v>31629</v>
      </c>
      <c r="I2734" s="169">
        <v>613976</v>
      </c>
      <c r="J2734" s="169">
        <v>45198</v>
      </c>
      <c r="K2734" s="169">
        <v>124887</v>
      </c>
      <c r="L2734" s="169">
        <v>998101</v>
      </c>
      <c r="M2734" s="169">
        <v>483329</v>
      </c>
      <c r="N2734" s="169">
        <v>316062</v>
      </c>
      <c r="O2734" s="169">
        <v>514772</v>
      </c>
      <c r="P2734" s="169">
        <v>111766</v>
      </c>
      <c r="Q2734" s="169">
        <v>49549</v>
      </c>
      <c r="R2734" s="169">
        <v>63732</v>
      </c>
      <c r="S2734" s="169">
        <v>366464</v>
      </c>
      <c r="T2734" s="169">
        <v>193196</v>
      </c>
      <c r="U2734" s="169">
        <v>-198149</v>
      </c>
    </row>
    <row r="2735" spans="2:21" s="9" customFormat="1" ht="15" customHeight="1" x14ac:dyDescent="0.25">
      <c r="B2735" s="168">
        <v>2018</v>
      </c>
      <c r="C2735" s="168"/>
      <c r="D2735" s="169">
        <v>36257</v>
      </c>
      <c r="E2735" s="169">
        <v>1283418</v>
      </c>
      <c r="F2735" s="169">
        <v>733250</v>
      </c>
      <c r="G2735" s="169">
        <v>597911</v>
      </c>
      <c r="H2735" s="169">
        <v>32847</v>
      </c>
      <c r="I2735" s="169">
        <v>550168</v>
      </c>
      <c r="J2735" s="169">
        <v>37635</v>
      </c>
      <c r="K2735" s="169">
        <v>119150</v>
      </c>
      <c r="L2735" s="169">
        <v>948445</v>
      </c>
      <c r="M2735" s="169">
        <v>464286</v>
      </c>
      <c r="N2735" s="169">
        <v>297565</v>
      </c>
      <c r="O2735" s="169">
        <v>484159</v>
      </c>
      <c r="P2735" s="169">
        <v>111920</v>
      </c>
      <c r="Q2735" s="169">
        <v>44267</v>
      </c>
      <c r="R2735" s="169">
        <v>59689</v>
      </c>
      <c r="S2735" s="169">
        <v>334973</v>
      </c>
      <c r="T2735" s="169">
        <v>196867</v>
      </c>
      <c r="U2735" s="169">
        <v>-217289</v>
      </c>
    </row>
    <row r="2736" spans="2:21" s="9" customFormat="1" ht="15" customHeight="1" x14ac:dyDescent="0.25">
      <c r="B2736" s="168">
        <v>2017</v>
      </c>
      <c r="C2736" s="168"/>
      <c r="D2736" s="169">
        <v>35336</v>
      </c>
      <c r="E2736" s="169">
        <v>1110200</v>
      </c>
      <c r="F2736" s="169">
        <v>647011</v>
      </c>
      <c r="G2736" s="169">
        <v>527908</v>
      </c>
      <c r="H2736" s="169">
        <v>32565</v>
      </c>
      <c r="I2736" s="169">
        <v>463189</v>
      </c>
      <c r="J2736" s="169">
        <v>32743</v>
      </c>
      <c r="K2736" s="169">
        <v>100814</v>
      </c>
      <c r="L2736" s="169">
        <v>815514</v>
      </c>
      <c r="M2736" s="169">
        <v>406225</v>
      </c>
      <c r="N2736" s="169">
        <v>241415</v>
      </c>
      <c r="O2736" s="169">
        <v>409289</v>
      </c>
      <c r="P2736" s="169">
        <v>95555</v>
      </c>
      <c r="Q2736" s="169">
        <v>37786</v>
      </c>
      <c r="R2736" s="169">
        <v>55328</v>
      </c>
      <c r="S2736" s="169">
        <v>294686</v>
      </c>
      <c r="T2736" s="169">
        <v>164668</v>
      </c>
      <c r="U2736" s="169">
        <v>-217034</v>
      </c>
    </row>
    <row r="2737" spans="2:21" ht="15" customHeight="1" x14ac:dyDescent="0.25">
      <c r="B2737" s="168">
        <v>2016</v>
      </c>
      <c r="C2737" s="168"/>
      <c r="D2737" s="169">
        <v>32470</v>
      </c>
      <c r="E2737" s="169">
        <v>1065551</v>
      </c>
      <c r="F2737" s="169">
        <v>635995</v>
      </c>
      <c r="G2737" s="169">
        <v>521767</v>
      </c>
      <c r="H2737" s="169">
        <v>35622</v>
      </c>
      <c r="I2737" s="169">
        <v>429556</v>
      </c>
      <c r="J2737" s="169">
        <v>30176</v>
      </c>
      <c r="K2737" s="169">
        <v>86945</v>
      </c>
      <c r="L2737" s="169">
        <v>784200</v>
      </c>
      <c r="M2737" s="169">
        <v>370635</v>
      </c>
      <c r="N2737" s="169">
        <v>254202</v>
      </c>
      <c r="O2737" s="169">
        <v>413565</v>
      </c>
      <c r="P2737" s="169">
        <v>81627</v>
      </c>
      <c r="Q2737" s="169">
        <v>38368</v>
      </c>
      <c r="R2737" s="169">
        <v>63231</v>
      </c>
      <c r="S2737" s="169">
        <v>281350</v>
      </c>
      <c r="T2737" s="169">
        <v>171482</v>
      </c>
      <c r="U2737" s="169">
        <v>-203194</v>
      </c>
    </row>
    <row r="2738" spans="2:21" ht="15" customHeight="1" x14ac:dyDescent="0.25">
      <c r="B2738" s="168">
        <v>2015</v>
      </c>
      <c r="C2738" s="168"/>
      <c r="D2738" s="169">
        <v>30159</v>
      </c>
      <c r="E2738" s="169">
        <v>992922</v>
      </c>
      <c r="F2738" s="169">
        <v>606434</v>
      </c>
      <c r="G2738" s="169">
        <v>496892</v>
      </c>
      <c r="H2738" s="169">
        <v>34773</v>
      </c>
      <c r="I2738" s="169">
        <v>386488</v>
      </c>
      <c r="J2738" s="169">
        <v>29240</v>
      </c>
      <c r="K2738" s="169">
        <v>83674</v>
      </c>
      <c r="L2738" s="169">
        <v>791396</v>
      </c>
      <c r="M2738" s="169">
        <v>376385</v>
      </c>
      <c r="N2738" s="169">
        <v>278373</v>
      </c>
      <c r="O2738" s="169">
        <v>415011</v>
      </c>
      <c r="P2738" s="169">
        <v>82122</v>
      </c>
      <c r="Q2738" s="169">
        <v>35714</v>
      </c>
      <c r="R2738" s="169">
        <v>61723</v>
      </c>
      <c r="S2738" s="169">
        <v>201526</v>
      </c>
      <c r="T2738" s="169">
        <v>157544</v>
      </c>
      <c r="U2738" s="169">
        <v>-261173</v>
      </c>
    </row>
    <row r="2739" spans="2:21" ht="15" customHeight="1" x14ac:dyDescent="0.25">
      <c r="B2739" s="168">
        <v>2014</v>
      </c>
      <c r="C2739" s="168"/>
      <c r="D2739" s="169">
        <v>28555</v>
      </c>
      <c r="E2739" s="169">
        <v>908237</v>
      </c>
      <c r="F2739" s="169">
        <v>583515</v>
      </c>
      <c r="G2739" s="169">
        <v>481884</v>
      </c>
      <c r="H2739" s="169">
        <v>23108</v>
      </c>
      <c r="I2739" s="169">
        <v>324722</v>
      </c>
      <c r="J2739" s="169">
        <v>25874</v>
      </c>
      <c r="K2739" s="169">
        <v>75631</v>
      </c>
      <c r="L2739" s="169">
        <v>759631</v>
      </c>
      <c r="M2739" s="169">
        <v>373940</v>
      </c>
      <c r="N2739" s="169">
        <v>272331</v>
      </c>
      <c r="O2739" s="169">
        <v>385691</v>
      </c>
      <c r="P2739" s="169">
        <v>72838</v>
      </c>
      <c r="Q2739" s="169">
        <v>34204</v>
      </c>
      <c r="R2739" s="169">
        <v>64033</v>
      </c>
      <c r="S2739" s="169">
        <v>148606</v>
      </c>
      <c r="T2739" s="169">
        <v>150762</v>
      </c>
      <c r="U2739" s="169">
        <v>-251641</v>
      </c>
    </row>
    <row r="2740" spans="2:21" ht="15" customHeight="1" x14ac:dyDescent="0.25">
      <c r="B2740" s="168">
        <v>2013</v>
      </c>
      <c r="C2740" s="168"/>
      <c r="D2740" s="169">
        <v>27637</v>
      </c>
      <c r="E2740" s="169">
        <v>864483</v>
      </c>
      <c r="F2740" s="169">
        <v>539554</v>
      </c>
      <c r="G2740" s="169">
        <v>439749</v>
      </c>
      <c r="H2740" s="169">
        <v>27387</v>
      </c>
      <c r="I2740" s="169">
        <v>324929</v>
      </c>
      <c r="J2740" s="169">
        <v>24958</v>
      </c>
      <c r="K2740" s="169">
        <v>75407</v>
      </c>
      <c r="L2740" s="169">
        <v>714422</v>
      </c>
      <c r="M2740" s="169">
        <v>342709</v>
      </c>
      <c r="N2740" s="169">
        <v>251508</v>
      </c>
      <c r="O2740" s="169">
        <v>371714</v>
      </c>
      <c r="P2740" s="169">
        <v>71864</v>
      </c>
      <c r="Q2740" s="169">
        <v>36981</v>
      </c>
      <c r="R2740" s="169">
        <v>40116</v>
      </c>
      <c r="S2740" s="169">
        <v>150060</v>
      </c>
      <c r="T2740" s="169">
        <v>146728</v>
      </c>
      <c r="U2740" s="169">
        <v>-229939</v>
      </c>
    </row>
    <row r="2741" spans="2:21" ht="15" customHeight="1" x14ac:dyDescent="0.25">
      <c r="B2741" s="168">
        <v>2012</v>
      </c>
      <c r="C2741" s="168"/>
      <c r="D2741" s="169">
        <v>27992</v>
      </c>
      <c r="E2741" s="169">
        <v>874790</v>
      </c>
      <c r="F2741" s="169">
        <v>552865</v>
      </c>
      <c r="G2741" s="169">
        <v>450748</v>
      </c>
      <c r="H2741" s="169">
        <v>28000</v>
      </c>
      <c r="I2741" s="169">
        <v>321925</v>
      </c>
      <c r="J2741" s="169">
        <v>27433</v>
      </c>
      <c r="K2741" s="169">
        <v>75425</v>
      </c>
      <c r="L2741" s="169">
        <v>724540</v>
      </c>
      <c r="M2741" s="169">
        <v>365096</v>
      </c>
      <c r="N2741" s="169">
        <v>256915</v>
      </c>
      <c r="O2741" s="169">
        <v>359444</v>
      </c>
      <c r="P2741" s="169">
        <v>75985</v>
      </c>
      <c r="Q2741" s="169">
        <v>37088</v>
      </c>
      <c r="R2741" s="169">
        <v>48209</v>
      </c>
      <c r="S2741" s="169">
        <v>150250</v>
      </c>
      <c r="T2741" s="169">
        <v>140837</v>
      </c>
      <c r="U2741" s="169">
        <v>-206465</v>
      </c>
    </row>
    <row r="2742" spans="2:21" s="7" customFormat="1" ht="15" customHeight="1" x14ac:dyDescent="0.25">
      <c r="B2742" s="168">
        <v>2011</v>
      </c>
      <c r="C2742" s="168"/>
      <c r="D2742" s="169">
        <v>29377</v>
      </c>
      <c r="E2742" s="169">
        <v>882819</v>
      </c>
      <c r="F2742" s="169">
        <v>537837</v>
      </c>
      <c r="G2742" s="169">
        <v>465467</v>
      </c>
      <c r="H2742" s="169">
        <v>26700</v>
      </c>
      <c r="I2742" s="169">
        <v>344983</v>
      </c>
      <c r="J2742" s="169">
        <v>33529</v>
      </c>
      <c r="K2742" s="169">
        <v>82956</v>
      </c>
      <c r="L2742" s="169">
        <v>718951</v>
      </c>
      <c r="M2742" s="169">
        <v>322055</v>
      </c>
      <c r="N2742" s="169">
        <v>227049</v>
      </c>
      <c r="O2742" s="169">
        <v>396897</v>
      </c>
      <c r="P2742" s="169">
        <v>83705</v>
      </c>
      <c r="Q2742" s="169">
        <v>30063</v>
      </c>
      <c r="R2742" s="169">
        <v>43997</v>
      </c>
      <c r="S2742" s="169">
        <v>163868</v>
      </c>
      <c r="T2742" s="169">
        <v>145467</v>
      </c>
      <c r="U2742" s="169">
        <v>-193119</v>
      </c>
    </row>
    <row r="2743" spans="2:21" s="8" customFormat="1" ht="15" customHeight="1" x14ac:dyDescent="0.25">
      <c r="B2743" s="168">
        <v>2010</v>
      </c>
      <c r="C2743" s="168"/>
      <c r="D2743" s="169">
        <v>29083</v>
      </c>
      <c r="E2743" s="169">
        <v>785623</v>
      </c>
      <c r="F2743" s="169">
        <v>455012</v>
      </c>
      <c r="G2743" s="169">
        <v>384578</v>
      </c>
      <c r="H2743" s="169">
        <v>24971</v>
      </c>
      <c r="I2743" s="169">
        <v>330611</v>
      </c>
      <c r="J2743" s="169">
        <v>32299</v>
      </c>
      <c r="K2743" s="169">
        <v>83975</v>
      </c>
      <c r="L2743" s="169">
        <v>700720</v>
      </c>
      <c r="M2743" s="169">
        <v>276571</v>
      </c>
      <c r="N2743" s="169">
        <v>176343</v>
      </c>
      <c r="O2743" s="169">
        <v>424149</v>
      </c>
      <c r="P2743" s="169">
        <v>75300</v>
      </c>
      <c r="Q2743" s="169">
        <v>27721</v>
      </c>
      <c r="R2743" s="169">
        <v>59958</v>
      </c>
      <c r="S2743" s="169">
        <v>84903</v>
      </c>
      <c r="T2743" s="169">
        <v>127669</v>
      </c>
      <c r="U2743" s="169">
        <v>-208769</v>
      </c>
    </row>
    <row r="2744" spans="2:21" s="8" customFormat="1" ht="15" customHeight="1" x14ac:dyDescent="0.25">
      <c r="B2744" s="168">
        <v>2009</v>
      </c>
      <c r="C2744" s="168"/>
      <c r="D2744" s="169">
        <v>30753</v>
      </c>
      <c r="E2744" s="169">
        <v>883308</v>
      </c>
      <c r="F2744" s="169" t="s">
        <v>66</v>
      </c>
      <c r="G2744" s="169" t="s">
        <v>66</v>
      </c>
      <c r="H2744" s="169" t="s">
        <v>66</v>
      </c>
      <c r="I2744" s="169" t="s">
        <v>66</v>
      </c>
      <c r="J2744" s="169" t="s">
        <v>66</v>
      </c>
      <c r="K2744" s="169" t="s">
        <v>66</v>
      </c>
      <c r="L2744" s="169">
        <v>817114</v>
      </c>
      <c r="M2744" s="169" t="s">
        <v>66</v>
      </c>
      <c r="N2744" s="169" t="s">
        <v>66</v>
      </c>
      <c r="O2744" s="169" t="s">
        <v>66</v>
      </c>
      <c r="P2744" s="169" t="s">
        <v>66</v>
      </c>
      <c r="Q2744" s="169" t="s">
        <v>66</v>
      </c>
      <c r="R2744" s="169" t="s">
        <v>66</v>
      </c>
      <c r="S2744" s="169">
        <v>66195</v>
      </c>
      <c r="T2744" s="169" t="s">
        <v>66</v>
      </c>
      <c r="U2744" s="169" t="s">
        <v>66</v>
      </c>
    </row>
    <row r="2745" spans="2:21" s="8" customFormat="1" ht="15" customHeight="1" x14ac:dyDescent="0.25">
      <c r="B2745" s="168">
        <v>2008</v>
      </c>
      <c r="C2745" s="168"/>
      <c r="D2745" s="169">
        <v>31184</v>
      </c>
      <c r="E2745" s="169">
        <v>793817</v>
      </c>
      <c r="F2745" s="169" t="s">
        <v>66</v>
      </c>
      <c r="G2745" s="169" t="s">
        <v>66</v>
      </c>
      <c r="H2745" s="169" t="s">
        <v>66</v>
      </c>
      <c r="I2745" s="169" t="s">
        <v>66</v>
      </c>
      <c r="J2745" s="169" t="s">
        <v>66</v>
      </c>
      <c r="K2745" s="169" t="s">
        <v>66</v>
      </c>
      <c r="L2745" s="169">
        <v>721009</v>
      </c>
      <c r="M2745" s="169" t="s">
        <v>66</v>
      </c>
      <c r="N2745" s="169" t="s">
        <v>66</v>
      </c>
      <c r="O2745" s="169" t="s">
        <v>66</v>
      </c>
      <c r="P2745" s="169" t="s">
        <v>66</v>
      </c>
      <c r="Q2745" s="169" t="s">
        <v>66</v>
      </c>
      <c r="R2745" s="169" t="s">
        <v>66</v>
      </c>
      <c r="S2745" s="169">
        <v>72808</v>
      </c>
      <c r="T2745" s="169" t="s">
        <v>66</v>
      </c>
      <c r="U2745" s="169" t="s">
        <v>66</v>
      </c>
    </row>
    <row r="2746" spans="2:21" s="8" customFormat="1" ht="15" customHeight="1" x14ac:dyDescent="0.25">
      <c r="B2746" s="259" t="s">
        <v>320</v>
      </c>
      <c r="C2746" s="165"/>
      <c r="D2746" s="165"/>
      <c r="E2746" s="165"/>
      <c r="F2746" s="165"/>
      <c r="G2746" s="165"/>
      <c r="H2746" s="165"/>
      <c r="I2746" s="165"/>
      <c r="J2746" s="165"/>
      <c r="K2746" s="165"/>
      <c r="L2746" s="165"/>
      <c r="M2746" s="165"/>
      <c r="N2746" s="165"/>
      <c r="O2746" s="165"/>
      <c r="P2746" s="165"/>
      <c r="Q2746" s="165"/>
      <c r="R2746" s="165"/>
      <c r="S2746" s="165"/>
      <c r="T2746" s="165"/>
      <c r="U2746" s="165"/>
    </row>
    <row r="2747" spans="2:21" s="8" customFormat="1" ht="15" customHeight="1" x14ac:dyDescent="0.25">
      <c r="B2747" s="181">
        <v>2023</v>
      </c>
      <c r="C2747" s="181"/>
      <c r="D2747" s="182">
        <v>488</v>
      </c>
      <c r="E2747" s="182">
        <v>1422114</v>
      </c>
      <c r="F2747" s="182">
        <v>885324</v>
      </c>
      <c r="G2747" s="182">
        <v>556561</v>
      </c>
      <c r="H2747" s="182">
        <v>138121</v>
      </c>
      <c r="I2747" s="182">
        <v>536790</v>
      </c>
      <c r="J2747" s="182">
        <v>26090</v>
      </c>
      <c r="K2747" s="182">
        <v>132453</v>
      </c>
      <c r="L2747" s="182">
        <v>917336</v>
      </c>
      <c r="M2747" s="182">
        <v>458214</v>
      </c>
      <c r="N2747" s="182">
        <v>343157</v>
      </c>
      <c r="O2747" s="182">
        <v>459122</v>
      </c>
      <c r="P2747" s="182">
        <v>129194</v>
      </c>
      <c r="Q2747" s="182">
        <v>44775</v>
      </c>
      <c r="R2747" s="182">
        <v>61804</v>
      </c>
      <c r="S2747" s="182">
        <v>504778</v>
      </c>
      <c r="T2747" s="182">
        <v>149170</v>
      </c>
      <c r="U2747" s="182">
        <v>-39895</v>
      </c>
    </row>
    <row r="2748" spans="2:21" s="8" customFormat="1" ht="15" customHeight="1" x14ac:dyDescent="0.25">
      <c r="B2748" s="181">
        <v>2022</v>
      </c>
      <c r="C2748" s="181"/>
      <c r="D2748" s="182">
        <v>414</v>
      </c>
      <c r="E2748" s="182">
        <v>1296001</v>
      </c>
      <c r="F2748" s="182">
        <v>848472</v>
      </c>
      <c r="G2748" s="182">
        <v>497310</v>
      </c>
      <c r="H2748" s="182">
        <v>130909</v>
      </c>
      <c r="I2748" s="182">
        <v>447529</v>
      </c>
      <c r="J2748" s="182">
        <v>21932</v>
      </c>
      <c r="K2748" s="182">
        <v>103644</v>
      </c>
      <c r="L2748" s="182">
        <v>831066</v>
      </c>
      <c r="M2748" s="182">
        <v>432467</v>
      </c>
      <c r="N2748" s="182">
        <v>324026</v>
      </c>
      <c r="O2748" s="182">
        <v>398600</v>
      </c>
      <c r="P2748" s="182">
        <v>94760</v>
      </c>
      <c r="Q2748" s="182">
        <v>41417</v>
      </c>
      <c r="R2748" s="182">
        <v>69670</v>
      </c>
      <c r="S2748" s="182">
        <v>464934</v>
      </c>
      <c r="T2748" s="182">
        <v>160879</v>
      </c>
      <c r="U2748" s="182">
        <v>-84392</v>
      </c>
    </row>
    <row r="2749" spans="2:21" s="8" customFormat="1" ht="15" customHeight="1" x14ac:dyDescent="0.25">
      <c r="B2749" s="181">
        <v>2021</v>
      </c>
      <c r="C2749" s="181"/>
      <c r="D2749" s="182">
        <v>385</v>
      </c>
      <c r="E2749" s="182">
        <v>1390541</v>
      </c>
      <c r="F2749" s="182">
        <v>821509</v>
      </c>
      <c r="G2749" s="182">
        <v>467196</v>
      </c>
      <c r="H2749" s="182">
        <v>135969</v>
      </c>
      <c r="I2749" s="182">
        <v>569032</v>
      </c>
      <c r="J2749" s="182">
        <v>33740</v>
      </c>
      <c r="K2749" s="182">
        <v>149875</v>
      </c>
      <c r="L2749" s="182">
        <v>855251</v>
      </c>
      <c r="M2749" s="182">
        <v>461513</v>
      </c>
      <c r="N2749" s="182">
        <v>353840</v>
      </c>
      <c r="O2749" s="182">
        <v>393738</v>
      </c>
      <c r="P2749" s="182">
        <v>98823</v>
      </c>
      <c r="Q2749" s="182">
        <v>37536</v>
      </c>
      <c r="R2749" s="182">
        <v>69949</v>
      </c>
      <c r="S2749" s="182">
        <v>535290</v>
      </c>
      <c r="T2749" s="182">
        <v>142509</v>
      </c>
      <c r="U2749" s="182">
        <v>-111453</v>
      </c>
    </row>
    <row r="2750" spans="2:21" s="8" customFormat="1" ht="15" customHeight="1" x14ac:dyDescent="0.25">
      <c r="B2750" s="168">
        <v>2020</v>
      </c>
      <c r="C2750" s="168"/>
      <c r="D2750" s="169">
        <v>359</v>
      </c>
      <c r="E2750" s="169">
        <v>1015162</v>
      </c>
      <c r="F2750" s="169">
        <v>634188</v>
      </c>
      <c r="G2750" s="169">
        <v>432767</v>
      </c>
      <c r="H2750" s="169">
        <v>133284</v>
      </c>
      <c r="I2750" s="169">
        <v>380975</v>
      </c>
      <c r="J2750" s="169">
        <v>24155</v>
      </c>
      <c r="K2750" s="169">
        <v>86535</v>
      </c>
      <c r="L2750" s="169">
        <v>792366</v>
      </c>
      <c r="M2750" s="169">
        <v>422614</v>
      </c>
      <c r="N2750" s="169">
        <v>378679</v>
      </c>
      <c r="O2750" s="169">
        <v>369752</v>
      </c>
      <c r="P2750" s="169">
        <v>78217</v>
      </c>
      <c r="Q2750" s="169">
        <v>30709</v>
      </c>
      <c r="R2750" s="169">
        <v>69693</v>
      </c>
      <c r="S2750" s="169">
        <v>222797</v>
      </c>
      <c r="T2750" s="169">
        <v>146901</v>
      </c>
      <c r="U2750" s="169">
        <v>-209134</v>
      </c>
    </row>
    <row r="2751" spans="2:21" s="8" customFormat="1" ht="15" customHeight="1" x14ac:dyDescent="0.25">
      <c r="B2751" s="168">
        <v>2019</v>
      </c>
      <c r="C2751" s="168"/>
      <c r="D2751" s="169">
        <v>380</v>
      </c>
      <c r="E2751" s="169">
        <v>1120309</v>
      </c>
      <c r="F2751" s="169">
        <v>809622</v>
      </c>
      <c r="G2751" s="169">
        <v>499690</v>
      </c>
      <c r="H2751" s="169">
        <v>119147</v>
      </c>
      <c r="I2751" s="169">
        <v>310687</v>
      </c>
      <c r="J2751" s="169">
        <v>24692</v>
      </c>
      <c r="K2751" s="169">
        <v>79620</v>
      </c>
      <c r="L2751" s="169">
        <v>761765</v>
      </c>
      <c r="M2751" s="169">
        <v>393740</v>
      </c>
      <c r="N2751" s="169">
        <v>302175</v>
      </c>
      <c r="O2751" s="169">
        <v>368026</v>
      </c>
      <c r="P2751" s="169">
        <v>73039</v>
      </c>
      <c r="Q2751" s="169">
        <v>28553</v>
      </c>
      <c r="R2751" s="169">
        <v>85143</v>
      </c>
      <c r="S2751" s="169">
        <v>358544</v>
      </c>
      <c r="T2751" s="169">
        <v>177318</v>
      </c>
      <c r="U2751" s="169">
        <v>-151268</v>
      </c>
    </row>
    <row r="2752" spans="2:21" s="8" customFormat="1" ht="15" customHeight="1" x14ac:dyDescent="0.25">
      <c r="B2752" s="168">
        <v>2018</v>
      </c>
      <c r="C2752" s="168"/>
      <c r="D2752" s="169">
        <v>349</v>
      </c>
      <c r="E2752" s="169">
        <v>1054636</v>
      </c>
      <c r="F2752" s="169">
        <v>726173</v>
      </c>
      <c r="G2752" s="169">
        <v>388397</v>
      </c>
      <c r="H2752" s="169">
        <v>147257</v>
      </c>
      <c r="I2752" s="169">
        <v>328462</v>
      </c>
      <c r="J2752" s="169">
        <v>17778</v>
      </c>
      <c r="K2752" s="169">
        <v>90844</v>
      </c>
      <c r="L2752" s="169">
        <v>737869</v>
      </c>
      <c r="M2752" s="169">
        <v>389105</v>
      </c>
      <c r="N2752" s="169">
        <v>285165</v>
      </c>
      <c r="O2752" s="169">
        <v>348765</v>
      </c>
      <c r="P2752" s="169">
        <v>63686</v>
      </c>
      <c r="Q2752" s="169">
        <v>53760</v>
      </c>
      <c r="R2752" s="169">
        <v>76698</v>
      </c>
      <c r="S2752" s="169">
        <v>316766</v>
      </c>
      <c r="T2752" s="169">
        <v>174449</v>
      </c>
      <c r="U2752" s="169">
        <v>-251038</v>
      </c>
    </row>
    <row r="2753" spans="2:21" ht="15" customHeight="1" x14ac:dyDescent="0.25">
      <c r="B2753" s="168">
        <v>2017</v>
      </c>
      <c r="C2753" s="168"/>
      <c r="D2753" s="169">
        <v>324</v>
      </c>
      <c r="E2753" s="169">
        <v>927413</v>
      </c>
      <c r="F2753" s="169">
        <v>679045</v>
      </c>
      <c r="G2753" s="169">
        <v>366282</v>
      </c>
      <c r="H2753" s="169">
        <v>135629</v>
      </c>
      <c r="I2753" s="169">
        <v>248368</v>
      </c>
      <c r="J2753" s="169">
        <v>16851</v>
      </c>
      <c r="K2753" s="169">
        <v>58247</v>
      </c>
      <c r="L2753" s="169">
        <v>676544</v>
      </c>
      <c r="M2753" s="169">
        <v>374313</v>
      </c>
      <c r="N2753" s="169">
        <v>277332</v>
      </c>
      <c r="O2753" s="169">
        <v>302231</v>
      </c>
      <c r="P2753" s="169">
        <v>58694</v>
      </c>
      <c r="Q2753" s="169">
        <v>32349</v>
      </c>
      <c r="R2753" s="169">
        <v>66414</v>
      </c>
      <c r="S2753" s="169">
        <v>250869</v>
      </c>
      <c r="T2753" s="169">
        <v>166212</v>
      </c>
      <c r="U2753" s="169">
        <v>-254740</v>
      </c>
    </row>
    <row r="2754" spans="2:21" ht="15" customHeight="1" x14ac:dyDescent="0.25">
      <c r="B2754" s="168">
        <v>2016</v>
      </c>
      <c r="C2754" s="168"/>
      <c r="D2754" s="169">
        <v>276</v>
      </c>
      <c r="E2754" s="169">
        <v>993721</v>
      </c>
      <c r="F2754" s="169">
        <v>751804</v>
      </c>
      <c r="G2754" s="169">
        <v>431464</v>
      </c>
      <c r="H2754" s="169">
        <v>127536</v>
      </c>
      <c r="I2754" s="169">
        <v>241916</v>
      </c>
      <c r="J2754" s="169">
        <v>18010</v>
      </c>
      <c r="K2754" s="169">
        <v>80325</v>
      </c>
      <c r="L2754" s="169">
        <v>740308</v>
      </c>
      <c r="M2754" s="169">
        <v>372196</v>
      </c>
      <c r="N2754" s="169">
        <v>258385</v>
      </c>
      <c r="O2754" s="169">
        <v>368112</v>
      </c>
      <c r="P2754" s="169">
        <v>68924</v>
      </c>
      <c r="Q2754" s="169">
        <v>27829</v>
      </c>
      <c r="R2754" s="169">
        <v>125187</v>
      </c>
      <c r="S2754" s="169">
        <v>253412</v>
      </c>
      <c r="T2754" s="169">
        <v>155653</v>
      </c>
      <c r="U2754" s="169">
        <v>-249718</v>
      </c>
    </row>
    <row r="2755" spans="2:21" ht="15" customHeight="1" x14ac:dyDescent="0.25">
      <c r="B2755" s="168">
        <v>2015</v>
      </c>
      <c r="C2755" s="168"/>
      <c r="D2755" s="169">
        <v>244</v>
      </c>
      <c r="E2755" s="169">
        <v>735254</v>
      </c>
      <c r="F2755" s="169">
        <v>563440</v>
      </c>
      <c r="G2755" s="169">
        <v>374252</v>
      </c>
      <c r="H2755" s="169">
        <v>137783</v>
      </c>
      <c r="I2755" s="169">
        <v>171814</v>
      </c>
      <c r="J2755" s="169">
        <v>18063</v>
      </c>
      <c r="K2755" s="169">
        <v>47540</v>
      </c>
      <c r="L2755" s="169">
        <v>551506</v>
      </c>
      <c r="M2755" s="169">
        <v>264790</v>
      </c>
      <c r="N2755" s="169">
        <v>218447</v>
      </c>
      <c r="O2755" s="169">
        <v>286717</v>
      </c>
      <c r="P2755" s="169">
        <v>51498</v>
      </c>
      <c r="Q2755" s="169">
        <v>27480</v>
      </c>
      <c r="R2755" s="169">
        <v>84286</v>
      </c>
      <c r="S2755" s="169">
        <v>183748</v>
      </c>
      <c r="T2755" s="169">
        <v>161574</v>
      </c>
      <c r="U2755" s="169">
        <v>-237311</v>
      </c>
    </row>
    <row r="2756" spans="2:21" ht="15" customHeight="1" x14ac:dyDescent="0.25">
      <c r="B2756" s="168">
        <v>2014</v>
      </c>
      <c r="C2756" s="168"/>
      <c r="D2756" s="169">
        <v>233</v>
      </c>
      <c r="E2756" s="169">
        <v>767349</v>
      </c>
      <c r="F2756" s="169">
        <v>595035</v>
      </c>
      <c r="G2756" s="169">
        <v>375649</v>
      </c>
      <c r="H2756" s="169">
        <v>143222</v>
      </c>
      <c r="I2756" s="169">
        <v>172314</v>
      </c>
      <c r="J2756" s="169">
        <v>20786</v>
      </c>
      <c r="K2756" s="169">
        <v>51542</v>
      </c>
      <c r="L2756" s="169">
        <v>598694</v>
      </c>
      <c r="M2756" s="169">
        <v>235697</v>
      </c>
      <c r="N2756" s="169">
        <v>179467</v>
      </c>
      <c r="O2756" s="169">
        <v>362998</v>
      </c>
      <c r="P2756" s="169">
        <v>53966</v>
      </c>
      <c r="Q2756" s="169">
        <v>28639</v>
      </c>
      <c r="R2756" s="169">
        <v>114420</v>
      </c>
      <c r="S2756" s="169">
        <v>168655</v>
      </c>
      <c r="T2756" s="169">
        <v>155189</v>
      </c>
      <c r="U2756" s="169">
        <v>-234055</v>
      </c>
    </row>
    <row r="2757" spans="2:21" ht="15" customHeight="1" x14ac:dyDescent="0.25">
      <c r="B2757" s="168">
        <v>2013</v>
      </c>
      <c r="C2757" s="168"/>
      <c r="D2757" s="169">
        <v>206</v>
      </c>
      <c r="E2757" s="169">
        <v>782418</v>
      </c>
      <c r="F2757" s="169">
        <v>588902</v>
      </c>
      <c r="G2757" s="169">
        <v>414305</v>
      </c>
      <c r="H2757" s="169">
        <v>143073</v>
      </c>
      <c r="I2757" s="169">
        <v>193516</v>
      </c>
      <c r="J2757" s="169">
        <v>20854</v>
      </c>
      <c r="K2757" s="169">
        <v>38901</v>
      </c>
      <c r="L2757" s="169">
        <v>617751</v>
      </c>
      <c r="M2757" s="169">
        <v>227210</v>
      </c>
      <c r="N2757" s="169">
        <v>176731</v>
      </c>
      <c r="O2757" s="169">
        <v>390541</v>
      </c>
      <c r="P2757" s="169">
        <v>62990</v>
      </c>
      <c r="Q2757" s="169">
        <v>26108</v>
      </c>
      <c r="R2757" s="169">
        <v>126175</v>
      </c>
      <c r="S2757" s="169">
        <v>164667</v>
      </c>
      <c r="T2757" s="169">
        <v>211376</v>
      </c>
      <c r="U2757" s="169">
        <v>-268181</v>
      </c>
    </row>
    <row r="2758" spans="2:21" s="8" customFormat="1" ht="15" customHeight="1" x14ac:dyDescent="0.25">
      <c r="B2758" s="168">
        <v>2012</v>
      </c>
      <c r="C2758" s="168"/>
      <c r="D2758" s="169">
        <v>196</v>
      </c>
      <c r="E2758" s="169">
        <v>675068</v>
      </c>
      <c r="F2758" s="169">
        <v>465697</v>
      </c>
      <c r="G2758" s="169">
        <v>321482</v>
      </c>
      <c r="H2758" s="169">
        <v>102170</v>
      </c>
      <c r="I2758" s="169">
        <v>209371</v>
      </c>
      <c r="J2758" s="169">
        <v>21477</v>
      </c>
      <c r="K2758" s="169">
        <v>67011</v>
      </c>
      <c r="L2758" s="169">
        <v>550285</v>
      </c>
      <c r="M2758" s="169">
        <v>219716</v>
      </c>
      <c r="N2758" s="169">
        <v>167079</v>
      </c>
      <c r="O2758" s="169">
        <v>330569</v>
      </c>
      <c r="P2758" s="169">
        <v>53899</v>
      </c>
      <c r="Q2758" s="169">
        <v>22910</v>
      </c>
      <c r="R2758" s="169">
        <v>76852</v>
      </c>
      <c r="S2758" s="169">
        <v>124783</v>
      </c>
      <c r="T2758" s="169">
        <v>149611</v>
      </c>
      <c r="U2758" s="169">
        <v>-215202</v>
      </c>
    </row>
    <row r="2759" spans="2:21" s="9" customFormat="1" ht="15" customHeight="1" x14ac:dyDescent="0.25">
      <c r="B2759" s="168">
        <v>2011</v>
      </c>
      <c r="C2759" s="168"/>
      <c r="D2759" s="169">
        <v>194</v>
      </c>
      <c r="E2759" s="169">
        <v>717871</v>
      </c>
      <c r="F2759" s="169">
        <v>500332</v>
      </c>
      <c r="G2759" s="169">
        <v>316473</v>
      </c>
      <c r="H2759" s="169">
        <v>107646</v>
      </c>
      <c r="I2759" s="169">
        <v>217539</v>
      </c>
      <c r="J2759" s="169">
        <v>19672</v>
      </c>
      <c r="K2759" s="169">
        <v>64084</v>
      </c>
      <c r="L2759" s="169">
        <v>583813</v>
      </c>
      <c r="M2759" s="169">
        <v>277234</v>
      </c>
      <c r="N2759" s="169">
        <v>227491</v>
      </c>
      <c r="O2759" s="169">
        <v>306580</v>
      </c>
      <c r="P2759" s="169">
        <v>60851</v>
      </c>
      <c r="Q2759" s="169">
        <v>23524</v>
      </c>
      <c r="R2759" s="169">
        <v>78266</v>
      </c>
      <c r="S2759" s="169">
        <v>134058</v>
      </c>
      <c r="T2759" s="169">
        <v>155306</v>
      </c>
      <c r="U2759" s="169">
        <v>-196688</v>
      </c>
    </row>
    <row r="2760" spans="2:21" s="9" customFormat="1" ht="15" customHeight="1" x14ac:dyDescent="0.25">
      <c r="B2760" s="168">
        <v>2010</v>
      </c>
      <c r="C2760" s="168"/>
      <c r="D2760" s="169">
        <v>208</v>
      </c>
      <c r="E2760" s="169">
        <v>792345</v>
      </c>
      <c r="F2760" s="169">
        <v>600850</v>
      </c>
      <c r="G2760" s="169">
        <v>403199</v>
      </c>
      <c r="H2760" s="169">
        <v>142414</v>
      </c>
      <c r="I2760" s="169">
        <v>191495</v>
      </c>
      <c r="J2760" s="169">
        <v>14598</v>
      </c>
      <c r="K2760" s="169">
        <v>57860</v>
      </c>
      <c r="L2760" s="169">
        <v>592916</v>
      </c>
      <c r="M2760" s="169">
        <v>277911</v>
      </c>
      <c r="N2760" s="169">
        <v>217727</v>
      </c>
      <c r="O2760" s="169">
        <v>315005</v>
      </c>
      <c r="P2760" s="169">
        <v>65617</v>
      </c>
      <c r="Q2760" s="169">
        <v>18213</v>
      </c>
      <c r="R2760" s="169">
        <v>78570</v>
      </c>
      <c r="S2760" s="169">
        <v>199429</v>
      </c>
      <c r="T2760" s="169">
        <v>154274</v>
      </c>
      <c r="U2760" s="169">
        <v>-165234</v>
      </c>
    </row>
    <row r="2761" spans="2:21" s="9" customFormat="1" ht="15" customHeight="1" x14ac:dyDescent="0.25">
      <c r="B2761" s="168">
        <v>2009</v>
      </c>
      <c r="C2761" s="168"/>
      <c r="D2761" s="169">
        <v>198</v>
      </c>
      <c r="E2761" s="169">
        <v>862548</v>
      </c>
      <c r="F2761" s="169" t="s">
        <v>66</v>
      </c>
      <c r="G2761" s="169" t="s">
        <v>66</v>
      </c>
      <c r="H2761" s="169" t="s">
        <v>66</v>
      </c>
      <c r="I2761" s="169" t="s">
        <v>66</v>
      </c>
      <c r="J2761" s="169" t="s">
        <v>66</v>
      </c>
      <c r="K2761" s="169" t="s">
        <v>66</v>
      </c>
      <c r="L2761" s="169">
        <v>640319</v>
      </c>
      <c r="M2761" s="169" t="s">
        <v>66</v>
      </c>
      <c r="N2761" s="169" t="s">
        <v>66</v>
      </c>
      <c r="O2761" s="169" t="s">
        <v>66</v>
      </c>
      <c r="P2761" s="169" t="s">
        <v>66</v>
      </c>
      <c r="Q2761" s="169" t="s">
        <v>66</v>
      </c>
      <c r="R2761" s="169" t="s">
        <v>66</v>
      </c>
      <c r="S2761" s="169">
        <v>222229</v>
      </c>
      <c r="T2761" s="169" t="s">
        <v>66</v>
      </c>
      <c r="U2761" s="169" t="s">
        <v>66</v>
      </c>
    </row>
    <row r="2762" spans="2:21" s="9" customFormat="1" ht="15" customHeight="1" x14ac:dyDescent="0.25">
      <c r="B2762" s="168">
        <v>2008</v>
      </c>
      <c r="C2762" s="168"/>
      <c r="D2762" s="169">
        <v>206</v>
      </c>
      <c r="E2762" s="169">
        <v>1016620</v>
      </c>
      <c r="F2762" s="169" t="s">
        <v>66</v>
      </c>
      <c r="G2762" s="169" t="s">
        <v>66</v>
      </c>
      <c r="H2762" s="169" t="s">
        <v>66</v>
      </c>
      <c r="I2762" s="169" t="s">
        <v>66</v>
      </c>
      <c r="J2762" s="169" t="s">
        <v>66</v>
      </c>
      <c r="K2762" s="169" t="s">
        <v>66</v>
      </c>
      <c r="L2762" s="169">
        <v>798505</v>
      </c>
      <c r="M2762" s="169" t="s">
        <v>66</v>
      </c>
      <c r="N2762" s="169" t="s">
        <v>66</v>
      </c>
      <c r="O2762" s="169" t="s">
        <v>66</v>
      </c>
      <c r="P2762" s="169" t="s">
        <v>66</v>
      </c>
      <c r="Q2762" s="169" t="s">
        <v>66</v>
      </c>
      <c r="R2762" s="169" t="s">
        <v>66</v>
      </c>
      <c r="S2762" s="169">
        <v>218115</v>
      </c>
      <c r="T2762" s="169" t="s">
        <v>66</v>
      </c>
      <c r="U2762" s="169" t="s">
        <v>66</v>
      </c>
    </row>
    <row r="2763" spans="2:21" ht="15" customHeight="1" x14ac:dyDescent="0.25">
      <c r="B2763" s="259" t="s">
        <v>321</v>
      </c>
      <c r="C2763" s="165"/>
      <c r="D2763" s="165"/>
      <c r="E2763" s="165"/>
      <c r="F2763" s="165"/>
      <c r="G2763" s="165"/>
      <c r="H2763" s="165"/>
      <c r="I2763" s="165"/>
      <c r="J2763" s="165"/>
      <c r="K2763" s="165"/>
      <c r="L2763" s="165"/>
      <c r="M2763" s="165"/>
      <c r="N2763" s="165"/>
      <c r="O2763" s="165"/>
      <c r="P2763" s="165"/>
      <c r="Q2763" s="165"/>
      <c r="R2763" s="165"/>
      <c r="S2763" s="165"/>
      <c r="T2763" s="165"/>
      <c r="U2763" s="165"/>
    </row>
    <row r="2764" spans="2:21" ht="15" customHeight="1" x14ac:dyDescent="0.25">
      <c r="B2764" s="181">
        <v>2023</v>
      </c>
      <c r="C2764" s="181"/>
      <c r="D2764" s="182">
        <v>104</v>
      </c>
      <c r="E2764" s="182">
        <v>1964586</v>
      </c>
      <c r="F2764" s="182">
        <v>1117272</v>
      </c>
      <c r="G2764" s="182">
        <v>800164</v>
      </c>
      <c r="H2764" s="182">
        <v>143678</v>
      </c>
      <c r="I2764" s="182">
        <v>847314</v>
      </c>
      <c r="J2764" s="182">
        <v>25067</v>
      </c>
      <c r="K2764" s="182">
        <v>253733</v>
      </c>
      <c r="L2764" s="182">
        <v>1313176</v>
      </c>
      <c r="M2764" s="182">
        <v>729346</v>
      </c>
      <c r="N2764" s="182">
        <v>386312</v>
      </c>
      <c r="O2764" s="182">
        <v>583830</v>
      </c>
      <c r="P2764" s="182">
        <v>126187</v>
      </c>
      <c r="Q2764" s="182">
        <v>85979</v>
      </c>
      <c r="R2764" s="182">
        <v>74303</v>
      </c>
      <c r="S2764" s="182">
        <v>651410</v>
      </c>
      <c r="T2764" s="182">
        <v>236754</v>
      </c>
      <c r="U2764" s="182">
        <v>-323048</v>
      </c>
    </row>
    <row r="2765" spans="2:21" ht="15" customHeight="1" x14ac:dyDescent="0.25">
      <c r="B2765" s="181">
        <v>2022</v>
      </c>
      <c r="C2765" s="181"/>
      <c r="D2765" s="182">
        <v>89</v>
      </c>
      <c r="E2765" s="182">
        <v>1937024</v>
      </c>
      <c r="F2765" s="182">
        <v>1166019</v>
      </c>
      <c r="G2765" s="182">
        <v>861064</v>
      </c>
      <c r="H2765" s="182">
        <v>123410</v>
      </c>
      <c r="I2765" s="182">
        <v>771005</v>
      </c>
      <c r="J2765" s="182">
        <v>16893</v>
      </c>
      <c r="K2765" s="182">
        <v>234436</v>
      </c>
      <c r="L2765" s="182">
        <v>1234692</v>
      </c>
      <c r="M2765" s="182">
        <v>617171</v>
      </c>
      <c r="N2765" s="182">
        <v>357871</v>
      </c>
      <c r="O2765" s="182">
        <v>617521</v>
      </c>
      <c r="P2765" s="182">
        <v>134415</v>
      </c>
      <c r="Q2765" s="182">
        <v>75284</v>
      </c>
      <c r="R2765" s="182">
        <v>102821</v>
      </c>
      <c r="S2765" s="182">
        <v>702331</v>
      </c>
      <c r="T2765" s="182">
        <v>237255</v>
      </c>
      <c r="U2765" s="182">
        <v>-286931</v>
      </c>
    </row>
    <row r="2766" spans="2:21" ht="15" customHeight="1" x14ac:dyDescent="0.25">
      <c r="B2766" s="181">
        <v>2021</v>
      </c>
      <c r="C2766" s="181"/>
      <c r="D2766" s="182">
        <v>70</v>
      </c>
      <c r="E2766" s="182">
        <v>1450909</v>
      </c>
      <c r="F2766" s="182">
        <v>1041246</v>
      </c>
      <c r="G2766" s="182">
        <v>776277</v>
      </c>
      <c r="H2766" s="182">
        <v>119182</v>
      </c>
      <c r="I2766" s="182">
        <v>409664</v>
      </c>
      <c r="J2766" s="182">
        <v>12864</v>
      </c>
      <c r="K2766" s="182">
        <v>141928</v>
      </c>
      <c r="L2766" s="182">
        <v>967465</v>
      </c>
      <c r="M2766" s="182">
        <v>538510</v>
      </c>
      <c r="N2766" s="182">
        <v>353382</v>
      </c>
      <c r="O2766" s="182">
        <v>428955</v>
      </c>
      <c r="P2766" s="182">
        <v>95259</v>
      </c>
      <c r="Q2766" s="182">
        <v>55223</v>
      </c>
      <c r="R2766" s="182">
        <v>99618</v>
      </c>
      <c r="S2766" s="182">
        <v>483445</v>
      </c>
      <c r="T2766" s="182">
        <v>221869</v>
      </c>
      <c r="U2766" s="182">
        <v>-163510</v>
      </c>
    </row>
    <row r="2767" spans="2:21" ht="15" customHeight="1" x14ac:dyDescent="0.25">
      <c r="B2767" s="168">
        <v>2020</v>
      </c>
      <c r="C2767" s="168"/>
      <c r="D2767" s="169">
        <v>77</v>
      </c>
      <c r="E2767" s="169">
        <v>1801260</v>
      </c>
      <c r="F2767" s="169">
        <v>1309503</v>
      </c>
      <c r="G2767" s="169">
        <v>990393</v>
      </c>
      <c r="H2767" s="169">
        <v>109599</v>
      </c>
      <c r="I2767" s="169">
        <v>491757</v>
      </c>
      <c r="J2767" s="169">
        <v>18430</v>
      </c>
      <c r="K2767" s="169">
        <v>147635</v>
      </c>
      <c r="L2767" s="169">
        <v>1116452</v>
      </c>
      <c r="M2767" s="169">
        <v>693195</v>
      </c>
      <c r="N2767" s="169">
        <v>506705</v>
      </c>
      <c r="O2767" s="169">
        <v>423257</v>
      </c>
      <c r="P2767" s="169">
        <v>84959</v>
      </c>
      <c r="Q2767" s="169">
        <v>61293</v>
      </c>
      <c r="R2767" s="169">
        <v>112432</v>
      </c>
      <c r="S2767" s="169">
        <v>684809</v>
      </c>
      <c r="T2767" s="169">
        <v>252374</v>
      </c>
      <c r="U2767" s="169">
        <v>-224048</v>
      </c>
    </row>
    <row r="2768" spans="2:21" ht="15" customHeight="1" x14ac:dyDescent="0.25">
      <c r="B2768" s="168">
        <v>2019</v>
      </c>
      <c r="C2768" s="168"/>
      <c r="D2768" s="169">
        <v>76</v>
      </c>
      <c r="E2768" s="169">
        <v>1730709</v>
      </c>
      <c r="F2768" s="169">
        <v>1201060</v>
      </c>
      <c r="G2768" s="169">
        <v>921608</v>
      </c>
      <c r="H2768" s="169">
        <v>94035</v>
      </c>
      <c r="I2768" s="169">
        <v>529649</v>
      </c>
      <c r="J2768" s="169">
        <v>14354</v>
      </c>
      <c r="K2768" s="169">
        <v>123375</v>
      </c>
      <c r="L2768" s="169">
        <v>1179907</v>
      </c>
      <c r="M2768" s="169">
        <v>713237</v>
      </c>
      <c r="N2768" s="169">
        <v>525796</v>
      </c>
      <c r="O2768" s="169">
        <v>466669</v>
      </c>
      <c r="P2768" s="169">
        <v>81278</v>
      </c>
      <c r="Q2768" s="169">
        <v>73566</v>
      </c>
      <c r="R2768" s="169">
        <v>101551</v>
      </c>
      <c r="S2768" s="169">
        <v>550803</v>
      </c>
      <c r="T2768" s="169">
        <v>202528</v>
      </c>
      <c r="U2768" s="169">
        <v>-255404</v>
      </c>
    </row>
    <row r="2769" spans="2:21" ht="15" customHeight="1" x14ac:dyDescent="0.25">
      <c r="B2769" s="168">
        <v>2018</v>
      </c>
      <c r="C2769" s="168"/>
      <c r="D2769" s="169">
        <v>69</v>
      </c>
      <c r="E2769" s="169">
        <v>1647835</v>
      </c>
      <c r="F2769" s="169">
        <v>1306477</v>
      </c>
      <c r="G2769" s="169">
        <v>1013849</v>
      </c>
      <c r="H2769" s="169">
        <v>93080</v>
      </c>
      <c r="I2769" s="169">
        <v>341358</v>
      </c>
      <c r="J2769" s="169">
        <v>18112</v>
      </c>
      <c r="K2769" s="169">
        <v>88188</v>
      </c>
      <c r="L2769" s="169">
        <v>1134562</v>
      </c>
      <c r="M2769" s="169">
        <v>751655</v>
      </c>
      <c r="N2769" s="169">
        <v>565818</v>
      </c>
      <c r="O2769" s="169">
        <v>382907</v>
      </c>
      <c r="P2769" s="169">
        <v>69534</v>
      </c>
      <c r="Q2769" s="169">
        <v>35628</v>
      </c>
      <c r="R2769" s="169">
        <v>78529</v>
      </c>
      <c r="S2769" s="169">
        <v>513274</v>
      </c>
      <c r="T2769" s="169">
        <v>223423</v>
      </c>
      <c r="U2769" s="169">
        <v>-210947</v>
      </c>
    </row>
    <row r="2770" spans="2:21" ht="15" customHeight="1" x14ac:dyDescent="0.25">
      <c r="B2770" s="168">
        <v>2017</v>
      </c>
      <c r="C2770" s="168"/>
      <c r="D2770" s="169">
        <v>70</v>
      </c>
      <c r="E2770" s="169">
        <v>1654932</v>
      </c>
      <c r="F2770" s="169">
        <v>1280240</v>
      </c>
      <c r="G2770" s="169">
        <v>925289</v>
      </c>
      <c r="H2770" s="169">
        <v>96834</v>
      </c>
      <c r="I2770" s="169">
        <v>374692</v>
      </c>
      <c r="J2770" s="169">
        <v>10569</v>
      </c>
      <c r="K2770" s="169">
        <v>119676</v>
      </c>
      <c r="L2770" s="169">
        <v>1147799</v>
      </c>
      <c r="M2770" s="169">
        <v>726326</v>
      </c>
      <c r="N2770" s="169">
        <v>518796</v>
      </c>
      <c r="O2770" s="169">
        <v>421473</v>
      </c>
      <c r="P2770" s="169">
        <v>61542</v>
      </c>
      <c r="Q2770" s="169">
        <v>67592</v>
      </c>
      <c r="R2770" s="169">
        <v>97958</v>
      </c>
      <c r="S2770" s="169">
        <v>507134</v>
      </c>
      <c r="T2770" s="169">
        <v>253993</v>
      </c>
      <c r="U2770" s="169">
        <v>-205314</v>
      </c>
    </row>
    <row r="2771" spans="2:21" ht="15" customHeight="1" x14ac:dyDescent="0.25">
      <c r="B2771" s="168">
        <v>2016</v>
      </c>
      <c r="C2771" s="168"/>
      <c r="D2771" s="169">
        <v>59</v>
      </c>
      <c r="E2771" s="169">
        <v>1553292</v>
      </c>
      <c r="F2771" s="169">
        <v>1158024</v>
      </c>
      <c r="G2771" s="169">
        <v>796843</v>
      </c>
      <c r="H2771" s="169">
        <v>157052</v>
      </c>
      <c r="I2771" s="169">
        <v>395268</v>
      </c>
      <c r="J2771" s="169">
        <v>10031</v>
      </c>
      <c r="K2771" s="169">
        <v>157169</v>
      </c>
      <c r="L2771" s="169">
        <v>1145459</v>
      </c>
      <c r="M2771" s="169">
        <v>669302</v>
      </c>
      <c r="N2771" s="169">
        <v>458286</v>
      </c>
      <c r="O2771" s="169">
        <v>476157</v>
      </c>
      <c r="P2771" s="169">
        <v>107756</v>
      </c>
      <c r="Q2771" s="169">
        <v>35269</v>
      </c>
      <c r="R2771" s="169">
        <v>152689</v>
      </c>
      <c r="S2771" s="169">
        <v>407832</v>
      </c>
      <c r="T2771" s="169">
        <v>354538</v>
      </c>
      <c r="U2771" s="169">
        <v>-275401</v>
      </c>
    </row>
    <row r="2772" spans="2:21" ht="15" customHeight="1" x14ac:dyDescent="0.25">
      <c r="B2772" s="168">
        <v>2015</v>
      </c>
      <c r="C2772" s="168"/>
      <c r="D2772" s="169">
        <v>59</v>
      </c>
      <c r="E2772" s="169">
        <v>1751269</v>
      </c>
      <c r="F2772" s="169">
        <v>1390652</v>
      </c>
      <c r="G2772" s="169">
        <v>883435</v>
      </c>
      <c r="H2772" s="169">
        <v>232610</v>
      </c>
      <c r="I2772" s="169">
        <v>360616</v>
      </c>
      <c r="J2772" s="169">
        <v>24145</v>
      </c>
      <c r="K2772" s="169">
        <v>131135</v>
      </c>
      <c r="L2772" s="169">
        <v>1165130</v>
      </c>
      <c r="M2772" s="169">
        <v>672701</v>
      </c>
      <c r="N2772" s="169">
        <v>463452</v>
      </c>
      <c r="O2772" s="169">
        <v>492429</v>
      </c>
      <c r="P2772" s="169">
        <v>66660</v>
      </c>
      <c r="Q2772" s="169">
        <v>32856</v>
      </c>
      <c r="R2772" s="169">
        <v>148016</v>
      </c>
      <c r="S2772" s="169">
        <v>586139</v>
      </c>
      <c r="T2772" s="169">
        <v>329914</v>
      </c>
      <c r="U2772" s="169">
        <v>-339114</v>
      </c>
    </row>
    <row r="2773" spans="2:21" ht="15" customHeight="1" x14ac:dyDescent="0.25">
      <c r="B2773" s="168">
        <v>2014</v>
      </c>
      <c r="C2773" s="168"/>
      <c r="D2773" s="169">
        <v>49</v>
      </c>
      <c r="E2773" s="169">
        <v>1637894</v>
      </c>
      <c r="F2773" s="169">
        <v>1238931</v>
      </c>
      <c r="G2773" s="169">
        <v>628873</v>
      </c>
      <c r="H2773" s="169">
        <v>230617</v>
      </c>
      <c r="I2773" s="169">
        <v>398963</v>
      </c>
      <c r="J2773" s="169">
        <v>4706</v>
      </c>
      <c r="K2773" s="169">
        <v>170148</v>
      </c>
      <c r="L2773" s="169">
        <v>1357459</v>
      </c>
      <c r="M2773" s="169">
        <v>621554</v>
      </c>
      <c r="N2773" s="169">
        <v>428628</v>
      </c>
      <c r="O2773" s="169">
        <v>735905</v>
      </c>
      <c r="P2773" s="169">
        <v>98940</v>
      </c>
      <c r="Q2773" s="169">
        <v>26934</v>
      </c>
      <c r="R2773" s="169">
        <v>329676</v>
      </c>
      <c r="S2773" s="169">
        <v>280435</v>
      </c>
      <c r="T2773" s="169">
        <v>315677</v>
      </c>
      <c r="U2773" s="169">
        <v>-413069</v>
      </c>
    </row>
    <row r="2774" spans="2:21" s="9" customFormat="1" ht="15" customHeight="1" x14ac:dyDescent="0.25">
      <c r="B2774" s="168">
        <v>2013</v>
      </c>
      <c r="C2774" s="168"/>
      <c r="D2774" s="169">
        <v>45</v>
      </c>
      <c r="E2774" s="169">
        <v>1758956</v>
      </c>
      <c r="F2774" s="169">
        <v>1314018</v>
      </c>
      <c r="G2774" s="169">
        <v>628196</v>
      </c>
      <c r="H2774" s="169">
        <v>292208</v>
      </c>
      <c r="I2774" s="169">
        <v>444937</v>
      </c>
      <c r="J2774" s="169">
        <v>4501</v>
      </c>
      <c r="K2774" s="169">
        <v>133744</v>
      </c>
      <c r="L2774" s="169">
        <v>1504474</v>
      </c>
      <c r="M2774" s="169">
        <v>651146</v>
      </c>
      <c r="N2774" s="169">
        <v>538183</v>
      </c>
      <c r="O2774" s="169">
        <v>853328</v>
      </c>
      <c r="P2774" s="169">
        <v>131678</v>
      </c>
      <c r="Q2774" s="169">
        <v>26757</v>
      </c>
      <c r="R2774" s="169">
        <v>344631</v>
      </c>
      <c r="S2774" s="169">
        <v>254481</v>
      </c>
      <c r="T2774" s="169">
        <v>332841</v>
      </c>
      <c r="U2774" s="169">
        <v>-415884</v>
      </c>
    </row>
    <row r="2775" spans="2:21" s="9" customFormat="1" ht="15" customHeight="1" x14ac:dyDescent="0.25">
      <c r="B2775" s="168">
        <v>2012</v>
      </c>
      <c r="C2775" s="168"/>
      <c r="D2775" s="169">
        <v>49</v>
      </c>
      <c r="E2775" s="169">
        <v>2230623</v>
      </c>
      <c r="F2775" s="169">
        <v>1700847</v>
      </c>
      <c r="G2775" s="169">
        <v>836218</v>
      </c>
      <c r="H2775" s="169">
        <v>424888</v>
      </c>
      <c r="I2775" s="169">
        <v>529776</v>
      </c>
      <c r="J2775" s="169">
        <v>8849</v>
      </c>
      <c r="K2775" s="169">
        <v>219251</v>
      </c>
      <c r="L2775" s="169">
        <v>1853538</v>
      </c>
      <c r="M2775" s="169">
        <v>752712</v>
      </c>
      <c r="N2775" s="169">
        <v>601393</v>
      </c>
      <c r="O2775" s="169">
        <v>1100826</v>
      </c>
      <c r="P2775" s="169">
        <v>213745</v>
      </c>
      <c r="Q2775" s="169">
        <v>26565</v>
      </c>
      <c r="R2775" s="169">
        <v>459569</v>
      </c>
      <c r="S2775" s="169">
        <v>377085</v>
      </c>
      <c r="T2775" s="169">
        <v>474680</v>
      </c>
      <c r="U2775" s="169">
        <v>-402920</v>
      </c>
    </row>
    <row r="2776" spans="2:21" s="9" customFormat="1" ht="15" customHeight="1" x14ac:dyDescent="0.25">
      <c r="B2776" s="168">
        <v>2011</v>
      </c>
      <c r="C2776" s="168"/>
      <c r="D2776" s="169">
        <v>46</v>
      </c>
      <c r="E2776" s="169">
        <v>1901485</v>
      </c>
      <c r="F2776" s="169">
        <v>1465823</v>
      </c>
      <c r="G2776" s="169">
        <v>699885</v>
      </c>
      <c r="H2776" s="169">
        <v>266001</v>
      </c>
      <c r="I2776" s="169">
        <v>435662</v>
      </c>
      <c r="J2776" s="169">
        <v>11022</v>
      </c>
      <c r="K2776" s="169">
        <v>159381</v>
      </c>
      <c r="L2776" s="169">
        <v>1511706</v>
      </c>
      <c r="M2776" s="169">
        <v>718659</v>
      </c>
      <c r="N2776" s="169">
        <v>575125</v>
      </c>
      <c r="O2776" s="169">
        <v>793047</v>
      </c>
      <c r="P2776" s="169">
        <v>174672</v>
      </c>
      <c r="Q2776" s="169">
        <v>20984</v>
      </c>
      <c r="R2776" s="169">
        <v>294370</v>
      </c>
      <c r="S2776" s="169">
        <v>389779</v>
      </c>
      <c r="T2776" s="169">
        <v>363810</v>
      </c>
      <c r="U2776" s="169">
        <v>-281516</v>
      </c>
    </row>
    <row r="2777" spans="2:21" s="9" customFormat="1" ht="15" customHeight="1" x14ac:dyDescent="0.25">
      <c r="B2777" s="168">
        <v>2010</v>
      </c>
      <c r="C2777" s="168"/>
      <c r="D2777" s="169">
        <v>46</v>
      </c>
      <c r="E2777" s="169">
        <v>1933676</v>
      </c>
      <c r="F2777" s="169">
        <v>1537656</v>
      </c>
      <c r="G2777" s="169">
        <v>854573</v>
      </c>
      <c r="H2777" s="169">
        <v>246800</v>
      </c>
      <c r="I2777" s="169">
        <v>396020</v>
      </c>
      <c r="J2777" s="169">
        <v>28183</v>
      </c>
      <c r="K2777" s="169">
        <v>117337</v>
      </c>
      <c r="L2777" s="169">
        <v>1609339</v>
      </c>
      <c r="M2777" s="169">
        <v>895762</v>
      </c>
      <c r="N2777" s="169">
        <v>659647</v>
      </c>
      <c r="O2777" s="169">
        <v>713577</v>
      </c>
      <c r="P2777" s="169">
        <v>137932</v>
      </c>
      <c r="Q2777" s="169">
        <v>27354</v>
      </c>
      <c r="R2777" s="169">
        <v>239419</v>
      </c>
      <c r="S2777" s="169">
        <v>324337</v>
      </c>
      <c r="T2777" s="169">
        <v>396457</v>
      </c>
      <c r="U2777" s="169">
        <v>-339677</v>
      </c>
    </row>
    <row r="2778" spans="2:21" ht="15" customHeight="1" x14ac:dyDescent="0.25">
      <c r="B2778" s="168">
        <v>2009</v>
      </c>
      <c r="C2778" s="168"/>
      <c r="D2778" s="169">
        <v>46</v>
      </c>
      <c r="E2778" s="169">
        <v>1889888</v>
      </c>
      <c r="F2778" s="169" t="s">
        <v>66</v>
      </c>
      <c r="G2778" s="169" t="s">
        <v>66</v>
      </c>
      <c r="H2778" s="169" t="s">
        <v>66</v>
      </c>
      <c r="I2778" s="169" t="s">
        <v>66</v>
      </c>
      <c r="J2778" s="169" t="s">
        <v>66</v>
      </c>
      <c r="K2778" s="169" t="s">
        <v>66</v>
      </c>
      <c r="L2778" s="169">
        <v>1601483</v>
      </c>
      <c r="M2778" s="169" t="s">
        <v>66</v>
      </c>
      <c r="N2778" s="169" t="s">
        <v>66</v>
      </c>
      <c r="O2778" s="169" t="s">
        <v>66</v>
      </c>
      <c r="P2778" s="169" t="s">
        <v>66</v>
      </c>
      <c r="Q2778" s="169" t="s">
        <v>66</v>
      </c>
      <c r="R2778" s="169" t="s">
        <v>66</v>
      </c>
      <c r="S2778" s="169">
        <v>288405</v>
      </c>
      <c r="T2778" s="169" t="s">
        <v>66</v>
      </c>
      <c r="U2778" s="169" t="s">
        <v>66</v>
      </c>
    </row>
    <row r="2779" spans="2:21" ht="15" customHeight="1" x14ac:dyDescent="0.25">
      <c r="B2779" s="168">
        <v>2008</v>
      </c>
      <c r="C2779" s="168"/>
      <c r="D2779" s="169">
        <v>47</v>
      </c>
      <c r="E2779" s="169">
        <v>1713741</v>
      </c>
      <c r="F2779" s="169" t="s">
        <v>66</v>
      </c>
      <c r="G2779" s="169" t="s">
        <v>66</v>
      </c>
      <c r="H2779" s="169" t="s">
        <v>66</v>
      </c>
      <c r="I2779" s="169" t="s">
        <v>66</v>
      </c>
      <c r="J2779" s="169" t="s">
        <v>66</v>
      </c>
      <c r="K2779" s="169" t="s">
        <v>66</v>
      </c>
      <c r="L2779" s="169">
        <v>1319940</v>
      </c>
      <c r="M2779" s="169" t="s">
        <v>66</v>
      </c>
      <c r="N2779" s="169" t="s">
        <v>66</v>
      </c>
      <c r="O2779" s="169" t="s">
        <v>66</v>
      </c>
      <c r="P2779" s="169" t="s">
        <v>66</v>
      </c>
      <c r="Q2779" s="169" t="s">
        <v>66</v>
      </c>
      <c r="R2779" s="169" t="s">
        <v>66</v>
      </c>
      <c r="S2779" s="169">
        <v>393800</v>
      </c>
      <c r="T2779" s="169" t="s">
        <v>66</v>
      </c>
      <c r="U2779" s="169" t="s">
        <v>66</v>
      </c>
    </row>
    <row r="2780" spans="2:21" ht="15" customHeight="1" x14ac:dyDescent="0.25">
      <c r="B2780" s="187" t="s">
        <v>322</v>
      </c>
      <c r="C2780" s="187"/>
      <c r="D2780" s="187"/>
      <c r="E2780" s="187"/>
      <c r="F2780" s="187"/>
      <c r="G2780" s="187"/>
      <c r="H2780" s="187"/>
      <c r="I2780" s="187"/>
      <c r="J2780" s="187"/>
      <c r="K2780" s="187"/>
      <c r="L2780" s="187"/>
      <c r="M2780" s="187"/>
      <c r="N2780" s="187"/>
      <c r="O2780" s="187"/>
      <c r="P2780" s="187"/>
      <c r="Q2780" s="187"/>
      <c r="R2780" s="187"/>
      <c r="S2780" s="187"/>
      <c r="T2780" s="187"/>
      <c r="U2780" s="187"/>
    </row>
    <row r="2781" spans="2:21" ht="15" customHeight="1" x14ac:dyDescent="0.25">
      <c r="B2781" s="181">
        <v>2023</v>
      </c>
      <c r="C2781" s="181"/>
      <c r="D2781" s="182">
        <v>17</v>
      </c>
      <c r="E2781" s="182">
        <v>3067285</v>
      </c>
      <c r="F2781" s="182">
        <v>1781211</v>
      </c>
      <c r="G2781" s="182">
        <v>627946</v>
      </c>
      <c r="H2781" s="182">
        <v>704169</v>
      </c>
      <c r="I2781" s="182">
        <v>1286074</v>
      </c>
      <c r="J2781" s="182">
        <v>22313</v>
      </c>
      <c r="K2781" s="182">
        <v>271643</v>
      </c>
      <c r="L2781" s="182">
        <v>2484116</v>
      </c>
      <c r="M2781" s="182">
        <v>1020456</v>
      </c>
      <c r="N2781" s="182">
        <v>519691</v>
      </c>
      <c r="O2781" s="182">
        <v>1463660</v>
      </c>
      <c r="P2781" s="182">
        <v>470811</v>
      </c>
      <c r="Q2781" s="182">
        <v>83186</v>
      </c>
      <c r="R2781" s="182">
        <v>349292</v>
      </c>
      <c r="S2781" s="182">
        <v>583169</v>
      </c>
      <c r="T2781" s="182">
        <v>473741</v>
      </c>
      <c r="U2781" s="182">
        <v>-487967</v>
      </c>
    </row>
    <row r="2782" spans="2:21" ht="15" customHeight="1" x14ac:dyDescent="0.25">
      <c r="B2782" s="181">
        <v>2022</v>
      </c>
      <c r="C2782" s="181"/>
      <c r="D2782" s="182">
        <v>17</v>
      </c>
      <c r="E2782" s="182">
        <v>2532834</v>
      </c>
      <c r="F2782" s="182">
        <v>1425502</v>
      </c>
      <c r="G2782" s="182">
        <v>535241</v>
      </c>
      <c r="H2782" s="182">
        <v>479891</v>
      </c>
      <c r="I2782" s="182">
        <v>1107332</v>
      </c>
      <c r="J2782" s="182">
        <v>19873</v>
      </c>
      <c r="K2782" s="182">
        <v>336837</v>
      </c>
      <c r="L2782" s="182">
        <v>2194039</v>
      </c>
      <c r="M2782" s="182">
        <v>927173</v>
      </c>
      <c r="N2782" s="182">
        <v>602655</v>
      </c>
      <c r="O2782" s="182">
        <v>1266866</v>
      </c>
      <c r="P2782" s="182">
        <v>425451</v>
      </c>
      <c r="Q2782" s="182">
        <v>62429</v>
      </c>
      <c r="R2782" s="182">
        <v>319255</v>
      </c>
      <c r="S2782" s="182">
        <v>338795</v>
      </c>
      <c r="T2782" s="182">
        <v>395205</v>
      </c>
      <c r="U2782" s="182">
        <v>-611051</v>
      </c>
    </row>
    <row r="2783" spans="2:21" ht="15" customHeight="1" x14ac:dyDescent="0.25">
      <c r="B2783" s="181">
        <v>2021</v>
      </c>
      <c r="C2783" s="181"/>
      <c r="D2783" s="182">
        <v>14</v>
      </c>
      <c r="E2783" s="182">
        <v>2224028</v>
      </c>
      <c r="F2783" s="182">
        <v>1384607</v>
      </c>
      <c r="G2783" s="182">
        <v>476052</v>
      </c>
      <c r="H2783" s="182">
        <v>525891</v>
      </c>
      <c r="I2783" s="182">
        <v>839421</v>
      </c>
      <c r="J2783" s="182">
        <v>13801</v>
      </c>
      <c r="K2783" s="182">
        <v>208512</v>
      </c>
      <c r="L2783" s="182">
        <v>1985002</v>
      </c>
      <c r="M2783" s="182">
        <v>792786</v>
      </c>
      <c r="N2783" s="182">
        <v>387372</v>
      </c>
      <c r="O2783" s="182">
        <v>1192216</v>
      </c>
      <c r="P2783" s="182">
        <v>334916</v>
      </c>
      <c r="Q2783" s="182">
        <v>51145</v>
      </c>
      <c r="R2783" s="182">
        <v>372558</v>
      </c>
      <c r="S2783" s="182">
        <v>239026</v>
      </c>
      <c r="T2783" s="182">
        <v>381772</v>
      </c>
      <c r="U2783" s="182">
        <v>-568974</v>
      </c>
    </row>
    <row r="2784" spans="2:21" ht="15" customHeight="1" x14ac:dyDescent="0.25">
      <c r="B2784" s="168">
        <v>2020</v>
      </c>
      <c r="C2784" s="168"/>
      <c r="D2784" s="169">
        <v>13</v>
      </c>
      <c r="E2784" s="169">
        <v>1984019</v>
      </c>
      <c r="F2784" s="169">
        <v>1291977</v>
      </c>
      <c r="G2784" s="169">
        <v>436137</v>
      </c>
      <c r="H2784" s="169">
        <v>459593</v>
      </c>
      <c r="I2784" s="169">
        <v>692042</v>
      </c>
      <c r="J2784" s="169">
        <v>10579</v>
      </c>
      <c r="K2784" s="169">
        <v>184145</v>
      </c>
      <c r="L2784" s="169">
        <v>1755747</v>
      </c>
      <c r="M2784" s="169">
        <v>768395</v>
      </c>
      <c r="N2784" s="169">
        <v>338958</v>
      </c>
      <c r="O2784" s="169">
        <v>987352</v>
      </c>
      <c r="P2784" s="169">
        <v>243612</v>
      </c>
      <c r="Q2784" s="169">
        <v>53309</v>
      </c>
      <c r="R2784" s="169">
        <v>276502</v>
      </c>
      <c r="S2784" s="169">
        <v>228272</v>
      </c>
      <c r="T2784" s="169">
        <v>381652</v>
      </c>
      <c r="U2784" s="169">
        <v>-472960</v>
      </c>
    </row>
    <row r="2785" spans="2:21" ht="15" customHeight="1" x14ac:dyDescent="0.25">
      <c r="B2785" s="168">
        <v>2019</v>
      </c>
      <c r="C2785" s="168"/>
      <c r="D2785" s="169">
        <v>15</v>
      </c>
      <c r="E2785" s="169">
        <v>2323817</v>
      </c>
      <c r="F2785" s="169">
        <v>1322647</v>
      </c>
      <c r="G2785" s="169">
        <v>459218</v>
      </c>
      <c r="H2785" s="169">
        <v>496922</v>
      </c>
      <c r="I2785" s="169">
        <v>1001170</v>
      </c>
      <c r="J2785" s="169">
        <v>9920</v>
      </c>
      <c r="K2785" s="169">
        <v>335971</v>
      </c>
      <c r="L2785" s="169">
        <v>1897661</v>
      </c>
      <c r="M2785" s="169">
        <v>872909</v>
      </c>
      <c r="N2785" s="169">
        <v>411599</v>
      </c>
      <c r="O2785" s="169">
        <v>1024752</v>
      </c>
      <c r="P2785" s="169">
        <v>212886</v>
      </c>
      <c r="Q2785" s="169">
        <v>89703</v>
      </c>
      <c r="R2785" s="169">
        <v>270894</v>
      </c>
      <c r="S2785" s="169">
        <v>426156</v>
      </c>
      <c r="T2785" s="169">
        <v>434317</v>
      </c>
      <c r="U2785" s="169">
        <v>-572077</v>
      </c>
    </row>
    <row r="2786" spans="2:21" ht="15" customHeight="1" x14ac:dyDescent="0.25">
      <c r="B2786" s="168">
        <v>2018</v>
      </c>
      <c r="C2786" s="168"/>
      <c r="D2786" s="169">
        <v>14</v>
      </c>
      <c r="E2786" s="169">
        <v>2211592</v>
      </c>
      <c r="F2786" s="169">
        <v>1452276</v>
      </c>
      <c r="G2786" s="169">
        <v>488797</v>
      </c>
      <c r="H2786" s="169">
        <v>530064</v>
      </c>
      <c r="I2786" s="169">
        <v>759316</v>
      </c>
      <c r="J2786" s="169">
        <v>10676</v>
      </c>
      <c r="K2786" s="169">
        <v>277800</v>
      </c>
      <c r="L2786" s="169">
        <v>1834247</v>
      </c>
      <c r="M2786" s="169">
        <v>721452</v>
      </c>
      <c r="N2786" s="169">
        <v>388224</v>
      </c>
      <c r="O2786" s="169">
        <v>1112795</v>
      </c>
      <c r="P2786" s="169">
        <v>226367</v>
      </c>
      <c r="Q2786" s="169">
        <v>85031</v>
      </c>
      <c r="R2786" s="169">
        <v>328578</v>
      </c>
      <c r="S2786" s="169">
        <v>377345</v>
      </c>
      <c r="T2786" s="169">
        <v>421150</v>
      </c>
      <c r="U2786" s="169">
        <v>-481898</v>
      </c>
    </row>
    <row r="2787" spans="2:21" ht="15" customHeight="1" x14ac:dyDescent="0.25">
      <c r="B2787" s="168">
        <v>2017</v>
      </c>
      <c r="C2787" s="168"/>
      <c r="D2787" s="169">
        <v>12</v>
      </c>
      <c r="E2787" s="169">
        <v>2117319</v>
      </c>
      <c r="F2787" s="169">
        <v>1357205</v>
      </c>
      <c r="G2787" s="169">
        <v>434457</v>
      </c>
      <c r="H2787" s="169">
        <v>542685</v>
      </c>
      <c r="I2787" s="169">
        <v>760114</v>
      </c>
      <c r="J2787" s="169">
        <v>9319</v>
      </c>
      <c r="K2787" s="169">
        <v>317966</v>
      </c>
      <c r="L2787" s="169">
        <v>1737209</v>
      </c>
      <c r="M2787" s="169">
        <v>621380</v>
      </c>
      <c r="N2787" s="169">
        <v>393974</v>
      </c>
      <c r="O2787" s="169">
        <v>1115829</v>
      </c>
      <c r="P2787" s="169">
        <v>259984</v>
      </c>
      <c r="Q2787" s="169">
        <v>63447</v>
      </c>
      <c r="R2787" s="169">
        <v>303995</v>
      </c>
      <c r="S2787" s="169">
        <v>380110</v>
      </c>
      <c r="T2787" s="169">
        <v>401520</v>
      </c>
      <c r="U2787" s="169">
        <v>-509105</v>
      </c>
    </row>
    <row r="2788" spans="2:21" ht="15" customHeight="1" x14ac:dyDescent="0.25">
      <c r="B2788" s="168">
        <v>2016</v>
      </c>
      <c r="C2788" s="168"/>
      <c r="D2788" s="169">
        <v>10</v>
      </c>
      <c r="E2788" s="169">
        <v>1622948</v>
      </c>
      <c r="F2788" s="169">
        <v>1045031</v>
      </c>
      <c r="G2788" s="169">
        <v>349364</v>
      </c>
      <c r="H2788" s="169">
        <v>422900</v>
      </c>
      <c r="I2788" s="169">
        <v>577917</v>
      </c>
      <c r="J2788" s="169">
        <v>8162</v>
      </c>
      <c r="K2788" s="169">
        <v>137744</v>
      </c>
      <c r="L2788" s="169">
        <v>1302736</v>
      </c>
      <c r="M2788" s="169">
        <v>451253</v>
      </c>
      <c r="N2788" s="169">
        <v>228187</v>
      </c>
      <c r="O2788" s="169">
        <v>851483</v>
      </c>
      <c r="P2788" s="169">
        <v>84545</v>
      </c>
      <c r="Q2788" s="169">
        <v>76425</v>
      </c>
      <c r="R2788" s="169">
        <v>337576</v>
      </c>
      <c r="S2788" s="169">
        <v>320213</v>
      </c>
      <c r="T2788" s="169">
        <v>271530</v>
      </c>
      <c r="U2788" s="169">
        <v>-354984</v>
      </c>
    </row>
    <row r="2789" spans="2:21" s="8" customFormat="1" ht="15" customHeight="1" x14ac:dyDescent="0.25">
      <c r="B2789" s="168">
        <v>2015</v>
      </c>
      <c r="C2789" s="168"/>
      <c r="D2789" s="169">
        <v>9</v>
      </c>
      <c r="E2789" s="169">
        <v>1507788</v>
      </c>
      <c r="F2789" s="169">
        <v>921746</v>
      </c>
      <c r="G2789" s="169">
        <v>291013</v>
      </c>
      <c r="H2789" s="169">
        <v>255018</v>
      </c>
      <c r="I2789" s="169">
        <v>586042</v>
      </c>
      <c r="J2789" s="169">
        <v>9713</v>
      </c>
      <c r="K2789" s="169">
        <v>179821</v>
      </c>
      <c r="L2789" s="169">
        <v>1201952</v>
      </c>
      <c r="M2789" s="169">
        <v>330909</v>
      </c>
      <c r="N2789" s="169">
        <v>168230</v>
      </c>
      <c r="O2789" s="169">
        <v>871043</v>
      </c>
      <c r="P2789" s="169">
        <v>106173</v>
      </c>
      <c r="Q2789" s="169">
        <v>53144</v>
      </c>
      <c r="R2789" s="169">
        <v>393286</v>
      </c>
      <c r="S2789" s="169">
        <v>305837</v>
      </c>
      <c r="T2789" s="169">
        <v>313581</v>
      </c>
      <c r="U2789" s="169">
        <v>-317108</v>
      </c>
    </row>
    <row r="2790" spans="2:21" s="9" customFormat="1" ht="15" customHeight="1" x14ac:dyDescent="0.25">
      <c r="B2790" s="168">
        <v>2014</v>
      </c>
      <c r="C2790" s="168"/>
      <c r="D2790" s="169">
        <v>7</v>
      </c>
      <c r="E2790" s="169">
        <v>1173838</v>
      </c>
      <c r="F2790" s="169">
        <v>733998</v>
      </c>
      <c r="G2790" s="169">
        <v>250933</v>
      </c>
      <c r="H2790" s="169">
        <v>204519</v>
      </c>
      <c r="I2790" s="169">
        <v>439840</v>
      </c>
      <c r="J2790" s="169">
        <v>8726</v>
      </c>
      <c r="K2790" s="169">
        <v>108520</v>
      </c>
      <c r="L2790" s="169">
        <v>983099</v>
      </c>
      <c r="M2790" s="169">
        <v>264413</v>
      </c>
      <c r="N2790" s="169">
        <v>152782</v>
      </c>
      <c r="O2790" s="169">
        <v>718686</v>
      </c>
      <c r="P2790" s="169">
        <v>62932</v>
      </c>
      <c r="Q2790" s="169">
        <v>45877</v>
      </c>
      <c r="R2790" s="169">
        <v>340899</v>
      </c>
      <c r="S2790" s="169">
        <v>190739</v>
      </c>
      <c r="T2790" s="169">
        <v>228471</v>
      </c>
      <c r="U2790" s="169">
        <v>-280308</v>
      </c>
    </row>
    <row r="2791" spans="2:21" s="9" customFormat="1" ht="15" customHeight="1" x14ac:dyDescent="0.25">
      <c r="B2791" s="168">
        <v>2013</v>
      </c>
      <c r="C2791" s="168"/>
      <c r="D2791" s="169">
        <v>10</v>
      </c>
      <c r="E2791" s="169">
        <v>1192494</v>
      </c>
      <c r="F2791" s="169">
        <v>719003</v>
      </c>
      <c r="G2791" s="169">
        <v>370657</v>
      </c>
      <c r="H2791" s="169">
        <v>192217</v>
      </c>
      <c r="I2791" s="169">
        <v>473492</v>
      </c>
      <c r="J2791" s="169">
        <v>10122</v>
      </c>
      <c r="K2791" s="169">
        <v>93511</v>
      </c>
      <c r="L2791" s="169">
        <v>897462</v>
      </c>
      <c r="M2791" s="169">
        <v>296397</v>
      </c>
      <c r="N2791" s="169">
        <v>178866</v>
      </c>
      <c r="O2791" s="169">
        <v>601065</v>
      </c>
      <c r="P2791" s="169">
        <v>94453</v>
      </c>
      <c r="Q2791" s="169">
        <v>38952</v>
      </c>
      <c r="R2791" s="169">
        <v>216179</v>
      </c>
      <c r="S2791" s="169">
        <v>295032</v>
      </c>
      <c r="T2791" s="169">
        <v>195189</v>
      </c>
      <c r="U2791" s="169">
        <v>-206548</v>
      </c>
    </row>
    <row r="2792" spans="2:21" s="9" customFormat="1" ht="15" customHeight="1" x14ac:dyDescent="0.25">
      <c r="B2792" s="168">
        <v>2012</v>
      </c>
      <c r="C2792" s="168"/>
      <c r="D2792" s="169">
        <v>6</v>
      </c>
      <c r="E2792" s="169">
        <v>790137</v>
      </c>
      <c r="F2792" s="169">
        <v>525703</v>
      </c>
      <c r="G2792" s="169">
        <v>280881</v>
      </c>
      <c r="H2792" s="169">
        <v>129170</v>
      </c>
      <c r="I2792" s="169">
        <v>264433</v>
      </c>
      <c r="J2792" s="169">
        <v>6091</v>
      </c>
      <c r="K2792" s="169">
        <v>2681</v>
      </c>
      <c r="L2792" s="169">
        <v>535780</v>
      </c>
      <c r="M2792" s="169">
        <v>144780</v>
      </c>
      <c r="N2792" s="169">
        <v>63583</v>
      </c>
      <c r="O2792" s="169">
        <v>391000</v>
      </c>
      <c r="P2792" s="169">
        <v>17435</v>
      </c>
      <c r="Q2792" s="169">
        <v>37232</v>
      </c>
      <c r="R2792" s="169">
        <v>149272</v>
      </c>
      <c r="S2792" s="169">
        <v>254357</v>
      </c>
      <c r="T2792" s="169">
        <v>108721</v>
      </c>
      <c r="U2792" s="169">
        <v>-109129</v>
      </c>
    </row>
    <row r="2793" spans="2:21" s="9" customFormat="1" ht="15" customHeight="1" x14ac:dyDescent="0.25">
      <c r="B2793" s="168">
        <v>2011</v>
      </c>
      <c r="C2793" s="168"/>
      <c r="D2793" s="169">
        <v>9</v>
      </c>
      <c r="E2793" s="169">
        <v>1218164</v>
      </c>
      <c r="F2793" s="169">
        <v>836454</v>
      </c>
      <c r="G2793" s="169">
        <v>422188</v>
      </c>
      <c r="H2793" s="169">
        <v>285252</v>
      </c>
      <c r="I2793" s="169">
        <v>381710</v>
      </c>
      <c r="J2793" s="169">
        <v>3995</v>
      </c>
      <c r="K2793" s="169">
        <v>74031</v>
      </c>
      <c r="L2793" s="169">
        <v>840452</v>
      </c>
      <c r="M2793" s="169">
        <v>249983</v>
      </c>
      <c r="N2793" s="169">
        <v>170922</v>
      </c>
      <c r="O2793" s="169">
        <v>590468</v>
      </c>
      <c r="P2793" s="169">
        <v>60366</v>
      </c>
      <c r="Q2793" s="169">
        <v>47357</v>
      </c>
      <c r="R2793" s="169">
        <v>235583</v>
      </c>
      <c r="S2793" s="169">
        <v>377712</v>
      </c>
      <c r="T2793" s="169">
        <v>225190</v>
      </c>
      <c r="U2793" s="169">
        <v>-95678</v>
      </c>
    </row>
    <row r="2794" spans="2:21" ht="15" customHeight="1" x14ac:dyDescent="0.25">
      <c r="B2794" s="168">
        <v>2010</v>
      </c>
      <c r="C2794" s="168"/>
      <c r="D2794" s="169">
        <v>9</v>
      </c>
      <c r="E2794" s="169">
        <v>1231885</v>
      </c>
      <c r="F2794" s="169">
        <v>882317</v>
      </c>
      <c r="G2794" s="169">
        <v>453760</v>
      </c>
      <c r="H2794" s="169">
        <v>323731</v>
      </c>
      <c r="I2794" s="169">
        <v>349568</v>
      </c>
      <c r="J2794" s="169">
        <v>3656</v>
      </c>
      <c r="K2794" s="169">
        <v>111773</v>
      </c>
      <c r="L2794" s="169">
        <v>796876</v>
      </c>
      <c r="M2794" s="169">
        <v>251774</v>
      </c>
      <c r="N2794" s="169">
        <v>192006</v>
      </c>
      <c r="O2794" s="169">
        <v>545102</v>
      </c>
      <c r="P2794" s="169">
        <v>60553</v>
      </c>
      <c r="Q2794" s="169">
        <v>50679</v>
      </c>
      <c r="R2794" s="169">
        <v>219088</v>
      </c>
      <c r="S2794" s="169">
        <v>435009</v>
      </c>
      <c r="T2794" s="169">
        <v>220871</v>
      </c>
      <c r="U2794" s="169">
        <v>-94125</v>
      </c>
    </row>
    <row r="2795" spans="2:21" ht="15" customHeight="1" x14ac:dyDescent="0.25">
      <c r="B2795" s="168">
        <v>2009</v>
      </c>
      <c r="C2795" s="168"/>
      <c r="D2795" s="169">
        <v>10</v>
      </c>
      <c r="E2795" s="169">
        <v>1153826</v>
      </c>
      <c r="F2795" s="169" t="s">
        <v>66</v>
      </c>
      <c r="G2795" s="169" t="s">
        <v>66</v>
      </c>
      <c r="H2795" s="169" t="s">
        <v>66</v>
      </c>
      <c r="I2795" s="169" t="s">
        <v>66</v>
      </c>
      <c r="J2795" s="169" t="s">
        <v>66</v>
      </c>
      <c r="K2795" s="169" t="s">
        <v>66</v>
      </c>
      <c r="L2795" s="169">
        <v>736465</v>
      </c>
      <c r="M2795" s="169" t="s">
        <v>66</v>
      </c>
      <c r="N2795" s="169" t="s">
        <v>66</v>
      </c>
      <c r="O2795" s="169" t="s">
        <v>66</v>
      </c>
      <c r="P2795" s="169" t="s">
        <v>66</v>
      </c>
      <c r="Q2795" s="169" t="s">
        <v>66</v>
      </c>
      <c r="R2795" s="169" t="s">
        <v>66</v>
      </c>
      <c r="S2795" s="169">
        <v>417361</v>
      </c>
      <c r="T2795" s="169" t="s">
        <v>66</v>
      </c>
      <c r="U2795" s="169" t="s">
        <v>66</v>
      </c>
    </row>
    <row r="2796" spans="2:21" ht="15" customHeight="1" x14ac:dyDescent="0.25">
      <c r="B2796" s="168">
        <v>2008</v>
      </c>
      <c r="C2796" s="168"/>
      <c r="D2796" s="169">
        <v>9</v>
      </c>
      <c r="E2796" s="169">
        <v>1088175</v>
      </c>
      <c r="F2796" s="169" t="s">
        <v>66</v>
      </c>
      <c r="G2796" s="169" t="s">
        <v>66</v>
      </c>
      <c r="H2796" s="169" t="s">
        <v>66</v>
      </c>
      <c r="I2796" s="169" t="s">
        <v>66</v>
      </c>
      <c r="J2796" s="169" t="s">
        <v>66</v>
      </c>
      <c r="K2796" s="169" t="s">
        <v>66</v>
      </c>
      <c r="L2796" s="169">
        <v>763853</v>
      </c>
      <c r="M2796" s="169" t="s">
        <v>66</v>
      </c>
      <c r="N2796" s="169" t="s">
        <v>66</v>
      </c>
      <c r="O2796" s="169" t="s">
        <v>66</v>
      </c>
      <c r="P2796" s="169" t="s">
        <v>66</v>
      </c>
      <c r="Q2796" s="169" t="s">
        <v>66</v>
      </c>
      <c r="R2796" s="169" t="s">
        <v>66</v>
      </c>
      <c r="S2796" s="169">
        <v>324322</v>
      </c>
      <c r="T2796" s="169" t="s">
        <v>66</v>
      </c>
      <c r="U2796" s="169" t="s">
        <v>66</v>
      </c>
    </row>
    <row r="2797" spans="2:21" ht="15" customHeight="1" x14ac:dyDescent="0.2">
      <c r="B2797" s="258" t="s">
        <v>40</v>
      </c>
      <c r="C2797" s="184"/>
      <c r="D2797" s="184"/>
      <c r="E2797" s="184"/>
      <c r="F2797" s="184"/>
      <c r="G2797" s="184"/>
      <c r="H2797" s="184"/>
      <c r="I2797" s="184"/>
      <c r="J2797" s="184"/>
      <c r="K2797" s="184"/>
      <c r="L2797" s="184"/>
      <c r="M2797" s="184"/>
      <c r="N2797" s="184"/>
      <c r="O2797" s="184"/>
      <c r="P2797" s="184"/>
      <c r="Q2797" s="184"/>
      <c r="R2797" s="184"/>
      <c r="S2797" s="184"/>
      <c r="T2797" s="184"/>
      <c r="U2797" s="184"/>
    </row>
    <row r="2798" spans="2:21" ht="15" customHeight="1" x14ac:dyDescent="0.25">
      <c r="B2798" s="187" t="s">
        <v>323</v>
      </c>
      <c r="C2798" s="187"/>
      <c r="D2798" s="187"/>
      <c r="E2798" s="187"/>
      <c r="F2798" s="187"/>
      <c r="G2798" s="187"/>
      <c r="H2798" s="187"/>
      <c r="I2798" s="187"/>
      <c r="J2798" s="187"/>
      <c r="K2798" s="187"/>
      <c r="L2798" s="187"/>
      <c r="M2798" s="187"/>
      <c r="N2798" s="187"/>
      <c r="O2798" s="187"/>
      <c r="P2798" s="187"/>
      <c r="Q2798" s="187"/>
      <c r="R2798" s="187"/>
      <c r="S2798" s="187"/>
      <c r="T2798" s="187"/>
      <c r="U2798" s="187"/>
    </row>
    <row r="2799" spans="2:21" ht="15" customHeight="1" x14ac:dyDescent="0.25">
      <c r="B2799" s="181">
        <v>2023</v>
      </c>
      <c r="C2799" s="181"/>
      <c r="D2799" s="182">
        <v>13083</v>
      </c>
      <c r="E2799" s="182">
        <v>2073246</v>
      </c>
      <c r="F2799" s="182">
        <v>1083729</v>
      </c>
      <c r="G2799" s="182">
        <v>766230</v>
      </c>
      <c r="H2799" s="182">
        <v>159660</v>
      </c>
      <c r="I2799" s="182">
        <v>989517</v>
      </c>
      <c r="J2799" s="182">
        <v>31798</v>
      </c>
      <c r="K2799" s="182">
        <v>366364</v>
      </c>
      <c r="L2799" s="182">
        <v>1713730</v>
      </c>
      <c r="M2799" s="182">
        <v>708740</v>
      </c>
      <c r="N2799" s="182">
        <v>533692</v>
      </c>
      <c r="O2799" s="182">
        <v>1004991</v>
      </c>
      <c r="P2799" s="182">
        <v>316330</v>
      </c>
      <c r="Q2799" s="182">
        <v>94769</v>
      </c>
      <c r="R2799" s="182">
        <v>261715</v>
      </c>
      <c r="S2799" s="182">
        <v>359516</v>
      </c>
      <c r="T2799" s="182">
        <v>308436</v>
      </c>
      <c r="U2799" s="182">
        <v>-603184</v>
      </c>
    </row>
    <row r="2800" spans="2:21" ht="15" customHeight="1" x14ac:dyDescent="0.25">
      <c r="B2800" s="181">
        <v>2022</v>
      </c>
      <c r="C2800" s="181"/>
      <c r="D2800" s="182">
        <v>12100</v>
      </c>
      <c r="E2800" s="182">
        <v>1987825</v>
      </c>
      <c r="F2800" s="182">
        <v>999754</v>
      </c>
      <c r="G2800" s="182">
        <v>694630</v>
      </c>
      <c r="H2800" s="182">
        <v>157424</v>
      </c>
      <c r="I2800" s="182">
        <v>988070</v>
      </c>
      <c r="J2800" s="182">
        <v>30638</v>
      </c>
      <c r="K2800" s="182">
        <v>411322</v>
      </c>
      <c r="L2800" s="182">
        <v>1646101</v>
      </c>
      <c r="M2800" s="182">
        <v>721366</v>
      </c>
      <c r="N2800" s="182">
        <v>617677</v>
      </c>
      <c r="O2800" s="182">
        <v>924735</v>
      </c>
      <c r="P2800" s="182">
        <v>296580</v>
      </c>
      <c r="Q2800" s="182">
        <v>81267</v>
      </c>
      <c r="R2800" s="182">
        <v>233893</v>
      </c>
      <c r="S2800" s="182">
        <v>341723</v>
      </c>
      <c r="T2800" s="182">
        <v>298059</v>
      </c>
      <c r="U2800" s="182">
        <v>-593196</v>
      </c>
    </row>
    <row r="2801" spans="2:21" ht="15" customHeight="1" x14ac:dyDescent="0.25">
      <c r="B2801" s="181">
        <v>2021</v>
      </c>
      <c r="C2801" s="181"/>
      <c r="D2801" s="182">
        <v>10225</v>
      </c>
      <c r="E2801" s="182">
        <v>1828319</v>
      </c>
      <c r="F2801" s="182">
        <v>1020637</v>
      </c>
      <c r="G2801" s="182">
        <v>669998</v>
      </c>
      <c r="H2801" s="182">
        <v>213197</v>
      </c>
      <c r="I2801" s="182">
        <v>807682</v>
      </c>
      <c r="J2801" s="182">
        <v>27103</v>
      </c>
      <c r="K2801" s="182">
        <v>351824</v>
      </c>
      <c r="L2801" s="182">
        <v>1568149</v>
      </c>
      <c r="M2801" s="182">
        <v>745630</v>
      </c>
      <c r="N2801" s="182">
        <v>584606</v>
      </c>
      <c r="O2801" s="182">
        <v>822519</v>
      </c>
      <c r="P2801" s="182">
        <v>250786</v>
      </c>
      <c r="Q2801" s="182">
        <v>60494</v>
      </c>
      <c r="R2801" s="182">
        <v>253663</v>
      </c>
      <c r="S2801" s="182">
        <v>260169</v>
      </c>
      <c r="T2801" s="182">
        <v>295524</v>
      </c>
      <c r="U2801" s="182">
        <v>-556074</v>
      </c>
    </row>
    <row r="2802" spans="2:21" s="10" customFormat="1" ht="15" customHeight="1" x14ac:dyDescent="0.25">
      <c r="B2802" s="187" t="s">
        <v>324</v>
      </c>
      <c r="C2802" s="187"/>
      <c r="D2802" s="187"/>
      <c r="E2802" s="187"/>
      <c r="F2802" s="187"/>
      <c r="G2802" s="187"/>
      <c r="H2802" s="187"/>
      <c r="I2802" s="187"/>
      <c r="J2802" s="187"/>
      <c r="K2802" s="187"/>
      <c r="L2802" s="187"/>
      <c r="M2802" s="187"/>
      <c r="N2802" s="187"/>
      <c r="O2802" s="187"/>
      <c r="P2802" s="187"/>
      <c r="Q2802" s="187"/>
      <c r="R2802" s="187"/>
      <c r="S2802" s="187"/>
      <c r="T2802" s="187"/>
      <c r="U2802" s="187"/>
    </row>
    <row r="2803" spans="2:21" s="10" customFormat="1" ht="15" customHeight="1" x14ac:dyDescent="0.25">
      <c r="B2803" s="181">
        <v>2023</v>
      </c>
      <c r="C2803" s="181"/>
      <c r="D2803" s="182">
        <v>5791</v>
      </c>
      <c r="E2803" s="182">
        <v>873530</v>
      </c>
      <c r="F2803" s="182">
        <v>731122</v>
      </c>
      <c r="G2803" s="182">
        <v>184117</v>
      </c>
      <c r="H2803" s="182">
        <v>41868</v>
      </c>
      <c r="I2803" s="182">
        <v>142408</v>
      </c>
      <c r="J2803" s="182">
        <v>9938</v>
      </c>
      <c r="K2803" s="182">
        <v>26297</v>
      </c>
      <c r="L2803" s="182">
        <v>455477</v>
      </c>
      <c r="M2803" s="182">
        <v>287711</v>
      </c>
      <c r="N2803" s="182">
        <v>233800</v>
      </c>
      <c r="O2803" s="182">
        <v>167766</v>
      </c>
      <c r="P2803" s="182">
        <v>31846</v>
      </c>
      <c r="Q2803" s="182">
        <v>13529</v>
      </c>
      <c r="R2803" s="182">
        <v>28882</v>
      </c>
      <c r="S2803" s="182">
        <v>418053</v>
      </c>
      <c r="T2803" s="182">
        <v>107893</v>
      </c>
      <c r="U2803" s="182">
        <v>50742</v>
      </c>
    </row>
    <row r="2804" spans="2:21" s="10" customFormat="1" ht="15" customHeight="1" x14ac:dyDescent="0.25">
      <c r="B2804" s="181">
        <v>2022</v>
      </c>
      <c r="C2804" s="181"/>
      <c r="D2804" s="182">
        <v>5451</v>
      </c>
      <c r="E2804" s="182">
        <v>414961</v>
      </c>
      <c r="F2804" s="182">
        <v>295012</v>
      </c>
      <c r="G2804" s="182">
        <v>166478</v>
      </c>
      <c r="H2804" s="182">
        <v>7137</v>
      </c>
      <c r="I2804" s="182">
        <v>119949</v>
      </c>
      <c r="J2804" s="182">
        <v>9074</v>
      </c>
      <c r="K2804" s="182">
        <v>20415</v>
      </c>
      <c r="L2804" s="182">
        <v>249005</v>
      </c>
      <c r="M2804" s="182">
        <v>103181</v>
      </c>
      <c r="N2804" s="182">
        <v>80127</v>
      </c>
      <c r="O2804" s="182">
        <v>145824</v>
      </c>
      <c r="P2804" s="182">
        <v>25678</v>
      </c>
      <c r="Q2804" s="182">
        <v>12052</v>
      </c>
      <c r="R2804" s="182">
        <v>33626</v>
      </c>
      <c r="S2804" s="182">
        <v>165956</v>
      </c>
      <c r="T2804" s="182">
        <v>35559</v>
      </c>
      <c r="U2804" s="182">
        <v>-38056</v>
      </c>
    </row>
    <row r="2805" spans="2:21" s="10" customFormat="1" ht="15" customHeight="1" x14ac:dyDescent="0.25">
      <c r="B2805" s="181">
        <v>2021</v>
      </c>
      <c r="C2805" s="181"/>
      <c r="D2805" s="182">
        <v>4711</v>
      </c>
      <c r="E2805" s="182">
        <v>362147</v>
      </c>
      <c r="F2805" s="182">
        <v>265868</v>
      </c>
      <c r="G2805" s="182">
        <v>157585</v>
      </c>
      <c r="H2805" s="182">
        <v>3787</v>
      </c>
      <c r="I2805" s="182">
        <v>96279</v>
      </c>
      <c r="J2805" s="182">
        <v>7767</v>
      </c>
      <c r="K2805" s="182">
        <v>17755</v>
      </c>
      <c r="L2805" s="182">
        <v>224036</v>
      </c>
      <c r="M2805" s="182">
        <v>94736</v>
      </c>
      <c r="N2805" s="182">
        <v>72873</v>
      </c>
      <c r="O2805" s="182">
        <v>129300</v>
      </c>
      <c r="P2805" s="182">
        <v>20338</v>
      </c>
      <c r="Q2805" s="182">
        <v>8279</v>
      </c>
      <c r="R2805" s="182">
        <v>30756</v>
      </c>
      <c r="S2805" s="182">
        <v>138111</v>
      </c>
      <c r="T2805" s="182">
        <v>33152</v>
      </c>
      <c r="U2805" s="182">
        <v>-32784</v>
      </c>
    </row>
    <row r="2806" spans="2:21" s="10" customFormat="1" ht="15" customHeight="1" x14ac:dyDescent="0.25">
      <c r="B2806" s="187" t="s">
        <v>581</v>
      </c>
      <c r="C2806" s="187"/>
      <c r="D2806" s="187"/>
      <c r="E2806" s="187"/>
      <c r="F2806" s="187"/>
      <c r="G2806" s="187"/>
      <c r="H2806" s="187"/>
      <c r="I2806" s="187"/>
      <c r="J2806" s="187"/>
      <c r="K2806" s="187"/>
      <c r="L2806" s="187"/>
      <c r="M2806" s="187"/>
      <c r="N2806" s="187"/>
      <c r="O2806" s="187"/>
      <c r="P2806" s="187"/>
      <c r="Q2806" s="187"/>
      <c r="R2806" s="187"/>
      <c r="S2806" s="187"/>
      <c r="T2806" s="187"/>
      <c r="U2806" s="187"/>
    </row>
    <row r="2807" spans="2:21" s="10" customFormat="1" ht="15" customHeight="1" x14ac:dyDescent="0.25">
      <c r="B2807" s="181">
        <v>2023</v>
      </c>
      <c r="C2807" s="181"/>
      <c r="D2807" s="182">
        <v>2945</v>
      </c>
      <c r="E2807" s="182">
        <v>149402</v>
      </c>
      <c r="F2807" s="182">
        <v>88398</v>
      </c>
      <c r="G2807" s="182">
        <v>67980</v>
      </c>
      <c r="H2807" s="182">
        <v>15614</v>
      </c>
      <c r="I2807" s="182">
        <v>61003</v>
      </c>
      <c r="J2807" s="182">
        <v>7213</v>
      </c>
      <c r="K2807" s="182">
        <v>9692</v>
      </c>
      <c r="L2807" s="182">
        <v>120564</v>
      </c>
      <c r="M2807" s="182">
        <v>62784</v>
      </c>
      <c r="N2807" s="182">
        <v>51527</v>
      </c>
      <c r="O2807" s="182">
        <v>57780</v>
      </c>
      <c r="P2807" s="182">
        <v>12883</v>
      </c>
      <c r="Q2807" s="182">
        <v>6615</v>
      </c>
      <c r="R2807" s="182">
        <v>8620</v>
      </c>
      <c r="S2807" s="182">
        <v>28838</v>
      </c>
      <c r="T2807" s="182">
        <v>15043</v>
      </c>
      <c r="U2807" s="182">
        <v>-21375</v>
      </c>
    </row>
    <row r="2808" spans="2:21" s="10" customFormat="1" ht="15" customHeight="1" x14ac:dyDescent="0.25">
      <c r="B2808" s="181">
        <v>2022</v>
      </c>
      <c r="C2808" s="181"/>
      <c r="D2808" s="182">
        <v>2685</v>
      </c>
      <c r="E2808" s="182">
        <v>120054</v>
      </c>
      <c r="F2808" s="182">
        <v>67428</v>
      </c>
      <c r="G2808" s="182">
        <v>54213</v>
      </c>
      <c r="H2808" s="182">
        <v>10252</v>
      </c>
      <c r="I2808" s="182">
        <v>52627</v>
      </c>
      <c r="J2808" s="182">
        <v>5815</v>
      </c>
      <c r="K2808" s="182">
        <v>6752</v>
      </c>
      <c r="L2808" s="182">
        <v>102611</v>
      </c>
      <c r="M2808" s="182">
        <v>55579</v>
      </c>
      <c r="N2808" s="182">
        <v>46717</v>
      </c>
      <c r="O2808" s="182">
        <v>47033</v>
      </c>
      <c r="P2808" s="182">
        <v>10123</v>
      </c>
      <c r="Q2808" s="182">
        <v>4807</v>
      </c>
      <c r="R2808" s="182">
        <v>7631</v>
      </c>
      <c r="S2808" s="182">
        <v>17443</v>
      </c>
      <c r="T2808" s="182">
        <v>12935</v>
      </c>
      <c r="U2808" s="182">
        <v>-18969</v>
      </c>
    </row>
    <row r="2809" spans="2:21" s="10" customFormat="1" ht="15" customHeight="1" x14ac:dyDescent="0.25">
      <c r="B2809" s="181">
        <v>2021</v>
      </c>
      <c r="C2809" s="181"/>
      <c r="D2809" s="182">
        <v>2341</v>
      </c>
      <c r="E2809" s="182">
        <v>107629</v>
      </c>
      <c r="F2809" s="182">
        <v>59361</v>
      </c>
      <c r="G2809" s="182">
        <v>47561</v>
      </c>
      <c r="H2809" s="182">
        <v>7561</v>
      </c>
      <c r="I2809" s="182">
        <v>48267</v>
      </c>
      <c r="J2809" s="182">
        <v>5374</v>
      </c>
      <c r="K2809" s="182">
        <v>6950</v>
      </c>
      <c r="L2809" s="182">
        <v>92543</v>
      </c>
      <c r="M2809" s="182">
        <v>51366</v>
      </c>
      <c r="N2809" s="182">
        <v>43811</v>
      </c>
      <c r="O2809" s="182">
        <v>41178</v>
      </c>
      <c r="P2809" s="182">
        <v>7988</v>
      </c>
      <c r="Q2809" s="182">
        <v>3600</v>
      </c>
      <c r="R2809" s="182">
        <v>6902</v>
      </c>
      <c r="S2809" s="182">
        <v>15085</v>
      </c>
      <c r="T2809" s="182">
        <v>13739</v>
      </c>
      <c r="U2809" s="182">
        <v>-20302</v>
      </c>
    </row>
    <row r="2810" spans="2:21" s="10" customFormat="1" ht="15" customHeight="1" x14ac:dyDescent="0.25">
      <c r="B2810" s="187" t="s">
        <v>580</v>
      </c>
      <c r="C2810" s="187"/>
      <c r="D2810" s="187"/>
      <c r="E2810" s="187"/>
      <c r="F2810" s="187"/>
      <c r="G2810" s="187"/>
      <c r="H2810" s="187"/>
      <c r="I2810" s="187"/>
      <c r="J2810" s="187"/>
      <c r="K2810" s="187"/>
      <c r="L2810" s="187"/>
      <c r="M2810" s="187"/>
      <c r="N2810" s="187"/>
      <c r="O2810" s="187"/>
      <c r="P2810" s="187"/>
      <c r="Q2810" s="187"/>
      <c r="R2810" s="187"/>
      <c r="S2810" s="187"/>
      <c r="T2810" s="187"/>
      <c r="U2810" s="187"/>
    </row>
    <row r="2811" spans="2:21" s="10" customFormat="1" ht="15" customHeight="1" x14ac:dyDescent="0.25">
      <c r="B2811" s="181">
        <v>2023</v>
      </c>
      <c r="C2811" s="181"/>
      <c r="D2811" s="182">
        <v>15117</v>
      </c>
      <c r="E2811" s="182">
        <v>4336870</v>
      </c>
      <c r="F2811" s="182">
        <v>2382335</v>
      </c>
      <c r="G2811" s="182">
        <v>979845</v>
      </c>
      <c r="H2811" s="182">
        <v>790048</v>
      </c>
      <c r="I2811" s="182">
        <v>1954536</v>
      </c>
      <c r="J2811" s="182">
        <v>73337</v>
      </c>
      <c r="K2811" s="182">
        <v>368155</v>
      </c>
      <c r="L2811" s="182">
        <v>3080853</v>
      </c>
      <c r="M2811" s="182">
        <v>1386639</v>
      </c>
      <c r="N2811" s="182">
        <v>711170</v>
      </c>
      <c r="O2811" s="182">
        <v>1694213</v>
      </c>
      <c r="P2811" s="182">
        <v>462221</v>
      </c>
      <c r="Q2811" s="182">
        <v>134192</v>
      </c>
      <c r="R2811" s="182">
        <v>245467</v>
      </c>
      <c r="S2811" s="182">
        <v>1256018</v>
      </c>
      <c r="T2811" s="182">
        <v>560864</v>
      </c>
      <c r="U2811" s="182">
        <v>-416886</v>
      </c>
    </row>
    <row r="2812" spans="2:21" s="10" customFormat="1" ht="15" customHeight="1" x14ac:dyDescent="0.25">
      <c r="B2812" s="181">
        <v>2022</v>
      </c>
      <c r="C2812" s="181"/>
      <c r="D2812" s="182">
        <v>14364</v>
      </c>
      <c r="E2812" s="182">
        <v>3696631</v>
      </c>
      <c r="F2812" s="182">
        <v>2028109</v>
      </c>
      <c r="G2812" s="182">
        <v>941213</v>
      </c>
      <c r="H2812" s="182">
        <v>556968</v>
      </c>
      <c r="I2812" s="182">
        <v>1668521</v>
      </c>
      <c r="J2812" s="182">
        <v>66665</v>
      </c>
      <c r="K2812" s="182">
        <v>328592</v>
      </c>
      <c r="L2812" s="182">
        <v>2662205</v>
      </c>
      <c r="M2812" s="182">
        <v>1201970</v>
      </c>
      <c r="N2812" s="182">
        <v>676175</v>
      </c>
      <c r="O2812" s="182">
        <v>1460235</v>
      </c>
      <c r="P2812" s="182">
        <v>397037</v>
      </c>
      <c r="Q2812" s="182">
        <v>111978</v>
      </c>
      <c r="R2812" s="182">
        <v>223326</v>
      </c>
      <c r="S2812" s="182">
        <v>1034426</v>
      </c>
      <c r="T2812" s="182">
        <v>493569</v>
      </c>
      <c r="U2812" s="182">
        <v>-452339</v>
      </c>
    </row>
    <row r="2813" spans="2:21" s="10" customFormat="1" ht="15" customHeight="1" x14ac:dyDescent="0.25">
      <c r="B2813" s="181">
        <v>2021</v>
      </c>
      <c r="C2813" s="181"/>
      <c r="D2813" s="182">
        <v>12910</v>
      </c>
      <c r="E2813" s="182">
        <v>3282516</v>
      </c>
      <c r="F2813" s="182">
        <v>1921149</v>
      </c>
      <c r="G2813" s="182">
        <v>914538</v>
      </c>
      <c r="H2813" s="182">
        <v>541713</v>
      </c>
      <c r="I2813" s="182">
        <v>1361367</v>
      </c>
      <c r="J2813" s="182">
        <v>51131</v>
      </c>
      <c r="K2813" s="182">
        <v>220661</v>
      </c>
      <c r="L2813" s="182">
        <v>2409348</v>
      </c>
      <c r="M2813" s="182">
        <v>1008847</v>
      </c>
      <c r="N2813" s="182">
        <v>457118</v>
      </c>
      <c r="O2813" s="182">
        <v>1400502</v>
      </c>
      <c r="P2813" s="182">
        <v>327524</v>
      </c>
      <c r="Q2813" s="182">
        <v>91798</v>
      </c>
      <c r="R2813" s="182">
        <v>291774</v>
      </c>
      <c r="S2813" s="182">
        <v>873168</v>
      </c>
      <c r="T2813" s="182">
        <v>495455</v>
      </c>
      <c r="U2813" s="182">
        <v>-393542</v>
      </c>
    </row>
    <row r="2814" spans="2:21" ht="15" customHeight="1" x14ac:dyDescent="0.25">
      <c r="B2814" s="187" t="s">
        <v>579</v>
      </c>
      <c r="C2814" s="187"/>
      <c r="D2814" s="187"/>
      <c r="E2814" s="187"/>
      <c r="F2814" s="187"/>
      <c r="G2814" s="187"/>
      <c r="H2814" s="187"/>
      <c r="I2814" s="187"/>
      <c r="J2814" s="187"/>
      <c r="K2814" s="187"/>
      <c r="L2814" s="187"/>
      <c r="M2814" s="187"/>
      <c r="N2814" s="187"/>
      <c r="O2814" s="187"/>
      <c r="P2814" s="187"/>
      <c r="Q2814" s="187"/>
      <c r="R2814" s="187"/>
      <c r="S2814" s="187"/>
      <c r="T2814" s="187"/>
      <c r="U2814" s="187"/>
    </row>
    <row r="2815" spans="2:21" ht="15" customHeight="1" x14ac:dyDescent="0.25">
      <c r="B2815" s="181">
        <v>2023</v>
      </c>
      <c r="C2815" s="181"/>
      <c r="D2815" s="182">
        <v>3513</v>
      </c>
      <c r="E2815" s="182">
        <v>199932</v>
      </c>
      <c r="F2815" s="182">
        <v>70073</v>
      </c>
      <c r="G2815" s="182">
        <v>50200</v>
      </c>
      <c r="H2815" s="182">
        <v>3122</v>
      </c>
      <c r="I2815" s="182">
        <v>129859</v>
      </c>
      <c r="J2815" s="182">
        <v>8392</v>
      </c>
      <c r="K2815" s="182">
        <v>25442</v>
      </c>
      <c r="L2815" s="182">
        <v>148085</v>
      </c>
      <c r="M2815" s="182">
        <v>64611</v>
      </c>
      <c r="N2815" s="182">
        <v>26237</v>
      </c>
      <c r="O2815" s="182">
        <v>83475</v>
      </c>
      <c r="P2815" s="182">
        <v>19369</v>
      </c>
      <c r="Q2815" s="182">
        <v>12061</v>
      </c>
      <c r="R2815" s="182">
        <v>14908</v>
      </c>
      <c r="S2815" s="182">
        <v>51846</v>
      </c>
      <c r="T2815" s="182">
        <v>17607</v>
      </c>
      <c r="U2815" s="182">
        <v>-24958</v>
      </c>
    </row>
    <row r="2816" spans="2:21" ht="15" customHeight="1" x14ac:dyDescent="0.25">
      <c r="B2816" s="181">
        <v>2022</v>
      </c>
      <c r="C2816" s="181"/>
      <c r="D2816" s="182">
        <v>3259</v>
      </c>
      <c r="E2816" s="182">
        <v>146855</v>
      </c>
      <c r="F2816" s="182">
        <v>64493</v>
      </c>
      <c r="G2816" s="182">
        <v>47856</v>
      </c>
      <c r="H2816" s="182">
        <v>2823</v>
      </c>
      <c r="I2816" s="182">
        <v>82362</v>
      </c>
      <c r="J2816" s="182">
        <v>6993</v>
      </c>
      <c r="K2816" s="182">
        <v>18143</v>
      </c>
      <c r="L2816" s="182">
        <v>124891</v>
      </c>
      <c r="M2816" s="182">
        <v>47380</v>
      </c>
      <c r="N2816" s="182">
        <v>28545</v>
      </c>
      <c r="O2816" s="182">
        <v>77510</v>
      </c>
      <c r="P2816" s="182">
        <v>17759</v>
      </c>
      <c r="Q2816" s="182">
        <v>10414</v>
      </c>
      <c r="R2816" s="182">
        <v>13494</v>
      </c>
      <c r="S2816" s="182">
        <v>21964</v>
      </c>
      <c r="T2816" s="182">
        <v>17272</v>
      </c>
      <c r="U2816" s="182">
        <v>-62018</v>
      </c>
    </row>
    <row r="2817" spans="2:21" ht="15" customHeight="1" x14ac:dyDescent="0.25">
      <c r="B2817" s="181">
        <v>2021</v>
      </c>
      <c r="C2817" s="181"/>
      <c r="D2817" s="182">
        <v>2863</v>
      </c>
      <c r="E2817" s="182">
        <v>146622</v>
      </c>
      <c r="F2817" s="182">
        <v>72525</v>
      </c>
      <c r="G2817" s="182">
        <v>47640</v>
      </c>
      <c r="H2817" s="182">
        <v>8082</v>
      </c>
      <c r="I2817" s="182">
        <v>74097</v>
      </c>
      <c r="J2817" s="182">
        <v>5646</v>
      </c>
      <c r="K2817" s="182">
        <v>13113</v>
      </c>
      <c r="L2817" s="182">
        <v>113506</v>
      </c>
      <c r="M2817" s="182">
        <v>58710</v>
      </c>
      <c r="N2817" s="182">
        <v>43528</v>
      </c>
      <c r="O2817" s="182">
        <v>54796</v>
      </c>
      <c r="P2817" s="182">
        <v>10593</v>
      </c>
      <c r="Q2817" s="182">
        <v>9855</v>
      </c>
      <c r="R2817" s="182">
        <v>7758</v>
      </c>
      <c r="S2817" s="182">
        <v>33116</v>
      </c>
      <c r="T2817" s="182">
        <v>14459</v>
      </c>
      <c r="U2817" s="182">
        <v>-50532</v>
      </c>
    </row>
    <row r="2818" spans="2:21" ht="15" customHeight="1" x14ac:dyDescent="0.25">
      <c r="B2818" s="187" t="s">
        <v>325</v>
      </c>
      <c r="C2818" s="187"/>
      <c r="D2818" s="187"/>
      <c r="E2818" s="187"/>
      <c r="F2818" s="187"/>
      <c r="G2818" s="187"/>
      <c r="H2818" s="187"/>
      <c r="I2818" s="187"/>
      <c r="J2818" s="187"/>
      <c r="K2818" s="187"/>
      <c r="L2818" s="187"/>
      <c r="M2818" s="187"/>
      <c r="N2818" s="187"/>
      <c r="O2818" s="187"/>
      <c r="P2818" s="187"/>
      <c r="Q2818" s="187"/>
      <c r="R2818" s="187"/>
      <c r="S2818" s="187"/>
      <c r="T2818" s="187"/>
      <c r="U2818" s="187"/>
    </row>
    <row r="2819" spans="2:21" ht="15" customHeight="1" x14ac:dyDescent="0.25">
      <c r="B2819" s="181">
        <v>2023</v>
      </c>
      <c r="C2819" s="181"/>
      <c r="D2819" s="182">
        <v>1679</v>
      </c>
      <c r="E2819" s="182">
        <v>136911</v>
      </c>
      <c r="F2819" s="182">
        <v>94178</v>
      </c>
      <c r="G2819" s="182">
        <v>76091</v>
      </c>
      <c r="H2819" s="182">
        <v>10641</v>
      </c>
      <c r="I2819" s="182">
        <v>42733</v>
      </c>
      <c r="J2819" s="182">
        <v>2355</v>
      </c>
      <c r="K2819" s="182">
        <v>6133</v>
      </c>
      <c r="L2819" s="182">
        <v>87004</v>
      </c>
      <c r="M2819" s="182">
        <v>45030</v>
      </c>
      <c r="N2819" s="182">
        <v>40287</v>
      </c>
      <c r="O2819" s="182">
        <v>41974</v>
      </c>
      <c r="P2819" s="182">
        <v>4682</v>
      </c>
      <c r="Q2819" s="182">
        <v>2568</v>
      </c>
      <c r="R2819" s="182">
        <v>13041</v>
      </c>
      <c r="S2819" s="182">
        <v>49907</v>
      </c>
      <c r="T2819" s="182">
        <v>5699</v>
      </c>
      <c r="U2819" s="182">
        <v>-13843</v>
      </c>
    </row>
    <row r="2820" spans="2:21" ht="15" customHeight="1" x14ac:dyDescent="0.25">
      <c r="B2820" s="181">
        <v>2022</v>
      </c>
      <c r="C2820" s="181"/>
      <c r="D2820" s="182">
        <v>1563</v>
      </c>
      <c r="E2820" s="182">
        <v>122922</v>
      </c>
      <c r="F2820" s="182">
        <v>75258</v>
      </c>
      <c r="G2820" s="182">
        <v>59294</v>
      </c>
      <c r="H2820" s="182">
        <v>11560</v>
      </c>
      <c r="I2820" s="182">
        <v>47663</v>
      </c>
      <c r="J2820" s="182">
        <v>1354</v>
      </c>
      <c r="K2820" s="182">
        <v>9852</v>
      </c>
      <c r="L2820" s="182">
        <v>88670</v>
      </c>
      <c r="M2820" s="182">
        <v>42452</v>
      </c>
      <c r="N2820" s="182">
        <v>38281</v>
      </c>
      <c r="O2820" s="182">
        <v>46219</v>
      </c>
      <c r="P2820" s="182">
        <v>6968</v>
      </c>
      <c r="Q2820" s="182">
        <v>3213</v>
      </c>
      <c r="R2820" s="182">
        <v>19522</v>
      </c>
      <c r="S2820" s="182">
        <v>34251</v>
      </c>
      <c r="T2820" s="182">
        <v>5602</v>
      </c>
      <c r="U2820" s="182">
        <v>-19304</v>
      </c>
    </row>
    <row r="2821" spans="2:21" ht="15" customHeight="1" x14ac:dyDescent="0.25">
      <c r="B2821" s="181">
        <v>2021</v>
      </c>
      <c r="C2821" s="181"/>
      <c r="D2821" s="182">
        <v>1337</v>
      </c>
      <c r="E2821" s="182">
        <v>113826</v>
      </c>
      <c r="F2821" s="182">
        <v>71420</v>
      </c>
      <c r="G2821" s="182">
        <v>55509</v>
      </c>
      <c r="H2821" s="182">
        <v>12395</v>
      </c>
      <c r="I2821" s="182">
        <v>42407</v>
      </c>
      <c r="J2821" s="182">
        <v>2214</v>
      </c>
      <c r="K2821" s="182">
        <v>9870</v>
      </c>
      <c r="L2821" s="182">
        <v>78894</v>
      </c>
      <c r="M2821" s="182">
        <v>46915</v>
      </c>
      <c r="N2821" s="182">
        <v>44475</v>
      </c>
      <c r="O2821" s="182">
        <v>31979</v>
      </c>
      <c r="P2821" s="182">
        <v>6955</v>
      </c>
      <c r="Q2821" s="182">
        <v>2931</v>
      </c>
      <c r="R2821" s="182">
        <v>9082</v>
      </c>
      <c r="S2821" s="182">
        <v>34932</v>
      </c>
      <c r="T2821" s="182">
        <v>5514</v>
      </c>
      <c r="U2821" s="182">
        <v>-16565</v>
      </c>
    </row>
    <row r="2822" spans="2:21" ht="15" customHeight="1" x14ac:dyDescent="0.25">
      <c r="B2822" s="187" t="s">
        <v>326</v>
      </c>
      <c r="C2822" s="187"/>
      <c r="D2822" s="187"/>
      <c r="E2822" s="187"/>
      <c r="F2822" s="187"/>
      <c r="G2822" s="187"/>
      <c r="H2822" s="187"/>
      <c r="I2822" s="187"/>
      <c r="J2822" s="187"/>
      <c r="K2822" s="187"/>
      <c r="L2822" s="187"/>
      <c r="M2822" s="187"/>
      <c r="N2822" s="187"/>
      <c r="O2822" s="187"/>
      <c r="P2822" s="187"/>
      <c r="Q2822" s="187"/>
      <c r="R2822" s="187"/>
      <c r="S2822" s="187"/>
      <c r="T2822" s="187"/>
      <c r="U2822" s="187"/>
    </row>
    <row r="2823" spans="2:21" ht="15" customHeight="1" x14ac:dyDescent="0.25">
      <c r="B2823" s="181">
        <v>2023</v>
      </c>
      <c r="C2823" s="181"/>
      <c r="D2823" s="182">
        <v>2901</v>
      </c>
      <c r="E2823" s="182">
        <v>950237</v>
      </c>
      <c r="F2823" s="182">
        <v>687330</v>
      </c>
      <c r="G2823" s="182">
        <v>484354</v>
      </c>
      <c r="H2823" s="182">
        <v>22095</v>
      </c>
      <c r="I2823" s="182">
        <v>262907</v>
      </c>
      <c r="J2823" s="182">
        <v>17934</v>
      </c>
      <c r="K2823" s="182">
        <v>37937</v>
      </c>
      <c r="L2823" s="182">
        <v>625567</v>
      </c>
      <c r="M2823" s="182">
        <v>433417</v>
      </c>
      <c r="N2823" s="182">
        <v>246966</v>
      </c>
      <c r="O2823" s="182">
        <v>192150</v>
      </c>
      <c r="P2823" s="182">
        <v>30086</v>
      </c>
      <c r="Q2823" s="182">
        <v>16715</v>
      </c>
      <c r="R2823" s="182">
        <v>18444</v>
      </c>
      <c r="S2823" s="182">
        <v>324670</v>
      </c>
      <c r="T2823" s="182">
        <v>81073</v>
      </c>
      <c r="U2823" s="182">
        <v>9024</v>
      </c>
    </row>
    <row r="2824" spans="2:21" ht="15" customHeight="1" x14ac:dyDescent="0.25">
      <c r="B2824" s="181">
        <v>2022</v>
      </c>
      <c r="C2824" s="181"/>
      <c r="D2824" s="182">
        <v>2608</v>
      </c>
      <c r="E2824" s="182">
        <v>832548</v>
      </c>
      <c r="F2824" s="182">
        <v>649295</v>
      </c>
      <c r="G2824" s="182">
        <v>474228</v>
      </c>
      <c r="H2824" s="182">
        <v>22443</v>
      </c>
      <c r="I2824" s="182">
        <v>183253</v>
      </c>
      <c r="J2824" s="182">
        <v>16323</v>
      </c>
      <c r="K2824" s="182">
        <v>32605</v>
      </c>
      <c r="L2824" s="182">
        <v>594386</v>
      </c>
      <c r="M2824" s="182">
        <v>386131</v>
      </c>
      <c r="N2824" s="182">
        <v>209155</v>
      </c>
      <c r="O2824" s="182">
        <v>208255</v>
      </c>
      <c r="P2824" s="182">
        <v>30504</v>
      </c>
      <c r="Q2824" s="182">
        <v>16071</v>
      </c>
      <c r="R2824" s="182">
        <v>47336</v>
      </c>
      <c r="S2824" s="182">
        <v>238162</v>
      </c>
      <c r="T2824" s="182">
        <v>87103</v>
      </c>
      <c r="U2824" s="182">
        <v>-73105</v>
      </c>
    </row>
    <row r="2825" spans="2:21" ht="15" customHeight="1" x14ac:dyDescent="0.25">
      <c r="B2825" s="181">
        <v>2021</v>
      </c>
      <c r="C2825" s="181"/>
      <c r="D2825" s="182">
        <v>2285</v>
      </c>
      <c r="E2825" s="182">
        <v>743901</v>
      </c>
      <c r="F2825" s="182">
        <v>601131</v>
      </c>
      <c r="G2825" s="182">
        <v>427065</v>
      </c>
      <c r="H2825" s="182">
        <v>25042</v>
      </c>
      <c r="I2825" s="182">
        <v>142770</v>
      </c>
      <c r="J2825" s="182">
        <v>21283</v>
      </c>
      <c r="K2825" s="182">
        <v>25030</v>
      </c>
      <c r="L2825" s="182">
        <v>514444</v>
      </c>
      <c r="M2825" s="182">
        <v>339431</v>
      </c>
      <c r="N2825" s="182">
        <v>244507</v>
      </c>
      <c r="O2825" s="182">
        <v>175013</v>
      </c>
      <c r="P2825" s="182">
        <v>26526</v>
      </c>
      <c r="Q2825" s="182">
        <v>14779</v>
      </c>
      <c r="R2825" s="182">
        <v>33702</v>
      </c>
      <c r="S2825" s="182">
        <v>229457</v>
      </c>
      <c r="T2825" s="182">
        <v>82607</v>
      </c>
      <c r="U2825" s="182">
        <v>-11413</v>
      </c>
    </row>
    <row r="2826" spans="2:21" ht="15" customHeight="1" x14ac:dyDescent="0.25">
      <c r="B2826" s="187" t="s">
        <v>517</v>
      </c>
      <c r="C2826" s="187"/>
      <c r="D2826" s="187"/>
      <c r="E2826" s="187"/>
      <c r="F2826" s="187"/>
      <c r="G2826" s="187"/>
      <c r="H2826" s="187"/>
      <c r="I2826" s="187"/>
      <c r="J2826" s="187"/>
      <c r="K2826" s="187"/>
      <c r="L2826" s="187"/>
      <c r="M2826" s="187"/>
      <c r="N2826" s="187"/>
      <c r="O2826" s="187"/>
      <c r="P2826" s="187"/>
      <c r="Q2826" s="187"/>
      <c r="R2826" s="187"/>
      <c r="S2826" s="187"/>
      <c r="T2826" s="187"/>
      <c r="U2826" s="187"/>
    </row>
    <row r="2827" spans="2:21" ht="15" customHeight="1" x14ac:dyDescent="0.25">
      <c r="B2827" s="181">
        <v>2023</v>
      </c>
      <c r="C2827" s="181"/>
      <c r="D2827" s="182">
        <v>1132</v>
      </c>
      <c r="E2827" s="182">
        <v>109300</v>
      </c>
      <c r="F2827" s="182">
        <v>62185</v>
      </c>
      <c r="G2827" s="182">
        <v>43816</v>
      </c>
      <c r="H2827" s="182">
        <v>10481</v>
      </c>
      <c r="I2827" s="182">
        <v>47115</v>
      </c>
      <c r="J2827" s="182">
        <v>1527</v>
      </c>
      <c r="K2827" s="182">
        <v>7037</v>
      </c>
      <c r="L2827" s="182">
        <v>69273</v>
      </c>
      <c r="M2827" s="182">
        <v>40516</v>
      </c>
      <c r="N2827" s="182">
        <v>34975</v>
      </c>
      <c r="O2827" s="182">
        <v>28757</v>
      </c>
      <c r="P2827" s="182">
        <v>5983</v>
      </c>
      <c r="Q2827" s="182">
        <v>2478</v>
      </c>
      <c r="R2827" s="182">
        <v>3233</v>
      </c>
      <c r="S2827" s="182">
        <v>40027</v>
      </c>
      <c r="T2827" s="182">
        <v>11501</v>
      </c>
      <c r="U2827" s="182">
        <v>-6344</v>
      </c>
    </row>
    <row r="2828" spans="2:21" ht="15" customHeight="1" x14ac:dyDescent="0.25">
      <c r="B2828" s="181">
        <v>2022</v>
      </c>
      <c r="C2828" s="181"/>
      <c r="D2828" s="182">
        <v>1066</v>
      </c>
      <c r="E2828" s="182">
        <v>91767</v>
      </c>
      <c r="F2828" s="182">
        <v>51830</v>
      </c>
      <c r="G2828" s="182">
        <v>35063</v>
      </c>
      <c r="H2828" s="182">
        <v>9508</v>
      </c>
      <c r="I2828" s="182">
        <v>39936</v>
      </c>
      <c r="J2828" s="182">
        <v>1065</v>
      </c>
      <c r="K2828" s="182">
        <v>5962</v>
      </c>
      <c r="L2828" s="182">
        <v>57540</v>
      </c>
      <c r="M2828" s="182">
        <v>25367</v>
      </c>
      <c r="N2828" s="182">
        <v>19895</v>
      </c>
      <c r="O2828" s="182">
        <v>32174</v>
      </c>
      <c r="P2828" s="182">
        <v>6282</v>
      </c>
      <c r="Q2828" s="182">
        <v>2423</v>
      </c>
      <c r="R2828" s="182">
        <v>3238</v>
      </c>
      <c r="S2828" s="182">
        <v>34226</v>
      </c>
      <c r="T2828" s="182">
        <v>10742</v>
      </c>
      <c r="U2828" s="182">
        <v>-8599</v>
      </c>
    </row>
    <row r="2829" spans="2:21" ht="15" customHeight="1" x14ac:dyDescent="0.25">
      <c r="B2829" s="181">
        <v>2021</v>
      </c>
      <c r="C2829" s="181"/>
      <c r="D2829" s="182">
        <v>910</v>
      </c>
      <c r="E2829" s="182">
        <v>79566</v>
      </c>
      <c r="F2829" s="182">
        <v>44967</v>
      </c>
      <c r="G2829" s="182">
        <v>27981</v>
      </c>
      <c r="H2829" s="182">
        <v>9820</v>
      </c>
      <c r="I2829" s="182">
        <v>34599</v>
      </c>
      <c r="J2829" s="182">
        <v>926</v>
      </c>
      <c r="K2829" s="182">
        <v>7502</v>
      </c>
      <c r="L2829" s="182">
        <v>51150</v>
      </c>
      <c r="M2829" s="182">
        <v>29248</v>
      </c>
      <c r="N2829" s="182">
        <v>23908</v>
      </c>
      <c r="O2829" s="182">
        <v>21901</v>
      </c>
      <c r="P2829" s="182">
        <v>5409</v>
      </c>
      <c r="Q2829" s="182">
        <v>1765</v>
      </c>
      <c r="R2829" s="182">
        <v>3626</v>
      </c>
      <c r="S2829" s="182">
        <v>28417</v>
      </c>
      <c r="T2829" s="182">
        <v>10990</v>
      </c>
      <c r="U2829" s="182">
        <v>-10719</v>
      </c>
    </row>
    <row r="2830" spans="2:21" s="8" customFormat="1" ht="15" customHeight="1" x14ac:dyDescent="0.25">
      <c r="B2830" s="187" t="s">
        <v>534</v>
      </c>
      <c r="C2830" s="187"/>
      <c r="D2830" s="187"/>
      <c r="E2830" s="187"/>
      <c r="F2830" s="187"/>
      <c r="G2830" s="187"/>
      <c r="H2830" s="187"/>
      <c r="I2830" s="187"/>
      <c r="J2830" s="187"/>
      <c r="K2830" s="187"/>
      <c r="L2830" s="187"/>
      <c r="M2830" s="187"/>
      <c r="N2830" s="187"/>
      <c r="O2830" s="187"/>
      <c r="P2830" s="187"/>
      <c r="Q2830" s="187"/>
      <c r="R2830" s="187"/>
      <c r="S2830" s="187"/>
      <c r="T2830" s="187"/>
      <c r="U2830" s="187"/>
    </row>
    <row r="2831" spans="2:21" s="8" customFormat="1" ht="15" customHeight="1" x14ac:dyDescent="0.25">
      <c r="B2831" s="181">
        <v>2023</v>
      </c>
      <c r="C2831" s="181"/>
      <c r="D2831" s="182">
        <v>1317</v>
      </c>
      <c r="E2831" s="182">
        <v>197279</v>
      </c>
      <c r="F2831" s="182">
        <v>123010</v>
      </c>
      <c r="G2831" s="182">
        <v>115559</v>
      </c>
      <c r="H2831" s="182">
        <v>1314</v>
      </c>
      <c r="I2831" s="182">
        <v>74269</v>
      </c>
      <c r="J2831" s="182">
        <v>2069</v>
      </c>
      <c r="K2831" s="182">
        <v>11452</v>
      </c>
      <c r="L2831" s="182">
        <v>92605</v>
      </c>
      <c r="M2831" s="182">
        <v>44887</v>
      </c>
      <c r="N2831" s="182">
        <v>33238</v>
      </c>
      <c r="O2831" s="182">
        <v>47718</v>
      </c>
      <c r="P2831" s="182">
        <v>13834</v>
      </c>
      <c r="Q2831" s="182">
        <v>4689</v>
      </c>
      <c r="R2831" s="182">
        <v>5991</v>
      </c>
      <c r="S2831" s="182">
        <v>104674</v>
      </c>
      <c r="T2831" s="182">
        <v>19457</v>
      </c>
      <c r="U2831" s="182">
        <v>28899</v>
      </c>
    </row>
    <row r="2832" spans="2:21" s="8" customFormat="1" ht="15" customHeight="1" x14ac:dyDescent="0.25">
      <c r="B2832" s="181">
        <v>2022</v>
      </c>
      <c r="C2832" s="181"/>
      <c r="D2832" s="182">
        <v>1198</v>
      </c>
      <c r="E2832" s="182">
        <v>184474</v>
      </c>
      <c r="F2832" s="182">
        <v>106271</v>
      </c>
      <c r="G2832" s="182">
        <v>102633</v>
      </c>
      <c r="H2832" s="182">
        <v>1150</v>
      </c>
      <c r="I2832" s="182">
        <v>78204</v>
      </c>
      <c r="J2832" s="182">
        <v>2580</v>
      </c>
      <c r="K2832" s="182">
        <v>8429</v>
      </c>
      <c r="L2832" s="182">
        <v>81511</v>
      </c>
      <c r="M2832" s="182">
        <v>30609</v>
      </c>
      <c r="N2832" s="182">
        <v>22946</v>
      </c>
      <c r="O2832" s="182">
        <v>50902</v>
      </c>
      <c r="P2832" s="182">
        <v>9926</v>
      </c>
      <c r="Q2832" s="182">
        <v>2998</v>
      </c>
      <c r="R2832" s="182">
        <v>14054</v>
      </c>
      <c r="S2832" s="182">
        <v>102963</v>
      </c>
      <c r="T2832" s="182">
        <v>19348</v>
      </c>
      <c r="U2832" s="182">
        <v>26868</v>
      </c>
    </row>
    <row r="2833" spans="2:21" s="8" customFormat="1" ht="15" customHeight="1" x14ac:dyDescent="0.25">
      <c r="B2833" s="181">
        <v>2021</v>
      </c>
      <c r="C2833" s="181"/>
      <c r="D2833" s="182">
        <v>1026</v>
      </c>
      <c r="E2833" s="182">
        <v>175567</v>
      </c>
      <c r="F2833" s="182">
        <v>103965</v>
      </c>
      <c r="G2833" s="182">
        <v>100207</v>
      </c>
      <c r="H2833" s="182">
        <v>1214</v>
      </c>
      <c r="I2833" s="182">
        <v>71602</v>
      </c>
      <c r="J2833" s="182">
        <v>2161</v>
      </c>
      <c r="K2833" s="182">
        <v>9555</v>
      </c>
      <c r="L2833" s="182">
        <v>92720</v>
      </c>
      <c r="M2833" s="182">
        <v>38804</v>
      </c>
      <c r="N2833" s="182">
        <v>28751</v>
      </c>
      <c r="O2833" s="182">
        <v>53916</v>
      </c>
      <c r="P2833" s="182">
        <v>9791</v>
      </c>
      <c r="Q2833" s="182">
        <v>3591</v>
      </c>
      <c r="R2833" s="182">
        <v>12852</v>
      </c>
      <c r="S2833" s="182">
        <v>82847</v>
      </c>
      <c r="T2833" s="182">
        <v>21309</v>
      </c>
      <c r="U2833" s="182">
        <v>16440</v>
      </c>
    </row>
    <row r="2834" spans="2:21" s="10" customFormat="1" ht="15" customHeight="1" x14ac:dyDescent="0.2">
      <c r="B2834" s="258" t="s">
        <v>33</v>
      </c>
      <c r="C2834" s="184"/>
      <c r="D2834" s="184"/>
      <c r="E2834" s="184"/>
      <c r="F2834" s="184"/>
      <c r="G2834" s="184"/>
      <c r="H2834" s="184"/>
      <c r="I2834" s="184"/>
      <c r="J2834" s="184"/>
      <c r="K2834" s="184"/>
      <c r="L2834" s="184"/>
      <c r="M2834" s="184"/>
      <c r="N2834" s="184"/>
      <c r="O2834" s="184"/>
      <c r="P2834" s="184"/>
      <c r="Q2834" s="184"/>
      <c r="R2834" s="184"/>
      <c r="S2834" s="184"/>
      <c r="T2834" s="184"/>
      <c r="U2834" s="184"/>
    </row>
    <row r="2835" spans="2:21" s="10" customFormat="1" ht="15" customHeight="1" x14ac:dyDescent="0.25">
      <c r="B2835" s="187" t="s">
        <v>388</v>
      </c>
      <c r="C2835" s="187"/>
      <c r="D2835" s="187"/>
      <c r="E2835" s="187"/>
      <c r="F2835" s="187"/>
      <c r="G2835" s="187"/>
      <c r="H2835" s="187"/>
      <c r="I2835" s="187"/>
      <c r="J2835" s="187"/>
      <c r="K2835" s="187"/>
      <c r="L2835" s="187"/>
      <c r="M2835" s="187"/>
      <c r="N2835" s="187"/>
      <c r="O2835" s="187"/>
      <c r="P2835" s="187"/>
      <c r="Q2835" s="187"/>
      <c r="R2835" s="187"/>
      <c r="S2835" s="187"/>
      <c r="T2835" s="187"/>
      <c r="U2835" s="187"/>
    </row>
    <row r="2836" spans="2:21" s="10" customFormat="1" ht="15" customHeight="1" x14ac:dyDescent="0.25">
      <c r="B2836" s="181">
        <v>2023</v>
      </c>
      <c r="C2836" s="181"/>
      <c r="D2836" s="182">
        <v>76073</v>
      </c>
      <c r="E2836" s="182">
        <v>3331185</v>
      </c>
      <c r="F2836" s="182">
        <v>1614713</v>
      </c>
      <c r="G2836" s="182">
        <v>1281786</v>
      </c>
      <c r="H2836" s="182">
        <v>203804</v>
      </c>
      <c r="I2836" s="182">
        <v>1716472</v>
      </c>
      <c r="J2836" s="182">
        <v>132697</v>
      </c>
      <c r="K2836" s="182">
        <v>329308</v>
      </c>
      <c r="L2836" s="182">
        <v>1658846</v>
      </c>
      <c r="M2836" s="182">
        <v>553255</v>
      </c>
      <c r="N2836" s="182">
        <v>279283</v>
      </c>
      <c r="O2836" s="182">
        <v>1105591</v>
      </c>
      <c r="P2836" s="182">
        <v>223331</v>
      </c>
      <c r="Q2836" s="182">
        <v>116090</v>
      </c>
      <c r="R2836" s="182">
        <v>80570</v>
      </c>
      <c r="S2836" s="182">
        <v>1672339</v>
      </c>
      <c r="T2836" s="182">
        <v>655961</v>
      </c>
      <c r="U2836" s="182">
        <v>76703</v>
      </c>
    </row>
    <row r="2837" spans="2:21" s="10" customFormat="1" ht="15" customHeight="1" x14ac:dyDescent="0.25">
      <c r="B2837" s="181">
        <v>2022</v>
      </c>
      <c r="C2837" s="181"/>
      <c r="D2837" s="182">
        <v>70544</v>
      </c>
      <c r="E2837" s="182">
        <v>3159576</v>
      </c>
      <c r="F2837" s="182">
        <v>1586162</v>
      </c>
      <c r="G2837" s="182">
        <v>1283122</v>
      </c>
      <c r="H2837" s="182">
        <v>179562</v>
      </c>
      <c r="I2837" s="182">
        <v>1573414</v>
      </c>
      <c r="J2837" s="182">
        <v>126816</v>
      </c>
      <c r="K2837" s="182">
        <v>301142</v>
      </c>
      <c r="L2837" s="182">
        <v>1556113</v>
      </c>
      <c r="M2837" s="182">
        <v>493095</v>
      </c>
      <c r="N2837" s="182">
        <v>329725</v>
      </c>
      <c r="O2837" s="182">
        <v>1063018</v>
      </c>
      <c r="P2837" s="182">
        <v>215546</v>
      </c>
      <c r="Q2837" s="182">
        <v>113201</v>
      </c>
      <c r="R2837" s="182">
        <v>103314</v>
      </c>
      <c r="S2837" s="182">
        <v>1603463</v>
      </c>
      <c r="T2837" s="182">
        <v>609063</v>
      </c>
      <c r="U2837" s="182">
        <v>-23629</v>
      </c>
    </row>
    <row r="2838" spans="2:21" s="10" customFormat="1" ht="15" customHeight="1" x14ac:dyDescent="0.25">
      <c r="B2838" s="181">
        <v>2021</v>
      </c>
      <c r="C2838" s="181"/>
      <c r="D2838" s="182">
        <v>65113</v>
      </c>
      <c r="E2838" s="182">
        <v>3471921</v>
      </c>
      <c r="F2838" s="182">
        <v>1848666</v>
      </c>
      <c r="G2838" s="182">
        <v>1606668</v>
      </c>
      <c r="H2838" s="182">
        <v>116801</v>
      </c>
      <c r="I2838" s="182">
        <v>1623255</v>
      </c>
      <c r="J2838" s="182">
        <v>114210</v>
      </c>
      <c r="K2838" s="182">
        <v>284921</v>
      </c>
      <c r="L2838" s="182">
        <v>1674191</v>
      </c>
      <c r="M2838" s="182">
        <v>499996</v>
      </c>
      <c r="N2838" s="182">
        <v>296212</v>
      </c>
      <c r="O2838" s="182">
        <v>1174195</v>
      </c>
      <c r="P2838" s="182">
        <v>188538</v>
      </c>
      <c r="Q2838" s="182">
        <v>104787</v>
      </c>
      <c r="R2838" s="182">
        <v>80568</v>
      </c>
      <c r="S2838" s="182">
        <v>1797731</v>
      </c>
      <c r="T2838" s="182">
        <v>961023</v>
      </c>
      <c r="U2838" s="182">
        <v>-70697</v>
      </c>
    </row>
    <row r="2839" spans="2:21" s="10" customFormat="1" ht="15" customHeight="1" x14ac:dyDescent="0.25">
      <c r="B2839" s="168">
        <v>2020</v>
      </c>
      <c r="C2839" s="168"/>
      <c r="D2839" s="169">
        <v>64478</v>
      </c>
      <c r="E2839" s="169">
        <v>2986635</v>
      </c>
      <c r="F2839" s="169">
        <v>1600648</v>
      </c>
      <c r="G2839" s="169">
        <v>1355769</v>
      </c>
      <c r="H2839" s="169">
        <v>121459</v>
      </c>
      <c r="I2839" s="169">
        <v>1385987</v>
      </c>
      <c r="J2839" s="169">
        <v>92785</v>
      </c>
      <c r="K2839" s="169">
        <v>264651</v>
      </c>
      <c r="L2839" s="169">
        <v>1486430</v>
      </c>
      <c r="M2839" s="169">
        <v>504785</v>
      </c>
      <c r="N2839" s="169">
        <v>362402</v>
      </c>
      <c r="O2839" s="169">
        <v>981645</v>
      </c>
      <c r="P2839" s="169">
        <v>176573</v>
      </c>
      <c r="Q2839" s="169">
        <v>90279</v>
      </c>
      <c r="R2839" s="169">
        <v>103708</v>
      </c>
      <c r="S2839" s="169">
        <v>1500205</v>
      </c>
      <c r="T2839" s="169">
        <v>801466</v>
      </c>
      <c r="U2839" s="169">
        <v>-66097</v>
      </c>
    </row>
    <row r="2840" spans="2:21" s="10" customFormat="1" ht="15" customHeight="1" x14ac:dyDescent="0.25">
      <c r="B2840" s="168">
        <v>2019</v>
      </c>
      <c r="C2840" s="168"/>
      <c r="D2840" s="169">
        <v>64823</v>
      </c>
      <c r="E2840" s="169">
        <v>2480795</v>
      </c>
      <c r="F2840" s="169">
        <v>1202298</v>
      </c>
      <c r="G2840" s="169">
        <v>926007</v>
      </c>
      <c r="H2840" s="169">
        <v>163296</v>
      </c>
      <c r="I2840" s="169">
        <v>1278497</v>
      </c>
      <c r="J2840" s="169">
        <v>93859</v>
      </c>
      <c r="K2840" s="169">
        <v>264911</v>
      </c>
      <c r="L2840" s="169">
        <v>1390112</v>
      </c>
      <c r="M2840" s="169">
        <v>450395</v>
      </c>
      <c r="N2840" s="169">
        <v>274232</v>
      </c>
      <c r="O2840" s="169">
        <v>939717</v>
      </c>
      <c r="P2840" s="169">
        <v>164850</v>
      </c>
      <c r="Q2840" s="169">
        <v>96535</v>
      </c>
      <c r="R2840" s="169">
        <v>79537</v>
      </c>
      <c r="S2840" s="169">
        <v>1090683</v>
      </c>
      <c r="T2840" s="169">
        <v>482080</v>
      </c>
      <c r="U2840" s="169">
        <v>-52764</v>
      </c>
    </row>
    <row r="2841" spans="2:21" s="10" customFormat="1" ht="15" customHeight="1" x14ac:dyDescent="0.25">
      <c r="B2841" s="168">
        <v>2018</v>
      </c>
      <c r="C2841" s="168"/>
      <c r="D2841" s="169">
        <v>61680</v>
      </c>
      <c r="E2841" s="169">
        <v>2063112</v>
      </c>
      <c r="F2841" s="169">
        <v>984973</v>
      </c>
      <c r="G2841" s="169">
        <v>774104</v>
      </c>
      <c r="H2841" s="169">
        <v>105172</v>
      </c>
      <c r="I2841" s="169">
        <v>1078139</v>
      </c>
      <c r="J2841" s="169">
        <v>95799</v>
      </c>
      <c r="K2841" s="169">
        <v>229287</v>
      </c>
      <c r="L2841" s="169">
        <v>1186076</v>
      </c>
      <c r="M2841" s="169">
        <v>399359</v>
      </c>
      <c r="N2841" s="169">
        <v>271080</v>
      </c>
      <c r="O2841" s="169">
        <v>786716</v>
      </c>
      <c r="P2841" s="169">
        <v>172663</v>
      </c>
      <c r="Q2841" s="169">
        <v>85671</v>
      </c>
      <c r="R2841" s="169">
        <v>79901</v>
      </c>
      <c r="S2841" s="169">
        <v>877036</v>
      </c>
      <c r="T2841" s="169">
        <v>374018</v>
      </c>
      <c r="U2841" s="169">
        <v>-100854</v>
      </c>
    </row>
    <row r="2842" spans="2:21" s="10" customFormat="1" ht="15" customHeight="1" x14ac:dyDescent="0.25">
      <c r="B2842" s="168">
        <v>2017</v>
      </c>
      <c r="C2842" s="168"/>
      <c r="D2842" s="169">
        <v>59541</v>
      </c>
      <c r="E2842" s="169">
        <v>2129846</v>
      </c>
      <c r="F2842" s="169">
        <v>1027450</v>
      </c>
      <c r="G2842" s="169">
        <v>807415</v>
      </c>
      <c r="H2842" s="169">
        <v>119133</v>
      </c>
      <c r="I2842" s="169">
        <v>1102395</v>
      </c>
      <c r="J2842" s="169">
        <v>91776</v>
      </c>
      <c r="K2842" s="169">
        <v>247497</v>
      </c>
      <c r="L2842" s="169">
        <v>1195418</v>
      </c>
      <c r="M2842" s="169">
        <v>387855</v>
      </c>
      <c r="N2842" s="169">
        <v>270134</v>
      </c>
      <c r="O2842" s="169">
        <v>807563</v>
      </c>
      <c r="P2842" s="169">
        <v>169980</v>
      </c>
      <c r="Q2842" s="169">
        <v>84811</v>
      </c>
      <c r="R2842" s="169">
        <v>70326</v>
      </c>
      <c r="S2842" s="169">
        <v>934428</v>
      </c>
      <c r="T2842" s="169">
        <v>410548</v>
      </c>
      <c r="U2842" s="169">
        <v>-95089</v>
      </c>
    </row>
    <row r="2843" spans="2:21" ht="15" customHeight="1" x14ac:dyDescent="0.25">
      <c r="B2843" s="168">
        <v>2016</v>
      </c>
      <c r="C2843" s="168"/>
      <c r="D2843" s="169">
        <v>56904</v>
      </c>
      <c r="E2843" s="169">
        <v>2311935</v>
      </c>
      <c r="F2843" s="169">
        <v>1213362</v>
      </c>
      <c r="G2843" s="169">
        <v>955051</v>
      </c>
      <c r="H2843" s="169">
        <v>158717</v>
      </c>
      <c r="I2843" s="169">
        <v>1098573</v>
      </c>
      <c r="J2843" s="169">
        <v>89803</v>
      </c>
      <c r="K2843" s="169">
        <v>231702</v>
      </c>
      <c r="L2843" s="169">
        <v>1174522</v>
      </c>
      <c r="M2843" s="169">
        <v>380139</v>
      </c>
      <c r="N2843" s="169">
        <v>255364</v>
      </c>
      <c r="O2843" s="169">
        <v>794383</v>
      </c>
      <c r="P2843" s="169">
        <v>175961</v>
      </c>
      <c r="Q2843" s="169">
        <v>84042</v>
      </c>
      <c r="R2843" s="169">
        <v>69291</v>
      </c>
      <c r="S2843" s="169">
        <v>1137413</v>
      </c>
      <c r="T2843" s="169">
        <v>487051</v>
      </c>
      <c r="U2843" s="169">
        <v>13749</v>
      </c>
    </row>
    <row r="2844" spans="2:21" ht="15" customHeight="1" x14ac:dyDescent="0.25">
      <c r="B2844" s="168">
        <v>2015</v>
      </c>
      <c r="C2844" s="168"/>
      <c r="D2844" s="169">
        <v>55273</v>
      </c>
      <c r="E2844" s="169">
        <v>2488888</v>
      </c>
      <c r="F2844" s="169">
        <v>1268996</v>
      </c>
      <c r="G2844" s="169">
        <v>1045253</v>
      </c>
      <c r="H2844" s="169">
        <v>125454</v>
      </c>
      <c r="I2844" s="169">
        <v>1219892</v>
      </c>
      <c r="J2844" s="169">
        <v>84452</v>
      </c>
      <c r="K2844" s="169">
        <v>230007</v>
      </c>
      <c r="L2844" s="169">
        <v>1276637</v>
      </c>
      <c r="M2844" s="169">
        <v>402984</v>
      </c>
      <c r="N2844" s="169">
        <v>270734</v>
      </c>
      <c r="O2844" s="169">
        <v>873653</v>
      </c>
      <c r="P2844" s="169">
        <v>180526</v>
      </c>
      <c r="Q2844" s="169">
        <v>85107</v>
      </c>
      <c r="R2844" s="169">
        <v>88642</v>
      </c>
      <c r="S2844" s="169">
        <v>1212251</v>
      </c>
      <c r="T2844" s="169">
        <v>553144</v>
      </c>
      <c r="U2844" s="169">
        <v>-126190</v>
      </c>
    </row>
    <row r="2845" spans="2:21" ht="15" customHeight="1" x14ac:dyDescent="0.25">
      <c r="B2845" s="168">
        <v>2014</v>
      </c>
      <c r="C2845" s="168"/>
      <c r="D2845" s="169">
        <v>53698</v>
      </c>
      <c r="E2845" s="169">
        <v>2326593</v>
      </c>
      <c r="F2845" s="169">
        <v>1170391</v>
      </c>
      <c r="G2845" s="169">
        <v>949236</v>
      </c>
      <c r="H2845" s="169">
        <v>122122</v>
      </c>
      <c r="I2845" s="169">
        <v>1156202</v>
      </c>
      <c r="J2845" s="169">
        <v>83769</v>
      </c>
      <c r="K2845" s="169">
        <v>221773</v>
      </c>
      <c r="L2845" s="169">
        <v>1236235</v>
      </c>
      <c r="M2845" s="169">
        <v>399920</v>
      </c>
      <c r="N2845" s="169">
        <v>245982</v>
      </c>
      <c r="O2845" s="169">
        <v>836315</v>
      </c>
      <c r="P2845" s="169">
        <v>195367</v>
      </c>
      <c r="Q2845" s="169">
        <v>84833</v>
      </c>
      <c r="R2845" s="169">
        <v>72032</v>
      </c>
      <c r="S2845" s="169">
        <v>1090358</v>
      </c>
      <c r="T2845" s="169">
        <v>536920</v>
      </c>
      <c r="U2845" s="169">
        <v>-145420</v>
      </c>
    </row>
    <row r="2846" spans="2:21" ht="15" customHeight="1" x14ac:dyDescent="0.25">
      <c r="B2846" s="168">
        <v>2013</v>
      </c>
      <c r="C2846" s="168"/>
      <c r="D2846" s="169">
        <v>53138</v>
      </c>
      <c r="E2846" s="169">
        <v>2197380</v>
      </c>
      <c r="F2846" s="169">
        <v>1119679</v>
      </c>
      <c r="G2846" s="169">
        <v>953090</v>
      </c>
      <c r="H2846" s="169">
        <v>83944</v>
      </c>
      <c r="I2846" s="169">
        <v>1077700</v>
      </c>
      <c r="J2846" s="169">
        <v>84146</v>
      </c>
      <c r="K2846" s="169">
        <v>215178</v>
      </c>
      <c r="L2846" s="169">
        <v>1209741</v>
      </c>
      <c r="M2846" s="169">
        <v>375819</v>
      </c>
      <c r="N2846" s="169">
        <v>251150</v>
      </c>
      <c r="O2846" s="169">
        <v>833922</v>
      </c>
      <c r="P2846" s="169">
        <v>190773</v>
      </c>
      <c r="Q2846" s="169">
        <v>82896</v>
      </c>
      <c r="R2846" s="169">
        <v>63606</v>
      </c>
      <c r="S2846" s="169">
        <v>987639</v>
      </c>
      <c r="T2846" s="169">
        <v>622129</v>
      </c>
      <c r="U2846" s="169">
        <v>-159174</v>
      </c>
    </row>
    <row r="2847" spans="2:21" ht="15" customHeight="1" x14ac:dyDescent="0.25">
      <c r="B2847" s="168">
        <v>2012</v>
      </c>
      <c r="C2847" s="168"/>
      <c r="D2847" s="169">
        <v>53674</v>
      </c>
      <c r="E2847" s="169">
        <v>1908958</v>
      </c>
      <c r="F2847" s="169">
        <v>912928</v>
      </c>
      <c r="G2847" s="169">
        <v>755892</v>
      </c>
      <c r="H2847" s="169">
        <v>68655</v>
      </c>
      <c r="I2847" s="169">
        <v>996029</v>
      </c>
      <c r="J2847" s="169">
        <v>94504</v>
      </c>
      <c r="K2847" s="169">
        <v>236622</v>
      </c>
      <c r="L2847" s="169">
        <v>1180373</v>
      </c>
      <c r="M2847" s="169">
        <v>349835</v>
      </c>
      <c r="N2847" s="169">
        <v>243023</v>
      </c>
      <c r="O2847" s="169">
        <v>830539</v>
      </c>
      <c r="P2847" s="169">
        <v>191043</v>
      </c>
      <c r="Q2847" s="169">
        <v>80011</v>
      </c>
      <c r="R2847" s="169">
        <v>81419</v>
      </c>
      <c r="S2847" s="169">
        <v>728584</v>
      </c>
      <c r="T2847" s="169">
        <v>444363</v>
      </c>
      <c r="U2847" s="169">
        <v>-167208</v>
      </c>
    </row>
    <row r="2848" spans="2:21" s="10" customFormat="1" ht="15" customHeight="1" collapsed="1" x14ac:dyDescent="0.25">
      <c r="B2848" s="168">
        <v>2011</v>
      </c>
      <c r="C2848" s="168"/>
      <c r="D2848" s="169">
        <v>56583</v>
      </c>
      <c r="E2848" s="169">
        <v>2083537</v>
      </c>
      <c r="F2848" s="169">
        <v>956972</v>
      </c>
      <c r="G2848" s="169">
        <v>800218</v>
      </c>
      <c r="H2848" s="169">
        <v>62440</v>
      </c>
      <c r="I2848" s="169">
        <v>1126565</v>
      </c>
      <c r="J2848" s="169">
        <v>165033</v>
      </c>
      <c r="K2848" s="169">
        <v>221322</v>
      </c>
      <c r="L2848" s="169">
        <v>1332908</v>
      </c>
      <c r="M2848" s="169">
        <v>387285</v>
      </c>
      <c r="N2848" s="169">
        <v>267325</v>
      </c>
      <c r="O2848" s="169">
        <v>945623</v>
      </c>
      <c r="P2848" s="169">
        <v>238837</v>
      </c>
      <c r="Q2848" s="169">
        <v>82258</v>
      </c>
      <c r="R2848" s="169">
        <v>143617</v>
      </c>
      <c r="S2848" s="169">
        <v>750629</v>
      </c>
      <c r="T2848" s="169">
        <v>433290</v>
      </c>
      <c r="U2848" s="169">
        <v>-148770</v>
      </c>
    </row>
    <row r="2849" spans="2:21" s="10" customFormat="1" ht="15" customHeight="1" x14ac:dyDescent="0.25">
      <c r="B2849" s="168">
        <v>2010</v>
      </c>
      <c r="C2849" s="168"/>
      <c r="D2849" s="169">
        <v>59313</v>
      </c>
      <c r="E2849" s="169">
        <v>1976978</v>
      </c>
      <c r="F2849" s="169">
        <v>928253</v>
      </c>
      <c r="G2849" s="169">
        <v>763342</v>
      </c>
      <c r="H2849" s="169">
        <v>62563</v>
      </c>
      <c r="I2849" s="169">
        <v>1048725</v>
      </c>
      <c r="J2849" s="169">
        <v>143383</v>
      </c>
      <c r="K2849" s="169">
        <v>222766</v>
      </c>
      <c r="L2849" s="169">
        <v>1270415</v>
      </c>
      <c r="M2849" s="169">
        <v>361870</v>
      </c>
      <c r="N2849" s="169">
        <v>250649</v>
      </c>
      <c r="O2849" s="169">
        <v>908545</v>
      </c>
      <c r="P2849" s="169">
        <v>223622</v>
      </c>
      <c r="Q2849" s="169">
        <v>78443</v>
      </c>
      <c r="R2849" s="169">
        <v>123592</v>
      </c>
      <c r="S2849" s="169">
        <v>706563</v>
      </c>
      <c r="T2849" s="169">
        <v>399602</v>
      </c>
      <c r="U2849" s="169">
        <v>-148333</v>
      </c>
    </row>
    <row r="2850" spans="2:21" s="10" customFormat="1" ht="15" customHeight="1" x14ac:dyDescent="0.25">
      <c r="B2850" s="168">
        <v>2009</v>
      </c>
      <c r="C2850" s="168"/>
      <c r="D2850" s="169">
        <v>63489</v>
      </c>
      <c r="E2850" s="169">
        <v>2012950</v>
      </c>
      <c r="F2850" s="169" t="s">
        <v>66</v>
      </c>
      <c r="G2850" s="169" t="s">
        <v>66</v>
      </c>
      <c r="H2850" s="169" t="s">
        <v>66</v>
      </c>
      <c r="I2850" s="169" t="s">
        <v>66</v>
      </c>
      <c r="J2850" s="169" t="s">
        <v>66</v>
      </c>
      <c r="K2850" s="169" t="s">
        <v>66</v>
      </c>
      <c r="L2850" s="169">
        <v>1456489</v>
      </c>
      <c r="M2850" s="169" t="s">
        <v>66</v>
      </c>
      <c r="N2850" s="169" t="s">
        <v>66</v>
      </c>
      <c r="O2850" s="169" t="s">
        <v>66</v>
      </c>
      <c r="P2850" s="169" t="s">
        <v>66</v>
      </c>
      <c r="Q2850" s="169" t="s">
        <v>66</v>
      </c>
      <c r="R2850" s="169" t="s">
        <v>66</v>
      </c>
      <c r="S2850" s="169">
        <v>556461</v>
      </c>
      <c r="T2850" s="169" t="s">
        <v>66</v>
      </c>
      <c r="U2850" s="169" t="s">
        <v>66</v>
      </c>
    </row>
    <row r="2851" spans="2:21" s="10" customFormat="1" ht="15" customHeight="1" x14ac:dyDescent="0.25">
      <c r="B2851" s="168">
        <v>2008</v>
      </c>
      <c r="C2851" s="168"/>
      <c r="D2851" s="169">
        <v>67788</v>
      </c>
      <c r="E2851" s="169">
        <v>1893144</v>
      </c>
      <c r="F2851" s="169" t="s">
        <v>66</v>
      </c>
      <c r="G2851" s="169" t="s">
        <v>66</v>
      </c>
      <c r="H2851" s="169" t="s">
        <v>66</v>
      </c>
      <c r="I2851" s="169" t="s">
        <v>66</v>
      </c>
      <c r="J2851" s="169" t="s">
        <v>66</v>
      </c>
      <c r="K2851" s="169" t="s">
        <v>66</v>
      </c>
      <c r="L2851" s="169">
        <v>1374728</v>
      </c>
      <c r="M2851" s="169" t="s">
        <v>66</v>
      </c>
      <c r="N2851" s="169" t="s">
        <v>66</v>
      </c>
      <c r="O2851" s="169" t="s">
        <v>66</v>
      </c>
      <c r="P2851" s="169" t="s">
        <v>66</v>
      </c>
      <c r="Q2851" s="169" t="s">
        <v>66</v>
      </c>
      <c r="R2851" s="169" t="s">
        <v>66</v>
      </c>
      <c r="S2851" s="169">
        <v>518416</v>
      </c>
      <c r="T2851" s="169" t="s">
        <v>66</v>
      </c>
      <c r="U2851" s="169" t="s">
        <v>66</v>
      </c>
    </row>
    <row r="2852" spans="2:21" ht="15" customHeight="1" x14ac:dyDescent="0.2">
      <c r="B2852" s="258" t="s">
        <v>35</v>
      </c>
      <c r="C2852" s="184"/>
      <c r="D2852" s="184"/>
      <c r="E2852" s="184"/>
      <c r="F2852" s="184"/>
      <c r="G2852" s="184"/>
      <c r="H2852" s="184"/>
      <c r="I2852" s="184"/>
      <c r="J2852" s="184"/>
      <c r="K2852" s="184"/>
      <c r="L2852" s="184"/>
      <c r="M2852" s="184"/>
      <c r="N2852" s="184"/>
      <c r="O2852" s="184"/>
      <c r="P2852" s="184"/>
      <c r="Q2852" s="184"/>
      <c r="R2852" s="184"/>
      <c r="S2852" s="184"/>
      <c r="T2852" s="184"/>
      <c r="U2852" s="184"/>
    </row>
    <row r="2853" spans="2:21" ht="15" customHeight="1" x14ac:dyDescent="0.25">
      <c r="B2853" s="187" t="s">
        <v>327</v>
      </c>
      <c r="C2853" s="187"/>
      <c r="D2853" s="187"/>
      <c r="E2853" s="187"/>
      <c r="F2853" s="187"/>
      <c r="G2853" s="187"/>
      <c r="H2853" s="187"/>
      <c r="I2853" s="187"/>
      <c r="J2853" s="187"/>
      <c r="K2853" s="187"/>
      <c r="L2853" s="187"/>
      <c r="M2853" s="187"/>
      <c r="N2853" s="187"/>
      <c r="O2853" s="187"/>
      <c r="P2853" s="187"/>
      <c r="Q2853" s="187"/>
      <c r="R2853" s="187"/>
      <c r="S2853" s="187"/>
      <c r="T2853" s="187"/>
      <c r="U2853" s="187"/>
    </row>
    <row r="2854" spans="2:21" ht="15" customHeight="1" x14ac:dyDescent="0.25">
      <c r="B2854" s="181">
        <v>2023</v>
      </c>
      <c r="C2854" s="181"/>
      <c r="D2854" s="182">
        <v>64947</v>
      </c>
      <c r="E2854" s="182">
        <v>91470</v>
      </c>
      <c r="F2854" s="182">
        <v>37225</v>
      </c>
      <c r="G2854" s="182">
        <v>35295</v>
      </c>
      <c r="H2854" s="182">
        <v>871</v>
      </c>
      <c r="I2854" s="182">
        <v>54245</v>
      </c>
      <c r="J2854" s="182">
        <v>14322</v>
      </c>
      <c r="K2854" s="182">
        <v>4350</v>
      </c>
      <c r="L2854" s="182">
        <v>49158</v>
      </c>
      <c r="M2854" s="182">
        <v>14293</v>
      </c>
      <c r="N2854" s="182">
        <v>8797</v>
      </c>
      <c r="O2854" s="182">
        <v>34865</v>
      </c>
      <c r="P2854" s="182">
        <v>9408</v>
      </c>
      <c r="Q2854" s="182">
        <v>6718</v>
      </c>
      <c r="R2854" s="182">
        <v>1969</v>
      </c>
      <c r="S2854" s="182">
        <v>42312</v>
      </c>
      <c r="T2854" s="182">
        <v>58830</v>
      </c>
      <c r="U2854" s="182">
        <v>-18117</v>
      </c>
    </row>
    <row r="2855" spans="2:21" ht="15" customHeight="1" x14ac:dyDescent="0.25">
      <c r="B2855" s="181">
        <v>2022</v>
      </c>
      <c r="C2855" s="181"/>
      <c r="D2855" s="182">
        <v>59747</v>
      </c>
      <c r="E2855" s="182">
        <v>94443</v>
      </c>
      <c r="F2855" s="182">
        <v>38375</v>
      </c>
      <c r="G2855" s="182">
        <v>36429</v>
      </c>
      <c r="H2855" s="182">
        <v>904</v>
      </c>
      <c r="I2855" s="182">
        <v>56067</v>
      </c>
      <c r="J2855" s="182">
        <v>15415</v>
      </c>
      <c r="K2855" s="182">
        <v>4022</v>
      </c>
      <c r="L2855" s="182">
        <v>51643</v>
      </c>
      <c r="M2855" s="182">
        <v>16813</v>
      </c>
      <c r="N2855" s="182">
        <v>10226</v>
      </c>
      <c r="O2855" s="182">
        <v>34830</v>
      </c>
      <c r="P2855" s="182">
        <v>9883</v>
      </c>
      <c r="Q2855" s="182">
        <v>6945</v>
      </c>
      <c r="R2855" s="182">
        <v>2309</v>
      </c>
      <c r="S2855" s="182">
        <v>42800</v>
      </c>
      <c r="T2855" s="182">
        <v>59425</v>
      </c>
      <c r="U2855" s="182">
        <v>-17882</v>
      </c>
    </row>
    <row r="2856" spans="2:21" ht="15" customHeight="1" x14ac:dyDescent="0.25">
      <c r="B2856" s="181">
        <v>2021</v>
      </c>
      <c r="C2856" s="181"/>
      <c r="D2856" s="182">
        <v>54531</v>
      </c>
      <c r="E2856" s="182">
        <v>92580</v>
      </c>
      <c r="F2856" s="182">
        <v>39356</v>
      </c>
      <c r="G2856" s="182">
        <v>37229</v>
      </c>
      <c r="H2856" s="182">
        <v>979</v>
      </c>
      <c r="I2856" s="182">
        <v>53224</v>
      </c>
      <c r="J2856" s="182">
        <v>15693</v>
      </c>
      <c r="K2856" s="182">
        <v>3874</v>
      </c>
      <c r="L2856" s="182">
        <v>51405</v>
      </c>
      <c r="M2856" s="182">
        <v>18064</v>
      </c>
      <c r="N2856" s="182">
        <v>11281</v>
      </c>
      <c r="O2856" s="182">
        <v>33341</v>
      </c>
      <c r="P2856" s="182">
        <v>9362</v>
      </c>
      <c r="Q2856" s="182">
        <v>6345</v>
      </c>
      <c r="R2856" s="182">
        <v>2765</v>
      </c>
      <c r="S2856" s="182">
        <v>41175</v>
      </c>
      <c r="T2856" s="182">
        <v>59635</v>
      </c>
      <c r="U2856" s="182">
        <v>-17416</v>
      </c>
    </row>
    <row r="2857" spans="2:21" ht="15" customHeight="1" x14ac:dyDescent="0.25">
      <c r="B2857" s="168">
        <v>2020</v>
      </c>
      <c r="C2857" s="168"/>
      <c r="D2857" s="169">
        <v>53989</v>
      </c>
      <c r="E2857" s="169">
        <v>148019</v>
      </c>
      <c r="F2857" s="169">
        <v>75915</v>
      </c>
      <c r="G2857" s="169">
        <v>60733</v>
      </c>
      <c r="H2857" s="169">
        <v>2916</v>
      </c>
      <c r="I2857" s="169">
        <v>72104</v>
      </c>
      <c r="J2857" s="169">
        <v>0</v>
      </c>
      <c r="K2857" s="169">
        <v>13051</v>
      </c>
      <c r="L2857" s="169">
        <v>54512</v>
      </c>
      <c r="M2857" s="169">
        <v>10092</v>
      </c>
      <c r="N2857" s="169">
        <v>9660</v>
      </c>
      <c r="O2857" s="169">
        <v>44420</v>
      </c>
      <c r="P2857" s="169">
        <v>6524</v>
      </c>
      <c r="Q2857" s="169">
        <v>1838</v>
      </c>
      <c r="R2857" s="169">
        <v>24884</v>
      </c>
      <c r="S2857" s="169">
        <v>93507</v>
      </c>
      <c r="T2857" s="169">
        <v>82504</v>
      </c>
      <c r="U2857" s="169">
        <v>-6468</v>
      </c>
    </row>
    <row r="2858" spans="2:21" ht="15" customHeight="1" x14ac:dyDescent="0.25">
      <c r="B2858" s="168">
        <v>2019</v>
      </c>
      <c r="C2858" s="168"/>
      <c r="D2858" s="169">
        <v>54571</v>
      </c>
      <c r="E2858" s="169">
        <v>138006</v>
      </c>
      <c r="F2858" s="169">
        <v>66636</v>
      </c>
      <c r="G2858" s="169">
        <v>54854</v>
      </c>
      <c r="H2858" s="169">
        <v>3135</v>
      </c>
      <c r="I2858" s="169">
        <v>71370</v>
      </c>
      <c r="J2858" s="169">
        <v>0</v>
      </c>
      <c r="K2858" s="169">
        <v>8299</v>
      </c>
      <c r="L2858" s="169">
        <v>53494</v>
      </c>
      <c r="M2858" s="169">
        <v>10052</v>
      </c>
      <c r="N2858" s="169">
        <v>8185</v>
      </c>
      <c r="O2858" s="169">
        <v>43442</v>
      </c>
      <c r="P2858" s="169">
        <v>6942</v>
      </c>
      <c r="Q2858" s="169">
        <v>1677</v>
      </c>
      <c r="R2858" s="169">
        <v>7962</v>
      </c>
      <c r="S2858" s="169">
        <v>84513</v>
      </c>
      <c r="T2858" s="169">
        <v>78753</v>
      </c>
      <c r="U2858" s="169">
        <v>-2425</v>
      </c>
    </row>
    <row r="2859" spans="2:21" ht="15" customHeight="1" x14ac:dyDescent="0.25">
      <c r="B2859" s="168">
        <v>2018</v>
      </c>
      <c r="C2859" s="168"/>
      <c r="D2859" s="169">
        <v>51901</v>
      </c>
      <c r="E2859" s="169">
        <v>138219</v>
      </c>
      <c r="F2859" s="169">
        <v>63376</v>
      </c>
      <c r="G2859" s="169">
        <v>54879</v>
      </c>
      <c r="H2859" s="169">
        <v>2966</v>
      </c>
      <c r="I2859" s="169">
        <v>74843</v>
      </c>
      <c r="J2859" s="169">
        <v>0</v>
      </c>
      <c r="K2859" s="169">
        <v>8169</v>
      </c>
      <c r="L2859" s="169">
        <v>55695</v>
      </c>
      <c r="M2859" s="169">
        <v>10179</v>
      </c>
      <c r="N2859" s="169">
        <v>7758</v>
      </c>
      <c r="O2859" s="169">
        <v>45515</v>
      </c>
      <c r="P2859" s="169">
        <v>14132</v>
      </c>
      <c r="Q2859" s="169">
        <v>1802</v>
      </c>
      <c r="R2859" s="169">
        <v>5825</v>
      </c>
      <c r="S2859" s="169">
        <v>82524</v>
      </c>
      <c r="T2859" s="169">
        <v>78586</v>
      </c>
      <c r="U2859" s="169">
        <v>-4353</v>
      </c>
    </row>
    <row r="2860" spans="2:21" ht="15" customHeight="1" x14ac:dyDescent="0.25">
      <c r="B2860" s="168">
        <v>2017</v>
      </c>
      <c r="C2860" s="168"/>
      <c r="D2860" s="169">
        <v>49984</v>
      </c>
      <c r="E2860" s="169">
        <v>145236</v>
      </c>
      <c r="F2860" s="169">
        <v>67589</v>
      </c>
      <c r="G2860" s="169">
        <v>57509</v>
      </c>
      <c r="H2860" s="169">
        <v>3616</v>
      </c>
      <c r="I2860" s="169">
        <v>77647</v>
      </c>
      <c r="J2860" s="169">
        <v>0</v>
      </c>
      <c r="K2860" s="169">
        <v>10509</v>
      </c>
      <c r="L2860" s="169">
        <v>57345</v>
      </c>
      <c r="M2860" s="169">
        <v>28724</v>
      </c>
      <c r="N2860" s="169">
        <v>27796</v>
      </c>
      <c r="O2860" s="169">
        <v>28621</v>
      </c>
      <c r="P2860" s="169">
        <v>10755</v>
      </c>
      <c r="Q2860" s="169">
        <v>1630</v>
      </c>
      <c r="R2860" s="169">
        <v>6933</v>
      </c>
      <c r="S2860" s="169">
        <v>87890</v>
      </c>
      <c r="T2860" s="169">
        <v>68179</v>
      </c>
      <c r="U2860" s="169">
        <v>17</v>
      </c>
    </row>
    <row r="2861" spans="2:21" ht="15" customHeight="1" x14ac:dyDescent="0.25">
      <c r="B2861" s="168">
        <v>2016</v>
      </c>
      <c r="C2861" s="168"/>
      <c r="D2861" s="169">
        <v>47510</v>
      </c>
      <c r="E2861" s="169">
        <v>141152</v>
      </c>
      <c r="F2861" s="169">
        <v>59248</v>
      </c>
      <c r="G2861" s="169">
        <v>56200</v>
      </c>
      <c r="H2861" s="169">
        <v>2879</v>
      </c>
      <c r="I2861" s="169">
        <v>81903</v>
      </c>
      <c r="J2861" s="169">
        <v>0</v>
      </c>
      <c r="K2861" s="169">
        <v>7149</v>
      </c>
      <c r="L2861" s="169">
        <v>55847</v>
      </c>
      <c r="M2861" s="169">
        <v>24054</v>
      </c>
      <c r="N2861" s="169">
        <v>22649</v>
      </c>
      <c r="O2861" s="169">
        <v>31792</v>
      </c>
      <c r="P2861" s="169">
        <v>13503</v>
      </c>
      <c r="Q2861" s="169">
        <v>1938</v>
      </c>
      <c r="R2861" s="169">
        <v>8137</v>
      </c>
      <c r="S2861" s="169">
        <v>85305</v>
      </c>
      <c r="T2861" s="169">
        <v>76382</v>
      </c>
      <c r="U2861" s="169">
        <v>-2544</v>
      </c>
    </row>
    <row r="2862" spans="2:21" ht="15" customHeight="1" x14ac:dyDescent="0.25">
      <c r="B2862" s="168">
        <v>2015</v>
      </c>
      <c r="C2862" s="168"/>
      <c r="D2862" s="169">
        <v>45895</v>
      </c>
      <c r="E2862" s="169">
        <v>184537</v>
      </c>
      <c r="F2862" s="169">
        <v>83499</v>
      </c>
      <c r="G2862" s="169">
        <v>74362</v>
      </c>
      <c r="H2862" s="169">
        <v>3896</v>
      </c>
      <c r="I2862" s="169">
        <v>101038</v>
      </c>
      <c r="J2862" s="169">
        <v>0</v>
      </c>
      <c r="K2862" s="169">
        <v>13477</v>
      </c>
      <c r="L2862" s="169">
        <v>57239</v>
      </c>
      <c r="M2862" s="169">
        <v>25024</v>
      </c>
      <c r="N2862" s="169">
        <v>23535</v>
      </c>
      <c r="O2862" s="169">
        <v>32216</v>
      </c>
      <c r="P2862" s="169">
        <v>17190</v>
      </c>
      <c r="Q2862" s="169">
        <v>1586</v>
      </c>
      <c r="R2862" s="169">
        <v>4521</v>
      </c>
      <c r="S2862" s="169">
        <v>127297</v>
      </c>
      <c r="T2862" s="169">
        <v>112964</v>
      </c>
      <c r="U2862" s="169">
        <v>2930</v>
      </c>
    </row>
    <row r="2863" spans="2:21" s="10" customFormat="1" ht="15" customHeight="1" collapsed="1" x14ac:dyDescent="0.25">
      <c r="B2863" s="168">
        <v>2014</v>
      </c>
      <c r="C2863" s="168"/>
      <c r="D2863" s="169">
        <v>44442</v>
      </c>
      <c r="E2863" s="169">
        <v>150890</v>
      </c>
      <c r="F2863" s="169">
        <v>84199</v>
      </c>
      <c r="G2863" s="169">
        <v>60124</v>
      </c>
      <c r="H2863" s="169">
        <v>2758</v>
      </c>
      <c r="I2863" s="169">
        <v>66691</v>
      </c>
      <c r="J2863" s="169">
        <v>0</v>
      </c>
      <c r="K2863" s="169">
        <v>11952</v>
      </c>
      <c r="L2863" s="169">
        <v>57476</v>
      </c>
      <c r="M2863" s="169">
        <v>13054</v>
      </c>
      <c r="N2863" s="169">
        <v>10701</v>
      </c>
      <c r="O2863" s="169">
        <v>44423</v>
      </c>
      <c r="P2863" s="169">
        <v>16148</v>
      </c>
      <c r="Q2863" s="169">
        <v>2108</v>
      </c>
      <c r="R2863" s="169">
        <v>5870</v>
      </c>
      <c r="S2863" s="169">
        <v>93413</v>
      </c>
      <c r="T2863" s="169">
        <v>63159</v>
      </c>
      <c r="U2863" s="169">
        <v>10455</v>
      </c>
    </row>
    <row r="2864" spans="2:21" s="10" customFormat="1" ht="15" customHeight="1" x14ac:dyDescent="0.25">
      <c r="B2864" s="168">
        <v>2013</v>
      </c>
      <c r="C2864" s="168"/>
      <c r="D2864" s="169">
        <v>44061</v>
      </c>
      <c r="E2864" s="169">
        <v>152625</v>
      </c>
      <c r="F2864" s="169">
        <v>80167</v>
      </c>
      <c r="G2864" s="169">
        <v>60055</v>
      </c>
      <c r="H2864" s="169">
        <v>3392</v>
      </c>
      <c r="I2864" s="169">
        <v>72458</v>
      </c>
      <c r="J2864" s="169">
        <v>0</v>
      </c>
      <c r="K2864" s="169">
        <v>12637</v>
      </c>
      <c r="L2864" s="169">
        <v>57798</v>
      </c>
      <c r="M2864" s="169">
        <v>24577</v>
      </c>
      <c r="N2864" s="169">
        <v>18055</v>
      </c>
      <c r="O2864" s="169">
        <v>33221</v>
      </c>
      <c r="P2864" s="169">
        <v>17851</v>
      </c>
      <c r="Q2864" s="169">
        <v>3303</v>
      </c>
      <c r="R2864" s="169">
        <v>4323</v>
      </c>
      <c r="S2864" s="169">
        <v>94827</v>
      </c>
      <c r="T2864" s="169">
        <v>85825</v>
      </c>
      <c r="U2864" s="169">
        <v>1145</v>
      </c>
    </row>
    <row r="2865" spans="2:21" s="10" customFormat="1" ht="15" customHeight="1" x14ac:dyDescent="0.25">
      <c r="B2865" s="168">
        <v>2012</v>
      </c>
      <c r="C2865" s="168"/>
      <c r="D2865" s="169">
        <v>44549</v>
      </c>
      <c r="E2865" s="169">
        <v>151633</v>
      </c>
      <c r="F2865" s="169">
        <v>79336</v>
      </c>
      <c r="G2865" s="169">
        <v>59797</v>
      </c>
      <c r="H2865" s="169">
        <v>2551</v>
      </c>
      <c r="I2865" s="169">
        <v>72297</v>
      </c>
      <c r="J2865" s="169">
        <v>0</v>
      </c>
      <c r="K2865" s="169">
        <v>10526</v>
      </c>
      <c r="L2865" s="169">
        <v>58872</v>
      </c>
      <c r="M2865" s="169">
        <v>16466</v>
      </c>
      <c r="N2865" s="169">
        <v>8264</v>
      </c>
      <c r="O2865" s="169">
        <v>42405</v>
      </c>
      <c r="P2865" s="169">
        <v>14706</v>
      </c>
      <c r="Q2865" s="169">
        <v>3359</v>
      </c>
      <c r="R2865" s="169">
        <v>16066</v>
      </c>
      <c r="S2865" s="169">
        <v>92761</v>
      </c>
      <c r="T2865" s="169">
        <v>79185</v>
      </c>
      <c r="U2865" s="169">
        <v>418</v>
      </c>
    </row>
    <row r="2866" spans="2:21" s="10" customFormat="1" ht="15" customHeight="1" x14ac:dyDescent="0.25">
      <c r="B2866" s="168">
        <v>2011</v>
      </c>
      <c r="C2866" s="168"/>
      <c r="D2866" s="169">
        <v>47085</v>
      </c>
      <c r="E2866" s="169">
        <v>168121</v>
      </c>
      <c r="F2866" s="169">
        <v>80281</v>
      </c>
      <c r="G2866" s="169">
        <v>65932</v>
      </c>
      <c r="H2866" s="169">
        <v>2696</v>
      </c>
      <c r="I2866" s="169">
        <v>87840</v>
      </c>
      <c r="J2866" s="169">
        <v>0</v>
      </c>
      <c r="K2866" s="169">
        <v>11039</v>
      </c>
      <c r="L2866" s="169">
        <v>62515</v>
      </c>
      <c r="M2866" s="169">
        <v>28291</v>
      </c>
      <c r="N2866" s="169">
        <v>20789</v>
      </c>
      <c r="O2866" s="169">
        <v>34224</v>
      </c>
      <c r="P2866" s="169">
        <v>16297</v>
      </c>
      <c r="Q2866" s="169">
        <v>2732</v>
      </c>
      <c r="R2866" s="169">
        <v>2567</v>
      </c>
      <c r="S2866" s="169">
        <v>105606</v>
      </c>
      <c r="T2866" s="169">
        <v>94874</v>
      </c>
      <c r="U2866" s="169">
        <v>828</v>
      </c>
    </row>
    <row r="2867" spans="2:21" ht="15" customHeight="1" x14ac:dyDescent="0.25">
      <c r="B2867" s="168">
        <v>2010</v>
      </c>
      <c r="C2867" s="168"/>
      <c r="D2867" s="169">
        <v>49879</v>
      </c>
      <c r="E2867" s="169">
        <v>177845</v>
      </c>
      <c r="F2867" s="169">
        <v>81445</v>
      </c>
      <c r="G2867" s="169">
        <v>68031</v>
      </c>
      <c r="H2867" s="169">
        <v>3042</v>
      </c>
      <c r="I2867" s="169">
        <v>96399</v>
      </c>
      <c r="J2867" s="169">
        <v>354</v>
      </c>
      <c r="K2867" s="169">
        <v>17920</v>
      </c>
      <c r="L2867" s="169">
        <v>64030</v>
      </c>
      <c r="M2867" s="169">
        <v>13635</v>
      </c>
      <c r="N2867" s="169">
        <v>6184</v>
      </c>
      <c r="O2867" s="169">
        <v>50395</v>
      </c>
      <c r="P2867" s="169">
        <v>20852</v>
      </c>
      <c r="Q2867" s="169">
        <v>4923</v>
      </c>
      <c r="R2867" s="169">
        <v>8362</v>
      </c>
      <c r="S2867" s="169">
        <v>113814</v>
      </c>
      <c r="T2867" s="169">
        <v>97811</v>
      </c>
      <c r="U2867" s="169">
        <v>3834</v>
      </c>
    </row>
    <row r="2868" spans="2:21" ht="15" customHeight="1" x14ac:dyDescent="0.25">
      <c r="B2868" s="168">
        <v>2009</v>
      </c>
      <c r="C2868" s="168"/>
      <c r="D2868" s="169">
        <v>54189</v>
      </c>
      <c r="E2868" s="169">
        <v>186078</v>
      </c>
      <c r="F2868" s="169" t="s">
        <v>66</v>
      </c>
      <c r="G2868" s="169" t="s">
        <v>66</v>
      </c>
      <c r="H2868" s="169" t="s">
        <v>66</v>
      </c>
      <c r="I2868" s="169" t="s">
        <v>66</v>
      </c>
      <c r="J2868" s="169" t="s">
        <v>66</v>
      </c>
      <c r="K2868" s="169" t="s">
        <v>66</v>
      </c>
      <c r="L2868" s="169">
        <v>67946</v>
      </c>
      <c r="M2868" s="169" t="s">
        <v>66</v>
      </c>
      <c r="N2868" s="169" t="s">
        <v>66</v>
      </c>
      <c r="O2868" s="169" t="s">
        <v>66</v>
      </c>
      <c r="P2868" s="169" t="s">
        <v>66</v>
      </c>
      <c r="Q2868" s="169" t="s">
        <v>66</v>
      </c>
      <c r="R2868" s="169" t="s">
        <v>66</v>
      </c>
      <c r="S2868" s="169">
        <v>118132</v>
      </c>
      <c r="T2868" s="169" t="s">
        <v>66</v>
      </c>
      <c r="U2868" s="169" t="s">
        <v>66</v>
      </c>
    </row>
    <row r="2869" spans="2:21" ht="15" customHeight="1" x14ac:dyDescent="0.25">
      <c r="B2869" s="168">
        <v>2008</v>
      </c>
      <c r="C2869" s="168"/>
      <c r="D2869" s="169">
        <v>58718</v>
      </c>
      <c r="E2869" s="169">
        <v>185050</v>
      </c>
      <c r="F2869" s="169" t="s">
        <v>66</v>
      </c>
      <c r="G2869" s="169" t="s">
        <v>66</v>
      </c>
      <c r="H2869" s="169" t="s">
        <v>66</v>
      </c>
      <c r="I2869" s="169" t="s">
        <v>66</v>
      </c>
      <c r="J2869" s="169" t="s">
        <v>66</v>
      </c>
      <c r="K2869" s="169" t="s">
        <v>66</v>
      </c>
      <c r="L2869" s="169">
        <v>68167</v>
      </c>
      <c r="M2869" s="169" t="s">
        <v>66</v>
      </c>
      <c r="N2869" s="169" t="s">
        <v>66</v>
      </c>
      <c r="O2869" s="169" t="s">
        <v>66</v>
      </c>
      <c r="P2869" s="169" t="s">
        <v>66</v>
      </c>
      <c r="Q2869" s="169" t="s">
        <v>66</v>
      </c>
      <c r="R2869" s="169" t="s">
        <v>66</v>
      </c>
      <c r="S2869" s="169">
        <v>116883</v>
      </c>
      <c r="T2869" s="169" t="s">
        <v>66</v>
      </c>
      <c r="U2869" s="169" t="s">
        <v>66</v>
      </c>
    </row>
    <row r="2870" spans="2:21" ht="15" customHeight="1" x14ac:dyDescent="0.25">
      <c r="B2870" s="187" t="s">
        <v>328</v>
      </c>
      <c r="C2870" s="187"/>
      <c r="D2870" s="187"/>
      <c r="E2870" s="187"/>
      <c r="F2870" s="187"/>
      <c r="G2870" s="187"/>
      <c r="H2870" s="187"/>
      <c r="I2870" s="187"/>
      <c r="J2870" s="187"/>
      <c r="K2870" s="187"/>
      <c r="L2870" s="187"/>
      <c r="M2870" s="187"/>
      <c r="N2870" s="187"/>
      <c r="O2870" s="187"/>
      <c r="P2870" s="187"/>
      <c r="Q2870" s="187"/>
      <c r="R2870" s="187"/>
      <c r="S2870" s="187"/>
      <c r="T2870" s="187"/>
      <c r="U2870" s="187"/>
    </row>
    <row r="2871" spans="2:21" ht="15" customHeight="1" x14ac:dyDescent="0.25">
      <c r="B2871" s="181">
        <v>2023</v>
      </c>
      <c r="C2871" s="181"/>
      <c r="D2871" s="182">
        <v>11126</v>
      </c>
      <c r="E2871" s="182">
        <v>3239716</v>
      </c>
      <c r="F2871" s="182">
        <v>1577489</v>
      </c>
      <c r="G2871" s="182">
        <v>1246491</v>
      </c>
      <c r="H2871" s="182">
        <v>202934</v>
      </c>
      <c r="I2871" s="182">
        <v>1662227</v>
      </c>
      <c r="J2871" s="182">
        <v>118375</v>
      </c>
      <c r="K2871" s="182">
        <v>324958</v>
      </c>
      <c r="L2871" s="182">
        <v>1609688</v>
      </c>
      <c r="M2871" s="182">
        <v>538962</v>
      </c>
      <c r="N2871" s="182">
        <v>270486</v>
      </c>
      <c r="O2871" s="182">
        <v>1070726</v>
      </c>
      <c r="P2871" s="182">
        <v>213923</v>
      </c>
      <c r="Q2871" s="182">
        <v>109372</v>
      </c>
      <c r="R2871" s="182">
        <v>78600</v>
      </c>
      <c r="S2871" s="182">
        <v>1630027</v>
      </c>
      <c r="T2871" s="182">
        <v>597132</v>
      </c>
      <c r="U2871" s="182">
        <v>94820</v>
      </c>
    </row>
    <row r="2872" spans="2:21" ht="15" customHeight="1" x14ac:dyDescent="0.25">
      <c r="B2872" s="181">
        <v>2022</v>
      </c>
      <c r="C2872" s="181"/>
      <c r="D2872" s="182">
        <v>10797</v>
      </c>
      <c r="E2872" s="182">
        <v>3065133</v>
      </c>
      <c r="F2872" s="182">
        <v>1547787</v>
      </c>
      <c r="G2872" s="182">
        <v>1246693</v>
      </c>
      <c r="H2872" s="182">
        <v>178658</v>
      </c>
      <c r="I2872" s="182">
        <v>1517347</v>
      </c>
      <c r="J2872" s="182">
        <v>111401</v>
      </c>
      <c r="K2872" s="182">
        <v>297120</v>
      </c>
      <c r="L2872" s="182">
        <v>1504470</v>
      </c>
      <c r="M2872" s="182">
        <v>476283</v>
      </c>
      <c r="N2872" s="182">
        <v>319500</v>
      </c>
      <c r="O2872" s="182">
        <v>1028188</v>
      </c>
      <c r="P2872" s="182">
        <v>205663</v>
      </c>
      <c r="Q2872" s="182">
        <v>106256</v>
      </c>
      <c r="R2872" s="182">
        <v>101005</v>
      </c>
      <c r="S2872" s="182">
        <v>1560663</v>
      </c>
      <c r="T2872" s="182">
        <v>549637</v>
      </c>
      <c r="U2872" s="182">
        <v>-5747</v>
      </c>
    </row>
    <row r="2873" spans="2:21" ht="15" customHeight="1" x14ac:dyDescent="0.25">
      <c r="B2873" s="181">
        <v>2021</v>
      </c>
      <c r="C2873" s="181"/>
      <c r="D2873" s="182">
        <v>10582</v>
      </c>
      <c r="E2873" s="182">
        <v>3379341</v>
      </c>
      <c r="F2873" s="182">
        <v>1809309</v>
      </c>
      <c r="G2873" s="182">
        <v>1569439</v>
      </c>
      <c r="H2873" s="182">
        <v>115822</v>
      </c>
      <c r="I2873" s="182">
        <v>1570032</v>
      </c>
      <c r="J2873" s="182">
        <v>98518</v>
      </c>
      <c r="K2873" s="182">
        <v>281047</v>
      </c>
      <c r="L2873" s="182">
        <v>1622786</v>
      </c>
      <c r="M2873" s="182">
        <v>481932</v>
      </c>
      <c r="N2873" s="182">
        <v>284932</v>
      </c>
      <c r="O2873" s="182">
        <v>1140854</v>
      </c>
      <c r="P2873" s="182">
        <v>179176</v>
      </c>
      <c r="Q2873" s="182">
        <v>98442</v>
      </c>
      <c r="R2873" s="182">
        <v>77803</v>
      </c>
      <c r="S2873" s="182">
        <v>1756555</v>
      </c>
      <c r="T2873" s="182">
        <v>901389</v>
      </c>
      <c r="U2873" s="182">
        <v>-53280</v>
      </c>
    </row>
    <row r="2874" spans="2:21" ht="15" customHeight="1" x14ac:dyDescent="0.25">
      <c r="B2874" s="168">
        <v>2020</v>
      </c>
      <c r="C2874" s="168"/>
      <c r="D2874" s="169">
        <v>10489</v>
      </c>
      <c r="E2874" s="169">
        <v>2838616</v>
      </c>
      <c r="F2874" s="169">
        <v>1524733</v>
      </c>
      <c r="G2874" s="169">
        <v>1295036</v>
      </c>
      <c r="H2874" s="169">
        <v>118542</v>
      </c>
      <c r="I2874" s="169">
        <v>1313883</v>
      </c>
      <c r="J2874" s="169">
        <v>92785</v>
      </c>
      <c r="K2874" s="169">
        <v>251599</v>
      </c>
      <c r="L2874" s="169">
        <v>1431918</v>
      </c>
      <c r="M2874" s="169">
        <v>494693</v>
      </c>
      <c r="N2874" s="169">
        <v>352743</v>
      </c>
      <c r="O2874" s="169">
        <v>937225</v>
      </c>
      <c r="P2874" s="169">
        <v>170049</v>
      </c>
      <c r="Q2874" s="169">
        <v>88441</v>
      </c>
      <c r="R2874" s="169">
        <v>78824</v>
      </c>
      <c r="S2874" s="169">
        <v>1406698</v>
      </c>
      <c r="T2874" s="169">
        <v>718962</v>
      </c>
      <c r="U2874" s="169">
        <v>-59628</v>
      </c>
    </row>
    <row r="2875" spans="2:21" ht="15" customHeight="1" x14ac:dyDescent="0.25">
      <c r="B2875" s="168">
        <v>2019</v>
      </c>
      <c r="C2875" s="168"/>
      <c r="D2875" s="169">
        <v>10252</v>
      </c>
      <c r="E2875" s="169">
        <v>2342789</v>
      </c>
      <c r="F2875" s="169">
        <v>1135662</v>
      </c>
      <c r="G2875" s="169">
        <v>871153</v>
      </c>
      <c r="H2875" s="169">
        <v>160161</v>
      </c>
      <c r="I2875" s="169">
        <v>1207127</v>
      </c>
      <c r="J2875" s="169">
        <v>93859</v>
      </c>
      <c r="K2875" s="169">
        <v>256613</v>
      </c>
      <c r="L2875" s="169">
        <v>1336619</v>
      </c>
      <c r="M2875" s="169">
        <v>440344</v>
      </c>
      <c r="N2875" s="169">
        <v>266046</v>
      </c>
      <c r="O2875" s="169">
        <v>896275</v>
      </c>
      <c r="P2875" s="169">
        <v>157907</v>
      </c>
      <c r="Q2875" s="169">
        <v>94858</v>
      </c>
      <c r="R2875" s="169">
        <v>71575</v>
      </c>
      <c r="S2875" s="169">
        <v>1006171</v>
      </c>
      <c r="T2875" s="169">
        <v>403327</v>
      </c>
      <c r="U2875" s="169">
        <v>-50339</v>
      </c>
    </row>
    <row r="2876" spans="2:21" ht="15" customHeight="1" x14ac:dyDescent="0.25">
      <c r="B2876" s="168">
        <v>2018</v>
      </c>
      <c r="C2876" s="168"/>
      <c r="D2876" s="169">
        <v>9779</v>
      </c>
      <c r="E2876" s="169">
        <v>1924893</v>
      </c>
      <c r="F2876" s="169">
        <v>921597</v>
      </c>
      <c r="G2876" s="169">
        <v>719225</v>
      </c>
      <c r="H2876" s="169">
        <v>102206</v>
      </c>
      <c r="I2876" s="169">
        <v>1003295</v>
      </c>
      <c r="J2876" s="169">
        <v>95799</v>
      </c>
      <c r="K2876" s="169">
        <v>221118</v>
      </c>
      <c r="L2876" s="169">
        <v>1130381</v>
      </c>
      <c r="M2876" s="169">
        <v>389180</v>
      </c>
      <c r="N2876" s="169">
        <v>263322</v>
      </c>
      <c r="O2876" s="169">
        <v>741201</v>
      </c>
      <c r="P2876" s="169">
        <v>158532</v>
      </c>
      <c r="Q2876" s="169">
        <v>83869</v>
      </c>
      <c r="R2876" s="169">
        <v>74076</v>
      </c>
      <c r="S2876" s="169">
        <v>794512</v>
      </c>
      <c r="T2876" s="169">
        <v>295431</v>
      </c>
      <c r="U2876" s="169">
        <v>-96500</v>
      </c>
    </row>
    <row r="2877" spans="2:21" ht="15" customHeight="1" x14ac:dyDescent="0.25">
      <c r="B2877" s="168">
        <v>2017</v>
      </c>
      <c r="C2877" s="168"/>
      <c r="D2877" s="169">
        <v>9557</v>
      </c>
      <c r="E2877" s="169">
        <v>1984610</v>
      </c>
      <c r="F2877" s="169">
        <v>959862</v>
      </c>
      <c r="G2877" s="169">
        <v>749906</v>
      </c>
      <c r="H2877" s="169">
        <v>115517</v>
      </c>
      <c r="I2877" s="169">
        <v>1024749</v>
      </c>
      <c r="J2877" s="169">
        <v>91776</v>
      </c>
      <c r="K2877" s="169">
        <v>236988</v>
      </c>
      <c r="L2877" s="169">
        <v>1138072</v>
      </c>
      <c r="M2877" s="169">
        <v>359131</v>
      </c>
      <c r="N2877" s="169">
        <v>242338</v>
      </c>
      <c r="O2877" s="169">
        <v>778942</v>
      </c>
      <c r="P2877" s="169">
        <v>159225</v>
      </c>
      <c r="Q2877" s="169">
        <v>83181</v>
      </c>
      <c r="R2877" s="169">
        <v>63393</v>
      </c>
      <c r="S2877" s="169">
        <v>846538</v>
      </c>
      <c r="T2877" s="169">
        <v>342369</v>
      </c>
      <c r="U2877" s="169">
        <v>-95106</v>
      </c>
    </row>
    <row r="2878" spans="2:21" s="9" customFormat="1" ht="15" customHeight="1" collapsed="1" x14ac:dyDescent="0.25">
      <c r="B2878" s="168">
        <v>2016</v>
      </c>
      <c r="C2878" s="168"/>
      <c r="D2878" s="169">
        <v>9394</v>
      </c>
      <c r="E2878" s="169">
        <v>2170783</v>
      </c>
      <c r="F2878" s="169">
        <v>1154113</v>
      </c>
      <c r="G2878" s="169">
        <v>898851</v>
      </c>
      <c r="H2878" s="169">
        <v>155838</v>
      </c>
      <c r="I2878" s="169">
        <v>1016670</v>
      </c>
      <c r="J2878" s="169">
        <v>89803</v>
      </c>
      <c r="K2878" s="169">
        <v>224553</v>
      </c>
      <c r="L2878" s="169">
        <v>1118675</v>
      </c>
      <c r="M2878" s="169">
        <v>356084</v>
      </c>
      <c r="N2878" s="169">
        <v>232715</v>
      </c>
      <c r="O2878" s="169">
        <v>762591</v>
      </c>
      <c r="P2878" s="169">
        <v>162458</v>
      </c>
      <c r="Q2878" s="169">
        <v>82104</v>
      </c>
      <c r="R2878" s="169">
        <v>61154</v>
      </c>
      <c r="S2878" s="169">
        <v>1052107</v>
      </c>
      <c r="T2878" s="169">
        <v>410669</v>
      </c>
      <c r="U2878" s="169">
        <v>16293</v>
      </c>
    </row>
    <row r="2879" spans="2:21" s="9" customFormat="1" ht="15" customHeight="1" x14ac:dyDescent="0.25">
      <c r="B2879" s="168">
        <v>2015</v>
      </c>
      <c r="C2879" s="168"/>
      <c r="D2879" s="169">
        <v>9378</v>
      </c>
      <c r="E2879" s="169">
        <v>2304351</v>
      </c>
      <c r="F2879" s="169">
        <v>1185497</v>
      </c>
      <c r="G2879" s="169">
        <v>970891</v>
      </c>
      <c r="H2879" s="169">
        <v>121558</v>
      </c>
      <c r="I2879" s="169">
        <v>1118854</v>
      </c>
      <c r="J2879" s="169">
        <v>84452</v>
      </c>
      <c r="K2879" s="169">
        <v>216530</v>
      </c>
      <c r="L2879" s="169">
        <v>1219398</v>
      </c>
      <c r="M2879" s="169">
        <v>377961</v>
      </c>
      <c r="N2879" s="169">
        <v>247199</v>
      </c>
      <c r="O2879" s="169">
        <v>841437</v>
      </c>
      <c r="P2879" s="169">
        <v>163335</v>
      </c>
      <c r="Q2879" s="169">
        <v>83522</v>
      </c>
      <c r="R2879" s="169">
        <v>84121</v>
      </c>
      <c r="S2879" s="169">
        <v>1084954</v>
      </c>
      <c r="T2879" s="169">
        <v>440180</v>
      </c>
      <c r="U2879" s="169">
        <v>-129120</v>
      </c>
    </row>
    <row r="2880" spans="2:21" s="9" customFormat="1" ht="15" customHeight="1" x14ac:dyDescent="0.25">
      <c r="B2880" s="168">
        <v>2014</v>
      </c>
      <c r="C2880" s="168"/>
      <c r="D2880" s="169">
        <v>9256</v>
      </c>
      <c r="E2880" s="169">
        <v>2175704</v>
      </c>
      <c r="F2880" s="169">
        <v>1086192</v>
      </c>
      <c r="G2880" s="169">
        <v>889112</v>
      </c>
      <c r="H2880" s="169">
        <v>119364</v>
      </c>
      <c r="I2880" s="169">
        <v>1089511</v>
      </c>
      <c r="J2880" s="169">
        <v>83769</v>
      </c>
      <c r="K2880" s="169">
        <v>209821</v>
      </c>
      <c r="L2880" s="169">
        <v>1178758</v>
      </c>
      <c r="M2880" s="169">
        <v>386866</v>
      </c>
      <c r="N2880" s="169">
        <v>235281</v>
      </c>
      <c r="O2880" s="169">
        <v>791892</v>
      </c>
      <c r="P2880" s="169">
        <v>179219</v>
      </c>
      <c r="Q2880" s="169">
        <v>82725</v>
      </c>
      <c r="R2880" s="169">
        <v>66163</v>
      </c>
      <c r="S2880" s="169">
        <v>996945</v>
      </c>
      <c r="T2880" s="169">
        <v>473762</v>
      </c>
      <c r="U2880" s="169">
        <v>-155875</v>
      </c>
    </row>
    <row r="2881" spans="2:21" s="9" customFormat="1" ht="15" customHeight="1" x14ac:dyDescent="0.25">
      <c r="B2881" s="168">
        <v>2013</v>
      </c>
      <c r="C2881" s="168"/>
      <c r="D2881" s="169">
        <v>9077</v>
      </c>
      <c r="E2881" s="169">
        <v>2044755</v>
      </c>
      <c r="F2881" s="169">
        <v>1039512</v>
      </c>
      <c r="G2881" s="169">
        <v>893035</v>
      </c>
      <c r="H2881" s="169">
        <v>80552</v>
      </c>
      <c r="I2881" s="169">
        <v>1005242</v>
      </c>
      <c r="J2881" s="169">
        <v>84146</v>
      </c>
      <c r="K2881" s="169">
        <v>202541</v>
      </c>
      <c r="L2881" s="169">
        <v>1151943</v>
      </c>
      <c r="M2881" s="169">
        <v>351242</v>
      </c>
      <c r="N2881" s="169">
        <v>233095</v>
      </c>
      <c r="O2881" s="169">
        <v>800700</v>
      </c>
      <c r="P2881" s="169">
        <v>172922</v>
      </c>
      <c r="Q2881" s="169">
        <v>79593</v>
      </c>
      <c r="R2881" s="169">
        <v>59282</v>
      </c>
      <c r="S2881" s="169">
        <v>892812</v>
      </c>
      <c r="T2881" s="169">
        <v>536304</v>
      </c>
      <c r="U2881" s="169">
        <v>-160319</v>
      </c>
    </row>
    <row r="2882" spans="2:21" ht="15" customHeight="1" x14ac:dyDescent="0.25">
      <c r="B2882" s="168">
        <v>2012</v>
      </c>
      <c r="C2882" s="168"/>
      <c r="D2882" s="169">
        <v>9125</v>
      </c>
      <c r="E2882" s="169">
        <v>1757325</v>
      </c>
      <c r="F2882" s="169">
        <v>833593</v>
      </c>
      <c r="G2882" s="169">
        <v>696095</v>
      </c>
      <c r="H2882" s="169">
        <v>66104</v>
      </c>
      <c r="I2882" s="169">
        <v>923732</v>
      </c>
      <c r="J2882" s="169">
        <v>94504</v>
      </c>
      <c r="K2882" s="169">
        <v>226096</v>
      </c>
      <c r="L2882" s="169">
        <v>1121502</v>
      </c>
      <c r="M2882" s="169">
        <v>333368</v>
      </c>
      <c r="N2882" s="169">
        <v>234759</v>
      </c>
      <c r="O2882" s="169">
        <v>788133</v>
      </c>
      <c r="P2882" s="169">
        <v>176338</v>
      </c>
      <c r="Q2882" s="169">
        <v>76652</v>
      </c>
      <c r="R2882" s="169">
        <v>65352</v>
      </c>
      <c r="S2882" s="169">
        <v>635823</v>
      </c>
      <c r="T2882" s="169">
        <v>365177</v>
      </c>
      <c r="U2882" s="169">
        <v>-167625</v>
      </c>
    </row>
    <row r="2883" spans="2:21" ht="15" customHeight="1" x14ac:dyDescent="0.25">
      <c r="B2883" s="168">
        <v>2011</v>
      </c>
      <c r="C2883" s="168"/>
      <c r="D2883" s="169">
        <v>9498</v>
      </c>
      <c r="E2883" s="169">
        <v>1915416</v>
      </c>
      <c r="F2883" s="169">
        <v>876692</v>
      </c>
      <c r="G2883" s="169">
        <v>734286</v>
      </c>
      <c r="H2883" s="169">
        <v>59744</v>
      </c>
      <c r="I2883" s="169">
        <v>1038725</v>
      </c>
      <c r="J2883" s="169">
        <v>165033</v>
      </c>
      <c r="K2883" s="169">
        <v>210283</v>
      </c>
      <c r="L2883" s="169">
        <v>1270393</v>
      </c>
      <c r="M2883" s="169">
        <v>358994</v>
      </c>
      <c r="N2883" s="169">
        <v>246537</v>
      </c>
      <c r="O2883" s="169">
        <v>911399</v>
      </c>
      <c r="P2883" s="169">
        <v>222540</v>
      </c>
      <c r="Q2883" s="169">
        <v>79526</v>
      </c>
      <c r="R2883" s="169">
        <v>141050</v>
      </c>
      <c r="S2883" s="169">
        <v>645023</v>
      </c>
      <c r="T2883" s="169">
        <v>338416</v>
      </c>
      <c r="U2883" s="169">
        <v>-149598</v>
      </c>
    </row>
    <row r="2884" spans="2:21" ht="15" customHeight="1" x14ac:dyDescent="0.25">
      <c r="B2884" s="168">
        <v>2010</v>
      </c>
      <c r="C2884" s="168"/>
      <c r="D2884" s="169">
        <v>9434</v>
      </c>
      <c r="E2884" s="169">
        <v>1799133</v>
      </c>
      <c r="F2884" s="169">
        <v>846807</v>
      </c>
      <c r="G2884" s="169">
        <v>695311</v>
      </c>
      <c r="H2884" s="169">
        <v>59521</v>
      </c>
      <c r="I2884" s="169">
        <v>952326</v>
      </c>
      <c r="J2884" s="169">
        <v>143029</v>
      </c>
      <c r="K2884" s="169">
        <v>204846</v>
      </c>
      <c r="L2884" s="169">
        <v>1206385</v>
      </c>
      <c r="M2884" s="169">
        <v>348235</v>
      </c>
      <c r="N2884" s="169">
        <v>244465</v>
      </c>
      <c r="O2884" s="169">
        <v>858150</v>
      </c>
      <c r="P2884" s="169">
        <v>202770</v>
      </c>
      <c r="Q2884" s="169">
        <v>73519</v>
      </c>
      <c r="R2884" s="169">
        <v>115229</v>
      </c>
      <c r="S2884" s="169">
        <v>592749</v>
      </c>
      <c r="T2884" s="169">
        <v>301791</v>
      </c>
      <c r="U2884" s="169">
        <v>-152167</v>
      </c>
    </row>
    <row r="2885" spans="2:21" ht="15" customHeight="1" x14ac:dyDescent="0.25">
      <c r="B2885" s="168">
        <v>2009</v>
      </c>
      <c r="C2885" s="168"/>
      <c r="D2885" s="169">
        <v>9300</v>
      </c>
      <c r="E2885" s="169">
        <v>1826872</v>
      </c>
      <c r="F2885" s="169" t="s">
        <v>66</v>
      </c>
      <c r="G2885" s="169" t="s">
        <v>66</v>
      </c>
      <c r="H2885" s="169" t="s">
        <v>66</v>
      </c>
      <c r="I2885" s="169" t="s">
        <v>66</v>
      </c>
      <c r="J2885" s="169" t="s">
        <v>66</v>
      </c>
      <c r="K2885" s="169" t="s">
        <v>66</v>
      </c>
      <c r="L2885" s="169">
        <v>1388543</v>
      </c>
      <c r="M2885" s="169" t="s">
        <v>66</v>
      </c>
      <c r="N2885" s="169" t="s">
        <v>66</v>
      </c>
      <c r="O2885" s="169" t="s">
        <v>66</v>
      </c>
      <c r="P2885" s="169" t="s">
        <v>66</v>
      </c>
      <c r="Q2885" s="169" t="s">
        <v>66</v>
      </c>
      <c r="R2885" s="169" t="s">
        <v>66</v>
      </c>
      <c r="S2885" s="169">
        <v>438329</v>
      </c>
      <c r="T2885" s="169" t="s">
        <v>66</v>
      </c>
      <c r="U2885" s="169" t="s">
        <v>66</v>
      </c>
    </row>
    <row r="2886" spans="2:21" ht="15" customHeight="1" x14ac:dyDescent="0.25">
      <c r="B2886" s="168">
        <v>2008</v>
      </c>
      <c r="C2886" s="168"/>
      <c r="D2886" s="169">
        <v>9070</v>
      </c>
      <c r="E2886" s="169">
        <v>1708094</v>
      </c>
      <c r="F2886" s="169" t="s">
        <v>66</v>
      </c>
      <c r="G2886" s="169" t="s">
        <v>66</v>
      </c>
      <c r="H2886" s="169" t="s">
        <v>66</v>
      </c>
      <c r="I2886" s="169" t="s">
        <v>66</v>
      </c>
      <c r="J2886" s="169" t="s">
        <v>66</v>
      </c>
      <c r="K2886" s="169" t="s">
        <v>66</v>
      </c>
      <c r="L2886" s="169">
        <v>1306561</v>
      </c>
      <c r="M2886" s="169" t="s">
        <v>66</v>
      </c>
      <c r="N2886" s="169" t="s">
        <v>66</v>
      </c>
      <c r="O2886" s="169" t="s">
        <v>66</v>
      </c>
      <c r="P2886" s="169" t="s">
        <v>66</v>
      </c>
      <c r="Q2886" s="169" t="s">
        <v>66</v>
      </c>
      <c r="R2886" s="169" t="s">
        <v>66</v>
      </c>
      <c r="S2886" s="169">
        <v>401533</v>
      </c>
      <c r="T2886" s="169" t="s">
        <v>66</v>
      </c>
      <c r="U2886" s="169" t="s">
        <v>66</v>
      </c>
    </row>
    <row r="2887" spans="2:21" s="7" customFormat="1" ht="15" customHeight="1" x14ac:dyDescent="0.2">
      <c r="B2887" s="258" t="s">
        <v>11</v>
      </c>
      <c r="C2887" s="184"/>
      <c r="D2887" s="184"/>
      <c r="E2887" s="184"/>
      <c r="F2887" s="184"/>
      <c r="G2887" s="184"/>
      <c r="H2887" s="184"/>
      <c r="I2887" s="184"/>
      <c r="J2887" s="184"/>
      <c r="K2887" s="184"/>
      <c r="L2887" s="184"/>
      <c r="M2887" s="184"/>
      <c r="N2887" s="184"/>
      <c r="O2887" s="184"/>
      <c r="P2887" s="184"/>
      <c r="Q2887" s="184"/>
      <c r="R2887" s="184"/>
      <c r="S2887" s="184"/>
      <c r="T2887" s="184"/>
      <c r="U2887" s="184"/>
    </row>
    <row r="2888" spans="2:21" s="8" customFormat="1" ht="15" customHeight="1" x14ac:dyDescent="0.25">
      <c r="B2888" s="187" t="s">
        <v>329</v>
      </c>
      <c r="C2888" s="187"/>
      <c r="D2888" s="187"/>
      <c r="E2888" s="187"/>
      <c r="F2888" s="187"/>
      <c r="G2888" s="187"/>
      <c r="H2888" s="187"/>
      <c r="I2888" s="187"/>
      <c r="J2888" s="187"/>
      <c r="K2888" s="187"/>
      <c r="L2888" s="187"/>
      <c r="M2888" s="187"/>
      <c r="N2888" s="187"/>
      <c r="O2888" s="187"/>
      <c r="P2888" s="187"/>
      <c r="Q2888" s="187"/>
      <c r="R2888" s="187"/>
      <c r="S2888" s="187"/>
      <c r="T2888" s="187"/>
      <c r="U2888" s="187"/>
    </row>
    <row r="2889" spans="2:21" s="8" customFormat="1" ht="15" customHeight="1" x14ac:dyDescent="0.25">
      <c r="B2889" s="181">
        <v>2023</v>
      </c>
      <c r="C2889" s="181"/>
      <c r="D2889" s="182">
        <v>76067</v>
      </c>
      <c r="E2889" s="182">
        <v>3078407</v>
      </c>
      <c r="F2889" s="182">
        <v>1524730</v>
      </c>
      <c r="G2889" s="182">
        <v>1215636</v>
      </c>
      <c r="H2889" s="182">
        <v>192458</v>
      </c>
      <c r="I2889" s="182">
        <v>1553677</v>
      </c>
      <c r="J2889" s="182">
        <v>129395</v>
      </c>
      <c r="K2889" s="182">
        <v>312840</v>
      </c>
      <c r="L2889" s="182">
        <v>1493065</v>
      </c>
      <c r="M2889" s="182">
        <v>433513</v>
      </c>
      <c r="N2889" s="182">
        <v>266119</v>
      </c>
      <c r="O2889" s="182">
        <v>1059552</v>
      </c>
      <c r="P2889" s="182">
        <v>212679</v>
      </c>
      <c r="Q2889" s="182">
        <v>110954</v>
      </c>
      <c r="R2889" s="182">
        <v>80128</v>
      </c>
      <c r="S2889" s="182">
        <v>1585342</v>
      </c>
      <c r="T2889" s="182">
        <v>642611</v>
      </c>
      <c r="U2889" s="182">
        <v>24456</v>
      </c>
    </row>
    <row r="2890" spans="2:21" s="8" customFormat="1" ht="15" customHeight="1" x14ac:dyDescent="0.25">
      <c r="B2890" s="181">
        <v>2022</v>
      </c>
      <c r="C2890" s="181"/>
      <c r="D2890" s="182">
        <v>70540</v>
      </c>
      <c r="E2890" s="182">
        <v>2925425</v>
      </c>
      <c r="F2890" s="182">
        <v>1452947</v>
      </c>
      <c r="G2890" s="182">
        <v>1175097</v>
      </c>
      <c r="H2890" s="182">
        <v>167950</v>
      </c>
      <c r="I2890" s="182">
        <v>1472478</v>
      </c>
      <c r="J2890" s="182">
        <v>126007</v>
      </c>
      <c r="K2890" s="182">
        <v>284133</v>
      </c>
      <c r="L2890" s="182">
        <v>1441149</v>
      </c>
      <c r="M2890" s="182">
        <v>437394</v>
      </c>
      <c r="N2890" s="182">
        <v>279895</v>
      </c>
      <c r="O2890" s="182">
        <v>1003755</v>
      </c>
      <c r="P2890" s="182">
        <v>207671</v>
      </c>
      <c r="Q2890" s="182">
        <v>109268</v>
      </c>
      <c r="R2890" s="182">
        <v>94844</v>
      </c>
      <c r="S2890" s="182">
        <v>1484276</v>
      </c>
      <c r="T2890" s="182">
        <v>555143</v>
      </c>
      <c r="U2890" s="182">
        <v>-44722</v>
      </c>
    </row>
    <row r="2891" spans="2:21" s="8" customFormat="1" ht="15" customHeight="1" x14ac:dyDescent="0.25">
      <c r="B2891" s="181">
        <v>2021</v>
      </c>
      <c r="C2891" s="181"/>
      <c r="D2891" s="182">
        <v>65109</v>
      </c>
      <c r="E2891" s="182">
        <v>3320770</v>
      </c>
      <c r="F2891" s="182">
        <v>1751580</v>
      </c>
      <c r="G2891" s="182">
        <v>1542796</v>
      </c>
      <c r="H2891" s="182">
        <v>102690</v>
      </c>
      <c r="I2891" s="182">
        <v>1569190</v>
      </c>
      <c r="J2891" s="182">
        <v>113527</v>
      </c>
      <c r="K2891" s="182">
        <v>273102</v>
      </c>
      <c r="L2891" s="182">
        <v>1585186</v>
      </c>
      <c r="M2891" s="182">
        <v>444149</v>
      </c>
      <c r="N2891" s="182">
        <v>283096</v>
      </c>
      <c r="O2891" s="182">
        <v>1141036</v>
      </c>
      <c r="P2891" s="182">
        <v>183680</v>
      </c>
      <c r="Q2891" s="182">
        <v>101010</v>
      </c>
      <c r="R2891" s="182">
        <v>80222</v>
      </c>
      <c r="S2891" s="182">
        <v>1735585</v>
      </c>
      <c r="T2891" s="182">
        <v>957098</v>
      </c>
      <c r="U2891" s="182">
        <v>-102238</v>
      </c>
    </row>
    <row r="2892" spans="2:21" s="8" customFormat="1" ht="15" customHeight="1" x14ac:dyDescent="0.25">
      <c r="B2892" s="168">
        <v>2020</v>
      </c>
      <c r="C2892" s="168"/>
      <c r="D2892" s="169">
        <v>64473</v>
      </c>
      <c r="E2892" s="169">
        <v>2834801</v>
      </c>
      <c r="F2892" s="169">
        <v>1493519</v>
      </c>
      <c r="G2892" s="169">
        <v>1284540</v>
      </c>
      <c r="H2892" s="169">
        <v>104109</v>
      </c>
      <c r="I2892" s="169">
        <v>1341282</v>
      </c>
      <c r="J2892" s="169">
        <v>91948</v>
      </c>
      <c r="K2892" s="169">
        <v>253025</v>
      </c>
      <c r="L2892" s="169">
        <v>1397771</v>
      </c>
      <c r="M2892" s="169">
        <v>445554</v>
      </c>
      <c r="N2892" s="169">
        <v>312924</v>
      </c>
      <c r="O2892" s="169">
        <v>952217</v>
      </c>
      <c r="P2892" s="169">
        <v>172512</v>
      </c>
      <c r="Q2892" s="169">
        <v>88269</v>
      </c>
      <c r="R2892" s="169">
        <v>98730</v>
      </c>
      <c r="S2892" s="169">
        <v>1437030</v>
      </c>
      <c r="T2892" s="169">
        <v>792071</v>
      </c>
      <c r="U2892" s="169">
        <v>-101377</v>
      </c>
    </row>
    <row r="2893" spans="2:21" s="8" customFormat="1" ht="15" customHeight="1" x14ac:dyDescent="0.25">
      <c r="B2893" s="168">
        <v>2019</v>
      </c>
      <c r="C2893" s="168"/>
      <c r="D2893" s="169">
        <v>64819</v>
      </c>
      <c r="E2893" s="169">
        <v>2330581</v>
      </c>
      <c r="F2893" s="169">
        <v>1084480</v>
      </c>
      <c r="G2893" s="169">
        <v>852350</v>
      </c>
      <c r="H2893" s="169">
        <v>143165</v>
      </c>
      <c r="I2893" s="169">
        <v>1246101</v>
      </c>
      <c r="J2893" s="169">
        <v>93268</v>
      </c>
      <c r="K2893" s="169">
        <v>252165</v>
      </c>
      <c r="L2893" s="169">
        <v>1288233</v>
      </c>
      <c r="M2893" s="169">
        <v>396590</v>
      </c>
      <c r="N2893" s="169">
        <v>260290</v>
      </c>
      <c r="O2893" s="169">
        <v>891643</v>
      </c>
      <c r="P2893" s="169">
        <v>159618</v>
      </c>
      <c r="Q2893" s="169">
        <v>92422</v>
      </c>
      <c r="R2893" s="169">
        <v>78987</v>
      </c>
      <c r="S2893" s="169">
        <v>1042348</v>
      </c>
      <c r="T2893" s="169">
        <v>475028</v>
      </c>
      <c r="U2893" s="169">
        <v>-76370</v>
      </c>
    </row>
    <row r="2894" spans="2:21" s="8" customFormat="1" ht="15" customHeight="1" x14ac:dyDescent="0.25">
      <c r="B2894" s="168">
        <v>2018</v>
      </c>
      <c r="C2894" s="168"/>
      <c r="D2894" s="169">
        <v>61676</v>
      </c>
      <c r="E2894" s="169">
        <v>1950119</v>
      </c>
      <c r="F2894" s="169">
        <v>902584</v>
      </c>
      <c r="G2894" s="169">
        <v>727375</v>
      </c>
      <c r="H2894" s="169">
        <v>93581</v>
      </c>
      <c r="I2894" s="169">
        <v>1047535</v>
      </c>
      <c r="J2894" s="169">
        <v>95195</v>
      </c>
      <c r="K2894" s="169">
        <v>217032</v>
      </c>
      <c r="L2894" s="169">
        <v>1129108</v>
      </c>
      <c r="M2894" s="169">
        <v>377990</v>
      </c>
      <c r="N2894" s="169">
        <v>255077</v>
      </c>
      <c r="O2894" s="169">
        <v>751118</v>
      </c>
      <c r="P2894" s="169">
        <v>167580</v>
      </c>
      <c r="Q2894" s="169">
        <v>83098</v>
      </c>
      <c r="R2894" s="169">
        <v>73764</v>
      </c>
      <c r="S2894" s="169">
        <v>821011</v>
      </c>
      <c r="T2894" s="169">
        <v>369679</v>
      </c>
      <c r="U2894" s="169">
        <v>-131049</v>
      </c>
    </row>
    <row r="2895" spans="2:21" s="8" customFormat="1" ht="15" customHeight="1" x14ac:dyDescent="0.25">
      <c r="B2895" s="168">
        <v>2017</v>
      </c>
      <c r="C2895" s="168"/>
      <c r="D2895" s="169">
        <v>59538</v>
      </c>
      <c r="E2895" s="169">
        <v>2045851</v>
      </c>
      <c r="F2895" s="169">
        <v>964542</v>
      </c>
      <c r="G2895" s="169">
        <v>776400</v>
      </c>
      <c r="H2895" s="169">
        <v>107388</v>
      </c>
      <c r="I2895" s="169">
        <v>1081310</v>
      </c>
      <c r="J2895" s="169">
        <v>91197</v>
      </c>
      <c r="K2895" s="169">
        <v>236539</v>
      </c>
      <c r="L2895" s="169">
        <v>1158196</v>
      </c>
      <c r="M2895" s="169">
        <v>376584</v>
      </c>
      <c r="N2895" s="169">
        <v>264055</v>
      </c>
      <c r="O2895" s="169">
        <v>781612</v>
      </c>
      <c r="P2895" s="169">
        <v>165317</v>
      </c>
      <c r="Q2895" s="169">
        <v>82287</v>
      </c>
      <c r="R2895" s="169">
        <v>67684</v>
      </c>
      <c r="S2895" s="169">
        <v>887655</v>
      </c>
      <c r="T2895" s="169">
        <v>406650</v>
      </c>
      <c r="U2895" s="169">
        <v>-117683</v>
      </c>
    </row>
    <row r="2896" spans="2:21" s="8" customFormat="1" ht="15" customHeight="1" x14ac:dyDescent="0.25">
      <c r="B2896" s="168">
        <v>2016</v>
      </c>
      <c r="C2896" s="168"/>
      <c r="D2896" s="169">
        <v>56900</v>
      </c>
      <c r="E2896" s="169">
        <v>2231073</v>
      </c>
      <c r="F2896" s="169">
        <v>1158656</v>
      </c>
      <c r="G2896" s="169">
        <v>930697</v>
      </c>
      <c r="H2896" s="169">
        <v>145609</v>
      </c>
      <c r="I2896" s="169">
        <v>1072417</v>
      </c>
      <c r="J2896" s="169">
        <v>89119</v>
      </c>
      <c r="K2896" s="169">
        <v>221416</v>
      </c>
      <c r="L2896" s="169">
        <v>1137649</v>
      </c>
      <c r="M2896" s="169">
        <v>366345</v>
      </c>
      <c r="N2896" s="169">
        <v>247507</v>
      </c>
      <c r="O2896" s="169">
        <v>771304</v>
      </c>
      <c r="P2896" s="169">
        <v>171297</v>
      </c>
      <c r="Q2896" s="169">
        <v>80897</v>
      </c>
      <c r="R2896" s="169">
        <v>66894</v>
      </c>
      <c r="S2896" s="169">
        <v>1093424</v>
      </c>
      <c r="T2896" s="169">
        <v>483133</v>
      </c>
      <c r="U2896" s="169">
        <v>-5946</v>
      </c>
    </row>
    <row r="2897" spans="2:21" s="8" customFormat="1" ht="15" customHeight="1" x14ac:dyDescent="0.25">
      <c r="B2897" s="168">
        <v>2015</v>
      </c>
      <c r="C2897" s="168"/>
      <c r="D2897" s="169">
        <v>55271</v>
      </c>
      <c r="E2897" s="169" t="s">
        <v>62</v>
      </c>
      <c r="F2897" s="169" t="s">
        <v>62</v>
      </c>
      <c r="G2897" s="169" t="s">
        <v>62</v>
      </c>
      <c r="H2897" s="169" t="s">
        <v>62</v>
      </c>
      <c r="I2897" s="169" t="s">
        <v>62</v>
      </c>
      <c r="J2897" s="169" t="s">
        <v>62</v>
      </c>
      <c r="K2897" s="169" t="s">
        <v>62</v>
      </c>
      <c r="L2897" s="169" t="s">
        <v>62</v>
      </c>
      <c r="M2897" s="169" t="s">
        <v>62</v>
      </c>
      <c r="N2897" s="169" t="s">
        <v>62</v>
      </c>
      <c r="O2897" s="169" t="s">
        <v>62</v>
      </c>
      <c r="P2897" s="169" t="s">
        <v>62</v>
      </c>
      <c r="Q2897" s="169" t="s">
        <v>62</v>
      </c>
      <c r="R2897" s="169" t="s">
        <v>62</v>
      </c>
      <c r="S2897" s="169" t="s">
        <v>62</v>
      </c>
      <c r="T2897" s="169" t="s">
        <v>62</v>
      </c>
      <c r="U2897" s="169" t="s">
        <v>62</v>
      </c>
    </row>
    <row r="2898" spans="2:21" ht="15" customHeight="1" x14ac:dyDescent="0.25">
      <c r="B2898" s="168">
        <v>2014</v>
      </c>
      <c r="C2898" s="168"/>
      <c r="D2898" s="169">
        <v>53696</v>
      </c>
      <c r="E2898" s="169" t="s">
        <v>62</v>
      </c>
      <c r="F2898" s="169" t="s">
        <v>62</v>
      </c>
      <c r="G2898" s="169" t="s">
        <v>62</v>
      </c>
      <c r="H2898" s="169" t="s">
        <v>62</v>
      </c>
      <c r="I2898" s="169" t="s">
        <v>62</v>
      </c>
      <c r="J2898" s="169" t="s">
        <v>62</v>
      </c>
      <c r="K2898" s="169" t="s">
        <v>62</v>
      </c>
      <c r="L2898" s="169" t="s">
        <v>62</v>
      </c>
      <c r="M2898" s="169" t="s">
        <v>62</v>
      </c>
      <c r="N2898" s="169" t="s">
        <v>62</v>
      </c>
      <c r="O2898" s="169" t="s">
        <v>62</v>
      </c>
      <c r="P2898" s="169" t="s">
        <v>62</v>
      </c>
      <c r="Q2898" s="169" t="s">
        <v>62</v>
      </c>
      <c r="R2898" s="169" t="s">
        <v>62</v>
      </c>
      <c r="S2898" s="169" t="s">
        <v>62</v>
      </c>
      <c r="T2898" s="169" t="s">
        <v>62</v>
      </c>
      <c r="U2898" s="169" t="s">
        <v>62</v>
      </c>
    </row>
    <row r="2899" spans="2:21" ht="15" customHeight="1" x14ac:dyDescent="0.25">
      <c r="B2899" s="168">
        <v>2013</v>
      </c>
      <c r="C2899" s="168"/>
      <c r="D2899" s="169">
        <v>53136</v>
      </c>
      <c r="E2899" s="169" t="s">
        <v>62</v>
      </c>
      <c r="F2899" s="169" t="s">
        <v>62</v>
      </c>
      <c r="G2899" s="169" t="s">
        <v>62</v>
      </c>
      <c r="H2899" s="169" t="s">
        <v>62</v>
      </c>
      <c r="I2899" s="169" t="s">
        <v>62</v>
      </c>
      <c r="J2899" s="169" t="s">
        <v>62</v>
      </c>
      <c r="K2899" s="169" t="s">
        <v>62</v>
      </c>
      <c r="L2899" s="169" t="s">
        <v>62</v>
      </c>
      <c r="M2899" s="169" t="s">
        <v>62</v>
      </c>
      <c r="N2899" s="169" t="s">
        <v>62</v>
      </c>
      <c r="O2899" s="169" t="s">
        <v>62</v>
      </c>
      <c r="P2899" s="169" t="s">
        <v>62</v>
      </c>
      <c r="Q2899" s="169" t="s">
        <v>62</v>
      </c>
      <c r="R2899" s="169" t="s">
        <v>62</v>
      </c>
      <c r="S2899" s="169" t="s">
        <v>62</v>
      </c>
      <c r="T2899" s="169" t="s">
        <v>62</v>
      </c>
      <c r="U2899" s="169" t="s">
        <v>62</v>
      </c>
    </row>
    <row r="2900" spans="2:21" ht="15" customHeight="1" x14ac:dyDescent="0.25">
      <c r="B2900" s="168">
        <v>2012</v>
      </c>
      <c r="C2900" s="168"/>
      <c r="D2900" s="169">
        <v>53672</v>
      </c>
      <c r="E2900" s="169" t="s">
        <v>62</v>
      </c>
      <c r="F2900" s="169" t="s">
        <v>62</v>
      </c>
      <c r="G2900" s="169" t="s">
        <v>62</v>
      </c>
      <c r="H2900" s="169" t="s">
        <v>62</v>
      </c>
      <c r="I2900" s="169" t="s">
        <v>62</v>
      </c>
      <c r="J2900" s="169" t="s">
        <v>62</v>
      </c>
      <c r="K2900" s="169" t="s">
        <v>62</v>
      </c>
      <c r="L2900" s="169" t="s">
        <v>62</v>
      </c>
      <c r="M2900" s="169" t="s">
        <v>62</v>
      </c>
      <c r="N2900" s="169" t="s">
        <v>62</v>
      </c>
      <c r="O2900" s="169" t="s">
        <v>62</v>
      </c>
      <c r="P2900" s="169" t="s">
        <v>62</v>
      </c>
      <c r="Q2900" s="169" t="s">
        <v>62</v>
      </c>
      <c r="R2900" s="169" t="s">
        <v>62</v>
      </c>
      <c r="S2900" s="169" t="s">
        <v>62</v>
      </c>
      <c r="T2900" s="169" t="s">
        <v>62</v>
      </c>
      <c r="U2900" s="169" t="s">
        <v>62</v>
      </c>
    </row>
    <row r="2901" spans="2:21" ht="15" customHeight="1" x14ac:dyDescent="0.25">
      <c r="B2901" s="168">
        <v>2011</v>
      </c>
      <c r="C2901" s="168"/>
      <c r="D2901" s="169">
        <v>56581</v>
      </c>
      <c r="E2901" s="169" t="s">
        <v>62</v>
      </c>
      <c r="F2901" s="169" t="s">
        <v>62</v>
      </c>
      <c r="G2901" s="169" t="s">
        <v>62</v>
      </c>
      <c r="H2901" s="169" t="s">
        <v>62</v>
      </c>
      <c r="I2901" s="169" t="s">
        <v>62</v>
      </c>
      <c r="J2901" s="169" t="s">
        <v>62</v>
      </c>
      <c r="K2901" s="169" t="s">
        <v>62</v>
      </c>
      <c r="L2901" s="169" t="s">
        <v>62</v>
      </c>
      <c r="M2901" s="169" t="s">
        <v>62</v>
      </c>
      <c r="N2901" s="169" t="s">
        <v>62</v>
      </c>
      <c r="O2901" s="169" t="s">
        <v>62</v>
      </c>
      <c r="P2901" s="169" t="s">
        <v>62</v>
      </c>
      <c r="Q2901" s="169" t="s">
        <v>62</v>
      </c>
      <c r="R2901" s="169" t="s">
        <v>62</v>
      </c>
      <c r="S2901" s="169" t="s">
        <v>62</v>
      </c>
      <c r="T2901" s="169" t="s">
        <v>62</v>
      </c>
      <c r="U2901" s="169" t="s">
        <v>62</v>
      </c>
    </row>
    <row r="2902" spans="2:21" ht="15" customHeight="1" x14ac:dyDescent="0.25">
      <c r="B2902" s="168">
        <v>2010</v>
      </c>
      <c r="C2902" s="168"/>
      <c r="D2902" s="169">
        <v>59312</v>
      </c>
      <c r="E2902" s="169" t="s">
        <v>62</v>
      </c>
      <c r="F2902" s="169" t="s">
        <v>62</v>
      </c>
      <c r="G2902" s="169" t="s">
        <v>62</v>
      </c>
      <c r="H2902" s="169" t="s">
        <v>62</v>
      </c>
      <c r="I2902" s="169" t="s">
        <v>62</v>
      </c>
      <c r="J2902" s="169" t="s">
        <v>62</v>
      </c>
      <c r="K2902" s="169" t="s">
        <v>62</v>
      </c>
      <c r="L2902" s="169" t="s">
        <v>62</v>
      </c>
      <c r="M2902" s="169" t="s">
        <v>62</v>
      </c>
      <c r="N2902" s="169" t="s">
        <v>62</v>
      </c>
      <c r="O2902" s="169" t="s">
        <v>62</v>
      </c>
      <c r="P2902" s="169" t="s">
        <v>62</v>
      </c>
      <c r="Q2902" s="169" t="s">
        <v>62</v>
      </c>
      <c r="R2902" s="169" t="s">
        <v>62</v>
      </c>
      <c r="S2902" s="169" t="s">
        <v>62</v>
      </c>
      <c r="T2902" s="169" t="s">
        <v>62</v>
      </c>
      <c r="U2902" s="169" t="s">
        <v>62</v>
      </c>
    </row>
    <row r="2903" spans="2:21" s="8" customFormat="1" ht="15" customHeight="1" x14ac:dyDescent="0.25">
      <c r="B2903" s="168">
        <v>2009</v>
      </c>
      <c r="C2903" s="168"/>
      <c r="D2903" s="169">
        <v>63488</v>
      </c>
      <c r="E2903" s="169" t="s">
        <v>62</v>
      </c>
      <c r="F2903" s="169" t="s">
        <v>66</v>
      </c>
      <c r="G2903" s="169" t="s">
        <v>66</v>
      </c>
      <c r="H2903" s="169" t="s">
        <v>66</v>
      </c>
      <c r="I2903" s="169" t="s">
        <v>66</v>
      </c>
      <c r="J2903" s="169" t="s">
        <v>66</v>
      </c>
      <c r="K2903" s="169" t="s">
        <v>66</v>
      </c>
      <c r="L2903" s="169" t="s">
        <v>62</v>
      </c>
      <c r="M2903" s="169" t="s">
        <v>66</v>
      </c>
      <c r="N2903" s="169" t="s">
        <v>66</v>
      </c>
      <c r="O2903" s="169" t="s">
        <v>66</v>
      </c>
      <c r="P2903" s="169" t="s">
        <v>66</v>
      </c>
      <c r="Q2903" s="169" t="s">
        <v>66</v>
      </c>
      <c r="R2903" s="169" t="s">
        <v>66</v>
      </c>
      <c r="S2903" s="169" t="s">
        <v>62</v>
      </c>
      <c r="T2903" s="169" t="s">
        <v>66</v>
      </c>
      <c r="U2903" s="169" t="s">
        <v>66</v>
      </c>
    </row>
    <row r="2904" spans="2:21" s="9" customFormat="1" ht="15" customHeight="1" x14ac:dyDescent="0.25">
      <c r="B2904" s="168">
        <v>2008</v>
      </c>
      <c r="C2904" s="168"/>
      <c r="D2904" s="169">
        <v>67786</v>
      </c>
      <c r="E2904" s="169" t="s">
        <v>62</v>
      </c>
      <c r="F2904" s="169" t="s">
        <v>66</v>
      </c>
      <c r="G2904" s="169" t="s">
        <v>66</v>
      </c>
      <c r="H2904" s="169" t="s">
        <v>66</v>
      </c>
      <c r="I2904" s="169" t="s">
        <v>66</v>
      </c>
      <c r="J2904" s="169" t="s">
        <v>66</v>
      </c>
      <c r="K2904" s="169" t="s">
        <v>66</v>
      </c>
      <c r="L2904" s="169" t="s">
        <v>62</v>
      </c>
      <c r="M2904" s="169" t="s">
        <v>66</v>
      </c>
      <c r="N2904" s="169" t="s">
        <v>66</v>
      </c>
      <c r="O2904" s="169" t="s">
        <v>66</v>
      </c>
      <c r="P2904" s="169" t="s">
        <v>66</v>
      </c>
      <c r="Q2904" s="169" t="s">
        <v>66</v>
      </c>
      <c r="R2904" s="169" t="s">
        <v>66</v>
      </c>
      <c r="S2904" s="169" t="s">
        <v>62</v>
      </c>
      <c r="T2904" s="169" t="s">
        <v>66</v>
      </c>
      <c r="U2904" s="169" t="s">
        <v>66</v>
      </c>
    </row>
    <row r="2905" spans="2:21" s="9" customFormat="1" ht="15" customHeight="1" x14ac:dyDescent="0.25">
      <c r="B2905" s="259" t="s">
        <v>330</v>
      </c>
      <c r="C2905" s="165"/>
      <c r="D2905" s="165"/>
      <c r="E2905" s="165"/>
      <c r="F2905" s="165"/>
      <c r="G2905" s="165"/>
      <c r="H2905" s="165"/>
      <c r="I2905" s="165"/>
      <c r="J2905" s="165"/>
      <c r="K2905" s="165"/>
      <c r="L2905" s="165"/>
      <c r="M2905" s="165"/>
      <c r="N2905" s="165"/>
      <c r="O2905" s="165"/>
      <c r="P2905" s="165"/>
      <c r="Q2905" s="165"/>
      <c r="R2905" s="165"/>
      <c r="S2905" s="165"/>
      <c r="T2905" s="165"/>
      <c r="U2905" s="165"/>
    </row>
    <row r="2906" spans="2:21" s="9" customFormat="1" ht="15" customHeight="1" x14ac:dyDescent="0.25">
      <c r="B2906" s="181">
        <v>2023</v>
      </c>
      <c r="C2906" s="181"/>
      <c r="D2906" s="182">
        <v>75507</v>
      </c>
      <c r="E2906" s="182">
        <v>1359635</v>
      </c>
      <c r="F2906" s="182">
        <v>603938</v>
      </c>
      <c r="G2906" s="182">
        <v>481285</v>
      </c>
      <c r="H2906" s="182">
        <v>81145</v>
      </c>
      <c r="I2906" s="182">
        <v>755697</v>
      </c>
      <c r="J2906" s="182">
        <v>87185</v>
      </c>
      <c r="K2906" s="182">
        <v>146047</v>
      </c>
      <c r="L2906" s="182">
        <v>892763</v>
      </c>
      <c r="M2906" s="182">
        <v>315583</v>
      </c>
      <c r="N2906" s="182">
        <v>185977</v>
      </c>
      <c r="O2906" s="182">
        <v>577180</v>
      </c>
      <c r="P2906" s="182">
        <v>112416</v>
      </c>
      <c r="Q2906" s="182">
        <v>71225</v>
      </c>
      <c r="R2906" s="182">
        <v>43859</v>
      </c>
      <c r="S2906" s="182">
        <v>466872</v>
      </c>
      <c r="T2906" s="182">
        <v>220781</v>
      </c>
      <c r="U2906" s="182">
        <v>-150869</v>
      </c>
    </row>
    <row r="2907" spans="2:21" s="9" customFormat="1" ht="15" customHeight="1" x14ac:dyDescent="0.25">
      <c r="B2907" s="181">
        <v>2022</v>
      </c>
      <c r="C2907" s="181"/>
      <c r="D2907" s="182">
        <v>69993</v>
      </c>
      <c r="E2907" s="182">
        <v>1374020</v>
      </c>
      <c r="F2907" s="182">
        <v>632356</v>
      </c>
      <c r="G2907" s="182">
        <v>541708</v>
      </c>
      <c r="H2907" s="182">
        <v>52608</v>
      </c>
      <c r="I2907" s="182">
        <v>741664</v>
      </c>
      <c r="J2907" s="182">
        <v>85613</v>
      </c>
      <c r="K2907" s="182">
        <v>122223</v>
      </c>
      <c r="L2907" s="182">
        <v>871679</v>
      </c>
      <c r="M2907" s="182">
        <v>317179</v>
      </c>
      <c r="N2907" s="182">
        <v>193775</v>
      </c>
      <c r="O2907" s="182">
        <v>554500</v>
      </c>
      <c r="P2907" s="182">
        <v>108769</v>
      </c>
      <c r="Q2907" s="182">
        <v>71338</v>
      </c>
      <c r="R2907" s="182">
        <v>45702</v>
      </c>
      <c r="S2907" s="182">
        <v>502341</v>
      </c>
      <c r="T2907" s="182">
        <v>224328</v>
      </c>
      <c r="U2907" s="182">
        <v>-180157</v>
      </c>
    </row>
    <row r="2908" spans="2:21" s="9" customFormat="1" ht="15" customHeight="1" x14ac:dyDescent="0.25">
      <c r="B2908" s="181">
        <v>2021</v>
      </c>
      <c r="C2908" s="181"/>
      <c r="D2908" s="182">
        <v>64589</v>
      </c>
      <c r="E2908" s="182">
        <v>1715795</v>
      </c>
      <c r="F2908" s="182">
        <v>864231</v>
      </c>
      <c r="G2908" s="182">
        <v>776527</v>
      </c>
      <c r="H2908" s="182">
        <v>47204</v>
      </c>
      <c r="I2908" s="182">
        <v>851564</v>
      </c>
      <c r="J2908" s="182">
        <v>82068</v>
      </c>
      <c r="K2908" s="182">
        <v>129888</v>
      </c>
      <c r="L2908" s="182">
        <v>970458</v>
      </c>
      <c r="M2908" s="182">
        <v>316509</v>
      </c>
      <c r="N2908" s="182">
        <v>195769</v>
      </c>
      <c r="O2908" s="182">
        <v>653949</v>
      </c>
      <c r="P2908" s="182">
        <v>99674</v>
      </c>
      <c r="Q2908" s="182">
        <v>66487</v>
      </c>
      <c r="R2908" s="182">
        <v>44256</v>
      </c>
      <c r="S2908" s="182">
        <v>745337</v>
      </c>
      <c r="T2908" s="182">
        <v>477138</v>
      </c>
      <c r="U2908" s="182">
        <v>-180924</v>
      </c>
    </row>
    <row r="2909" spans="2:21" s="9" customFormat="1" ht="15" customHeight="1" x14ac:dyDescent="0.25">
      <c r="B2909" s="168">
        <v>2020</v>
      </c>
      <c r="C2909" s="168"/>
      <c r="D2909" s="169">
        <v>63959</v>
      </c>
      <c r="E2909" s="169">
        <v>1498936</v>
      </c>
      <c r="F2909" s="169">
        <v>733515</v>
      </c>
      <c r="G2909" s="169">
        <v>636227</v>
      </c>
      <c r="H2909" s="169">
        <v>48049</v>
      </c>
      <c r="I2909" s="169">
        <v>765420</v>
      </c>
      <c r="J2909" s="169">
        <v>65910</v>
      </c>
      <c r="K2909" s="169">
        <v>133093</v>
      </c>
      <c r="L2909" s="169">
        <v>870272</v>
      </c>
      <c r="M2909" s="169">
        <v>306130</v>
      </c>
      <c r="N2909" s="169">
        <v>198584</v>
      </c>
      <c r="O2909" s="169">
        <v>564142</v>
      </c>
      <c r="P2909" s="169">
        <v>92888</v>
      </c>
      <c r="Q2909" s="169">
        <v>58212</v>
      </c>
      <c r="R2909" s="169">
        <v>64430</v>
      </c>
      <c r="S2909" s="169">
        <v>628664</v>
      </c>
      <c r="T2909" s="169">
        <v>391097</v>
      </c>
      <c r="U2909" s="169">
        <v>-153756</v>
      </c>
    </row>
    <row r="2910" spans="2:21" s="9" customFormat="1" ht="15" customHeight="1" x14ac:dyDescent="0.25">
      <c r="B2910" s="168">
        <v>2019</v>
      </c>
      <c r="C2910" s="168"/>
      <c r="D2910" s="169">
        <v>64239</v>
      </c>
      <c r="E2910" s="169">
        <v>1181897</v>
      </c>
      <c r="F2910" s="169">
        <v>492208</v>
      </c>
      <c r="G2910" s="169">
        <v>404209</v>
      </c>
      <c r="H2910" s="169">
        <v>47106</v>
      </c>
      <c r="I2910" s="169">
        <v>689690</v>
      </c>
      <c r="J2910" s="169">
        <v>64974</v>
      </c>
      <c r="K2910" s="169">
        <v>118036</v>
      </c>
      <c r="L2910" s="169">
        <v>818324</v>
      </c>
      <c r="M2910" s="169">
        <v>281706</v>
      </c>
      <c r="N2910" s="169">
        <v>178104</v>
      </c>
      <c r="O2910" s="169">
        <v>536618</v>
      </c>
      <c r="P2910" s="169">
        <v>83339</v>
      </c>
      <c r="Q2910" s="169">
        <v>59839</v>
      </c>
      <c r="R2910" s="169">
        <v>46053</v>
      </c>
      <c r="S2910" s="169">
        <v>363574</v>
      </c>
      <c r="T2910" s="169">
        <v>198411</v>
      </c>
      <c r="U2910" s="169">
        <v>-162172</v>
      </c>
    </row>
    <row r="2911" spans="2:21" s="9" customFormat="1" ht="15" customHeight="1" x14ac:dyDescent="0.25">
      <c r="B2911" s="168">
        <v>2018</v>
      </c>
      <c r="C2911" s="168"/>
      <c r="D2911" s="169">
        <v>61116</v>
      </c>
      <c r="E2911" s="169">
        <v>1064174</v>
      </c>
      <c r="F2911" s="169">
        <v>465154</v>
      </c>
      <c r="G2911" s="169">
        <v>380871</v>
      </c>
      <c r="H2911" s="169">
        <v>45562</v>
      </c>
      <c r="I2911" s="169">
        <v>599019</v>
      </c>
      <c r="J2911" s="169">
        <v>64966</v>
      </c>
      <c r="K2911" s="169">
        <v>106144</v>
      </c>
      <c r="L2911" s="169">
        <v>740042</v>
      </c>
      <c r="M2911" s="169">
        <v>281314</v>
      </c>
      <c r="N2911" s="169">
        <v>178822</v>
      </c>
      <c r="O2911" s="169">
        <v>458728</v>
      </c>
      <c r="P2911" s="169">
        <v>92773</v>
      </c>
      <c r="Q2911" s="169">
        <v>53325</v>
      </c>
      <c r="R2911" s="169">
        <v>40966</v>
      </c>
      <c r="S2911" s="169">
        <v>324131</v>
      </c>
      <c r="T2911" s="169">
        <v>187374</v>
      </c>
      <c r="U2911" s="169">
        <v>-166751</v>
      </c>
    </row>
    <row r="2912" spans="2:21" s="9" customFormat="1" ht="15" customHeight="1" x14ac:dyDescent="0.25">
      <c r="B2912" s="168">
        <v>2017</v>
      </c>
      <c r="C2912" s="168"/>
      <c r="D2912" s="169">
        <v>59021</v>
      </c>
      <c r="E2912" s="169">
        <v>1092524</v>
      </c>
      <c r="F2912" s="169">
        <v>467453</v>
      </c>
      <c r="G2912" s="169">
        <v>379139</v>
      </c>
      <c r="H2912" s="169">
        <v>50537</v>
      </c>
      <c r="I2912" s="169">
        <v>625071</v>
      </c>
      <c r="J2912" s="169">
        <v>62999</v>
      </c>
      <c r="K2912" s="169">
        <v>117228</v>
      </c>
      <c r="L2912" s="169">
        <v>755054</v>
      </c>
      <c r="M2912" s="169">
        <v>289752</v>
      </c>
      <c r="N2912" s="169">
        <v>194470</v>
      </c>
      <c r="O2912" s="169">
        <v>465301</v>
      </c>
      <c r="P2912" s="169">
        <v>89917</v>
      </c>
      <c r="Q2912" s="169">
        <v>52250</v>
      </c>
      <c r="R2912" s="169">
        <v>43218</v>
      </c>
      <c r="S2912" s="169">
        <v>337470</v>
      </c>
      <c r="T2912" s="169">
        <v>175776</v>
      </c>
      <c r="U2912" s="169">
        <v>-159948</v>
      </c>
    </row>
    <row r="2913" spans="2:21" s="9" customFormat="1" ht="15" customHeight="1" x14ac:dyDescent="0.25">
      <c r="B2913" s="168">
        <v>2016</v>
      </c>
      <c r="C2913" s="168"/>
      <c r="D2913" s="169">
        <v>56404</v>
      </c>
      <c r="E2913" s="169">
        <v>1128002</v>
      </c>
      <c r="F2913" s="169">
        <v>516739</v>
      </c>
      <c r="G2913" s="169">
        <v>442711</v>
      </c>
      <c r="H2913" s="169">
        <v>47803</v>
      </c>
      <c r="I2913" s="169">
        <v>611263</v>
      </c>
      <c r="J2913" s="169">
        <v>62621</v>
      </c>
      <c r="K2913" s="169">
        <v>104179</v>
      </c>
      <c r="L2913" s="169">
        <v>730851</v>
      </c>
      <c r="M2913" s="169">
        <v>278660</v>
      </c>
      <c r="N2913" s="169">
        <v>181933</v>
      </c>
      <c r="O2913" s="169">
        <v>452191</v>
      </c>
      <c r="P2913" s="169">
        <v>90976</v>
      </c>
      <c r="Q2913" s="169">
        <v>51006</v>
      </c>
      <c r="R2913" s="169">
        <v>44573</v>
      </c>
      <c r="S2913" s="169">
        <v>397151</v>
      </c>
      <c r="T2913" s="169">
        <v>213831</v>
      </c>
      <c r="U2913" s="169">
        <v>-127474</v>
      </c>
    </row>
    <row r="2914" spans="2:21" ht="15" customHeight="1" x14ac:dyDescent="0.25">
      <c r="B2914" s="168">
        <v>2015</v>
      </c>
      <c r="C2914" s="168"/>
      <c r="D2914" s="169">
        <v>54801</v>
      </c>
      <c r="E2914" s="169">
        <v>1186577</v>
      </c>
      <c r="F2914" s="169">
        <v>543145</v>
      </c>
      <c r="G2914" s="169">
        <v>463133</v>
      </c>
      <c r="H2914" s="169">
        <v>52826</v>
      </c>
      <c r="I2914" s="169">
        <v>643432</v>
      </c>
      <c r="J2914" s="169">
        <v>60290</v>
      </c>
      <c r="K2914" s="169">
        <v>104538</v>
      </c>
      <c r="L2914" s="169">
        <v>749791</v>
      </c>
      <c r="M2914" s="169">
        <v>279146</v>
      </c>
      <c r="N2914" s="169">
        <v>184990</v>
      </c>
      <c r="O2914" s="169">
        <v>470645</v>
      </c>
      <c r="P2914" s="169">
        <v>95547</v>
      </c>
      <c r="Q2914" s="169">
        <v>54062</v>
      </c>
      <c r="R2914" s="169">
        <v>51064</v>
      </c>
      <c r="S2914" s="169">
        <v>436786</v>
      </c>
      <c r="T2914" s="169">
        <v>259827</v>
      </c>
      <c r="U2914" s="169">
        <v>-171301</v>
      </c>
    </row>
    <row r="2915" spans="2:21" ht="15" customHeight="1" x14ac:dyDescent="0.25">
      <c r="B2915" s="168">
        <v>2014</v>
      </c>
      <c r="C2915" s="168"/>
      <c r="D2915" s="169">
        <v>53240</v>
      </c>
      <c r="E2915" s="169">
        <v>1161348</v>
      </c>
      <c r="F2915" s="169">
        <v>516082</v>
      </c>
      <c r="G2915" s="169">
        <v>420376</v>
      </c>
      <c r="H2915" s="169">
        <v>53422</v>
      </c>
      <c r="I2915" s="169">
        <v>645267</v>
      </c>
      <c r="J2915" s="169">
        <v>62137</v>
      </c>
      <c r="K2915" s="169">
        <v>102968</v>
      </c>
      <c r="L2915" s="169">
        <v>772902</v>
      </c>
      <c r="M2915" s="169">
        <v>284424</v>
      </c>
      <c r="N2915" s="169">
        <v>178660</v>
      </c>
      <c r="O2915" s="169">
        <v>488479</v>
      </c>
      <c r="P2915" s="169">
        <v>109166</v>
      </c>
      <c r="Q2915" s="169">
        <v>55033</v>
      </c>
      <c r="R2915" s="169">
        <v>42762</v>
      </c>
      <c r="S2915" s="169">
        <v>388446</v>
      </c>
      <c r="T2915" s="169">
        <v>212010</v>
      </c>
      <c r="U2915" s="169">
        <v>-159048</v>
      </c>
    </row>
    <row r="2916" spans="2:21" ht="15" customHeight="1" x14ac:dyDescent="0.25">
      <c r="B2916" s="168">
        <v>2013</v>
      </c>
      <c r="C2916" s="168"/>
      <c r="D2916" s="169">
        <v>52688</v>
      </c>
      <c r="E2916" s="169">
        <v>1075952</v>
      </c>
      <c r="F2916" s="169">
        <v>462372</v>
      </c>
      <c r="G2916" s="169">
        <v>390978</v>
      </c>
      <c r="H2916" s="169">
        <v>34841</v>
      </c>
      <c r="I2916" s="169">
        <v>613580</v>
      </c>
      <c r="J2916" s="169">
        <v>64677</v>
      </c>
      <c r="K2916" s="169">
        <v>103153</v>
      </c>
      <c r="L2916" s="169">
        <v>771717</v>
      </c>
      <c r="M2916" s="169">
        <v>278262</v>
      </c>
      <c r="N2916" s="169">
        <v>186482</v>
      </c>
      <c r="O2916" s="169">
        <v>493454</v>
      </c>
      <c r="P2916" s="169">
        <v>107211</v>
      </c>
      <c r="Q2916" s="169">
        <v>55249</v>
      </c>
      <c r="R2916" s="169">
        <v>38660</v>
      </c>
      <c r="S2916" s="169">
        <v>304236</v>
      </c>
      <c r="T2916" s="169">
        <v>222784</v>
      </c>
      <c r="U2916" s="169">
        <v>-168611</v>
      </c>
    </row>
    <row r="2917" spans="2:21" ht="15" customHeight="1" x14ac:dyDescent="0.25">
      <c r="B2917" s="168">
        <v>2012</v>
      </c>
      <c r="C2917" s="168"/>
      <c r="D2917" s="169">
        <v>53198</v>
      </c>
      <c r="E2917" s="169">
        <v>1035291</v>
      </c>
      <c r="F2917" s="169">
        <v>440368</v>
      </c>
      <c r="G2917" s="169">
        <v>366697</v>
      </c>
      <c r="H2917" s="169">
        <v>29553</v>
      </c>
      <c r="I2917" s="169">
        <v>594923</v>
      </c>
      <c r="J2917" s="169">
        <v>71271</v>
      </c>
      <c r="K2917" s="169">
        <v>114481</v>
      </c>
      <c r="L2917" s="169">
        <v>778967</v>
      </c>
      <c r="M2917" s="169">
        <v>265963</v>
      </c>
      <c r="N2917" s="169">
        <v>181498</v>
      </c>
      <c r="O2917" s="169">
        <v>513004</v>
      </c>
      <c r="P2917" s="169">
        <v>109083</v>
      </c>
      <c r="Q2917" s="169">
        <v>54439</v>
      </c>
      <c r="R2917" s="169">
        <v>49850</v>
      </c>
      <c r="S2917" s="169">
        <v>256324</v>
      </c>
      <c r="T2917" s="169">
        <v>196866</v>
      </c>
      <c r="U2917" s="169">
        <v>-167137</v>
      </c>
    </row>
    <row r="2918" spans="2:21" ht="15" customHeight="1" x14ac:dyDescent="0.25">
      <c r="B2918" s="168">
        <v>2011</v>
      </c>
      <c r="C2918" s="168"/>
      <c r="D2918" s="169">
        <v>56045</v>
      </c>
      <c r="E2918" s="169">
        <v>1129861</v>
      </c>
      <c r="F2918" s="169">
        <v>470551</v>
      </c>
      <c r="G2918" s="169">
        <v>407357</v>
      </c>
      <c r="H2918" s="169">
        <v>27765</v>
      </c>
      <c r="I2918" s="169">
        <v>659310</v>
      </c>
      <c r="J2918" s="169">
        <v>75648</v>
      </c>
      <c r="K2918" s="169">
        <v>107713</v>
      </c>
      <c r="L2918" s="169">
        <v>826994</v>
      </c>
      <c r="M2918" s="169">
        <v>301924</v>
      </c>
      <c r="N2918" s="169">
        <v>207546</v>
      </c>
      <c r="O2918" s="169">
        <v>525070</v>
      </c>
      <c r="P2918" s="169">
        <v>120038</v>
      </c>
      <c r="Q2918" s="169">
        <v>54085</v>
      </c>
      <c r="R2918" s="169">
        <v>37443</v>
      </c>
      <c r="S2918" s="169">
        <v>302867</v>
      </c>
      <c r="T2918" s="169">
        <v>213976</v>
      </c>
      <c r="U2918" s="169">
        <v>-143749</v>
      </c>
    </row>
    <row r="2919" spans="2:21" s="9" customFormat="1" ht="15" customHeight="1" x14ac:dyDescent="0.25">
      <c r="B2919" s="168">
        <v>2010</v>
      </c>
      <c r="C2919" s="168"/>
      <c r="D2919" s="169">
        <v>58772</v>
      </c>
      <c r="E2919" s="169">
        <v>1123490</v>
      </c>
      <c r="F2919" s="169">
        <v>495615</v>
      </c>
      <c r="G2919" s="169">
        <v>415343</v>
      </c>
      <c r="H2919" s="169">
        <v>29742</v>
      </c>
      <c r="I2919" s="169">
        <v>627875</v>
      </c>
      <c r="J2919" s="169">
        <v>78257</v>
      </c>
      <c r="K2919" s="169">
        <v>112716</v>
      </c>
      <c r="L2919" s="169">
        <v>825193</v>
      </c>
      <c r="M2919" s="169">
        <v>280832</v>
      </c>
      <c r="N2919" s="169">
        <v>194608</v>
      </c>
      <c r="O2919" s="169">
        <v>544361</v>
      </c>
      <c r="P2919" s="169">
        <v>122612</v>
      </c>
      <c r="Q2919" s="169">
        <v>53931</v>
      </c>
      <c r="R2919" s="169">
        <v>40544</v>
      </c>
      <c r="S2919" s="169">
        <v>298297</v>
      </c>
      <c r="T2919" s="169">
        <v>212746</v>
      </c>
      <c r="U2919" s="169">
        <v>-139283</v>
      </c>
    </row>
    <row r="2920" spans="2:21" s="9" customFormat="1" ht="15" customHeight="1" x14ac:dyDescent="0.25">
      <c r="B2920" s="168">
        <v>2009</v>
      </c>
      <c r="C2920" s="168"/>
      <c r="D2920" s="169">
        <v>62931</v>
      </c>
      <c r="E2920" s="169">
        <v>1139614</v>
      </c>
      <c r="F2920" s="169" t="s">
        <v>66</v>
      </c>
      <c r="G2920" s="169" t="s">
        <v>66</v>
      </c>
      <c r="H2920" s="169" t="s">
        <v>66</v>
      </c>
      <c r="I2920" s="169" t="s">
        <v>66</v>
      </c>
      <c r="J2920" s="169" t="s">
        <v>66</v>
      </c>
      <c r="K2920" s="169" t="s">
        <v>66</v>
      </c>
      <c r="L2920" s="169">
        <v>904286</v>
      </c>
      <c r="M2920" s="169" t="s">
        <v>66</v>
      </c>
      <c r="N2920" s="169" t="s">
        <v>66</v>
      </c>
      <c r="O2920" s="169" t="s">
        <v>66</v>
      </c>
      <c r="P2920" s="169" t="s">
        <v>66</v>
      </c>
      <c r="Q2920" s="169" t="s">
        <v>66</v>
      </c>
      <c r="R2920" s="169" t="s">
        <v>66</v>
      </c>
      <c r="S2920" s="169">
        <v>235328</v>
      </c>
      <c r="T2920" s="169" t="s">
        <v>66</v>
      </c>
      <c r="U2920" s="169" t="s">
        <v>66</v>
      </c>
    </row>
    <row r="2921" spans="2:21" s="9" customFormat="1" ht="15" customHeight="1" x14ac:dyDescent="0.25">
      <c r="B2921" s="168">
        <v>2008</v>
      </c>
      <c r="C2921" s="168"/>
      <c r="D2921" s="169">
        <v>67221</v>
      </c>
      <c r="E2921" s="169">
        <v>1123586</v>
      </c>
      <c r="F2921" s="169" t="s">
        <v>66</v>
      </c>
      <c r="G2921" s="169" t="s">
        <v>66</v>
      </c>
      <c r="H2921" s="169" t="s">
        <v>66</v>
      </c>
      <c r="I2921" s="169" t="s">
        <v>66</v>
      </c>
      <c r="J2921" s="169" t="s">
        <v>66</v>
      </c>
      <c r="K2921" s="169" t="s">
        <v>66</v>
      </c>
      <c r="L2921" s="169">
        <v>887007</v>
      </c>
      <c r="M2921" s="169" t="s">
        <v>66</v>
      </c>
      <c r="N2921" s="169" t="s">
        <v>66</v>
      </c>
      <c r="O2921" s="169" t="s">
        <v>66</v>
      </c>
      <c r="P2921" s="169" t="s">
        <v>66</v>
      </c>
      <c r="Q2921" s="169" t="s">
        <v>66</v>
      </c>
      <c r="R2921" s="169" t="s">
        <v>66</v>
      </c>
      <c r="S2921" s="169">
        <v>236579</v>
      </c>
      <c r="T2921" s="169" t="s">
        <v>66</v>
      </c>
      <c r="U2921" s="169" t="s">
        <v>66</v>
      </c>
    </row>
    <row r="2922" spans="2:21" s="9" customFormat="1" ht="15" customHeight="1" x14ac:dyDescent="0.25">
      <c r="B2922" s="259" t="s">
        <v>331</v>
      </c>
      <c r="C2922" s="165"/>
      <c r="D2922" s="165"/>
      <c r="E2922" s="165"/>
      <c r="F2922" s="165"/>
      <c r="G2922" s="165"/>
      <c r="H2922" s="165"/>
      <c r="I2922" s="165"/>
      <c r="J2922" s="165"/>
      <c r="K2922" s="165"/>
      <c r="L2922" s="165"/>
      <c r="M2922" s="165"/>
      <c r="N2922" s="165"/>
      <c r="O2922" s="165"/>
      <c r="P2922" s="165"/>
      <c r="Q2922" s="165"/>
      <c r="R2922" s="165"/>
      <c r="S2922" s="165"/>
      <c r="T2922" s="165"/>
      <c r="U2922" s="165"/>
    </row>
    <row r="2923" spans="2:21" s="9" customFormat="1" ht="15" customHeight="1" x14ac:dyDescent="0.25">
      <c r="B2923" s="181">
        <v>2023</v>
      </c>
      <c r="C2923" s="181"/>
      <c r="D2923" s="182">
        <v>507</v>
      </c>
      <c r="E2923" s="182">
        <v>1096009</v>
      </c>
      <c r="F2923" s="182">
        <v>558876</v>
      </c>
      <c r="G2923" s="182">
        <v>435376</v>
      </c>
      <c r="H2923" s="182">
        <v>80599</v>
      </c>
      <c r="I2923" s="182">
        <v>537133</v>
      </c>
      <c r="J2923" s="182">
        <v>27120</v>
      </c>
      <c r="K2923" s="182">
        <v>112502</v>
      </c>
      <c r="L2923" s="182">
        <v>419726</v>
      </c>
      <c r="M2923" s="182">
        <v>74256</v>
      </c>
      <c r="N2923" s="182">
        <v>56751</v>
      </c>
      <c r="O2923" s="182">
        <v>345470</v>
      </c>
      <c r="P2923" s="182">
        <v>71468</v>
      </c>
      <c r="Q2923" s="182">
        <v>29542</v>
      </c>
      <c r="R2923" s="182">
        <v>24373</v>
      </c>
      <c r="S2923" s="182">
        <v>676283</v>
      </c>
      <c r="T2923" s="182">
        <v>202433</v>
      </c>
      <c r="U2923" s="182">
        <v>113608</v>
      </c>
    </row>
    <row r="2924" spans="2:21" s="9" customFormat="1" ht="15" customHeight="1" x14ac:dyDescent="0.25">
      <c r="B2924" s="181">
        <v>2022</v>
      </c>
      <c r="C2924" s="181"/>
      <c r="D2924" s="182">
        <v>500</v>
      </c>
      <c r="E2924" s="182">
        <v>1049913</v>
      </c>
      <c r="F2924" s="182">
        <v>547007</v>
      </c>
      <c r="G2924" s="182">
        <v>438180</v>
      </c>
      <c r="H2924" s="182">
        <v>64998</v>
      </c>
      <c r="I2924" s="182">
        <v>502906</v>
      </c>
      <c r="J2924" s="182">
        <v>27358</v>
      </c>
      <c r="K2924" s="182">
        <v>107307</v>
      </c>
      <c r="L2924" s="182">
        <v>411270</v>
      </c>
      <c r="M2924" s="182">
        <v>87779</v>
      </c>
      <c r="N2924" s="182">
        <v>61065</v>
      </c>
      <c r="O2924" s="182">
        <v>323490</v>
      </c>
      <c r="P2924" s="182">
        <v>70773</v>
      </c>
      <c r="Q2924" s="182">
        <v>23883</v>
      </c>
      <c r="R2924" s="182">
        <v>25918</v>
      </c>
      <c r="S2924" s="182">
        <v>638643</v>
      </c>
      <c r="T2924" s="182">
        <v>193469</v>
      </c>
      <c r="U2924" s="182">
        <v>81686</v>
      </c>
    </row>
    <row r="2925" spans="2:21" s="9" customFormat="1" ht="15" customHeight="1" x14ac:dyDescent="0.25">
      <c r="B2925" s="181">
        <v>2021</v>
      </c>
      <c r="C2925" s="181"/>
      <c r="D2925" s="182">
        <v>476</v>
      </c>
      <c r="E2925" s="182">
        <v>1137033</v>
      </c>
      <c r="F2925" s="182">
        <v>618101</v>
      </c>
      <c r="G2925" s="182">
        <v>548625</v>
      </c>
      <c r="H2925" s="182">
        <v>29530</v>
      </c>
      <c r="I2925" s="182">
        <v>518931</v>
      </c>
      <c r="J2925" s="182">
        <v>20913</v>
      </c>
      <c r="K2925" s="182">
        <v>92688</v>
      </c>
      <c r="L2925" s="182">
        <v>449982</v>
      </c>
      <c r="M2925" s="182">
        <v>80585</v>
      </c>
      <c r="N2925" s="182">
        <v>56488</v>
      </c>
      <c r="O2925" s="182">
        <v>369397</v>
      </c>
      <c r="P2925" s="182">
        <v>58873</v>
      </c>
      <c r="Q2925" s="182">
        <v>21590</v>
      </c>
      <c r="R2925" s="182">
        <v>22457</v>
      </c>
      <c r="S2925" s="182">
        <v>687050</v>
      </c>
      <c r="T2925" s="182">
        <v>318479</v>
      </c>
      <c r="U2925" s="182">
        <v>59896</v>
      </c>
    </row>
    <row r="2926" spans="2:21" s="9" customFormat="1" ht="15" customHeight="1" x14ac:dyDescent="0.25">
      <c r="B2926" s="168">
        <v>2020</v>
      </c>
      <c r="C2926" s="168"/>
      <c r="D2926" s="169">
        <v>469</v>
      </c>
      <c r="E2926" s="169">
        <v>941887</v>
      </c>
      <c r="F2926" s="169">
        <v>504564</v>
      </c>
      <c r="G2926" s="169">
        <v>434935</v>
      </c>
      <c r="H2926" s="169">
        <v>38483</v>
      </c>
      <c r="I2926" s="169">
        <v>437322</v>
      </c>
      <c r="J2926" s="169">
        <v>17061</v>
      </c>
      <c r="K2926" s="169">
        <v>82578</v>
      </c>
      <c r="L2926" s="169">
        <v>398839</v>
      </c>
      <c r="M2926" s="169">
        <v>94470</v>
      </c>
      <c r="N2926" s="169">
        <v>74367</v>
      </c>
      <c r="O2926" s="169">
        <v>304369</v>
      </c>
      <c r="P2926" s="169">
        <v>59609</v>
      </c>
      <c r="Q2926" s="169">
        <v>21513</v>
      </c>
      <c r="R2926" s="169">
        <v>24119</v>
      </c>
      <c r="S2926" s="169">
        <v>543048</v>
      </c>
      <c r="T2926" s="169">
        <v>233988</v>
      </c>
      <c r="U2926" s="169">
        <v>48441</v>
      </c>
    </row>
    <row r="2927" spans="2:21" s="9" customFormat="1" ht="15" customHeight="1" x14ac:dyDescent="0.25">
      <c r="B2927" s="168">
        <v>2019</v>
      </c>
      <c r="C2927" s="168"/>
      <c r="D2927" s="169">
        <v>526</v>
      </c>
      <c r="E2927" s="169">
        <v>777604</v>
      </c>
      <c r="F2927" s="169">
        <v>347135</v>
      </c>
      <c r="G2927" s="169">
        <v>249448</v>
      </c>
      <c r="H2927" s="169">
        <v>67802</v>
      </c>
      <c r="I2927" s="169">
        <v>430469</v>
      </c>
      <c r="J2927" s="169">
        <v>20894</v>
      </c>
      <c r="K2927" s="169">
        <v>97654</v>
      </c>
      <c r="L2927" s="169">
        <v>360723</v>
      </c>
      <c r="M2927" s="169">
        <v>80566</v>
      </c>
      <c r="N2927" s="169">
        <v>60613</v>
      </c>
      <c r="O2927" s="169">
        <v>280157</v>
      </c>
      <c r="P2927" s="169">
        <v>57256</v>
      </c>
      <c r="Q2927" s="169">
        <v>23519</v>
      </c>
      <c r="R2927" s="169">
        <v>20877</v>
      </c>
      <c r="S2927" s="169">
        <v>416881</v>
      </c>
      <c r="T2927" s="169">
        <v>113654</v>
      </c>
      <c r="U2927" s="169">
        <v>76054</v>
      </c>
    </row>
    <row r="2928" spans="2:21" s="9" customFormat="1" ht="15" customHeight="1" x14ac:dyDescent="0.25">
      <c r="B2928" s="168">
        <v>2018</v>
      </c>
      <c r="C2928" s="168"/>
      <c r="D2928" s="169">
        <v>511</v>
      </c>
      <c r="E2928" s="169">
        <v>593349</v>
      </c>
      <c r="F2928" s="169">
        <v>245123</v>
      </c>
      <c r="G2928" s="169">
        <v>183558</v>
      </c>
      <c r="H2928" s="169">
        <v>33825</v>
      </c>
      <c r="I2928" s="169">
        <v>348225</v>
      </c>
      <c r="J2928" s="169">
        <v>23287</v>
      </c>
      <c r="K2928" s="169">
        <v>81507</v>
      </c>
      <c r="L2928" s="169">
        <v>299537</v>
      </c>
      <c r="M2928" s="169">
        <v>74648</v>
      </c>
      <c r="N2928" s="169">
        <v>59138</v>
      </c>
      <c r="O2928" s="169">
        <v>224889</v>
      </c>
      <c r="P2928" s="169">
        <v>52045</v>
      </c>
      <c r="Q2928" s="169">
        <v>21514</v>
      </c>
      <c r="R2928" s="169">
        <v>21562</v>
      </c>
      <c r="S2928" s="169">
        <v>293812</v>
      </c>
      <c r="T2928" s="169">
        <v>55609</v>
      </c>
      <c r="U2928" s="169">
        <v>41359</v>
      </c>
    </row>
    <row r="2929" spans="2:21" ht="15" customHeight="1" x14ac:dyDescent="0.25">
      <c r="B2929" s="168">
        <v>2017</v>
      </c>
      <c r="C2929" s="168"/>
      <c r="D2929" s="169">
        <v>468</v>
      </c>
      <c r="E2929" s="169">
        <v>634176</v>
      </c>
      <c r="F2929" s="169">
        <v>295735</v>
      </c>
      <c r="G2929" s="169">
        <v>230250</v>
      </c>
      <c r="H2929" s="169">
        <v>42505</v>
      </c>
      <c r="I2929" s="169">
        <v>338442</v>
      </c>
      <c r="J2929" s="169">
        <v>21007</v>
      </c>
      <c r="K2929" s="169">
        <v>83610</v>
      </c>
      <c r="L2929" s="169">
        <v>306065</v>
      </c>
      <c r="M2929" s="169">
        <v>65663</v>
      </c>
      <c r="N2929" s="169">
        <v>52153</v>
      </c>
      <c r="O2929" s="169">
        <v>240402</v>
      </c>
      <c r="P2929" s="169">
        <v>51184</v>
      </c>
      <c r="Q2929" s="169">
        <v>21624</v>
      </c>
      <c r="R2929" s="169">
        <v>17650</v>
      </c>
      <c r="S2929" s="169">
        <v>328111</v>
      </c>
      <c r="T2929" s="169">
        <v>102425</v>
      </c>
      <c r="U2929" s="169">
        <v>35208</v>
      </c>
    </row>
    <row r="2930" spans="2:21" ht="15" customHeight="1" x14ac:dyDescent="0.25">
      <c r="B2930" s="168">
        <v>2016</v>
      </c>
      <c r="C2930" s="168"/>
      <c r="D2930" s="169">
        <v>447</v>
      </c>
      <c r="E2930" s="169">
        <v>648598</v>
      </c>
      <c r="F2930" s="169">
        <v>335077</v>
      </c>
      <c r="G2930" s="169">
        <v>252292</v>
      </c>
      <c r="H2930" s="169">
        <v>60512</v>
      </c>
      <c r="I2930" s="169">
        <v>313521</v>
      </c>
      <c r="J2930" s="169">
        <v>20102</v>
      </c>
      <c r="K2930" s="169">
        <v>79996</v>
      </c>
      <c r="L2930" s="169">
        <v>285512</v>
      </c>
      <c r="M2930" s="169">
        <v>61643</v>
      </c>
      <c r="N2930" s="169">
        <v>47922</v>
      </c>
      <c r="O2930" s="169">
        <v>223869</v>
      </c>
      <c r="P2930" s="169">
        <v>56367</v>
      </c>
      <c r="Q2930" s="169">
        <v>20030</v>
      </c>
      <c r="R2930" s="169">
        <v>15846</v>
      </c>
      <c r="S2930" s="169">
        <v>363086</v>
      </c>
      <c r="T2930" s="169">
        <v>111622</v>
      </c>
      <c r="U2930" s="169">
        <v>56172</v>
      </c>
    </row>
    <row r="2931" spans="2:21" ht="15" customHeight="1" x14ac:dyDescent="0.25">
      <c r="B2931" s="168">
        <v>2015</v>
      </c>
      <c r="C2931" s="168"/>
      <c r="D2931" s="169">
        <v>421</v>
      </c>
      <c r="E2931" s="169" t="s">
        <v>62</v>
      </c>
      <c r="F2931" s="169" t="s">
        <v>62</v>
      </c>
      <c r="G2931" s="169" t="s">
        <v>62</v>
      </c>
      <c r="H2931" s="169" t="s">
        <v>62</v>
      </c>
      <c r="I2931" s="169" t="s">
        <v>62</v>
      </c>
      <c r="J2931" s="169" t="s">
        <v>62</v>
      </c>
      <c r="K2931" s="169" t="s">
        <v>62</v>
      </c>
      <c r="L2931" s="169" t="s">
        <v>62</v>
      </c>
      <c r="M2931" s="169" t="s">
        <v>62</v>
      </c>
      <c r="N2931" s="169" t="s">
        <v>62</v>
      </c>
      <c r="O2931" s="169" t="s">
        <v>62</v>
      </c>
      <c r="P2931" s="169" t="s">
        <v>62</v>
      </c>
      <c r="Q2931" s="169" t="s">
        <v>62</v>
      </c>
      <c r="R2931" s="169" t="s">
        <v>62</v>
      </c>
      <c r="S2931" s="169" t="s">
        <v>62</v>
      </c>
      <c r="T2931" s="169" t="s">
        <v>62</v>
      </c>
      <c r="U2931" s="169" t="s">
        <v>62</v>
      </c>
    </row>
    <row r="2932" spans="2:21" ht="15" customHeight="1" x14ac:dyDescent="0.25">
      <c r="B2932" s="168">
        <v>2014</v>
      </c>
      <c r="C2932" s="168"/>
      <c r="D2932" s="169">
        <v>406</v>
      </c>
      <c r="E2932" s="169">
        <v>626979</v>
      </c>
      <c r="F2932" s="169">
        <v>283150</v>
      </c>
      <c r="G2932" s="169">
        <v>229303</v>
      </c>
      <c r="H2932" s="169">
        <v>33504</v>
      </c>
      <c r="I2932" s="169">
        <v>343829</v>
      </c>
      <c r="J2932" s="169">
        <v>14393</v>
      </c>
      <c r="K2932" s="169">
        <v>71694</v>
      </c>
      <c r="L2932" s="169">
        <v>305027</v>
      </c>
      <c r="M2932" s="169">
        <v>72965</v>
      </c>
      <c r="N2932" s="169">
        <v>43789</v>
      </c>
      <c r="O2932" s="169">
        <v>232062</v>
      </c>
      <c r="P2932" s="169">
        <v>53534</v>
      </c>
      <c r="Q2932" s="169">
        <v>18554</v>
      </c>
      <c r="R2932" s="169">
        <v>18499</v>
      </c>
      <c r="S2932" s="169">
        <v>321951</v>
      </c>
      <c r="T2932" s="169">
        <v>87139</v>
      </c>
      <c r="U2932" s="169">
        <v>9219</v>
      </c>
    </row>
    <row r="2933" spans="2:21" ht="15" customHeight="1" x14ac:dyDescent="0.25">
      <c r="B2933" s="168">
        <v>2013</v>
      </c>
      <c r="C2933" s="168"/>
      <c r="D2933" s="169">
        <v>403</v>
      </c>
      <c r="E2933" s="169">
        <v>644960</v>
      </c>
      <c r="F2933" s="169">
        <v>320435</v>
      </c>
      <c r="G2933" s="169">
        <v>286445</v>
      </c>
      <c r="H2933" s="169">
        <v>19762</v>
      </c>
      <c r="I2933" s="169">
        <v>324526</v>
      </c>
      <c r="J2933" s="169">
        <v>13110</v>
      </c>
      <c r="K2933" s="169">
        <v>68444</v>
      </c>
      <c r="L2933" s="169">
        <v>306043</v>
      </c>
      <c r="M2933" s="169">
        <v>61221</v>
      </c>
      <c r="N2933" s="169">
        <v>42602</v>
      </c>
      <c r="O2933" s="169">
        <v>244822</v>
      </c>
      <c r="P2933" s="169">
        <v>53868</v>
      </c>
      <c r="Q2933" s="169">
        <v>17198</v>
      </c>
      <c r="R2933" s="169">
        <v>16369</v>
      </c>
      <c r="S2933" s="169">
        <v>338917</v>
      </c>
      <c r="T2933" s="169">
        <v>167736</v>
      </c>
      <c r="U2933" s="169">
        <v>4489</v>
      </c>
    </row>
    <row r="2934" spans="2:21" s="8" customFormat="1" ht="15" customHeight="1" x14ac:dyDescent="0.25">
      <c r="B2934" s="168">
        <v>2012</v>
      </c>
      <c r="C2934" s="168"/>
      <c r="D2934" s="169">
        <v>429</v>
      </c>
      <c r="E2934" s="169">
        <v>491542</v>
      </c>
      <c r="F2934" s="169">
        <v>195805</v>
      </c>
      <c r="G2934" s="169">
        <v>167849</v>
      </c>
      <c r="H2934" s="169">
        <v>14201</v>
      </c>
      <c r="I2934" s="169">
        <v>295738</v>
      </c>
      <c r="J2934" s="169">
        <v>15719</v>
      </c>
      <c r="K2934" s="169">
        <v>80279</v>
      </c>
      <c r="L2934" s="169">
        <v>284297</v>
      </c>
      <c r="M2934" s="169">
        <v>52304</v>
      </c>
      <c r="N2934" s="169">
        <v>43267</v>
      </c>
      <c r="O2934" s="169">
        <v>231994</v>
      </c>
      <c r="P2934" s="169">
        <v>52567</v>
      </c>
      <c r="Q2934" s="169">
        <v>15220</v>
      </c>
      <c r="R2934" s="169">
        <v>19947</v>
      </c>
      <c r="S2934" s="169">
        <v>207245</v>
      </c>
      <c r="T2934" s="169">
        <v>65009</v>
      </c>
      <c r="U2934" s="169">
        <v>4427</v>
      </c>
    </row>
    <row r="2935" spans="2:21" s="9" customFormat="1" ht="15" customHeight="1" x14ac:dyDescent="0.25">
      <c r="B2935" s="168">
        <v>2011</v>
      </c>
      <c r="C2935" s="168"/>
      <c r="D2935" s="169">
        <v>486</v>
      </c>
      <c r="E2935" s="169">
        <v>542885</v>
      </c>
      <c r="F2935" s="169">
        <v>200785</v>
      </c>
      <c r="G2935" s="169">
        <v>161210</v>
      </c>
      <c r="H2935" s="169">
        <v>13228</v>
      </c>
      <c r="I2935" s="169">
        <v>342100</v>
      </c>
      <c r="J2935" s="169">
        <v>67174</v>
      </c>
      <c r="K2935" s="169">
        <v>71177</v>
      </c>
      <c r="L2935" s="169">
        <v>357851</v>
      </c>
      <c r="M2935" s="169">
        <v>51159</v>
      </c>
      <c r="N2935" s="169">
        <v>40268</v>
      </c>
      <c r="O2935" s="169">
        <v>306692</v>
      </c>
      <c r="P2935" s="169">
        <v>81285</v>
      </c>
      <c r="Q2935" s="169">
        <v>17450</v>
      </c>
      <c r="R2935" s="169">
        <v>71808</v>
      </c>
      <c r="S2935" s="169">
        <v>185034</v>
      </c>
      <c r="T2935" s="169">
        <v>61644</v>
      </c>
      <c r="U2935" s="169">
        <v>3293</v>
      </c>
    </row>
    <row r="2936" spans="2:21" s="9" customFormat="1" ht="15" customHeight="1" x14ac:dyDescent="0.25">
      <c r="B2936" s="168">
        <v>2010</v>
      </c>
      <c r="C2936" s="168"/>
      <c r="D2936" s="169">
        <v>499</v>
      </c>
      <c r="E2936" s="169">
        <v>521155</v>
      </c>
      <c r="F2936" s="169">
        <v>204810</v>
      </c>
      <c r="G2936" s="169">
        <v>164631</v>
      </c>
      <c r="H2936" s="169">
        <v>14613</v>
      </c>
      <c r="I2936" s="169">
        <v>316345</v>
      </c>
      <c r="J2936" s="169">
        <v>44400</v>
      </c>
      <c r="K2936" s="169">
        <v>76199</v>
      </c>
      <c r="L2936" s="169">
        <v>312231</v>
      </c>
      <c r="M2936" s="169">
        <v>53969</v>
      </c>
      <c r="N2936" s="169">
        <v>38506</v>
      </c>
      <c r="O2936" s="169">
        <v>258262</v>
      </c>
      <c r="P2936" s="169">
        <v>67301</v>
      </c>
      <c r="Q2936" s="169">
        <v>16693</v>
      </c>
      <c r="R2936" s="169">
        <v>50396</v>
      </c>
      <c r="S2936" s="169">
        <v>208923</v>
      </c>
      <c r="T2936" s="169">
        <v>60627</v>
      </c>
      <c r="U2936" s="169">
        <v>3222</v>
      </c>
    </row>
    <row r="2937" spans="2:21" s="9" customFormat="1" ht="15" customHeight="1" x14ac:dyDescent="0.25">
      <c r="B2937" s="168">
        <v>2009</v>
      </c>
      <c r="C2937" s="168"/>
      <c r="D2937" s="169">
        <v>514</v>
      </c>
      <c r="E2937" s="169">
        <v>511756</v>
      </c>
      <c r="F2937" s="169" t="s">
        <v>66</v>
      </c>
      <c r="G2937" s="169" t="s">
        <v>66</v>
      </c>
      <c r="H2937" s="169" t="s">
        <v>66</v>
      </c>
      <c r="I2937" s="169" t="s">
        <v>66</v>
      </c>
      <c r="J2937" s="169" t="s">
        <v>66</v>
      </c>
      <c r="K2937" s="169" t="s">
        <v>66</v>
      </c>
      <c r="L2937" s="169">
        <v>387994</v>
      </c>
      <c r="M2937" s="169" t="s">
        <v>66</v>
      </c>
      <c r="N2937" s="169" t="s">
        <v>66</v>
      </c>
      <c r="O2937" s="169" t="s">
        <v>66</v>
      </c>
      <c r="P2937" s="169" t="s">
        <v>66</v>
      </c>
      <c r="Q2937" s="169" t="s">
        <v>66</v>
      </c>
      <c r="R2937" s="169" t="s">
        <v>66</v>
      </c>
      <c r="S2937" s="169">
        <v>123762</v>
      </c>
      <c r="T2937" s="169" t="s">
        <v>66</v>
      </c>
      <c r="U2937" s="169" t="s">
        <v>66</v>
      </c>
    </row>
    <row r="2938" spans="2:21" s="9" customFormat="1" ht="15" customHeight="1" x14ac:dyDescent="0.25">
      <c r="B2938" s="168">
        <v>2008</v>
      </c>
      <c r="C2938" s="168"/>
      <c r="D2938" s="169">
        <v>520</v>
      </c>
      <c r="E2938" s="169">
        <v>439306</v>
      </c>
      <c r="F2938" s="169" t="s">
        <v>66</v>
      </c>
      <c r="G2938" s="169" t="s">
        <v>66</v>
      </c>
      <c r="H2938" s="169" t="s">
        <v>66</v>
      </c>
      <c r="I2938" s="169" t="s">
        <v>66</v>
      </c>
      <c r="J2938" s="169" t="s">
        <v>66</v>
      </c>
      <c r="K2938" s="169" t="s">
        <v>66</v>
      </c>
      <c r="L2938" s="169">
        <v>331657</v>
      </c>
      <c r="M2938" s="169" t="s">
        <v>66</v>
      </c>
      <c r="N2938" s="169" t="s">
        <v>66</v>
      </c>
      <c r="O2938" s="169" t="s">
        <v>66</v>
      </c>
      <c r="P2938" s="169" t="s">
        <v>66</v>
      </c>
      <c r="Q2938" s="169" t="s">
        <v>66</v>
      </c>
      <c r="R2938" s="169" t="s">
        <v>66</v>
      </c>
      <c r="S2938" s="169">
        <v>107650</v>
      </c>
      <c r="T2938" s="169" t="s">
        <v>66</v>
      </c>
      <c r="U2938" s="169" t="s">
        <v>66</v>
      </c>
    </row>
    <row r="2939" spans="2:21" ht="15" customHeight="1" x14ac:dyDescent="0.25">
      <c r="B2939" s="259" t="s">
        <v>332</v>
      </c>
      <c r="C2939" s="165"/>
      <c r="D2939" s="165"/>
      <c r="E2939" s="165"/>
      <c r="F2939" s="165"/>
      <c r="G2939" s="165"/>
      <c r="H2939" s="165"/>
      <c r="I2939" s="165"/>
      <c r="J2939" s="165"/>
      <c r="K2939" s="165"/>
      <c r="L2939" s="165"/>
      <c r="M2939" s="165"/>
      <c r="N2939" s="165"/>
      <c r="O2939" s="165"/>
      <c r="P2939" s="165"/>
      <c r="Q2939" s="165"/>
      <c r="R2939" s="165"/>
      <c r="S2939" s="165"/>
      <c r="T2939" s="165"/>
      <c r="U2939" s="165"/>
    </row>
    <row r="2940" spans="2:21" ht="15" customHeight="1" x14ac:dyDescent="0.25">
      <c r="B2940" s="181">
        <v>2023</v>
      </c>
      <c r="C2940" s="181"/>
      <c r="D2940" s="182">
        <v>53</v>
      </c>
      <c r="E2940" s="182">
        <v>622762</v>
      </c>
      <c r="F2940" s="182">
        <v>361916</v>
      </c>
      <c r="G2940" s="182">
        <v>298975</v>
      </c>
      <c r="H2940" s="182">
        <v>30714</v>
      </c>
      <c r="I2940" s="182">
        <v>260846</v>
      </c>
      <c r="J2940" s="182">
        <v>15091</v>
      </c>
      <c r="K2940" s="182">
        <v>54290</v>
      </c>
      <c r="L2940" s="182">
        <v>180576</v>
      </c>
      <c r="M2940" s="182">
        <v>43675</v>
      </c>
      <c r="N2940" s="182">
        <v>23390</v>
      </c>
      <c r="O2940" s="182">
        <v>136901</v>
      </c>
      <c r="P2940" s="182">
        <v>28794</v>
      </c>
      <c r="Q2940" s="182">
        <v>10186</v>
      </c>
      <c r="R2940" s="182">
        <v>11897</v>
      </c>
      <c r="S2940" s="182">
        <v>442186</v>
      </c>
      <c r="T2940" s="182">
        <v>219396</v>
      </c>
      <c r="U2940" s="182">
        <v>61718</v>
      </c>
    </row>
    <row r="2941" spans="2:21" ht="15" customHeight="1" x14ac:dyDescent="0.25">
      <c r="B2941" s="181">
        <v>2022</v>
      </c>
      <c r="C2941" s="181"/>
      <c r="D2941" s="182">
        <v>47</v>
      </c>
      <c r="E2941" s="182">
        <v>501492</v>
      </c>
      <c r="F2941" s="182">
        <v>273584</v>
      </c>
      <c r="G2941" s="182">
        <v>195208</v>
      </c>
      <c r="H2941" s="182">
        <v>50343</v>
      </c>
      <c r="I2941" s="182">
        <v>227909</v>
      </c>
      <c r="J2941" s="182">
        <v>13035</v>
      </c>
      <c r="K2941" s="182">
        <v>54603</v>
      </c>
      <c r="L2941" s="182">
        <v>158200</v>
      </c>
      <c r="M2941" s="182">
        <v>32435</v>
      </c>
      <c r="N2941" s="182">
        <v>25055</v>
      </c>
      <c r="O2941" s="182">
        <v>125765</v>
      </c>
      <c r="P2941" s="182">
        <v>28129</v>
      </c>
      <c r="Q2941" s="182">
        <v>14047</v>
      </c>
      <c r="R2941" s="182">
        <v>23223</v>
      </c>
      <c r="S2941" s="182">
        <v>343292</v>
      </c>
      <c r="T2941" s="182">
        <v>137346</v>
      </c>
      <c r="U2941" s="182">
        <v>53748</v>
      </c>
    </row>
    <row r="2942" spans="2:21" ht="15" customHeight="1" x14ac:dyDescent="0.25">
      <c r="B2942" s="181">
        <v>2021</v>
      </c>
      <c r="C2942" s="181"/>
      <c r="D2942" s="182">
        <v>44</v>
      </c>
      <c r="E2942" s="182">
        <v>467943</v>
      </c>
      <c r="F2942" s="182">
        <v>269248</v>
      </c>
      <c r="G2942" s="182">
        <v>217645</v>
      </c>
      <c r="H2942" s="182">
        <v>25957</v>
      </c>
      <c r="I2942" s="182">
        <v>198695</v>
      </c>
      <c r="J2942" s="182">
        <v>10546</v>
      </c>
      <c r="K2942" s="182">
        <v>50526</v>
      </c>
      <c r="L2942" s="182">
        <v>164745</v>
      </c>
      <c r="M2942" s="182">
        <v>47055</v>
      </c>
      <c r="N2942" s="182">
        <v>30839</v>
      </c>
      <c r="O2942" s="182">
        <v>117691</v>
      </c>
      <c r="P2942" s="182">
        <v>25133</v>
      </c>
      <c r="Q2942" s="182">
        <v>12932</v>
      </c>
      <c r="R2942" s="182">
        <v>13509</v>
      </c>
      <c r="S2942" s="182">
        <v>303198</v>
      </c>
      <c r="T2942" s="182">
        <v>161480</v>
      </c>
      <c r="U2942" s="182">
        <v>18789</v>
      </c>
    </row>
    <row r="2943" spans="2:21" ht="15" customHeight="1" x14ac:dyDescent="0.25">
      <c r="B2943" s="168">
        <v>2020</v>
      </c>
      <c r="C2943" s="168"/>
      <c r="D2943" s="169">
        <v>45</v>
      </c>
      <c r="E2943" s="169">
        <v>393979</v>
      </c>
      <c r="F2943" s="169">
        <v>255440</v>
      </c>
      <c r="G2943" s="169">
        <v>213378</v>
      </c>
      <c r="H2943" s="169">
        <v>17577</v>
      </c>
      <c r="I2943" s="169">
        <v>138539</v>
      </c>
      <c r="J2943" s="169">
        <v>8977</v>
      </c>
      <c r="K2943" s="169">
        <v>37353</v>
      </c>
      <c r="L2943" s="169">
        <v>128661</v>
      </c>
      <c r="M2943" s="169">
        <v>44954</v>
      </c>
      <c r="N2943" s="169">
        <v>39973</v>
      </c>
      <c r="O2943" s="169">
        <v>83707</v>
      </c>
      <c r="P2943" s="169">
        <v>20015</v>
      </c>
      <c r="Q2943" s="169">
        <v>8543</v>
      </c>
      <c r="R2943" s="169">
        <v>10181</v>
      </c>
      <c r="S2943" s="169">
        <v>265318</v>
      </c>
      <c r="T2943" s="169">
        <v>166986</v>
      </c>
      <c r="U2943" s="169">
        <v>3938</v>
      </c>
    </row>
    <row r="2944" spans="2:21" ht="15" customHeight="1" x14ac:dyDescent="0.25">
      <c r="B2944" s="168">
        <v>2019</v>
      </c>
      <c r="C2944" s="168"/>
      <c r="D2944" s="169">
        <v>54</v>
      </c>
      <c r="E2944" s="169">
        <v>371080</v>
      </c>
      <c r="F2944" s="169">
        <v>245138</v>
      </c>
      <c r="G2944" s="169">
        <v>198693</v>
      </c>
      <c r="H2944" s="169">
        <v>28258</v>
      </c>
      <c r="I2944" s="169">
        <v>125942</v>
      </c>
      <c r="J2944" s="169">
        <v>7400</v>
      </c>
      <c r="K2944" s="169">
        <v>36474</v>
      </c>
      <c r="L2944" s="169">
        <v>109186</v>
      </c>
      <c r="M2944" s="169">
        <v>34318</v>
      </c>
      <c r="N2944" s="169">
        <v>21573</v>
      </c>
      <c r="O2944" s="169">
        <v>74868</v>
      </c>
      <c r="P2944" s="169">
        <v>19023</v>
      </c>
      <c r="Q2944" s="169">
        <v>9065</v>
      </c>
      <c r="R2944" s="169">
        <v>12057</v>
      </c>
      <c r="S2944" s="169">
        <v>261894</v>
      </c>
      <c r="T2944" s="169">
        <v>162964</v>
      </c>
      <c r="U2944" s="169">
        <v>9748</v>
      </c>
    </row>
    <row r="2945" spans="2:21" ht="15" customHeight="1" x14ac:dyDescent="0.25">
      <c r="B2945" s="168">
        <v>2018</v>
      </c>
      <c r="C2945" s="168"/>
      <c r="D2945" s="169">
        <v>49</v>
      </c>
      <c r="E2945" s="169">
        <v>292597</v>
      </c>
      <c r="F2945" s="169">
        <v>192306</v>
      </c>
      <c r="G2945" s="169">
        <v>162945</v>
      </c>
      <c r="H2945" s="169">
        <v>14193</v>
      </c>
      <c r="I2945" s="169">
        <v>100290</v>
      </c>
      <c r="J2945" s="169">
        <v>6941</v>
      </c>
      <c r="K2945" s="169">
        <v>29380</v>
      </c>
      <c r="L2945" s="169">
        <v>89529</v>
      </c>
      <c r="M2945" s="169">
        <v>22028</v>
      </c>
      <c r="N2945" s="169">
        <v>17117</v>
      </c>
      <c r="O2945" s="169">
        <v>67501</v>
      </c>
      <c r="P2945" s="169">
        <v>22762</v>
      </c>
      <c r="Q2945" s="169">
        <v>8258</v>
      </c>
      <c r="R2945" s="169">
        <v>11236</v>
      </c>
      <c r="S2945" s="169">
        <v>203068</v>
      </c>
      <c r="T2945" s="169">
        <v>126696</v>
      </c>
      <c r="U2945" s="169">
        <v>-5657</v>
      </c>
    </row>
    <row r="2946" spans="2:21" ht="15" customHeight="1" x14ac:dyDescent="0.25">
      <c r="B2946" s="168">
        <v>2017</v>
      </c>
      <c r="C2946" s="168"/>
      <c r="D2946" s="169">
        <v>49</v>
      </c>
      <c r="E2946" s="169">
        <v>319151</v>
      </c>
      <c r="F2946" s="169">
        <v>201354</v>
      </c>
      <c r="G2946" s="169">
        <v>167011</v>
      </c>
      <c r="H2946" s="169">
        <v>14346</v>
      </c>
      <c r="I2946" s="169">
        <v>117796</v>
      </c>
      <c r="J2946" s="169">
        <v>7191</v>
      </c>
      <c r="K2946" s="169">
        <v>35700</v>
      </c>
      <c r="L2946" s="169">
        <v>97077</v>
      </c>
      <c r="M2946" s="169">
        <v>21168</v>
      </c>
      <c r="N2946" s="169">
        <v>17432</v>
      </c>
      <c r="O2946" s="169">
        <v>75909</v>
      </c>
      <c r="P2946" s="169">
        <v>24215</v>
      </c>
      <c r="Q2946" s="169">
        <v>8414</v>
      </c>
      <c r="R2946" s="169">
        <v>6816</v>
      </c>
      <c r="S2946" s="169">
        <v>222074</v>
      </c>
      <c r="T2946" s="169">
        <v>128449</v>
      </c>
      <c r="U2946" s="169">
        <v>7057</v>
      </c>
    </row>
    <row r="2947" spans="2:21" ht="15" customHeight="1" x14ac:dyDescent="0.25">
      <c r="B2947" s="168">
        <v>2016</v>
      </c>
      <c r="C2947" s="168"/>
      <c r="D2947" s="169">
        <v>49</v>
      </c>
      <c r="E2947" s="169">
        <v>454472</v>
      </c>
      <c r="F2947" s="169">
        <v>306839</v>
      </c>
      <c r="G2947" s="169">
        <v>235694</v>
      </c>
      <c r="H2947" s="169">
        <v>37295</v>
      </c>
      <c r="I2947" s="169">
        <v>147633</v>
      </c>
      <c r="J2947" s="169">
        <v>6395</v>
      </c>
      <c r="K2947" s="169">
        <v>37241</v>
      </c>
      <c r="L2947" s="169">
        <v>121286</v>
      </c>
      <c r="M2947" s="169">
        <v>26042</v>
      </c>
      <c r="N2947" s="169">
        <v>17652</v>
      </c>
      <c r="O2947" s="169">
        <v>95244</v>
      </c>
      <c r="P2947" s="169">
        <v>23954</v>
      </c>
      <c r="Q2947" s="169">
        <v>9861</v>
      </c>
      <c r="R2947" s="169">
        <v>6476</v>
      </c>
      <c r="S2947" s="169">
        <v>333186</v>
      </c>
      <c r="T2947" s="169">
        <v>157680</v>
      </c>
      <c r="U2947" s="169">
        <v>65357</v>
      </c>
    </row>
    <row r="2948" spans="2:21" ht="15" customHeight="1" x14ac:dyDescent="0.25">
      <c r="B2948" s="168">
        <v>2015</v>
      </c>
      <c r="C2948" s="168"/>
      <c r="D2948" s="169">
        <v>49</v>
      </c>
      <c r="E2948" s="169">
        <v>510831</v>
      </c>
      <c r="F2948" s="169">
        <v>334802</v>
      </c>
      <c r="G2948" s="169">
        <v>276015</v>
      </c>
      <c r="H2948" s="169">
        <v>23582</v>
      </c>
      <c r="I2948" s="169">
        <v>176029</v>
      </c>
      <c r="J2948" s="169">
        <v>6842</v>
      </c>
      <c r="K2948" s="169">
        <v>38899</v>
      </c>
      <c r="L2948" s="169">
        <v>166650</v>
      </c>
      <c r="M2948" s="169">
        <v>40570</v>
      </c>
      <c r="N2948" s="169">
        <v>30643</v>
      </c>
      <c r="O2948" s="169">
        <v>126080</v>
      </c>
      <c r="P2948" s="169">
        <v>31009</v>
      </c>
      <c r="Q2948" s="169">
        <v>11011</v>
      </c>
      <c r="R2948" s="169">
        <v>11585</v>
      </c>
      <c r="S2948" s="169">
        <v>344181</v>
      </c>
      <c r="T2948" s="169">
        <v>196142</v>
      </c>
      <c r="U2948" s="169">
        <v>5298</v>
      </c>
    </row>
    <row r="2949" spans="2:21" ht="15" customHeight="1" x14ac:dyDescent="0.25">
      <c r="B2949" s="168">
        <v>2014</v>
      </c>
      <c r="C2949" s="168"/>
      <c r="D2949" s="169">
        <v>50</v>
      </c>
      <c r="E2949" s="169" t="s">
        <v>62</v>
      </c>
      <c r="F2949" s="169" t="s">
        <v>62</v>
      </c>
      <c r="G2949" s="169" t="s">
        <v>62</v>
      </c>
      <c r="H2949" s="169" t="s">
        <v>62</v>
      </c>
      <c r="I2949" s="169" t="s">
        <v>62</v>
      </c>
      <c r="J2949" s="169" t="s">
        <v>62</v>
      </c>
      <c r="K2949" s="169" t="s">
        <v>62</v>
      </c>
      <c r="L2949" s="169" t="s">
        <v>62</v>
      </c>
      <c r="M2949" s="169" t="s">
        <v>62</v>
      </c>
      <c r="N2949" s="169" t="s">
        <v>62</v>
      </c>
      <c r="O2949" s="169" t="s">
        <v>62</v>
      </c>
      <c r="P2949" s="169" t="s">
        <v>62</v>
      </c>
      <c r="Q2949" s="169" t="s">
        <v>62</v>
      </c>
      <c r="R2949" s="169" t="s">
        <v>62</v>
      </c>
      <c r="S2949" s="169" t="s">
        <v>62</v>
      </c>
      <c r="T2949" s="169" t="s">
        <v>62</v>
      </c>
      <c r="U2949" s="169" t="s">
        <v>62</v>
      </c>
    </row>
    <row r="2950" spans="2:21" s="10" customFormat="1" ht="15" customHeight="1" collapsed="1" x14ac:dyDescent="0.25">
      <c r="B2950" s="168">
        <v>2013</v>
      </c>
      <c r="C2950" s="168"/>
      <c r="D2950" s="169">
        <v>45</v>
      </c>
      <c r="E2950" s="169" t="s">
        <v>62</v>
      </c>
      <c r="F2950" s="169" t="s">
        <v>62</v>
      </c>
      <c r="G2950" s="169" t="s">
        <v>62</v>
      </c>
      <c r="H2950" s="169" t="s">
        <v>62</v>
      </c>
      <c r="I2950" s="169" t="s">
        <v>62</v>
      </c>
      <c r="J2950" s="169" t="s">
        <v>62</v>
      </c>
      <c r="K2950" s="169" t="s">
        <v>62</v>
      </c>
      <c r="L2950" s="169" t="s">
        <v>62</v>
      </c>
      <c r="M2950" s="169" t="s">
        <v>62</v>
      </c>
      <c r="N2950" s="169" t="s">
        <v>62</v>
      </c>
      <c r="O2950" s="169" t="s">
        <v>62</v>
      </c>
      <c r="P2950" s="169" t="s">
        <v>62</v>
      </c>
      <c r="Q2950" s="169" t="s">
        <v>62</v>
      </c>
      <c r="R2950" s="169" t="s">
        <v>62</v>
      </c>
      <c r="S2950" s="169" t="s">
        <v>62</v>
      </c>
      <c r="T2950" s="169" t="s">
        <v>62</v>
      </c>
      <c r="U2950" s="169" t="s">
        <v>62</v>
      </c>
    </row>
    <row r="2951" spans="2:21" s="10" customFormat="1" ht="15" customHeight="1" x14ac:dyDescent="0.25">
      <c r="B2951" s="168">
        <v>2012</v>
      </c>
      <c r="C2951" s="168"/>
      <c r="D2951" s="169">
        <v>45</v>
      </c>
      <c r="E2951" s="169" t="s">
        <v>62</v>
      </c>
      <c r="F2951" s="169" t="s">
        <v>62</v>
      </c>
      <c r="G2951" s="169" t="s">
        <v>62</v>
      </c>
      <c r="H2951" s="169" t="s">
        <v>62</v>
      </c>
      <c r="I2951" s="169" t="s">
        <v>62</v>
      </c>
      <c r="J2951" s="169" t="s">
        <v>62</v>
      </c>
      <c r="K2951" s="169" t="s">
        <v>62</v>
      </c>
      <c r="L2951" s="169" t="s">
        <v>62</v>
      </c>
      <c r="M2951" s="169" t="s">
        <v>62</v>
      </c>
      <c r="N2951" s="169" t="s">
        <v>62</v>
      </c>
      <c r="O2951" s="169" t="s">
        <v>62</v>
      </c>
      <c r="P2951" s="169" t="s">
        <v>62</v>
      </c>
      <c r="Q2951" s="169" t="s">
        <v>62</v>
      </c>
      <c r="R2951" s="169" t="s">
        <v>62</v>
      </c>
      <c r="S2951" s="169" t="s">
        <v>62</v>
      </c>
      <c r="T2951" s="169" t="s">
        <v>62</v>
      </c>
      <c r="U2951" s="169" t="s">
        <v>62</v>
      </c>
    </row>
    <row r="2952" spans="2:21" s="10" customFormat="1" ht="15" customHeight="1" x14ac:dyDescent="0.25">
      <c r="B2952" s="168">
        <v>2011</v>
      </c>
      <c r="C2952" s="168"/>
      <c r="D2952" s="169">
        <v>50</v>
      </c>
      <c r="E2952" s="169" t="s">
        <v>62</v>
      </c>
      <c r="F2952" s="169" t="s">
        <v>62</v>
      </c>
      <c r="G2952" s="169" t="s">
        <v>62</v>
      </c>
      <c r="H2952" s="169" t="s">
        <v>62</v>
      </c>
      <c r="I2952" s="169" t="s">
        <v>62</v>
      </c>
      <c r="J2952" s="169" t="s">
        <v>62</v>
      </c>
      <c r="K2952" s="169" t="s">
        <v>62</v>
      </c>
      <c r="L2952" s="169" t="s">
        <v>62</v>
      </c>
      <c r="M2952" s="169" t="s">
        <v>62</v>
      </c>
      <c r="N2952" s="169" t="s">
        <v>62</v>
      </c>
      <c r="O2952" s="169" t="s">
        <v>62</v>
      </c>
      <c r="P2952" s="169" t="s">
        <v>62</v>
      </c>
      <c r="Q2952" s="169" t="s">
        <v>62</v>
      </c>
      <c r="R2952" s="169" t="s">
        <v>62</v>
      </c>
      <c r="S2952" s="169" t="s">
        <v>62</v>
      </c>
      <c r="T2952" s="169" t="s">
        <v>62</v>
      </c>
      <c r="U2952" s="169" t="s">
        <v>62</v>
      </c>
    </row>
    <row r="2953" spans="2:21" s="10" customFormat="1" ht="15" customHeight="1" x14ac:dyDescent="0.25">
      <c r="B2953" s="168">
        <v>2010</v>
      </c>
      <c r="C2953" s="168"/>
      <c r="D2953" s="169">
        <v>41</v>
      </c>
      <c r="E2953" s="169" t="s">
        <v>62</v>
      </c>
      <c r="F2953" s="169" t="s">
        <v>62</v>
      </c>
      <c r="G2953" s="169" t="s">
        <v>62</v>
      </c>
      <c r="H2953" s="169" t="s">
        <v>62</v>
      </c>
      <c r="I2953" s="169" t="s">
        <v>62</v>
      </c>
      <c r="J2953" s="169" t="s">
        <v>62</v>
      </c>
      <c r="K2953" s="169" t="s">
        <v>62</v>
      </c>
      <c r="L2953" s="169" t="s">
        <v>62</v>
      </c>
      <c r="M2953" s="169" t="s">
        <v>62</v>
      </c>
      <c r="N2953" s="169" t="s">
        <v>62</v>
      </c>
      <c r="O2953" s="169" t="s">
        <v>62</v>
      </c>
      <c r="P2953" s="169" t="s">
        <v>62</v>
      </c>
      <c r="Q2953" s="169" t="s">
        <v>62</v>
      </c>
      <c r="R2953" s="169" t="s">
        <v>62</v>
      </c>
      <c r="S2953" s="169" t="s">
        <v>62</v>
      </c>
      <c r="T2953" s="169" t="s">
        <v>62</v>
      </c>
      <c r="U2953" s="169" t="s">
        <v>62</v>
      </c>
    </row>
    <row r="2954" spans="2:21" ht="15" customHeight="1" x14ac:dyDescent="0.25">
      <c r="B2954" s="168">
        <v>2009</v>
      </c>
      <c r="C2954" s="168"/>
      <c r="D2954" s="169">
        <v>43</v>
      </c>
      <c r="E2954" s="169" t="s">
        <v>62</v>
      </c>
      <c r="F2954" s="169" t="s">
        <v>66</v>
      </c>
      <c r="G2954" s="169" t="s">
        <v>66</v>
      </c>
      <c r="H2954" s="169" t="s">
        <v>66</v>
      </c>
      <c r="I2954" s="169" t="s">
        <v>66</v>
      </c>
      <c r="J2954" s="169" t="s">
        <v>66</v>
      </c>
      <c r="K2954" s="169" t="s">
        <v>66</v>
      </c>
      <c r="L2954" s="169" t="s">
        <v>62</v>
      </c>
      <c r="M2954" s="169" t="s">
        <v>66</v>
      </c>
      <c r="N2954" s="169" t="s">
        <v>66</v>
      </c>
      <c r="O2954" s="169" t="s">
        <v>66</v>
      </c>
      <c r="P2954" s="169" t="s">
        <v>66</v>
      </c>
      <c r="Q2954" s="169" t="s">
        <v>66</v>
      </c>
      <c r="R2954" s="169" t="s">
        <v>66</v>
      </c>
      <c r="S2954" s="169" t="s">
        <v>62</v>
      </c>
      <c r="T2954" s="169" t="s">
        <v>66</v>
      </c>
      <c r="U2954" s="169" t="s">
        <v>66</v>
      </c>
    </row>
    <row r="2955" spans="2:21" ht="15" customHeight="1" x14ac:dyDescent="0.25">
      <c r="B2955" s="168">
        <v>2008</v>
      </c>
      <c r="C2955" s="168"/>
      <c r="D2955" s="169">
        <v>45</v>
      </c>
      <c r="E2955" s="169" t="s">
        <v>62</v>
      </c>
      <c r="F2955" s="169" t="s">
        <v>66</v>
      </c>
      <c r="G2955" s="169" t="s">
        <v>66</v>
      </c>
      <c r="H2955" s="169" t="s">
        <v>66</v>
      </c>
      <c r="I2955" s="169" t="s">
        <v>66</v>
      </c>
      <c r="J2955" s="169" t="s">
        <v>66</v>
      </c>
      <c r="K2955" s="169" t="s">
        <v>66</v>
      </c>
      <c r="L2955" s="169" t="s">
        <v>62</v>
      </c>
      <c r="M2955" s="169" t="s">
        <v>66</v>
      </c>
      <c r="N2955" s="169" t="s">
        <v>66</v>
      </c>
      <c r="O2955" s="169" t="s">
        <v>66</v>
      </c>
      <c r="P2955" s="169" t="s">
        <v>66</v>
      </c>
      <c r="Q2955" s="169" t="s">
        <v>66</v>
      </c>
      <c r="R2955" s="169" t="s">
        <v>66</v>
      </c>
      <c r="S2955" s="169" t="s">
        <v>62</v>
      </c>
      <c r="T2955" s="169" t="s">
        <v>66</v>
      </c>
      <c r="U2955" s="169" t="s">
        <v>66</v>
      </c>
    </row>
    <row r="2956" spans="2:21" ht="15" customHeight="1" x14ac:dyDescent="0.25">
      <c r="B2956" s="187" t="s">
        <v>333</v>
      </c>
      <c r="C2956" s="187"/>
      <c r="D2956" s="187"/>
      <c r="E2956" s="187"/>
      <c r="F2956" s="187"/>
      <c r="G2956" s="187"/>
      <c r="H2956" s="187"/>
      <c r="I2956" s="187"/>
      <c r="J2956" s="187"/>
      <c r="K2956" s="187"/>
      <c r="L2956" s="187"/>
      <c r="M2956" s="187"/>
      <c r="N2956" s="187"/>
      <c r="O2956" s="187"/>
      <c r="P2956" s="187"/>
      <c r="Q2956" s="187"/>
      <c r="R2956" s="187"/>
      <c r="S2956" s="187"/>
      <c r="T2956" s="187"/>
      <c r="U2956" s="187"/>
    </row>
    <row r="2957" spans="2:21" ht="15" customHeight="1" x14ac:dyDescent="0.25">
      <c r="B2957" s="181">
        <v>2023</v>
      </c>
      <c r="C2957" s="181"/>
      <c r="D2957" s="182">
        <v>6</v>
      </c>
      <c r="E2957" s="182">
        <v>252779</v>
      </c>
      <c r="F2957" s="182">
        <v>89983</v>
      </c>
      <c r="G2957" s="182">
        <v>66150</v>
      </c>
      <c r="H2957" s="182">
        <v>11345</v>
      </c>
      <c r="I2957" s="182">
        <v>162795</v>
      </c>
      <c r="J2957" s="182">
        <v>3302</v>
      </c>
      <c r="K2957" s="182">
        <v>16469</v>
      </c>
      <c r="L2957" s="182">
        <v>165781</v>
      </c>
      <c r="M2957" s="182">
        <v>119742</v>
      </c>
      <c r="N2957" s="182">
        <v>13165</v>
      </c>
      <c r="O2957" s="182">
        <v>46039</v>
      </c>
      <c r="P2957" s="182">
        <v>10652</v>
      </c>
      <c r="Q2957" s="182">
        <v>5137</v>
      </c>
      <c r="R2957" s="182">
        <v>441</v>
      </c>
      <c r="S2957" s="182">
        <v>86997</v>
      </c>
      <c r="T2957" s="182">
        <v>13350</v>
      </c>
      <c r="U2957" s="182">
        <v>52248</v>
      </c>
    </row>
    <row r="2958" spans="2:21" ht="15" customHeight="1" x14ac:dyDescent="0.25">
      <c r="B2958" s="181">
        <v>2022</v>
      </c>
      <c r="C2958" s="181"/>
      <c r="D2958" s="182">
        <v>4</v>
      </c>
      <c r="E2958" s="182">
        <v>234151</v>
      </c>
      <c r="F2958" s="182">
        <v>133215</v>
      </c>
      <c r="G2958" s="182">
        <v>108025</v>
      </c>
      <c r="H2958" s="182">
        <v>11612</v>
      </c>
      <c r="I2958" s="182">
        <v>100936</v>
      </c>
      <c r="J2958" s="182">
        <v>809</v>
      </c>
      <c r="K2958" s="182">
        <v>17009</v>
      </c>
      <c r="L2958" s="182">
        <v>114964</v>
      </c>
      <c r="M2958" s="182">
        <v>55702</v>
      </c>
      <c r="N2958" s="182">
        <v>49831</v>
      </c>
      <c r="O2958" s="182">
        <v>59262</v>
      </c>
      <c r="P2958" s="182">
        <v>7875</v>
      </c>
      <c r="Q2958" s="182">
        <v>3932</v>
      </c>
      <c r="R2958" s="182">
        <v>8471</v>
      </c>
      <c r="S2958" s="182">
        <v>119187</v>
      </c>
      <c r="T2958" s="182">
        <v>53920</v>
      </c>
      <c r="U2958" s="182">
        <v>21094</v>
      </c>
    </row>
    <row r="2959" spans="2:21" ht="15" customHeight="1" x14ac:dyDescent="0.25">
      <c r="B2959" s="181">
        <v>2021</v>
      </c>
      <c r="C2959" s="181"/>
      <c r="D2959" s="182">
        <v>4</v>
      </c>
      <c r="E2959" s="182">
        <v>151151</v>
      </c>
      <c r="F2959" s="182">
        <v>97085</v>
      </c>
      <c r="G2959" s="182">
        <v>63871</v>
      </c>
      <c r="H2959" s="182">
        <v>14110</v>
      </c>
      <c r="I2959" s="182">
        <v>54066</v>
      </c>
      <c r="J2959" s="182">
        <v>683</v>
      </c>
      <c r="K2959" s="182">
        <v>11819</v>
      </c>
      <c r="L2959" s="182">
        <v>89005</v>
      </c>
      <c r="M2959" s="182">
        <v>55846</v>
      </c>
      <c r="N2959" s="182">
        <v>13116</v>
      </c>
      <c r="O2959" s="182">
        <v>33158</v>
      </c>
      <c r="P2959" s="182">
        <v>4858</v>
      </c>
      <c r="Q2959" s="182">
        <v>3777</v>
      </c>
      <c r="R2959" s="182">
        <v>346</v>
      </c>
      <c r="S2959" s="182">
        <v>62146</v>
      </c>
      <c r="T2959" s="182">
        <v>3926</v>
      </c>
      <c r="U2959" s="182">
        <v>31542</v>
      </c>
    </row>
    <row r="2960" spans="2:21" ht="15" customHeight="1" x14ac:dyDescent="0.25">
      <c r="B2960" s="168">
        <v>2020</v>
      </c>
      <c r="C2960" s="168"/>
      <c r="D2960" s="169">
        <v>5</v>
      </c>
      <c r="E2960" s="169">
        <v>151834</v>
      </c>
      <c r="F2960" s="169">
        <v>107129</v>
      </c>
      <c r="G2960" s="169">
        <v>71229</v>
      </c>
      <c r="H2960" s="169">
        <v>17349</v>
      </c>
      <c r="I2960" s="169">
        <v>44706</v>
      </c>
      <c r="J2960" s="169">
        <v>837</v>
      </c>
      <c r="K2960" s="169">
        <v>11626</v>
      </c>
      <c r="L2960" s="169">
        <v>88659</v>
      </c>
      <c r="M2960" s="169">
        <v>59231</v>
      </c>
      <c r="N2960" s="169">
        <v>49478</v>
      </c>
      <c r="O2960" s="169">
        <v>29428</v>
      </c>
      <c r="P2960" s="169">
        <v>4061</v>
      </c>
      <c r="Q2960" s="169">
        <v>2010</v>
      </c>
      <c r="R2960" s="169">
        <v>4978</v>
      </c>
      <c r="S2960" s="169">
        <v>63175</v>
      </c>
      <c r="T2960" s="169">
        <v>9395</v>
      </c>
      <c r="U2960" s="169">
        <v>35280</v>
      </c>
    </row>
    <row r="2961" spans="2:21" ht="15" customHeight="1" x14ac:dyDescent="0.25">
      <c r="B2961" s="168">
        <v>2019</v>
      </c>
      <c r="C2961" s="168"/>
      <c r="D2961" s="169">
        <v>4</v>
      </c>
      <c r="E2961" s="169">
        <v>150215</v>
      </c>
      <c r="F2961" s="169">
        <v>117818</v>
      </c>
      <c r="G2961" s="169">
        <v>73657</v>
      </c>
      <c r="H2961" s="169">
        <v>20130</v>
      </c>
      <c r="I2961" s="169">
        <v>32397</v>
      </c>
      <c r="J2961" s="169">
        <v>591</v>
      </c>
      <c r="K2961" s="169">
        <v>12747</v>
      </c>
      <c r="L2961" s="169">
        <v>101880</v>
      </c>
      <c r="M2961" s="169">
        <v>53805</v>
      </c>
      <c r="N2961" s="169">
        <v>13942</v>
      </c>
      <c r="O2961" s="169">
        <v>48074</v>
      </c>
      <c r="P2961" s="169">
        <v>5232</v>
      </c>
      <c r="Q2961" s="169">
        <v>4112</v>
      </c>
      <c r="R2961" s="169">
        <v>551</v>
      </c>
      <c r="S2961" s="169">
        <v>48335</v>
      </c>
      <c r="T2961" s="169">
        <v>7052</v>
      </c>
      <c r="U2961" s="169">
        <v>23606</v>
      </c>
    </row>
    <row r="2962" spans="2:21" ht="15" customHeight="1" x14ac:dyDescent="0.25">
      <c r="B2962" s="168">
        <v>2018</v>
      </c>
      <c r="C2962" s="168"/>
      <c r="D2962" s="169">
        <v>4</v>
      </c>
      <c r="E2962" s="169">
        <v>112993</v>
      </c>
      <c r="F2962" s="169">
        <v>82389</v>
      </c>
      <c r="G2962" s="169">
        <v>46729</v>
      </c>
      <c r="H2962" s="169">
        <v>11592</v>
      </c>
      <c r="I2962" s="169">
        <v>30604</v>
      </c>
      <c r="J2962" s="169">
        <v>604</v>
      </c>
      <c r="K2962" s="169">
        <v>12255</v>
      </c>
      <c r="L2962" s="169">
        <v>56967</v>
      </c>
      <c r="M2962" s="169">
        <v>21369</v>
      </c>
      <c r="N2962" s="169">
        <v>16002</v>
      </c>
      <c r="O2962" s="169">
        <v>35598</v>
      </c>
      <c r="P2962" s="169">
        <v>5083</v>
      </c>
      <c r="Q2962" s="169">
        <v>2573</v>
      </c>
      <c r="R2962" s="169">
        <v>6137</v>
      </c>
      <c r="S2962" s="169">
        <v>56026</v>
      </c>
      <c r="T2962" s="169">
        <v>4338</v>
      </c>
      <c r="U2962" s="169">
        <v>30195</v>
      </c>
    </row>
    <row r="2963" spans="2:21" ht="15" customHeight="1" x14ac:dyDescent="0.25">
      <c r="B2963" s="168">
        <v>2017</v>
      </c>
      <c r="C2963" s="168"/>
      <c r="D2963" s="169">
        <v>3</v>
      </c>
      <c r="E2963" s="169">
        <v>83994</v>
      </c>
      <c r="F2963" s="169">
        <v>62909</v>
      </c>
      <c r="G2963" s="169">
        <v>31014</v>
      </c>
      <c r="H2963" s="169">
        <v>11746</v>
      </c>
      <c r="I2963" s="169">
        <v>21086</v>
      </c>
      <c r="J2963" s="169">
        <v>579</v>
      </c>
      <c r="K2963" s="169">
        <v>10958</v>
      </c>
      <c r="L2963" s="169">
        <v>37222</v>
      </c>
      <c r="M2963" s="169">
        <v>11271</v>
      </c>
      <c r="N2963" s="169">
        <v>6078</v>
      </c>
      <c r="O2963" s="169">
        <v>25951</v>
      </c>
      <c r="P2963" s="169">
        <v>4663</v>
      </c>
      <c r="Q2963" s="169">
        <v>2524</v>
      </c>
      <c r="R2963" s="169">
        <v>2642</v>
      </c>
      <c r="S2963" s="169">
        <v>46772</v>
      </c>
      <c r="T2963" s="169">
        <v>3898</v>
      </c>
      <c r="U2963" s="169">
        <v>22594</v>
      </c>
    </row>
    <row r="2964" spans="2:21" ht="15" customHeight="1" x14ac:dyDescent="0.25">
      <c r="B2964" s="168">
        <v>2016</v>
      </c>
      <c r="C2964" s="168"/>
      <c r="D2964" s="169">
        <v>4</v>
      </c>
      <c r="E2964" s="169">
        <v>80862</v>
      </c>
      <c r="F2964" s="169">
        <v>54706</v>
      </c>
      <c r="G2964" s="169">
        <v>24355</v>
      </c>
      <c r="H2964" s="169">
        <v>13108</v>
      </c>
      <c r="I2964" s="169">
        <v>26156</v>
      </c>
      <c r="J2964" s="169">
        <v>685</v>
      </c>
      <c r="K2964" s="169">
        <v>10286</v>
      </c>
      <c r="L2964" s="169">
        <v>36873</v>
      </c>
      <c r="M2964" s="169">
        <v>13794</v>
      </c>
      <c r="N2964" s="169">
        <v>7858</v>
      </c>
      <c r="O2964" s="169">
        <v>23080</v>
      </c>
      <c r="P2964" s="169">
        <v>4664</v>
      </c>
      <c r="Q2964" s="169">
        <v>3145</v>
      </c>
      <c r="R2964" s="169">
        <v>2397</v>
      </c>
      <c r="S2964" s="169">
        <v>43989</v>
      </c>
      <c r="T2964" s="169">
        <v>3918</v>
      </c>
      <c r="U2964" s="169">
        <v>19695</v>
      </c>
    </row>
    <row r="2965" spans="2:21" s="10" customFormat="1" ht="15" customHeight="1" collapsed="1" x14ac:dyDescent="0.25">
      <c r="B2965" s="168">
        <v>2015</v>
      </c>
      <c r="C2965" s="168"/>
      <c r="D2965" s="169">
        <v>2</v>
      </c>
      <c r="E2965" s="169" t="s">
        <v>62</v>
      </c>
      <c r="F2965" s="169" t="s">
        <v>62</v>
      </c>
      <c r="G2965" s="169" t="s">
        <v>62</v>
      </c>
      <c r="H2965" s="169" t="s">
        <v>62</v>
      </c>
      <c r="I2965" s="169" t="s">
        <v>62</v>
      </c>
      <c r="J2965" s="169" t="s">
        <v>62</v>
      </c>
      <c r="K2965" s="169" t="s">
        <v>62</v>
      </c>
      <c r="L2965" s="169" t="s">
        <v>62</v>
      </c>
      <c r="M2965" s="169" t="s">
        <v>62</v>
      </c>
      <c r="N2965" s="169" t="s">
        <v>62</v>
      </c>
      <c r="O2965" s="169" t="s">
        <v>62</v>
      </c>
      <c r="P2965" s="169" t="s">
        <v>62</v>
      </c>
      <c r="Q2965" s="169" t="s">
        <v>62</v>
      </c>
      <c r="R2965" s="169" t="s">
        <v>62</v>
      </c>
      <c r="S2965" s="169" t="s">
        <v>62</v>
      </c>
      <c r="T2965" s="169" t="s">
        <v>62</v>
      </c>
      <c r="U2965" s="169" t="s">
        <v>62</v>
      </c>
    </row>
    <row r="2966" spans="2:21" s="10" customFormat="1" ht="15" customHeight="1" x14ac:dyDescent="0.25">
      <c r="B2966" s="168">
        <v>2014</v>
      </c>
      <c r="C2966" s="168"/>
      <c r="D2966" s="169">
        <v>2</v>
      </c>
      <c r="E2966" s="169" t="s">
        <v>62</v>
      </c>
      <c r="F2966" s="169" t="s">
        <v>62</v>
      </c>
      <c r="G2966" s="169" t="s">
        <v>62</v>
      </c>
      <c r="H2966" s="169" t="s">
        <v>62</v>
      </c>
      <c r="I2966" s="169" t="s">
        <v>62</v>
      </c>
      <c r="J2966" s="169" t="s">
        <v>62</v>
      </c>
      <c r="K2966" s="169" t="s">
        <v>62</v>
      </c>
      <c r="L2966" s="169" t="s">
        <v>62</v>
      </c>
      <c r="M2966" s="169" t="s">
        <v>62</v>
      </c>
      <c r="N2966" s="169" t="s">
        <v>62</v>
      </c>
      <c r="O2966" s="169" t="s">
        <v>62</v>
      </c>
      <c r="P2966" s="169" t="s">
        <v>62</v>
      </c>
      <c r="Q2966" s="169" t="s">
        <v>62</v>
      </c>
      <c r="R2966" s="169" t="s">
        <v>62</v>
      </c>
      <c r="S2966" s="169" t="s">
        <v>62</v>
      </c>
      <c r="T2966" s="169" t="s">
        <v>62</v>
      </c>
      <c r="U2966" s="169" t="s">
        <v>62</v>
      </c>
    </row>
    <row r="2967" spans="2:21" s="10" customFormat="1" ht="15" customHeight="1" x14ac:dyDescent="0.25">
      <c r="B2967" s="168">
        <v>2013</v>
      </c>
      <c r="C2967" s="168"/>
      <c r="D2967" s="169">
        <v>2</v>
      </c>
      <c r="E2967" s="169" t="s">
        <v>62</v>
      </c>
      <c r="F2967" s="169" t="s">
        <v>62</v>
      </c>
      <c r="G2967" s="169" t="s">
        <v>62</v>
      </c>
      <c r="H2967" s="169" t="s">
        <v>62</v>
      </c>
      <c r="I2967" s="169" t="s">
        <v>62</v>
      </c>
      <c r="J2967" s="169" t="s">
        <v>62</v>
      </c>
      <c r="K2967" s="169" t="s">
        <v>62</v>
      </c>
      <c r="L2967" s="169" t="s">
        <v>62</v>
      </c>
      <c r="M2967" s="169" t="s">
        <v>62</v>
      </c>
      <c r="N2967" s="169" t="s">
        <v>62</v>
      </c>
      <c r="O2967" s="169" t="s">
        <v>62</v>
      </c>
      <c r="P2967" s="169" t="s">
        <v>62</v>
      </c>
      <c r="Q2967" s="169" t="s">
        <v>62</v>
      </c>
      <c r="R2967" s="169" t="s">
        <v>62</v>
      </c>
      <c r="S2967" s="169" t="s">
        <v>62</v>
      </c>
      <c r="T2967" s="169" t="s">
        <v>62</v>
      </c>
      <c r="U2967" s="169" t="s">
        <v>62</v>
      </c>
    </row>
    <row r="2968" spans="2:21" s="10" customFormat="1" ht="15" customHeight="1" x14ac:dyDescent="0.25">
      <c r="B2968" s="168">
        <v>2012</v>
      </c>
      <c r="C2968" s="168"/>
      <c r="D2968" s="169">
        <v>2</v>
      </c>
      <c r="E2968" s="169" t="s">
        <v>62</v>
      </c>
      <c r="F2968" s="169" t="s">
        <v>62</v>
      </c>
      <c r="G2968" s="169" t="s">
        <v>62</v>
      </c>
      <c r="H2968" s="169" t="s">
        <v>62</v>
      </c>
      <c r="I2968" s="169" t="s">
        <v>62</v>
      </c>
      <c r="J2968" s="169" t="s">
        <v>62</v>
      </c>
      <c r="K2968" s="169" t="s">
        <v>62</v>
      </c>
      <c r="L2968" s="169" t="s">
        <v>62</v>
      </c>
      <c r="M2968" s="169" t="s">
        <v>62</v>
      </c>
      <c r="N2968" s="169" t="s">
        <v>62</v>
      </c>
      <c r="O2968" s="169" t="s">
        <v>62</v>
      </c>
      <c r="P2968" s="169" t="s">
        <v>62</v>
      </c>
      <c r="Q2968" s="169" t="s">
        <v>62</v>
      </c>
      <c r="R2968" s="169" t="s">
        <v>62</v>
      </c>
      <c r="S2968" s="169" t="s">
        <v>62</v>
      </c>
      <c r="T2968" s="169" t="s">
        <v>62</v>
      </c>
      <c r="U2968" s="169" t="s">
        <v>62</v>
      </c>
    </row>
    <row r="2969" spans="2:21" ht="15" customHeight="1" x14ac:dyDescent="0.25">
      <c r="B2969" s="168">
        <v>2011</v>
      </c>
      <c r="C2969" s="168"/>
      <c r="D2969" s="169">
        <v>2</v>
      </c>
      <c r="E2969" s="169" t="s">
        <v>62</v>
      </c>
      <c r="F2969" s="169" t="s">
        <v>62</v>
      </c>
      <c r="G2969" s="169" t="s">
        <v>62</v>
      </c>
      <c r="H2969" s="169" t="s">
        <v>62</v>
      </c>
      <c r="I2969" s="169" t="s">
        <v>62</v>
      </c>
      <c r="J2969" s="169" t="s">
        <v>62</v>
      </c>
      <c r="K2969" s="169" t="s">
        <v>62</v>
      </c>
      <c r="L2969" s="169" t="s">
        <v>62</v>
      </c>
      <c r="M2969" s="169" t="s">
        <v>62</v>
      </c>
      <c r="N2969" s="169" t="s">
        <v>62</v>
      </c>
      <c r="O2969" s="169" t="s">
        <v>62</v>
      </c>
      <c r="P2969" s="169" t="s">
        <v>62</v>
      </c>
      <c r="Q2969" s="169" t="s">
        <v>62</v>
      </c>
      <c r="R2969" s="169" t="s">
        <v>62</v>
      </c>
      <c r="S2969" s="169" t="s">
        <v>62</v>
      </c>
      <c r="T2969" s="169" t="s">
        <v>62</v>
      </c>
      <c r="U2969" s="169" t="s">
        <v>62</v>
      </c>
    </row>
    <row r="2970" spans="2:21" ht="15" customHeight="1" x14ac:dyDescent="0.25">
      <c r="B2970" s="168">
        <v>2010</v>
      </c>
      <c r="C2970" s="168"/>
      <c r="D2970" s="169">
        <v>1</v>
      </c>
      <c r="E2970" s="169" t="s">
        <v>62</v>
      </c>
      <c r="F2970" s="169" t="s">
        <v>62</v>
      </c>
      <c r="G2970" s="169" t="s">
        <v>62</v>
      </c>
      <c r="H2970" s="169" t="s">
        <v>62</v>
      </c>
      <c r="I2970" s="169" t="s">
        <v>62</v>
      </c>
      <c r="J2970" s="169" t="s">
        <v>62</v>
      </c>
      <c r="K2970" s="169" t="s">
        <v>62</v>
      </c>
      <c r="L2970" s="169" t="s">
        <v>62</v>
      </c>
      <c r="M2970" s="169" t="s">
        <v>62</v>
      </c>
      <c r="N2970" s="169" t="s">
        <v>62</v>
      </c>
      <c r="O2970" s="169" t="s">
        <v>62</v>
      </c>
      <c r="P2970" s="169" t="s">
        <v>62</v>
      </c>
      <c r="Q2970" s="169" t="s">
        <v>62</v>
      </c>
      <c r="R2970" s="169" t="s">
        <v>62</v>
      </c>
      <c r="S2970" s="169" t="s">
        <v>62</v>
      </c>
      <c r="T2970" s="169" t="s">
        <v>62</v>
      </c>
      <c r="U2970" s="169" t="s">
        <v>62</v>
      </c>
    </row>
    <row r="2971" spans="2:21" ht="15" customHeight="1" x14ac:dyDescent="0.25">
      <c r="B2971" s="168">
        <v>2009</v>
      </c>
      <c r="C2971" s="168"/>
      <c r="D2971" s="169">
        <v>1</v>
      </c>
      <c r="E2971" s="169" t="s">
        <v>62</v>
      </c>
      <c r="F2971" s="169" t="s">
        <v>66</v>
      </c>
      <c r="G2971" s="169" t="s">
        <v>66</v>
      </c>
      <c r="H2971" s="169" t="s">
        <v>66</v>
      </c>
      <c r="I2971" s="169" t="s">
        <v>66</v>
      </c>
      <c r="J2971" s="169" t="s">
        <v>66</v>
      </c>
      <c r="K2971" s="169" t="s">
        <v>66</v>
      </c>
      <c r="L2971" s="169" t="s">
        <v>62</v>
      </c>
      <c r="M2971" s="169" t="s">
        <v>66</v>
      </c>
      <c r="N2971" s="169" t="s">
        <v>66</v>
      </c>
      <c r="O2971" s="169" t="s">
        <v>66</v>
      </c>
      <c r="P2971" s="169" t="s">
        <v>66</v>
      </c>
      <c r="Q2971" s="169" t="s">
        <v>66</v>
      </c>
      <c r="R2971" s="169" t="s">
        <v>66</v>
      </c>
      <c r="S2971" s="169" t="s">
        <v>62</v>
      </c>
      <c r="T2971" s="169" t="s">
        <v>66</v>
      </c>
      <c r="U2971" s="169" t="s">
        <v>66</v>
      </c>
    </row>
    <row r="2972" spans="2:21" ht="15" customHeight="1" x14ac:dyDescent="0.25">
      <c r="B2972" s="168">
        <v>2008</v>
      </c>
      <c r="C2972" s="168"/>
      <c r="D2972" s="169">
        <v>2</v>
      </c>
      <c r="E2972" s="169" t="s">
        <v>62</v>
      </c>
      <c r="F2972" s="169" t="s">
        <v>66</v>
      </c>
      <c r="G2972" s="169" t="s">
        <v>66</v>
      </c>
      <c r="H2972" s="169" t="s">
        <v>66</v>
      </c>
      <c r="I2972" s="169" t="s">
        <v>66</v>
      </c>
      <c r="J2972" s="169" t="s">
        <v>66</v>
      </c>
      <c r="K2972" s="169" t="s">
        <v>66</v>
      </c>
      <c r="L2972" s="169" t="s">
        <v>62</v>
      </c>
      <c r="M2972" s="169" t="s">
        <v>66</v>
      </c>
      <c r="N2972" s="169" t="s">
        <v>66</v>
      </c>
      <c r="O2972" s="169" t="s">
        <v>66</v>
      </c>
      <c r="P2972" s="169" t="s">
        <v>66</v>
      </c>
      <c r="Q2972" s="169" t="s">
        <v>66</v>
      </c>
      <c r="R2972" s="169" t="s">
        <v>66</v>
      </c>
      <c r="S2972" s="169" t="s">
        <v>62</v>
      </c>
      <c r="T2972" s="169" t="s">
        <v>66</v>
      </c>
      <c r="U2972" s="169" t="s">
        <v>66</v>
      </c>
    </row>
    <row r="2973" spans="2:21" ht="15" customHeight="1" x14ac:dyDescent="0.2">
      <c r="B2973" s="258" t="s">
        <v>40</v>
      </c>
      <c r="C2973" s="184"/>
      <c r="D2973" s="184"/>
      <c r="E2973" s="184"/>
      <c r="F2973" s="184"/>
      <c r="G2973" s="184"/>
      <c r="H2973" s="184"/>
      <c r="I2973" s="184"/>
      <c r="J2973" s="184"/>
      <c r="K2973" s="184"/>
      <c r="L2973" s="184"/>
      <c r="M2973" s="184"/>
      <c r="N2973" s="184"/>
      <c r="O2973" s="184"/>
      <c r="P2973" s="184"/>
      <c r="Q2973" s="184"/>
      <c r="R2973" s="184"/>
      <c r="S2973" s="184"/>
      <c r="T2973" s="184"/>
      <c r="U2973" s="184"/>
    </row>
    <row r="2974" spans="2:21" s="10" customFormat="1" ht="15" customHeight="1" collapsed="1" x14ac:dyDescent="0.25">
      <c r="B2974" s="187" t="s">
        <v>334</v>
      </c>
      <c r="C2974" s="187"/>
      <c r="D2974" s="187"/>
      <c r="E2974" s="187"/>
      <c r="F2974" s="187"/>
      <c r="G2974" s="187"/>
      <c r="H2974" s="187"/>
      <c r="I2974" s="187"/>
      <c r="J2974" s="187"/>
      <c r="K2974" s="187"/>
      <c r="L2974" s="187"/>
      <c r="M2974" s="187"/>
      <c r="N2974" s="187"/>
      <c r="O2974" s="187"/>
      <c r="P2974" s="187"/>
      <c r="Q2974" s="187"/>
      <c r="R2974" s="187"/>
      <c r="S2974" s="187"/>
      <c r="T2974" s="187"/>
      <c r="U2974" s="187"/>
    </row>
    <row r="2975" spans="2:21" s="10" customFormat="1" ht="15" customHeight="1" x14ac:dyDescent="0.25">
      <c r="B2975" s="181">
        <v>2023</v>
      </c>
      <c r="C2975" s="181"/>
      <c r="D2975" s="182">
        <v>25588</v>
      </c>
      <c r="E2975" s="182">
        <v>1024040</v>
      </c>
      <c r="F2975" s="182">
        <v>561150</v>
      </c>
      <c r="G2975" s="182">
        <v>486029</v>
      </c>
      <c r="H2975" s="182">
        <v>52119</v>
      </c>
      <c r="I2975" s="182">
        <v>462890</v>
      </c>
      <c r="J2975" s="182">
        <v>40720</v>
      </c>
      <c r="K2975" s="182">
        <v>92558</v>
      </c>
      <c r="L2975" s="182">
        <v>478546</v>
      </c>
      <c r="M2975" s="182">
        <v>151194</v>
      </c>
      <c r="N2975" s="182">
        <v>81043</v>
      </c>
      <c r="O2975" s="182">
        <v>327352</v>
      </c>
      <c r="P2975" s="182">
        <v>65452</v>
      </c>
      <c r="Q2975" s="182">
        <v>35606</v>
      </c>
      <c r="R2975" s="182">
        <v>22627</v>
      </c>
      <c r="S2975" s="182">
        <v>545494</v>
      </c>
      <c r="T2975" s="182">
        <v>319820</v>
      </c>
      <c r="U2975" s="182">
        <v>-36963</v>
      </c>
    </row>
    <row r="2976" spans="2:21" s="10" customFormat="1" ht="15" customHeight="1" x14ac:dyDescent="0.25">
      <c r="B2976" s="181">
        <v>2022</v>
      </c>
      <c r="C2976" s="181"/>
      <c r="D2976" s="182">
        <v>23882</v>
      </c>
      <c r="E2976" s="182">
        <v>1004929</v>
      </c>
      <c r="F2976" s="182">
        <v>550192</v>
      </c>
      <c r="G2976" s="182">
        <v>480757</v>
      </c>
      <c r="H2976" s="182">
        <v>42153</v>
      </c>
      <c r="I2976" s="182">
        <v>454737</v>
      </c>
      <c r="J2976" s="182">
        <v>40928</v>
      </c>
      <c r="K2976" s="182">
        <v>91446</v>
      </c>
      <c r="L2976" s="182">
        <v>482022</v>
      </c>
      <c r="M2976" s="182">
        <v>158596</v>
      </c>
      <c r="N2976" s="182">
        <v>119331</v>
      </c>
      <c r="O2976" s="182">
        <v>323426</v>
      </c>
      <c r="P2976" s="182">
        <v>65709</v>
      </c>
      <c r="Q2976" s="182">
        <v>32505</v>
      </c>
      <c r="R2976" s="182">
        <v>30733</v>
      </c>
      <c r="S2976" s="182">
        <v>522907</v>
      </c>
      <c r="T2976" s="182">
        <v>337988</v>
      </c>
      <c r="U2976" s="182">
        <v>-49810</v>
      </c>
    </row>
    <row r="2977" spans="2:21" s="10" customFormat="1" ht="15" customHeight="1" x14ac:dyDescent="0.25">
      <c r="B2977" s="181">
        <v>2021</v>
      </c>
      <c r="C2977" s="181"/>
      <c r="D2977" s="182">
        <v>21922</v>
      </c>
      <c r="E2977" s="182">
        <v>975411</v>
      </c>
      <c r="F2977" s="182">
        <v>556058</v>
      </c>
      <c r="G2977" s="182">
        <v>507714</v>
      </c>
      <c r="H2977" s="182">
        <v>20929</v>
      </c>
      <c r="I2977" s="182">
        <v>419353</v>
      </c>
      <c r="J2977" s="182">
        <v>36125</v>
      </c>
      <c r="K2977" s="182">
        <v>74297</v>
      </c>
      <c r="L2977" s="182">
        <v>457045</v>
      </c>
      <c r="M2977" s="182">
        <v>158161</v>
      </c>
      <c r="N2977" s="182">
        <v>82485</v>
      </c>
      <c r="O2977" s="182">
        <v>298884</v>
      </c>
      <c r="P2977" s="182">
        <v>50043</v>
      </c>
      <c r="Q2977" s="182">
        <v>30016</v>
      </c>
      <c r="R2977" s="182">
        <v>21170</v>
      </c>
      <c r="S2977" s="182">
        <v>518366</v>
      </c>
      <c r="T2977" s="182">
        <v>347407</v>
      </c>
      <c r="U2977" s="182">
        <v>-43211</v>
      </c>
    </row>
    <row r="2978" spans="2:21" s="9" customFormat="1" ht="15" customHeight="1" x14ac:dyDescent="0.25">
      <c r="B2978" s="187" t="s">
        <v>335</v>
      </c>
      <c r="C2978" s="187"/>
      <c r="D2978" s="187"/>
      <c r="E2978" s="187"/>
      <c r="F2978" s="187"/>
      <c r="G2978" s="187"/>
      <c r="H2978" s="187"/>
      <c r="I2978" s="187"/>
      <c r="J2978" s="187"/>
      <c r="K2978" s="187"/>
      <c r="L2978" s="187"/>
      <c r="M2978" s="187"/>
      <c r="N2978" s="187"/>
      <c r="O2978" s="187"/>
      <c r="P2978" s="187"/>
      <c r="Q2978" s="187"/>
      <c r="R2978" s="187"/>
      <c r="S2978" s="187"/>
      <c r="T2978" s="187"/>
      <c r="U2978" s="187"/>
    </row>
    <row r="2979" spans="2:21" s="9" customFormat="1" ht="15" customHeight="1" x14ac:dyDescent="0.25">
      <c r="B2979" s="181">
        <v>2023</v>
      </c>
      <c r="C2979" s="181"/>
      <c r="D2979" s="182">
        <v>11105</v>
      </c>
      <c r="E2979" s="182">
        <v>317631</v>
      </c>
      <c r="F2979" s="182">
        <v>134512</v>
      </c>
      <c r="G2979" s="182">
        <v>102998</v>
      </c>
      <c r="H2979" s="182">
        <v>16243</v>
      </c>
      <c r="I2979" s="182">
        <v>183119</v>
      </c>
      <c r="J2979" s="182">
        <v>22258</v>
      </c>
      <c r="K2979" s="182">
        <v>42722</v>
      </c>
      <c r="L2979" s="182">
        <v>152172</v>
      </c>
      <c r="M2979" s="182">
        <v>52573</v>
      </c>
      <c r="N2979" s="182">
        <v>35968</v>
      </c>
      <c r="O2979" s="182">
        <v>99599</v>
      </c>
      <c r="P2979" s="182">
        <v>24738</v>
      </c>
      <c r="Q2979" s="182">
        <v>11837</v>
      </c>
      <c r="R2979" s="182">
        <v>8612</v>
      </c>
      <c r="S2979" s="182">
        <v>165459</v>
      </c>
      <c r="T2979" s="182">
        <v>33496</v>
      </c>
      <c r="U2979" s="182">
        <v>39373</v>
      </c>
    </row>
    <row r="2980" spans="2:21" s="9" customFormat="1" ht="15" customHeight="1" x14ac:dyDescent="0.25">
      <c r="B2980" s="181">
        <v>2022</v>
      </c>
      <c r="C2980" s="181"/>
      <c r="D2980" s="182">
        <v>10282</v>
      </c>
      <c r="E2980" s="182">
        <v>324813</v>
      </c>
      <c r="F2980" s="182">
        <v>147999</v>
      </c>
      <c r="G2980" s="182">
        <v>120441</v>
      </c>
      <c r="H2980" s="182">
        <v>12897</v>
      </c>
      <c r="I2980" s="182">
        <v>176814</v>
      </c>
      <c r="J2980" s="182">
        <v>21258</v>
      </c>
      <c r="K2980" s="182">
        <v>35852</v>
      </c>
      <c r="L2980" s="182">
        <v>155050</v>
      </c>
      <c r="M2980" s="182">
        <v>55386</v>
      </c>
      <c r="N2980" s="182">
        <v>36312</v>
      </c>
      <c r="O2980" s="182">
        <v>99664</v>
      </c>
      <c r="P2980" s="182">
        <v>24882</v>
      </c>
      <c r="Q2980" s="182">
        <v>12253</v>
      </c>
      <c r="R2980" s="182">
        <v>9560</v>
      </c>
      <c r="S2980" s="182">
        <v>169763</v>
      </c>
      <c r="T2980" s="182">
        <v>41067</v>
      </c>
      <c r="U2980" s="182">
        <v>9203</v>
      </c>
    </row>
    <row r="2981" spans="2:21" s="9" customFormat="1" ht="15" customHeight="1" x14ac:dyDescent="0.25">
      <c r="B2981" s="181">
        <v>2021</v>
      </c>
      <c r="C2981" s="181"/>
      <c r="D2981" s="182">
        <v>9619</v>
      </c>
      <c r="E2981" s="182">
        <v>396880</v>
      </c>
      <c r="F2981" s="182">
        <v>200417</v>
      </c>
      <c r="G2981" s="182">
        <v>176457</v>
      </c>
      <c r="H2981" s="182">
        <v>8965</v>
      </c>
      <c r="I2981" s="182">
        <v>196463</v>
      </c>
      <c r="J2981" s="182">
        <v>20930</v>
      </c>
      <c r="K2981" s="182">
        <v>34582</v>
      </c>
      <c r="L2981" s="182">
        <v>178268</v>
      </c>
      <c r="M2981" s="182">
        <v>53239</v>
      </c>
      <c r="N2981" s="182">
        <v>35279</v>
      </c>
      <c r="O2981" s="182">
        <v>125029</v>
      </c>
      <c r="P2981" s="182">
        <v>24593</v>
      </c>
      <c r="Q2981" s="182">
        <v>10829</v>
      </c>
      <c r="R2981" s="182">
        <v>8985</v>
      </c>
      <c r="S2981" s="182">
        <v>218613</v>
      </c>
      <c r="T2981" s="182">
        <v>105120</v>
      </c>
      <c r="U2981" s="182">
        <v>862</v>
      </c>
    </row>
    <row r="2982" spans="2:21" s="8" customFormat="1" ht="15" customHeight="1" x14ac:dyDescent="0.25">
      <c r="B2982" s="187" t="s">
        <v>578</v>
      </c>
      <c r="C2982" s="187"/>
      <c r="D2982" s="187"/>
      <c r="E2982" s="187"/>
      <c r="F2982" s="187"/>
      <c r="G2982" s="187"/>
      <c r="H2982" s="187"/>
      <c r="I2982" s="187"/>
      <c r="J2982" s="187"/>
      <c r="K2982" s="187"/>
      <c r="L2982" s="187"/>
      <c r="M2982" s="187"/>
      <c r="N2982" s="187"/>
      <c r="O2982" s="187"/>
      <c r="P2982" s="187"/>
      <c r="Q2982" s="187"/>
      <c r="R2982" s="187"/>
      <c r="S2982" s="187"/>
      <c r="T2982" s="187"/>
      <c r="U2982" s="187"/>
    </row>
    <row r="2983" spans="2:21" s="8" customFormat="1" ht="15" customHeight="1" x14ac:dyDescent="0.25">
      <c r="B2983" s="181">
        <v>2023</v>
      </c>
      <c r="C2983" s="181"/>
      <c r="D2983" s="182">
        <v>5657</v>
      </c>
      <c r="E2983" s="182">
        <v>215251</v>
      </c>
      <c r="F2983" s="182">
        <v>99154</v>
      </c>
      <c r="G2983" s="182">
        <v>68301</v>
      </c>
      <c r="H2983" s="182">
        <v>20904</v>
      </c>
      <c r="I2983" s="182">
        <v>116097</v>
      </c>
      <c r="J2983" s="182">
        <v>8441</v>
      </c>
      <c r="K2983" s="182">
        <v>34348</v>
      </c>
      <c r="L2983" s="182">
        <v>92459</v>
      </c>
      <c r="M2983" s="182">
        <v>36721</v>
      </c>
      <c r="N2983" s="182">
        <v>26506</v>
      </c>
      <c r="O2983" s="182">
        <v>55739</v>
      </c>
      <c r="P2983" s="182">
        <v>12930</v>
      </c>
      <c r="Q2983" s="182">
        <v>8749</v>
      </c>
      <c r="R2983" s="182">
        <v>3551</v>
      </c>
      <c r="S2983" s="182">
        <v>122791</v>
      </c>
      <c r="T2983" s="182">
        <v>15358</v>
      </c>
      <c r="U2983" s="182">
        <v>30597</v>
      </c>
    </row>
    <row r="2984" spans="2:21" s="8" customFormat="1" ht="15" customHeight="1" x14ac:dyDescent="0.25">
      <c r="B2984" s="181">
        <v>2022</v>
      </c>
      <c r="C2984" s="181"/>
      <c r="D2984" s="182">
        <v>5308</v>
      </c>
      <c r="E2984" s="182">
        <v>207343</v>
      </c>
      <c r="F2984" s="182">
        <v>100215</v>
      </c>
      <c r="G2984" s="182">
        <v>76130</v>
      </c>
      <c r="H2984" s="182">
        <v>14462</v>
      </c>
      <c r="I2984" s="182">
        <v>107127</v>
      </c>
      <c r="J2984" s="182">
        <v>7971</v>
      </c>
      <c r="K2984" s="182">
        <v>29079</v>
      </c>
      <c r="L2984" s="182">
        <v>92395</v>
      </c>
      <c r="M2984" s="182">
        <v>37517</v>
      </c>
      <c r="N2984" s="182">
        <v>26419</v>
      </c>
      <c r="O2984" s="182">
        <v>54878</v>
      </c>
      <c r="P2984" s="182">
        <v>12542</v>
      </c>
      <c r="Q2984" s="182">
        <v>8627</v>
      </c>
      <c r="R2984" s="182">
        <v>4202</v>
      </c>
      <c r="S2984" s="182">
        <v>114948</v>
      </c>
      <c r="T2984" s="182">
        <v>19169</v>
      </c>
      <c r="U2984" s="182">
        <v>21557</v>
      </c>
    </row>
    <row r="2985" spans="2:21" s="8" customFormat="1" ht="15" customHeight="1" x14ac:dyDescent="0.25">
      <c r="B2985" s="181">
        <v>2021</v>
      </c>
      <c r="C2985" s="181"/>
      <c r="D2985" s="182">
        <v>4949</v>
      </c>
      <c r="E2985" s="182">
        <v>252134</v>
      </c>
      <c r="F2985" s="182">
        <v>134904</v>
      </c>
      <c r="G2985" s="182">
        <v>113863</v>
      </c>
      <c r="H2985" s="182">
        <v>10998</v>
      </c>
      <c r="I2985" s="182">
        <v>117230</v>
      </c>
      <c r="J2985" s="182">
        <v>8188</v>
      </c>
      <c r="K2985" s="182">
        <v>26542</v>
      </c>
      <c r="L2985" s="182">
        <v>109988</v>
      </c>
      <c r="M2985" s="182">
        <v>36190</v>
      </c>
      <c r="N2985" s="182">
        <v>27088</v>
      </c>
      <c r="O2985" s="182">
        <v>73798</v>
      </c>
      <c r="P2985" s="182">
        <v>12117</v>
      </c>
      <c r="Q2985" s="182">
        <v>7676</v>
      </c>
      <c r="R2985" s="182">
        <v>5344</v>
      </c>
      <c r="S2985" s="182">
        <v>142146</v>
      </c>
      <c r="T2985" s="182">
        <v>54886</v>
      </c>
      <c r="U2985" s="182">
        <v>18554</v>
      </c>
    </row>
    <row r="2986" spans="2:21" s="8" customFormat="1" ht="15" customHeight="1" x14ac:dyDescent="0.25">
      <c r="B2986" s="187" t="s">
        <v>577</v>
      </c>
      <c r="C2986" s="187"/>
      <c r="D2986" s="187"/>
      <c r="E2986" s="187"/>
      <c r="F2986" s="187"/>
      <c r="G2986" s="187"/>
      <c r="H2986" s="187"/>
      <c r="I2986" s="187"/>
      <c r="J2986" s="187"/>
      <c r="K2986" s="187"/>
      <c r="L2986" s="187"/>
      <c r="M2986" s="187"/>
      <c r="N2986" s="187"/>
      <c r="O2986" s="187"/>
      <c r="P2986" s="187"/>
      <c r="Q2986" s="187"/>
      <c r="R2986" s="187"/>
      <c r="S2986" s="187"/>
      <c r="T2986" s="187"/>
      <c r="U2986" s="187"/>
    </row>
    <row r="2987" spans="2:21" s="8" customFormat="1" ht="15" customHeight="1" x14ac:dyDescent="0.25">
      <c r="B2987" s="181">
        <v>2023</v>
      </c>
      <c r="C2987" s="181"/>
      <c r="D2987" s="182">
        <v>16412</v>
      </c>
      <c r="E2987" s="182">
        <v>1280143</v>
      </c>
      <c r="F2987" s="182">
        <v>563639</v>
      </c>
      <c r="G2987" s="182">
        <v>421282</v>
      </c>
      <c r="H2987" s="182">
        <v>86985</v>
      </c>
      <c r="I2987" s="182">
        <v>716504</v>
      </c>
      <c r="J2987" s="182">
        <v>40942</v>
      </c>
      <c r="K2987" s="182">
        <v>111703</v>
      </c>
      <c r="L2987" s="182">
        <v>683700</v>
      </c>
      <c r="M2987" s="182">
        <v>214729</v>
      </c>
      <c r="N2987" s="182">
        <v>80035</v>
      </c>
      <c r="O2987" s="182">
        <v>468971</v>
      </c>
      <c r="P2987" s="182">
        <v>89958</v>
      </c>
      <c r="Q2987" s="182">
        <v>41581</v>
      </c>
      <c r="R2987" s="182">
        <v>30907</v>
      </c>
      <c r="S2987" s="182">
        <v>596443</v>
      </c>
      <c r="T2987" s="182">
        <v>202098</v>
      </c>
      <c r="U2987" s="182">
        <v>18900</v>
      </c>
    </row>
    <row r="2988" spans="2:21" s="8" customFormat="1" ht="15" customHeight="1" x14ac:dyDescent="0.25">
      <c r="B2988" s="181">
        <v>2022</v>
      </c>
      <c r="C2988" s="181"/>
      <c r="D2988" s="182">
        <v>15189</v>
      </c>
      <c r="E2988" s="182">
        <v>1097683</v>
      </c>
      <c r="F2988" s="182">
        <v>525018</v>
      </c>
      <c r="G2988" s="182">
        <v>399434</v>
      </c>
      <c r="H2988" s="182">
        <v>75505</v>
      </c>
      <c r="I2988" s="182">
        <v>572664</v>
      </c>
      <c r="J2988" s="182">
        <v>37221</v>
      </c>
      <c r="K2988" s="182">
        <v>95491</v>
      </c>
      <c r="L2988" s="182">
        <v>562233</v>
      </c>
      <c r="M2988" s="182">
        <v>151754</v>
      </c>
      <c r="N2988" s="182">
        <v>84473</v>
      </c>
      <c r="O2988" s="182">
        <v>410479</v>
      </c>
      <c r="P2988" s="182">
        <v>79569</v>
      </c>
      <c r="Q2988" s="182">
        <v>39656</v>
      </c>
      <c r="R2988" s="182">
        <v>33188</v>
      </c>
      <c r="S2988" s="182">
        <v>535449</v>
      </c>
      <c r="T2988" s="182">
        <v>141602</v>
      </c>
      <c r="U2988" s="182">
        <v>-23657</v>
      </c>
    </row>
    <row r="2989" spans="2:21" s="8" customFormat="1" ht="15" customHeight="1" x14ac:dyDescent="0.25">
      <c r="B2989" s="181">
        <v>2021</v>
      </c>
      <c r="C2989" s="181"/>
      <c r="D2989" s="182">
        <v>13969</v>
      </c>
      <c r="E2989" s="182">
        <v>1245719</v>
      </c>
      <c r="F2989" s="182">
        <v>647713</v>
      </c>
      <c r="G2989" s="182">
        <v>544157</v>
      </c>
      <c r="H2989" s="182">
        <v>53606</v>
      </c>
      <c r="I2989" s="182">
        <v>598006</v>
      </c>
      <c r="J2989" s="182">
        <v>30400</v>
      </c>
      <c r="K2989" s="182">
        <v>97540</v>
      </c>
      <c r="L2989" s="182">
        <v>624295</v>
      </c>
      <c r="M2989" s="182">
        <v>147431</v>
      </c>
      <c r="N2989" s="182">
        <v>82766</v>
      </c>
      <c r="O2989" s="182">
        <v>476864</v>
      </c>
      <c r="P2989" s="182">
        <v>69258</v>
      </c>
      <c r="Q2989" s="182">
        <v>38209</v>
      </c>
      <c r="R2989" s="182">
        <v>30503</v>
      </c>
      <c r="S2989" s="182">
        <v>621424</v>
      </c>
      <c r="T2989" s="182">
        <v>315932</v>
      </c>
      <c r="U2989" s="182">
        <v>-52205</v>
      </c>
    </row>
    <row r="2990" spans="2:21" ht="15" customHeight="1" x14ac:dyDescent="0.25">
      <c r="B2990" s="187" t="s">
        <v>576</v>
      </c>
      <c r="C2990" s="187"/>
      <c r="D2990" s="187"/>
      <c r="E2990" s="187"/>
      <c r="F2990" s="187"/>
      <c r="G2990" s="187"/>
      <c r="H2990" s="187"/>
      <c r="I2990" s="187"/>
      <c r="J2990" s="187"/>
      <c r="K2990" s="187"/>
      <c r="L2990" s="187"/>
      <c r="M2990" s="187"/>
      <c r="N2990" s="187"/>
      <c r="O2990" s="187"/>
      <c r="P2990" s="187"/>
      <c r="Q2990" s="187"/>
      <c r="R2990" s="187"/>
      <c r="S2990" s="187"/>
      <c r="T2990" s="187"/>
      <c r="U2990" s="187"/>
    </row>
    <row r="2991" spans="2:21" ht="15" customHeight="1" x14ac:dyDescent="0.25">
      <c r="B2991" s="181">
        <v>2023</v>
      </c>
      <c r="C2991" s="181"/>
      <c r="D2991" s="182">
        <v>6408</v>
      </c>
      <c r="E2991" s="182">
        <v>108281</v>
      </c>
      <c r="F2991" s="182">
        <v>54523</v>
      </c>
      <c r="G2991" s="182">
        <v>47858</v>
      </c>
      <c r="H2991" s="182">
        <v>2661</v>
      </c>
      <c r="I2991" s="182">
        <v>53759</v>
      </c>
      <c r="J2991" s="182">
        <v>4668</v>
      </c>
      <c r="K2991" s="182">
        <v>9692</v>
      </c>
      <c r="L2991" s="182">
        <v>95058</v>
      </c>
      <c r="M2991" s="182">
        <v>40971</v>
      </c>
      <c r="N2991" s="182">
        <v>21959</v>
      </c>
      <c r="O2991" s="182">
        <v>54087</v>
      </c>
      <c r="P2991" s="182">
        <v>8946</v>
      </c>
      <c r="Q2991" s="182">
        <v>5653</v>
      </c>
      <c r="R2991" s="182">
        <v>4291</v>
      </c>
      <c r="S2991" s="182">
        <v>13224</v>
      </c>
      <c r="T2991" s="182">
        <v>13284</v>
      </c>
      <c r="U2991" s="182">
        <v>-28433</v>
      </c>
    </row>
    <row r="2992" spans="2:21" ht="15" customHeight="1" x14ac:dyDescent="0.25">
      <c r="B2992" s="181">
        <v>2022</v>
      </c>
      <c r="C2992" s="181"/>
      <c r="D2992" s="182">
        <v>5975</v>
      </c>
      <c r="E2992" s="182">
        <v>111191</v>
      </c>
      <c r="F2992" s="182">
        <v>58830</v>
      </c>
      <c r="G2992" s="182">
        <v>53071</v>
      </c>
      <c r="H2992" s="182">
        <v>2314</v>
      </c>
      <c r="I2992" s="182">
        <v>52361</v>
      </c>
      <c r="J2992" s="182">
        <v>4787</v>
      </c>
      <c r="K2992" s="182">
        <v>8987</v>
      </c>
      <c r="L2992" s="182">
        <v>92697</v>
      </c>
      <c r="M2992" s="182">
        <v>33603</v>
      </c>
      <c r="N2992" s="182">
        <v>24554</v>
      </c>
      <c r="O2992" s="182">
        <v>59093</v>
      </c>
      <c r="P2992" s="182">
        <v>9311</v>
      </c>
      <c r="Q2992" s="182">
        <v>5234</v>
      </c>
      <c r="R2992" s="182">
        <v>13855</v>
      </c>
      <c r="S2992" s="182">
        <v>18495</v>
      </c>
      <c r="T2992" s="182">
        <v>15359</v>
      </c>
      <c r="U2992" s="182">
        <v>-26361</v>
      </c>
    </row>
    <row r="2993" spans="2:21" ht="15" customHeight="1" x14ac:dyDescent="0.25">
      <c r="B2993" s="181">
        <v>2021</v>
      </c>
      <c r="C2993" s="181"/>
      <c r="D2993" s="182">
        <v>5558</v>
      </c>
      <c r="E2993" s="182">
        <v>120361</v>
      </c>
      <c r="F2993" s="182">
        <v>65540</v>
      </c>
      <c r="G2993" s="182">
        <v>60176</v>
      </c>
      <c r="H2993" s="182">
        <v>2291</v>
      </c>
      <c r="I2993" s="182">
        <v>54822</v>
      </c>
      <c r="J2993" s="182">
        <v>4827</v>
      </c>
      <c r="K2993" s="182">
        <v>10781</v>
      </c>
      <c r="L2993" s="182">
        <v>90095</v>
      </c>
      <c r="M2993" s="182">
        <v>41619</v>
      </c>
      <c r="N2993" s="182">
        <v>22184</v>
      </c>
      <c r="O2993" s="182">
        <v>48476</v>
      </c>
      <c r="P2993" s="182">
        <v>9144</v>
      </c>
      <c r="Q2993" s="182">
        <v>4723</v>
      </c>
      <c r="R2993" s="182">
        <v>3370</v>
      </c>
      <c r="S2993" s="182">
        <v>30266</v>
      </c>
      <c r="T2993" s="182">
        <v>26119</v>
      </c>
      <c r="U2993" s="182">
        <v>-10009</v>
      </c>
    </row>
    <row r="2994" spans="2:21" ht="15" customHeight="1" x14ac:dyDescent="0.25">
      <c r="B2994" s="187" t="s">
        <v>336</v>
      </c>
      <c r="C2994" s="187"/>
      <c r="D2994" s="187"/>
      <c r="E2994" s="187"/>
      <c r="F2994" s="187"/>
      <c r="G2994" s="187"/>
      <c r="H2994" s="187"/>
      <c r="I2994" s="187"/>
      <c r="J2994" s="187"/>
      <c r="K2994" s="187"/>
      <c r="L2994" s="187"/>
      <c r="M2994" s="187"/>
      <c r="N2994" s="187"/>
      <c r="O2994" s="187"/>
      <c r="P2994" s="187"/>
      <c r="Q2994" s="187"/>
      <c r="R2994" s="187"/>
      <c r="S2994" s="187"/>
      <c r="T2994" s="187"/>
      <c r="U2994" s="187"/>
    </row>
    <row r="2995" spans="2:21" ht="15" customHeight="1" x14ac:dyDescent="0.25">
      <c r="B2995" s="181">
        <v>2023</v>
      </c>
      <c r="C2995" s="181"/>
      <c r="D2995" s="182">
        <v>3006</v>
      </c>
      <c r="E2995" s="182">
        <v>165407</v>
      </c>
      <c r="F2995" s="182">
        <v>71684</v>
      </c>
      <c r="G2995" s="182">
        <v>48920</v>
      </c>
      <c r="H2995" s="182">
        <v>17263</v>
      </c>
      <c r="I2995" s="182">
        <v>93724</v>
      </c>
      <c r="J2995" s="182">
        <v>4609</v>
      </c>
      <c r="K2995" s="182">
        <v>19397</v>
      </c>
      <c r="L2995" s="182">
        <v>46812</v>
      </c>
      <c r="M2995" s="182">
        <v>13889</v>
      </c>
      <c r="N2995" s="182">
        <v>8109</v>
      </c>
      <c r="O2995" s="182">
        <v>32923</v>
      </c>
      <c r="P2995" s="182">
        <v>8673</v>
      </c>
      <c r="Q2995" s="182">
        <v>3929</v>
      </c>
      <c r="R2995" s="182">
        <v>3093</v>
      </c>
      <c r="S2995" s="182">
        <v>118595</v>
      </c>
      <c r="T2995" s="182">
        <v>17253</v>
      </c>
      <c r="U2995" s="182">
        <v>42774</v>
      </c>
    </row>
    <row r="2996" spans="2:21" ht="15" customHeight="1" x14ac:dyDescent="0.25">
      <c r="B2996" s="181">
        <v>2022</v>
      </c>
      <c r="C2996" s="181"/>
      <c r="D2996" s="182">
        <v>2816</v>
      </c>
      <c r="E2996" s="182">
        <v>214347</v>
      </c>
      <c r="F2996" s="182">
        <v>99307</v>
      </c>
      <c r="G2996" s="182">
        <v>66686</v>
      </c>
      <c r="H2996" s="182">
        <v>26885</v>
      </c>
      <c r="I2996" s="182">
        <v>115040</v>
      </c>
      <c r="J2996" s="182">
        <v>4332</v>
      </c>
      <c r="K2996" s="182">
        <v>22001</v>
      </c>
      <c r="L2996" s="182">
        <v>65775</v>
      </c>
      <c r="M2996" s="182">
        <v>16237</v>
      </c>
      <c r="N2996" s="182">
        <v>9271</v>
      </c>
      <c r="O2996" s="182">
        <v>49537</v>
      </c>
      <c r="P2996" s="182">
        <v>10819</v>
      </c>
      <c r="Q2996" s="182">
        <v>6178</v>
      </c>
      <c r="R2996" s="182">
        <v>4467</v>
      </c>
      <c r="S2996" s="182">
        <v>148572</v>
      </c>
      <c r="T2996" s="182">
        <v>23609</v>
      </c>
      <c r="U2996" s="182">
        <v>40113</v>
      </c>
    </row>
    <row r="2997" spans="2:21" ht="15" customHeight="1" x14ac:dyDescent="0.25">
      <c r="B2997" s="181">
        <v>2021</v>
      </c>
      <c r="C2997" s="181"/>
      <c r="D2997" s="182">
        <v>2680</v>
      </c>
      <c r="E2997" s="182">
        <v>252882</v>
      </c>
      <c r="F2997" s="182">
        <v>120256</v>
      </c>
      <c r="G2997" s="182">
        <v>99245</v>
      </c>
      <c r="H2997" s="182">
        <v>14490</v>
      </c>
      <c r="I2997" s="182">
        <v>132626</v>
      </c>
      <c r="J2997" s="182">
        <v>4356</v>
      </c>
      <c r="K2997" s="182">
        <v>21485</v>
      </c>
      <c r="L2997" s="182">
        <v>91158</v>
      </c>
      <c r="M2997" s="182">
        <v>15632</v>
      </c>
      <c r="N2997" s="182">
        <v>9185</v>
      </c>
      <c r="O2997" s="182">
        <v>75525</v>
      </c>
      <c r="P2997" s="182">
        <v>10599</v>
      </c>
      <c r="Q2997" s="182">
        <v>6195</v>
      </c>
      <c r="R2997" s="182">
        <v>4165</v>
      </c>
      <c r="S2997" s="182">
        <v>161724</v>
      </c>
      <c r="T2997" s="182">
        <v>58576</v>
      </c>
      <c r="U2997" s="182">
        <v>24792</v>
      </c>
    </row>
    <row r="2998" spans="2:21" ht="15" customHeight="1" x14ac:dyDescent="0.25">
      <c r="B2998" s="187" t="s">
        <v>337</v>
      </c>
      <c r="C2998" s="187"/>
      <c r="D2998" s="187"/>
      <c r="E2998" s="187"/>
      <c r="F2998" s="187"/>
      <c r="G2998" s="187"/>
      <c r="H2998" s="187"/>
      <c r="I2998" s="187"/>
      <c r="J2998" s="187"/>
      <c r="K2998" s="187"/>
      <c r="L2998" s="187"/>
      <c r="M2998" s="187"/>
      <c r="N2998" s="187"/>
      <c r="O2998" s="187"/>
      <c r="P2998" s="187"/>
      <c r="Q2998" s="187"/>
      <c r="R2998" s="187"/>
      <c r="S2998" s="187"/>
      <c r="T2998" s="187"/>
      <c r="U2998" s="187"/>
    </row>
    <row r="2999" spans="2:21" ht="15" customHeight="1" x14ac:dyDescent="0.25">
      <c r="B2999" s="181">
        <v>2023</v>
      </c>
      <c r="C2999" s="181"/>
      <c r="D2999" s="182">
        <v>5075</v>
      </c>
      <c r="E2999" s="182">
        <v>118643</v>
      </c>
      <c r="F2999" s="182">
        <v>78485</v>
      </c>
      <c r="G2999" s="182">
        <v>71008</v>
      </c>
      <c r="H2999" s="182">
        <v>2968</v>
      </c>
      <c r="I2999" s="182">
        <v>40157</v>
      </c>
      <c r="J2999" s="182">
        <v>5191</v>
      </c>
      <c r="K2999" s="182">
        <v>7667</v>
      </c>
      <c r="L2999" s="182">
        <v>57421</v>
      </c>
      <c r="M2999" s="182">
        <v>23944</v>
      </c>
      <c r="N2999" s="182">
        <v>10835</v>
      </c>
      <c r="O2999" s="182">
        <v>33477</v>
      </c>
      <c r="P2999" s="182">
        <v>4946</v>
      </c>
      <c r="Q2999" s="182">
        <v>4361</v>
      </c>
      <c r="R2999" s="182">
        <v>3386</v>
      </c>
      <c r="S2999" s="182">
        <v>61221</v>
      </c>
      <c r="T2999" s="182">
        <v>43882</v>
      </c>
      <c r="U2999" s="182">
        <v>1118</v>
      </c>
    </row>
    <row r="3000" spans="2:21" ht="15" customHeight="1" x14ac:dyDescent="0.25">
      <c r="B3000" s="181">
        <v>2022</v>
      </c>
      <c r="C3000" s="181"/>
      <c r="D3000" s="182">
        <v>4500</v>
      </c>
      <c r="E3000" s="182">
        <v>98606</v>
      </c>
      <c r="F3000" s="182">
        <v>54169</v>
      </c>
      <c r="G3000" s="182">
        <v>50657</v>
      </c>
      <c r="H3000" s="182">
        <v>1945</v>
      </c>
      <c r="I3000" s="182">
        <v>44437</v>
      </c>
      <c r="J3000" s="182">
        <v>5192</v>
      </c>
      <c r="K3000" s="182">
        <v>7899</v>
      </c>
      <c r="L3000" s="182">
        <v>52603</v>
      </c>
      <c r="M3000" s="182">
        <v>20051</v>
      </c>
      <c r="N3000" s="182">
        <v>13256</v>
      </c>
      <c r="O3000" s="182">
        <v>32552</v>
      </c>
      <c r="P3000" s="182">
        <v>5449</v>
      </c>
      <c r="Q3000" s="182">
        <v>4187</v>
      </c>
      <c r="R3000" s="182">
        <v>3115</v>
      </c>
      <c r="S3000" s="182">
        <v>46003</v>
      </c>
      <c r="T3000" s="182">
        <v>18182</v>
      </c>
      <c r="U3000" s="182">
        <v>1895</v>
      </c>
    </row>
    <row r="3001" spans="2:21" ht="15" customHeight="1" x14ac:dyDescent="0.25">
      <c r="B3001" s="181">
        <v>2021</v>
      </c>
      <c r="C3001" s="181"/>
      <c r="D3001" s="182">
        <v>3998</v>
      </c>
      <c r="E3001" s="182">
        <v>129527</v>
      </c>
      <c r="F3001" s="182">
        <v>76301</v>
      </c>
      <c r="G3001" s="182">
        <v>72601</v>
      </c>
      <c r="H3001" s="182">
        <v>1907</v>
      </c>
      <c r="I3001" s="182">
        <v>53227</v>
      </c>
      <c r="J3001" s="182">
        <v>4517</v>
      </c>
      <c r="K3001" s="182">
        <v>9578</v>
      </c>
      <c r="L3001" s="182">
        <v>62100</v>
      </c>
      <c r="M3001" s="182">
        <v>21731</v>
      </c>
      <c r="N3001" s="182">
        <v>15484</v>
      </c>
      <c r="O3001" s="182">
        <v>40369</v>
      </c>
      <c r="P3001" s="182">
        <v>5409</v>
      </c>
      <c r="Q3001" s="182">
        <v>3315</v>
      </c>
      <c r="R3001" s="182">
        <v>3016</v>
      </c>
      <c r="S3001" s="182">
        <v>67427</v>
      </c>
      <c r="T3001" s="182">
        <v>40506</v>
      </c>
      <c r="U3001" s="182">
        <v>2895</v>
      </c>
    </row>
    <row r="3002" spans="2:21" ht="15" customHeight="1" x14ac:dyDescent="0.25">
      <c r="B3002" s="187" t="s">
        <v>518</v>
      </c>
      <c r="C3002" s="187"/>
      <c r="D3002" s="187"/>
      <c r="E3002" s="187"/>
      <c r="F3002" s="187"/>
      <c r="G3002" s="187"/>
      <c r="H3002" s="187"/>
      <c r="I3002" s="187"/>
      <c r="J3002" s="187"/>
      <c r="K3002" s="187"/>
      <c r="L3002" s="187"/>
      <c r="M3002" s="187"/>
      <c r="N3002" s="187"/>
      <c r="O3002" s="187"/>
      <c r="P3002" s="187"/>
      <c r="Q3002" s="187"/>
      <c r="R3002" s="187"/>
      <c r="S3002" s="187"/>
      <c r="T3002" s="187"/>
      <c r="U3002" s="187"/>
    </row>
    <row r="3003" spans="2:21" ht="15" customHeight="1" x14ac:dyDescent="0.25">
      <c r="B3003" s="181">
        <v>2023</v>
      </c>
      <c r="C3003" s="181"/>
      <c r="D3003" s="182">
        <v>1423</v>
      </c>
      <c r="E3003" s="182">
        <v>52618</v>
      </c>
      <c r="F3003" s="182">
        <v>24633</v>
      </c>
      <c r="G3003" s="182">
        <v>20862</v>
      </c>
      <c r="H3003" s="182">
        <v>2780</v>
      </c>
      <c r="I3003" s="182">
        <v>27985</v>
      </c>
      <c r="J3003" s="182">
        <v>2866</v>
      </c>
      <c r="K3003" s="182">
        <v>4924</v>
      </c>
      <c r="L3003" s="182">
        <v>23918</v>
      </c>
      <c r="M3003" s="182">
        <v>9720</v>
      </c>
      <c r="N3003" s="182">
        <v>8541</v>
      </c>
      <c r="O3003" s="182">
        <v>14198</v>
      </c>
      <c r="P3003" s="182">
        <v>3657</v>
      </c>
      <c r="Q3003" s="182">
        <v>1636</v>
      </c>
      <c r="R3003" s="182">
        <v>1126</v>
      </c>
      <c r="S3003" s="182">
        <v>28699</v>
      </c>
      <c r="T3003" s="182">
        <v>6874</v>
      </c>
      <c r="U3003" s="182">
        <v>6624</v>
      </c>
    </row>
    <row r="3004" spans="2:21" ht="15" customHeight="1" x14ac:dyDescent="0.25">
      <c r="B3004" s="181">
        <v>2022</v>
      </c>
      <c r="C3004" s="181"/>
      <c r="D3004" s="182">
        <v>1327</v>
      </c>
      <c r="E3004" s="182">
        <v>53236</v>
      </c>
      <c r="F3004" s="182">
        <v>24986</v>
      </c>
      <c r="G3004" s="182">
        <v>21972</v>
      </c>
      <c r="H3004" s="182">
        <v>2232</v>
      </c>
      <c r="I3004" s="182">
        <v>28251</v>
      </c>
      <c r="J3004" s="182">
        <v>2517</v>
      </c>
      <c r="K3004" s="182">
        <v>4582</v>
      </c>
      <c r="L3004" s="182">
        <v>23722</v>
      </c>
      <c r="M3004" s="182">
        <v>9186</v>
      </c>
      <c r="N3004" s="182">
        <v>7826</v>
      </c>
      <c r="O3004" s="182">
        <v>14536</v>
      </c>
      <c r="P3004" s="182">
        <v>3489</v>
      </c>
      <c r="Q3004" s="182">
        <v>1906</v>
      </c>
      <c r="R3004" s="182">
        <v>1228</v>
      </c>
      <c r="S3004" s="182">
        <v>29514</v>
      </c>
      <c r="T3004" s="182">
        <v>7804</v>
      </c>
      <c r="U3004" s="182">
        <v>4246</v>
      </c>
    </row>
    <row r="3005" spans="2:21" ht="15" customHeight="1" x14ac:dyDescent="0.25">
      <c r="B3005" s="181">
        <v>2021</v>
      </c>
      <c r="C3005" s="181"/>
      <c r="D3005" s="182">
        <v>1269</v>
      </c>
      <c r="E3005" s="182">
        <v>49387</v>
      </c>
      <c r="F3005" s="182">
        <v>19916</v>
      </c>
      <c r="G3005" s="182">
        <v>16658</v>
      </c>
      <c r="H3005" s="182">
        <v>2667</v>
      </c>
      <c r="I3005" s="182">
        <v>29471</v>
      </c>
      <c r="J3005" s="182">
        <v>2131</v>
      </c>
      <c r="K3005" s="182">
        <v>4382</v>
      </c>
      <c r="L3005" s="182">
        <v>23410</v>
      </c>
      <c r="M3005" s="182">
        <v>8142</v>
      </c>
      <c r="N3005" s="182">
        <v>6953</v>
      </c>
      <c r="O3005" s="182">
        <v>15268</v>
      </c>
      <c r="P3005" s="182">
        <v>2946</v>
      </c>
      <c r="Q3005" s="182">
        <v>1493</v>
      </c>
      <c r="R3005" s="182">
        <v>1250</v>
      </c>
      <c r="S3005" s="182">
        <v>25977</v>
      </c>
      <c r="T3005" s="182">
        <v>7477</v>
      </c>
      <c r="U3005" s="182">
        <v>3373</v>
      </c>
    </row>
    <row r="3006" spans="2:21" s="10" customFormat="1" ht="15" customHeight="1" collapsed="1" x14ac:dyDescent="0.25">
      <c r="B3006" s="187" t="s">
        <v>535</v>
      </c>
      <c r="C3006" s="187"/>
      <c r="D3006" s="187"/>
      <c r="E3006" s="187"/>
      <c r="F3006" s="187"/>
      <c r="G3006" s="187"/>
      <c r="H3006" s="187"/>
      <c r="I3006" s="187"/>
      <c r="J3006" s="187"/>
      <c r="K3006" s="187"/>
      <c r="L3006" s="187"/>
      <c r="M3006" s="187"/>
      <c r="N3006" s="187"/>
      <c r="O3006" s="187"/>
      <c r="P3006" s="187"/>
      <c r="Q3006" s="187"/>
      <c r="R3006" s="187"/>
      <c r="S3006" s="187"/>
      <c r="T3006" s="187"/>
      <c r="U3006" s="187"/>
    </row>
    <row r="3007" spans="2:21" s="10" customFormat="1" ht="15" customHeight="1" x14ac:dyDescent="0.25">
      <c r="B3007" s="181">
        <v>2023</v>
      </c>
      <c r="C3007" s="181"/>
      <c r="D3007" s="182">
        <v>1399</v>
      </c>
      <c r="E3007" s="182">
        <v>49171</v>
      </c>
      <c r="F3007" s="182">
        <v>26934</v>
      </c>
      <c r="G3007" s="182">
        <v>14530</v>
      </c>
      <c r="H3007" s="182">
        <v>1883</v>
      </c>
      <c r="I3007" s="182">
        <v>22237</v>
      </c>
      <c r="J3007" s="182">
        <v>3000</v>
      </c>
      <c r="K3007" s="182">
        <v>6297</v>
      </c>
      <c r="L3007" s="182">
        <v>28759</v>
      </c>
      <c r="M3007" s="182">
        <v>9514</v>
      </c>
      <c r="N3007" s="182">
        <v>6287</v>
      </c>
      <c r="O3007" s="182">
        <v>19245</v>
      </c>
      <c r="P3007" s="182">
        <v>4031</v>
      </c>
      <c r="Q3007" s="182">
        <v>2738</v>
      </c>
      <c r="R3007" s="182">
        <v>2979</v>
      </c>
      <c r="S3007" s="182">
        <v>20412</v>
      </c>
      <c r="T3007" s="182">
        <v>3897</v>
      </c>
      <c r="U3007" s="182">
        <v>2714</v>
      </c>
    </row>
    <row r="3008" spans="2:21" s="10" customFormat="1" ht="15" customHeight="1" x14ac:dyDescent="0.25">
      <c r="B3008" s="181">
        <v>2022</v>
      </c>
      <c r="C3008" s="181"/>
      <c r="D3008" s="182">
        <v>1265</v>
      </c>
      <c r="E3008" s="182">
        <v>47428</v>
      </c>
      <c r="F3008" s="182">
        <v>25445</v>
      </c>
      <c r="G3008" s="182">
        <v>13973</v>
      </c>
      <c r="H3008" s="182">
        <v>1167</v>
      </c>
      <c r="I3008" s="182">
        <v>21983</v>
      </c>
      <c r="J3008" s="182">
        <v>2611</v>
      </c>
      <c r="K3008" s="182">
        <v>5806</v>
      </c>
      <c r="L3008" s="182">
        <v>29617</v>
      </c>
      <c r="M3008" s="182">
        <v>10765</v>
      </c>
      <c r="N3008" s="182">
        <v>8284</v>
      </c>
      <c r="O3008" s="182">
        <v>18852</v>
      </c>
      <c r="P3008" s="182">
        <v>3775</v>
      </c>
      <c r="Q3008" s="182">
        <v>2655</v>
      </c>
      <c r="R3008" s="182">
        <v>2965</v>
      </c>
      <c r="S3008" s="182">
        <v>17811</v>
      </c>
      <c r="T3008" s="182">
        <v>4282</v>
      </c>
      <c r="U3008" s="182">
        <v>-814</v>
      </c>
    </row>
    <row r="3009" spans="2:21" s="10" customFormat="1" ht="15" customHeight="1" x14ac:dyDescent="0.25">
      <c r="B3009" s="181">
        <v>2021</v>
      </c>
      <c r="C3009" s="181"/>
      <c r="D3009" s="182">
        <v>1149</v>
      </c>
      <c r="E3009" s="182">
        <v>49620</v>
      </c>
      <c r="F3009" s="182">
        <v>27563</v>
      </c>
      <c r="G3009" s="182">
        <v>15795</v>
      </c>
      <c r="H3009" s="182">
        <v>950</v>
      </c>
      <c r="I3009" s="182">
        <v>22057</v>
      </c>
      <c r="J3009" s="182">
        <v>2735</v>
      </c>
      <c r="K3009" s="182">
        <v>5734</v>
      </c>
      <c r="L3009" s="182">
        <v>37832</v>
      </c>
      <c r="M3009" s="182">
        <v>17850</v>
      </c>
      <c r="N3009" s="182">
        <v>14787</v>
      </c>
      <c r="O3009" s="182">
        <v>19982</v>
      </c>
      <c r="P3009" s="182">
        <v>4429</v>
      </c>
      <c r="Q3009" s="182">
        <v>2331</v>
      </c>
      <c r="R3009" s="182">
        <v>2766</v>
      </c>
      <c r="S3009" s="182">
        <v>11788</v>
      </c>
      <c r="T3009" s="182">
        <v>5001</v>
      </c>
      <c r="U3009" s="182">
        <v>-15748</v>
      </c>
    </row>
    <row r="3010" spans="2:21" s="10" customFormat="1" ht="15" customHeight="1" x14ac:dyDescent="0.25">
      <c r="B3010" s="177" t="s">
        <v>40</v>
      </c>
      <c r="C3010" s="177"/>
      <c r="D3010" s="177"/>
      <c r="E3010" s="177"/>
      <c r="F3010" s="177"/>
      <c r="G3010" s="177"/>
      <c r="H3010" s="177"/>
      <c r="I3010" s="177"/>
      <c r="J3010" s="177"/>
      <c r="K3010" s="177"/>
      <c r="L3010" s="177"/>
      <c r="M3010" s="177"/>
      <c r="N3010" s="177"/>
      <c r="O3010" s="177"/>
      <c r="P3010" s="177"/>
      <c r="Q3010" s="177"/>
      <c r="R3010" s="177"/>
      <c r="S3010" s="177"/>
      <c r="T3010" s="177"/>
      <c r="U3010" s="177"/>
    </row>
    <row r="3011" spans="2:21" s="10" customFormat="1" ht="15" customHeight="1" x14ac:dyDescent="0.2">
      <c r="B3011" s="258" t="s">
        <v>124</v>
      </c>
      <c r="C3011" s="184"/>
      <c r="D3011" s="184"/>
      <c r="E3011" s="184"/>
      <c r="F3011" s="184"/>
      <c r="G3011" s="184"/>
      <c r="H3011" s="184"/>
      <c r="I3011" s="184"/>
      <c r="J3011" s="184"/>
      <c r="K3011" s="184"/>
      <c r="L3011" s="184"/>
      <c r="M3011" s="184"/>
      <c r="N3011" s="184"/>
      <c r="O3011" s="184"/>
      <c r="P3011" s="184"/>
      <c r="Q3011" s="184"/>
      <c r="R3011" s="184"/>
      <c r="S3011" s="184"/>
      <c r="T3011" s="184"/>
      <c r="U3011" s="184"/>
    </row>
    <row r="3012" spans="2:21" ht="15" customHeight="1" x14ac:dyDescent="0.25">
      <c r="B3012" s="187" t="s">
        <v>384</v>
      </c>
      <c r="C3012" s="187"/>
      <c r="D3012" s="187"/>
      <c r="E3012" s="187"/>
      <c r="F3012" s="187"/>
      <c r="G3012" s="187"/>
      <c r="H3012" s="187"/>
      <c r="I3012" s="187"/>
      <c r="J3012" s="187"/>
      <c r="K3012" s="187"/>
      <c r="L3012" s="187"/>
      <c r="M3012" s="187"/>
      <c r="N3012" s="187"/>
      <c r="O3012" s="187"/>
      <c r="P3012" s="187"/>
      <c r="Q3012" s="187"/>
      <c r="R3012" s="187"/>
      <c r="S3012" s="187"/>
      <c r="T3012" s="187"/>
      <c r="U3012" s="187"/>
    </row>
    <row r="3013" spans="2:21" ht="15" customHeight="1" x14ac:dyDescent="0.25">
      <c r="B3013" s="181">
        <v>2023</v>
      </c>
      <c r="C3013" s="181"/>
      <c r="D3013" s="182">
        <v>502112</v>
      </c>
      <c r="E3013" s="182">
        <v>231127889</v>
      </c>
      <c r="F3013" s="182">
        <v>121467264</v>
      </c>
      <c r="G3013" s="182">
        <v>54064379</v>
      </c>
      <c r="H3013" s="182">
        <v>9892337</v>
      </c>
      <c r="I3013" s="182">
        <v>109660626</v>
      </c>
      <c r="J3013" s="182">
        <v>30244274</v>
      </c>
      <c r="K3013" s="182">
        <v>27015949</v>
      </c>
      <c r="L3013" s="182">
        <v>122364988</v>
      </c>
      <c r="M3013" s="182">
        <v>48983769</v>
      </c>
      <c r="N3013" s="182">
        <v>38724727</v>
      </c>
      <c r="O3013" s="182">
        <v>73381219</v>
      </c>
      <c r="P3013" s="182">
        <v>23373729</v>
      </c>
      <c r="Q3013" s="182">
        <v>4308512</v>
      </c>
      <c r="R3013" s="182">
        <v>17691855</v>
      </c>
      <c r="S3013" s="182">
        <v>108762901</v>
      </c>
      <c r="T3013" s="182">
        <v>28516450</v>
      </c>
      <c r="U3013" s="182">
        <v>7195071</v>
      </c>
    </row>
    <row r="3014" spans="2:21" ht="15" customHeight="1" x14ac:dyDescent="0.25">
      <c r="B3014" s="181">
        <v>2022</v>
      </c>
      <c r="C3014" s="181"/>
      <c r="D3014" s="182">
        <v>483345</v>
      </c>
      <c r="E3014" s="182">
        <v>219158322</v>
      </c>
      <c r="F3014" s="182">
        <v>112828563</v>
      </c>
      <c r="G3014" s="182">
        <v>50494842</v>
      </c>
      <c r="H3014" s="182">
        <v>9277523</v>
      </c>
      <c r="I3014" s="182">
        <v>106329759</v>
      </c>
      <c r="J3014" s="182">
        <v>29206817</v>
      </c>
      <c r="K3014" s="182">
        <v>26337744</v>
      </c>
      <c r="L3014" s="182">
        <v>120461211</v>
      </c>
      <c r="M3014" s="182">
        <v>49612071</v>
      </c>
      <c r="N3014" s="182">
        <v>39773140</v>
      </c>
      <c r="O3014" s="182">
        <v>70849140</v>
      </c>
      <c r="P3014" s="182">
        <v>22945732</v>
      </c>
      <c r="Q3014" s="182">
        <v>4297089</v>
      </c>
      <c r="R3014" s="182">
        <v>17667068</v>
      </c>
      <c r="S3014" s="182">
        <v>98697111</v>
      </c>
      <c r="T3014" s="182">
        <v>26923236</v>
      </c>
      <c r="U3014" s="182">
        <v>4862276</v>
      </c>
    </row>
    <row r="3015" spans="2:21" ht="15" customHeight="1" x14ac:dyDescent="0.25">
      <c r="B3015" s="181">
        <v>2021</v>
      </c>
      <c r="C3015" s="181"/>
      <c r="D3015" s="182">
        <v>456034</v>
      </c>
      <c r="E3015" s="182">
        <v>201314779</v>
      </c>
      <c r="F3015" s="182">
        <v>105212303</v>
      </c>
      <c r="G3015" s="182">
        <v>47648922</v>
      </c>
      <c r="H3015" s="182">
        <v>9059851</v>
      </c>
      <c r="I3015" s="182">
        <v>96102477</v>
      </c>
      <c r="J3015" s="182">
        <v>25895263</v>
      </c>
      <c r="K3015" s="182">
        <v>23983384</v>
      </c>
      <c r="L3015" s="182">
        <v>111680747</v>
      </c>
      <c r="M3015" s="182">
        <v>49940222</v>
      </c>
      <c r="N3015" s="182">
        <v>40504858</v>
      </c>
      <c r="O3015" s="182">
        <v>61740524</v>
      </c>
      <c r="P3015" s="182">
        <v>20650390</v>
      </c>
      <c r="Q3015" s="182">
        <v>3807564</v>
      </c>
      <c r="R3015" s="182">
        <v>15933804</v>
      </c>
      <c r="S3015" s="182">
        <v>89634033</v>
      </c>
      <c r="T3015" s="182">
        <v>26421422</v>
      </c>
      <c r="U3015" s="182">
        <v>1909866</v>
      </c>
    </row>
    <row r="3016" spans="2:21" ht="15" customHeight="1" x14ac:dyDescent="0.2">
      <c r="B3016" s="258" t="s">
        <v>35</v>
      </c>
      <c r="C3016" s="184"/>
      <c r="D3016" s="184"/>
      <c r="E3016" s="184"/>
      <c r="F3016" s="184"/>
      <c r="G3016" s="184"/>
      <c r="H3016" s="184"/>
      <c r="I3016" s="184"/>
      <c r="J3016" s="184"/>
      <c r="K3016" s="184"/>
      <c r="L3016" s="184"/>
      <c r="M3016" s="184"/>
      <c r="N3016" s="184"/>
      <c r="O3016" s="184"/>
      <c r="P3016" s="184"/>
      <c r="Q3016" s="184"/>
      <c r="R3016" s="184"/>
      <c r="S3016" s="184"/>
      <c r="T3016" s="184"/>
      <c r="U3016" s="184"/>
    </row>
    <row r="3017" spans="2:21" ht="15" customHeight="1" x14ac:dyDescent="0.25">
      <c r="B3017" s="187" t="s">
        <v>128</v>
      </c>
      <c r="C3017" s="187"/>
      <c r="D3017" s="187"/>
      <c r="E3017" s="187"/>
      <c r="F3017" s="187"/>
      <c r="G3017" s="187"/>
      <c r="H3017" s="187"/>
      <c r="I3017" s="187"/>
      <c r="J3017" s="187"/>
      <c r="K3017" s="187"/>
      <c r="L3017" s="187"/>
      <c r="M3017" s="187"/>
      <c r="N3017" s="187"/>
      <c r="O3017" s="187"/>
      <c r="P3017" s="187"/>
      <c r="Q3017" s="187"/>
      <c r="R3017" s="187"/>
      <c r="S3017" s="187"/>
      <c r="T3017" s="187"/>
      <c r="U3017" s="187"/>
    </row>
    <row r="3018" spans="2:21" ht="15" customHeight="1" x14ac:dyDescent="0.25">
      <c r="B3018" s="181">
        <v>2023</v>
      </c>
      <c r="C3018" s="181"/>
      <c r="D3018" s="182">
        <v>333315</v>
      </c>
      <c r="E3018" s="182">
        <v>1972187</v>
      </c>
      <c r="F3018" s="182">
        <v>592598</v>
      </c>
      <c r="G3018" s="182">
        <v>559465</v>
      </c>
      <c r="H3018" s="182">
        <v>18724</v>
      </c>
      <c r="I3018" s="182">
        <v>1379589</v>
      </c>
      <c r="J3018" s="182">
        <v>472297</v>
      </c>
      <c r="K3018" s="182">
        <v>230881</v>
      </c>
      <c r="L3018" s="182">
        <v>708077</v>
      </c>
      <c r="M3018" s="182">
        <v>218444</v>
      </c>
      <c r="N3018" s="182">
        <v>131336</v>
      </c>
      <c r="O3018" s="182">
        <v>489634</v>
      </c>
      <c r="P3018" s="182">
        <v>252392</v>
      </c>
      <c r="Q3018" s="182">
        <v>60948</v>
      </c>
      <c r="R3018" s="182">
        <v>46661</v>
      </c>
      <c r="S3018" s="182">
        <v>1264110</v>
      </c>
      <c r="T3018" s="182">
        <v>1099154</v>
      </c>
      <c r="U3018" s="182">
        <v>41788</v>
      </c>
    </row>
    <row r="3019" spans="2:21" ht="15" customHeight="1" x14ac:dyDescent="0.25">
      <c r="B3019" s="181">
        <v>2022</v>
      </c>
      <c r="C3019" s="181"/>
      <c r="D3019" s="182">
        <v>321417</v>
      </c>
      <c r="E3019" s="182">
        <v>1971470</v>
      </c>
      <c r="F3019" s="182">
        <v>600689</v>
      </c>
      <c r="G3019" s="182">
        <v>566104</v>
      </c>
      <c r="H3019" s="182">
        <v>22010</v>
      </c>
      <c r="I3019" s="182">
        <v>1370780</v>
      </c>
      <c r="J3019" s="182">
        <v>465486</v>
      </c>
      <c r="K3019" s="182">
        <v>243468</v>
      </c>
      <c r="L3019" s="182">
        <v>699699</v>
      </c>
      <c r="M3019" s="182">
        <v>208725</v>
      </c>
      <c r="N3019" s="182">
        <v>154651</v>
      </c>
      <c r="O3019" s="182">
        <v>490973</v>
      </c>
      <c r="P3019" s="182">
        <v>255063</v>
      </c>
      <c r="Q3019" s="182">
        <v>60890</v>
      </c>
      <c r="R3019" s="182">
        <v>47645</v>
      </c>
      <c r="S3019" s="182">
        <v>1271771</v>
      </c>
      <c r="T3019" s="182">
        <v>1078575</v>
      </c>
      <c r="U3019" s="182">
        <v>52870</v>
      </c>
    </row>
    <row r="3020" spans="2:21" ht="15" customHeight="1" x14ac:dyDescent="0.25">
      <c r="B3020" s="181">
        <v>2021</v>
      </c>
      <c r="C3020" s="181"/>
      <c r="D3020" s="182">
        <v>300038</v>
      </c>
      <c r="E3020" s="182">
        <v>1990129</v>
      </c>
      <c r="F3020" s="182">
        <v>670103</v>
      </c>
      <c r="G3020" s="182">
        <v>632190</v>
      </c>
      <c r="H3020" s="182">
        <v>24425</v>
      </c>
      <c r="I3020" s="182">
        <v>1320026</v>
      </c>
      <c r="J3020" s="182">
        <v>451611</v>
      </c>
      <c r="K3020" s="182">
        <v>233029</v>
      </c>
      <c r="L3020" s="182">
        <v>710386</v>
      </c>
      <c r="M3020" s="182">
        <v>221947</v>
      </c>
      <c r="N3020" s="182">
        <v>165949</v>
      </c>
      <c r="O3020" s="182">
        <v>488439</v>
      </c>
      <c r="P3020" s="182">
        <v>247848</v>
      </c>
      <c r="Q3020" s="182">
        <v>55072</v>
      </c>
      <c r="R3020" s="182">
        <v>51877</v>
      </c>
      <c r="S3020" s="182">
        <v>1279743</v>
      </c>
      <c r="T3020" s="182">
        <v>1114840</v>
      </c>
      <c r="U3020" s="182">
        <v>37964</v>
      </c>
    </row>
    <row r="3021" spans="2:21" x14ac:dyDescent="0.25">
      <c r="B3021" s="187" t="s">
        <v>129</v>
      </c>
      <c r="C3021" s="187"/>
      <c r="D3021" s="187"/>
      <c r="E3021" s="187"/>
      <c r="F3021" s="187"/>
      <c r="G3021" s="187"/>
      <c r="H3021" s="187"/>
      <c r="I3021" s="187"/>
      <c r="J3021" s="187"/>
      <c r="K3021" s="187"/>
      <c r="L3021" s="187"/>
      <c r="M3021" s="187"/>
      <c r="N3021" s="187"/>
      <c r="O3021" s="187"/>
      <c r="P3021" s="187"/>
      <c r="Q3021" s="187"/>
      <c r="R3021" s="187"/>
      <c r="S3021" s="187"/>
      <c r="T3021" s="187"/>
      <c r="U3021" s="187"/>
    </row>
    <row r="3022" spans="2:21" x14ac:dyDescent="0.25">
      <c r="B3022" s="181">
        <v>2023</v>
      </c>
      <c r="C3022" s="181"/>
      <c r="D3022" s="182">
        <v>168797</v>
      </c>
      <c r="E3022" s="182">
        <v>229155702</v>
      </c>
      <c r="F3022" s="182">
        <v>120874666</v>
      </c>
      <c r="G3022" s="182">
        <v>53504915</v>
      </c>
      <c r="H3022" s="182">
        <v>9873613</v>
      </c>
      <c r="I3022" s="182">
        <v>108281036</v>
      </c>
      <c r="J3022" s="182">
        <v>29771977</v>
      </c>
      <c r="K3022" s="182">
        <v>26785068</v>
      </c>
      <c r="L3022" s="182">
        <v>121656911</v>
      </c>
      <c r="M3022" s="182">
        <v>48765325</v>
      </c>
      <c r="N3022" s="182">
        <v>38593391</v>
      </c>
      <c r="O3022" s="182">
        <v>72891586</v>
      </c>
      <c r="P3022" s="182">
        <v>23121337</v>
      </c>
      <c r="Q3022" s="182">
        <v>4247564</v>
      </c>
      <c r="R3022" s="182">
        <v>17645195</v>
      </c>
      <c r="S3022" s="182">
        <v>107498791</v>
      </c>
      <c r="T3022" s="182">
        <v>27417296</v>
      </c>
      <c r="U3022" s="182">
        <v>7153283</v>
      </c>
    </row>
    <row r="3023" spans="2:21" x14ac:dyDescent="0.25">
      <c r="B3023" s="181">
        <v>2022</v>
      </c>
      <c r="C3023" s="181"/>
      <c r="D3023" s="182">
        <v>161928</v>
      </c>
      <c r="E3023" s="182">
        <v>217186852</v>
      </c>
      <c r="F3023" s="182">
        <v>112227873</v>
      </c>
      <c r="G3023" s="182">
        <v>49928739</v>
      </c>
      <c r="H3023" s="182">
        <v>9255513</v>
      </c>
      <c r="I3023" s="182">
        <v>104958979</v>
      </c>
      <c r="J3023" s="182">
        <v>28741331</v>
      </c>
      <c r="K3023" s="182">
        <v>26094276</v>
      </c>
      <c r="L3023" s="182">
        <v>119761513</v>
      </c>
      <c r="M3023" s="182">
        <v>49403346</v>
      </c>
      <c r="N3023" s="182">
        <v>39618490</v>
      </c>
      <c r="O3023" s="182">
        <v>70358167</v>
      </c>
      <c r="P3023" s="182">
        <v>22690669</v>
      </c>
      <c r="Q3023" s="182">
        <v>4236199</v>
      </c>
      <c r="R3023" s="182">
        <v>17619422</v>
      </c>
      <c r="S3023" s="182">
        <v>97425339</v>
      </c>
      <c r="T3023" s="182">
        <v>25844662</v>
      </c>
      <c r="U3023" s="182">
        <v>4809406</v>
      </c>
    </row>
    <row r="3024" spans="2:21" x14ac:dyDescent="0.25">
      <c r="B3024" s="181">
        <v>2021</v>
      </c>
      <c r="C3024" s="181"/>
      <c r="D3024" s="182">
        <v>155996</v>
      </c>
      <c r="E3024" s="182">
        <v>199324651</v>
      </c>
      <c r="F3024" s="182">
        <v>104542200</v>
      </c>
      <c r="G3024" s="182">
        <v>47016732</v>
      </c>
      <c r="H3024" s="182">
        <v>9035426</v>
      </c>
      <c r="I3024" s="182">
        <v>94782451</v>
      </c>
      <c r="J3024" s="182">
        <v>25443651</v>
      </c>
      <c r="K3024" s="182">
        <v>23750354</v>
      </c>
      <c r="L3024" s="182">
        <v>110970361</v>
      </c>
      <c r="M3024" s="182">
        <v>49718275</v>
      </c>
      <c r="N3024" s="182">
        <v>40338909</v>
      </c>
      <c r="O3024" s="182">
        <v>61252085</v>
      </c>
      <c r="P3024" s="182">
        <v>20402542</v>
      </c>
      <c r="Q3024" s="182">
        <v>3752492</v>
      </c>
      <c r="R3024" s="182">
        <v>15881927</v>
      </c>
      <c r="S3024" s="182">
        <v>88354290</v>
      </c>
      <c r="T3024" s="182">
        <v>25306583</v>
      </c>
      <c r="U3024" s="182">
        <v>1871902</v>
      </c>
    </row>
    <row r="3025" spans="2:21" x14ac:dyDescent="0.2">
      <c r="B3025" s="258" t="s">
        <v>11</v>
      </c>
      <c r="C3025" s="184"/>
      <c r="D3025" s="184"/>
      <c r="E3025" s="184"/>
      <c r="F3025" s="184"/>
      <c r="G3025" s="184"/>
      <c r="H3025" s="184"/>
      <c r="I3025" s="184"/>
      <c r="J3025" s="184"/>
      <c r="K3025" s="184"/>
      <c r="L3025" s="184"/>
      <c r="M3025" s="184"/>
      <c r="N3025" s="184"/>
      <c r="O3025" s="184"/>
      <c r="P3025" s="184"/>
      <c r="Q3025" s="184"/>
      <c r="R3025" s="184"/>
      <c r="S3025" s="184"/>
      <c r="T3025" s="184"/>
      <c r="U3025" s="184"/>
    </row>
    <row r="3026" spans="2:21" x14ac:dyDescent="0.25">
      <c r="B3026" s="187" t="s">
        <v>130</v>
      </c>
      <c r="C3026" s="187"/>
      <c r="D3026" s="187"/>
      <c r="E3026" s="187"/>
      <c r="F3026" s="187"/>
      <c r="G3026" s="187"/>
      <c r="H3026" s="187"/>
      <c r="I3026" s="187"/>
      <c r="J3026" s="187"/>
      <c r="K3026" s="187"/>
      <c r="L3026" s="187"/>
      <c r="M3026" s="187"/>
      <c r="N3026" s="187"/>
      <c r="O3026" s="187"/>
      <c r="P3026" s="187"/>
      <c r="Q3026" s="187"/>
      <c r="R3026" s="187"/>
      <c r="S3026" s="187"/>
      <c r="T3026" s="187"/>
      <c r="U3026" s="187"/>
    </row>
    <row r="3027" spans="2:21" x14ac:dyDescent="0.25">
      <c r="B3027" s="181">
        <v>2023</v>
      </c>
      <c r="C3027" s="181"/>
      <c r="D3027" s="182">
        <v>501688</v>
      </c>
      <c r="E3027" s="182">
        <v>177112175</v>
      </c>
      <c r="F3027" s="182">
        <v>91938591</v>
      </c>
      <c r="G3027" s="182">
        <v>38919816</v>
      </c>
      <c r="H3027" s="182">
        <v>3904946</v>
      </c>
      <c r="I3027" s="182">
        <v>85173584</v>
      </c>
      <c r="J3027" s="182">
        <v>24301055</v>
      </c>
      <c r="K3027" s="182">
        <v>20028038</v>
      </c>
      <c r="L3027" s="182">
        <v>89216684</v>
      </c>
      <c r="M3027" s="182">
        <v>37684554</v>
      </c>
      <c r="N3027" s="182">
        <v>29965353</v>
      </c>
      <c r="O3027" s="182">
        <v>51532130</v>
      </c>
      <c r="P3027" s="182">
        <v>15326740</v>
      </c>
      <c r="Q3027" s="182">
        <v>3506239</v>
      </c>
      <c r="R3027" s="182">
        <v>13109617</v>
      </c>
      <c r="S3027" s="182">
        <v>87895491</v>
      </c>
      <c r="T3027" s="182">
        <v>23699650</v>
      </c>
      <c r="U3027" s="182">
        <v>4912544</v>
      </c>
    </row>
    <row r="3028" spans="2:21" x14ac:dyDescent="0.25">
      <c r="B3028" s="181">
        <v>2022</v>
      </c>
      <c r="C3028" s="181"/>
      <c r="D3028" s="182">
        <v>482949</v>
      </c>
      <c r="E3028" s="182">
        <v>167751880</v>
      </c>
      <c r="F3028" s="182">
        <v>85454525</v>
      </c>
      <c r="G3028" s="182">
        <v>36859888</v>
      </c>
      <c r="H3028" s="182">
        <v>3607975</v>
      </c>
      <c r="I3028" s="182">
        <v>82297355</v>
      </c>
      <c r="J3028" s="182">
        <v>23296940</v>
      </c>
      <c r="K3028" s="182">
        <v>19021916</v>
      </c>
      <c r="L3028" s="182">
        <v>87567333</v>
      </c>
      <c r="M3028" s="182">
        <v>38384486</v>
      </c>
      <c r="N3028" s="182">
        <v>31251187</v>
      </c>
      <c r="O3028" s="182">
        <v>49182847</v>
      </c>
      <c r="P3028" s="182">
        <v>14816325</v>
      </c>
      <c r="Q3028" s="182">
        <v>3513433</v>
      </c>
      <c r="R3028" s="182">
        <v>12927421</v>
      </c>
      <c r="S3028" s="182">
        <v>80184547</v>
      </c>
      <c r="T3028" s="182">
        <v>22469115</v>
      </c>
      <c r="U3028" s="182">
        <v>3156639</v>
      </c>
    </row>
    <row r="3029" spans="2:21" x14ac:dyDescent="0.25">
      <c r="B3029" s="181">
        <v>2021</v>
      </c>
      <c r="C3029" s="181"/>
      <c r="D3029" s="182">
        <v>455686</v>
      </c>
      <c r="E3029" s="182">
        <v>157779950</v>
      </c>
      <c r="F3029" s="182">
        <v>81603072</v>
      </c>
      <c r="G3029" s="182">
        <v>36222992</v>
      </c>
      <c r="H3029" s="182">
        <v>3809119</v>
      </c>
      <c r="I3029" s="182">
        <v>76176878</v>
      </c>
      <c r="J3029" s="182">
        <v>21057773</v>
      </c>
      <c r="K3029" s="182">
        <v>17859409</v>
      </c>
      <c r="L3029" s="182">
        <v>84824681</v>
      </c>
      <c r="M3029" s="182">
        <v>39142976</v>
      </c>
      <c r="N3029" s="182">
        <v>32256003</v>
      </c>
      <c r="O3029" s="182">
        <v>45681705</v>
      </c>
      <c r="P3029" s="182">
        <v>13897435</v>
      </c>
      <c r="Q3029" s="182">
        <v>3142736</v>
      </c>
      <c r="R3029" s="182">
        <v>12558757</v>
      </c>
      <c r="S3029" s="182">
        <v>72955269</v>
      </c>
      <c r="T3029" s="182">
        <v>22606966</v>
      </c>
      <c r="U3029" s="182">
        <v>585981</v>
      </c>
    </row>
    <row r="3030" spans="2:21" x14ac:dyDescent="0.25">
      <c r="B3030" s="259" t="s">
        <v>131</v>
      </c>
      <c r="C3030" s="165"/>
      <c r="D3030" s="165"/>
      <c r="E3030" s="165"/>
      <c r="F3030" s="165"/>
      <c r="G3030" s="165"/>
      <c r="H3030" s="165"/>
      <c r="I3030" s="165"/>
      <c r="J3030" s="165"/>
      <c r="K3030" s="165"/>
      <c r="L3030" s="165"/>
      <c r="M3030" s="165"/>
      <c r="N3030" s="165"/>
      <c r="O3030" s="165"/>
      <c r="P3030" s="165"/>
      <c r="Q3030" s="165"/>
      <c r="R3030" s="165"/>
      <c r="S3030" s="165"/>
      <c r="T3030" s="165"/>
      <c r="U3030" s="165"/>
    </row>
    <row r="3031" spans="2:21" x14ac:dyDescent="0.25">
      <c r="B3031" s="181">
        <v>2023</v>
      </c>
      <c r="C3031" s="181"/>
      <c r="D3031" s="182">
        <v>480160</v>
      </c>
      <c r="E3031" s="182">
        <v>78804873</v>
      </c>
      <c r="F3031" s="182">
        <v>42508932</v>
      </c>
      <c r="G3031" s="182">
        <v>16727116</v>
      </c>
      <c r="H3031" s="182">
        <v>1270299</v>
      </c>
      <c r="I3031" s="182">
        <v>36295940</v>
      </c>
      <c r="J3031" s="182">
        <v>12519235</v>
      </c>
      <c r="K3031" s="182">
        <v>5332743</v>
      </c>
      <c r="L3031" s="182">
        <v>38604466</v>
      </c>
      <c r="M3031" s="182">
        <v>18852810</v>
      </c>
      <c r="N3031" s="182">
        <v>13983554</v>
      </c>
      <c r="O3031" s="182">
        <v>19751656</v>
      </c>
      <c r="P3031" s="182">
        <v>4912825</v>
      </c>
      <c r="Q3031" s="182">
        <v>1377109</v>
      </c>
      <c r="R3031" s="182">
        <v>4215695</v>
      </c>
      <c r="S3031" s="182">
        <v>40200406</v>
      </c>
      <c r="T3031" s="182">
        <v>12563369</v>
      </c>
      <c r="U3031" s="182">
        <v>821698</v>
      </c>
    </row>
    <row r="3032" spans="2:21" x14ac:dyDescent="0.25">
      <c r="B3032" s="181">
        <v>2022</v>
      </c>
      <c r="C3032" s="181"/>
      <c r="D3032" s="182">
        <v>461991</v>
      </c>
      <c r="E3032" s="182">
        <v>72606177</v>
      </c>
      <c r="F3032" s="182">
        <v>38433944</v>
      </c>
      <c r="G3032" s="182">
        <v>15097392</v>
      </c>
      <c r="H3032" s="182">
        <v>1166548</v>
      </c>
      <c r="I3032" s="182">
        <v>34172233</v>
      </c>
      <c r="J3032" s="182">
        <v>11758327</v>
      </c>
      <c r="K3032" s="182">
        <v>5110239</v>
      </c>
      <c r="L3032" s="182">
        <v>37560497</v>
      </c>
      <c r="M3032" s="182">
        <v>18001302</v>
      </c>
      <c r="N3032" s="182">
        <v>13751585</v>
      </c>
      <c r="O3032" s="182">
        <v>19559195</v>
      </c>
      <c r="P3032" s="182">
        <v>4780939</v>
      </c>
      <c r="Q3032" s="182">
        <v>1367875</v>
      </c>
      <c r="R3032" s="182">
        <v>4634912</v>
      </c>
      <c r="S3032" s="182">
        <v>35045680</v>
      </c>
      <c r="T3032" s="182">
        <v>11697714</v>
      </c>
      <c r="U3032" s="182">
        <v>-473009</v>
      </c>
    </row>
    <row r="3033" spans="2:21" x14ac:dyDescent="0.25">
      <c r="B3033" s="181">
        <v>2021</v>
      </c>
      <c r="C3033" s="181"/>
      <c r="D3033" s="182">
        <v>435704</v>
      </c>
      <c r="E3033" s="182">
        <v>67152032</v>
      </c>
      <c r="F3033" s="182">
        <v>35280268</v>
      </c>
      <c r="G3033" s="182">
        <v>14283010</v>
      </c>
      <c r="H3033" s="182">
        <v>1132607</v>
      </c>
      <c r="I3033" s="182">
        <v>31871764</v>
      </c>
      <c r="J3033" s="182">
        <v>10907641</v>
      </c>
      <c r="K3033" s="182">
        <v>4908023</v>
      </c>
      <c r="L3033" s="182">
        <v>35315504</v>
      </c>
      <c r="M3033" s="182">
        <v>17454468</v>
      </c>
      <c r="N3033" s="182">
        <v>13330822</v>
      </c>
      <c r="O3033" s="182">
        <v>17861036</v>
      </c>
      <c r="P3033" s="182">
        <v>4598126</v>
      </c>
      <c r="Q3033" s="182">
        <v>1256934</v>
      </c>
      <c r="R3033" s="182">
        <v>4265136</v>
      </c>
      <c r="S3033" s="182">
        <v>31836528</v>
      </c>
      <c r="T3033" s="182">
        <v>12005147</v>
      </c>
      <c r="U3033" s="182">
        <v>-2497483</v>
      </c>
    </row>
    <row r="3034" spans="2:21" x14ac:dyDescent="0.25">
      <c r="B3034" s="259" t="s">
        <v>132</v>
      </c>
      <c r="C3034" s="165"/>
      <c r="D3034" s="165"/>
      <c r="E3034" s="165"/>
      <c r="F3034" s="165"/>
      <c r="G3034" s="165"/>
      <c r="H3034" s="165"/>
      <c r="I3034" s="165"/>
      <c r="J3034" s="165"/>
      <c r="K3034" s="165"/>
      <c r="L3034" s="165"/>
      <c r="M3034" s="165"/>
      <c r="N3034" s="165"/>
      <c r="O3034" s="165"/>
      <c r="P3034" s="165"/>
      <c r="Q3034" s="165"/>
      <c r="R3034" s="165"/>
      <c r="S3034" s="165"/>
      <c r="T3034" s="165"/>
      <c r="U3034" s="165"/>
    </row>
    <row r="3035" spans="2:21" x14ac:dyDescent="0.25">
      <c r="B3035" s="181">
        <v>2023</v>
      </c>
      <c r="C3035" s="181"/>
      <c r="D3035" s="182">
        <v>18448</v>
      </c>
      <c r="E3035" s="182">
        <v>44683639</v>
      </c>
      <c r="F3035" s="182">
        <v>20362226</v>
      </c>
      <c r="G3035" s="182">
        <v>10399900</v>
      </c>
      <c r="H3035" s="182">
        <v>932791</v>
      </c>
      <c r="I3035" s="182">
        <v>24321413</v>
      </c>
      <c r="J3035" s="182">
        <v>6494029</v>
      </c>
      <c r="K3035" s="182">
        <v>6971105</v>
      </c>
      <c r="L3035" s="182">
        <v>23152083</v>
      </c>
      <c r="M3035" s="182">
        <v>8159294</v>
      </c>
      <c r="N3035" s="182">
        <v>6935523</v>
      </c>
      <c r="O3035" s="182">
        <v>14992789</v>
      </c>
      <c r="P3035" s="182">
        <v>5163219</v>
      </c>
      <c r="Q3035" s="182">
        <v>1236905</v>
      </c>
      <c r="R3035" s="182">
        <v>3530205</v>
      </c>
      <c r="S3035" s="182">
        <v>21531556</v>
      </c>
      <c r="T3035" s="182">
        <v>4506191</v>
      </c>
      <c r="U3035" s="182">
        <v>2371380</v>
      </c>
    </row>
    <row r="3036" spans="2:21" x14ac:dyDescent="0.25">
      <c r="B3036" s="181">
        <v>2022</v>
      </c>
      <c r="C3036" s="181"/>
      <c r="D3036" s="182">
        <v>17993</v>
      </c>
      <c r="E3036" s="182">
        <v>44092045</v>
      </c>
      <c r="F3036" s="182">
        <v>19812389</v>
      </c>
      <c r="G3036" s="182">
        <v>10417897</v>
      </c>
      <c r="H3036" s="182">
        <v>846659</v>
      </c>
      <c r="I3036" s="182">
        <v>24279656</v>
      </c>
      <c r="J3036" s="182">
        <v>6175912</v>
      </c>
      <c r="K3036" s="182">
        <v>6941651</v>
      </c>
      <c r="L3036" s="182">
        <v>23625207</v>
      </c>
      <c r="M3036" s="182">
        <v>9208950</v>
      </c>
      <c r="N3036" s="182">
        <v>7785840</v>
      </c>
      <c r="O3036" s="182">
        <v>14416257</v>
      </c>
      <c r="P3036" s="182">
        <v>5051425</v>
      </c>
      <c r="Q3036" s="182">
        <v>1229567</v>
      </c>
      <c r="R3036" s="182">
        <v>3424259</v>
      </c>
      <c r="S3036" s="182">
        <v>20466838</v>
      </c>
      <c r="T3036" s="182">
        <v>4577638</v>
      </c>
      <c r="U3036" s="182">
        <v>2015038</v>
      </c>
    </row>
    <row r="3037" spans="2:21" x14ac:dyDescent="0.25">
      <c r="B3037" s="181">
        <v>2021</v>
      </c>
      <c r="C3037" s="181"/>
      <c r="D3037" s="182">
        <v>17179</v>
      </c>
      <c r="E3037" s="182">
        <v>42979160</v>
      </c>
      <c r="F3037" s="182">
        <v>20515290</v>
      </c>
      <c r="G3037" s="182">
        <v>11088974</v>
      </c>
      <c r="H3037" s="182">
        <v>1166995</v>
      </c>
      <c r="I3037" s="182">
        <v>22463871</v>
      </c>
      <c r="J3037" s="182">
        <v>5508300</v>
      </c>
      <c r="K3037" s="182">
        <v>6482885</v>
      </c>
      <c r="L3037" s="182">
        <v>24466418</v>
      </c>
      <c r="M3037" s="182">
        <v>10076744</v>
      </c>
      <c r="N3037" s="182">
        <v>8692130</v>
      </c>
      <c r="O3037" s="182">
        <v>14389674</v>
      </c>
      <c r="P3037" s="182">
        <v>4659448</v>
      </c>
      <c r="Q3037" s="182">
        <v>1081506</v>
      </c>
      <c r="R3037" s="182">
        <v>4489247</v>
      </c>
      <c r="S3037" s="182">
        <v>18512742</v>
      </c>
      <c r="T3037" s="182">
        <v>4298413</v>
      </c>
      <c r="U3037" s="182">
        <v>1620940</v>
      </c>
    </row>
    <row r="3038" spans="2:21" x14ac:dyDescent="0.25">
      <c r="B3038" s="259" t="s">
        <v>133</v>
      </c>
      <c r="C3038" s="165"/>
      <c r="D3038" s="165"/>
      <c r="E3038" s="165"/>
      <c r="F3038" s="165"/>
      <c r="G3038" s="165"/>
      <c r="H3038" s="165"/>
      <c r="I3038" s="165"/>
      <c r="J3038" s="165"/>
      <c r="K3038" s="165"/>
      <c r="L3038" s="165"/>
      <c r="M3038" s="165"/>
      <c r="N3038" s="165"/>
      <c r="O3038" s="165"/>
      <c r="P3038" s="165"/>
      <c r="Q3038" s="165"/>
      <c r="R3038" s="165"/>
      <c r="S3038" s="165"/>
      <c r="T3038" s="165"/>
      <c r="U3038" s="165"/>
    </row>
    <row r="3039" spans="2:21" x14ac:dyDescent="0.25">
      <c r="B3039" s="181">
        <v>2023</v>
      </c>
      <c r="C3039" s="181"/>
      <c r="D3039" s="182">
        <v>3080</v>
      </c>
      <c r="E3039" s="182">
        <v>53623664</v>
      </c>
      <c r="F3039" s="182">
        <v>29067433</v>
      </c>
      <c r="G3039" s="182">
        <v>11792799</v>
      </c>
      <c r="H3039" s="182">
        <v>1701855</v>
      </c>
      <c r="I3039" s="182">
        <v>24556231</v>
      </c>
      <c r="J3039" s="182">
        <v>5287790</v>
      </c>
      <c r="K3039" s="182">
        <v>7724191</v>
      </c>
      <c r="L3039" s="182">
        <v>27460135</v>
      </c>
      <c r="M3039" s="182">
        <v>10672450</v>
      </c>
      <c r="N3039" s="182">
        <v>9046276</v>
      </c>
      <c r="O3039" s="182">
        <v>16787685</v>
      </c>
      <c r="P3039" s="182">
        <v>5250696</v>
      </c>
      <c r="Q3039" s="182">
        <v>892225</v>
      </c>
      <c r="R3039" s="182">
        <v>5363718</v>
      </c>
      <c r="S3039" s="182">
        <v>26163529</v>
      </c>
      <c r="T3039" s="182">
        <v>6630090</v>
      </c>
      <c r="U3039" s="182">
        <v>1719466</v>
      </c>
    </row>
    <row r="3040" spans="2:21" x14ac:dyDescent="0.25">
      <c r="B3040" s="181">
        <v>2022</v>
      </c>
      <c r="C3040" s="181"/>
      <c r="D3040" s="182">
        <v>2965</v>
      </c>
      <c r="E3040" s="182">
        <v>51053658</v>
      </c>
      <c r="F3040" s="182">
        <v>27208192</v>
      </c>
      <c r="G3040" s="182">
        <v>11344600</v>
      </c>
      <c r="H3040" s="182">
        <v>1594768</v>
      </c>
      <c r="I3040" s="182">
        <v>23845467</v>
      </c>
      <c r="J3040" s="182">
        <v>5362700</v>
      </c>
      <c r="K3040" s="182">
        <v>6970025</v>
      </c>
      <c r="L3040" s="182">
        <v>26381628</v>
      </c>
      <c r="M3040" s="182">
        <v>11174234</v>
      </c>
      <c r="N3040" s="182">
        <v>9713763</v>
      </c>
      <c r="O3040" s="182">
        <v>15207395</v>
      </c>
      <c r="P3040" s="182">
        <v>4983961</v>
      </c>
      <c r="Q3040" s="182">
        <v>915991</v>
      </c>
      <c r="R3040" s="182">
        <v>4868250</v>
      </c>
      <c r="S3040" s="182">
        <v>24672030</v>
      </c>
      <c r="T3040" s="182">
        <v>6193763</v>
      </c>
      <c r="U3040" s="182">
        <v>1614610</v>
      </c>
    </row>
    <row r="3041" spans="2:21" x14ac:dyDescent="0.25">
      <c r="B3041" s="181">
        <v>2021</v>
      </c>
      <c r="C3041" s="181"/>
      <c r="D3041" s="182">
        <v>2803</v>
      </c>
      <c r="E3041" s="182">
        <v>47648758</v>
      </c>
      <c r="F3041" s="182">
        <v>25807515</v>
      </c>
      <c r="G3041" s="182">
        <v>10851008</v>
      </c>
      <c r="H3041" s="182">
        <v>1509517</v>
      </c>
      <c r="I3041" s="182">
        <v>21841243</v>
      </c>
      <c r="J3041" s="182">
        <v>4641832</v>
      </c>
      <c r="K3041" s="182">
        <v>6468501</v>
      </c>
      <c r="L3041" s="182">
        <v>25042759</v>
      </c>
      <c r="M3041" s="182">
        <v>11611765</v>
      </c>
      <c r="N3041" s="182">
        <v>10233051</v>
      </c>
      <c r="O3041" s="182">
        <v>13430994</v>
      </c>
      <c r="P3041" s="182">
        <v>4639861</v>
      </c>
      <c r="Q3041" s="182">
        <v>804296</v>
      </c>
      <c r="R3041" s="182">
        <v>3804374</v>
      </c>
      <c r="S3041" s="182">
        <v>22605999</v>
      </c>
      <c r="T3041" s="182">
        <v>6303406</v>
      </c>
      <c r="U3041" s="182">
        <v>1462524</v>
      </c>
    </row>
    <row r="3042" spans="2:21" x14ac:dyDescent="0.25">
      <c r="B3042" s="187" t="s">
        <v>134</v>
      </c>
      <c r="C3042" s="187"/>
      <c r="D3042" s="187"/>
      <c r="E3042" s="187"/>
      <c r="F3042" s="187"/>
      <c r="G3042" s="187"/>
      <c r="H3042" s="187"/>
      <c r="I3042" s="187"/>
      <c r="J3042" s="187"/>
      <c r="K3042" s="187"/>
      <c r="L3042" s="187"/>
      <c r="M3042" s="187"/>
      <c r="N3042" s="187"/>
      <c r="O3042" s="187"/>
      <c r="P3042" s="187"/>
      <c r="Q3042" s="187"/>
      <c r="R3042" s="187"/>
      <c r="S3042" s="187"/>
      <c r="T3042" s="187"/>
      <c r="U3042" s="187"/>
    </row>
    <row r="3043" spans="2:21" x14ac:dyDescent="0.25">
      <c r="B3043" s="181">
        <v>2023</v>
      </c>
      <c r="C3043" s="181"/>
      <c r="D3043" s="182">
        <v>424</v>
      </c>
      <c r="E3043" s="182">
        <v>54015714</v>
      </c>
      <c r="F3043" s="182">
        <v>29528673</v>
      </c>
      <c r="G3043" s="182">
        <v>15144564</v>
      </c>
      <c r="H3043" s="182">
        <v>5987391</v>
      </c>
      <c r="I3043" s="182">
        <v>24487042</v>
      </c>
      <c r="J3043" s="182">
        <v>5943219</v>
      </c>
      <c r="K3043" s="182">
        <v>6987911</v>
      </c>
      <c r="L3043" s="182">
        <v>33148304</v>
      </c>
      <c r="M3043" s="182">
        <v>11299215</v>
      </c>
      <c r="N3043" s="182">
        <v>8759374</v>
      </c>
      <c r="O3043" s="182">
        <v>21849089</v>
      </c>
      <c r="P3043" s="182">
        <v>8046990</v>
      </c>
      <c r="Q3043" s="182">
        <v>802273</v>
      </c>
      <c r="R3043" s="182">
        <v>4582238</v>
      </c>
      <c r="S3043" s="182">
        <v>20867410</v>
      </c>
      <c r="T3043" s="182">
        <v>4816800</v>
      </c>
      <c r="U3043" s="182">
        <v>2282526</v>
      </c>
    </row>
    <row r="3044" spans="2:21" x14ac:dyDescent="0.25">
      <c r="B3044" s="181">
        <v>2022</v>
      </c>
      <c r="C3044" s="181"/>
      <c r="D3044" s="182">
        <v>396</v>
      </c>
      <c r="E3044" s="182">
        <v>51406442</v>
      </c>
      <c r="F3044" s="182">
        <v>27374038</v>
      </c>
      <c r="G3044" s="182">
        <v>13634953</v>
      </c>
      <c r="H3044" s="182">
        <v>5669547</v>
      </c>
      <c r="I3044" s="182">
        <v>24032404</v>
      </c>
      <c r="J3044" s="182">
        <v>5909877</v>
      </c>
      <c r="K3044" s="182">
        <v>7315828</v>
      </c>
      <c r="L3044" s="182">
        <v>32893879</v>
      </c>
      <c r="M3044" s="182">
        <v>11227586</v>
      </c>
      <c r="N3044" s="182">
        <v>8521953</v>
      </c>
      <c r="O3044" s="182">
        <v>21666293</v>
      </c>
      <c r="P3044" s="182">
        <v>8129407</v>
      </c>
      <c r="Q3044" s="182">
        <v>783656</v>
      </c>
      <c r="R3044" s="182">
        <v>4739647</v>
      </c>
      <c r="S3044" s="182">
        <v>18512563</v>
      </c>
      <c r="T3044" s="182">
        <v>4454122</v>
      </c>
      <c r="U3044" s="182">
        <v>1705637</v>
      </c>
    </row>
    <row r="3045" spans="2:21" x14ac:dyDescent="0.25">
      <c r="B3045" s="181">
        <v>2021</v>
      </c>
      <c r="C3045" s="181"/>
      <c r="D3045" s="182">
        <v>348</v>
      </c>
      <c r="E3045" s="182">
        <v>43534829</v>
      </c>
      <c r="F3045" s="182">
        <v>23609231</v>
      </c>
      <c r="G3045" s="182">
        <v>11425930</v>
      </c>
      <c r="H3045" s="182">
        <v>5250732</v>
      </c>
      <c r="I3045" s="182">
        <v>19925599</v>
      </c>
      <c r="J3045" s="182">
        <v>4837490</v>
      </c>
      <c r="K3045" s="182">
        <v>6123974</v>
      </c>
      <c r="L3045" s="182">
        <v>26856065</v>
      </c>
      <c r="M3045" s="182">
        <v>10797246</v>
      </c>
      <c r="N3045" s="182">
        <v>8248855</v>
      </c>
      <c r="O3045" s="182">
        <v>16058819</v>
      </c>
      <c r="P3045" s="182">
        <v>6752956</v>
      </c>
      <c r="Q3045" s="182">
        <v>664828</v>
      </c>
      <c r="R3045" s="182">
        <v>3375046</v>
      </c>
      <c r="S3045" s="182">
        <v>16678764</v>
      </c>
      <c r="T3045" s="182">
        <v>3814456</v>
      </c>
      <c r="U3045" s="182">
        <v>1323885</v>
      </c>
    </row>
    <row r="3046" spans="2:21" x14ac:dyDescent="0.2">
      <c r="B3046" s="258" t="s">
        <v>125</v>
      </c>
      <c r="C3046" s="184"/>
      <c r="D3046" s="184"/>
      <c r="E3046" s="184"/>
      <c r="F3046" s="184"/>
      <c r="G3046" s="184"/>
      <c r="H3046" s="184"/>
      <c r="I3046" s="184"/>
      <c r="J3046" s="184"/>
      <c r="K3046" s="184"/>
      <c r="L3046" s="184"/>
      <c r="M3046" s="184"/>
      <c r="N3046" s="184"/>
      <c r="O3046" s="184"/>
      <c r="P3046" s="184"/>
      <c r="Q3046" s="184"/>
      <c r="R3046" s="184"/>
      <c r="S3046" s="184"/>
      <c r="T3046" s="184"/>
      <c r="U3046" s="184"/>
    </row>
    <row r="3047" spans="2:21" x14ac:dyDescent="0.25">
      <c r="B3047" s="187" t="s">
        <v>387</v>
      </c>
      <c r="C3047" s="187"/>
      <c r="D3047" s="187"/>
      <c r="E3047" s="187"/>
      <c r="F3047" s="187"/>
      <c r="G3047" s="187"/>
      <c r="H3047" s="187"/>
      <c r="I3047" s="187"/>
      <c r="J3047" s="187"/>
      <c r="K3047" s="187"/>
      <c r="L3047" s="187"/>
      <c r="M3047" s="187"/>
      <c r="N3047" s="187"/>
      <c r="O3047" s="187"/>
      <c r="P3047" s="187"/>
      <c r="Q3047" s="187"/>
      <c r="R3047" s="187"/>
      <c r="S3047" s="187"/>
      <c r="T3047" s="187"/>
      <c r="U3047" s="187"/>
    </row>
    <row r="3048" spans="2:21" x14ac:dyDescent="0.25">
      <c r="B3048" s="181">
        <v>2023</v>
      </c>
      <c r="C3048" s="181"/>
      <c r="D3048" s="182">
        <v>220083</v>
      </c>
      <c r="E3048" s="182">
        <v>84554404</v>
      </c>
      <c r="F3048" s="182">
        <v>42920209</v>
      </c>
      <c r="G3048" s="182">
        <v>22157445</v>
      </c>
      <c r="H3048" s="182">
        <v>3331027</v>
      </c>
      <c r="I3048" s="182">
        <v>41634194</v>
      </c>
      <c r="J3048" s="182">
        <v>11809303</v>
      </c>
      <c r="K3048" s="182">
        <v>11555972</v>
      </c>
      <c r="L3048" s="182">
        <v>42843137</v>
      </c>
      <c r="M3048" s="182">
        <v>17635208</v>
      </c>
      <c r="N3048" s="182">
        <v>13376403</v>
      </c>
      <c r="O3048" s="182">
        <v>25207929</v>
      </c>
      <c r="P3048" s="182">
        <v>9122849</v>
      </c>
      <c r="Q3048" s="182">
        <v>1603967</v>
      </c>
      <c r="R3048" s="182">
        <v>5689398</v>
      </c>
      <c r="S3048" s="182">
        <v>41711267</v>
      </c>
      <c r="T3048" s="182">
        <v>9460395</v>
      </c>
      <c r="U3048" s="182">
        <v>4479943</v>
      </c>
    </row>
    <row r="3049" spans="2:21" x14ac:dyDescent="0.25">
      <c r="B3049" s="181">
        <v>2022</v>
      </c>
      <c r="C3049" s="181"/>
      <c r="D3049" s="182">
        <v>212648</v>
      </c>
      <c r="E3049" s="182">
        <v>80515918</v>
      </c>
      <c r="F3049" s="182">
        <v>40533377</v>
      </c>
      <c r="G3049" s="182">
        <v>20678156</v>
      </c>
      <c r="H3049" s="182">
        <v>3244967</v>
      </c>
      <c r="I3049" s="182">
        <v>39982541</v>
      </c>
      <c r="J3049" s="182">
        <v>11580734</v>
      </c>
      <c r="K3049" s="182">
        <v>11286764</v>
      </c>
      <c r="L3049" s="182">
        <v>42360106</v>
      </c>
      <c r="M3049" s="182">
        <v>18016397</v>
      </c>
      <c r="N3049" s="182">
        <v>14012278</v>
      </c>
      <c r="O3049" s="182">
        <v>24343710</v>
      </c>
      <c r="P3049" s="182">
        <v>8911170</v>
      </c>
      <c r="Q3049" s="182">
        <v>1663117</v>
      </c>
      <c r="R3049" s="182">
        <v>5442217</v>
      </c>
      <c r="S3049" s="182">
        <v>38155811</v>
      </c>
      <c r="T3049" s="182">
        <v>9110966</v>
      </c>
      <c r="U3049" s="182">
        <v>3790570</v>
      </c>
    </row>
    <row r="3050" spans="2:21" x14ac:dyDescent="0.25">
      <c r="B3050" s="181">
        <v>2021</v>
      </c>
      <c r="C3050" s="181"/>
      <c r="D3050" s="182">
        <v>202841</v>
      </c>
      <c r="E3050" s="182">
        <v>75199324</v>
      </c>
      <c r="F3050" s="182">
        <v>38440231</v>
      </c>
      <c r="G3050" s="182">
        <v>19570759</v>
      </c>
      <c r="H3050" s="182">
        <v>3227899</v>
      </c>
      <c r="I3050" s="182">
        <v>36759093</v>
      </c>
      <c r="J3050" s="182">
        <v>10139482</v>
      </c>
      <c r="K3050" s="182">
        <v>10353446</v>
      </c>
      <c r="L3050" s="182">
        <v>40459988</v>
      </c>
      <c r="M3050" s="182">
        <v>18393831</v>
      </c>
      <c r="N3050" s="182">
        <v>14512135</v>
      </c>
      <c r="O3050" s="182">
        <v>22066157</v>
      </c>
      <c r="P3050" s="182">
        <v>8033376</v>
      </c>
      <c r="Q3050" s="182">
        <v>1458576</v>
      </c>
      <c r="R3050" s="182">
        <v>4863331</v>
      </c>
      <c r="S3050" s="182">
        <v>34739336</v>
      </c>
      <c r="T3050" s="182">
        <v>9181042</v>
      </c>
      <c r="U3050" s="182">
        <v>2608656</v>
      </c>
    </row>
    <row r="3051" spans="2:21" x14ac:dyDescent="0.2">
      <c r="B3051" s="258" t="s">
        <v>35</v>
      </c>
      <c r="C3051" s="184"/>
      <c r="D3051" s="184"/>
      <c r="E3051" s="184"/>
      <c r="F3051" s="184"/>
      <c r="G3051" s="184"/>
      <c r="H3051" s="184"/>
      <c r="I3051" s="184"/>
      <c r="J3051" s="184"/>
      <c r="K3051" s="184"/>
      <c r="L3051" s="184"/>
      <c r="M3051" s="184"/>
      <c r="N3051" s="184"/>
      <c r="O3051" s="184"/>
      <c r="P3051" s="184"/>
      <c r="Q3051" s="184"/>
      <c r="R3051" s="184"/>
      <c r="S3051" s="184"/>
      <c r="T3051" s="184"/>
      <c r="U3051" s="184"/>
    </row>
    <row r="3052" spans="2:21" x14ac:dyDescent="0.25">
      <c r="B3052" s="187" t="s">
        <v>135</v>
      </c>
      <c r="C3052" s="187"/>
      <c r="D3052" s="187"/>
      <c r="E3052" s="187"/>
      <c r="F3052" s="187"/>
      <c r="G3052" s="187"/>
      <c r="H3052" s="187"/>
      <c r="I3052" s="187"/>
      <c r="J3052" s="187"/>
      <c r="K3052" s="187"/>
      <c r="L3052" s="187"/>
      <c r="M3052" s="187"/>
      <c r="N3052" s="187"/>
      <c r="O3052" s="187"/>
      <c r="P3052" s="187"/>
      <c r="Q3052" s="187"/>
      <c r="R3052" s="187"/>
      <c r="S3052" s="187"/>
      <c r="T3052" s="187"/>
      <c r="U3052" s="187"/>
    </row>
    <row r="3053" spans="2:21" x14ac:dyDescent="0.25">
      <c r="B3053" s="181">
        <v>2023</v>
      </c>
      <c r="C3053" s="181"/>
      <c r="D3053" s="182">
        <v>150680</v>
      </c>
      <c r="E3053" s="182">
        <v>1141411</v>
      </c>
      <c r="F3053" s="182">
        <v>354781</v>
      </c>
      <c r="G3053" s="182">
        <v>339726</v>
      </c>
      <c r="H3053" s="182">
        <v>4946</v>
      </c>
      <c r="I3053" s="182">
        <v>786630</v>
      </c>
      <c r="J3053" s="182">
        <v>237693</v>
      </c>
      <c r="K3053" s="182">
        <v>145891</v>
      </c>
      <c r="L3053" s="182">
        <v>405712</v>
      </c>
      <c r="M3053" s="182">
        <v>112992</v>
      </c>
      <c r="N3053" s="182">
        <v>81633</v>
      </c>
      <c r="O3053" s="182">
        <v>292720</v>
      </c>
      <c r="P3053" s="182">
        <v>153692</v>
      </c>
      <c r="Q3053" s="182">
        <v>31431</v>
      </c>
      <c r="R3053" s="182">
        <v>22469</v>
      </c>
      <c r="S3053" s="182">
        <v>735700</v>
      </c>
      <c r="T3053" s="182">
        <v>562372</v>
      </c>
      <c r="U3053" s="182">
        <v>97958</v>
      </c>
    </row>
    <row r="3054" spans="2:21" x14ac:dyDescent="0.25">
      <c r="B3054" s="181">
        <v>2022</v>
      </c>
      <c r="C3054" s="181"/>
      <c r="D3054" s="182">
        <v>145666</v>
      </c>
      <c r="E3054" s="182">
        <v>1157227</v>
      </c>
      <c r="F3054" s="182">
        <v>353334</v>
      </c>
      <c r="G3054" s="182">
        <v>339838</v>
      </c>
      <c r="H3054" s="182">
        <v>5088</v>
      </c>
      <c r="I3054" s="182">
        <v>803893</v>
      </c>
      <c r="J3054" s="182">
        <v>248606</v>
      </c>
      <c r="K3054" s="182">
        <v>146836</v>
      </c>
      <c r="L3054" s="182">
        <v>406580</v>
      </c>
      <c r="M3054" s="182">
        <v>118169</v>
      </c>
      <c r="N3054" s="182">
        <v>88409</v>
      </c>
      <c r="O3054" s="182">
        <v>288411</v>
      </c>
      <c r="P3054" s="182">
        <v>153598</v>
      </c>
      <c r="Q3054" s="182">
        <v>32063</v>
      </c>
      <c r="R3054" s="182">
        <v>24343</v>
      </c>
      <c r="S3054" s="182">
        <v>750647</v>
      </c>
      <c r="T3054" s="182">
        <v>585659</v>
      </c>
      <c r="U3054" s="182">
        <v>96016</v>
      </c>
    </row>
    <row r="3055" spans="2:21" x14ac:dyDescent="0.25">
      <c r="B3055" s="181">
        <v>2021</v>
      </c>
      <c r="C3055" s="181"/>
      <c r="D3055" s="182">
        <v>137865</v>
      </c>
      <c r="E3055" s="182">
        <v>1124347</v>
      </c>
      <c r="F3055" s="182">
        <v>342901</v>
      </c>
      <c r="G3055" s="182">
        <v>328156</v>
      </c>
      <c r="H3055" s="182">
        <v>5338</v>
      </c>
      <c r="I3055" s="182">
        <v>781447</v>
      </c>
      <c r="J3055" s="182">
        <v>246090</v>
      </c>
      <c r="K3055" s="182">
        <v>141040</v>
      </c>
      <c r="L3055" s="182">
        <v>392060</v>
      </c>
      <c r="M3055" s="182">
        <v>119658</v>
      </c>
      <c r="N3055" s="182">
        <v>89648</v>
      </c>
      <c r="O3055" s="182">
        <v>272402</v>
      </c>
      <c r="P3055" s="182">
        <v>147231</v>
      </c>
      <c r="Q3055" s="182">
        <v>29449</v>
      </c>
      <c r="R3055" s="182">
        <v>24444</v>
      </c>
      <c r="S3055" s="182">
        <v>732287</v>
      </c>
      <c r="T3055" s="182">
        <v>579253</v>
      </c>
      <c r="U3055" s="182">
        <v>85212</v>
      </c>
    </row>
    <row r="3056" spans="2:21" x14ac:dyDescent="0.25">
      <c r="B3056" s="187" t="s">
        <v>136</v>
      </c>
      <c r="C3056" s="187"/>
      <c r="D3056" s="187"/>
      <c r="E3056" s="187"/>
      <c r="F3056" s="187"/>
      <c r="G3056" s="187"/>
      <c r="H3056" s="187"/>
      <c r="I3056" s="187"/>
      <c r="J3056" s="187"/>
      <c r="K3056" s="187"/>
      <c r="L3056" s="187"/>
      <c r="M3056" s="187"/>
      <c r="N3056" s="187"/>
      <c r="O3056" s="187"/>
      <c r="P3056" s="187"/>
      <c r="Q3056" s="187"/>
      <c r="R3056" s="187"/>
      <c r="S3056" s="187"/>
      <c r="T3056" s="187"/>
      <c r="U3056" s="187"/>
    </row>
    <row r="3057" spans="2:21" x14ac:dyDescent="0.25">
      <c r="B3057" s="181">
        <v>2023</v>
      </c>
      <c r="C3057" s="181"/>
      <c r="D3057" s="182">
        <v>69403</v>
      </c>
      <c r="E3057" s="182">
        <v>83412992</v>
      </c>
      <c r="F3057" s="182">
        <v>42565428</v>
      </c>
      <c r="G3057" s="182">
        <v>21817719</v>
      </c>
      <c r="H3057" s="182">
        <v>3326081</v>
      </c>
      <c r="I3057" s="182">
        <v>40847564</v>
      </c>
      <c r="J3057" s="182">
        <v>11571610</v>
      </c>
      <c r="K3057" s="182">
        <v>11410081</v>
      </c>
      <c r="L3057" s="182">
        <v>42437425</v>
      </c>
      <c r="M3057" s="182">
        <v>17522216</v>
      </c>
      <c r="N3057" s="182">
        <v>13294770</v>
      </c>
      <c r="O3057" s="182">
        <v>24915209</v>
      </c>
      <c r="P3057" s="182">
        <v>8969157</v>
      </c>
      <c r="Q3057" s="182">
        <v>1572536</v>
      </c>
      <c r="R3057" s="182">
        <v>5666929</v>
      </c>
      <c r="S3057" s="182">
        <v>40975567</v>
      </c>
      <c r="T3057" s="182">
        <v>8898024</v>
      </c>
      <c r="U3057" s="182">
        <v>4381985</v>
      </c>
    </row>
    <row r="3058" spans="2:21" x14ac:dyDescent="0.25">
      <c r="B3058" s="181">
        <v>2022</v>
      </c>
      <c r="C3058" s="181"/>
      <c r="D3058" s="182">
        <v>66982</v>
      </c>
      <c r="E3058" s="182">
        <v>79358691</v>
      </c>
      <c r="F3058" s="182">
        <v>40180043</v>
      </c>
      <c r="G3058" s="182">
        <v>20338319</v>
      </c>
      <c r="H3058" s="182">
        <v>3239879</v>
      </c>
      <c r="I3058" s="182">
        <v>39178648</v>
      </c>
      <c r="J3058" s="182">
        <v>11332129</v>
      </c>
      <c r="K3058" s="182">
        <v>11139928</v>
      </c>
      <c r="L3058" s="182">
        <v>41953527</v>
      </c>
      <c r="M3058" s="182">
        <v>17898228</v>
      </c>
      <c r="N3058" s="182">
        <v>13923868</v>
      </c>
      <c r="O3058" s="182">
        <v>24055299</v>
      </c>
      <c r="P3058" s="182">
        <v>8757572</v>
      </c>
      <c r="Q3058" s="182">
        <v>1631054</v>
      </c>
      <c r="R3058" s="182">
        <v>5417874</v>
      </c>
      <c r="S3058" s="182">
        <v>37405164</v>
      </c>
      <c r="T3058" s="182">
        <v>8525307</v>
      </c>
      <c r="U3058" s="182">
        <v>3694554</v>
      </c>
    </row>
    <row r="3059" spans="2:21" x14ac:dyDescent="0.25">
      <c r="B3059" s="181">
        <v>2021</v>
      </c>
      <c r="C3059" s="181"/>
      <c r="D3059" s="182">
        <v>64976</v>
      </c>
      <c r="E3059" s="182">
        <v>74074977</v>
      </c>
      <c r="F3059" s="182">
        <v>38097330</v>
      </c>
      <c r="G3059" s="182">
        <v>19242603</v>
      </c>
      <c r="H3059" s="182">
        <v>3222562</v>
      </c>
      <c r="I3059" s="182">
        <v>35977646</v>
      </c>
      <c r="J3059" s="182">
        <v>9893392</v>
      </c>
      <c r="K3059" s="182">
        <v>10212405</v>
      </c>
      <c r="L3059" s="182">
        <v>40067928</v>
      </c>
      <c r="M3059" s="182">
        <v>18274173</v>
      </c>
      <c r="N3059" s="182">
        <v>14422487</v>
      </c>
      <c r="O3059" s="182">
        <v>21793755</v>
      </c>
      <c r="P3059" s="182">
        <v>7886145</v>
      </c>
      <c r="Q3059" s="182">
        <v>1429127</v>
      </c>
      <c r="R3059" s="182">
        <v>4838887</v>
      </c>
      <c r="S3059" s="182">
        <v>34007049</v>
      </c>
      <c r="T3059" s="182">
        <v>8601789</v>
      </c>
      <c r="U3059" s="182">
        <v>2523444</v>
      </c>
    </row>
    <row r="3060" spans="2:21" x14ac:dyDescent="0.2">
      <c r="B3060" s="258" t="s">
        <v>11</v>
      </c>
      <c r="C3060" s="184"/>
      <c r="D3060" s="184"/>
      <c r="E3060" s="184"/>
      <c r="F3060" s="184"/>
      <c r="G3060" s="184"/>
      <c r="H3060" s="184"/>
      <c r="I3060" s="184"/>
      <c r="J3060" s="184"/>
      <c r="K3060" s="184"/>
      <c r="L3060" s="184"/>
      <c r="M3060" s="184"/>
      <c r="N3060" s="184"/>
      <c r="O3060" s="184"/>
      <c r="P3060" s="184"/>
      <c r="Q3060" s="184"/>
      <c r="R3060" s="184"/>
      <c r="S3060" s="184"/>
      <c r="T3060" s="184"/>
      <c r="U3060" s="184"/>
    </row>
    <row r="3061" spans="2:21" x14ac:dyDescent="0.25">
      <c r="B3061" s="187" t="s">
        <v>137</v>
      </c>
      <c r="C3061" s="187"/>
      <c r="D3061" s="187"/>
      <c r="E3061" s="187"/>
      <c r="F3061" s="187"/>
      <c r="G3061" s="187"/>
      <c r="H3061" s="187"/>
      <c r="I3061" s="187"/>
      <c r="J3061" s="187"/>
      <c r="K3061" s="187"/>
      <c r="L3061" s="187"/>
      <c r="M3061" s="187"/>
      <c r="N3061" s="187"/>
      <c r="O3061" s="187"/>
      <c r="P3061" s="187"/>
      <c r="Q3061" s="187"/>
      <c r="R3061" s="187"/>
      <c r="S3061" s="187"/>
      <c r="T3061" s="187"/>
      <c r="U3061" s="187"/>
    </row>
    <row r="3062" spans="2:21" x14ac:dyDescent="0.25">
      <c r="B3062" s="181">
        <v>2023</v>
      </c>
      <c r="C3062" s="181"/>
      <c r="D3062" s="182">
        <v>219902</v>
      </c>
      <c r="E3062" s="182">
        <v>63089487</v>
      </c>
      <c r="F3062" s="182">
        <v>30308576</v>
      </c>
      <c r="G3062" s="182">
        <v>17277533</v>
      </c>
      <c r="H3062" s="182">
        <v>1776321</v>
      </c>
      <c r="I3062" s="182">
        <v>32780912</v>
      </c>
      <c r="J3062" s="182">
        <v>9448352</v>
      </c>
      <c r="K3062" s="182">
        <v>8413525</v>
      </c>
      <c r="L3062" s="182">
        <v>32491128</v>
      </c>
      <c r="M3062" s="182">
        <v>13391970</v>
      </c>
      <c r="N3062" s="182">
        <v>10329646</v>
      </c>
      <c r="O3062" s="182">
        <v>19099158</v>
      </c>
      <c r="P3062" s="182">
        <v>6494427</v>
      </c>
      <c r="Q3062" s="182">
        <v>1320060</v>
      </c>
      <c r="R3062" s="182">
        <v>4406251</v>
      </c>
      <c r="S3062" s="182">
        <v>30598360</v>
      </c>
      <c r="T3062" s="182">
        <v>7584864</v>
      </c>
      <c r="U3062" s="182">
        <v>2788156</v>
      </c>
    </row>
    <row r="3063" spans="2:21" x14ac:dyDescent="0.25">
      <c r="B3063" s="181">
        <v>2022</v>
      </c>
      <c r="C3063" s="181"/>
      <c r="D3063" s="182">
        <v>212477</v>
      </c>
      <c r="E3063" s="182">
        <v>59661378</v>
      </c>
      <c r="F3063" s="182">
        <v>28299482</v>
      </c>
      <c r="G3063" s="182">
        <v>16370539</v>
      </c>
      <c r="H3063" s="182">
        <v>1631447</v>
      </c>
      <c r="I3063" s="182">
        <v>31361897</v>
      </c>
      <c r="J3063" s="182">
        <v>9220023</v>
      </c>
      <c r="K3063" s="182">
        <v>8169204</v>
      </c>
      <c r="L3063" s="182">
        <v>31572563</v>
      </c>
      <c r="M3063" s="182">
        <v>13149814</v>
      </c>
      <c r="N3063" s="182">
        <v>10271791</v>
      </c>
      <c r="O3063" s="182">
        <v>18422750</v>
      </c>
      <c r="P3063" s="182">
        <v>6356443</v>
      </c>
      <c r="Q3063" s="182">
        <v>1370186</v>
      </c>
      <c r="R3063" s="182">
        <v>4249341</v>
      </c>
      <c r="S3063" s="182">
        <v>28088815</v>
      </c>
      <c r="T3063" s="182">
        <v>7234631</v>
      </c>
      <c r="U3063" s="182">
        <v>2072838</v>
      </c>
    </row>
    <row r="3064" spans="2:21" x14ac:dyDescent="0.25">
      <c r="B3064" s="181">
        <v>2021</v>
      </c>
      <c r="C3064" s="181"/>
      <c r="D3064" s="182">
        <v>202673</v>
      </c>
      <c r="E3064" s="182">
        <v>56440206</v>
      </c>
      <c r="F3064" s="182">
        <v>27079386</v>
      </c>
      <c r="G3064" s="182">
        <v>15534066</v>
      </c>
      <c r="H3064" s="182">
        <v>1673502</v>
      </c>
      <c r="I3064" s="182">
        <v>29360820</v>
      </c>
      <c r="J3064" s="182">
        <v>8327916</v>
      </c>
      <c r="K3064" s="182">
        <v>7580651</v>
      </c>
      <c r="L3064" s="182">
        <v>30469927</v>
      </c>
      <c r="M3064" s="182">
        <v>13523119</v>
      </c>
      <c r="N3064" s="182">
        <v>10744968</v>
      </c>
      <c r="O3064" s="182">
        <v>16946808</v>
      </c>
      <c r="P3064" s="182">
        <v>5857176</v>
      </c>
      <c r="Q3064" s="182">
        <v>1228106</v>
      </c>
      <c r="R3064" s="182">
        <v>3884457</v>
      </c>
      <c r="S3064" s="182">
        <v>25970279</v>
      </c>
      <c r="T3064" s="182">
        <v>7422282</v>
      </c>
      <c r="U3064" s="182">
        <v>1354347</v>
      </c>
    </row>
    <row r="3065" spans="2:21" x14ac:dyDescent="0.25">
      <c r="B3065" s="259" t="s">
        <v>138</v>
      </c>
      <c r="C3065" s="165"/>
      <c r="D3065" s="165"/>
      <c r="E3065" s="165"/>
      <c r="F3065" s="165"/>
      <c r="G3065" s="165"/>
      <c r="H3065" s="165"/>
      <c r="I3065" s="165"/>
      <c r="J3065" s="165"/>
      <c r="K3065" s="165"/>
      <c r="L3065" s="165"/>
      <c r="M3065" s="165"/>
      <c r="N3065" s="165"/>
      <c r="O3065" s="165"/>
      <c r="P3065" s="165"/>
      <c r="Q3065" s="165"/>
      <c r="R3065" s="165"/>
      <c r="S3065" s="165"/>
      <c r="T3065" s="165"/>
      <c r="U3065" s="165"/>
    </row>
    <row r="3066" spans="2:21" x14ac:dyDescent="0.25">
      <c r="B3066" s="181">
        <v>2023</v>
      </c>
      <c r="C3066" s="181"/>
      <c r="D3066" s="182">
        <v>211729</v>
      </c>
      <c r="E3066" s="182">
        <v>26141691</v>
      </c>
      <c r="F3066" s="182">
        <v>12901189</v>
      </c>
      <c r="G3066" s="182">
        <v>6371364</v>
      </c>
      <c r="H3066" s="182">
        <v>343605</v>
      </c>
      <c r="I3066" s="182">
        <v>13240502</v>
      </c>
      <c r="J3066" s="182">
        <v>4371803</v>
      </c>
      <c r="K3066" s="182">
        <v>2434012</v>
      </c>
      <c r="L3066" s="182">
        <v>14317642</v>
      </c>
      <c r="M3066" s="182">
        <v>7061676</v>
      </c>
      <c r="N3066" s="182">
        <v>5153764</v>
      </c>
      <c r="O3066" s="182">
        <v>7255965</v>
      </c>
      <c r="P3066" s="182">
        <v>2075214</v>
      </c>
      <c r="Q3066" s="182">
        <v>547306</v>
      </c>
      <c r="R3066" s="182">
        <v>1242735</v>
      </c>
      <c r="S3066" s="182">
        <v>11824049</v>
      </c>
      <c r="T3066" s="182">
        <v>3552185</v>
      </c>
      <c r="U3066" s="182">
        <v>177529</v>
      </c>
    </row>
    <row r="3067" spans="2:21" x14ac:dyDescent="0.25">
      <c r="B3067" s="181">
        <v>2022</v>
      </c>
      <c r="C3067" s="181"/>
      <c r="D3067" s="182">
        <v>204652</v>
      </c>
      <c r="E3067" s="182">
        <v>24620991</v>
      </c>
      <c r="F3067" s="182">
        <v>12016471</v>
      </c>
      <c r="G3067" s="182">
        <v>5988311</v>
      </c>
      <c r="H3067" s="182">
        <v>370782</v>
      </c>
      <c r="I3067" s="182">
        <v>12604521</v>
      </c>
      <c r="J3067" s="182">
        <v>4232709</v>
      </c>
      <c r="K3067" s="182">
        <v>2343306</v>
      </c>
      <c r="L3067" s="182">
        <v>13586472</v>
      </c>
      <c r="M3067" s="182">
        <v>6515066</v>
      </c>
      <c r="N3067" s="182">
        <v>4663465</v>
      </c>
      <c r="O3067" s="182">
        <v>7071406</v>
      </c>
      <c r="P3067" s="182">
        <v>1972608</v>
      </c>
      <c r="Q3067" s="182">
        <v>585486</v>
      </c>
      <c r="R3067" s="182">
        <v>1350205</v>
      </c>
      <c r="S3067" s="182">
        <v>11034519</v>
      </c>
      <c r="T3067" s="182">
        <v>3538522</v>
      </c>
      <c r="U3067" s="182">
        <v>-141959</v>
      </c>
    </row>
    <row r="3068" spans="2:21" x14ac:dyDescent="0.25">
      <c r="B3068" s="181">
        <v>2021</v>
      </c>
      <c r="C3068" s="181"/>
      <c r="D3068" s="182">
        <v>195234</v>
      </c>
      <c r="E3068" s="182">
        <v>23758565</v>
      </c>
      <c r="F3068" s="182">
        <v>11588593</v>
      </c>
      <c r="G3068" s="182">
        <v>5815119</v>
      </c>
      <c r="H3068" s="182">
        <v>417823</v>
      </c>
      <c r="I3068" s="182">
        <v>12169972</v>
      </c>
      <c r="J3068" s="182">
        <v>4040605</v>
      </c>
      <c r="K3068" s="182">
        <v>2277244</v>
      </c>
      <c r="L3068" s="182">
        <v>13300161</v>
      </c>
      <c r="M3068" s="182">
        <v>6578681</v>
      </c>
      <c r="N3068" s="182">
        <v>4800342</v>
      </c>
      <c r="O3068" s="182">
        <v>6721480</v>
      </c>
      <c r="P3068" s="182">
        <v>1917279</v>
      </c>
      <c r="Q3068" s="182">
        <v>546307</v>
      </c>
      <c r="R3068" s="182">
        <v>1175484</v>
      </c>
      <c r="S3068" s="182">
        <v>10458404</v>
      </c>
      <c r="T3068" s="182">
        <v>3682544</v>
      </c>
      <c r="U3068" s="182">
        <v>-384163</v>
      </c>
    </row>
    <row r="3069" spans="2:21" x14ac:dyDescent="0.25">
      <c r="B3069" s="259" t="s">
        <v>139</v>
      </c>
      <c r="C3069" s="165"/>
      <c r="D3069" s="165"/>
      <c r="E3069" s="165"/>
      <c r="F3069" s="165"/>
      <c r="G3069" s="165"/>
      <c r="H3069" s="165"/>
      <c r="I3069" s="165"/>
      <c r="J3069" s="165"/>
      <c r="K3069" s="165"/>
      <c r="L3069" s="165"/>
      <c r="M3069" s="165"/>
      <c r="N3069" s="165"/>
      <c r="O3069" s="165"/>
      <c r="P3069" s="165"/>
      <c r="Q3069" s="165"/>
      <c r="R3069" s="165"/>
      <c r="S3069" s="165"/>
      <c r="T3069" s="165"/>
      <c r="U3069" s="165"/>
    </row>
    <row r="3070" spans="2:21" x14ac:dyDescent="0.25">
      <c r="B3070" s="181">
        <v>2023</v>
      </c>
      <c r="C3070" s="181"/>
      <c r="D3070" s="182">
        <v>7041</v>
      </c>
      <c r="E3070" s="182">
        <v>17189310</v>
      </c>
      <c r="F3070" s="182">
        <v>7548453</v>
      </c>
      <c r="G3070" s="182">
        <v>5222322</v>
      </c>
      <c r="H3070" s="182">
        <v>327373</v>
      </c>
      <c r="I3070" s="182">
        <v>9640857</v>
      </c>
      <c r="J3070" s="182">
        <v>2551149</v>
      </c>
      <c r="K3070" s="182">
        <v>2875382</v>
      </c>
      <c r="L3070" s="182">
        <v>8516976</v>
      </c>
      <c r="M3070" s="182">
        <v>2995220</v>
      </c>
      <c r="N3070" s="182">
        <v>2447020</v>
      </c>
      <c r="O3070" s="182">
        <v>5521756</v>
      </c>
      <c r="P3070" s="182">
        <v>2103138</v>
      </c>
      <c r="Q3070" s="182">
        <v>442941</v>
      </c>
      <c r="R3070" s="182">
        <v>1304009</v>
      </c>
      <c r="S3070" s="182">
        <v>8672334</v>
      </c>
      <c r="T3070" s="182">
        <v>1800176</v>
      </c>
      <c r="U3070" s="182">
        <v>1201621</v>
      </c>
    </row>
    <row r="3071" spans="2:21" x14ac:dyDescent="0.25">
      <c r="B3071" s="181">
        <v>2022</v>
      </c>
      <c r="C3071" s="181"/>
      <c r="D3071" s="182">
        <v>6738</v>
      </c>
      <c r="E3071" s="182">
        <v>16352249</v>
      </c>
      <c r="F3071" s="182">
        <v>7157552</v>
      </c>
      <c r="G3071" s="182">
        <v>4887935</v>
      </c>
      <c r="H3071" s="182">
        <v>286671</v>
      </c>
      <c r="I3071" s="182">
        <v>9194697</v>
      </c>
      <c r="J3071" s="182">
        <v>2465253</v>
      </c>
      <c r="K3071" s="182">
        <v>2785252</v>
      </c>
      <c r="L3071" s="182">
        <v>8469019</v>
      </c>
      <c r="M3071" s="182">
        <v>3214646</v>
      </c>
      <c r="N3071" s="182">
        <v>2747629</v>
      </c>
      <c r="O3071" s="182">
        <v>5254373</v>
      </c>
      <c r="P3071" s="182">
        <v>2068568</v>
      </c>
      <c r="Q3071" s="182">
        <v>437717</v>
      </c>
      <c r="R3071" s="182">
        <v>1165520</v>
      </c>
      <c r="S3071" s="182">
        <v>7883230</v>
      </c>
      <c r="T3071" s="182">
        <v>1676715</v>
      </c>
      <c r="U3071" s="182">
        <v>1061667</v>
      </c>
    </row>
    <row r="3072" spans="2:21" x14ac:dyDescent="0.25">
      <c r="B3072" s="181">
        <v>2021</v>
      </c>
      <c r="C3072" s="181"/>
      <c r="D3072" s="182">
        <v>6405</v>
      </c>
      <c r="E3072" s="182">
        <v>15630446</v>
      </c>
      <c r="F3072" s="182">
        <v>7172039</v>
      </c>
      <c r="G3072" s="182">
        <v>4756671</v>
      </c>
      <c r="H3072" s="182">
        <v>284395</v>
      </c>
      <c r="I3072" s="182">
        <v>8458407</v>
      </c>
      <c r="J3072" s="182">
        <v>2153834</v>
      </c>
      <c r="K3072" s="182">
        <v>2586994</v>
      </c>
      <c r="L3072" s="182">
        <v>8110147</v>
      </c>
      <c r="M3072" s="182">
        <v>3244489</v>
      </c>
      <c r="N3072" s="182">
        <v>2809142</v>
      </c>
      <c r="O3072" s="182">
        <v>4865658</v>
      </c>
      <c r="P3072" s="182">
        <v>1864400</v>
      </c>
      <c r="Q3072" s="182">
        <v>390806</v>
      </c>
      <c r="R3072" s="182">
        <v>1222599</v>
      </c>
      <c r="S3072" s="182">
        <v>7520300</v>
      </c>
      <c r="T3072" s="182">
        <v>1786492</v>
      </c>
      <c r="U3072" s="182">
        <v>946873</v>
      </c>
    </row>
    <row r="3073" spans="2:21" x14ac:dyDescent="0.25">
      <c r="B3073" s="259" t="s">
        <v>140</v>
      </c>
      <c r="C3073" s="165"/>
      <c r="D3073" s="165"/>
      <c r="E3073" s="165"/>
      <c r="F3073" s="165"/>
      <c r="G3073" s="165"/>
      <c r="H3073" s="165"/>
      <c r="I3073" s="165"/>
      <c r="J3073" s="165"/>
      <c r="K3073" s="165"/>
      <c r="L3073" s="165"/>
      <c r="M3073" s="165"/>
      <c r="N3073" s="165"/>
      <c r="O3073" s="165"/>
      <c r="P3073" s="165"/>
      <c r="Q3073" s="165"/>
      <c r="R3073" s="165"/>
      <c r="S3073" s="165"/>
      <c r="T3073" s="165"/>
      <c r="U3073" s="165"/>
    </row>
    <row r="3074" spans="2:21" x14ac:dyDescent="0.25">
      <c r="B3074" s="181">
        <v>2023</v>
      </c>
      <c r="C3074" s="181"/>
      <c r="D3074" s="182">
        <v>1132</v>
      </c>
      <c r="E3074" s="182">
        <v>19758487</v>
      </c>
      <c r="F3074" s="182">
        <v>9858934</v>
      </c>
      <c r="G3074" s="182">
        <v>5683849</v>
      </c>
      <c r="H3074" s="182">
        <v>1105343</v>
      </c>
      <c r="I3074" s="182">
        <v>9899553</v>
      </c>
      <c r="J3074" s="182">
        <v>2525400</v>
      </c>
      <c r="K3074" s="182">
        <v>3104132</v>
      </c>
      <c r="L3074" s="182">
        <v>9656510</v>
      </c>
      <c r="M3074" s="182">
        <v>3335073</v>
      </c>
      <c r="N3074" s="182">
        <v>2728861</v>
      </c>
      <c r="O3074" s="182">
        <v>6321437</v>
      </c>
      <c r="P3074" s="182">
        <v>2316074</v>
      </c>
      <c r="Q3074" s="182">
        <v>329812</v>
      </c>
      <c r="R3074" s="182">
        <v>1859506</v>
      </c>
      <c r="S3074" s="182">
        <v>10101977</v>
      </c>
      <c r="T3074" s="182">
        <v>2232503</v>
      </c>
      <c r="U3074" s="182">
        <v>1409006</v>
      </c>
    </row>
    <row r="3075" spans="2:21" x14ac:dyDescent="0.25">
      <c r="B3075" s="181">
        <v>2022</v>
      </c>
      <c r="C3075" s="181"/>
      <c r="D3075" s="182">
        <v>1087</v>
      </c>
      <c r="E3075" s="182">
        <v>18688138</v>
      </c>
      <c r="F3075" s="182">
        <v>9125459</v>
      </c>
      <c r="G3075" s="182">
        <v>5494293</v>
      </c>
      <c r="H3075" s="182">
        <v>973993</v>
      </c>
      <c r="I3075" s="182">
        <v>9562679</v>
      </c>
      <c r="J3075" s="182">
        <v>2522060</v>
      </c>
      <c r="K3075" s="182">
        <v>3040646</v>
      </c>
      <c r="L3075" s="182">
        <v>9517072</v>
      </c>
      <c r="M3075" s="182">
        <v>3420101</v>
      </c>
      <c r="N3075" s="182">
        <v>2860696</v>
      </c>
      <c r="O3075" s="182">
        <v>6096971</v>
      </c>
      <c r="P3075" s="182">
        <v>2315266</v>
      </c>
      <c r="Q3075" s="182">
        <v>346983</v>
      </c>
      <c r="R3075" s="182">
        <v>1733615</v>
      </c>
      <c r="S3075" s="182">
        <v>9171066</v>
      </c>
      <c r="T3075" s="182">
        <v>2019395</v>
      </c>
      <c r="U3075" s="182">
        <v>1153130</v>
      </c>
    </row>
    <row r="3076" spans="2:21" x14ac:dyDescent="0.25">
      <c r="B3076" s="181">
        <v>2021</v>
      </c>
      <c r="C3076" s="181"/>
      <c r="D3076" s="182">
        <v>1034</v>
      </c>
      <c r="E3076" s="182">
        <v>17051194</v>
      </c>
      <c r="F3076" s="182">
        <v>8318753</v>
      </c>
      <c r="G3076" s="182">
        <v>4962276</v>
      </c>
      <c r="H3076" s="182">
        <v>971282</v>
      </c>
      <c r="I3076" s="182">
        <v>8732441</v>
      </c>
      <c r="J3076" s="182">
        <v>2133478</v>
      </c>
      <c r="K3076" s="182">
        <v>2716412</v>
      </c>
      <c r="L3076" s="182">
        <v>9059619</v>
      </c>
      <c r="M3076" s="182">
        <v>3699949</v>
      </c>
      <c r="N3076" s="182">
        <v>3135483</v>
      </c>
      <c r="O3076" s="182">
        <v>5359670</v>
      </c>
      <c r="P3076" s="182">
        <v>2075497</v>
      </c>
      <c r="Q3076" s="182">
        <v>290993</v>
      </c>
      <c r="R3076" s="182">
        <v>1486373</v>
      </c>
      <c r="S3076" s="182">
        <v>7991575</v>
      </c>
      <c r="T3076" s="182">
        <v>1953247</v>
      </c>
      <c r="U3076" s="182">
        <v>791637</v>
      </c>
    </row>
    <row r="3077" spans="2:21" x14ac:dyDescent="0.25">
      <c r="B3077" s="187" t="s">
        <v>141</v>
      </c>
      <c r="C3077" s="187"/>
      <c r="D3077" s="187"/>
      <c r="E3077" s="187"/>
      <c r="F3077" s="187"/>
      <c r="G3077" s="187"/>
      <c r="H3077" s="187"/>
      <c r="I3077" s="187"/>
      <c r="J3077" s="187"/>
      <c r="K3077" s="187"/>
      <c r="L3077" s="187"/>
      <c r="M3077" s="187"/>
      <c r="N3077" s="187"/>
      <c r="O3077" s="187"/>
      <c r="P3077" s="187"/>
      <c r="Q3077" s="187"/>
      <c r="R3077" s="187"/>
      <c r="S3077" s="187"/>
      <c r="T3077" s="187"/>
      <c r="U3077" s="187"/>
    </row>
    <row r="3078" spans="2:21" x14ac:dyDescent="0.25">
      <c r="B3078" s="181">
        <v>2023</v>
      </c>
      <c r="C3078" s="181"/>
      <c r="D3078" s="182">
        <v>181</v>
      </c>
      <c r="E3078" s="182">
        <v>21464916</v>
      </c>
      <c r="F3078" s="182">
        <v>12611634</v>
      </c>
      <c r="G3078" s="182">
        <v>4879911</v>
      </c>
      <c r="H3078" s="182">
        <v>1554706</v>
      </c>
      <c r="I3078" s="182">
        <v>8853282</v>
      </c>
      <c r="J3078" s="182">
        <v>2360951</v>
      </c>
      <c r="K3078" s="182">
        <v>3142447</v>
      </c>
      <c r="L3078" s="182">
        <v>10352009</v>
      </c>
      <c r="M3078" s="182">
        <v>4243238</v>
      </c>
      <c r="N3078" s="182">
        <v>3046757</v>
      </c>
      <c r="O3078" s="182">
        <v>6108771</v>
      </c>
      <c r="P3078" s="182">
        <v>2628423</v>
      </c>
      <c r="Q3078" s="182">
        <v>283907</v>
      </c>
      <c r="R3078" s="182">
        <v>1283147</v>
      </c>
      <c r="S3078" s="182">
        <v>11112907</v>
      </c>
      <c r="T3078" s="182">
        <v>1875531</v>
      </c>
      <c r="U3078" s="182">
        <v>1691787</v>
      </c>
    </row>
    <row r="3079" spans="2:21" x14ac:dyDescent="0.25">
      <c r="B3079" s="181">
        <v>2022</v>
      </c>
      <c r="C3079" s="181"/>
      <c r="D3079" s="182">
        <v>171</v>
      </c>
      <c r="E3079" s="182">
        <v>20854540</v>
      </c>
      <c r="F3079" s="182">
        <v>12233895</v>
      </c>
      <c r="G3079" s="182">
        <v>4307616</v>
      </c>
      <c r="H3079" s="182">
        <v>1613519</v>
      </c>
      <c r="I3079" s="182">
        <v>8620644</v>
      </c>
      <c r="J3079" s="182">
        <v>2360712</v>
      </c>
      <c r="K3079" s="182">
        <v>3117560</v>
      </c>
      <c r="L3079" s="182">
        <v>10787543</v>
      </c>
      <c r="M3079" s="182">
        <v>4866583</v>
      </c>
      <c r="N3079" s="182">
        <v>3740487</v>
      </c>
      <c r="O3079" s="182">
        <v>5920960</v>
      </c>
      <c r="P3079" s="182">
        <v>2554727</v>
      </c>
      <c r="Q3079" s="182">
        <v>292932</v>
      </c>
      <c r="R3079" s="182">
        <v>1192876</v>
      </c>
      <c r="S3079" s="182">
        <v>10066997</v>
      </c>
      <c r="T3079" s="182">
        <v>1876335</v>
      </c>
      <c r="U3079" s="182">
        <v>1717732</v>
      </c>
    </row>
    <row r="3080" spans="2:21" x14ac:dyDescent="0.25">
      <c r="B3080" s="181">
        <v>2021</v>
      </c>
      <c r="C3080" s="181"/>
      <c r="D3080" s="182">
        <v>168</v>
      </c>
      <c r="E3080" s="182">
        <v>18759118</v>
      </c>
      <c r="F3080" s="182">
        <v>11360845</v>
      </c>
      <c r="G3080" s="182">
        <v>4036693</v>
      </c>
      <c r="H3080" s="182">
        <v>1554398</v>
      </c>
      <c r="I3080" s="182">
        <v>7398273</v>
      </c>
      <c r="J3080" s="182">
        <v>1811566</v>
      </c>
      <c r="K3080" s="182">
        <v>2772795</v>
      </c>
      <c r="L3080" s="182">
        <v>9990061</v>
      </c>
      <c r="M3080" s="182">
        <v>4870712</v>
      </c>
      <c r="N3080" s="182">
        <v>3767167</v>
      </c>
      <c r="O3080" s="182">
        <v>5119349</v>
      </c>
      <c r="P3080" s="182">
        <v>2176200</v>
      </c>
      <c r="Q3080" s="182">
        <v>230470</v>
      </c>
      <c r="R3080" s="182">
        <v>978875</v>
      </c>
      <c r="S3080" s="182">
        <v>8769057</v>
      </c>
      <c r="T3080" s="182">
        <v>1758760</v>
      </c>
      <c r="U3080" s="182">
        <v>1254309</v>
      </c>
    </row>
    <row r="3081" spans="2:21" x14ac:dyDescent="0.2">
      <c r="B3081" s="258" t="s">
        <v>567</v>
      </c>
      <c r="C3081" s="184"/>
      <c r="D3081" s="184"/>
      <c r="E3081" s="184"/>
      <c r="F3081" s="184"/>
      <c r="G3081" s="184"/>
      <c r="H3081" s="184"/>
      <c r="I3081" s="184"/>
      <c r="J3081" s="184"/>
      <c r="K3081" s="184"/>
      <c r="L3081" s="184"/>
      <c r="M3081" s="184"/>
      <c r="N3081" s="184"/>
      <c r="O3081" s="184"/>
      <c r="P3081" s="184"/>
      <c r="Q3081" s="184"/>
      <c r="R3081" s="184"/>
      <c r="S3081" s="184"/>
      <c r="T3081" s="184"/>
      <c r="U3081" s="184"/>
    </row>
    <row r="3082" spans="2:21" x14ac:dyDescent="0.25">
      <c r="B3082" s="187" t="s">
        <v>568</v>
      </c>
      <c r="C3082" s="187"/>
      <c r="D3082" s="187"/>
      <c r="E3082" s="187"/>
      <c r="F3082" s="187"/>
      <c r="G3082" s="187"/>
      <c r="H3082" s="187"/>
      <c r="I3082" s="187"/>
      <c r="J3082" s="187"/>
      <c r="K3082" s="187"/>
      <c r="L3082" s="187"/>
      <c r="M3082" s="187"/>
      <c r="N3082" s="187"/>
      <c r="O3082" s="187"/>
      <c r="P3082" s="187"/>
      <c r="Q3082" s="187"/>
      <c r="R3082" s="187"/>
      <c r="S3082" s="187"/>
      <c r="T3082" s="187"/>
      <c r="U3082" s="187"/>
    </row>
    <row r="3083" spans="2:21" x14ac:dyDescent="0.25">
      <c r="B3083" s="181">
        <v>2023</v>
      </c>
      <c r="C3083" s="181"/>
      <c r="D3083" s="182">
        <v>105574</v>
      </c>
      <c r="E3083" s="182">
        <v>35259040</v>
      </c>
      <c r="F3083" s="182">
        <v>15880189</v>
      </c>
      <c r="G3083" s="182">
        <v>10488031</v>
      </c>
      <c r="H3083" s="182">
        <v>807390</v>
      </c>
      <c r="I3083" s="182">
        <v>19378851</v>
      </c>
      <c r="J3083" s="182">
        <v>5560832</v>
      </c>
      <c r="K3083" s="182">
        <v>5568561</v>
      </c>
      <c r="L3083" s="182">
        <v>19352113</v>
      </c>
      <c r="M3083" s="182">
        <v>7074836</v>
      </c>
      <c r="N3083" s="182">
        <v>5463333</v>
      </c>
      <c r="O3083" s="182">
        <v>12277277</v>
      </c>
      <c r="P3083" s="182">
        <v>4800188</v>
      </c>
      <c r="Q3083" s="182">
        <v>914419</v>
      </c>
      <c r="R3083" s="182">
        <v>2403164</v>
      </c>
      <c r="S3083" s="182">
        <v>15906926</v>
      </c>
      <c r="T3083" s="182">
        <v>3829800</v>
      </c>
      <c r="U3083" s="182">
        <v>2290098</v>
      </c>
    </row>
    <row r="3084" spans="2:21" x14ac:dyDescent="0.25">
      <c r="B3084" s="181">
        <v>2022</v>
      </c>
      <c r="C3084" s="181"/>
      <c r="D3084" s="182">
        <v>101298</v>
      </c>
      <c r="E3084" s="182">
        <v>33403579</v>
      </c>
      <c r="F3084" s="182">
        <v>14872968</v>
      </c>
      <c r="G3084" s="182">
        <v>9703840</v>
      </c>
      <c r="H3084" s="182">
        <v>791865</v>
      </c>
      <c r="I3084" s="182">
        <v>18530611</v>
      </c>
      <c r="J3084" s="182">
        <v>5422227</v>
      </c>
      <c r="K3084" s="182">
        <v>5269900</v>
      </c>
      <c r="L3084" s="182">
        <v>18821438</v>
      </c>
      <c r="M3084" s="182">
        <v>7178670</v>
      </c>
      <c r="N3084" s="182">
        <v>5593154</v>
      </c>
      <c r="O3084" s="182">
        <v>11642768</v>
      </c>
      <c r="P3084" s="182">
        <v>4711862</v>
      </c>
      <c r="Q3084" s="182">
        <v>901435</v>
      </c>
      <c r="R3084" s="182">
        <v>2243859</v>
      </c>
      <c r="S3084" s="182">
        <v>14582141</v>
      </c>
      <c r="T3084" s="182">
        <v>3763883</v>
      </c>
      <c r="U3084" s="182">
        <v>1839130</v>
      </c>
    </row>
    <row r="3085" spans="2:21" x14ac:dyDescent="0.25">
      <c r="B3085" s="181">
        <v>2021</v>
      </c>
      <c r="C3085" s="181"/>
      <c r="D3085" s="182">
        <v>95623</v>
      </c>
      <c r="E3085" s="182">
        <v>31233592</v>
      </c>
      <c r="F3085" s="182">
        <v>14098421</v>
      </c>
      <c r="G3085" s="182">
        <v>9229625</v>
      </c>
      <c r="H3085" s="182">
        <v>783329</v>
      </c>
      <c r="I3085" s="182">
        <v>17135171</v>
      </c>
      <c r="J3085" s="182">
        <v>5135324</v>
      </c>
      <c r="K3085" s="182">
        <v>4837710</v>
      </c>
      <c r="L3085" s="182">
        <v>18024807</v>
      </c>
      <c r="M3085" s="182">
        <v>7451771</v>
      </c>
      <c r="N3085" s="182">
        <v>5949079</v>
      </c>
      <c r="O3085" s="182">
        <v>10573035</v>
      </c>
      <c r="P3085" s="182">
        <v>4329194</v>
      </c>
      <c r="Q3085" s="182">
        <v>769729</v>
      </c>
      <c r="R3085" s="182">
        <v>2073900</v>
      </c>
      <c r="S3085" s="182">
        <v>13208786</v>
      </c>
      <c r="T3085" s="182">
        <v>3606081</v>
      </c>
      <c r="U3085" s="182">
        <v>1286152</v>
      </c>
    </row>
    <row r="3086" spans="2:21" x14ac:dyDescent="0.2">
      <c r="B3086" s="258" t="s">
        <v>35</v>
      </c>
      <c r="C3086" s="184"/>
      <c r="D3086" s="184"/>
      <c r="E3086" s="184"/>
      <c r="F3086" s="184"/>
      <c r="G3086" s="184"/>
      <c r="H3086" s="184"/>
      <c r="I3086" s="184"/>
      <c r="J3086" s="184"/>
      <c r="K3086" s="184"/>
      <c r="L3086" s="184"/>
      <c r="M3086" s="184"/>
      <c r="N3086" s="184"/>
      <c r="O3086" s="184"/>
      <c r="P3086" s="184"/>
      <c r="Q3086" s="184"/>
      <c r="R3086" s="184"/>
      <c r="S3086" s="184"/>
      <c r="T3086" s="184"/>
      <c r="U3086" s="184"/>
    </row>
    <row r="3087" spans="2:21" x14ac:dyDescent="0.25">
      <c r="B3087" s="187" t="s">
        <v>569</v>
      </c>
      <c r="C3087" s="187"/>
      <c r="D3087" s="187"/>
      <c r="E3087" s="187"/>
      <c r="F3087" s="187"/>
      <c r="G3087" s="187"/>
      <c r="H3087" s="187"/>
      <c r="I3087" s="187"/>
      <c r="J3087" s="187"/>
      <c r="K3087" s="187"/>
      <c r="L3087" s="187"/>
      <c r="M3087" s="187"/>
      <c r="N3087" s="187"/>
      <c r="O3087" s="187"/>
      <c r="P3087" s="187"/>
      <c r="Q3087" s="187"/>
      <c r="R3087" s="187"/>
      <c r="S3087" s="187"/>
      <c r="T3087" s="187"/>
      <c r="U3087" s="187"/>
    </row>
    <row r="3088" spans="2:21" x14ac:dyDescent="0.25">
      <c r="B3088" s="181">
        <v>2023</v>
      </c>
      <c r="C3088" s="181"/>
      <c r="D3088" s="182">
        <v>71089</v>
      </c>
      <c r="E3088" s="182">
        <v>785939</v>
      </c>
      <c r="F3088" s="182">
        <v>271875</v>
      </c>
      <c r="G3088" s="182">
        <v>254628</v>
      </c>
      <c r="H3088" s="182">
        <v>5897</v>
      </c>
      <c r="I3088" s="182">
        <v>514065</v>
      </c>
      <c r="J3088" s="182">
        <v>145592</v>
      </c>
      <c r="K3088" s="182">
        <v>97416</v>
      </c>
      <c r="L3088" s="182">
        <v>317570</v>
      </c>
      <c r="M3088" s="182">
        <v>100467</v>
      </c>
      <c r="N3088" s="182">
        <v>71729</v>
      </c>
      <c r="O3088" s="182">
        <v>217103</v>
      </c>
      <c r="P3088" s="182">
        <v>106598</v>
      </c>
      <c r="Q3088" s="182">
        <v>19214</v>
      </c>
      <c r="R3088" s="182">
        <v>22436</v>
      </c>
      <c r="S3088" s="182">
        <v>468369</v>
      </c>
      <c r="T3088" s="182">
        <v>384798</v>
      </c>
      <c r="U3088" s="182">
        <v>47754</v>
      </c>
    </row>
    <row r="3089" spans="2:21" x14ac:dyDescent="0.25">
      <c r="B3089" s="181">
        <v>2022</v>
      </c>
      <c r="C3089" s="181"/>
      <c r="D3089" s="182">
        <v>68225</v>
      </c>
      <c r="E3089" s="182">
        <v>766105</v>
      </c>
      <c r="F3089" s="182">
        <v>262952</v>
      </c>
      <c r="G3089" s="182">
        <v>245868</v>
      </c>
      <c r="H3089" s="182">
        <v>5290</v>
      </c>
      <c r="I3089" s="182">
        <v>503153</v>
      </c>
      <c r="J3089" s="182">
        <v>146946</v>
      </c>
      <c r="K3089" s="182">
        <v>95896</v>
      </c>
      <c r="L3089" s="182">
        <v>322999</v>
      </c>
      <c r="M3089" s="182">
        <v>106546</v>
      </c>
      <c r="N3089" s="182">
        <v>79034</v>
      </c>
      <c r="O3089" s="182">
        <v>216453</v>
      </c>
      <c r="P3089" s="182">
        <v>100645</v>
      </c>
      <c r="Q3089" s="182">
        <v>18704</v>
      </c>
      <c r="R3089" s="182">
        <v>24634</v>
      </c>
      <c r="S3089" s="182">
        <v>443106</v>
      </c>
      <c r="T3089" s="182">
        <v>379550</v>
      </c>
      <c r="U3089" s="182">
        <v>39530</v>
      </c>
    </row>
    <row r="3090" spans="2:21" x14ac:dyDescent="0.25">
      <c r="B3090" s="181">
        <v>2021</v>
      </c>
      <c r="C3090" s="181"/>
      <c r="D3090" s="182">
        <v>63912</v>
      </c>
      <c r="E3090" s="182">
        <v>753430</v>
      </c>
      <c r="F3090" s="182">
        <v>250846</v>
      </c>
      <c r="G3090" s="182">
        <v>232171</v>
      </c>
      <c r="H3090" s="182">
        <v>5584</v>
      </c>
      <c r="I3090" s="182">
        <v>502584</v>
      </c>
      <c r="J3090" s="182">
        <v>142469</v>
      </c>
      <c r="K3090" s="182">
        <v>96362</v>
      </c>
      <c r="L3090" s="182">
        <v>333908</v>
      </c>
      <c r="M3090" s="182">
        <v>116837</v>
      </c>
      <c r="N3090" s="182">
        <v>85449</v>
      </c>
      <c r="O3090" s="182">
        <v>217070</v>
      </c>
      <c r="P3090" s="182">
        <v>102715</v>
      </c>
      <c r="Q3090" s="182">
        <v>17508</v>
      </c>
      <c r="R3090" s="182">
        <v>27984</v>
      </c>
      <c r="S3090" s="182">
        <v>419522</v>
      </c>
      <c r="T3090" s="182">
        <v>363552</v>
      </c>
      <c r="U3090" s="182">
        <v>41929</v>
      </c>
    </row>
    <row r="3091" spans="2:21" x14ac:dyDescent="0.25">
      <c r="B3091" s="187" t="s">
        <v>570</v>
      </c>
      <c r="C3091" s="187"/>
      <c r="D3091" s="187"/>
      <c r="E3091" s="187"/>
      <c r="F3091" s="187"/>
      <c r="G3091" s="187"/>
      <c r="H3091" s="187"/>
      <c r="I3091" s="187"/>
      <c r="J3091" s="187"/>
      <c r="K3091" s="187"/>
      <c r="L3091" s="187"/>
      <c r="M3091" s="187"/>
      <c r="N3091" s="187"/>
      <c r="O3091" s="187"/>
      <c r="P3091" s="187"/>
      <c r="Q3091" s="187"/>
      <c r="R3091" s="187"/>
      <c r="S3091" s="187"/>
      <c r="T3091" s="187"/>
      <c r="U3091" s="187"/>
    </row>
    <row r="3092" spans="2:21" x14ac:dyDescent="0.25">
      <c r="B3092" s="181">
        <v>2023</v>
      </c>
      <c r="C3092" s="181"/>
      <c r="D3092" s="182">
        <v>34485</v>
      </c>
      <c r="E3092" s="182">
        <v>34473100</v>
      </c>
      <c r="F3092" s="182">
        <v>15608314</v>
      </c>
      <c r="G3092" s="182">
        <v>10233403</v>
      </c>
      <c r="H3092" s="182">
        <v>801493</v>
      </c>
      <c r="I3092" s="182">
        <v>18864786</v>
      </c>
      <c r="J3092" s="182">
        <v>5415240</v>
      </c>
      <c r="K3092" s="182">
        <v>5471145</v>
      </c>
      <c r="L3092" s="182">
        <v>19034543</v>
      </c>
      <c r="M3092" s="182">
        <v>6974368</v>
      </c>
      <c r="N3092" s="182">
        <v>5391604</v>
      </c>
      <c r="O3092" s="182">
        <v>12060175</v>
      </c>
      <c r="P3092" s="182">
        <v>4693590</v>
      </c>
      <c r="Q3092" s="182">
        <v>895205</v>
      </c>
      <c r="R3092" s="182">
        <v>2380728</v>
      </c>
      <c r="S3092" s="182">
        <v>15438557</v>
      </c>
      <c r="T3092" s="182">
        <v>3445002</v>
      </c>
      <c r="U3092" s="182">
        <v>2242344</v>
      </c>
    </row>
    <row r="3093" spans="2:21" x14ac:dyDescent="0.25">
      <c r="B3093" s="181">
        <v>2022</v>
      </c>
      <c r="C3093" s="181"/>
      <c r="D3093" s="182">
        <v>33073</v>
      </c>
      <c r="E3093" s="182">
        <v>32637474</v>
      </c>
      <c r="F3093" s="182">
        <v>14610016</v>
      </c>
      <c r="G3093" s="182">
        <v>9457972</v>
      </c>
      <c r="H3093" s="182">
        <v>786575</v>
      </c>
      <c r="I3093" s="182">
        <v>18027458</v>
      </c>
      <c r="J3093" s="182">
        <v>5275281</v>
      </c>
      <c r="K3093" s="182">
        <v>5174004</v>
      </c>
      <c r="L3093" s="182">
        <v>18498439</v>
      </c>
      <c r="M3093" s="182">
        <v>7072124</v>
      </c>
      <c r="N3093" s="182">
        <v>5514120</v>
      </c>
      <c r="O3093" s="182">
        <v>11426315</v>
      </c>
      <c r="P3093" s="182">
        <v>4611217</v>
      </c>
      <c r="Q3093" s="182">
        <v>882731</v>
      </c>
      <c r="R3093" s="182">
        <v>2219226</v>
      </c>
      <c r="S3093" s="182">
        <v>14139035</v>
      </c>
      <c r="T3093" s="182">
        <v>3384332</v>
      </c>
      <c r="U3093" s="182">
        <v>1799599</v>
      </c>
    </row>
    <row r="3094" spans="2:21" x14ac:dyDescent="0.25">
      <c r="B3094" s="181">
        <v>2021</v>
      </c>
      <c r="C3094" s="181"/>
      <c r="D3094" s="182">
        <v>31711</v>
      </c>
      <c r="E3094" s="182">
        <v>30480162</v>
      </c>
      <c r="F3094" s="182">
        <v>13847575</v>
      </c>
      <c r="G3094" s="182">
        <v>8997454</v>
      </c>
      <c r="H3094" s="182">
        <v>777745</v>
      </c>
      <c r="I3094" s="182">
        <v>16632587</v>
      </c>
      <c r="J3094" s="182">
        <v>4992855</v>
      </c>
      <c r="K3094" s="182">
        <v>4741349</v>
      </c>
      <c r="L3094" s="182">
        <v>17690899</v>
      </c>
      <c r="M3094" s="182">
        <v>7334934</v>
      </c>
      <c r="N3094" s="182">
        <v>5863631</v>
      </c>
      <c r="O3094" s="182">
        <v>10355965</v>
      </c>
      <c r="P3094" s="182">
        <v>4226479</v>
      </c>
      <c r="Q3094" s="182">
        <v>752222</v>
      </c>
      <c r="R3094" s="182">
        <v>2045916</v>
      </c>
      <c r="S3094" s="182">
        <v>12789263</v>
      </c>
      <c r="T3094" s="182">
        <v>3242529</v>
      </c>
      <c r="U3094" s="182">
        <v>1244223</v>
      </c>
    </row>
    <row r="3095" spans="2:21" x14ac:dyDescent="0.2">
      <c r="B3095" s="258" t="s">
        <v>11</v>
      </c>
      <c r="C3095" s="184"/>
      <c r="D3095" s="184"/>
      <c r="E3095" s="184"/>
      <c r="F3095" s="184"/>
      <c r="G3095" s="184"/>
      <c r="H3095" s="184"/>
      <c r="I3095" s="184"/>
      <c r="J3095" s="184"/>
      <c r="K3095" s="184"/>
      <c r="L3095" s="184"/>
      <c r="M3095" s="184"/>
      <c r="N3095" s="184"/>
      <c r="O3095" s="184"/>
      <c r="P3095" s="184"/>
      <c r="Q3095" s="184"/>
      <c r="R3095" s="184"/>
      <c r="S3095" s="184"/>
      <c r="T3095" s="184"/>
      <c r="U3095" s="184"/>
    </row>
    <row r="3096" spans="2:21" x14ac:dyDescent="0.25">
      <c r="B3096" s="187" t="s">
        <v>571</v>
      </c>
      <c r="C3096" s="187"/>
      <c r="D3096" s="187"/>
      <c r="E3096" s="187"/>
      <c r="F3096" s="187"/>
      <c r="G3096" s="187"/>
      <c r="H3096" s="187"/>
      <c r="I3096" s="187"/>
      <c r="J3096" s="187"/>
      <c r="K3096" s="187"/>
      <c r="L3096" s="187"/>
      <c r="M3096" s="187"/>
      <c r="N3096" s="187"/>
      <c r="O3096" s="187"/>
      <c r="P3096" s="187"/>
      <c r="Q3096" s="187"/>
      <c r="R3096" s="187"/>
      <c r="S3096" s="187"/>
      <c r="T3096" s="187"/>
      <c r="U3096" s="187"/>
    </row>
    <row r="3097" spans="2:21" x14ac:dyDescent="0.25">
      <c r="B3097" s="181">
        <v>2023</v>
      </c>
      <c r="C3097" s="181"/>
      <c r="D3097" s="182">
        <v>105496</v>
      </c>
      <c r="E3097" s="182">
        <v>30243669</v>
      </c>
      <c r="F3097" s="182">
        <v>13825040</v>
      </c>
      <c r="G3097" s="182">
        <v>9130097</v>
      </c>
      <c r="H3097" s="182">
        <v>566314</v>
      </c>
      <c r="I3097" s="182">
        <v>16418629</v>
      </c>
      <c r="J3097" s="182">
        <v>4566364</v>
      </c>
      <c r="K3097" s="182">
        <v>4524894</v>
      </c>
      <c r="L3097" s="182">
        <v>16473606</v>
      </c>
      <c r="M3097" s="182">
        <v>6485315</v>
      </c>
      <c r="N3097" s="182">
        <v>5053550</v>
      </c>
      <c r="O3097" s="182">
        <v>9988291</v>
      </c>
      <c r="P3097" s="182">
        <v>3667034</v>
      </c>
      <c r="Q3097" s="182">
        <v>766187</v>
      </c>
      <c r="R3097" s="182">
        <v>1894524</v>
      </c>
      <c r="S3097" s="182">
        <v>13770063</v>
      </c>
      <c r="T3097" s="182">
        <v>3457893</v>
      </c>
      <c r="U3097" s="182">
        <v>1601730</v>
      </c>
    </row>
    <row r="3098" spans="2:21" x14ac:dyDescent="0.25">
      <c r="B3098" s="181">
        <v>2022</v>
      </c>
      <c r="C3098" s="181"/>
      <c r="D3098" s="182">
        <v>101229</v>
      </c>
      <c r="E3098" s="182">
        <v>28906735</v>
      </c>
      <c r="F3098" s="182">
        <v>12998404</v>
      </c>
      <c r="G3098" s="182">
        <v>8494001</v>
      </c>
      <c r="H3098" s="182">
        <v>528475</v>
      </c>
      <c r="I3098" s="182">
        <v>15908330</v>
      </c>
      <c r="J3098" s="182">
        <v>4444481</v>
      </c>
      <c r="K3098" s="182">
        <v>4397135</v>
      </c>
      <c r="L3098" s="182">
        <v>16224351</v>
      </c>
      <c r="M3098" s="182">
        <v>6626745</v>
      </c>
      <c r="N3098" s="182">
        <v>5193095</v>
      </c>
      <c r="O3098" s="182">
        <v>9597606</v>
      </c>
      <c r="P3098" s="182">
        <v>3676557</v>
      </c>
      <c r="Q3098" s="182">
        <v>804971</v>
      </c>
      <c r="R3098" s="182">
        <v>1769864</v>
      </c>
      <c r="S3098" s="182">
        <v>12682384</v>
      </c>
      <c r="T3098" s="182">
        <v>3416449</v>
      </c>
      <c r="U3098" s="182">
        <v>1296446</v>
      </c>
    </row>
    <row r="3099" spans="2:21" x14ac:dyDescent="0.25">
      <c r="B3099" s="181">
        <v>2021</v>
      </c>
      <c r="C3099" s="181"/>
      <c r="D3099" s="182">
        <v>95559</v>
      </c>
      <c r="E3099" s="182">
        <v>27152196</v>
      </c>
      <c r="F3099" s="182">
        <v>12333214</v>
      </c>
      <c r="G3099" s="182">
        <v>8106982</v>
      </c>
      <c r="H3099" s="182">
        <v>478682</v>
      </c>
      <c r="I3099" s="182">
        <v>14818982</v>
      </c>
      <c r="J3099" s="182">
        <v>4416918</v>
      </c>
      <c r="K3099" s="182">
        <v>4071961</v>
      </c>
      <c r="L3099" s="182">
        <v>15595838</v>
      </c>
      <c r="M3099" s="182">
        <v>6818765</v>
      </c>
      <c r="N3099" s="182">
        <v>5490316</v>
      </c>
      <c r="O3099" s="182">
        <v>8777072</v>
      </c>
      <c r="P3099" s="182">
        <v>3380275</v>
      </c>
      <c r="Q3099" s="182">
        <v>685843</v>
      </c>
      <c r="R3099" s="182">
        <v>1682681</v>
      </c>
      <c r="S3099" s="182">
        <v>11556358</v>
      </c>
      <c r="T3099" s="182">
        <v>3285284</v>
      </c>
      <c r="U3099" s="182">
        <v>805161</v>
      </c>
    </row>
    <row r="3100" spans="2:21" x14ac:dyDescent="0.25">
      <c r="B3100" s="259" t="s">
        <v>572</v>
      </c>
      <c r="C3100" s="165"/>
      <c r="D3100" s="165"/>
      <c r="E3100" s="165"/>
      <c r="F3100" s="165"/>
      <c r="G3100" s="165"/>
      <c r="H3100" s="165"/>
      <c r="I3100" s="165"/>
      <c r="J3100" s="165"/>
      <c r="K3100" s="165"/>
      <c r="L3100" s="165"/>
      <c r="M3100" s="165"/>
      <c r="N3100" s="165"/>
      <c r="O3100" s="165"/>
      <c r="P3100" s="165"/>
      <c r="Q3100" s="165"/>
      <c r="R3100" s="165"/>
      <c r="S3100" s="165"/>
      <c r="T3100" s="165"/>
      <c r="U3100" s="165"/>
    </row>
    <row r="3101" spans="2:21" x14ac:dyDescent="0.25">
      <c r="B3101" s="181">
        <v>2023</v>
      </c>
      <c r="C3101" s="181"/>
      <c r="D3101" s="182">
        <v>101246</v>
      </c>
      <c r="E3101" s="182">
        <v>12338771</v>
      </c>
      <c r="F3101" s="182">
        <v>5741136</v>
      </c>
      <c r="G3101" s="182">
        <v>3456873</v>
      </c>
      <c r="H3101" s="182">
        <v>175208</v>
      </c>
      <c r="I3101" s="182">
        <v>6597635</v>
      </c>
      <c r="J3101" s="182">
        <v>2102701</v>
      </c>
      <c r="K3101" s="182">
        <v>1283500</v>
      </c>
      <c r="L3101" s="182">
        <v>6925819</v>
      </c>
      <c r="M3101" s="182">
        <v>3127357</v>
      </c>
      <c r="N3101" s="182">
        <v>2232494</v>
      </c>
      <c r="O3101" s="182">
        <v>3798462</v>
      </c>
      <c r="P3101" s="182">
        <v>1133088</v>
      </c>
      <c r="Q3101" s="182">
        <v>296775</v>
      </c>
      <c r="R3101" s="182">
        <v>542902</v>
      </c>
      <c r="S3101" s="182">
        <v>5412952</v>
      </c>
      <c r="T3101" s="182">
        <v>1850607</v>
      </c>
      <c r="U3101" s="182">
        <v>179749</v>
      </c>
    </row>
    <row r="3102" spans="2:21" x14ac:dyDescent="0.25">
      <c r="B3102" s="181">
        <v>2022</v>
      </c>
      <c r="C3102" s="181"/>
      <c r="D3102" s="182">
        <v>97146</v>
      </c>
      <c r="E3102" s="182">
        <v>11503406</v>
      </c>
      <c r="F3102" s="182">
        <v>5243752</v>
      </c>
      <c r="G3102" s="182">
        <v>3254379</v>
      </c>
      <c r="H3102" s="182">
        <v>159621</v>
      </c>
      <c r="I3102" s="182">
        <v>6259654</v>
      </c>
      <c r="J3102" s="182">
        <v>1998632</v>
      </c>
      <c r="K3102" s="182">
        <v>1227924</v>
      </c>
      <c r="L3102" s="182">
        <v>6572706</v>
      </c>
      <c r="M3102" s="182">
        <v>3120302</v>
      </c>
      <c r="N3102" s="182">
        <v>2230709</v>
      </c>
      <c r="O3102" s="182">
        <v>3452404</v>
      </c>
      <c r="P3102" s="182">
        <v>1090529</v>
      </c>
      <c r="Q3102" s="182">
        <v>292545</v>
      </c>
      <c r="R3102" s="182">
        <v>471906</v>
      </c>
      <c r="S3102" s="182">
        <v>4930700</v>
      </c>
      <c r="T3102" s="182">
        <v>1838856</v>
      </c>
      <c r="U3102" s="182">
        <v>128221</v>
      </c>
    </row>
    <row r="3103" spans="2:21" x14ac:dyDescent="0.25">
      <c r="B3103" s="181">
        <v>2021</v>
      </c>
      <c r="C3103" s="181"/>
      <c r="D3103" s="182">
        <v>91702</v>
      </c>
      <c r="E3103" s="182">
        <v>10730351</v>
      </c>
      <c r="F3103" s="182">
        <v>4752905</v>
      </c>
      <c r="G3103" s="182">
        <v>3164451</v>
      </c>
      <c r="H3103" s="182">
        <v>167642</v>
      </c>
      <c r="I3103" s="182">
        <v>5977446</v>
      </c>
      <c r="J3103" s="182">
        <v>1968789</v>
      </c>
      <c r="K3103" s="182">
        <v>1169753</v>
      </c>
      <c r="L3103" s="182">
        <v>6349602</v>
      </c>
      <c r="M3103" s="182">
        <v>3115947</v>
      </c>
      <c r="N3103" s="182">
        <v>2297071</v>
      </c>
      <c r="O3103" s="182">
        <v>3233654</v>
      </c>
      <c r="P3103" s="182">
        <v>1043000</v>
      </c>
      <c r="Q3103" s="182">
        <v>264585</v>
      </c>
      <c r="R3103" s="182">
        <v>445012</v>
      </c>
      <c r="S3103" s="182">
        <v>4380750</v>
      </c>
      <c r="T3103" s="182">
        <v>1679395</v>
      </c>
      <c r="U3103" s="182">
        <v>-108532</v>
      </c>
    </row>
    <row r="3104" spans="2:21" x14ac:dyDescent="0.25">
      <c r="B3104" s="259" t="s">
        <v>573</v>
      </c>
      <c r="C3104" s="165"/>
      <c r="D3104" s="165"/>
      <c r="E3104" s="165"/>
      <c r="F3104" s="165"/>
      <c r="G3104" s="165"/>
      <c r="H3104" s="165"/>
      <c r="I3104" s="165"/>
      <c r="J3104" s="165"/>
      <c r="K3104" s="165"/>
      <c r="L3104" s="165"/>
      <c r="M3104" s="165"/>
      <c r="N3104" s="165"/>
      <c r="O3104" s="165"/>
      <c r="P3104" s="165"/>
      <c r="Q3104" s="165"/>
      <c r="R3104" s="165"/>
      <c r="S3104" s="165"/>
      <c r="T3104" s="165"/>
      <c r="U3104" s="165"/>
    </row>
    <row r="3105" spans="2:21" x14ac:dyDescent="0.25">
      <c r="B3105" s="181">
        <v>2023</v>
      </c>
      <c r="C3105" s="181"/>
      <c r="D3105" s="182">
        <v>3667</v>
      </c>
      <c r="E3105" s="182">
        <v>9015347</v>
      </c>
      <c r="F3105" s="182">
        <v>3945828</v>
      </c>
      <c r="G3105" s="182">
        <v>2675866</v>
      </c>
      <c r="H3105" s="182">
        <v>164334</v>
      </c>
      <c r="I3105" s="182">
        <v>5069519</v>
      </c>
      <c r="J3105" s="182">
        <v>1369799</v>
      </c>
      <c r="K3105" s="182">
        <v>1588667</v>
      </c>
      <c r="L3105" s="182">
        <v>4668111</v>
      </c>
      <c r="M3105" s="182">
        <v>1601283</v>
      </c>
      <c r="N3105" s="182">
        <v>1311300</v>
      </c>
      <c r="O3105" s="182">
        <v>3066828</v>
      </c>
      <c r="P3105" s="182">
        <v>1305397</v>
      </c>
      <c r="Q3105" s="182">
        <v>226154</v>
      </c>
      <c r="R3105" s="182">
        <v>578153</v>
      </c>
      <c r="S3105" s="182">
        <v>4347237</v>
      </c>
      <c r="T3105" s="182">
        <v>761752</v>
      </c>
      <c r="U3105" s="182">
        <v>886959</v>
      </c>
    </row>
    <row r="3106" spans="2:21" x14ac:dyDescent="0.25">
      <c r="B3106" s="181">
        <v>2022</v>
      </c>
      <c r="C3106" s="181"/>
      <c r="D3106" s="182">
        <v>3529</v>
      </c>
      <c r="E3106" s="182">
        <v>8626316</v>
      </c>
      <c r="F3106" s="182">
        <v>3928327</v>
      </c>
      <c r="G3106" s="182">
        <v>2542126</v>
      </c>
      <c r="H3106" s="182">
        <v>145054</v>
      </c>
      <c r="I3106" s="182">
        <v>4697990</v>
      </c>
      <c r="J3106" s="182">
        <v>1255214</v>
      </c>
      <c r="K3106" s="182">
        <v>1423083</v>
      </c>
      <c r="L3106" s="182">
        <v>4480182</v>
      </c>
      <c r="M3106" s="182">
        <v>1706644</v>
      </c>
      <c r="N3106" s="182">
        <v>1422673</v>
      </c>
      <c r="O3106" s="182">
        <v>2773537</v>
      </c>
      <c r="P3106" s="182">
        <v>1208553</v>
      </c>
      <c r="Q3106" s="182">
        <v>216676</v>
      </c>
      <c r="R3106" s="182">
        <v>541343</v>
      </c>
      <c r="S3106" s="182">
        <v>4146135</v>
      </c>
      <c r="T3106" s="182">
        <v>776828</v>
      </c>
      <c r="U3106" s="182">
        <v>720583</v>
      </c>
    </row>
    <row r="3107" spans="2:21" x14ac:dyDescent="0.25">
      <c r="B3107" s="181">
        <v>2021</v>
      </c>
      <c r="C3107" s="181"/>
      <c r="D3107" s="182">
        <v>3321</v>
      </c>
      <c r="E3107" s="182">
        <v>8249325</v>
      </c>
      <c r="F3107" s="182">
        <v>3777247</v>
      </c>
      <c r="G3107" s="182">
        <v>2287959</v>
      </c>
      <c r="H3107" s="182">
        <v>140192</v>
      </c>
      <c r="I3107" s="182">
        <v>4472078</v>
      </c>
      <c r="J3107" s="182">
        <v>1427001</v>
      </c>
      <c r="K3107" s="182">
        <v>1322982</v>
      </c>
      <c r="L3107" s="182">
        <v>4401548</v>
      </c>
      <c r="M3107" s="182">
        <v>1770680</v>
      </c>
      <c r="N3107" s="182">
        <v>1533910</v>
      </c>
      <c r="O3107" s="182">
        <v>2630868</v>
      </c>
      <c r="P3107" s="182">
        <v>1117600</v>
      </c>
      <c r="Q3107" s="182">
        <v>190417</v>
      </c>
      <c r="R3107" s="182">
        <v>542269</v>
      </c>
      <c r="S3107" s="182">
        <v>3847777</v>
      </c>
      <c r="T3107" s="182">
        <v>808861</v>
      </c>
      <c r="U3107" s="182">
        <v>538115</v>
      </c>
    </row>
    <row r="3108" spans="2:21" x14ac:dyDescent="0.25">
      <c r="B3108" s="259" t="s">
        <v>574</v>
      </c>
      <c r="C3108" s="165"/>
      <c r="D3108" s="165"/>
      <c r="E3108" s="165"/>
      <c r="F3108" s="165"/>
      <c r="G3108" s="165"/>
      <c r="H3108" s="165"/>
      <c r="I3108" s="165"/>
      <c r="J3108" s="165"/>
      <c r="K3108" s="165"/>
      <c r="L3108" s="165"/>
      <c r="M3108" s="165"/>
      <c r="N3108" s="165"/>
      <c r="O3108" s="165"/>
      <c r="P3108" s="165"/>
      <c r="Q3108" s="165"/>
      <c r="R3108" s="165"/>
      <c r="S3108" s="165"/>
      <c r="T3108" s="165"/>
      <c r="U3108" s="165"/>
    </row>
    <row r="3109" spans="2:21" x14ac:dyDescent="0.25">
      <c r="B3109" s="181">
        <v>2023</v>
      </c>
      <c r="C3109" s="181"/>
      <c r="D3109" s="182">
        <v>583</v>
      </c>
      <c r="E3109" s="182">
        <v>8889551</v>
      </c>
      <c r="F3109" s="182">
        <v>4138076</v>
      </c>
      <c r="G3109" s="182">
        <v>2997358</v>
      </c>
      <c r="H3109" s="182">
        <v>226773</v>
      </c>
      <c r="I3109" s="182">
        <v>4751475</v>
      </c>
      <c r="J3109" s="182">
        <v>1093864</v>
      </c>
      <c r="K3109" s="182">
        <v>1652728</v>
      </c>
      <c r="L3109" s="182">
        <v>4879676</v>
      </c>
      <c r="M3109" s="182">
        <v>1756676</v>
      </c>
      <c r="N3109" s="182">
        <v>1509756</v>
      </c>
      <c r="O3109" s="182">
        <v>3123000</v>
      </c>
      <c r="P3109" s="182">
        <v>1228549</v>
      </c>
      <c r="Q3109" s="182">
        <v>243258</v>
      </c>
      <c r="R3109" s="182">
        <v>773469</v>
      </c>
      <c r="S3109" s="182">
        <v>4009875</v>
      </c>
      <c r="T3109" s="182">
        <v>845534</v>
      </c>
      <c r="U3109" s="182">
        <v>535022</v>
      </c>
    </row>
    <row r="3110" spans="2:21" x14ac:dyDescent="0.25">
      <c r="B3110" s="181">
        <v>2022</v>
      </c>
      <c r="C3110" s="181"/>
      <c r="D3110" s="182">
        <v>554</v>
      </c>
      <c r="E3110" s="182">
        <v>8777012</v>
      </c>
      <c r="F3110" s="182">
        <v>3826326</v>
      </c>
      <c r="G3110" s="182">
        <v>2697497</v>
      </c>
      <c r="H3110" s="182">
        <v>223800</v>
      </c>
      <c r="I3110" s="182">
        <v>4950686</v>
      </c>
      <c r="J3110" s="182">
        <v>1190636</v>
      </c>
      <c r="K3110" s="182">
        <v>1746128</v>
      </c>
      <c r="L3110" s="182">
        <v>5171464</v>
      </c>
      <c r="M3110" s="182">
        <v>1799799</v>
      </c>
      <c r="N3110" s="182">
        <v>1539713</v>
      </c>
      <c r="O3110" s="182">
        <v>3371665</v>
      </c>
      <c r="P3110" s="182">
        <v>1377475</v>
      </c>
      <c r="Q3110" s="182">
        <v>295750</v>
      </c>
      <c r="R3110" s="182">
        <v>756615</v>
      </c>
      <c r="S3110" s="182">
        <v>3605549</v>
      </c>
      <c r="T3110" s="182">
        <v>800765</v>
      </c>
      <c r="U3110" s="182">
        <v>447642</v>
      </c>
    </row>
    <row r="3111" spans="2:21" x14ac:dyDescent="0.25">
      <c r="B3111" s="181">
        <v>2021</v>
      </c>
      <c r="C3111" s="181"/>
      <c r="D3111" s="182">
        <v>536</v>
      </c>
      <c r="E3111" s="182">
        <v>8172519</v>
      </c>
      <c r="F3111" s="182">
        <v>3803062</v>
      </c>
      <c r="G3111" s="182">
        <v>2654572</v>
      </c>
      <c r="H3111" s="182">
        <v>170848</v>
      </c>
      <c r="I3111" s="182">
        <v>4369457</v>
      </c>
      <c r="J3111" s="182">
        <v>1021128</v>
      </c>
      <c r="K3111" s="182">
        <v>1579227</v>
      </c>
      <c r="L3111" s="182">
        <v>4844688</v>
      </c>
      <c r="M3111" s="182">
        <v>1932138</v>
      </c>
      <c r="N3111" s="182">
        <v>1659335</v>
      </c>
      <c r="O3111" s="182">
        <v>2912550</v>
      </c>
      <c r="P3111" s="182">
        <v>1219675</v>
      </c>
      <c r="Q3111" s="182">
        <v>230841</v>
      </c>
      <c r="R3111" s="182">
        <v>695400</v>
      </c>
      <c r="S3111" s="182">
        <v>3327831</v>
      </c>
      <c r="T3111" s="182">
        <v>797029</v>
      </c>
      <c r="U3111" s="182">
        <v>375578</v>
      </c>
    </row>
    <row r="3112" spans="2:21" x14ac:dyDescent="0.25">
      <c r="B3112" s="187" t="s">
        <v>575</v>
      </c>
      <c r="C3112" s="187"/>
      <c r="D3112" s="187"/>
      <c r="E3112" s="187"/>
      <c r="F3112" s="187"/>
      <c r="G3112" s="187"/>
      <c r="H3112" s="187"/>
      <c r="I3112" s="187"/>
      <c r="J3112" s="187"/>
      <c r="K3112" s="187"/>
      <c r="L3112" s="187"/>
      <c r="M3112" s="187"/>
      <c r="N3112" s="187"/>
      <c r="O3112" s="187"/>
      <c r="P3112" s="187"/>
      <c r="Q3112" s="187"/>
      <c r="R3112" s="187"/>
      <c r="S3112" s="187"/>
      <c r="T3112" s="187"/>
      <c r="U3112" s="187"/>
    </row>
    <row r="3113" spans="2:21" x14ac:dyDescent="0.25">
      <c r="B3113" s="181">
        <v>2023</v>
      </c>
      <c r="C3113" s="181"/>
      <c r="D3113" s="182">
        <v>78</v>
      </c>
      <c r="E3113" s="182">
        <v>5015370</v>
      </c>
      <c r="F3113" s="182">
        <v>2055148</v>
      </c>
      <c r="G3113" s="182">
        <v>1357934</v>
      </c>
      <c r="H3113" s="182">
        <v>241075</v>
      </c>
      <c r="I3113" s="182">
        <v>2960222</v>
      </c>
      <c r="J3113" s="182">
        <v>994468</v>
      </c>
      <c r="K3113" s="182">
        <v>1043667</v>
      </c>
      <c r="L3113" s="182">
        <v>2878507</v>
      </c>
      <c r="M3113" s="182">
        <v>589520</v>
      </c>
      <c r="N3113" s="182">
        <v>409783</v>
      </c>
      <c r="O3113" s="182">
        <v>2288987</v>
      </c>
      <c r="P3113" s="182">
        <v>1133154</v>
      </c>
      <c r="Q3113" s="182">
        <v>148232</v>
      </c>
      <c r="R3113" s="182">
        <v>508640</v>
      </c>
      <c r="S3113" s="182">
        <v>2136863</v>
      </c>
      <c r="T3113" s="182">
        <v>371906</v>
      </c>
      <c r="U3113" s="182">
        <v>688368</v>
      </c>
    </row>
    <row r="3114" spans="2:21" x14ac:dyDescent="0.25">
      <c r="B3114" s="181">
        <v>2022</v>
      </c>
      <c r="C3114" s="181"/>
      <c r="D3114" s="182">
        <v>69</v>
      </c>
      <c r="E3114" s="182">
        <v>4496844</v>
      </c>
      <c r="F3114" s="182">
        <v>1874564</v>
      </c>
      <c r="G3114" s="182">
        <v>1209839</v>
      </c>
      <c r="H3114" s="182">
        <v>263391</v>
      </c>
      <c r="I3114" s="182">
        <v>2622281</v>
      </c>
      <c r="J3114" s="182">
        <v>977746</v>
      </c>
      <c r="K3114" s="182">
        <v>872765</v>
      </c>
      <c r="L3114" s="182">
        <v>2597087</v>
      </c>
      <c r="M3114" s="182">
        <v>551925</v>
      </c>
      <c r="N3114" s="182">
        <v>400059</v>
      </c>
      <c r="O3114" s="182">
        <v>2045162</v>
      </c>
      <c r="P3114" s="182">
        <v>1035305</v>
      </c>
      <c r="Q3114" s="182">
        <v>96464</v>
      </c>
      <c r="R3114" s="182">
        <v>473996</v>
      </c>
      <c r="S3114" s="182">
        <v>1899758</v>
      </c>
      <c r="T3114" s="182">
        <v>347434</v>
      </c>
      <c r="U3114" s="182">
        <v>542684</v>
      </c>
    </row>
    <row r="3115" spans="2:21" x14ac:dyDescent="0.25">
      <c r="B3115" s="181">
        <v>2021</v>
      </c>
      <c r="C3115" s="181"/>
      <c r="D3115" s="182">
        <v>64</v>
      </c>
      <c r="E3115" s="182">
        <v>4081396</v>
      </c>
      <c r="F3115" s="182">
        <v>1765207</v>
      </c>
      <c r="G3115" s="182">
        <v>1122642</v>
      </c>
      <c r="H3115" s="182">
        <v>304647</v>
      </c>
      <c r="I3115" s="182">
        <v>2316189</v>
      </c>
      <c r="J3115" s="182">
        <v>718407</v>
      </c>
      <c r="K3115" s="182">
        <v>765749</v>
      </c>
      <c r="L3115" s="182">
        <v>2428969</v>
      </c>
      <c r="M3115" s="182">
        <v>633006</v>
      </c>
      <c r="N3115" s="182">
        <v>458763</v>
      </c>
      <c r="O3115" s="182">
        <v>1795963</v>
      </c>
      <c r="P3115" s="182">
        <v>948919</v>
      </c>
      <c r="Q3115" s="182">
        <v>83887</v>
      </c>
      <c r="R3115" s="182">
        <v>391219</v>
      </c>
      <c r="S3115" s="182">
        <v>1652427</v>
      </c>
      <c r="T3115" s="182">
        <v>320797</v>
      </c>
      <c r="U3115" s="182">
        <v>480991</v>
      </c>
    </row>
    <row r="3116" spans="2:21" x14ac:dyDescent="0.2">
      <c r="B3116" s="258" t="s">
        <v>566</v>
      </c>
      <c r="C3116" s="184"/>
      <c r="D3116" s="184"/>
      <c r="E3116" s="184"/>
      <c r="F3116" s="184"/>
      <c r="G3116" s="184"/>
      <c r="H3116" s="184"/>
      <c r="I3116" s="184"/>
      <c r="J3116" s="184"/>
      <c r="K3116" s="184"/>
      <c r="L3116" s="184"/>
      <c r="M3116" s="184"/>
      <c r="N3116" s="184"/>
      <c r="O3116" s="184"/>
      <c r="P3116" s="184"/>
      <c r="Q3116" s="184"/>
      <c r="R3116" s="184"/>
      <c r="S3116" s="184"/>
      <c r="T3116" s="184"/>
      <c r="U3116" s="184"/>
    </row>
    <row r="3117" spans="2:21" x14ac:dyDescent="0.25">
      <c r="B3117" s="187" t="s">
        <v>565</v>
      </c>
      <c r="C3117" s="187"/>
      <c r="D3117" s="187"/>
      <c r="E3117" s="187"/>
      <c r="F3117" s="187"/>
      <c r="G3117" s="187"/>
      <c r="H3117" s="187"/>
      <c r="I3117" s="187"/>
      <c r="J3117" s="187"/>
      <c r="K3117" s="187"/>
      <c r="L3117" s="187"/>
      <c r="M3117" s="187"/>
      <c r="N3117" s="187"/>
      <c r="O3117" s="187"/>
      <c r="P3117" s="187"/>
      <c r="Q3117" s="187"/>
      <c r="R3117" s="187"/>
      <c r="S3117" s="187"/>
      <c r="T3117" s="187"/>
      <c r="U3117" s="187"/>
    </row>
    <row r="3118" spans="2:21" x14ac:dyDescent="0.25">
      <c r="B3118" s="181">
        <v>2023</v>
      </c>
      <c r="C3118" s="181"/>
      <c r="D3118" s="182">
        <v>357760</v>
      </c>
      <c r="E3118" s="182">
        <v>390328805</v>
      </c>
      <c r="F3118" s="182">
        <v>229204610</v>
      </c>
      <c r="G3118" s="182">
        <v>78947362</v>
      </c>
      <c r="H3118" s="182">
        <v>28113616</v>
      </c>
      <c r="I3118" s="182">
        <v>161124196</v>
      </c>
      <c r="J3118" s="182">
        <v>30758638</v>
      </c>
      <c r="K3118" s="182">
        <v>30332396</v>
      </c>
      <c r="L3118" s="182">
        <v>236766744</v>
      </c>
      <c r="M3118" s="182">
        <v>112612171</v>
      </c>
      <c r="N3118" s="182">
        <v>88421823</v>
      </c>
      <c r="O3118" s="182">
        <v>124154573</v>
      </c>
      <c r="P3118" s="182">
        <v>28050038</v>
      </c>
      <c r="Q3118" s="182">
        <v>6964397</v>
      </c>
      <c r="R3118" s="182">
        <v>28707687</v>
      </c>
      <c r="S3118" s="182">
        <v>153562062</v>
      </c>
      <c r="T3118" s="182">
        <v>47461278</v>
      </c>
      <c r="U3118" s="182">
        <v>-3859149</v>
      </c>
    </row>
    <row r="3119" spans="2:21" x14ac:dyDescent="0.25">
      <c r="B3119" s="181">
        <v>2022</v>
      </c>
      <c r="C3119" s="181"/>
      <c r="D3119" s="182">
        <v>334304</v>
      </c>
      <c r="E3119" s="182">
        <v>366199320</v>
      </c>
      <c r="F3119" s="182">
        <v>210394209</v>
      </c>
      <c r="G3119" s="182">
        <v>72277663</v>
      </c>
      <c r="H3119" s="182">
        <v>25983159</v>
      </c>
      <c r="I3119" s="182">
        <v>155805110</v>
      </c>
      <c r="J3119" s="182">
        <v>29992692</v>
      </c>
      <c r="K3119" s="182">
        <v>30118259</v>
      </c>
      <c r="L3119" s="182">
        <v>235621645</v>
      </c>
      <c r="M3119" s="182">
        <v>107275278</v>
      </c>
      <c r="N3119" s="182">
        <v>83106262</v>
      </c>
      <c r="O3119" s="182">
        <v>128346367</v>
      </c>
      <c r="P3119" s="182">
        <v>29267634</v>
      </c>
      <c r="Q3119" s="182">
        <v>6986015</v>
      </c>
      <c r="R3119" s="182">
        <v>32149976</v>
      </c>
      <c r="S3119" s="182">
        <v>130577675</v>
      </c>
      <c r="T3119" s="182">
        <v>42702538</v>
      </c>
      <c r="U3119" s="182">
        <v>-5811407</v>
      </c>
    </row>
    <row r="3120" spans="2:21" x14ac:dyDescent="0.25">
      <c r="B3120" s="181">
        <v>2021</v>
      </c>
      <c r="C3120" s="181"/>
      <c r="D3120" s="182">
        <v>306535</v>
      </c>
      <c r="E3120" s="182">
        <v>340276092</v>
      </c>
      <c r="F3120" s="182">
        <v>199673626</v>
      </c>
      <c r="G3120" s="182">
        <v>67609787</v>
      </c>
      <c r="H3120" s="182">
        <v>26719140</v>
      </c>
      <c r="I3120" s="182">
        <v>140602465</v>
      </c>
      <c r="J3120" s="182">
        <v>26190407</v>
      </c>
      <c r="K3120" s="182">
        <v>26639338</v>
      </c>
      <c r="L3120" s="182">
        <v>224719582</v>
      </c>
      <c r="M3120" s="182">
        <v>111741229</v>
      </c>
      <c r="N3120" s="182">
        <v>87147997</v>
      </c>
      <c r="O3120" s="182">
        <v>112978353</v>
      </c>
      <c r="P3120" s="182">
        <v>24727796</v>
      </c>
      <c r="Q3120" s="182">
        <v>5845584</v>
      </c>
      <c r="R3120" s="182">
        <v>28793359</v>
      </c>
      <c r="S3120" s="182">
        <v>115556510</v>
      </c>
      <c r="T3120" s="182">
        <v>42335834</v>
      </c>
      <c r="U3120" s="182">
        <v>-8373811</v>
      </c>
    </row>
    <row r="3121" spans="2:21" x14ac:dyDescent="0.2">
      <c r="B3121" s="258" t="s">
        <v>35</v>
      </c>
      <c r="C3121" s="184"/>
      <c r="D3121" s="184"/>
      <c r="E3121" s="184"/>
      <c r="F3121" s="184"/>
      <c r="G3121" s="184"/>
      <c r="H3121" s="184"/>
      <c r="I3121" s="184"/>
      <c r="J3121" s="184"/>
      <c r="K3121" s="184"/>
      <c r="L3121" s="184"/>
      <c r="M3121" s="184"/>
      <c r="N3121" s="184"/>
      <c r="O3121" s="184"/>
      <c r="P3121" s="184"/>
      <c r="Q3121" s="184"/>
      <c r="R3121" s="184"/>
      <c r="S3121" s="184"/>
      <c r="T3121" s="184"/>
      <c r="U3121" s="184"/>
    </row>
    <row r="3122" spans="2:21" x14ac:dyDescent="0.25">
      <c r="B3122" s="187" t="s">
        <v>564</v>
      </c>
      <c r="C3122" s="187"/>
      <c r="D3122" s="187"/>
      <c r="E3122" s="187"/>
      <c r="F3122" s="187"/>
      <c r="G3122" s="187"/>
      <c r="H3122" s="187"/>
      <c r="I3122" s="187"/>
      <c r="J3122" s="187"/>
      <c r="K3122" s="187"/>
      <c r="L3122" s="187"/>
      <c r="M3122" s="187"/>
      <c r="N3122" s="187"/>
      <c r="O3122" s="187"/>
      <c r="P3122" s="187"/>
      <c r="Q3122" s="187"/>
      <c r="R3122" s="187"/>
      <c r="S3122" s="187"/>
      <c r="T3122" s="187"/>
      <c r="U3122" s="187"/>
    </row>
    <row r="3123" spans="2:21" x14ac:dyDescent="0.25">
      <c r="B3123" s="181">
        <v>2023</v>
      </c>
      <c r="C3123" s="181"/>
      <c r="D3123" s="182">
        <v>213498</v>
      </c>
      <c r="E3123" s="182">
        <v>985903</v>
      </c>
      <c r="F3123" s="182">
        <v>279978</v>
      </c>
      <c r="G3123" s="182">
        <v>258465</v>
      </c>
      <c r="H3123" s="182">
        <v>6656</v>
      </c>
      <c r="I3123" s="182">
        <v>705925</v>
      </c>
      <c r="J3123" s="182">
        <v>127684</v>
      </c>
      <c r="K3123" s="182">
        <v>123610</v>
      </c>
      <c r="L3123" s="182">
        <v>330756</v>
      </c>
      <c r="M3123" s="182">
        <v>89384</v>
      </c>
      <c r="N3123" s="182">
        <v>57095</v>
      </c>
      <c r="O3123" s="182">
        <v>241372</v>
      </c>
      <c r="P3123" s="182">
        <v>75013</v>
      </c>
      <c r="Q3123" s="182">
        <v>40774</v>
      </c>
      <c r="R3123" s="182">
        <v>16170</v>
      </c>
      <c r="S3123" s="182">
        <v>655148</v>
      </c>
      <c r="T3123" s="182">
        <v>454256</v>
      </c>
      <c r="U3123" s="182">
        <v>98090</v>
      </c>
    </row>
    <row r="3124" spans="2:21" x14ac:dyDescent="0.25">
      <c r="B3124" s="181">
        <v>2022</v>
      </c>
      <c r="C3124" s="181"/>
      <c r="D3124" s="182">
        <v>197772</v>
      </c>
      <c r="E3124" s="182">
        <v>988315</v>
      </c>
      <c r="F3124" s="182">
        <v>269776</v>
      </c>
      <c r="G3124" s="182">
        <v>247835</v>
      </c>
      <c r="H3124" s="182">
        <v>7586</v>
      </c>
      <c r="I3124" s="182">
        <v>718539</v>
      </c>
      <c r="J3124" s="182">
        <v>148635</v>
      </c>
      <c r="K3124" s="182">
        <v>97713</v>
      </c>
      <c r="L3124" s="182">
        <v>348392</v>
      </c>
      <c r="M3124" s="182">
        <v>97311</v>
      </c>
      <c r="N3124" s="182">
        <v>60042</v>
      </c>
      <c r="O3124" s="182">
        <v>251081</v>
      </c>
      <c r="P3124" s="182">
        <v>72629</v>
      </c>
      <c r="Q3124" s="182">
        <v>41659</v>
      </c>
      <c r="R3124" s="182">
        <v>16311</v>
      </c>
      <c r="S3124" s="182">
        <v>639923</v>
      </c>
      <c r="T3124" s="182">
        <v>464007</v>
      </c>
      <c r="U3124" s="182">
        <v>65381</v>
      </c>
    </row>
    <row r="3125" spans="2:21" x14ac:dyDescent="0.25">
      <c r="B3125" s="181">
        <v>2021</v>
      </c>
      <c r="C3125" s="181"/>
      <c r="D3125" s="182">
        <v>176191</v>
      </c>
      <c r="E3125" s="182">
        <v>929024</v>
      </c>
      <c r="F3125" s="182">
        <v>266223</v>
      </c>
      <c r="G3125" s="182">
        <v>243042</v>
      </c>
      <c r="H3125" s="182">
        <v>8194</v>
      </c>
      <c r="I3125" s="182">
        <v>662800</v>
      </c>
      <c r="J3125" s="182">
        <v>152208</v>
      </c>
      <c r="K3125" s="182">
        <v>88902</v>
      </c>
      <c r="L3125" s="182">
        <v>338006</v>
      </c>
      <c r="M3125" s="182">
        <v>100460</v>
      </c>
      <c r="N3125" s="182">
        <v>67499</v>
      </c>
      <c r="O3125" s="182">
        <v>237546</v>
      </c>
      <c r="P3125" s="182">
        <v>66176</v>
      </c>
      <c r="Q3125" s="182">
        <v>46656</v>
      </c>
      <c r="R3125" s="182">
        <v>14787</v>
      </c>
      <c r="S3125" s="182">
        <v>591018</v>
      </c>
      <c r="T3125" s="182">
        <v>468813</v>
      </c>
      <c r="U3125" s="182">
        <v>65653</v>
      </c>
    </row>
    <row r="3126" spans="2:21" x14ac:dyDescent="0.25">
      <c r="B3126" s="187" t="s">
        <v>563</v>
      </c>
      <c r="C3126" s="187"/>
      <c r="D3126" s="187"/>
      <c r="E3126" s="187"/>
      <c r="F3126" s="187"/>
      <c r="G3126" s="187"/>
      <c r="H3126" s="187"/>
      <c r="I3126" s="187"/>
      <c r="J3126" s="187"/>
      <c r="K3126" s="187"/>
      <c r="L3126" s="187"/>
      <c r="M3126" s="187"/>
      <c r="N3126" s="187"/>
      <c r="O3126" s="187"/>
      <c r="P3126" s="187"/>
      <c r="Q3126" s="187"/>
      <c r="R3126" s="187"/>
      <c r="S3126" s="187"/>
      <c r="T3126" s="187"/>
      <c r="U3126" s="187"/>
    </row>
    <row r="3127" spans="2:21" x14ac:dyDescent="0.25">
      <c r="B3127" s="181">
        <v>2023</v>
      </c>
      <c r="C3127" s="181"/>
      <c r="D3127" s="182">
        <v>144262</v>
      </c>
      <c r="E3127" s="182">
        <v>389342902</v>
      </c>
      <c r="F3127" s="182">
        <v>228924632</v>
      </c>
      <c r="G3127" s="182">
        <v>78688897</v>
      </c>
      <c r="H3127" s="182">
        <v>28106959</v>
      </c>
      <c r="I3127" s="182">
        <v>160418271</v>
      </c>
      <c r="J3127" s="182">
        <v>30630954</v>
      </c>
      <c r="K3127" s="182">
        <v>30208786</v>
      </c>
      <c r="L3127" s="182">
        <v>236435988</v>
      </c>
      <c r="M3127" s="182">
        <v>112522787</v>
      </c>
      <c r="N3127" s="182">
        <v>88364729</v>
      </c>
      <c r="O3127" s="182">
        <v>123913201</v>
      </c>
      <c r="P3127" s="182">
        <v>27975025</v>
      </c>
      <c r="Q3127" s="182">
        <v>6923622</v>
      </c>
      <c r="R3127" s="182">
        <v>28691517</v>
      </c>
      <c r="S3127" s="182">
        <v>152906914</v>
      </c>
      <c r="T3127" s="182">
        <v>47007022</v>
      </c>
      <c r="U3127" s="182">
        <v>-3957239</v>
      </c>
    </row>
    <row r="3128" spans="2:21" x14ac:dyDescent="0.25">
      <c r="B3128" s="181">
        <v>2022</v>
      </c>
      <c r="C3128" s="181"/>
      <c r="D3128" s="182">
        <v>136532</v>
      </c>
      <c r="E3128" s="182">
        <v>365211005</v>
      </c>
      <c r="F3128" s="182">
        <v>210124434</v>
      </c>
      <c r="G3128" s="182">
        <v>72029827</v>
      </c>
      <c r="H3128" s="182">
        <v>25975572</v>
      </c>
      <c r="I3128" s="182">
        <v>155086571</v>
      </c>
      <c r="J3128" s="182">
        <v>29844057</v>
      </c>
      <c r="K3128" s="182">
        <v>30020546</v>
      </c>
      <c r="L3128" s="182">
        <v>235273253</v>
      </c>
      <c r="M3128" s="182">
        <v>107177967</v>
      </c>
      <c r="N3128" s="182">
        <v>83046220</v>
      </c>
      <c r="O3128" s="182">
        <v>128095286</v>
      </c>
      <c r="P3128" s="182">
        <v>29195005</v>
      </c>
      <c r="Q3128" s="182">
        <v>6944357</v>
      </c>
      <c r="R3128" s="182">
        <v>32133665</v>
      </c>
      <c r="S3128" s="182">
        <v>129937752</v>
      </c>
      <c r="T3128" s="182">
        <v>42238531</v>
      </c>
      <c r="U3128" s="182">
        <v>-5876788</v>
      </c>
    </row>
    <row r="3129" spans="2:21" x14ac:dyDescent="0.25">
      <c r="B3129" s="181">
        <v>2021</v>
      </c>
      <c r="C3129" s="181"/>
      <c r="D3129" s="182">
        <v>130344</v>
      </c>
      <c r="E3129" s="182">
        <v>339347068</v>
      </c>
      <c r="F3129" s="182">
        <v>199407403</v>
      </c>
      <c r="G3129" s="182">
        <v>67366745</v>
      </c>
      <c r="H3129" s="182">
        <v>26710946</v>
      </c>
      <c r="I3129" s="182">
        <v>139939665</v>
      </c>
      <c r="J3129" s="182">
        <v>26038199</v>
      </c>
      <c r="K3129" s="182">
        <v>26550436</v>
      </c>
      <c r="L3129" s="182">
        <v>224381576</v>
      </c>
      <c r="M3129" s="182">
        <v>111640769</v>
      </c>
      <c r="N3129" s="182">
        <v>87080498</v>
      </c>
      <c r="O3129" s="182">
        <v>112740807</v>
      </c>
      <c r="P3129" s="182">
        <v>24661621</v>
      </c>
      <c r="Q3129" s="182">
        <v>5798928</v>
      </c>
      <c r="R3129" s="182">
        <v>28778572</v>
      </c>
      <c r="S3129" s="182">
        <v>114965492</v>
      </c>
      <c r="T3129" s="182">
        <v>41867021</v>
      </c>
      <c r="U3129" s="182">
        <v>-8439464</v>
      </c>
    </row>
    <row r="3130" spans="2:21" x14ac:dyDescent="0.2">
      <c r="B3130" s="258" t="s">
        <v>11</v>
      </c>
      <c r="C3130" s="184"/>
      <c r="D3130" s="184"/>
      <c r="E3130" s="184"/>
      <c r="F3130" s="184"/>
      <c r="G3130" s="184"/>
      <c r="H3130" s="184"/>
      <c r="I3130" s="184"/>
      <c r="J3130" s="184"/>
      <c r="K3130" s="184"/>
      <c r="L3130" s="184"/>
      <c r="M3130" s="184"/>
      <c r="N3130" s="184"/>
      <c r="O3130" s="184"/>
      <c r="P3130" s="184"/>
      <c r="Q3130" s="184"/>
      <c r="R3130" s="184"/>
      <c r="S3130" s="184"/>
      <c r="T3130" s="184"/>
      <c r="U3130" s="184"/>
    </row>
    <row r="3131" spans="2:21" x14ac:dyDescent="0.25">
      <c r="B3131" s="187" t="s">
        <v>562</v>
      </c>
      <c r="C3131" s="187"/>
      <c r="D3131" s="187"/>
      <c r="E3131" s="187"/>
      <c r="F3131" s="187"/>
      <c r="G3131" s="187"/>
      <c r="H3131" s="187"/>
      <c r="I3131" s="187"/>
      <c r="J3131" s="187"/>
      <c r="K3131" s="187"/>
      <c r="L3131" s="187"/>
      <c r="M3131" s="187"/>
      <c r="N3131" s="187"/>
      <c r="O3131" s="187"/>
      <c r="P3131" s="187"/>
      <c r="Q3131" s="187"/>
      <c r="R3131" s="187"/>
      <c r="S3131" s="187"/>
      <c r="T3131" s="187"/>
      <c r="U3131" s="187"/>
    </row>
    <row r="3132" spans="2:21" x14ac:dyDescent="0.25">
      <c r="B3132" s="181">
        <v>2023</v>
      </c>
      <c r="C3132" s="181"/>
      <c r="D3132" s="182">
        <v>357079</v>
      </c>
      <c r="E3132" s="182">
        <v>241890483</v>
      </c>
      <c r="F3132" s="182">
        <v>143055286</v>
      </c>
      <c r="G3132" s="182">
        <v>48332836</v>
      </c>
      <c r="H3132" s="182">
        <v>7384669</v>
      </c>
      <c r="I3132" s="182">
        <v>98835197</v>
      </c>
      <c r="J3132" s="182">
        <v>23971990</v>
      </c>
      <c r="K3132" s="182">
        <v>16666984</v>
      </c>
      <c r="L3132" s="182">
        <v>143304554</v>
      </c>
      <c r="M3132" s="182">
        <v>73771807</v>
      </c>
      <c r="N3132" s="182">
        <v>62308388</v>
      </c>
      <c r="O3132" s="182">
        <v>69532747</v>
      </c>
      <c r="P3132" s="182">
        <v>13574840</v>
      </c>
      <c r="Q3132" s="182">
        <v>3792497</v>
      </c>
      <c r="R3132" s="182">
        <v>17270694</v>
      </c>
      <c r="S3132" s="182">
        <v>98585929</v>
      </c>
      <c r="T3132" s="182">
        <v>26243474</v>
      </c>
      <c r="U3132" s="182">
        <v>-5834057</v>
      </c>
    </row>
    <row r="3133" spans="2:21" x14ac:dyDescent="0.25">
      <c r="B3133" s="181">
        <v>2022</v>
      </c>
      <c r="C3133" s="181"/>
      <c r="D3133" s="182">
        <v>333678</v>
      </c>
      <c r="E3133" s="182">
        <v>225611656</v>
      </c>
      <c r="F3133" s="182">
        <v>134921878</v>
      </c>
      <c r="G3133" s="182">
        <v>44573864</v>
      </c>
      <c r="H3133" s="182">
        <v>6544818</v>
      </c>
      <c r="I3133" s="182">
        <v>90689778</v>
      </c>
      <c r="J3133" s="182">
        <v>22914820</v>
      </c>
      <c r="K3133" s="182">
        <v>15758421</v>
      </c>
      <c r="L3133" s="182">
        <v>136869089</v>
      </c>
      <c r="M3133" s="182">
        <v>70408639</v>
      </c>
      <c r="N3133" s="182">
        <v>59211517</v>
      </c>
      <c r="O3133" s="182">
        <v>66460450</v>
      </c>
      <c r="P3133" s="182">
        <v>13175776</v>
      </c>
      <c r="Q3133" s="182">
        <v>3877874</v>
      </c>
      <c r="R3133" s="182">
        <v>16660673</v>
      </c>
      <c r="S3133" s="182">
        <v>88742568</v>
      </c>
      <c r="T3133" s="182">
        <v>25831025</v>
      </c>
      <c r="U3133" s="182">
        <v>-8169086</v>
      </c>
    </row>
    <row r="3134" spans="2:21" x14ac:dyDescent="0.25">
      <c r="B3134" s="181">
        <v>2021</v>
      </c>
      <c r="C3134" s="181"/>
      <c r="D3134" s="182">
        <v>305953</v>
      </c>
      <c r="E3134" s="182">
        <v>210021493</v>
      </c>
      <c r="F3134" s="182">
        <v>127275560</v>
      </c>
      <c r="G3134" s="182">
        <v>41558699</v>
      </c>
      <c r="H3134" s="182">
        <v>6748059</v>
      </c>
      <c r="I3134" s="182">
        <v>82745933</v>
      </c>
      <c r="J3134" s="182">
        <v>20912042</v>
      </c>
      <c r="K3134" s="182">
        <v>14282221</v>
      </c>
      <c r="L3134" s="182">
        <v>131543489</v>
      </c>
      <c r="M3134" s="182">
        <v>70984262</v>
      </c>
      <c r="N3134" s="182">
        <v>60193490</v>
      </c>
      <c r="O3134" s="182">
        <v>60559227</v>
      </c>
      <c r="P3134" s="182">
        <v>11844705</v>
      </c>
      <c r="Q3134" s="182">
        <v>3429982</v>
      </c>
      <c r="R3134" s="182">
        <v>16457879</v>
      </c>
      <c r="S3134" s="182">
        <v>78478003</v>
      </c>
      <c r="T3134" s="182">
        <v>25021245</v>
      </c>
      <c r="U3134" s="182">
        <v>-9907581</v>
      </c>
    </row>
    <row r="3135" spans="2:21" x14ac:dyDescent="0.25">
      <c r="B3135" s="259" t="s">
        <v>561</v>
      </c>
      <c r="C3135" s="165"/>
      <c r="D3135" s="165"/>
      <c r="E3135" s="165"/>
      <c r="F3135" s="165"/>
      <c r="G3135" s="165"/>
      <c r="H3135" s="165"/>
      <c r="I3135" s="165"/>
      <c r="J3135" s="165"/>
      <c r="K3135" s="165"/>
      <c r="L3135" s="165"/>
      <c r="M3135" s="165"/>
      <c r="N3135" s="165"/>
      <c r="O3135" s="165"/>
      <c r="P3135" s="165"/>
      <c r="Q3135" s="165"/>
      <c r="R3135" s="165"/>
      <c r="S3135" s="165"/>
      <c r="T3135" s="165"/>
      <c r="U3135" s="165"/>
    </row>
    <row r="3136" spans="2:21" x14ac:dyDescent="0.25">
      <c r="B3136" s="181">
        <v>2023</v>
      </c>
      <c r="C3136" s="181"/>
      <c r="D3136" s="182">
        <v>343459</v>
      </c>
      <c r="E3136" s="182">
        <v>122546532</v>
      </c>
      <c r="F3136" s="182">
        <v>71475679</v>
      </c>
      <c r="G3136" s="182">
        <v>25032298</v>
      </c>
      <c r="H3136" s="182">
        <v>2420473</v>
      </c>
      <c r="I3136" s="182">
        <v>51070853</v>
      </c>
      <c r="J3136" s="182">
        <v>15915282</v>
      </c>
      <c r="K3136" s="182">
        <v>4470985</v>
      </c>
      <c r="L3136" s="182">
        <v>71914372</v>
      </c>
      <c r="M3136" s="182">
        <v>41942598</v>
      </c>
      <c r="N3136" s="182">
        <v>34002601</v>
      </c>
      <c r="O3136" s="182">
        <v>29971774</v>
      </c>
      <c r="P3136" s="182">
        <v>4319129</v>
      </c>
      <c r="Q3136" s="182">
        <v>1420163</v>
      </c>
      <c r="R3136" s="182">
        <v>6689981</v>
      </c>
      <c r="S3136" s="182">
        <v>50632160</v>
      </c>
      <c r="T3136" s="182">
        <v>14230692</v>
      </c>
      <c r="U3136" s="182">
        <v>-6607605</v>
      </c>
    </row>
    <row r="3137" spans="2:21" x14ac:dyDescent="0.25">
      <c r="B3137" s="181">
        <v>2022</v>
      </c>
      <c r="C3137" s="181"/>
      <c r="D3137" s="182">
        <v>321018</v>
      </c>
      <c r="E3137" s="182">
        <v>109955373</v>
      </c>
      <c r="F3137" s="182">
        <v>66275525</v>
      </c>
      <c r="G3137" s="182">
        <v>22853344</v>
      </c>
      <c r="H3137" s="182">
        <v>1818362</v>
      </c>
      <c r="I3137" s="182">
        <v>43679849</v>
      </c>
      <c r="J3137" s="182">
        <v>15453647</v>
      </c>
      <c r="K3137" s="182">
        <v>4419274</v>
      </c>
      <c r="L3137" s="182">
        <v>68895532</v>
      </c>
      <c r="M3137" s="182">
        <v>40076133</v>
      </c>
      <c r="N3137" s="182">
        <v>32482091</v>
      </c>
      <c r="O3137" s="182">
        <v>28819399</v>
      </c>
      <c r="P3137" s="182">
        <v>4431522</v>
      </c>
      <c r="Q3137" s="182">
        <v>1388791</v>
      </c>
      <c r="R3137" s="182">
        <v>6375151</v>
      </c>
      <c r="S3137" s="182">
        <v>41059842</v>
      </c>
      <c r="T3137" s="182">
        <v>13528999</v>
      </c>
      <c r="U3137" s="182">
        <v>-7461071</v>
      </c>
    </row>
    <row r="3138" spans="2:21" x14ac:dyDescent="0.25">
      <c r="B3138" s="181">
        <v>2021</v>
      </c>
      <c r="C3138" s="181"/>
      <c r="D3138" s="182">
        <v>294208</v>
      </c>
      <c r="E3138" s="182">
        <v>102945943</v>
      </c>
      <c r="F3138" s="182">
        <v>63350291</v>
      </c>
      <c r="G3138" s="182">
        <v>21548698</v>
      </c>
      <c r="H3138" s="182">
        <v>2242053</v>
      </c>
      <c r="I3138" s="182">
        <v>39595652</v>
      </c>
      <c r="J3138" s="182">
        <v>14111130</v>
      </c>
      <c r="K3138" s="182">
        <v>4002595</v>
      </c>
      <c r="L3138" s="182">
        <v>66355485</v>
      </c>
      <c r="M3138" s="182">
        <v>39084207</v>
      </c>
      <c r="N3138" s="182">
        <v>32176731</v>
      </c>
      <c r="O3138" s="182">
        <v>27271279</v>
      </c>
      <c r="P3138" s="182">
        <v>3997366</v>
      </c>
      <c r="Q3138" s="182">
        <v>1235956</v>
      </c>
      <c r="R3138" s="182">
        <v>6381782</v>
      </c>
      <c r="S3138" s="182">
        <v>36590458</v>
      </c>
      <c r="T3138" s="182">
        <v>13571129</v>
      </c>
      <c r="U3138" s="182">
        <v>-8950124</v>
      </c>
    </row>
    <row r="3139" spans="2:21" x14ac:dyDescent="0.25">
      <c r="B3139" s="259" t="s">
        <v>560</v>
      </c>
      <c r="C3139" s="165"/>
      <c r="D3139" s="165"/>
      <c r="E3139" s="165"/>
      <c r="F3139" s="165"/>
      <c r="G3139" s="165"/>
      <c r="H3139" s="165"/>
      <c r="I3139" s="165"/>
      <c r="J3139" s="165"/>
      <c r="K3139" s="165"/>
      <c r="L3139" s="165"/>
      <c r="M3139" s="165"/>
      <c r="N3139" s="165"/>
      <c r="O3139" s="165"/>
      <c r="P3139" s="165"/>
      <c r="Q3139" s="165"/>
      <c r="R3139" s="165"/>
      <c r="S3139" s="165"/>
      <c r="T3139" s="165"/>
      <c r="U3139" s="165"/>
    </row>
    <row r="3140" spans="2:21" x14ac:dyDescent="0.25">
      <c r="B3140" s="181">
        <v>2023</v>
      </c>
      <c r="C3140" s="181"/>
      <c r="D3140" s="182">
        <v>11249</v>
      </c>
      <c r="E3140" s="182">
        <v>63166343</v>
      </c>
      <c r="F3140" s="182">
        <v>40052093</v>
      </c>
      <c r="G3140" s="182">
        <v>13365648</v>
      </c>
      <c r="H3140" s="182">
        <v>1416838</v>
      </c>
      <c r="I3140" s="182">
        <v>23114250</v>
      </c>
      <c r="J3140" s="182">
        <v>4293205</v>
      </c>
      <c r="K3140" s="182">
        <v>5086537</v>
      </c>
      <c r="L3140" s="182">
        <v>37031767</v>
      </c>
      <c r="M3140" s="182">
        <v>18195581</v>
      </c>
      <c r="N3140" s="182">
        <v>16410245</v>
      </c>
      <c r="O3140" s="182">
        <v>18836186</v>
      </c>
      <c r="P3140" s="182">
        <v>3752477</v>
      </c>
      <c r="Q3140" s="182">
        <v>1210385</v>
      </c>
      <c r="R3140" s="182">
        <v>4673406</v>
      </c>
      <c r="S3140" s="182">
        <v>26134576</v>
      </c>
      <c r="T3140" s="182">
        <v>5903975</v>
      </c>
      <c r="U3140" s="182">
        <v>-120575</v>
      </c>
    </row>
    <row r="3141" spans="2:21" x14ac:dyDescent="0.25">
      <c r="B3141" s="181">
        <v>2022</v>
      </c>
      <c r="C3141" s="181"/>
      <c r="D3141" s="182">
        <v>10384</v>
      </c>
      <c r="E3141" s="182">
        <v>48666108</v>
      </c>
      <c r="F3141" s="182">
        <v>28731487</v>
      </c>
      <c r="G3141" s="182">
        <v>11856573</v>
      </c>
      <c r="H3141" s="182">
        <v>1301968</v>
      </c>
      <c r="I3141" s="182">
        <v>19934621</v>
      </c>
      <c r="J3141" s="182">
        <v>3685331</v>
      </c>
      <c r="K3141" s="182">
        <v>4520358</v>
      </c>
      <c r="L3141" s="182">
        <v>28344316</v>
      </c>
      <c r="M3141" s="182">
        <v>14241578</v>
      </c>
      <c r="N3141" s="182">
        <v>12671777</v>
      </c>
      <c r="O3141" s="182">
        <v>14102738</v>
      </c>
      <c r="P3141" s="182">
        <v>3499375</v>
      </c>
      <c r="Q3141" s="182">
        <v>986116</v>
      </c>
      <c r="R3141" s="182">
        <v>2907722</v>
      </c>
      <c r="S3141" s="182">
        <v>20321791</v>
      </c>
      <c r="T3141" s="182">
        <v>4474084</v>
      </c>
      <c r="U3141" s="182">
        <v>-231898</v>
      </c>
    </row>
    <row r="3142" spans="2:21" x14ac:dyDescent="0.25">
      <c r="B3142" s="181">
        <v>2021</v>
      </c>
      <c r="C3142" s="181"/>
      <c r="D3142" s="182">
        <v>9748</v>
      </c>
      <c r="E3142" s="182">
        <v>53618248</v>
      </c>
      <c r="F3142" s="182">
        <v>32489652</v>
      </c>
      <c r="G3142" s="182">
        <v>11504412</v>
      </c>
      <c r="H3142" s="182">
        <v>1368451</v>
      </c>
      <c r="I3142" s="182">
        <v>21128597</v>
      </c>
      <c r="J3142" s="182">
        <v>3801268</v>
      </c>
      <c r="K3142" s="182">
        <v>4398597</v>
      </c>
      <c r="L3142" s="182">
        <v>33019880</v>
      </c>
      <c r="M3142" s="182">
        <v>17808842</v>
      </c>
      <c r="N3142" s="182">
        <v>15968877</v>
      </c>
      <c r="O3142" s="182">
        <v>15211038</v>
      </c>
      <c r="P3142" s="182">
        <v>3424581</v>
      </c>
      <c r="Q3142" s="182">
        <v>1213206</v>
      </c>
      <c r="R3142" s="182">
        <v>4122692</v>
      </c>
      <c r="S3142" s="182">
        <v>20598368</v>
      </c>
      <c r="T3142" s="182">
        <v>5255291</v>
      </c>
      <c r="U3142" s="182">
        <v>630236</v>
      </c>
    </row>
    <row r="3143" spans="2:21" x14ac:dyDescent="0.25">
      <c r="B3143" s="259" t="s">
        <v>559</v>
      </c>
      <c r="C3143" s="165"/>
      <c r="D3143" s="165"/>
      <c r="E3143" s="165"/>
      <c r="F3143" s="165"/>
      <c r="G3143" s="165"/>
      <c r="H3143" s="165"/>
      <c r="I3143" s="165"/>
      <c r="J3143" s="165"/>
      <c r="K3143" s="165"/>
      <c r="L3143" s="165"/>
      <c r="M3143" s="165"/>
      <c r="N3143" s="165"/>
      <c r="O3143" s="165"/>
      <c r="P3143" s="165"/>
      <c r="Q3143" s="165"/>
      <c r="R3143" s="165"/>
      <c r="S3143" s="165"/>
      <c r="T3143" s="165"/>
      <c r="U3143" s="165"/>
    </row>
    <row r="3144" spans="2:21" x14ac:dyDescent="0.25">
      <c r="B3144" s="181">
        <v>2023</v>
      </c>
      <c r="C3144" s="181"/>
      <c r="D3144" s="182">
        <v>2371</v>
      </c>
      <c r="E3144" s="182">
        <v>56177608</v>
      </c>
      <c r="F3144" s="182">
        <v>31527513</v>
      </c>
      <c r="G3144" s="182">
        <v>9934890</v>
      </c>
      <c r="H3144" s="182">
        <v>3547358</v>
      </c>
      <c r="I3144" s="182">
        <v>24650095</v>
      </c>
      <c r="J3144" s="182">
        <v>3763503</v>
      </c>
      <c r="K3144" s="182">
        <v>7109462</v>
      </c>
      <c r="L3144" s="182">
        <v>34358415</v>
      </c>
      <c r="M3144" s="182">
        <v>13633628</v>
      </c>
      <c r="N3144" s="182">
        <v>11895543</v>
      </c>
      <c r="O3144" s="182">
        <v>20724787</v>
      </c>
      <c r="P3144" s="182">
        <v>5503234</v>
      </c>
      <c r="Q3144" s="182">
        <v>1161949</v>
      </c>
      <c r="R3144" s="182">
        <v>5907308</v>
      </c>
      <c r="S3144" s="182">
        <v>21819192</v>
      </c>
      <c r="T3144" s="182">
        <v>6108807</v>
      </c>
      <c r="U3144" s="182">
        <v>894123</v>
      </c>
    </row>
    <row r="3145" spans="2:21" x14ac:dyDescent="0.25">
      <c r="B3145" s="181">
        <v>2022</v>
      </c>
      <c r="C3145" s="181"/>
      <c r="D3145" s="182">
        <v>2276</v>
      </c>
      <c r="E3145" s="182">
        <v>66990175</v>
      </c>
      <c r="F3145" s="182">
        <v>39914867</v>
      </c>
      <c r="G3145" s="182">
        <v>9863946</v>
      </c>
      <c r="H3145" s="182">
        <v>3424486</v>
      </c>
      <c r="I3145" s="182">
        <v>27075309</v>
      </c>
      <c r="J3145" s="182">
        <v>3775843</v>
      </c>
      <c r="K3145" s="182">
        <v>6818788</v>
      </c>
      <c r="L3145" s="182">
        <v>39629241</v>
      </c>
      <c r="M3145" s="182">
        <v>16090928</v>
      </c>
      <c r="N3145" s="182">
        <v>14057650</v>
      </c>
      <c r="O3145" s="182">
        <v>23538313</v>
      </c>
      <c r="P3145" s="182">
        <v>5244879</v>
      </c>
      <c r="Q3145" s="182">
        <v>1502967</v>
      </c>
      <c r="R3145" s="182">
        <v>7377800</v>
      </c>
      <c r="S3145" s="182">
        <v>27360935</v>
      </c>
      <c r="T3145" s="182">
        <v>7827942</v>
      </c>
      <c r="U3145" s="182">
        <v>-476118</v>
      </c>
    </row>
    <row r="3146" spans="2:21" x14ac:dyDescent="0.25">
      <c r="B3146" s="181">
        <v>2021</v>
      </c>
      <c r="C3146" s="181"/>
      <c r="D3146" s="182">
        <v>1997</v>
      </c>
      <c r="E3146" s="182">
        <v>53457301</v>
      </c>
      <c r="F3146" s="182">
        <v>31435617</v>
      </c>
      <c r="G3146" s="182">
        <v>8505588</v>
      </c>
      <c r="H3146" s="182">
        <v>3137555</v>
      </c>
      <c r="I3146" s="182">
        <v>22021684</v>
      </c>
      <c r="J3146" s="182">
        <v>2999644</v>
      </c>
      <c r="K3146" s="182">
        <v>5881029</v>
      </c>
      <c r="L3146" s="182">
        <v>32168123</v>
      </c>
      <c r="M3146" s="182">
        <v>14091213</v>
      </c>
      <c r="N3146" s="182">
        <v>12047882</v>
      </c>
      <c r="O3146" s="182">
        <v>18076910</v>
      </c>
      <c r="P3146" s="182">
        <v>4422757</v>
      </c>
      <c r="Q3146" s="182">
        <v>980820</v>
      </c>
      <c r="R3146" s="182">
        <v>5953405</v>
      </c>
      <c r="S3146" s="182">
        <v>21289178</v>
      </c>
      <c r="T3146" s="182">
        <v>6194826</v>
      </c>
      <c r="U3146" s="182">
        <v>-1587694</v>
      </c>
    </row>
    <row r="3147" spans="2:21" x14ac:dyDescent="0.25">
      <c r="B3147" s="187" t="s">
        <v>558</v>
      </c>
      <c r="C3147" s="187"/>
      <c r="D3147" s="187"/>
      <c r="E3147" s="187"/>
      <c r="F3147" s="187"/>
      <c r="G3147" s="187"/>
      <c r="H3147" s="187"/>
      <c r="I3147" s="187"/>
      <c r="J3147" s="187"/>
      <c r="K3147" s="187"/>
      <c r="L3147" s="187"/>
      <c r="M3147" s="187"/>
      <c r="N3147" s="187"/>
      <c r="O3147" s="187"/>
      <c r="P3147" s="187"/>
      <c r="Q3147" s="187"/>
      <c r="R3147" s="187"/>
      <c r="S3147" s="187"/>
      <c r="T3147" s="187"/>
      <c r="U3147" s="187"/>
    </row>
    <row r="3148" spans="2:21" x14ac:dyDescent="0.25">
      <c r="B3148" s="181">
        <v>2023</v>
      </c>
      <c r="C3148" s="181"/>
      <c r="D3148" s="182">
        <v>681</v>
      </c>
      <c r="E3148" s="182">
        <v>148438323</v>
      </c>
      <c r="F3148" s="182">
        <v>86149324</v>
      </c>
      <c r="G3148" s="182">
        <v>30614527</v>
      </c>
      <c r="H3148" s="182">
        <v>20728947</v>
      </c>
      <c r="I3148" s="182">
        <v>62288999</v>
      </c>
      <c r="J3148" s="182">
        <v>6786648</v>
      </c>
      <c r="K3148" s="182">
        <v>13665412</v>
      </c>
      <c r="L3148" s="182">
        <v>93462190</v>
      </c>
      <c r="M3148" s="182">
        <v>38840364</v>
      </c>
      <c r="N3148" s="182">
        <v>26113435</v>
      </c>
      <c r="O3148" s="182">
        <v>54621826</v>
      </c>
      <c r="P3148" s="182">
        <v>14475198</v>
      </c>
      <c r="Q3148" s="182">
        <v>3171899</v>
      </c>
      <c r="R3148" s="182">
        <v>11436993</v>
      </c>
      <c r="S3148" s="182">
        <v>54976133</v>
      </c>
      <c r="T3148" s="182">
        <v>21217803</v>
      </c>
      <c r="U3148" s="182">
        <v>1974908</v>
      </c>
    </row>
    <row r="3149" spans="2:21" x14ac:dyDescent="0.25">
      <c r="B3149" s="181">
        <v>2022</v>
      </c>
      <c r="C3149" s="181"/>
      <c r="D3149" s="182">
        <v>626</v>
      </c>
      <c r="E3149" s="182">
        <v>140587663</v>
      </c>
      <c r="F3149" s="182">
        <v>75472331</v>
      </c>
      <c r="G3149" s="182">
        <v>27703798</v>
      </c>
      <c r="H3149" s="182">
        <v>19438341</v>
      </c>
      <c r="I3149" s="182">
        <v>65115332</v>
      </c>
      <c r="J3149" s="182">
        <v>7077871</v>
      </c>
      <c r="K3149" s="182">
        <v>14359838</v>
      </c>
      <c r="L3149" s="182">
        <v>98752556</v>
      </c>
      <c r="M3149" s="182">
        <v>36866639</v>
      </c>
      <c r="N3149" s="182">
        <v>23894745</v>
      </c>
      <c r="O3149" s="182">
        <v>61885917</v>
      </c>
      <c r="P3149" s="182">
        <v>16091858</v>
      </c>
      <c r="Q3149" s="182">
        <v>3108141</v>
      </c>
      <c r="R3149" s="182">
        <v>15489303</v>
      </c>
      <c r="S3149" s="182">
        <v>41835107</v>
      </c>
      <c r="T3149" s="182">
        <v>16871513</v>
      </c>
      <c r="U3149" s="182">
        <v>2357679</v>
      </c>
    </row>
    <row r="3150" spans="2:21" x14ac:dyDescent="0.25">
      <c r="B3150" s="181">
        <v>2021</v>
      </c>
      <c r="C3150" s="181"/>
      <c r="D3150" s="182">
        <v>582</v>
      </c>
      <c r="E3150" s="182">
        <v>130254599</v>
      </c>
      <c r="F3150" s="182">
        <v>72398066</v>
      </c>
      <c r="G3150" s="182">
        <v>26051089</v>
      </c>
      <c r="H3150" s="182">
        <v>19971080</v>
      </c>
      <c r="I3150" s="182">
        <v>57856533</v>
      </c>
      <c r="J3150" s="182">
        <v>5278365</v>
      </c>
      <c r="K3150" s="182">
        <v>12357117</v>
      </c>
      <c r="L3150" s="182">
        <v>93176092</v>
      </c>
      <c r="M3150" s="182">
        <v>40756967</v>
      </c>
      <c r="N3150" s="182">
        <v>26954507</v>
      </c>
      <c r="O3150" s="182">
        <v>52419126</v>
      </c>
      <c r="P3150" s="182">
        <v>12883092</v>
      </c>
      <c r="Q3150" s="182">
        <v>2415602</v>
      </c>
      <c r="R3150" s="182">
        <v>12335480</v>
      </c>
      <c r="S3150" s="182">
        <v>37078507</v>
      </c>
      <c r="T3150" s="182">
        <v>17314589</v>
      </c>
      <c r="U3150" s="182">
        <v>1533770</v>
      </c>
    </row>
    <row r="3151" spans="2:21" x14ac:dyDescent="0.2">
      <c r="B3151" s="258" t="s">
        <v>549</v>
      </c>
      <c r="C3151" s="184"/>
      <c r="D3151" s="184"/>
      <c r="E3151" s="184"/>
      <c r="F3151" s="184"/>
      <c r="G3151" s="184"/>
      <c r="H3151" s="184"/>
      <c r="I3151" s="184"/>
      <c r="J3151" s="184"/>
      <c r="K3151" s="184"/>
      <c r="L3151" s="184"/>
      <c r="M3151" s="184"/>
      <c r="N3151" s="184"/>
      <c r="O3151" s="184"/>
      <c r="P3151" s="184"/>
      <c r="Q3151" s="184"/>
      <c r="R3151" s="184"/>
      <c r="S3151" s="184"/>
      <c r="T3151" s="184"/>
      <c r="U3151" s="184"/>
    </row>
    <row r="3152" spans="2:21" x14ac:dyDescent="0.25">
      <c r="B3152" s="187" t="s">
        <v>550</v>
      </c>
      <c r="C3152" s="187"/>
      <c r="D3152" s="187"/>
      <c r="E3152" s="187"/>
      <c r="F3152" s="187"/>
      <c r="G3152" s="187"/>
      <c r="H3152" s="187"/>
      <c r="I3152" s="187"/>
      <c r="J3152" s="187"/>
      <c r="K3152" s="187"/>
      <c r="L3152" s="187"/>
      <c r="M3152" s="187"/>
      <c r="N3152" s="187"/>
      <c r="O3152" s="187"/>
      <c r="P3152" s="187"/>
      <c r="Q3152" s="187"/>
      <c r="R3152" s="187"/>
      <c r="S3152" s="187"/>
      <c r="T3152" s="187"/>
      <c r="U3152" s="187"/>
    </row>
    <row r="3153" spans="2:21" x14ac:dyDescent="0.25">
      <c r="B3153" s="181">
        <v>2023</v>
      </c>
      <c r="C3153" s="181"/>
      <c r="D3153" s="182">
        <v>99962</v>
      </c>
      <c r="E3153" s="182">
        <v>28548629</v>
      </c>
      <c r="F3153" s="182">
        <v>13829050</v>
      </c>
      <c r="G3153" s="182">
        <v>7108393</v>
      </c>
      <c r="H3153" s="182">
        <v>1644093</v>
      </c>
      <c r="I3153" s="182">
        <v>14719579</v>
      </c>
      <c r="J3153" s="182">
        <v>4092751</v>
      </c>
      <c r="K3153" s="182">
        <v>3619849</v>
      </c>
      <c r="L3153" s="182">
        <v>15320946</v>
      </c>
      <c r="M3153" s="182">
        <v>5416542</v>
      </c>
      <c r="N3153" s="182">
        <v>3651944</v>
      </c>
      <c r="O3153" s="182">
        <v>9904404</v>
      </c>
      <c r="P3153" s="182">
        <v>3197108</v>
      </c>
      <c r="Q3153" s="182">
        <v>884456</v>
      </c>
      <c r="R3153" s="182">
        <v>1688082</v>
      </c>
      <c r="S3153" s="182">
        <v>13227683</v>
      </c>
      <c r="T3153" s="182">
        <v>4150895</v>
      </c>
      <c r="U3153" s="182">
        <v>1895333</v>
      </c>
    </row>
    <row r="3154" spans="2:21" x14ac:dyDescent="0.25">
      <c r="B3154" s="181">
        <v>2022</v>
      </c>
      <c r="C3154" s="181"/>
      <c r="D3154" s="182">
        <v>92624</v>
      </c>
      <c r="E3154" s="182">
        <v>28229849</v>
      </c>
      <c r="F3154" s="182">
        <v>13265428</v>
      </c>
      <c r="G3154" s="182">
        <v>6589385</v>
      </c>
      <c r="H3154" s="182">
        <v>1642838</v>
      </c>
      <c r="I3154" s="182">
        <v>14964421</v>
      </c>
      <c r="J3154" s="182">
        <v>4071140</v>
      </c>
      <c r="K3154" s="182">
        <v>3710860</v>
      </c>
      <c r="L3154" s="182">
        <v>15670756</v>
      </c>
      <c r="M3154" s="182">
        <v>5046266</v>
      </c>
      <c r="N3154" s="182">
        <v>3672929</v>
      </c>
      <c r="O3154" s="182">
        <v>10624490</v>
      </c>
      <c r="P3154" s="182">
        <v>3321665</v>
      </c>
      <c r="Q3154" s="182">
        <v>945522</v>
      </c>
      <c r="R3154" s="182">
        <v>1857513</v>
      </c>
      <c r="S3154" s="182">
        <v>12559094</v>
      </c>
      <c r="T3154" s="182">
        <v>4487473</v>
      </c>
      <c r="U3154" s="182">
        <v>1099279</v>
      </c>
    </row>
    <row r="3155" spans="2:21" x14ac:dyDescent="0.25">
      <c r="B3155" s="181">
        <v>2021</v>
      </c>
      <c r="C3155" s="181"/>
      <c r="D3155" s="182">
        <v>84322</v>
      </c>
      <c r="E3155" s="182">
        <v>25762311</v>
      </c>
      <c r="F3155" s="182">
        <v>12530127</v>
      </c>
      <c r="G3155" s="182">
        <v>6234249</v>
      </c>
      <c r="H3155" s="182">
        <v>1644428</v>
      </c>
      <c r="I3155" s="182">
        <v>13232184</v>
      </c>
      <c r="J3155" s="182">
        <v>3717197</v>
      </c>
      <c r="K3155" s="182">
        <v>3063287</v>
      </c>
      <c r="L3155" s="182">
        <v>14496455</v>
      </c>
      <c r="M3155" s="182">
        <v>5407306</v>
      </c>
      <c r="N3155" s="182">
        <v>3795518</v>
      </c>
      <c r="O3155" s="182">
        <v>9089149</v>
      </c>
      <c r="P3155" s="182">
        <v>2781213</v>
      </c>
      <c r="Q3155" s="182">
        <v>763265</v>
      </c>
      <c r="R3155" s="182">
        <v>1488009</v>
      </c>
      <c r="S3155" s="182">
        <v>11265856</v>
      </c>
      <c r="T3155" s="182">
        <v>4494400</v>
      </c>
      <c r="U3155" s="182">
        <v>797505</v>
      </c>
    </row>
    <row r="3156" spans="2:21" x14ac:dyDescent="0.2">
      <c r="B3156" s="258" t="s">
        <v>35</v>
      </c>
      <c r="C3156" s="184"/>
      <c r="D3156" s="184"/>
      <c r="E3156" s="184"/>
      <c r="F3156" s="184"/>
      <c r="G3156" s="184"/>
      <c r="H3156" s="184"/>
      <c r="I3156" s="184"/>
      <c r="J3156" s="184"/>
      <c r="K3156" s="184"/>
      <c r="L3156" s="184"/>
      <c r="M3156" s="184"/>
      <c r="N3156" s="184"/>
      <c r="O3156" s="184"/>
      <c r="P3156" s="184"/>
      <c r="Q3156" s="184"/>
      <c r="R3156" s="184"/>
      <c r="S3156" s="184"/>
      <c r="T3156" s="184"/>
      <c r="U3156" s="184"/>
    </row>
    <row r="3157" spans="2:21" x14ac:dyDescent="0.25">
      <c r="B3157" s="187" t="s">
        <v>551</v>
      </c>
      <c r="C3157" s="187"/>
      <c r="D3157" s="187"/>
      <c r="E3157" s="187"/>
      <c r="F3157" s="187"/>
      <c r="G3157" s="187"/>
      <c r="H3157" s="187"/>
      <c r="I3157" s="187"/>
      <c r="J3157" s="187"/>
      <c r="K3157" s="187"/>
      <c r="L3157" s="187"/>
      <c r="M3157" s="187"/>
      <c r="N3157" s="187"/>
      <c r="O3157" s="187"/>
      <c r="P3157" s="187"/>
      <c r="Q3157" s="187"/>
      <c r="R3157" s="187"/>
      <c r="S3157" s="187"/>
      <c r="T3157" s="187"/>
      <c r="U3157" s="187"/>
    </row>
    <row r="3158" spans="2:21" x14ac:dyDescent="0.25">
      <c r="B3158" s="181">
        <v>2023</v>
      </c>
      <c r="C3158" s="181"/>
      <c r="D3158" s="182">
        <v>69770</v>
      </c>
      <c r="E3158" s="182">
        <v>317106</v>
      </c>
      <c r="F3158" s="182">
        <v>89788</v>
      </c>
      <c r="G3158" s="182">
        <v>82171</v>
      </c>
      <c r="H3158" s="182">
        <v>1862</v>
      </c>
      <c r="I3158" s="182">
        <v>227317</v>
      </c>
      <c r="J3158" s="182">
        <v>74280</v>
      </c>
      <c r="K3158" s="182">
        <v>34278</v>
      </c>
      <c r="L3158" s="182">
        <v>127216</v>
      </c>
      <c r="M3158" s="182">
        <v>31736</v>
      </c>
      <c r="N3158" s="182">
        <v>17951</v>
      </c>
      <c r="O3158" s="182">
        <v>95481</v>
      </c>
      <c r="P3158" s="182">
        <v>38683</v>
      </c>
      <c r="Q3158" s="182">
        <v>12625</v>
      </c>
      <c r="R3158" s="182">
        <v>9822</v>
      </c>
      <c r="S3158" s="182">
        <v>189889</v>
      </c>
      <c r="T3158" s="182">
        <v>146573</v>
      </c>
      <c r="U3158" s="182">
        <v>17596</v>
      </c>
    </row>
    <row r="3159" spans="2:21" x14ac:dyDescent="0.25">
      <c r="B3159" s="181">
        <v>2022</v>
      </c>
      <c r="C3159" s="181"/>
      <c r="D3159" s="182">
        <v>64541</v>
      </c>
      <c r="E3159" s="182">
        <v>323012</v>
      </c>
      <c r="F3159" s="182">
        <v>95770</v>
      </c>
      <c r="G3159" s="182">
        <v>87943</v>
      </c>
      <c r="H3159" s="182">
        <v>1980</v>
      </c>
      <c r="I3159" s="182">
        <v>227242</v>
      </c>
      <c r="J3159" s="182">
        <v>78700</v>
      </c>
      <c r="K3159" s="182">
        <v>27392</v>
      </c>
      <c r="L3159" s="182">
        <v>123288</v>
      </c>
      <c r="M3159" s="182">
        <v>32073</v>
      </c>
      <c r="N3159" s="182">
        <v>21061</v>
      </c>
      <c r="O3159" s="182">
        <v>91215</v>
      </c>
      <c r="P3159" s="182">
        <v>38999</v>
      </c>
      <c r="Q3159" s="182">
        <v>12908</v>
      </c>
      <c r="R3159" s="182">
        <v>9559</v>
      </c>
      <c r="S3159" s="182">
        <v>199724</v>
      </c>
      <c r="T3159" s="182">
        <v>168658</v>
      </c>
      <c r="U3159" s="182">
        <v>14170</v>
      </c>
    </row>
    <row r="3160" spans="2:21" x14ac:dyDescent="0.25">
      <c r="B3160" s="181">
        <v>2021</v>
      </c>
      <c r="C3160" s="181"/>
      <c r="D3160" s="182">
        <v>57908</v>
      </c>
      <c r="E3160" s="182">
        <v>315041</v>
      </c>
      <c r="F3160" s="182">
        <v>94461</v>
      </c>
      <c r="G3160" s="182">
        <v>85454</v>
      </c>
      <c r="H3160" s="182">
        <v>2309</v>
      </c>
      <c r="I3160" s="182">
        <v>220580</v>
      </c>
      <c r="J3160" s="182">
        <v>81051</v>
      </c>
      <c r="K3160" s="182">
        <v>24640</v>
      </c>
      <c r="L3160" s="182">
        <v>121848</v>
      </c>
      <c r="M3160" s="182">
        <v>34822</v>
      </c>
      <c r="N3160" s="182">
        <v>23922</v>
      </c>
      <c r="O3160" s="182">
        <v>87026</v>
      </c>
      <c r="P3160" s="182">
        <v>37252</v>
      </c>
      <c r="Q3160" s="182">
        <v>12095</v>
      </c>
      <c r="R3160" s="182">
        <v>10264</v>
      </c>
      <c r="S3160" s="182">
        <v>193193</v>
      </c>
      <c r="T3160" s="182">
        <v>159621</v>
      </c>
      <c r="U3160" s="182">
        <v>12462</v>
      </c>
    </row>
    <row r="3161" spans="2:21" x14ac:dyDescent="0.25">
      <c r="B3161" s="187" t="s">
        <v>552</v>
      </c>
      <c r="C3161" s="187"/>
      <c r="D3161" s="187"/>
      <c r="E3161" s="187"/>
      <c r="F3161" s="187"/>
      <c r="G3161" s="187"/>
      <c r="H3161" s="187"/>
      <c r="I3161" s="187"/>
      <c r="J3161" s="187"/>
      <c r="K3161" s="187"/>
      <c r="L3161" s="187"/>
      <c r="M3161" s="187"/>
      <c r="N3161" s="187"/>
      <c r="O3161" s="187"/>
      <c r="P3161" s="187"/>
      <c r="Q3161" s="187"/>
      <c r="R3161" s="187"/>
      <c r="S3161" s="187"/>
      <c r="T3161" s="187"/>
      <c r="U3161" s="187"/>
    </row>
    <row r="3162" spans="2:21" x14ac:dyDescent="0.25">
      <c r="B3162" s="181">
        <v>2023</v>
      </c>
      <c r="C3162" s="181"/>
      <c r="D3162" s="182">
        <v>30192</v>
      </c>
      <c r="E3162" s="182">
        <v>28231523</v>
      </c>
      <c r="F3162" s="182">
        <v>13739262</v>
      </c>
      <c r="G3162" s="182">
        <v>7026223</v>
      </c>
      <c r="H3162" s="182">
        <v>1642232</v>
      </c>
      <c r="I3162" s="182">
        <v>14492262</v>
      </c>
      <c r="J3162" s="182">
        <v>4018472</v>
      </c>
      <c r="K3162" s="182">
        <v>3585570</v>
      </c>
      <c r="L3162" s="182">
        <v>15193730</v>
      </c>
      <c r="M3162" s="182">
        <v>5384806</v>
      </c>
      <c r="N3162" s="182">
        <v>3633993</v>
      </c>
      <c r="O3162" s="182">
        <v>9808924</v>
      </c>
      <c r="P3162" s="182">
        <v>3158425</v>
      </c>
      <c r="Q3162" s="182">
        <v>871831</v>
      </c>
      <c r="R3162" s="182">
        <v>1678261</v>
      </c>
      <c r="S3162" s="182">
        <v>13037794</v>
      </c>
      <c r="T3162" s="182">
        <v>4004322</v>
      </c>
      <c r="U3162" s="182">
        <v>1877737</v>
      </c>
    </row>
    <row r="3163" spans="2:21" x14ac:dyDescent="0.25">
      <c r="B3163" s="181">
        <v>2022</v>
      </c>
      <c r="C3163" s="181"/>
      <c r="D3163" s="182">
        <v>28083</v>
      </c>
      <c r="E3163" s="182">
        <v>27906838</v>
      </c>
      <c r="F3163" s="182">
        <v>13169658</v>
      </c>
      <c r="G3163" s="182">
        <v>6501441</v>
      </c>
      <c r="H3163" s="182">
        <v>1640856</v>
      </c>
      <c r="I3163" s="182">
        <v>14737179</v>
      </c>
      <c r="J3163" s="182">
        <v>3992440</v>
      </c>
      <c r="K3163" s="182">
        <v>3683468</v>
      </c>
      <c r="L3163" s="182">
        <v>15547468</v>
      </c>
      <c r="M3163" s="182">
        <v>5014193</v>
      </c>
      <c r="N3163" s="182">
        <v>3651868</v>
      </c>
      <c r="O3163" s="182">
        <v>10533275</v>
      </c>
      <c r="P3163" s="182">
        <v>3282666</v>
      </c>
      <c r="Q3163" s="182">
        <v>932613</v>
      </c>
      <c r="R3163" s="182">
        <v>1847954</v>
      </c>
      <c r="S3163" s="182">
        <v>12359370</v>
      </c>
      <c r="T3163" s="182">
        <v>4318815</v>
      </c>
      <c r="U3163" s="182">
        <v>1085109</v>
      </c>
    </row>
    <row r="3164" spans="2:21" x14ac:dyDescent="0.25">
      <c r="B3164" s="181">
        <v>2021</v>
      </c>
      <c r="C3164" s="181"/>
      <c r="D3164" s="182">
        <v>26414</v>
      </c>
      <c r="E3164" s="182">
        <v>25447270</v>
      </c>
      <c r="F3164" s="182">
        <v>12435666</v>
      </c>
      <c r="G3164" s="182">
        <v>6148794</v>
      </c>
      <c r="H3164" s="182">
        <v>1642118</v>
      </c>
      <c r="I3164" s="182">
        <v>13011605</v>
      </c>
      <c r="J3164" s="182">
        <v>3636146</v>
      </c>
      <c r="K3164" s="182">
        <v>3038647</v>
      </c>
      <c r="L3164" s="182">
        <v>14374607</v>
      </c>
      <c r="M3164" s="182">
        <v>5372484</v>
      </c>
      <c r="N3164" s="182">
        <v>3771596</v>
      </c>
      <c r="O3164" s="182">
        <v>9002123</v>
      </c>
      <c r="P3164" s="182">
        <v>2743960</v>
      </c>
      <c r="Q3164" s="182">
        <v>751170</v>
      </c>
      <c r="R3164" s="182">
        <v>1477745</v>
      </c>
      <c r="S3164" s="182">
        <v>11072663</v>
      </c>
      <c r="T3164" s="182">
        <v>4334779</v>
      </c>
      <c r="U3164" s="182">
        <v>785043</v>
      </c>
    </row>
    <row r="3165" spans="2:21" x14ac:dyDescent="0.2">
      <c r="B3165" s="258" t="s">
        <v>11</v>
      </c>
      <c r="C3165" s="184"/>
      <c r="D3165" s="184"/>
      <c r="E3165" s="184"/>
      <c r="F3165" s="184"/>
      <c r="G3165" s="184"/>
      <c r="H3165" s="184"/>
      <c r="I3165" s="184"/>
      <c r="J3165" s="184"/>
      <c r="K3165" s="184"/>
      <c r="L3165" s="184"/>
      <c r="M3165" s="184"/>
      <c r="N3165" s="184"/>
      <c r="O3165" s="184"/>
      <c r="P3165" s="184"/>
      <c r="Q3165" s="184"/>
      <c r="R3165" s="184"/>
      <c r="S3165" s="184"/>
      <c r="T3165" s="184"/>
      <c r="U3165" s="184"/>
    </row>
    <row r="3166" spans="2:21" x14ac:dyDescent="0.25">
      <c r="B3166" s="187" t="s">
        <v>553</v>
      </c>
      <c r="C3166" s="187"/>
      <c r="D3166" s="187"/>
      <c r="E3166" s="187"/>
      <c r="F3166" s="187"/>
      <c r="G3166" s="187"/>
      <c r="H3166" s="187"/>
      <c r="I3166" s="187"/>
      <c r="J3166" s="187"/>
      <c r="K3166" s="187"/>
      <c r="L3166" s="187"/>
      <c r="M3166" s="187"/>
      <c r="N3166" s="187"/>
      <c r="O3166" s="187"/>
      <c r="P3166" s="187"/>
      <c r="Q3166" s="187"/>
      <c r="R3166" s="187"/>
      <c r="S3166" s="187"/>
      <c r="T3166" s="187"/>
      <c r="U3166" s="187"/>
    </row>
    <row r="3167" spans="2:21" x14ac:dyDescent="0.25">
      <c r="B3167" s="181">
        <v>2023</v>
      </c>
      <c r="C3167" s="181"/>
      <c r="D3167" s="182">
        <v>99900</v>
      </c>
      <c r="E3167" s="182">
        <v>18695939</v>
      </c>
      <c r="F3167" s="182">
        <v>8788252</v>
      </c>
      <c r="G3167" s="182">
        <v>5349672</v>
      </c>
      <c r="H3167" s="182">
        <v>624799</v>
      </c>
      <c r="I3167" s="182">
        <v>9907687</v>
      </c>
      <c r="J3167" s="182">
        <v>3062160</v>
      </c>
      <c r="K3167" s="182">
        <v>2079114</v>
      </c>
      <c r="L3167" s="182">
        <v>9689303</v>
      </c>
      <c r="M3167" s="182">
        <v>4022537</v>
      </c>
      <c r="N3167" s="182">
        <v>2720792</v>
      </c>
      <c r="O3167" s="182">
        <v>5666766</v>
      </c>
      <c r="P3167" s="182">
        <v>1752275</v>
      </c>
      <c r="Q3167" s="182">
        <v>549101</v>
      </c>
      <c r="R3167" s="182">
        <v>832947</v>
      </c>
      <c r="S3167" s="182">
        <v>9006636</v>
      </c>
      <c r="T3167" s="182">
        <v>2587635</v>
      </c>
      <c r="U3167" s="182">
        <v>1228499</v>
      </c>
    </row>
    <row r="3168" spans="2:21" x14ac:dyDescent="0.25">
      <c r="B3168" s="181">
        <v>2022</v>
      </c>
      <c r="C3168" s="181"/>
      <c r="D3168" s="182">
        <v>92566</v>
      </c>
      <c r="E3168" s="182">
        <v>17598093</v>
      </c>
      <c r="F3168" s="182">
        <v>8202132</v>
      </c>
      <c r="G3168" s="182">
        <v>5085137</v>
      </c>
      <c r="H3168" s="182">
        <v>613114</v>
      </c>
      <c r="I3168" s="182">
        <v>9395961</v>
      </c>
      <c r="J3168" s="182">
        <v>2977459</v>
      </c>
      <c r="K3168" s="182">
        <v>1960759</v>
      </c>
      <c r="L3168" s="182">
        <v>9341314</v>
      </c>
      <c r="M3168" s="182">
        <v>3800030</v>
      </c>
      <c r="N3168" s="182">
        <v>2698088</v>
      </c>
      <c r="O3168" s="182">
        <v>5541284</v>
      </c>
      <c r="P3168" s="182">
        <v>1704085</v>
      </c>
      <c r="Q3168" s="182">
        <v>529768</v>
      </c>
      <c r="R3168" s="182">
        <v>918924</v>
      </c>
      <c r="S3168" s="182">
        <v>8256778</v>
      </c>
      <c r="T3168" s="182">
        <v>2622912</v>
      </c>
      <c r="U3168" s="182">
        <v>478029</v>
      </c>
    </row>
    <row r="3169" spans="2:21" x14ac:dyDescent="0.25">
      <c r="B3169" s="181">
        <v>2021</v>
      </c>
      <c r="C3169" s="181"/>
      <c r="D3169" s="182">
        <v>84266</v>
      </c>
      <c r="E3169" s="182">
        <v>16315940</v>
      </c>
      <c r="F3169" s="182">
        <v>7673512</v>
      </c>
      <c r="G3169" s="182">
        <v>4732618</v>
      </c>
      <c r="H3169" s="182">
        <v>634572</v>
      </c>
      <c r="I3169" s="182">
        <v>8642428</v>
      </c>
      <c r="J3169" s="182">
        <v>2836892</v>
      </c>
      <c r="K3169" s="182">
        <v>1737157</v>
      </c>
      <c r="L3169" s="182">
        <v>8952814</v>
      </c>
      <c r="M3169" s="182">
        <v>3907297</v>
      </c>
      <c r="N3169" s="182">
        <v>2771315</v>
      </c>
      <c r="O3169" s="182">
        <v>5045516</v>
      </c>
      <c r="P3169" s="182">
        <v>1563557</v>
      </c>
      <c r="Q3169" s="182">
        <v>469103</v>
      </c>
      <c r="R3169" s="182">
        <v>861009</v>
      </c>
      <c r="S3169" s="182">
        <v>7363126</v>
      </c>
      <c r="T3169" s="182">
        <v>2633328</v>
      </c>
      <c r="U3169" s="182">
        <v>195987</v>
      </c>
    </row>
    <row r="3170" spans="2:21" x14ac:dyDescent="0.25">
      <c r="B3170" s="259" t="s">
        <v>554</v>
      </c>
      <c r="C3170" s="165"/>
      <c r="D3170" s="165"/>
      <c r="E3170" s="165"/>
      <c r="F3170" s="165"/>
      <c r="G3170" s="165"/>
      <c r="H3170" s="165"/>
      <c r="I3170" s="165"/>
      <c r="J3170" s="165"/>
      <c r="K3170" s="165"/>
      <c r="L3170" s="165"/>
      <c r="M3170" s="165"/>
      <c r="N3170" s="165"/>
      <c r="O3170" s="165"/>
      <c r="P3170" s="165"/>
      <c r="Q3170" s="165"/>
      <c r="R3170" s="165"/>
      <c r="S3170" s="165"/>
      <c r="T3170" s="165"/>
      <c r="U3170" s="165"/>
    </row>
    <row r="3171" spans="2:21" x14ac:dyDescent="0.25">
      <c r="B3171" s="181">
        <v>2023</v>
      </c>
      <c r="C3171" s="181"/>
      <c r="D3171" s="182">
        <v>97123</v>
      </c>
      <c r="E3171" s="182">
        <v>9317177</v>
      </c>
      <c r="F3171" s="182">
        <v>4213234</v>
      </c>
      <c r="G3171" s="182">
        <v>2059031</v>
      </c>
      <c r="H3171" s="182">
        <v>101036</v>
      </c>
      <c r="I3171" s="182">
        <v>5103943</v>
      </c>
      <c r="J3171" s="182">
        <v>1954209</v>
      </c>
      <c r="K3171" s="182">
        <v>689203</v>
      </c>
      <c r="L3171" s="182">
        <v>5188134</v>
      </c>
      <c r="M3171" s="182">
        <v>2428019</v>
      </c>
      <c r="N3171" s="182">
        <v>1583735</v>
      </c>
      <c r="O3171" s="182">
        <v>2760115</v>
      </c>
      <c r="P3171" s="182">
        <v>637177</v>
      </c>
      <c r="Q3171" s="182">
        <v>262297</v>
      </c>
      <c r="R3171" s="182">
        <v>333916</v>
      </c>
      <c r="S3171" s="182">
        <v>4129043</v>
      </c>
      <c r="T3171" s="182">
        <v>1065014</v>
      </c>
      <c r="U3171" s="182">
        <v>259896</v>
      </c>
    </row>
    <row r="3172" spans="2:21" x14ac:dyDescent="0.25">
      <c r="B3172" s="181">
        <v>2022</v>
      </c>
      <c r="C3172" s="181"/>
      <c r="D3172" s="182">
        <v>89949</v>
      </c>
      <c r="E3172" s="182">
        <v>8894487</v>
      </c>
      <c r="F3172" s="182">
        <v>4017741</v>
      </c>
      <c r="G3172" s="182">
        <v>1951915</v>
      </c>
      <c r="H3172" s="182">
        <v>121976</v>
      </c>
      <c r="I3172" s="182">
        <v>4876746</v>
      </c>
      <c r="J3172" s="182">
        <v>1852419</v>
      </c>
      <c r="K3172" s="182">
        <v>656224</v>
      </c>
      <c r="L3172" s="182">
        <v>4937181</v>
      </c>
      <c r="M3172" s="182">
        <v>2197953</v>
      </c>
      <c r="N3172" s="182">
        <v>1497513</v>
      </c>
      <c r="O3172" s="182">
        <v>2739229</v>
      </c>
      <c r="P3172" s="182">
        <v>636038</v>
      </c>
      <c r="Q3172" s="182">
        <v>264860</v>
      </c>
      <c r="R3172" s="182">
        <v>358230</v>
      </c>
      <c r="S3172" s="182">
        <v>3957306</v>
      </c>
      <c r="T3172" s="182">
        <v>1056320</v>
      </c>
      <c r="U3172" s="182">
        <v>-58265</v>
      </c>
    </row>
    <row r="3173" spans="2:21" x14ac:dyDescent="0.25">
      <c r="B3173" s="181">
        <v>2021</v>
      </c>
      <c r="C3173" s="181"/>
      <c r="D3173" s="182">
        <v>81864</v>
      </c>
      <c r="E3173" s="182">
        <v>8200617</v>
      </c>
      <c r="F3173" s="182">
        <v>3658419</v>
      </c>
      <c r="G3173" s="182">
        <v>1861224</v>
      </c>
      <c r="H3173" s="182">
        <v>120426</v>
      </c>
      <c r="I3173" s="182">
        <v>4542198</v>
      </c>
      <c r="J3173" s="182">
        <v>1809145</v>
      </c>
      <c r="K3173" s="182">
        <v>585695</v>
      </c>
      <c r="L3173" s="182">
        <v>4731454</v>
      </c>
      <c r="M3173" s="182">
        <v>2234270</v>
      </c>
      <c r="N3173" s="182">
        <v>1501036</v>
      </c>
      <c r="O3173" s="182">
        <v>2497184</v>
      </c>
      <c r="P3173" s="182">
        <v>578665</v>
      </c>
      <c r="Q3173" s="182">
        <v>251028</v>
      </c>
      <c r="R3173" s="182">
        <v>341198</v>
      </c>
      <c r="S3173" s="182">
        <v>3469164</v>
      </c>
      <c r="T3173" s="182">
        <v>1041598</v>
      </c>
      <c r="U3173" s="182">
        <v>-146800</v>
      </c>
    </row>
    <row r="3174" spans="2:21" x14ac:dyDescent="0.25">
      <c r="B3174" s="259" t="s">
        <v>555</v>
      </c>
      <c r="C3174" s="165"/>
      <c r="D3174" s="165"/>
      <c r="E3174" s="165"/>
      <c r="F3174" s="165"/>
      <c r="G3174" s="165"/>
      <c r="H3174" s="165"/>
      <c r="I3174" s="165"/>
      <c r="J3174" s="165"/>
      <c r="K3174" s="165"/>
      <c r="L3174" s="165"/>
      <c r="M3174" s="165"/>
      <c r="N3174" s="165"/>
      <c r="O3174" s="165"/>
      <c r="P3174" s="165"/>
      <c r="Q3174" s="165"/>
      <c r="R3174" s="165"/>
      <c r="S3174" s="165"/>
      <c r="T3174" s="165"/>
      <c r="U3174" s="165"/>
    </row>
    <row r="3175" spans="2:21" x14ac:dyDescent="0.25">
      <c r="B3175" s="181">
        <v>2023</v>
      </c>
      <c r="C3175" s="181"/>
      <c r="D3175" s="182">
        <v>2459</v>
      </c>
      <c r="E3175" s="182">
        <v>4242057</v>
      </c>
      <c r="F3175" s="182">
        <v>1551603</v>
      </c>
      <c r="G3175" s="182">
        <v>1149301</v>
      </c>
      <c r="H3175" s="182">
        <v>99856</v>
      </c>
      <c r="I3175" s="182">
        <v>2690454</v>
      </c>
      <c r="J3175" s="182">
        <v>693318</v>
      </c>
      <c r="K3175" s="182">
        <v>703665</v>
      </c>
      <c r="L3175" s="182">
        <v>2192591</v>
      </c>
      <c r="M3175" s="182">
        <v>651694</v>
      </c>
      <c r="N3175" s="182">
        <v>506052</v>
      </c>
      <c r="O3175" s="182">
        <v>1540897</v>
      </c>
      <c r="P3175" s="182">
        <v>598467</v>
      </c>
      <c r="Q3175" s="182">
        <v>166709</v>
      </c>
      <c r="R3175" s="182">
        <v>263208</v>
      </c>
      <c r="S3175" s="182">
        <v>2049466</v>
      </c>
      <c r="T3175" s="182">
        <v>474997</v>
      </c>
      <c r="U3175" s="182">
        <v>461623</v>
      </c>
    </row>
    <row r="3176" spans="2:21" x14ac:dyDescent="0.25">
      <c r="B3176" s="181">
        <v>2022</v>
      </c>
      <c r="C3176" s="181"/>
      <c r="D3176" s="182">
        <v>2319</v>
      </c>
      <c r="E3176" s="182">
        <v>3906933</v>
      </c>
      <c r="F3176" s="182">
        <v>1372945</v>
      </c>
      <c r="G3176" s="182">
        <v>1065113</v>
      </c>
      <c r="H3176" s="182">
        <v>105696</v>
      </c>
      <c r="I3176" s="182">
        <v>2533988</v>
      </c>
      <c r="J3176" s="182">
        <v>668921</v>
      </c>
      <c r="K3176" s="182">
        <v>668939</v>
      </c>
      <c r="L3176" s="182">
        <v>2155674</v>
      </c>
      <c r="M3176" s="182">
        <v>694378</v>
      </c>
      <c r="N3176" s="182">
        <v>541350</v>
      </c>
      <c r="O3176" s="182">
        <v>1461295</v>
      </c>
      <c r="P3176" s="182">
        <v>529814</v>
      </c>
      <c r="Q3176" s="182">
        <v>156961</v>
      </c>
      <c r="R3176" s="182">
        <v>296752</v>
      </c>
      <c r="S3176" s="182">
        <v>1751259</v>
      </c>
      <c r="T3176" s="182">
        <v>471396</v>
      </c>
      <c r="U3176" s="182">
        <v>355447</v>
      </c>
    </row>
    <row r="3177" spans="2:21" x14ac:dyDescent="0.25">
      <c r="B3177" s="181">
        <v>2021</v>
      </c>
      <c r="C3177" s="181"/>
      <c r="D3177" s="182">
        <v>2116</v>
      </c>
      <c r="E3177" s="182">
        <v>4278582</v>
      </c>
      <c r="F3177" s="182">
        <v>1904878</v>
      </c>
      <c r="G3177" s="182">
        <v>1503472</v>
      </c>
      <c r="H3177" s="182">
        <v>122305</v>
      </c>
      <c r="I3177" s="182">
        <v>2373704</v>
      </c>
      <c r="J3177" s="182">
        <v>601282</v>
      </c>
      <c r="K3177" s="182">
        <v>601458</v>
      </c>
      <c r="L3177" s="182">
        <v>2072591</v>
      </c>
      <c r="M3177" s="182">
        <v>754142</v>
      </c>
      <c r="N3177" s="182">
        <v>612563</v>
      </c>
      <c r="O3177" s="182">
        <v>1318449</v>
      </c>
      <c r="P3177" s="182">
        <v>499629</v>
      </c>
      <c r="Q3177" s="182">
        <v>131729</v>
      </c>
      <c r="R3177" s="182">
        <v>233987</v>
      </c>
      <c r="S3177" s="182">
        <v>2205991</v>
      </c>
      <c r="T3177" s="182">
        <v>906899</v>
      </c>
      <c r="U3177" s="182">
        <v>249602</v>
      </c>
    </row>
    <row r="3178" spans="2:21" x14ac:dyDescent="0.25">
      <c r="B3178" s="259" t="s">
        <v>556</v>
      </c>
      <c r="C3178" s="165"/>
      <c r="D3178" s="165"/>
      <c r="E3178" s="165"/>
      <c r="F3178" s="165"/>
      <c r="G3178" s="165"/>
      <c r="H3178" s="165"/>
      <c r="I3178" s="165"/>
      <c r="J3178" s="165"/>
      <c r="K3178" s="165"/>
      <c r="L3178" s="165"/>
      <c r="M3178" s="165"/>
      <c r="N3178" s="165"/>
      <c r="O3178" s="165"/>
      <c r="P3178" s="165"/>
      <c r="Q3178" s="165"/>
      <c r="R3178" s="165"/>
      <c r="S3178" s="165"/>
      <c r="T3178" s="165"/>
      <c r="U3178" s="165"/>
    </row>
    <row r="3179" spans="2:21" x14ac:dyDescent="0.25">
      <c r="B3179" s="181">
        <v>2023</v>
      </c>
      <c r="C3179" s="181"/>
      <c r="D3179" s="182">
        <v>318</v>
      </c>
      <c r="E3179" s="182">
        <v>5136705</v>
      </c>
      <c r="F3179" s="182">
        <v>3023415</v>
      </c>
      <c r="G3179" s="182">
        <v>2141340</v>
      </c>
      <c r="H3179" s="182">
        <v>423908</v>
      </c>
      <c r="I3179" s="182">
        <v>2113290</v>
      </c>
      <c r="J3179" s="182">
        <v>414633</v>
      </c>
      <c r="K3179" s="182">
        <v>686246</v>
      </c>
      <c r="L3179" s="182">
        <v>2308578</v>
      </c>
      <c r="M3179" s="182">
        <v>942824</v>
      </c>
      <c r="N3179" s="182">
        <v>631006</v>
      </c>
      <c r="O3179" s="182">
        <v>1365754</v>
      </c>
      <c r="P3179" s="182">
        <v>516631</v>
      </c>
      <c r="Q3179" s="182">
        <v>120095</v>
      </c>
      <c r="R3179" s="182">
        <v>235824</v>
      </c>
      <c r="S3179" s="182">
        <v>2828127</v>
      </c>
      <c r="T3179" s="182">
        <v>1047624</v>
      </c>
      <c r="U3179" s="182">
        <v>506981</v>
      </c>
    </row>
    <row r="3180" spans="2:21" x14ac:dyDescent="0.25">
      <c r="B3180" s="181">
        <v>2022</v>
      </c>
      <c r="C3180" s="181"/>
      <c r="D3180" s="182">
        <v>298</v>
      </c>
      <c r="E3180" s="182">
        <v>4796673</v>
      </c>
      <c r="F3180" s="182">
        <v>2811446</v>
      </c>
      <c r="G3180" s="182">
        <v>2068108</v>
      </c>
      <c r="H3180" s="182">
        <v>385443</v>
      </c>
      <c r="I3180" s="182">
        <v>1985227</v>
      </c>
      <c r="J3180" s="182">
        <v>456120</v>
      </c>
      <c r="K3180" s="182">
        <v>635597</v>
      </c>
      <c r="L3180" s="182">
        <v>2248460</v>
      </c>
      <c r="M3180" s="182">
        <v>907699</v>
      </c>
      <c r="N3180" s="182">
        <v>659224</v>
      </c>
      <c r="O3180" s="182">
        <v>1340760</v>
      </c>
      <c r="P3180" s="182">
        <v>538233</v>
      </c>
      <c r="Q3180" s="182">
        <v>107946</v>
      </c>
      <c r="R3180" s="182">
        <v>263943</v>
      </c>
      <c r="S3180" s="182">
        <v>2548214</v>
      </c>
      <c r="T3180" s="182">
        <v>1095197</v>
      </c>
      <c r="U3180" s="182">
        <v>180847</v>
      </c>
    </row>
    <row r="3181" spans="2:21" x14ac:dyDescent="0.25">
      <c r="B3181" s="181">
        <v>2021</v>
      </c>
      <c r="C3181" s="181"/>
      <c r="D3181" s="182">
        <v>286</v>
      </c>
      <c r="E3181" s="182">
        <v>3836741</v>
      </c>
      <c r="F3181" s="182">
        <v>2110215</v>
      </c>
      <c r="G3181" s="182">
        <v>1367923</v>
      </c>
      <c r="H3181" s="182">
        <v>391842</v>
      </c>
      <c r="I3181" s="182">
        <v>1726526</v>
      </c>
      <c r="J3181" s="182">
        <v>426466</v>
      </c>
      <c r="K3181" s="182">
        <v>550003</v>
      </c>
      <c r="L3181" s="182">
        <v>2148769</v>
      </c>
      <c r="M3181" s="182">
        <v>918885</v>
      </c>
      <c r="N3181" s="182">
        <v>657716</v>
      </c>
      <c r="O3181" s="182">
        <v>1229884</v>
      </c>
      <c r="P3181" s="182">
        <v>485263</v>
      </c>
      <c r="Q3181" s="182">
        <v>86346</v>
      </c>
      <c r="R3181" s="182">
        <v>285823</v>
      </c>
      <c r="S3181" s="182">
        <v>1687972</v>
      </c>
      <c r="T3181" s="182">
        <v>684831</v>
      </c>
      <c r="U3181" s="182">
        <v>93185</v>
      </c>
    </row>
    <row r="3182" spans="2:21" x14ac:dyDescent="0.25">
      <c r="B3182" s="187" t="s">
        <v>557</v>
      </c>
      <c r="C3182" s="187"/>
      <c r="D3182" s="187"/>
      <c r="E3182" s="187"/>
      <c r="F3182" s="187"/>
      <c r="G3182" s="187"/>
      <c r="H3182" s="187"/>
      <c r="I3182" s="187"/>
      <c r="J3182" s="187"/>
      <c r="K3182" s="187"/>
      <c r="L3182" s="187"/>
      <c r="M3182" s="187"/>
      <c r="N3182" s="187"/>
      <c r="O3182" s="187"/>
      <c r="P3182" s="187"/>
      <c r="Q3182" s="187"/>
      <c r="R3182" s="187"/>
      <c r="S3182" s="187"/>
      <c r="T3182" s="187"/>
      <c r="U3182" s="187"/>
    </row>
    <row r="3183" spans="2:21" x14ac:dyDescent="0.25">
      <c r="B3183" s="181">
        <v>2023</v>
      </c>
      <c r="C3183" s="181"/>
      <c r="D3183" s="182">
        <v>62</v>
      </c>
      <c r="E3183" s="182">
        <v>9852690</v>
      </c>
      <c r="F3183" s="182">
        <v>5040798</v>
      </c>
      <c r="G3183" s="182">
        <v>1758721</v>
      </c>
      <c r="H3183" s="182">
        <v>1019293</v>
      </c>
      <c r="I3183" s="182">
        <v>4811892</v>
      </c>
      <c r="J3183" s="182">
        <v>1030591</v>
      </c>
      <c r="K3183" s="182">
        <v>1540735</v>
      </c>
      <c r="L3183" s="182">
        <v>5631644</v>
      </c>
      <c r="M3183" s="182">
        <v>1394005</v>
      </c>
      <c r="N3183" s="182">
        <v>931152</v>
      </c>
      <c r="O3183" s="182">
        <v>4237639</v>
      </c>
      <c r="P3183" s="182">
        <v>1444833</v>
      </c>
      <c r="Q3183" s="182">
        <v>335355</v>
      </c>
      <c r="R3183" s="182">
        <v>855135</v>
      </c>
      <c r="S3183" s="182">
        <v>4221046</v>
      </c>
      <c r="T3183" s="182">
        <v>1563260</v>
      </c>
      <c r="U3183" s="182">
        <v>666834</v>
      </c>
    </row>
    <row r="3184" spans="2:21" x14ac:dyDescent="0.25">
      <c r="B3184" s="181">
        <v>2022</v>
      </c>
      <c r="C3184" s="181"/>
      <c r="D3184" s="182">
        <v>58</v>
      </c>
      <c r="E3184" s="182">
        <v>10631757</v>
      </c>
      <c r="F3184" s="182">
        <v>5063297</v>
      </c>
      <c r="G3184" s="182">
        <v>1504248</v>
      </c>
      <c r="H3184" s="182">
        <v>1029724</v>
      </c>
      <c r="I3184" s="182">
        <v>5568460</v>
      </c>
      <c r="J3184" s="182">
        <v>1093680</v>
      </c>
      <c r="K3184" s="182">
        <v>1750101</v>
      </c>
      <c r="L3184" s="182">
        <v>6329441</v>
      </c>
      <c r="M3184" s="182">
        <v>1246236</v>
      </c>
      <c r="N3184" s="182">
        <v>974842</v>
      </c>
      <c r="O3184" s="182">
        <v>5083206</v>
      </c>
      <c r="P3184" s="182">
        <v>1617580</v>
      </c>
      <c r="Q3184" s="182">
        <v>415754</v>
      </c>
      <c r="R3184" s="182">
        <v>938589</v>
      </c>
      <c r="S3184" s="182">
        <v>4302315</v>
      </c>
      <c r="T3184" s="182">
        <v>1864561</v>
      </c>
      <c r="U3184" s="182">
        <v>621249</v>
      </c>
    </row>
    <row r="3185" spans="2:21" x14ac:dyDescent="0.25">
      <c r="B3185" s="181">
        <v>2021</v>
      </c>
      <c r="C3185" s="181"/>
      <c r="D3185" s="182">
        <v>56</v>
      </c>
      <c r="E3185" s="182">
        <v>9446371</v>
      </c>
      <c r="F3185" s="182">
        <v>4856615</v>
      </c>
      <c r="G3185" s="182">
        <v>1501631</v>
      </c>
      <c r="H3185" s="182">
        <v>1009856</v>
      </c>
      <c r="I3185" s="182">
        <v>4589756</v>
      </c>
      <c r="J3185" s="182">
        <v>880304</v>
      </c>
      <c r="K3185" s="182">
        <v>1326130</v>
      </c>
      <c r="L3185" s="182">
        <v>5543641</v>
      </c>
      <c r="M3185" s="182">
        <v>1500009</v>
      </c>
      <c r="N3185" s="182">
        <v>1024203</v>
      </c>
      <c r="O3185" s="182">
        <v>4043632</v>
      </c>
      <c r="P3185" s="182">
        <v>1217656</v>
      </c>
      <c r="Q3185" s="182">
        <v>294162</v>
      </c>
      <c r="R3185" s="182">
        <v>627000</v>
      </c>
      <c r="S3185" s="182">
        <v>3902730</v>
      </c>
      <c r="T3185" s="182">
        <v>1861071</v>
      </c>
      <c r="U3185" s="182">
        <v>601518</v>
      </c>
    </row>
    <row r="3186" spans="2:21" x14ac:dyDescent="0.2">
      <c r="B3186" s="258" t="s">
        <v>126</v>
      </c>
      <c r="C3186" s="184"/>
      <c r="D3186" s="184"/>
      <c r="E3186" s="184"/>
      <c r="F3186" s="184"/>
      <c r="G3186" s="184"/>
      <c r="H3186" s="184"/>
      <c r="I3186" s="184"/>
      <c r="J3186" s="184"/>
      <c r="K3186" s="184"/>
      <c r="L3186" s="184"/>
      <c r="M3186" s="184"/>
      <c r="N3186" s="184"/>
      <c r="O3186" s="184"/>
      <c r="P3186" s="184"/>
      <c r="Q3186" s="184"/>
      <c r="R3186" s="184"/>
      <c r="S3186" s="184"/>
      <c r="T3186" s="184"/>
      <c r="U3186" s="184"/>
    </row>
    <row r="3187" spans="2:21" x14ac:dyDescent="0.25">
      <c r="B3187" s="187" t="s">
        <v>386</v>
      </c>
      <c r="C3187" s="187"/>
      <c r="D3187" s="187"/>
      <c r="E3187" s="187"/>
      <c r="F3187" s="187"/>
      <c r="G3187" s="187"/>
      <c r="H3187" s="187"/>
      <c r="I3187" s="187"/>
      <c r="J3187" s="187"/>
      <c r="K3187" s="187"/>
      <c r="L3187" s="187"/>
      <c r="M3187" s="187"/>
      <c r="N3187" s="187"/>
      <c r="O3187" s="187"/>
      <c r="P3187" s="187"/>
      <c r="Q3187" s="187"/>
      <c r="R3187" s="187"/>
      <c r="S3187" s="187"/>
      <c r="T3187" s="187"/>
      <c r="U3187" s="187"/>
    </row>
    <row r="3188" spans="2:21" x14ac:dyDescent="0.25">
      <c r="B3188" s="181">
        <v>2023</v>
      </c>
      <c r="C3188" s="181"/>
      <c r="D3188" s="182">
        <v>65855</v>
      </c>
      <c r="E3188" s="182">
        <v>26921692</v>
      </c>
      <c r="F3188" s="182">
        <v>15809681</v>
      </c>
      <c r="G3188" s="182">
        <v>10620710</v>
      </c>
      <c r="H3188" s="182">
        <v>1165898</v>
      </c>
      <c r="I3188" s="182">
        <v>11112011</v>
      </c>
      <c r="J3188" s="182">
        <v>2822211</v>
      </c>
      <c r="K3188" s="182">
        <v>2424074</v>
      </c>
      <c r="L3188" s="182">
        <v>14044327</v>
      </c>
      <c r="M3188" s="182">
        <v>6151065</v>
      </c>
      <c r="N3188" s="182">
        <v>4612701</v>
      </c>
      <c r="O3188" s="182">
        <v>7893262</v>
      </c>
      <c r="P3188" s="182">
        <v>2332794</v>
      </c>
      <c r="Q3188" s="182">
        <v>425340</v>
      </c>
      <c r="R3188" s="182">
        <v>1790293</v>
      </c>
      <c r="S3188" s="182">
        <v>12877364</v>
      </c>
      <c r="T3188" s="182">
        <v>4034440</v>
      </c>
      <c r="U3188" s="182">
        <v>1602966</v>
      </c>
    </row>
    <row r="3189" spans="2:21" x14ac:dyDescent="0.25">
      <c r="B3189" s="181">
        <v>2022</v>
      </c>
      <c r="C3189" s="181"/>
      <c r="D3189" s="182">
        <v>63857</v>
      </c>
      <c r="E3189" s="182">
        <v>25826284</v>
      </c>
      <c r="F3189" s="182">
        <v>15022217</v>
      </c>
      <c r="G3189" s="182">
        <v>10043987</v>
      </c>
      <c r="H3189" s="182">
        <v>1202146</v>
      </c>
      <c r="I3189" s="182">
        <v>10804067</v>
      </c>
      <c r="J3189" s="182">
        <v>2662963</v>
      </c>
      <c r="K3189" s="182">
        <v>2399812</v>
      </c>
      <c r="L3189" s="182">
        <v>14052053</v>
      </c>
      <c r="M3189" s="182">
        <v>6436489</v>
      </c>
      <c r="N3189" s="182">
        <v>4912936</v>
      </c>
      <c r="O3189" s="182">
        <v>7615564</v>
      </c>
      <c r="P3189" s="182">
        <v>2344922</v>
      </c>
      <c r="Q3189" s="182">
        <v>412733</v>
      </c>
      <c r="R3189" s="182">
        <v>1682337</v>
      </c>
      <c r="S3189" s="182">
        <v>11774231</v>
      </c>
      <c r="T3189" s="182">
        <v>3672827</v>
      </c>
      <c r="U3189" s="182">
        <v>1001743</v>
      </c>
    </row>
    <row r="3190" spans="2:21" x14ac:dyDescent="0.25">
      <c r="B3190" s="181">
        <v>2021</v>
      </c>
      <c r="C3190" s="181"/>
      <c r="D3190" s="182">
        <v>61377</v>
      </c>
      <c r="E3190" s="182">
        <v>23647142</v>
      </c>
      <c r="F3190" s="182">
        <v>13642237</v>
      </c>
      <c r="G3190" s="182">
        <v>9490949</v>
      </c>
      <c r="H3190" s="182">
        <v>775023</v>
      </c>
      <c r="I3190" s="182">
        <v>10004905</v>
      </c>
      <c r="J3190" s="182">
        <v>2584262</v>
      </c>
      <c r="K3190" s="182">
        <v>2286066</v>
      </c>
      <c r="L3190" s="182">
        <v>13168428</v>
      </c>
      <c r="M3190" s="182">
        <v>6243050</v>
      </c>
      <c r="N3190" s="182">
        <v>4716657</v>
      </c>
      <c r="O3190" s="182">
        <v>6925379</v>
      </c>
      <c r="P3190" s="182">
        <v>2227700</v>
      </c>
      <c r="Q3190" s="182">
        <v>360657</v>
      </c>
      <c r="R3190" s="182">
        <v>1645405</v>
      </c>
      <c r="S3190" s="182">
        <v>10478714</v>
      </c>
      <c r="T3190" s="182">
        <v>3444341</v>
      </c>
      <c r="U3190" s="182">
        <v>521606</v>
      </c>
    </row>
    <row r="3191" spans="2:21" x14ac:dyDescent="0.2">
      <c r="B3191" s="258" t="s">
        <v>35</v>
      </c>
      <c r="C3191" s="184"/>
      <c r="D3191" s="184"/>
      <c r="E3191" s="184"/>
      <c r="F3191" s="184"/>
      <c r="G3191" s="184"/>
      <c r="H3191" s="184"/>
      <c r="I3191" s="184"/>
      <c r="J3191" s="184"/>
      <c r="K3191" s="184"/>
      <c r="L3191" s="184"/>
      <c r="M3191" s="184"/>
      <c r="N3191" s="184"/>
      <c r="O3191" s="184"/>
      <c r="P3191" s="184"/>
      <c r="Q3191" s="184"/>
      <c r="R3191" s="184"/>
      <c r="S3191" s="184"/>
      <c r="T3191" s="184"/>
      <c r="U3191" s="184"/>
    </row>
    <row r="3192" spans="2:21" x14ac:dyDescent="0.25">
      <c r="B3192" s="187" t="s">
        <v>142</v>
      </c>
      <c r="C3192" s="187"/>
      <c r="D3192" s="187"/>
      <c r="E3192" s="187"/>
      <c r="F3192" s="187"/>
      <c r="G3192" s="187"/>
      <c r="H3192" s="187"/>
      <c r="I3192" s="187"/>
      <c r="J3192" s="187"/>
      <c r="K3192" s="187"/>
      <c r="L3192" s="187"/>
      <c r="M3192" s="187"/>
      <c r="N3192" s="187"/>
      <c r="O3192" s="187"/>
      <c r="P3192" s="187"/>
      <c r="Q3192" s="187"/>
      <c r="R3192" s="187"/>
      <c r="S3192" s="187"/>
      <c r="T3192" s="187"/>
      <c r="U3192" s="187"/>
    </row>
    <row r="3193" spans="2:21" x14ac:dyDescent="0.25">
      <c r="B3193" s="181">
        <v>2023</v>
      </c>
      <c r="C3193" s="181"/>
      <c r="D3193" s="182">
        <v>45109</v>
      </c>
      <c r="E3193" s="182">
        <v>850858</v>
      </c>
      <c r="F3193" s="182">
        <v>372459</v>
      </c>
      <c r="G3193" s="182">
        <v>355837</v>
      </c>
      <c r="H3193" s="182">
        <v>3048</v>
      </c>
      <c r="I3193" s="182">
        <v>478400</v>
      </c>
      <c r="J3193" s="182">
        <v>107647</v>
      </c>
      <c r="K3193" s="182">
        <v>95108</v>
      </c>
      <c r="L3193" s="182">
        <v>370847</v>
      </c>
      <c r="M3193" s="182">
        <v>150071</v>
      </c>
      <c r="N3193" s="182">
        <v>121714</v>
      </c>
      <c r="O3193" s="182">
        <v>220776</v>
      </c>
      <c r="P3193" s="182">
        <v>99236</v>
      </c>
      <c r="Q3193" s="182">
        <v>15714</v>
      </c>
      <c r="R3193" s="182">
        <v>38979</v>
      </c>
      <c r="S3193" s="182">
        <v>480012</v>
      </c>
      <c r="T3193" s="182">
        <v>386254</v>
      </c>
      <c r="U3193" s="182">
        <v>81752</v>
      </c>
    </row>
    <row r="3194" spans="2:21" x14ac:dyDescent="0.25">
      <c r="B3194" s="181">
        <v>2022</v>
      </c>
      <c r="C3194" s="181"/>
      <c r="D3194" s="182">
        <v>43971</v>
      </c>
      <c r="E3194" s="182">
        <v>855573</v>
      </c>
      <c r="F3194" s="182">
        <v>373081</v>
      </c>
      <c r="G3194" s="182">
        <v>354133</v>
      </c>
      <c r="H3194" s="182">
        <v>4757</v>
      </c>
      <c r="I3194" s="182">
        <v>482493</v>
      </c>
      <c r="J3194" s="182">
        <v>110323</v>
      </c>
      <c r="K3194" s="182">
        <v>87016</v>
      </c>
      <c r="L3194" s="182">
        <v>379143</v>
      </c>
      <c r="M3194" s="182">
        <v>159889</v>
      </c>
      <c r="N3194" s="182">
        <v>134614</v>
      </c>
      <c r="O3194" s="182">
        <v>219254</v>
      </c>
      <c r="P3194" s="182">
        <v>92981</v>
      </c>
      <c r="Q3194" s="182">
        <v>16657</v>
      </c>
      <c r="R3194" s="182">
        <v>45769</v>
      </c>
      <c r="S3194" s="182">
        <v>476430</v>
      </c>
      <c r="T3194" s="182">
        <v>394949</v>
      </c>
      <c r="U3194" s="182">
        <v>71417</v>
      </c>
    </row>
    <row r="3195" spans="2:21" x14ac:dyDescent="0.25">
      <c r="B3195" s="181">
        <v>2021</v>
      </c>
      <c r="C3195" s="181"/>
      <c r="D3195" s="182">
        <v>42300</v>
      </c>
      <c r="E3195" s="182">
        <v>850375</v>
      </c>
      <c r="F3195" s="182">
        <v>381478</v>
      </c>
      <c r="G3195" s="182">
        <v>353555</v>
      </c>
      <c r="H3195" s="182">
        <v>4982</v>
      </c>
      <c r="I3195" s="182">
        <v>468897</v>
      </c>
      <c r="J3195" s="182">
        <v>113856</v>
      </c>
      <c r="K3195" s="182">
        <v>79648</v>
      </c>
      <c r="L3195" s="182">
        <v>365851</v>
      </c>
      <c r="M3195" s="182">
        <v>157794</v>
      </c>
      <c r="N3195" s="182">
        <v>133477</v>
      </c>
      <c r="O3195" s="182">
        <v>208057</v>
      </c>
      <c r="P3195" s="182">
        <v>90904</v>
      </c>
      <c r="Q3195" s="182">
        <v>15050</v>
      </c>
      <c r="R3195" s="182">
        <v>43798</v>
      </c>
      <c r="S3195" s="182">
        <v>484525</v>
      </c>
      <c r="T3195" s="182">
        <v>404106</v>
      </c>
      <c r="U3195" s="182">
        <v>59496</v>
      </c>
    </row>
    <row r="3196" spans="2:21" x14ac:dyDescent="0.25">
      <c r="B3196" s="187" t="s">
        <v>143</v>
      </c>
      <c r="C3196" s="187"/>
      <c r="D3196" s="187"/>
      <c r="E3196" s="187"/>
      <c r="F3196" s="187"/>
      <c r="G3196" s="187"/>
      <c r="H3196" s="187"/>
      <c r="I3196" s="187"/>
      <c r="J3196" s="187"/>
      <c r="K3196" s="187"/>
      <c r="L3196" s="187"/>
      <c r="M3196" s="187"/>
      <c r="N3196" s="187"/>
      <c r="O3196" s="187"/>
      <c r="P3196" s="187"/>
      <c r="Q3196" s="187"/>
      <c r="R3196" s="187"/>
      <c r="S3196" s="187"/>
      <c r="T3196" s="187"/>
      <c r="U3196" s="187"/>
    </row>
    <row r="3197" spans="2:21" x14ac:dyDescent="0.25">
      <c r="B3197" s="181">
        <v>2023</v>
      </c>
      <c r="C3197" s="181"/>
      <c r="D3197" s="182">
        <v>20746</v>
      </c>
      <c r="E3197" s="182">
        <v>26070833</v>
      </c>
      <c r="F3197" s="182">
        <v>15437222</v>
      </c>
      <c r="G3197" s="182">
        <v>10264873</v>
      </c>
      <c r="H3197" s="182">
        <v>1162850</v>
      </c>
      <c r="I3197" s="182">
        <v>10633611</v>
      </c>
      <c r="J3197" s="182">
        <v>2714563</v>
      </c>
      <c r="K3197" s="182">
        <v>2328966</v>
      </c>
      <c r="L3197" s="182">
        <v>13673481</v>
      </c>
      <c r="M3197" s="182">
        <v>6000994</v>
      </c>
      <c r="N3197" s="182">
        <v>4490987</v>
      </c>
      <c r="O3197" s="182">
        <v>7672487</v>
      </c>
      <c r="P3197" s="182">
        <v>2233558</v>
      </c>
      <c r="Q3197" s="182">
        <v>409626</v>
      </c>
      <c r="R3197" s="182">
        <v>1751314</v>
      </c>
      <c r="S3197" s="182">
        <v>12397352</v>
      </c>
      <c r="T3197" s="182">
        <v>3648186</v>
      </c>
      <c r="U3197" s="182">
        <v>1521214</v>
      </c>
    </row>
    <row r="3198" spans="2:21" x14ac:dyDescent="0.25">
      <c r="B3198" s="181">
        <v>2022</v>
      </c>
      <c r="C3198" s="181"/>
      <c r="D3198" s="182">
        <v>19886</v>
      </c>
      <c r="E3198" s="182">
        <v>24970710</v>
      </c>
      <c r="F3198" s="182">
        <v>14649136</v>
      </c>
      <c r="G3198" s="182">
        <v>9689854</v>
      </c>
      <c r="H3198" s="182">
        <v>1197387</v>
      </c>
      <c r="I3198" s="182">
        <v>10321574</v>
      </c>
      <c r="J3198" s="182">
        <v>2552640</v>
      </c>
      <c r="K3198" s="182">
        <v>2312796</v>
      </c>
      <c r="L3198" s="182">
        <v>13672910</v>
      </c>
      <c r="M3198" s="182">
        <v>6276600</v>
      </c>
      <c r="N3198" s="182">
        <v>4778322</v>
      </c>
      <c r="O3198" s="182">
        <v>7396310</v>
      </c>
      <c r="P3198" s="182">
        <v>2251941</v>
      </c>
      <c r="Q3198" s="182">
        <v>396076</v>
      </c>
      <c r="R3198" s="182">
        <v>1636569</v>
      </c>
      <c r="S3198" s="182">
        <v>11297801</v>
      </c>
      <c r="T3198" s="182">
        <v>3277879</v>
      </c>
      <c r="U3198" s="182">
        <v>930326</v>
      </c>
    </row>
    <row r="3199" spans="2:21" x14ac:dyDescent="0.25">
      <c r="B3199" s="181">
        <v>2021</v>
      </c>
      <c r="C3199" s="181"/>
      <c r="D3199" s="182">
        <v>19077</v>
      </c>
      <c r="E3199" s="182">
        <v>22796767</v>
      </c>
      <c r="F3199" s="182">
        <v>13260759</v>
      </c>
      <c r="G3199" s="182">
        <v>9137392</v>
      </c>
      <c r="H3199" s="182">
        <v>770041</v>
      </c>
      <c r="I3199" s="182">
        <v>9536008</v>
      </c>
      <c r="J3199" s="182">
        <v>2470406</v>
      </c>
      <c r="K3199" s="182">
        <v>2206418</v>
      </c>
      <c r="L3199" s="182">
        <v>12802577</v>
      </c>
      <c r="M3199" s="182">
        <v>6085256</v>
      </c>
      <c r="N3199" s="182">
        <v>4583180</v>
      </c>
      <c r="O3199" s="182">
        <v>6717321</v>
      </c>
      <c r="P3199" s="182">
        <v>2136796</v>
      </c>
      <c r="Q3199" s="182">
        <v>345607</v>
      </c>
      <c r="R3199" s="182">
        <v>1601607</v>
      </c>
      <c r="S3199" s="182">
        <v>9994190</v>
      </c>
      <c r="T3199" s="182">
        <v>3040235</v>
      </c>
      <c r="U3199" s="182">
        <v>462110</v>
      </c>
    </row>
    <row r="3200" spans="2:21" x14ac:dyDescent="0.2">
      <c r="B3200" s="258" t="s">
        <v>11</v>
      </c>
      <c r="C3200" s="184"/>
      <c r="D3200" s="184"/>
      <c r="E3200" s="184"/>
      <c r="F3200" s="184"/>
      <c r="G3200" s="184"/>
      <c r="H3200" s="184"/>
      <c r="I3200" s="184"/>
      <c r="J3200" s="184"/>
      <c r="K3200" s="184"/>
      <c r="L3200" s="184"/>
      <c r="M3200" s="184"/>
      <c r="N3200" s="184"/>
      <c r="O3200" s="184"/>
      <c r="P3200" s="184"/>
      <c r="Q3200" s="184"/>
      <c r="R3200" s="184"/>
      <c r="S3200" s="184"/>
      <c r="T3200" s="184"/>
      <c r="U3200" s="184"/>
    </row>
    <row r="3201" spans="2:21" x14ac:dyDescent="0.25">
      <c r="B3201" s="187" t="s">
        <v>144</v>
      </c>
      <c r="C3201" s="187"/>
      <c r="D3201" s="187"/>
      <c r="E3201" s="187"/>
      <c r="F3201" s="187"/>
      <c r="G3201" s="187"/>
      <c r="H3201" s="187"/>
      <c r="I3201" s="187"/>
      <c r="J3201" s="187"/>
      <c r="K3201" s="187"/>
      <c r="L3201" s="187"/>
      <c r="M3201" s="187"/>
      <c r="N3201" s="187"/>
      <c r="O3201" s="187"/>
      <c r="P3201" s="187"/>
      <c r="Q3201" s="187"/>
      <c r="R3201" s="187"/>
      <c r="S3201" s="187"/>
      <c r="T3201" s="187"/>
      <c r="U3201" s="187"/>
    </row>
    <row r="3202" spans="2:21" x14ac:dyDescent="0.25">
      <c r="B3202" s="181">
        <v>2023</v>
      </c>
      <c r="C3202" s="181"/>
      <c r="D3202" s="182">
        <v>65814</v>
      </c>
      <c r="E3202" s="182">
        <v>22331798</v>
      </c>
      <c r="F3202" s="182">
        <v>12858670</v>
      </c>
      <c r="G3202" s="182">
        <v>8264675</v>
      </c>
      <c r="H3202" s="182">
        <v>963121</v>
      </c>
      <c r="I3202" s="182">
        <v>9473128</v>
      </c>
      <c r="J3202" s="182">
        <v>2276517</v>
      </c>
      <c r="K3202" s="182">
        <v>1999730</v>
      </c>
      <c r="L3202" s="182">
        <v>11623863</v>
      </c>
      <c r="M3202" s="182">
        <v>5460291</v>
      </c>
      <c r="N3202" s="182">
        <v>4134533</v>
      </c>
      <c r="O3202" s="182">
        <v>6163572</v>
      </c>
      <c r="P3202" s="182">
        <v>1838268</v>
      </c>
      <c r="Q3202" s="182">
        <v>365287</v>
      </c>
      <c r="R3202" s="182">
        <v>1289927</v>
      </c>
      <c r="S3202" s="182">
        <v>10707935</v>
      </c>
      <c r="T3202" s="182">
        <v>3068083</v>
      </c>
      <c r="U3202" s="182">
        <v>703259</v>
      </c>
    </row>
    <row r="3203" spans="2:21" x14ac:dyDescent="0.25">
      <c r="B3203" s="181">
        <v>2022</v>
      </c>
      <c r="C3203" s="181"/>
      <c r="D3203" s="182">
        <v>63817</v>
      </c>
      <c r="E3203" s="182">
        <v>21388095</v>
      </c>
      <c r="F3203" s="182">
        <v>12297622</v>
      </c>
      <c r="G3203" s="182">
        <v>7672162</v>
      </c>
      <c r="H3203" s="182">
        <v>1126532</v>
      </c>
      <c r="I3203" s="182">
        <v>9090473</v>
      </c>
      <c r="J3203" s="182">
        <v>2136095</v>
      </c>
      <c r="K3203" s="182">
        <v>1891926</v>
      </c>
      <c r="L3203" s="182">
        <v>11482184</v>
      </c>
      <c r="M3203" s="182">
        <v>5580609</v>
      </c>
      <c r="N3203" s="182">
        <v>4273380</v>
      </c>
      <c r="O3203" s="182">
        <v>5901575</v>
      </c>
      <c r="P3203" s="182">
        <v>1783884</v>
      </c>
      <c r="Q3203" s="182">
        <v>328794</v>
      </c>
      <c r="R3203" s="182">
        <v>1274273</v>
      </c>
      <c r="S3203" s="182">
        <v>9905912</v>
      </c>
      <c r="T3203" s="182">
        <v>3141345</v>
      </c>
      <c r="U3203" s="182">
        <v>272842</v>
      </c>
    </row>
    <row r="3204" spans="2:21" x14ac:dyDescent="0.25">
      <c r="B3204" s="181">
        <v>2021</v>
      </c>
      <c r="C3204" s="181"/>
      <c r="D3204" s="182">
        <v>61340</v>
      </c>
      <c r="E3204" s="182">
        <v>19716694</v>
      </c>
      <c r="F3204" s="182">
        <v>11266506</v>
      </c>
      <c r="G3204" s="182">
        <v>7409749</v>
      </c>
      <c r="H3204" s="182">
        <v>725249</v>
      </c>
      <c r="I3204" s="182">
        <v>8450188</v>
      </c>
      <c r="J3204" s="182">
        <v>2057124</v>
      </c>
      <c r="K3204" s="182">
        <v>1750578</v>
      </c>
      <c r="L3204" s="182">
        <v>10966445</v>
      </c>
      <c r="M3204" s="182">
        <v>5483705</v>
      </c>
      <c r="N3204" s="182">
        <v>4171733</v>
      </c>
      <c r="O3204" s="182">
        <v>5482741</v>
      </c>
      <c r="P3204" s="182">
        <v>1645974</v>
      </c>
      <c r="Q3204" s="182">
        <v>292856</v>
      </c>
      <c r="R3204" s="182">
        <v>1250543</v>
      </c>
      <c r="S3204" s="182">
        <v>8750249</v>
      </c>
      <c r="T3204" s="182">
        <v>2955923</v>
      </c>
      <c r="U3204" s="182">
        <v>-135945</v>
      </c>
    </row>
    <row r="3205" spans="2:21" x14ac:dyDescent="0.25">
      <c r="B3205" s="259" t="s">
        <v>145</v>
      </c>
      <c r="C3205" s="165"/>
      <c r="D3205" s="165"/>
      <c r="E3205" s="165"/>
      <c r="F3205" s="165"/>
      <c r="G3205" s="165"/>
      <c r="H3205" s="165"/>
      <c r="I3205" s="165"/>
      <c r="J3205" s="165"/>
      <c r="K3205" s="165"/>
      <c r="L3205" s="165"/>
      <c r="M3205" s="165"/>
      <c r="N3205" s="165"/>
      <c r="O3205" s="165"/>
      <c r="P3205" s="165"/>
      <c r="Q3205" s="165"/>
      <c r="R3205" s="165"/>
      <c r="S3205" s="165"/>
      <c r="T3205" s="165"/>
      <c r="U3205" s="165"/>
    </row>
    <row r="3206" spans="2:21" x14ac:dyDescent="0.25">
      <c r="B3206" s="181">
        <v>2023</v>
      </c>
      <c r="C3206" s="181"/>
      <c r="D3206" s="182">
        <v>63534</v>
      </c>
      <c r="E3206" s="182">
        <v>11182734</v>
      </c>
      <c r="F3206" s="182">
        <v>6563825</v>
      </c>
      <c r="G3206" s="182">
        <v>3881900</v>
      </c>
      <c r="H3206" s="182">
        <v>239362</v>
      </c>
      <c r="I3206" s="182">
        <v>4618909</v>
      </c>
      <c r="J3206" s="182">
        <v>1057133</v>
      </c>
      <c r="K3206" s="182">
        <v>834918</v>
      </c>
      <c r="L3206" s="182">
        <v>5797691</v>
      </c>
      <c r="M3206" s="182">
        <v>2976070</v>
      </c>
      <c r="N3206" s="182">
        <v>2286323</v>
      </c>
      <c r="O3206" s="182">
        <v>2821621</v>
      </c>
      <c r="P3206" s="182">
        <v>732267</v>
      </c>
      <c r="Q3206" s="182">
        <v>184912</v>
      </c>
      <c r="R3206" s="182">
        <v>531070</v>
      </c>
      <c r="S3206" s="182">
        <v>5385042</v>
      </c>
      <c r="T3206" s="182">
        <v>1619170</v>
      </c>
      <c r="U3206" s="182">
        <v>462504</v>
      </c>
    </row>
    <row r="3207" spans="2:21" x14ac:dyDescent="0.25">
      <c r="B3207" s="181">
        <v>2022</v>
      </c>
      <c r="C3207" s="181"/>
      <c r="D3207" s="182">
        <v>61731</v>
      </c>
      <c r="E3207" s="182">
        <v>11100696</v>
      </c>
      <c r="F3207" s="182">
        <v>6514943</v>
      </c>
      <c r="G3207" s="182">
        <v>3766663</v>
      </c>
      <c r="H3207" s="182">
        <v>250299</v>
      </c>
      <c r="I3207" s="182">
        <v>4585753</v>
      </c>
      <c r="J3207" s="182">
        <v>1064328</v>
      </c>
      <c r="K3207" s="182">
        <v>808373</v>
      </c>
      <c r="L3207" s="182">
        <v>5988000</v>
      </c>
      <c r="M3207" s="182">
        <v>3154907</v>
      </c>
      <c r="N3207" s="182">
        <v>2471852</v>
      </c>
      <c r="O3207" s="182">
        <v>2833093</v>
      </c>
      <c r="P3207" s="182">
        <v>741749</v>
      </c>
      <c r="Q3207" s="182">
        <v>171848</v>
      </c>
      <c r="R3207" s="182">
        <v>546161</v>
      </c>
      <c r="S3207" s="182">
        <v>5112696</v>
      </c>
      <c r="T3207" s="182">
        <v>1722681</v>
      </c>
      <c r="U3207" s="182">
        <v>47391</v>
      </c>
    </row>
    <row r="3208" spans="2:21" x14ac:dyDescent="0.25">
      <c r="B3208" s="181">
        <v>2021</v>
      </c>
      <c r="C3208" s="181"/>
      <c r="D3208" s="182">
        <v>59417</v>
      </c>
      <c r="E3208" s="182">
        <v>10074171</v>
      </c>
      <c r="F3208" s="182">
        <v>5728480</v>
      </c>
      <c r="G3208" s="182">
        <v>3604892</v>
      </c>
      <c r="H3208" s="182">
        <v>182993</v>
      </c>
      <c r="I3208" s="182">
        <v>4345691</v>
      </c>
      <c r="J3208" s="182">
        <v>1064292</v>
      </c>
      <c r="K3208" s="182">
        <v>752789</v>
      </c>
      <c r="L3208" s="182">
        <v>5578188</v>
      </c>
      <c r="M3208" s="182">
        <v>3011226</v>
      </c>
      <c r="N3208" s="182">
        <v>2382926</v>
      </c>
      <c r="O3208" s="182">
        <v>2566962</v>
      </c>
      <c r="P3208" s="182">
        <v>715979</v>
      </c>
      <c r="Q3208" s="182">
        <v>165240</v>
      </c>
      <c r="R3208" s="182">
        <v>430268</v>
      </c>
      <c r="S3208" s="182">
        <v>4495983</v>
      </c>
      <c r="T3208" s="182">
        <v>1695161</v>
      </c>
      <c r="U3208" s="182">
        <v>-97940</v>
      </c>
    </row>
    <row r="3209" spans="2:21" x14ac:dyDescent="0.25">
      <c r="B3209" s="259" t="s">
        <v>146</v>
      </c>
      <c r="C3209" s="165"/>
      <c r="D3209" s="165"/>
      <c r="E3209" s="165"/>
      <c r="F3209" s="165"/>
      <c r="G3209" s="165"/>
      <c r="H3209" s="165"/>
      <c r="I3209" s="165"/>
      <c r="J3209" s="165"/>
      <c r="K3209" s="165"/>
      <c r="L3209" s="165"/>
      <c r="M3209" s="165"/>
      <c r="N3209" s="165"/>
      <c r="O3209" s="165"/>
      <c r="P3209" s="165"/>
      <c r="Q3209" s="165"/>
      <c r="R3209" s="165"/>
      <c r="S3209" s="165"/>
      <c r="T3209" s="165"/>
      <c r="U3209" s="165"/>
    </row>
    <row r="3210" spans="2:21" x14ac:dyDescent="0.25">
      <c r="B3210" s="181">
        <v>2023</v>
      </c>
      <c r="C3210" s="181"/>
      <c r="D3210" s="182">
        <v>1988</v>
      </c>
      <c r="E3210" s="182">
        <v>5766711</v>
      </c>
      <c r="F3210" s="182">
        <v>3261448</v>
      </c>
      <c r="G3210" s="182">
        <v>2579946</v>
      </c>
      <c r="H3210" s="182">
        <v>117339</v>
      </c>
      <c r="I3210" s="182">
        <v>2505263</v>
      </c>
      <c r="J3210" s="182">
        <v>599143</v>
      </c>
      <c r="K3210" s="182">
        <v>738729</v>
      </c>
      <c r="L3210" s="182">
        <v>3067324</v>
      </c>
      <c r="M3210" s="182">
        <v>1378091</v>
      </c>
      <c r="N3210" s="182">
        <v>1112754</v>
      </c>
      <c r="O3210" s="182">
        <v>1689232</v>
      </c>
      <c r="P3210" s="182">
        <v>593410</v>
      </c>
      <c r="Q3210" s="182">
        <v>119806</v>
      </c>
      <c r="R3210" s="182">
        <v>404416</v>
      </c>
      <c r="S3210" s="182">
        <v>2699387</v>
      </c>
      <c r="T3210" s="182">
        <v>609991</v>
      </c>
      <c r="U3210" s="182">
        <v>137017</v>
      </c>
    </row>
    <row r="3211" spans="2:21" x14ac:dyDescent="0.25">
      <c r="B3211" s="181">
        <v>2022</v>
      </c>
      <c r="C3211" s="181"/>
      <c r="D3211" s="182">
        <v>1823</v>
      </c>
      <c r="E3211" s="182">
        <v>6069579</v>
      </c>
      <c r="F3211" s="182">
        <v>3270351</v>
      </c>
      <c r="G3211" s="182">
        <v>2145394</v>
      </c>
      <c r="H3211" s="182">
        <v>443689</v>
      </c>
      <c r="I3211" s="182">
        <v>2799228</v>
      </c>
      <c r="J3211" s="182">
        <v>594214</v>
      </c>
      <c r="K3211" s="182">
        <v>667482</v>
      </c>
      <c r="L3211" s="182">
        <v>3039110</v>
      </c>
      <c r="M3211" s="182">
        <v>1334208</v>
      </c>
      <c r="N3211" s="182">
        <v>1106944</v>
      </c>
      <c r="O3211" s="182">
        <v>1704902</v>
      </c>
      <c r="P3211" s="182">
        <v>575873</v>
      </c>
      <c r="Q3211" s="182">
        <v>104075</v>
      </c>
      <c r="R3211" s="182">
        <v>386940</v>
      </c>
      <c r="S3211" s="182">
        <v>3030469</v>
      </c>
      <c r="T3211" s="182">
        <v>932569</v>
      </c>
      <c r="U3211" s="182">
        <v>107173</v>
      </c>
    </row>
    <row r="3212" spans="2:21" x14ac:dyDescent="0.25">
      <c r="B3212" s="181">
        <v>2021</v>
      </c>
      <c r="C3212" s="181"/>
      <c r="D3212" s="182">
        <v>1693</v>
      </c>
      <c r="E3212" s="182">
        <v>4891458</v>
      </c>
      <c r="F3212" s="182">
        <v>2639490</v>
      </c>
      <c r="G3212" s="182">
        <v>1923052</v>
      </c>
      <c r="H3212" s="182">
        <v>103400</v>
      </c>
      <c r="I3212" s="182">
        <v>2251968</v>
      </c>
      <c r="J3212" s="182">
        <v>485834</v>
      </c>
      <c r="K3212" s="182">
        <v>590518</v>
      </c>
      <c r="L3212" s="182">
        <v>2557678</v>
      </c>
      <c r="M3212" s="182">
        <v>1184320</v>
      </c>
      <c r="N3212" s="182">
        <v>1005712</v>
      </c>
      <c r="O3212" s="182">
        <v>1373357</v>
      </c>
      <c r="P3212" s="182">
        <v>515173</v>
      </c>
      <c r="Q3212" s="182">
        <v>81346</v>
      </c>
      <c r="R3212" s="182">
        <v>358823</v>
      </c>
      <c r="S3212" s="182">
        <v>2333780</v>
      </c>
      <c r="T3212" s="182">
        <v>787036</v>
      </c>
      <c r="U3212" s="182">
        <v>69354</v>
      </c>
    </row>
    <row r="3213" spans="2:21" x14ac:dyDescent="0.25">
      <c r="B3213" s="259" t="s">
        <v>147</v>
      </c>
      <c r="C3213" s="165"/>
      <c r="D3213" s="165"/>
      <c r="E3213" s="165"/>
      <c r="F3213" s="165"/>
      <c r="G3213" s="165"/>
      <c r="H3213" s="165"/>
      <c r="I3213" s="165"/>
      <c r="J3213" s="165"/>
      <c r="K3213" s="165"/>
      <c r="L3213" s="165"/>
      <c r="M3213" s="165"/>
      <c r="N3213" s="165"/>
      <c r="O3213" s="165"/>
      <c r="P3213" s="165"/>
      <c r="Q3213" s="165"/>
      <c r="R3213" s="165"/>
      <c r="S3213" s="165"/>
      <c r="T3213" s="165"/>
      <c r="U3213" s="165"/>
    </row>
    <row r="3214" spans="2:21" x14ac:dyDescent="0.25">
      <c r="B3214" s="181">
        <v>2023</v>
      </c>
      <c r="C3214" s="181"/>
      <c r="D3214" s="182">
        <v>292</v>
      </c>
      <c r="E3214" s="182">
        <v>5382353</v>
      </c>
      <c r="F3214" s="182">
        <v>3033398</v>
      </c>
      <c r="G3214" s="182">
        <v>1802831</v>
      </c>
      <c r="H3214" s="182">
        <v>606420</v>
      </c>
      <c r="I3214" s="182">
        <v>2348956</v>
      </c>
      <c r="J3214" s="182">
        <v>620240</v>
      </c>
      <c r="K3214" s="182">
        <v>426082</v>
      </c>
      <c r="L3214" s="182">
        <v>2758848</v>
      </c>
      <c r="M3214" s="182">
        <v>1106129</v>
      </c>
      <c r="N3214" s="182">
        <v>735455</v>
      </c>
      <c r="O3214" s="182">
        <v>1652719</v>
      </c>
      <c r="P3214" s="182">
        <v>512591</v>
      </c>
      <c r="Q3214" s="182">
        <v>60569</v>
      </c>
      <c r="R3214" s="182">
        <v>354441</v>
      </c>
      <c r="S3214" s="182">
        <v>2623505</v>
      </c>
      <c r="T3214" s="182">
        <v>838922</v>
      </c>
      <c r="U3214" s="182">
        <v>103739</v>
      </c>
    </row>
    <row r="3215" spans="2:21" x14ac:dyDescent="0.25">
      <c r="B3215" s="181">
        <v>2022</v>
      </c>
      <c r="C3215" s="181"/>
      <c r="D3215" s="182">
        <v>263</v>
      </c>
      <c r="E3215" s="182">
        <v>4217820</v>
      </c>
      <c r="F3215" s="182">
        <v>2512328</v>
      </c>
      <c r="G3215" s="182">
        <v>1760105</v>
      </c>
      <c r="H3215" s="182">
        <v>432543</v>
      </c>
      <c r="I3215" s="182">
        <v>1705492</v>
      </c>
      <c r="J3215" s="182">
        <v>477553</v>
      </c>
      <c r="K3215" s="182">
        <v>416071</v>
      </c>
      <c r="L3215" s="182">
        <v>2455073</v>
      </c>
      <c r="M3215" s="182">
        <v>1091494</v>
      </c>
      <c r="N3215" s="182">
        <v>694583</v>
      </c>
      <c r="O3215" s="182">
        <v>1363580</v>
      </c>
      <c r="P3215" s="182">
        <v>466262</v>
      </c>
      <c r="Q3215" s="182">
        <v>52871</v>
      </c>
      <c r="R3215" s="182">
        <v>341173</v>
      </c>
      <c r="S3215" s="182">
        <v>1762747</v>
      </c>
      <c r="T3215" s="182">
        <v>486095</v>
      </c>
      <c r="U3215" s="182">
        <v>118279</v>
      </c>
    </row>
    <row r="3216" spans="2:21" x14ac:dyDescent="0.25">
      <c r="B3216" s="181">
        <v>2021</v>
      </c>
      <c r="C3216" s="181"/>
      <c r="D3216" s="182">
        <v>230</v>
      </c>
      <c r="E3216" s="182">
        <v>4751065</v>
      </c>
      <c r="F3216" s="182">
        <v>2898536</v>
      </c>
      <c r="G3216" s="182">
        <v>1881804</v>
      </c>
      <c r="H3216" s="182">
        <v>438858</v>
      </c>
      <c r="I3216" s="182">
        <v>1852529</v>
      </c>
      <c r="J3216" s="182">
        <v>506998</v>
      </c>
      <c r="K3216" s="182">
        <v>407271</v>
      </c>
      <c r="L3216" s="182">
        <v>2830579</v>
      </c>
      <c r="M3216" s="182">
        <v>1288158</v>
      </c>
      <c r="N3216" s="182">
        <v>783095</v>
      </c>
      <c r="O3216" s="182">
        <v>1542421</v>
      </c>
      <c r="P3216" s="182">
        <v>414822</v>
      </c>
      <c r="Q3216" s="182">
        <v>46270</v>
      </c>
      <c r="R3216" s="182">
        <v>461453</v>
      </c>
      <c r="S3216" s="182">
        <v>1920486</v>
      </c>
      <c r="T3216" s="182">
        <v>473727</v>
      </c>
      <c r="U3216" s="182">
        <v>-107360</v>
      </c>
    </row>
    <row r="3217" spans="2:21" x14ac:dyDescent="0.25">
      <c r="B3217" s="187" t="s">
        <v>148</v>
      </c>
      <c r="C3217" s="187"/>
      <c r="D3217" s="187"/>
      <c r="E3217" s="187"/>
      <c r="F3217" s="187"/>
      <c r="G3217" s="187"/>
      <c r="H3217" s="187"/>
      <c r="I3217" s="187"/>
      <c r="J3217" s="187"/>
      <c r="K3217" s="187"/>
      <c r="L3217" s="187"/>
      <c r="M3217" s="187"/>
      <c r="N3217" s="187"/>
      <c r="O3217" s="187"/>
      <c r="P3217" s="187"/>
      <c r="Q3217" s="187"/>
      <c r="R3217" s="187"/>
      <c r="S3217" s="187"/>
      <c r="T3217" s="187"/>
      <c r="U3217" s="187"/>
    </row>
    <row r="3218" spans="2:21" x14ac:dyDescent="0.25">
      <c r="B3218" s="181">
        <v>2023</v>
      </c>
      <c r="C3218" s="181"/>
      <c r="D3218" s="182">
        <v>41</v>
      </c>
      <c r="E3218" s="182">
        <v>4589894</v>
      </c>
      <c r="F3218" s="182">
        <v>2951010</v>
      </c>
      <c r="G3218" s="182">
        <v>2356034</v>
      </c>
      <c r="H3218" s="182">
        <v>202777</v>
      </c>
      <c r="I3218" s="182">
        <v>1638883</v>
      </c>
      <c r="J3218" s="182">
        <v>545694</v>
      </c>
      <c r="K3218" s="182">
        <v>424345</v>
      </c>
      <c r="L3218" s="182">
        <v>2420464</v>
      </c>
      <c r="M3218" s="182">
        <v>690774</v>
      </c>
      <c r="N3218" s="182">
        <v>478168</v>
      </c>
      <c r="O3218" s="182">
        <v>1729690</v>
      </c>
      <c r="P3218" s="182">
        <v>494526</v>
      </c>
      <c r="Q3218" s="182">
        <v>60053</v>
      </c>
      <c r="R3218" s="182">
        <v>500367</v>
      </c>
      <c r="S3218" s="182">
        <v>2169430</v>
      </c>
      <c r="T3218" s="182">
        <v>966357</v>
      </c>
      <c r="U3218" s="182">
        <v>899707</v>
      </c>
    </row>
    <row r="3219" spans="2:21" x14ac:dyDescent="0.25">
      <c r="B3219" s="181">
        <v>2022</v>
      </c>
      <c r="C3219" s="181"/>
      <c r="D3219" s="182">
        <v>40</v>
      </c>
      <c r="E3219" s="182">
        <v>4438189</v>
      </c>
      <c r="F3219" s="182">
        <v>2724594</v>
      </c>
      <c r="G3219" s="182">
        <v>2371825</v>
      </c>
      <c r="H3219" s="182">
        <v>75614</v>
      </c>
      <c r="I3219" s="182">
        <v>1713594</v>
      </c>
      <c r="J3219" s="182">
        <v>526868</v>
      </c>
      <c r="K3219" s="182">
        <v>507886</v>
      </c>
      <c r="L3219" s="182">
        <v>2569869</v>
      </c>
      <c r="M3219" s="182">
        <v>855880</v>
      </c>
      <c r="N3219" s="182">
        <v>639556</v>
      </c>
      <c r="O3219" s="182">
        <v>1713989</v>
      </c>
      <c r="P3219" s="182">
        <v>561038</v>
      </c>
      <c r="Q3219" s="182">
        <v>83940</v>
      </c>
      <c r="R3219" s="182">
        <v>408064</v>
      </c>
      <c r="S3219" s="182">
        <v>1868319</v>
      </c>
      <c r="T3219" s="182">
        <v>531482</v>
      </c>
      <c r="U3219" s="182">
        <v>728901</v>
      </c>
    </row>
    <row r="3220" spans="2:21" x14ac:dyDescent="0.25">
      <c r="B3220" s="181">
        <v>2021</v>
      </c>
      <c r="C3220" s="181"/>
      <c r="D3220" s="182">
        <v>37</v>
      </c>
      <c r="E3220" s="182">
        <v>3930448</v>
      </c>
      <c r="F3220" s="182">
        <v>2375731</v>
      </c>
      <c r="G3220" s="182">
        <v>2081200</v>
      </c>
      <c r="H3220" s="182">
        <v>49774</v>
      </c>
      <c r="I3220" s="182">
        <v>1554716</v>
      </c>
      <c r="J3220" s="182">
        <v>527138</v>
      </c>
      <c r="K3220" s="182">
        <v>535489</v>
      </c>
      <c r="L3220" s="182">
        <v>2201983</v>
      </c>
      <c r="M3220" s="182">
        <v>759345</v>
      </c>
      <c r="N3220" s="182">
        <v>544924</v>
      </c>
      <c r="O3220" s="182">
        <v>1442638</v>
      </c>
      <c r="P3220" s="182">
        <v>581725</v>
      </c>
      <c r="Q3220" s="182">
        <v>67800</v>
      </c>
      <c r="R3220" s="182">
        <v>394862</v>
      </c>
      <c r="S3220" s="182">
        <v>1728465</v>
      </c>
      <c r="T3220" s="182">
        <v>488418</v>
      </c>
      <c r="U3220" s="182">
        <v>657552</v>
      </c>
    </row>
    <row r="3221" spans="2:21" x14ac:dyDescent="0.2">
      <c r="B3221" s="258" t="s">
        <v>127</v>
      </c>
      <c r="C3221" s="184"/>
      <c r="D3221" s="184"/>
      <c r="E3221" s="184"/>
      <c r="F3221" s="184"/>
      <c r="G3221" s="184"/>
      <c r="H3221" s="184"/>
      <c r="I3221" s="184"/>
      <c r="J3221" s="184"/>
      <c r="K3221" s="184"/>
      <c r="L3221" s="184"/>
      <c r="M3221" s="184"/>
      <c r="N3221" s="184"/>
      <c r="O3221" s="184"/>
      <c r="P3221" s="184"/>
      <c r="Q3221" s="184"/>
      <c r="R3221" s="184"/>
      <c r="S3221" s="184"/>
      <c r="T3221" s="184"/>
      <c r="U3221" s="184"/>
    </row>
    <row r="3222" spans="2:21" x14ac:dyDescent="0.25">
      <c r="B3222" s="187" t="s">
        <v>385</v>
      </c>
      <c r="C3222" s="187"/>
      <c r="D3222" s="187"/>
      <c r="E3222" s="187"/>
      <c r="F3222" s="187"/>
      <c r="G3222" s="187"/>
      <c r="H3222" s="187"/>
      <c r="I3222" s="187"/>
      <c r="J3222" s="187"/>
      <c r="K3222" s="187"/>
      <c r="L3222" s="187"/>
      <c r="M3222" s="187"/>
      <c r="N3222" s="187"/>
      <c r="O3222" s="187"/>
      <c r="P3222" s="187"/>
      <c r="Q3222" s="187"/>
      <c r="R3222" s="187"/>
      <c r="S3222" s="187"/>
      <c r="T3222" s="187"/>
      <c r="U3222" s="187"/>
    </row>
    <row r="3223" spans="2:21" x14ac:dyDescent="0.25">
      <c r="B3223" s="181">
        <v>2023</v>
      </c>
      <c r="C3223" s="181"/>
      <c r="D3223" s="182">
        <v>93838</v>
      </c>
      <c r="E3223" s="182">
        <v>21276351</v>
      </c>
      <c r="F3223" s="182">
        <v>10717313</v>
      </c>
      <c r="G3223" s="182">
        <v>7685348</v>
      </c>
      <c r="H3223" s="182">
        <v>799085</v>
      </c>
      <c r="I3223" s="182">
        <v>10559038</v>
      </c>
      <c r="J3223" s="182">
        <v>3602157</v>
      </c>
      <c r="K3223" s="182">
        <v>1384193</v>
      </c>
      <c r="L3223" s="182">
        <v>12826770</v>
      </c>
      <c r="M3223" s="182">
        <v>6063246</v>
      </c>
      <c r="N3223" s="182">
        <v>4498891</v>
      </c>
      <c r="O3223" s="182">
        <v>6763523</v>
      </c>
      <c r="P3223" s="182">
        <v>1262909</v>
      </c>
      <c r="Q3223" s="182">
        <v>506739</v>
      </c>
      <c r="R3223" s="182">
        <v>1081408</v>
      </c>
      <c r="S3223" s="182">
        <v>8449581</v>
      </c>
      <c r="T3223" s="182">
        <v>2067812</v>
      </c>
      <c r="U3223" s="182">
        <v>836986</v>
      </c>
    </row>
    <row r="3224" spans="2:21" x14ac:dyDescent="0.25">
      <c r="B3224" s="181">
        <v>2022</v>
      </c>
      <c r="C3224" s="181"/>
      <c r="D3224" s="182">
        <v>86803</v>
      </c>
      <c r="E3224" s="182">
        <v>19871975</v>
      </c>
      <c r="F3224" s="182">
        <v>9956231</v>
      </c>
      <c r="G3224" s="182">
        <v>7031265</v>
      </c>
      <c r="H3224" s="182">
        <v>770758</v>
      </c>
      <c r="I3224" s="182">
        <v>9915744</v>
      </c>
      <c r="J3224" s="182">
        <v>3378609</v>
      </c>
      <c r="K3224" s="182">
        <v>1293390</v>
      </c>
      <c r="L3224" s="182">
        <v>12211271</v>
      </c>
      <c r="M3224" s="182">
        <v>5777481</v>
      </c>
      <c r="N3224" s="182">
        <v>4340708</v>
      </c>
      <c r="O3224" s="182">
        <v>6433790</v>
      </c>
      <c r="P3224" s="182">
        <v>1199342</v>
      </c>
      <c r="Q3224" s="182">
        <v>513162</v>
      </c>
      <c r="R3224" s="182">
        <v>1008679</v>
      </c>
      <c r="S3224" s="182">
        <v>7660704</v>
      </c>
      <c r="T3224" s="182">
        <v>2070404</v>
      </c>
      <c r="U3224" s="182">
        <v>87397</v>
      </c>
    </row>
    <row r="3225" spans="2:21" x14ac:dyDescent="0.25">
      <c r="B3225" s="181">
        <v>2021</v>
      </c>
      <c r="C3225" s="181"/>
      <c r="D3225" s="182">
        <v>76680</v>
      </c>
      <c r="E3225" s="182">
        <v>17979708</v>
      </c>
      <c r="F3225" s="182">
        <v>9188111</v>
      </c>
      <c r="G3225" s="182">
        <v>6480210</v>
      </c>
      <c r="H3225" s="182">
        <v>714283</v>
      </c>
      <c r="I3225" s="182">
        <v>8791597</v>
      </c>
      <c r="J3225" s="182">
        <v>3060390</v>
      </c>
      <c r="K3225" s="182">
        <v>1141286</v>
      </c>
      <c r="L3225" s="182">
        <v>11360362</v>
      </c>
      <c r="M3225" s="182">
        <v>5713685</v>
      </c>
      <c r="N3225" s="182">
        <v>4423748</v>
      </c>
      <c r="O3225" s="182">
        <v>5646678</v>
      </c>
      <c r="P3225" s="182">
        <v>1009489</v>
      </c>
      <c r="Q3225" s="182">
        <v>422598</v>
      </c>
      <c r="R3225" s="182">
        <v>930941</v>
      </c>
      <c r="S3225" s="182">
        <v>6619345</v>
      </c>
      <c r="T3225" s="182">
        <v>1956259</v>
      </c>
      <c r="U3225" s="182">
        <v>-44124</v>
      </c>
    </row>
    <row r="3226" spans="2:21" x14ac:dyDescent="0.2">
      <c r="B3226" s="258" t="s">
        <v>35</v>
      </c>
      <c r="C3226" s="184"/>
      <c r="D3226" s="184"/>
      <c r="E3226" s="184"/>
      <c r="F3226" s="184"/>
      <c r="G3226" s="184"/>
      <c r="H3226" s="184"/>
      <c r="I3226" s="184"/>
      <c r="J3226" s="184"/>
      <c r="K3226" s="184"/>
      <c r="L3226" s="184"/>
      <c r="M3226" s="184"/>
      <c r="N3226" s="184"/>
      <c r="O3226" s="184"/>
      <c r="P3226" s="184"/>
      <c r="Q3226" s="184"/>
      <c r="R3226" s="184"/>
      <c r="S3226" s="184"/>
      <c r="T3226" s="184"/>
      <c r="U3226" s="184"/>
    </row>
    <row r="3227" spans="2:21" x14ac:dyDescent="0.25">
      <c r="B3227" s="187" t="s">
        <v>149</v>
      </c>
      <c r="C3227" s="187"/>
      <c r="D3227" s="187"/>
      <c r="E3227" s="187"/>
      <c r="F3227" s="187"/>
      <c r="G3227" s="187"/>
      <c r="H3227" s="187"/>
      <c r="I3227" s="187"/>
      <c r="J3227" s="187"/>
      <c r="K3227" s="187"/>
      <c r="L3227" s="187"/>
      <c r="M3227" s="187"/>
      <c r="N3227" s="187"/>
      <c r="O3227" s="187"/>
      <c r="P3227" s="187"/>
      <c r="Q3227" s="187"/>
      <c r="R3227" s="187"/>
      <c r="S3227" s="187"/>
      <c r="T3227" s="187"/>
      <c r="U3227" s="187"/>
    </row>
    <row r="3228" spans="2:21" x14ac:dyDescent="0.25">
      <c r="B3228" s="181">
        <v>2023</v>
      </c>
      <c r="C3228" s="181"/>
      <c r="D3228" s="182">
        <v>67605</v>
      </c>
      <c r="E3228" s="182">
        <v>583413</v>
      </c>
      <c r="F3228" s="182">
        <v>295347</v>
      </c>
      <c r="G3228" s="182">
        <v>283445</v>
      </c>
      <c r="H3228" s="182">
        <v>3330</v>
      </c>
      <c r="I3228" s="182">
        <v>288066</v>
      </c>
      <c r="J3228" s="182">
        <v>59684</v>
      </c>
      <c r="K3228" s="182">
        <v>27310</v>
      </c>
      <c r="L3228" s="182">
        <v>167158</v>
      </c>
      <c r="M3228" s="182">
        <v>70804</v>
      </c>
      <c r="N3228" s="182">
        <v>55697</v>
      </c>
      <c r="O3228" s="182">
        <v>96355</v>
      </c>
      <c r="P3228" s="182">
        <v>31150</v>
      </c>
      <c r="Q3228" s="182">
        <v>20369</v>
      </c>
      <c r="R3228" s="182">
        <v>7693</v>
      </c>
      <c r="S3228" s="182">
        <v>416255</v>
      </c>
      <c r="T3228" s="182">
        <v>343450</v>
      </c>
      <c r="U3228" s="182">
        <v>36080</v>
      </c>
    </row>
    <row r="3229" spans="2:21" x14ac:dyDescent="0.25">
      <c r="B3229" s="181">
        <v>2022</v>
      </c>
      <c r="C3229" s="181"/>
      <c r="D3229" s="182">
        <v>62147</v>
      </c>
      <c r="E3229" s="182">
        <v>547486</v>
      </c>
      <c r="F3229" s="182">
        <v>247973</v>
      </c>
      <c r="G3229" s="182">
        <v>238896</v>
      </c>
      <c r="H3229" s="182">
        <v>3338</v>
      </c>
      <c r="I3229" s="182">
        <v>299513</v>
      </c>
      <c r="J3229" s="182">
        <v>69097</v>
      </c>
      <c r="K3229" s="182">
        <v>25317</v>
      </c>
      <c r="L3229" s="182">
        <v>173382</v>
      </c>
      <c r="M3229" s="182">
        <v>66513</v>
      </c>
      <c r="N3229" s="182">
        <v>50059</v>
      </c>
      <c r="O3229" s="182">
        <v>106869</v>
      </c>
      <c r="P3229" s="182">
        <v>35069</v>
      </c>
      <c r="Q3229" s="182">
        <v>20293</v>
      </c>
      <c r="R3229" s="182">
        <v>11210</v>
      </c>
      <c r="S3229" s="182">
        <v>374104</v>
      </c>
      <c r="T3229" s="182">
        <v>283636</v>
      </c>
      <c r="U3229" s="182">
        <v>25644</v>
      </c>
    </row>
    <row r="3230" spans="2:21" x14ac:dyDescent="0.25">
      <c r="B3230" s="181">
        <v>2021</v>
      </c>
      <c r="C3230" s="181"/>
      <c r="D3230" s="182">
        <v>53098</v>
      </c>
      <c r="E3230" s="182">
        <v>425245</v>
      </c>
      <c r="F3230" s="182">
        <v>158429</v>
      </c>
      <c r="G3230" s="182">
        <v>149886</v>
      </c>
      <c r="H3230" s="182">
        <v>3489</v>
      </c>
      <c r="I3230" s="182">
        <v>266815</v>
      </c>
      <c r="J3230" s="182">
        <v>62705</v>
      </c>
      <c r="K3230" s="182">
        <v>32909</v>
      </c>
      <c r="L3230" s="182">
        <v>154188</v>
      </c>
      <c r="M3230" s="182">
        <v>63730</v>
      </c>
      <c r="N3230" s="182">
        <v>47668</v>
      </c>
      <c r="O3230" s="182">
        <v>90458</v>
      </c>
      <c r="P3230" s="182">
        <v>32243</v>
      </c>
      <c r="Q3230" s="182">
        <v>17155</v>
      </c>
      <c r="R3230" s="182">
        <v>6273</v>
      </c>
      <c r="S3230" s="182">
        <v>271057</v>
      </c>
      <c r="T3230" s="182">
        <v>198584</v>
      </c>
      <c r="U3230" s="182">
        <v>23002</v>
      </c>
    </row>
    <row r="3231" spans="2:21" x14ac:dyDescent="0.25">
      <c r="B3231" s="187" t="s">
        <v>150</v>
      </c>
      <c r="C3231" s="187"/>
      <c r="D3231" s="187"/>
      <c r="E3231" s="187"/>
      <c r="F3231" s="187"/>
      <c r="G3231" s="187"/>
      <c r="H3231" s="187"/>
      <c r="I3231" s="187"/>
      <c r="J3231" s="187"/>
      <c r="K3231" s="187"/>
      <c r="L3231" s="187"/>
      <c r="M3231" s="187"/>
      <c r="N3231" s="187"/>
      <c r="O3231" s="187"/>
      <c r="P3231" s="187"/>
      <c r="Q3231" s="187"/>
      <c r="R3231" s="187"/>
      <c r="S3231" s="187"/>
      <c r="T3231" s="187"/>
      <c r="U3231" s="187"/>
    </row>
    <row r="3232" spans="2:21" x14ac:dyDescent="0.25">
      <c r="B3232" s="181">
        <v>2023</v>
      </c>
      <c r="C3232" s="181"/>
      <c r="D3232" s="182">
        <v>26233</v>
      </c>
      <c r="E3232" s="182">
        <v>20692938</v>
      </c>
      <c r="F3232" s="182">
        <v>10421965</v>
      </c>
      <c r="G3232" s="182">
        <v>7401904</v>
      </c>
      <c r="H3232" s="182">
        <v>795755</v>
      </c>
      <c r="I3232" s="182">
        <v>10270972</v>
      </c>
      <c r="J3232" s="182">
        <v>3542472</v>
      </c>
      <c r="K3232" s="182">
        <v>1356883</v>
      </c>
      <c r="L3232" s="182">
        <v>12659611</v>
      </c>
      <c r="M3232" s="182">
        <v>5992443</v>
      </c>
      <c r="N3232" s="182">
        <v>4443194</v>
      </c>
      <c r="O3232" s="182">
        <v>6667169</v>
      </c>
      <c r="P3232" s="182">
        <v>1231760</v>
      </c>
      <c r="Q3232" s="182">
        <v>486371</v>
      </c>
      <c r="R3232" s="182">
        <v>1073715</v>
      </c>
      <c r="S3232" s="182">
        <v>8033326</v>
      </c>
      <c r="T3232" s="182">
        <v>1724361</v>
      </c>
      <c r="U3232" s="182">
        <v>800906</v>
      </c>
    </row>
    <row r="3233" spans="2:21" x14ac:dyDescent="0.25">
      <c r="B3233" s="181">
        <v>2022</v>
      </c>
      <c r="C3233" s="181"/>
      <c r="D3233" s="182">
        <v>24656</v>
      </c>
      <c r="E3233" s="182">
        <v>19324490</v>
      </c>
      <c r="F3233" s="182">
        <v>9708258</v>
      </c>
      <c r="G3233" s="182">
        <v>6792369</v>
      </c>
      <c r="H3233" s="182">
        <v>767420</v>
      </c>
      <c r="I3233" s="182">
        <v>9616231</v>
      </c>
      <c r="J3233" s="182">
        <v>3309513</v>
      </c>
      <c r="K3233" s="182">
        <v>1268073</v>
      </c>
      <c r="L3233" s="182">
        <v>12037890</v>
      </c>
      <c r="M3233" s="182">
        <v>5710969</v>
      </c>
      <c r="N3233" s="182">
        <v>4290649</v>
      </c>
      <c r="O3233" s="182">
        <v>6326921</v>
      </c>
      <c r="P3233" s="182">
        <v>1164273</v>
      </c>
      <c r="Q3233" s="182">
        <v>492869</v>
      </c>
      <c r="R3233" s="182">
        <v>997469</v>
      </c>
      <c r="S3233" s="182">
        <v>7286600</v>
      </c>
      <c r="T3233" s="182">
        <v>1786768</v>
      </c>
      <c r="U3233" s="182">
        <v>61753</v>
      </c>
    </row>
    <row r="3234" spans="2:21" x14ac:dyDescent="0.25">
      <c r="B3234" s="181">
        <v>2021</v>
      </c>
      <c r="C3234" s="181"/>
      <c r="D3234" s="182">
        <v>23582</v>
      </c>
      <c r="E3234" s="182">
        <v>17554463</v>
      </c>
      <c r="F3234" s="182">
        <v>9029682</v>
      </c>
      <c r="G3234" s="182">
        <v>6330324</v>
      </c>
      <c r="H3234" s="182">
        <v>710793</v>
      </c>
      <c r="I3234" s="182">
        <v>8524781</v>
      </c>
      <c r="J3234" s="182">
        <v>2997685</v>
      </c>
      <c r="K3234" s="182">
        <v>1108377</v>
      </c>
      <c r="L3234" s="182">
        <v>11206175</v>
      </c>
      <c r="M3234" s="182">
        <v>5649955</v>
      </c>
      <c r="N3234" s="182">
        <v>4376080</v>
      </c>
      <c r="O3234" s="182">
        <v>5556220</v>
      </c>
      <c r="P3234" s="182">
        <v>977246</v>
      </c>
      <c r="Q3234" s="182">
        <v>405442</v>
      </c>
      <c r="R3234" s="182">
        <v>924668</v>
      </c>
      <c r="S3234" s="182">
        <v>6348289</v>
      </c>
      <c r="T3234" s="182">
        <v>1757675</v>
      </c>
      <c r="U3234" s="182">
        <v>-67126</v>
      </c>
    </row>
    <row r="3235" spans="2:21" x14ac:dyDescent="0.2">
      <c r="B3235" s="258" t="s">
        <v>11</v>
      </c>
      <c r="C3235" s="184"/>
      <c r="D3235" s="184"/>
      <c r="E3235" s="184"/>
      <c r="F3235" s="184"/>
      <c r="G3235" s="184"/>
      <c r="H3235" s="184"/>
      <c r="I3235" s="184"/>
      <c r="J3235" s="184"/>
      <c r="K3235" s="184"/>
      <c r="L3235" s="184"/>
      <c r="M3235" s="184"/>
      <c r="N3235" s="184"/>
      <c r="O3235" s="184"/>
      <c r="P3235" s="184"/>
      <c r="Q3235" s="184"/>
      <c r="R3235" s="184"/>
      <c r="S3235" s="184"/>
      <c r="T3235" s="184"/>
      <c r="U3235" s="184"/>
    </row>
    <row r="3236" spans="2:21" x14ac:dyDescent="0.25">
      <c r="B3236" s="187" t="s">
        <v>151</v>
      </c>
      <c r="C3236" s="187"/>
      <c r="D3236" s="187"/>
      <c r="E3236" s="187"/>
      <c r="F3236" s="187"/>
      <c r="G3236" s="187"/>
      <c r="H3236" s="187"/>
      <c r="I3236" s="187"/>
      <c r="J3236" s="187"/>
      <c r="K3236" s="187"/>
      <c r="L3236" s="187"/>
      <c r="M3236" s="187"/>
      <c r="N3236" s="187"/>
      <c r="O3236" s="187"/>
      <c r="P3236" s="187"/>
      <c r="Q3236" s="187"/>
      <c r="R3236" s="187"/>
      <c r="S3236" s="187"/>
      <c r="T3236" s="187"/>
      <c r="U3236" s="187"/>
    </row>
    <row r="3237" spans="2:21" x14ac:dyDescent="0.25">
      <c r="B3237" s="181">
        <v>2023</v>
      </c>
      <c r="C3237" s="181"/>
      <c r="D3237" s="182">
        <v>93811</v>
      </c>
      <c r="E3237" s="182">
        <v>19776650</v>
      </c>
      <c r="F3237" s="182">
        <v>9706166</v>
      </c>
      <c r="G3237" s="182">
        <v>7367852</v>
      </c>
      <c r="H3237" s="182">
        <v>289515</v>
      </c>
      <c r="I3237" s="182">
        <v>10070483</v>
      </c>
      <c r="J3237" s="182">
        <v>3517267</v>
      </c>
      <c r="K3237" s="182">
        <v>1245768</v>
      </c>
      <c r="L3237" s="182">
        <v>11745170</v>
      </c>
      <c r="M3237" s="182">
        <v>5727096</v>
      </c>
      <c r="N3237" s="182">
        <v>4201103</v>
      </c>
      <c r="O3237" s="182">
        <v>6018074</v>
      </c>
      <c r="P3237" s="182">
        <v>1144693</v>
      </c>
      <c r="Q3237" s="182">
        <v>472601</v>
      </c>
      <c r="R3237" s="182">
        <v>947947</v>
      </c>
      <c r="S3237" s="182">
        <v>8031480</v>
      </c>
      <c r="T3237" s="182">
        <v>1944955</v>
      </c>
      <c r="U3237" s="182">
        <v>701046</v>
      </c>
    </row>
    <row r="3238" spans="2:21" x14ac:dyDescent="0.25">
      <c r="B3238" s="181">
        <v>2022</v>
      </c>
      <c r="C3238" s="181"/>
      <c r="D3238" s="182">
        <v>86781</v>
      </c>
      <c r="E3238" s="182">
        <v>18575081</v>
      </c>
      <c r="F3238" s="182">
        <v>9069442</v>
      </c>
      <c r="G3238" s="182">
        <v>6828284</v>
      </c>
      <c r="H3238" s="182">
        <v>253687</v>
      </c>
      <c r="I3238" s="182">
        <v>9505638</v>
      </c>
      <c r="J3238" s="182">
        <v>3319023</v>
      </c>
      <c r="K3238" s="182">
        <v>1186963</v>
      </c>
      <c r="L3238" s="182">
        <v>11259175</v>
      </c>
      <c r="M3238" s="182">
        <v>5504700</v>
      </c>
      <c r="N3238" s="182">
        <v>4100170</v>
      </c>
      <c r="O3238" s="182">
        <v>5754475</v>
      </c>
      <c r="P3238" s="182">
        <v>1108965</v>
      </c>
      <c r="Q3238" s="182">
        <v>479838</v>
      </c>
      <c r="R3238" s="182">
        <v>919972</v>
      </c>
      <c r="S3238" s="182">
        <v>7315905</v>
      </c>
      <c r="T3238" s="182">
        <v>1976893</v>
      </c>
      <c r="U3238" s="182">
        <v>-11428</v>
      </c>
    </row>
    <row r="3239" spans="2:21" x14ac:dyDescent="0.25">
      <c r="B3239" s="181">
        <v>2021</v>
      </c>
      <c r="C3239" s="181"/>
      <c r="D3239" s="182">
        <v>76661</v>
      </c>
      <c r="E3239" s="182">
        <v>16716559</v>
      </c>
      <c r="F3239" s="182">
        <v>8271230</v>
      </c>
      <c r="G3239" s="182">
        <v>6244636</v>
      </c>
      <c r="H3239" s="182">
        <v>250560</v>
      </c>
      <c r="I3239" s="182">
        <v>8445329</v>
      </c>
      <c r="J3239" s="182">
        <v>2934232</v>
      </c>
      <c r="K3239" s="182">
        <v>1058066</v>
      </c>
      <c r="L3239" s="182">
        <v>10435177</v>
      </c>
      <c r="M3239" s="182">
        <v>5362020</v>
      </c>
      <c r="N3239" s="182">
        <v>4095578</v>
      </c>
      <c r="O3239" s="182">
        <v>5073158</v>
      </c>
      <c r="P3239" s="182">
        <v>942622</v>
      </c>
      <c r="Q3239" s="182">
        <v>402993</v>
      </c>
      <c r="R3239" s="182">
        <v>830645</v>
      </c>
      <c r="S3239" s="182">
        <v>6281381</v>
      </c>
      <c r="T3239" s="182">
        <v>1849763</v>
      </c>
      <c r="U3239" s="182">
        <v>-132198</v>
      </c>
    </row>
    <row r="3240" spans="2:21" x14ac:dyDescent="0.25">
      <c r="B3240" s="259" t="s">
        <v>152</v>
      </c>
      <c r="C3240" s="165"/>
      <c r="D3240" s="165"/>
      <c r="E3240" s="165"/>
      <c r="F3240" s="165"/>
      <c r="G3240" s="165"/>
      <c r="H3240" s="165"/>
      <c r="I3240" s="165"/>
      <c r="J3240" s="165"/>
      <c r="K3240" s="165"/>
      <c r="L3240" s="165"/>
      <c r="M3240" s="165"/>
      <c r="N3240" s="165"/>
      <c r="O3240" s="165"/>
      <c r="P3240" s="165"/>
      <c r="Q3240" s="165"/>
      <c r="R3240" s="165"/>
      <c r="S3240" s="165"/>
      <c r="T3240" s="165"/>
      <c r="U3240" s="165"/>
    </row>
    <row r="3241" spans="2:21" x14ac:dyDescent="0.25">
      <c r="B3241" s="181">
        <v>2023</v>
      </c>
      <c r="C3241" s="181"/>
      <c r="D3241" s="182">
        <v>90787</v>
      </c>
      <c r="E3241" s="182">
        <v>10315806</v>
      </c>
      <c r="F3241" s="182">
        <v>4688616</v>
      </c>
      <c r="G3241" s="182">
        <v>3517803</v>
      </c>
      <c r="H3241" s="182">
        <v>129554</v>
      </c>
      <c r="I3241" s="182">
        <v>5627190</v>
      </c>
      <c r="J3241" s="182">
        <v>2318720</v>
      </c>
      <c r="K3241" s="182">
        <v>530310</v>
      </c>
      <c r="L3241" s="182">
        <v>6580998</v>
      </c>
      <c r="M3241" s="182">
        <v>3178891</v>
      </c>
      <c r="N3241" s="182">
        <v>2198554</v>
      </c>
      <c r="O3241" s="182">
        <v>3402107</v>
      </c>
      <c r="P3241" s="182">
        <v>506302</v>
      </c>
      <c r="Q3241" s="182">
        <v>242473</v>
      </c>
      <c r="R3241" s="182">
        <v>442010</v>
      </c>
      <c r="S3241" s="182">
        <v>3734808</v>
      </c>
      <c r="T3241" s="182">
        <v>1251430</v>
      </c>
      <c r="U3241" s="182">
        <v>151423</v>
      </c>
    </row>
    <row r="3242" spans="2:21" x14ac:dyDescent="0.25">
      <c r="B3242" s="181">
        <v>2022</v>
      </c>
      <c r="C3242" s="181"/>
      <c r="D3242" s="182">
        <v>83948</v>
      </c>
      <c r="E3242" s="182">
        <v>9477135</v>
      </c>
      <c r="F3242" s="182">
        <v>4367091</v>
      </c>
      <c r="G3242" s="182">
        <v>3208073</v>
      </c>
      <c r="H3242" s="182">
        <v>102562</v>
      </c>
      <c r="I3242" s="182">
        <v>5110044</v>
      </c>
      <c r="J3242" s="182">
        <v>2077928</v>
      </c>
      <c r="K3242" s="182">
        <v>496408</v>
      </c>
      <c r="L3242" s="182">
        <v>6182134</v>
      </c>
      <c r="M3242" s="182">
        <v>2987190</v>
      </c>
      <c r="N3242" s="182">
        <v>2111212</v>
      </c>
      <c r="O3242" s="182">
        <v>3194944</v>
      </c>
      <c r="P3242" s="182">
        <v>482358</v>
      </c>
      <c r="Q3242" s="182">
        <v>238594</v>
      </c>
      <c r="R3242" s="182">
        <v>355054</v>
      </c>
      <c r="S3242" s="182">
        <v>3295002</v>
      </c>
      <c r="T3242" s="182">
        <v>1265800</v>
      </c>
      <c r="U3242" s="182">
        <v>-275756</v>
      </c>
    </row>
    <row r="3243" spans="2:21" x14ac:dyDescent="0.25">
      <c r="B3243" s="181">
        <v>2021</v>
      </c>
      <c r="C3243" s="181"/>
      <c r="D3243" s="182">
        <v>74154</v>
      </c>
      <c r="E3243" s="182">
        <v>9024838</v>
      </c>
      <c r="F3243" s="182">
        <v>4173499</v>
      </c>
      <c r="G3243" s="182">
        <v>3067886</v>
      </c>
      <c r="H3243" s="182">
        <v>98721</v>
      </c>
      <c r="I3243" s="182">
        <v>4851339</v>
      </c>
      <c r="J3243" s="182">
        <v>1929334</v>
      </c>
      <c r="K3243" s="182">
        <v>471302</v>
      </c>
      <c r="L3243" s="182">
        <v>6039672</v>
      </c>
      <c r="M3243" s="182">
        <v>3059223</v>
      </c>
      <c r="N3243" s="182">
        <v>2221966</v>
      </c>
      <c r="O3243" s="182">
        <v>2980449</v>
      </c>
      <c r="P3243" s="182">
        <v>440501</v>
      </c>
      <c r="Q3243" s="182">
        <v>216009</v>
      </c>
      <c r="R3243" s="182">
        <v>360044</v>
      </c>
      <c r="S3243" s="182">
        <v>2985167</v>
      </c>
      <c r="T3243" s="182">
        <v>1205732</v>
      </c>
      <c r="U3243" s="182">
        <v>-346291</v>
      </c>
    </row>
    <row r="3244" spans="2:21" x14ac:dyDescent="0.25">
      <c r="B3244" s="259" t="s">
        <v>153</v>
      </c>
      <c r="C3244" s="165"/>
      <c r="D3244" s="165"/>
      <c r="E3244" s="165"/>
      <c r="F3244" s="165"/>
      <c r="G3244" s="165"/>
      <c r="H3244" s="165"/>
      <c r="I3244" s="165"/>
      <c r="J3244" s="165"/>
      <c r="K3244" s="165"/>
      <c r="L3244" s="165"/>
      <c r="M3244" s="165"/>
      <c r="N3244" s="165"/>
      <c r="O3244" s="165"/>
      <c r="P3244" s="165"/>
      <c r="Q3244" s="165"/>
      <c r="R3244" s="165"/>
      <c r="S3244" s="165"/>
      <c r="T3244" s="165"/>
      <c r="U3244" s="165"/>
    </row>
    <row r="3245" spans="2:21" x14ac:dyDescent="0.25">
      <c r="B3245" s="181">
        <v>2023</v>
      </c>
      <c r="C3245" s="181"/>
      <c r="D3245" s="182">
        <v>2734</v>
      </c>
      <c r="E3245" s="182">
        <v>5489557</v>
      </c>
      <c r="F3245" s="182">
        <v>2635794</v>
      </c>
      <c r="G3245" s="182">
        <v>1932480</v>
      </c>
      <c r="H3245" s="182">
        <v>122571</v>
      </c>
      <c r="I3245" s="182">
        <v>2853764</v>
      </c>
      <c r="J3245" s="182">
        <v>887374</v>
      </c>
      <c r="K3245" s="182">
        <v>418589</v>
      </c>
      <c r="L3245" s="182">
        <v>3016639</v>
      </c>
      <c r="M3245" s="182">
        <v>1439146</v>
      </c>
      <c r="N3245" s="182">
        <v>1155805</v>
      </c>
      <c r="O3245" s="182">
        <v>1577493</v>
      </c>
      <c r="P3245" s="182">
        <v>373928</v>
      </c>
      <c r="Q3245" s="182">
        <v>161363</v>
      </c>
      <c r="R3245" s="182">
        <v>289729</v>
      </c>
      <c r="S3245" s="182">
        <v>2472919</v>
      </c>
      <c r="T3245" s="182">
        <v>397929</v>
      </c>
      <c r="U3245" s="182">
        <v>583300</v>
      </c>
    </row>
    <row r="3246" spans="2:21" x14ac:dyDescent="0.25">
      <c r="B3246" s="181">
        <v>2022</v>
      </c>
      <c r="C3246" s="181"/>
      <c r="D3246" s="182">
        <v>2557</v>
      </c>
      <c r="E3246" s="182">
        <v>5361579</v>
      </c>
      <c r="F3246" s="182">
        <v>2527513</v>
      </c>
      <c r="G3246" s="182">
        <v>1922562</v>
      </c>
      <c r="H3246" s="182">
        <v>118294</v>
      </c>
      <c r="I3246" s="182">
        <v>2834066</v>
      </c>
      <c r="J3246" s="182">
        <v>878934</v>
      </c>
      <c r="K3246" s="182">
        <v>417627</v>
      </c>
      <c r="L3246" s="182">
        <v>3083848</v>
      </c>
      <c r="M3246" s="182">
        <v>1544062</v>
      </c>
      <c r="N3246" s="182">
        <v>1238595</v>
      </c>
      <c r="O3246" s="182">
        <v>1539785</v>
      </c>
      <c r="P3246" s="182">
        <v>369806</v>
      </c>
      <c r="Q3246" s="182">
        <v>164601</v>
      </c>
      <c r="R3246" s="182">
        <v>309626</v>
      </c>
      <c r="S3246" s="182">
        <v>2277731</v>
      </c>
      <c r="T3246" s="182">
        <v>406366</v>
      </c>
      <c r="U3246" s="182">
        <v>250412</v>
      </c>
    </row>
    <row r="3247" spans="2:21" x14ac:dyDescent="0.25">
      <c r="B3247" s="181">
        <v>2021</v>
      </c>
      <c r="C3247" s="181"/>
      <c r="D3247" s="182">
        <v>2275</v>
      </c>
      <c r="E3247" s="182">
        <v>4635686</v>
      </c>
      <c r="F3247" s="182">
        <v>2289765</v>
      </c>
      <c r="G3247" s="182">
        <v>1742153</v>
      </c>
      <c r="H3247" s="182">
        <v>117877</v>
      </c>
      <c r="I3247" s="182">
        <v>2345921</v>
      </c>
      <c r="J3247" s="182">
        <v>714020</v>
      </c>
      <c r="K3247" s="182">
        <v>371207</v>
      </c>
      <c r="L3247" s="182">
        <v>2755600</v>
      </c>
      <c r="M3247" s="182">
        <v>1447774</v>
      </c>
      <c r="N3247" s="182">
        <v>1143921</v>
      </c>
      <c r="O3247" s="182">
        <v>1307825</v>
      </c>
      <c r="P3247" s="182">
        <v>316195</v>
      </c>
      <c r="Q3247" s="182">
        <v>124114</v>
      </c>
      <c r="R3247" s="182">
        <v>285579</v>
      </c>
      <c r="S3247" s="182">
        <v>1880087</v>
      </c>
      <c r="T3247" s="182">
        <v>374786</v>
      </c>
      <c r="U3247" s="182">
        <v>169456</v>
      </c>
    </row>
    <row r="3248" spans="2:21" x14ac:dyDescent="0.25">
      <c r="B3248" s="259" t="s">
        <v>154</v>
      </c>
      <c r="C3248" s="165"/>
      <c r="D3248" s="165"/>
      <c r="E3248" s="165"/>
      <c r="F3248" s="165"/>
      <c r="G3248" s="165"/>
      <c r="H3248" s="165"/>
      <c r="I3248" s="165"/>
      <c r="J3248" s="165"/>
      <c r="K3248" s="165"/>
      <c r="L3248" s="165"/>
      <c r="M3248" s="165"/>
      <c r="N3248" s="165"/>
      <c r="O3248" s="165"/>
      <c r="P3248" s="165"/>
      <c r="Q3248" s="165"/>
      <c r="R3248" s="165"/>
      <c r="S3248" s="165"/>
      <c r="T3248" s="165"/>
      <c r="U3248" s="165"/>
    </row>
    <row r="3249" spans="2:21" x14ac:dyDescent="0.25">
      <c r="B3249" s="181">
        <v>2023</v>
      </c>
      <c r="C3249" s="181"/>
      <c r="D3249" s="182">
        <v>290</v>
      </c>
      <c r="E3249" s="182">
        <v>3971286</v>
      </c>
      <c r="F3249" s="182">
        <v>2381756</v>
      </c>
      <c r="G3249" s="182">
        <v>1917569</v>
      </c>
      <c r="H3249" s="182">
        <v>37392</v>
      </c>
      <c r="I3249" s="182">
        <v>1589530</v>
      </c>
      <c r="J3249" s="182">
        <v>311174</v>
      </c>
      <c r="K3249" s="182">
        <v>296868</v>
      </c>
      <c r="L3249" s="182">
        <v>2147533</v>
      </c>
      <c r="M3249" s="182">
        <v>1109059</v>
      </c>
      <c r="N3249" s="182">
        <v>846744</v>
      </c>
      <c r="O3249" s="182">
        <v>1038474</v>
      </c>
      <c r="P3249" s="182">
        <v>264463</v>
      </c>
      <c r="Q3249" s="182">
        <v>68766</v>
      </c>
      <c r="R3249" s="182">
        <v>216208</v>
      </c>
      <c r="S3249" s="182">
        <v>1823753</v>
      </c>
      <c r="T3249" s="182">
        <v>295596</v>
      </c>
      <c r="U3249" s="182">
        <v>-33678</v>
      </c>
    </row>
    <row r="3250" spans="2:21" x14ac:dyDescent="0.25">
      <c r="B3250" s="181">
        <v>2022</v>
      </c>
      <c r="C3250" s="181"/>
      <c r="D3250" s="182">
        <v>276</v>
      </c>
      <c r="E3250" s="182">
        <v>3736366</v>
      </c>
      <c r="F3250" s="182">
        <v>2174839</v>
      </c>
      <c r="G3250" s="182">
        <v>1697649</v>
      </c>
      <c r="H3250" s="182">
        <v>32831</v>
      </c>
      <c r="I3250" s="182">
        <v>1561528</v>
      </c>
      <c r="J3250" s="182">
        <v>362160</v>
      </c>
      <c r="K3250" s="182">
        <v>272928</v>
      </c>
      <c r="L3250" s="182">
        <v>1993194</v>
      </c>
      <c r="M3250" s="182">
        <v>973448</v>
      </c>
      <c r="N3250" s="182">
        <v>750362</v>
      </c>
      <c r="O3250" s="182">
        <v>1019746</v>
      </c>
      <c r="P3250" s="182">
        <v>256801</v>
      </c>
      <c r="Q3250" s="182">
        <v>76643</v>
      </c>
      <c r="R3250" s="182">
        <v>255292</v>
      </c>
      <c r="S3250" s="182">
        <v>1743172</v>
      </c>
      <c r="T3250" s="182">
        <v>304727</v>
      </c>
      <c r="U3250" s="182">
        <v>13916</v>
      </c>
    </row>
    <row r="3251" spans="2:21" x14ac:dyDescent="0.25">
      <c r="B3251" s="181">
        <v>2021</v>
      </c>
      <c r="C3251" s="181"/>
      <c r="D3251" s="182">
        <v>232</v>
      </c>
      <c r="E3251" s="182">
        <v>3056034</v>
      </c>
      <c r="F3251" s="182">
        <v>1807965</v>
      </c>
      <c r="G3251" s="182">
        <v>1434596</v>
      </c>
      <c r="H3251" s="182">
        <v>33962</v>
      </c>
      <c r="I3251" s="182">
        <v>1248069</v>
      </c>
      <c r="J3251" s="182">
        <v>290878</v>
      </c>
      <c r="K3251" s="182">
        <v>215556</v>
      </c>
      <c r="L3251" s="182">
        <v>1639906</v>
      </c>
      <c r="M3251" s="182">
        <v>855023</v>
      </c>
      <c r="N3251" s="182">
        <v>729691</v>
      </c>
      <c r="O3251" s="182">
        <v>784883</v>
      </c>
      <c r="P3251" s="182">
        <v>185925</v>
      </c>
      <c r="Q3251" s="182">
        <v>62869</v>
      </c>
      <c r="R3251" s="182">
        <v>185022</v>
      </c>
      <c r="S3251" s="182">
        <v>1416128</v>
      </c>
      <c r="T3251" s="182">
        <v>269245</v>
      </c>
      <c r="U3251" s="182">
        <v>44637</v>
      </c>
    </row>
    <row r="3252" spans="2:21" x14ac:dyDescent="0.25">
      <c r="B3252" s="187" t="s">
        <v>155</v>
      </c>
      <c r="C3252" s="187"/>
      <c r="D3252" s="187"/>
      <c r="E3252" s="187"/>
      <c r="F3252" s="187"/>
      <c r="G3252" s="187"/>
      <c r="H3252" s="187"/>
      <c r="I3252" s="187"/>
      <c r="J3252" s="187"/>
      <c r="K3252" s="187"/>
      <c r="L3252" s="187"/>
      <c r="M3252" s="187"/>
      <c r="N3252" s="187"/>
      <c r="O3252" s="187"/>
      <c r="P3252" s="187"/>
      <c r="Q3252" s="187"/>
      <c r="R3252" s="187"/>
      <c r="S3252" s="187"/>
      <c r="T3252" s="187"/>
      <c r="U3252" s="187"/>
    </row>
    <row r="3253" spans="2:21" x14ac:dyDescent="0.25">
      <c r="B3253" s="181">
        <v>2023</v>
      </c>
      <c r="C3253" s="181"/>
      <c r="D3253" s="182">
        <v>27</v>
      </c>
      <c r="E3253" s="182">
        <v>1499701</v>
      </c>
      <c r="F3253" s="182">
        <v>1011147</v>
      </c>
      <c r="G3253" s="182">
        <v>317496</v>
      </c>
      <c r="H3253" s="182">
        <v>509570</v>
      </c>
      <c r="I3253" s="182">
        <v>488555</v>
      </c>
      <c r="J3253" s="182">
        <v>84889</v>
      </c>
      <c r="K3253" s="182">
        <v>138426</v>
      </c>
      <c r="L3253" s="182">
        <v>1081600</v>
      </c>
      <c r="M3253" s="182">
        <v>336151</v>
      </c>
      <c r="N3253" s="182">
        <v>297787</v>
      </c>
      <c r="O3253" s="182">
        <v>745449</v>
      </c>
      <c r="P3253" s="182">
        <v>118216</v>
      </c>
      <c r="Q3253" s="182">
        <v>34138</v>
      </c>
      <c r="R3253" s="182">
        <v>133461</v>
      </c>
      <c r="S3253" s="182">
        <v>418101</v>
      </c>
      <c r="T3253" s="182">
        <v>122857</v>
      </c>
      <c r="U3253" s="182">
        <v>135940</v>
      </c>
    </row>
    <row r="3254" spans="2:21" x14ac:dyDescent="0.25">
      <c r="B3254" s="181">
        <v>2022</v>
      </c>
      <c r="C3254" s="181"/>
      <c r="D3254" s="182">
        <v>22</v>
      </c>
      <c r="E3254" s="182">
        <v>1296895</v>
      </c>
      <c r="F3254" s="182">
        <v>886789</v>
      </c>
      <c r="G3254" s="182">
        <v>202981</v>
      </c>
      <c r="H3254" s="182">
        <v>517071</v>
      </c>
      <c r="I3254" s="182">
        <v>410106</v>
      </c>
      <c r="J3254" s="182">
        <v>59587</v>
      </c>
      <c r="K3254" s="182">
        <v>106427</v>
      </c>
      <c r="L3254" s="182">
        <v>952096</v>
      </c>
      <c r="M3254" s="182">
        <v>272781</v>
      </c>
      <c r="N3254" s="182">
        <v>240538</v>
      </c>
      <c r="O3254" s="182">
        <v>679315</v>
      </c>
      <c r="P3254" s="182">
        <v>90377</v>
      </c>
      <c r="Q3254" s="182">
        <v>33324</v>
      </c>
      <c r="R3254" s="182">
        <v>88707</v>
      </c>
      <c r="S3254" s="182">
        <v>344799</v>
      </c>
      <c r="T3254" s="182">
        <v>93511</v>
      </c>
      <c r="U3254" s="182">
        <v>98825</v>
      </c>
    </row>
    <row r="3255" spans="2:21" x14ac:dyDescent="0.25">
      <c r="B3255" s="181">
        <v>2021</v>
      </c>
      <c r="C3255" s="181"/>
      <c r="D3255" s="182">
        <v>19</v>
      </c>
      <c r="E3255" s="182">
        <v>1263149</v>
      </c>
      <c r="F3255" s="182">
        <v>916881</v>
      </c>
      <c r="G3255" s="182">
        <v>235575</v>
      </c>
      <c r="H3255" s="182">
        <v>463722</v>
      </c>
      <c r="I3255" s="182">
        <v>346268</v>
      </c>
      <c r="J3255" s="182">
        <v>126158</v>
      </c>
      <c r="K3255" s="182">
        <v>83221</v>
      </c>
      <c r="L3255" s="182">
        <v>925185</v>
      </c>
      <c r="M3255" s="182">
        <v>351665</v>
      </c>
      <c r="N3255" s="182">
        <v>328170</v>
      </c>
      <c r="O3255" s="182">
        <v>573520</v>
      </c>
      <c r="P3255" s="182">
        <v>66867</v>
      </c>
      <c r="Q3255" s="182">
        <v>19605</v>
      </c>
      <c r="R3255" s="182">
        <v>100297</v>
      </c>
      <c r="S3255" s="182">
        <v>337964</v>
      </c>
      <c r="T3255" s="182">
        <v>106496</v>
      </c>
      <c r="U3255" s="182">
        <v>88074</v>
      </c>
    </row>
    <row r="3256" spans="2:21" x14ac:dyDescent="0.2">
      <c r="B3256" s="258" t="s">
        <v>545</v>
      </c>
      <c r="C3256" s="184"/>
      <c r="D3256" s="184"/>
      <c r="E3256" s="184"/>
      <c r="F3256" s="184"/>
      <c r="G3256" s="184"/>
      <c r="H3256" s="184"/>
      <c r="I3256" s="184"/>
      <c r="J3256" s="184"/>
      <c r="K3256" s="184"/>
      <c r="L3256" s="184"/>
      <c r="M3256" s="184"/>
      <c r="N3256" s="184"/>
      <c r="O3256" s="184"/>
      <c r="P3256" s="184"/>
      <c r="Q3256" s="184"/>
      <c r="R3256" s="184"/>
      <c r="S3256" s="184"/>
      <c r="T3256" s="184"/>
      <c r="U3256" s="184"/>
    </row>
    <row r="3257" spans="2:21" x14ac:dyDescent="0.25">
      <c r="B3257" s="187" t="s">
        <v>494</v>
      </c>
      <c r="C3257" s="187"/>
      <c r="D3257" s="187"/>
      <c r="E3257" s="187"/>
      <c r="F3257" s="187"/>
      <c r="G3257" s="187"/>
      <c r="H3257" s="187"/>
      <c r="I3257" s="187"/>
      <c r="J3257" s="187"/>
      <c r="K3257" s="187"/>
      <c r="L3257" s="187"/>
      <c r="M3257" s="187"/>
      <c r="N3257" s="187"/>
      <c r="O3257" s="187"/>
      <c r="P3257" s="187"/>
      <c r="Q3257" s="187"/>
      <c r="R3257" s="187"/>
      <c r="S3257" s="187"/>
      <c r="T3257" s="187"/>
      <c r="U3257" s="187"/>
    </row>
    <row r="3258" spans="2:21" x14ac:dyDescent="0.25">
      <c r="B3258" s="181">
        <v>2023</v>
      </c>
      <c r="C3258" s="181"/>
      <c r="D3258" s="182">
        <v>31396</v>
      </c>
      <c r="E3258" s="182">
        <v>10438393</v>
      </c>
      <c r="F3258" s="182">
        <v>5795065</v>
      </c>
      <c r="G3258" s="182">
        <v>3770071</v>
      </c>
      <c r="H3258" s="182">
        <v>607239</v>
      </c>
      <c r="I3258" s="182">
        <v>4643329</v>
      </c>
      <c r="J3258" s="182">
        <v>973158</v>
      </c>
      <c r="K3258" s="182">
        <v>1058651</v>
      </c>
      <c r="L3258" s="182">
        <v>5912474</v>
      </c>
      <c r="M3258" s="182">
        <v>2985566</v>
      </c>
      <c r="N3258" s="182">
        <v>2265908</v>
      </c>
      <c r="O3258" s="182">
        <v>2926908</v>
      </c>
      <c r="P3258" s="182">
        <v>943487</v>
      </c>
      <c r="Q3258" s="182">
        <v>124172</v>
      </c>
      <c r="R3258" s="182">
        <v>721204</v>
      </c>
      <c r="S3258" s="182">
        <v>4525919</v>
      </c>
      <c r="T3258" s="182">
        <v>1401895</v>
      </c>
      <c r="U3258" s="182">
        <v>-154103</v>
      </c>
    </row>
    <row r="3259" spans="2:21" x14ac:dyDescent="0.25">
      <c r="B3259" s="181">
        <v>2022</v>
      </c>
      <c r="C3259" s="181"/>
      <c r="D3259" s="182">
        <v>30393</v>
      </c>
      <c r="E3259" s="182">
        <v>9714213</v>
      </c>
      <c r="F3259" s="182">
        <v>5464281</v>
      </c>
      <c r="G3259" s="182">
        <v>3405689</v>
      </c>
      <c r="H3259" s="182">
        <v>588699</v>
      </c>
      <c r="I3259" s="182">
        <v>4249932</v>
      </c>
      <c r="J3259" s="182">
        <v>916868</v>
      </c>
      <c r="K3259" s="182">
        <v>972092</v>
      </c>
      <c r="L3259" s="182">
        <v>5927962</v>
      </c>
      <c r="M3259" s="182">
        <v>3009268</v>
      </c>
      <c r="N3259" s="182">
        <v>2222891</v>
      </c>
      <c r="O3259" s="182">
        <v>2918695</v>
      </c>
      <c r="P3259" s="182">
        <v>908751</v>
      </c>
      <c r="Q3259" s="182">
        <v>121806</v>
      </c>
      <c r="R3259" s="182">
        <v>681688</v>
      </c>
      <c r="S3259" s="182">
        <v>3786250</v>
      </c>
      <c r="T3259" s="182">
        <v>1172398</v>
      </c>
      <c r="U3259" s="182">
        <v>-399216</v>
      </c>
    </row>
    <row r="3260" spans="2:21" x14ac:dyDescent="0.25">
      <c r="B3260" s="181">
        <v>2021</v>
      </c>
      <c r="C3260" s="181"/>
      <c r="D3260" s="182">
        <v>28990</v>
      </c>
      <c r="E3260" s="182">
        <v>8698597</v>
      </c>
      <c r="F3260" s="182">
        <v>5098443</v>
      </c>
      <c r="G3260" s="182">
        <v>3176138</v>
      </c>
      <c r="H3260" s="182">
        <v>595008</v>
      </c>
      <c r="I3260" s="182">
        <v>3600154</v>
      </c>
      <c r="J3260" s="182">
        <v>800954</v>
      </c>
      <c r="K3260" s="182">
        <v>872233</v>
      </c>
      <c r="L3260" s="182">
        <v>5443831</v>
      </c>
      <c r="M3260" s="182">
        <v>2812570</v>
      </c>
      <c r="N3260" s="182">
        <v>2076555</v>
      </c>
      <c r="O3260" s="182">
        <v>2631262</v>
      </c>
      <c r="P3260" s="182">
        <v>830505</v>
      </c>
      <c r="Q3260" s="182">
        <v>105992</v>
      </c>
      <c r="R3260" s="182">
        <v>880030</v>
      </c>
      <c r="S3260" s="182">
        <v>3254766</v>
      </c>
      <c r="T3260" s="182">
        <v>1139532</v>
      </c>
      <c r="U3260" s="182">
        <v>-492809</v>
      </c>
    </row>
    <row r="3261" spans="2:21" x14ac:dyDescent="0.2">
      <c r="B3261" s="258" t="s">
        <v>35</v>
      </c>
      <c r="C3261" s="184"/>
      <c r="D3261" s="184"/>
      <c r="E3261" s="184"/>
      <c r="F3261" s="184"/>
      <c r="G3261" s="184"/>
      <c r="H3261" s="184"/>
      <c r="I3261" s="184"/>
      <c r="J3261" s="184"/>
      <c r="K3261" s="184"/>
      <c r="L3261" s="184"/>
      <c r="M3261" s="184"/>
      <c r="N3261" s="184"/>
      <c r="O3261" s="184"/>
      <c r="P3261" s="184"/>
      <c r="Q3261" s="184"/>
      <c r="R3261" s="184"/>
      <c r="S3261" s="184"/>
      <c r="T3261" s="184"/>
      <c r="U3261" s="184"/>
    </row>
    <row r="3262" spans="2:21" x14ac:dyDescent="0.25">
      <c r="B3262" s="187" t="s">
        <v>495</v>
      </c>
      <c r="C3262" s="187"/>
      <c r="D3262" s="187"/>
      <c r="E3262" s="187"/>
      <c r="F3262" s="187"/>
      <c r="G3262" s="187"/>
      <c r="H3262" s="187"/>
      <c r="I3262" s="187"/>
      <c r="J3262" s="187"/>
      <c r="K3262" s="187"/>
      <c r="L3262" s="187"/>
      <c r="M3262" s="187"/>
      <c r="N3262" s="187"/>
      <c r="O3262" s="187"/>
      <c r="P3262" s="187"/>
      <c r="Q3262" s="187"/>
      <c r="R3262" s="187"/>
      <c r="S3262" s="187"/>
      <c r="T3262" s="187"/>
      <c r="U3262" s="187"/>
    </row>
    <row r="3263" spans="2:21" x14ac:dyDescent="0.25">
      <c r="B3263" s="181">
        <v>2023</v>
      </c>
      <c r="C3263" s="181"/>
      <c r="D3263" s="182">
        <v>24610</v>
      </c>
      <c r="E3263" s="182">
        <v>342807</v>
      </c>
      <c r="F3263" s="182">
        <v>166571</v>
      </c>
      <c r="G3263" s="182">
        <v>161768</v>
      </c>
      <c r="H3263" s="182">
        <v>1806</v>
      </c>
      <c r="I3263" s="182">
        <v>176236</v>
      </c>
      <c r="J3263" s="182">
        <v>47915</v>
      </c>
      <c r="K3263" s="182">
        <v>27828</v>
      </c>
      <c r="L3263" s="182">
        <v>191007</v>
      </c>
      <c r="M3263" s="182">
        <v>76965</v>
      </c>
      <c r="N3263" s="182">
        <v>70500</v>
      </c>
      <c r="O3263" s="182">
        <v>114043</v>
      </c>
      <c r="P3263" s="182">
        <v>61503</v>
      </c>
      <c r="Q3263" s="182">
        <v>7562</v>
      </c>
      <c r="R3263" s="182">
        <v>17503</v>
      </c>
      <c r="S3263" s="182">
        <v>151800</v>
      </c>
      <c r="T3263" s="182">
        <v>125684</v>
      </c>
      <c r="U3263" s="182">
        <v>25180</v>
      </c>
    </row>
    <row r="3264" spans="2:21" x14ac:dyDescent="0.25">
      <c r="B3264" s="181">
        <v>2022</v>
      </c>
      <c r="C3264" s="181"/>
      <c r="D3264" s="182">
        <v>23860</v>
      </c>
      <c r="E3264" s="182">
        <v>334515</v>
      </c>
      <c r="F3264" s="182">
        <v>158120</v>
      </c>
      <c r="G3264" s="182">
        <v>153283</v>
      </c>
      <c r="H3264" s="182">
        <v>1955</v>
      </c>
      <c r="I3264" s="182">
        <v>176395</v>
      </c>
      <c r="J3264" s="182">
        <v>46746</v>
      </c>
      <c r="K3264" s="182">
        <v>30739</v>
      </c>
      <c r="L3264" s="182">
        <v>184000</v>
      </c>
      <c r="M3264" s="182">
        <v>79221</v>
      </c>
      <c r="N3264" s="182">
        <v>72262</v>
      </c>
      <c r="O3264" s="182">
        <v>104779</v>
      </c>
      <c r="P3264" s="182">
        <v>58311</v>
      </c>
      <c r="Q3264" s="182">
        <v>6909</v>
      </c>
      <c r="R3264" s="182">
        <v>14637</v>
      </c>
      <c r="S3264" s="182">
        <v>150515</v>
      </c>
      <c r="T3264" s="182">
        <v>118194</v>
      </c>
      <c r="U3264" s="182">
        <v>20969</v>
      </c>
    </row>
    <row r="3265" spans="2:21" x14ac:dyDescent="0.25">
      <c r="B3265" s="181">
        <v>2021</v>
      </c>
      <c r="C3265" s="181"/>
      <c r="D3265" s="182">
        <v>22835</v>
      </c>
      <c r="E3265" s="182">
        <v>309206</v>
      </c>
      <c r="F3265" s="182">
        <v>149575</v>
      </c>
      <c r="G3265" s="182">
        <v>145088</v>
      </c>
      <c r="H3265" s="182">
        <v>1712</v>
      </c>
      <c r="I3265" s="182">
        <v>159630</v>
      </c>
      <c r="J3265" s="182">
        <v>40415</v>
      </c>
      <c r="K3265" s="182">
        <v>23865</v>
      </c>
      <c r="L3265" s="182">
        <v>169532</v>
      </c>
      <c r="M3265" s="182">
        <v>76503</v>
      </c>
      <c r="N3265" s="182">
        <v>70148</v>
      </c>
      <c r="O3265" s="182">
        <v>93029</v>
      </c>
      <c r="P3265" s="182">
        <v>52726</v>
      </c>
      <c r="Q3265" s="182">
        <v>5920</v>
      </c>
      <c r="R3265" s="182">
        <v>11649</v>
      </c>
      <c r="S3265" s="182">
        <v>139674</v>
      </c>
      <c r="T3265" s="182">
        <v>111211</v>
      </c>
      <c r="U3265" s="182">
        <v>16895</v>
      </c>
    </row>
    <row r="3266" spans="2:21" x14ac:dyDescent="0.25">
      <c r="B3266" s="187" t="s">
        <v>496</v>
      </c>
      <c r="C3266" s="187"/>
      <c r="D3266" s="187"/>
      <c r="E3266" s="187"/>
      <c r="F3266" s="187"/>
      <c r="G3266" s="187"/>
      <c r="H3266" s="187"/>
      <c r="I3266" s="187"/>
      <c r="J3266" s="187"/>
      <c r="K3266" s="187"/>
      <c r="L3266" s="187"/>
      <c r="M3266" s="187"/>
      <c r="N3266" s="187"/>
      <c r="O3266" s="187"/>
      <c r="P3266" s="187"/>
      <c r="Q3266" s="187"/>
      <c r="R3266" s="187"/>
      <c r="S3266" s="187"/>
      <c r="T3266" s="187"/>
      <c r="U3266" s="187"/>
    </row>
    <row r="3267" spans="2:21" x14ac:dyDescent="0.25">
      <c r="B3267" s="181">
        <v>2023</v>
      </c>
      <c r="C3267" s="181"/>
      <c r="D3267" s="182">
        <v>6786</v>
      </c>
      <c r="E3267" s="182">
        <v>10095586</v>
      </c>
      <c r="F3267" s="182">
        <v>5628493</v>
      </c>
      <c r="G3267" s="182">
        <v>3608303</v>
      </c>
      <c r="H3267" s="182">
        <v>605432</v>
      </c>
      <c r="I3267" s="182">
        <v>4467093</v>
      </c>
      <c r="J3267" s="182">
        <v>925243</v>
      </c>
      <c r="K3267" s="182">
        <v>1030823</v>
      </c>
      <c r="L3267" s="182">
        <v>5721467</v>
      </c>
      <c r="M3267" s="182">
        <v>2908601</v>
      </c>
      <c r="N3267" s="182">
        <v>2195408</v>
      </c>
      <c r="O3267" s="182">
        <v>2812866</v>
      </c>
      <c r="P3267" s="182">
        <v>881984</v>
      </c>
      <c r="Q3267" s="182">
        <v>116610</v>
      </c>
      <c r="R3267" s="182">
        <v>703701</v>
      </c>
      <c r="S3267" s="182">
        <v>4374120</v>
      </c>
      <c r="T3267" s="182">
        <v>1276212</v>
      </c>
      <c r="U3267" s="182">
        <v>-179284</v>
      </c>
    </row>
    <row r="3268" spans="2:21" x14ac:dyDescent="0.25">
      <c r="B3268" s="181">
        <v>2022</v>
      </c>
      <c r="C3268" s="181"/>
      <c r="D3268" s="182">
        <v>6533</v>
      </c>
      <c r="E3268" s="182">
        <v>9379698</v>
      </c>
      <c r="F3268" s="182">
        <v>5306161</v>
      </c>
      <c r="G3268" s="182">
        <v>3252405</v>
      </c>
      <c r="H3268" s="182">
        <v>586744</v>
      </c>
      <c r="I3268" s="182">
        <v>4073536</v>
      </c>
      <c r="J3268" s="182">
        <v>870122</v>
      </c>
      <c r="K3268" s="182">
        <v>941353</v>
      </c>
      <c r="L3268" s="182">
        <v>5743963</v>
      </c>
      <c r="M3268" s="182">
        <v>2930047</v>
      </c>
      <c r="N3268" s="182">
        <v>2150629</v>
      </c>
      <c r="O3268" s="182">
        <v>2813916</v>
      </c>
      <c r="P3268" s="182">
        <v>850440</v>
      </c>
      <c r="Q3268" s="182">
        <v>114897</v>
      </c>
      <c r="R3268" s="182">
        <v>667051</v>
      </c>
      <c r="S3268" s="182">
        <v>3635735</v>
      </c>
      <c r="T3268" s="182">
        <v>1054204</v>
      </c>
      <c r="U3268" s="182">
        <v>-420185</v>
      </c>
    </row>
    <row r="3269" spans="2:21" x14ac:dyDescent="0.25">
      <c r="B3269" s="181">
        <v>2021</v>
      </c>
      <c r="C3269" s="181"/>
      <c r="D3269" s="182">
        <v>6155</v>
      </c>
      <c r="E3269" s="182">
        <v>8389391</v>
      </c>
      <c r="F3269" s="182">
        <v>4948868</v>
      </c>
      <c r="G3269" s="182">
        <v>3031049</v>
      </c>
      <c r="H3269" s="182">
        <v>593296</v>
      </c>
      <c r="I3269" s="182">
        <v>3440523</v>
      </c>
      <c r="J3269" s="182">
        <v>760539</v>
      </c>
      <c r="K3269" s="182">
        <v>848367</v>
      </c>
      <c r="L3269" s="182">
        <v>5274299</v>
      </c>
      <c r="M3269" s="182">
        <v>2736066</v>
      </c>
      <c r="N3269" s="182">
        <v>2006407</v>
      </c>
      <c r="O3269" s="182">
        <v>2538233</v>
      </c>
      <c r="P3269" s="182">
        <v>777779</v>
      </c>
      <c r="Q3269" s="182">
        <v>100072</v>
      </c>
      <c r="R3269" s="182">
        <v>868381</v>
      </c>
      <c r="S3269" s="182">
        <v>3115092</v>
      </c>
      <c r="T3269" s="182">
        <v>1028321</v>
      </c>
      <c r="U3269" s="182">
        <v>-509704</v>
      </c>
    </row>
    <row r="3270" spans="2:21" x14ac:dyDescent="0.2">
      <c r="B3270" s="258" t="s">
        <v>11</v>
      </c>
      <c r="C3270" s="184"/>
      <c r="D3270" s="184"/>
      <c r="E3270" s="184"/>
      <c r="F3270" s="184"/>
      <c r="G3270" s="184"/>
      <c r="H3270" s="184"/>
      <c r="I3270" s="184"/>
      <c r="J3270" s="184"/>
      <c r="K3270" s="184"/>
      <c r="L3270" s="184"/>
      <c r="M3270" s="184"/>
      <c r="N3270" s="184"/>
      <c r="O3270" s="184"/>
      <c r="P3270" s="184"/>
      <c r="Q3270" s="184"/>
      <c r="R3270" s="184"/>
      <c r="S3270" s="184"/>
      <c r="T3270" s="184"/>
      <c r="U3270" s="184"/>
    </row>
    <row r="3271" spans="2:21" x14ac:dyDescent="0.25">
      <c r="B3271" s="187" t="s">
        <v>497</v>
      </c>
      <c r="C3271" s="187"/>
      <c r="D3271" s="187"/>
      <c r="E3271" s="187"/>
      <c r="F3271" s="187"/>
      <c r="G3271" s="187"/>
      <c r="H3271" s="187"/>
      <c r="I3271" s="187"/>
      <c r="J3271" s="187"/>
      <c r="K3271" s="187"/>
      <c r="L3271" s="187"/>
      <c r="M3271" s="187"/>
      <c r="N3271" s="187"/>
      <c r="O3271" s="187"/>
      <c r="P3271" s="187"/>
      <c r="Q3271" s="187"/>
      <c r="R3271" s="187"/>
      <c r="S3271" s="187"/>
      <c r="T3271" s="187"/>
      <c r="U3271" s="187"/>
    </row>
    <row r="3272" spans="2:21" x14ac:dyDescent="0.25">
      <c r="B3272" s="181">
        <v>2023</v>
      </c>
      <c r="C3272" s="181"/>
      <c r="D3272" s="182">
        <v>31374</v>
      </c>
      <c r="E3272" s="182">
        <v>7218266</v>
      </c>
      <c r="F3272" s="182">
        <v>3807021</v>
      </c>
      <c r="G3272" s="182">
        <v>2536710</v>
      </c>
      <c r="H3272" s="182">
        <v>327678</v>
      </c>
      <c r="I3272" s="182">
        <v>3411245</v>
      </c>
      <c r="J3272" s="182">
        <v>746100</v>
      </c>
      <c r="K3272" s="182">
        <v>750984</v>
      </c>
      <c r="L3272" s="182">
        <v>3864374</v>
      </c>
      <c r="M3272" s="182">
        <v>1937801</v>
      </c>
      <c r="N3272" s="182">
        <v>1636033</v>
      </c>
      <c r="O3272" s="182">
        <v>1926574</v>
      </c>
      <c r="P3272" s="182">
        <v>671550</v>
      </c>
      <c r="Q3272" s="182">
        <v>107128</v>
      </c>
      <c r="R3272" s="182">
        <v>443458</v>
      </c>
      <c r="S3272" s="182">
        <v>3353892</v>
      </c>
      <c r="T3272" s="182">
        <v>1101402</v>
      </c>
      <c r="U3272" s="182">
        <v>103866</v>
      </c>
    </row>
    <row r="3273" spans="2:21" x14ac:dyDescent="0.25">
      <c r="B3273" s="181">
        <v>2022</v>
      </c>
      <c r="C3273" s="181"/>
      <c r="D3273" s="182">
        <v>30370</v>
      </c>
      <c r="E3273" s="182">
        <v>6393450</v>
      </c>
      <c r="F3273" s="182">
        <v>3275349</v>
      </c>
      <c r="G3273" s="182">
        <v>2263389</v>
      </c>
      <c r="H3273" s="182">
        <v>324253</v>
      </c>
      <c r="I3273" s="182">
        <v>3118101</v>
      </c>
      <c r="J3273" s="182">
        <v>696139</v>
      </c>
      <c r="K3273" s="182">
        <v>706233</v>
      </c>
      <c r="L3273" s="182">
        <v>3508950</v>
      </c>
      <c r="M3273" s="182">
        <v>1752183</v>
      </c>
      <c r="N3273" s="182">
        <v>1461365</v>
      </c>
      <c r="O3273" s="182">
        <v>1756767</v>
      </c>
      <c r="P3273" s="182">
        <v>645968</v>
      </c>
      <c r="Q3273" s="182">
        <v>109259</v>
      </c>
      <c r="R3273" s="182">
        <v>395237</v>
      </c>
      <c r="S3273" s="182">
        <v>2884500</v>
      </c>
      <c r="T3273" s="182">
        <v>865721</v>
      </c>
      <c r="U3273" s="182">
        <v>-33178</v>
      </c>
    </row>
    <row r="3274" spans="2:21" x14ac:dyDescent="0.25">
      <c r="B3274" s="181">
        <v>2021</v>
      </c>
      <c r="C3274" s="181"/>
      <c r="D3274" s="182">
        <v>28973</v>
      </c>
      <c r="E3274" s="182">
        <v>6123533</v>
      </c>
      <c r="F3274" s="182">
        <v>3196153</v>
      </c>
      <c r="G3274" s="182">
        <v>2177763</v>
      </c>
      <c r="H3274" s="182">
        <v>334207</v>
      </c>
      <c r="I3274" s="182">
        <v>2927380</v>
      </c>
      <c r="J3274" s="182">
        <v>667216</v>
      </c>
      <c r="K3274" s="182">
        <v>689569</v>
      </c>
      <c r="L3274" s="182">
        <v>3536733</v>
      </c>
      <c r="M3274" s="182">
        <v>1789809</v>
      </c>
      <c r="N3274" s="182">
        <v>1494847</v>
      </c>
      <c r="O3274" s="182">
        <v>1746924</v>
      </c>
      <c r="P3274" s="182">
        <v>661041</v>
      </c>
      <c r="Q3274" s="182">
        <v>98762</v>
      </c>
      <c r="R3274" s="182">
        <v>407123</v>
      </c>
      <c r="S3274" s="182">
        <v>2586800</v>
      </c>
      <c r="T3274" s="182">
        <v>867649</v>
      </c>
      <c r="U3274" s="182">
        <v>-135449</v>
      </c>
    </row>
    <row r="3275" spans="2:21" x14ac:dyDescent="0.25">
      <c r="B3275" s="259" t="s">
        <v>498</v>
      </c>
      <c r="C3275" s="165"/>
      <c r="D3275" s="165"/>
      <c r="E3275" s="165"/>
      <c r="F3275" s="165"/>
      <c r="G3275" s="165"/>
      <c r="H3275" s="165"/>
      <c r="I3275" s="165"/>
      <c r="J3275" s="165"/>
      <c r="K3275" s="165"/>
      <c r="L3275" s="165"/>
      <c r="M3275" s="165"/>
      <c r="N3275" s="165"/>
      <c r="O3275" s="165"/>
      <c r="P3275" s="165"/>
      <c r="Q3275" s="165"/>
      <c r="R3275" s="165"/>
      <c r="S3275" s="165"/>
      <c r="T3275" s="165"/>
      <c r="U3275" s="165"/>
    </row>
    <row r="3276" spans="2:21" x14ac:dyDescent="0.25">
      <c r="B3276" s="181">
        <v>2023</v>
      </c>
      <c r="C3276" s="181"/>
      <c r="D3276" s="182">
        <v>30227</v>
      </c>
      <c r="E3276" s="182">
        <v>3147403</v>
      </c>
      <c r="F3276" s="182">
        <v>1682165</v>
      </c>
      <c r="G3276" s="182">
        <v>1037326</v>
      </c>
      <c r="H3276" s="182">
        <v>44061</v>
      </c>
      <c r="I3276" s="182">
        <v>1465238</v>
      </c>
      <c r="J3276" s="182">
        <v>346899</v>
      </c>
      <c r="K3276" s="182">
        <v>210557</v>
      </c>
      <c r="L3276" s="182">
        <v>1703449</v>
      </c>
      <c r="M3276" s="182">
        <v>904613</v>
      </c>
      <c r="N3276" s="182">
        <v>755426</v>
      </c>
      <c r="O3276" s="182">
        <v>798836</v>
      </c>
      <c r="P3276" s="182">
        <v>222739</v>
      </c>
      <c r="Q3276" s="182">
        <v>47618</v>
      </c>
      <c r="R3276" s="182">
        <v>146556</v>
      </c>
      <c r="S3276" s="182">
        <v>1443954</v>
      </c>
      <c r="T3276" s="182">
        <v>684191</v>
      </c>
      <c r="U3276" s="182">
        <v>-66184</v>
      </c>
    </row>
    <row r="3277" spans="2:21" x14ac:dyDescent="0.25">
      <c r="B3277" s="181">
        <v>2022</v>
      </c>
      <c r="C3277" s="181"/>
      <c r="D3277" s="182">
        <v>29307</v>
      </c>
      <c r="E3277" s="182">
        <v>2595365</v>
      </c>
      <c r="F3277" s="182">
        <v>1340738</v>
      </c>
      <c r="G3277" s="182">
        <v>922237</v>
      </c>
      <c r="H3277" s="182">
        <v>32699</v>
      </c>
      <c r="I3277" s="182">
        <v>1254627</v>
      </c>
      <c r="J3277" s="182">
        <v>327283</v>
      </c>
      <c r="K3277" s="182">
        <v>214963</v>
      </c>
      <c r="L3277" s="182">
        <v>1438661</v>
      </c>
      <c r="M3277" s="182">
        <v>696095</v>
      </c>
      <c r="N3277" s="182">
        <v>548172</v>
      </c>
      <c r="O3277" s="182">
        <v>742566</v>
      </c>
      <c r="P3277" s="182">
        <v>223111</v>
      </c>
      <c r="Q3277" s="182">
        <v>48295</v>
      </c>
      <c r="R3277" s="182">
        <v>137247</v>
      </c>
      <c r="S3277" s="182">
        <v>1156704</v>
      </c>
      <c r="T3277" s="182">
        <v>478644</v>
      </c>
      <c r="U3277" s="182">
        <v>-140246</v>
      </c>
    </row>
    <row r="3278" spans="2:21" x14ac:dyDescent="0.25">
      <c r="B3278" s="181">
        <v>2021</v>
      </c>
      <c r="C3278" s="181"/>
      <c r="D3278" s="182">
        <v>27938</v>
      </c>
      <c r="E3278" s="182">
        <v>2329752</v>
      </c>
      <c r="F3278" s="182">
        <v>1193814</v>
      </c>
      <c r="G3278" s="182">
        <v>811118</v>
      </c>
      <c r="H3278" s="182">
        <v>31533</v>
      </c>
      <c r="I3278" s="182">
        <v>1135938</v>
      </c>
      <c r="J3278" s="182">
        <v>292604</v>
      </c>
      <c r="K3278" s="182">
        <v>184863</v>
      </c>
      <c r="L3278" s="182">
        <v>1310283</v>
      </c>
      <c r="M3278" s="182">
        <v>627692</v>
      </c>
      <c r="N3278" s="182">
        <v>515214</v>
      </c>
      <c r="O3278" s="182">
        <v>682591</v>
      </c>
      <c r="P3278" s="182">
        <v>213691</v>
      </c>
      <c r="Q3278" s="182">
        <v>39564</v>
      </c>
      <c r="R3278" s="182">
        <v>127744</v>
      </c>
      <c r="S3278" s="182">
        <v>1019469</v>
      </c>
      <c r="T3278" s="182">
        <v>446988</v>
      </c>
      <c r="U3278" s="182">
        <v>-142870</v>
      </c>
    </row>
    <row r="3279" spans="2:21" x14ac:dyDescent="0.25">
      <c r="B3279" s="259" t="s">
        <v>499</v>
      </c>
      <c r="C3279" s="165"/>
      <c r="D3279" s="165"/>
      <c r="E3279" s="165"/>
      <c r="F3279" s="165"/>
      <c r="G3279" s="165"/>
      <c r="H3279" s="165"/>
      <c r="I3279" s="165"/>
      <c r="J3279" s="165"/>
      <c r="K3279" s="165"/>
      <c r="L3279" s="165"/>
      <c r="M3279" s="165"/>
      <c r="N3279" s="165"/>
      <c r="O3279" s="165"/>
      <c r="P3279" s="165"/>
      <c r="Q3279" s="165"/>
      <c r="R3279" s="165"/>
      <c r="S3279" s="165"/>
      <c r="T3279" s="165"/>
      <c r="U3279" s="165"/>
    </row>
    <row r="3280" spans="2:21" x14ac:dyDescent="0.25">
      <c r="B3280" s="181">
        <v>2023</v>
      </c>
      <c r="C3280" s="181"/>
      <c r="D3280" s="182">
        <v>1029</v>
      </c>
      <c r="E3280" s="182">
        <v>2077646</v>
      </c>
      <c r="F3280" s="182">
        <v>952071</v>
      </c>
      <c r="G3280" s="182">
        <v>725659</v>
      </c>
      <c r="H3280" s="182">
        <v>21037</v>
      </c>
      <c r="I3280" s="182">
        <v>1125575</v>
      </c>
      <c r="J3280" s="182">
        <v>252263</v>
      </c>
      <c r="K3280" s="182">
        <v>318838</v>
      </c>
      <c r="L3280" s="182">
        <v>1079485</v>
      </c>
      <c r="M3280" s="182">
        <v>459561</v>
      </c>
      <c r="N3280" s="182">
        <v>404690</v>
      </c>
      <c r="O3280" s="182">
        <v>619924</v>
      </c>
      <c r="P3280" s="182">
        <v>241303</v>
      </c>
      <c r="Q3280" s="182">
        <v>40353</v>
      </c>
      <c r="R3280" s="182">
        <v>144856</v>
      </c>
      <c r="S3280" s="182">
        <v>998161</v>
      </c>
      <c r="T3280" s="182">
        <v>221689</v>
      </c>
      <c r="U3280" s="182">
        <v>140728</v>
      </c>
    </row>
    <row r="3281" spans="2:21" x14ac:dyDescent="0.25">
      <c r="B3281" s="181">
        <v>2022</v>
      </c>
      <c r="C3281" s="181"/>
      <c r="D3281" s="182">
        <v>948</v>
      </c>
      <c r="E3281" s="182">
        <v>1921905</v>
      </c>
      <c r="F3281" s="182">
        <v>855626</v>
      </c>
      <c r="G3281" s="182">
        <v>662648</v>
      </c>
      <c r="H3281" s="182">
        <v>16669</v>
      </c>
      <c r="I3281" s="182">
        <v>1066279</v>
      </c>
      <c r="J3281" s="182">
        <v>223539</v>
      </c>
      <c r="K3281" s="182">
        <v>280034</v>
      </c>
      <c r="L3281" s="182">
        <v>1054310</v>
      </c>
      <c r="M3281" s="182">
        <v>477241</v>
      </c>
      <c r="N3281" s="182">
        <v>422797</v>
      </c>
      <c r="O3281" s="182">
        <v>577069</v>
      </c>
      <c r="P3281" s="182">
        <v>231337</v>
      </c>
      <c r="Q3281" s="182">
        <v>38416</v>
      </c>
      <c r="R3281" s="182">
        <v>136364</v>
      </c>
      <c r="S3281" s="182">
        <v>867595</v>
      </c>
      <c r="T3281" s="182">
        <v>192992</v>
      </c>
      <c r="U3281" s="182">
        <v>118266</v>
      </c>
    </row>
    <row r="3282" spans="2:21" x14ac:dyDescent="0.25">
      <c r="B3282" s="181">
        <v>2021</v>
      </c>
      <c r="C3282" s="181"/>
      <c r="D3282" s="182">
        <v>917</v>
      </c>
      <c r="E3282" s="182">
        <v>1856579</v>
      </c>
      <c r="F3282" s="182">
        <v>842045</v>
      </c>
      <c r="G3282" s="182">
        <v>647230</v>
      </c>
      <c r="H3282" s="182">
        <v>24324</v>
      </c>
      <c r="I3282" s="182">
        <v>1014534</v>
      </c>
      <c r="J3282" s="182">
        <v>209421</v>
      </c>
      <c r="K3282" s="182">
        <v>273706</v>
      </c>
      <c r="L3282" s="182">
        <v>1045437</v>
      </c>
      <c r="M3282" s="182">
        <v>481473</v>
      </c>
      <c r="N3282" s="182">
        <v>411677</v>
      </c>
      <c r="O3282" s="182">
        <v>563964</v>
      </c>
      <c r="P3282" s="182">
        <v>214073</v>
      </c>
      <c r="Q3282" s="182">
        <v>39647</v>
      </c>
      <c r="R3282" s="182">
        <v>149613</v>
      </c>
      <c r="S3282" s="182">
        <v>811142</v>
      </c>
      <c r="T3282" s="182">
        <v>206659</v>
      </c>
      <c r="U3282" s="182">
        <v>57248</v>
      </c>
    </row>
    <row r="3283" spans="2:21" x14ac:dyDescent="0.25">
      <c r="B3283" s="259" t="s">
        <v>500</v>
      </c>
      <c r="C3283" s="165"/>
      <c r="D3283" s="165"/>
      <c r="E3283" s="165"/>
      <c r="F3283" s="165"/>
      <c r="G3283" s="165"/>
      <c r="H3283" s="165"/>
      <c r="I3283" s="165"/>
      <c r="J3283" s="165"/>
      <c r="K3283" s="165"/>
      <c r="L3283" s="165"/>
      <c r="M3283" s="165"/>
      <c r="N3283" s="165"/>
      <c r="O3283" s="165"/>
      <c r="P3283" s="165"/>
      <c r="Q3283" s="165"/>
      <c r="R3283" s="165"/>
      <c r="S3283" s="165"/>
      <c r="T3283" s="165"/>
      <c r="U3283" s="165"/>
    </row>
    <row r="3284" spans="2:21" x14ac:dyDescent="0.25">
      <c r="B3284" s="181">
        <v>2023</v>
      </c>
      <c r="C3284" s="181"/>
      <c r="D3284" s="182">
        <v>118</v>
      </c>
      <c r="E3284" s="182">
        <v>1993217</v>
      </c>
      <c r="F3284" s="182">
        <v>1172784</v>
      </c>
      <c r="G3284" s="182">
        <v>773725</v>
      </c>
      <c r="H3284" s="182">
        <v>262579</v>
      </c>
      <c r="I3284" s="182">
        <v>820433</v>
      </c>
      <c r="J3284" s="182">
        <v>146938</v>
      </c>
      <c r="K3284" s="182">
        <v>221589</v>
      </c>
      <c r="L3284" s="182">
        <v>1081440</v>
      </c>
      <c r="M3284" s="182">
        <v>573627</v>
      </c>
      <c r="N3284" s="182">
        <v>475917</v>
      </c>
      <c r="O3284" s="182">
        <v>507814</v>
      </c>
      <c r="P3284" s="182">
        <v>207508</v>
      </c>
      <c r="Q3284" s="182">
        <v>19158</v>
      </c>
      <c r="R3284" s="182">
        <v>152046</v>
      </c>
      <c r="S3284" s="182">
        <v>911777</v>
      </c>
      <c r="T3284" s="182">
        <v>195522</v>
      </c>
      <c r="U3284" s="182">
        <v>29322</v>
      </c>
    </row>
    <row r="3285" spans="2:21" x14ac:dyDescent="0.25">
      <c r="B3285" s="181">
        <v>2022</v>
      </c>
      <c r="C3285" s="181"/>
      <c r="D3285" s="182">
        <v>115</v>
      </c>
      <c r="E3285" s="182">
        <v>1876180</v>
      </c>
      <c r="F3285" s="182">
        <v>1078985</v>
      </c>
      <c r="G3285" s="182">
        <v>678504</v>
      </c>
      <c r="H3285" s="182">
        <v>274884</v>
      </c>
      <c r="I3285" s="182">
        <v>797195</v>
      </c>
      <c r="J3285" s="182">
        <v>145317</v>
      </c>
      <c r="K3285" s="182">
        <v>211236</v>
      </c>
      <c r="L3285" s="182">
        <v>1015978</v>
      </c>
      <c r="M3285" s="182">
        <v>578847</v>
      </c>
      <c r="N3285" s="182">
        <v>490397</v>
      </c>
      <c r="O3285" s="182">
        <v>437131</v>
      </c>
      <c r="P3285" s="182">
        <v>191521</v>
      </c>
      <c r="Q3285" s="182">
        <v>22549</v>
      </c>
      <c r="R3285" s="182">
        <v>121627</v>
      </c>
      <c r="S3285" s="182">
        <v>860202</v>
      </c>
      <c r="T3285" s="182">
        <v>194085</v>
      </c>
      <c r="U3285" s="182">
        <v>-11198</v>
      </c>
    </row>
    <row r="3286" spans="2:21" x14ac:dyDescent="0.25">
      <c r="B3286" s="181">
        <v>2021</v>
      </c>
      <c r="C3286" s="181"/>
      <c r="D3286" s="182">
        <v>118</v>
      </c>
      <c r="E3286" s="182">
        <v>1937203</v>
      </c>
      <c r="F3286" s="182">
        <v>1160295</v>
      </c>
      <c r="G3286" s="182">
        <v>719415</v>
      </c>
      <c r="H3286" s="182">
        <v>278349</v>
      </c>
      <c r="I3286" s="182">
        <v>776908</v>
      </c>
      <c r="J3286" s="182">
        <v>165192</v>
      </c>
      <c r="K3286" s="182">
        <v>231000</v>
      </c>
      <c r="L3286" s="182">
        <v>1181013</v>
      </c>
      <c r="M3286" s="182">
        <v>680645</v>
      </c>
      <c r="N3286" s="182">
        <v>567956</v>
      </c>
      <c r="O3286" s="182">
        <v>500369</v>
      </c>
      <c r="P3286" s="182">
        <v>233277</v>
      </c>
      <c r="Q3286" s="182">
        <v>19551</v>
      </c>
      <c r="R3286" s="182">
        <v>129767</v>
      </c>
      <c r="S3286" s="182">
        <v>756190</v>
      </c>
      <c r="T3286" s="182">
        <v>214002</v>
      </c>
      <c r="U3286" s="182">
        <v>-49827</v>
      </c>
    </row>
    <row r="3287" spans="2:21" x14ac:dyDescent="0.25">
      <c r="B3287" s="187" t="s">
        <v>501</v>
      </c>
      <c r="C3287" s="187"/>
      <c r="D3287" s="187"/>
      <c r="E3287" s="187"/>
      <c r="F3287" s="187"/>
      <c r="G3287" s="187"/>
      <c r="H3287" s="187"/>
      <c r="I3287" s="187"/>
      <c r="J3287" s="187"/>
      <c r="K3287" s="187"/>
      <c r="L3287" s="187"/>
      <c r="M3287" s="187"/>
      <c r="N3287" s="187"/>
      <c r="O3287" s="187"/>
      <c r="P3287" s="187"/>
      <c r="Q3287" s="187"/>
      <c r="R3287" s="187"/>
      <c r="S3287" s="187"/>
      <c r="T3287" s="187"/>
      <c r="U3287" s="187"/>
    </row>
    <row r="3288" spans="2:21" x14ac:dyDescent="0.25">
      <c r="B3288" s="181">
        <v>2023</v>
      </c>
      <c r="C3288" s="181"/>
      <c r="D3288" s="182">
        <v>22</v>
      </c>
      <c r="E3288" s="182">
        <v>3220127</v>
      </c>
      <c r="F3288" s="182">
        <v>1988044</v>
      </c>
      <c r="G3288" s="182">
        <v>1233361</v>
      </c>
      <c r="H3288" s="182">
        <v>279560</v>
      </c>
      <c r="I3288" s="182">
        <v>1232083</v>
      </c>
      <c r="J3288" s="182">
        <v>227059</v>
      </c>
      <c r="K3288" s="182">
        <v>307667</v>
      </c>
      <c r="L3288" s="182">
        <v>2048100</v>
      </c>
      <c r="M3288" s="182">
        <v>1047765</v>
      </c>
      <c r="N3288" s="182">
        <v>629875</v>
      </c>
      <c r="O3288" s="182">
        <v>1000335</v>
      </c>
      <c r="P3288" s="182">
        <v>271938</v>
      </c>
      <c r="Q3288" s="182">
        <v>17043</v>
      </c>
      <c r="R3288" s="182">
        <v>277746</v>
      </c>
      <c r="S3288" s="182">
        <v>1172028</v>
      </c>
      <c r="T3288" s="182">
        <v>300493</v>
      </c>
      <c r="U3288" s="182">
        <v>-257969</v>
      </c>
    </row>
    <row r="3289" spans="2:21" x14ac:dyDescent="0.25">
      <c r="B3289" s="181">
        <v>2022</v>
      </c>
      <c r="C3289" s="181"/>
      <c r="D3289" s="182">
        <v>23</v>
      </c>
      <c r="E3289" s="182">
        <v>3320763</v>
      </c>
      <c r="F3289" s="182">
        <v>2188932</v>
      </c>
      <c r="G3289" s="182">
        <v>1142301</v>
      </c>
      <c r="H3289" s="182">
        <v>264446</v>
      </c>
      <c r="I3289" s="182">
        <v>1131831</v>
      </c>
      <c r="J3289" s="182">
        <v>220729</v>
      </c>
      <c r="K3289" s="182">
        <v>265859</v>
      </c>
      <c r="L3289" s="182">
        <v>2419013</v>
      </c>
      <c r="M3289" s="182">
        <v>1257085</v>
      </c>
      <c r="N3289" s="182">
        <v>761525</v>
      </c>
      <c r="O3289" s="182">
        <v>1161928</v>
      </c>
      <c r="P3289" s="182">
        <v>262782</v>
      </c>
      <c r="Q3289" s="182">
        <v>12546</v>
      </c>
      <c r="R3289" s="182">
        <v>286451</v>
      </c>
      <c r="S3289" s="182">
        <v>901750</v>
      </c>
      <c r="T3289" s="182">
        <v>306678</v>
      </c>
      <c r="U3289" s="182">
        <v>-366038</v>
      </c>
    </row>
    <row r="3290" spans="2:21" x14ac:dyDescent="0.25">
      <c r="B3290" s="181">
        <v>2021</v>
      </c>
      <c r="C3290" s="181"/>
      <c r="D3290" s="182">
        <v>17</v>
      </c>
      <c r="E3290" s="182">
        <v>2575064</v>
      </c>
      <c r="F3290" s="182">
        <v>1902290</v>
      </c>
      <c r="G3290" s="182">
        <v>998374</v>
      </c>
      <c r="H3290" s="182">
        <v>260801</v>
      </c>
      <c r="I3290" s="182">
        <v>672774</v>
      </c>
      <c r="J3290" s="182">
        <v>133738</v>
      </c>
      <c r="K3290" s="182">
        <v>182663</v>
      </c>
      <c r="L3290" s="182">
        <v>1907098</v>
      </c>
      <c r="M3290" s="182">
        <v>1022761</v>
      </c>
      <c r="N3290" s="182">
        <v>581707</v>
      </c>
      <c r="O3290" s="182">
        <v>884338</v>
      </c>
      <c r="P3290" s="182">
        <v>169464</v>
      </c>
      <c r="Q3290" s="182">
        <v>7230</v>
      </c>
      <c r="R3290" s="182">
        <v>472906</v>
      </c>
      <c r="S3290" s="182">
        <v>667966</v>
      </c>
      <c r="T3290" s="182">
        <v>271883</v>
      </c>
      <c r="U3290" s="182">
        <v>-357360</v>
      </c>
    </row>
    <row r="3291" spans="2:21" x14ac:dyDescent="0.2">
      <c r="B3291" s="258" t="s">
        <v>544</v>
      </c>
      <c r="C3291" s="184"/>
      <c r="D3291" s="184"/>
      <c r="E3291" s="184"/>
      <c r="F3291" s="184"/>
      <c r="G3291" s="184"/>
      <c r="H3291" s="184"/>
      <c r="I3291" s="184"/>
      <c r="J3291" s="184"/>
      <c r="K3291" s="184"/>
      <c r="L3291" s="184"/>
      <c r="M3291" s="184"/>
      <c r="N3291" s="184"/>
      <c r="O3291" s="184"/>
      <c r="P3291" s="184"/>
      <c r="Q3291" s="184"/>
      <c r="R3291" s="184"/>
      <c r="S3291" s="184"/>
      <c r="T3291" s="184"/>
      <c r="U3291" s="184"/>
    </row>
    <row r="3292" spans="2:21" x14ac:dyDescent="0.25">
      <c r="B3292" s="187" t="s">
        <v>536</v>
      </c>
      <c r="C3292" s="187"/>
      <c r="D3292" s="187"/>
      <c r="E3292" s="187"/>
      <c r="F3292" s="187"/>
      <c r="G3292" s="187"/>
      <c r="H3292" s="187"/>
      <c r="I3292" s="187"/>
      <c r="J3292" s="187"/>
      <c r="K3292" s="187"/>
      <c r="L3292" s="187"/>
      <c r="M3292" s="187"/>
      <c r="N3292" s="187"/>
      <c r="O3292" s="187"/>
      <c r="P3292" s="187"/>
      <c r="Q3292" s="187"/>
      <c r="R3292" s="187"/>
      <c r="S3292" s="187"/>
      <c r="T3292" s="187"/>
      <c r="U3292" s="187"/>
    </row>
    <row r="3293" spans="2:21" x14ac:dyDescent="0.25">
      <c r="B3293" s="181">
        <v>2023</v>
      </c>
      <c r="C3293" s="181"/>
      <c r="D3293" s="182">
        <v>33694</v>
      </c>
      <c r="E3293" s="182">
        <v>20065869</v>
      </c>
      <c r="F3293" s="182">
        <v>11009217</v>
      </c>
      <c r="G3293" s="182">
        <v>5519880</v>
      </c>
      <c r="H3293" s="182">
        <v>874550</v>
      </c>
      <c r="I3293" s="182">
        <v>9056652</v>
      </c>
      <c r="J3293" s="182">
        <v>1792513</v>
      </c>
      <c r="K3293" s="182">
        <v>1919758</v>
      </c>
      <c r="L3293" s="182">
        <v>10062356</v>
      </c>
      <c r="M3293" s="182">
        <v>4635211</v>
      </c>
      <c r="N3293" s="182">
        <v>2980794</v>
      </c>
      <c r="O3293" s="182">
        <v>5427145</v>
      </c>
      <c r="P3293" s="182">
        <v>1476840</v>
      </c>
      <c r="Q3293" s="182">
        <v>243163</v>
      </c>
      <c r="R3293" s="182">
        <v>1004383</v>
      </c>
      <c r="S3293" s="182">
        <v>10003514</v>
      </c>
      <c r="T3293" s="182">
        <v>1729933</v>
      </c>
      <c r="U3293" s="182">
        <v>2021743</v>
      </c>
    </row>
    <row r="3294" spans="2:21" x14ac:dyDescent="0.25">
      <c r="B3294" s="181">
        <v>2022</v>
      </c>
      <c r="C3294" s="181"/>
      <c r="D3294" s="182">
        <v>31982</v>
      </c>
      <c r="E3294" s="182">
        <v>19719416</v>
      </c>
      <c r="F3294" s="182">
        <v>11193754</v>
      </c>
      <c r="G3294" s="182">
        <v>5494710</v>
      </c>
      <c r="H3294" s="182">
        <v>829923</v>
      </c>
      <c r="I3294" s="182">
        <v>8525662</v>
      </c>
      <c r="J3294" s="182">
        <v>1630253</v>
      </c>
      <c r="K3294" s="182">
        <v>1783690</v>
      </c>
      <c r="L3294" s="182">
        <v>10118770</v>
      </c>
      <c r="M3294" s="182">
        <v>4716621</v>
      </c>
      <c r="N3294" s="182">
        <v>3142496</v>
      </c>
      <c r="O3294" s="182">
        <v>5402149</v>
      </c>
      <c r="P3294" s="182">
        <v>1473155</v>
      </c>
      <c r="Q3294" s="182">
        <v>238498</v>
      </c>
      <c r="R3294" s="182">
        <v>1072052</v>
      </c>
      <c r="S3294" s="182">
        <v>9600646</v>
      </c>
      <c r="T3294" s="182">
        <v>1834050</v>
      </c>
      <c r="U3294" s="182">
        <v>1670582</v>
      </c>
    </row>
    <row r="3295" spans="2:21" x14ac:dyDescent="0.25">
      <c r="B3295" s="181">
        <v>2021</v>
      </c>
      <c r="C3295" s="181"/>
      <c r="D3295" s="182">
        <v>29714</v>
      </c>
      <c r="E3295" s="182">
        <v>18145332</v>
      </c>
      <c r="F3295" s="182">
        <v>10772743</v>
      </c>
      <c r="G3295" s="182">
        <v>4914418</v>
      </c>
      <c r="H3295" s="182">
        <v>711027</v>
      </c>
      <c r="I3295" s="182">
        <v>7372589</v>
      </c>
      <c r="J3295" s="182">
        <v>1264995</v>
      </c>
      <c r="K3295" s="182">
        <v>1449251</v>
      </c>
      <c r="L3295" s="182">
        <v>9357423</v>
      </c>
      <c r="M3295" s="182">
        <v>4673842</v>
      </c>
      <c r="N3295" s="182">
        <v>3269072</v>
      </c>
      <c r="O3295" s="182">
        <v>4683580</v>
      </c>
      <c r="P3295" s="182">
        <v>1171917</v>
      </c>
      <c r="Q3295" s="182">
        <v>213375</v>
      </c>
      <c r="R3295" s="182">
        <v>874471</v>
      </c>
      <c r="S3295" s="182">
        <v>8787909</v>
      </c>
      <c r="T3295" s="182">
        <v>1882877</v>
      </c>
      <c r="U3295" s="182">
        <v>1250172</v>
      </c>
    </row>
    <row r="3296" spans="2:21" x14ac:dyDescent="0.2">
      <c r="B3296" s="258" t="s">
        <v>35</v>
      </c>
      <c r="C3296" s="184"/>
      <c r="D3296" s="184"/>
      <c r="E3296" s="184"/>
      <c r="F3296" s="184"/>
      <c r="G3296" s="184"/>
      <c r="H3296" s="184"/>
      <c r="I3296" s="184"/>
      <c r="J3296" s="184"/>
      <c r="K3296" s="184"/>
      <c r="L3296" s="184"/>
      <c r="M3296" s="184"/>
      <c r="N3296" s="184"/>
      <c r="O3296" s="184"/>
      <c r="P3296" s="184"/>
      <c r="Q3296" s="184"/>
      <c r="R3296" s="184"/>
      <c r="S3296" s="184"/>
      <c r="T3296" s="184"/>
      <c r="U3296" s="184"/>
    </row>
    <row r="3297" spans="2:21" x14ac:dyDescent="0.25">
      <c r="B3297" s="187" t="s">
        <v>537</v>
      </c>
      <c r="C3297" s="187"/>
      <c r="D3297" s="187"/>
      <c r="E3297" s="187"/>
      <c r="F3297" s="187"/>
      <c r="G3297" s="187"/>
      <c r="H3297" s="187"/>
      <c r="I3297" s="187"/>
      <c r="J3297" s="187"/>
      <c r="K3297" s="187"/>
      <c r="L3297" s="187"/>
      <c r="M3297" s="187"/>
      <c r="N3297" s="187"/>
      <c r="O3297" s="187"/>
      <c r="P3297" s="187"/>
      <c r="Q3297" s="187"/>
      <c r="R3297" s="187"/>
      <c r="S3297" s="187"/>
      <c r="T3297" s="187"/>
      <c r="U3297" s="187"/>
    </row>
    <row r="3298" spans="2:21" x14ac:dyDescent="0.25">
      <c r="B3298" s="181">
        <v>2023</v>
      </c>
      <c r="C3298" s="181"/>
      <c r="D3298" s="182">
        <v>21847</v>
      </c>
      <c r="E3298" s="182">
        <v>80031</v>
      </c>
      <c r="F3298" s="182">
        <v>28294</v>
      </c>
      <c r="G3298" s="182">
        <v>26953</v>
      </c>
      <c r="H3298" s="182">
        <v>806</v>
      </c>
      <c r="I3298" s="182">
        <v>51737</v>
      </c>
      <c r="J3298" s="182">
        <v>15503</v>
      </c>
      <c r="K3298" s="182">
        <v>6251</v>
      </c>
      <c r="L3298" s="182">
        <v>26187</v>
      </c>
      <c r="M3298" s="182">
        <v>5305</v>
      </c>
      <c r="N3298" s="182">
        <v>3738</v>
      </c>
      <c r="O3298" s="182">
        <v>20881</v>
      </c>
      <c r="P3298" s="182">
        <v>8962</v>
      </c>
      <c r="Q3298" s="182">
        <v>3705</v>
      </c>
      <c r="R3298" s="182">
        <v>1049</v>
      </c>
      <c r="S3298" s="182">
        <v>53844</v>
      </c>
      <c r="T3298" s="182">
        <v>39891</v>
      </c>
      <c r="U3298" s="182">
        <v>4760</v>
      </c>
    </row>
    <row r="3299" spans="2:21" x14ac:dyDescent="0.25">
      <c r="B3299" s="181">
        <v>2022</v>
      </c>
      <c r="C3299" s="181"/>
      <c r="D3299" s="182">
        <v>20848</v>
      </c>
      <c r="E3299" s="182">
        <v>88642</v>
      </c>
      <c r="F3299" s="182">
        <v>32178</v>
      </c>
      <c r="G3299" s="182">
        <v>29463</v>
      </c>
      <c r="H3299" s="182">
        <v>365</v>
      </c>
      <c r="I3299" s="182">
        <v>56465</v>
      </c>
      <c r="J3299" s="182">
        <v>16481</v>
      </c>
      <c r="K3299" s="182">
        <v>5694</v>
      </c>
      <c r="L3299" s="182">
        <v>31388</v>
      </c>
      <c r="M3299" s="182">
        <v>6941</v>
      </c>
      <c r="N3299" s="182">
        <v>4807</v>
      </c>
      <c r="O3299" s="182">
        <v>24446</v>
      </c>
      <c r="P3299" s="182">
        <v>8811</v>
      </c>
      <c r="Q3299" s="182">
        <v>4425</v>
      </c>
      <c r="R3299" s="182">
        <v>1097</v>
      </c>
      <c r="S3299" s="182">
        <v>57255</v>
      </c>
      <c r="T3299" s="182">
        <v>40762</v>
      </c>
      <c r="U3299" s="182">
        <v>3607</v>
      </c>
    </row>
    <row r="3300" spans="2:21" x14ac:dyDescent="0.25">
      <c r="B3300" s="181">
        <v>2021</v>
      </c>
      <c r="C3300" s="181"/>
      <c r="D3300" s="182">
        <v>19223</v>
      </c>
      <c r="E3300" s="182">
        <v>80793</v>
      </c>
      <c r="F3300" s="182">
        <v>29253</v>
      </c>
      <c r="G3300" s="182">
        <v>28519</v>
      </c>
      <c r="H3300" s="182">
        <v>287</v>
      </c>
      <c r="I3300" s="182">
        <v>51540</v>
      </c>
      <c r="J3300" s="182">
        <v>15864</v>
      </c>
      <c r="K3300" s="182">
        <v>5608</v>
      </c>
      <c r="L3300" s="182">
        <v>32254</v>
      </c>
      <c r="M3300" s="182">
        <v>8643</v>
      </c>
      <c r="N3300" s="182">
        <v>5858</v>
      </c>
      <c r="O3300" s="182">
        <v>23611</v>
      </c>
      <c r="P3300" s="182">
        <v>8968</v>
      </c>
      <c r="Q3300" s="182">
        <v>3805</v>
      </c>
      <c r="R3300" s="182">
        <v>1464</v>
      </c>
      <c r="S3300" s="182">
        <v>48539</v>
      </c>
      <c r="T3300" s="182">
        <v>38515</v>
      </c>
      <c r="U3300" s="182">
        <v>1102</v>
      </c>
    </row>
    <row r="3301" spans="2:21" x14ac:dyDescent="0.25">
      <c r="B3301" s="187" t="s">
        <v>538</v>
      </c>
      <c r="C3301" s="187"/>
      <c r="D3301" s="187"/>
      <c r="E3301" s="187"/>
      <c r="F3301" s="187"/>
      <c r="G3301" s="187"/>
      <c r="H3301" s="187"/>
      <c r="I3301" s="187"/>
      <c r="J3301" s="187"/>
      <c r="K3301" s="187"/>
      <c r="L3301" s="187"/>
      <c r="M3301" s="187"/>
      <c r="N3301" s="187"/>
      <c r="O3301" s="187"/>
      <c r="P3301" s="187"/>
      <c r="Q3301" s="187"/>
      <c r="R3301" s="187"/>
      <c r="S3301" s="187"/>
      <c r="T3301" s="187"/>
      <c r="U3301" s="187"/>
    </row>
    <row r="3302" spans="2:21" x14ac:dyDescent="0.25">
      <c r="B3302" s="181">
        <v>2023</v>
      </c>
      <c r="C3302" s="181"/>
      <c r="D3302" s="182">
        <v>11847</v>
      </c>
      <c r="E3302" s="182">
        <v>19985838</v>
      </c>
      <c r="F3302" s="182">
        <v>10980923</v>
      </c>
      <c r="G3302" s="182">
        <v>5492927</v>
      </c>
      <c r="H3302" s="182">
        <v>873744</v>
      </c>
      <c r="I3302" s="182">
        <v>9004915</v>
      </c>
      <c r="J3302" s="182">
        <v>1777009</v>
      </c>
      <c r="K3302" s="182">
        <v>1913507</v>
      </c>
      <c r="L3302" s="182">
        <v>10036169</v>
      </c>
      <c r="M3302" s="182">
        <v>4629905</v>
      </c>
      <c r="N3302" s="182">
        <v>2977056</v>
      </c>
      <c r="O3302" s="182">
        <v>5406264</v>
      </c>
      <c r="P3302" s="182">
        <v>1467879</v>
      </c>
      <c r="Q3302" s="182">
        <v>239458</v>
      </c>
      <c r="R3302" s="182">
        <v>1003334</v>
      </c>
      <c r="S3302" s="182">
        <v>9949669</v>
      </c>
      <c r="T3302" s="182">
        <v>1690041</v>
      </c>
      <c r="U3302" s="182">
        <v>2016984</v>
      </c>
    </row>
    <row r="3303" spans="2:21" x14ac:dyDescent="0.25">
      <c r="B3303" s="181">
        <v>2022</v>
      </c>
      <c r="C3303" s="181"/>
      <c r="D3303" s="182">
        <v>11134</v>
      </c>
      <c r="E3303" s="182">
        <v>19630774</v>
      </c>
      <c r="F3303" s="182">
        <v>11161576</v>
      </c>
      <c r="G3303" s="182">
        <v>5465247</v>
      </c>
      <c r="H3303" s="182">
        <v>829558</v>
      </c>
      <c r="I3303" s="182">
        <v>8469198</v>
      </c>
      <c r="J3303" s="182">
        <v>1613772</v>
      </c>
      <c r="K3303" s="182">
        <v>1777996</v>
      </c>
      <c r="L3303" s="182">
        <v>10087383</v>
      </c>
      <c r="M3303" s="182">
        <v>4709680</v>
      </c>
      <c r="N3303" s="182">
        <v>3137689</v>
      </c>
      <c r="O3303" s="182">
        <v>5377703</v>
      </c>
      <c r="P3303" s="182">
        <v>1464344</v>
      </c>
      <c r="Q3303" s="182">
        <v>234073</v>
      </c>
      <c r="R3303" s="182">
        <v>1070955</v>
      </c>
      <c r="S3303" s="182">
        <v>9543391</v>
      </c>
      <c r="T3303" s="182">
        <v>1793288</v>
      </c>
      <c r="U3303" s="182">
        <v>1666975</v>
      </c>
    </row>
    <row r="3304" spans="2:21" x14ac:dyDescent="0.25">
      <c r="B3304" s="181">
        <v>2021</v>
      </c>
      <c r="C3304" s="181"/>
      <c r="D3304" s="182">
        <v>10491</v>
      </c>
      <c r="E3304" s="182">
        <v>18064539</v>
      </c>
      <c r="F3304" s="182">
        <v>10743490</v>
      </c>
      <c r="G3304" s="182">
        <v>4885899</v>
      </c>
      <c r="H3304" s="182">
        <v>710741</v>
      </c>
      <c r="I3304" s="182">
        <v>7321049</v>
      </c>
      <c r="J3304" s="182">
        <v>1249131</v>
      </c>
      <c r="K3304" s="182">
        <v>1443643</v>
      </c>
      <c r="L3304" s="182">
        <v>9325168</v>
      </c>
      <c r="M3304" s="182">
        <v>4665199</v>
      </c>
      <c r="N3304" s="182">
        <v>3263215</v>
      </c>
      <c r="O3304" s="182">
        <v>4659969</v>
      </c>
      <c r="P3304" s="182">
        <v>1162949</v>
      </c>
      <c r="Q3304" s="182">
        <v>209570</v>
      </c>
      <c r="R3304" s="182">
        <v>873007</v>
      </c>
      <c r="S3304" s="182">
        <v>8739370</v>
      </c>
      <c r="T3304" s="182">
        <v>1844362</v>
      </c>
      <c r="U3304" s="182">
        <v>1249070</v>
      </c>
    </row>
    <row r="3305" spans="2:21" x14ac:dyDescent="0.2">
      <c r="B3305" s="258" t="s">
        <v>11</v>
      </c>
      <c r="C3305" s="184"/>
      <c r="D3305" s="184"/>
      <c r="E3305" s="184"/>
      <c r="F3305" s="184"/>
      <c r="G3305" s="184"/>
      <c r="H3305" s="184"/>
      <c r="I3305" s="184"/>
      <c r="J3305" s="184"/>
      <c r="K3305" s="184"/>
      <c r="L3305" s="184"/>
      <c r="M3305" s="184"/>
      <c r="N3305" s="184"/>
      <c r="O3305" s="184"/>
      <c r="P3305" s="184"/>
      <c r="Q3305" s="184"/>
      <c r="R3305" s="184"/>
      <c r="S3305" s="184"/>
      <c r="T3305" s="184"/>
      <c r="U3305" s="184"/>
    </row>
    <row r="3306" spans="2:21" x14ac:dyDescent="0.25">
      <c r="B3306" s="187" t="s">
        <v>539</v>
      </c>
      <c r="C3306" s="187"/>
      <c r="D3306" s="187"/>
      <c r="E3306" s="187"/>
      <c r="F3306" s="187"/>
      <c r="G3306" s="187"/>
      <c r="H3306" s="187"/>
      <c r="I3306" s="187"/>
      <c r="J3306" s="187"/>
      <c r="K3306" s="187"/>
      <c r="L3306" s="187"/>
      <c r="M3306" s="187"/>
      <c r="N3306" s="187"/>
      <c r="O3306" s="187"/>
      <c r="P3306" s="187"/>
      <c r="Q3306" s="187"/>
      <c r="R3306" s="187"/>
      <c r="S3306" s="187"/>
      <c r="T3306" s="187"/>
      <c r="U3306" s="187"/>
    </row>
    <row r="3307" spans="2:21" x14ac:dyDescent="0.25">
      <c r="B3307" s="181">
        <v>2023</v>
      </c>
      <c r="C3307" s="181"/>
      <c r="D3307" s="182">
        <v>33660</v>
      </c>
      <c r="E3307" s="182">
        <v>15733725</v>
      </c>
      <c r="F3307" s="182">
        <v>8429582</v>
      </c>
      <c r="G3307" s="182">
        <v>3914011</v>
      </c>
      <c r="H3307" s="182">
        <v>411499</v>
      </c>
      <c r="I3307" s="182">
        <v>7304143</v>
      </c>
      <c r="J3307" s="182">
        <v>1512058</v>
      </c>
      <c r="K3307" s="182">
        <v>1303377</v>
      </c>
      <c r="L3307" s="182">
        <v>7521251</v>
      </c>
      <c r="M3307" s="182">
        <v>3288872</v>
      </c>
      <c r="N3307" s="182">
        <v>2181809</v>
      </c>
      <c r="O3307" s="182">
        <v>4232379</v>
      </c>
      <c r="P3307" s="182">
        <v>976479</v>
      </c>
      <c r="Q3307" s="182">
        <v>208106</v>
      </c>
      <c r="R3307" s="182">
        <v>754093</v>
      </c>
      <c r="S3307" s="182">
        <v>8212474</v>
      </c>
      <c r="T3307" s="182">
        <v>1485601</v>
      </c>
      <c r="U3307" s="182">
        <v>1738964</v>
      </c>
    </row>
    <row r="3308" spans="2:21" x14ac:dyDescent="0.25">
      <c r="B3308" s="181">
        <v>2022</v>
      </c>
      <c r="C3308" s="181"/>
      <c r="D3308" s="182">
        <v>31951</v>
      </c>
      <c r="E3308" s="182">
        <v>15615894</v>
      </c>
      <c r="F3308" s="182">
        <v>8674297</v>
      </c>
      <c r="G3308" s="182">
        <v>3998641</v>
      </c>
      <c r="H3308" s="182">
        <v>337927</v>
      </c>
      <c r="I3308" s="182">
        <v>6941598</v>
      </c>
      <c r="J3308" s="182">
        <v>1376868</v>
      </c>
      <c r="K3308" s="182">
        <v>1282140</v>
      </c>
      <c r="L3308" s="182">
        <v>7640194</v>
      </c>
      <c r="M3308" s="182">
        <v>3466153</v>
      </c>
      <c r="N3308" s="182">
        <v>2480456</v>
      </c>
      <c r="O3308" s="182">
        <v>4174041</v>
      </c>
      <c r="P3308" s="182">
        <v>962381</v>
      </c>
      <c r="Q3308" s="182">
        <v>213461</v>
      </c>
      <c r="R3308" s="182">
        <v>769642</v>
      </c>
      <c r="S3308" s="182">
        <v>7975700</v>
      </c>
      <c r="T3308" s="182">
        <v>1617080</v>
      </c>
      <c r="U3308" s="182">
        <v>1420620</v>
      </c>
    </row>
    <row r="3309" spans="2:21" x14ac:dyDescent="0.25">
      <c r="B3309" s="181">
        <v>2021</v>
      </c>
      <c r="C3309" s="181"/>
      <c r="D3309" s="182">
        <v>29690</v>
      </c>
      <c r="E3309" s="182">
        <v>15420609</v>
      </c>
      <c r="F3309" s="182">
        <v>9054049</v>
      </c>
      <c r="G3309" s="182">
        <v>3880372</v>
      </c>
      <c r="H3309" s="182">
        <v>413789</v>
      </c>
      <c r="I3309" s="182">
        <v>6366560</v>
      </c>
      <c r="J3309" s="182">
        <v>1122992</v>
      </c>
      <c r="K3309" s="182">
        <v>1193157</v>
      </c>
      <c r="L3309" s="182">
        <v>7824972</v>
      </c>
      <c r="M3309" s="182">
        <v>3781287</v>
      </c>
      <c r="N3309" s="182">
        <v>2738868</v>
      </c>
      <c r="O3309" s="182">
        <v>4043685</v>
      </c>
      <c r="P3309" s="182">
        <v>932263</v>
      </c>
      <c r="Q3309" s="182">
        <v>189809</v>
      </c>
      <c r="R3309" s="182">
        <v>754642</v>
      </c>
      <c r="S3309" s="182">
        <v>7595637</v>
      </c>
      <c r="T3309" s="182">
        <v>1685019</v>
      </c>
      <c r="U3309" s="182">
        <v>899732</v>
      </c>
    </row>
    <row r="3310" spans="2:21" x14ac:dyDescent="0.25">
      <c r="B3310" s="259" t="s">
        <v>540</v>
      </c>
      <c r="C3310" s="165"/>
      <c r="D3310" s="165"/>
      <c r="E3310" s="165"/>
      <c r="F3310" s="165"/>
      <c r="G3310" s="165"/>
      <c r="H3310" s="165"/>
      <c r="I3310" s="165"/>
      <c r="J3310" s="165"/>
      <c r="K3310" s="165"/>
      <c r="L3310" s="165"/>
      <c r="M3310" s="165"/>
      <c r="N3310" s="165"/>
      <c r="O3310" s="165"/>
      <c r="P3310" s="165"/>
      <c r="Q3310" s="165"/>
      <c r="R3310" s="165"/>
      <c r="S3310" s="165"/>
      <c r="T3310" s="165"/>
      <c r="U3310" s="165"/>
    </row>
    <row r="3311" spans="2:21" x14ac:dyDescent="0.25">
      <c r="B3311" s="181">
        <v>2023</v>
      </c>
      <c r="C3311" s="181"/>
      <c r="D3311" s="182">
        <v>32283</v>
      </c>
      <c r="E3311" s="182">
        <v>7535576</v>
      </c>
      <c r="F3311" s="182">
        <v>4329661</v>
      </c>
      <c r="G3311" s="182">
        <v>1800845</v>
      </c>
      <c r="H3311" s="182">
        <v>108341</v>
      </c>
      <c r="I3311" s="182">
        <v>3205915</v>
      </c>
      <c r="J3311" s="182">
        <v>849916</v>
      </c>
      <c r="K3311" s="182">
        <v>406989</v>
      </c>
      <c r="L3311" s="182">
        <v>4157545</v>
      </c>
      <c r="M3311" s="182">
        <v>2043313</v>
      </c>
      <c r="N3311" s="182">
        <v>1262908</v>
      </c>
      <c r="O3311" s="182">
        <v>2114232</v>
      </c>
      <c r="P3311" s="182">
        <v>349113</v>
      </c>
      <c r="Q3311" s="182">
        <v>99985</v>
      </c>
      <c r="R3311" s="182">
        <v>232540</v>
      </c>
      <c r="S3311" s="182">
        <v>3378031</v>
      </c>
      <c r="T3311" s="182">
        <v>735318</v>
      </c>
      <c r="U3311" s="182">
        <v>435110</v>
      </c>
    </row>
    <row r="3312" spans="2:21" x14ac:dyDescent="0.25">
      <c r="B3312" s="181">
        <v>2022</v>
      </c>
      <c r="C3312" s="181"/>
      <c r="D3312" s="182">
        <v>30656</v>
      </c>
      <c r="E3312" s="182">
        <v>7747022</v>
      </c>
      <c r="F3312" s="182">
        <v>4427191</v>
      </c>
      <c r="G3312" s="182">
        <v>1843007</v>
      </c>
      <c r="H3312" s="182">
        <v>88425</v>
      </c>
      <c r="I3312" s="182">
        <v>3319831</v>
      </c>
      <c r="J3312" s="182">
        <v>832335</v>
      </c>
      <c r="K3312" s="182">
        <v>410404</v>
      </c>
      <c r="L3312" s="182">
        <v>4178196</v>
      </c>
      <c r="M3312" s="182">
        <v>2050088</v>
      </c>
      <c r="N3312" s="182">
        <v>1298302</v>
      </c>
      <c r="O3312" s="182">
        <v>2128108</v>
      </c>
      <c r="P3312" s="182">
        <v>366430</v>
      </c>
      <c r="Q3312" s="182">
        <v>107026</v>
      </c>
      <c r="R3312" s="182">
        <v>256040</v>
      </c>
      <c r="S3312" s="182">
        <v>3568826</v>
      </c>
      <c r="T3312" s="182">
        <v>891370</v>
      </c>
      <c r="U3312" s="182">
        <v>272235</v>
      </c>
    </row>
    <row r="3313" spans="2:21" x14ac:dyDescent="0.25">
      <c r="B3313" s="181">
        <v>2021</v>
      </c>
      <c r="C3313" s="181"/>
      <c r="D3313" s="182">
        <v>28481</v>
      </c>
      <c r="E3313" s="182">
        <v>7930152</v>
      </c>
      <c r="F3313" s="182">
        <v>4970770</v>
      </c>
      <c r="G3313" s="182">
        <v>1798158</v>
      </c>
      <c r="H3313" s="182">
        <v>106636</v>
      </c>
      <c r="I3313" s="182">
        <v>2959383</v>
      </c>
      <c r="J3313" s="182">
        <v>636811</v>
      </c>
      <c r="K3313" s="182">
        <v>389722</v>
      </c>
      <c r="L3313" s="182">
        <v>4208833</v>
      </c>
      <c r="M3313" s="182">
        <v>2319159</v>
      </c>
      <c r="N3313" s="182">
        <v>1555266</v>
      </c>
      <c r="O3313" s="182">
        <v>1889674</v>
      </c>
      <c r="P3313" s="182">
        <v>366220</v>
      </c>
      <c r="Q3313" s="182">
        <v>102276</v>
      </c>
      <c r="R3313" s="182">
        <v>206267</v>
      </c>
      <c r="S3313" s="182">
        <v>3721319</v>
      </c>
      <c r="T3313" s="182">
        <v>993110</v>
      </c>
      <c r="U3313" s="182">
        <v>246302</v>
      </c>
    </row>
    <row r="3314" spans="2:21" x14ac:dyDescent="0.25">
      <c r="B3314" s="259" t="s">
        <v>541</v>
      </c>
      <c r="C3314" s="165"/>
      <c r="D3314" s="165"/>
      <c r="E3314" s="165"/>
      <c r="F3314" s="165"/>
      <c r="G3314" s="165"/>
      <c r="H3314" s="165"/>
      <c r="I3314" s="165"/>
      <c r="J3314" s="165"/>
      <c r="K3314" s="165"/>
      <c r="L3314" s="165"/>
      <c r="M3314" s="165"/>
      <c r="N3314" s="165"/>
      <c r="O3314" s="165"/>
      <c r="P3314" s="165"/>
      <c r="Q3314" s="165"/>
      <c r="R3314" s="165"/>
      <c r="S3314" s="165"/>
      <c r="T3314" s="165"/>
      <c r="U3314" s="165"/>
    </row>
    <row r="3315" spans="2:21" x14ac:dyDescent="0.25">
      <c r="B3315" s="181">
        <v>2023</v>
      </c>
      <c r="C3315" s="181"/>
      <c r="D3315" s="182">
        <v>1179</v>
      </c>
      <c r="E3315" s="182">
        <v>4447466</v>
      </c>
      <c r="F3315" s="182">
        <v>2435038</v>
      </c>
      <c r="G3315" s="182">
        <v>1162886</v>
      </c>
      <c r="H3315" s="182">
        <v>43152</v>
      </c>
      <c r="I3315" s="182">
        <v>2012428</v>
      </c>
      <c r="J3315" s="182">
        <v>324981</v>
      </c>
      <c r="K3315" s="182">
        <v>416462</v>
      </c>
      <c r="L3315" s="182">
        <v>1584663</v>
      </c>
      <c r="M3315" s="182">
        <v>663031</v>
      </c>
      <c r="N3315" s="182">
        <v>529019</v>
      </c>
      <c r="O3315" s="182">
        <v>921632</v>
      </c>
      <c r="P3315" s="182">
        <v>327550</v>
      </c>
      <c r="Q3315" s="182">
        <v>66539</v>
      </c>
      <c r="R3315" s="182">
        <v>164175</v>
      </c>
      <c r="S3315" s="182">
        <v>2862803</v>
      </c>
      <c r="T3315" s="182">
        <v>474412</v>
      </c>
      <c r="U3315" s="182">
        <v>559985</v>
      </c>
    </row>
    <row r="3316" spans="2:21" x14ac:dyDescent="0.25">
      <c r="B3316" s="181">
        <v>2022</v>
      </c>
      <c r="C3316" s="181"/>
      <c r="D3316" s="182">
        <v>1115</v>
      </c>
      <c r="E3316" s="182">
        <v>4273394</v>
      </c>
      <c r="F3316" s="182">
        <v>2528840</v>
      </c>
      <c r="G3316" s="182">
        <v>1076121</v>
      </c>
      <c r="H3316" s="182">
        <v>50299</v>
      </c>
      <c r="I3316" s="182">
        <v>1744554</v>
      </c>
      <c r="J3316" s="182">
        <v>344143</v>
      </c>
      <c r="K3316" s="182">
        <v>402499</v>
      </c>
      <c r="L3316" s="182">
        <v>1567210</v>
      </c>
      <c r="M3316" s="182">
        <v>699510</v>
      </c>
      <c r="N3316" s="182">
        <v>565262</v>
      </c>
      <c r="O3316" s="182">
        <v>867700</v>
      </c>
      <c r="P3316" s="182">
        <v>314487</v>
      </c>
      <c r="Q3316" s="182">
        <v>65125</v>
      </c>
      <c r="R3316" s="182">
        <v>140781</v>
      </c>
      <c r="S3316" s="182">
        <v>2706184</v>
      </c>
      <c r="T3316" s="182">
        <v>419145</v>
      </c>
      <c r="U3316" s="182">
        <v>506768</v>
      </c>
    </row>
    <row r="3317" spans="2:21" x14ac:dyDescent="0.25">
      <c r="B3317" s="181">
        <v>2021</v>
      </c>
      <c r="C3317" s="181"/>
      <c r="D3317" s="182">
        <v>1038</v>
      </c>
      <c r="E3317" s="182">
        <v>4058546</v>
      </c>
      <c r="F3317" s="182">
        <v>2422910</v>
      </c>
      <c r="G3317" s="182">
        <v>1044538</v>
      </c>
      <c r="H3317" s="182">
        <v>61851</v>
      </c>
      <c r="I3317" s="182">
        <v>1635636</v>
      </c>
      <c r="J3317" s="182">
        <v>277079</v>
      </c>
      <c r="K3317" s="182">
        <v>403403</v>
      </c>
      <c r="L3317" s="182">
        <v>1714947</v>
      </c>
      <c r="M3317" s="182">
        <v>772296</v>
      </c>
      <c r="N3317" s="182">
        <v>615222</v>
      </c>
      <c r="O3317" s="182">
        <v>942651</v>
      </c>
      <c r="P3317" s="182">
        <v>308038</v>
      </c>
      <c r="Q3317" s="182">
        <v>55300</v>
      </c>
      <c r="R3317" s="182">
        <v>183230</v>
      </c>
      <c r="S3317" s="182">
        <v>2343599</v>
      </c>
      <c r="T3317" s="182">
        <v>385658</v>
      </c>
      <c r="U3317" s="182">
        <v>443832</v>
      </c>
    </row>
    <row r="3318" spans="2:21" x14ac:dyDescent="0.25">
      <c r="B3318" s="259" t="s">
        <v>542</v>
      </c>
      <c r="C3318" s="165"/>
      <c r="D3318" s="165"/>
      <c r="E3318" s="165"/>
      <c r="F3318" s="165"/>
      <c r="G3318" s="165"/>
      <c r="H3318" s="165"/>
      <c r="I3318" s="165"/>
      <c r="J3318" s="165"/>
      <c r="K3318" s="165"/>
      <c r="L3318" s="165"/>
      <c r="M3318" s="165"/>
      <c r="N3318" s="165"/>
      <c r="O3318" s="165"/>
      <c r="P3318" s="165"/>
      <c r="Q3318" s="165"/>
      <c r="R3318" s="165"/>
      <c r="S3318" s="165"/>
      <c r="T3318" s="165"/>
      <c r="U3318" s="165"/>
    </row>
    <row r="3319" spans="2:21" x14ac:dyDescent="0.25">
      <c r="B3319" s="181">
        <v>2023</v>
      </c>
      <c r="C3319" s="181"/>
      <c r="D3319" s="182">
        <v>198</v>
      </c>
      <c r="E3319" s="182">
        <v>3750684</v>
      </c>
      <c r="F3319" s="182">
        <v>1664884</v>
      </c>
      <c r="G3319" s="182">
        <v>950280</v>
      </c>
      <c r="H3319" s="182">
        <v>260007</v>
      </c>
      <c r="I3319" s="182">
        <v>2085800</v>
      </c>
      <c r="J3319" s="182">
        <v>337161</v>
      </c>
      <c r="K3319" s="182">
        <v>479926</v>
      </c>
      <c r="L3319" s="182">
        <v>1779044</v>
      </c>
      <c r="M3319" s="182">
        <v>582528</v>
      </c>
      <c r="N3319" s="182">
        <v>389881</v>
      </c>
      <c r="O3319" s="182">
        <v>1196516</v>
      </c>
      <c r="P3319" s="182">
        <v>299816</v>
      </c>
      <c r="Q3319" s="182">
        <v>41583</v>
      </c>
      <c r="R3319" s="182">
        <v>357379</v>
      </c>
      <c r="S3319" s="182">
        <v>1971640</v>
      </c>
      <c r="T3319" s="182">
        <v>275870</v>
      </c>
      <c r="U3319" s="182">
        <v>743870</v>
      </c>
    </row>
    <row r="3320" spans="2:21" x14ac:dyDescent="0.25">
      <c r="B3320" s="181">
        <v>2022</v>
      </c>
      <c r="C3320" s="181"/>
      <c r="D3320" s="182">
        <v>180</v>
      </c>
      <c r="E3320" s="182">
        <v>3595478</v>
      </c>
      <c r="F3320" s="182">
        <v>1718266</v>
      </c>
      <c r="G3320" s="182">
        <v>1079512</v>
      </c>
      <c r="H3320" s="182">
        <v>199203</v>
      </c>
      <c r="I3320" s="182">
        <v>1877213</v>
      </c>
      <c r="J3320" s="182">
        <v>200390</v>
      </c>
      <c r="K3320" s="182">
        <v>469237</v>
      </c>
      <c r="L3320" s="182">
        <v>1894788</v>
      </c>
      <c r="M3320" s="182">
        <v>716555</v>
      </c>
      <c r="N3320" s="182">
        <v>616893</v>
      </c>
      <c r="O3320" s="182">
        <v>1178232</v>
      </c>
      <c r="P3320" s="182">
        <v>281465</v>
      </c>
      <c r="Q3320" s="182">
        <v>41310</v>
      </c>
      <c r="R3320" s="182">
        <v>372820</v>
      </c>
      <c r="S3320" s="182">
        <v>1700691</v>
      </c>
      <c r="T3320" s="182">
        <v>306565</v>
      </c>
      <c r="U3320" s="182">
        <v>641616</v>
      </c>
    </row>
    <row r="3321" spans="2:21" x14ac:dyDescent="0.25">
      <c r="B3321" s="181">
        <v>2021</v>
      </c>
      <c r="C3321" s="181"/>
      <c r="D3321" s="182">
        <v>171</v>
      </c>
      <c r="E3321" s="182">
        <v>3431910</v>
      </c>
      <c r="F3321" s="182">
        <v>1660369</v>
      </c>
      <c r="G3321" s="182">
        <v>1037675</v>
      </c>
      <c r="H3321" s="182">
        <v>245302</v>
      </c>
      <c r="I3321" s="182">
        <v>1771541</v>
      </c>
      <c r="J3321" s="182">
        <v>209102</v>
      </c>
      <c r="K3321" s="182">
        <v>400032</v>
      </c>
      <c r="L3321" s="182">
        <v>1901192</v>
      </c>
      <c r="M3321" s="182">
        <v>689831</v>
      </c>
      <c r="N3321" s="182">
        <v>568380</v>
      </c>
      <c r="O3321" s="182">
        <v>1211361</v>
      </c>
      <c r="P3321" s="182">
        <v>258006</v>
      </c>
      <c r="Q3321" s="182">
        <v>32233</v>
      </c>
      <c r="R3321" s="182">
        <v>365145</v>
      </c>
      <c r="S3321" s="182">
        <v>1530718</v>
      </c>
      <c r="T3321" s="182">
        <v>306251</v>
      </c>
      <c r="U3321" s="182">
        <v>209598</v>
      </c>
    </row>
    <row r="3322" spans="2:21" x14ac:dyDescent="0.25">
      <c r="B3322" s="187" t="s">
        <v>543</v>
      </c>
      <c r="C3322" s="187"/>
      <c r="D3322" s="187"/>
      <c r="E3322" s="187"/>
      <c r="F3322" s="187"/>
      <c r="G3322" s="187"/>
      <c r="H3322" s="187"/>
      <c r="I3322" s="187"/>
      <c r="J3322" s="187"/>
      <c r="K3322" s="187"/>
      <c r="L3322" s="187"/>
      <c r="M3322" s="187"/>
      <c r="N3322" s="187"/>
      <c r="O3322" s="187"/>
      <c r="P3322" s="187"/>
      <c r="Q3322" s="187"/>
      <c r="R3322" s="187"/>
      <c r="S3322" s="187"/>
      <c r="T3322" s="187"/>
      <c r="U3322" s="187"/>
    </row>
    <row r="3323" spans="2:21" x14ac:dyDescent="0.25">
      <c r="B3323" s="181">
        <v>2023</v>
      </c>
      <c r="C3323" s="181"/>
      <c r="D3323" s="182">
        <v>34</v>
      </c>
      <c r="E3323" s="182">
        <v>4332144</v>
      </c>
      <c r="F3323" s="182">
        <v>2579635</v>
      </c>
      <c r="G3323" s="182">
        <v>1605870</v>
      </c>
      <c r="H3323" s="182">
        <v>463051</v>
      </c>
      <c r="I3323" s="182">
        <v>1752510</v>
      </c>
      <c r="J3323" s="182">
        <v>280454</v>
      </c>
      <c r="K3323" s="182">
        <v>616381</v>
      </c>
      <c r="L3323" s="182">
        <v>2541105</v>
      </c>
      <c r="M3323" s="182">
        <v>1346339</v>
      </c>
      <c r="N3323" s="182">
        <v>798985</v>
      </c>
      <c r="O3323" s="182">
        <v>1194766</v>
      </c>
      <c r="P3323" s="182">
        <v>500362</v>
      </c>
      <c r="Q3323" s="182">
        <v>35056</v>
      </c>
      <c r="R3323" s="182">
        <v>250290</v>
      </c>
      <c r="S3323" s="182">
        <v>1791040</v>
      </c>
      <c r="T3323" s="182">
        <v>244332</v>
      </c>
      <c r="U3323" s="182">
        <v>282779</v>
      </c>
    </row>
    <row r="3324" spans="2:21" x14ac:dyDescent="0.25">
      <c r="B3324" s="181">
        <v>2022</v>
      </c>
      <c r="C3324" s="181"/>
      <c r="D3324" s="182">
        <v>31</v>
      </c>
      <c r="E3324" s="182">
        <v>4103522</v>
      </c>
      <c r="F3324" s="182">
        <v>2519457</v>
      </c>
      <c r="G3324" s="182">
        <v>1496070</v>
      </c>
      <c r="H3324" s="182">
        <v>491995</v>
      </c>
      <c r="I3324" s="182">
        <v>1584065</v>
      </c>
      <c r="J3324" s="182">
        <v>253385</v>
      </c>
      <c r="K3324" s="182">
        <v>501550</v>
      </c>
      <c r="L3324" s="182">
        <v>2478576</v>
      </c>
      <c r="M3324" s="182">
        <v>1250468</v>
      </c>
      <c r="N3324" s="182">
        <v>662040</v>
      </c>
      <c r="O3324" s="182">
        <v>1228108</v>
      </c>
      <c r="P3324" s="182">
        <v>510774</v>
      </c>
      <c r="Q3324" s="182">
        <v>25037</v>
      </c>
      <c r="R3324" s="182">
        <v>302410</v>
      </c>
      <c r="S3324" s="182">
        <v>1624946</v>
      </c>
      <c r="T3324" s="182">
        <v>216970</v>
      </c>
      <c r="U3324" s="182">
        <v>249963</v>
      </c>
    </row>
    <row r="3325" spans="2:21" x14ac:dyDescent="0.25">
      <c r="B3325" s="181">
        <v>2021</v>
      </c>
      <c r="C3325" s="181"/>
      <c r="D3325" s="182">
        <v>24</v>
      </c>
      <c r="E3325" s="182">
        <v>2724723</v>
      </c>
      <c r="F3325" s="182">
        <v>1718694</v>
      </c>
      <c r="G3325" s="182">
        <v>1034046</v>
      </c>
      <c r="H3325" s="182">
        <v>297238</v>
      </c>
      <c r="I3325" s="182">
        <v>1006029</v>
      </c>
      <c r="J3325" s="182">
        <v>142002</v>
      </c>
      <c r="K3325" s="182">
        <v>256094</v>
      </c>
      <c r="L3325" s="182">
        <v>1532451</v>
      </c>
      <c r="M3325" s="182">
        <v>892556</v>
      </c>
      <c r="N3325" s="182">
        <v>530204</v>
      </c>
      <c r="O3325" s="182">
        <v>639896</v>
      </c>
      <c r="P3325" s="182">
        <v>239654</v>
      </c>
      <c r="Q3325" s="182">
        <v>23566</v>
      </c>
      <c r="R3325" s="182">
        <v>119829</v>
      </c>
      <c r="S3325" s="182">
        <v>1192272</v>
      </c>
      <c r="T3325" s="182">
        <v>197859</v>
      </c>
      <c r="U3325" s="182">
        <v>350441</v>
      </c>
    </row>
    <row r="3326" spans="2:21" ht="5.0999999999999996" customHeight="1" thickBot="1" x14ac:dyDescent="0.3">
      <c r="B3326" s="190"/>
      <c r="C3326" s="190"/>
      <c r="D3326" s="191"/>
      <c r="E3326" s="191"/>
      <c r="F3326" s="191"/>
      <c r="G3326" s="191"/>
      <c r="H3326" s="191"/>
      <c r="I3326" s="191"/>
      <c r="J3326" s="191"/>
      <c r="K3326" s="191"/>
      <c r="L3326" s="191"/>
      <c r="M3326" s="191"/>
      <c r="N3326" s="191"/>
      <c r="O3326" s="191"/>
      <c r="P3326" s="191"/>
      <c r="Q3326" s="191"/>
      <c r="R3326" s="191"/>
      <c r="S3326" s="191"/>
      <c r="T3326" s="191"/>
      <c r="U3326" s="191"/>
    </row>
    <row r="3327" spans="2:21" ht="5.0999999999999996" customHeight="1" thickTop="1" x14ac:dyDescent="0.25">
      <c r="B3327" s="3"/>
      <c r="C3327" s="3"/>
      <c r="D3327" s="255"/>
      <c r="E3327" s="255"/>
      <c r="F3327" s="255"/>
      <c r="G3327" s="255"/>
      <c r="H3327" s="255"/>
      <c r="I3327" s="255"/>
      <c r="J3327" s="255"/>
      <c r="K3327" s="255"/>
      <c r="L3327" s="255"/>
      <c r="M3327" s="255"/>
      <c r="N3327" s="255"/>
      <c r="O3327" s="255"/>
      <c r="P3327" s="255"/>
      <c r="Q3327" s="255"/>
      <c r="R3327" s="255"/>
      <c r="S3327" s="255"/>
      <c r="T3327" s="255"/>
      <c r="U3327" s="255"/>
    </row>
    <row r="3328" spans="2:21" x14ac:dyDescent="0.25">
      <c r="B3328" s="242" t="s">
        <v>398</v>
      </c>
      <c r="C3328" s="25"/>
      <c r="D3328" s="3"/>
      <c r="E3328" s="3"/>
      <c r="F3328" s="25"/>
      <c r="G3328"/>
      <c r="H3328"/>
      <c r="I3328"/>
      <c r="J3328"/>
      <c r="K3328"/>
      <c r="L3328"/>
      <c r="M3328"/>
      <c r="N3328"/>
      <c r="O3328"/>
      <c r="P3328"/>
      <c r="Q3328"/>
      <c r="R3328"/>
      <c r="S3328"/>
      <c r="T3328"/>
      <c r="U3328"/>
    </row>
    <row r="3329" spans="2:21" x14ac:dyDescent="0.25">
      <c r="B3329" s="3"/>
      <c r="C3329" s="3"/>
      <c r="D3329" s="42"/>
      <c r="E3329" s="37"/>
      <c r="F3329" s="37"/>
      <c r="G3329" s="37"/>
      <c r="H3329" s="37"/>
      <c r="I3329" s="37"/>
      <c r="J3329" s="37"/>
      <c r="K3329" s="37"/>
      <c r="L3329" s="37"/>
      <c r="M3329" s="37"/>
      <c r="N3329" s="37"/>
      <c r="O3329" s="37"/>
      <c r="P3329" s="37"/>
      <c r="Q3329" s="37"/>
      <c r="R3329" s="37"/>
      <c r="S3329" s="37"/>
      <c r="T3329" s="37"/>
      <c r="U3329" s="37"/>
    </row>
  </sheetData>
  <sheetProtection sheet="1" objects="1" scenarios="1"/>
  <mergeCells count="34">
    <mergeCell ref="B8:C15"/>
    <mergeCell ref="P11:P14"/>
    <mergeCell ref="O10:O14"/>
    <mergeCell ref="N11:N14"/>
    <mergeCell ref="M10:M14"/>
    <mergeCell ref="L9:L14"/>
    <mergeCell ref="K11:K14"/>
    <mergeCell ref="J11:J14"/>
    <mergeCell ref="I10:I14"/>
    <mergeCell ref="H11:H14"/>
    <mergeCell ref="G11:G14"/>
    <mergeCell ref="F10:F14"/>
    <mergeCell ref="P10:R10"/>
    <mergeCell ref="J10:K10"/>
    <mergeCell ref="I9:K9"/>
    <mergeCell ref="G10:H10"/>
    <mergeCell ref="K3:K5"/>
    <mergeCell ref="E5:F5"/>
    <mergeCell ref="H5:I5"/>
    <mergeCell ref="L5:M5"/>
    <mergeCell ref="E8:K8"/>
    <mergeCell ref="L8:R8"/>
    <mergeCell ref="E9:E14"/>
    <mergeCell ref="D8:D14"/>
    <mergeCell ref="U10:U14"/>
    <mergeCell ref="T10:T14"/>
    <mergeCell ref="S9:S14"/>
    <mergeCell ref="R11:R14"/>
    <mergeCell ref="Q11:Q14"/>
    <mergeCell ref="M9:N9"/>
    <mergeCell ref="S8:U8"/>
    <mergeCell ref="F9:H9"/>
    <mergeCell ref="O9:R9"/>
    <mergeCell ref="T9:U9"/>
  </mergeCells>
  <conditionalFormatting sqref="D20:D35 D38:D53 D55:D70 D73:D88 D90:D105 D107:D122 D124:D139 D141:D156 D159:D161 D163:D165 D167:D169 D171:D173 D175:D177 D179:D181 D183:D185 D187:D189 D191:D193 D214:D229 D231:D246 D249:D264 D266:D281 D283:D298 D300:D315 D317:D332 D335:D337 D339:D341 D343:D345 D347:D349 D351:D353 D355:D357 D359:D361 D363:D365 D367:D369 D390:D405 D407:D422 D425:D440 D442:D457 D459:D474 D476:D491 D493:D508 D511:D513 D515:D517 D519:D521 D523:D525 D527:D529 D531:D533 D535:D537 D539:D541 D543:D545 D566:D581 D583:D598 D601:D616 D618:D633 D635:D650 D652:D667 D669:D684 D687:D689 D691:D693 D695:D697 D699:D701 D703:D705 D707:D709 D711:D713 D715:D717 D719:D721 D742:D757 D759:D774 D777:D792 D794:D809 D811:D826 D828:D843 D845:D860 D863:D865 D867:D869 D871:D873 D875:D877 D879:D881 D883:D885 D887:D889 D891:D893 D895:D897 D918:D933 D935:D950 D953:D968 D970:D985 D987:D1002 D1004:D1019 D1021:D1036 D1039:D1041 D1043:D1045 D1047:D1049 D1051:D1053 D1055:D1057 D1059:D1061 D1063:D1065 D1067:D1069 D1071:D1073 D1094:D1109 D1111:D1126 D1129:D1144 D1146:D1161 D1163:D1178 D1180:D1195 D1197:D1212 D1215:D1217 D1219:D1221 D1223:D1225 D1227:D1229 D1231:D1233 D1235:D1237 D1239:D1241 D1243:D1245 D1247:D1249 D1270:D1285 D1287:D1302 D1305:D1320 D1322:D1337 D1339:D1354 D1356:D1371 D1373:D1388 D1391:D1393 D1395:D1397 D1399:D1401 D1403:D1405 D1407:D1409 D1411:D1413 D1415:D1417 D1419:D1421 D1423:D1425 D1446:D1461 D1463:D1478 D1481:D1496 D1498:D1513 D1515:D1530 D1532:D1547 D1549:D1564 D1567:D1569 D1571:D1573 D1575:D1577 D1579:D1581 D1583:D1585 D1587:D1589 D1591:D1593 D1595:D1597 D1599:D1601 D1622:D1637 D1639:D1654 D1657:D1672 D1674:D1689 D1691:D1706 D1708:D1723 D1725:D1740 D1743:D1745 D1747:D1749 D1751:D1753 D1755:D1757 D1759:D1761 D1763:D1765 D1767:D1769 D1771:D1773 D1775:D1777 D1798:D1813 D1815:D1830 D1833:D1848 D1850:D1865 D1867:D1882 D1884:D1899 D1901:D1916 D1919:D1921 D1923:D1925 D1927:D1929 D1931:D1933 D1935:D1937 D1939:D1941 D1943:D1945 D1947:D1949 D1951:D1953 D1974:D1989 D1991:D2006 D2009:D2024 D2026:D2041 D2043:D2058 D2060:D2075 D2077:D2092 D2095:D2097 D2099:D2101 D2103:D2105 D2107:D2109 D2111:D2113 D2115:D2117 D2119:D2121 D2123:D2125 D2127:D2129 D2150:D2165 D2167:D2182 D2185:D2200 D2202:D2217 D2219:D2234 D2236:D2251 D2253:D2268 D2271:D2273 D2275:D2277 D2279:D2281 D2283:D2285 D2287:D2289 D2291:D2293 D2295:D2297 D2299:D2301 D2303:D2305 D2326:D2341 D2343:D2358 D2361:D2376 D2378:D2393 D2395:D2410 D2412:D2427 D2429:D2444 D2447:D2449 D2451:D2453 D2455:D2457 D2459:D2461 D2463:D2465 D2467:D2469 D2471:D2473 D2475:D2477 D2479:D2481 D2502:D2517 D2519:D2534 D2537:D2552 D2554:D2569 D2571:D2586 D2588:D2603 D2605:D2620 D2623:D2625 D2627:D2629 D2631:D2633 D2635:D2637 D2639:D2641 D2643:D2645 D2647:D2649 D2651:D2653 D2655:D2657 D2678:D2693 D2695:D2710 D2713:D2728 D2730:D2745 D2747:D2762 D2764:D2779 D2781:D2796 D2799:D2801 D2803:D2805 D2807:D2809 D2811:D2813 D2815:D2817 D2819:D2821 D2823:D2825 D2827:D2829 D2831:D2833 D2854:D2869 D2871:D2886 D2889:D2904 D2906:D2921 D2923:D2938 D2940:D2955 D2957:D2972 D2975:D2977 D2979:D2981 D2983:D2985 D2987:D2989 D2991:D2993 D2995:D2997 D2999:D3001 D3003:D3005 D3007:D3009 D3018:D3020 D3022:D3024 D3027:D3029 D3031:D3033 D3035:D3037 D3039:D3041 D3043:D3045 D3053:D3055 D3057:D3059 D3062:D3064 D3066:D3068 D3070:D3072 D3074:D3076 D3078:D3080 D3088:D3090 D3092:D3094 D3097:D3099 D3101:D3103 D3105:D3107 D3109:D3111 D3113:D3115 D3123:D3125 D3127:D3129 D3132:D3134 D3136:D3138 D3140:D3142 D3144:D3146 D3148:D3150 D3158:D3160 D3162:D3164 D3167:D3169 D3171:D3173 D3175:D3177 D3179:D3181 D3183:D3185 D3193:D3195 D3197:D3199 D3202:D3204 D3206:D3208 D3210:D3212 D3214:D3216 D3218:D3220 D3228:D3230 D3232:D3234 D3237:D3239 D3241:D3243 D3245:D3247 D3249:D3251 D3253:D3255 D3263:D3265 D3267:D3269 D3272:D3274 D3276:D3278 D3280:D3282 D3284:D3286 D3288:D3290 D3298:D3300 D3302:D3304 D3307:D3309 D3311:D3313 D3315:D3317 D3319:D3321 D3323:D3325 D196:D211 D372:D387 D548:D563 D724:D739 D900:D915 D1076:D1091 D1252:D1267 D1428:D1443 D1604:D1619 D1780:D1795 D1956:D1971 D2132:D2147 D2308:D2323 D2484:D2499 D2660:D2675 D2836:D2851 D3013:D3015 D3048:D3050 D3083:D3085 D3118:D3120 D3153:D3155 D3188:D3190 D3223:D3225 D3258:D3260 D3293:D3295">
    <cfRule type="expression" dxfId="18" priority="1" stopIfTrue="1">
      <formula>$L$5=$D$8</formula>
    </cfRule>
  </conditionalFormatting>
  <conditionalFormatting sqref="E20:E35 E38:E53 E55:E70 E73:E88 E90:E105 E107:E122 E124:E139 E141:E156 E159:E161 E163:E165 E167:E169 E171:E173 E175:E177 E179:E181 E183:E185 E187:E189 E191:E193 E214:E229 E231:E246 E249:E264 E266:E281 E283:E298 E300:E315 E317:E332 E335:E337 E339:E341 E343:E345 E347:E349 E351:E353 E355:E357 E359:E361 E363:E365 E367:E369 E390:E405 E407:E422 E425:E440 E442:E457 E459:E474 E476:E491 E493:E508 E511:E513 E515:E517 E519:E521 E523:E525 E527:E529 E531:E533 E535:E537 E539:E541 E543:E545 E566:E581 E583:E598 E601:E616 E618:E633 E635:E650 E652:E667 E669:E684 E687:E689 E691:E693 E695:E697 E699:E701 E703:E705 E707:E709 E711:E713 E715:E717 E719:E721 E742:E757 E759:E774 E777:E792 E794:E809 E811:E826 E828:E843 E845:E860 E863:E865 E867:E869 E871:E873 E875:E877 E879:E881 E883:E885 E887:E889 E891:E893 E895:E897 E918:E933 E935:E950 E953:E968 E970:E985 E987:E1002 E1004:E1019 E1021:E1036 E1039:E1041 E1043:E1045 E1047:E1049 E1051:E1053 E1055:E1057 E1059:E1061 E1063:E1065 E1067:E1069 E1071:E1073 E1094:E1109 E1111:E1126 E1129:E1144 E1146:E1161 E1163:E1178 E1180:E1195 E1197:E1212 E1215:E1217 E1219:E1221 E1223:E1225 E1227:E1229 E1231:E1233 E1235:E1237 E1239:E1241 E1243:E1245 E1247:E1249 E1270:E1285 E1287:E1302 E1305:E1320 E1322:E1337 E1339:E1354 E1356:E1371 E1373:E1388 E1391:E1393 E1395:E1397 E1399:E1401 E1403:E1405 E1407:E1409 E1411:E1413 E1415:E1417 E1419:E1421 E1423:E1425 E1446:E1461 E1463:E1478 E1481:E1496 E1498:E1513 E1515:E1530 E1532:E1547 E1549:E1564 E1567:E1569 E1571:E1573 E1575:E1577 E1579:E1581 E1583:E1585 E1587:E1589 E1591:E1593 E1595:E1597 E1599:E1601 E1622:E1637 E1639:E1654 E1657:E1672 E1674:E1689 E1691:E1706 E1708:E1723 E1725:E1740 E1743:E1745 E1747:E1749 E1751:E1753 E1755:E1757 E1759:E1761 E1763:E1765 E1767:E1769 E1771:E1773 E1775:E1777 E1798:E1813 E1815:E1830 E1833:E1848 E1850:E1865 E1867:E1882 E1884:E1899 E1901:E1916 E1919:E1921 E1923:E1925 E1927:E1929 E1931:E1933 E1935:E1937 E1939:E1941 E1943:E1945 E1947:E1949 E1951:E1953 E1974:E1989 E1991:E2006 E2009:E2024 E2026:E2041 E2043:E2058 E2060:E2075 E2077:E2092 E2095:E2097 E2099:E2101 E2103:E2105 E2107:E2109 E2111:E2113 E2115:E2117 E2119:E2121 E2123:E2125 E2127:E2129 E2150:E2165 E2167:E2182 E2185:E2200 E2202:E2217 E2219:E2234 E2236:E2251 E2253:E2268 E2271:E2273 E2275:E2277 E2279:E2281 E2283:E2285 E2287:E2289 E2291:E2293 E2295:E2297 E2299:E2301 E2303:E2305 E2326:E2341 E2343:E2358 E2361:E2376 E2378:E2393 E2395:E2410 E2412:E2427 E2429:E2444 E2447:E2449 E2451:E2453 E2455:E2457 E2459:E2461 E2463:E2465 E2467:E2469 E2471:E2473 E2475:E2477 E2479:E2481 E2502:E2517 E2519:E2534 E2537:E2552 E2554:E2569 E2571:E2586 E2588:E2603 E2605:E2620 E2623:E2625 E2627:E2629 E2631:E2633 E2635:E2637 E2639:E2641 E2643:E2645 E2647:E2649 E2651:E2653 E2655:E2657 E2678:E2693 E2695:E2710 E2713:E2728 E2730:E2745 E2747:E2762 E2764:E2779 E2781:E2796 E2799:E2801 E2803:E2805 E2807:E2809 E2811:E2813 E2815:E2817 E2819:E2821 E2823:E2825 E2827:E2829 E2831:E2833 E2854:E2869 E2871:E2886 E2889:E2904 E2906:E2921 E2923:E2938 E2940:E2955 E2957:E2972 E2975:E2977 E2979:E2981 E2983:E2985 E2987:E2989 E2991:E2993 E2995:E2997 E2999:E3001 E3003:E3005 E3007:E3009 E3018:E3020 E3022:E3024 E3027:E3029 E3031:E3033 E3035:E3037 E3039:E3041 E3043:E3045 E3053:E3055 E3057:E3059 E3062:E3064 E3066:E3068 E3070:E3072 E3074:E3076 E3078:E3080 E3088:E3090 E3092:E3094 E3097:E3099 E3101:E3103 E3105:E3107 E3109:E3111 E3113:E3115 E3123:E3125 E3127:E3129 E3132:E3134 E3136:E3138 E3140:E3142 E3144:E3146 E3148:E3150 E3158:E3160 E3162:E3164 E3167:E3169 E3171:E3173 E3175:E3177 E3179:E3181 E3183:E3185 E3193:E3195 E3197:E3199 E3202:E3204 E3206:E3208 E3210:E3212 E3214:E3216 E3218:E3220 E3228:E3230 E3232:E3234 E3237:E3239 E3241:E3243 E3245:E3247 E3249:E3251 E3253:E3255 E3263:E3265 E3267:E3269 E3272:E3274 E3276:E3278 E3280:E3282 E3284:E3286 E3288:E3290 E3298:E3300 E3302:E3304 E3307:E3309 E3311:E3313 E3315:E3317 E3319:E3321 E3323:E3325 E196:E211 E372:E387 E548:E563 E724:E739 E900:E915 E1076:E1091 E1252:E1267 E1428:E1443 E1604:E1619 E1780:E1795 E1956:E1971 E2132:E2147 E2308:E2323 E2484:E2499 E2660:E2675 E2836:E2851 E3013:E3015 E3048:E3050 E3083:E3085 E3118:E3120 E3153:E3155 E3188:E3190 E3223:E3225 E3258:E3260 E3293:E3295">
    <cfRule type="expression" dxfId="17" priority="2" stopIfTrue="1">
      <formula>$L$5=$E$8</formula>
    </cfRule>
  </conditionalFormatting>
  <conditionalFormatting sqref="F20:F35 F38:F53 F55:F70 F73:F88 F90:F105 F107:F122 F124:F139 F141:F156 F159:F161 F163:F165 F167:F169 F171:F173 F175:F177 F179:F181 F183:F185 F187:F189 F191:F193 F214:F229 F231:F246 F249:F264 F266:F281 F283:F298 F300:F315 F317:F332 F335:F337 F339:F341 F343:F345 F347:F349 F351:F353 F355:F357 F359:F361 F363:F365 F367:F369 F390:F405 F407:F422 F425:F440 F442:F457 F459:F474 F476:F491 F493:F508 F511:F513 F515:F517 F519:F521 F523:F525 F527:F529 F531:F533 F535:F537 F539:F541 F543:F545 F566:F581 F583:F598 F601:F616 F618:F633 F635:F650 F652:F667 F669:F684 F687:F689 F691:F693 F695:F697 F699:F701 F703:F705 F707:F709 F711:F713 F715:F717 F719:F721 F742:F757 F759:F774 F777:F792 F794:F809 F811:F826 F828:F843 F845:F860 F863:F865 F867:F869 F871:F873 F875:F877 F879:F881 F883:F885 F887:F889 F891:F893 F895:F897 F918:F933 F935:F950 F953:F968 F970:F985 F987:F1002 F1004:F1019 F1021:F1036 F1039:F1041 F1043:F1045 F1047:F1049 F1051:F1053 F1055:F1057 F1059:F1061 F1063:F1065 F1067:F1069 F1071:F1073 F1094:F1109 F1111:F1126 F1129:F1144 F1146:F1161 F1163:F1178 F1180:F1195 F1197:F1212 F1215:F1217 F1219:F1221 F1223:F1225 F1227:F1229 F1231:F1233 F1235:F1237 F1239:F1241 F1243:F1245 F1247:F1249 F1270:F1285 F1287:F1302 F1305:F1320 F1322:F1337 F1339:F1354 F1356:F1371 F1373:F1388 F1391:F1393 F1395:F1397 F1399:F1401 F1403:F1405 F1407:F1409 F1411:F1413 F1415:F1417 F1419:F1421 F1423:F1425 F1446:F1461 F1463:F1478 F1481:F1496 F1498:F1513 F1515:F1530 F1532:F1547 F1549:F1564 F1567:F1569 F1571:F1573 F1575:F1577 F1579:F1581 F1583:F1585 F1587:F1589 F1591:F1593 F1595:F1597 F1599:F1601 F1622:F1637 F1639:F1654 F1657:F1672 F1674:F1689 F1691:F1706 F1708:F1723 F1725:F1740 F1743:F1745 F1747:F1749 F1751:F1753 F1755:F1757 F1759:F1761 F1763:F1765 F1767:F1769 F1771:F1773 F1775:F1777 F1798:F1813 F1815:F1830 F1833:F1848 F1850:F1865 F1867:F1882 F1884:F1899 F1901:F1916 F1919:F1921 F1923:F1925 F1927:F1929 F1931:F1933 F1935:F1937 F1939:F1941 F1943:F1945 F1947:F1949 F1951:F1953 F1974:F1989 F1991:F2006 F2009:F2024 F2026:F2041 F2043:F2058 F2060:F2075 F2077:F2092 F2095:F2097 F2099:F2101 F2103:F2105 F2107:F2109 F2111:F2113 F2115:F2117 F2119:F2121 F2123:F2125 F2127:F2129 F2150:F2165 F2167:F2182 F2185:F2200 F2202:F2217 F2219:F2234 F2236:F2251 F2253:F2268 F2271:F2273 F2275:F2277 F2279:F2281 F2283:F2285 F2287:F2289 F2291:F2293 F2295:F2297 F2299:F2301 F2303:F2305 F2326:F2341 F2343:F2358 F2361:F2376 F2378:F2393 F2395:F2410 F2412:F2427 F2429:F2444 F2447:F2449 F2451:F2453 F2455:F2457 F2459:F2461 F2463:F2465 F2467:F2469 F2471:F2473 F2475:F2477 F2479:F2481 F2502:F2517 F2519:F2534 F2537:F2552 F2554:F2569 F2571:F2586 F2588:F2603 F2605:F2620 F2623:F2625 F2627:F2629 F2631:F2633 F2635:F2637 F2639:F2641 F2643:F2645 F2647:F2649 F2651:F2653 F2655:F2657 F2678:F2693 F2695:F2710 F2713:F2728 F2730:F2745 F2747:F2762 F2764:F2779 F2781:F2796 F2799:F2801 F2803:F2805 F2807:F2809 F2811:F2813 F2815:F2817 F2819:F2821 F2823:F2825 F2827:F2829 F2831:F2833 F2854:F2869 F2871:F2886 F2889:F2904 F2906:F2921 F2923:F2938 F2940:F2955 F2957:F2972 F2975:F2977 F2979:F2981 F2983:F2985 F2987:F2989 F2991:F2993 F2995:F2997 F2999:F3001 F3003:F3005 F3007:F3009 F3018:F3020 F3022:F3024 F3027:F3029 F3031:F3033 F3035:F3037 F3039:F3041 F3043:F3045 F3053:F3055 F3057:F3059 F3062:F3064 F3066:F3068 F3070:F3072 F3074:F3076 F3078:F3080 F3088:F3090 F3092:F3094 F3097:F3099 F3101:F3103 F3105:F3107 F3109:F3111 F3113:F3115 F3123:F3125 F3127:F3129 F3132:F3134 F3136:F3138 F3140:F3142 F3144:F3146 F3148:F3150 F3158:F3160 F3162:F3164 F3167:F3169 F3171:F3173 F3175:F3177 F3179:F3181 F3183:F3185 F3193:F3195 F3197:F3199 F3202:F3204 F3206:F3208 F3210:F3212 F3214:F3216 F3218:F3220 F3228:F3230 F3232:F3234 F3237:F3239 F3241:F3243 F3245:F3247 F3249:F3251 F3253:F3255 F3263:F3265 F3267:F3269 F3272:F3274 F3276:F3278 F3280:F3282 F3284:F3286 F3288:F3290 F3298:F3300 F3302:F3304 F3307:F3309 F3311:F3313 F3315:F3317 F3319:F3321 F3323:F3325 F196:F211 F372:F387 F548:F563 F724:F739 F900:F915 F1076:F1091 F1252:F1267 F1428:F1443 F1604:F1619 F1780:F1795 F1956:F1971 F2132:F2147 F2308:F2323 F2484:F2499 F2660:F2675 F2836:F2851 F3013:F3015 F3048:F3050 F3083:F3085 F3118:F3120 F3153:F3155 F3188:F3190 F3223:F3225 F3258:F3260 F3293:F3295">
    <cfRule type="expression" dxfId="16" priority="3" stopIfTrue="1">
      <formula>$L$5=$F$9</formula>
    </cfRule>
  </conditionalFormatting>
  <conditionalFormatting sqref="G20:G35 G38:G53 G55:G70 G73:G88 G90:G105 G107:G122 G124:G139 G141:G156 G159:G161 G163:G165 G167:G169 G171:G173 G175:G177 G179:G181 G183:G185 G187:G189 G191:G193 G214:G229 G231:G246 G249:G264 G266:G281 G283:G298 G300:G315 G317:G332 G335:G337 G339:G341 G343:G345 G347:G349 G351:G353 G355:G357 G359:G361 G363:G365 G367:G369 G390:G405 G407:G422 G425:G440 G442:G457 G459:G474 G476:G491 G493:G508 G511:G513 G515:G517 G519:G521 G523:G525 G527:G529 G531:G533 G535:G537 G539:G541 G543:G545 G566:G581 G583:G598 G601:G616 G618:G633 G635:G650 G652:G667 G669:G684 G687:G689 G691:G693 G695:G697 G699:G701 G703:G705 G707:G709 G711:G713 G715:G717 G719:G721 G742:G757 G759:G774 G777:G792 G794:G809 G811:G826 G828:G843 G845:G860 G863:G865 G867:G869 G871:G873 G875:G877 G879:G881 G883:G885 G887:G889 G891:G893 G895:G897 G918:G933 G935:G950 G953:G968 G970:G985 G987:G1002 G1004:G1019 G1021:G1036 G1039:G1041 G1043:G1045 G1047:G1049 G1051:G1053 G1055:G1057 G1059:G1061 G1063:G1065 G1067:G1069 G1071:G1073 G1094:G1109 G1111:G1126 G1129:G1144 G1146:G1161 G1163:G1178 G1180:G1195 G1197:G1212 G1215:G1217 G1219:G1221 G1223:G1225 G1227:G1229 G1231:G1233 G1235:G1237 G1239:G1241 G1243:G1245 G1247:G1249 G1270:G1285 G1287:G1302 G1305:G1320 G1322:G1337 G1339:G1354 G1356:G1371 G1373:G1388 G1391:G1393 G1395:G1397 G1399:G1401 G1403:G1405 G1407:G1409 G1411:G1413 G1415:G1417 G1419:G1421 G1423:G1425 G1446:G1461 G1463:G1478 G1481:G1496 G1498:G1513 G1515:G1530 G1532:G1547 G1549:G1564 G1567:G1569 G1571:G1573 G1575:G1577 G1579:G1581 G1583:G1585 G1587:G1589 G1591:G1593 G1595:G1597 G1599:G1601 G1622:G1637 G1639:G1654 G1657:G1672 G1674:G1689 G1691:G1706 G1708:G1723 G1725:G1740 G1743:G1745 G1747:G1749 G1751:G1753 G1755:G1757 G1759:G1761 G1763:G1765 G1767:G1769 G1771:G1773 G1775:G1777 G1798:G1813 G1815:G1830 G1833:G1848 G1850:G1865 G1867:G1882 G1884:G1899 G1901:G1916 G1919:G1921 G1923:G1925 G1927:G1929 G1931:G1933 G1935:G1937 G1939:G1941 G1943:G1945 G1947:G1949 G1951:G1953 G1974:G1989 G1991:G2006 G2009:G2024 G2026:G2041 G2043:G2058 G2060:G2075 G2077:G2092 G2095:G2097 G2099:G2101 G2103:G2105 G2107:G2109 G2111:G2113 G2115:G2117 G2119:G2121 G2123:G2125 G2127:G2129 G2150:G2165 G2167:G2182 G2185:G2200 G2202:G2217 G2219:G2234 G2236:G2251 G2253:G2268 G2271:G2273 G2275:G2277 G2279:G2281 G2283:G2285 G2287:G2289 G2291:G2293 G2295:G2297 G2299:G2301 G2303:G2305 G2326:G2341 G2343:G2358 G2361:G2376 G2378:G2393 G2395:G2410 G2412:G2427 G2429:G2444 G2447:G2449 G2451:G2453 G2455:G2457 G2459:G2461 G2463:G2465 G2467:G2469 G2471:G2473 G2475:G2477 G2479:G2481 G2502:G2517 G2519:G2534 G2537:G2552 G2554:G2569 G2571:G2586 G2588:G2603 G2605:G2620 G2623:G2625 G2627:G2629 G2631:G2633 G2635:G2637 G2639:G2641 G2643:G2645 G2647:G2649 G2651:G2653 G2655:G2657 G2678:G2693 G2695:G2710 G2713:G2728 G2730:G2745 G2747:G2762 G2764:G2779 G2781:G2796 G2799:G2801 G2803:G2805 G2807:G2809 G2811:G2813 G2815:G2817 G2819:G2821 G2823:G2825 G2827:G2829 G2831:G2833 G2854:G2869 G2871:G2886 G2889:G2904 G2906:G2921 G2923:G2938 G2940:G2955 G2957:G2972 G2975:G2977 G2979:G2981 G2983:G2985 G2987:G2989 G2991:G2993 G2995:G2997 G2999:G3001 G3003:G3005 G3007:G3009 G3018:G3020 G3022:G3024 G3027:G3029 G3031:G3033 G3035:G3037 G3039:G3041 G3043:G3045 G3053:G3055 G3057:G3059 G3062:G3064 G3066:G3068 G3070:G3072 G3074:G3076 G3078:G3080 G3088:G3090 G3092:G3094 G3097:G3099 G3101:G3103 G3105:G3107 G3109:G3111 G3113:G3115 G3123:G3125 G3127:G3129 G3132:G3134 G3136:G3138 G3140:G3142 G3144:G3146 G3148:G3150 G3158:G3160 G3162:G3164 G3167:G3169 G3171:G3173 G3175:G3177 G3179:G3181 G3183:G3185 G3193:G3195 G3197:G3199 G3202:G3204 G3206:G3208 G3210:G3212 G3214:G3216 G3218:G3220 G3228:G3230 G3232:G3234 G3237:G3239 G3241:G3243 G3245:G3247 G3249:G3251 G3253:G3255 G3263:G3265 G3267:G3269 G3272:G3274 G3276:G3278 G3280:G3282 G3284:G3286 G3288:G3290 G3298:G3300 G3302:G3304 G3307:G3309 G3311:G3313 G3315:G3317 G3319:G3321 G3323:G3325 G196:G211 G372:G387 G548:G563 G724:G739 G900:G915 G1076:G1091 G1252:G1267 G1428:G1443 G1604:G1619 G1780:G1795 G1956:G1971 G2132:G2147 G2308:G2323 G2484:G2499 G2660:G2675 G2836:G2851 G3013:G3015 G3048:G3050 G3083:G3085 G3118:G3120 G3153:G3155 G3188:G3190 G3223:G3225 G3258:G3260 G3293:G3295">
    <cfRule type="expression" dxfId="15" priority="4" stopIfTrue="1">
      <formula>$L$5=$G$11</formula>
    </cfRule>
  </conditionalFormatting>
  <conditionalFormatting sqref="H20:H35 H38:H53 H55:H70 H73:H88 H90:H105 H107:H122 H124:H139 H141:H156 H159:H161 H163:H165 H167:H169 H171:H173 H175:H177 H179:H181 H183:H185 H187:H189 H191:H193 H214:H229 H231:H246 H249:H264 H266:H281 H283:H298 H300:H315 H317:H332 H335:H337 H339:H341 H343:H345 H347:H349 H351:H353 H355:H357 H359:H361 H363:H365 H367:H369 H390:H405 H407:H422 H425:H440 H442:H457 H459:H474 H476:H491 H493:H508 H511:H513 H515:H517 H519:H521 H523:H525 H527:H529 H531:H533 H535:H537 H539:H541 H543:H545 H566:H581 H583:H598 H601:H616 H618:H633 H635:H650 H652:H667 H669:H684 H687:H689 H691:H693 H695:H697 H699:H701 H703:H705 H707:H709 H711:H713 H715:H717 H719:H721 H742:H757 H759:H774 H777:H792 H794:H809 H811:H826 H828:H843 H845:H860 H863:H865 H867:H869 H871:H873 H875:H877 H879:H881 H883:H885 H887:H889 H891:H893 H895:H897 H918:H933 H935:H950 H953:H968 H970:H985 H987:H1002 H1004:H1019 H1021:H1036 H1039:H1041 H1043:H1045 H1047:H1049 H1051:H1053 H1055:H1057 H1059:H1061 H1063:H1065 H1067:H1069 H1071:H1073 H1094:H1109 H1111:H1126 H1129:H1144 H1146:H1161 H1163:H1178 H1180:H1195 H1197:H1212 H1215:H1217 H1219:H1221 H1223:H1225 H1227:H1229 H1231:H1233 H1235:H1237 H1239:H1241 H1243:H1245 H1247:H1249 H1270:H1285 H1287:H1302 H1305:H1320 H1322:H1337 H1339:H1354 H1356:H1371 H1373:H1388 H1391:H1393 H1395:H1397 H1399:H1401 H1403:H1405 H1407:H1409 H1411:H1413 H1415:H1417 H1419:H1421 H1423:H1425 H1446:H1461 H1463:H1478 H1481:H1496 H1498:H1513 H1515:H1530 H1532:H1547 H1549:H1564 H1567:H1569 H1571:H1573 H1575:H1577 H1579:H1581 H1583:H1585 H1587:H1589 H1591:H1593 H1595:H1597 H1599:H1601 H1622:H1637 H1639:H1654 H1657:H1672 H1674:H1689 H1691:H1706 H1708:H1723 H1725:H1740 H1743:H1745 H1747:H1749 H1751:H1753 H1755:H1757 H1759:H1761 H1763:H1765 H1767:H1769 H1771:H1773 H1775:H1777 H1798:H1813 H1815:H1830 H1833:H1848 H1850:H1865 H1867:H1882 H1884:H1899 H1901:H1916 H1919:H1921 H1923:H1925 H1927:H1929 H1931:H1933 H1935:H1937 H1939:H1941 H1943:H1945 H1947:H1949 H1951:H1953 H1974:H1989 H1991:H2006 H2009:H2024 H2026:H2041 H2043:H2058 H2060:H2075 H2077:H2092 H2095:H2097 H2099:H2101 H2103:H2105 H2107:H2109 H2111:H2113 H2115:H2117 H2119:H2121 H2123:H2125 H2127:H2129 H2150:H2165 H2167:H2182 H2185:H2200 H2202:H2217 H2219:H2234 H2236:H2251 H2253:H2268 H2271:H2273 H2275:H2277 H2279:H2281 H2283:H2285 H2287:H2289 H2291:H2293 H2295:H2297 H2299:H2301 H2303:H2305 H2326:H2341 H2343:H2358 H2361:H2376 H2378:H2393 H2395:H2410 H2412:H2427 H2429:H2444 H2447:H2449 H2451:H2453 H2455:H2457 H2459:H2461 H2463:H2465 H2467:H2469 H2471:H2473 H2475:H2477 H2479:H2481 H2502:H2517 H2519:H2534 H2537:H2552 H2554:H2569 H2571:H2586 H2588:H2603 H2605:H2620 H2623:H2625 H2627:H2629 H2631:H2633 H2635:H2637 H2639:H2641 H2643:H2645 H2647:H2649 H2651:H2653 H2655:H2657 H2678:H2693 H2695:H2710 H2713:H2728 H2730:H2745 H2747:H2762 H2764:H2779 H2781:H2796 H2799:H2801 H2803:H2805 H2807:H2809 H2811:H2813 H2815:H2817 H2819:H2821 H2823:H2825 H2827:H2829 H2831:H2833 H2854:H2869 H2871:H2886 H2889:H2904 H2906:H2921 H2923:H2938 H2940:H2955 H2957:H2972 H2975:H2977 H2979:H2981 H2983:H2985 H2987:H2989 H2991:H2993 H2995:H2997 H2999:H3001 H3003:H3005 H3007:H3009 H3018:H3020 H3022:H3024 H3027:H3029 H3031:H3033 H3035:H3037 H3039:H3041 H3043:H3045 H3053:H3055 H3057:H3059 H3062:H3064 H3066:H3068 H3070:H3072 H3074:H3076 H3078:H3080 H3088:H3090 H3092:H3094 H3097:H3099 H3101:H3103 H3105:H3107 H3109:H3111 H3113:H3115 H3123:H3125 H3127:H3129 H3132:H3134 H3136:H3138 H3140:H3142 H3144:H3146 H3148:H3150 H3158:H3160 H3162:H3164 H3167:H3169 H3171:H3173 H3175:H3177 H3179:H3181 H3183:H3185 H3193:H3195 H3197:H3199 H3202:H3204 H3206:H3208 H3210:H3212 H3214:H3216 H3218:H3220 H3228:H3230 H3232:H3234 H3237:H3239 H3241:H3243 H3245:H3247 H3249:H3251 H3253:H3255 H3263:H3265 H3267:H3269 H3272:H3274 H3276:H3278 H3280:H3282 H3284:H3286 H3288:H3290 H3298:H3300 H3302:H3304 H3307:H3309 H3311:H3313 H3315:H3317 H3319:H3321 H3323:H3325 H196:H211 H372:H387 H548:H563 H724:H739 H900:H915 H1076:H1091 H1252:H1267 H1428:H1443 H1604:H1619 H1780:H1795 H1956:H1971 H2132:H2147 H2308:H2323 H2484:H2499 H2660:H2675 H2836:H2851 H3013:H3015 H3048:H3050 H3083:H3085 H3118:H3120 H3153:H3155 H3188:H3190 H3223:H3225 H3258:H3260 H3293:H3295">
    <cfRule type="expression" dxfId="14" priority="5" stopIfTrue="1">
      <formula>$L$5=$H$11</formula>
    </cfRule>
  </conditionalFormatting>
  <conditionalFormatting sqref="I20:I35 I38:I53 I55:I70 I73:I88 I90:I105 I107:I122 I124:I139 I141:I156 I159:I161 I163:I165 I167:I169 I171:I173 I175:I177 I179:I181 I183:I185 I187:I189 I191:I193 I214:I229 I231:I246 I249:I264 I266:I281 I283:I298 I300:I315 I317:I332 I335:I337 I339:I341 I343:I345 I347:I349 I351:I353 I355:I357 I359:I361 I363:I365 I367:I369 I390:I405 I407:I422 I425:I440 I442:I457 I459:I474 I476:I491 I493:I508 I511:I513 I515:I517 I519:I521 I523:I525 I527:I529 I531:I533 I535:I537 I539:I541 I543:I545 I566:I581 I583:I598 I601:I616 I618:I633 I635:I650 I652:I667 I669:I684 I687:I689 I691:I693 I695:I697 I699:I701 I703:I705 I707:I709 I711:I713 I715:I717 I719:I721 I742:I757 I759:I774 I777:I792 I794:I809 I811:I826 I828:I843 I845:I860 I863:I865 I867:I869 I871:I873 I875:I877 I879:I881 I883:I885 I887:I889 I891:I893 I895:I897 I918:I933 I935:I950 I953:I968 I970:I985 I987:I1002 I1004:I1019 I1021:I1036 I1039:I1041 I1043:I1045 I1047:I1049 I1051:I1053 I1055:I1057 I1059:I1061 I1063:I1065 I1067:I1069 I1071:I1073 I1094:I1109 I1111:I1126 I1129:I1144 I1146:I1161 I1163:I1178 I1180:I1195 I1197:I1212 I1215:I1217 I1219:I1221 I1223:I1225 I1227:I1229 I1231:I1233 I1235:I1237 I1239:I1241 I1243:I1245 I1247:I1249 I1270:I1285 I1287:I1302 I1305:I1320 I1322:I1337 I1339:I1354 I1356:I1371 I1373:I1388 I1391:I1393 I1395:I1397 I1399:I1401 I1403:I1405 I1407:I1409 I1411:I1413 I1415:I1417 I1419:I1421 I1423:I1425 I1446:I1461 I1463:I1478 I1481:I1496 I1498:I1513 I1515:I1530 I1532:I1547 I1549:I1564 I1567:I1569 I1571:I1573 I1575:I1577 I1579:I1581 I1583:I1585 I1587:I1589 I1591:I1593 I1595:I1597 I1599:I1601 I1622:I1637 I1639:I1654 I1657:I1672 I1674:I1689 I1691:I1706 I1708:I1723 I1725:I1740 I1743:I1745 I1747:I1749 I1751:I1753 I1755:I1757 I1759:I1761 I1763:I1765 I1767:I1769 I1771:I1773 I1775:I1777 I1798:I1813 I1815:I1830 I1833:I1848 I1850:I1865 I1867:I1882 I1884:I1899 I1901:I1916 I1919:I1921 I1923:I1925 I1927:I1929 I1931:I1933 I1935:I1937 I1939:I1941 I1943:I1945 I1947:I1949 I1951:I1953 I1974:I1989 I1991:I2006 I2009:I2024 I2026:I2041 I2043:I2058 I2060:I2075 I2077:I2092 I2095:I2097 I2099:I2101 I2103:I2105 I2107:I2109 I2111:I2113 I2115:I2117 I2119:I2121 I2123:I2125 I2127:I2129 I2150:I2165 I2167:I2182 I2185:I2200 I2202:I2217 I2219:I2234 I2236:I2251 I2253:I2268 I2271:I2273 I2275:I2277 I2279:I2281 I2283:I2285 I2287:I2289 I2291:I2293 I2295:I2297 I2299:I2301 I2303:I2305 I2326:I2341 I2343:I2358 I2361:I2376 I2378:I2393 I2395:I2410 I2412:I2427 I2429:I2444 I2447:I2449 I2451:I2453 I2455:I2457 I2459:I2461 I2463:I2465 I2467:I2469 I2471:I2473 I2475:I2477 I2479:I2481 I2502:I2517 I2519:I2534 I2537:I2552 I2554:I2569 I2571:I2586 I2588:I2603 I2605:I2620 I2623:I2625 I2627:I2629 I2631:I2633 I2635:I2637 I2639:I2641 I2643:I2645 I2647:I2649 I2651:I2653 I2655:I2657 I2678:I2693 I2695:I2710 I2713:I2728 I2730:I2745 I2747:I2762 I2764:I2779 I2781:I2796 I2799:I2801 I2803:I2805 I2807:I2809 I2811:I2813 I2815:I2817 I2819:I2821 I2823:I2825 I2827:I2829 I2831:I2833 I2854:I2869 I2871:I2886 I2889:I2904 I2906:I2921 I2923:I2938 I2940:I2955 I2957:I2972 I2975:I2977 I2979:I2981 I2983:I2985 I2987:I2989 I2991:I2993 I2995:I2997 I2999:I3001 I3003:I3005 I3007:I3009 I3018:I3020 I3022:I3024 I3027:I3029 I3031:I3033 I3035:I3037 I3039:I3041 I3043:I3045 I3053:I3055 I3057:I3059 I3062:I3064 I3066:I3068 I3070:I3072 I3074:I3076 I3078:I3080 I3088:I3090 I3092:I3094 I3097:I3099 I3101:I3103 I3105:I3107 I3109:I3111 I3113:I3115 I3123:I3125 I3127:I3129 I3132:I3134 I3136:I3138 I3140:I3142 I3144:I3146 I3148:I3150 I3158:I3160 I3162:I3164 I3167:I3169 I3171:I3173 I3175:I3177 I3179:I3181 I3183:I3185 I3193:I3195 I3197:I3199 I3202:I3204 I3206:I3208 I3210:I3212 I3214:I3216 I3218:I3220 I3228:I3230 I3232:I3234 I3237:I3239 I3241:I3243 I3245:I3247 I3249:I3251 I3253:I3255 I3263:I3265 I3267:I3269 I3272:I3274 I3276:I3278 I3280:I3282 I3284:I3286 I3288:I3290 I3298:I3300 I3302:I3304 I3307:I3309 I3311:I3313 I3315:I3317 I3319:I3321 I3323:I3325 I196:I211 I372:I387 I548:I563 I724:I739 I900:I915 I1076:I1091 I1252:I1267 I1428:I1443 I1604:I1619 I1780:I1795 I1956:I1971 I2132:I2147 I2308:I2323 I2484:I2499 I2660:I2675 I2836:I2851 I3013:I3015 I3048:I3050 I3083:I3085 I3118:I3120 I3153:I3155 I3188:I3190 I3223:I3225 I3258:I3260 I3293:I3295">
    <cfRule type="expression" dxfId="13" priority="6" stopIfTrue="1">
      <formula>$L$5=$I$9</formula>
    </cfRule>
  </conditionalFormatting>
  <conditionalFormatting sqref="J5">
    <cfRule type="expression" dxfId="12" priority="246" stopIfTrue="1">
      <formula>$H$5=""</formula>
    </cfRule>
  </conditionalFormatting>
  <conditionalFormatting sqref="J20:J35 J38:J53 J55:J70 J73:J88 J90:J105 J107:J122 J124:J139 J141:J156 J159:J161 J163:J165 J167:J169 J171:J173 J175:J177 J179:J181 J183:J185 J187:J189 J191:J193 J214:J229 J231:J246 J249:J264 J266:J281 J283:J298 J300:J315 J317:J332 J335:J337 J339:J341 J343:J345 J347:J349 J351:J353 J355:J357 J359:J361 J363:J365 J367:J369 J390:J405 J407:J422 J425:J440 J442:J457 J459:J474 J476:J491 J493:J508 J511:J513 J515:J517 J519:J521 J523:J525 J527:J529 J531:J533 J535:J537 J539:J541 J543:J545 J566:J581 J583:J598 J601:J616 J618:J633 J635:J650 J652:J667 J669:J684 J687:J689 J691:J693 J695:J697 J699:J701 J703:J705 J707:J709 J711:J713 J715:J717 J719:J721 J742:J757 J759:J774 J777:J792 J794:J809 J811:J826 J828:J843 J845:J860 J863:J865 J867:J869 J871:J873 J875:J877 J879:J881 J883:J885 J887:J889 J891:J893 J895:J897 J918:J933 J935:J950 J953:J968 J970:J985 J987:J1002 J1004:J1019 J1021:J1036 J1039:J1041 J1043:J1045 J1047:J1049 J1051:J1053 J1055:J1057 J1059:J1061 J1063:J1065 J1067:J1069 J1071:J1073 J1094:J1109 J1111:J1126 J1129:J1144 J1146:J1161 J1163:J1178 J1180:J1195 J1197:J1212 J1215:J1217 J1219:J1221 J1223:J1225 J1227:J1229 J1231:J1233 J1235:J1237 J1239:J1241 J1243:J1245 J1247:J1249 J1270:J1285 J1287:J1302 J1305:J1320 J1322:J1337 J1339:J1354 J1356:J1371 J1373:J1388 J1391:J1393 J1395:J1397 J1399:J1401 J1403:J1405 J1407:J1409 J1411:J1413 J1415:J1417 J1419:J1421 J1423:J1425 J1446:J1461 J1463:J1478 J1481:J1496 J1498:J1513 J1515:J1530 J1532:J1547 J1549:J1564 J1567:J1569 J1571:J1573 J1575:J1577 J1579:J1581 J1583:J1585 J1587:J1589 J1591:J1593 J1595:J1597 J1599:J1601 J1622:J1637 J1639:J1654 J1657:J1672 J1674:J1689 J1691:J1706 J1708:J1723 J1725:J1740 J1743:J1745 J1747:J1749 J1751:J1753 J1755:J1757 J1759:J1761 J1763:J1765 J1767:J1769 J1771:J1773 J1775:J1777 J1798:J1813 J1815:J1830 J1833:J1848 J1850:J1865 J1867:J1882 J1884:J1899 J1901:J1916 J1919:J1921 J1923:J1925 J1927:J1929 J1931:J1933 J1935:J1937 J1939:J1941 J1943:J1945 J1947:J1949 J1951:J1953 J1974:J1989 J1991:J2006 J2009:J2024 J2026:J2041 J2043:J2058 J2060:J2075 J2077:J2092 J2095:J2097 J2099:J2101 J2103:J2105 J2107:J2109 J2111:J2113 J2115:J2117 J2119:J2121 J2123:J2125 J2127:J2129 J2150:J2165 J2167:J2182 J2185:J2200 J2202:J2217 J2219:J2234 J2236:J2251 J2253:J2268 J2271:J2273 J2275:J2277 J2279:J2281 J2283:J2285 J2287:J2289 J2291:J2293 J2295:J2297 J2299:J2301 J2303:J2305 J2326:J2341 J2343:J2358 J2361:J2376 J2378:J2393 J2395:J2410 J2412:J2427 J2429:J2444 J2447:J2449 J2451:J2453 J2455:J2457 J2459:J2461 J2463:J2465 J2467:J2469 J2471:J2473 J2475:J2477 J2479:J2481 J2502:J2517 J2519:J2534 J2537:J2552 J2554:J2569 J2571:J2586 J2588:J2603 J2605:J2620 J2623:J2625 J2627:J2629 J2631:J2633 J2635:J2637 J2639:J2641 J2643:J2645 J2647:J2649 J2651:J2653 J2655:J2657 J2678:J2693 J2695:J2710 J2713:J2728 J2730:J2745 J2747:J2762 J2764:J2779 J2781:J2796 J2799:J2801 J2803:J2805 J2807:J2809 J2811:J2813 J2815:J2817 J2819:J2821 J2823:J2825 J2827:J2829 J2831:J2833 J2854:J2869 J2871:J2886 J2889:J2904 J2906:J2921 J2923:J2938 J2940:J2955 J2957:J2972 J2975:J2977 J2979:J2981 J2983:J2985 J2987:J2989 J2991:J2993 J2995:J2997 J2999:J3001 J3003:J3005 J3007:J3009 J3018:J3020 J3022:J3024 J3027:J3029 J3031:J3033 J3035:J3037 J3039:J3041 J3043:J3045 J3053:J3055 J3057:J3059 J3062:J3064 J3066:J3068 J3070:J3072 J3074:J3076 J3078:J3080 J3088:J3090 J3092:J3094 J3097:J3099 J3101:J3103 J3105:J3107 J3109:J3111 J3113:J3115 J3123:J3125 J3127:J3129 J3132:J3134 J3136:J3138 J3140:J3142 J3144:J3146 J3148:J3150 J3158:J3160 J3162:J3164 J3167:J3169 J3171:J3173 J3175:J3177 J3179:J3181 J3183:J3185 J3193:J3195 J3197:J3199 J3202:J3204 J3206:J3208 J3210:J3212 J3214:J3216 J3218:J3220 J3228:J3230 J3232:J3234 J3237:J3239 J3241:J3243 J3245:J3247 J3249:J3251 J3253:J3255 J3263:J3265 J3267:J3269 J3272:J3274 J3276:J3278 J3280:J3282 J3284:J3286 J3288:J3290 J3298:J3300 J3302:J3304 J3307:J3309 J3311:J3313 J3315:J3317 J3319:J3321 J3323:J3325 J196:J211 J372:J387 J548:J563 J724:J739 J900:J915 J1076:J1091 J1252:J1267 J1428:J1443 J1604:J1619 J1780:J1795 J1956:J1971 J2132:J2147 J2308:J2323 J2484:J2499 J2660:J2675 J2836:J2851 J3013:J3015 J3048:J3050 J3083:J3085 J3118:J3120 J3153:J3155 J3188:J3190 J3223:J3225 J3258:J3260 J3293:J3295">
    <cfRule type="expression" dxfId="11" priority="7" stopIfTrue="1">
      <formula>$L$5=$J$11</formula>
    </cfRule>
  </conditionalFormatting>
  <conditionalFormatting sqref="K20:K35 K38:K53 K55:K70 K73:K88 K90:K105 K107:K122 K124:K139 K141:K156 K159:K161 K163:K165 K167:K169 K171:K173 K175:K177 K179:K181 K183:K185 K187:K189 K191:K193 K214:K229 K231:K246 K249:K264 K266:K281 K283:K298 K300:K315 K317:K332 K335:K337 K339:K341 K343:K345 K347:K349 K351:K353 K355:K357 K359:K361 K363:K365 K367:K369 K390:K405 K407:K422 K425:K440 K442:K457 K459:K474 K476:K491 K493:K508 K511:K513 K515:K517 K519:K521 K523:K525 K527:K529 K531:K533 K535:K537 K539:K541 K543:K545 K566:K581 K583:K598 K601:K616 K618:K633 K635:K650 K652:K667 K669:K684 K687:K689 K691:K693 K695:K697 K699:K701 K703:K705 K707:K709 K711:K713 K715:K717 K719:K721 K742:K757 K759:K774 K777:K792 K794:K809 K811:K826 K828:K843 K845:K860 K863:K865 K867:K869 K871:K873 K875:K877 K879:K881 K883:K885 K887:K889 K891:K893 K895:K897 K918:K933 K935:K950 K953:K968 K970:K985 K987:K1002 K1004:K1019 K1021:K1036 K1039:K1041 K1043:K1045 K1047:K1049 K1051:K1053 K1055:K1057 K1059:K1061 K1063:K1065 K1067:K1069 K1071:K1073 K1094:K1109 K1111:K1126 K1129:K1144 K1146:K1161 K1163:K1178 K1180:K1195 K1197:K1212 K1215:K1217 K1219:K1221 K1223:K1225 K1227:K1229 K1231:K1233 K1235:K1237 K1239:K1241 K1243:K1245 K1247:K1249 K1270:K1285 K1287:K1302 K1305:K1320 K1322:K1337 K1339:K1354 K1356:K1371 K1373:K1388 K1391:K1393 K1395:K1397 K1399:K1401 K1403:K1405 K1407:K1409 K1411:K1413 K1415:K1417 K1419:K1421 K1423:K1425 K1446:K1461 K1463:K1478 K1481:K1496 K1498:K1513 K1515:K1530 K1532:K1547 K1549:K1564 K1567:K1569 K1571:K1573 K1575:K1577 K1579:K1581 K1583:K1585 K1587:K1589 K1591:K1593 K1595:K1597 K1599:K1601 K1622:K1637 K1639:K1654 K1657:K1672 K1674:K1689 K1691:K1706 K1708:K1723 K1725:K1740 K1743:K1745 K1747:K1749 K1751:K1753 K1755:K1757 K1759:K1761 K1763:K1765 K1767:K1769 K1771:K1773 K1775:K1777 K1798:K1813 K1815:K1830 K1833:K1848 K1850:K1865 K1867:K1882 K1884:K1899 K1901:K1916 K1919:K1921 K1923:K1925 K1927:K1929 K1931:K1933 K1935:K1937 K1939:K1941 K1943:K1945 K1947:K1949 K1951:K1953 K1974:K1989 K1991:K2006 K2009:K2024 K2026:K2041 K2043:K2058 K2060:K2075 K2077:K2092 K2095:K2097 K2099:K2101 K2103:K2105 K2107:K2109 K2111:K2113 K2115:K2117 K2119:K2121 K2123:K2125 K2127:K2129 K2150:K2165 K2167:K2182 K2185:K2200 K2202:K2217 K2219:K2234 K2236:K2251 K2253:K2268 K2271:K2273 K2275:K2277 K2279:K2281 K2283:K2285 K2287:K2289 K2291:K2293 K2295:K2297 K2299:K2301 K2303:K2305 K2326:K2341 K2343:K2358 K2361:K2376 K2378:K2393 K2395:K2410 K2412:K2427 K2429:K2444 K2447:K2449 K2451:K2453 K2455:K2457 K2459:K2461 K2463:K2465 K2467:K2469 K2471:K2473 K2475:K2477 K2479:K2481 K2502:K2517 K2519:K2534 K2537:K2552 K2554:K2569 K2571:K2586 K2588:K2603 K2605:K2620 K2623:K2625 K2627:K2629 K2631:K2633 K2635:K2637 K2639:K2641 K2643:K2645 K2647:K2649 K2651:K2653 K2655:K2657 K2678:K2693 K2695:K2710 K2713:K2728 K2730:K2745 K2747:K2762 K2764:K2779 K2781:K2796 K2799:K2801 K2803:K2805 K2807:K2809 K2811:K2813 K2815:K2817 K2819:K2821 K2823:K2825 K2827:K2829 K2831:K2833 K2854:K2869 K2871:K2886 K2889:K2904 K2906:K2921 K2923:K2938 K2940:K2955 K2957:K2972 K2975:K2977 K2979:K2981 K2983:K2985 K2987:K2989 K2991:K2993 K2995:K2997 K2999:K3001 K3003:K3005 K3007:K3009 K3018:K3020 K3022:K3024 K3027:K3029 K3031:K3033 K3035:K3037 K3039:K3041 K3043:K3045 K3053:K3055 K3057:K3059 K3062:K3064 K3066:K3068 K3070:K3072 K3074:K3076 K3078:K3080 K3088:K3090 K3092:K3094 K3097:K3099 K3101:K3103 K3105:K3107 K3109:K3111 K3113:K3115 K3123:K3125 K3127:K3129 K3132:K3134 K3136:K3138 K3140:K3142 K3144:K3146 K3148:K3150 K3158:K3160 K3162:K3164 K3167:K3169 K3171:K3173 K3175:K3177 K3179:K3181 K3183:K3185 K3193:K3195 K3197:K3199 K3202:K3204 K3206:K3208 K3210:K3212 K3214:K3216 K3218:K3220 K3228:K3230 K3232:K3234 K3237:K3239 K3241:K3243 K3245:K3247 K3249:K3251 K3253:K3255 K3263:K3265 K3267:K3269 K3272:K3274 K3276:K3278 K3280:K3282 K3284:K3286 K3288:K3290 K3298:K3300 K3302:K3304 K3307:K3309 K3311:K3313 K3315:K3317 K3319:K3321 K3323:K3325 K196:K211 K372:K387 K548:K563 K724:K739 K900:K915 K1076:K1091 K1252:K1267 K1428:K1443 K1604:K1619 K1780:K1795 K1956:K1971 K2132:K2147 K2308:K2323 K2484:K2499 K2660:K2675 K2836:K2851 K3013:K3015 K3048:K3050 K3083:K3085 K3118:K3120 K3153:K3155 K3188:K3190 K3223:K3225 K3258:K3260 K3293:K3295">
    <cfRule type="expression" dxfId="10" priority="8" stopIfTrue="1">
      <formula>$L$5=$K$11</formula>
    </cfRule>
  </conditionalFormatting>
  <conditionalFormatting sqref="L20:L35 L38:L53 L55:L70 L73:L88 L90:L105 L107:L122 L124:L139 L141:L156 L159:L161 L163:L165 L167:L169 L171:L173 L175:L177 L179:L181 L183:L185 L187:L189 L191:L193 L214:L229 L231:L246 L249:L264 L266:L281 L283:L298 L300:L315 L317:L332 L335:L337 L339:L341 L343:L345 L347:L349 L351:L353 L355:L357 L359:L361 L363:L365 L367:L369 L390:L405 L407:L422 L425:L440 L442:L457 L459:L474 L476:L491 L493:L508 L511:L513 L515:L517 L519:L521 L523:L525 L527:L529 L531:L533 L535:L537 L539:L541 L543:L545 L566:L581 L583:L598 L601:L616 L618:L633 L635:L650 L652:L667 L669:L684 L687:L689 L691:L693 L695:L697 L699:L701 L703:L705 L707:L709 L711:L713 L715:L717 L719:L721 L742:L757 L759:L774 L777:L792 L794:L809 L811:L826 L828:L843 L845:L860 L863:L865 L867:L869 L871:L873 L875:L877 L879:L881 L883:L885 L887:L889 L891:L893 L895:L897 L918:L933 L935:L950 L953:L968 L970:L985 L987:L1002 L1004:L1019 L1021:L1036 L1039:L1041 L1043:L1045 L1047:L1049 L1051:L1053 L1055:L1057 L1059:L1061 L1063:L1065 L1067:L1069 L1071:L1073 L1094:L1109 L1111:L1126 L1129:L1144 L1146:L1161 L1163:L1178 L1180:L1195 L1197:L1212 L1215:L1217 L1219:L1221 L1223:L1225 L1227:L1229 L1231:L1233 L1235:L1237 L1239:L1241 L1243:L1245 L1247:L1249 L1270:L1285 L1287:L1302 L1305:L1320 L1322:L1337 L1339:L1354 L1356:L1371 L1373:L1388 L1391:L1393 L1395:L1397 L1399:L1401 L1403:L1405 L1407:L1409 L1411:L1413 L1415:L1417 L1419:L1421 L1423:L1425 L1446:L1461 L1463:L1478 L1481:L1496 L1498:L1513 L1515:L1530 L1532:L1547 L1549:L1564 L1567:L1569 L1571:L1573 L1575:L1577 L1579:L1581 L1583:L1585 L1587:L1589 L1591:L1593 L1595:L1597 L1599:L1601 L1622:L1637 L1639:L1654 L1657:L1672 L1674:L1689 L1691:L1706 L1708:L1723 L1725:L1740 L1743:L1745 L1747:L1749 L1751:L1753 L1755:L1757 L1759:L1761 L1763:L1765 L1767:L1769 L1771:L1773 L1775:L1777 L1798:L1813 L1815:L1830 L1833:L1848 L1850:L1865 L1867:L1882 L1884:L1899 L1901:L1916 L1919:L1921 L1923:L1925 L1927:L1929 L1931:L1933 L1935:L1937 L1939:L1941 L1943:L1945 L1947:L1949 L1951:L1953 L1974:L1989 L1991:L2006 L2009:L2024 L2026:L2041 L2043:L2058 L2060:L2075 L2077:L2092 L2095:L2097 L2099:L2101 L2103:L2105 L2107:L2109 L2111:L2113 L2115:L2117 L2119:L2121 L2123:L2125 L2127:L2129 L2150:L2165 L2167:L2182 L2185:L2200 L2202:L2217 L2219:L2234 L2236:L2251 L2253:L2268 L2271:L2273 L2275:L2277 L2279:L2281 L2283:L2285 L2287:L2289 L2291:L2293 L2295:L2297 L2299:L2301 L2303:L2305 L2326:L2341 L2343:L2358 L2361:L2376 L2378:L2393 L2395:L2410 L2412:L2427 L2429:L2444 L2447:L2449 L2451:L2453 L2455:L2457 L2459:L2461 L2463:L2465 L2467:L2469 L2471:L2473 L2475:L2477 L2479:L2481 L2502:L2517 L2519:L2534 L2537:L2552 L2554:L2569 L2571:L2586 L2588:L2603 L2605:L2620 L2623:L2625 L2627:L2629 L2631:L2633 L2635:L2637 L2639:L2641 L2643:L2645 L2647:L2649 L2651:L2653 L2655:L2657 L2678:L2693 L2695:L2710 L2713:L2728 L2730:L2745 L2747:L2762 L2764:L2779 L2781:L2796 L2799:L2801 L2803:L2805 L2807:L2809 L2811:L2813 L2815:L2817 L2819:L2821 L2823:L2825 L2827:L2829 L2831:L2833 L2854:L2869 L2871:L2886 L2889:L2904 L2906:L2921 L2923:L2938 L2940:L2955 L2957:L2972 L2975:L2977 L2979:L2981 L2983:L2985 L2987:L2989 L2991:L2993 L2995:L2997 L2999:L3001 L3003:L3005 L3007:L3009 L3018:L3020 L3022:L3024 L3027:L3029 L3031:L3033 L3035:L3037 L3039:L3041 L3043:L3045 L3053:L3055 L3057:L3059 L3062:L3064 L3066:L3068 L3070:L3072 L3074:L3076 L3078:L3080 L3088:L3090 L3092:L3094 L3097:L3099 L3101:L3103 L3105:L3107 L3109:L3111 L3113:L3115 L3123:L3125 L3127:L3129 L3132:L3134 L3136:L3138 L3140:L3142 L3144:L3146 L3148:L3150 L3158:L3160 L3162:L3164 L3167:L3169 L3171:L3173 L3175:L3177 L3179:L3181 L3183:L3185 L3193:L3195 L3197:L3199 L3202:L3204 L3206:L3208 L3210:L3212 L3214:L3216 L3218:L3220 L3228:L3230 L3232:L3234 L3237:L3239 L3241:L3243 L3245:L3247 L3249:L3251 L3253:L3255 L3263:L3265 L3267:L3269 L3272:L3274 L3276:L3278 L3280:L3282 L3284:L3286 L3288:L3290 L3298:L3300 L3302:L3304 L3307:L3309 L3311:L3313 L3315:L3317 L3319:L3321 L3323:L3325 L196:L211 L372:L387 L548:L563 L724:L739 L900:L915 L1076:L1091 L1252:L1267 L1428:L1443 L1604:L1619 L1780:L1795 L1956:L1971 L2132:L2147 L2308:L2323 L2484:L2499 L2660:L2675 L2836:L2851 L3013:L3015 L3048:L3050 L3083:L3085 L3118:L3120 L3153:L3155 L3188:L3190 L3223:L3225 L3258:L3260 L3293:L3295">
    <cfRule type="expression" dxfId="9" priority="9" stopIfTrue="1">
      <formula>$L$5=$L$8</formula>
    </cfRule>
  </conditionalFormatting>
  <conditionalFormatting sqref="M20:M35 M38:M53 M55:M70 M73:M88 M90:M105 M107:M122 M124:M139 M141:M156 M159:M161 M163:M165 M167:M169 M171:M173 M175:M177 M179:M181 M183:M185 M187:M189 M191:M193 M214:M229 M231:M246 M249:M264 M266:M281 M283:M298 M300:M315 M317:M332 M335:M337 M339:M341 M343:M345 M347:M349 M351:M353 M355:M357 M359:M361 M363:M365 M367:M369 M390:M405 M407:M422 M425:M440 M442:M457 M459:M474 M476:M491 M493:M508 M511:M513 M515:M517 M519:M521 M523:M525 M527:M529 M531:M533 M535:M537 M539:M541 M543:M545 M566:M581 M583:M598 M601:M616 M618:M633 M635:M650 M652:M667 M669:M684 M687:M689 M691:M693 M695:M697 M699:M701 M703:M705 M707:M709 M711:M713 M715:M717 M719:M721 M742:M757 M759:M774 M777:M792 M794:M809 M811:M826 M828:M843 M845:M860 M863:M865 M867:M869 M871:M873 M875:M877 M879:M881 M883:M885 M887:M889 M891:M893 M895:M897 M918:M933 M935:M950 M953:M968 M970:M985 M987:M1002 M1004:M1019 M1021:M1036 M1039:M1041 M1043:M1045 M1047:M1049 M1051:M1053 M1055:M1057 M1059:M1061 M1063:M1065 M1067:M1069 M1071:M1073 M1094:M1109 M1111:M1126 M1129:M1144 M1146:M1161 M1163:M1178 M1180:M1195 M1197:M1212 M1215:M1217 M1219:M1221 M1223:M1225 M1227:M1229 M1231:M1233 M1235:M1237 M1239:M1241 M1243:M1245 M1247:M1249 M1270:M1285 M1287:M1302 M1305:M1320 M1322:M1337 M1339:M1354 M1356:M1371 M1373:M1388 M1391:M1393 M1395:M1397 M1399:M1401 M1403:M1405 M1407:M1409 M1411:M1413 M1415:M1417 M1419:M1421 M1423:M1425 M1446:M1461 M1463:M1478 M1481:M1496 M1498:M1513 M1515:M1530 M1532:M1547 M1549:M1564 M1567:M1569 M1571:M1573 M1575:M1577 M1579:M1581 M1583:M1585 M1587:M1589 M1591:M1593 M1595:M1597 M1599:M1601 M1622:M1637 M1639:M1654 M1657:M1672 M1674:M1689 M1691:M1706 M1708:M1723 M1725:M1740 M1743:M1745 M1747:M1749 M1751:M1753 M1755:M1757 M1759:M1761 M1763:M1765 M1767:M1769 M1771:M1773 M1775:M1777 M1798:M1813 M1815:M1830 M1833:M1848 M1850:M1865 M1867:M1882 M1884:M1899 M1901:M1916 M1919:M1921 M1923:M1925 M1927:M1929 M1931:M1933 M1935:M1937 M1939:M1941 M1943:M1945 M1947:M1949 M1951:M1953 M1974:M1989 M1991:M2006 M2009:M2024 M2026:M2041 M2043:M2058 M2060:M2075 M2077:M2092 M2095:M2097 M2099:M2101 M2103:M2105 M2107:M2109 M2111:M2113 M2115:M2117 M2119:M2121 M2123:M2125 M2127:M2129 M2150:M2165 M2167:M2182 M2185:M2200 M2202:M2217 M2219:M2234 M2236:M2251 M2253:M2268 M2271:M2273 M2275:M2277 M2279:M2281 M2283:M2285 M2287:M2289 M2291:M2293 M2295:M2297 M2299:M2301 M2303:M2305 M2326:M2341 M2343:M2358 M2361:M2376 M2378:M2393 M2395:M2410 M2412:M2427 M2429:M2444 M2447:M2449 M2451:M2453 M2455:M2457 M2459:M2461 M2463:M2465 M2467:M2469 M2471:M2473 M2475:M2477 M2479:M2481 M2502:M2517 M2519:M2534 M2537:M2552 M2554:M2569 M2571:M2586 M2588:M2603 M2605:M2620 M2623:M2625 M2627:M2629 M2631:M2633 M2635:M2637 M2639:M2641 M2643:M2645 M2647:M2649 M2651:M2653 M2655:M2657 M2678:M2693 M2695:M2710 M2713:M2728 M2730:M2745 M2747:M2762 M2764:M2779 M2781:M2796 M2799:M2801 M2803:M2805 M2807:M2809 M2811:M2813 M2815:M2817 M2819:M2821 M2823:M2825 M2827:M2829 M2831:M2833 M2854:M2869 M2871:M2886 M2889:M2904 M2906:M2921 M2923:M2938 M2940:M2955 M2957:M2972 M2975:M2977 M2979:M2981 M2983:M2985 M2987:M2989 M2991:M2993 M2995:M2997 M2999:M3001 M3003:M3005 M3007:M3009 M3018:M3020 M3022:M3024 M3027:M3029 M3031:M3033 M3035:M3037 M3039:M3041 M3043:M3045 M3053:M3055 M3057:M3059 M3062:M3064 M3066:M3068 M3070:M3072 M3074:M3076 M3078:M3080 M3088:M3090 M3092:M3094 M3097:M3099 M3101:M3103 M3105:M3107 M3109:M3111 M3113:M3115 M3123:M3125 M3127:M3129 M3132:M3134 M3136:M3138 M3140:M3142 M3144:M3146 M3148:M3150 M3158:M3160 M3162:M3164 M3167:M3169 M3171:M3173 M3175:M3177 M3179:M3181 M3183:M3185 M3193:M3195 M3197:M3199 M3202:M3204 M3206:M3208 M3210:M3212 M3214:M3216 M3218:M3220 M3228:M3230 M3232:M3234 M3237:M3239 M3241:M3243 M3245:M3247 M3249:M3251 M3253:M3255 M3263:M3265 M3267:M3269 M3272:M3274 M3276:M3278 M3280:M3282 M3284:M3286 M3288:M3290 M3298:M3300 M3302:M3304 M3307:M3309 M3311:M3313 M3315:M3317 M3319:M3321 M3323:M3325 M196:M211 M372:M387 M548:M563 M724:M739 M900:M915 M1076:M1091 M1252:M1267 M1428:M1443 M1604:M1619 M1780:M1795 M1956:M1971 M2132:M2147 M2308:M2323 M2484:M2499 M2660:M2675 M2836:M2851 M3013:M3015 M3048:M3050 M3083:M3085 M3118:M3120 M3153:M3155 M3188:M3190 M3223:M3225 M3258:M3260 M3293:M3295">
    <cfRule type="expression" dxfId="8" priority="10" stopIfTrue="1">
      <formula>$L$5=$M$9</formula>
    </cfRule>
  </conditionalFormatting>
  <conditionalFormatting sqref="N20:N35 N38:N53 N55:N70 N73:N88 N90:N105 N107:N122 N124:N139 N141:N156 N159:N161 N163:N165 N167:N169 N171:N173 N175:N177 N179:N181 N183:N185 N187:N189 N191:N193 N214:N229 N231:N246 N249:N264 N266:N281 N283:N298 N300:N315 N317:N332 N335:N337 N339:N341 N343:N345 N347:N349 N351:N353 N355:N357 N359:N361 N363:N365 N367:N369 N390:N405 N407:N422 N425:N440 N442:N457 N459:N474 N476:N491 N493:N508 N511:N513 N515:N517 N519:N521 N523:N525 N527:N529 N531:N533 N535:N537 N539:N541 N543:N545 N566:N581 N583:N598 N601:N616 N618:N633 N635:N650 N652:N667 N669:N684 N687:N689 N691:N693 N695:N697 N699:N701 N703:N705 N707:N709 N711:N713 N715:N717 N719:N721 N742:N757 N759:N774 N777:N792 N794:N809 N811:N826 N828:N843 N845:N860 N863:N865 N867:N869 N871:N873 N875:N877 N879:N881 N883:N885 N887:N889 N891:N893 N895:N897 N918:N933 N935:N950 N953:N968 N970:N985 N987:N1002 N1004:N1019 N1021:N1036 N1039:N1041 N1043:N1045 N1047:N1049 N1051:N1053 N1055:N1057 N1059:N1061 N1063:N1065 N1067:N1069 N1071:N1073 N1094:N1109 N1111:N1126 N1129:N1144 N1146:N1161 N1163:N1178 N1180:N1195 N1197:N1212 N1215:N1217 N1219:N1221 N1223:N1225 N1227:N1229 N1231:N1233 N1235:N1237 N1239:N1241 N1243:N1245 N1247:N1249 N1270:N1285 N1287:N1302 N1305:N1320 N1322:N1337 N1339:N1354 N1356:N1371 N1373:N1388 N1391:N1393 N1395:N1397 N1399:N1401 N1403:N1405 N1407:N1409 N1411:N1413 N1415:N1417 N1419:N1421 N1423:N1425 N1446:N1461 N1463:N1478 N1481:N1496 N1498:N1513 N1515:N1530 N1532:N1547 N1549:N1564 N1567:N1569 N1571:N1573 N1575:N1577 N1579:N1581 N1583:N1585 N1587:N1589 N1591:N1593 N1595:N1597 N1599:N1601 N1622:N1637 N1639:N1654 N1657:N1672 N1674:N1689 N1691:N1706 N1708:N1723 N1725:N1740 N1743:N1745 N1747:N1749 N1751:N1753 N1755:N1757 N1759:N1761 N1763:N1765 N1767:N1769 N1771:N1773 N1775:N1777 N1798:N1813 N1815:N1830 N1833:N1848 N1850:N1865 N1867:N1882 N1884:N1899 N1901:N1916 N1919:N1921 N1923:N1925 N1927:N1929 N1931:N1933 N1935:N1937 N1939:N1941 N1943:N1945 N1947:N1949 N1951:N1953 N1974:N1989 N1991:N2006 N2009:N2024 N2026:N2041 N2043:N2058 N2060:N2075 N2077:N2092 N2095:N2097 N2099:N2101 N2103:N2105 N2107:N2109 N2111:N2113 N2115:N2117 N2119:N2121 N2123:N2125 N2127:N2129 N2150:N2165 N2167:N2182 N2185:N2200 N2202:N2217 N2219:N2234 N2236:N2251 N2253:N2268 N2271:N2273 N2275:N2277 N2279:N2281 N2283:N2285 N2287:N2289 N2291:N2293 N2295:N2297 N2299:N2301 N2303:N2305 N2326:N2341 N2343:N2358 N2361:N2376 N2378:N2393 N2395:N2410 N2412:N2427 N2429:N2444 N2447:N2449 N2451:N2453 N2455:N2457 N2459:N2461 N2463:N2465 N2467:N2469 N2471:N2473 N2475:N2477 N2479:N2481 N2502:N2517 N2519:N2534 N2537:N2552 N2554:N2569 N2571:N2586 N2588:N2603 N2605:N2620 N2623:N2625 N2627:N2629 N2631:N2633 N2635:N2637 N2639:N2641 N2643:N2645 N2647:N2649 N2651:N2653 N2655:N2657 N2678:N2693 N2695:N2710 N2713:N2728 N2730:N2745 N2747:N2762 N2764:N2779 N2781:N2796 N2799:N2801 N2803:N2805 N2807:N2809 N2811:N2813 N2815:N2817 N2819:N2821 N2823:N2825 N2827:N2829 N2831:N2833 N2854:N2869 N2871:N2886 N2889:N2904 N2906:N2921 N2923:N2938 N2940:N2955 N2957:N2972 N2975:N2977 N2979:N2981 N2983:N2985 N2987:N2989 N2991:N2993 N2995:N2997 N2999:N3001 N3003:N3005 N3007:N3009 N3018:N3020 N3022:N3024 N3027:N3029 N3031:N3033 N3035:N3037 N3039:N3041 N3043:N3045 N3053:N3055 N3057:N3059 N3062:N3064 N3066:N3068 N3070:N3072 N3074:N3076 N3078:N3080 N3088:N3090 N3092:N3094 N3097:N3099 N3101:N3103 N3105:N3107 N3109:N3111 N3113:N3115 N3123:N3125 N3127:N3129 N3132:N3134 N3136:N3138 N3140:N3142 N3144:N3146 N3148:N3150 N3158:N3160 N3162:N3164 N3167:N3169 N3171:N3173 N3175:N3177 N3179:N3181 N3183:N3185 N3193:N3195 N3197:N3199 N3202:N3204 N3206:N3208 N3210:N3212 N3214:N3216 N3218:N3220 N3228:N3230 N3232:N3234 N3237:N3239 N3241:N3243 N3245:N3247 N3249:N3251 N3253:N3255 N3263:N3265 N3267:N3269 N3272:N3274 N3276:N3278 N3280:N3282 N3284:N3286 N3288:N3290 N3298:N3300 N3302:N3304 N3307:N3309 N3311:N3313 N3315:N3317 N3319:N3321 N3323:N3325 N196:N211 N372:N387 N548:N563 N724:N739 N900:N915 N1076:N1091 N1252:N1267 N1428:N1443 N1604:N1619 N1780:N1795 N1956:N1971 N2132:N2147 N2308:N2323 N2484:N2499 N2660:N2675 N2836:N2851 N3013:N3015 N3048:N3050 N3083:N3085 N3118:N3120 N3153:N3155 N3188:N3190 N3223:N3225 N3258:N3260 N3293:N3295">
    <cfRule type="expression" dxfId="7" priority="11" stopIfTrue="1">
      <formula>$L$5=$N$11</formula>
    </cfRule>
  </conditionalFormatting>
  <conditionalFormatting sqref="O20:O35 O38:O53 O55:O70 O73:O88 O90:O105 O107:O122 O124:O139 O141:O156 O159:O161 O163:O165 O167:O169 O171:O173 O175:O177 O179:O181 O183:O185 O187:O189 O191:O193 O214:O229 O231:O246 O249:O264 O266:O281 O283:O298 O300:O315 O317:O332 O335:O337 O339:O341 O343:O345 O347:O349 O351:O353 O355:O357 O359:O361 O363:O365 O367:O369 O390:O405 O407:O422 O425:O440 O442:O457 O459:O474 O476:O491 O493:O508 O511:O513 O515:O517 O519:O521 O523:O525 O527:O529 O531:O533 O535:O537 O539:O541 O543:O545 O566:O581 O583:O598 O601:O616 O618:O633 O635:O650 O652:O667 O669:O684 O687:O689 O691:O693 O695:O697 O699:O701 O703:O705 O707:O709 O711:O713 O715:O717 O719:O721 O742:O757 O759:O774 O777:O792 O794:O809 O811:O826 O828:O843 O845:O860 O863:O865 O867:O869 O871:O873 O875:O877 O879:O881 O883:O885 O887:O889 O891:O893 O895:O897 O918:O933 O935:O950 O953:O968 O970:O985 O987:O1002 O1004:O1019 O1021:O1036 O1039:O1041 O1043:O1045 O1047:O1049 O1051:O1053 O1055:O1057 O1059:O1061 O1063:O1065 O1067:O1069 O1071:O1073 O1094:O1109 O1111:O1126 O1129:O1144 O1146:O1161 O1163:O1178 O1180:O1195 O1197:O1212 O1215:O1217 O1219:O1221 O1223:O1225 O1227:O1229 O1231:O1233 O1235:O1237 O1239:O1241 O1243:O1245 O1247:O1249 O1270:O1285 O1287:O1302 O1305:O1320 O1322:O1337 O1339:O1354 O1356:O1371 O1373:O1388 O1391:O1393 O1395:O1397 O1399:O1401 O1403:O1405 O1407:O1409 O1411:O1413 O1415:O1417 O1419:O1421 O1423:O1425 O1446:O1461 O1463:O1478 O1481:O1496 O1498:O1513 O1515:O1530 O1532:O1547 O1549:O1564 O1567:O1569 O1571:O1573 O1575:O1577 O1579:O1581 O1583:O1585 O1587:O1589 O1591:O1593 O1595:O1597 O1599:O1601 O1622:O1637 O1639:O1654 O1657:O1672 O1674:O1689 O1691:O1706 O1708:O1723 O1725:O1740 O1743:O1745 O1747:O1749 O1751:O1753 O1755:O1757 O1759:O1761 O1763:O1765 O1767:O1769 O1771:O1773 O1775:O1777 O1798:O1813 O1815:O1830 O1833:O1848 O1850:O1865 O1867:O1882 O1884:O1899 O1901:O1916 O1919:O1921 O1923:O1925 O1927:O1929 O1931:O1933 O1935:O1937 O1939:O1941 O1943:O1945 O1947:O1949 O1951:O1953 O1974:O1989 O1991:O2006 O2009:O2024 O2026:O2041 O2043:O2058 O2060:O2075 O2077:O2092 O2095:O2097 O2099:O2101 O2103:O2105 O2107:O2109 O2111:O2113 O2115:O2117 O2119:O2121 O2123:O2125 O2127:O2129 O2150:O2165 O2167:O2182 O2185:O2200 O2202:O2217 O2219:O2234 O2236:O2251 O2253:O2268 O2271:O2273 O2275:O2277 O2279:O2281 O2283:O2285 O2287:O2289 O2291:O2293 O2295:O2297 O2299:O2301 O2303:O2305 O2326:O2341 O2343:O2358 O2361:O2376 O2378:O2393 O2395:O2410 O2412:O2427 O2429:O2444 O2447:O2449 O2451:O2453 O2455:O2457 O2459:O2461 O2463:O2465 O2467:O2469 O2471:O2473 O2475:O2477 O2479:O2481 O2502:O2517 O2519:O2534 O2537:O2552 O2554:O2569 O2571:O2586 O2588:O2603 O2605:O2620 O2623:O2625 O2627:O2629 O2631:O2633 O2635:O2637 O2639:O2641 O2643:O2645 O2647:O2649 O2651:O2653 O2655:O2657 O2678:O2693 O2695:O2710 O2713:O2728 O2730:O2745 O2747:O2762 O2764:O2779 O2781:O2796 O2799:O2801 O2803:O2805 O2807:O2809 O2811:O2813 O2815:O2817 O2819:O2821 O2823:O2825 O2827:O2829 O2831:O2833 O2854:O2869 O2871:O2886 O2889:O2904 O2906:O2921 O2923:O2938 O2940:O2955 O2957:O2972 O2975:O2977 O2979:O2981 O2983:O2985 O2987:O2989 O2991:O2993 O2995:O2997 O2999:O3001 O3003:O3005 O3007:O3009 O3018:O3020 O3022:O3024 O3027:O3029 O3031:O3033 O3035:O3037 O3039:O3041 O3043:O3045 O3053:O3055 O3057:O3059 O3062:O3064 O3066:O3068 O3070:O3072 O3074:O3076 O3078:O3080 O3088:O3090 O3092:O3094 O3097:O3099 O3101:O3103 O3105:O3107 O3109:O3111 O3113:O3115 O3123:O3125 O3127:O3129 O3132:O3134 O3136:O3138 O3140:O3142 O3144:O3146 O3148:O3150 O3158:O3160 O3162:O3164 O3167:O3169 O3171:O3173 O3175:O3177 O3179:O3181 O3183:O3185 O3193:O3195 O3197:O3199 O3202:O3204 O3206:O3208 O3210:O3212 O3214:O3216 O3218:O3220 O3228:O3230 O3232:O3234 O3237:O3239 O3241:O3243 O3245:O3247 O3249:O3251 O3253:O3255 O3263:O3265 O3267:O3269 O3272:O3274 O3276:O3278 O3280:O3282 O3284:O3286 O3288:O3290 O3298:O3300 O3302:O3304 O3307:O3309 O3311:O3313 O3315:O3317 O3319:O3321 O3323:O3325 O196:O211 O372:O387 O548:O563 O724:O739 O900:O915 O1076:O1091 O1252:O1267 O1428:O1443 O1604:O1619 O1780:O1795 O1956:O1971 O2132:O2147 O2308:O2323 O2484:O2499 O2660:O2675 O2836:O2851 O3013:O3015 O3048:O3050 O3083:O3085 O3118:O3120 O3153:O3155 O3188:O3190 O3223:O3225 O3258:O3260 O3293:O3295">
    <cfRule type="expression" dxfId="6" priority="12" stopIfTrue="1">
      <formula>$L$5=$O$9</formula>
    </cfRule>
  </conditionalFormatting>
  <conditionalFormatting sqref="P20:P35 P38:P53 P55:P70 P73:P88 P90:P105 P107:P122 P124:P139 P141:P156 P159:P161 P163:P165 P167:P169 P171:P173 P175:P177 P179:P181 P183:P185 P187:P189 P191:P193 P214:P229 P231:P246 P249:P264 P266:P281 P283:P298 P300:P315 P317:P332 P335:P337 P339:P341 P343:P345 P347:P349 P351:P353 P355:P357 P359:P361 P363:P365 P367:P369 P390:P405 P407:P422 P425:P440 P442:P457 P459:P474 P476:P491 P493:P508 P511:P513 P515:P517 P519:P521 P523:P525 P527:P529 P531:P533 P535:P537 P539:P541 P543:P545 P566:P581 P583:P598 P601:P616 P618:P633 P635:P650 P652:P667 P669:P684 P687:P689 P691:P693 P695:P697 P699:P701 P703:P705 P707:P709 P711:P713 P715:P717 P719:P721 P742:P757 P759:P774 P777:P792 P794:P809 P811:P826 P828:P843 P845:P860 P863:P865 P867:P869 P871:P873 P875:P877 P879:P881 P883:P885 P887:P889 P891:P893 P895:P897 P918:P933 P935:P950 P953:P968 P970:P985 P987:P1002 P1004:P1019 P1021:P1036 P1039:P1041 P1043:P1045 P1047:P1049 P1051:P1053 P1055:P1057 P1059:P1061 P1063:P1065 P1067:P1069 P1071:P1073 P1094:P1109 P1111:P1126 P1129:P1144 P1146:P1161 P1163:P1178 P1180:P1195 P1197:P1212 P1215:P1217 P1219:P1221 P1223:P1225 P1227:P1229 P1231:P1233 P1235:P1237 P1239:P1241 P1243:P1245 P1247:P1249 P1270:P1285 P1287:P1302 P1305:P1320 P1322:P1337 P1339:P1354 P1356:P1371 P1373:P1388 P1391:P1393 P1395:P1397 P1399:P1401 P1403:P1405 P1407:P1409 P1411:P1413 P1415:P1417 P1419:P1421 P1423:P1425 P1446:P1461 P1463:P1478 P1481:P1496 P1498:P1513 P1515:P1530 P1532:P1547 P1549:P1564 P1567:P1569 P1571:P1573 P1575:P1577 P1579:P1581 P1583:P1585 P1587:P1589 P1591:P1593 P1595:P1597 P1599:P1601 P1622:P1637 P1639:P1654 P1657:P1672 P1674:P1689 P1691:P1706 P1708:P1723 P1725:P1740 P1743:P1745 P1747:P1749 P1751:P1753 P1755:P1757 P1759:P1761 P1763:P1765 P1767:P1769 P1771:P1773 P1775:P1777 P1798:P1813 P1815:P1830 P1833:P1848 P1850:P1865 P1867:P1882 P1884:P1899 P1901:P1916 P1919:P1921 P1923:P1925 P1927:P1929 P1931:P1933 P1935:P1937 P1939:P1941 P1943:P1945 P1947:P1949 P1951:P1953 P1974:P1989 P1991:P2006 P2009:P2024 P2026:P2041 P2043:P2058 P2060:P2075 P2077:P2092 P2095:P2097 P2099:P2101 P2103:P2105 P2107:P2109 P2111:P2113 P2115:P2117 P2119:P2121 P2123:P2125 P2127:P2129 P2150:P2165 P2167:P2182 P2185:P2200 P2202:P2217 P2219:P2234 P2236:P2251 P2253:P2268 P2271:P2273 P2275:P2277 P2279:P2281 P2283:P2285 P2287:P2289 P2291:P2293 P2295:P2297 P2299:P2301 P2303:P2305 P2326:P2341 P2343:P2358 P2361:P2376 P2378:P2393 P2395:P2410 P2412:P2427 P2429:P2444 P2447:P2449 P2451:P2453 P2455:P2457 P2459:P2461 P2463:P2465 P2467:P2469 P2471:P2473 P2475:P2477 P2479:P2481 P2502:P2517 P2519:P2534 P2537:P2552 P2554:P2569 P2571:P2586 P2588:P2603 P2605:P2620 P2623:P2625 P2627:P2629 P2631:P2633 P2635:P2637 P2639:P2641 P2643:P2645 P2647:P2649 P2651:P2653 P2655:P2657 P2678:P2693 P2695:P2710 P2713:P2728 P2730:P2745 P2747:P2762 P2764:P2779 P2781:P2796 P2799:P2801 P2803:P2805 P2807:P2809 P2811:P2813 P2815:P2817 P2819:P2821 P2823:P2825 P2827:P2829 P2831:P2833 P2854:P2869 P2871:P2886 P2889:P2904 P2906:P2921 P2923:P2938 P2940:P2955 P2957:P2972 P2975:P2977 P2979:P2981 P2983:P2985 P2987:P2989 P2991:P2993 P2995:P2997 P2999:P3001 P3003:P3005 P3007:P3009 P3018:P3020 P3022:P3024 P3027:P3029 P3031:P3033 P3035:P3037 P3039:P3041 P3043:P3045 P3053:P3055 P3057:P3059 P3062:P3064 P3066:P3068 P3070:P3072 P3074:P3076 P3078:P3080 P3088:P3090 P3092:P3094 P3097:P3099 P3101:P3103 P3105:P3107 P3109:P3111 P3113:P3115 P3123:P3125 P3127:P3129 P3132:P3134 P3136:P3138 P3140:P3142 P3144:P3146 P3148:P3150 P3158:P3160 P3162:P3164 P3167:P3169 P3171:P3173 P3175:P3177 P3179:P3181 P3183:P3185 P3193:P3195 P3197:P3199 P3202:P3204 P3206:P3208 P3210:P3212 P3214:P3216 P3218:P3220 P3228:P3230 P3232:P3234 P3237:P3239 P3241:P3243 P3245:P3247 P3249:P3251 P3253:P3255 P3263:P3265 P3267:P3269 P3272:P3274 P3276:P3278 P3280:P3282 P3284:P3286 P3288:P3290 P3298:P3300 P3302:P3304 P3307:P3309 P3311:P3313 P3315:P3317 P3319:P3321 P3323:P3325 P196:P211 P372:P387 P548:P563 P724:P739 P900:P915 P1076:P1091 P1252:P1267 P1428:P1443 P1604:P1619 P1780:P1795 P1956:P1971 P2132:P2147 P2308:P2323 P2484:P2499 P2660:P2675 P2836:P2851 P3013:P3015 P3048:P3050 P3083:P3085 P3118:P3120 P3153:P3155 P3188:P3190 P3223:P3225 P3258:P3260 P3293:P3295">
    <cfRule type="expression" dxfId="5" priority="13" stopIfTrue="1">
      <formula>$L$5=$P$11</formula>
    </cfRule>
  </conditionalFormatting>
  <conditionalFormatting sqref="Q20:Q35 Q38:Q53 Q55:Q70 Q73:Q88 Q90:Q105 Q107:Q122 Q124:Q139 Q141:Q156 Q159:Q161 Q163:Q165 Q167:Q169 Q171:Q173 Q175:Q177 Q179:Q181 Q183:Q185 Q187:Q189 Q191:Q193 Q214:Q229 Q231:Q246 Q249:Q264 Q266:Q281 Q283:Q298 Q300:Q315 Q317:Q332 Q335:Q337 Q339:Q341 Q343:Q345 Q347:Q349 Q351:Q353 Q355:Q357 Q359:Q361 Q363:Q365 Q367:Q369 Q390:Q405 Q407:Q422 Q425:Q440 Q442:Q457 Q459:Q474 Q476:Q491 Q493:Q508 Q511:Q513 Q515:Q517 Q519:Q521 Q523:Q525 Q527:Q529 Q531:Q533 Q535:Q537 Q539:Q541 Q543:Q545 Q566:Q581 Q583:Q598 Q601:Q616 Q618:Q633 Q635:Q650 Q652:Q667 Q669:Q684 Q687:Q689 Q691:Q693 Q695:Q697 Q699:Q701 Q703:Q705 Q707:Q709 Q711:Q713 Q715:Q717 Q719:Q721 Q742:Q757 Q759:Q774 Q777:Q792 Q794:Q809 Q811:Q826 Q828:Q843 Q845:Q860 Q863:Q865 Q867:Q869 Q871:Q873 Q875:Q877 Q879:Q881 Q883:Q885 Q887:Q889 Q891:Q893 Q895:Q897 Q918:Q933 Q935:Q950 Q953:Q968 Q970:Q985 Q987:Q1002 Q1004:Q1019 Q1021:Q1036 Q1039:Q1041 Q1043:Q1045 Q1047:Q1049 Q1051:Q1053 Q1055:Q1057 Q1059:Q1061 Q1063:Q1065 Q1067:Q1069 Q1071:Q1073 Q1094:Q1109 Q1111:Q1126 Q1129:Q1144 Q1146:Q1161 Q1163:Q1178 Q1180:Q1195 Q1197:Q1212 Q1215:Q1217 Q1219:Q1221 Q1223:Q1225 Q1227:Q1229 Q1231:Q1233 Q1235:Q1237 Q1239:Q1241 Q1243:Q1245 Q1247:Q1249 Q1270:Q1285 Q1287:Q1302 Q1305:Q1320 Q1322:Q1337 Q1339:Q1354 Q1356:Q1371 Q1373:Q1388 Q1391:Q1393 Q1395:Q1397 Q1399:Q1401 Q1403:Q1405 Q1407:Q1409 Q1411:Q1413 Q1415:Q1417 Q1419:Q1421 Q1423:Q1425 Q1446:Q1461 Q1463:Q1478 Q1481:Q1496 Q1498:Q1513 Q1515:Q1530 Q1532:Q1547 Q1549:Q1564 Q1567:Q1569 Q1571:Q1573 Q1575:Q1577 Q1579:Q1581 Q1583:Q1585 Q1587:Q1589 Q1591:Q1593 Q1595:Q1597 Q1599:Q1601 Q1622:Q1637 Q1639:Q1654 Q1657:Q1672 Q1674:Q1689 Q1691:Q1706 Q1708:Q1723 Q1725:Q1740 Q1743:Q1745 Q1747:Q1749 Q1751:Q1753 Q1755:Q1757 Q1759:Q1761 Q1763:Q1765 Q1767:Q1769 Q1771:Q1773 Q1775:Q1777 Q1798:Q1813 Q1815:Q1830 Q1833:Q1848 Q1850:Q1865 Q1867:Q1882 Q1884:Q1899 Q1901:Q1916 Q1919:Q1921 Q1923:Q1925 Q1927:Q1929 Q1931:Q1933 Q1935:Q1937 Q1939:Q1941 Q1943:Q1945 Q1947:Q1949 Q1951:Q1953 Q1974:Q1989 Q1991:Q2006 Q2009:Q2024 Q2026:Q2041 Q2043:Q2058 Q2060:Q2075 Q2077:Q2092 Q2095:Q2097 Q2099:Q2101 Q2103:Q2105 Q2107:Q2109 Q2111:Q2113 Q2115:Q2117 Q2119:Q2121 Q2123:Q2125 Q2127:Q2129 Q2150:Q2165 Q2167:Q2182 Q2185:Q2200 Q2202:Q2217 Q2219:Q2234 Q2236:Q2251 Q2253:Q2268 Q2271:Q2273 Q2275:Q2277 Q2279:Q2281 Q2283:Q2285 Q2287:Q2289 Q2291:Q2293 Q2295:Q2297 Q2299:Q2301 Q2303:Q2305 Q2326:Q2341 Q2343:Q2358 Q2361:Q2376 Q2378:Q2393 Q2395:Q2410 Q2412:Q2427 Q2429:Q2444 Q2447:Q2449 Q2451:Q2453 Q2455:Q2457 Q2459:Q2461 Q2463:Q2465 Q2467:Q2469 Q2471:Q2473 Q2475:Q2477 Q2479:Q2481 Q2502:Q2517 Q2519:Q2534 Q2537:Q2552 Q2554:Q2569 Q2571:Q2586 Q2588:Q2603 Q2605:Q2620 Q2623:Q2625 Q2627:Q2629 Q2631:Q2633 Q2635:Q2637 Q2639:Q2641 Q2643:Q2645 Q2647:Q2649 Q2651:Q2653 Q2655:Q2657 Q2678:Q2693 Q2695:Q2710 Q2713:Q2728 Q2730:Q2745 Q2747:Q2762 Q2764:Q2779 Q2781:Q2796 Q2799:Q2801 Q2803:Q2805 Q2807:Q2809 Q2811:Q2813 Q2815:Q2817 Q2819:Q2821 Q2823:Q2825 Q2827:Q2829 Q2831:Q2833 Q2854:Q2869 Q2871:Q2886 Q2889:Q2904 Q2906:Q2921 Q2923:Q2938 Q2940:Q2955 Q2957:Q2972 Q2975:Q2977 Q2979:Q2981 Q2983:Q2985 Q2987:Q2989 Q2991:Q2993 Q2995:Q2997 Q2999:Q3001 Q3003:Q3005 Q3007:Q3009 Q3018:Q3020 Q3022:Q3024 Q3027:Q3029 Q3031:Q3033 Q3035:Q3037 Q3039:Q3041 Q3043:Q3045 Q3053:Q3055 Q3057:Q3059 Q3062:Q3064 Q3066:Q3068 Q3070:Q3072 Q3074:Q3076 Q3078:Q3080 Q3088:Q3090 Q3092:Q3094 Q3097:Q3099 Q3101:Q3103 Q3105:Q3107 Q3109:Q3111 Q3113:Q3115 Q3123:Q3125 Q3127:Q3129 Q3132:Q3134 Q3136:Q3138 Q3140:Q3142 Q3144:Q3146 Q3148:Q3150 Q3158:Q3160 Q3162:Q3164 Q3167:Q3169 Q3171:Q3173 Q3175:Q3177 Q3179:Q3181 Q3183:Q3185 Q3193:Q3195 Q3197:Q3199 Q3202:Q3204 Q3206:Q3208 Q3210:Q3212 Q3214:Q3216 Q3218:Q3220 Q3228:Q3230 Q3232:Q3234 Q3237:Q3239 Q3241:Q3243 Q3245:Q3247 Q3249:Q3251 Q3253:Q3255 Q3263:Q3265 Q3267:Q3269 Q3272:Q3274 Q3276:Q3278 Q3280:Q3282 Q3284:Q3286 Q3288:Q3290 Q3298:Q3300 Q3302:Q3304 Q3307:Q3309 Q3311:Q3313 Q3315:Q3317 Q3319:Q3321 Q3323:Q3325 Q196:Q211 Q372:Q387 Q548:Q563 Q724:Q739 Q900:Q915 Q1076:Q1091 Q1252:Q1267 Q1428:Q1443 Q1604:Q1619 Q1780:Q1795 Q1956:Q1971 Q2132:Q2147 Q2308:Q2323 Q2484:Q2499 Q2660:Q2675 Q2836:Q2851 Q3013:Q3015 Q3048:Q3050 Q3083:Q3085 Q3118:Q3120 Q3153:Q3155 Q3188:Q3190 Q3223:Q3225 Q3258:Q3260 Q3293:Q3295">
    <cfRule type="expression" dxfId="4" priority="14" stopIfTrue="1">
      <formula>$L$5=$Q$11</formula>
    </cfRule>
  </conditionalFormatting>
  <conditionalFormatting sqref="R20:R35 R38:R53 R55:R70 R73:R88 R90:R105 R107:R122 R124:R139 R141:R156 R159:R161 R163:R165 R167:R169 R171:R173 R175:R177 R179:R181 R183:R185 R187:R189 R191:R193 R214:R229 R231:R246 R249:R264 R266:R281 R283:R298 R300:R315 R317:R332 R335:R337 R339:R341 R343:R345 R347:R349 R351:R353 R355:R357 R359:R361 R363:R365 R367:R369 R390:R405 R407:R422 R425:R440 R442:R457 R459:R474 R476:R491 R493:R508 R511:R513 R515:R517 R519:R521 R523:R525 R527:R529 R531:R533 R535:R537 R539:R541 R543:R545 R566:R581 R583:R598 R601:R616 R618:R633 R635:R650 R652:R667 R669:R684 R687:R689 R691:R693 R695:R697 R699:R701 R703:R705 R707:R709 R711:R713 R715:R717 R719:R721 R742:R757 R759:R774 R777:R792 R794:R809 R811:R826 R828:R843 R845:R860 R863:R865 R867:R869 R871:R873 R875:R877 R879:R881 R883:R885 R887:R889 R891:R893 R895:R897 R918:R933 R935:R950 R953:R968 R970:R985 R987:R1002 R1004:R1019 R1021:R1036 R1039:R1041 R1043:R1045 R1047:R1049 R1051:R1053 R1055:R1057 R1059:R1061 R1063:R1065 R1067:R1069 R1071:R1073 R1094:R1109 R1111:R1126 R1129:R1144 R1146:R1161 R1163:R1178 R1180:R1195 R1197:R1212 R1215:R1217 R1219:R1221 R1223:R1225 R1227:R1229 R1231:R1233 R1235:R1237 R1239:R1241 R1243:R1245 R1247:R1249 R1270:R1285 R1287:R1302 R1305:R1320 R1322:R1337 R1339:R1354 R1356:R1371 R1373:R1388 R1391:R1393 R1395:R1397 R1399:R1401 R1403:R1405 R1407:R1409 R1411:R1413 R1415:R1417 R1419:R1421 R1423:R1425 R1446:R1461 R1463:R1478 R1481:R1496 R1498:R1513 R1515:R1530 R1532:R1547 R1549:R1564 R1567:R1569 R1571:R1573 R1575:R1577 R1579:R1581 R1583:R1585 R1587:R1589 R1591:R1593 R1595:R1597 R1599:R1601 R1622:R1637 R1639:R1654 R1657:R1672 R1674:R1689 R1691:R1706 R1708:R1723 R1725:R1740 R1743:R1745 R1747:R1749 R1751:R1753 R1755:R1757 R1759:R1761 R1763:R1765 R1767:R1769 R1771:R1773 R1775:R1777 R1798:R1813 R1815:R1830 R1833:R1848 R1850:R1865 R1867:R1882 R1884:R1899 R1901:R1916 R1919:R1921 R1923:R1925 R1927:R1929 R1931:R1933 R1935:R1937 R1939:R1941 R1943:R1945 R1947:R1949 R1951:R1953 R1974:R1989 R1991:R2006 R2009:R2024 R2026:R2041 R2043:R2058 R2060:R2075 R2077:R2092 R2095:R2097 R2099:R2101 R2103:R2105 R2107:R2109 R2111:R2113 R2115:R2117 R2119:R2121 R2123:R2125 R2127:R2129 R2150:R2165 R2167:R2182 R2185:R2200 R2202:R2217 R2219:R2234 R2236:R2251 R2253:R2268 R2271:R2273 R2275:R2277 R2279:R2281 R2283:R2285 R2287:R2289 R2291:R2293 R2295:R2297 R2299:R2301 R2303:R2305 R2326:R2341 R2343:R2358 R2361:R2376 R2378:R2393 R2395:R2410 R2412:R2427 R2429:R2444 R2447:R2449 R2451:R2453 R2455:R2457 R2459:R2461 R2463:R2465 R2467:R2469 R2471:R2473 R2475:R2477 R2479:R2481 R2502:R2517 R2519:R2534 R2537:R2552 R2554:R2569 R2571:R2586 R2588:R2603 R2605:R2620 R2623:R2625 R2627:R2629 R2631:R2633 R2635:R2637 R2639:R2641 R2643:R2645 R2647:R2649 R2651:R2653 R2655:R2657 R2678:R2693 R2695:R2710 R2713:R2728 R2730:R2745 R2747:R2762 R2764:R2779 R2781:R2796 R2799:R2801 R2803:R2805 R2807:R2809 R2811:R2813 R2815:R2817 R2819:R2821 R2823:R2825 R2827:R2829 R2831:R2833 R2854:R2869 R2871:R2886 R2889:R2904 R2906:R2921 R2923:R2938 R2940:R2955 R2957:R2972 R2975:R2977 R2979:R2981 R2983:R2985 R2987:R2989 R2991:R2993 R2995:R2997 R2999:R3001 R3003:R3005 R3007:R3009 R3018:R3020 R3022:R3024 R3027:R3029 R3031:R3033 R3035:R3037 R3039:R3041 R3043:R3045 R3053:R3055 R3057:R3059 R3062:R3064 R3066:R3068 R3070:R3072 R3074:R3076 R3078:R3080 R3088:R3090 R3092:R3094 R3097:R3099 R3101:R3103 R3105:R3107 R3109:R3111 R3113:R3115 R3123:R3125 R3127:R3129 R3132:R3134 R3136:R3138 R3140:R3142 R3144:R3146 R3148:R3150 R3158:R3160 R3162:R3164 R3167:R3169 R3171:R3173 R3175:R3177 R3179:R3181 R3183:R3185 R3193:R3195 R3197:R3199 R3202:R3204 R3206:R3208 R3210:R3212 R3214:R3216 R3218:R3220 R3228:R3230 R3232:R3234 R3237:R3239 R3241:R3243 R3245:R3247 R3249:R3251 R3253:R3255 R3263:R3265 R3267:R3269 R3272:R3274 R3276:R3278 R3280:R3282 R3284:R3286 R3288:R3290 R3298:R3300 R3302:R3304 R3307:R3309 R3311:R3313 R3315:R3317 R3319:R3321 R3323:R3325 R196:R211 R372:R387 R548:R563 R724:R739 R900:R915 R1076:R1091 R1252:R1267 R1428:R1443 R1604:R1619 R1780:R1795 R1956:R1971 R2132:R2147 R2308:R2323 R2484:R2499 R2660:R2675 R2836:R2851 R3013:R3015 R3048:R3050 R3083:R3085 R3118:R3120 R3153:R3155 R3188:R3190 R3223:R3225 R3258:R3260 R3293:R3295">
    <cfRule type="expression" dxfId="3" priority="15" stopIfTrue="1">
      <formula>$L$5=$R$11</formula>
    </cfRule>
  </conditionalFormatting>
  <conditionalFormatting sqref="S20:S35 S38:S53 S55:S70 S73:S88 S90:S105 S107:S122 S124:S139 S141:S156 S159:S161 S163:S165 S167:S169 S171:S173 S175:S177 S179:S181 S183:S185 S187:S189 S191:S193 S214:S229 S231:S246 S249:S264 S266:S281 S283:S298 S300:S315 S317:S332 S335:S337 S339:S341 S343:S345 S347:S349 S351:S353 S355:S357 S359:S361 S363:S365 S367:S369 S390:S405 S407:S422 S425:S440 S442:S457 S459:S474 S476:S491 S493:S508 S511:S513 S515:S517 S519:S521 S523:S525 S527:S529 S531:S533 S535:S537 S539:S541 S543:S545 S566:S581 S583:S598 S601:S616 S618:S633 S635:S650 S652:S667 S669:S684 S687:S689 S691:S693 S695:S697 S699:S701 S703:S705 S707:S709 S711:S713 S715:S717 S719:S721 S742:S757 S759:S774 S777:S792 S794:S809 S811:S826 S828:S843 S845:S860 S863:S865 S867:S869 S871:S873 S875:S877 S879:S881 S883:S885 S887:S889 S891:S893 S895:S897 S918:S933 S935:S950 S953:S968 S970:S985 S987:S1002 S1004:S1019 S1021:S1036 S1039:S1041 S1043:S1045 S1047:S1049 S1051:S1053 S1055:S1057 S1059:S1061 S1063:S1065 S1067:S1069 S1071:S1073 S1094:S1109 S1111:S1126 S1129:S1144 S1146:S1161 S1163:S1178 S1180:S1195 S1197:S1212 S1215:S1217 S1219:S1221 S1223:S1225 S1227:S1229 S1231:S1233 S1235:S1237 S1239:S1241 S1243:S1245 S1247:S1249 S1270:S1285 S1287:S1302 S1305:S1320 S1322:S1337 S1339:S1354 S1356:S1371 S1373:S1388 S1391:S1393 S1395:S1397 S1399:S1401 S1403:S1405 S1407:S1409 S1411:S1413 S1415:S1417 S1419:S1421 S1423:S1425 S1446:S1461 S1463:S1478 S1481:S1496 S1498:S1513 S1515:S1530 S1532:S1547 S1549:S1564 S1567:S1569 S1571:S1573 S1575:S1577 S1579:S1581 S1583:S1585 S1587:S1589 S1591:S1593 S1595:S1597 S1599:S1601 S1622:S1637 S1639:S1654 S1657:S1672 S1674:S1689 S1691:S1706 S1708:S1723 S1725:S1740 S1743:S1745 S1747:S1749 S1751:S1753 S1755:S1757 S1759:S1761 S1763:S1765 S1767:S1769 S1771:S1773 S1775:S1777 S1798:S1813 S1815:S1830 S1833:S1848 S1850:S1865 S1867:S1882 S1884:S1899 S1901:S1916 S1919:S1921 S1923:S1925 S1927:S1929 S1931:S1933 S1935:S1937 S1939:S1941 S1943:S1945 S1947:S1949 S1951:S1953 S1974:S1989 S1991:S2006 S2009:S2024 S2026:S2041 S2043:S2058 S2060:S2075 S2077:S2092 S2095:S2097 S2099:S2101 S2103:S2105 S2107:S2109 S2111:S2113 S2115:S2117 S2119:S2121 S2123:S2125 S2127:S2129 S2150:S2165 S2167:S2182 S2185:S2200 S2202:S2217 S2219:S2234 S2236:S2251 S2253:S2268 S2271:S2273 S2275:S2277 S2279:S2281 S2283:S2285 S2287:S2289 S2291:S2293 S2295:S2297 S2299:S2301 S2303:S2305 S2326:S2341 S2343:S2358 S2361:S2376 S2378:S2393 S2395:S2410 S2412:S2427 S2429:S2444 S2447:S2449 S2451:S2453 S2455:S2457 S2459:S2461 S2463:S2465 S2467:S2469 S2471:S2473 S2475:S2477 S2479:S2481 S2502:S2517 S2519:S2534 S2537:S2552 S2554:S2569 S2571:S2586 S2588:S2603 S2605:S2620 S2623:S2625 S2627:S2629 S2631:S2633 S2635:S2637 S2639:S2641 S2643:S2645 S2647:S2649 S2651:S2653 S2655:S2657 S2678:S2693 S2695:S2710 S2713:S2728 S2730:S2745 S2747:S2762 S2764:S2779 S2781:S2796 S2799:S2801 S2803:S2805 S2807:S2809 S2811:S2813 S2815:S2817 S2819:S2821 S2823:S2825 S2827:S2829 S2831:S2833 S2854:S2869 S2871:S2886 S2889:S2904 S2906:S2921 S2923:S2938 S2940:S2955 S2957:S2972 S2975:S2977 S2979:S2981 S2983:S2985 S2987:S2989 S2991:S2993 S2995:S2997 S2999:S3001 S3003:S3005 S3007:S3009 S3018:S3020 S3022:S3024 S3027:S3029 S3031:S3033 S3035:S3037 S3039:S3041 S3043:S3045 S3053:S3055 S3057:S3059 S3062:S3064 S3066:S3068 S3070:S3072 S3074:S3076 S3078:S3080 S3088:S3090 S3092:S3094 S3097:S3099 S3101:S3103 S3105:S3107 S3109:S3111 S3113:S3115 S3123:S3125 S3127:S3129 S3132:S3134 S3136:S3138 S3140:S3142 S3144:S3146 S3148:S3150 S3158:S3160 S3162:S3164 S3167:S3169 S3171:S3173 S3175:S3177 S3179:S3181 S3183:S3185 S3193:S3195 S3197:S3199 S3202:S3204 S3206:S3208 S3210:S3212 S3214:S3216 S3218:S3220 S3228:S3230 S3232:S3234 S3237:S3239 S3241:S3243 S3245:S3247 S3249:S3251 S3253:S3255 S3263:S3265 S3267:S3269 S3272:S3274 S3276:S3278 S3280:S3282 S3284:S3286 S3288:S3290 S3298:S3300 S3302:S3304 S3307:S3309 S3311:S3313 S3315:S3317 S3319:S3321 S3323:S3325 S196:S211 S372:S387 S548:S563 S724:S739 S900:S915 S1076:S1091 S1252:S1267 S1428:S1443 S1604:S1619 S1780:S1795 S1956:S1971 S2132:S2147 S2308:S2323 S2484:S2499 S2660:S2675 S2836:S2851 S3013:S3015 S3048:S3050 S3083:S3085 S3118:S3120 S3153:S3155 S3188:S3190 S3223:S3225 S3258:S3260 S3293:S3295">
    <cfRule type="expression" dxfId="2" priority="16" stopIfTrue="1">
      <formula>$L$5=$S$8</formula>
    </cfRule>
  </conditionalFormatting>
  <conditionalFormatting sqref="T20:T35 T38:T53 T55:T70 T73:T88 T90:T105 T107:T122 T124:T139 T141:T156 T159:T161 T163:T165 T167:T169 T171:T173 T175:T177 T179:T181 T183:T185 T187:T189 T191:T193 T196:T211 T214:T229 T231:T246 T249:T264 T266:T281 T283:T298 T300:T315 T317:T332 T335:T337 T339:T341 T343:T345 T347:T349 T351:T353 T355:T357 T359:T361 T363:T365 T367:T369 T372:T387 T390:T405 T407:T422 T425:T440 T442:T457 T459:T474 T476:T491 T493:T508 T511:T513 T515:T517 T519:T521 T523:T525 T527:T529 T531:T533 T535:T537 T539:T541 T543:T545 T548:T563 T566:T581 T583:T598 T601:T616 T618:T633 T635:T650 T652:T667 T669:T684 T687:T689 T691:T693 T695:T697 T699:T701 T703:T705 T707:T709 T711:T713 T715:T717 T719:T721 T724:T739 T742:T757 T759:T774 T777:T792 T794:T809 T811:T826 T828:T843 T845:T860 T863:T865 T867:T869 T871:T873 T875:T877 T879:T881 T883:T885 T887:T889 T891:T893 T895:T897 T900:T915 T918:T933 T935:T950 T953:T968 T970:T985 T987:T1002 T1004:T1019 T1021:T1036 T1039:T1041 T1043:T1045 T1047:T1049 T1051:T1053 T1055:T1057 T1059:T1061 T1063:T1065 T1067:T1069 T1071:T1073 T1076:T1091 T1094:T1109 T1111:T1126 T1129:T1144 T1146:T1161 T1163:T1178 T1180:T1195 T1197:T1212 T1215:T1217 T1219:T1221 T1223:T1225 T1227:T1229 T1231:T1233 T1235:T1237 T1239:T1241 T1243:T1245 T1247:T1249 T1252:T1267 T1270:T1285 T1287:T1302 T1305:T1320 T1322:T1337 T1339:T1354 T1356:T1371 T1373:T1388 T1391:T1393 T1395:T1397 T1399:T1401 T1403:T1405 T1407:T1409 T1411:T1413 T1415:T1417 T1419:T1421 T1423:T1425 T1428:T1443 T1446:T1461 T1463:T1478 T1481:T1496 T1498:T1513 T1515:T1530 T1532:T1547 T1549:T1564 T1567:T1569 T1571:T1573 T1575:T1577 T1579:T1581 T1583:T1585 T1587:T1589 T1591:T1593 T1595:T1597 T1599:T1601 T1604:T1619 T1622:T1637 T1639:T1654 T1657:T1672 T1674:T1689 T1691:T1706 T1708:T1723 T1725:T1740 T1743:T1745 T1747:T1749 T1751:T1753 T1755:T1757 T1759:T1761 T1763:T1765 T1767:T1769 T1771:T1773 T1775:T1777 T1780:T1795 T1798:T1813 T1815:T1830 T1833:T1848 T1850:T1865 T1867:T1882 T1884:T1899 T1901:T1916 T1919:T1921 T1923:T1925 T1927:T1929 T1931:T1933 T1935:T1937 T1939:T1941 T1943:T1945 T1947:T1949 T1951:T1953 T1956:T1971 T1974:T1989 T1991:T2006 T2009:T2024 T2026:T2041 T2043:T2058 T2060:T2075 T2077:T2092 T2095:T2097 T2099:T2101 T2103:T2105 T2107:T2109 T2111:T2113 T2115:T2117 T2119:T2121 T2123:T2125 T2127:T2129 T2132:T2147 T2150:T2165 T2167:T2182 T2185:T2200 T2202:T2217 T2219:T2234 T2236:T2251 T2253:T2268 T2271:T2273 T2275:T2277 T2279:T2281 T2283:T2285 T2287:T2289 T2291:T2293 T2295:T2297 T2299:T2301 T2303:T2305 T2308:T2323 T2326:T2341 T2343:T2358 T2361:T2376 T2378:T2393 T2395:T2410 T2412:T2427 T2429:T2444 T2447:T2449 T2451:T2453 T2455:T2457 T2459:T2461 T2463:T2465 T2467:T2469 T2471:T2473 T2475:T2477 T2479:T2481 T2484:T2499 T2502:T2517 T2519:T2534 T2537:T2552 T2554:T2569 T2571:T2586 T2588:T2603 T2605:T2620 T2623:T2625 T2627:T2629 T2631:T2633 T2635:T2637 T2639:T2641 T2643:T2645 T2647:T2649 T2651:T2653 T2655:T2657 T2660:T2675 T2678:T2693 T2695:T2710 T2713:T2728 T2730:T2745 T2747:T2762 T2764:T2779 T2781:T2796 T2799:T2801 T2803:T2805 T2807:T2809 T2811:T2813 T2815:T2817 T2819:T2821 T2823:T2825 T2827:T2829 T2831:T2833 T2836:T2851 T2854:T2869 T2871:T2886 T2889:T2904 T2906:T2921 T2923:T2938 T2940:T2955 T2957:T2972 T2975:T2977 T2979:T2981 T2983:T2985 T2987:T2989 T2991:T2993 T2995:T2997 T2999:T3001 T3003:T3005 T3007:T3009 T3013:T3015 T3018:T3020 T3022:T3024 T3027:T3029 T3031:T3033 T3035:T3037 T3039:T3041 T3043:T3045 T3048:T3050 T3053:T3055 T3057:T3059 T3062:T3064 T3066:T3068 T3070:T3072 T3074:T3076 T3078:T3080 T3083:T3085 T3088:T3090 T3092:T3094 T3097:T3099 T3101:T3103 T3105:T3107 T3109:T3111 T3113:T3115 T3118:T3120 T3123:T3125 T3127:T3129 T3132:T3134 T3136:T3138 T3140:T3142 T3144:T3146 T3148:T3150 T3153:T3155 T3158:T3160 T3162:T3164 T3167:T3169 T3171:T3173 T3175:T3177 T3179:T3181 T3183:T3185 T3188:T3190 T3193:T3195 T3197:T3199 T3202:T3204 T3206:T3208 T3210:T3212 T3214:T3216 T3218:T3220 T3223:T3225 T3228:T3230 T3232:T3234 T3237:T3239 T3241:T3243 T3245:T3247 T3249:T3251 T3253:T3255 T3258:T3260 T3263:T3265 T3267:T3269 T3272:T3274 T3276:T3278 T3280:T3282 T3284:T3286 T3288:T3290 T3293:T3295 T3298:T3300 T3302:T3304 T3307:T3309 T3311:T3313 T3315:T3317 T3319:T3321 T3323:T3325">
    <cfRule type="expression" dxfId="1" priority="17" stopIfTrue="1">
      <formula>$L$5=$T$10</formula>
    </cfRule>
  </conditionalFormatting>
  <conditionalFormatting sqref="U20:U35 U38:U53 U55:U70 U73:U88 U90:U105 U107:U122 U124:U139 U141:U156 U159:U161 U163:U165 U167:U169 U171:U173 U175:U177 U179:U181 U183:U185 U187:U189 U191:U193 U196:U211 U214:U229 U231:U246 U249:U264 U266:U281 U283:U298 U300:U315 U317:U332 U335:U337 U339:U341 U343:U345 U347:U349 U351:U353 U355:U357 U359:U361 U363:U365 U367:U369 U372:U387 U390:U405 U407:U422 U425:U440 U442:U457 U459:U474 U476:U491 U493:U508 U511:U513 U515:U517 U519:U521 U523:U525 U527:U529 U531:U533 U535:U537 U539:U541 U543:U545 U548:U563 U566:U581 U583:U598 U601:U616 U618:U633 U635:U650 U652:U667 U669:U684 U687:U689 U691:U693 U695:U697 U699:U701 U703:U705 U707:U709 U711:U713 U715:U717 U719:U721 U724:U739 U742:U757 U759:U774 U777:U792 U794:U809 U811:U826 U828:U843 U845:U860 U863:U865 U867:U869 U871:U873 U875:U877 U879:U881 U883:U885 U887:U889 U891:U893 U895:U897 U900:U915 U918:U933 U935:U950 U953:U968 U970:U985 U987:U1002 U1004:U1019 U1021:U1036 U1039:U1041 U1043:U1045 U1047:U1049 U1051:U1053 U1055:U1057 U1059:U1061 U1063:U1065 U1067:U1069 U1071:U1073 U1076:U1091 U1094:U1109 U1111:U1126 U1129:U1144 U1146:U1161 U1163:U1178 U1180:U1195 U1197:U1212 U1215:U1217 U1219:U1221 U1223:U1225 U1227:U1229 U1231:U1233 U1235:U1237 U1239:U1241 U1243:U1245 U1247:U1249 U1252:U1267 U1270:U1285 U1287:U1302 U1305:U1320 U1322:U1337 U1339:U1354 U1356:U1371 U1373:U1388 U1391:U1393 U1395:U1397 U1399:U1401 U1403:U1405 U1407:U1409 U1411:U1413 U1415:U1417 U1419:U1421 U1423:U1425 U1428:U1443 U1446:U1461 U1463:U1478 U1481:U1496 U1498:U1513 U1515:U1530 U1532:U1547 U1549:U1564 U1567:U1569 U1571:U1573 U1575:U1577 U1579:U1581 U1583:U1585 U1587:U1589 U1591:U1593 U1595:U1597 U1599:U1601 U1604:U1619 U1622:U1637 U1639:U1654 U1657:U1672 U1674:U1689 U1691:U1706 U1708:U1723 U1725:U1740 U1743:U1745 U1747:U1749 U1751:U1753 U1755:U1757 U1759:U1761 U1763:U1765 U1767:U1769 U1771:U1773 U1775:U1777 U1780:U1795 U1798:U1813 U1815:U1830 U1833:U1848 U1850:U1865 U1867:U1882 U1884:U1899 U1901:U1916 U1919:U1921 U1923:U1925 U1927:U1929 U1931:U1933 U1935:U1937 U1939:U1941 U1943:U1945 U1947:U1949 U1951:U1953 U1956:U1971 U1974:U1989 U1991:U2006 U2009:U2024 U2026:U2041 U2043:U2058 U2060:U2075 U2077:U2092 U2095:U2097 U2099:U2101 U2103:U2105 U2107:U2109 U2111:U2113 U2115:U2117 U2119:U2121 U2123:U2125 U2127:U2129 U2132:U2147 U2150:U2165 U2167:U2182 U2185:U2200 U2202:U2217 U2219:U2234 U2236:U2251 U2253:U2268 U2271:U2273 U2275:U2277 U2279:U2281 U2283:U2285 U2287:U2289 U2291:U2293 U2295:U2297 U2299:U2301 U2303:U2305 U2308:U2323 U2326:U2341 U2343:U2358 U2361:U2376 U2378:U2393 U2395:U2410 U2412:U2427 U2429:U2444 U2447:U2449 U2451:U2453 U2455:U2457 U2459:U2461 U2463:U2465 U2467:U2469 U2471:U2473 U2475:U2477 U2479:U2481 U2484:U2499 U2502:U2517 U2519:U2534 U2537:U2552 U2554:U2569 U2571:U2586 U2588:U2603 U2605:U2620 U2623:U2625 U2627:U2629 U2631:U2633 U2635:U2637 U2639:U2641 U2643:U2645 U2647:U2649 U2651:U2653 U2655:U2657 U2660:U2675 U2678:U2693 U2695:U2710 U2713:U2728 U2730:U2745 U2747:U2762 U2764:U2779 U2781:U2796 U2799:U2801 U2803:U2805 U2807:U2809 U2811:U2813 U2815:U2817 U2819:U2821 U2823:U2825 U2827:U2829 U2831:U2833 U2836:U2851 U2854:U2869 U2871:U2886 U2889:U2904 U2906:U2921 U2923:U2938 U2940:U2955 U2957:U2972 U2975:U2977 U2979:U2981 U2983:U2985 U2987:U2989 U2991:U2993 U2995:U2997 U2999:U3001 U3003:U3005 U3007:U3009 U3013:U3015 U3018:U3020 U3022:U3024 U3027:U3029 U3031:U3033 U3035:U3037 U3039:U3041 U3043:U3045 U3048:U3050 U3053:U3055 U3057:U3059 U3062:U3064 U3066:U3068 U3070:U3072 U3074:U3076 U3078:U3080 U3083:U3085 U3088:U3090 U3092:U3094 U3097:U3099 U3101:U3103 U3105:U3107 U3109:U3111 U3113:U3115 U3118:U3120 U3123:U3125 U3127:U3129 U3132:U3134 U3136:U3138 U3140:U3142 U3144:U3146 U3148:U3150 U3153:U3155 U3158:U3160 U3162:U3164 U3167:U3169 U3171:U3173 U3175:U3177 U3179:U3181 U3183:U3185 U3188:U3190 U3193:U3195 U3197:U3199 U3202:U3204 U3206:U3208 U3210:U3212 U3214:U3216 U3218:U3220 U3223:U3225 U3228:U3230 U3232:U3234 U3237:U3239 U3241:U3243 U3245:U3247 U3249:U3251 U3253:U3255 U3258:U3260 U3263:U3265 U3267:U3269 U3272:U3274 U3276:U3278 U3280:U3282 U3284:U3286 U3288:U3290 U3293:U3295 U3298:U3300 U3302:U3304 U3307:U3309 U3311:U3313 U3315:U3317 U3319:U3321 U3323:U3325">
    <cfRule type="expression" dxfId="0" priority="35" stopIfTrue="1">
      <formula>$L$5=$U$10</formula>
    </cfRule>
  </conditionalFormatting>
  <dataValidations count="3">
    <dataValidation type="list" allowBlank="1" showInputMessage="1" showErrorMessage="1" sqref="E5:F5" xr:uid="{00000000-0002-0000-0D00-000000000000}">
      <formula1>CONJUNTO_1</formula1>
    </dataValidation>
    <dataValidation type="list" allowBlank="1" showInputMessage="1" showErrorMessage="1" sqref="H5:I5" xr:uid="{00000000-0002-0000-0D00-000001000000}">
      <formula1>INDIRECT($O$5)</formula1>
    </dataValidation>
    <dataValidation type="list" allowBlank="1" showInputMessage="1" showErrorMessage="1" sqref="L5:M5" xr:uid="{00000000-0002-0000-0D00-000002000000}">
      <formula1>Balanco_T</formula1>
    </dataValidation>
  </dataValidations>
  <hyperlinks>
    <hyperlink ref="B5" location="Índice!A1" display="&lt;&lt;" xr:uid="{00000000-0004-0000-0D00-000000000000}"/>
    <hyperlink ref="M2" location="Balanço_T!A1" display="Ver Totais" xr:uid="{00000000-0004-0000-0D00-000001000000}"/>
  </hyperlinks>
  <pageMargins left="0.23622047244094491" right="0.23622047244094491" top="0.70866141732283472" bottom="0.31496062992125984" header="0.31496062992125984" footer="0.31496062992125984"/>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D8D2D9"/>
  </sheetPr>
  <dimension ref="A1:X3327"/>
  <sheetViews>
    <sheetView showGridLines="0" zoomScaleNormal="100" workbookViewId="0">
      <pane ySplit="14" topLeftCell="A3300" activePane="bottomLeft" state="frozen"/>
      <selection activeCell="B17" sqref="B17:AS5890"/>
      <selection pane="bottomLeft" activeCell="B15" sqref="B15:B3323"/>
    </sheetView>
  </sheetViews>
  <sheetFormatPr defaultColWidth="0" defaultRowHeight="15" zeroHeight="1" x14ac:dyDescent="0.25"/>
  <cols>
    <col min="1" max="1" width="0.85546875" style="5" customWidth="1"/>
    <col min="2" max="2" width="5.7109375" style="5" customWidth="1"/>
    <col min="3" max="3" width="3.28515625" style="5" customWidth="1"/>
    <col min="4" max="9" width="12.28515625" style="5" customWidth="1"/>
    <col min="10" max="10" width="9.140625" style="5" bestFit="1" customWidth="1"/>
    <col min="11" max="13" width="12.28515625" style="5" customWidth="1"/>
    <col min="14" max="14" width="0.85546875" style="5" customWidth="1"/>
    <col min="15" max="24" width="0" style="5" hidden="1" customWidth="1"/>
    <col min="25" max="16384" width="9.140625" style="5" hidden="1"/>
  </cols>
  <sheetData>
    <row r="1" spans="2:14" s="68" customFormat="1" ht="5.0999999999999996" customHeight="1" x14ac:dyDescent="0.25">
      <c r="B1" s="69"/>
      <c r="C1" s="69"/>
      <c r="D1" s="70"/>
      <c r="E1" s="70"/>
      <c r="F1" s="70"/>
      <c r="G1" s="70"/>
      <c r="H1" s="70"/>
      <c r="I1" s="71"/>
      <c r="J1" s="71"/>
      <c r="K1" s="71"/>
      <c r="L1" s="71"/>
      <c r="M1" s="71"/>
    </row>
    <row r="2" spans="2:14" s="68" customFormat="1" ht="15" customHeight="1" x14ac:dyDescent="0.25">
      <c r="D2" s="173" t="s">
        <v>723</v>
      </c>
      <c r="E2" s="70"/>
      <c r="F2" s="70"/>
      <c r="G2" s="70"/>
      <c r="H2" s="70"/>
      <c r="I2" s="71"/>
      <c r="J2" s="71"/>
      <c r="K2" s="71"/>
      <c r="L2" s="71"/>
      <c r="M2" s="180" t="s">
        <v>459</v>
      </c>
    </row>
    <row r="3" spans="2:14" s="68" customFormat="1" ht="24.95" customHeight="1" x14ac:dyDescent="0.25">
      <c r="D3" s="329" t="s">
        <v>462</v>
      </c>
      <c r="E3" s="329"/>
      <c r="F3" s="329"/>
      <c r="G3" s="329"/>
      <c r="H3" s="329"/>
      <c r="I3" s="329"/>
      <c r="J3" s="329"/>
      <c r="K3" s="297" t="s">
        <v>468</v>
      </c>
      <c r="L3" s="71"/>
      <c r="M3" s="71"/>
    </row>
    <row r="4" spans="2:14" s="68" customFormat="1" ht="5.0999999999999996" customHeight="1" x14ac:dyDescent="0.25">
      <c r="B4" s="69"/>
      <c r="C4" s="69"/>
      <c r="D4" s="70"/>
      <c r="E4" s="70"/>
      <c r="F4" s="70"/>
      <c r="G4" s="70"/>
      <c r="H4" s="70"/>
      <c r="I4" s="71"/>
      <c r="J4" s="71"/>
      <c r="K4" s="297"/>
      <c r="L4" s="71"/>
      <c r="M4" s="71"/>
    </row>
    <row r="5" spans="2:14" s="74" customFormat="1" x14ac:dyDescent="0.2">
      <c r="B5" s="176" t="s">
        <v>419</v>
      </c>
      <c r="C5" s="69"/>
      <c r="D5" s="262" t="s">
        <v>414</v>
      </c>
      <c r="E5" s="334"/>
      <c r="F5" s="335"/>
      <c r="G5" s="262" t="s">
        <v>453</v>
      </c>
      <c r="H5" s="334"/>
      <c r="I5" s="335"/>
      <c r="J5" s="264" t="str">
        <f>IF(H5="","Ir Para &gt;&gt;",HYPERLINK("#$C"&amp;MATCH(#REF!,B1:B3324,0),"Ir Para &gt;&gt;"))</f>
        <v>Ir Para &gt;&gt;</v>
      </c>
      <c r="K5" s="297"/>
      <c r="L5" s="334"/>
      <c r="M5" s="335"/>
    </row>
    <row r="6" spans="2:14" s="68" customFormat="1" ht="5.0999999999999996" customHeight="1" x14ac:dyDescent="0.25">
      <c r="B6" s="69"/>
      <c r="C6" s="69"/>
      <c r="D6" s="70"/>
      <c r="E6" s="70"/>
      <c r="F6" s="70"/>
      <c r="G6" s="70"/>
      <c r="H6" s="70"/>
      <c r="I6" s="71"/>
      <c r="J6" s="71"/>
      <c r="K6" s="71"/>
      <c r="L6" s="71"/>
      <c r="M6" s="71"/>
    </row>
    <row r="7" spans="2:14" s="75" customFormat="1" ht="5.0999999999999996" customHeight="1" x14ac:dyDescent="0.25">
      <c r="B7" s="84"/>
      <c r="C7" s="84"/>
      <c r="D7" s="88"/>
      <c r="E7" s="88"/>
      <c r="F7" s="88"/>
      <c r="G7" s="88"/>
      <c r="H7" s="88"/>
      <c r="I7" s="88"/>
    </row>
    <row r="8" spans="2:14" s="75" customFormat="1" ht="15" customHeight="1" x14ac:dyDescent="0.25">
      <c r="B8" s="363" t="s">
        <v>421</v>
      </c>
      <c r="C8" s="364"/>
      <c r="D8" s="385" t="s">
        <v>0</v>
      </c>
      <c r="E8" s="385" t="s">
        <v>353</v>
      </c>
      <c r="F8" s="385" t="s">
        <v>354</v>
      </c>
      <c r="G8" s="381" t="s">
        <v>355</v>
      </c>
      <c r="H8" s="381"/>
      <c r="I8" s="382" t="s">
        <v>108</v>
      </c>
    </row>
    <row r="9" spans="2:14" s="75" customFormat="1" ht="15" customHeight="1" x14ac:dyDescent="0.25">
      <c r="B9" s="365"/>
      <c r="C9" s="366"/>
      <c r="D9" s="386"/>
      <c r="E9" s="386"/>
      <c r="F9" s="386"/>
      <c r="G9" s="388" t="s">
        <v>116</v>
      </c>
      <c r="H9" s="203" t="s">
        <v>366</v>
      </c>
      <c r="I9" s="383"/>
    </row>
    <row r="10" spans="2:14" s="75" customFormat="1" ht="15" customHeight="1" x14ac:dyDescent="0.25">
      <c r="B10" s="365"/>
      <c r="C10" s="366"/>
      <c r="D10" s="386"/>
      <c r="E10" s="386"/>
      <c r="F10" s="386"/>
      <c r="G10" s="389"/>
      <c r="H10" s="385" t="s">
        <v>370</v>
      </c>
      <c r="I10" s="383"/>
    </row>
    <row r="11" spans="2:14" s="75" customFormat="1" ht="15" customHeight="1" x14ac:dyDescent="0.25">
      <c r="B11" s="365"/>
      <c r="C11" s="366"/>
      <c r="D11" s="386"/>
      <c r="E11" s="386"/>
      <c r="F11" s="386"/>
      <c r="G11" s="389"/>
      <c r="H11" s="386"/>
      <c r="I11" s="383"/>
    </row>
    <row r="12" spans="2:14" s="75" customFormat="1" ht="15" customHeight="1" x14ac:dyDescent="0.25">
      <c r="B12" s="365"/>
      <c r="C12" s="366"/>
      <c r="D12" s="387"/>
      <c r="E12" s="387"/>
      <c r="F12" s="387"/>
      <c r="G12" s="390"/>
      <c r="H12" s="387"/>
      <c r="I12" s="384"/>
    </row>
    <row r="13" spans="2:14" s="79" customFormat="1" ht="15" customHeight="1" x14ac:dyDescent="0.25">
      <c r="B13" s="367"/>
      <c r="C13" s="368"/>
      <c r="D13" s="171" t="s">
        <v>8</v>
      </c>
      <c r="E13" s="195" t="s">
        <v>17</v>
      </c>
      <c r="F13" s="195" t="s">
        <v>17</v>
      </c>
      <c r="G13" s="195" t="s">
        <v>17</v>
      </c>
      <c r="H13" s="195" t="s">
        <v>17</v>
      </c>
      <c r="I13" s="195" t="s">
        <v>9</v>
      </c>
    </row>
    <row r="14" spans="2:14" s="68" customFormat="1" ht="5.0999999999999996" customHeight="1" x14ac:dyDescent="0.25">
      <c r="B14" s="91"/>
      <c r="C14" s="91"/>
      <c r="D14" s="92"/>
      <c r="E14" s="92"/>
      <c r="F14" s="92"/>
      <c r="G14" s="92"/>
      <c r="H14" s="92"/>
      <c r="I14" s="92"/>
    </row>
    <row r="15" spans="2:14" ht="15" customHeight="1" x14ac:dyDescent="0.25">
      <c r="B15" s="177" t="s">
        <v>115</v>
      </c>
      <c r="C15" s="177"/>
      <c r="D15" s="177"/>
      <c r="E15" s="177"/>
      <c r="F15" s="177"/>
      <c r="G15" s="177"/>
      <c r="H15" s="177"/>
      <c r="I15" s="177"/>
      <c r="J15"/>
      <c r="K15"/>
      <c r="L15"/>
      <c r="M15"/>
      <c r="N15"/>
    </row>
    <row r="16" spans="2:14" s="7" customFormat="1" ht="15" customHeight="1" x14ac:dyDescent="0.25">
      <c r="B16" s="258" t="s">
        <v>13</v>
      </c>
      <c r="C16" s="184"/>
      <c r="D16" s="184"/>
      <c r="E16" s="184"/>
      <c r="F16" s="184"/>
      <c r="G16" s="184"/>
      <c r="H16" s="184"/>
      <c r="I16" s="184"/>
      <c r="J16"/>
      <c r="K16"/>
      <c r="L16"/>
      <c r="M16"/>
      <c r="N16"/>
    </row>
    <row r="17" spans="2:14" s="8" customFormat="1" ht="15" customHeight="1" x14ac:dyDescent="0.25">
      <c r="B17" s="187" t="s">
        <v>372</v>
      </c>
      <c r="C17" s="187"/>
      <c r="D17" s="187"/>
      <c r="E17" s="187"/>
      <c r="F17" s="187"/>
      <c r="G17" s="187"/>
      <c r="H17" s="187"/>
      <c r="I17" s="187"/>
      <c r="J17"/>
      <c r="K17"/>
      <c r="L17"/>
      <c r="M17"/>
      <c r="N17"/>
    </row>
    <row r="18" spans="2:14" s="8" customFormat="1" ht="15" customHeight="1" x14ac:dyDescent="0.25">
      <c r="B18" s="181">
        <v>2023</v>
      </c>
      <c r="C18" s="181"/>
      <c r="D18" s="182">
        <v>120624</v>
      </c>
      <c r="E18" s="182">
        <v>1352211</v>
      </c>
      <c r="F18" s="182">
        <v>1902923</v>
      </c>
      <c r="G18" s="182">
        <v>35967</v>
      </c>
      <c r="H18" s="182">
        <v>3777</v>
      </c>
      <c r="I18" s="183">
        <v>33.450000000000003</v>
      </c>
      <c r="J18"/>
      <c r="K18"/>
      <c r="L18"/>
      <c r="M18"/>
      <c r="N18"/>
    </row>
    <row r="19" spans="2:14" s="8" customFormat="1" ht="15" customHeight="1" x14ac:dyDescent="0.25">
      <c r="B19" s="181">
        <v>2022</v>
      </c>
      <c r="C19" s="181"/>
      <c r="D19" s="182">
        <v>123353</v>
      </c>
      <c r="E19" s="182">
        <v>1369088</v>
      </c>
      <c r="F19" s="182">
        <v>1674254</v>
      </c>
      <c r="G19" s="182">
        <v>82743</v>
      </c>
      <c r="H19" s="182">
        <v>3857</v>
      </c>
      <c r="I19" s="183">
        <v>38.79</v>
      </c>
      <c r="J19"/>
      <c r="K19"/>
      <c r="L19"/>
      <c r="M19"/>
      <c r="N19"/>
    </row>
    <row r="20" spans="2:14" s="8" customFormat="1" ht="15" customHeight="1" x14ac:dyDescent="0.25">
      <c r="B20" s="181">
        <v>2021</v>
      </c>
      <c r="C20" s="181"/>
      <c r="D20" s="182">
        <v>126000</v>
      </c>
      <c r="E20" s="182">
        <v>1107877</v>
      </c>
      <c r="F20" s="182">
        <v>1583235</v>
      </c>
      <c r="G20" s="182">
        <v>21260</v>
      </c>
      <c r="H20" s="182">
        <v>5135</v>
      </c>
      <c r="I20" s="183">
        <v>35.119999999999997</v>
      </c>
      <c r="J20"/>
      <c r="K20"/>
      <c r="L20"/>
      <c r="M20"/>
      <c r="N20"/>
    </row>
    <row r="21" spans="2:14" s="8" customFormat="1" ht="15" customHeight="1" x14ac:dyDescent="0.25">
      <c r="B21" s="168">
        <v>2020</v>
      </c>
      <c r="C21" s="168"/>
      <c r="D21" s="169">
        <v>126907</v>
      </c>
      <c r="E21" s="169">
        <v>1172219</v>
      </c>
      <c r="F21" s="169">
        <v>1541638</v>
      </c>
      <c r="G21" s="169">
        <v>29424</v>
      </c>
      <c r="H21" s="169">
        <v>3688</v>
      </c>
      <c r="I21" s="170">
        <v>44.52</v>
      </c>
      <c r="J21"/>
      <c r="K21"/>
      <c r="L21"/>
      <c r="M21"/>
      <c r="N21"/>
    </row>
    <row r="22" spans="2:14" s="8" customFormat="1" ht="15" customHeight="1" x14ac:dyDescent="0.25">
      <c r="B22" s="168">
        <v>2019</v>
      </c>
      <c r="C22" s="168"/>
      <c r="D22" s="169">
        <v>130350</v>
      </c>
      <c r="E22" s="169">
        <v>1090445</v>
      </c>
      <c r="F22" s="169">
        <v>1430797</v>
      </c>
      <c r="G22" s="169">
        <v>14630</v>
      </c>
      <c r="H22" s="169">
        <v>5862</v>
      </c>
      <c r="I22" s="170">
        <v>41.5</v>
      </c>
      <c r="J22"/>
      <c r="K22"/>
      <c r="L22"/>
      <c r="M22"/>
      <c r="N22"/>
    </row>
    <row r="23" spans="2:14" s="8" customFormat="1" ht="15" customHeight="1" x14ac:dyDescent="0.25">
      <c r="B23" s="168">
        <v>2018</v>
      </c>
      <c r="C23" s="168"/>
      <c r="D23" s="169">
        <v>132887</v>
      </c>
      <c r="E23" s="169">
        <v>1143050</v>
      </c>
      <c r="F23" s="169">
        <v>1449629</v>
      </c>
      <c r="G23" s="169">
        <v>17229</v>
      </c>
      <c r="H23" s="169">
        <v>5051</v>
      </c>
      <c r="I23" s="170">
        <v>46.22</v>
      </c>
      <c r="J23"/>
      <c r="K23"/>
      <c r="L23"/>
      <c r="M23"/>
      <c r="N23"/>
    </row>
    <row r="24" spans="2:14" s="8" customFormat="1" ht="15" customHeight="1" x14ac:dyDescent="0.25">
      <c r="B24" s="168">
        <v>2017</v>
      </c>
      <c r="C24" s="168"/>
      <c r="D24" s="169">
        <v>132928</v>
      </c>
      <c r="E24" s="169">
        <v>1040409</v>
      </c>
      <c r="F24" s="169">
        <v>1359398</v>
      </c>
      <c r="G24" s="169">
        <v>13166</v>
      </c>
      <c r="H24" s="169">
        <v>4052</v>
      </c>
      <c r="I24" s="170">
        <v>43.68</v>
      </c>
      <c r="J24"/>
      <c r="K24"/>
      <c r="L24"/>
      <c r="M24"/>
      <c r="N24"/>
    </row>
    <row r="25" spans="2:14" s="8" customFormat="1" ht="15" customHeight="1" x14ac:dyDescent="0.25">
      <c r="B25" s="168">
        <v>2016</v>
      </c>
      <c r="C25" s="168"/>
      <c r="D25" s="169">
        <v>132844</v>
      </c>
      <c r="E25" s="169">
        <v>812220</v>
      </c>
      <c r="F25" s="169">
        <v>1081830</v>
      </c>
      <c r="G25" s="169">
        <v>10986</v>
      </c>
      <c r="H25" s="169">
        <v>3539</v>
      </c>
      <c r="I25" s="170">
        <v>36.57</v>
      </c>
      <c r="J25"/>
      <c r="K25"/>
      <c r="L25"/>
      <c r="M25"/>
      <c r="N25"/>
    </row>
    <row r="26" spans="2:14" s="8" customFormat="1" ht="15" customHeight="1" x14ac:dyDescent="0.25">
      <c r="B26" s="168">
        <v>2015</v>
      </c>
      <c r="C26" s="168"/>
      <c r="D26" s="169">
        <v>133427</v>
      </c>
      <c r="E26" s="169">
        <v>762056</v>
      </c>
      <c r="F26" s="169">
        <v>989804</v>
      </c>
      <c r="G26" s="169">
        <v>31566</v>
      </c>
      <c r="H26" s="169">
        <v>6023</v>
      </c>
      <c r="I26" s="170">
        <v>38.020000000000003</v>
      </c>
      <c r="J26"/>
      <c r="K26"/>
      <c r="L26"/>
      <c r="M26"/>
      <c r="N26"/>
    </row>
    <row r="27" spans="2:14" ht="15" customHeight="1" x14ac:dyDescent="0.25">
      <c r="B27" s="168">
        <v>2014</v>
      </c>
      <c r="C27" s="168"/>
      <c r="D27" s="169">
        <v>128765</v>
      </c>
      <c r="E27" s="169">
        <v>701906</v>
      </c>
      <c r="F27" s="169">
        <v>940170</v>
      </c>
      <c r="G27" s="169">
        <v>8270</v>
      </c>
      <c r="H27" s="169">
        <v>4754</v>
      </c>
      <c r="I27" s="170">
        <v>37.86</v>
      </c>
      <c r="J27"/>
      <c r="K27"/>
      <c r="L27"/>
      <c r="M27"/>
      <c r="N27"/>
    </row>
    <row r="28" spans="2:14" ht="15" customHeight="1" x14ac:dyDescent="0.25">
      <c r="B28" s="168">
        <v>2013</v>
      </c>
      <c r="C28" s="168"/>
      <c r="D28" s="169">
        <v>107974</v>
      </c>
      <c r="E28" s="169">
        <v>596009</v>
      </c>
      <c r="F28" s="169">
        <v>797475</v>
      </c>
      <c r="G28" s="169">
        <v>11232</v>
      </c>
      <c r="H28" s="169">
        <v>3062</v>
      </c>
      <c r="I28" s="170">
        <v>36.130000000000003</v>
      </c>
      <c r="J28"/>
      <c r="K28"/>
      <c r="L28"/>
      <c r="M28"/>
      <c r="N28"/>
    </row>
    <row r="29" spans="2:14" ht="15" customHeight="1" x14ac:dyDescent="0.25">
      <c r="B29" s="168">
        <v>2012</v>
      </c>
      <c r="C29" s="168"/>
      <c r="D29" s="169">
        <v>56468</v>
      </c>
      <c r="E29" s="169">
        <v>500779</v>
      </c>
      <c r="F29" s="169">
        <v>733051</v>
      </c>
      <c r="G29" s="169">
        <v>6587</v>
      </c>
      <c r="H29" s="169">
        <v>2635</v>
      </c>
      <c r="I29" s="170">
        <v>32.299999999999997</v>
      </c>
      <c r="J29"/>
      <c r="K29"/>
      <c r="L29"/>
      <c r="M29"/>
      <c r="N29"/>
    </row>
    <row r="30" spans="2:14" ht="15" customHeight="1" x14ac:dyDescent="0.25">
      <c r="B30" s="168">
        <v>2011</v>
      </c>
      <c r="C30" s="168"/>
      <c r="D30" s="169">
        <v>56559</v>
      </c>
      <c r="E30" s="169">
        <v>525003</v>
      </c>
      <c r="F30" s="169">
        <v>731115</v>
      </c>
      <c r="G30" s="169">
        <v>6241</v>
      </c>
      <c r="H30" s="169">
        <v>2614</v>
      </c>
      <c r="I30" s="170">
        <v>34.840000000000003</v>
      </c>
      <c r="J30"/>
      <c r="K30"/>
      <c r="L30"/>
      <c r="M30"/>
      <c r="N30"/>
    </row>
    <row r="31" spans="2:14" ht="15" customHeight="1" x14ac:dyDescent="0.25">
      <c r="B31" s="168">
        <v>2010</v>
      </c>
      <c r="C31" s="168"/>
      <c r="D31" s="169">
        <v>53798</v>
      </c>
      <c r="E31" s="169">
        <v>627706</v>
      </c>
      <c r="F31" s="169">
        <v>791888</v>
      </c>
      <c r="G31" s="169">
        <v>6520</v>
      </c>
      <c r="H31" s="169">
        <v>1725</v>
      </c>
      <c r="I31" s="170">
        <v>40.75</v>
      </c>
      <c r="J31"/>
      <c r="K31"/>
      <c r="L31"/>
      <c r="M31"/>
      <c r="N31"/>
    </row>
    <row r="32" spans="2:14" s="8" customFormat="1" ht="15" customHeight="1" x14ac:dyDescent="0.25">
      <c r="B32" s="168">
        <v>2009</v>
      </c>
      <c r="C32" s="168"/>
      <c r="D32" s="169">
        <v>55097</v>
      </c>
      <c r="E32" s="169">
        <v>545748</v>
      </c>
      <c r="F32" s="169">
        <v>774014</v>
      </c>
      <c r="G32" s="169">
        <v>11161</v>
      </c>
      <c r="H32" s="169" t="s">
        <v>66</v>
      </c>
      <c r="I32" s="170">
        <v>37.51</v>
      </c>
      <c r="J32"/>
      <c r="K32"/>
      <c r="L32"/>
      <c r="M32"/>
      <c r="N32"/>
    </row>
    <row r="33" spans="2:14" s="9" customFormat="1" ht="15" customHeight="1" x14ac:dyDescent="0.25">
      <c r="B33" s="168">
        <v>2008</v>
      </c>
      <c r="C33" s="168"/>
      <c r="D33" s="169">
        <v>56716</v>
      </c>
      <c r="E33" s="169">
        <v>764020</v>
      </c>
      <c r="F33" s="169">
        <v>970049</v>
      </c>
      <c r="G33" s="169">
        <v>11553</v>
      </c>
      <c r="H33" s="169" t="s">
        <v>66</v>
      </c>
      <c r="I33" s="170">
        <v>47.61</v>
      </c>
      <c r="J33"/>
      <c r="K33"/>
      <c r="L33"/>
      <c r="M33"/>
      <c r="N33"/>
    </row>
    <row r="34" spans="2:14" s="9" customFormat="1" ht="15" customHeight="1" x14ac:dyDescent="0.25">
      <c r="B34" s="258" t="s">
        <v>35</v>
      </c>
      <c r="C34" s="184"/>
      <c r="D34" s="184"/>
      <c r="E34" s="184"/>
      <c r="F34" s="184"/>
      <c r="G34" s="184"/>
      <c r="H34" s="184"/>
      <c r="I34" s="184"/>
      <c r="J34"/>
      <c r="K34"/>
      <c r="L34"/>
      <c r="M34"/>
      <c r="N34"/>
    </row>
    <row r="35" spans="2:14" s="9" customFormat="1" ht="15" customHeight="1" x14ac:dyDescent="0.25">
      <c r="B35" s="187" t="s">
        <v>119</v>
      </c>
      <c r="C35" s="187"/>
      <c r="D35" s="187"/>
      <c r="E35" s="187"/>
      <c r="F35" s="187"/>
      <c r="G35" s="187"/>
      <c r="H35" s="187"/>
      <c r="I35" s="187"/>
      <c r="J35"/>
      <c r="K35"/>
      <c r="L35"/>
      <c r="M35"/>
      <c r="N35"/>
    </row>
    <row r="36" spans="2:14" s="9" customFormat="1" ht="15" customHeight="1" x14ac:dyDescent="0.25">
      <c r="B36" s="181">
        <v>2023</v>
      </c>
      <c r="C36" s="181"/>
      <c r="D36" s="182">
        <v>100192</v>
      </c>
      <c r="E36" s="182">
        <v>102890</v>
      </c>
      <c r="F36" s="182">
        <v>127344</v>
      </c>
      <c r="G36" s="182">
        <v>468</v>
      </c>
      <c r="H36" s="182">
        <v>189</v>
      </c>
      <c r="I36" s="183">
        <v>9.1199999999999992</v>
      </c>
      <c r="J36"/>
      <c r="K36"/>
      <c r="L36"/>
      <c r="M36"/>
      <c r="N36"/>
    </row>
    <row r="37" spans="2:14" s="9" customFormat="1" ht="15" customHeight="1" x14ac:dyDescent="0.25">
      <c r="B37" s="181">
        <v>2022</v>
      </c>
      <c r="C37" s="181"/>
      <c r="D37" s="182">
        <v>103581</v>
      </c>
      <c r="E37" s="182">
        <v>102381</v>
      </c>
      <c r="F37" s="182">
        <v>129511</v>
      </c>
      <c r="G37" s="182">
        <v>1163</v>
      </c>
      <c r="H37" s="182">
        <v>240</v>
      </c>
      <c r="I37" s="183">
        <v>8.94</v>
      </c>
      <c r="J37"/>
      <c r="K37"/>
      <c r="L37"/>
      <c r="M37"/>
      <c r="N37"/>
    </row>
    <row r="38" spans="2:14" s="9" customFormat="1" ht="15" customHeight="1" x14ac:dyDescent="0.25">
      <c r="B38" s="181">
        <v>2021</v>
      </c>
      <c r="C38" s="168"/>
      <c r="D38" s="169">
        <v>106827</v>
      </c>
      <c r="E38" s="169">
        <v>94293</v>
      </c>
      <c r="F38" s="169">
        <v>121337</v>
      </c>
      <c r="G38" s="169">
        <v>552</v>
      </c>
      <c r="H38" s="169">
        <v>200</v>
      </c>
      <c r="I38" s="170">
        <v>8.85</v>
      </c>
      <c r="J38"/>
      <c r="K38"/>
      <c r="L38"/>
      <c r="M38"/>
      <c r="N38"/>
    </row>
    <row r="39" spans="2:14" s="9" customFormat="1" ht="15" customHeight="1" x14ac:dyDescent="0.25">
      <c r="B39" s="168">
        <v>2020</v>
      </c>
      <c r="C39" s="168"/>
      <c r="D39" s="169">
        <v>108363</v>
      </c>
      <c r="E39" s="169">
        <v>183670</v>
      </c>
      <c r="F39" s="169">
        <v>214954</v>
      </c>
      <c r="G39" s="169">
        <v>2722</v>
      </c>
      <c r="H39" s="169">
        <v>732</v>
      </c>
      <c r="I39" s="170">
        <v>21.76</v>
      </c>
      <c r="J39"/>
      <c r="K39"/>
      <c r="L39"/>
      <c r="M39"/>
      <c r="N39"/>
    </row>
    <row r="40" spans="2:14" s="9" customFormat="1" ht="15" customHeight="1" x14ac:dyDescent="0.25">
      <c r="B40" s="168">
        <v>2019</v>
      </c>
      <c r="C40" s="168"/>
      <c r="D40" s="169">
        <v>112380</v>
      </c>
      <c r="E40" s="169">
        <v>186843</v>
      </c>
      <c r="F40" s="169">
        <v>224297</v>
      </c>
      <c r="G40" s="169">
        <v>2904</v>
      </c>
      <c r="H40" s="169">
        <v>1899</v>
      </c>
      <c r="I40" s="170">
        <v>21.49</v>
      </c>
      <c r="J40"/>
      <c r="K40"/>
      <c r="L40"/>
      <c r="M40"/>
      <c r="N40"/>
    </row>
    <row r="41" spans="2:14" s="9" customFormat="1" ht="15" customHeight="1" x14ac:dyDescent="0.25">
      <c r="B41" s="168">
        <v>2018</v>
      </c>
      <c r="C41" s="168"/>
      <c r="D41" s="169">
        <v>115609</v>
      </c>
      <c r="E41" s="169">
        <v>192098</v>
      </c>
      <c r="F41" s="169">
        <v>219607</v>
      </c>
      <c r="G41" s="169">
        <v>3350</v>
      </c>
      <c r="H41" s="169">
        <v>1012</v>
      </c>
      <c r="I41" s="170">
        <v>21.46</v>
      </c>
      <c r="J41"/>
      <c r="K41"/>
      <c r="L41"/>
      <c r="M41"/>
      <c r="N41"/>
    </row>
    <row r="42" spans="2:14" s="9" customFormat="1" ht="15" customHeight="1" x14ac:dyDescent="0.25">
      <c r="B42" s="168">
        <v>2017</v>
      </c>
      <c r="C42" s="168"/>
      <c r="D42" s="169">
        <v>116339</v>
      </c>
      <c r="E42" s="169">
        <v>181053</v>
      </c>
      <c r="F42" s="169">
        <v>207795</v>
      </c>
      <c r="G42" s="169">
        <v>3233</v>
      </c>
      <c r="H42" s="169">
        <v>952</v>
      </c>
      <c r="I42" s="170">
        <v>22.03</v>
      </c>
      <c r="J42"/>
      <c r="K42"/>
      <c r="L42"/>
      <c r="M42"/>
      <c r="N42"/>
    </row>
    <row r="43" spans="2:14" ht="15" customHeight="1" x14ac:dyDescent="0.25">
      <c r="B43" s="168">
        <v>2016</v>
      </c>
      <c r="C43" s="168"/>
      <c r="D43" s="169">
        <v>117177</v>
      </c>
      <c r="E43" s="169">
        <v>155826</v>
      </c>
      <c r="F43" s="169">
        <v>178975</v>
      </c>
      <c r="G43" s="169">
        <v>2439</v>
      </c>
      <c r="H43" s="169">
        <v>933</v>
      </c>
      <c r="I43" s="170">
        <v>18.75</v>
      </c>
      <c r="J43"/>
      <c r="K43"/>
      <c r="L43"/>
      <c r="M43"/>
      <c r="N43"/>
    </row>
    <row r="44" spans="2:14" ht="15" customHeight="1" x14ac:dyDescent="0.25">
      <c r="B44" s="168">
        <v>2015</v>
      </c>
      <c r="C44" s="168"/>
      <c r="D44" s="169">
        <v>118594</v>
      </c>
      <c r="E44" s="169">
        <v>158000</v>
      </c>
      <c r="F44" s="169">
        <v>182559</v>
      </c>
      <c r="G44" s="169">
        <v>1691</v>
      </c>
      <c r="H44" s="169">
        <v>984</v>
      </c>
      <c r="I44" s="170">
        <v>20.6</v>
      </c>
      <c r="J44"/>
      <c r="K44"/>
      <c r="L44"/>
      <c r="M44"/>
      <c r="N44"/>
    </row>
    <row r="45" spans="2:14" ht="15" customHeight="1" x14ac:dyDescent="0.25">
      <c r="B45" s="168">
        <v>2014</v>
      </c>
      <c r="C45" s="168"/>
      <c r="D45" s="169">
        <v>115164</v>
      </c>
      <c r="E45" s="169">
        <v>152027</v>
      </c>
      <c r="F45" s="169">
        <v>178559</v>
      </c>
      <c r="G45" s="169">
        <v>1368</v>
      </c>
      <c r="H45" s="169">
        <v>567</v>
      </c>
      <c r="I45" s="170">
        <v>19.579999999999998</v>
      </c>
      <c r="J45"/>
      <c r="K45"/>
      <c r="L45"/>
      <c r="M45"/>
      <c r="N45"/>
    </row>
    <row r="46" spans="2:14" ht="15" customHeight="1" x14ac:dyDescent="0.25">
      <c r="B46" s="168">
        <v>2013</v>
      </c>
      <c r="C46" s="168"/>
      <c r="D46" s="169">
        <v>95464</v>
      </c>
      <c r="E46" s="169">
        <v>135127</v>
      </c>
      <c r="F46" s="169">
        <v>157033</v>
      </c>
      <c r="G46" s="169">
        <v>3622</v>
      </c>
      <c r="H46" s="169">
        <v>518</v>
      </c>
      <c r="I46" s="170">
        <v>19.399999999999999</v>
      </c>
      <c r="J46"/>
      <c r="K46"/>
      <c r="L46"/>
      <c r="M46"/>
      <c r="N46"/>
    </row>
    <row r="47" spans="2:14" ht="15" customHeight="1" x14ac:dyDescent="0.25">
      <c r="B47" s="168">
        <v>2012</v>
      </c>
      <c r="C47" s="168"/>
      <c r="D47" s="169">
        <v>45013</v>
      </c>
      <c r="E47" s="169">
        <v>116701</v>
      </c>
      <c r="F47" s="169">
        <v>133404</v>
      </c>
      <c r="G47" s="169">
        <v>953</v>
      </c>
      <c r="H47" s="169">
        <v>563</v>
      </c>
      <c r="I47" s="170">
        <v>18.510000000000002</v>
      </c>
      <c r="J47"/>
      <c r="K47"/>
      <c r="L47"/>
      <c r="M47"/>
      <c r="N47"/>
    </row>
    <row r="48" spans="2:14" s="9" customFormat="1" ht="15" customHeight="1" collapsed="1" x14ac:dyDescent="0.25">
      <c r="B48" s="168">
        <v>2011</v>
      </c>
      <c r="C48" s="168"/>
      <c r="D48" s="169">
        <v>45884</v>
      </c>
      <c r="E48" s="169">
        <v>109548</v>
      </c>
      <c r="F48" s="169">
        <v>131907</v>
      </c>
      <c r="G48" s="169">
        <v>1617</v>
      </c>
      <c r="H48" s="169">
        <v>660</v>
      </c>
      <c r="I48" s="170">
        <v>16.78</v>
      </c>
      <c r="J48"/>
      <c r="K48"/>
      <c r="L48"/>
      <c r="M48"/>
      <c r="N48"/>
    </row>
    <row r="49" spans="2:14" s="9" customFormat="1" ht="15" customHeight="1" x14ac:dyDescent="0.25">
      <c r="B49" s="168">
        <v>2010</v>
      </c>
      <c r="C49" s="168"/>
      <c r="D49" s="169">
        <v>43588</v>
      </c>
      <c r="E49" s="169">
        <v>122409</v>
      </c>
      <c r="F49" s="169">
        <v>143552</v>
      </c>
      <c r="G49" s="169">
        <v>1210</v>
      </c>
      <c r="H49" s="169">
        <v>460</v>
      </c>
      <c r="I49" s="170">
        <v>18.55</v>
      </c>
      <c r="J49"/>
      <c r="K49"/>
      <c r="L49"/>
      <c r="M49"/>
      <c r="N49"/>
    </row>
    <row r="50" spans="2:14" s="9" customFormat="1" ht="15" customHeight="1" x14ac:dyDescent="0.25">
      <c r="B50" s="168">
        <v>2009</v>
      </c>
      <c r="C50" s="168"/>
      <c r="D50" s="169">
        <v>44875</v>
      </c>
      <c r="E50" s="169">
        <v>96903</v>
      </c>
      <c r="F50" s="169">
        <v>140124</v>
      </c>
      <c r="G50" s="169">
        <v>1994</v>
      </c>
      <c r="H50" s="169" t="s">
        <v>66</v>
      </c>
      <c r="I50" s="170">
        <v>15.22</v>
      </c>
      <c r="J50"/>
      <c r="K50"/>
      <c r="L50"/>
      <c r="M50"/>
      <c r="N50"/>
    </row>
    <row r="51" spans="2:14" s="9" customFormat="1" ht="15" customHeight="1" x14ac:dyDescent="0.25">
      <c r="B51" s="168">
        <v>2008</v>
      </c>
      <c r="C51" s="168"/>
      <c r="D51" s="169">
        <v>46834</v>
      </c>
      <c r="E51" s="169">
        <v>141543</v>
      </c>
      <c r="F51" s="169">
        <v>180657</v>
      </c>
      <c r="G51" s="169">
        <v>1527</v>
      </c>
      <c r="H51" s="169" t="s">
        <v>66</v>
      </c>
      <c r="I51" s="170">
        <v>18.7</v>
      </c>
      <c r="J51"/>
      <c r="K51"/>
      <c r="L51"/>
      <c r="M51"/>
      <c r="N51"/>
    </row>
    <row r="52" spans="2:14" ht="15" customHeight="1" x14ac:dyDescent="0.25">
      <c r="B52" s="187" t="s">
        <v>120</v>
      </c>
      <c r="C52" s="187"/>
      <c r="D52" s="187"/>
      <c r="E52" s="187"/>
      <c r="F52" s="187"/>
      <c r="G52" s="187"/>
      <c r="H52" s="187"/>
      <c r="I52" s="187"/>
      <c r="J52"/>
      <c r="K52"/>
      <c r="L52"/>
      <c r="M52"/>
      <c r="N52"/>
    </row>
    <row r="53" spans="2:14" ht="15" customHeight="1" x14ac:dyDescent="0.25">
      <c r="B53" s="181">
        <v>2023</v>
      </c>
      <c r="C53" s="181"/>
      <c r="D53" s="182">
        <v>20432</v>
      </c>
      <c r="E53" s="182">
        <v>1249321</v>
      </c>
      <c r="F53" s="182">
        <v>1775579</v>
      </c>
      <c r="G53" s="182">
        <v>35499</v>
      </c>
      <c r="H53" s="182">
        <v>3587</v>
      </c>
      <c r="I53" s="183">
        <v>42.88</v>
      </c>
      <c r="J53"/>
      <c r="K53"/>
      <c r="L53"/>
      <c r="M53"/>
      <c r="N53"/>
    </row>
    <row r="54" spans="2:14" ht="15" customHeight="1" x14ac:dyDescent="0.25">
      <c r="B54" s="181">
        <v>2022</v>
      </c>
      <c r="C54" s="181"/>
      <c r="D54" s="182">
        <v>19772</v>
      </c>
      <c r="E54" s="182">
        <v>1266708</v>
      </c>
      <c r="F54" s="182">
        <v>1544743</v>
      </c>
      <c r="G54" s="182">
        <v>81580</v>
      </c>
      <c r="H54" s="182">
        <v>3617</v>
      </c>
      <c r="I54" s="183">
        <v>53.12</v>
      </c>
      <c r="J54"/>
      <c r="K54"/>
      <c r="L54"/>
      <c r="M54"/>
      <c r="N54"/>
    </row>
    <row r="55" spans="2:14" ht="15" customHeight="1" x14ac:dyDescent="0.25">
      <c r="B55" s="181">
        <v>2021</v>
      </c>
      <c r="C55" s="168"/>
      <c r="D55" s="169">
        <v>19173</v>
      </c>
      <c r="E55" s="169">
        <v>1013584</v>
      </c>
      <c r="F55" s="169">
        <v>1461898</v>
      </c>
      <c r="G55" s="169">
        <v>20708</v>
      </c>
      <c r="H55" s="169">
        <v>4935</v>
      </c>
      <c r="I55" s="170">
        <v>48.54</v>
      </c>
      <c r="J55"/>
      <c r="K55"/>
      <c r="L55"/>
      <c r="M55"/>
      <c r="N55"/>
    </row>
    <row r="56" spans="2:14" ht="15" customHeight="1" x14ac:dyDescent="0.25">
      <c r="B56" s="168">
        <v>2020</v>
      </c>
      <c r="C56" s="168"/>
      <c r="D56" s="169">
        <v>18544</v>
      </c>
      <c r="E56" s="169">
        <v>988549</v>
      </c>
      <c r="F56" s="169">
        <v>1326684</v>
      </c>
      <c r="G56" s="169">
        <v>26702</v>
      </c>
      <c r="H56" s="169">
        <v>2956</v>
      </c>
      <c r="I56" s="170">
        <v>55.26</v>
      </c>
      <c r="J56"/>
      <c r="K56"/>
      <c r="L56"/>
      <c r="M56"/>
      <c r="N56"/>
    </row>
    <row r="57" spans="2:14" ht="15" customHeight="1" x14ac:dyDescent="0.25">
      <c r="B57" s="168">
        <v>2019</v>
      </c>
      <c r="C57" s="168"/>
      <c r="D57" s="169">
        <v>17970</v>
      </c>
      <c r="E57" s="169">
        <v>903603</v>
      </c>
      <c r="F57" s="169">
        <v>1206500</v>
      </c>
      <c r="G57" s="169">
        <v>11726</v>
      </c>
      <c r="H57" s="169">
        <v>3962</v>
      </c>
      <c r="I57" s="170">
        <v>51.39</v>
      </c>
      <c r="J57"/>
      <c r="K57"/>
      <c r="L57"/>
      <c r="M57"/>
      <c r="N57"/>
    </row>
    <row r="58" spans="2:14" ht="15" customHeight="1" x14ac:dyDescent="0.25">
      <c r="B58" s="168">
        <v>2018</v>
      </c>
      <c r="C58" s="168"/>
      <c r="D58" s="169">
        <v>17278</v>
      </c>
      <c r="E58" s="169">
        <v>950952</v>
      </c>
      <c r="F58" s="169">
        <v>1230022</v>
      </c>
      <c r="G58" s="169">
        <v>13879</v>
      </c>
      <c r="H58" s="169">
        <v>4038</v>
      </c>
      <c r="I58" s="170">
        <v>60.25</v>
      </c>
      <c r="J58"/>
      <c r="K58"/>
      <c r="L58"/>
      <c r="M58"/>
      <c r="N58"/>
    </row>
    <row r="59" spans="2:14" ht="15" customHeight="1" x14ac:dyDescent="0.25">
      <c r="B59" s="168">
        <v>2017</v>
      </c>
      <c r="C59" s="168"/>
      <c r="D59" s="169">
        <v>16589</v>
      </c>
      <c r="E59" s="169">
        <v>859356</v>
      </c>
      <c r="F59" s="169">
        <v>1151603</v>
      </c>
      <c r="G59" s="169">
        <v>9933</v>
      </c>
      <c r="H59" s="169">
        <v>3101</v>
      </c>
      <c r="I59" s="170">
        <v>55.08</v>
      </c>
      <c r="J59"/>
      <c r="K59"/>
      <c r="L59"/>
      <c r="M59"/>
      <c r="N59"/>
    </row>
    <row r="60" spans="2:14" ht="15" customHeight="1" x14ac:dyDescent="0.25">
      <c r="B60" s="168">
        <v>2016</v>
      </c>
      <c r="C60" s="168"/>
      <c r="D60" s="169">
        <v>15667</v>
      </c>
      <c r="E60" s="169">
        <v>656394</v>
      </c>
      <c r="F60" s="169">
        <v>902855</v>
      </c>
      <c r="G60" s="169">
        <v>8547</v>
      </c>
      <c r="H60" s="169">
        <v>2606</v>
      </c>
      <c r="I60" s="170">
        <v>47.23</v>
      </c>
      <c r="J60"/>
      <c r="K60"/>
      <c r="L60"/>
      <c r="M60"/>
      <c r="N60"/>
    </row>
    <row r="61" spans="2:14" ht="15" customHeight="1" x14ac:dyDescent="0.25">
      <c r="B61" s="168">
        <v>2015</v>
      </c>
      <c r="C61" s="168"/>
      <c r="D61" s="169">
        <v>14833</v>
      </c>
      <c r="E61" s="169">
        <v>604056</v>
      </c>
      <c r="F61" s="169">
        <v>807245</v>
      </c>
      <c r="G61" s="169">
        <v>29876</v>
      </c>
      <c r="H61" s="169">
        <v>5038</v>
      </c>
      <c r="I61" s="170">
        <v>48.83</v>
      </c>
      <c r="J61"/>
      <c r="K61"/>
      <c r="L61"/>
      <c r="M61"/>
      <c r="N61"/>
    </row>
    <row r="62" spans="2:14" ht="15" customHeight="1" x14ac:dyDescent="0.25">
      <c r="B62" s="168">
        <v>2014</v>
      </c>
      <c r="C62" s="168"/>
      <c r="D62" s="169">
        <v>13601</v>
      </c>
      <c r="E62" s="169">
        <v>549878</v>
      </c>
      <c r="F62" s="169">
        <v>761611</v>
      </c>
      <c r="G62" s="169">
        <v>6902</v>
      </c>
      <c r="H62" s="169">
        <v>4187</v>
      </c>
      <c r="I62" s="170">
        <v>51.04</v>
      </c>
      <c r="J62"/>
      <c r="K62"/>
      <c r="L62"/>
      <c r="M62"/>
      <c r="N62"/>
    </row>
    <row r="63" spans="2:14" s="8" customFormat="1" ht="15" customHeight="1" x14ac:dyDescent="0.25">
      <c r="B63" s="168">
        <v>2013</v>
      </c>
      <c r="C63" s="168"/>
      <c r="D63" s="169">
        <v>12510</v>
      </c>
      <c r="E63" s="169">
        <v>460882</v>
      </c>
      <c r="F63" s="169">
        <v>640442</v>
      </c>
      <c r="G63" s="169">
        <v>7610</v>
      </c>
      <c r="H63" s="169">
        <v>2544</v>
      </c>
      <c r="I63" s="170">
        <v>48.36</v>
      </c>
      <c r="J63"/>
      <c r="K63"/>
      <c r="L63"/>
      <c r="M63"/>
      <c r="N63"/>
    </row>
    <row r="64" spans="2:14" s="9" customFormat="1" ht="15" customHeight="1" x14ac:dyDescent="0.25">
      <c r="B64" s="168">
        <v>2012</v>
      </c>
      <c r="C64" s="168"/>
      <c r="D64" s="169">
        <v>11455</v>
      </c>
      <c r="E64" s="169">
        <v>384079</v>
      </c>
      <c r="F64" s="169">
        <v>599647</v>
      </c>
      <c r="G64" s="169">
        <v>5634</v>
      </c>
      <c r="H64" s="169">
        <v>2071</v>
      </c>
      <c r="I64" s="170">
        <v>41.74</v>
      </c>
      <c r="J64"/>
      <c r="K64"/>
      <c r="L64"/>
      <c r="M64"/>
      <c r="N64"/>
    </row>
    <row r="65" spans="2:14" s="9" customFormat="1" ht="15" customHeight="1" x14ac:dyDescent="0.25">
      <c r="B65" s="168">
        <v>2011</v>
      </c>
      <c r="C65" s="168"/>
      <c r="D65" s="169">
        <v>10675</v>
      </c>
      <c r="E65" s="169">
        <v>415455</v>
      </c>
      <c r="F65" s="169">
        <v>599208</v>
      </c>
      <c r="G65" s="169">
        <v>4623</v>
      </c>
      <c r="H65" s="169">
        <v>1954</v>
      </c>
      <c r="I65" s="170">
        <v>48.65</v>
      </c>
      <c r="J65"/>
      <c r="K65"/>
      <c r="L65"/>
      <c r="M65"/>
      <c r="N65"/>
    </row>
    <row r="66" spans="2:14" s="9" customFormat="1" ht="15" customHeight="1" x14ac:dyDescent="0.25">
      <c r="B66" s="168">
        <v>2010</v>
      </c>
      <c r="C66" s="168"/>
      <c r="D66" s="169">
        <v>10210</v>
      </c>
      <c r="E66" s="169">
        <v>505296</v>
      </c>
      <c r="F66" s="169">
        <v>648336</v>
      </c>
      <c r="G66" s="169">
        <v>5311</v>
      </c>
      <c r="H66" s="169">
        <v>1265</v>
      </c>
      <c r="I66" s="170">
        <v>57.38</v>
      </c>
      <c r="J66"/>
      <c r="K66"/>
      <c r="L66"/>
      <c r="M66"/>
      <c r="N66"/>
    </row>
    <row r="67" spans="2:14" s="9" customFormat="1" ht="15" customHeight="1" x14ac:dyDescent="0.25">
      <c r="B67" s="168">
        <v>2009</v>
      </c>
      <c r="C67" s="168"/>
      <c r="D67" s="169">
        <v>10222</v>
      </c>
      <c r="E67" s="169">
        <v>448845</v>
      </c>
      <c r="F67" s="169">
        <v>633891</v>
      </c>
      <c r="G67" s="169">
        <v>9167</v>
      </c>
      <c r="H67" s="169" t="s">
        <v>66</v>
      </c>
      <c r="I67" s="170">
        <v>54.86</v>
      </c>
      <c r="J67"/>
      <c r="K67"/>
      <c r="L67"/>
      <c r="M67"/>
      <c r="N67"/>
    </row>
    <row r="68" spans="2:14" ht="15" customHeight="1" x14ac:dyDescent="0.25">
      <c r="B68" s="168">
        <v>2008</v>
      </c>
      <c r="C68" s="168"/>
      <c r="D68" s="169">
        <v>9882</v>
      </c>
      <c r="E68" s="169">
        <v>622477</v>
      </c>
      <c r="F68" s="169">
        <v>789392</v>
      </c>
      <c r="G68" s="169">
        <v>10026</v>
      </c>
      <c r="H68" s="169" t="s">
        <v>66</v>
      </c>
      <c r="I68" s="170">
        <v>73.42</v>
      </c>
      <c r="J68"/>
      <c r="K68"/>
      <c r="L68"/>
      <c r="M68"/>
      <c r="N68"/>
    </row>
    <row r="69" spans="2:14" ht="15" customHeight="1" x14ac:dyDescent="0.25">
      <c r="B69" s="258" t="s">
        <v>11</v>
      </c>
      <c r="C69" s="184"/>
      <c r="D69" s="184"/>
      <c r="E69" s="184"/>
      <c r="F69" s="184"/>
      <c r="G69" s="184"/>
      <c r="H69" s="184"/>
      <c r="I69" s="184"/>
      <c r="J69"/>
      <c r="K69"/>
      <c r="L69"/>
      <c r="M69"/>
      <c r="N69"/>
    </row>
    <row r="70" spans="2:14" ht="15" customHeight="1" x14ac:dyDescent="0.25">
      <c r="B70" s="187" t="s">
        <v>121</v>
      </c>
      <c r="C70" s="187"/>
      <c r="D70" s="187"/>
      <c r="E70" s="187"/>
      <c r="F70" s="187"/>
      <c r="G70" s="187"/>
      <c r="H70" s="187"/>
      <c r="I70" s="187"/>
      <c r="J70"/>
      <c r="K70"/>
      <c r="L70"/>
      <c r="M70"/>
      <c r="N70"/>
    </row>
    <row r="71" spans="2:14" ht="15" customHeight="1" x14ac:dyDescent="0.25">
      <c r="B71" s="181">
        <v>2023</v>
      </c>
      <c r="C71" s="181"/>
      <c r="D71" s="182">
        <v>120602</v>
      </c>
      <c r="E71" s="182">
        <v>1309009</v>
      </c>
      <c r="F71" s="182">
        <v>1836525</v>
      </c>
      <c r="G71" s="182">
        <v>30811</v>
      </c>
      <c r="H71" s="182">
        <v>3485</v>
      </c>
      <c r="I71" s="183">
        <v>34.479999999999997</v>
      </c>
      <c r="J71"/>
      <c r="K71"/>
      <c r="L71"/>
      <c r="M71"/>
      <c r="N71"/>
    </row>
    <row r="72" spans="2:14" ht="15" customHeight="1" x14ac:dyDescent="0.25">
      <c r="B72" s="181">
        <v>2022</v>
      </c>
      <c r="C72" s="181"/>
      <c r="D72" s="182">
        <v>123325</v>
      </c>
      <c r="E72" s="182">
        <v>1322353</v>
      </c>
      <c r="F72" s="182">
        <v>1622789</v>
      </c>
      <c r="G72" s="182">
        <v>81885</v>
      </c>
      <c r="H72" s="182">
        <v>3033</v>
      </c>
      <c r="I72" s="183">
        <v>39.869999999999997</v>
      </c>
      <c r="J72"/>
      <c r="K72"/>
      <c r="L72"/>
      <c r="M72"/>
      <c r="N72"/>
    </row>
    <row r="73" spans="2:14" ht="15" customHeight="1" x14ac:dyDescent="0.25">
      <c r="B73" s="181">
        <v>2021</v>
      </c>
      <c r="C73" s="168"/>
      <c r="D73" s="169">
        <v>125979</v>
      </c>
      <c r="E73" s="169">
        <v>1080359</v>
      </c>
      <c r="F73" s="169">
        <v>1538932</v>
      </c>
      <c r="G73" s="169">
        <v>20554</v>
      </c>
      <c r="H73" s="169">
        <v>5020</v>
      </c>
      <c r="I73" s="170">
        <v>36.14</v>
      </c>
      <c r="J73"/>
      <c r="K73"/>
      <c r="L73"/>
      <c r="M73"/>
      <c r="N73"/>
    </row>
    <row r="74" spans="2:14" ht="15" customHeight="1" x14ac:dyDescent="0.25">
      <c r="B74" s="168">
        <v>2020</v>
      </c>
      <c r="C74" s="168"/>
      <c r="D74" s="169">
        <v>126885</v>
      </c>
      <c r="E74" s="169">
        <v>1137989</v>
      </c>
      <c r="F74" s="169">
        <v>1500866</v>
      </c>
      <c r="G74" s="169">
        <v>29289</v>
      </c>
      <c r="H74" s="169">
        <v>3582</v>
      </c>
      <c r="I74" s="170">
        <v>46.41</v>
      </c>
      <c r="J74"/>
      <c r="K74"/>
      <c r="L74"/>
      <c r="M74"/>
      <c r="N74"/>
    </row>
    <row r="75" spans="2:14" ht="15" customHeight="1" x14ac:dyDescent="0.25">
      <c r="B75" s="168">
        <v>2019</v>
      </c>
      <c r="C75" s="168"/>
      <c r="D75" s="169">
        <v>130329</v>
      </c>
      <c r="E75" s="169">
        <v>1059155</v>
      </c>
      <c r="F75" s="169">
        <v>1393097</v>
      </c>
      <c r="G75" s="169">
        <v>14496</v>
      </c>
      <c r="H75" s="169">
        <v>5728</v>
      </c>
      <c r="I75" s="170">
        <v>43</v>
      </c>
      <c r="J75"/>
      <c r="K75"/>
      <c r="L75"/>
      <c r="M75"/>
      <c r="N75"/>
    </row>
    <row r="76" spans="2:14" ht="15" customHeight="1" x14ac:dyDescent="0.25">
      <c r="B76" s="168">
        <v>2018</v>
      </c>
      <c r="C76" s="168"/>
      <c r="D76" s="169">
        <v>132871</v>
      </c>
      <c r="E76" s="169">
        <v>1111504</v>
      </c>
      <c r="F76" s="169">
        <v>1400698</v>
      </c>
      <c r="G76" s="169">
        <v>16878</v>
      </c>
      <c r="H76" s="169">
        <v>4710</v>
      </c>
      <c r="I76" s="170">
        <v>46.98</v>
      </c>
      <c r="J76"/>
      <c r="K76"/>
      <c r="L76"/>
      <c r="M76"/>
      <c r="N76"/>
    </row>
    <row r="77" spans="2:14" ht="15" customHeight="1" x14ac:dyDescent="0.25">
      <c r="B77" s="168">
        <v>2017</v>
      </c>
      <c r="C77" s="168"/>
      <c r="D77" s="169">
        <v>132915</v>
      </c>
      <c r="E77" s="169">
        <v>1020126</v>
      </c>
      <c r="F77" s="169">
        <v>1327336</v>
      </c>
      <c r="G77" s="169">
        <v>12930</v>
      </c>
      <c r="H77" s="169">
        <v>3817</v>
      </c>
      <c r="I77" s="170">
        <v>44.45</v>
      </c>
      <c r="J77"/>
      <c r="K77"/>
      <c r="L77"/>
      <c r="M77"/>
      <c r="N77"/>
    </row>
    <row r="78" spans="2:14" ht="15" customHeight="1" x14ac:dyDescent="0.25">
      <c r="B78" s="168">
        <v>2016</v>
      </c>
      <c r="C78" s="168"/>
      <c r="D78" s="169">
        <v>132836</v>
      </c>
      <c r="E78" s="169">
        <v>803904</v>
      </c>
      <c r="F78" s="169">
        <v>1066265</v>
      </c>
      <c r="G78" s="169">
        <v>10986</v>
      </c>
      <c r="H78" s="169">
        <v>3539</v>
      </c>
      <c r="I78" s="170">
        <v>36.99</v>
      </c>
      <c r="J78"/>
      <c r="K78"/>
      <c r="L78"/>
      <c r="M78"/>
      <c r="N78"/>
    </row>
    <row r="79" spans="2:14" s="10" customFormat="1" ht="15" customHeight="1" collapsed="1" x14ac:dyDescent="0.25">
      <c r="B79" s="168">
        <v>2015</v>
      </c>
      <c r="C79" s="168"/>
      <c r="D79" s="169">
        <v>133417</v>
      </c>
      <c r="E79" s="169">
        <v>739906</v>
      </c>
      <c r="F79" s="169">
        <v>963140</v>
      </c>
      <c r="G79" s="169">
        <v>31434</v>
      </c>
      <c r="H79" s="169">
        <v>5894</v>
      </c>
      <c r="I79" s="170">
        <v>38.200000000000003</v>
      </c>
      <c r="J79"/>
      <c r="K79"/>
      <c r="L79"/>
      <c r="M79"/>
      <c r="N79"/>
    </row>
    <row r="80" spans="2:14" s="10" customFormat="1" ht="15" customHeight="1" x14ac:dyDescent="0.25">
      <c r="B80" s="168">
        <v>2014</v>
      </c>
      <c r="C80" s="168"/>
      <c r="D80" s="169">
        <v>128757</v>
      </c>
      <c r="E80" s="169">
        <v>693181</v>
      </c>
      <c r="F80" s="169">
        <v>925302</v>
      </c>
      <c r="G80" s="169">
        <v>8261</v>
      </c>
      <c r="H80" s="169">
        <v>4749</v>
      </c>
      <c r="I80" s="170">
        <v>38.51</v>
      </c>
      <c r="J80"/>
      <c r="K80"/>
      <c r="L80"/>
      <c r="M80"/>
      <c r="N80"/>
    </row>
    <row r="81" spans="2:14" s="10" customFormat="1" ht="15" customHeight="1" x14ac:dyDescent="0.25">
      <c r="B81" s="168">
        <v>2013</v>
      </c>
      <c r="C81" s="168"/>
      <c r="D81" s="169">
        <v>107967</v>
      </c>
      <c r="E81" s="169">
        <v>583953</v>
      </c>
      <c r="F81" s="169">
        <v>781720</v>
      </c>
      <c r="G81" s="169">
        <v>11152</v>
      </c>
      <c r="H81" s="169">
        <v>3040</v>
      </c>
      <c r="I81" s="170">
        <v>36.450000000000003</v>
      </c>
      <c r="J81"/>
      <c r="K81"/>
      <c r="L81"/>
      <c r="M81"/>
      <c r="N81"/>
    </row>
    <row r="82" spans="2:14" s="10" customFormat="1" ht="15" customHeight="1" x14ac:dyDescent="0.25">
      <c r="B82" s="168">
        <v>2012</v>
      </c>
      <c r="C82" s="168"/>
      <c r="D82" s="169">
        <v>56463</v>
      </c>
      <c r="E82" s="169">
        <v>494434</v>
      </c>
      <c r="F82" s="169">
        <v>720680</v>
      </c>
      <c r="G82" s="169">
        <v>6558</v>
      </c>
      <c r="H82" s="169">
        <v>2605</v>
      </c>
      <c r="I82" s="170">
        <v>32.71</v>
      </c>
      <c r="J82"/>
      <c r="K82"/>
      <c r="L82"/>
      <c r="M82"/>
      <c r="N82"/>
    </row>
    <row r="83" spans="2:14" ht="15" customHeight="1" x14ac:dyDescent="0.25">
      <c r="B83" s="168">
        <v>2011</v>
      </c>
      <c r="C83" s="168"/>
      <c r="D83" s="169">
        <v>56554</v>
      </c>
      <c r="E83" s="169">
        <v>506372</v>
      </c>
      <c r="F83" s="169">
        <v>710883</v>
      </c>
      <c r="G83" s="169">
        <v>6134</v>
      </c>
      <c r="H83" s="169">
        <v>2507</v>
      </c>
      <c r="I83" s="170">
        <v>34.51</v>
      </c>
      <c r="J83"/>
      <c r="K83"/>
      <c r="L83"/>
      <c r="M83"/>
      <c r="N83"/>
    </row>
    <row r="84" spans="2:14" ht="15" customHeight="1" x14ac:dyDescent="0.25">
      <c r="B84" s="168">
        <v>2010</v>
      </c>
      <c r="C84" s="168"/>
      <c r="D84" s="169">
        <v>53792</v>
      </c>
      <c r="E84" s="169">
        <v>600888</v>
      </c>
      <c r="F84" s="169">
        <v>763991</v>
      </c>
      <c r="G84" s="169">
        <v>6353</v>
      </c>
      <c r="H84" s="169">
        <v>1712</v>
      </c>
      <c r="I84" s="170">
        <v>40.35</v>
      </c>
      <c r="J84"/>
      <c r="K84"/>
      <c r="L84"/>
      <c r="M84"/>
      <c r="N84"/>
    </row>
    <row r="85" spans="2:14" ht="15" customHeight="1" x14ac:dyDescent="0.25">
      <c r="B85" s="168">
        <v>2009</v>
      </c>
      <c r="C85" s="168"/>
      <c r="D85" s="169">
        <v>55092</v>
      </c>
      <c r="E85" s="169">
        <v>531723</v>
      </c>
      <c r="F85" s="169">
        <v>759440</v>
      </c>
      <c r="G85" s="169">
        <v>10946</v>
      </c>
      <c r="H85" s="169" t="s">
        <v>66</v>
      </c>
      <c r="I85" s="170">
        <v>37.64</v>
      </c>
      <c r="J85"/>
      <c r="K85"/>
      <c r="L85"/>
      <c r="M85"/>
      <c r="N85"/>
    </row>
    <row r="86" spans="2:14" ht="15" customHeight="1" x14ac:dyDescent="0.25">
      <c r="B86" s="168">
        <v>2008</v>
      </c>
      <c r="C86" s="168"/>
      <c r="D86" s="169">
        <v>56710</v>
      </c>
      <c r="E86" s="169">
        <v>740068</v>
      </c>
      <c r="F86" s="169">
        <v>945287</v>
      </c>
      <c r="G86" s="169">
        <v>9307</v>
      </c>
      <c r="H86" s="169" t="s">
        <v>66</v>
      </c>
      <c r="I86" s="170">
        <v>47.67</v>
      </c>
      <c r="J86"/>
      <c r="K86"/>
      <c r="L86"/>
      <c r="M86"/>
      <c r="N86"/>
    </row>
    <row r="87" spans="2:14" ht="15" customHeight="1" x14ac:dyDescent="0.25">
      <c r="B87" s="259" t="s">
        <v>122</v>
      </c>
      <c r="C87" s="165"/>
      <c r="D87" s="165"/>
      <c r="E87" s="165"/>
      <c r="F87" s="165"/>
      <c r="G87" s="165"/>
      <c r="H87" s="165"/>
      <c r="I87" s="165"/>
      <c r="J87"/>
      <c r="K87"/>
      <c r="L87"/>
      <c r="M87"/>
      <c r="N87"/>
    </row>
    <row r="88" spans="2:14" ht="15" customHeight="1" x14ac:dyDescent="0.25">
      <c r="B88" s="181">
        <v>2023</v>
      </c>
      <c r="C88" s="181"/>
      <c r="D88" s="182">
        <v>118372</v>
      </c>
      <c r="E88" s="182">
        <v>844004</v>
      </c>
      <c r="F88" s="182">
        <v>1076287</v>
      </c>
      <c r="G88" s="182">
        <v>25807</v>
      </c>
      <c r="H88" s="182">
        <v>2113</v>
      </c>
      <c r="I88" s="183">
        <v>38.57</v>
      </c>
      <c r="J88"/>
      <c r="K88"/>
      <c r="L88"/>
      <c r="M88"/>
      <c r="N88"/>
    </row>
    <row r="89" spans="2:14" ht="15" customHeight="1" x14ac:dyDescent="0.25">
      <c r="B89" s="181">
        <v>2022</v>
      </c>
      <c r="C89" s="181"/>
      <c r="D89" s="182">
        <v>121274</v>
      </c>
      <c r="E89" s="182">
        <v>888403</v>
      </c>
      <c r="F89" s="182">
        <v>1046214</v>
      </c>
      <c r="G89" s="182">
        <v>74253</v>
      </c>
      <c r="H89" s="182">
        <v>1744</v>
      </c>
      <c r="I89" s="183">
        <v>42.73</v>
      </c>
      <c r="J89"/>
      <c r="K89"/>
      <c r="L89"/>
      <c r="M89"/>
      <c r="N89"/>
    </row>
    <row r="90" spans="2:14" ht="15" customHeight="1" x14ac:dyDescent="0.25">
      <c r="B90" s="181">
        <v>2021</v>
      </c>
      <c r="C90" s="168"/>
      <c r="D90" s="169">
        <v>124127</v>
      </c>
      <c r="E90" s="169">
        <v>721769</v>
      </c>
      <c r="F90" s="169">
        <v>949721</v>
      </c>
      <c r="G90" s="169">
        <v>14356</v>
      </c>
      <c r="H90" s="169">
        <v>1804</v>
      </c>
      <c r="I90" s="170">
        <v>37.229999999999997</v>
      </c>
      <c r="J90"/>
      <c r="K90"/>
      <c r="L90"/>
      <c r="M90"/>
      <c r="N90"/>
    </row>
    <row r="91" spans="2:14" ht="15" customHeight="1" x14ac:dyDescent="0.25">
      <c r="B91" s="168">
        <v>2020</v>
      </c>
      <c r="C91" s="168"/>
      <c r="D91" s="169">
        <v>125182</v>
      </c>
      <c r="E91" s="169">
        <v>753877</v>
      </c>
      <c r="F91" s="169">
        <v>982570</v>
      </c>
      <c r="G91" s="169">
        <v>11896</v>
      </c>
      <c r="H91" s="169">
        <v>2148</v>
      </c>
      <c r="I91" s="170">
        <v>48.48</v>
      </c>
      <c r="J91"/>
      <c r="K91"/>
      <c r="L91"/>
      <c r="M91"/>
      <c r="N91"/>
    </row>
    <row r="92" spans="2:14" ht="15" customHeight="1" x14ac:dyDescent="0.25">
      <c r="B92" s="168">
        <v>2019</v>
      </c>
      <c r="C92" s="168"/>
      <c r="D92" s="169">
        <v>128635</v>
      </c>
      <c r="E92" s="169">
        <v>768852</v>
      </c>
      <c r="F92" s="169">
        <v>981597</v>
      </c>
      <c r="G92" s="169">
        <v>11327</v>
      </c>
      <c r="H92" s="169">
        <v>4170</v>
      </c>
      <c r="I92" s="170">
        <v>49.01</v>
      </c>
      <c r="J92"/>
      <c r="K92"/>
      <c r="L92"/>
      <c r="M92"/>
      <c r="N92"/>
    </row>
    <row r="93" spans="2:14" ht="15" customHeight="1" x14ac:dyDescent="0.25">
      <c r="B93" s="168">
        <v>2018</v>
      </c>
      <c r="C93" s="168"/>
      <c r="D93" s="169">
        <v>131298</v>
      </c>
      <c r="E93" s="169">
        <v>854598</v>
      </c>
      <c r="F93" s="169">
        <v>1019840</v>
      </c>
      <c r="G93" s="169">
        <v>10171</v>
      </c>
      <c r="H93" s="169">
        <v>4010</v>
      </c>
      <c r="I93" s="170">
        <v>55</v>
      </c>
      <c r="J93"/>
      <c r="K93"/>
      <c r="L93"/>
      <c r="M93"/>
      <c r="N93"/>
    </row>
    <row r="94" spans="2:14" s="10" customFormat="1" ht="15" customHeight="1" collapsed="1" x14ac:dyDescent="0.25">
      <c r="B94" s="168">
        <v>2017</v>
      </c>
      <c r="C94" s="168"/>
      <c r="D94" s="169">
        <v>131365</v>
      </c>
      <c r="E94" s="169">
        <v>747680</v>
      </c>
      <c r="F94" s="169">
        <v>915489</v>
      </c>
      <c r="G94" s="169">
        <v>10499</v>
      </c>
      <c r="H94" s="169">
        <v>2934</v>
      </c>
      <c r="I94" s="170">
        <v>51.04</v>
      </c>
      <c r="J94"/>
      <c r="K94"/>
      <c r="L94"/>
      <c r="M94"/>
      <c r="N94"/>
    </row>
    <row r="95" spans="2:14" s="10" customFormat="1" ht="15" customHeight="1" x14ac:dyDescent="0.25">
      <c r="B95" s="168">
        <v>2016</v>
      </c>
      <c r="C95" s="168"/>
      <c r="D95" s="169">
        <v>131380</v>
      </c>
      <c r="E95" s="169">
        <v>633364</v>
      </c>
      <c r="F95" s="169">
        <v>778039</v>
      </c>
      <c r="G95" s="169">
        <v>8537</v>
      </c>
      <c r="H95" s="169">
        <v>2851</v>
      </c>
      <c r="I95" s="170">
        <v>44.25</v>
      </c>
      <c r="J95"/>
      <c r="K95"/>
      <c r="L95"/>
      <c r="M95"/>
      <c r="N95"/>
    </row>
    <row r="96" spans="2:14" s="10" customFormat="1" ht="15" customHeight="1" x14ac:dyDescent="0.25">
      <c r="B96" s="168">
        <v>2015</v>
      </c>
      <c r="C96" s="168"/>
      <c r="D96" s="169">
        <v>132022</v>
      </c>
      <c r="E96" s="169">
        <v>517672</v>
      </c>
      <c r="F96" s="169">
        <v>656474</v>
      </c>
      <c r="G96" s="169">
        <v>13455</v>
      </c>
      <c r="H96" s="169">
        <v>2366</v>
      </c>
      <c r="I96" s="170">
        <v>40.020000000000003</v>
      </c>
      <c r="J96"/>
      <c r="K96"/>
      <c r="L96"/>
      <c r="M96"/>
      <c r="N96"/>
    </row>
    <row r="97" spans="2:14" s="10" customFormat="1" ht="15" customHeight="1" x14ac:dyDescent="0.25">
      <c r="B97" s="168">
        <v>2014</v>
      </c>
      <c r="C97" s="168"/>
      <c r="D97" s="169">
        <v>127431</v>
      </c>
      <c r="E97" s="169">
        <v>523643</v>
      </c>
      <c r="F97" s="169">
        <v>644809</v>
      </c>
      <c r="G97" s="169">
        <v>3988</v>
      </c>
      <c r="H97" s="169">
        <v>1812</v>
      </c>
      <c r="I97" s="170">
        <v>41.87</v>
      </c>
      <c r="J97"/>
      <c r="K97"/>
      <c r="L97"/>
      <c r="M97"/>
      <c r="N97"/>
    </row>
    <row r="98" spans="2:14" ht="15" customHeight="1" x14ac:dyDescent="0.25">
      <c r="B98" s="168">
        <v>2013</v>
      </c>
      <c r="C98" s="168"/>
      <c r="D98" s="169">
        <v>106700</v>
      </c>
      <c r="E98" s="169">
        <v>426097</v>
      </c>
      <c r="F98" s="169">
        <v>542476</v>
      </c>
      <c r="G98" s="169">
        <v>8311</v>
      </c>
      <c r="H98" s="169">
        <v>1903</v>
      </c>
      <c r="I98" s="170">
        <v>38.75</v>
      </c>
      <c r="J98"/>
      <c r="K98"/>
      <c r="L98"/>
      <c r="M98"/>
      <c r="N98"/>
    </row>
    <row r="99" spans="2:14" ht="15" customHeight="1" x14ac:dyDescent="0.25">
      <c r="B99" s="168">
        <v>2012</v>
      </c>
      <c r="C99" s="168"/>
      <c r="D99" s="169">
        <v>55279</v>
      </c>
      <c r="E99" s="169">
        <v>371704</v>
      </c>
      <c r="F99" s="169">
        <v>485411</v>
      </c>
      <c r="G99" s="169">
        <v>4231</v>
      </c>
      <c r="H99" s="169">
        <v>1332</v>
      </c>
      <c r="I99" s="170">
        <v>37.270000000000003</v>
      </c>
      <c r="J99"/>
      <c r="K99"/>
      <c r="L99"/>
      <c r="M99"/>
      <c r="N99"/>
    </row>
    <row r="100" spans="2:14" ht="15" customHeight="1" x14ac:dyDescent="0.25">
      <c r="B100" s="168">
        <v>2011</v>
      </c>
      <c r="C100" s="168"/>
      <c r="D100" s="169">
        <v>55304</v>
      </c>
      <c r="E100" s="169">
        <v>349022</v>
      </c>
      <c r="F100" s="169">
        <v>466379</v>
      </c>
      <c r="G100" s="169">
        <v>4193</v>
      </c>
      <c r="H100" s="169">
        <v>1294</v>
      </c>
      <c r="I100" s="170">
        <v>35.479999999999997</v>
      </c>
      <c r="J100"/>
      <c r="K100"/>
      <c r="L100"/>
      <c r="M100"/>
      <c r="N100"/>
    </row>
    <row r="101" spans="2:14" ht="15" customHeight="1" x14ac:dyDescent="0.25">
      <c r="B101" s="168">
        <v>2010</v>
      </c>
      <c r="C101" s="168"/>
      <c r="D101" s="169">
        <v>52535</v>
      </c>
      <c r="E101" s="169">
        <v>419434</v>
      </c>
      <c r="F101" s="169">
        <v>510988</v>
      </c>
      <c r="G101" s="169">
        <v>5339</v>
      </c>
      <c r="H101" s="169">
        <v>1204</v>
      </c>
      <c r="I101" s="170">
        <v>42.41</v>
      </c>
      <c r="J101"/>
      <c r="K101"/>
      <c r="L101"/>
      <c r="M101"/>
      <c r="N101"/>
    </row>
    <row r="102" spans="2:14" ht="15" customHeight="1" x14ac:dyDescent="0.25">
      <c r="B102" s="168">
        <v>2009</v>
      </c>
      <c r="C102" s="168"/>
      <c r="D102" s="169">
        <v>53773</v>
      </c>
      <c r="E102" s="169">
        <v>330166</v>
      </c>
      <c r="F102" s="169">
        <v>460197</v>
      </c>
      <c r="G102" s="169">
        <v>8876</v>
      </c>
      <c r="H102" s="169" t="s">
        <v>66</v>
      </c>
      <c r="I102" s="170">
        <v>35.54</v>
      </c>
      <c r="J102"/>
      <c r="K102"/>
      <c r="L102"/>
      <c r="M102"/>
      <c r="N102"/>
    </row>
    <row r="103" spans="2:14" s="10" customFormat="1" ht="15" customHeight="1" collapsed="1" x14ac:dyDescent="0.25">
      <c r="B103" s="168">
        <v>2008</v>
      </c>
      <c r="C103" s="168"/>
      <c r="D103" s="169">
        <v>55346</v>
      </c>
      <c r="E103" s="169">
        <v>510256</v>
      </c>
      <c r="F103" s="169">
        <v>627073</v>
      </c>
      <c r="G103" s="169">
        <v>6856</v>
      </c>
      <c r="H103" s="169" t="s">
        <v>66</v>
      </c>
      <c r="I103" s="170">
        <v>48.02</v>
      </c>
      <c r="J103"/>
      <c r="K103"/>
      <c r="L103"/>
      <c r="M103"/>
      <c r="N103"/>
    </row>
    <row r="104" spans="2:14" s="10" customFormat="1" ht="15" customHeight="1" x14ac:dyDescent="0.25">
      <c r="B104" s="259" t="s">
        <v>123</v>
      </c>
      <c r="C104" s="165"/>
      <c r="D104" s="165"/>
      <c r="E104" s="165"/>
      <c r="F104" s="165"/>
      <c r="G104" s="165"/>
      <c r="H104" s="165"/>
      <c r="I104" s="165"/>
      <c r="J104"/>
      <c r="K104"/>
      <c r="L104"/>
      <c r="M104"/>
      <c r="N104"/>
    </row>
    <row r="105" spans="2:14" s="10" customFormat="1" ht="15" customHeight="1" x14ac:dyDescent="0.25">
      <c r="B105" s="181">
        <v>2023</v>
      </c>
      <c r="C105" s="181"/>
      <c r="D105" s="182">
        <v>1969</v>
      </c>
      <c r="E105" s="182">
        <v>312007</v>
      </c>
      <c r="F105" s="182">
        <v>523301</v>
      </c>
      <c r="G105" s="182">
        <v>3777</v>
      </c>
      <c r="H105" s="182">
        <v>944</v>
      </c>
      <c r="I105" s="183">
        <v>29.47</v>
      </c>
      <c r="J105"/>
      <c r="K105"/>
      <c r="L105"/>
      <c r="M105"/>
      <c r="N105"/>
    </row>
    <row r="106" spans="2:14" s="10" customFormat="1" ht="15" customHeight="1" x14ac:dyDescent="0.25">
      <c r="B106" s="181">
        <v>2022</v>
      </c>
      <c r="C106" s="181"/>
      <c r="D106" s="182">
        <v>1821</v>
      </c>
      <c r="E106" s="182">
        <v>301106</v>
      </c>
      <c r="F106" s="182">
        <v>395792</v>
      </c>
      <c r="G106" s="182">
        <v>4369</v>
      </c>
      <c r="H106" s="182">
        <v>1033</v>
      </c>
      <c r="I106" s="183">
        <v>36.94</v>
      </c>
      <c r="J106"/>
      <c r="K106"/>
      <c r="L106"/>
      <c r="M106"/>
      <c r="N106"/>
    </row>
    <row r="107" spans="2:14" s="10" customFormat="1" ht="15" customHeight="1" x14ac:dyDescent="0.25">
      <c r="B107" s="181">
        <v>2021</v>
      </c>
      <c r="C107" s="168"/>
      <c r="D107" s="169">
        <v>1654</v>
      </c>
      <c r="E107" s="169">
        <v>252918</v>
      </c>
      <c r="F107" s="169">
        <v>423028</v>
      </c>
      <c r="G107" s="169">
        <v>3753</v>
      </c>
      <c r="H107" s="169">
        <v>1608</v>
      </c>
      <c r="I107" s="170">
        <v>37.32</v>
      </c>
      <c r="J107"/>
      <c r="K107"/>
      <c r="L107"/>
      <c r="M107"/>
      <c r="N107"/>
    </row>
    <row r="108" spans="2:14" s="10" customFormat="1" ht="15" customHeight="1" x14ac:dyDescent="0.25">
      <c r="B108" s="168">
        <v>2020</v>
      </c>
      <c r="C108" s="168"/>
      <c r="D108" s="169">
        <v>1503</v>
      </c>
      <c r="E108" s="169">
        <v>290400</v>
      </c>
      <c r="F108" s="169">
        <v>381666</v>
      </c>
      <c r="G108" s="169">
        <v>15775</v>
      </c>
      <c r="H108" s="169">
        <v>954</v>
      </c>
      <c r="I108" s="170">
        <v>50.29</v>
      </c>
      <c r="J108"/>
      <c r="K108"/>
      <c r="L108"/>
      <c r="M108"/>
      <c r="N108"/>
    </row>
    <row r="109" spans="2:14" s="10" customFormat="1" ht="15" customHeight="1" x14ac:dyDescent="0.25">
      <c r="B109" s="168">
        <v>2019</v>
      </c>
      <c r="C109" s="168"/>
      <c r="D109" s="169">
        <v>1520</v>
      </c>
      <c r="E109" s="169">
        <v>217427</v>
      </c>
      <c r="F109" s="169">
        <v>303682</v>
      </c>
      <c r="G109" s="169">
        <v>2203</v>
      </c>
      <c r="H109" s="169">
        <v>953</v>
      </c>
      <c r="I109" s="170">
        <v>35.96</v>
      </c>
      <c r="J109"/>
      <c r="K109"/>
      <c r="L109"/>
      <c r="M109"/>
      <c r="N109"/>
    </row>
    <row r="110" spans="2:14" s="10" customFormat="1" ht="15" customHeight="1" x14ac:dyDescent="0.25">
      <c r="B110" s="168">
        <v>2018</v>
      </c>
      <c r="C110" s="168"/>
      <c r="D110" s="169">
        <v>1425</v>
      </c>
      <c r="E110" s="169">
        <v>200590</v>
      </c>
      <c r="F110" s="169">
        <v>300024</v>
      </c>
      <c r="G110" s="169">
        <v>6382</v>
      </c>
      <c r="H110" s="169">
        <v>591</v>
      </c>
      <c r="I110" s="170">
        <v>36.74</v>
      </c>
      <c r="J110"/>
      <c r="K110"/>
      <c r="L110"/>
      <c r="M110"/>
      <c r="N110"/>
    </row>
    <row r="111" spans="2:14" s="10" customFormat="1" ht="15" customHeight="1" x14ac:dyDescent="0.25">
      <c r="B111" s="168">
        <v>2017</v>
      </c>
      <c r="C111" s="168"/>
      <c r="D111" s="169">
        <v>1420</v>
      </c>
      <c r="E111" s="169">
        <v>210831</v>
      </c>
      <c r="F111" s="169">
        <v>322977</v>
      </c>
      <c r="G111" s="169">
        <v>2062</v>
      </c>
      <c r="H111" s="169">
        <v>696</v>
      </c>
      <c r="I111" s="170">
        <v>37.96</v>
      </c>
      <c r="J111"/>
      <c r="K111"/>
      <c r="L111"/>
      <c r="M111"/>
      <c r="N111"/>
    </row>
    <row r="112" spans="2:14" s="10" customFormat="1" ht="15" customHeight="1" x14ac:dyDescent="0.25">
      <c r="B112" s="168">
        <v>2016</v>
      </c>
      <c r="C112" s="168"/>
      <c r="D112" s="169">
        <v>1325</v>
      </c>
      <c r="E112" s="169">
        <v>136794</v>
      </c>
      <c r="F112" s="169">
        <v>220245</v>
      </c>
      <c r="G112" s="169">
        <v>2208</v>
      </c>
      <c r="H112" s="169">
        <v>504</v>
      </c>
      <c r="I112" s="170">
        <v>27.8</v>
      </c>
      <c r="J112"/>
      <c r="K112"/>
      <c r="L112"/>
      <c r="M112"/>
      <c r="N112"/>
    </row>
    <row r="113" spans="2:14" ht="15" customHeight="1" x14ac:dyDescent="0.25">
      <c r="B113" s="168">
        <v>2015</v>
      </c>
      <c r="C113" s="168"/>
      <c r="D113" s="169">
        <v>1280</v>
      </c>
      <c r="E113" s="169">
        <v>178223</v>
      </c>
      <c r="F113" s="169">
        <v>224477</v>
      </c>
      <c r="G113" s="169">
        <v>14265</v>
      </c>
      <c r="H113" s="169">
        <v>383</v>
      </c>
      <c r="I113" s="170">
        <v>40.200000000000003</v>
      </c>
      <c r="J113"/>
      <c r="K113"/>
      <c r="L113"/>
      <c r="M113"/>
      <c r="N113"/>
    </row>
    <row r="114" spans="2:14" ht="15" customHeight="1" x14ac:dyDescent="0.25">
      <c r="B114" s="168">
        <v>2014</v>
      </c>
      <c r="C114" s="168"/>
      <c r="D114" s="169">
        <v>1217</v>
      </c>
      <c r="E114" s="169">
        <v>127641</v>
      </c>
      <c r="F114" s="169">
        <v>209607</v>
      </c>
      <c r="G114" s="169">
        <v>1255</v>
      </c>
      <c r="H114" s="169">
        <v>414</v>
      </c>
      <c r="I114" s="170">
        <v>33.18</v>
      </c>
      <c r="J114"/>
      <c r="K114"/>
      <c r="L114"/>
      <c r="M114"/>
      <c r="N114"/>
    </row>
    <row r="115" spans="2:14" ht="15" customHeight="1" x14ac:dyDescent="0.25">
      <c r="B115" s="168">
        <v>2013</v>
      </c>
      <c r="C115" s="168"/>
      <c r="D115" s="169">
        <v>1163</v>
      </c>
      <c r="E115" s="169">
        <v>128245</v>
      </c>
      <c r="F115" s="169">
        <v>171524</v>
      </c>
      <c r="G115" s="169">
        <v>1706</v>
      </c>
      <c r="H115" s="169">
        <v>407</v>
      </c>
      <c r="I115" s="170">
        <v>35.92</v>
      </c>
      <c r="J115"/>
      <c r="K115"/>
      <c r="L115"/>
      <c r="M115"/>
      <c r="N115"/>
    </row>
    <row r="116" spans="2:14" ht="15" customHeight="1" x14ac:dyDescent="0.25">
      <c r="B116" s="168">
        <v>2012</v>
      </c>
      <c r="C116" s="168"/>
      <c r="D116" s="169">
        <v>1086</v>
      </c>
      <c r="E116" s="169">
        <v>74489</v>
      </c>
      <c r="F116" s="169">
        <v>149609</v>
      </c>
      <c r="G116" s="169">
        <v>864</v>
      </c>
      <c r="H116" s="169">
        <v>363</v>
      </c>
      <c r="I116" s="170">
        <v>21.95</v>
      </c>
      <c r="J116"/>
      <c r="K116"/>
      <c r="L116"/>
      <c r="M116"/>
      <c r="N116"/>
    </row>
    <row r="117" spans="2:14" ht="15" customHeight="1" x14ac:dyDescent="0.25">
      <c r="B117" s="168">
        <v>2011</v>
      </c>
      <c r="C117" s="168"/>
      <c r="D117" s="169">
        <v>1166</v>
      </c>
      <c r="E117" s="169">
        <v>118674</v>
      </c>
      <c r="F117" s="169">
        <v>189718</v>
      </c>
      <c r="G117" s="169">
        <v>1462</v>
      </c>
      <c r="H117" s="169">
        <v>1019</v>
      </c>
      <c r="I117" s="170">
        <v>34.36</v>
      </c>
      <c r="J117"/>
      <c r="K117"/>
      <c r="L117"/>
      <c r="M117"/>
      <c r="N117"/>
    </row>
    <row r="118" spans="2:14" s="9" customFormat="1" ht="15" customHeight="1" collapsed="1" x14ac:dyDescent="0.25">
      <c r="B118" s="168">
        <v>2010</v>
      </c>
      <c r="C118" s="168"/>
      <c r="D118" s="169">
        <v>1171</v>
      </c>
      <c r="E118" s="169">
        <v>142738</v>
      </c>
      <c r="F118" s="169">
        <v>188165</v>
      </c>
      <c r="G118" s="169">
        <v>866</v>
      </c>
      <c r="H118" s="169">
        <v>410</v>
      </c>
      <c r="I118" s="170">
        <v>41.07</v>
      </c>
      <c r="J118"/>
      <c r="K118"/>
      <c r="L118"/>
      <c r="M118"/>
      <c r="N118"/>
    </row>
    <row r="119" spans="2:14" s="9" customFormat="1" ht="15" customHeight="1" x14ac:dyDescent="0.25">
      <c r="B119" s="168">
        <v>2009</v>
      </c>
      <c r="C119" s="168"/>
      <c r="D119" s="169">
        <v>1235</v>
      </c>
      <c r="E119" s="169">
        <v>201183</v>
      </c>
      <c r="F119" s="169">
        <v>263142</v>
      </c>
      <c r="G119" s="169">
        <v>1734</v>
      </c>
      <c r="H119" s="169" t="s">
        <v>66</v>
      </c>
      <c r="I119" s="170">
        <v>56.88</v>
      </c>
      <c r="J119"/>
      <c r="K119"/>
      <c r="L119"/>
      <c r="M119"/>
      <c r="N119"/>
    </row>
    <row r="120" spans="2:14" s="9" customFormat="1" ht="15" customHeight="1" x14ac:dyDescent="0.25">
      <c r="B120" s="168">
        <v>2008</v>
      </c>
      <c r="C120" s="168"/>
      <c r="D120" s="169">
        <v>1275</v>
      </c>
      <c r="E120" s="169">
        <v>195978</v>
      </c>
      <c r="F120" s="169">
        <v>250013</v>
      </c>
      <c r="G120" s="169">
        <v>2112</v>
      </c>
      <c r="H120" s="169" t="s">
        <v>66</v>
      </c>
      <c r="I120" s="170">
        <v>54.01</v>
      </c>
      <c r="J120"/>
      <c r="K120"/>
      <c r="L120"/>
      <c r="M120"/>
      <c r="N120"/>
    </row>
    <row r="121" spans="2:14" s="9" customFormat="1" ht="15" customHeight="1" x14ac:dyDescent="0.25">
      <c r="B121" s="259" t="s">
        <v>156</v>
      </c>
      <c r="C121" s="165"/>
      <c r="D121" s="165"/>
      <c r="E121" s="165"/>
      <c r="F121" s="165"/>
      <c r="G121" s="165"/>
      <c r="H121" s="165"/>
      <c r="I121" s="165"/>
      <c r="J121"/>
      <c r="K121"/>
      <c r="L121"/>
      <c r="M121"/>
      <c r="N121"/>
    </row>
    <row r="122" spans="2:14" s="9" customFormat="1" ht="15" customHeight="1" x14ac:dyDescent="0.25">
      <c r="B122" s="181">
        <v>2023</v>
      </c>
      <c r="C122" s="181"/>
      <c r="D122" s="182">
        <v>261</v>
      </c>
      <c r="E122" s="182">
        <v>152999</v>
      </c>
      <c r="F122" s="182">
        <v>236937</v>
      </c>
      <c r="G122" s="182">
        <v>1226</v>
      </c>
      <c r="H122" s="182">
        <v>426</v>
      </c>
      <c r="I122" s="183">
        <v>27.86</v>
      </c>
      <c r="J122"/>
      <c r="K122"/>
      <c r="L122"/>
      <c r="M122"/>
      <c r="N122"/>
    </row>
    <row r="123" spans="2:14" s="9" customFormat="1" ht="15" customHeight="1" x14ac:dyDescent="0.25">
      <c r="B123" s="181">
        <v>2022</v>
      </c>
      <c r="C123" s="181"/>
      <c r="D123" s="182">
        <v>230</v>
      </c>
      <c r="E123" s="182">
        <v>132844</v>
      </c>
      <c r="F123" s="182">
        <v>180784</v>
      </c>
      <c r="G123" s="182">
        <v>3263</v>
      </c>
      <c r="H123" s="182">
        <v>257</v>
      </c>
      <c r="I123" s="183">
        <v>31.47</v>
      </c>
      <c r="J123"/>
      <c r="K123"/>
      <c r="L123"/>
      <c r="M123"/>
      <c r="N123"/>
    </row>
    <row r="124" spans="2:14" s="9" customFormat="1" ht="15" customHeight="1" x14ac:dyDescent="0.25">
      <c r="B124" s="181">
        <v>2021</v>
      </c>
      <c r="C124" s="168"/>
      <c r="D124" s="169">
        <v>198</v>
      </c>
      <c r="E124" s="169">
        <v>105672</v>
      </c>
      <c r="F124" s="169">
        <v>166183</v>
      </c>
      <c r="G124" s="169">
        <v>2446</v>
      </c>
      <c r="H124" s="169">
        <v>1608</v>
      </c>
      <c r="I124" s="170">
        <v>28.33</v>
      </c>
      <c r="J124"/>
      <c r="K124"/>
      <c r="L124"/>
      <c r="M124"/>
      <c r="N124"/>
    </row>
    <row r="125" spans="2:14" s="9" customFormat="1" ht="15" customHeight="1" x14ac:dyDescent="0.25">
      <c r="B125" s="168">
        <v>2020</v>
      </c>
      <c r="C125" s="168"/>
      <c r="D125" s="169">
        <v>200</v>
      </c>
      <c r="E125" s="169">
        <v>93713</v>
      </c>
      <c r="F125" s="169">
        <v>136630</v>
      </c>
      <c r="G125" s="169">
        <v>1618</v>
      </c>
      <c r="H125" s="169">
        <v>480</v>
      </c>
      <c r="I125" s="170">
        <v>29.31</v>
      </c>
      <c r="J125"/>
      <c r="K125"/>
      <c r="L125"/>
      <c r="M125"/>
      <c r="N125"/>
    </row>
    <row r="126" spans="2:14" s="9" customFormat="1" ht="15" customHeight="1" x14ac:dyDescent="0.25">
      <c r="B126" s="168">
        <v>2019</v>
      </c>
      <c r="C126" s="168"/>
      <c r="D126" s="169">
        <v>174</v>
      </c>
      <c r="E126" s="169">
        <v>72876</v>
      </c>
      <c r="F126" s="169">
        <v>107818</v>
      </c>
      <c r="G126" s="169">
        <v>966</v>
      </c>
      <c r="H126" s="169">
        <v>606</v>
      </c>
      <c r="I126" s="170">
        <v>25.15</v>
      </c>
      <c r="J126"/>
      <c r="K126"/>
      <c r="L126"/>
      <c r="M126"/>
      <c r="N126"/>
    </row>
    <row r="127" spans="2:14" s="9" customFormat="1" ht="15" customHeight="1" x14ac:dyDescent="0.25">
      <c r="B127" s="168">
        <v>2018</v>
      </c>
      <c r="C127" s="168"/>
      <c r="D127" s="169">
        <v>148</v>
      </c>
      <c r="E127" s="169">
        <v>56315</v>
      </c>
      <c r="F127" s="169">
        <v>80835</v>
      </c>
      <c r="G127" s="169">
        <v>325</v>
      </c>
      <c r="H127" s="169">
        <v>108</v>
      </c>
      <c r="I127" s="170">
        <v>21.14</v>
      </c>
      <c r="J127"/>
      <c r="K127"/>
      <c r="L127"/>
      <c r="M127"/>
      <c r="N127"/>
    </row>
    <row r="128" spans="2:14" ht="15" customHeight="1" x14ac:dyDescent="0.25">
      <c r="B128" s="168">
        <v>2017</v>
      </c>
      <c r="C128" s="168"/>
      <c r="D128" s="169">
        <v>130</v>
      </c>
      <c r="E128" s="169">
        <v>61615</v>
      </c>
      <c r="F128" s="169">
        <v>88869</v>
      </c>
      <c r="G128" s="169">
        <v>368</v>
      </c>
      <c r="H128" s="169">
        <v>187</v>
      </c>
      <c r="I128" s="170">
        <v>22.42</v>
      </c>
      <c r="J128"/>
      <c r="K128"/>
      <c r="L128"/>
      <c r="M128"/>
      <c r="N128"/>
    </row>
    <row r="129" spans="2:14" ht="15" customHeight="1" x14ac:dyDescent="0.25">
      <c r="B129" s="168">
        <v>2016</v>
      </c>
      <c r="C129" s="168"/>
      <c r="D129" s="169">
        <v>131</v>
      </c>
      <c r="E129" s="169">
        <v>33745</v>
      </c>
      <c r="F129" s="169">
        <v>67981</v>
      </c>
      <c r="G129" s="169">
        <v>241</v>
      </c>
      <c r="H129" s="169">
        <v>184</v>
      </c>
      <c r="I129" s="170">
        <v>13.5</v>
      </c>
      <c r="J129"/>
      <c r="K129"/>
      <c r="L129"/>
      <c r="M129"/>
      <c r="N129"/>
    </row>
    <row r="130" spans="2:14" ht="15" customHeight="1" x14ac:dyDescent="0.25">
      <c r="B130" s="168">
        <v>2015</v>
      </c>
      <c r="C130" s="168"/>
      <c r="D130" s="169">
        <v>115</v>
      </c>
      <c r="E130" s="169">
        <v>44011</v>
      </c>
      <c r="F130" s="169">
        <v>82189</v>
      </c>
      <c r="G130" s="169">
        <v>3715</v>
      </c>
      <c r="H130" s="169">
        <v>3145</v>
      </c>
      <c r="I130" s="170">
        <v>22.03</v>
      </c>
      <c r="J130"/>
      <c r="K130"/>
      <c r="L130"/>
      <c r="M130"/>
      <c r="N130"/>
    </row>
    <row r="131" spans="2:14" ht="15" customHeight="1" x14ac:dyDescent="0.25">
      <c r="B131" s="168">
        <v>2014</v>
      </c>
      <c r="C131" s="168"/>
      <c r="D131" s="169">
        <v>109</v>
      </c>
      <c r="E131" s="169">
        <v>41897</v>
      </c>
      <c r="F131" s="169">
        <v>70886</v>
      </c>
      <c r="G131" s="169">
        <v>3018</v>
      </c>
      <c r="H131" s="169">
        <v>2523</v>
      </c>
      <c r="I131" s="170">
        <v>25.47</v>
      </c>
      <c r="J131"/>
      <c r="K131"/>
      <c r="L131"/>
      <c r="M131"/>
      <c r="N131"/>
    </row>
    <row r="132" spans="2:14" ht="15" customHeight="1" x14ac:dyDescent="0.25">
      <c r="B132" s="168">
        <v>2013</v>
      </c>
      <c r="C132" s="168"/>
      <c r="D132" s="169">
        <v>104</v>
      </c>
      <c r="E132" s="169">
        <v>29610</v>
      </c>
      <c r="F132" s="169">
        <v>67721</v>
      </c>
      <c r="G132" s="169">
        <v>1135</v>
      </c>
      <c r="H132" s="169">
        <v>730</v>
      </c>
      <c r="I132" s="170">
        <v>20.38</v>
      </c>
      <c r="J132"/>
      <c r="K132"/>
      <c r="L132"/>
      <c r="M132"/>
      <c r="N132"/>
    </row>
    <row r="133" spans="2:14" s="8" customFormat="1" ht="15" customHeight="1" x14ac:dyDescent="0.25">
      <c r="B133" s="168">
        <v>2012</v>
      </c>
      <c r="C133" s="168"/>
      <c r="D133" s="169">
        <v>98</v>
      </c>
      <c r="E133" s="169">
        <v>48241</v>
      </c>
      <c r="F133" s="169">
        <v>85660</v>
      </c>
      <c r="G133" s="169">
        <v>1463</v>
      </c>
      <c r="H133" s="169">
        <v>910</v>
      </c>
      <c r="I133" s="170">
        <v>27.57</v>
      </c>
      <c r="J133"/>
      <c r="K133"/>
      <c r="L133"/>
      <c r="M133"/>
      <c r="N133"/>
    </row>
    <row r="134" spans="2:14" s="9" customFormat="1" ht="15" customHeight="1" collapsed="1" x14ac:dyDescent="0.25">
      <c r="B134" s="168">
        <v>2011</v>
      </c>
      <c r="C134" s="168"/>
      <c r="D134" s="169">
        <v>84</v>
      </c>
      <c r="E134" s="169">
        <v>38676</v>
      </c>
      <c r="F134" s="169">
        <v>54785</v>
      </c>
      <c r="G134" s="169">
        <v>479</v>
      </c>
      <c r="H134" s="169">
        <v>195</v>
      </c>
      <c r="I134" s="170">
        <v>27.99</v>
      </c>
      <c r="J134"/>
      <c r="K134"/>
      <c r="L134"/>
      <c r="M134"/>
      <c r="N134"/>
    </row>
    <row r="135" spans="2:14" s="9" customFormat="1" ht="15" customHeight="1" x14ac:dyDescent="0.25">
      <c r="B135" s="168">
        <v>2010</v>
      </c>
      <c r="C135" s="168"/>
      <c r="D135" s="169">
        <v>86</v>
      </c>
      <c r="E135" s="169">
        <v>38717</v>
      </c>
      <c r="F135" s="169">
        <v>64838</v>
      </c>
      <c r="G135" s="169">
        <v>148</v>
      </c>
      <c r="H135" s="169">
        <v>98</v>
      </c>
      <c r="I135" s="170">
        <v>25.33</v>
      </c>
      <c r="J135"/>
      <c r="K135"/>
      <c r="L135"/>
      <c r="M135"/>
      <c r="N135"/>
    </row>
    <row r="136" spans="2:14" s="9" customFormat="1" ht="15" customHeight="1" x14ac:dyDescent="0.25">
      <c r="B136" s="168">
        <v>2009</v>
      </c>
      <c r="C136" s="168"/>
      <c r="D136" s="169">
        <v>84</v>
      </c>
      <c r="E136" s="169">
        <v>374</v>
      </c>
      <c r="F136" s="169">
        <v>36100</v>
      </c>
      <c r="G136" s="169">
        <v>336</v>
      </c>
      <c r="H136" s="169" t="s">
        <v>66</v>
      </c>
      <c r="I136" s="170">
        <v>0.28999999999999998</v>
      </c>
      <c r="J136"/>
      <c r="K136"/>
      <c r="L136"/>
      <c r="M136"/>
      <c r="N136"/>
    </row>
    <row r="137" spans="2:14" s="9" customFormat="1" ht="15" customHeight="1" x14ac:dyDescent="0.25">
      <c r="B137" s="168">
        <v>2008</v>
      </c>
      <c r="C137" s="168"/>
      <c r="D137" s="169">
        <v>89</v>
      </c>
      <c r="E137" s="169">
        <v>33834</v>
      </c>
      <c r="F137" s="169">
        <v>68201</v>
      </c>
      <c r="G137" s="169">
        <v>339</v>
      </c>
      <c r="H137" s="169" t="s">
        <v>66</v>
      </c>
      <c r="I137" s="170">
        <v>26.66</v>
      </c>
      <c r="J137"/>
      <c r="K137"/>
      <c r="L137"/>
      <c r="M137"/>
      <c r="N137"/>
    </row>
    <row r="138" spans="2:14" ht="15" customHeight="1" x14ac:dyDescent="0.25">
      <c r="B138" s="187" t="s">
        <v>157</v>
      </c>
      <c r="C138" s="187"/>
      <c r="D138" s="187"/>
      <c r="E138" s="187"/>
      <c r="F138" s="187"/>
      <c r="G138" s="187"/>
      <c r="H138" s="187"/>
      <c r="I138" s="187"/>
      <c r="J138"/>
      <c r="K138"/>
      <c r="L138"/>
      <c r="M138"/>
      <c r="N138"/>
    </row>
    <row r="139" spans="2:14" ht="15" customHeight="1" x14ac:dyDescent="0.25">
      <c r="B139" s="181">
        <v>2023</v>
      </c>
      <c r="C139" s="181"/>
      <c r="D139" s="182">
        <v>22</v>
      </c>
      <c r="E139" s="182">
        <v>43201</v>
      </c>
      <c r="F139" s="182">
        <v>66398</v>
      </c>
      <c r="G139" s="182">
        <v>5156</v>
      </c>
      <c r="H139" s="182">
        <v>292</v>
      </c>
      <c r="I139" s="183">
        <v>17.54</v>
      </c>
      <c r="J139"/>
      <c r="K139"/>
      <c r="L139"/>
      <c r="M139"/>
      <c r="N139"/>
    </row>
    <row r="140" spans="2:14" ht="15" customHeight="1" x14ac:dyDescent="0.25">
      <c r="B140" s="181">
        <v>2022</v>
      </c>
      <c r="C140" s="181"/>
      <c r="D140" s="182">
        <v>28</v>
      </c>
      <c r="E140" s="182">
        <v>46735</v>
      </c>
      <c r="F140" s="182">
        <v>51465</v>
      </c>
      <c r="G140" s="182">
        <v>858</v>
      </c>
      <c r="H140" s="182">
        <v>824</v>
      </c>
      <c r="I140" s="183">
        <v>21.91</v>
      </c>
      <c r="J140"/>
      <c r="K140"/>
      <c r="L140"/>
      <c r="M140"/>
      <c r="N140"/>
    </row>
    <row r="141" spans="2:14" ht="15" customHeight="1" x14ac:dyDescent="0.25">
      <c r="B141" s="181">
        <v>2021</v>
      </c>
      <c r="C141" s="168"/>
      <c r="D141" s="169">
        <v>21</v>
      </c>
      <c r="E141" s="169">
        <v>27518</v>
      </c>
      <c r="F141" s="169">
        <v>44303</v>
      </c>
      <c r="G141" s="169">
        <v>706</v>
      </c>
      <c r="H141" s="169">
        <v>116</v>
      </c>
      <c r="I141" s="170">
        <v>16.68</v>
      </c>
      <c r="J141"/>
      <c r="K141"/>
      <c r="L141"/>
      <c r="M141"/>
      <c r="N141"/>
    </row>
    <row r="142" spans="2:14" ht="15" customHeight="1" x14ac:dyDescent="0.25">
      <c r="B142" s="168">
        <v>2020</v>
      </c>
      <c r="C142" s="168"/>
      <c r="D142" s="169">
        <v>22</v>
      </c>
      <c r="E142" s="169">
        <v>34230</v>
      </c>
      <c r="F142" s="169">
        <v>40773</v>
      </c>
      <c r="G142" s="169">
        <v>135</v>
      </c>
      <c r="H142" s="169">
        <v>106</v>
      </c>
      <c r="I142" s="170">
        <v>18.940000000000001</v>
      </c>
      <c r="J142"/>
      <c r="K142"/>
      <c r="L142"/>
      <c r="M142"/>
      <c r="N142"/>
    </row>
    <row r="143" spans="2:14" ht="15" customHeight="1" x14ac:dyDescent="0.25">
      <c r="B143" s="168">
        <v>2019</v>
      </c>
      <c r="C143" s="168"/>
      <c r="D143" s="169">
        <v>21</v>
      </c>
      <c r="E143" s="169">
        <v>31290</v>
      </c>
      <c r="F143" s="169">
        <v>37700</v>
      </c>
      <c r="G143" s="169">
        <v>134</v>
      </c>
      <c r="H143" s="169">
        <v>134</v>
      </c>
      <c r="I143" s="170">
        <v>19.04</v>
      </c>
      <c r="J143"/>
      <c r="K143"/>
      <c r="L143"/>
      <c r="M143"/>
      <c r="N143"/>
    </row>
    <row r="144" spans="2:14" ht="15" customHeight="1" x14ac:dyDescent="0.25">
      <c r="B144" s="168">
        <v>2018</v>
      </c>
      <c r="C144" s="168"/>
      <c r="D144" s="169">
        <v>16</v>
      </c>
      <c r="E144" s="169">
        <v>31546</v>
      </c>
      <c r="F144" s="169">
        <v>48931</v>
      </c>
      <c r="G144" s="169">
        <v>351</v>
      </c>
      <c r="H144" s="169">
        <v>341</v>
      </c>
      <c r="I144" s="170">
        <v>29.44</v>
      </c>
      <c r="J144"/>
      <c r="K144"/>
      <c r="L144"/>
      <c r="M144"/>
      <c r="N144"/>
    </row>
    <row r="145" spans="2:14" ht="15" customHeight="1" x14ac:dyDescent="0.25">
      <c r="B145" s="168">
        <v>2017</v>
      </c>
      <c r="C145" s="168"/>
      <c r="D145" s="169">
        <v>13</v>
      </c>
      <c r="E145" s="169">
        <v>20283</v>
      </c>
      <c r="F145" s="169">
        <v>32063</v>
      </c>
      <c r="G145" s="169">
        <v>235</v>
      </c>
      <c r="H145" s="169">
        <v>235</v>
      </c>
      <c r="I145" s="170">
        <v>23.35</v>
      </c>
      <c r="J145"/>
      <c r="K145"/>
      <c r="L145"/>
      <c r="M145"/>
      <c r="N145"/>
    </row>
    <row r="146" spans="2:14" ht="15" customHeight="1" x14ac:dyDescent="0.25">
      <c r="B146" s="168">
        <v>2016</v>
      </c>
      <c r="C146" s="168"/>
      <c r="D146" s="169">
        <v>8</v>
      </c>
      <c r="E146" s="169">
        <v>8317</v>
      </c>
      <c r="F146" s="169">
        <v>15565</v>
      </c>
      <c r="G146" s="169">
        <v>0</v>
      </c>
      <c r="H146" s="169">
        <v>0</v>
      </c>
      <c r="I146" s="170">
        <v>17.48</v>
      </c>
      <c r="J146"/>
      <c r="K146"/>
      <c r="L146"/>
      <c r="M146"/>
      <c r="N146"/>
    </row>
    <row r="147" spans="2:14" ht="15" customHeight="1" x14ac:dyDescent="0.25">
      <c r="B147" s="168">
        <v>2015</v>
      </c>
      <c r="C147" s="168"/>
      <c r="D147" s="169">
        <v>10</v>
      </c>
      <c r="E147" s="169">
        <v>22150</v>
      </c>
      <c r="F147" s="169">
        <v>26664</v>
      </c>
      <c r="G147" s="169">
        <v>132</v>
      </c>
      <c r="H147" s="169">
        <v>128</v>
      </c>
      <c r="I147" s="170">
        <v>32.86</v>
      </c>
      <c r="J147"/>
      <c r="K147"/>
      <c r="L147"/>
      <c r="M147"/>
      <c r="N147"/>
    </row>
    <row r="148" spans="2:14" ht="15" customHeight="1" x14ac:dyDescent="0.25">
      <c r="B148" s="168">
        <v>2014</v>
      </c>
      <c r="C148" s="168"/>
      <c r="D148" s="169">
        <v>8</v>
      </c>
      <c r="E148" s="169">
        <v>8725</v>
      </c>
      <c r="F148" s="169">
        <v>14868</v>
      </c>
      <c r="G148" s="169">
        <v>9</v>
      </c>
      <c r="H148" s="169">
        <v>5</v>
      </c>
      <c r="I148" s="170">
        <v>16.2</v>
      </c>
      <c r="J148"/>
      <c r="K148"/>
      <c r="L148"/>
      <c r="M148"/>
      <c r="N148"/>
    </row>
    <row r="149" spans="2:14" s="9" customFormat="1" ht="15" customHeight="1" collapsed="1" x14ac:dyDescent="0.25">
      <c r="B149" s="168">
        <v>2013</v>
      </c>
      <c r="C149" s="168"/>
      <c r="D149" s="169">
        <v>7</v>
      </c>
      <c r="E149" s="169">
        <v>12056</v>
      </c>
      <c r="F149" s="169">
        <v>15755</v>
      </c>
      <c r="G149" s="169">
        <v>80</v>
      </c>
      <c r="H149" s="169">
        <v>22</v>
      </c>
      <c r="I149" s="170">
        <v>25.3</v>
      </c>
      <c r="J149"/>
      <c r="K149"/>
      <c r="L149"/>
      <c r="M149"/>
      <c r="N149"/>
    </row>
    <row r="150" spans="2:14" s="9" customFormat="1" ht="15" customHeight="1" x14ac:dyDescent="0.25">
      <c r="B150" s="168">
        <v>2012</v>
      </c>
      <c r="C150" s="168"/>
      <c r="D150" s="169">
        <v>5</v>
      </c>
      <c r="E150" s="169">
        <v>6346</v>
      </c>
      <c r="F150" s="169">
        <v>12371</v>
      </c>
      <c r="G150" s="169">
        <v>29</v>
      </c>
      <c r="H150" s="169">
        <v>29</v>
      </c>
      <c r="I150" s="170">
        <v>16.29</v>
      </c>
      <c r="J150"/>
      <c r="K150"/>
      <c r="L150"/>
      <c r="M150"/>
      <c r="N150"/>
    </row>
    <row r="151" spans="2:14" s="9" customFormat="1" ht="15" customHeight="1" x14ac:dyDescent="0.25">
      <c r="B151" s="168">
        <v>2011</v>
      </c>
      <c r="C151" s="168"/>
      <c r="D151" s="169">
        <v>5</v>
      </c>
      <c r="E151" s="169">
        <v>18630</v>
      </c>
      <c r="F151" s="169">
        <v>20232</v>
      </c>
      <c r="G151" s="169">
        <v>107</v>
      </c>
      <c r="H151" s="169">
        <v>107</v>
      </c>
      <c r="I151" s="170">
        <v>47.18</v>
      </c>
      <c r="J151"/>
      <c r="K151"/>
      <c r="L151"/>
      <c r="M151"/>
      <c r="N151"/>
    </row>
    <row r="152" spans="2:14" s="9" customFormat="1" ht="15" customHeight="1" x14ac:dyDescent="0.25">
      <c r="B152" s="168">
        <v>2010</v>
      </c>
      <c r="C152" s="168"/>
      <c r="D152" s="169">
        <v>6</v>
      </c>
      <c r="E152" s="169">
        <v>26817</v>
      </c>
      <c r="F152" s="169">
        <v>27898</v>
      </c>
      <c r="G152" s="169">
        <v>167</v>
      </c>
      <c r="H152" s="169">
        <v>13</v>
      </c>
      <c r="I152" s="170">
        <v>52.53</v>
      </c>
      <c r="J152"/>
      <c r="K152"/>
      <c r="L152"/>
      <c r="M152"/>
      <c r="N152"/>
    </row>
    <row r="153" spans="2:14" ht="15" customHeight="1" x14ac:dyDescent="0.25">
      <c r="B153" s="168">
        <v>2009</v>
      </c>
      <c r="C153" s="168"/>
      <c r="D153" s="169">
        <v>5</v>
      </c>
      <c r="E153" s="169">
        <v>14025</v>
      </c>
      <c r="F153" s="169">
        <v>14574</v>
      </c>
      <c r="G153" s="169">
        <v>215</v>
      </c>
      <c r="H153" s="169" t="s">
        <v>66</v>
      </c>
      <c r="I153" s="170">
        <v>33.03</v>
      </c>
      <c r="J153"/>
      <c r="K153"/>
      <c r="L153"/>
      <c r="M153"/>
      <c r="N153"/>
    </row>
    <row r="154" spans="2:14" ht="15" customHeight="1" x14ac:dyDescent="0.25">
      <c r="B154" s="168">
        <v>2008</v>
      </c>
      <c r="C154" s="168"/>
      <c r="D154" s="169">
        <v>6</v>
      </c>
      <c r="E154" s="169">
        <v>23952</v>
      </c>
      <c r="F154" s="169">
        <v>24762</v>
      </c>
      <c r="G154" s="169">
        <v>2246</v>
      </c>
      <c r="H154" s="169" t="s">
        <v>66</v>
      </c>
      <c r="I154" s="170">
        <v>45.91</v>
      </c>
      <c r="J154"/>
      <c r="K154"/>
      <c r="L154"/>
      <c r="M154"/>
      <c r="N154"/>
    </row>
    <row r="155" spans="2:14" ht="15" customHeight="1" x14ac:dyDescent="0.25">
      <c r="B155" s="258" t="s">
        <v>40</v>
      </c>
      <c r="C155" s="184"/>
      <c r="D155" s="184"/>
      <c r="E155" s="184"/>
      <c r="F155" s="184"/>
      <c r="G155" s="184"/>
      <c r="H155" s="184"/>
      <c r="I155" s="184"/>
      <c r="J155"/>
      <c r="K155"/>
      <c r="L155"/>
      <c r="M155"/>
      <c r="N155"/>
    </row>
    <row r="156" spans="2:14" ht="15" customHeight="1" x14ac:dyDescent="0.25">
      <c r="B156" s="187" t="s">
        <v>158</v>
      </c>
      <c r="C156" s="187"/>
      <c r="D156" s="187"/>
      <c r="E156" s="187"/>
      <c r="F156" s="187"/>
      <c r="G156" s="187"/>
      <c r="H156" s="187"/>
      <c r="I156" s="187"/>
      <c r="J156"/>
      <c r="K156"/>
      <c r="L156"/>
      <c r="M156"/>
      <c r="N156"/>
    </row>
    <row r="157" spans="2:14" ht="15" customHeight="1" x14ac:dyDescent="0.25">
      <c r="B157" s="181">
        <v>2023</v>
      </c>
      <c r="C157" s="181"/>
      <c r="D157" s="182">
        <v>47889</v>
      </c>
      <c r="E157" s="182">
        <v>198511</v>
      </c>
      <c r="F157" s="182">
        <v>247161</v>
      </c>
      <c r="G157" s="182">
        <v>2871</v>
      </c>
      <c r="H157" s="182">
        <v>529</v>
      </c>
      <c r="I157" s="183">
        <v>27.7</v>
      </c>
      <c r="J157"/>
      <c r="K157"/>
      <c r="L157"/>
      <c r="M157"/>
      <c r="N157"/>
    </row>
    <row r="158" spans="2:14" ht="15" customHeight="1" x14ac:dyDescent="0.25">
      <c r="B158" s="181">
        <v>2022</v>
      </c>
      <c r="C158" s="181"/>
      <c r="D158" s="182">
        <v>49231</v>
      </c>
      <c r="E158" s="182">
        <v>179096</v>
      </c>
      <c r="F158" s="182">
        <v>222440</v>
      </c>
      <c r="G158" s="182">
        <v>1883</v>
      </c>
      <c r="H158" s="182">
        <v>449</v>
      </c>
      <c r="I158" s="183">
        <v>27.39</v>
      </c>
      <c r="J158"/>
      <c r="K158"/>
      <c r="L158"/>
      <c r="M158"/>
      <c r="N158"/>
    </row>
    <row r="159" spans="2:14" ht="15" customHeight="1" x14ac:dyDescent="0.25">
      <c r="B159" s="181">
        <v>2021</v>
      </c>
      <c r="C159" s="168"/>
      <c r="D159" s="169">
        <v>51099</v>
      </c>
      <c r="E159" s="169">
        <v>148826</v>
      </c>
      <c r="F159" s="169">
        <v>202651</v>
      </c>
      <c r="G159" s="169">
        <v>1269</v>
      </c>
      <c r="H159" s="169">
        <v>403</v>
      </c>
      <c r="I159" s="170">
        <v>25.11</v>
      </c>
      <c r="J159"/>
      <c r="K159"/>
      <c r="L159"/>
      <c r="M159"/>
      <c r="N159"/>
    </row>
    <row r="160" spans="2:14" s="9" customFormat="1" ht="15" customHeight="1" collapsed="1" x14ac:dyDescent="0.25">
      <c r="B160" s="187" t="s">
        <v>159</v>
      </c>
      <c r="C160" s="187"/>
      <c r="D160" s="187"/>
      <c r="E160" s="187"/>
      <c r="F160" s="187"/>
      <c r="G160" s="187"/>
      <c r="H160" s="187"/>
      <c r="I160" s="187"/>
      <c r="J160"/>
      <c r="K160"/>
      <c r="L160"/>
      <c r="M160"/>
      <c r="N160"/>
    </row>
    <row r="161" spans="2:14" s="9" customFormat="1" ht="15" customHeight="1" x14ac:dyDescent="0.25">
      <c r="B161" s="181">
        <v>2023</v>
      </c>
      <c r="C161" s="181"/>
      <c r="D161" s="182">
        <v>20334</v>
      </c>
      <c r="E161" s="182">
        <v>191510</v>
      </c>
      <c r="F161" s="182">
        <v>272064</v>
      </c>
      <c r="G161" s="182">
        <v>2003</v>
      </c>
      <c r="H161" s="182">
        <v>657</v>
      </c>
      <c r="I161" s="183">
        <v>32.44</v>
      </c>
      <c r="J161"/>
      <c r="K161"/>
      <c r="L161"/>
      <c r="M161"/>
      <c r="N161"/>
    </row>
    <row r="162" spans="2:14" s="9" customFormat="1" ht="15" customHeight="1" x14ac:dyDescent="0.25">
      <c r="B162" s="181">
        <v>2022</v>
      </c>
      <c r="C162" s="181"/>
      <c r="D162" s="182">
        <v>20879</v>
      </c>
      <c r="E162" s="182">
        <v>174969</v>
      </c>
      <c r="F162" s="182">
        <v>225978</v>
      </c>
      <c r="G162" s="182">
        <v>1424</v>
      </c>
      <c r="H162" s="182">
        <v>771</v>
      </c>
      <c r="I162" s="183">
        <v>32.65</v>
      </c>
      <c r="J162"/>
      <c r="K162"/>
      <c r="L162"/>
      <c r="M162"/>
      <c r="N162"/>
    </row>
    <row r="163" spans="2:14" s="9" customFormat="1" ht="15" customHeight="1" x14ac:dyDescent="0.25">
      <c r="B163" s="181">
        <v>2021</v>
      </c>
      <c r="C163" s="168"/>
      <c r="D163" s="169">
        <v>21296</v>
      </c>
      <c r="E163" s="169">
        <v>174360</v>
      </c>
      <c r="F163" s="169">
        <v>256181</v>
      </c>
      <c r="G163" s="169">
        <v>4732</v>
      </c>
      <c r="H163" s="169">
        <v>1358</v>
      </c>
      <c r="I163" s="170">
        <v>37.090000000000003</v>
      </c>
      <c r="J163"/>
      <c r="K163"/>
      <c r="L163"/>
      <c r="M163"/>
      <c r="N163"/>
    </row>
    <row r="164" spans="2:14" s="9" customFormat="1" ht="15" customHeight="1" x14ac:dyDescent="0.25">
      <c r="B164" s="187" t="s">
        <v>584</v>
      </c>
      <c r="C164" s="187"/>
      <c r="D164" s="187"/>
      <c r="E164" s="187"/>
      <c r="F164" s="187"/>
      <c r="G164" s="187"/>
      <c r="H164" s="187"/>
      <c r="I164" s="187"/>
      <c r="J164"/>
      <c r="K164"/>
      <c r="L164"/>
      <c r="M164"/>
      <c r="N164"/>
    </row>
    <row r="165" spans="2:14" s="9" customFormat="1" ht="15" customHeight="1" x14ac:dyDescent="0.25">
      <c r="B165" s="181">
        <v>2023</v>
      </c>
      <c r="C165" s="181"/>
      <c r="D165" s="182">
        <v>10983</v>
      </c>
      <c r="E165" s="182">
        <v>164565</v>
      </c>
      <c r="F165" s="182">
        <v>269712</v>
      </c>
      <c r="G165" s="182">
        <v>1001</v>
      </c>
      <c r="H165" s="182">
        <v>300</v>
      </c>
      <c r="I165" s="183">
        <v>21</v>
      </c>
      <c r="J165"/>
      <c r="K165"/>
      <c r="L165"/>
      <c r="M165"/>
      <c r="N165"/>
    </row>
    <row r="166" spans="2:14" s="9" customFormat="1" ht="15" customHeight="1" x14ac:dyDescent="0.25">
      <c r="B166" s="181">
        <v>2022</v>
      </c>
      <c r="C166" s="181"/>
      <c r="D166" s="182">
        <v>11236</v>
      </c>
      <c r="E166" s="182">
        <v>157321</v>
      </c>
      <c r="F166" s="182">
        <v>249499</v>
      </c>
      <c r="G166" s="182">
        <v>1093</v>
      </c>
      <c r="H166" s="182">
        <v>236</v>
      </c>
      <c r="I166" s="183">
        <v>26.7</v>
      </c>
      <c r="J166"/>
      <c r="K166"/>
      <c r="L166"/>
      <c r="M166"/>
      <c r="N166"/>
    </row>
    <row r="167" spans="2:14" s="9" customFormat="1" ht="15" customHeight="1" x14ac:dyDescent="0.25">
      <c r="B167" s="181">
        <v>2021</v>
      </c>
      <c r="C167" s="168"/>
      <c r="D167" s="169">
        <v>11404</v>
      </c>
      <c r="E167" s="169">
        <v>149653</v>
      </c>
      <c r="F167" s="169">
        <v>220048</v>
      </c>
      <c r="G167" s="169">
        <v>2547</v>
      </c>
      <c r="H167" s="169">
        <v>422</v>
      </c>
      <c r="I167" s="170">
        <v>28.98</v>
      </c>
      <c r="J167"/>
      <c r="K167"/>
      <c r="L167"/>
      <c r="M167"/>
      <c r="N167"/>
    </row>
    <row r="168" spans="2:14" s="9" customFormat="1" ht="15" customHeight="1" x14ac:dyDescent="0.25">
      <c r="B168" s="187" t="s">
        <v>583</v>
      </c>
      <c r="C168" s="187"/>
      <c r="D168" s="187"/>
      <c r="E168" s="187"/>
      <c r="F168" s="187"/>
      <c r="G168" s="187"/>
      <c r="H168" s="187"/>
      <c r="I168" s="187"/>
      <c r="J168"/>
      <c r="K168"/>
      <c r="L168"/>
      <c r="M168"/>
      <c r="N168"/>
    </row>
    <row r="169" spans="2:14" s="9" customFormat="1" ht="15" customHeight="1" x14ac:dyDescent="0.25">
      <c r="B169" s="181">
        <v>2023</v>
      </c>
      <c r="C169" s="181"/>
      <c r="D169" s="182">
        <v>5145</v>
      </c>
      <c r="E169" s="182">
        <v>246959</v>
      </c>
      <c r="F169" s="182">
        <v>305949</v>
      </c>
      <c r="G169" s="182">
        <v>14782</v>
      </c>
      <c r="H169" s="182">
        <v>518</v>
      </c>
      <c r="I169" s="183">
        <v>101.69</v>
      </c>
      <c r="J169"/>
      <c r="K169"/>
      <c r="L169"/>
      <c r="M169"/>
      <c r="N169"/>
    </row>
    <row r="170" spans="2:14" s="9" customFormat="1" ht="15" customHeight="1" x14ac:dyDescent="0.25">
      <c r="B170" s="181">
        <v>2022</v>
      </c>
      <c r="C170" s="181"/>
      <c r="D170" s="182">
        <v>5151</v>
      </c>
      <c r="E170" s="182">
        <v>208279</v>
      </c>
      <c r="F170" s="182">
        <v>250193</v>
      </c>
      <c r="G170" s="182">
        <v>2113</v>
      </c>
      <c r="H170" s="182">
        <v>360</v>
      </c>
      <c r="I170" s="183">
        <v>87.09</v>
      </c>
      <c r="J170"/>
      <c r="K170"/>
      <c r="L170"/>
      <c r="M170"/>
      <c r="N170"/>
    </row>
    <row r="171" spans="2:14" s="9" customFormat="1" ht="15" customHeight="1" x14ac:dyDescent="0.25">
      <c r="B171" s="181">
        <v>2021</v>
      </c>
      <c r="C171" s="168"/>
      <c r="D171" s="169">
        <v>5197</v>
      </c>
      <c r="E171" s="169">
        <v>149825</v>
      </c>
      <c r="F171" s="169">
        <v>226081</v>
      </c>
      <c r="G171" s="169">
        <v>1459</v>
      </c>
      <c r="H171" s="169">
        <v>419</v>
      </c>
      <c r="I171" s="170">
        <v>70.42</v>
      </c>
      <c r="J171"/>
      <c r="K171"/>
      <c r="L171"/>
      <c r="M171"/>
      <c r="N171"/>
    </row>
    <row r="172" spans="2:14" s="9" customFormat="1" ht="15" customHeight="1" x14ac:dyDescent="0.25">
      <c r="B172" s="187" t="s">
        <v>582</v>
      </c>
      <c r="C172" s="187"/>
      <c r="D172" s="187"/>
      <c r="E172" s="187"/>
      <c r="F172" s="187"/>
      <c r="G172" s="187"/>
      <c r="H172" s="187"/>
      <c r="I172" s="187"/>
      <c r="J172"/>
      <c r="K172"/>
      <c r="L172"/>
      <c r="M172"/>
      <c r="N172"/>
    </row>
    <row r="173" spans="2:14" s="9" customFormat="1" ht="15" customHeight="1" x14ac:dyDescent="0.25">
      <c r="B173" s="181">
        <v>2023</v>
      </c>
      <c r="C173" s="181"/>
      <c r="D173" s="182">
        <v>2546</v>
      </c>
      <c r="E173" s="182">
        <v>54955</v>
      </c>
      <c r="F173" s="182">
        <v>64441</v>
      </c>
      <c r="G173" s="182">
        <v>559</v>
      </c>
      <c r="H173" s="182">
        <v>26</v>
      </c>
      <c r="I173" s="183">
        <v>36.14</v>
      </c>
      <c r="J173"/>
      <c r="K173"/>
      <c r="L173"/>
      <c r="M173"/>
      <c r="N173"/>
    </row>
    <row r="174" spans="2:14" s="9" customFormat="1" ht="15" customHeight="1" x14ac:dyDescent="0.25">
      <c r="B174" s="181">
        <v>2022</v>
      </c>
      <c r="C174" s="181"/>
      <c r="D174" s="182">
        <v>2554</v>
      </c>
      <c r="E174" s="182">
        <v>38271</v>
      </c>
      <c r="F174" s="182">
        <v>44492</v>
      </c>
      <c r="G174" s="182">
        <v>1273</v>
      </c>
      <c r="H174" s="182">
        <v>104</v>
      </c>
      <c r="I174" s="183">
        <v>27.39</v>
      </c>
      <c r="J174"/>
      <c r="K174"/>
      <c r="L174"/>
      <c r="M174"/>
      <c r="N174"/>
    </row>
    <row r="175" spans="2:14" s="9" customFormat="1" ht="15" customHeight="1" x14ac:dyDescent="0.25">
      <c r="B175" s="181">
        <v>2021</v>
      </c>
      <c r="C175" s="168"/>
      <c r="D175" s="169">
        <v>2623</v>
      </c>
      <c r="E175" s="169">
        <v>53827</v>
      </c>
      <c r="F175" s="169">
        <v>62406</v>
      </c>
      <c r="G175" s="169">
        <v>570</v>
      </c>
      <c r="H175" s="169">
        <v>476</v>
      </c>
      <c r="I175" s="170">
        <v>51.12</v>
      </c>
      <c r="J175"/>
      <c r="K175"/>
      <c r="L175"/>
      <c r="M175"/>
      <c r="N175"/>
    </row>
    <row r="176" spans="2:14" ht="15" customHeight="1" x14ac:dyDescent="0.25">
      <c r="B176" s="187" t="s">
        <v>160</v>
      </c>
      <c r="C176" s="187"/>
      <c r="D176" s="187"/>
      <c r="E176" s="187"/>
      <c r="F176" s="187"/>
      <c r="G176" s="187"/>
      <c r="H176" s="187"/>
      <c r="I176" s="187"/>
      <c r="J176"/>
      <c r="K176"/>
      <c r="L176"/>
      <c r="M176"/>
      <c r="N176"/>
    </row>
    <row r="177" spans="2:14" ht="15" customHeight="1" x14ac:dyDescent="0.25">
      <c r="B177" s="181">
        <v>2023</v>
      </c>
      <c r="C177" s="181"/>
      <c r="D177" s="182">
        <v>16320</v>
      </c>
      <c r="E177" s="182">
        <v>413554</v>
      </c>
      <c r="F177" s="182">
        <v>626537</v>
      </c>
      <c r="G177" s="182">
        <v>11926</v>
      </c>
      <c r="H177" s="182">
        <v>1281</v>
      </c>
      <c r="I177" s="183">
        <v>37.51</v>
      </c>
      <c r="J177"/>
      <c r="K177"/>
      <c r="L177"/>
      <c r="M177"/>
      <c r="N177"/>
    </row>
    <row r="178" spans="2:14" ht="15" customHeight="1" x14ac:dyDescent="0.25">
      <c r="B178" s="181">
        <v>2022</v>
      </c>
      <c r="C178" s="181"/>
      <c r="D178" s="182">
        <v>16113</v>
      </c>
      <c r="E178" s="182">
        <v>519614</v>
      </c>
      <c r="F178" s="182">
        <v>572521</v>
      </c>
      <c r="G178" s="182">
        <v>72807</v>
      </c>
      <c r="H178" s="182">
        <v>1407</v>
      </c>
      <c r="I178" s="183">
        <v>55.34</v>
      </c>
      <c r="J178"/>
      <c r="K178"/>
      <c r="L178"/>
      <c r="M178"/>
      <c r="N178"/>
    </row>
    <row r="179" spans="2:14" ht="15" customHeight="1" x14ac:dyDescent="0.25">
      <c r="B179" s="181">
        <v>2021</v>
      </c>
      <c r="C179" s="168"/>
      <c r="D179" s="169">
        <v>16084</v>
      </c>
      <c r="E179" s="169">
        <v>352566</v>
      </c>
      <c r="F179" s="169">
        <v>514015</v>
      </c>
      <c r="G179" s="169">
        <v>9723</v>
      </c>
      <c r="H179" s="169">
        <v>1517</v>
      </c>
      <c r="I179" s="170">
        <v>41.32</v>
      </c>
      <c r="J179"/>
      <c r="K179"/>
      <c r="L179"/>
      <c r="M179"/>
      <c r="N179"/>
    </row>
    <row r="180" spans="2:14" ht="15" customHeight="1" x14ac:dyDescent="0.25">
      <c r="B180" s="187" t="s">
        <v>161</v>
      </c>
      <c r="C180" s="187"/>
      <c r="D180" s="187"/>
      <c r="E180" s="187"/>
      <c r="F180" s="187"/>
      <c r="G180" s="187"/>
      <c r="H180" s="187"/>
      <c r="I180" s="187"/>
      <c r="J180"/>
      <c r="K180"/>
      <c r="L180"/>
      <c r="M180"/>
      <c r="N180"/>
    </row>
    <row r="181" spans="2:14" ht="15" customHeight="1" x14ac:dyDescent="0.25">
      <c r="B181" s="181">
        <v>2023</v>
      </c>
      <c r="C181" s="181"/>
      <c r="D181" s="182">
        <v>5909</v>
      </c>
      <c r="E181" s="182">
        <v>54122</v>
      </c>
      <c r="F181" s="182">
        <v>72659</v>
      </c>
      <c r="G181" s="182">
        <v>2618</v>
      </c>
      <c r="H181" s="182">
        <v>402</v>
      </c>
      <c r="I181" s="183">
        <v>29.76</v>
      </c>
      <c r="J181"/>
      <c r="K181"/>
      <c r="L181"/>
      <c r="M181"/>
      <c r="N181"/>
    </row>
    <row r="182" spans="2:14" ht="15" customHeight="1" x14ac:dyDescent="0.25">
      <c r="B182" s="181">
        <v>2022</v>
      </c>
      <c r="C182" s="181"/>
      <c r="D182" s="182">
        <v>6336</v>
      </c>
      <c r="E182" s="182">
        <v>55774</v>
      </c>
      <c r="F182" s="182">
        <v>64933</v>
      </c>
      <c r="G182" s="182">
        <v>1510</v>
      </c>
      <c r="H182" s="182">
        <v>281</v>
      </c>
      <c r="I182" s="183">
        <v>31.55</v>
      </c>
      <c r="J182"/>
      <c r="K182"/>
      <c r="L182"/>
      <c r="M182"/>
      <c r="N182"/>
    </row>
    <row r="183" spans="2:14" ht="15" customHeight="1" x14ac:dyDescent="0.25">
      <c r="B183" s="181">
        <v>2021</v>
      </c>
      <c r="C183" s="168"/>
      <c r="D183" s="169">
        <v>6372</v>
      </c>
      <c r="E183" s="169">
        <v>49916</v>
      </c>
      <c r="F183" s="169">
        <v>61562</v>
      </c>
      <c r="G183" s="169">
        <v>736</v>
      </c>
      <c r="H183" s="169">
        <v>384</v>
      </c>
      <c r="I183" s="170">
        <v>29.74</v>
      </c>
      <c r="J183"/>
      <c r="K183"/>
      <c r="L183"/>
      <c r="M183"/>
      <c r="N183"/>
    </row>
    <row r="184" spans="2:14" ht="15" customHeight="1" x14ac:dyDescent="0.25">
      <c r="B184" s="187" t="s">
        <v>502</v>
      </c>
      <c r="C184" s="187"/>
      <c r="D184" s="187"/>
      <c r="E184" s="187"/>
      <c r="F184" s="187"/>
      <c r="G184" s="187"/>
      <c r="H184" s="187"/>
      <c r="I184" s="187"/>
      <c r="J184"/>
      <c r="K184"/>
      <c r="L184"/>
      <c r="M184"/>
      <c r="N184"/>
    </row>
    <row r="185" spans="2:14" ht="15" customHeight="1" x14ac:dyDescent="0.25">
      <c r="B185" s="181">
        <v>2023</v>
      </c>
      <c r="C185" s="181"/>
      <c r="D185" s="182">
        <v>6991</v>
      </c>
      <c r="E185" s="182">
        <v>22168</v>
      </c>
      <c r="F185" s="182">
        <v>37014</v>
      </c>
      <c r="G185" s="182">
        <v>151</v>
      </c>
      <c r="H185" s="182">
        <v>32</v>
      </c>
      <c r="I185" s="183">
        <v>9.92</v>
      </c>
      <c r="J185"/>
      <c r="K185"/>
      <c r="L185"/>
      <c r="M185"/>
      <c r="N185"/>
    </row>
    <row r="186" spans="2:14" ht="15" customHeight="1" x14ac:dyDescent="0.25">
      <c r="B186" s="181">
        <v>2022</v>
      </c>
      <c r="C186" s="181"/>
      <c r="D186" s="182">
        <v>7229</v>
      </c>
      <c r="E186" s="182">
        <v>26833</v>
      </c>
      <c r="F186" s="182">
        <v>33801</v>
      </c>
      <c r="G186" s="182">
        <v>506</v>
      </c>
      <c r="H186" s="182">
        <v>150</v>
      </c>
      <c r="I186" s="183">
        <v>12.64</v>
      </c>
      <c r="J186"/>
      <c r="K186"/>
      <c r="L186"/>
      <c r="M186"/>
      <c r="N186"/>
    </row>
    <row r="187" spans="2:14" ht="15" customHeight="1" x14ac:dyDescent="0.25">
      <c r="B187" s="181">
        <v>2021</v>
      </c>
      <c r="C187" s="168"/>
      <c r="D187" s="169">
        <v>7251</v>
      </c>
      <c r="E187" s="169">
        <v>24037</v>
      </c>
      <c r="F187" s="169">
        <v>33739</v>
      </c>
      <c r="G187" s="169">
        <v>187</v>
      </c>
      <c r="H187" s="169">
        <v>132</v>
      </c>
      <c r="I187" s="170">
        <v>12.25</v>
      </c>
      <c r="J187"/>
      <c r="K187"/>
      <c r="L187"/>
      <c r="M187"/>
      <c r="N187"/>
    </row>
    <row r="188" spans="2:14" ht="15" customHeight="1" x14ac:dyDescent="0.25">
      <c r="B188" s="187" t="s">
        <v>519</v>
      </c>
      <c r="C188" s="187"/>
      <c r="D188" s="187"/>
      <c r="E188" s="187"/>
      <c r="F188" s="187"/>
      <c r="G188" s="187"/>
      <c r="H188" s="187"/>
      <c r="I188" s="187"/>
      <c r="J188"/>
      <c r="K188"/>
      <c r="L188"/>
      <c r="M188"/>
      <c r="N188"/>
    </row>
    <row r="189" spans="2:14" ht="15" customHeight="1" x14ac:dyDescent="0.25">
      <c r="B189" s="181">
        <v>2023</v>
      </c>
      <c r="C189" s="181"/>
      <c r="D189" s="182">
        <v>4507</v>
      </c>
      <c r="E189" s="182">
        <v>5867</v>
      </c>
      <c r="F189" s="182">
        <v>7385</v>
      </c>
      <c r="G189" s="182">
        <v>56</v>
      </c>
      <c r="H189" s="182">
        <v>29</v>
      </c>
      <c r="I189" s="183">
        <v>12.05</v>
      </c>
      <c r="J189"/>
      <c r="K189"/>
      <c r="L189"/>
      <c r="M189"/>
      <c r="N189"/>
    </row>
    <row r="190" spans="2:14" ht="15" customHeight="1" x14ac:dyDescent="0.25">
      <c r="B190" s="181">
        <v>2022</v>
      </c>
      <c r="C190" s="181"/>
      <c r="D190" s="182">
        <v>4624</v>
      </c>
      <c r="E190" s="182">
        <v>8930</v>
      </c>
      <c r="F190" s="182">
        <v>10396</v>
      </c>
      <c r="G190" s="182">
        <v>133</v>
      </c>
      <c r="H190" s="182">
        <v>100</v>
      </c>
      <c r="I190" s="183">
        <v>20.399999999999999</v>
      </c>
      <c r="J190"/>
      <c r="K190"/>
      <c r="L190"/>
      <c r="M190"/>
      <c r="N190"/>
    </row>
    <row r="191" spans="2:14" ht="15" customHeight="1" x14ac:dyDescent="0.25">
      <c r="B191" s="181">
        <v>2021</v>
      </c>
      <c r="C191" s="168"/>
      <c r="D191" s="169">
        <v>4674</v>
      </c>
      <c r="E191" s="169">
        <v>4867</v>
      </c>
      <c r="F191" s="169">
        <v>6553</v>
      </c>
      <c r="G191" s="169">
        <v>37</v>
      </c>
      <c r="H191" s="169">
        <v>24</v>
      </c>
      <c r="I191" s="170">
        <v>12.29</v>
      </c>
      <c r="J191"/>
      <c r="K191"/>
      <c r="L191"/>
      <c r="M191"/>
      <c r="N191"/>
    </row>
    <row r="192" spans="2:14" s="9" customFormat="1" ht="15" customHeight="1" x14ac:dyDescent="0.25">
      <c r="B192" s="258" t="s">
        <v>14</v>
      </c>
      <c r="C192" s="184"/>
      <c r="D192" s="184"/>
      <c r="E192" s="184"/>
      <c r="F192" s="184"/>
      <c r="G192" s="184"/>
      <c r="H192" s="184"/>
      <c r="I192" s="184"/>
      <c r="J192"/>
      <c r="K192"/>
      <c r="L192"/>
      <c r="M192"/>
      <c r="N192"/>
    </row>
    <row r="193" spans="2:14" s="9" customFormat="1" ht="15" customHeight="1" x14ac:dyDescent="0.25">
      <c r="B193" s="187" t="s">
        <v>373</v>
      </c>
      <c r="C193" s="187"/>
      <c r="D193" s="187"/>
      <c r="E193" s="187"/>
      <c r="F193" s="187"/>
      <c r="G193" s="187"/>
      <c r="H193" s="187"/>
      <c r="I193" s="187"/>
      <c r="J193"/>
      <c r="K193"/>
      <c r="L193"/>
      <c r="M193"/>
      <c r="N193"/>
    </row>
    <row r="194" spans="2:14" s="9" customFormat="1" ht="15" customHeight="1" x14ac:dyDescent="0.25">
      <c r="B194" s="181">
        <v>2023</v>
      </c>
      <c r="C194" s="181"/>
      <c r="D194" s="182">
        <v>992</v>
      </c>
      <c r="E194" s="182">
        <v>329573</v>
      </c>
      <c r="F194" s="182">
        <v>335030</v>
      </c>
      <c r="G194" s="182">
        <v>29828</v>
      </c>
      <c r="H194" s="182">
        <v>574</v>
      </c>
      <c r="I194" s="183">
        <v>54.02</v>
      </c>
      <c r="J194"/>
      <c r="K194"/>
      <c r="L194"/>
      <c r="M194"/>
      <c r="N194"/>
    </row>
    <row r="195" spans="2:14" s="9" customFormat="1" ht="15" customHeight="1" x14ac:dyDescent="0.25">
      <c r="B195" s="181">
        <v>2022</v>
      </c>
      <c r="C195" s="181"/>
      <c r="D195" s="182">
        <v>1008</v>
      </c>
      <c r="E195" s="182">
        <v>278077</v>
      </c>
      <c r="F195" s="182">
        <v>308666</v>
      </c>
      <c r="G195" s="182">
        <v>4878</v>
      </c>
      <c r="H195" s="182">
        <v>1470</v>
      </c>
      <c r="I195" s="183">
        <v>47.29</v>
      </c>
      <c r="J195"/>
      <c r="K195"/>
      <c r="L195"/>
      <c r="M195"/>
      <c r="N195"/>
    </row>
    <row r="196" spans="2:14" s="9" customFormat="1" ht="15" customHeight="1" x14ac:dyDescent="0.25">
      <c r="B196" s="181">
        <v>2021</v>
      </c>
      <c r="C196" s="181"/>
      <c r="D196" s="182">
        <v>1004</v>
      </c>
      <c r="E196" s="182">
        <v>234253</v>
      </c>
      <c r="F196" s="182">
        <v>260641</v>
      </c>
      <c r="G196" s="182">
        <v>4978</v>
      </c>
      <c r="H196" s="182">
        <v>381</v>
      </c>
      <c r="I196" s="183">
        <v>35.31</v>
      </c>
      <c r="J196"/>
      <c r="K196"/>
      <c r="L196"/>
      <c r="M196"/>
      <c r="N196"/>
    </row>
    <row r="197" spans="2:14" s="9" customFormat="1" ht="15" customHeight="1" x14ac:dyDescent="0.25">
      <c r="B197" s="168">
        <v>2020</v>
      </c>
      <c r="C197" s="168"/>
      <c r="D197" s="169">
        <v>1023</v>
      </c>
      <c r="E197" s="169">
        <v>203075</v>
      </c>
      <c r="F197" s="169">
        <v>220169</v>
      </c>
      <c r="G197" s="169">
        <v>5884</v>
      </c>
      <c r="H197" s="169">
        <v>1397</v>
      </c>
      <c r="I197" s="170">
        <v>47.13</v>
      </c>
      <c r="J197"/>
      <c r="K197"/>
      <c r="L197"/>
      <c r="M197"/>
      <c r="N197"/>
    </row>
    <row r="198" spans="2:14" s="9" customFormat="1" ht="15" customHeight="1" x14ac:dyDescent="0.25">
      <c r="B198" s="168">
        <v>2019</v>
      </c>
      <c r="C198" s="168"/>
      <c r="D198" s="169">
        <v>1020</v>
      </c>
      <c r="E198" s="169">
        <v>271307</v>
      </c>
      <c r="F198" s="169">
        <v>317602</v>
      </c>
      <c r="G198" s="169">
        <v>7289</v>
      </c>
      <c r="H198" s="169">
        <v>3219</v>
      </c>
      <c r="I198" s="170">
        <v>58.81</v>
      </c>
      <c r="J198"/>
      <c r="K198"/>
      <c r="L198"/>
      <c r="M198"/>
      <c r="N198"/>
    </row>
    <row r="199" spans="2:14" s="9" customFormat="1" ht="15" customHeight="1" x14ac:dyDescent="0.25">
      <c r="B199" s="168">
        <v>2018</v>
      </c>
      <c r="C199" s="168"/>
      <c r="D199" s="169">
        <v>1022</v>
      </c>
      <c r="E199" s="169">
        <v>255490</v>
      </c>
      <c r="F199" s="169">
        <v>278373</v>
      </c>
      <c r="G199" s="169">
        <v>8307</v>
      </c>
      <c r="H199" s="169">
        <v>6172</v>
      </c>
      <c r="I199" s="170">
        <v>54.42</v>
      </c>
      <c r="J199"/>
      <c r="K199"/>
      <c r="L199"/>
      <c r="M199"/>
      <c r="N199"/>
    </row>
    <row r="200" spans="2:14" s="9" customFormat="1" ht="15" customHeight="1" x14ac:dyDescent="0.25">
      <c r="B200" s="168">
        <v>2017</v>
      </c>
      <c r="C200" s="168"/>
      <c r="D200" s="169">
        <v>1062</v>
      </c>
      <c r="E200" s="169">
        <v>163588</v>
      </c>
      <c r="F200" s="169">
        <v>195075</v>
      </c>
      <c r="G200" s="169">
        <v>5125</v>
      </c>
      <c r="H200" s="169">
        <v>155</v>
      </c>
      <c r="I200" s="170">
        <v>36.08</v>
      </c>
      <c r="J200"/>
      <c r="K200"/>
      <c r="L200"/>
      <c r="M200"/>
      <c r="N200"/>
    </row>
    <row r="201" spans="2:14" s="9" customFormat="1" ht="15" customHeight="1" x14ac:dyDescent="0.25">
      <c r="B201" s="168">
        <v>2016</v>
      </c>
      <c r="C201" s="168"/>
      <c r="D201" s="169">
        <v>1045</v>
      </c>
      <c r="E201" s="169">
        <v>110350</v>
      </c>
      <c r="F201" s="169">
        <v>125758</v>
      </c>
      <c r="G201" s="169">
        <v>1302</v>
      </c>
      <c r="H201" s="169">
        <v>216</v>
      </c>
      <c r="I201" s="170">
        <v>27.94</v>
      </c>
      <c r="J201"/>
      <c r="K201"/>
      <c r="L201"/>
      <c r="M201"/>
      <c r="N201"/>
    </row>
    <row r="202" spans="2:14" ht="15" customHeight="1" x14ac:dyDescent="0.25">
      <c r="B202" s="168">
        <v>2015</v>
      </c>
      <c r="C202" s="168"/>
      <c r="D202" s="169">
        <v>1066</v>
      </c>
      <c r="E202" s="169">
        <v>104137</v>
      </c>
      <c r="F202" s="169">
        <v>125792</v>
      </c>
      <c r="G202" s="169">
        <v>1315</v>
      </c>
      <c r="H202" s="169">
        <v>444</v>
      </c>
      <c r="I202" s="170">
        <v>26.8</v>
      </c>
      <c r="J202"/>
      <c r="K202"/>
      <c r="L202"/>
      <c r="M202"/>
      <c r="N202"/>
    </row>
    <row r="203" spans="2:14" ht="15" customHeight="1" x14ac:dyDescent="0.25">
      <c r="B203" s="168">
        <v>2014</v>
      </c>
      <c r="C203" s="168"/>
      <c r="D203" s="169">
        <v>1102</v>
      </c>
      <c r="E203" s="169">
        <v>111544</v>
      </c>
      <c r="F203" s="169">
        <v>147380</v>
      </c>
      <c r="G203" s="169">
        <v>2664</v>
      </c>
      <c r="H203" s="169">
        <v>1904</v>
      </c>
      <c r="I203" s="170">
        <v>26.94</v>
      </c>
      <c r="J203"/>
      <c r="K203"/>
      <c r="L203"/>
      <c r="M203"/>
      <c r="N203"/>
    </row>
    <row r="204" spans="2:14" ht="15" customHeight="1" x14ac:dyDescent="0.25">
      <c r="B204" s="168">
        <v>2013</v>
      </c>
      <c r="C204" s="168"/>
      <c r="D204" s="169">
        <v>1157</v>
      </c>
      <c r="E204" s="169">
        <v>126153</v>
      </c>
      <c r="F204" s="169">
        <v>152627</v>
      </c>
      <c r="G204" s="169">
        <v>1696</v>
      </c>
      <c r="H204" s="169">
        <v>791</v>
      </c>
      <c r="I204" s="170">
        <v>30.12</v>
      </c>
      <c r="J204"/>
      <c r="K204"/>
      <c r="L204"/>
      <c r="M204"/>
      <c r="N204"/>
    </row>
    <row r="205" spans="2:14" ht="15" customHeight="1" x14ac:dyDescent="0.25">
      <c r="B205" s="168">
        <v>2012</v>
      </c>
      <c r="C205" s="168"/>
      <c r="D205" s="169">
        <v>1176</v>
      </c>
      <c r="E205" s="169">
        <v>122503</v>
      </c>
      <c r="F205" s="169">
        <v>152023</v>
      </c>
      <c r="G205" s="169">
        <v>4349</v>
      </c>
      <c r="H205" s="169">
        <v>1640</v>
      </c>
      <c r="I205" s="170">
        <v>26.52</v>
      </c>
      <c r="J205"/>
      <c r="K205"/>
      <c r="L205"/>
      <c r="M205"/>
      <c r="N205"/>
    </row>
    <row r="206" spans="2:14" ht="15" customHeight="1" x14ac:dyDescent="0.25">
      <c r="B206" s="168">
        <v>2011</v>
      </c>
      <c r="C206" s="168"/>
      <c r="D206" s="169">
        <v>1261</v>
      </c>
      <c r="E206" s="169">
        <v>146414</v>
      </c>
      <c r="F206" s="169">
        <v>175723</v>
      </c>
      <c r="G206" s="169">
        <v>4229</v>
      </c>
      <c r="H206" s="169">
        <v>2245</v>
      </c>
      <c r="I206" s="170">
        <v>28.02</v>
      </c>
      <c r="J206"/>
      <c r="K206"/>
      <c r="L206"/>
      <c r="M206"/>
      <c r="N206"/>
    </row>
    <row r="207" spans="2:14" s="10" customFormat="1" ht="15" customHeight="1" collapsed="1" x14ac:dyDescent="0.25">
      <c r="B207" s="168">
        <v>2010</v>
      </c>
      <c r="C207" s="168"/>
      <c r="D207" s="169">
        <v>1323</v>
      </c>
      <c r="E207" s="169">
        <v>167831</v>
      </c>
      <c r="F207" s="169">
        <v>192506</v>
      </c>
      <c r="G207" s="169">
        <v>5390</v>
      </c>
      <c r="H207" s="169">
        <v>438</v>
      </c>
      <c r="I207" s="170">
        <v>30.02</v>
      </c>
      <c r="J207"/>
      <c r="K207"/>
      <c r="L207"/>
      <c r="M207"/>
      <c r="N207"/>
    </row>
    <row r="208" spans="2:14" s="10" customFormat="1" ht="15" customHeight="1" x14ac:dyDescent="0.25">
      <c r="B208" s="168">
        <v>2009</v>
      </c>
      <c r="C208" s="168"/>
      <c r="D208" s="169">
        <v>1423</v>
      </c>
      <c r="E208" s="169">
        <v>137661</v>
      </c>
      <c r="F208" s="169">
        <v>211866</v>
      </c>
      <c r="G208" s="169">
        <v>2385</v>
      </c>
      <c r="H208" s="169" t="s">
        <v>66</v>
      </c>
      <c r="I208" s="170">
        <v>26.34</v>
      </c>
      <c r="J208"/>
      <c r="K208"/>
      <c r="L208"/>
      <c r="M208"/>
      <c r="N208"/>
    </row>
    <row r="209" spans="2:14" s="10" customFormat="1" ht="15" customHeight="1" x14ac:dyDescent="0.25">
      <c r="B209" s="168">
        <v>2008</v>
      </c>
      <c r="C209" s="168"/>
      <c r="D209" s="169">
        <v>1490</v>
      </c>
      <c r="E209" s="169">
        <v>162600</v>
      </c>
      <c r="F209" s="169">
        <v>238537</v>
      </c>
      <c r="G209" s="169">
        <v>8670</v>
      </c>
      <c r="H209" s="169" t="s">
        <v>66</v>
      </c>
      <c r="I209" s="170">
        <v>31.86</v>
      </c>
      <c r="J209"/>
      <c r="K209"/>
      <c r="L209"/>
      <c r="M209"/>
      <c r="N209"/>
    </row>
    <row r="210" spans="2:14" s="10" customFormat="1" ht="15" customHeight="1" x14ac:dyDescent="0.25">
      <c r="B210" s="258" t="s">
        <v>35</v>
      </c>
      <c r="C210" s="184"/>
      <c r="D210" s="184"/>
      <c r="E210" s="184"/>
      <c r="F210" s="184"/>
      <c r="G210" s="184"/>
      <c r="H210" s="184"/>
      <c r="I210" s="184"/>
      <c r="J210"/>
      <c r="K210"/>
      <c r="L210"/>
      <c r="M210"/>
      <c r="N210"/>
    </row>
    <row r="211" spans="2:14" ht="15" customHeight="1" x14ac:dyDescent="0.25">
      <c r="B211" s="187" t="s">
        <v>162</v>
      </c>
      <c r="C211" s="187"/>
      <c r="D211" s="187"/>
      <c r="E211" s="187"/>
      <c r="F211" s="187"/>
      <c r="G211" s="187"/>
      <c r="H211" s="187"/>
      <c r="I211" s="187"/>
      <c r="J211"/>
      <c r="K211"/>
      <c r="L211"/>
      <c r="M211"/>
      <c r="N211"/>
    </row>
    <row r="212" spans="2:14" ht="15" customHeight="1" x14ac:dyDescent="0.25">
      <c r="B212" s="181">
        <v>2023</v>
      </c>
      <c r="C212" s="181"/>
      <c r="D212" s="182">
        <v>228</v>
      </c>
      <c r="E212" s="182">
        <v>355</v>
      </c>
      <c r="F212" s="182">
        <v>637</v>
      </c>
      <c r="G212" s="182">
        <v>0</v>
      </c>
      <c r="H212" s="182">
        <v>0</v>
      </c>
      <c r="I212" s="183">
        <v>6.6</v>
      </c>
      <c r="J212"/>
      <c r="K212"/>
      <c r="L212"/>
      <c r="M212"/>
      <c r="N212"/>
    </row>
    <row r="213" spans="2:14" ht="15" customHeight="1" x14ac:dyDescent="0.25">
      <c r="B213" s="181">
        <v>2022</v>
      </c>
      <c r="C213" s="181"/>
      <c r="D213" s="182">
        <v>234</v>
      </c>
      <c r="E213" s="182">
        <v>671</v>
      </c>
      <c r="F213" s="182">
        <v>734</v>
      </c>
      <c r="G213" s="182">
        <v>1</v>
      </c>
      <c r="H213" s="182">
        <v>0</v>
      </c>
      <c r="I213" s="183">
        <v>14.82</v>
      </c>
      <c r="J213"/>
      <c r="K213"/>
      <c r="L213"/>
      <c r="M213"/>
      <c r="N213"/>
    </row>
    <row r="214" spans="2:14" ht="15" customHeight="1" x14ac:dyDescent="0.25">
      <c r="B214" s="181">
        <v>2021</v>
      </c>
      <c r="C214" s="168"/>
      <c r="D214" s="169">
        <v>251</v>
      </c>
      <c r="E214" s="169">
        <v>365</v>
      </c>
      <c r="F214" s="169">
        <v>385</v>
      </c>
      <c r="G214" s="169">
        <v>0</v>
      </c>
      <c r="H214" s="169">
        <v>0</v>
      </c>
      <c r="I214" s="170">
        <v>9.5</v>
      </c>
      <c r="J214"/>
      <c r="K214"/>
      <c r="L214"/>
      <c r="M214"/>
      <c r="N214"/>
    </row>
    <row r="215" spans="2:14" ht="15" customHeight="1" x14ac:dyDescent="0.25">
      <c r="B215" s="168">
        <v>2020</v>
      </c>
      <c r="C215" s="168"/>
      <c r="D215" s="169">
        <v>262</v>
      </c>
      <c r="E215" s="169">
        <v>304</v>
      </c>
      <c r="F215" s="169">
        <v>345</v>
      </c>
      <c r="G215" s="169">
        <v>1</v>
      </c>
      <c r="H215" s="169">
        <v>0</v>
      </c>
      <c r="I215" s="170">
        <v>6.4</v>
      </c>
      <c r="J215"/>
      <c r="K215"/>
      <c r="L215"/>
      <c r="M215"/>
      <c r="N215"/>
    </row>
    <row r="216" spans="2:14" ht="15" customHeight="1" x14ac:dyDescent="0.25">
      <c r="B216" s="168">
        <v>2019</v>
      </c>
      <c r="C216" s="168"/>
      <c r="D216" s="169">
        <v>273</v>
      </c>
      <c r="E216" s="169">
        <v>203</v>
      </c>
      <c r="F216" s="169">
        <v>233</v>
      </c>
      <c r="G216" s="169">
        <v>0</v>
      </c>
      <c r="H216" s="169">
        <v>0</v>
      </c>
      <c r="I216" s="170">
        <v>3.67</v>
      </c>
      <c r="J216"/>
      <c r="K216"/>
      <c r="L216"/>
      <c r="M216"/>
      <c r="N216"/>
    </row>
    <row r="217" spans="2:14" ht="15" customHeight="1" x14ac:dyDescent="0.25">
      <c r="B217" s="168">
        <v>2018</v>
      </c>
      <c r="C217" s="168"/>
      <c r="D217" s="169">
        <v>276</v>
      </c>
      <c r="E217" s="169">
        <v>418</v>
      </c>
      <c r="F217" s="169">
        <v>435</v>
      </c>
      <c r="G217" s="169">
        <v>2</v>
      </c>
      <c r="H217" s="169">
        <v>2</v>
      </c>
      <c r="I217" s="170">
        <v>8.43</v>
      </c>
      <c r="J217"/>
      <c r="K217"/>
      <c r="L217"/>
      <c r="M217"/>
      <c r="N217"/>
    </row>
    <row r="218" spans="2:14" ht="15" customHeight="1" x14ac:dyDescent="0.25">
      <c r="B218" s="168">
        <v>2017</v>
      </c>
      <c r="C218" s="168"/>
      <c r="D218" s="169">
        <v>307</v>
      </c>
      <c r="E218" s="169">
        <v>280</v>
      </c>
      <c r="F218" s="169">
        <v>320</v>
      </c>
      <c r="G218" s="169">
        <v>1</v>
      </c>
      <c r="H218" s="169">
        <v>0</v>
      </c>
      <c r="I218" s="170">
        <v>5.35</v>
      </c>
      <c r="J218"/>
      <c r="K218"/>
      <c r="L218"/>
      <c r="M218"/>
      <c r="N218"/>
    </row>
    <row r="219" spans="2:14" ht="15" customHeight="1" x14ac:dyDescent="0.25">
      <c r="B219" s="168">
        <v>2016</v>
      </c>
      <c r="C219" s="168"/>
      <c r="D219" s="169">
        <v>293</v>
      </c>
      <c r="E219" s="169">
        <v>167</v>
      </c>
      <c r="F219" s="169">
        <v>184</v>
      </c>
      <c r="G219" s="169">
        <v>5</v>
      </c>
      <c r="H219" s="169">
        <v>0</v>
      </c>
      <c r="I219" s="170">
        <v>3.74</v>
      </c>
      <c r="J219"/>
      <c r="K219"/>
      <c r="L219"/>
      <c r="M219"/>
      <c r="N219"/>
    </row>
    <row r="220" spans="2:14" ht="15" customHeight="1" x14ac:dyDescent="0.25">
      <c r="B220" s="168">
        <v>2015</v>
      </c>
      <c r="C220" s="168"/>
      <c r="D220" s="169">
        <v>297</v>
      </c>
      <c r="E220" s="169">
        <v>193</v>
      </c>
      <c r="F220" s="169">
        <v>254</v>
      </c>
      <c r="G220" s="169">
        <v>0</v>
      </c>
      <c r="H220" s="169">
        <v>0</v>
      </c>
      <c r="I220" s="170">
        <v>4.13</v>
      </c>
      <c r="J220"/>
      <c r="K220"/>
      <c r="L220"/>
      <c r="M220"/>
      <c r="N220"/>
    </row>
    <row r="221" spans="2:14" ht="15" customHeight="1" x14ac:dyDescent="0.25">
      <c r="B221" s="168">
        <v>2014</v>
      </c>
      <c r="C221" s="168"/>
      <c r="D221" s="169">
        <v>323</v>
      </c>
      <c r="E221" s="169">
        <v>420</v>
      </c>
      <c r="F221" s="169">
        <v>734</v>
      </c>
      <c r="G221" s="169">
        <v>4</v>
      </c>
      <c r="H221" s="169">
        <v>3</v>
      </c>
      <c r="I221" s="170">
        <v>7.18</v>
      </c>
      <c r="J221"/>
      <c r="K221"/>
      <c r="L221"/>
      <c r="M221"/>
      <c r="N221"/>
    </row>
    <row r="222" spans="2:14" s="10" customFormat="1" ht="15" customHeight="1" collapsed="1" x14ac:dyDescent="0.25">
      <c r="B222" s="168">
        <v>2013</v>
      </c>
      <c r="C222" s="168"/>
      <c r="D222" s="169">
        <v>343</v>
      </c>
      <c r="E222" s="169">
        <v>274</v>
      </c>
      <c r="F222" s="169">
        <v>418</v>
      </c>
      <c r="G222" s="169">
        <v>2</v>
      </c>
      <c r="H222" s="169">
        <v>2</v>
      </c>
      <c r="I222" s="170">
        <v>4.74</v>
      </c>
      <c r="J222"/>
      <c r="K222"/>
      <c r="L222"/>
      <c r="M222"/>
      <c r="N222"/>
    </row>
    <row r="223" spans="2:14" s="10" customFormat="1" ht="15" customHeight="1" x14ac:dyDescent="0.25">
      <c r="B223" s="168">
        <v>2012</v>
      </c>
      <c r="C223" s="168"/>
      <c r="D223" s="169">
        <v>344</v>
      </c>
      <c r="E223" s="169">
        <v>231</v>
      </c>
      <c r="F223" s="169">
        <v>415</v>
      </c>
      <c r="G223" s="169">
        <v>14</v>
      </c>
      <c r="H223" s="169">
        <v>14</v>
      </c>
      <c r="I223" s="170">
        <v>3.73</v>
      </c>
      <c r="J223"/>
      <c r="K223"/>
      <c r="L223"/>
      <c r="M223"/>
      <c r="N223"/>
    </row>
    <row r="224" spans="2:14" s="10" customFormat="1" ht="15" customHeight="1" x14ac:dyDescent="0.25">
      <c r="B224" s="168">
        <v>2011</v>
      </c>
      <c r="C224" s="168"/>
      <c r="D224" s="169">
        <v>389</v>
      </c>
      <c r="E224" s="169">
        <v>520</v>
      </c>
      <c r="F224" s="169">
        <v>771</v>
      </c>
      <c r="G224" s="169">
        <v>2</v>
      </c>
      <c r="H224" s="169">
        <v>2</v>
      </c>
      <c r="I224" s="170">
        <v>6.83</v>
      </c>
      <c r="J224"/>
      <c r="K224"/>
      <c r="L224"/>
      <c r="M224"/>
      <c r="N224"/>
    </row>
    <row r="225" spans="2:14" s="10" customFormat="1" ht="15" customHeight="1" x14ac:dyDescent="0.25">
      <c r="B225" s="168">
        <v>2010</v>
      </c>
      <c r="C225" s="168"/>
      <c r="D225" s="169">
        <v>418</v>
      </c>
      <c r="E225" s="169">
        <v>628</v>
      </c>
      <c r="F225" s="169">
        <v>1044</v>
      </c>
      <c r="G225" s="169">
        <v>8</v>
      </c>
      <c r="H225" s="169">
        <v>4</v>
      </c>
      <c r="I225" s="170">
        <v>7.12</v>
      </c>
      <c r="J225"/>
      <c r="K225"/>
      <c r="L225"/>
      <c r="M225"/>
      <c r="N225"/>
    </row>
    <row r="226" spans="2:14" ht="15" customHeight="1" x14ac:dyDescent="0.25">
      <c r="B226" s="168">
        <v>2009</v>
      </c>
      <c r="C226" s="168"/>
      <c r="D226" s="169">
        <v>477</v>
      </c>
      <c r="E226" s="169">
        <v>315</v>
      </c>
      <c r="F226" s="169">
        <v>958</v>
      </c>
      <c r="G226" s="169">
        <v>7</v>
      </c>
      <c r="H226" s="169" t="s">
        <v>66</v>
      </c>
      <c r="I226" s="170">
        <v>2.56</v>
      </c>
      <c r="J226"/>
      <c r="K226"/>
      <c r="L226"/>
      <c r="M226"/>
      <c r="N226"/>
    </row>
    <row r="227" spans="2:14" ht="15" customHeight="1" x14ac:dyDescent="0.25">
      <c r="B227" s="168">
        <v>2008</v>
      </c>
      <c r="C227" s="168"/>
      <c r="D227" s="169">
        <v>531</v>
      </c>
      <c r="E227" s="169">
        <v>675</v>
      </c>
      <c r="F227" s="169">
        <v>2052</v>
      </c>
      <c r="G227" s="169">
        <v>17</v>
      </c>
      <c r="H227" s="169" t="s">
        <v>66</v>
      </c>
      <c r="I227" s="170">
        <v>4.88</v>
      </c>
      <c r="J227"/>
      <c r="K227"/>
      <c r="L227"/>
      <c r="M227"/>
      <c r="N227"/>
    </row>
    <row r="228" spans="2:14" ht="15" customHeight="1" x14ac:dyDescent="0.25">
      <c r="B228" s="187" t="s">
        <v>163</v>
      </c>
      <c r="C228" s="187"/>
      <c r="D228" s="187"/>
      <c r="E228" s="187"/>
      <c r="F228" s="187"/>
      <c r="G228" s="187"/>
      <c r="H228" s="187"/>
      <c r="I228" s="187"/>
      <c r="J228"/>
      <c r="K228"/>
      <c r="L228"/>
      <c r="M228"/>
      <c r="N228"/>
    </row>
    <row r="229" spans="2:14" ht="15" customHeight="1" x14ac:dyDescent="0.25">
      <c r="B229" s="181">
        <v>2023</v>
      </c>
      <c r="C229" s="181"/>
      <c r="D229" s="182">
        <v>764</v>
      </c>
      <c r="E229" s="182">
        <v>329218</v>
      </c>
      <c r="F229" s="182">
        <v>334392</v>
      </c>
      <c r="G229" s="182">
        <v>29828</v>
      </c>
      <c r="H229" s="182">
        <v>574</v>
      </c>
      <c r="I229" s="183">
        <v>54.45</v>
      </c>
      <c r="J229"/>
      <c r="K229"/>
      <c r="L229"/>
      <c r="M229"/>
      <c r="N229"/>
    </row>
    <row r="230" spans="2:14" ht="15" customHeight="1" x14ac:dyDescent="0.25">
      <c r="B230" s="181">
        <v>2022</v>
      </c>
      <c r="C230" s="181"/>
      <c r="D230" s="182">
        <v>774</v>
      </c>
      <c r="E230" s="182">
        <v>277406</v>
      </c>
      <c r="F230" s="182">
        <v>307932</v>
      </c>
      <c r="G230" s="182">
        <v>4877</v>
      </c>
      <c r="H230" s="182">
        <v>1470</v>
      </c>
      <c r="I230" s="183">
        <v>47.54</v>
      </c>
      <c r="J230"/>
      <c r="K230"/>
      <c r="L230"/>
      <c r="M230"/>
      <c r="N230"/>
    </row>
    <row r="231" spans="2:14" ht="15" customHeight="1" x14ac:dyDescent="0.25">
      <c r="B231" s="181">
        <v>2021</v>
      </c>
      <c r="C231" s="168"/>
      <c r="D231" s="169">
        <v>753</v>
      </c>
      <c r="E231" s="169">
        <v>233888</v>
      </c>
      <c r="F231" s="169">
        <v>260256</v>
      </c>
      <c r="G231" s="169">
        <v>4978</v>
      </c>
      <c r="H231" s="169">
        <v>381</v>
      </c>
      <c r="I231" s="170">
        <v>35.46</v>
      </c>
      <c r="J231"/>
      <c r="K231"/>
      <c r="L231"/>
      <c r="M231"/>
      <c r="N231"/>
    </row>
    <row r="232" spans="2:14" ht="15" customHeight="1" x14ac:dyDescent="0.25">
      <c r="B232" s="168">
        <v>2020</v>
      </c>
      <c r="C232" s="168"/>
      <c r="D232" s="169">
        <v>761</v>
      </c>
      <c r="E232" s="169">
        <v>202770</v>
      </c>
      <c r="F232" s="169">
        <v>219824</v>
      </c>
      <c r="G232" s="169">
        <v>5884</v>
      </c>
      <c r="H232" s="169">
        <v>1397</v>
      </c>
      <c r="I232" s="170">
        <v>47.59</v>
      </c>
      <c r="J232"/>
      <c r="K232"/>
      <c r="L232"/>
      <c r="M232"/>
      <c r="N232"/>
    </row>
    <row r="233" spans="2:14" ht="15" customHeight="1" x14ac:dyDescent="0.25">
      <c r="B233" s="168">
        <v>2019</v>
      </c>
      <c r="C233" s="168"/>
      <c r="D233" s="169">
        <v>747</v>
      </c>
      <c r="E233" s="169">
        <v>271104</v>
      </c>
      <c r="F233" s="169">
        <v>317368</v>
      </c>
      <c r="G233" s="169">
        <v>7289</v>
      </c>
      <c r="H233" s="169">
        <v>3219</v>
      </c>
      <c r="I233" s="170">
        <v>59.48</v>
      </c>
      <c r="J233"/>
      <c r="K233"/>
      <c r="L233"/>
      <c r="M233"/>
      <c r="N233"/>
    </row>
    <row r="234" spans="2:14" ht="15" customHeight="1" x14ac:dyDescent="0.25">
      <c r="B234" s="168">
        <v>2018</v>
      </c>
      <c r="C234" s="168"/>
      <c r="D234" s="169">
        <v>746</v>
      </c>
      <c r="E234" s="169">
        <v>255073</v>
      </c>
      <c r="F234" s="169">
        <v>277938</v>
      </c>
      <c r="G234" s="169">
        <v>8305</v>
      </c>
      <c r="H234" s="169">
        <v>6170</v>
      </c>
      <c r="I234" s="170">
        <v>54.91</v>
      </c>
      <c r="J234"/>
      <c r="K234"/>
      <c r="L234"/>
      <c r="M234"/>
      <c r="N234"/>
    </row>
    <row r="235" spans="2:14" ht="15" customHeight="1" x14ac:dyDescent="0.25">
      <c r="B235" s="168">
        <v>2017</v>
      </c>
      <c r="C235" s="168"/>
      <c r="D235" s="169">
        <v>755</v>
      </c>
      <c r="E235" s="169">
        <v>163307</v>
      </c>
      <c r="F235" s="169">
        <v>194755</v>
      </c>
      <c r="G235" s="169">
        <v>5123</v>
      </c>
      <c r="H235" s="169">
        <v>154</v>
      </c>
      <c r="I235" s="170">
        <v>36.44</v>
      </c>
      <c r="J235"/>
      <c r="K235"/>
      <c r="L235"/>
      <c r="M235"/>
      <c r="N235"/>
    </row>
    <row r="236" spans="2:14" ht="15" customHeight="1" x14ac:dyDescent="0.25">
      <c r="B236" s="168">
        <v>2016</v>
      </c>
      <c r="C236" s="168"/>
      <c r="D236" s="169">
        <v>752</v>
      </c>
      <c r="E236" s="169">
        <v>110183</v>
      </c>
      <c r="F236" s="169">
        <v>125574</v>
      </c>
      <c r="G236" s="169">
        <v>1296</v>
      </c>
      <c r="H236" s="169">
        <v>216</v>
      </c>
      <c r="I236" s="170">
        <v>28.22</v>
      </c>
      <c r="J236"/>
      <c r="K236"/>
      <c r="L236"/>
      <c r="M236"/>
      <c r="N236"/>
    </row>
    <row r="237" spans="2:14" s="10" customFormat="1" ht="15" customHeight="1" collapsed="1" x14ac:dyDescent="0.25">
      <c r="B237" s="168">
        <v>2015</v>
      </c>
      <c r="C237" s="168"/>
      <c r="D237" s="169">
        <v>769</v>
      </c>
      <c r="E237" s="169">
        <v>103944</v>
      </c>
      <c r="F237" s="169">
        <v>125537</v>
      </c>
      <c r="G237" s="169">
        <v>1315</v>
      </c>
      <c r="H237" s="169">
        <v>444</v>
      </c>
      <c r="I237" s="170">
        <v>27.08</v>
      </c>
      <c r="J237"/>
      <c r="K237"/>
      <c r="L237"/>
      <c r="M237"/>
      <c r="N237"/>
    </row>
    <row r="238" spans="2:14" s="10" customFormat="1" ht="15" customHeight="1" x14ac:dyDescent="0.25">
      <c r="B238" s="168">
        <v>2014</v>
      </c>
      <c r="C238" s="168"/>
      <c r="D238" s="169">
        <v>779</v>
      </c>
      <c r="E238" s="169">
        <v>111125</v>
      </c>
      <c r="F238" s="169">
        <v>146646</v>
      </c>
      <c r="G238" s="169">
        <v>2659</v>
      </c>
      <c r="H238" s="169">
        <v>1901</v>
      </c>
      <c r="I238" s="170">
        <v>27.22</v>
      </c>
      <c r="J238"/>
      <c r="K238"/>
      <c r="L238"/>
      <c r="M238"/>
      <c r="N238"/>
    </row>
    <row r="239" spans="2:14" s="10" customFormat="1" ht="15" customHeight="1" x14ac:dyDescent="0.25">
      <c r="B239" s="168">
        <v>2013</v>
      </c>
      <c r="C239" s="168"/>
      <c r="D239" s="169">
        <v>814</v>
      </c>
      <c r="E239" s="169">
        <v>125878</v>
      </c>
      <c r="F239" s="169">
        <v>152209</v>
      </c>
      <c r="G239" s="169">
        <v>1693</v>
      </c>
      <c r="H239" s="169">
        <v>788</v>
      </c>
      <c r="I239" s="170">
        <v>30.48</v>
      </c>
      <c r="J239"/>
      <c r="K239"/>
      <c r="L239"/>
      <c r="M239"/>
      <c r="N239"/>
    </row>
    <row r="240" spans="2:14" s="10" customFormat="1" ht="15" customHeight="1" x14ac:dyDescent="0.25">
      <c r="B240" s="168">
        <v>2012</v>
      </c>
      <c r="C240" s="168"/>
      <c r="D240" s="169">
        <v>832</v>
      </c>
      <c r="E240" s="169">
        <v>122272</v>
      </c>
      <c r="F240" s="169">
        <v>151608</v>
      </c>
      <c r="G240" s="169">
        <v>4335</v>
      </c>
      <c r="H240" s="169">
        <v>1627</v>
      </c>
      <c r="I240" s="170">
        <v>26.83</v>
      </c>
      <c r="J240"/>
      <c r="K240"/>
      <c r="L240"/>
      <c r="M240"/>
      <c r="N240"/>
    </row>
    <row r="241" spans="2:14" ht="15" customHeight="1" x14ac:dyDescent="0.25">
      <c r="B241" s="168">
        <v>2011</v>
      </c>
      <c r="C241" s="168"/>
      <c r="D241" s="169">
        <v>872</v>
      </c>
      <c r="E241" s="169">
        <v>145894</v>
      </c>
      <c r="F241" s="169">
        <v>174952</v>
      </c>
      <c r="G241" s="169">
        <v>4227</v>
      </c>
      <c r="H241" s="169">
        <v>2243</v>
      </c>
      <c r="I241" s="170">
        <v>28.33</v>
      </c>
      <c r="J241"/>
      <c r="K241"/>
      <c r="L241"/>
      <c r="M241"/>
      <c r="N241"/>
    </row>
    <row r="242" spans="2:14" ht="15" customHeight="1" x14ac:dyDescent="0.25">
      <c r="B242" s="168">
        <v>2010</v>
      </c>
      <c r="C242" s="168"/>
      <c r="D242" s="169">
        <v>905</v>
      </c>
      <c r="E242" s="169">
        <v>167203</v>
      </c>
      <c r="F242" s="169">
        <v>191463</v>
      </c>
      <c r="G242" s="169">
        <v>5382</v>
      </c>
      <c r="H242" s="169">
        <v>435</v>
      </c>
      <c r="I242" s="170">
        <v>30.39</v>
      </c>
      <c r="J242"/>
      <c r="K242"/>
      <c r="L242"/>
      <c r="M242"/>
      <c r="N242"/>
    </row>
    <row r="243" spans="2:14" ht="15" customHeight="1" x14ac:dyDescent="0.25">
      <c r="B243" s="168">
        <v>2009</v>
      </c>
      <c r="C243" s="168"/>
      <c r="D243" s="169">
        <v>946</v>
      </c>
      <c r="E243" s="169">
        <v>137346</v>
      </c>
      <c r="F243" s="169">
        <v>210908</v>
      </c>
      <c r="G243" s="169">
        <v>2378</v>
      </c>
      <c r="H243" s="169" t="s">
        <v>66</v>
      </c>
      <c r="I243" s="170">
        <v>26.91</v>
      </c>
      <c r="J243"/>
      <c r="K243"/>
      <c r="L243"/>
      <c r="M243"/>
      <c r="N243"/>
    </row>
    <row r="244" spans="2:14" ht="15" customHeight="1" x14ac:dyDescent="0.25">
      <c r="B244" s="168">
        <v>2008</v>
      </c>
      <c r="C244" s="168"/>
      <c r="D244" s="169">
        <v>959</v>
      </c>
      <c r="E244" s="169">
        <v>161925</v>
      </c>
      <c r="F244" s="169">
        <v>236484</v>
      </c>
      <c r="G244" s="169">
        <v>8653</v>
      </c>
      <c r="H244" s="169" t="s">
        <v>66</v>
      </c>
      <c r="I244" s="170">
        <v>32.619999999999997</v>
      </c>
      <c r="J244"/>
      <c r="K244"/>
      <c r="L244"/>
      <c r="M244"/>
      <c r="N244"/>
    </row>
    <row r="245" spans="2:14" ht="15" customHeight="1" x14ac:dyDescent="0.25">
      <c r="B245" s="258" t="s">
        <v>11</v>
      </c>
      <c r="C245" s="184"/>
      <c r="D245" s="184"/>
      <c r="E245" s="184"/>
      <c r="F245" s="184"/>
      <c r="G245" s="184"/>
      <c r="H245" s="184"/>
      <c r="I245" s="184"/>
      <c r="J245"/>
      <c r="K245"/>
      <c r="L245"/>
      <c r="M245"/>
      <c r="N245"/>
    </row>
    <row r="246" spans="2:14" s="9" customFormat="1" ht="15" customHeight="1" collapsed="1" x14ac:dyDescent="0.25">
      <c r="B246" s="187" t="s">
        <v>164</v>
      </c>
      <c r="C246" s="187"/>
      <c r="D246" s="187"/>
      <c r="E246" s="187"/>
      <c r="F246" s="187"/>
      <c r="G246" s="187"/>
      <c r="H246" s="187"/>
      <c r="I246" s="187"/>
      <c r="J246"/>
      <c r="K246"/>
      <c r="L246"/>
      <c r="M246"/>
      <c r="N246"/>
    </row>
    <row r="247" spans="2:14" s="9" customFormat="1" ht="15" customHeight="1" x14ac:dyDescent="0.25">
      <c r="B247" s="181">
        <v>2023</v>
      </c>
      <c r="C247" s="181"/>
      <c r="D247" s="182">
        <v>987</v>
      </c>
      <c r="E247" s="182">
        <v>121407</v>
      </c>
      <c r="F247" s="182">
        <v>122268</v>
      </c>
      <c r="G247" s="182">
        <v>29814</v>
      </c>
      <c r="H247" s="182">
        <v>574</v>
      </c>
      <c r="I247" s="183">
        <v>34.81</v>
      </c>
      <c r="J247"/>
      <c r="K247"/>
      <c r="L247"/>
      <c r="M247"/>
      <c r="N247"/>
    </row>
    <row r="248" spans="2:14" s="9" customFormat="1" ht="15" customHeight="1" x14ac:dyDescent="0.25">
      <c r="B248" s="181">
        <v>2022</v>
      </c>
      <c r="C248" s="181"/>
      <c r="D248" s="182">
        <v>1005</v>
      </c>
      <c r="E248" s="182">
        <v>132122</v>
      </c>
      <c r="F248" s="182">
        <v>145891</v>
      </c>
      <c r="G248" s="182">
        <v>3702</v>
      </c>
      <c r="H248" s="182">
        <v>294</v>
      </c>
      <c r="I248" s="183">
        <v>39.56</v>
      </c>
      <c r="J248"/>
      <c r="K248"/>
      <c r="L248"/>
      <c r="M248"/>
      <c r="N248"/>
    </row>
    <row r="249" spans="2:14" s="9" customFormat="1" ht="15" customHeight="1" x14ac:dyDescent="0.25">
      <c r="B249" s="181">
        <v>2021</v>
      </c>
      <c r="C249" s="168"/>
      <c r="D249" s="169">
        <v>1000</v>
      </c>
      <c r="E249" s="169">
        <v>110165</v>
      </c>
      <c r="F249" s="169">
        <v>130994</v>
      </c>
      <c r="G249" s="169">
        <v>4942</v>
      </c>
      <c r="H249" s="169">
        <v>374</v>
      </c>
      <c r="I249" s="170">
        <v>37.35</v>
      </c>
      <c r="J249"/>
      <c r="K249"/>
      <c r="L249"/>
      <c r="M249"/>
      <c r="N249"/>
    </row>
    <row r="250" spans="2:14" s="9" customFormat="1" ht="15" customHeight="1" x14ac:dyDescent="0.25">
      <c r="B250" s="168">
        <v>2020</v>
      </c>
      <c r="C250" s="168"/>
      <c r="D250" s="169">
        <v>1019</v>
      </c>
      <c r="E250" s="169">
        <v>89429</v>
      </c>
      <c r="F250" s="169">
        <v>105326</v>
      </c>
      <c r="G250" s="169">
        <v>5756</v>
      </c>
      <c r="H250" s="169">
        <v>1377</v>
      </c>
      <c r="I250" s="170">
        <v>35.24</v>
      </c>
      <c r="J250"/>
      <c r="K250"/>
      <c r="L250"/>
      <c r="M250"/>
      <c r="N250"/>
    </row>
    <row r="251" spans="2:14" s="9" customFormat="1" ht="15" customHeight="1" x14ac:dyDescent="0.25">
      <c r="B251" s="168">
        <v>2019</v>
      </c>
      <c r="C251" s="168"/>
      <c r="D251" s="169">
        <v>1016</v>
      </c>
      <c r="E251" s="169">
        <v>65853</v>
      </c>
      <c r="F251" s="169">
        <v>91742</v>
      </c>
      <c r="G251" s="169">
        <v>7122</v>
      </c>
      <c r="H251" s="169">
        <v>3219</v>
      </c>
      <c r="I251" s="170">
        <v>28.25</v>
      </c>
      <c r="J251"/>
      <c r="K251"/>
      <c r="L251"/>
      <c r="M251"/>
      <c r="N251"/>
    </row>
    <row r="252" spans="2:14" s="9" customFormat="1" ht="15" customHeight="1" x14ac:dyDescent="0.25">
      <c r="B252" s="168">
        <v>2018</v>
      </c>
      <c r="C252" s="168"/>
      <c r="D252" s="169">
        <v>1018</v>
      </c>
      <c r="E252" s="169">
        <v>63927</v>
      </c>
      <c r="F252" s="169">
        <v>82888</v>
      </c>
      <c r="G252" s="169">
        <v>8236</v>
      </c>
      <c r="H252" s="169">
        <v>6100</v>
      </c>
      <c r="I252" s="170">
        <v>32.71</v>
      </c>
      <c r="J252"/>
      <c r="K252"/>
      <c r="L252"/>
      <c r="M252"/>
      <c r="N252"/>
    </row>
    <row r="253" spans="2:14" s="9" customFormat="1" ht="15" customHeight="1" x14ac:dyDescent="0.25">
      <c r="B253" s="168">
        <v>2017</v>
      </c>
      <c r="C253" s="168"/>
      <c r="D253" s="169">
        <v>1058</v>
      </c>
      <c r="E253" s="169">
        <v>45989</v>
      </c>
      <c r="F253" s="169">
        <v>64252</v>
      </c>
      <c r="G253" s="169">
        <v>5088</v>
      </c>
      <c r="H253" s="169">
        <v>118</v>
      </c>
      <c r="I253" s="170">
        <v>24.25</v>
      </c>
      <c r="J253"/>
      <c r="K253"/>
      <c r="L253"/>
      <c r="M253"/>
      <c r="N253"/>
    </row>
    <row r="254" spans="2:14" s="9" customFormat="1" ht="15" customHeight="1" x14ac:dyDescent="0.25">
      <c r="B254" s="168">
        <v>2016</v>
      </c>
      <c r="C254" s="168"/>
      <c r="D254" s="169">
        <v>1041</v>
      </c>
      <c r="E254" s="169">
        <v>44629</v>
      </c>
      <c r="F254" s="169">
        <v>59522</v>
      </c>
      <c r="G254" s="169">
        <v>1232</v>
      </c>
      <c r="H254" s="169">
        <v>214</v>
      </c>
      <c r="I254" s="170">
        <v>25.03</v>
      </c>
      <c r="J254"/>
      <c r="K254"/>
      <c r="L254"/>
      <c r="M254"/>
      <c r="N254"/>
    </row>
    <row r="255" spans="2:14" s="9" customFormat="1" ht="15" customHeight="1" x14ac:dyDescent="0.25">
      <c r="B255" s="168">
        <v>2015</v>
      </c>
      <c r="C255" s="168"/>
      <c r="D255" s="169">
        <v>1062</v>
      </c>
      <c r="E255" s="169">
        <v>25340</v>
      </c>
      <c r="F255" s="169">
        <v>46019</v>
      </c>
      <c r="G255" s="169">
        <v>1245</v>
      </c>
      <c r="H255" s="169">
        <v>442</v>
      </c>
      <c r="I255" s="170">
        <v>13.81</v>
      </c>
      <c r="J255"/>
      <c r="K255"/>
      <c r="L255"/>
      <c r="M255"/>
      <c r="N255"/>
    </row>
    <row r="256" spans="2:14" ht="15" customHeight="1" x14ac:dyDescent="0.25">
      <c r="B256" s="168">
        <v>2014</v>
      </c>
      <c r="C256" s="168"/>
      <c r="D256" s="169">
        <v>1098</v>
      </c>
      <c r="E256" s="169">
        <v>20358</v>
      </c>
      <c r="F256" s="169">
        <v>55999</v>
      </c>
      <c r="G256" s="169">
        <v>2661</v>
      </c>
      <c r="H256" s="169">
        <v>1902</v>
      </c>
      <c r="I256" s="170">
        <v>11.96</v>
      </c>
      <c r="J256"/>
      <c r="K256"/>
      <c r="L256"/>
      <c r="M256"/>
      <c r="N256"/>
    </row>
    <row r="257" spans="2:14" ht="15" customHeight="1" x14ac:dyDescent="0.25">
      <c r="B257" s="168">
        <v>2013</v>
      </c>
      <c r="C257" s="168"/>
      <c r="D257" s="169">
        <v>1154</v>
      </c>
      <c r="E257" s="169">
        <v>27305</v>
      </c>
      <c r="F257" s="169">
        <v>48074</v>
      </c>
      <c r="G257" s="169">
        <v>1689</v>
      </c>
      <c r="H257" s="169">
        <v>784</v>
      </c>
      <c r="I257" s="170">
        <v>13.15</v>
      </c>
      <c r="J257"/>
      <c r="K257"/>
      <c r="L257"/>
      <c r="M257"/>
      <c r="N257"/>
    </row>
    <row r="258" spans="2:14" ht="15" customHeight="1" x14ac:dyDescent="0.25">
      <c r="B258" s="168">
        <v>2012</v>
      </c>
      <c r="C258" s="168"/>
      <c r="D258" s="169">
        <v>1173</v>
      </c>
      <c r="E258" s="169">
        <v>23976</v>
      </c>
      <c r="F258" s="169">
        <v>52698</v>
      </c>
      <c r="G258" s="169">
        <v>4109</v>
      </c>
      <c r="H258" s="169">
        <v>1634</v>
      </c>
      <c r="I258" s="170">
        <v>11.41</v>
      </c>
      <c r="J258"/>
      <c r="K258"/>
      <c r="L258"/>
      <c r="M258"/>
      <c r="N258"/>
    </row>
    <row r="259" spans="2:14" ht="15" customHeight="1" x14ac:dyDescent="0.25">
      <c r="B259" s="168">
        <v>2011</v>
      </c>
      <c r="C259" s="168"/>
      <c r="D259" s="169">
        <v>1259</v>
      </c>
      <c r="E259" s="169" t="s">
        <v>62</v>
      </c>
      <c r="F259" s="169" t="s">
        <v>62</v>
      </c>
      <c r="G259" s="169" t="s">
        <v>62</v>
      </c>
      <c r="H259" s="169" t="s">
        <v>62</v>
      </c>
      <c r="I259" s="170" t="s">
        <v>62</v>
      </c>
      <c r="J259"/>
      <c r="K259"/>
      <c r="L259"/>
      <c r="M259"/>
      <c r="N259"/>
    </row>
    <row r="260" spans="2:14" ht="15" customHeight="1" x14ac:dyDescent="0.25">
      <c r="B260" s="168">
        <v>2010</v>
      </c>
      <c r="C260" s="168"/>
      <c r="D260" s="169">
        <v>1321</v>
      </c>
      <c r="E260" s="169" t="s">
        <v>62</v>
      </c>
      <c r="F260" s="169" t="s">
        <v>62</v>
      </c>
      <c r="G260" s="169" t="s">
        <v>62</v>
      </c>
      <c r="H260" s="169" t="s">
        <v>62</v>
      </c>
      <c r="I260" s="170" t="s">
        <v>62</v>
      </c>
      <c r="J260"/>
      <c r="K260"/>
      <c r="L260"/>
      <c r="M260"/>
      <c r="N260"/>
    </row>
    <row r="261" spans="2:14" s="8" customFormat="1" ht="15" customHeight="1" x14ac:dyDescent="0.25">
      <c r="B261" s="168">
        <v>2009</v>
      </c>
      <c r="C261" s="168"/>
      <c r="D261" s="169">
        <v>1421</v>
      </c>
      <c r="E261" s="169" t="s">
        <v>62</v>
      </c>
      <c r="F261" s="169" t="s">
        <v>62</v>
      </c>
      <c r="G261" s="169" t="s">
        <v>62</v>
      </c>
      <c r="H261" s="169" t="s">
        <v>66</v>
      </c>
      <c r="I261" s="170" t="s">
        <v>62</v>
      </c>
      <c r="J261"/>
      <c r="K261"/>
      <c r="L261"/>
      <c r="M261"/>
      <c r="N261"/>
    </row>
    <row r="262" spans="2:14" s="9" customFormat="1" ht="15" customHeight="1" collapsed="1" x14ac:dyDescent="0.25">
      <c r="B262" s="168">
        <v>2008</v>
      </c>
      <c r="C262" s="168"/>
      <c r="D262" s="169">
        <v>1488</v>
      </c>
      <c r="E262" s="169" t="s">
        <v>62</v>
      </c>
      <c r="F262" s="169" t="s">
        <v>62</v>
      </c>
      <c r="G262" s="169" t="s">
        <v>62</v>
      </c>
      <c r="H262" s="169" t="s">
        <v>66</v>
      </c>
      <c r="I262" s="170" t="s">
        <v>62</v>
      </c>
      <c r="J262"/>
      <c r="K262"/>
      <c r="L262"/>
      <c r="M262"/>
      <c r="N262"/>
    </row>
    <row r="263" spans="2:14" s="9" customFormat="1" ht="15" customHeight="1" x14ac:dyDescent="0.25">
      <c r="B263" s="259" t="s">
        <v>165</v>
      </c>
      <c r="C263" s="165"/>
      <c r="D263" s="165"/>
      <c r="E263" s="165"/>
      <c r="F263" s="165"/>
      <c r="G263" s="165"/>
      <c r="H263" s="165"/>
      <c r="I263" s="165"/>
      <c r="J263"/>
      <c r="K263"/>
      <c r="L263"/>
      <c r="M263"/>
      <c r="N263"/>
    </row>
    <row r="264" spans="2:14" s="9" customFormat="1" ht="15" customHeight="1" x14ac:dyDescent="0.25">
      <c r="B264" s="181">
        <v>2023</v>
      </c>
      <c r="C264" s="181"/>
      <c r="D264" s="182">
        <v>789</v>
      </c>
      <c r="E264" s="182">
        <v>22676</v>
      </c>
      <c r="F264" s="182">
        <v>18177</v>
      </c>
      <c r="G264" s="182">
        <v>7887</v>
      </c>
      <c r="H264" s="182">
        <v>476</v>
      </c>
      <c r="I264" s="183">
        <v>53.86</v>
      </c>
      <c r="J264"/>
      <c r="K264"/>
      <c r="L264"/>
      <c r="M264"/>
      <c r="N264"/>
    </row>
    <row r="265" spans="2:14" s="9" customFormat="1" ht="15" customHeight="1" x14ac:dyDescent="0.25">
      <c r="B265" s="181">
        <v>2022</v>
      </c>
      <c r="C265" s="181"/>
      <c r="D265" s="182">
        <v>789</v>
      </c>
      <c r="E265" s="182">
        <v>24729</v>
      </c>
      <c r="F265" s="182">
        <v>26014</v>
      </c>
      <c r="G265" s="182">
        <v>2787</v>
      </c>
      <c r="H265" s="182">
        <v>103</v>
      </c>
      <c r="I265" s="183">
        <v>62.32</v>
      </c>
      <c r="J265"/>
      <c r="K265"/>
      <c r="L265"/>
      <c r="M265"/>
      <c r="N265"/>
    </row>
    <row r="266" spans="2:14" s="9" customFormat="1" ht="15" customHeight="1" x14ac:dyDescent="0.25">
      <c r="B266" s="181">
        <v>2021</v>
      </c>
      <c r="C266" s="168"/>
      <c r="D266" s="169">
        <v>793</v>
      </c>
      <c r="E266" s="169">
        <v>13872</v>
      </c>
      <c r="F266" s="169">
        <v>20787</v>
      </c>
      <c r="G266" s="169">
        <v>1835</v>
      </c>
      <c r="H266" s="169">
        <v>13</v>
      </c>
      <c r="I266" s="170">
        <v>37.25</v>
      </c>
      <c r="J266"/>
      <c r="K266"/>
      <c r="L266"/>
      <c r="M266"/>
      <c r="N266"/>
    </row>
    <row r="267" spans="2:14" s="9" customFormat="1" ht="15" customHeight="1" x14ac:dyDescent="0.25">
      <c r="B267" s="168">
        <v>2020</v>
      </c>
      <c r="C267" s="168"/>
      <c r="D267" s="169">
        <v>813</v>
      </c>
      <c r="E267" s="169">
        <v>16750</v>
      </c>
      <c r="F267" s="169">
        <v>19950</v>
      </c>
      <c r="G267" s="169">
        <v>2992</v>
      </c>
      <c r="H267" s="169">
        <v>1285</v>
      </c>
      <c r="I267" s="170">
        <v>58.52</v>
      </c>
      <c r="J267"/>
      <c r="K267"/>
      <c r="L267"/>
      <c r="M267"/>
      <c r="N267"/>
    </row>
    <row r="268" spans="2:14" s="9" customFormat="1" ht="15" customHeight="1" x14ac:dyDescent="0.25">
      <c r="B268" s="168">
        <v>2019</v>
      </c>
      <c r="C268" s="168"/>
      <c r="D268" s="169">
        <v>812</v>
      </c>
      <c r="E268" s="169">
        <v>-1623</v>
      </c>
      <c r="F268" s="169">
        <v>12232</v>
      </c>
      <c r="G268" s="169">
        <v>2321</v>
      </c>
      <c r="H268" s="169">
        <v>32</v>
      </c>
      <c r="I268" s="170">
        <v>-5.36</v>
      </c>
      <c r="J268"/>
      <c r="K268"/>
      <c r="L268"/>
      <c r="M268"/>
      <c r="N268"/>
    </row>
    <row r="269" spans="2:14" s="9" customFormat="1" ht="15" customHeight="1" x14ac:dyDescent="0.25">
      <c r="B269" s="168">
        <v>2018</v>
      </c>
      <c r="C269" s="168"/>
      <c r="D269" s="169">
        <v>813</v>
      </c>
      <c r="E269" s="169">
        <v>18185</v>
      </c>
      <c r="F269" s="169">
        <v>17008</v>
      </c>
      <c r="G269" s="169">
        <v>6600</v>
      </c>
      <c r="H269" s="169">
        <v>5943</v>
      </c>
      <c r="I269" s="170">
        <v>86.19</v>
      </c>
      <c r="J269"/>
      <c r="K269"/>
      <c r="L269"/>
      <c r="M269"/>
      <c r="N269"/>
    </row>
    <row r="270" spans="2:14" s="9" customFormat="1" ht="15" customHeight="1" x14ac:dyDescent="0.25">
      <c r="B270" s="168">
        <v>2017</v>
      </c>
      <c r="C270" s="168"/>
      <c r="D270" s="169">
        <v>840</v>
      </c>
      <c r="E270" s="169">
        <v>4779</v>
      </c>
      <c r="F270" s="169">
        <v>9448</v>
      </c>
      <c r="G270" s="169">
        <v>1100</v>
      </c>
      <c r="H270" s="169">
        <v>72</v>
      </c>
      <c r="I270" s="170">
        <v>22.44</v>
      </c>
      <c r="J270"/>
      <c r="K270"/>
      <c r="L270"/>
      <c r="M270"/>
      <c r="N270"/>
    </row>
    <row r="271" spans="2:14" s="9" customFormat="1" ht="15" customHeight="1" x14ac:dyDescent="0.25">
      <c r="B271" s="168">
        <v>2016</v>
      </c>
      <c r="C271" s="168"/>
      <c r="D271" s="169">
        <v>825</v>
      </c>
      <c r="E271" s="169">
        <v>8182</v>
      </c>
      <c r="F271" s="169">
        <v>14275</v>
      </c>
      <c r="G271" s="169">
        <v>516</v>
      </c>
      <c r="H271" s="169">
        <v>88</v>
      </c>
      <c r="I271" s="170">
        <v>34.76</v>
      </c>
      <c r="J271"/>
      <c r="K271"/>
      <c r="L271"/>
      <c r="M271"/>
      <c r="N271"/>
    </row>
    <row r="272" spans="2:14" ht="15" customHeight="1" x14ac:dyDescent="0.25">
      <c r="B272" s="168">
        <v>2015</v>
      </c>
      <c r="C272" s="168"/>
      <c r="D272" s="169">
        <v>846</v>
      </c>
      <c r="E272" s="169">
        <v>4582</v>
      </c>
      <c r="F272" s="169">
        <v>11818</v>
      </c>
      <c r="G272" s="169">
        <v>609</v>
      </c>
      <c r="H272" s="169">
        <v>186</v>
      </c>
      <c r="I272" s="170">
        <v>15.66</v>
      </c>
      <c r="J272"/>
      <c r="K272"/>
      <c r="L272"/>
      <c r="M272"/>
      <c r="N272"/>
    </row>
    <row r="273" spans="2:14" ht="15" customHeight="1" x14ac:dyDescent="0.25">
      <c r="B273" s="168">
        <v>2014</v>
      </c>
      <c r="C273" s="168"/>
      <c r="D273" s="169">
        <v>889</v>
      </c>
      <c r="E273" s="169">
        <v>14580</v>
      </c>
      <c r="F273" s="169">
        <v>27951</v>
      </c>
      <c r="G273" s="169">
        <v>2048</v>
      </c>
      <c r="H273" s="169">
        <v>1449</v>
      </c>
      <c r="I273" s="170">
        <v>46.97</v>
      </c>
      <c r="J273"/>
      <c r="K273"/>
      <c r="L273"/>
      <c r="M273"/>
      <c r="N273"/>
    </row>
    <row r="274" spans="2:14" ht="15" customHeight="1" x14ac:dyDescent="0.25">
      <c r="B274" s="168">
        <v>2013</v>
      </c>
      <c r="C274" s="168"/>
      <c r="D274" s="169">
        <v>941</v>
      </c>
      <c r="E274" s="169">
        <v>2606</v>
      </c>
      <c r="F274" s="169">
        <v>12239</v>
      </c>
      <c r="G274" s="169">
        <v>486</v>
      </c>
      <c r="H274" s="169">
        <v>194</v>
      </c>
      <c r="I274" s="170">
        <v>5.24</v>
      </c>
      <c r="J274"/>
      <c r="K274"/>
      <c r="L274"/>
      <c r="M274"/>
      <c r="N274"/>
    </row>
    <row r="275" spans="2:14" ht="15" customHeight="1" x14ac:dyDescent="0.25">
      <c r="B275" s="168">
        <v>2012</v>
      </c>
      <c r="C275" s="168"/>
      <c r="D275" s="169">
        <v>939</v>
      </c>
      <c r="E275" s="169">
        <v>8996</v>
      </c>
      <c r="F275" s="169">
        <v>14629</v>
      </c>
      <c r="G275" s="169">
        <v>1968</v>
      </c>
      <c r="H275" s="169">
        <v>1112</v>
      </c>
      <c r="I275" s="170">
        <v>25.13</v>
      </c>
      <c r="J275"/>
      <c r="K275"/>
      <c r="L275"/>
      <c r="M275"/>
      <c r="N275"/>
    </row>
    <row r="276" spans="2:14" ht="15" customHeight="1" x14ac:dyDescent="0.25">
      <c r="B276" s="168">
        <v>2011</v>
      </c>
      <c r="C276" s="168"/>
      <c r="D276" s="169">
        <v>994</v>
      </c>
      <c r="E276" s="169">
        <v>16534</v>
      </c>
      <c r="F276" s="169">
        <v>19546</v>
      </c>
      <c r="G276" s="169">
        <v>3274</v>
      </c>
      <c r="H276" s="169">
        <v>1764</v>
      </c>
      <c r="I276" s="170">
        <v>39.35</v>
      </c>
      <c r="J276"/>
      <c r="K276"/>
      <c r="L276"/>
      <c r="M276"/>
      <c r="N276"/>
    </row>
    <row r="277" spans="2:14" s="9" customFormat="1" ht="15" customHeight="1" collapsed="1" x14ac:dyDescent="0.25">
      <c r="B277" s="168">
        <v>2010</v>
      </c>
      <c r="C277" s="168"/>
      <c r="D277" s="169">
        <v>1036</v>
      </c>
      <c r="E277" s="169">
        <v>18347</v>
      </c>
      <c r="F277" s="169">
        <v>21289</v>
      </c>
      <c r="G277" s="169">
        <v>1692</v>
      </c>
      <c r="H277" s="169">
        <v>94</v>
      </c>
      <c r="I277" s="170">
        <v>41.77</v>
      </c>
      <c r="J277"/>
      <c r="K277"/>
      <c r="L277"/>
      <c r="M277"/>
      <c r="N277"/>
    </row>
    <row r="278" spans="2:14" s="9" customFormat="1" ht="15" customHeight="1" x14ac:dyDescent="0.25">
      <c r="B278" s="168">
        <v>2009</v>
      </c>
      <c r="C278" s="168"/>
      <c r="D278" s="169">
        <v>1121</v>
      </c>
      <c r="E278" s="169">
        <v>8672</v>
      </c>
      <c r="F278" s="169">
        <v>26377</v>
      </c>
      <c r="G278" s="169">
        <v>893</v>
      </c>
      <c r="H278" s="169" t="s">
        <v>66</v>
      </c>
      <c r="I278" s="170">
        <v>17.5</v>
      </c>
      <c r="J278"/>
      <c r="K278"/>
      <c r="L278"/>
      <c r="M278"/>
      <c r="N278"/>
    </row>
    <row r="279" spans="2:14" s="9" customFormat="1" ht="15" customHeight="1" x14ac:dyDescent="0.25">
      <c r="B279" s="168">
        <v>2008</v>
      </c>
      <c r="C279" s="168"/>
      <c r="D279" s="169">
        <v>1174</v>
      </c>
      <c r="E279" s="169">
        <v>6798</v>
      </c>
      <c r="F279" s="169">
        <v>29979</v>
      </c>
      <c r="G279" s="169">
        <v>1176</v>
      </c>
      <c r="H279" s="169" t="s">
        <v>66</v>
      </c>
      <c r="I279" s="170">
        <v>12.93</v>
      </c>
      <c r="J279"/>
      <c r="K279"/>
      <c r="L279"/>
      <c r="M279"/>
      <c r="N279"/>
    </row>
    <row r="280" spans="2:14" s="9" customFormat="1" ht="15" customHeight="1" x14ac:dyDescent="0.25">
      <c r="B280" s="259" t="s">
        <v>166</v>
      </c>
      <c r="C280" s="165"/>
      <c r="D280" s="165"/>
      <c r="E280" s="165"/>
      <c r="F280" s="165"/>
      <c r="G280" s="165"/>
      <c r="H280" s="165"/>
      <c r="I280" s="165"/>
      <c r="J280"/>
      <c r="K280"/>
      <c r="L280"/>
      <c r="M280"/>
      <c r="N280"/>
    </row>
    <row r="281" spans="2:14" s="9" customFormat="1" ht="15" customHeight="1" x14ac:dyDescent="0.25">
      <c r="B281" s="181">
        <v>2023</v>
      </c>
      <c r="C281" s="181"/>
      <c r="D281" s="182">
        <v>170</v>
      </c>
      <c r="E281" s="182">
        <v>35636</v>
      </c>
      <c r="F281" s="182">
        <v>51902</v>
      </c>
      <c r="G281" s="182">
        <v>121</v>
      </c>
      <c r="H281" s="182">
        <v>80</v>
      </c>
      <c r="I281" s="183">
        <v>24.39</v>
      </c>
      <c r="J281"/>
      <c r="K281"/>
      <c r="L281"/>
      <c r="M281"/>
      <c r="N281"/>
    </row>
    <row r="282" spans="2:14" s="9" customFormat="1" ht="15" customHeight="1" x14ac:dyDescent="0.25">
      <c r="B282" s="181">
        <v>2022</v>
      </c>
      <c r="C282" s="181"/>
      <c r="D282" s="182">
        <v>186</v>
      </c>
      <c r="E282" s="182">
        <v>49333</v>
      </c>
      <c r="F282" s="182">
        <v>57468</v>
      </c>
      <c r="G282" s="182">
        <v>660</v>
      </c>
      <c r="H282" s="182">
        <v>69</v>
      </c>
      <c r="I282" s="183">
        <v>33.909999999999997</v>
      </c>
      <c r="J282"/>
      <c r="K282"/>
      <c r="L282"/>
      <c r="M282"/>
      <c r="N282"/>
    </row>
    <row r="283" spans="2:14" s="9" customFormat="1" ht="15" customHeight="1" x14ac:dyDescent="0.25">
      <c r="B283" s="181">
        <v>2021</v>
      </c>
      <c r="C283" s="168"/>
      <c r="D283" s="169">
        <v>179</v>
      </c>
      <c r="E283" s="169">
        <v>41250</v>
      </c>
      <c r="F283" s="169">
        <v>50648</v>
      </c>
      <c r="G283" s="169">
        <v>764</v>
      </c>
      <c r="H283" s="169">
        <v>350</v>
      </c>
      <c r="I283" s="170">
        <v>31.24</v>
      </c>
      <c r="J283"/>
      <c r="K283"/>
      <c r="L283"/>
      <c r="M283"/>
      <c r="N283"/>
    </row>
    <row r="284" spans="2:14" s="9" customFormat="1" ht="15" customHeight="1" x14ac:dyDescent="0.25">
      <c r="B284" s="168">
        <v>2020</v>
      </c>
      <c r="C284" s="168"/>
      <c r="D284" s="169">
        <v>181</v>
      </c>
      <c r="E284" s="169">
        <v>40432</v>
      </c>
      <c r="F284" s="169">
        <v>46396</v>
      </c>
      <c r="G284" s="169">
        <v>168</v>
      </c>
      <c r="H284" s="169">
        <v>41</v>
      </c>
      <c r="I284" s="170">
        <v>30.66</v>
      </c>
      <c r="J284"/>
      <c r="K284"/>
      <c r="L284"/>
      <c r="M284"/>
      <c r="N284"/>
    </row>
    <row r="285" spans="2:14" s="9" customFormat="1" ht="15" customHeight="1" x14ac:dyDescent="0.25">
      <c r="B285" s="168">
        <v>2019</v>
      </c>
      <c r="C285" s="168"/>
      <c r="D285" s="169">
        <v>180</v>
      </c>
      <c r="E285" s="169">
        <v>38577</v>
      </c>
      <c r="F285" s="169">
        <v>44229</v>
      </c>
      <c r="G285" s="169">
        <v>3246</v>
      </c>
      <c r="H285" s="169">
        <v>3114</v>
      </c>
      <c r="I285" s="170">
        <v>31.52</v>
      </c>
      <c r="J285"/>
      <c r="K285"/>
      <c r="L285"/>
      <c r="M285"/>
      <c r="N285"/>
    </row>
    <row r="286" spans="2:14" s="9" customFormat="1" ht="15" customHeight="1" x14ac:dyDescent="0.25">
      <c r="B286" s="168">
        <v>2018</v>
      </c>
      <c r="C286" s="168"/>
      <c r="D286" s="169">
        <v>184</v>
      </c>
      <c r="E286" s="169">
        <v>25151</v>
      </c>
      <c r="F286" s="169">
        <v>41033</v>
      </c>
      <c r="G286" s="169">
        <v>1252</v>
      </c>
      <c r="H286" s="169">
        <v>84</v>
      </c>
      <c r="I286" s="170">
        <v>23.1</v>
      </c>
      <c r="J286"/>
      <c r="K286"/>
      <c r="L286"/>
      <c r="M286"/>
      <c r="N286"/>
    </row>
    <row r="287" spans="2:14" ht="15" customHeight="1" x14ac:dyDescent="0.25">
      <c r="B287" s="168">
        <v>2017</v>
      </c>
      <c r="C287" s="168"/>
      <c r="D287" s="169">
        <v>202</v>
      </c>
      <c r="E287" s="169">
        <v>30054</v>
      </c>
      <c r="F287" s="169">
        <v>39068</v>
      </c>
      <c r="G287" s="169">
        <v>3637</v>
      </c>
      <c r="H287" s="169">
        <v>41</v>
      </c>
      <c r="I287" s="170">
        <v>26.84</v>
      </c>
      <c r="J287"/>
      <c r="K287"/>
      <c r="L287"/>
      <c r="M287"/>
      <c r="N287"/>
    </row>
    <row r="288" spans="2:14" ht="15" customHeight="1" x14ac:dyDescent="0.25">
      <c r="B288" s="168">
        <v>2016</v>
      </c>
      <c r="C288" s="168"/>
      <c r="D288" s="169">
        <v>201</v>
      </c>
      <c r="E288" s="169">
        <v>28238</v>
      </c>
      <c r="F288" s="169">
        <v>35996</v>
      </c>
      <c r="G288" s="169">
        <v>387</v>
      </c>
      <c r="H288" s="169">
        <v>82</v>
      </c>
      <c r="I288" s="170">
        <v>25.78</v>
      </c>
      <c r="J288"/>
      <c r="K288"/>
      <c r="L288"/>
      <c r="M288"/>
      <c r="N288"/>
    </row>
    <row r="289" spans="2:14" ht="15" customHeight="1" x14ac:dyDescent="0.25">
      <c r="B289" s="168">
        <v>2015</v>
      </c>
      <c r="C289" s="168"/>
      <c r="D289" s="169">
        <v>203</v>
      </c>
      <c r="E289" s="169">
        <v>19420</v>
      </c>
      <c r="F289" s="169">
        <v>29594</v>
      </c>
      <c r="G289" s="169">
        <v>305</v>
      </c>
      <c r="H289" s="169">
        <v>206</v>
      </c>
      <c r="I289" s="170">
        <v>17.670000000000002</v>
      </c>
      <c r="J289"/>
      <c r="K289"/>
      <c r="L289"/>
      <c r="M289"/>
      <c r="N289"/>
    </row>
    <row r="290" spans="2:14" ht="15" customHeight="1" x14ac:dyDescent="0.25">
      <c r="B290" s="168">
        <v>2014</v>
      </c>
      <c r="C290" s="168"/>
      <c r="D290" s="169">
        <v>192</v>
      </c>
      <c r="E290" s="169">
        <v>1305</v>
      </c>
      <c r="F290" s="169">
        <v>19620</v>
      </c>
      <c r="G290" s="169">
        <v>500</v>
      </c>
      <c r="H290" s="169">
        <v>446</v>
      </c>
      <c r="I290" s="170">
        <v>1.38</v>
      </c>
      <c r="J290"/>
      <c r="K290"/>
      <c r="L290"/>
      <c r="M290"/>
      <c r="N290"/>
    </row>
    <row r="291" spans="2:14" ht="15" customHeight="1" x14ac:dyDescent="0.25">
      <c r="B291" s="168">
        <v>2013</v>
      </c>
      <c r="C291" s="168"/>
      <c r="D291" s="169">
        <v>194</v>
      </c>
      <c r="E291" s="169">
        <v>16493</v>
      </c>
      <c r="F291" s="169">
        <v>24717</v>
      </c>
      <c r="G291" s="169">
        <v>474</v>
      </c>
      <c r="H291" s="169">
        <v>355</v>
      </c>
      <c r="I291" s="170">
        <v>17.82</v>
      </c>
      <c r="J291"/>
      <c r="K291"/>
      <c r="L291"/>
      <c r="M291"/>
      <c r="N291"/>
    </row>
    <row r="292" spans="2:14" s="9" customFormat="1" ht="15" customHeight="1" collapsed="1" x14ac:dyDescent="0.25">
      <c r="B292" s="168">
        <v>2012</v>
      </c>
      <c r="C292" s="168"/>
      <c r="D292" s="169">
        <v>210</v>
      </c>
      <c r="E292" s="169">
        <v>9573</v>
      </c>
      <c r="F292" s="169">
        <v>24828</v>
      </c>
      <c r="G292" s="169">
        <v>959</v>
      </c>
      <c r="H292" s="169">
        <v>504</v>
      </c>
      <c r="I292" s="170">
        <v>9.09</v>
      </c>
      <c r="J292"/>
      <c r="K292"/>
      <c r="L292"/>
      <c r="M292"/>
      <c r="N292"/>
    </row>
    <row r="293" spans="2:14" s="9" customFormat="1" ht="15" customHeight="1" x14ac:dyDescent="0.25">
      <c r="B293" s="168">
        <v>2011</v>
      </c>
      <c r="C293" s="168"/>
      <c r="D293" s="169">
        <v>233</v>
      </c>
      <c r="E293" s="169">
        <v>16838</v>
      </c>
      <c r="F293" s="169">
        <v>31224</v>
      </c>
      <c r="G293" s="169">
        <v>767</v>
      </c>
      <c r="H293" s="169">
        <v>307</v>
      </c>
      <c r="I293" s="170">
        <v>13.38</v>
      </c>
      <c r="J293"/>
      <c r="K293"/>
      <c r="L293"/>
      <c r="M293"/>
      <c r="N293"/>
    </row>
    <row r="294" spans="2:14" s="9" customFormat="1" ht="15" customHeight="1" x14ac:dyDescent="0.25">
      <c r="B294" s="168">
        <v>2010</v>
      </c>
      <c r="C294" s="168"/>
      <c r="D294" s="169">
        <v>252</v>
      </c>
      <c r="E294" s="169">
        <v>38969</v>
      </c>
      <c r="F294" s="169">
        <v>47188</v>
      </c>
      <c r="G294" s="169">
        <v>612</v>
      </c>
      <c r="H294" s="169">
        <v>141</v>
      </c>
      <c r="I294" s="170">
        <v>26.56</v>
      </c>
      <c r="J294"/>
      <c r="K294"/>
      <c r="L294"/>
      <c r="M294"/>
      <c r="N294"/>
    </row>
    <row r="295" spans="2:14" s="9" customFormat="1" ht="15" customHeight="1" x14ac:dyDescent="0.25">
      <c r="B295" s="168">
        <v>2009</v>
      </c>
      <c r="C295" s="168"/>
      <c r="D295" s="169">
        <v>262</v>
      </c>
      <c r="E295" s="169">
        <v>29204</v>
      </c>
      <c r="F295" s="169">
        <v>56578</v>
      </c>
      <c r="G295" s="169">
        <v>482</v>
      </c>
      <c r="H295" s="169" t="s">
        <v>66</v>
      </c>
      <c r="I295" s="170">
        <v>18.84</v>
      </c>
      <c r="J295"/>
      <c r="K295"/>
      <c r="L295"/>
      <c r="M295"/>
      <c r="N295"/>
    </row>
    <row r="296" spans="2:14" ht="15" customHeight="1" x14ac:dyDescent="0.25">
      <c r="B296" s="168">
        <v>2008</v>
      </c>
      <c r="C296" s="168"/>
      <c r="D296" s="169">
        <v>272</v>
      </c>
      <c r="E296" s="169">
        <v>50320</v>
      </c>
      <c r="F296" s="169">
        <v>68257</v>
      </c>
      <c r="G296" s="169">
        <v>5089</v>
      </c>
      <c r="H296" s="169" t="s">
        <v>66</v>
      </c>
      <c r="I296" s="170">
        <v>31.31</v>
      </c>
      <c r="J296"/>
      <c r="K296"/>
      <c r="L296"/>
      <c r="M296"/>
      <c r="N296"/>
    </row>
    <row r="297" spans="2:14" ht="15" customHeight="1" x14ac:dyDescent="0.25">
      <c r="B297" s="259" t="s">
        <v>167</v>
      </c>
      <c r="C297" s="165"/>
      <c r="D297" s="165"/>
      <c r="E297" s="165"/>
      <c r="F297" s="165"/>
      <c r="G297" s="165"/>
      <c r="H297" s="165"/>
      <c r="I297" s="165"/>
      <c r="J297"/>
      <c r="K297"/>
      <c r="L297"/>
      <c r="M297"/>
      <c r="N297"/>
    </row>
    <row r="298" spans="2:14" ht="15" customHeight="1" x14ac:dyDescent="0.25">
      <c r="B298" s="181">
        <v>2023</v>
      </c>
      <c r="C298" s="181"/>
      <c r="D298" s="182">
        <v>28</v>
      </c>
      <c r="E298" s="182">
        <v>63095</v>
      </c>
      <c r="F298" s="182">
        <v>52188</v>
      </c>
      <c r="G298" s="182">
        <v>21807</v>
      </c>
      <c r="H298" s="182">
        <v>20</v>
      </c>
      <c r="I298" s="183">
        <v>39.29</v>
      </c>
      <c r="J298"/>
      <c r="K298"/>
      <c r="L298"/>
      <c r="M298"/>
      <c r="N298"/>
    </row>
    <row r="299" spans="2:14" ht="15" customHeight="1" x14ac:dyDescent="0.25">
      <c r="B299" s="181">
        <v>2022</v>
      </c>
      <c r="C299" s="181"/>
      <c r="D299" s="182">
        <v>30</v>
      </c>
      <c r="E299" s="182">
        <v>58060</v>
      </c>
      <c r="F299" s="182">
        <v>62409</v>
      </c>
      <c r="G299" s="182">
        <v>255</v>
      </c>
      <c r="H299" s="182">
        <v>122</v>
      </c>
      <c r="I299" s="183">
        <v>39.020000000000003</v>
      </c>
      <c r="J299"/>
      <c r="K299"/>
      <c r="L299"/>
      <c r="M299"/>
      <c r="N299"/>
    </row>
    <row r="300" spans="2:14" ht="15" customHeight="1" x14ac:dyDescent="0.25">
      <c r="B300" s="181">
        <v>2021</v>
      </c>
      <c r="C300" s="168"/>
      <c r="D300" s="169">
        <v>28</v>
      </c>
      <c r="E300" s="169">
        <v>55044</v>
      </c>
      <c r="F300" s="169">
        <v>59559</v>
      </c>
      <c r="G300" s="169">
        <v>2343</v>
      </c>
      <c r="H300" s="169">
        <v>11</v>
      </c>
      <c r="I300" s="170">
        <v>43.8</v>
      </c>
      <c r="J300"/>
      <c r="K300"/>
      <c r="L300"/>
      <c r="M300"/>
      <c r="N300"/>
    </row>
    <row r="301" spans="2:14" ht="15" customHeight="1" x14ac:dyDescent="0.25">
      <c r="B301" s="168">
        <v>2020</v>
      </c>
      <c r="C301" s="168"/>
      <c r="D301" s="169">
        <v>25</v>
      </c>
      <c r="E301" s="169">
        <v>32246</v>
      </c>
      <c r="F301" s="169">
        <v>38980</v>
      </c>
      <c r="G301" s="169">
        <v>2597</v>
      </c>
      <c r="H301" s="169">
        <v>51</v>
      </c>
      <c r="I301" s="170">
        <v>34.57</v>
      </c>
      <c r="J301"/>
      <c r="K301"/>
      <c r="L301"/>
      <c r="M301"/>
      <c r="N301"/>
    </row>
    <row r="302" spans="2:14" ht="15" customHeight="1" x14ac:dyDescent="0.25">
      <c r="B302" s="168">
        <v>2019</v>
      </c>
      <c r="C302" s="168"/>
      <c r="D302" s="169">
        <v>24</v>
      </c>
      <c r="E302" s="169">
        <v>28899</v>
      </c>
      <c r="F302" s="169">
        <v>35281</v>
      </c>
      <c r="G302" s="169">
        <v>1555</v>
      </c>
      <c r="H302" s="169">
        <v>73</v>
      </c>
      <c r="I302" s="170">
        <v>35.94</v>
      </c>
      <c r="J302"/>
      <c r="K302"/>
      <c r="L302"/>
      <c r="M302"/>
      <c r="N302"/>
    </row>
    <row r="303" spans="2:14" ht="15" customHeight="1" x14ac:dyDescent="0.25">
      <c r="B303" s="168">
        <v>2018</v>
      </c>
      <c r="C303" s="168"/>
      <c r="D303" s="169">
        <v>21</v>
      </c>
      <c r="E303" s="169">
        <v>20591</v>
      </c>
      <c r="F303" s="169">
        <v>24847</v>
      </c>
      <c r="G303" s="169">
        <v>384</v>
      </c>
      <c r="H303" s="169">
        <v>74</v>
      </c>
      <c r="I303" s="170">
        <v>31.43</v>
      </c>
      <c r="J303"/>
      <c r="K303"/>
      <c r="L303"/>
      <c r="M303"/>
      <c r="N303"/>
    </row>
    <row r="304" spans="2:14" ht="15" customHeight="1" x14ac:dyDescent="0.25">
      <c r="B304" s="168">
        <v>2017</v>
      </c>
      <c r="C304" s="168"/>
      <c r="D304" s="169">
        <v>16</v>
      </c>
      <c r="E304" s="169">
        <v>11155</v>
      </c>
      <c r="F304" s="169">
        <v>15736</v>
      </c>
      <c r="G304" s="169">
        <v>351</v>
      </c>
      <c r="H304" s="169">
        <v>4</v>
      </c>
      <c r="I304" s="170">
        <v>19.8</v>
      </c>
      <c r="J304"/>
      <c r="K304"/>
      <c r="L304"/>
      <c r="M304"/>
      <c r="N304"/>
    </row>
    <row r="305" spans="2:14" ht="15" customHeight="1" x14ac:dyDescent="0.25">
      <c r="B305" s="168">
        <v>2016</v>
      </c>
      <c r="C305" s="168"/>
      <c r="D305" s="169">
        <v>15</v>
      </c>
      <c r="E305" s="169">
        <v>8209</v>
      </c>
      <c r="F305" s="169">
        <v>9251</v>
      </c>
      <c r="G305" s="169">
        <v>329</v>
      </c>
      <c r="H305" s="169">
        <v>44</v>
      </c>
      <c r="I305" s="170">
        <v>18.14</v>
      </c>
      <c r="J305"/>
      <c r="K305"/>
      <c r="L305"/>
      <c r="M305"/>
      <c r="N305"/>
    </row>
    <row r="306" spans="2:14" ht="15" customHeight="1" x14ac:dyDescent="0.25">
      <c r="B306" s="168">
        <v>2015</v>
      </c>
      <c r="C306" s="168"/>
      <c r="D306" s="169">
        <v>13</v>
      </c>
      <c r="E306" s="169">
        <v>1338</v>
      </c>
      <c r="F306" s="169">
        <v>4607</v>
      </c>
      <c r="G306" s="169">
        <v>331</v>
      </c>
      <c r="H306" s="169">
        <v>49</v>
      </c>
      <c r="I306" s="170">
        <v>3.02</v>
      </c>
      <c r="J306"/>
      <c r="K306"/>
      <c r="L306"/>
      <c r="M306"/>
      <c r="N306"/>
    </row>
    <row r="307" spans="2:14" s="9" customFormat="1" ht="15" customHeight="1" collapsed="1" x14ac:dyDescent="0.25">
      <c r="B307" s="168">
        <v>2014</v>
      </c>
      <c r="C307" s="168"/>
      <c r="D307" s="169">
        <v>17</v>
      </c>
      <c r="E307" s="169">
        <v>4473</v>
      </c>
      <c r="F307" s="169">
        <v>8428</v>
      </c>
      <c r="G307" s="169">
        <v>113</v>
      </c>
      <c r="H307" s="169">
        <v>6</v>
      </c>
      <c r="I307" s="170">
        <v>10.01</v>
      </c>
      <c r="J307"/>
      <c r="K307"/>
      <c r="L307"/>
      <c r="M307"/>
      <c r="N307"/>
    </row>
    <row r="308" spans="2:14" s="9" customFormat="1" ht="15" customHeight="1" x14ac:dyDescent="0.25">
      <c r="B308" s="168">
        <v>2013</v>
      </c>
      <c r="C308" s="168"/>
      <c r="D308" s="169">
        <v>19</v>
      </c>
      <c r="E308" s="169">
        <v>8205</v>
      </c>
      <c r="F308" s="169">
        <v>11118</v>
      </c>
      <c r="G308" s="169">
        <v>729</v>
      </c>
      <c r="H308" s="169">
        <v>235</v>
      </c>
      <c r="I308" s="170">
        <v>12.57</v>
      </c>
      <c r="J308"/>
      <c r="K308"/>
      <c r="L308"/>
      <c r="M308"/>
      <c r="N308"/>
    </row>
    <row r="309" spans="2:14" s="9" customFormat="1" ht="15" customHeight="1" x14ac:dyDescent="0.25">
      <c r="B309" s="168">
        <v>2012</v>
      </c>
      <c r="C309" s="168"/>
      <c r="D309" s="169">
        <v>24</v>
      </c>
      <c r="E309" s="169">
        <v>5408</v>
      </c>
      <c r="F309" s="169">
        <v>13241</v>
      </c>
      <c r="G309" s="169">
        <v>1183</v>
      </c>
      <c r="H309" s="169">
        <v>19</v>
      </c>
      <c r="I309" s="170">
        <v>7.85</v>
      </c>
      <c r="J309"/>
      <c r="K309"/>
      <c r="L309"/>
      <c r="M309"/>
      <c r="N309"/>
    </row>
    <row r="310" spans="2:14" s="9" customFormat="1" ht="15" customHeight="1" x14ac:dyDescent="0.25">
      <c r="B310" s="168">
        <v>2011</v>
      </c>
      <c r="C310" s="168"/>
      <c r="D310" s="169">
        <v>32</v>
      </c>
      <c r="E310" s="169" t="s">
        <v>62</v>
      </c>
      <c r="F310" s="169" t="s">
        <v>62</v>
      </c>
      <c r="G310" s="169" t="s">
        <v>62</v>
      </c>
      <c r="H310" s="169" t="s">
        <v>62</v>
      </c>
      <c r="I310" s="170" t="s">
        <v>62</v>
      </c>
      <c r="J310"/>
      <c r="K310"/>
      <c r="L310"/>
      <c r="M310"/>
      <c r="N310"/>
    </row>
    <row r="311" spans="2:14" ht="15" customHeight="1" x14ac:dyDescent="0.25">
      <c r="B311" s="168">
        <v>2010</v>
      </c>
      <c r="C311" s="168"/>
      <c r="D311" s="169">
        <v>33</v>
      </c>
      <c r="E311" s="169" t="s">
        <v>62</v>
      </c>
      <c r="F311" s="169" t="s">
        <v>62</v>
      </c>
      <c r="G311" s="169" t="s">
        <v>62</v>
      </c>
      <c r="H311" s="169" t="s">
        <v>62</v>
      </c>
      <c r="I311" s="170" t="s">
        <v>62</v>
      </c>
      <c r="J311"/>
      <c r="K311"/>
      <c r="L311"/>
      <c r="M311"/>
      <c r="N311"/>
    </row>
    <row r="312" spans="2:14" ht="15" customHeight="1" x14ac:dyDescent="0.25">
      <c r="B312" s="168">
        <v>2009</v>
      </c>
      <c r="C312" s="168"/>
      <c r="D312" s="169">
        <v>38</v>
      </c>
      <c r="E312" s="169" t="s">
        <v>62</v>
      </c>
      <c r="F312" s="169" t="s">
        <v>62</v>
      </c>
      <c r="G312" s="169" t="s">
        <v>62</v>
      </c>
      <c r="H312" s="169" t="s">
        <v>66</v>
      </c>
      <c r="I312" s="170" t="s">
        <v>62</v>
      </c>
      <c r="J312"/>
      <c r="K312"/>
      <c r="L312"/>
      <c r="M312"/>
      <c r="N312"/>
    </row>
    <row r="313" spans="2:14" ht="15" customHeight="1" x14ac:dyDescent="0.25">
      <c r="B313" s="168">
        <v>2008</v>
      </c>
      <c r="C313" s="168"/>
      <c r="D313" s="169">
        <v>42</v>
      </c>
      <c r="E313" s="169" t="s">
        <v>62</v>
      </c>
      <c r="F313" s="169" t="s">
        <v>62</v>
      </c>
      <c r="G313" s="169" t="s">
        <v>62</v>
      </c>
      <c r="H313" s="169" t="s">
        <v>66</v>
      </c>
      <c r="I313" s="170" t="s">
        <v>62</v>
      </c>
      <c r="J313"/>
      <c r="K313"/>
      <c r="L313"/>
      <c r="M313"/>
      <c r="N313"/>
    </row>
    <row r="314" spans="2:14" ht="15" customHeight="1" x14ac:dyDescent="0.25">
      <c r="B314" s="187" t="s">
        <v>168</v>
      </c>
      <c r="C314" s="187"/>
      <c r="D314" s="187"/>
      <c r="E314" s="187"/>
      <c r="F314" s="187"/>
      <c r="G314" s="187"/>
      <c r="H314" s="187"/>
      <c r="I314" s="187"/>
      <c r="J314"/>
      <c r="K314"/>
      <c r="L314"/>
      <c r="M314"/>
      <c r="N314"/>
    </row>
    <row r="315" spans="2:14" ht="15" customHeight="1" x14ac:dyDescent="0.25">
      <c r="B315" s="181">
        <v>2023</v>
      </c>
      <c r="C315" s="181"/>
      <c r="D315" s="182">
        <v>5</v>
      </c>
      <c r="E315" s="182">
        <v>208166</v>
      </c>
      <c r="F315" s="182">
        <v>212762</v>
      </c>
      <c r="G315" s="182">
        <v>14</v>
      </c>
      <c r="H315" s="182">
        <v>0</v>
      </c>
      <c r="I315" s="183">
        <v>79.69</v>
      </c>
      <c r="J315"/>
      <c r="K315"/>
      <c r="L315"/>
      <c r="M315"/>
      <c r="N315"/>
    </row>
    <row r="316" spans="2:14" ht="15" customHeight="1" x14ac:dyDescent="0.25">
      <c r="B316" s="181">
        <v>2022</v>
      </c>
      <c r="C316" s="181"/>
      <c r="D316" s="182">
        <v>3</v>
      </c>
      <c r="E316" s="182">
        <v>145955</v>
      </c>
      <c r="F316" s="182">
        <v>162775</v>
      </c>
      <c r="G316" s="182">
        <v>1177</v>
      </c>
      <c r="H316" s="182">
        <v>1177</v>
      </c>
      <c r="I316" s="183">
        <v>57.43</v>
      </c>
      <c r="J316"/>
      <c r="K316"/>
      <c r="L316"/>
      <c r="M316"/>
      <c r="N316"/>
    </row>
    <row r="317" spans="2:14" ht="15" customHeight="1" x14ac:dyDescent="0.25">
      <c r="B317" s="181">
        <v>2021</v>
      </c>
      <c r="C317" s="168"/>
      <c r="D317" s="169">
        <v>4</v>
      </c>
      <c r="E317" s="169">
        <v>124088</v>
      </c>
      <c r="F317" s="169">
        <v>129647</v>
      </c>
      <c r="G317" s="169">
        <v>36</v>
      </c>
      <c r="H317" s="169">
        <v>7</v>
      </c>
      <c r="I317" s="170">
        <v>33.68</v>
      </c>
      <c r="J317"/>
      <c r="K317"/>
      <c r="L317"/>
      <c r="M317"/>
      <c r="N317"/>
    </row>
    <row r="318" spans="2:14" ht="15" customHeight="1" x14ac:dyDescent="0.25">
      <c r="B318" s="168">
        <v>2020</v>
      </c>
      <c r="C318" s="168"/>
      <c r="D318" s="169">
        <v>4</v>
      </c>
      <c r="E318" s="169">
        <v>113646</v>
      </c>
      <c r="F318" s="169">
        <v>114843</v>
      </c>
      <c r="G318" s="169">
        <v>128</v>
      </c>
      <c r="H318" s="169">
        <v>20</v>
      </c>
      <c r="I318" s="170">
        <v>64.180000000000007</v>
      </c>
      <c r="J318"/>
      <c r="K318"/>
      <c r="L318"/>
      <c r="M318"/>
      <c r="N318"/>
    </row>
    <row r="319" spans="2:14" ht="15" customHeight="1" x14ac:dyDescent="0.25">
      <c r="B319" s="168">
        <v>2019</v>
      </c>
      <c r="C319" s="168"/>
      <c r="D319" s="169">
        <v>4</v>
      </c>
      <c r="E319" s="169">
        <v>205454</v>
      </c>
      <c r="F319" s="169">
        <v>225860</v>
      </c>
      <c r="G319" s="169">
        <v>167</v>
      </c>
      <c r="H319" s="169">
        <v>0</v>
      </c>
      <c r="I319" s="170">
        <v>90.03</v>
      </c>
      <c r="J319"/>
      <c r="K319"/>
      <c r="L319"/>
      <c r="M319"/>
      <c r="N319"/>
    </row>
    <row r="320" spans="2:14" ht="15" customHeight="1" x14ac:dyDescent="0.25">
      <c r="B320" s="168">
        <v>2018</v>
      </c>
      <c r="C320" s="168"/>
      <c r="D320" s="169">
        <v>4</v>
      </c>
      <c r="E320" s="169">
        <v>191563</v>
      </c>
      <c r="F320" s="169">
        <v>195484</v>
      </c>
      <c r="G320" s="169">
        <v>71</v>
      </c>
      <c r="H320" s="169">
        <v>71</v>
      </c>
      <c r="I320" s="170">
        <v>69.91</v>
      </c>
      <c r="J320"/>
      <c r="K320"/>
      <c r="L320"/>
      <c r="M320"/>
      <c r="N320"/>
    </row>
    <row r="321" spans="2:14" ht="15" customHeight="1" x14ac:dyDescent="0.25">
      <c r="B321" s="168">
        <v>2017</v>
      </c>
      <c r="C321" s="168"/>
      <c r="D321" s="169">
        <v>4</v>
      </c>
      <c r="E321" s="169">
        <v>117599</v>
      </c>
      <c r="F321" s="169">
        <v>130824</v>
      </c>
      <c r="G321" s="169">
        <v>37</v>
      </c>
      <c r="H321" s="169">
        <v>37</v>
      </c>
      <c r="I321" s="170">
        <v>44.58</v>
      </c>
      <c r="J321"/>
      <c r="K321"/>
      <c r="L321"/>
      <c r="M321"/>
      <c r="N321"/>
    </row>
    <row r="322" spans="2:14" s="9" customFormat="1" ht="15" customHeight="1" collapsed="1" x14ac:dyDescent="0.25">
      <c r="B322" s="168">
        <v>2016</v>
      </c>
      <c r="C322" s="168"/>
      <c r="D322" s="169">
        <v>4</v>
      </c>
      <c r="E322" s="169">
        <v>65721</v>
      </c>
      <c r="F322" s="169">
        <v>66237</v>
      </c>
      <c r="G322" s="169">
        <v>69</v>
      </c>
      <c r="H322" s="169">
        <v>2</v>
      </c>
      <c r="I322" s="170">
        <v>30.34</v>
      </c>
      <c r="J322"/>
      <c r="K322"/>
      <c r="L322"/>
      <c r="M322"/>
      <c r="N322"/>
    </row>
    <row r="323" spans="2:14" s="9" customFormat="1" ht="15" customHeight="1" x14ac:dyDescent="0.25">
      <c r="B323" s="168">
        <v>2015</v>
      </c>
      <c r="C323" s="168"/>
      <c r="D323" s="169">
        <v>4</v>
      </c>
      <c r="E323" s="169">
        <v>78798</v>
      </c>
      <c r="F323" s="169">
        <v>79773</v>
      </c>
      <c r="G323" s="169">
        <v>69</v>
      </c>
      <c r="H323" s="169">
        <v>2</v>
      </c>
      <c r="I323" s="170">
        <v>38.42</v>
      </c>
      <c r="J323"/>
      <c r="K323"/>
      <c r="L323"/>
      <c r="M323"/>
      <c r="N323"/>
    </row>
    <row r="324" spans="2:14" s="9" customFormat="1" ht="15" customHeight="1" x14ac:dyDescent="0.25">
      <c r="B324" s="168">
        <v>2014</v>
      </c>
      <c r="C324" s="168"/>
      <c r="D324" s="169">
        <v>4</v>
      </c>
      <c r="E324" s="169">
        <v>91186</v>
      </c>
      <c r="F324" s="169">
        <v>91381</v>
      </c>
      <c r="G324" s="169">
        <v>3</v>
      </c>
      <c r="H324" s="169">
        <v>3</v>
      </c>
      <c r="I324" s="170">
        <v>37.39</v>
      </c>
      <c r="J324"/>
      <c r="K324"/>
      <c r="L324"/>
      <c r="M324"/>
      <c r="N324"/>
    </row>
    <row r="325" spans="2:14" s="9" customFormat="1" ht="15" customHeight="1" x14ac:dyDescent="0.25">
      <c r="B325" s="168">
        <v>2013</v>
      </c>
      <c r="C325" s="168"/>
      <c r="D325" s="169">
        <v>3</v>
      </c>
      <c r="E325" s="169">
        <v>98847</v>
      </c>
      <c r="F325" s="169">
        <v>104553</v>
      </c>
      <c r="G325" s="169">
        <v>7</v>
      </c>
      <c r="H325" s="169">
        <v>7</v>
      </c>
      <c r="I325" s="170">
        <v>46.81</v>
      </c>
      <c r="J325"/>
      <c r="K325"/>
      <c r="L325"/>
      <c r="M325"/>
      <c r="N325"/>
    </row>
    <row r="326" spans="2:14" ht="15" customHeight="1" x14ac:dyDescent="0.25">
      <c r="B326" s="168">
        <v>2012</v>
      </c>
      <c r="C326" s="168"/>
      <c r="D326" s="169">
        <v>3</v>
      </c>
      <c r="E326" s="169">
        <v>98527</v>
      </c>
      <c r="F326" s="169">
        <v>99326</v>
      </c>
      <c r="G326" s="169">
        <v>240</v>
      </c>
      <c r="H326" s="169">
        <v>6</v>
      </c>
      <c r="I326" s="170">
        <v>39.11</v>
      </c>
      <c r="J326"/>
      <c r="K326"/>
      <c r="L326"/>
      <c r="M326"/>
      <c r="N326"/>
    </row>
    <row r="327" spans="2:14" ht="15" customHeight="1" x14ac:dyDescent="0.25">
      <c r="B327" s="168">
        <v>2011</v>
      </c>
      <c r="C327" s="168"/>
      <c r="D327" s="169">
        <v>2</v>
      </c>
      <c r="E327" s="169" t="s">
        <v>62</v>
      </c>
      <c r="F327" s="169" t="s">
        <v>62</v>
      </c>
      <c r="G327" s="169" t="s">
        <v>62</v>
      </c>
      <c r="H327" s="169" t="s">
        <v>62</v>
      </c>
      <c r="I327" s="170" t="s">
        <v>62</v>
      </c>
      <c r="J327"/>
      <c r="K327"/>
      <c r="L327"/>
      <c r="M327"/>
      <c r="N327"/>
    </row>
    <row r="328" spans="2:14" ht="15" customHeight="1" x14ac:dyDescent="0.25">
      <c r="B328" s="168">
        <v>2010</v>
      </c>
      <c r="C328" s="168"/>
      <c r="D328" s="169">
        <v>2</v>
      </c>
      <c r="E328" s="169" t="s">
        <v>62</v>
      </c>
      <c r="F328" s="169" t="s">
        <v>62</v>
      </c>
      <c r="G328" s="169" t="s">
        <v>62</v>
      </c>
      <c r="H328" s="169" t="s">
        <v>62</v>
      </c>
      <c r="I328" s="170" t="s">
        <v>62</v>
      </c>
      <c r="J328"/>
      <c r="K328"/>
      <c r="L328"/>
      <c r="M328"/>
      <c r="N328"/>
    </row>
    <row r="329" spans="2:14" ht="15" customHeight="1" x14ac:dyDescent="0.25">
      <c r="B329" s="168">
        <v>2009</v>
      </c>
      <c r="C329" s="168"/>
      <c r="D329" s="169">
        <v>2</v>
      </c>
      <c r="E329" s="169" t="s">
        <v>62</v>
      </c>
      <c r="F329" s="169" t="s">
        <v>62</v>
      </c>
      <c r="G329" s="169" t="s">
        <v>62</v>
      </c>
      <c r="H329" s="169" t="s">
        <v>66</v>
      </c>
      <c r="I329" s="170" t="s">
        <v>62</v>
      </c>
      <c r="J329"/>
      <c r="K329"/>
      <c r="L329"/>
      <c r="M329"/>
      <c r="N329"/>
    </row>
    <row r="330" spans="2:14" ht="15" customHeight="1" x14ac:dyDescent="0.25">
      <c r="B330" s="168">
        <v>2008</v>
      </c>
      <c r="C330" s="168"/>
      <c r="D330" s="169">
        <v>2</v>
      </c>
      <c r="E330" s="169" t="s">
        <v>62</v>
      </c>
      <c r="F330" s="169" t="s">
        <v>62</v>
      </c>
      <c r="G330" s="169" t="s">
        <v>62</v>
      </c>
      <c r="H330" s="169" t="s">
        <v>66</v>
      </c>
      <c r="I330" s="170" t="s">
        <v>62</v>
      </c>
      <c r="J330"/>
      <c r="K330"/>
      <c r="L330"/>
      <c r="M330"/>
      <c r="N330"/>
    </row>
    <row r="331" spans="2:14" s="9" customFormat="1" ht="15" customHeight="1" collapsed="1" x14ac:dyDescent="0.25">
      <c r="B331" s="258" t="s">
        <v>40</v>
      </c>
      <c r="C331" s="184"/>
      <c r="D331" s="184"/>
      <c r="E331" s="184"/>
      <c r="F331" s="184"/>
      <c r="G331" s="184"/>
      <c r="H331" s="184"/>
      <c r="I331" s="184"/>
      <c r="J331"/>
      <c r="K331"/>
      <c r="L331"/>
      <c r="M331"/>
      <c r="N331"/>
    </row>
    <row r="332" spans="2:14" s="9" customFormat="1" ht="15" customHeight="1" x14ac:dyDescent="0.25">
      <c r="B332" s="187" t="s">
        <v>169</v>
      </c>
      <c r="C332" s="187"/>
      <c r="D332" s="187"/>
      <c r="E332" s="187"/>
      <c r="F332" s="187"/>
      <c r="G332" s="187"/>
      <c r="H332" s="187"/>
      <c r="I332" s="187"/>
      <c r="J332"/>
      <c r="K332"/>
      <c r="L332"/>
      <c r="M332"/>
      <c r="N332"/>
    </row>
    <row r="333" spans="2:14" s="9" customFormat="1" ht="15" customHeight="1" x14ac:dyDescent="0.25">
      <c r="B333" s="181">
        <v>2023</v>
      </c>
      <c r="C333" s="181"/>
      <c r="D333" s="182">
        <v>292</v>
      </c>
      <c r="E333" s="182">
        <v>27096</v>
      </c>
      <c r="F333" s="182">
        <v>28502</v>
      </c>
      <c r="G333" s="182">
        <v>2814</v>
      </c>
      <c r="H333" s="182">
        <v>25</v>
      </c>
      <c r="I333" s="183">
        <v>33.68</v>
      </c>
      <c r="J333"/>
      <c r="K333"/>
      <c r="L333"/>
      <c r="M333"/>
      <c r="N333"/>
    </row>
    <row r="334" spans="2:14" s="9" customFormat="1" ht="15" customHeight="1" x14ac:dyDescent="0.25">
      <c r="B334" s="181">
        <v>2022</v>
      </c>
      <c r="C334" s="181"/>
      <c r="D334" s="182">
        <v>300</v>
      </c>
      <c r="E334" s="182">
        <v>38759</v>
      </c>
      <c r="F334" s="182">
        <v>42496</v>
      </c>
      <c r="G334" s="182">
        <v>2764</v>
      </c>
      <c r="H334" s="182">
        <v>33</v>
      </c>
      <c r="I334" s="183">
        <v>45.01</v>
      </c>
      <c r="J334"/>
      <c r="K334"/>
      <c r="L334"/>
      <c r="M334"/>
      <c r="N334"/>
    </row>
    <row r="335" spans="2:14" s="9" customFormat="1" ht="15" customHeight="1" x14ac:dyDescent="0.25">
      <c r="B335" s="181">
        <v>2021</v>
      </c>
      <c r="C335" s="168"/>
      <c r="D335" s="169">
        <v>295</v>
      </c>
      <c r="E335" s="169">
        <v>35502</v>
      </c>
      <c r="F335" s="169">
        <v>37015</v>
      </c>
      <c r="G335" s="169">
        <v>2115</v>
      </c>
      <c r="H335" s="169">
        <v>342</v>
      </c>
      <c r="I335" s="170">
        <v>43.33</v>
      </c>
      <c r="J335"/>
      <c r="K335"/>
      <c r="L335"/>
      <c r="M335"/>
      <c r="N335"/>
    </row>
    <row r="336" spans="2:14" s="9" customFormat="1" ht="15" customHeight="1" x14ac:dyDescent="0.25">
      <c r="B336" s="187" t="s">
        <v>170</v>
      </c>
      <c r="C336" s="187"/>
      <c r="D336" s="187"/>
      <c r="E336" s="187"/>
      <c r="F336" s="187"/>
      <c r="G336" s="187"/>
      <c r="H336" s="187"/>
      <c r="I336" s="187"/>
      <c r="J336"/>
      <c r="K336"/>
      <c r="L336"/>
      <c r="M336"/>
      <c r="N336"/>
    </row>
    <row r="337" spans="2:14" s="9" customFormat="1" ht="15" customHeight="1" x14ac:dyDescent="0.25">
      <c r="B337" s="181">
        <v>2023</v>
      </c>
      <c r="C337" s="181"/>
      <c r="D337" s="182">
        <v>297</v>
      </c>
      <c r="E337" s="182">
        <v>29598</v>
      </c>
      <c r="F337" s="182">
        <v>31769</v>
      </c>
      <c r="G337" s="182">
        <v>4615</v>
      </c>
      <c r="H337" s="182">
        <v>17</v>
      </c>
      <c r="I337" s="183">
        <v>30.38</v>
      </c>
      <c r="J337"/>
      <c r="K337"/>
      <c r="L337"/>
      <c r="M337"/>
      <c r="N337"/>
    </row>
    <row r="338" spans="2:14" s="9" customFormat="1" ht="15" customHeight="1" x14ac:dyDescent="0.25">
      <c r="B338" s="181">
        <v>2022</v>
      </c>
      <c r="C338" s="181"/>
      <c r="D338" s="182">
        <v>301</v>
      </c>
      <c r="E338" s="182">
        <v>24896</v>
      </c>
      <c r="F338" s="182">
        <v>29640</v>
      </c>
      <c r="G338" s="182">
        <v>293</v>
      </c>
      <c r="H338" s="182">
        <v>187</v>
      </c>
      <c r="I338" s="183">
        <v>26.69</v>
      </c>
      <c r="J338"/>
      <c r="K338"/>
      <c r="L338"/>
      <c r="M338"/>
      <c r="N338"/>
    </row>
    <row r="339" spans="2:14" s="9" customFormat="1" ht="15" customHeight="1" x14ac:dyDescent="0.25">
      <c r="B339" s="181">
        <v>2021</v>
      </c>
      <c r="C339" s="168"/>
      <c r="D339" s="169">
        <v>296</v>
      </c>
      <c r="E339" s="169">
        <v>17571</v>
      </c>
      <c r="F339" s="169">
        <v>26155</v>
      </c>
      <c r="G339" s="169">
        <v>2434</v>
      </c>
      <c r="H339" s="169">
        <v>26</v>
      </c>
      <c r="I339" s="170">
        <v>22.65</v>
      </c>
      <c r="J339"/>
      <c r="K339"/>
      <c r="L339"/>
      <c r="M339"/>
      <c r="N339"/>
    </row>
    <row r="340" spans="2:14" s="8" customFormat="1" ht="15" customHeight="1" x14ac:dyDescent="0.25">
      <c r="B340" s="187" t="s">
        <v>585</v>
      </c>
      <c r="C340" s="187"/>
      <c r="D340" s="187"/>
      <c r="E340" s="187"/>
      <c r="F340" s="187"/>
      <c r="G340" s="187"/>
      <c r="H340" s="187"/>
      <c r="I340" s="187"/>
      <c r="J340"/>
      <c r="K340"/>
      <c r="L340"/>
      <c r="M340"/>
      <c r="N340"/>
    </row>
    <row r="341" spans="2:14" s="8" customFormat="1" ht="15" customHeight="1" x14ac:dyDescent="0.25">
      <c r="B341" s="181">
        <v>2023</v>
      </c>
      <c r="C341" s="181"/>
      <c r="D341" s="182">
        <v>175</v>
      </c>
      <c r="E341" s="182">
        <v>16597</v>
      </c>
      <c r="F341" s="182">
        <v>19125</v>
      </c>
      <c r="G341" s="182">
        <v>56</v>
      </c>
      <c r="H341" s="182">
        <v>51</v>
      </c>
      <c r="I341" s="183">
        <v>22.73</v>
      </c>
      <c r="J341"/>
      <c r="K341"/>
      <c r="L341"/>
      <c r="M341"/>
      <c r="N341"/>
    </row>
    <row r="342" spans="2:14" s="8" customFormat="1" ht="15" customHeight="1" x14ac:dyDescent="0.25">
      <c r="B342" s="181">
        <v>2022</v>
      </c>
      <c r="C342" s="181"/>
      <c r="D342" s="182">
        <v>178</v>
      </c>
      <c r="E342" s="182">
        <v>31821</v>
      </c>
      <c r="F342" s="182">
        <v>33349</v>
      </c>
      <c r="G342" s="182">
        <v>520</v>
      </c>
      <c r="H342" s="182">
        <v>12</v>
      </c>
      <c r="I342" s="183">
        <v>42.52</v>
      </c>
      <c r="J342"/>
      <c r="K342"/>
      <c r="L342"/>
      <c r="M342"/>
      <c r="N342"/>
    </row>
    <row r="343" spans="2:14" s="8" customFormat="1" ht="15" customHeight="1" x14ac:dyDescent="0.25">
      <c r="B343" s="181">
        <v>2021</v>
      </c>
      <c r="C343" s="168"/>
      <c r="D343" s="169">
        <v>189</v>
      </c>
      <c r="E343" s="169">
        <v>36652</v>
      </c>
      <c r="F343" s="169">
        <v>42030</v>
      </c>
      <c r="G343" s="169">
        <v>377</v>
      </c>
      <c r="H343" s="169">
        <v>0</v>
      </c>
      <c r="I343" s="170">
        <v>45.69</v>
      </c>
      <c r="J343"/>
      <c r="K343"/>
      <c r="L343"/>
      <c r="M343"/>
      <c r="N343"/>
    </row>
    <row r="344" spans="2:14" ht="15" customHeight="1" x14ac:dyDescent="0.25">
      <c r="B344" s="187" t="s">
        <v>586</v>
      </c>
      <c r="C344" s="187"/>
      <c r="D344" s="187"/>
      <c r="E344" s="187"/>
      <c r="F344" s="187"/>
      <c r="G344" s="187"/>
      <c r="H344" s="187"/>
      <c r="I344" s="187"/>
      <c r="J344"/>
      <c r="K344"/>
      <c r="L344"/>
      <c r="M344"/>
      <c r="N344"/>
    </row>
    <row r="345" spans="2:14" ht="15" customHeight="1" x14ac:dyDescent="0.25">
      <c r="B345" s="181">
        <v>2023</v>
      </c>
      <c r="C345" s="181"/>
      <c r="D345" s="182">
        <v>75</v>
      </c>
      <c r="E345" s="182">
        <v>24193</v>
      </c>
      <c r="F345" s="182">
        <v>24488</v>
      </c>
      <c r="G345" s="182">
        <v>112</v>
      </c>
      <c r="H345" s="182">
        <v>12</v>
      </c>
      <c r="I345" s="183">
        <v>39.880000000000003</v>
      </c>
      <c r="J345"/>
      <c r="K345"/>
      <c r="L345"/>
      <c r="M345"/>
      <c r="N345"/>
    </row>
    <row r="346" spans="2:14" ht="15" customHeight="1" x14ac:dyDescent="0.25">
      <c r="B346" s="181">
        <v>2022</v>
      </c>
      <c r="C346" s="181"/>
      <c r="D346" s="182">
        <v>76</v>
      </c>
      <c r="E346" s="182">
        <v>26933</v>
      </c>
      <c r="F346" s="182">
        <v>27237</v>
      </c>
      <c r="G346" s="182">
        <v>64</v>
      </c>
      <c r="H346" s="182">
        <v>1</v>
      </c>
      <c r="I346" s="183">
        <v>74.510000000000005</v>
      </c>
      <c r="J346"/>
      <c r="K346"/>
      <c r="L346"/>
      <c r="M346"/>
      <c r="N346"/>
    </row>
    <row r="347" spans="2:14" ht="15" customHeight="1" x14ac:dyDescent="0.25">
      <c r="B347" s="181">
        <v>2021</v>
      </c>
      <c r="C347" s="168"/>
      <c r="D347" s="169">
        <v>64</v>
      </c>
      <c r="E347" s="169">
        <v>6003</v>
      </c>
      <c r="F347" s="169">
        <v>9812</v>
      </c>
      <c r="G347" s="169">
        <v>46</v>
      </c>
      <c r="H347" s="169">
        <v>7</v>
      </c>
      <c r="I347" s="170">
        <v>29.05</v>
      </c>
      <c r="J347"/>
      <c r="K347"/>
      <c r="L347"/>
      <c r="M347"/>
      <c r="N347"/>
    </row>
    <row r="348" spans="2:14" ht="15" customHeight="1" x14ac:dyDescent="0.25">
      <c r="B348" s="187" t="s">
        <v>587</v>
      </c>
      <c r="C348" s="187"/>
      <c r="D348" s="187"/>
      <c r="E348" s="187"/>
      <c r="F348" s="187"/>
      <c r="G348" s="187"/>
      <c r="H348" s="187"/>
      <c r="I348" s="187"/>
      <c r="J348"/>
      <c r="K348"/>
      <c r="L348"/>
      <c r="M348"/>
      <c r="N348"/>
    </row>
    <row r="349" spans="2:14" ht="15" customHeight="1" x14ac:dyDescent="0.25">
      <c r="B349" s="181">
        <v>2023</v>
      </c>
      <c r="C349" s="181"/>
      <c r="D349" s="182">
        <v>14</v>
      </c>
      <c r="E349" s="182">
        <v>3840</v>
      </c>
      <c r="F349" s="182">
        <v>9342</v>
      </c>
      <c r="G349" s="182">
        <v>393</v>
      </c>
      <c r="H349" s="182">
        <v>0</v>
      </c>
      <c r="I349" s="183">
        <v>14.65</v>
      </c>
      <c r="J349"/>
      <c r="K349"/>
      <c r="L349"/>
      <c r="M349"/>
      <c r="N349"/>
    </row>
    <row r="350" spans="2:14" ht="15" customHeight="1" x14ac:dyDescent="0.25">
      <c r="B350" s="181">
        <v>2022</v>
      </c>
      <c r="C350" s="181"/>
      <c r="D350" s="182">
        <v>14</v>
      </c>
      <c r="E350" s="182">
        <v>1181</v>
      </c>
      <c r="F350" s="182">
        <v>3577</v>
      </c>
      <c r="G350" s="182">
        <v>0</v>
      </c>
      <c r="H350" s="182">
        <v>0</v>
      </c>
      <c r="I350" s="183">
        <v>5.92</v>
      </c>
      <c r="J350"/>
      <c r="K350"/>
      <c r="L350"/>
      <c r="M350"/>
      <c r="N350"/>
    </row>
    <row r="351" spans="2:14" ht="15" customHeight="1" x14ac:dyDescent="0.25">
      <c r="B351" s="181">
        <v>2021</v>
      </c>
      <c r="C351" s="168"/>
      <c r="D351" s="169">
        <v>16</v>
      </c>
      <c r="E351" s="169">
        <v>11199</v>
      </c>
      <c r="F351" s="169">
        <v>11757</v>
      </c>
      <c r="G351" s="169">
        <v>0</v>
      </c>
      <c r="H351" s="169">
        <v>0</v>
      </c>
      <c r="I351" s="170">
        <v>60.11</v>
      </c>
      <c r="J351"/>
      <c r="K351"/>
      <c r="L351"/>
      <c r="M351"/>
      <c r="N351"/>
    </row>
    <row r="352" spans="2:14" ht="15" customHeight="1" x14ac:dyDescent="0.25">
      <c r="B352" s="187" t="s">
        <v>171</v>
      </c>
      <c r="C352" s="187"/>
      <c r="D352" s="187"/>
      <c r="E352" s="187"/>
      <c r="F352" s="187"/>
      <c r="G352" s="187"/>
      <c r="H352" s="187"/>
      <c r="I352" s="187"/>
      <c r="J352"/>
      <c r="K352"/>
      <c r="L352"/>
      <c r="M352"/>
      <c r="N352"/>
    </row>
    <row r="353" spans="2:14" ht="15" customHeight="1" x14ac:dyDescent="0.25">
      <c r="B353" s="181">
        <v>2023</v>
      </c>
      <c r="C353" s="181"/>
      <c r="D353" s="182">
        <v>76</v>
      </c>
      <c r="E353" s="182">
        <v>233282</v>
      </c>
      <c r="F353" s="182">
        <v>217207</v>
      </c>
      <c r="G353" s="182">
        <v>21836</v>
      </c>
      <c r="H353" s="182">
        <v>465</v>
      </c>
      <c r="I353" s="183">
        <v>90.27</v>
      </c>
      <c r="J353"/>
      <c r="K353"/>
      <c r="L353"/>
      <c r="M353"/>
      <c r="N353"/>
    </row>
    <row r="354" spans="2:14" ht="15" customHeight="1" x14ac:dyDescent="0.25">
      <c r="B354" s="181">
        <v>2022</v>
      </c>
      <c r="C354" s="181"/>
      <c r="D354" s="182">
        <v>76</v>
      </c>
      <c r="E354" s="182">
        <v>150254</v>
      </c>
      <c r="F354" s="182">
        <v>167262</v>
      </c>
      <c r="G354" s="182">
        <v>1217</v>
      </c>
      <c r="H354" s="182">
        <v>1217</v>
      </c>
      <c r="I354" s="183">
        <v>56.24</v>
      </c>
      <c r="J354"/>
      <c r="K354"/>
      <c r="L354"/>
      <c r="M354"/>
      <c r="N354"/>
    </row>
    <row r="355" spans="2:14" ht="15" customHeight="1" x14ac:dyDescent="0.25">
      <c r="B355" s="181">
        <v>2021</v>
      </c>
      <c r="C355" s="168"/>
      <c r="D355" s="169">
        <v>79</v>
      </c>
      <c r="E355" s="169">
        <v>124350</v>
      </c>
      <c r="F355" s="169">
        <v>130281</v>
      </c>
      <c r="G355" s="169">
        <v>1</v>
      </c>
      <c r="H355" s="169">
        <v>0</v>
      </c>
      <c r="I355" s="170">
        <v>33.4</v>
      </c>
      <c r="J355"/>
      <c r="K355"/>
      <c r="L355"/>
      <c r="M355"/>
      <c r="N355"/>
    </row>
    <row r="356" spans="2:14" ht="15" customHeight="1" x14ac:dyDescent="0.25">
      <c r="B356" s="187" t="s">
        <v>172</v>
      </c>
      <c r="C356" s="187"/>
      <c r="D356" s="187"/>
      <c r="E356" s="187"/>
      <c r="F356" s="187"/>
      <c r="G356" s="187"/>
      <c r="H356" s="187"/>
      <c r="I356" s="187"/>
      <c r="J356"/>
      <c r="K356"/>
      <c r="L356"/>
      <c r="M356"/>
      <c r="N356"/>
    </row>
    <row r="357" spans="2:14" ht="15" customHeight="1" x14ac:dyDescent="0.25">
      <c r="B357" s="181">
        <v>2023</v>
      </c>
      <c r="C357" s="181"/>
      <c r="D357" s="182">
        <v>38</v>
      </c>
      <c r="E357" s="182">
        <v>1421</v>
      </c>
      <c r="F357" s="182">
        <v>1641</v>
      </c>
      <c r="G357" s="182">
        <v>3</v>
      </c>
      <c r="H357" s="182">
        <v>3</v>
      </c>
      <c r="I357" s="183">
        <v>15.83</v>
      </c>
      <c r="J357"/>
      <c r="K357"/>
      <c r="L357"/>
      <c r="M357"/>
      <c r="N357"/>
    </row>
    <row r="358" spans="2:14" ht="15" customHeight="1" x14ac:dyDescent="0.25">
      <c r="B358" s="181">
        <v>2022</v>
      </c>
      <c r="C358" s="181"/>
      <c r="D358" s="182">
        <v>36</v>
      </c>
      <c r="E358" s="182">
        <v>2769</v>
      </c>
      <c r="F358" s="182">
        <v>3433</v>
      </c>
      <c r="G358" s="182">
        <v>21</v>
      </c>
      <c r="H358" s="182">
        <v>20</v>
      </c>
      <c r="I358" s="183">
        <v>60.47</v>
      </c>
      <c r="J358"/>
      <c r="K358"/>
      <c r="L358"/>
      <c r="M358"/>
      <c r="N358"/>
    </row>
    <row r="359" spans="2:14" ht="15" customHeight="1" x14ac:dyDescent="0.25">
      <c r="B359" s="181">
        <v>2021</v>
      </c>
      <c r="C359" s="168"/>
      <c r="D359" s="169">
        <v>40</v>
      </c>
      <c r="E359" s="169">
        <v>1481</v>
      </c>
      <c r="F359" s="169">
        <v>1840</v>
      </c>
      <c r="G359" s="169">
        <v>4</v>
      </c>
      <c r="H359" s="169">
        <v>4</v>
      </c>
      <c r="I359" s="170">
        <v>24.41</v>
      </c>
      <c r="J359"/>
      <c r="K359"/>
      <c r="L359"/>
      <c r="M359"/>
      <c r="N359"/>
    </row>
    <row r="360" spans="2:14" ht="15" customHeight="1" x14ac:dyDescent="0.25">
      <c r="B360" s="187" t="s">
        <v>503</v>
      </c>
      <c r="C360" s="187"/>
      <c r="D360" s="187"/>
      <c r="E360" s="187"/>
      <c r="F360" s="187"/>
      <c r="G360" s="187"/>
      <c r="H360" s="187"/>
      <c r="I360" s="187"/>
      <c r="J360"/>
      <c r="K360"/>
      <c r="L360"/>
      <c r="M360"/>
      <c r="N360"/>
    </row>
    <row r="361" spans="2:14" ht="15" customHeight="1" x14ac:dyDescent="0.25">
      <c r="B361" s="181">
        <v>2023</v>
      </c>
      <c r="C361" s="181"/>
      <c r="D361" s="182">
        <v>12</v>
      </c>
      <c r="E361" s="182">
        <v>2030</v>
      </c>
      <c r="F361" s="182">
        <v>2030</v>
      </c>
      <c r="G361" s="182">
        <v>0</v>
      </c>
      <c r="H361" s="182">
        <v>0</v>
      </c>
      <c r="I361" s="183">
        <v>76.569999999999993</v>
      </c>
      <c r="J361"/>
      <c r="K361"/>
      <c r="L361"/>
      <c r="M361"/>
      <c r="N361"/>
    </row>
    <row r="362" spans="2:14" ht="15" customHeight="1" x14ac:dyDescent="0.25">
      <c r="B362" s="181">
        <v>2022</v>
      </c>
      <c r="C362" s="181"/>
      <c r="D362" s="182">
        <v>13</v>
      </c>
      <c r="E362" s="182">
        <v>95</v>
      </c>
      <c r="F362" s="182">
        <v>100</v>
      </c>
      <c r="G362" s="182">
        <v>0</v>
      </c>
      <c r="H362" s="182">
        <v>0</v>
      </c>
      <c r="I362" s="183">
        <v>5.68</v>
      </c>
      <c r="J362"/>
      <c r="K362"/>
      <c r="L362"/>
      <c r="M362"/>
      <c r="N362"/>
    </row>
    <row r="363" spans="2:14" ht="15" customHeight="1" x14ac:dyDescent="0.25">
      <c r="B363" s="181">
        <v>2021</v>
      </c>
      <c r="C363" s="168"/>
      <c r="D363" s="169">
        <v>11</v>
      </c>
      <c r="E363" s="169">
        <v>407</v>
      </c>
      <c r="F363" s="169">
        <v>464</v>
      </c>
      <c r="G363" s="169">
        <v>2</v>
      </c>
      <c r="H363" s="169">
        <v>2</v>
      </c>
      <c r="I363" s="170">
        <v>27.67</v>
      </c>
      <c r="J363"/>
      <c r="K363"/>
      <c r="L363"/>
      <c r="M363"/>
      <c r="N363"/>
    </row>
    <row r="364" spans="2:14" s="10" customFormat="1" ht="15" customHeight="1" x14ac:dyDescent="0.25">
      <c r="B364" s="187" t="s">
        <v>520</v>
      </c>
      <c r="C364" s="187"/>
      <c r="D364" s="187"/>
      <c r="E364" s="187"/>
      <c r="F364" s="187"/>
      <c r="G364" s="187"/>
      <c r="H364" s="187"/>
      <c r="I364" s="187"/>
      <c r="J364"/>
      <c r="K364"/>
      <c r="L364"/>
      <c r="M364"/>
      <c r="N364"/>
    </row>
    <row r="365" spans="2:14" s="10" customFormat="1" ht="15" customHeight="1" x14ac:dyDescent="0.25">
      <c r="B365" s="181">
        <v>2023</v>
      </c>
      <c r="C365" s="181"/>
      <c r="D365" s="182">
        <v>13</v>
      </c>
      <c r="E365" s="182">
        <v>-8484</v>
      </c>
      <c r="F365" s="182">
        <v>927</v>
      </c>
      <c r="G365" s="182">
        <v>0</v>
      </c>
      <c r="H365" s="182">
        <v>0</v>
      </c>
      <c r="I365" s="183">
        <v>-378.92</v>
      </c>
      <c r="J365"/>
      <c r="K365"/>
      <c r="L365"/>
      <c r="M365"/>
      <c r="N365"/>
    </row>
    <row r="366" spans="2:14" s="10" customFormat="1" ht="15" customHeight="1" x14ac:dyDescent="0.25">
      <c r="B366" s="181">
        <v>2022</v>
      </c>
      <c r="C366" s="181"/>
      <c r="D366" s="182">
        <v>14</v>
      </c>
      <c r="E366" s="182">
        <v>1369</v>
      </c>
      <c r="F366" s="182">
        <v>1573</v>
      </c>
      <c r="G366" s="182">
        <v>0</v>
      </c>
      <c r="H366" s="182">
        <v>0</v>
      </c>
      <c r="I366" s="183">
        <v>31.43</v>
      </c>
      <c r="J366"/>
      <c r="K366"/>
      <c r="L366"/>
      <c r="M366"/>
      <c r="N366"/>
    </row>
    <row r="367" spans="2:14" s="10" customFormat="1" ht="15" customHeight="1" x14ac:dyDescent="0.25">
      <c r="B367" s="181">
        <v>2021</v>
      </c>
      <c r="C367" s="168"/>
      <c r="D367" s="169">
        <v>14</v>
      </c>
      <c r="E367" s="169">
        <v>1087</v>
      </c>
      <c r="F367" s="169">
        <v>1289</v>
      </c>
      <c r="G367" s="169">
        <v>0</v>
      </c>
      <c r="H367" s="169">
        <v>0</v>
      </c>
      <c r="I367" s="170">
        <v>24.26</v>
      </c>
      <c r="J367"/>
      <c r="K367"/>
      <c r="L367"/>
      <c r="M367"/>
      <c r="N367"/>
    </row>
    <row r="368" spans="2:14" s="10" customFormat="1" ht="15" customHeight="1" x14ac:dyDescent="0.25">
      <c r="B368" s="258" t="s">
        <v>19</v>
      </c>
      <c r="C368" s="184"/>
      <c r="D368" s="184"/>
      <c r="E368" s="184"/>
      <c r="F368" s="184"/>
      <c r="G368" s="184"/>
      <c r="H368" s="184"/>
      <c r="I368" s="184"/>
      <c r="J368"/>
      <c r="K368"/>
      <c r="L368"/>
      <c r="M368"/>
      <c r="N368"/>
    </row>
    <row r="369" spans="2:14" ht="15" customHeight="1" x14ac:dyDescent="0.25">
      <c r="B369" s="187" t="s">
        <v>374</v>
      </c>
      <c r="C369" s="187"/>
      <c r="D369" s="187"/>
      <c r="E369" s="187"/>
      <c r="F369" s="187"/>
      <c r="G369" s="187"/>
      <c r="H369" s="187"/>
      <c r="I369" s="187"/>
      <c r="J369"/>
      <c r="K369"/>
      <c r="L369"/>
      <c r="M369"/>
      <c r="N369"/>
    </row>
    <row r="370" spans="2:14" ht="15" customHeight="1" x14ac:dyDescent="0.25">
      <c r="B370" s="181">
        <v>2023</v>
      </c>
      <c r="C370" s="181"/>
      <c r="D370" s="182">
        <v>69160</v>
      </c>
      <c r="E370" s="182">
        <v>6668331</v>
      </c>
      <c r="F370" s="182">
        <v>7255505</v>
      </c>
      <c r="G370" s="182">
        <v>593685</v>
      </c>
      <c r="H370" s="182">
        <v>168792</v>
      </c>
      <c r="I370" s="183">
        <v>22.41</v>
      </c>
      <c r="J370"/>
      <c r="K370"/>
      <c r="L370"/>
      <c r="M370"/>
      <c r="N370"/>
    </row>
    <row r="371" spans="2:14" ht="15" customHeight="1" x14ac:dyDescent="0.25">
      <c r="B371" s="181">
        <v>2022</v>
      </c>
      <c r="C371" s="181"/>
      <c r="D371" s="182">
        <v>68501</v>
      </c>
      <c r="E371" s="182">
        <v>5708441</v>
      </c>
      <c r="F371" s="182">
        <v>6048720</v>
      </c>
      <c r="G371" s="182">
        <v>841527</v>
      </c>
      <c r="H371" s="182">
        <v>145419</v>
      </c>
      <c r="I371" s="183">
        <v>20.5</v>
      </c>
      <c r="J371"/>
      <c r="K371"/>
      <c r="L371"/>
      <c r="M371"/>
      <c r="N371"/>
    </row>
    <row r="372" spans="2:14" ht="15" customHeight="1" x14ac:dyDescent="0.25">
      <c r="B372" s="181">
        <v>2021</v>
      </c>
      <c r="C372" s="181"/>
      <c r="D372" s="182">
        <v>67317</v>
      </c>
      <c r="E372" s="182">
        <v>4495340</v>
      </c>
      <c r="F372" s="182">
        <v>5042932</v>
      </c>
      <c r="G372" s="182">
        <v>596690</v>
      </c>
      <c r="H372" s="182">
        <v>145033</v>
      </c>
      <c r="I372" s="183">
        <v>17.89</v>
      </c>
      <c r="J372"/>
      <c r="K372"/>
      <c r="L372"/>
      <c r="M372"/>
      <c r="N372"/>
    </row>
    <row r="373" spans="2:14" ht="15" customHeight="1" x14ac:dyDescent="0.25">
      <c r="B373" s="168">
        <v>2020</v>
      </c>
      <c r="C373" s="168"/>
      <c r="D373" s="169">
        <v>66469</v>
      </c>
      <c r="E373" s="169">
        <v>4159403</v>
      </c>
      <c r="F373" s="169">
        <v>4597887</v>
      </c>
      <c r="G373" s="169">
        <v>492251</v>
      </c>
      <c r="H373" s="169">
        <v>127990</v>
      </c>
      <c r="I373" s="170">
        <v>19.38</v>
      </c>
      <c r="J373"/>
      <c r="K373"/>
      <c r="L373"/>
      <c r="M373"/>
      <c r="N373"/>
    </row>
    <row r="374" spans="2:14" ht="15" customHeight="1" x14ac:dyDescent="0.25">
      <c r="B374" s="168">
        <v>2019</v>
      </c>
      <c r="C374" s="168"/>
      <c r="D374" s="169">
        <v>68832</v>
      </c>
      <c r="E374" s="169">
        <v>4790249</v>
      </c>
      <c r="F374" s="169">
        <v>5317161</v>
      </c>
      <c r="G374" s="169">
        <v>505627</v>
      </c>
      <c r="H374" s="169">
        <v>142164</v>
      </c>
      <c r="I374" s="170">
        <v>20.94</v>
      </c>
      <c r="J374"/>
      <c r="K374"/>
      <c r="L374"/>
      <c r="M374"/>
      <c r="N374"/>
    </row>
    <row r="375" spans="2:14" ht="15" customHeight="1" x14ac:dyDescent="0.25">
      <c r="B375" s="168">
        <v>2018</v>
      </c>
      <c r="C375" s="168"/>
      <c r="D375" s="169">
        <v>68214</v>
      </c>
      <c r="E375" s="169">
        <v>5016382</v>
      </c>
      <c r="F375" s="169">
        <v>5732749</v>
      </c>
      <c r="G375" s="169">
        <v>297589</v>
      </c>
      <c r="H375" s="169">
        <v>133198</v>
      </c>
      <c r="I375" s="170">
        <v>22.34</v>
      </c>
      <c r="J375"/>
      <c r="K375"/>
      <c r="L375"/>
      <c r="M375"/>
      <c r="N375"/>
    </row>
    <row r="376" spans="2:14" ht="15" customHeight="1" x14ac:dyDescent="0.25">
      <c r="B376" s="168">
        <v>2017</v>
      </c>
      <c r="C376" s="168"/>
      <c r="D376" s="169">
        <v>67555</v>
      </c>
      <c r="E376" s="169">
        <v>4656166</v>
      </c>
      <c r="F376" s="169">
        <v>5474677</v>
      </c>
      <c r="G376" s="169">
        <v>261011</v>
      </c>
      <c r="H376" s="169">
        <v>132098</v>
      </c>
      <c r="I376" s="170">
        <v>21.32</v>
      </c>
      <c r="J376"/>
      <c r="K376"/>
      <c r="L376"/>
      <c r="M376"/>
      <c r="N376"/>
    </row>
    <row r="377" spans="2:14" ht="15" customHeight="1" x14ac:dyDescent="0.25">
      <c r="B377" s="168">
        <v>2016</v>
      </c>
      <c r="C377" s="168"/>
      <c r="D377" s="169">
        <v>66953</v>
      </c>
      <c r="E377" s="169">
        <v>3767237</v>
      </c>
      <c r="F377" s="169">
        <v>4570739</v>
      </c>
      <c r="G377" s="169">
        <v>273649</v>
      </c>
      <c r="H377" s="169">
        <v>108969</v>
      </c>
      <c r="I377" s="170">
        <v>18.71</v>
      </c>
      <c r="J377"/>
      <c r="K377"/>
      <c r="L377"/>
      <c r="M377"/>
      <c r="N377"/>
    </row>
    <row r="378" spans="2:14" ht="15" customHeight="1" x14ac:dyDescent="0.25">
      <c r="B378" s="168">
        <v>2015</v>
      </c>
      <c r="C378" s="168"/>
      <c r="D378" s="169">
        <v>66729</v>
      </c>
      <c r="E378" s="169">
        <v>3352447</v>
      </c>
      <c r="F378" s="169">
        <v>3909164</v>
      </c>
      <c r="G378" s="169">
        <v>161181</v>
      </c>
      <c r="H378" s="169">
        <v>69914</v>
      </c>
      <c r="I378" s="170">
        <v>17.440000000000001</v>
      </c>
      <c r="J378"/>
      <c r="K378"/>
      <c r="L378"/>
      <c r="M378"/>
      <c r="N378"/>
    </row>
    <row r="379" spans="2:14" ht="15" customHeight="1" x14ac:dyDescent="0.25">
      <c r="B379" s="168">
        <v>2014</v>
      </c>
      <c r="C379" s="168"/>
      <c r="D379" s="169">
        <v>66201</v>
      </c>
      <c r="E379" s="169">
        <v>2666073</v>
      </c>
      <c r="F379" s="169">
        <v>3450643</v>
      </c>
      <c r="G379" s="169">
        <v>156156</v>
      </c>
      <c r="H379" s="169">
        <v>71020</v>
      </c>
      <c r="I379" s="170">
        <v>15.3</v>
      </c>
      <c r="J379"/>
      <c r="K379"/>
      <c r="L379"/>
      <c r="M379"/>
      <c r="N379"/>
    </row>
    <row r="380" spans="2:14" s="9" customFormat="1" ht="15" customHeight="1" collapsed="1" x14ac:dyDescent="0.25">
      <c r="B380" s="168">
        <v>2013</v>
      </c>
      <c r="C380" s="168"/>
      <c r="D380" s="169">
        <v>66423</v>
      </c>
      <c r="E380" s="169">
        <v>2594814</v>
      </c>
      <c r="F380" s="169">
        <v>3171630</v>
      </c>
      <c r="G380" s="169">
        <v>157643</v>
      </c>
      <c r="H380" s="169">
        <v>73003</v>
      </c>
      <c r="I380" s="170">
        <v>15.55</v>
      </c>
      <c r="J380"/>
      <c r="K380"/>
      <c r="L380"/>
      <c r="M380"/>
      <c r="N380"/>
    </row>
    <row r="381" spans="2:14" s="9" customFormat="1" ht="15" customHeight="1" x14ac:dyDescent="0.25">
      <c r="B381" s="168">
        <v>2012</v>
      </c>
      <c r="C381" s="168"/>
      <c r="D381" s="169">
        <v>67485</v>
      </c>
      <c r="E381" s="169">
        <v>2306874</v>
      </c>
      <c r="F381" s="169">
        <v>2956155</v>
      </c>
      <c r="G381" s="169">
        <v>163465</v>
      </c>
      <c r="H381" s="169">
        <v>62133</v>
      </c>
      <c r="I381" s="170">
        <v>14.19</v>
      </c>
      <c r="J381"/>
      <c r="K381"/>
      <c r="L381"/>
      <c r="M381"/>
      <c r="N381"/>
    </row>
    <row r="382" spans="2:14" s="9" customFormat="1" ht="15" customHeight="1" x14ac:dyDescent="0.25">
      <c r="B382" s="168">
        <v>2011</v>
      </c>
      <c r="C382" s="168"/>
      <c r="D382" s="169">
        <v>70625</v>
      </c>
      <c r="E382" s="169">
        <v>3409101</v>
      </c>
      <c r="F382" s="169">
        <v>3878277</v>
      </c>
      <c r="G382" s="169">
        <v>292510</v>
      </c>
      <c r="H382" s="169">
        <v>95811</v>
      </c>
      <c r="I382" s="170">
        <v>19.829999999999998</v>
      </c>
      <c r="J382"/>
      <c r="K382"/>
      <c r="L382"/>
      <c r="M382"/>
      <c r="N382"/>
    </row>
    <row r="383" spans="2:14" s="9" customFormat="1" ht="15" customHeight="1" x14ac:dyDescent="0.25">
      <c r="B383" s="168">
        <v>2010</v>
      </c>
      <c r="C383" s="168"/>
      <c r="D383" s="169">
        <v>72273</v>
      </c>
      <c r="E383" s="169">
        <v>3116537</v>
      </c>
      <c r="F383" s="169">
        <v>4090072</v>
      </c>
      <c r="G383" s="169">
        <v>244942</v>
      </c>
      <c r="H383" s="169">
        <v>87513</v>
      </c>
      <c r="I383" s="170">
        <v>17.3</v>
      </c>
      <c r="J383"/>
      <c r="K383"/>
      <c r="L383"/>
      <c r="M383"/>
      <c r="N383"/>
    </row>
    <row r="384" spans="2:14" ht="15" customHeight="1" x14ac:dyDescent="0.25">
      <c r="B384" s="168">
        <v>2009</v>
      </c>
      <c r="C384" s="168"/>
      <c r="D384" s="169">
        <v>77278</v>
      </c>
      <c r="E384" s="169">
        <v>3771187</v>
      </c>
      <c r="F384" s="169">
        <v>4809305</v>
      </c>
      <c r="G384" s="169">
        <v>595303</v>
      </c>
      <c r="H384" s="169" t="s">
        <v>66</v>
      </c>
      <c r="I384" s="170">
        <v>22.51</v>
      </c>
      <c r="J384"/>
      <c r="K384"/>
      <c r="L384"/>
      <c r="M384"/>
      <c r="N384"/>
    </row>
    <row r="385" spans="2:14" ht="15" customHeight="1" x14ac:dyDescent="0.25">
      <c r="B385" s="168">
        <v>2008</v>
      </c>
      <c r="C385" s="168"/>
      <c r="D385" s="169">
        <v>81387</v>
      </c>
      <c r="E385" s="169">
        <v>4890521</v>
      </c>
      <c r="F385" s="169">
        <v>5591930</v>
      </c>
      <c r="G385" s="169">
        <v>741157</v>
      </c>
      <c r="H385" s="169" t="s">
        <v>66</v>
      </c>
      <c r="I385" s="170">
        <v>26.11</v>
      </c>
      <c r="J385"/>
      <c r="K385"/>
      <c r="L385"/>
      <c r="M385"/>
      <c r="N385"/>
    </row>
    <row r="386" spans="2:14" ht="15" customHeight="1" x14ac:dyDescent="0.25">
      <c r="B386" s="258" t="s">
        <v>35</v>
      </c>
      <c r="C386" s="184"/>
      <c r="D386" s="184"/>
      <c r="E386" s="184"/>
      <c r="F386" s="184"/>
      <c r="G386" s="184"/>
      <c r="H386" s="184"/>
      <c r="I386" s="184"/>
      <c r="J386"/>
      <c r="K386"/>
      <c r="L386"/>
      <c r="M386"/>
      <c r="N386"/>
    </row>
    <row r="387" spans="2:14" ht="15" customHeight="1" x14ac:dyDescent="0.25">
      <c r="B387" s="187" t="s">
        <v>173</v>
      </c>
      <c r="C387" s="187"/>
      <c r="D387" s="187"/>
      <c r="E387" s="187"/>
      <c r="F387" s="187"/>
      <c r="G387" s="187"/>
      <c r="H387" s="187"/>
      <c r="I387" s="187"/>
      <c r="J387"/>
      <c r="K387"/>
      <c r="L387"/>
      <c r="M387"/>
      <c r="N387"/>
    </row>
    <row r="388" spans="2:14" ht="15" customHeight="1" x14ac:dyDescent="0.25">
      <c r="B388" s="181">
        <v>2023</v>
      </c>
      <c r="C388" s="181"/>
      <c r="D388" s="182">
        <v>27599</v>
      </c>
      <c r="E388" s="182">
        <v>17066</v>
      </c>
      <c r="F388" s="182">
        <v>20189</v>
      </c>
      <c r="G388" s="182">
        <v>225</v>
      </c>
      <c r="H388" s="182">
        <v>113</v>
      </c>
      <c r="I388" s="183">
        <v>5.65</v>
      </c>
      <c r="J388"/>
      <c r="K388"/>
      <c r="L388"/>
      <c r="M388"/>
      <c r="N388"/>
    </row>
    <row r="389" spans="2:14" ht="15" customHeight="1" x14ac:dyDescent="0.25">
      <c r="B389" s="181">
        <v>2022</v>
      </c>
      <c r="C389" s="181"/>
      <c r="D389" s="182">
        <v>27399</v>
      </c>
      <c r="E389" s="182">
        <v>14744</v>
      </c>
      <c r="F389" s="182">
        <v>18289</v>
      </c>
      <c r="G389" s="182">
        <v>129</v>
      </c>
      <c r="H389" s="182">
        <v>69</v>
      </c>
      <c r="I389" s="183">
        <v>5.18</v>
      </c>
      <c r="J389"/>
      <c r="K389"/>
      <c r="L389"/>
      <c r="M389"/>
      <c r="N389"/>
    </row>
    <row r="390" spans="2:14" ht="15" customHeight="1" x14ac:dyDescent="0.25">
      <c r="B390" s="181">
        <v>2021</v>
      </c>
      <c r="C390" s="168"/>
      <c r="D390" s="169">
        <v>26585</v>
      </c>
      <c r="E390" s="169">
        <v>15166</v>
      </c>
      <c r="F390" s="169">
        <v>18303</v>
      </c>
      <c r="G390" s="169">
        <v>112</v>
      </c>
      <c r="H390" s="169">
        <v>43</v>
      </c>
      <c r="I390" s="170">
        <v>5.74</v>
      </c>
      <c r="J390"/>
      <c r="K390"/>
      <c r="L390"/>
      <c r="M390"/>
      <c r="N390"/>
    </row>
    <row r="391" spans="2:14" ht="15" customHeight="1" x14ac:dyDescent="0.25">
      <c r="B391" s="168">
        <v>2020</v>
      </c>
      <c r="C391" s="168"/>
      <c r="D391" s="169">
        <v>26555</v>
      </c>
      <c r="E391" s="169">
        <v>17869</v>
      </c>
      <c r="F391" s="169">
        <v>20765</v>
      </c>
      <c r="G391" s="169">
        <v>257</v>
      </c>
      <c r="H391" s="169">
        <v>119</v>
      </c>
      <c r="I391" s="170">
        <v>6.75</v>
      </c>
      <c r="J391"/>
      <c r="K391"/>
      <c r="L391"/>
      <c r="M391"/>
      <c r="N391"/>
    </row>
    <row r="392" spans="2:14" ht="15" customHeight="1" x14ac:dyDescent="0.25">
      <c r="B392" s="168">
        <v>2019</v>
      </c>
      <c r="C392" s="168"/>
      <c r="D392" s="169">
        <v>27953</v>
      </c>
      <c r="E392" s="169">
        <v>19917</v>
      </c>
      <c r="F392" s="169">
        <v>23081</v>
      </c>
      <c r="G392" s="169">
        <v>321</v>
      </c>
      <c r="H392" s="169">
        <v>153</v>
      </c>
      <c r="I392" s="170">
        <v>6.58</v>
      </c>
      <c r="J392"/>
      <c r="K392"/>
      <c r="L392"/>
      <c r="M392"/>
      <c r="N392"/>
    </row>
    <row r="393" spans="2:14" ht="15" customHeight="1" x14ac:dyDescent="0.25">
      <c r="B393" s="168">
        <v>2018</v>
      </c>
      <c r="C393" s="168"/>
      <c r="D393" s="169">
        <v>28065</v>
      </c>
      <c r="E393" s="169">
        <v>18824</v>
      </c>
      <c r="F393" s="169">
        <v>22040</v>
      </c>
      <c r="G393" s="169">
        <v>372</v>
      </c>
      <c r="H393" s="169">
        <v>180</v>
      </c>
      <c r="I393" s="170">
        <v>6.08</v>
      </c>
      <c r="J393"/>
      <c r="K393"/>
      <c r="L393"/>
      <c r="M393"/>
      <c r="N393"/>
    </row>
    <row r="394" spans="2:14" ht="15" customHeight="1" x14ac:dyDescent="0.25">
      <c r="B394" s="168">
        <v>2017</v>
      </c>
      <c r="C394" s="168"/>
      <c r="D394" s="169">
        <v>27961</v>
      </c>
      <c r="E394" s="169">
        <v>21311</v>
      </c>
      <c r="F394" s="169">
        <v>25023</v>
      </c>
      <c r="G394" s="169">
        <v>512</v>
      </c>
      <c r="H394" s="169">
        <v>129</v>
      </c>
      <c r="I394" s="170">
        <v>7.07</v>
      </c>
      <c r="J394"/>
      <c r="K394"/>
      <c r="L394"/>
      <c r="M394"/>
      <c r="N394"/>
    </row>
    <row r="395" spans="2:14" s="8" customFormat="1" ht="15" customHeight="1" x14ac:dyDescent="0.25">
      <c r="B395" s="168">
        <v>2016</v>
      </c>
      <c r="C395" s="168"/>
      <c r="D395" s="169">
        <v>27792</v>
      </c>
      <c r="E395" s="169">
        <v>17767</v>
      </c>
      <c r="F395" s="169">
        <v>21526</v>
      </c>
      <c r="G395" s="169">
        <v>392</v>
      </c>
      <c r="H395" s="169">
        <v>339</v>
      </c>
      <c r="I395" s="170">
        <v>5.97</v>
      </c>
      <c r="J395"/>
      <c r="K395"/>
      <c r="L395"/>
      <c r="M395"/>
      <c r="N395"/>
    </row>
    <row r="396" spans="2:14" s="9" customFormat="1" ht="15" customHeight="1" collapsed="1" x14ac:dyDescent="0.25">
      <c r="B396" s="168">
        <v>2015</v>
      </c>
      <c r="C396" s="168"/>
      <c r="D396" s="169">
        <v>27988</v>
      </c>
      <c r="E396" s="169">
        <v>17132</v>
      </c>
      <c r="F396" s="169">
        <v>21276</v>
      </c>
      <c r="G396" s="169">
        <v>471</v>
      </c>
      <c r="H396" s="169">
        <v>385</v>
      </c>
      <c r="I396" s="170">
        <v>5.8</v>
      </c>
      <c r="J396"/>
      <c r="K396"/>
      <c r="L396"/>
      <c r="M396"/>
      <c r="N396"/>
    </row>
    <row r="397" spans="2:14" s="9" customFormat="1" ht="15" customHeight="1" x14ac:dyDescent="0.25">
      <c r="B397" s="168">
        <v>2014</v>
      </c>
      <c r="C397" s="168"/>
      <c r="D397" s="169">
        <v>27994</v>
      </c>
      <c r="E397" s="169">
        <v>20595</v>
      </c>
      <c r="F397" s="169">
        <v>25083</v>
      </c>
      <c r="G397" s="169">
        <v>399</v>
      </c>
      <c r="H397" s="169">
        <v>238</v>
      </c>
      <c r="I397" s="170">
        <v>6.91</v>
      </c>
      <c r="J397"/>
      <c r="K397"/>
      <c r="L397"/>
      <c r="M397"/>
      <c r="N397"/>
    </row>
    <row r="398" spans="2:14" s="9" customFormat="1" ht="15" customHeight="1" x14ac:dyDescent="0.25">
      <c r="B398" s="168">
        <v>2013</v>
      </c>
      <c r="C398" s="168"/>
      <c r="D398" s="169">
        <v>28840</v>
      </c>
      <c r="E398" s="169">
        <v>26751</v>
      </c>
      <c r="F398" s="169">
        <v>24042</v>
      </c>
      <c r="G398" s="169">
        <v>8334</v>
      </c>
      <c r="H398" s="169">
        <v>7815</v>
      </c>
      <c r="I398" s="170">
        <v>9.01</v>
      </c>
      <c r="J398"/>
      <c r="K398"/>
      <c r="L398"/>
      <c r="M398"/>
      <c r="N398"/>
    </row>
    <row r="399" spans="2:14" s="9" customFormat="1" ht="15" customHeight="1" x14ac:dyDescent="0.25">
      <c r="B399" s="168">
        <v>2012</v>
      </c>
      <c r="C399" s="168"/>
      <c r="D399" s="169">
        <v>29736</v>
      </c>
      <c r="E399" s="169">
        <v>17356</v>
      </c>
      <c r="F399" s="169">
        <v>25039</v>
      </c>
      <c r="G399" s="169">
        <v>439</v>
      </c>
      <c r="H399" s="169">
        <v>223</v>
      </c>
      <c r="I399" s="170">
        <v>5.43</v>
      </c>
      <c r="J399"/>
      <c r="K399"/>
      <c r="L399"/>
      <c r="M399"/>
      <c r="N399"/>
    </row>
    <row r="400" spans="2:14" ht="15" customHeight="1" x14ac:dyDescent="0.25">
      <c r="B400" s="168">
        <v>2011</v>
      </c>
      <c r="C400" s="168"/>
      <c r="D400" s="169">
        <v>31908</v>
      </c>
      <c r="E400" s="169">
        <v>25864</v>
      </c>
      <c r="F400" s="169">
        <v>33345</v>
      </c>
      <c r="G400" s="169">
        <v>457</v>
      </c>
      <c r="H400" s="169">
        <v>245</v>
      </c>
      <c r="I400" s="170">
        <v>7.16</v>
      </c>
      <c r="J400"/>
      <c r="K400"/>
      <c r="L400"/>
      <c r="M400"/>
      <c r="N400"/>
    </row>
    <row r="401" spans="2:14" ht="15" customHeight="1" x14ac:dyDescent="0.25">
      <c r="B401" s="168">
        <v>2010</v>
      </c>
      <c r="C401" s="168"/>
      <c r="D401" s="169">
        <v>33085</v>
      </c>
      <c r="E401" s="169">
        <v>26125</v>
      </c>
      <c r="F401" s="169">
        <v>32526</v>
      </c>
      <c r="G401" s="169">
        <v>336</v>
      </c>
      <c r="H401" s="169">
        <v>246</v>
      </c>
      <c r="I401" s="170">
        <v>6.32</v>
      </c>
      <c r="J401"/>
      <c r="K401"/>
      <c r="L401"/>
      <c r="M401"/>
      <c r="N401"/>
    </row>
    <row r="402" spans="2:14" ht="15" customHeight="1" x14ac:dyDescent="0.25">
      <c r="B402" s="168">
        <v>2009</v>
      </c>
      <c r="C402" s="168"/>
      <c r="D402" s="169">
        <v>36688</v>
      </c>
      <c r="E402" s="169">
        <v>17865</v>
      </c>
      <c r="F402" s="169">
        <v>38918</v>
      </c>
      <c r="G402" s="169">
        <v>549</v>
      </c>
      <c r="H402" s="169" t="s">
        <v>66</v>
      </c>
      <c r="I402" s="170">
        <v>3.96</v>
      </c>
      <c r="J402"/>
      <c r="K402"/>
      <c r="L402"/>
      <c r="M402"/>
      <c r="N402"/>
    </row>
    <row r="403" spans="2:14" ht="15" customHeight="1" x14ac:dyDescent="0.25">
      <c r="B403" s="168">
        <v>2008</v>
      </c>
      <c r="C403" s="168"/>
      <c r="D403" s="169">
        <v>39655</v>
      </c>
      <c r="E403" s="169">
        <v>24649</v>
      </c>
      <c r="F403" s="169">
        <v>51912</v>
      </c>
      <c r="G403" s="169">
        <v>648</v>
      </c>
      <c r="H403" s="169" t="s">
        <v>66</v>
      </c>
      <c r="I403" s="170">
        <v>4.88</v>
      </c>
      <c r="J403"/>
      <c r="K403"/>
      <c r="L403"/>
      <c r="M403"/>
      <c r="N403"/>
    </row>
    <row r="404" spans="2:14" ht="15" customHeight="1" x14ac:dyDescent="0.25">
      <c r="B404" s="187" t="s">
        <v>174</v>
      </c>
      <c r="C404" s="187"/>
      <c r="D404" s="187"/>
      <c r="E404" s="187"/>
      <c r="F404" s="187"/>
      <c r="G404" s="187"/>
      <c r="H404" s="187"/>
      <c r="I404" s="187"/>
      <c r="J404"/>
      <c r="K404"/>
      <c r="L404"/>
      <c r="M404"/>
      <c r="N404"/>
    </row>
    <row r="405" spans="2:14" ht="15" customHeight="1" x14ac:dyDescent="0.25">
      <c r="B405" s="181">
        <v>2023</v>
      </c>
      <c r="C405" s="181"/>
      <c r="D405" s="182">
        <v>41561</v>
      </c>
      <c r="E405" s="182">
        <v>6651265</v>
      </c>
      <c r="F405" s="182">
        <v>7235317</v>
      </c>
      <c r="G405" s="182">
        <v>593460</v>
      </c>
      <c r="H405" s="182">
        <v>168679</v>
      </c>
      <c r="I405" s="183">
        <v>22.58</v>
      </c>
      <c r="J405"/>
      <c r="K405"/>
      <c r="L405"/>
      <c r="M405"/>
      <c r="N405"/>
    </row>
    <row r="406" spans="2:14" ht="15" customHeight="1" x14ac:dyDescent="0.25">
      <c r="B406" s="181">
        <v>2022</v>
      </c>
      <c r="C406" s="181"/>
      <c r="D406" s="182">
        <v>41102</v>
      </c>
      <c r="E406" s="182">
        <v>5693697</v>
      </c>
      <c r="F406" s="182">
        <v>6030431</v>
      </c>
      <c r="G406" s="182">
        <v>841398</v>
      </c>
      <c r="H406" s="182">
        <v>145349</v>
      </c>
      <c r="I406" s="183">
        <v>20.66</v>
      </c>
      <c r="J406"/>
      <c r="K406"/>
      <c r="L406"/>
      <c r="M406"/>
      <c r="N406"/>
    </row>
    <row r="407" spans="2:14" ht="15" customHeight="1" x14ac:dyDescent="0.25">
      <c r="B407" s="181">
        <v>2021</v>
      </c>
      <c r="C407" s="168"/>
      <c r="D407" s="169">
        <v>40732</v>
      </c>
      <c r="E407" s="169">
        <v>4480174</v>
      </c>
      <c r="F407" s="169">
        <v>5024629</v>
      </c>
      <c r="G407" s="169">
        <v>596579</v>
      </c>
      <c r="H407" s="169">
        <v>144989</v>
      </c>
      <c r="I407" s="170">
        <v>18.010000000000002</v>
      </c>
      <c r="J407"/>
      <c r="K407"/>
      <c r="L407"/>
      <c r="M407"/>
      <c r="N407"/>
    </row>
    <row r="408" spans="2:14" ht="15" customHeight="1" x14ac:dyDescent="0.25">
      <c r="B408" s="168">
        <v>2020</v>
      </c>
      <c r="C408" s="168"/>
      <c r="D408" s="169">
        <v>39914</v>
      </c>
      <c r="E408" s="169">
        <v>4141534</v>
      </c>
      <c r="F408" s="169">
        <v>4577122</v>
      </c>
      <c r="G408" s="169">
        <v>491994</v>
      </c>
      <c r="H408" s="169">
        <v>127871</v>
      </c>
      <c r="I408" s="170">
        <v>19.54</v>
      </c>
      <c r="J408"/>
      <c r="K408"/>
      <c r="L408"/>
      <c r="M408"/>
      <c r="N408"/>
    </row>
    <row r="409" spans="2:14" ht="15" customHeight="1" x14ac:dyDescent="0.25">
      <c r="B409" s="168">
        <v>2019</v>
      </c>
      <c r="C409" s="168"/>
      <c r="D409" s="169">
        <v>40879</v>
      </c>
      <c r="E409" s="169">
        <v>4770332</v>
      </c>
      <c r="F409" s="169">
        <v>5294081</v>
      </c>
      <c r="G409" s="169">
        <v>505306</v>
      </c>
      <c r="H409" s="169">
        <v>142010</v>
      </c>
      <c r="I409" s="170">
        <v>21.13</v>
      </c>
      <c r="J409"/>
      <c r="K409"/>
      <c r="L409"/>
      <c r="M409"/>
      <c r="N409"/>
    </row>
    <row r="410" spans="2:14" ht="15" customHeight="1" x14ac:dyDescent="0.25">
      <c r="B410" s="168">
        <v>2018</v>
      </c>
      <c r="C410" s="168"/>
      <c r="D410" s="169">
        <v>40149</v>
      </c>
      <c r="E410" s="169">
        <v>4997557</v>
      </c>
      <c r="F410" s="169">
        <v>5710709</v>
      </c>
      <c r="G410" s="169">
        <v>297217</v>
      </c>
      <c r="H410" s="169">
        <v>133018</v>
      </c>
      <c r="I410" s="170">
        <v>22.57</v>
      </c>
      <c r="J410"/>
      <c r="K410"/>
      <c r="L410"/>
      <c r="M410"/>
      <c r="N410"/>
    </row>
    <row r="411" spans="2:14" s="9" customFormat="1" ht="15" customHeight="1" collapsed="1" x14ac:dyDescent="0.25">
      <c r="B411" s="168">
        <v>2017</v>
      </c>
      <c r="C411" s="168"/>
      <c r="D411" s="169">
        <v>39594</v>
      </c>
      <c r="E411" s="169">
        <v>4634855</v>
      </c>
      <c r="F411" s="169">
        <v>5449653</v>
      </c>
      <c r="G411" s="169">
        <v>260499</v>
      </c>
      <c r="H411" s="169">
        <v>131969</v>
      </c>
      <c r="I411" s="170">
        <v>21.52</v>
      </c>
      <c r="J411"/>
      <c r="K411"/>
      <c r="L411"/>
      <c r="M411"/>
      <c r="N411"/>
    </row>
    <row r="412" spans="2:14" s="9" customFormat="1" ht="15" customHeight="1" x14ac:dyDescent="0.25">
      <c r="B412" s="168">
        <v>2016</v>
      </c>
      <c r="C412" s="168"/>
      <c r="D412" s="169">
        <v>39161</v>
      </c>
      <c r="E412" s="169">
        <v>3749471</v>
      </c>
      <c r="F412" s="169">
        <v>4549213</v>
      </c>
      <c r="G412" s="169">
        <v>273257</v>
      </c>
      <c r="H412" s="169">
        <v>108631</v>
      </c>
      <c r="I412" s="170">
        <v>18.899999999999999</v>
      </c>
      <c r="J412"/>
      <c r="K412"/>
      <c r="L412"/>
      <c r="M412"/>
      <c r="N412"/>
    </row>
    <row r="413" spans="2:14" s="9" customFormat="1" ht="15" customHeight="1" x14ac:dyDescent="0.25">
      <c r="B413" s="168">
        <v>2015</v>
      </c>
      <c r="C413" s="168"/>
      <c r="D413" s="169">
        <v>38741</v>
      </c>
      <c r="E413" s="169">
        <v>3335315</v>
      </c>
      <c r="F413" s="169">
        <v>3887888</v>
      </c>
      <c r="G413" s="169">
        <v>160711</v>
      </c>
      <c r="H413" s="169">
        <v>69531</v>
      </c>
      <c r="I413" s="170">
        <v>17.62</v>
      </c>
      <c r="J413"/>
      <c r="K413"/>
      <c r="L413"/>
      <c r="M413"/>
      <c r="N413"/>
    </row>
    <row r="414" spans="2:14" s="9" customFormat="1" ht="15" customHeight="1" x14ac:dyDescent="0.25">
      <c r="B414" s="168">
        <v>2014</v>
      </c>
      <c r="C414" s="168"/>
      <c r="D414" s="169">
        <v>38207</v>
      </c>
      <c r="E414" s="169">
        <v>2645479</v>
      </c>
      <c r="F414" s="169">
        <v>3425560</v>
      </c>
      <c r="G414" s="169">
        <v>155756</v>
      </c>
      <c r="H414" s="169">
        <v>70784</v>
      </c>
      <c r="I414" s="170">
        <v>15.45</v>
      </c>
      <c r="J414"/>
      <c r="K414"/>
      <c r="L414"/>
      <c r="M414"/>
      <c r="N414"/>
    </row>
    <row r="415" spans="2:14" ht="15" customHeight="1" x14ac:dyDescent="0.25">
      <c r="B415" s="168">
        <v>2013</v>
      </c>
      <c r="C415" s="168"/>
      <c r="D415" s="169">
        <v>37583</v>
      </c>
      <c r="E415" s="169">
        <v>2568064</v>
      </c>
      <c r="F415" s="169">
        <v>3147588</v>
      </c>
      <c r="G415" s="169">
        <v>149309</v>
      </c>
      <c r="H415" s="169">
        <v>65188</v>
      </c>
      <c r="I415" s="170">
        <v>15.67</v>
      </c>
      <c r="J415"/>
      <c r="K415"/>
      <c r="L415"/>
      <c r="M415"/>
      <c r="N415"/>
    </row>
    <row r="416" spans="2:14" ht="15" customHeight="1" x14ac:dyDescent="0.25">
      <c r="B416" s="168">
        <v>2012</v>
      </c>
      <c r="C416" s="168"/>
      <c r="D416" s="169">
        <v>37749</v>
      </c>
      <c r="E416" s="169">
        <v>2289518</v>
      </c>
      <c r="F416" s="169">
        <v>2931116</v>
      </c>
      <c r="G416" s="169">
        <v>163026</v>
      </c>
      <c r="H416" s="169">
        <v>61911</v>
      </c>
      <c r="I416" s="170">
        <v>14.37</v>
      </c>
      <c r="J416"/>
      <c r="K416"/>
      <c r="L416"/>
      <c r="M416"/>
      <c r="N416"/>
    </row>
    <row r="417" spans="2:14" ht="15" customHeight="1" x14ac:dyDescent="0.25">
      <c r="B417" s="168">
        <v>2011</v>
      </c>
      <c r="C417" s="168"/>
      <c r="D417" s="169">
        <v>38717</v>
      </c>
      <c r="E417" s="169">
        <v>3383237</v>
      </c>
      <c r="F417" s="169">
        <v>3844933</v>
      </c>
      <c r="G417" s="169">
        <v>292053</v>
      </c>
      <c r="H417" s="169">
        <v>95566</v>
      </c>
      <c r="I417" s="170">
        <v>20.100000000000001</v>
      </c>
      <c r="J417"/>
      <c r="K417"/>
      <c r="L417"/>
      <c r="M417"/>
      <c r="N417"/>
    </row>
    <row r="418" spans="2:14" ht="15" customHeight="1" x14ac:dyDescent="0.25">
      <c r="B418" s="168">
        <v>2010</v>
      </c>
      <c r="C418" s="168"/>
      <c r="D418" s="169">
        <v>39188</v>
      </c>
      <c r="E418" s="169">
        <v>3090413</v>
      </c>
      <c r="F418" s="169">
        <v>4057546</v>
      </c>
      <c r="G418" s="169">
        <v>244606</v>
      </c>
      <c r="H418" s="169">
        <v>87267</v>
      </c>
      <c r="I418" s="170">
        <v>17.559999999999999</v>
      </c>
      <c r="J418"/>
      <c r="K418"/>
      <c r="L418"/>
      <c r="M418"/>
      <c r="N418"/>
    </row>
    <row r="419" spans="2:14" ht="15" customHeight="1" x14ac:dyDescent="0.25">
      <c r="B419" s="168">
        <v>2009</v>
      </c>
      <c r="C419" s="168"/>
      <c r="D419" s="169">
        <v>40590</v>
      </c>
      <c r="E419" s="169">
        <v>3753321</v>
      </c>
      <c r="F419" s="169">
        <v>4770387</v>
      </c>
      <c r="G419" s="169">
        <v>594755</v>
      </c>
      <c r="H419" s="169" t="s">
        <v>66</v>
      </c>
      <c r="I419" s="170">
        <v>23.02</v>
      </c>
      <c r="J419"/>
      <c r="K419"/>
      <c r="L419"/>
      <c r="M419"/>
      <c r="N419"/>
    </row>
    <row r="420" spans="2:14" s="9" customFormat="1" ht="15" customHeight="1" collapsed="1" x14ac:dyDescent="0.25">
      <c r="B420" s="168">
        <v>2008</v>
      </c>
      <c r="C420" s="168"/>
      <c r="D420" s="169">
        <v>41732</v>
      </c>
      <c r="E420" s="169">
        <v>4865872</v>
      </c>
      <c r="F420" s="169">
        <v>5540017</v>
      </c>
      <c r="G420" s="169">
        <v>740509</v>
      </c>
      <c r="H420" s="169" t="s">
        <v>66</v>
      </c>
      <c r="I420" s="170">
        <v>26.7</v>
      </c>
      <c r="J420"/>
      <c r="K420"/>
      <c r="L420"/>
      <c r="M420"/>
      <c r="N420"/>
    </row>
    <row r="421" spans="2:14" s="9" customFormat="1" ht="15" customHeight="1" x14ac:dyDescent="0.25">
      <c r="B421" s="258" t="s">
        <v>11</v>
      </c>
      <c r="C421" s="184"/>
      <c r="D421" s="184"/>
      <c r="E421" s="184"/>
      <c r="F421" s="184"/>
      <c r="G421" s="184"/>
      <c r="H421" s="184"/>
      <c r="I421" s="184"/>
      <c r="J421"/>
      <c r="K421"/>
      <c r="L421"/>
      <c r="M421"/>
      <c r="N421"/>
    </row>
    <row r="422" spans="2:14" s="9" customFormat="1" ht="15" customHeight="1" x14ac:dyDescent="0.25">
      <c r="B422" s="187" t="s">
        <v>175</v>
      </c>
      <c r="C422" s="187"/>
      <c r="D422" s="187"/>
      <c r="E422" s="187"/>
      <c r="F422" s="187"/>
      <c r="G422" s="187"/>
      <c r="H422" s="187"/>
      <c r="I422" s="187"/>
      <c r="J422"/>
      <c r="K422"/>
      <c r="L422"/>
      <c r="M422"/>
      <c r="N422"/>
    </row>
    <row r="423" spans="2:14" s="9" customFormat="1" ht="15" customHeight="1" x14ac:dyDescent="0.25">
      <c r="B423" s="181">
        <v>2023</v>
      </c>
      <c r="C423" s="181"/>
      <c r="D423" s="182">
        <v>68745</v>
      </c>
      <c r="E423" s="182">
        <v>3132948</v>
      </c>
      <c r="F423" s="182">
        <v>3802433</v>
      </c>
      <c r="G423" s="182">
        <v>163843</v>
      </c>
      <c r="H423" s="182">
        <v>84912</v>
      </c>
      <c r="I423" s="183">
        <v>17.989999999999998</v>
      </c>
      <c r="J423"/>
      <c r="K423"/>
      <c r="L423"/>
      <c r="M423"/>
      <c r="N423"/>
    </row>
    <row r="424" spans="2:14" s="9" customFormat="1" ht="15" customHeight="1" x14ac:dyDescent="0.25">
      <c r="B424" s="181">
        <v>2022</v>
      </c>
      <c r="C424" s="181"/>
      <c r="D424" s="182">
        <v>68096</v>
      </c>
      <c r="E424" s="182">
        <v>3027277</v>
      </c>
      <c r="F424" s="182">
        <v>3585088</v>
      </c>
      <c r="G424" s="182">
        <v>177818</v>
      </c>
      <c r="H424" s="182">
        <v>87988</v>
      </c>
      <c r="I424" s="183">
        <v>19.059999999999999</v>
      </c>
      <c r="J424"/>
      <c r="K424"/>
      <c r="L424"/>
      <c r="M424"/>
      <c r="N424"/>
    </row>
    <row r="425" spans="2:14" s="9" customFormat="1" ht="15" customHeight="1" x14ac:dyDescent="0.25">
      <c r="B425" s="181">
        <v>2021</v>
      </c>
      <c r="C425" s="168"/>
      <c r="D425" s="169">
        <v>66924</v>
      </c>
      <c r="E425" s="169">
        <v>2498060</v>
      </c>
      <c r="F425" s="169">
        <v>3138933</v>
      </c>
      <c r="G425" s="169">
        <v>158545</v>
      </c>
      <c r="H425" s="169">
        <v>73001</v>
      </c>
      <c r="I425" s="170">
        <v>17.239999999999998</v>
      </c>
      <c r="J425"/>
      <c r="K425"/>
      <c r="L425"/>
      <c r="M425"/>
      <c r="N425"/>
    </row>
    <row r="426" spans="2:14" s="9" customFormat="1" ht="15" customHeight="1" x14ac:dyDescent="0.25">
      <c r="B426" s="168">
        <v>2020</v>
      </c>
      <c r="C426" s="168"/>
      <c r="D426" s="169">
        <v>66098</v>
      </c>
      <c r="E426" s="169">
        <v>2364956</v>
      </c>
      <c r="F426" s="169">
        <v>2855276</v>
      </c>
      <c r="G426" s="169">
        <v>234552</v>
      </c>
      <c r="H426" s="169">
        <v>72050</v>
      </c>
      <c r="I426" s="170">
        <v>18.25</v>
      </c>
      <c r="J426"/>
      <c r="K426"/>
      <c r="L426"/>
      <c r="M426"/>
      <c r="N426"/>
    </row>
    <row r="427" spans="2:14" s="9" customFormat="1" ht="15" customHeight="1" x14ac:dyDescent="0.25">
      <c r="B427" s="168">
        <v>2019</v>
      </c>
      <c r="C427" s="168"/>
      <c r="D427" s="169">
        <v>68453</v>
      </c>
      <c r="E427" s="169">
        <v>2652266</v>
      </c>
      <c r="F427" s="169">
        <v>3123109</v>
      </c>
      <c r="G427" s="169">
        <v>217262</v>
      </c>
      <c r="H427" s="169">
        <v>77648</v>
      </c>
      <c r="I427" s="170">
        <v>19.68</v>
      </c>
      <c r="J427"/>
      <c r="K427"/>
      <c r="L427"/>
      <c r="M427"/>
      <c r="N427"/>
    </row>
    <row r="428" spans="2:14" s="9" customFormat="1" ht="15" customHeight="1" x14ac:dyDescent="0.25">
      <c r="B428" s="168">
        <v>2018</v>
      </c>
      <c r="C428" s="168"/>
      <c r="D428" s="169">
        <v>67850</v>
      </c>
      <c r="E428" s="169">
        <v>2950527</v>
      </c>
      <c r="F428" s="169">
        <v>3449236</v>
      </c>
      <c r="G428" s="169">
        <v>121951</v>
      </c>
      <c r="H428" s="169">
        <v>77218</v>
      </c>
      <c r="I428" s="170">
        <v>22.6</v>
      </c>
      <c r="J428"/>
      <c r="K428"/>
      <c r="L428"/>
      <c r="M428"/>
      <c r="N428"/>
    </row>
    <row r="429" spans="2:14" s="9" customFormat="1" ht="15" customHeight="1" x14ac:dyDescent="0.25">
      <c r="B429" s="168">
        <v>2017</v>
      </c>
      <c r="C429" s="168"/>
      <c r="D429" s="169">
        <v>67206</v>
      </c>
      <c r="E429" s="169">
        <v>2870975</v>
      </c>
      <c r="F429" s="169">
        <v>3371144</v>
      </c>
      <c r="G429" s="169">
        <v>132071</v>
      </c>
      <c r="H429" s="169">
        <v>84508</v>
      </c>
      <c r="I429" s="170">
        <v>23.01</v>
      </c>
      <c r="J429"/>
      <c r="K429"/>
      <c r="L429"/>
      <c r="M429"/>
      <c r="N429"/>
    </row>
    <row r="430" spans="2:14" ht="15" customHeight="1" x14ac:dyDescent="0.25">
      <c r="B430" s="168">
        <v>2016</v>
      </c>
      <c r="C430" s="168"/>
      <c r="D430" s="169">
        <v>66632</v>
      </c>
      <c r="E430" s="169">
        <v>2274459</v>
      </c>
      <c r="F430" s="169">
        <v>3048402</v>
      </c>
      <c r="G430" s="169">
        <v>113493</v>
      </c>
      <c r="H430" s="169">
        <v>64070</v>
      </c>
      <c r="I430" s="170">
        <v>19.2</v>
      </c>
      <c r="J430"/>
      <c r="K430"/>
      <c r="L430"/>
      <c r="M430"/>
      <c r="N430"/>
    </row>
    <row r="431" spans="2:14" ht="15" customHeight="1" x14ac:dyDescent="0.25">
      <c r="B431" s="168">
        <v>2015</v>
      </c>
      <c r="C431" s="168"/>
      <c r="D431" s="169">
        <v>66416</v>
      </c>
      <c r="E431" s="169">
        <v>2137137</v>
      </c>
      <c r="F431" s="169">
        <v>2572978</v>
      </c>
      <c r="G431" s="169">
        <v>91145</v>
      </c>
      <c r="H431" s="169">
        <v>48866</v>
      </c>
      <c r="I431" s="170">
        <v>19.04</v>
      </c>
      <c r="J431"/>
      <c r="K431"/>
      <c r="L431"/>
      <c r="M431"/>
      <c r="N431"/>
    </row>
    <row r="432" spans="2:14" ht="15" customHeight="1" x14ac:dyDescent="0.25">
      <c r="B432" s="168">
        <v>2014</v>
      </c>
      <c r="C432" s="168"/>
      <c r="D432" s="169">
        <v>65900</v>
      </c>
      <c r="E432" s="169">
        <v>1731569</v>
      </c>
      <c r="F432" s="169">
        <v>2325316</v>
      </c>
      <c r="G432" s="169">
        <v>85549</v>
      </c>
      <c r="H432" s="169">
        <v>49003</v>
      </c>
      <c r="I432" s="170">
        <v>16.3</v>
      </c>
      <c r="J432"/>
      <c r="K432"/>
      <c r="L432"/>
      <c r="M432"/>
      <c r="N432"/>
    </row>
    <row r="433" spans="2:14" ht="15" customHeight="1" x14ac:dyDescent="0.25">
      <c r="B433" s="168">
        <v>2013</v>
      </c>
      <c r="C433" s="168"/>
      <c r="D433" s="169">
        <v>66128</v>
      </c>
      <c r="E433" s="169">
        <v>1581606</v>
      </c>
      <c r="F433" s="169">
        <v>2021884</v>
      </c>
      <c r="G433" s="169">
        <v>80536</v>
      </c>
      <c r="H433" s="169">
        <v>50967</v>
      </c>
      <c r="I433" s="170">
        <v>15.71</v>
      </c>
      <c r="J433"/>
      <c r="K433"/>
      <c r="L433"/>
      <c r="M433"/>
      <c r="N433"/>
    </row>
    <row r="434" spans="2:14" ht="15" customHeight="1" x14ac:dyDescent="0.25">
      <c r="B434" s="168">
        <v>2012</v>
      </c>
      <c r="C434" s="168"/>
      <c r="D434" s="169">
        <v>67191</v>
      </c>
      <c r="E434" s="169">
        <v>1342248</v>
      </c>
      <c r="F434" s="169">
        <v>1817329</v>
      </c>
      <c r="G434" s="169">
        <v>82323</v>
      </c>
      <c r="H434" s="169">
        <v>38464</v>
      </c>
      <c r="I434" s="170">
        <v>13.75</v>
      </c>
      <c r="J434"/>
      <c r="K434"/>
      <c r="L434"/>
      <c r="M434"/>
      <c r="N434"/>
    </row>
    <row r="435" spans="2:14" s="9" customFormat="1" ht="15" customHeight="1" collapsed="1" x14ac:dyDescent="0.25">
      <c r="B435" s="168">
        <v>2011</v>
      </c>
      <c r="C435" s="168"/>
      <c r="D435" s="169">
        <v>70322</v>
      </c>
      <c r="E435" s="169">
        <v>1742990</v>
      </c>
      <c r="F435" s="169">
        <v>2209723</v>
      </c>
      <c r="G435" s="169">
        <v>68921</v>
      </c>
      <c r="H435" s="169">
        <v>43025</v>
      </c>
      <c r="I435" s="170">
        <v>16.98</v>
      </c>
      <c r="J435"/>
      <c r="K435"/>
      <c r="L435"/>
      <c r="M435"/>
      <c r="N435"/>
    </row>
    <row r="436" spans="2:14" s="9" customFormat="1" ht="15" customHeight="1" x14ac:dyDescent="0.25">
      <c r="B436" s="168">
        <v>2010</v>
      </c>
      <c r="C436" s="168"/>
      <c r="D436" s="169">
        <v>71982</v>
      </c>
      <c r="E436" s="169">
        <v>1580210</v>
      </c>
      <c r="F436" s="169">
        <v>2165863</v>
      </c>
      <c r="G436" s="169">
        <v>92053</v>
      </c>
      <c r="H436" s="169">
        <v>42928</v>
      </c>
      <c r="I436" s="170">
        <v>14.41</v>
      </c>
      <c r="J436"/>
      <c r="K436"/>
      <c r="L436"/>
      <c r="M436"/>
      <c r="N436"/>
    </row>
    <row r="437" spans="2:14" s="9" customFormat="1" ht="15" customHeight="1" x14ac:dyDescent="0.25">
      <c r="B437" s="168">
        <v>2009</v>
      </c>
      <c r="C437" s="168"/>
      <c r="D437" s="169">
        <v>76987</v>
      </c>
      <c r="E437" s="169">
        <v>2262369</v>
      </c>
      <c r="F437" s="169">
        <v>2983796</v>
      </c>
      <c r="G437" s="169">
        <v>225778</v>
      </c>
      <c r="H437" s="169" t="s">
        <v>66</v>
      </c>
      <c r="I437" s="170">
        <v>20.86</v>
      </c>
      <c r="J437"/>
      <c r="K437"/>
      <c r="L437"/>
      <c r="M437"/>
      <c r="N437"/>
    </row>
    <row r="438" spans="2:14" s="9" customFormat="1" ht="15" customHeight="1" x14ac:dyDescent="0.25">
      <c r="B438" s="168">
        <v>2008</v>
      </c>
      <c r="C438" s="168"/>
      <c r="D438" s="169">
        <v>81071</v>
      </c>
      <c r="E438" s="169">
        <v>2394635</v>
      </c>
      <c r="F438" s="169">
        <v>3220519</v>
      </c>
      <c r="G438" s="169">
        <v>267782</v>
      </c>
      <c r="H438" s="169" t="s">
        <v>66</v>
      </c>
      <c r="I438" s="170">
        <v>20.7</v>
      </c>
      <c r="J438"/>
      <c r="K438"/>
      <c r="L438"/>
      <c r="M438"/>
      <c r="N438"/>
    </row>
    <row r="439" spans="2:14" ht="15" customHeight="1" x14ac:dyDescent="0.25">
      <c r="B439" s="259" t="s">
        <v>176</v>
      </c>
      <c r="C439" s="165"/>
      <c r="D439" s="165"/>
      <c r="E439" s="165"/>
      <c r="F439" s="165"/>
      <c r="G439" s="165"/>
      <c r="H439" s="165"/>
      <c r="I439" s="165"/>
      <c r="J439"/>
      <c r="K439"/>
      <c r="L439"/>
      <c r="M439"/>
      <c r="N439"/>
    </row>
    <row r="440" spans="2:14" ht="15" customHeight="1" x14ac:dyDescent="0.25">
      <c r="B440" s="181">
        <v>2023</v>
      </c>
      <c r="C440" s="181"/>
      <c r="D440" s="182">
        <v>56566</v>
      </c>
      <c r="E440" s="182">
        <v>496741</v>
      </c>
      <c r="F440" s="182">
        <v>647590</v>
      </c>
      <c r="G440" s="182">
        <v>19589</v>
      </c>
      <c r="H440" s="182">
        <v>6111</v>
      </c>
      <c r="I440" s="183">
        <v>23.13</v>
      </c>
      <c r="J440"/>
      <c r="K440"/>
      <c r="L440"/>
      <c r="M440"/>
      <c r="N440"/>
    </row>
    <row r="441" spans="2:14" ht="15" customHeight="1" x14ac:dyDescent="0.25">
      <c r="B441" s="181">
        <v>2022</v>
      </c>
      <c r="C441" s="181"/>
      <c r="D441" s="182">
        <v>55916</v>
      </c>
      <c r="E441" s="182">
        <v>450140</v>
      </c>
      <c r="F441" s="182">
        <v>567819</v>
      </c>
      <c r="G441" s="182">
        <v>35256</v>
      </c>
      <c r="H441" s="182">
        <v>3580</v>
      </c>
      <c r="I441" s="183">
        <v>22.15</v>
      </c>
      <c r="J441"/>
      <c r="K441"/>
      <c r="L441"/>
      <c r="M441"/>
      <c r="N441"/>
    </row>
    <row r="442" spans="2:14" ht="15" customHeight="1" x14ac:dyDescent="0.25">
      <c r="B442" s="181">
        <v>2021</v>
      </c>
      <c r="C442" s="168"/>
      <c r="D442" s="169">
        <v>54953</v>
      </c>
      <c r="E442" s="169">
        <v>334718</v>
      </c>
      <c r="F442" s="169">
        <v>496740</v>
      </c>
      <c r="G442" s="169">
        <v>28673</v>
      </c>
      <c r="H442" s="169">
        <v>5467</v>
      </c>
      <c r="I442" s="170">
        <v>18.07</v>
      </c>
      <c r="J442"/>
      <c r="K442"/>
      <c r="L442"/>
      <c r="M442"/>
      <c r="N442"/>
    </row>
    <row r="443" spans="2:14" ht="15" customHeight="1" x14ac:dyDescent="0.25">
      <c r="B443" s="168">
        <v>2020</v>
      </c>
      <c r="C443" s="168"/>
      <c r="D443" s="169">
        <v>54289</v>
      </c>
      <c r="E443" s="169">
        <v>445850</v>
      </c>
      <c r="F443" s="169">
        <v>498734</v>
      </c>
      <c r="G443" s="169">
        <v>96118</v>
      </c>
      <c r="H443" s="169">
        <v>5500</v>
      </c>
      <c r="I443" s="170">
        <v>26.45</v>
      </c>
      <c r="J443"/>
      <c r="K443"/>
      <c r="L443"/>
      <c r="M443"/>
      <c r="N443"/>
    </row>
    <row r="444" spans="2:14" ht="15" customHeight="1" x14ac:dyDescent="0.25">
      <c r="B444" s="168">
        <v>2019</v>
      </c>
      <c r="C444" s="168"/>
      <c r="D444" s="169">
        <v>56015</v>
      </c>
      <c r="E444" s="169">
        <v>442797</v>
      </c>
      <c r="F444" s="169">
        <v>509010</v>
      </c>
      <c r="G444" s="169">
        <v>72838</v>
      </c>
      <c r="H444" s="169">
        <v>5175</v>
      </c>
      <c r="I444" s="170">
        <v>24.66</v>
      </c>
      <c r="J444"/>
      <c r="K444"/>
      <c r="L444"/>
      <c r="M444"/>
      <c r="N444"/>
    </row>
    <row r="445" spans="2:14" ht="15" customHeight="1" x14ac:dyDescent="0.25">
      <c r="B445" s="168">
        <v>2018</v>
      </c>
      <c r="C445" s="168"/>
      <c r="D445" s="169">
        <v>55403</v>
      </c>
      <c r="E445" s="169">
        <v>398118</v>
      </c>
      <c r="F445" s="169">
        <v>516738</v>
      </c>
      <c r="G445" s="169">
        <v>13310</v>
      </c>
      <c r="H445" s="169">
        <v>5514</v>
      </c>
      <c r="I445" s="170">
        <v>22.95</v>
      </c>
      <c r="J445"/>
      <c r="K445"/>
      <c r="L445"/>
      <c r="M445"/>
      <c r="N445"/>
    </row>
    <row r="446" spans="2:14" ht="15" customHeight="1" x14ac:dyDescent="0.25">
      <c r="B446" s="168">
        <v>2017</v>
      </c>
      <c r="C446" s="168"/>
      <c r="D446" s="169">
        <v>54958</v>
      </c>
      <c r="E446" s="169">
        <v>475034</v>
      </c>
      <c r="F446" s="169">
        <v>579138</v>
      </c>
      <c r="G446" s="169">
        <v>15020</v>
      </c>
      <c r="H446" s="169">
        <v>7099</v>
      </c>
      <c r="I446" s="170">
        <v>28.12</v>
      </c>
      <c r="J446"/>
      <c r="K446"/>
      <c r="L446"/>
      <c r="M446"/>
      <c r="N446"/>
    </row>
    <row r="447" spans="2:14" ht="15" customHeight="1" x14ac:dyDescent="0.25">
      <c r="B447" s="168">
        <v>2016</v>
      </c>
      <c r="C447" s="168"/>
      <c r="D447" s="169">
        <v>54513</v>
      </c>
      <c r="E447" s="169">
        <v>441149</v>
      </c>
      <c r="F447" s="169">
        <v>553260</v>
      </c>
      <c r="G447" s="169">
        <v>17297</v>
      </c>
      <c r="H447" s="169">
        <v>6841</v>
      </c>
      <c r="I447" s="170">
        <v>27.66</v>
      </c>
      <c r="J447"/>
      <c r="K447"/>
      <c r="L447"/>
      <c r="M447"/>
      <c r="N447"/>
    </row>
    <row r="448" spans="2:14" ht="15" customHeight="1" x14ac:dyDescent="0.25">
      <c r="B448" s="168">
        <v>2015</v>
      </c>
      <c r="C448" s="168"/>
      <c r="D448" s="169">
        <v>54531</v>
      </c>
      <c r="E448" s="169">
        <v>466347</v>
      </c>
      <c r="F448" s="169">
        <v>596697</v>
      </c>
      <c r="G448" s="169">
        <v>12559</v>
      </c>
      <c r="H448" s="169">
        <v>5541</v>
      </c>
      <c r="I448" s="170">
        <v>29.73</v>
      </c>
      <c r="J448"/>
      <c r="K448"/>
      <c r="L448"/>
      <c r="M448"/>
      <c r="N448"/>
    </row>
    <row r="449" spans="2:14" ht="15" customHeight="1" x14ac:dyDescent="0.25">
      <c r="B449" s="168">
        <v>2014</v>
      </c>
      <c r="C449" s="168"/>
      <c r="D449" s="169">
        <v>54309</v>
      </c>
      <c r="E449" s="169">
        <v>332340</v>
      </c>
      <c r="F449" s="169">
        <v>481714</v>
      </c>
      <c r="G449" s="169">
        <v>13515</v>
      </c>
      <c r="H449" s="169">
        <v>6528</v>
      </c>
      <c r="I449" s="170">
        <v>22.67</v>
      </c>
      <c r="J449"/>
      <c r="K449"/>
      <c r="L449"/>
      <c r="M449"/>
      <c r="N449"/>
    </row>
    <row r="450" spans="2:14" s="9" customFormat="1" ht="15" customHeight="1" collapsed="1" x14ac:dyDescent="0.25">
      <c r="B450" s="168">
        <v>2013</v>
      </c>
      <c r="C450" s="168"/>
      <c r="D450" s="169">
        <v>54761</v>
      </c>
      <c r="E450" s="169">
        <v>249763</v>
      </c>
      <c r="F450" s="169">
        <v>345520</v>
      </c>
      <c r="G450" s="169">
        <v>17540</v>
      </c>
      <c r="H450" s="169">
        <v>12022</v>
      </c>
      <c r="I450" s="170">
        <v>17.68</v>
      </c>
      <c r="J450"/>
      <c r="K450"/>
      <c r="L450"/>
      <c r="M450"/>
      <c r="N450"/>
    </row>
    <row r="451" spans="2:14" s="9" customFormat="1" ht="15" customHeight="1" x14ac:dyDescent="0.25">
      <c r="B451" s="168">
        <v>2012</v>
      </c>
      <c r="C451" s="168"/>
      <c r="D451" s="169">
        <v>55466</v>
      </c>
      <c r="E451" s="169">
        <v>205169</v>
      </c>
      <c r="F451" s="169">
        <v>328675</v>
      </c>
      <c r="G451" s="169">
        <v>17459</v>
      </c>
      <c r="H451" s="169">
        <v>4691</v>
      </c>
      <c r="I451" s="170">
        <v>14.81</v>
      </c>
      <c r="J451"/>
      <c r="K451"/>
      <c r="L451"/>
      <c r="M451"/>
      <c r="N451"/>
    </row>
    <row r="452" spans="2:14" s="9" customFormat="1" ht="15" customHeight="1" x14ac:dyDescent="0.25">
      <c r="B452" s="168">
        <v>2011</v>
      </c>
      <c r="C452" s="168"/>
      <c r="D452" s="169">
        <v>57767</v>
      </c>
      <c r="E452" s="169">
        <v>332066</v>
      </c>
      <c r="F452" s="169">
        <v>441989</v>
      </c>
      <c r="G452" s="169">
        <v>10256</v>
      </c>
      <c r="H452" s="169">
        <v>3989</v>
      </c>
      <c r="I452" s="170">
        <v>22.4</v>
      </c>
      <c r="J452"/>
      <c r="K452"/>
      <c r="L452"/>
      <c r="M452"/>
      <c r="N452"/>
    </row>
    <row r="453" spans="2:14" s="9" customFormat="1" ht="15" customHeight="1" x14ac:dyDescent="0.25">
      <c r="B453" s="168">
        <v>2010</v>
      </c>
      <c r="C453" s="168"/>
      <c r="D453" s="169">
        <v>58971</v>
      </c>
      <c r="E453" s="169">
        <v>275067</v>
      </c>
      <c r="F453" s="169">
        <v>410556</v>
      </c>
      <c r="G453" s="169">
        <v>8687</v>
      </c>
      <c r="H453" s="169">
        <v>3670</v>
      </c>
      <c r="I453" s="170">
        <v>16.78</v>
      </c>
      <c r="J453"/>
      <c r="K453"/>
      <c r="L453"/>
      <c r="M453"/>
      <c r="N453"/>
    </row>
    <row r="454" spans="2:14" ht="15" customHeight="1" x14ac:dyDescent="0.25">
      <c r="B454" s="168">
        <v>2009</v>
      </c>
      <c r="C454" s="168"/>
      <c r="D454" s="169">
        <v>63511</v>
      </c>
      <c r="E454" s="169">
        <v>333259</v>
      </c>
      <c r="F454" s="169">
        <v>556720</v>
      </c>
      <c r="G454" s="169">
        <v>22797</v>
      </c>
      <c r="H454" s="169" t="s">
        <v>66</v>
      </c>
      <c r="I454" s="170">
        <v>19.760000000000002</v>
      </c>
      <c r="J454"/>
      <c r="K454"/>
      <c r="L454"/>
      <c r="M454"/>
      <c r="N454"/>
    </row>
    <row r="455" spans="2:14" ht="15" customHeight="1" x14ac:dyDescent="0.25">
      <c r="B455" s="168">
        <v>2008</v>
      </c>
      <c r="C455" s="168"/>
      <c r="D455" s="169">
        <v>66739</v>
      </c>
      <c r="E455" s="169">
        <v>301141</v>
      </c>
      <c r="F455" s="169">
        <v>569004</v>
      </c>
      <c r="G455" s="169">
        <v>27246</v>
      </c>
      <c r="H455" s="169" t="s">
        <v>66</v>
      </c>
      <c r="I455" s="170">
        <v>17.16</v>
      </c>
      <c r="J455"/>
      <c r="K455"/>
      <c r="L455"/>
      <c r="M455"/>
      <c r="N455"/>
    </row>
    <row r="456" spans="2:14" ht="15" customHeight="1" x14ac:dyDescent="0.25">
      <c r="B456" s="259" t="s">
        <v>177</v>
      </c>
      <c r="C456" s="165"/>
      <c r="D456" s="165"/>
      <c r="E456" s="165"/>
      <c r="F456" s="165"/>
      <c r="G456" s="165"/>
      <c r="H456" s="165"/>
      <c r="I456" s="165"/>
      <c r="J456"/>
      <c r="K456"/>
      <c r="L456"/>
      <c r="M456"/>
      <c r="N456"/>
    </row>
    <row r="457" spans="2:14" ht="15" customHeight="1" x14ac:dyDescent="0.25">
      <c r="B457" s="181">
        <v>2023</v>
      </c>
      <c r="C457" s="181"/>
      <c r="D457" s="182">
        <v>9657</v>
      </c>
      <c r="E457" s="182">
        <v>1050911</v>
      </c>
      <c r="F457" s="182">
        <v>1289313</v>
      </c>
      <c r="G457" s="182">
        <v>45112</v>
      </c>
      <c r="H457" s="182">
        <v>21449</v>
      </c>
      <c r="I457" s="183">
        <v>18.09</v>
      </c>
      <c r="J457"/>
      <c r="K457"/>
      <c r="L457"/>
      <c r="M457"/>
      <c r="N457"/>
    </row>
    <row r="458" spans="2:14" ht="15" customHeight="1" x14ac:dyDescent="0.25">
      <c r="B458" s="181">
        <v>2022</v>
      </c>
      <c r="C458" s="181"/>
      <c r="D458" s="182">
        <v>9710</v>
      </c>
      <c r="E458" s="182">
        <v>953431</v>
      </c>
      <c r="F458" s="182">
        <v>1159195</v>
      </c>
      <c r="G458" s="182">
        <v>39235</v>
      </c>
      <c r="H458" s="182">
        <v>25162</v>
      </c>
      <c r="I458" s="183">
        <v>17.52</v>
      </c>
      <c r="J458"/>
      <c r="K458"/>
      <c r="L458"/>
      <c r="M458"/>
      <c r="N458"/>
    </row>
    <row r="459" spans="2:14" ht="15" customHeight="1" x14ac:dyDescent="0.25">
      <c r="B459" s="181">
        <v>2021</v>
      </c>
      <c r="C459" s="168"/>
      <c r="D459" s="169">
        <v>9577</v>
      </c>
      <c r="E459" s="169">
        <v>861331</v>
      </c>
      <c r="F459" s="169">
        <v>1065885</v>
      </c>
      <c r="G459" s="169">
        <v>48807</v>
      </c>
      <c r="H459" s="169">
        <v>22786</v>
      </c>
      <c r="I459" s="170">
        <v>17.28</v>
      </c>
      <c r="J459"/>
      <c r="K459"/>
      <c r="L459"/>
      <c r="M459"/>
      <c r="N459"/>
    </row>
    <row r="460" spans="2:14" ht="15" customHeight="1" x14ac:dyDescent="0.25">
      <c r="B460" s="168">
        <v>2020</v>
      </c>
      <c r="C460" s="168"/>
      <c r="D460" s="169">
        <v>9486</v>
      </c>
      <c r="E460" s="169">
        <v>775425</v>
      </c>
      <c r="F460" s="169">
        <v>986699</v>
      </c>
      <c r="G460" s="169">
        <v>39731</v>
      </c>
      <c r="H460" s="169">
        <v>20442</v>
      </c>
      <c r="I460" s="170">
        <v>17.21</v>
      </c>
      <c r="J460"/>
      <c r="K460"/>
      <c r="L460"/>
      <c r="M460"/>
      <c r="N460"/>
    </row>
    <row r="461" spans="2:14" ht="15" customHeight="1" x14ac:dyDescent="0.25">
      <c r="B461" s="168">
        <v>2019</v>
      </c>
      <c r="C461" s="168"/>
      <c r="D461" s="169">
        <v>10007</v>
      </c>
      <c r="E461" s="169">
        <v>900962</v>
      </c>
      <c r="F461" s="169">
        <v>1085609</v>
      </c>
      <c r="G461" s="169">
        <v>43472</v>
      </c>
      <c r="H461" s="169">
        <v>19749</v>
      </c>
      <c r="I461" s="170">
        <v>19.11</v>
      </c>
      <c r="J461"/>
      <c r="K461"/>
      <c r="L461"/>
      <c r="M461"/>
      <c r="N461"/>
    </row>
    <row r="462" spans="2:14" ht="15" customHeight="1" x14ac:dyDescent="0.25">
      <c r="B462" s="168">
        <v>2018</v>
      </c>
      <c r="C462" s="168"/>
      <c r="D462" s="169">
        <v>10071</v>
      </c>
      <c r="E462" s="169">
        <v>933159</v>
      </c>
      <c r="F462" s="169">
        <v>1126412</v>
      </c>
      <c r="G462" s="169">
        <v>30574</v>
      </c>
      <c r="H462" s="169">
        <v>21969</v>
      </c>
      <c r="I462" s="170">
        <v>20.34</v>
      </c>
      <c r="J462"/>
      <c r="K462"/>
      <c r="L462"/>
      <c r="M462"/>
      <c r="N462"/>
    </row>
    <row r="463" spans="2:14" ht="15" customHeight="1" x14ac:dyDescent="0.25">
      <c r="B463" s="168">
        <v>2017</v>
      </c>
      <c r="C463" s="168"/>
      <c r="D463" s="169">
        <v>9918</v>
      </c>
      <c r="E463" s="169">
        <v>937912</v>
      </c>
      <c r="F463" s="169">
        <v>1111650</v>
      </c>
      <c r="G463" s="169">
        <v>32624</v>
      </c>
      <c r="H463" s="169">
        <v>19893</v>
      </c>
      <c r="I463" s="170">
        <v>21.28</v>
      </c>
      <c r="J463"/>
      <c r="K463"/>
      <c r="L463"/>
      <c r="M463"/>
      <c r="N463"/>
    </row>
    <row r="464" spans="2:14" ht="15" customHeight="1" x14ac:dyDescent="0.25">
      <c r="B464" s="168">
        <v>2016</v>
      </c>
      <c r="C464" s="168"/>
      <c r="D464" s="169">
        <v>9887</v>
      </c>
      <c r="E464" s="169">
        <v>883084</v>
      </c>
      <c r="F464" s="169">
        <v>1027925</v>
      </c>
      <c r="G464" s="169">
        <v>37882</v>
      </c>
      <c r="H464" s="169">
        <v>21597</v>
      </c>
      <c r="I464" s="170">
        <v>20.91</v>
      </c>
      <c r="J464"/>
      <c r="K464"/>
      <c r="L464"/>
      <c r="M464"/>
      <c r="N464"/>
    </row>
    <row r="465" spans="2:14" s="9" customFormat="1" ht="15" customHeight="1" collapsed="1" x14ac:dyDescent="0.25">
      <c r="B465" s="168">
        <v>2015</v>
      </c>
      <c r="C465" s="168"/>
      <c r="D465" s="169">
        <v>9704</v>
      </c>
      <c r="E465" s="169">
        <v>670656</v>
      </c>
      <c r="F465" s="169">
        <v>803516</v>
      </c>
      <c r="G465" s="169">
        <v>30583</v>
      </c>
      <c r="H465" s="169">
        <v>15208</v>
      </c>
      <c r="I465" s="170">
        <v>16.82</v>
      </c>
      <c r="J465"/>
      <c r="K465"/>
      <c r="L465"/>
      <c r="M465"/>
      <c r="N465"/>
    </row>
    <row r="466" spans="2:14" s="9" customFormat="1" ht="15" customHeight="1" x14ac:dyDescent="0.25">
      <c r="B466" s="168">
        <v>2014</v>
      </c>
      <c r="C466" s="168"/>
      <c r="D466" s="169">
        <v>9470</v>
      </c>
      <c r="E466" s="169">
        <v>610040</v>
      </c>
      <c r="F466" s="169">
        <v>780464</v>
      </c>
      <c r="G466" s="169">
        <v>29719</v>
      </c>
      <c r="H466" s="169">
        <v>14737</v>
      </c>
      <c r="I466" s="170">
        <v>16.11</v>
      </c>
      <c r="J466"/>
      <c r="K466"/>
      <c r="L466"/>
      <c r="M466"/>
      <c r="N466"/>
    </row>
    <row r="467" spans="2:14" s="9" customFormat="1" ht="15" customHeight="1" x14ac:dyDescent="0.25">
      <c r="B467" s="168">
        <v>2013</v>
      </c>
      <c r="C467" s="168"/>
      <c r="D467" s="169">
        <v>9331</v>
      </c>
      <c r="E467" s="169">
        <v>506724</v>
      </c>
      <c r="F467" s="169">
        <v>661320</v>
      </c>
      <c r="G467" s="169">
        <v>26483</v>
      </c>
      <c r="H467" s="169">
        <v>12764</v>
      </c>
      <c r="I467" s="170">
        <v>13.93</v>
      </c>
      <c r="J467"/>
      <c r="K467"/>
      <c r="L467"/>
      <c r="M467"/>
      <c r="N467"/>
    </row>
    <row r="468" spans="2:14" s="9" customFormat="1" ht="15" customHeight="1" x14ac:dyDescent="0.25">
      <c r="B468" s="168">
        <v>2012</v>
      </c>
      <c r="C468" s="168"/>
      <c r="D468" s="169">
        <v>9655</v>
      </c>
      <c r="E468" s="169">
        <v>493681</v>
      </c>
      <c r="F468" s="169">
        <v>642035</v>
      </c>
      <c r="G468" s="169">
        <v>33599</v>
      </c>
      <c r="H468" s="169">
        <v>15598</v>
      </c>
      <c r="I468" s="170">
        <v>14.04</v>
      </c>
      <c r="J468"/>
      <c r="K468"/>
      <c r="L468"/>
      <c r="M468"/>
      <c r="N468"/>
    </row>
    <row r="469" spans="2:14" ht="15" customHeight="1" x14ac:dyDescent="0.25">
      <c r="B469" s="168">
        <v>2011</v>
      </c>
      <c r="C469" s="168"/>
      <c r="D469" s="169">
        <v>10389</v>
      </c>
      <c r="E469" s="169">
        <v>593874</v>
      </c>
      <c r="F469" s="169">
        <v>753969</v>
      </c>
      <c r="G469" s="169">
        <v>25330</v>
      </c>
      <c r="H469" s="169">
        <v>16408</v>
      </c>
      <c r="I469" s="170">
        <v>15.75</v>
      </c>
      <c r="J469"/>
      <c r="K469"/>
      <c r="L469"/>
      <c r="M469"/>
      <c r="N469"/>
    </row>
    <row r="470" spans="2:14" ht="15" customHeight="1" x14ac:dyDescent="0.25">
      <c r="B470" s="168">
        <v>2010</v>
      </c>
      <c r="C470" s="168"/>
      <c r="D470" s="169">
        <v>10838</v>
      </c>
      <c r="E470" s="169">
        <v>591340</v>
      </c>
      <c r="F470" s="169">
        <v>804965</v>
      </c>
      <c r="G470" s="169">
        <v>34617</v>
      </c>
      <c r="H470" s="169">
        <v>17957</v>
      </c>
      <c r="I470" s="170">
        <v>14.46</v>
      </c>
      <c r="J470"/>
      <c r="K470"/>
      <c r="L470"/>
      <c r="M470"/>
      <c r="N470"/>
    </row>
    <row r="471" spans="2:14" ht="15" customHeight="1" x14ac:dyDescent="0.25">
      <c r="B471" s="168">
        <v>2009</v>
      </c>
      <c r="C471" s="168"/>
      <c r="D471" s="169">
        <v>11250</v>
      </c>
      <c r="E471" s="169">
        <v>783009</v>
      </c>
      <c r="F471" s="169">
        <v>1031489</v>
      </c>
      <c r="G471" s="169">
        <v>70853</v>
      </c>
      <c r="H471" s="169" t="s">
        <v>66</v>
      </c>
      <c r="I471" s="170">
        <v>19.190000000000001</v>
      </c>
      <c r="J471"/>
      <c r="K471"/>
      <c r="L471"/>
      <c r="M471"/>
      <c r="N471"/>
    </row>
    <row r="472" spans="2:14" ht="15" customHeight="1" x14ac:dyDescent="0.25">
      <c r="B472" s="168">
        <v>2008</v>
      </c>
      <c r="C472" s="168"/>
      <c r="D472" s="169">
        <v>11941</v>
      </c>
      <c r="E472" s="169">
        <v>990826</v>
      </c>
      <c r="F472" s="169">
        <v>1211378</v>
      </c>
      <c r="G472" s="169">
        <v>119239</v>
      </c>
      <c r="H472" s="169" t="s">
        <v>66</v>
      </c>
      <c r="I472" s="170">
        <v>23.11</v>
      </c>
      <c r="J472"/>
      <c r="K472"/>
      <c r="L472"/>
      <c r="M472"/>
      <c r="N472"/>
    </row>
    <row r="473" spans="2:14" ht="15" customHeight="1" x14ac:dyDescent="0.25">
      <c r="B473" s="259" t="s">
        <v>178</v>
      </c>
      <c r="C473" s="165"/>
      <c r="D473" s="165"/>
      <c r="E473" s="165"/>
      <c r="F473" s="165"/>
      <c r="G473" s="165"/>
      <c r="H473" s="165"/>
      <c r="I473" s="165"/>
      <c r="J473"/>
      <c r="K473"/>
      <c r="L473"/>
      <c r="M473"/>
      <c r="N473"/>
    </row>
    <row r="474" spans="2:14" ht="15" customHeight="1" x14ac:dyDescent="0.25">
      <c r="B474" s="181">
        <v>2023</v>
      </c>
      <c r="C474" s="181"/>
      <c r="D474" s="182">
        <v>2522</v>
      </c>
      <c r="E474" s="182">
        <v>1585296</v>
      </c>
      <c r="F474" s="182">
        <v>1865530</v>
      </c>
      <c r="G474" s="182">
        <v>99142</v>
      </c>
      <c r="H474" s="182">
        <v>57353</v>
      </c>
      <c r="I474" s="183">
        <v>16.760000000000002</v>
      </c>
      <c r="J474"/>
      <c r="K474"/>
      <c r="L474"/>
      <c r="M474"/>
      <c r="N474"/>
    </row>
    <row r="475" spans="2:14" ht="15" customHeight="1" x14ac:dyDescent="0.25">
      <c r="B475" s="181">
        <v>2022</v>
      </c>
      <c r="C475" s="181"/>
      <c r="D475" s="182">
        <v>2470</v>
      </c>
      <c r="E475" s="182">
        <v>1623705</v>
      </c>
      <c r="F475" s="182">
        <v>1858074</v>
      </c>
      <c r="G475" s="182">
        <v>103327</v>
      </c>
      <c r="H475" s="182">
        <v>59246</v>
      </c>
      <c r="I475" s="183">
        <v>19.309999999999999</v>
      </c>
      <c r="J475"/>
      <c r="K475"/>
      <c r="L475"/>
      <c r="M475"/>
      <c r="N475"/>
    </row>
    <row r="476" spans="2:14" ht="15" customHeight="1" x14ac:dyDescent="0.25">
      <c r="B476" s="181">
        <v>2021</v>
      </c>
      <c r="C476" s="168"/>
      <c r="D476" s="169">
        <v>2394</v>
      </c>
      <c r="E476" s="169">
        <v>1302011</v>
      </c>
      <c r="F476" s="169">
        <v>1576308</v>
      </c>
      <c r="G476" s="169">
        <v>81065</v>
      </c>
      <c r="H476" s="169">
        <v>44749</v>
      </c>
      <c r="I476" s="170">
        <v>17.02</v>
      </c>
      <c r="J476"/>
      <c r="K476"/>
      <c r="L476"/>
      <c r="M476"/>
      <c r="N476"/>
    </row>
    <row r="477" spans="2:14" ht="15" customHeight="1" x14ac:dyDescent="0.25">
      <c r="B477" s="168">
        <v>2020</v>
      </c>
      <c r="C477" s="168"/>
      <c r="D477" s="169">
        <v>2323</v>
      </c>
      <c r="E477" s="169">
        <v>1143681</v>
      </c>
      <c r="F477" s="169">
        <v>1369843</v>
      </c>
      <c r="G477" s="169">
        <v>98702</v>
      </c>
      <c r="H477" s="169">
        <v>46109</v>
      </c>
      <c r="I477" s="170">
        <v>16.899999999999999</v>
      </c>
      <c r="J477"/>
      <c r="K477"/>
      <c r="L477"/>
      <c r="M477"/>
      <c r="N477"/>
    </row>
    <row r="478" spans="2:14" ht="15" customHeight="1" x14ac:dyDescent="0.25">
      <c r="B478" s="168">
        <v>2019</v>
      </c>
      <c r="C478" s="168"/>
      <c r="D478" s="169">
        <v>2431</v>
      </c>
      <c r="E478" s="169">
        <v>1308506</v>
      </c>
      <c r="F478" s="169">
        <v>1528490</v>
      </c>
      <c r="G478" s="169">
        <v>100952</v>
      </c>
      <c r="H478" s="169">
        <v>52724</v>
      </c>
      <c r="I478" s="170">
        <v>18.78</v>
      </c>
      <c r="J478"/>
      <c r="K478"/>
      <c r="L478"/>
      <c r="M478"/>
      <c r="N478"/>
    </row>
    <row r="479" spans="2:14" ht="15" customHeight="1" x14ac:dyDescent="0.25">
      <c r="B479" s="168">
        <v>2018</v>
      </c>
      <c r="C479" s="168"/>
      <c r="D479" s="169">
        <v>2376</v>
      </c>
      <c r="E479" s="169">
        <v>1619251</v>
      </c>
      <c r="F479" s="169">
        <v>1806086</v>
      </c>
      <c r="G479" s="169">
        <v>78067</v>
      </c>
      <c r="H479" s="169">
        <v>49736</v>
      </c>
      <c r="I479" s="170">
        <v>24.06</v>
      </c>
      <c r="J479"/>
      <c r="K479"/>
      <c r="L479"/>
      <c r="M479"/>
      <c r="N479"/>
    </row>
    <row r="480" spans="2:14" s="9" customFormat="1" ht="15" customHeight="1" collapsed="1" x14ac:dyDescent="0.25">
      <c r="B480" s="168">
        <v>2017</v>
      </c>
      <c r="C480" s="168"/>
      <c r="D480" s="169">
        <v>2330</v>
      </c>
      <c r="E480" s="169">
        <v>1458030</v>
      </c>
      <c r="F480" s="169">
        <v>1680355</v>
      </c>
      <c r="G480" s="169">
        <v>84426</v>
      </c>
      <c r="H480" s="169">
        <v>57516</v>
      </c>
      <c r="I480" s="170">
        <v>22.85</v>
      </c>
      <c r="J480"/>
      <c r="K480"/>
      <c r="L480"/>
      <c r="M480"/>
      <c r="N480"/>
    </row>
    <row r="481" spans="2:14" s="9" customFormat="1" ht="15" customHeight="1" x14ac:dyDescent="0.25">
      <c r="B481" s="168">
        <v>2016</v>
      </c>
      <c r="C481" s="168"/>
      <c r="D481" s="169">
        <v>2232</v>
      </c>
      <c r="E481" s="169">
        <v>950225</v>
      </c>
      <c r="F481" s="169">
        <v>1467218</v>
      </c>
      <c r="G481" s="169">
        <v>58315</v>
      </c>
      <c r="H481" s="169">
        <v>35632</v>
      </c>
      <c r="I481" s="170">
        <v>15.76</v>
      </c>
      <c r="J481"/>
      <c r="K481"/>
      <c r="L481"/>
      <c r="M481"/>
      <c r="N481"/>
    </row>
    <row r="482" spans="2:14" s="9" customFormat="1" ht="15" customHeight="1" x14ac:dyDescent="0.25">
      <c r="B482" s="168">
        <v>2015</v>
      </c>
      <c r="C482" s="168"/>
      <c r="D482" s="169">
        <v>2181</v>
      </c>
      <c r="E482" s="169">
        <v>1000134</v>
      </c>
      <c r="F482" s="169">
        <v>1172765</v>
      </c>
      <c r="G482" s="169">
        <v>48003</v>
      </c>
      <c r="H482" s="169">
        <v>28117</v>
      </c>
      <c r="I482" s="170">
        <v>17.64</v>
      </c>
      <c r="J482"/>
      <c r="K482"/>
      <c r="L482"/>
      <c r="M482"/>
      <c r="N482"/>
    </row>
    <row r="483" spans="2:14" s="9" customFormat="1" ht="15" customHeight="1" x14ac:dyDescent="0.25">
      <c r="B483" s="168">
        <v>2014</v>
      </c>
      <c r="C483" s="168"/>
      <c r="D483" s="169">
        <v>2121</v>
      </c>
      <c r="E483" s="169">
        <v>789189</v>
      </c>
      <c r="F483" s="169">
        <v>1063138</v>
      </c>
      <c r="G483" s="169">
        <v>42315</v>
      </c>
      <c r="H483" s="169">
        <v>27738</v>
      </c>
      <c r="I483" s="170">
        <v>14.7</v>
      </c>
      <c r="J483"/>
      <c r="K483"/>
      <c r="L483"/>
      <c r="M483"/>
      <c r="N483"/>
    </row>
    <row r="484" spans="2:14" ht="15" customHeight="1" x14ac:dyDescent="0.25">
      <c r="B484" s="168">
        <v>2013</v>
      </c>
      <c r="C484" s="168"/>
      <c r="D484" s="169">
        <v>2036</v>
      </c>
      <c r="E484" s="169">
        <v>825119</v>
      </c>
      <c r="F484" s="169">
        <v>1015045</v>
      </c>
      <c r="G484" s="169">
        <v>36513</v>
      </c>
      <c r="H484" s="169">
        <v>26181</v>
      </c>
      <c r="I484" s="170">
        <v>16.45</v>
      </c>
      <c r="J484"/>
      <c r="K484"/>
      <c r="L484"/>
      <c r="M484"/>
      <c r="N484"/>
    </row>
    <row r="485" spans="2:14" ht="15" customHeight="1" x14ac:dyDescent="0.25">
      <c r="B485" s="168">
        <v>2012</v>
      </c>
      <c r="C485" s="168"/>
      <c r="D485" s="169">
        <v>2070</v>
      </c>
      <c r="E485" s="169">
        <v>643398</v>
      </c>
      <c r="F485" s="169">
        <v>846619</v>
      </c>
      <c r="G485" s="169">
        <v>31264</v>
      </c>
      <c r="H485" s="169">
        <v>18176</v>
      </c>
      <c r="I485" s="170">
        <v>13.24</v>
      </c>
      <c r="J485"/>
      <c r="K485"/>
      <c r="L485"/>
      <c r="M485"/>
      <c r="N485"/>
    </row>
    <row r="486" spans="2:14" ht="15" customHeight="1" x14ac:dyDescent="0.25">
      <c r="B486" s="168">
        <v>2011</v>
      </c>
      <c r="C486" s="168"/>
      <c r="D486" s="169">
        <v>2166</v>
      </c>
      <c r="E486" s="169">
        <v>817050</v>
      </c>
      <c r="F486" s="169">
        <v>1013765</v>
      </c>
      <c r="G486" s="169">
        <v>33336</v>
      </c>
      <c r="H486" s="169">
        <v>22626</v>
      </c>
      <c r="I486" s="170">
        <v>16.309999999999999</v>
      </c>
      <c r="J486"/>
      <c r="K486"/>
      <c r="L486"/>
      <c r="M486"/>
      <c r="N486"/>
    </row>
    <row r="487" spans="2:14" ht="15" customHeight="1" x14ac:dyDescent="0.25">
      <c r="B487" s="168">
        <v>2010</v>
      </c>
      <c r="C487" s="168"/>
      <c r="D487" s="169">
        <v>2173</v>
      </c>
      <c r="E487" s="169">
        <v>713803</v>
      </c>
      <c r="F487" s="169">
        <v>950342</v>
      </c>
      <c r="G487" s="169">
        <v>48748</v>
      </c>
      <c r="H487" s="169">
        <v>21301</v>
      </c>
      <c r="I487" s="170">
        <v>13.63</v>
      </c>
      <c r="J487"/>
      <c r="K487"/>
      <c r="L487"/>
      <c r="M487"/>
      <c r="N487"/>
    </row>
    <row r="488" spans="2:14" ht="15" customHeight="1" x14ac:dyDescent="0.25">
      <c r="B488" s="168">
        <v>2009</v>
      </c>
      <c r="C488" s="168"/>
      <c r="D488" s="169">
        <v>2226</v>
      </c>
      <c r="E488" s="169">
        <v>1146101</v>
      </c>
      <c r="F488" s="169">
        <v>1395586</v>
      </c>
      <c r="G488" s="169">
        <v>132128</v>
      </c>
      <c r="H488" s="169" t="s">
        <v>66</v>
      </c>
      <c r="I488" s="170">
        <v>22.56</v>
      </c>
      <c r="J488"/>
      <c r="K488"/>
      <c r="L488"/>
      <c r="M488"/>
      <c r="N488"/>
    </row>
    <row r="489" spans="2:14" s="7" customFormat="1" ht="15" customHeight="1" x14ac:dyDescent="0.25">
      <c r="B489" s="168">
        <v>2008</v>
      </c>
      <c r="C489" s="168"/>
      <c r="D489" s="169">
        <v>2391</v>
      </c>
      <c r="E489" s="169">
        <v>1102668</v>
      </c>
      <c r="F489" s="169">
        <v>1440137</v>
      </c>
      <c r="G489" s="169">
        <v>121298</v>
      </c>
      <c r="H489" s="169" t="s">
        <v>66</v>
      </c>
      <c r="I489" s="170">
        <v>19.95</v>
      </c>
      <c r="J489"/>
      <c r="K489"/>
      <c r="L489"/>
      <c r="M489"/>
      <c r="N489"/>
    </row>
    <row r="490" spans="2:14" s="8" customFormat="1" ht="15" customHeight="1" x14ac:dyDescent="0.25">
      <c r="B490" s="187" t="s">
        <v>179</v>
      </c>
      <c r="C490" s="187"/>
      <c r="D490" s="187"/>
      <c r="E490" s="187"/>
      <c r="F490" s="187"/>
      <c r="G490" s="187"/>
      <c r="H490" s="187"/>
      <c r="I490" s="187"/>
      <c r="J490"/>
      <c r="K490"/>
      <c r="L490"/>
      <c r="M490"/>
      <c r="N490"/>
    </row>
    <row r="491" spans="2:14" s="8" customFormat="1" ht="15" customHeight="1" x14ac:dyDescent="0.25">
      <c r="B491" s="181">
        <v>2023</v>
      </c>
      <c r="C491" s="181"/>
      <c r="D491" s="182">
        <v>415</v>
      </c>
      <c r="E491" s="182">
        <v>3535383</v>
      </c>
      <c r="F491" s="182">
        <v>3453072</v>
      </c>
      <c r="G491" s="182">
        <v>429843</v>
      </c>
      <c r="H491" s="182">
        <v>83880</v>
      </c>
      <c r="I491" s="183">
        <v>28.64</v>
      </c>
      <c r="J491"/>
      <c r="K491"/>
      <c r="L491"/>
      <c r="M491"/>
      <c r="N491"/>
    </row>
    <row r="492" spans="2:14" s="8" customFormat="1" ht="15" customHeight="1" x14ac:dyDescent="0.25">
      <c r="B492" s="181">
        <v>2022</v>
      </c>
      <c r="C492" s="181"/>
      <c r="D492" s="182">
        <v>405</v>
      </c>
      <c r="E492" s="182">
        <v>2681164</v>
      </c>
      <c r="F492" s="182">
        <v>2463633</v>
      </c>
      <c r="G492" s="182">
        <v>663709</v>
      </c>
      <c r="H492" s="182">
        <v>57431</v>
      </c>
      <c r="I492" s="183">
        <v>22.4</v>
      </c>
      <c r="J492"/>
      <c r="K492"/>
      <c r="L492"/>
      <c r="M492"/>
      <c r="N492"/>
    </row>
    <row r="493" spans="2:14" s="8" customFormat="1" ht="15" customHeight="1" x14ac:dyDescent="0.25">
      <c r="B493" s="181">
        <v>2021</v>
      </c>
      <c r="C493" s="168"/>
      <c r="D493" s="169">
        <v>393</v>
      </c>
      <c r="E493" s="169">
        <v>1997280</v>
      </c>
      <c r="F493" s="169">
        <v>1903999</v>
      </c>
      <c r="G493" s="169">
        <v>438146</v>
      </c>
      <c r="H493" s="169">
        <v>72032</v>
      </c>
      <c r="I493" s="170">
        <v>18.760000000000002</v>
      </c>
      <c r="J493"/>
      <c r="K493"/>
      <c r="L493"/>
      <c r="M493"/>
      <c r="N493"/>
    </row>
    <row r="494" spans="2:14" s="8" customFormat="1" ht="15" customHeight="1" x14ac:dyDescent="0.25">
      <c r="B494" s="168">
        <v>2020</v>
      </c>
      <c r="C494" s="168"/>
      <c r="D494" s="169">
        <v>371</v>
      </c>
      <c r="E494" s="169">
        <v>1794447</v>
      </c>
      <c r="F494" s="169">
        <v>1742611</v>
      </c>
      <c r="G494" s="169">
        <v>257699</v>
      </c>
      <c r="H494" s="169">
        <v>55940</v>
      </c>
      <c r="I494" s="170">
        <v>21.1</v>
      </c>
      <c r="J494"/>
      <c r="K494"/>
      <c r="L494"/>
      <c r="M494"/>
      <c r="N494"/>
    </row>
    <row r="495" spans="2:14" s="8" customFormat="1" ht="15" customHeight="1" x14ac:dyDescent="0.25">
      <c r="B495" s="168">
        <v>2019</v>
      </c>
      <c r="C495" s="168"/>
      <c r="D495" s="169">
        <v>379</v>
      </c>
      <c r="E495" s="169">
        <v>2137984</v>
      </c>
      <c r="F495" s="169">
        <v>2194052</v>
      </c>
      <c r="G495" s="169">
        <v>288365</v>
      </c>
      <c r="H495" s="169">
        <v>64516</v>
      </c>
      <c r="I495" s="170">
        <v>22.75</v>
      </c>
      <c r="J495"/>
      <c r="K495"/>
      <c r="L495"/>
      <c r="M495"/>
      <c r="N495"/>
    </row>
    <row r="496" spans="2:14" s="8" customFormat="1" ht="15" customHeight="1" x14ac:dyDescent="0.25">
      <c r="B496" s="168">
        <v>2018</v>
      </c>
      <c r="C496" s="168"/>
      <c r="D496" s="169">
        <v>364</v>
      </c>
      <c r="E496" s="169">
        <v>2065854</v>
      </c>
      <c r="F496" s="169">
        <v>2283512</v>
      </c>
      <c r="G496" s="169">
        <v>175638</v>
      </c>
      <c r="H496" s="169">
        <v>55981</v>
      </c>
      <c r="I496" s="170">
        <v>21.98</v>
      </c>
      <c r="J496"/>
      <c r="K496"/>
      <c r="L496"/>
      <c r="M496"/>
      <c r="N496"/>
    </row>
    <row r="497" spans="2:14" s="8" customFormat="1" ht="15" customHeight="1" x14ac:dyDescent="0.25">
      <c r="B497" s="168">
        <v>2017</v>
      </c>
      <c r="C497" s="168"/>
      <c r="D497" s="169">
        <v>349</v>
      </c>
      <c r="E497" s="169">
        <v>1785190</v>
      </c>
      <c r="F497" s="169">
        <v>2103533</v>
      </c>
      <c r="G497" s="169">
        <v>128940</v>
      </c>
      <c r="H497" s="169">
        <v>47590</v>
      </c>
      <c r="I497" s="170">
        <v>19.059999999999999</v>
      </c>
      <c r="J497"/>
      <c r="K497"/>
      <c r="L497"/>
      <c r="M497"/>
      <c r="N497"/>
    </row>
    <row r="498" spans="2:14" s="8" customFormat="1" ht="15" customHeight="1" x14ac:dyDescent="0.25">
      <c r="B498" s="168">
        <v>2016</v>
      </c>
      <c r="C498" s="168"/>
      <c r="D498" s="169">
        <v>321</v>
      </c>
      <c r="E498" s="169">
        <v>1492779</v>
      </c>
      <c r="F498" s="169">
        <v>1522336</v>
      </c>
      <c r="G498" s="169">
        <v>160156</v>
      </c>
      <c r="H498" s="169">
        <v>44898</v>
      </c>
      <c r="I498" s="170">
        <v>18.010000000000002</v>
      </c>
      <c r="J498"/>
      <c r="K498"/>
      <c r="L498"/>
      <c r="M498"/>
      <c r="N498"/>
    </row>
    <row r="499" spans="2:14" s="8" customFormat="1" ht="15" customHeight="1" x14ac:dyDescent="0.25">
      <c r="B499" s="168">
        <v>2015</v>
      </c>
      <c r="C499" s="168"/>
      <c r="D499" s="169">
        <v>313</v>
      </c>
      <c r="E499" s="169">
        <v>1215310</v>
      </c>
      <c r="F499" s="169">
        <v>1336186</v>
      </c>
      <c r="G499" s="169">
        <v>70036</v>
      </c>
      <c r="H499" s="169">
        <v>21048</v>
      </c>
      <c r="I499" s="170">
        <v>15.18</v>
      </c>
      <c r="J499"/>
      <c r="K499"/>
      <c r="L499"/>
      <c r="M499"/>
      <c r="N499"/>
    </row>
    <row r="500" spans="2:14" ht="15" customHeight="1" x14ac:dyDescent="0.25">
      <c r="B500" s="168">
        <v>2014</v>
      </c>
      <c r="C500" s="168"/>
      <c r="D500" s="169">
        <v>301</v>
      </c>
      <c r="E500" s="169">
        <v>934504</v>
      </c>
      <c r="F500" s="169">
        <v>1125326</v>
      </c>
      <c r="G500" s="169">
        <v>70606</v>
      </c>
      <c r="H500" s="169">
        <v>22018</v>
      </c>
      <c r="I500" s="170">
        <v>13.74</v>
      </c>
      <c r="J500"/>
      <c r="K500"/>
      <c r="L500"/>
      <c r="M500"/>
      <c r="N500"/>
    </row>
    <row r="501" spans="2:14" ht="15" customHeight="1" x14ac:dyDescent="0.25">
      <c r="B501" s="168">
        <v>2013</v>
      </c>
      <c r="C501" s="168"/>
      <c r="D501" s="169">
        <v>295</v>
      </c>
      <c r="E501" s="169">
        <v>1013208</v>
      </c>
      <c r="F501" s="169">
        <v>1149746</v>
      </c>
      <c r="G501" s="169">
        <v>77107</v>
      </c>
      <c r="H501" s="169">
        <v>22036</v>
      </c>
      <c r="I501" s="170">
        <v>15.31</v>
      </c>
      <c r="J501"/>
      <c r="K501"/>
      <c r="L501"/>
      <c r="M501"/>
      <c r="N501"/>
    </row>
    <row r="502" spans="2:14" ht="15" customHeight="1" x14ac:dyDescent="0.25">
      <c r="B502" s="168">
        <v>2012</v>
      </c>
      <c r="C502" s="168"/>
      <c r="D502" s="169">
        <v>294</v>
      </c>
      <c r="E502" s="169">
        <v>964625</v>
      </c>
      <c r="F502" s="169">
        <v>1138826</v>
      </c>
      <c r="G502" s="169">
        <v>81142</v>
      </c>
      <c r="H502" s="169">
        <v>23669</v>
      </c>
      <c r="I502" s="170">
        <v>14.85</v>
      </c>
      <c r="J502"/>
      <c r="K502"/>
      <c r="L502"/>
      <c r="M502"/>
      <c r="N502"/>
    </row>
    <row r="503" spans="2:14" ht="15" customHeight="1" x14ac:dyDescent="0.25">
      <c r="B503" s="168">
        <v>2011</v>
      </c>
      <c r="C503" s="168"/>
      <c r="D503" s="169">
        <v>303</v>
      </c>
      <c r="E503" s="169">
        <v>1666111</v>
      </c>
      <c r="F503" s="169">
        <v>1668554</v>
      </c>
      <c r="G503" s="169">
        <v>223588</v>
      </c>
      <c r="H503" s="169">
        <v>52786</v>
      </c>
      <c r="I503" s="170">
        <v>24.04</v>
      </c>
      <c r="J503"/>
      <c r="K503"/>
      <c r="L503"/>
      <c r="M503"/>
      <c r="N503"/>
    </row>
    <row r="504" spans="2:14" ht="15" customHeight="1" x14ac:dyDescent="0.25">
      <c r="B504" s="168">
        <v>2010</v>
      </c>
      <c r="C504" s="168"/>
      <c r="D504" s="169">
        <v>291</v>
      </c>
      <c r="E504" s="169">
        <v>1536328</v>
      </c>
      <c r="F504" s="169">
        <v>1924209</v>
      </c>
      <c r="G504" s="169">
        <v>152889</v>
      </c>
      <c r="H504" s="169">
        <v>44584</v>
      </c>
      <c r="I504" s="170">
        <v>21.79</v>
      </c>
      <c r="J504"/>
      <c r="K504"/>
      <c r="L504"/>
      <c r="M504"/>
      <c r="N504"/>
    </row>
    <row r="505" spans="2:14" s="8" customFormat="1" ht="15" customHeight="1" x14ac:dyDescent="0.25">
      <c r="B505" s="168">
        <v>2009</v>
      </c>
      <c r="C505" s="168"/>
      <c r="D505" s="169">
        <v>291</v>
      </c>
      <c r="E505" s="169">
        <v>1508818</v>
      </c>
      <c r="F505" s="169">
        <v>1825509</v>
      </c>
      <c r="G505" s="169">
        <v>369526</v>
      </c>
      <c r="H505" s="169" t="s">
        <v>66</v>
      </c>
      <c r="I505" s="170">
        <v>25.55</v>
      </c>
      <c r="J505"/>
      <c r="K505"/>
      <c r="L505"/>
      <c r="M505"/>
      <c r="N505"/>
    </row>
    <row r="506" spans="2:14" s="9" customFormat="1" ht="15" customHeight="1" x14ac:dyDescent="0.25">
      <c r="B506" s="168">
        <v>2008</v>
      </c>
      <c r="C506" s="168"/>
      <c r="D506" s="169">
        <v>316</v>
      </c>
      <c r="E506" s="169">
        <v>2495886</v>
      </c>
      <c r="F506" s="169">
        <v>2371410</v>
      </c>
      <c r="G506" s="169">
        <v>473375</v>
      </c>
      <c r="H506" s="169" t="s">
        <v>66</v>
      </c>
      <c r="I506" s="170">
        <v>34.86</v>
      </c>
      <c r="J506"/>
      <c r="K506"/>
      <c r="L506"/>
      <c r="M506"/>
      <c r="N506"/>
    </row>
    <row r="507" spans="2:14" s="9" customFormat="1" ht="15" customHeight="1" x14ac:dyDescent="0.25">
      <c r="B507" s="258" t="s">
        <v>40</v>
      </c>
      <c r="C507" s="184"/>
      <c r="D507" s="184"/>
      <c r="E507" s="184"/>
      <c r="F507" s="184"/>
      <c r="G507" s="184"/>
      <c r="H507" s="184"/>
      <c r="I507" s="184"/>
      <c r="J507"/>
      <c r="K507"/>
      <c r="L507"/>
      <c r="M507"/>
      <c r="N507"/>
    </row>
    <row r="508" spans="2:14" s="9" customFormat="1" ht="15" customHeight="1" x14ac:dyDescent="0.25">
      <c r="B508" s="187" t="s">
        <v>180</v>
      </c>
      <c r="C508" s="187"/>
      <c r="D508" s="187"/>
      <c r="E508" s="187"/>
      <c r="F508" s="187"/>
      <c r="G508" s="187"/>
      <c r="H508" s="187"/>
      <c r="I508" s="187"/>
      <c r="J508"/>
      <c r="K508"/>
      <c r="L508"/>
      <c r="M508"/>
      <c r="N508"/>
    </row>
    <row r="509" spans="2:14" s="9" customFormat="1" ht="15" customHeight="1" x14ac:dyDescent="0.25">
      <c r="B509" s="181">
        <v>2023</v>
      </c>
      <c r="C509" s="181"/>
      <c r="D509" s="182">
        <v>33306</v>
      </c>
      <c r="E509" s="182">
        <v>2370843</v>
      </c>
      <c r="F509" s="182">
        <v>2743090</v>
      </c>
      <c r="G509" s="182">
        <v>109365</v>
      </c>
      <c r="H509" s="182">
        <v>64512</v>
      </c>
      <c r="I509" s="183">
        <v>18.239999999999998</v>
      </c>
      <c r="J509"/>
      <c r="K509"/>
      <c r="L509"/>
      <c r="M509"/>
      <c r="N509"/>
    </row>
    <row r="510" spans="2:14" s="9" customFormat="1" ht="15" customHeight="1" x14ac:dyDescent="0.25">
      <c r="B510" s="181">
        <v>2022</v>
      </c>
      <c r="C510" s="181"/>
      <c r="D510" s="182">
        <v>33370</v>
      </c>
      <c r="E510" s="182">
        <v>2125131</v>
      </c>
      <c r="F510" s="182">
        <v>2408647</v>
      </c>
      <c r="G510" s="182">
        <v>161743</v>
      </c>
      <c r="H510" s="182">
        <v>67334</v>
      </c>
      <c r="I510" s="183">
        <v>17.510000000000002</v>
      </c>
      <c r="J510"/>
      <c r="K510"/>
      <c r="L510"/>
      <c r="M510"/>
      <c r="N510"/>
    </row>
    <row r="511" spans="2:14" s="9" customFormat="1" ht="15" customHeight="1" x14ac:dyDescent="0.25">
      <c r="B511" s="181">
        <v>2021</v>
      </c>
      <c r="C511" s="168"/>
      <c r="D511" s="169">
        <v>32844</v>
      </c>
      <c r="E511" s="169">
        <v>1800810</v>
      </c>
      <c r="F511" s="169">
        <v>2076044</v>
      </c>
      <c r="G511" s="169">
        <v>104881</v>
      </c>
      <c r="H511" s="169">
        <v>66700</v>
      </c>
      <c r="I511" s="170">
        <v>16.23</v>
      </c>
      <c r="J511"/>
      <c r="K511"/>
      <c r="L511"/>
      <c r="M511"/>
      <c r="N511"/>
    </row>
    <row r="512" spans="2:14" ht="15" customHeight="1" x14ac:dyDescent="0.25">
      <c r="B512" s="187" t="s">
        <v>181</v>
      </c>
      <c r="C512" s="187"/>
      <c r="D512" s="187"/>
      <c r="E512" s="187"/>
      <c r="F512" s="187"/>
      <c r="G512" s="187"/>
      <c r="H512" s="187"/>
      <c r="I512" s="187"/>
      <c r="J512"/>
      <c r="K512"/>
      <c r="L512"/>
      <c r="M512"/>
      <c r="N512"/>
    </row>
    <row r="513" spans="2:14" ht="15" customHeight="1" x14ac:dyDescent="0.25">
      <c r="B513" s="181">
        <v>2023</v>
      </c>
      <c r="C513" s="181"/>
      <c r="D513" s="182">
        <v>12746</v>
      </c>
      <c r="E513" s="182">
        <v>1486294</v>
      </c>
      <c r="F513" s="182">
        <v>1694345</v>
      </c>
      <c r="G513" s="182">
        <v>114727</v>
      </c>
      <c r="H513" s="182">
        <v>41495</v>
      </c>
      <c r="I513" s="183">
        <v>21.9</v>
      </c>
      <c r="J513"/>
      <c r="K513"/>
      <c r="L513"/>
      <c r="M513"/>
      <c r="N513"/>
    </row>
    <row r="514" spans="2:14" ht="15" customHeight="1" x14ac:dyDescent="0.25">
      <c r="B514" s="181">
        <v>2022</v>
      </c>
      <c r="C514" s="181"/>
      <c r="D514" s="182">
        <v>12549</v>
      </c>
      <c r="E514" s="182">
        <v>1261726</v>
      </c>
      <c r="F514" s="182">
        <v>1393992</v>
      </c>
      <c r="G514" s="182">
        <v>93965</v>
      </c>
      <c r="H514" s="182">
        <v>30923</v>
      </c>
      <c r="I514" s="183">
        <v>19.7</v>
      </c>
      <c r="J514"/>
      <c r="K514"/>
      <c r="L514"/>
      <c r="M514"/>
      <c r="N514"/>
    </row>
    <row r="515" spans="2:14" ht="15" customHeight="1" x14ac:dyDescent="0.25">
      <c r="B515" s="181">
        <v>2021</v>
      </c>
      <c r="C515" s="168"/>
      <c r="D515" s="169">
        <v>12422</v>
      </c>
      <c r="E515" s="169">
        <v>1068485</v>
      </c>
      <c r="F515" s="169">
        <v>1232855</v>
      </c>
      <c r="G515" s="169">
        <v>100965</v>
      </c>
      <c r="H515" s="169">
        <v>39781</v>
      </c>
      <c r="I515" s="170">
        <v>18.68</v>
      </c>
      <c r="J515"/>
      <c r="K515"/>
      <c r="L515"/>
      <c r="M515"/>
      <c r="N515"/>
    </row>
    <row r="516" spans="2:14" ht="15" customHeight="1" x14ac:dyDescent="0.25">
      <c r="B516" s="187" t="s">
        <v>589</v>
      </c>
      <c r="C516" s="187"/>
      <c r="D516" s="187"/>
      <c r="E516" s="187"/>
      <c r="F516" s="187"/>
      <c r="G516" s="187"/>
      <c r="H516" s="187"/>
      <c r="I516" s="187"/>
      <c r="J516"/>
      <c r="K516"/>
      <c r="L516"/>
      <c r="M516"/>
      <c r="N516"/>
    </row>
    <row r="517" spans="2:14" ht="15" customHeight="1" x14ac:dyDescent="0.25">
      <c r="B517" s="181">
        <v>2023</v>
      </c>
      <c r="C517" s="181"/>
      <c r="D517" s="182">
        <v>5443</v>
      </c>
      <c r="E517" s="182">
        <v>519670</v>
      </c>
      <c r="F517" s="182">
        <v>575693</v>
      </c>
      <c r="G517" s="182">
        <v>27324</v>
      </c>
      <c r="H517" s="182">
        <v>9738</v>
      </c>
      <c r="I517" s="183">
        <v>23.34</v>
      </c>
      <c r="J517"/>
      <c r="K517"/>
      <c r="L517"/>
      <c r="M517"/>
      <c r="N517"/>
    </row>
    <row r="518" spans="2:14" ht="15" customHeight="1" x14ac:dyDescent="0.25">
      <c r="B518" s="181">
        <v>2022</v>
      </c>
      <c r="C518" s="181"/>
      <c r="D518" s="182">
        <v>5327</v>
      </c>
      <c r="E518" s="182">
        <v>355628</v>
      </c>
      <c r="F518" s="182">
        <v>424239</v>
      </c>
      <c r="G518" s="182">
        <v>22888</v>
      </c>
      <c r="H518" s="182">
        <v>10394</v>
      </c>
      <c r="I518" s="183">
        <v>18.86</v>
      </c>
      <c r="J518"/>
      <c r="K518"/>
      <c r="L518"/>
      <c r="M518"/>
      <c r="N518"/>
    </row>
    <row r="519" spans="2:14" ht="15" customHeight="1" x14ac:dyDescent="0.25">
      <c r="B519" s="181">
        <v>2021</v>
      </c>
      <c r="C519" s="168"/>
      <c r="D519" s="169">
        <v>5296</v>
      </c>
      <c r="E519" s="169">
        <v>342409</v>
      </c>
      <c r="F519" s="169">
        <v>401326</v>
      </c>
      <c r="G519" s="169">
        <v>23167</v>
      </c>
      <c r="H519" s="169">
        <v>8353</v>
      </c>
      <c r="I519" s="170">
        <v>20.440000000000001</v>
      </c>
      <c r="J519"/>
      <c r="K519"/>
      <c r="L519"/>
      <c r="M519"/>
      <c r="N519"/>
    </row>
    <row r="520" spans="2:14" ht="15" customHeight="1" x14ac:dyDescent="0.25">
      <c r="B520" s="187" t="s">
        <v>589</v>
      </c>
      <c r="C520" s="187"/>
      <c r="D520" s="187"/>
      <c r="E520" s="187"/>
      <c r="F520" s="187"/>
      <c r="G520" s="187"/>
      <c r="H520" s="187"/>
      <c r="I520" s="187"/>
      <c r="J520"/>
      <c r="K520"/>
      <c r="L520"/>
      <c r="M520"/>
      <c r="N520"/>
    </row>
    <row r="521" spans="2:14" ht="15" customHeight="1" x14ac:dyDescent="0.25">
      <c r="B521" s="181">
        <v>2023</v>
      </c>
      <c r="C521" s="181"/>
      <c r="D521" s="182">
        <v>7979</v>
      </c>
      <c r="E521" s="182">
        <v>1149091</v>
      </c>
      <c r="F521" s="182">
        <v>1206237</v>
      </c>
      <c r="G521" s="182">
        <v>112064</v>
      </c>
      <c r="H521" s="182">
        <v>38578</v>
      </c>
      <c r="I521" s="183">
        <v>24.25</v>
      </c>
      <c r="J521"/>
      <c r="K521"/>
      <c r="L521"/>
      <c r="M521"/>
      <c r="N521"/>
    </row>
    <row r="522" spans="2:14" ht="15" customHeight="1" x14ac:dyDescent="0.25">
      <c r="B522" s="181">
        <v>2022</v>
      </c>
      <c r="C522" s="181"/>
      <c r="D522" s="182">
        <v>7855</v>
      </c>
      <c r="E522" s="182">
        <v>984070</v>
      </c>
      <c r="F522" s="182">
        <v>996399</v>
      </c>
      <c r="G522" s="182">
        <v>289049</v>
      </c>
      <c r="H522" s="182">
        <v>29628</v>
      </c>
      <c r="I522" s="183">
        <v>23.08</v>
      </c>
      <c r="J522"/>
      <c r="K522"/>
      <c r="L522"/>
      <c r="M522"/>
      <c r="N522"/>
    </row>
    <row r="523" spans="2:14" ht="15" customHeight="1" x14ac:dyDescent="0.25">
      <c r="B523" s="181">
        <v>2021</v>
      </c>
      <c r="C523" s="168"/>
      <c r="D523" s="169">
        <v>7655</v>
      </c>
      <c r="E523" s="169">
        <v>697806</v>
      </c>
      <c r="F523" s="169">
        <v>714876</v>
      </c>
      <c r="G523" s="169">
        <v>216352</v>
      </c>
      <c r="H523" s="169">
        <v>19841</v>
      </c>
      <c r="I523" s="170">
        <v>18.36</v>
      </c>
      <c r="J523"/>
      <c r="K523"/>
      <c r="L523"/>
      <c r="M523"/>
      <c r="N523"/>
    </row>
    <row r="524" spans="2:14" ht="15" customHeight="1" x14ac:dyDescent="0.25">
      <c r="B524" s="187" t="s">
        <v>588</v>
      </c>
      <c r="C524" s="187"/>
      <c r="D524" s="187"/>
      <c r="E524" s="187"/>
      <c r="F524" s="187"/>
      <c r="G524" s="187"/>
      <c r="H524" s="187"/>
      <c r="I524" s="187"/>
      <c r="J524"/>
      <c r="K524"/>
      <c r="L524"/>
      <c r="M524"/>
      <c r="N524"/>
    </row>
    <row r="525" spans="2:14" ht="15" customHeight="1" x14ac:dyDescent="0.25">
      <c r="B525" s="181">
        <v>2023</v>
      </c>
      <c r="C525" s="181"/>
      <c r="D525" s="182">
        <v>2776</v>
      </c>
      <c r="E525" s="182">
        <v>523191</v>
      </c>
      <c r="F525" s="182">
        <v>410784</v>
      </c>
      <c r="G525" s="182">
        <v>162260</v>
      </c>
      <c r="H525" s="182">
        <v>9326</v>
      </c>
      <c r="I525" s="183">
        <v>29.14</v>
      </c>
      <c r="J525"/>
      <c r="K525"/>
      <c r="L525"/>
      <c r="M525"/>
      <c r="N525"/>
    </row>
    <row r="526" spans="2:14" ht="15" customHeight="1" x14ac:dyDescent="0.25">
      <c r="B526" s="181">
        <v>2022</v>
      </c>
      <c r="C526" s="181"/>
      <c r="D526" s="182">
        <v>2673</v>
      </c>
      <c r="E526" s="182">
        <v>428403</v>
      </c>
      <c r="F526" s="182">
        <v>304317</v>
      </c>
      <c r="G526" s="182">
        <v>162491</v>
      </c>
      <c r="H526" s="182">
        <v>4410</v>
      </c>
      <c r="I526" s="183">
        <v>22.67</v>
      </c>
      <c r="J526"/>
      <c r="K526"/>
      <c r="L526"/>
      <c r="M526"/>
      <c r="N526"/>
    </row>
    <row r="527" spans="2:14" ht="15" customHeight="1" x14ac:dyDescent="0.25">
      <c r="B527" s="181">
        <v>2021</v>
      </c>
      <c r="C527" s="168"/>
      <c r="D527" s="169">
        <v>2586</v>
      </c>
      <c r="E527" s="169">
        <v>255495</v>
      </c>
      <c r="F527" s="169">
        <v>231589</v>
      </c>
      <c r="G527" s="169">
        <v>108916</v>
      </c>
      <c r="H527" s="169">
        <v>5742</v>
      </c>
      <c r="I527" s="170">
        <v>15.77</v>
      </c>
      <c r="J527"/>
      <c r="K527"/>
      <c r="L527"/>
      <c r="M527"/>
      <c r="N527"/>
    </row>
    <row r="528" spans="2:14" ht="15" customHeight="1" x14ac:dyDescent="0.25">
      <c r="B528" s="187" t="s">
        <v>182</v>
      </c>
      <c r="C528" s="187"/>
      <c r="D528" s="187"/>
      <c r="E528" s="187"/>
      <c r="F528" s="187"/>
      <c r="G528" s="187"/>
      <c r="H528" s="187"/>
      <c r="I528" s="187"/>
      <c r="J528"/>
      <c r="K528"/>
      <c r="L528"/>
      <c r="M528"/>
      <c r="N528"/>
    </row>
    <row r="529" spans="2:14" ht="15" customHeight="1" x14ac:dyDescent="0.25">
      <c r="B529" s="181">
        <v>2023</v>
      </c>
      <c r="C529" s="181"/>
      <c r="D529" s="182">
        <v>2798</v>
      </c>
      <c r="E529" s="182">
        <v>495791</v>
      </c>
      <c r="F529" s="182">
        <v>487003</v>
      </c>
      <c r="G529" s="182">
        <v>62392</v>
      </c>
      <c r="H529" s="182">
        <v>1528</v>
      </c>
      <c r="I529" s="183">
        <v>71.75</v>
      </c>
      <c r="J529"/>
      <c r="K529"/>
      <c r="L529"/>
      <c r="M529"/>
      <c r="N529"/>
    </row>
    <row r="530" spans="2:14" ht="15" customHeight="1" x14ac:dyDescent="0.25">
      <c r="B530" s="181">
        <v>2022</v>
      </c>
      <c r="C530" s="181"/>
      <c r="D530" s="182">
        <v>2764</v>
      </c>
      <c r="E530" s="182">
        <v>475093</v>
      </c>
      <c r="F530" s="182">
        <v>423597</v>
      </c>
      <c r="G530" s="182">
        <v>109313</v>
      </c>
      <c r="H530" s="182">
        <v>1615</v>
      </c>
      <c r="I530" s="183">
        <v>62.14</v>
      </c>
      <c r="J530"/>
      <c r="K530"/>
      <c r="L530"/>
      <c r="M530"/>
      <c r="N530"/>
    </row>
    <row r="531" spans="2:14" ht="15" customHeight="1" x14ac:dyDescent="0.25">
      <c r="B531" s="181">
        <v>2021</v>
      </c>
      <c r="C531" s="168"/>
      <c r="D531" s="169">
        <v>2769</v>
      </c>
      <c r="E531" s="169">
        <v>273536</v>
      </c>
      <c r="F531" s="169">
        <v>314447</v>
      </c>
      <c r="G531" s="169">
        <v>37664</v>
      </c>
      <c r="H531" s="169">
        <v>3255</v>
      </c>
      <c r="I531" s="170">
        <v>34.31</v>
      </c>
      <c r="J531"/>
      <c r="K531"/>
      <c r="L531"/>
      <c r="M531"/>
      <c r="N531"/>
    </row>
    <row r="532" spans="2:14" s="10" customFormat="1" ht="15" customHeight="1" collapsed="1" x14ac:dyDescent="0.25">
      <c r="B532" s="187" t="s">
        <v>183</v>
      </c>
      <c r="C532" s="187"/>
      <c r="D532" s="187"/>
      <c r="E532" s="187"/>
      <c r="F532" s="187"/>
      <c r="G532" s="187"/>
      <c r="H532" s="187"/>
      <c r="I532" s="187"/>
      <c r="J532"/>
      <c r="K532"/>
      <c r="L532"/>
      <c r="M532"/>
      <c r="N532"/>
    </row>
    <row r="533" spans="2:14" s="10" customFormat="1" ht="15" customHeight="1" x14ac:dyDescent="0.25">
      <c r="B533" s="181">
        <v>2023</v>
      </c>
      <c r="C533" s="181"/>
      <c r="D533" s="182">
        <v>2144</v>
      </c>
      <c r="E533" s="182">
        <v>35983</v>
      </c>
      <c r="F533" s="182">
        <v>44390</v>
      </c>
      <c r="G533" s="182">
        <v>3178</v>
      </c>
      <c r="H533" s="182">
        <v>2450</v>
      </c>
      <c r="I533" s="183">
        <v>21.57</v>
      </c>
      <c r="J533"/>
      <c r="K533"/>
      <c r="L533"/>
      <c r="M533"/>
      <c r="N533"/>
    </row>
    <row r="534" spans="2:14" s="10" customFormat="1" ht="15" customHeight="1" x14ac:dyDescent="0.25">
      <c r="B534" s="181">
        <v>2022</v>
      </c>
      <c r="C534" s="181"/>
      <c r="D534" s="182">
        <v>2079</v>
      </c>
      <c r="E534" s="182">
        <v>29876</v>
      </c>
      <c r="F534" s="182">
        <v>37941</v>
      </c>
      <c r="G534" s="182">
        <v>748</v>
      </c>
      <c r="H534" s="182">
        <v>656</v>
      </c>
      <c r="I534" s="183">
        <v>19.34</v>
      </c>
      <c r="J534"/>
      <c r="K534"/>
      <c r="L534"/>
      <c r="M534"/>
      <c r="N534"/>
    </row>
    <row r="535" spans="2:14" s="10" customFormat="1" ht="15" customHeight="1" x14ac:dyDescent="0.25">
      <c r="B535" s="181">
        <v>2021</v>
      </c>
      <c r="C535" s="168"/>
      <c r="D535" s="169">
        <v>1957</v>
      </c>
      <c r="E535" s="169">
        <v>23118</v>
      </c>
      <c r="F535" s="169">
        <v>28733</v>
      </c>
      <c r="G535" s="169">
        <v>3959</v>
      </c>
      <c r="H535" s="169">
        <v>1075</v>
      </c>
      <c r="I535" s="170">
        <v>19.22</v>
      </c>
      <c r="J535"/>
      <c r="K535"/>
      <c r="L535"/>
      <c r="M535"/>
      <c r="N535"/>
    </row>
    <row r="536" spans="2:14" s="9" customFormat="1" ht="15" customHeight="1" x14ac:dyDescent="0.25">
      <c r="B536" s="187" t="s">
        <v>504</v>
      </c>
      <c r="C536" s="187"/>
      <c r="D536" s="187"/>
      <c r="E536" s="187"/>
      <c r="F536" s="187"/>
      <c r="G536" s="187"/>
      <c r="H536" s="187"/>
      <c r="I536" s="187"/>
      <c r="J536"/>
      <c r="K536"/>
      <c r="L536"/>
      <c r="M536"/>
      <c r="N536"/>
    </row>
    <row r="537" spans="2:14" s="9" customFormat="1" ht="15" customHeight="1" x14ac:dyDescent="0.25">
      <c r="B537" s="181">
        <v>2023</v>
      </c>
      <c r="C537" s="181"/>
      <c r="D537" s="182">
        <v>1179</v>
      </c>
      <c r="E537" s="182">
        <v>58615</v>
      </c>
      <c r="F537" s="182">
        <v>64175</v>
      </c>
      <c r="G537" s="182">
        <v>1304</v>
      </c>
      <c r="H537" s="182">
        <v>478</v>
      </c>
      <c r="I537" s="183">
        <v>27.07</v>
      </c>
      <c r="J537"/>
      <c r="K537"/>
      <c r="L537"/>
      <c r="M537"/>
      <c r="N537"/>
    </row>
    <row r="538" spans="2:14" s="9" customFormat="1" ht="15" customHeight="1" x14ac:dyDescent="0.25">
      <c r="B538" s="181">
        <v>2022</v>
      </c>
      <c r="C538" s="181"/>
      <c r="D538" s="182">
        <v>1128</v>
      </c>
      <c r="E538" s="182">
        <v>23673</v>
      </c>
      <c r="F538" s="182">
        <v>34724</v>
      </c>
      <c r="G538" s="182">
        <v>593</v>
      </c>
      <c r="H538" s="182">
        <v>228</v>
      </c>
      <c r="I538" s="183">
        <v>11.16</v>
      </c>
      <c r="J538"/>
      <c r="K538"/>
      <c r="L538"/>
      <c r="M538"/>
      <c r="N538"/>
    </row>
    <row r="539" spans="2:14" s="9" customFormat="1" ht="15" customHeight="1" x14ac:dyDescent="0.25">
      <c r="B539" s="181">
        <v>2021</v>
      </c>
      <c r="C539" s="168"/>
      <c r="D539" s="169">
        <v>1062</v>
      </c>
      <c r="E539" s="169">
        <v>21345</v>
      </c>
      <c r="F539" s="169">
        <v>28683</v>
      </c>
      <c r="G539" s="169">
        <v>413</v>
      </c>
      <c r="H539" s="169">
        <v>271</v>
      </c>
      <c r="I539" s="170">
        <v>10.9</v>
      </c>
      <c r="J539"/>
      <c r="K539"/>
      <c r="L539"/>
      <c r="M539"/>
      <c r="N539"/>
    </row>
    <row r="540" spans="2:14" s="9" customFormat="1" ht="15" customHeight="1" x14ac:dyDescent="0.25">
      <c r="B540" s="187" t="s">
        <v>521</v>
      </c>
      <c r="C540" s="187"/>
      <c r="D540" s="187"/>
      <c r="E540" s="187"/>
      <c r="F540" s="187"/>
      <c r="G540" s="187"/>
      <c r="H540" s="187"/>
      <c r="I540" s="187"/>
      <c r="J540"/>
      <c r="K540"/>
      <c r="L540"/>
      <c r="M540"/>
      <c r="N540"/>
    </row>
    <row r="541" spans="2:14" s="9" customFormat="1" ht="15" customHeight="1" x14ac:dyDescent="0.25">
      <c r="B541" s="181">
        <v>2023</v>
      </c>
      <c r="C541" s="181"/>
      <c r="D541" s="182">
        <v>789</v>
      </c>
      <c r="E541" s="182">
        <v>28853</v>
      </c>
      <c r="F541" s="182">
        <v>29788</v>
      </c>
      <c r="G541" s="182">
        <v>1071</v>
      </c>
      <c r="H541" s="182">
        <v>686</v>
      </c>
      <c r="I541" s="183">
        <v>20.13</v>
      </c>
      <c r="J541"/>
      <c r="K541"/>
      <c r="L541"/>
      <c r="M541"/>
      <c r="N541"/>
    </row>
    <row r="542" spans="2:14" s="9" customFormat="1" ht="15" customHeight="1" x14ac:dyDescent="0.25">
      <c r="B542" s="181">
        <v>2022</v>
      </c>
      <c r="C542" s="181"/>
      <c r="D542" s="182">
        <v>756</v>
      </c>
      <c r="E542" s="182">
        <v>24842</v>
      </c>
      <c r="F542" s="182">
        <v>24865</v>
      </c>
      <c r="G542" s="182">
        <v>737</v>
      </c>
      <c r="H542" s="182">
        <v>230</v>
      </c>
      <c r="I542" s="183">
        <v>18.88</v>
      </c>
      <c r="J542"/>
      <c r="K542"/>
      <c r="L542"/>
      <c r="M542"/>
      <c r="N542"/>
    </row>
    <row r="543" spans="2:14" s="9" customFormat="1" ht="15" customHeight="1" x14ac:dyDescent="0.25">
      <c r="B543" s="181">
        <v>2021</v>
      </c>
      <c r="C543" s="168"/>
      <c r="D543" s="169">
        <v>726</v>
      </c>
      <c r="E543" s="169">
        <v>12337</v>
      </c>
      <c r="F543" s="169">
        <v>14379</v>
      </c>
      <c r="G543" s="169">
        <v>374</v>
      </c>
      <c r="H543" s="169">
        <v>14</v>
      </c>
      <c r="I543" s="170">
        <v>11.63</v>
      </c>
      <c r="J543"/>
      <c r="K543"/>
      <c r="L543"/>
      <c r="M543"/>
      <c r="N543"/>
    </row>
    <row r="544" spans="2:14" ht="15" customHeight="1" x14ac:dyDescent="0.25">
      <c r="B544" s="258" t="s">
        <v>20</v>
      </c>
      <c r="C544" s="184"/>
      <c r="D544" s="184"/>
      <c r="E544" s="184"/>
      <c r="F544" s="184"/>
      <c r="G544" s="184"/>
      <c r="H544" s="184"/>
      <c r="I544" s="184"/>
      <c r="J544"/>
      <c r="K544"/>
      <c r="L544"/>
      <c r="M544"/>
      <c r="N544"/>
    </row>
    <row r="545" spans="2:14" ht="15" customHeight="1" x14ac:dyDescent="0.25">
      <c r="B545" s="187" t="s">
        <v>375</v>
      </c>
      <c r="C545" s="187"/>
      <c r="D545" s="187"/>
      <c r="E545" s="187"/>
      <c r="F545" s="187"/>
      <c r="G545" s="187"/>
      <c r="H545" s="187"/>
      <c r="I545" s="187"/>
      <c r="J545"/>
      <c r="K545"/>
      <c r="L545"/>
      <c r="M545"/>
      <c r="N545"/>
    </row>
    <row r="546" spans="2:14" ht="15" customHeight="1" x14ac:dyDescent="0.25">
      <c r="B546" s="181">
        <v>2023</v>
      </c>
      <c r="C546" s="181"/>
      <c r="D546" s="182">
        <v>5243</v>
      </c>
      <c r="E546" s="182">
        <v>2272289</v>
      </c>
      <c r="F546" s="182">
        <v>1729227</v>
      </c>
      <c r="G546" s="182">
        <v>1123903</v>
      </c>
      <c r="H546" s="182">
        <v>20171</v>
      </c>
      <c r="I546" s="183">
        <v>35.75</v>
      </c>
      <c r="J546"/>
      <c r="K546"/>
      <c r="L546"/>
      <c r="M546"/>
      <c r="N546"/>
    </row>
    <row r="547" spans="2:14" ht="15" customHeight="1" x14ac:dyDescent="0.25">
      <c r="B547" s="181">
        <v>2022</v>
      </c>
      <c r="C547" s="181"/>
      <c r="D547" s="182">
        <v>6223</v>
      </c>
      <c r="E547" s="182">
        <v>1872537</v>
      </c>
      <c r="F547" s="182">
        <v>1207099</v>
      </c>
      <c r="G547" s="182">
        <v>776151</v>
      </c>
      <c r="H547" s="182">
        <v>8391</v>
      </c>
      <c r="I547" s="183">
        <v>48.45</v>
      </c>
      <c r="J547"/>
      <c r="K547"/>
      <c r="L547"/>
      <c r="M547"/>
      <c r="N547"/>
    </row>
    <row r="548" spans="2:14" ht="15" customHeight="1" x14ac:dyDescent="0.25">
      <c r="B548" s="181">
        <v>2021</v>
      </c>
      <c r="C548" s="181"/>
      <c r="D548" s="182">
        <v>4705</v>
      </c>
      <c r="E548" s="182">
        <v>1718117</v>
      </c>
      <c r="F548" s="182">
        <v>1007998</v>
      </c>
      <c r="G548" s="182">
        <v>749304</v>
      </c>
      <c r="H548" s="182">
        <v>8684</v>
      </c>
      <c r="I548" s="183">
        <v>49.85</v>
      </c>
      <c r="J548"/>
      <c r="K548"/>
      <c r="L548"/>
      <c r="M548"/>
      <c r="N548"/>
    </row>
    <row r="549" spans="2:14" ht="15" customHeight="1" x14ac:dyDescent="0.25">
      <c r="B549" s="168">
        <v>2020</v>
      </c>
      <c r="C549" s="168"/>
      <c r="D549" s="169">
        <v>4890</v>
      </c>
      <c r="E549" s="169">
        <v>1689271</v>
      </c>
      <c r="F549" s="169">
        <v>765891</v>
      </c>
      <c r="G549" s="169">
        <v>1085044</v>
      </c>
      <c r="H549" s="169">
        <v>6951</v>
      </c>
      <c r="I549" s="170">
        <v>41.66</v>
      </c>
      <c r="J549"/>
      <c r="K549"/>
      <c r="L549"/>
      <c r="M549"/>
      <c r="N549"/>
    </row>
    <row r="550" spans="2:14" ht="15" customHeight="1" x14ac:dyDescent="0.25">
      <c r="B550" s="168">
        <v>2019</v>
      </c>
      <c r="C550" s="168"/>
      <c r="D550" s="169">
        <v>4501</v>
      </c>
      <c r="E550" s="169">
        <v>1386599</v>
      </c>
      <c r="F550" s="169">
        <v>694491</v>
      </c>
      <c r="G550" s="169">
        <v>731261</v>
      </c>
      <c r="H550" s="169">
        <v>5968</v>
      </c>
      <c r="I550" s="170">
        <v>34.64</v>
      </c>
      <c r="J550"/>
      <c r="K550"/>
      <c r="L550"/>
      <c r="M550"/>
      <c r="N550"/>
    </row>
    <row r="551" spans="2:14" ht="15" customHeight="1" x14ac:dyDescent="0.25">
      <c r="B551" s="168">
        <v>2018</v>
      </c>
      <c r="C551" s="168"/>
      <c r="D551" s="169">
        <v>4365</v>
      </c>
      <c r="E551" s="169">
        <v>1297960</v>
      </c>
      <c r="F551" s="169">
        <v>827114</v>
      </c>
      <c r="G551" s="169">
        <v>612273</v>
      </c>
      <c r="H551" s="169">
        <v>5584</v>
      </c>
      <c r="I551" s="170">
        <v>34.08</v>
      </c>
      <c r="J551"/>
      <c r="K551"/>
      <c r="L551"/>
      <c r="M551"/>
      <c r="N551"/>
    </row>
    <row r="552" spans="2:14" ht="15" customHeight="1" x14ac:dyDescent="0.25">
      <c r="B552" s="168">
        <v>2017</v>
      </c>
      <c r="C552" s="168"/>
      <c r="D552" s="169">
        <v>4062</v>
      </c>
      <c r="E552" s="169">
        <v>1178156</v>
      </c>
      <c r="F552" s="169">
        <v>584567</v>
      </c>
      <c r="G552" s="169">
        <v>615193</v>
      </c>
      <c r="H552" s="169">
        <v>3349</v>
      </c>
      <c r="I552" s="170">
        <v>32.83</v>
      </c>
      <c r="J552"/>
      <c r="K552"/>
      <c r="L552"/>
      <c r="M552"/>
      <c r="N552"/>
    </row>
    <row r="553" spans="2:14" ht="15" customHeight="1" x14ac:dyDescent="0.25">
      <c r="B553" s="168">
        <v>2016</v>
      </c>
      <c r="C553" s="168"/>
      <c r="D553" s="169">
        <v>3977</v>
      </c>
      <c r="E553" s="169">
        <v>1379380</v>
      </c>
      <c r="F553" s="169">
        <v>829439</v>
      </c>
      <c r="G553" s="169">
        <v>656090</v>
      </c>
      <c r="H553" s="169">
        <v>2881</v>
      </c>
      <c r="I553" s="170">
        <v>32.049999999999997</v>
      </c>
      <c r="J553"/>
      <c r="K553"/>
      <c r="L553"/>
      <c r="M553"/>
      <c r="N553"/>
    </row>
    <row r="554" spans="2:14" s="9" customFormat="1" ht="15" customHeight="1" collapsed="1" x14ac:dyDescent="0.25">
      <c r="B554" s="168">
        <v>2015</v>
      </c>
      <c r="C554" s="168"/>
      <c r="D554" s="169">
        <v>1209</v>
      </c>
      <c r="E554" s="169">
        <v>1277344</v>
      </c>
      <c r="F554" s="169">
        <v>876027</v>
      </c>
      <c r="G554" s="169">
        <v>904705</v>
      </c>
      <c r="H554" s="169">
        <v>2842</v>
      </c>
      <c r="I554" s="170">
        <v>31.39</v>
      </c>
      <c r="J554"/>
      <c r="K554"/>
      <c r="L554"/>
      <c r="M554"/>
      <c r="N554"/>
    </row>
    <row r="555" spans="2:14" s="9" customFormat="1" ht="15" customHeight="1" x14ac:dyDescent="0.25">
      <c r="B555" s="168">
        <v>2014</v>
      </c>
      <c r="C555" s="168"/>
      <c r="D555" s="169">
        <v>941</v>
      </c>
      <c r="E555" s="169">
        <v>1173321</v>
      </c>
      <c r="F555" s="169">
        <v>996385</v>
      </c>
      <c r="G555" s="169">
        <v>611597</v>
      </c>
      <c r="H555" s="169">
        <v>47084</v>
      </c>
      <c r="I555" s="170">
        <v>26.11</v>
      </c>
      <c r="J555"/>
      <c r="K555"/>
      <c r="L555"/>
      <c r="M555"/>
      <c r="N555"/>
    </row>
    <row r="556" spans="2:14" s="9" customFormat="1" ht="15" customHeight="1" x14ac:dyDescent="0.25">
      <c r="B556" s="168">
        <v>2013</v>
      </c>
      <c r="C556" s="168"/>
      <c r="D556" s="169">
        <v>925</v>
      </c>
      <c r="E556" s="169">
        <v>1693384</v>
      </c>
      <c r="F556" s="169">
        <v>981030</v>
      </c>
      <c r="G556" s="169">
        <v>827025</v>
      </c>
      <c r="H556" s="169">
        <v>4014</v>
      </c>
      <c r="I556" s="170">
        <v>38.65</v>
      </c>
      <c r="J556"/>
      <c r="K556"/>
      <c r="L556"/>
      <c r="M556"/>
      <c r="N556"/>
    </row>
    <row r="557" spans="2:14" s="9" customFormat="1" ht="15" customHeight="1" x14ac:dyDescent="0.25">
      <c r="B557" s="168">
        <v>2012</v>
      </c>
      <c r="C557" s="168"/>
      <c r="D557" s="169">
        <v>888</v>
      </c>
      <c r="E557" s="169">
        <v>1317749</v>
      </c>
      <c r="F557" s="169">
        <v>826620</v>
      </c>
      <c r="G557" s="169">
        <v>631802</v>
      </c>
      <c r="H557" s="169">
        <v>2381</v>
      </c>
      <c r="I557" s="170">
        <v>30.79</v>
      </c>
      <c r="J557"/>
      <c r="K557"/>
      <c r="L557"/>
      <c r="M557"/>
      <c r="N557"/>
    </row>
    <row r="558" spans="2:14" ht="15" customHeight="1" x14ac:dyDescent="0.25">
      <c r="B558" s="168">
        <v>2011</v>
      </c>
      <c r="C558" s="168"/>
      <c r="D558" s="169">
        <v>801</v>
      </c>
      <c r="E558" s="169">
        <v>1768960</v>
      </c>
      <c r="F558" s="169">
        <v>1028359</v>
      </c>
      <c r="G558" s="169">
        <v>917555</v>
      </c>
      <c r="H558" s="169">
        <v>4337</v>
      </c>
      <c r="I558" s="170">
        <v>44.4</v>
      </c>
      <c r="J558"/>
      <c r="K558"/>
      <c r="L558"/>
      <c r="M558"/>
      <c r="N558"/>
    </row>
    <row r="559" spans="2:14" ht="15" customHeight="1" x14ac:dyDescent="0.25">
      <c r="B559" s="168">
        <v>2010</v>
      </c>
      <c r="C559" s="168"/>
      <c r="D559" s="169">
        <v>745</v>
      </c>
      <c r="E559" s="169">
        <v>1895539</v>
      </c>
      <c r="F559" s="169">
        <v>1264713</v>
      </c>
      <c r="G559" s="169">
        <v>906310</v>
      </c>
      <c r="H559" s="169">
        <v>2857</v>
      </c>
      <c r="I559" s="170">
        <v>47.23</v>
      </c>
      <c r="J559"/>
      <c r="K559"/>
      <c r="L559"/>
      <c r="M559"/>
      <c r="N559"/>
    </row>
    <row r="560" spans="2:14" ht="15" customHeight="1" x14ac:dyDescent="0.25">
      <c r="B560" s="168">
        <v>2009</v>
      </c>
      <c r="C560" s="168"/>
      <c r="D560" s="169">
        <v>714</v>
      </c>
      <c r="E560" s="169">
        <v>2909719</v>
      </c>
      <c r="F560" s="169">
        <v>1519675</v>
      </c>
      <c r="G560" s="169">
        <v>1467063</v>
      </c>
      <c r="H560" s="169" t="s">
        <v>66</v>
      </c>
      <c r="I560" s="170">
        <v>73.8</v>
      </c>
      <c r="J560"/>
      <c r="K560"/>
      <c r="L560"/>
      <c r="M560"/>
      <c r="N560"/>
    </row>
    <row r="561" spans="2:14" ht="15" customHeight="1" x14ac:dyDescent="0.25">
      <c r="B561" s="168">
        <v>2008</v>
      </c>
      <c r="C561" s="168"/>
      <c r="D561" s="169">
        <v>678</v>
      </c>
      <c r="E561" s="169">
        <v>2851865</v>
      </c>
      <c r="F561" s="169">
        <v>2006049</v>
      </c>
      <c r="G561" s="169">
        <v>918386</v>
      </c>
      <c r="H561" s="169" t="s">
        <v>66</v>
      </c>
      <c r="I561" s="170">
        <v>77.489999999999995</v>
      </c>
      <c r="J561"/>
      <c r="K561"/>
      <c r="L561"/>
      <c r="M561"/>
      <c r="N561"/>
    </row>
    <row r="562" spans="2:14" ht="15" customHeight="1" x14ac:dyDescent="0.25">
      <c r="B562" s="258" t="s">
        <v>35</v>
      </c>
      <c r="C562" s="184"/>
      <c r="D562" s="184"/>
      <c r="E562" s="184"/>
      <c r="F562" s="184"/>
      <c r="G562" s="184"/>
      <c r="H562" s="184"/>
      <c r="I562" s="184"/>
      <c r="J562"/>
      <c r="K562"/>
      <c r="L562"/>
      <c r="M562"/>
      <c r="N562"/>
    </row>
    <row r="563" spans="2:14" s="9" customFormat="1" ht="15" customHeight="1" collapsed="1" x14ac:dyDescent="0.25">
      <c r="B563" s="187" t="s">
        <v>184</v>
      </c>
      <c r="C563" s="187"/>
      <c r="D563" s="187"/>
      <c r="E563" s="187"/>
      <c r="F563" s="187"/>
      <c r="G563" s="187"/>
      <c r="H563" s="187"/>
      <c r="I563" s="187"/>
      <c r="J563"/>
      <c r="K563"/>
      <c r="L563"/>
      <c r="M563"/>
      <c r="N563"/>
    </row>
    <row r="564" spans="2:14" s="9" customFormat="1" ht="15" customHeight="1" x14ac:dyDescent="0.25">
      <c r="B564" s="181">
        <v>2023</v>
      </c>
      <c r="C564" s="181"/>
      <c r="D564" s="182">
        <v>3709</v>
      </c>
      <c r="E564" s="182">
        <v>127</v>
      </c>
      <c r="F564" s="182">
        <v>139</v>
      </c>
      <c r="G564" s="182">
        <v>0</v>
      </c>
      <c r="H564" s="182">
        <v>0</v>
      </c>
      <c r="I564" s="183">
        <v>4.79</v>
      </c>
      <c r="J564"/>
      <c r="K564"/>
      <c r="L564"/>
      <c r="M564"/>
      <c r="N564"/>
    </row>
    <row r="565" spans="2:14" s="9" customFormat="1" ht="15" customHeight="1" x14ac:dyDescent="0.25">
      <c r="B565" s="181">
        <v>2022</v>
      </c>
      <c r="C565" s="181"/>
      <c r="D565" s="182">
        <v>4790</v>
      </c>
      <c r="E565" s="182">
        <v>104</v>
      </c>
      <c r="F565" s="182">
        <v>104</v>
      </c>
      <c r="G565" s="182">
        <v>0</v>
      </c>
      <c r="H565" s="182">
        <v>0</v>
      </c>
      <c r="I565" s="183">
        <v>4.74</v>
      </c>
      <c r="J565"/>
      <c r="K565"/>
      <c r="L565"/>
      <c r="M565"/>
      <c r="N565"/>
    </row>
    <row r="566" spans="2:14" s="9" customFormat="1" ht="15" customHeight="1" x14ac:dyDescent="0.25">
      <c r="B566" s="181">
        <v>2021</v>
      </c>
      <c r="C566" s="168"/>
      <c r="D566" s="169">
        <v>3395</v>
      </c>
      <c r="E566" s="169">
        <v>104</v>
      </c>
      <c r="F566" s="169">
        <v>147</v>
      </c>
      <c r="G566" s="169">
        <v>0</v>
      </c>
      <c r="H566" s="169">
        <v>0</v>
      </c>
      <c r="I566" s="170">
        <v>3.41</v>
      </c>
      <c r="J566"/>
      <c r="K566"/>
      <c r="L566"/>
      <c r="M566"/>
      <c r="N566"/>
    </row>
    <row r="567" spans="2:14" s="9" customFormat="1" ht="15" customHeight="1" x14ac:dyDescent="0.25">
      <c r="B567" s="168">
        <v>2020</v>
      </c>
      <c r="C567" s="168"/>
      <c r="D567" s="169">
        <v>3694</v>
      </c>
      <c r="E567" s="169">
        <v>152</v>
      </c>
      <c r="F567" s="169">
        <v>153</v>
      </c>
      <c r="G567" s="169">
        <v>0</v>
      </c>
      <c r="H567" s="169">
        <v>0</v>
      </c>
      <c r="I567" s="170">
        <v>2.84</v>
      </c>
      <c r="J567"/>
      <c r="K567"/>
      <c r="L567"/>
      <c r="M567"/>
      <c r="N567"/>
    </row>
    <row r="568" spans="2:14" s="9" customFormat="1" ht="15" customHeight="1" x14ac:dyDescent="0.25">
      <c r="B568" s="168">
        <v>2019</v>
      </c>
      <c r="C568" s="168"/>
      <c r="D568" s="169">
        <v>3442</v>
      </c>
      <c r="E568" s="169">
        <v>7</v>
      </c>
      <c r="F568" s="169">
        <v>15</v>
      </c>
      <c r="G568" s="169">
        <v>0</v>
      </c>
      <c r="H568" s="169">
        <v>0</v>
      </c>
      <c r="I568" s="170">
        <v>0.1</v>
      </c>
      <c r="J568"/>
      <c r="K568"/>
      <c r="L568"/>
      <c r="M568"/>
      <c r="N568"/>
    </row>
    <row r="569" spans="2:14" s="9" customFormat="1" ht="15" customHeight="1" x14ac:dyDescent="0.25">
      <c r="B569" s="168">
        <v>2018</v>
      </c>
      <c r="C569" s="168"/>
      <c r="D569" s="169">
        <v>3473</v>
      </c>
      <c r="E569" s="169">
        <v>11</v>
      </c>
      <c r="F569" s="169">
        <v>11</v>
      </c>
      <c r="G569" s="169">
        <v>0</v>
      </c>
      <c r="H569" s="169">
        <v>0</v>
      </c>
      <c r="I569" s="170">
        <v>0.17</v>
      </c>
      <c r="J569"/>
      <c r="K569"/>
      <c r="L569"/>
      <c r="M569"/>
      <c r="N569"/>
    </row>
    <row r="570" spans="2:14" s="9" customFormat="1" ht="15" customHeight="1" x14ac:dyDescent="0.25">
      <c r="B570" s="168">
        <v>2017</v>
      </c>
      <c r="C570" s="168"/>
      <c r="D570" s="169">
        <v>3236</v>
      </c>
      <c r="E570" s="169">
        <v>47</v>
      </c>
      <c r="F570" s="169">
        <v>49</v>
      </c>
      <c r="G570" s="169">
        <v>0</v>
      </c>
      <c r="H570" s="169">
        <v>0</v>
      </c>
      <c r="I570" s="170">
        <v>0.77</v>
      </c>
      <c r="J570"/>
      <c r="K570"/>
      <c r="L570"/>
      <c r="M570"/>
      <c r="N570"/>
    </row>
    <row r="571" spans="2:14" s="9" customFormat="1" ht="15" customHeight="1" x14ac:dyDescent="0.25">
      <c r="B571" s="168">
        <v>2016</v>
      </c>
      <c r="C571" s="168"/>
      <c r="D571" s="169">
        <v>3194</v>
      </c>
      <c r="E571" s="169">
        <v>5</v>
      </c>
      <c r="F571" s="169">
        <v>5</v>
      </c>
      <c r="G571" s="169">
        <v>0</v>
      </c>
      <c r="H571" s="169">
        <v>0</v>
      </c>
      <c r="I571" s="170">
        <v>0.09</v>
      </c>
      <c r="J571"/>
      <c r="K571"/>
      <c r="L571"/>
      <c r="M571"/>
      <c r="N571"/>
    </row>
    <row r="572" spans="2:14" s="9" customFormat="1" ht="15" customHeight="1" x14ac:dyDescent="0.25">
      <c r="B572" s="168">
        <v>2015</v>
      </c>
      <c r="C572" s="168"/>
      <c r="D572" s="169">
        <v>442</v>
      </c>
      <c r="E572" s="169">
        <v>74</v>
      </c>
      <c r="F572" s="169">
        <v>74</v>
      </c>
      <c r="G572" s="169">
        <v>0</v>
      </c>
      <c r="H572" s="169">
        <v>0</v>
      </c>
      <c r="I572" s="170">
        <v>6.61</v>
      </c>
      <c r="J572"/>
      <c r="K572"/>
      <c r="L572"/>
      <c r="M572"/>
      <c r="N572"/>
    </row>
    <row r="573" spans="2:14" ht="15" customHeight="1" x14ac:dyDescent="0.25">
      <c r="B573" s="168">
        <v>2014</v>
      </c>
      <c r="C573" s="168"/>
      <c r="D573" s="169">
        <v>182</v>
      </c>
      <c r="E573" s="169">
        <v>97</v>
      </c>
      <c r="F573" s="169">
        <v>97</v>
      </c>
      <c r="G573" s="169">
        <v>0</v>
      </c>
      <c r="H573" s="169">
        <v>0</v>
      </c>
      <c r="I573" s="170">
        <v>19.72</v>
      </c>
      <c r="J573"/>
      <c r="K573"/>
      <c r="L573"/>
      <c r="M573"/>
      <c r="N573"/>
    </row>
    <row r="574" spans="2:14" ht="15" customHeight="1" x14ac:dyDescent="0.25">
      <c r="B574" s="168">
        <v>2013</v>
      </c>
      <c r="C574" s="168"/>
      <c r="D574" s="169">
        <v>162</v>
      </c>
      <c r="E574" s="169">
        <v>0</v>
      </c>
      <c r="F574" s="169">
        <v>0</v>
      </c>
      <c r="G574" s="169">
        <v>0</v>
      </c>
      <c r="H574" s="169">
        <v>0</v>
      </c>
      <c r="I574" s="170">
        <v>0</v>
      </c>
      <c r="J574"/>
      <c r="K574"/>
      <c r="L574"/>
      <c r="M574"/>
      <c r="N574"/>
    </row>
    <row r="575" spans="2:14" ht="15" customHeight="1" x14ac:dyDescent="0.25">
      <c r="B575" s="168">
        <v>2012</v>
      </c>
      <c r="C575" s="168"/>
      <c r="D575" s="169">
        <v>135</v>
      </c>
      <c r="E575" s="169">
        <v>0</v>
      </c>
      <c r="F575" s="169">
        <v>0</v>
      </c>
      <c r="G575" s="169">
        <v>0</v>
      </c>
      <c r="H575" s="169">
        <v>0</v>
      </c>
      <c r="I575" s="170">
        <v>0</v>
      </c>
      <c r="J575"/>
      <c r="K575"/>
      <c r="L575"/>
      <c r="M575"/>
      <c r="N575"/>
    </row>
    <row r="576" spans="2:14" ht="15" customHeight="1" x14ac:dyDescent="0.25">
      <c r="B576" s="168">
        <v>2011</v>
      </c>
      <c r="C576" s="168"/>
      <c r="D576" s="169">
        <v>55</v>
      </c>
      <c r="E576" s="169">
        <v>0</v>
      </c>
      <c r="F576" s="169">
        <v>0</v>
      </c>
      <c r="G576" s="169">
        <v>0</v>
      </c>
      <c r="H576" s="169">
        <v>0</v>
      </c>
      <c r="I576" s="170">
        <v>0</v>
      </c>
      <c r="J576"/>
      <c r="K576"/>
      <c r="L576"/>
      <c r="M576"/>
      <c r="N576"/>
    </row>
    <row r="577" spans="2:14" ht="15" customHeight="1" x14ac:dyDescent="0.25">
      <c r="B577" s="168">
        <v>2010</v>
      </c>
      <c r="C577" s="168"/>
      <c r="D577" s="169">
        <v>16</v>
      </c>
      <c r="E577" s="169">
        <v>0</v>
      </c>
      <c r="F577" s="169">
        <v>0</v>
      </c>
      <c r="G577" s="169">
        <v>0</v>
      </c>
      <c r="H577" s="169">
        <v>0</v>
      </c>
      <c r="I577" s="170">
        <v>0</v>
      </c>
      <c r="J577"/>
      <c r="K577"/>
      <c r="L577"/>
      <c r="M577"/>
      <c r="N577"/>
    </row>
    <row r="578" spans="2:14" s="9" customFormat="1" ht="15" customHeight="1" collapsed="1" x14ac:dyDescent="0.25">
      <c r="B578" s="168">
        <v>2009</v>
      </c>
      <c r="C578" s="168"/>
      <c r="D578" s="169">
        <v>17</v>
      </c>
      <c r="E578" s="169">
        <v>-155</v>
      </c>
      <c r="F578" s="169">
        <v>15</v>
      </c>
      <c r="G578" s="169">
        <v>0</v>
      </c>
      <c r="H578" s="169" t="s">
        <v>66</v>
      </c>
      <c r="I578" s="170">
        <v>-80.73</v>
      </c>
      <c r="J578"/>
      <c r="K578"/>
      <c r="L578"/>
      <c r="M578"/>
      <c r="N578"/>
    </row>
    <row r="579" spans="2:14" s="9" customFormat="1" ht="15" customHeight="1" x14ac:dyDescent="0.25">
      <c r="B579" s="168">
        <v>2008</v>
      </c>
      <c r="C579" s="168"/>
      <c r="D579" s="169">
        <v>6</v>
      </c>
      <c r="E579" s="169">
        <v>0</v>
      </c>
      <c r="F579" s="169">
        <v>0</v>
      </c>
      <c r="G579" s="169">
        <v>0</v>
      </c>
      <c r="H579" s="169" t="s">
        <v>66</v>
      </c>
      <c r="I579" s="170">
        <v>0</v>
      </c>
      <c r="J579"/>
      <c r="K579"/>
      <c r="L579"/>
      <c r="M579"/>
      <c r="N579"/>
    </row>
    <row r="580" spans="2:14" s="9" customFormat="1" ht="15" customHeight="1" x14ac:dyDescent="0.25">
      <c r="B580" s="187" t="s">
        <v>185</v>
      </c>
      <c r="C580" s="187"/>
      <c r="D580" s="187"/>
      <c r="E580" s="187"/>
      <c r="F580" s="187"/>
      <c r="G580" s="187"/>
      <c r="H580" s="187"/>
      <c r="I580" s="187"/>
      <c r="J580"/>
      <c r="K580"/>
      <c r="L580"/>
      <c r="M580"/>
      <c r="N580"/>
    </row>
    <row r="581" spans="2:14" s="9" customFormat="1" ht="15" customHeight="1" x14ac:dyDescent="0.25">
      <c r="B581" s="181">
        <v>2023</v>
      </c>
      <c r="C581" s="181"/>
      <c r="D581" s="182">
        <v>1534</v>
      </c>
      <c r="E581" s="182">
        <v>2272161</v>
      </c>
      <c r="F581" s="182">
        <v>1729088</v>
      </c>
      <c r="G581" s="182">
        <v>1123903</v>
      </c>
      <c r="H581" s="182">
        <v>20171</v>
      </c>
      <c r="I581" s="183">
        <v>35.76</v>
      </c>
      <c r="J581"/>
      <c r="K581"/>
      <c r="L581"/>
      <c r="M581"/>
      <c r="N581"/>
    </row>
    <row r="582" spans="2:14" s="9" customFormat="1" ht="15" customHeight="1" x14ac:dyDescent="0.25">
      <c r="B582" s="181">
        <v>2022</v>
      </c>
      <c r="C582" s="181"/>
      <c r="D582" s="182">
        <v>1433</v>
      </c>
      <c r="E582" s="182">
        <v>1872433</v>
      </c>
      <c r="F582" s="182">
        <v>1206995</v>
      </c>
      <c r="G582" s="182">
        <v>776151</v>
      </c>
      <c r="H582" s="182">
        <v>8391</v>
      </c>
      <c r="I582" s="183">
        <v>48.47</v>
      </c>
      <c r="J582"/>
      <c r="K582"/>
      <c r="L582"/>
      <c r="M582"/>
      <c r="N582"/>
    </row>
    <row r="583" spans="2:14" s="9" customFormat="1" ht="15" customHeight="1" x14ac:dyDescent="0.25">
      <c r="B583" s="181">
        <v>2021</v>
      </c>
      <c r="C583" s="168"/>
      <c r="D583" s="169">
        <v>1310</v>
      </c>
      <c r="E583" s="169">
        <v>1718013</v>
      </c>
      <c r="F583" s="169">
        <v>1007851</v>
      </c>
      <c r="G583" s="169">
        <v>749304</v>
      </c>
      <c r="H583" s="169">
        <v>8684</v>
      </c>
      <c r="I583" s="170">
        <v>49.89</v>
      </c>
      <c r="J583"/>
      <c r="K583"/>
      <c r="L583"/>
      <c r="M583"/>
      <c r="N583"/>
    </row>
    <row r="584" spans="2:14" s="9" customFormat="1" ht="15" customHeight="1" x14ac:dyDescent="0.25">
      <c r="B584" s="168">
        <v>2020</v>
      </c>
      <c r="C584" s="168"/>
      <c r="D584" s="169">
        <v>1196</v>
      </c>
      <c r="E584" s="169">
        <v>1689119</v>
      </c>
      <c r="F584" s="169">
        <v>765739</v>
      </c>
      <c r="G584" s="169">
        <v>1085044</v>
      </c>
      <c r="H584" s="169">
        <v>6951</v>
      </c>
      <c r="I584" s="170">
        <v>41.71</v>
      </c>
      <c r="J584"/>
      <c r="K584"/>
      <c r="L584"/>
      <c r="M584"/>
      <c r="N584"/>
    </row>
    <row r="585" spans="2:14" s="9" customFormat="1" ht="15" customHeight="1" x14ac:dyDescent="0.25">
      <c r="B585" s="168">
        <v>2019</v>
      </c>
      <c r="C585" s="168"/>
      <c r="D585" s="169">
        <v>1059</v>
      </c>
      <c r="E585" s="169">
        <v>1386591</v>
      </c>
      <c r="F585" s="169">
        <v>694476</v>
      </c>
      <c r="G585" s="169">
        <v>731261</v>
      </c>
      <c r="H585" s="169">
        <v>5968</v>
      </c>
      <c r="I585" s="170">
        <v>34.700000000000003</v>
      </c>
      <c r="J585"/>
      <c r="K585"/>
      <c r="L585"/>
      <c r="M585"/>
      <c r="N585"/>
    </row>
    <row r="586" spans="2:14" s="9" customFormat="1" ht="15" customHeight="1" x14ac:dyDescent="0.25">
      <c r="B586" s="168">
        <v>2018</v>
      </c>
      <c r="C586" s="168"/>
      <c r="D586" s="169">
        <v>892</v>
      </c>
      <c r="E586" s="169">
        <v>1297949</v>
      </c>
      <c r="F586" s="169">
        <v>827103</v>
      </c>
      <c r="G586" s="169">
        <v>612273</v>
      </c>
      <c r="H586" s="169">
        <v>5584</v>
      </c>
      <c r="I586" s="170">
        <v>34.14</v>
      </c>
      <c r="J586"/>
      <c r="K586"/>
      <c r="L586"/>
      <c r="M586"/>
      <c r="N586"/>
    </row>
    <row r="587" spans="2:14" s="9" customFormat="1" ht="15" customHeight="1" x14ac:dyDescent="0.25">
      <c r="B587" s="168">
        <v>2017</v>
      </c>
      <c r="C587" s="168"/>
      <c r="D587" s="169">
        <v>826</v>
      </c>
      <c r="E587" s="169">
        <v>1178109</v>
      </c>
      <c r="F587" s="169">
        <v>584518</v>
      </c>
      <c r="G587" s="169">
        <v>615193</v>
      </c>
      <c r="H587" s="169">
        <v>3349</v>
      </c>
      <c r="I587" s="170">
        <v>32.880000000000003</v>
      </c>
      <c r="J587"/>
      <c r="K587"/>
      <c r="L587"/>
      <c r="M587"/>
      <c r="N587"/>
    </row>
    <row r="588" spans="2:14" ht="15" customHeight="1" x14ac:dyDescent="0.25">
      <c r="B588" s="168">
        <v>2016</v>
      </c>
      <c r="C588" s="168"/>
      <c r="D588" s="169">
        <v>783</v>
      </c>
      <c r="E588" s="169">
        <v>1379375</v>
      </c>
      <c r="F588" s="169">
        <v>829434</v>
      </c>
      <c r="G588" s="169">
        <v>656090</v>
      </c>
      <c r="H588" s="169">
        <v>2881</v>
      </c>
      <c r="I588" s="170">
        <v>32.1</v>
      </c>
      <c r="J588"/>
      <c r="K588"/>
      <c r="L588"/>
      <c r="M588"/>
      <c r="N588"/>
    </row>
    <row r="589" spans="2:14" ht="15" customHeight="1" x14ac:dyDescent="0.25">
      <c r="B589" s="168">
        <v>2015</v>
      </c>
      <c r="C589" s="168"/>
      <c r="D589" s="169">
        <v>767</v>
      </c>
      <c r="E589" s="169">
        <v>1277270</v>
      </c>
      <c r="F589" s="169">
        <v>875953</v>
      </c>
      <c r="G589" s="169">
        <v>904705</v>
      </c>
      <c r="H589" s="169">
        <v>2842</v>
      </c>
      <c r="I589" s="170">
        <v>31.39</v>
      </c>
      <c r="J589"/>
      <c r="K589"/>
      <c r="L589"/>
      <c r="M589"/>
      <c r="N589"/>
    </row>
    <row r="590" spans="2:14" ht="15" customHeight="1" x14ac:dyDescent="0.25">
      <c r="B590" s="168">
        <v>2014</v>
      </c>
      <c r="C590" s="168"/>
      <c r="D590" s="169">
        <v>759</v>
      </c>
      <c r="E590" s="169">
        <v>1173224</v>
      </c>
      <c r="F590" s="169">
        <v>996288</v>
      </c>
      <c r="G590" s="169">
        <v>611597</v>
      </c>
      <c r="H590" s="169">
        <v>47084</v>
      </c>
      <c r="I590" s="170">
        <v>26.11</v>
      </c>
      <c r="J590"/>
      <c r="K590"/>
      <c r="L590"/>
      <c r="M590"/>
      <c r="N590"/>
    </row>
    <row r="591" spans="2:14" ht="15" customHeight="1" x14ac:dyDescent="0.25">
      <c r="B591" s="168">
        <v>2013</v>
      </c>
      <c r="C591" s="168"/>
      <c r="D591" s="169">
        <v>763</v>
      </c>
      <c r="E591" s="169">
        <v>1693384</v>
      </c>
      <c r="F591" s="169">
        <v>981030</v>
      </c>
      <c r="G591" s="169">
        <v>827025</v>
      </c>
      <c r="H591" s="169">
        <v>4014</v>
      </c>
      <c r="I591" s="170">
        <v>38.65</v>
      </c>
      <c r="J591"/>
      <c r="K591"/>
      <c r="L591"/>
      <c r="M591"/>
      <c r="N591"/>
    </row>
    <row r="592" spans="2:14" ht="15" customHeight="1" x14ac:dyDescent="0.25">
      <c r="B592" s="168">
        <v>2012</v>
      </c>
      <c r="C592" s="168"/>
      <c r="D592" s="169">
        <v>753</v>
      </c>
      <c r="E592" s="169">
        <v>1317749</v>
      </c>
      <c r="F592" s="169">
        <v>826620</v>
      </c>
      <c r="G592" s="169">
        <v>631802</v>
      </c>
      <c r="H592" s="169">
        <v>2381</v>
      </c>
      <c r="I592" s="170">
        <v>30.79</v>
      </c>
      <c r="J592"/>
      <c r="K592"/>
      <c r="L592"/>
      <c r="M592"/>
      <c r="N592"/>
    </row>
    <row r="593" spans="2:14" s="9" customFormat="1" ht="15" customHeight="1" collapsed="1" x14ac:dyDescent="0.25">
      <c r="B593" s="168">
        <v>2011</v>
      </c>
      <c r="C593" s="168"/>
      <c r="D593" s="169">
        <v>746</v>
      </c>
      <c r="E593" s="169">
        <v>1768960</v>
      </c>
      <c r="F593" s="169">
        <v>1028359</v>
      </c>
      <c r="G593" s="169">
        <v>917555</v>
      </c>
      <c r="H593" s="169">
        <v>4337</v>
      </c>
      <c r="I593" s="170">
        <v>44.41</v>
      </c>
      <c r="J593"/>
      <c r="K593"/>
      <c r="L593"/>
      <c r="M593"/>
      <c r="N593"/>
    </row>
    <row r="594" spans="2:14" s="9" customFormat="1" ht="15" customHeight="1" x14ac:dyDescent="0.25">
      <c r="B594" s="168">
        <v>2010</v>
      </c>
      <c r="C594" s="168"/>
      <c r="D594" s="169">
        <v>729</v>
      </c>
      <c r="E594" s="169">
        <v>1895539</v>
      </c>
      <c r="F594" s="169">
        <v>1264713</v>
      </c>
      <c r="G594" s="169">
        <v>906310</v>
      </c>
      <c r="H594" s="169">
        <v>2857</v>
      </c>
      <c r="I594" s="170">
        <v>47.23</v>
      </c>
      <c r="J594"/>
      <c r="K594"/>
      <c r="L594"/>
      <c r="M594"/>
      <c r="N594"/>
    </row>
    <row r="595" spans="2:14" s="9" customFormat="1" ht="15" customHeight="1" x14ac:dyDescent="0.25">
      <c r="B595" s="168">
        <v>2009</v>
      </c>
      <c r="C595" s="168"/>
      <c r="D595" s="169">
        <v>697</v>
      </c>
      <c r="E595" s="169">
        <v>2909874</v>
      </c>
      <c r="F595" s="169">
        <v>1519660</v>
      </c>
      <c r="G595" s="169">
        <v>1467063</v>
      </c>
      <c r="H595" s="169" t="s">
        <v>66</v>
      </c>
      <c r="I595" s="170">
        <v>73.81</v>
      </c>
      <c r="J595"/>
      <c r="K595"/>
      <c r="L595"/>
      <c r="M595"/>
      <c r="N595"/>
    </row>
    <row r="596" spans="2:14" s="9" customFormat="1" ht="15" customHeight="1" x14ac:dyDescent="0.25">
      <c r="B596" s="168">
        <v>2008</v>
      </c>
      <c r="C596" s="168"/>
      <c r="D596" s="169">
        <v>672</v>
      </c>
      <c r="E596" s="169">
        <v>2851865</v>
      </c>
      <c r="F596" s="169">
        <v>2006049</v>
      </c>
      <c r="G596" s="169">
        <v>918386</v>
      </c>
      <c r="H596" s="169" t="s">
        <v>66</v>
      </c>
      <c r="I596" s="170">
        <v>77.489999999999995</v>
      </c>
      <c r="J596"/>
      <c r="K596"/>
      <c r="L596"/>
      <c r="M596"/>
      <c r="N596"/>
    </row>
    <row r="597" spans="2:14" ht="15" customHeight="1" x14ac:dyDescent="0.25">
      <c r="B597" s="258" t="s">
        <v>11</v>
      </c>
      <c r="C597" s="184"/>
      <c r="D597" s="184"/>
      <c r="E597" s="184"/>
      <c r="F597" s="184"/>
      <c r="G597" s="184"/>
      <c r="H597" s="184"/>
      <c r="I597" s="184"/>
      <c r="J597"/>
      <c r="K597"/>
      <c r="L597"/>
      <c r="M597"/>
      <c r="N597"/>
    </row>
    <row r="598" spans="2:14" ht="15" customHeight="1" x14ac:dyDescent="0.25">
      <c r="B598" s="187" t="s">
        <v>186</v>
      </c>
      <c r="C598" s="187"/>
      <c r="D598" s="187"/>
      <c r="E598" s="187"/>
      <c r="F598" s="187"/>
      <c r="G598" s="187"/>
      <c r="H598" s="187"/>
      <c r="I598" s="187"/>
      <c r="J598"/>
      <c r="K598"/>
      <c r="L598"/>
      <c r="M598"/>
      <c r="N598"/>
    </row>
    <row r="599" spans="2:14" ht="15" customHeight="1" x14ac:dyDescent="0.25">
      <c r="B599" s="181">
        <v>2023</v>
      </c>
      <c r="C599" s="181"/>
      <c r="D599" s="182">
        <v>5217</v>
      </c>
      <c r="E599" s="182">
        <v>1296131</v>
      </c>
      <c r="F599" s="182">
        <v>1310791</v>
      </c>
      <c r="G599" s="182">
        <v>124504</v>
      </c>
      <c r="H599" s="182">
        <v>8129</v>
      </c>
      <c r="I599" s="183">
        <v>82.21</v>
      </c>
      <c r="J599"/>
      <c r="K599"/>
      <c r="L599"/>
      <c r="M599"/>
      <c r="N599"/>
    </row>
    <row r="600" spans="2:14" ht="15" customHeight="1" x14ac:dyDescent="0.25">
      <c r="B600" s="181">
        <v>2022</v>
      </c>
      <c r="C600" s="181"/>
      <c r="D600" s="182">
        <v>6196</v>
      </c>
      <c r="E600" s="182">
        <v>822487</v>
      </c>
      <c r="F600" s="182">
        <v>827511</v>
      </c>
      <c r="G600" s="182">
        <v>84021</v>
      </c>
      <c r="H600" s="182">
        <v>3414</v>
      </c>
      <c r="I600" s="183">
        <v>57.26</v>
      </c>
      <c r="J600"/>
      <c r="K600"/>
      <c r="L600"/>
      <c r="M600"/>
      <c r="N600"/>
    </row>
    <row r="601" spans="2:14" ht="15" customHeight="1" x14ac:dyDescent="0.25">
      <c r="B601" s="181">
        <v>2021</v>
      </c>
      <c r="C601" s="168"/>
      <c r="D601" s="169">
        <v>4680</v>
      </c>
      <c r="E601" s="169">
        <v>902766</v>
      </c>
      <c r="F601" s="169">
        <v>836130</v>
      </c>
      <c r="G601" s="169">
        <v>99967</v>
      </c>
      <c r="H601" s="169">
        <v>3318</v>
      </c>
      <c r="I601" s="170">
        <v>73.989999999999995</v>
      </c>
      <c r="J601"/>
      <c r="K601"/>
      <c r="L601"/>
      <c r="M601"/>
      <c r="N601"/>
    </row>
    <row r="602" spans="2:14" ht="15" customHeight="1" x14ac:dyDescent="0.25">
      <c r="B602" s="168">
        <v>2020</v>
      </c>
      <c r="C602" s="168"/>
      <c r="D602" s="169">
        <v>4868</v>
      </c>
      <c r="E602" s="169">
        <v>882220</v>
      </c>
      <c r="F602" s="169">
        <v>609793</v>
      </c>
      <c r="G602" s="169">
        <v>385907</v>
      </c>
      <c r="H602" s="169">
        <v>3732</v>
      </c>
      <c r="I602" s="170">
        <v>71.56</v>
      </c>
      <c r="J602"/>
      <c r="K602"/>
      <c r="L602"/>
      <c r="M602"/>
      <c r="N602"/>
    </row>
    <row r="603" spans="2:14" ht="15" customHeight="1" x14ac:dyDescent="0.25">
      <c r="B603" s="168">
        <v>2019</v>
      </c>
      <c r="C603" s="168"/>
      <c r="D603" s="169">
        <v>4479</v>
      </c>
      <c r="E603" s="169">
        <v>583801</v>
      </c>
      <c r="F603" s="169">
        <v>515079</v>
      </c>
      <c r="G603" s="169">
        <v>100825</v>
      </c>
      <c r="H603" s="169">
        <v>1376</v>
      </c>
      <c r="I603" s="170">
        <v>42.08</v>
      </c>
      <c r="J603"/>
      <c r="K603"/>
      <c r="L603"/>
      <c r="M603"/>
      <c r="N603"/>
    </row>
    <row r="604" spans="2:14" ht="15" customHeight="1" x14ac:dyDescent="0.25">
      <c r="B604" s="168">
        <v>2018</v>
      </c>
      <c r="C604" s="168"/>
      <c r="D604" s="169">
        <v>4343</v>
      </c>
      <c r="E604" s="169">
        <v>692728</v>
      </c>
      <c r="F604" s="169">
        <v>651166</v>
      </c>
      <c r="G604" s="169">
        <v>80906</v>
      </c>
      <c r="H604" s="169">
        <v>4267</v>
      </c>
      <c r="I604" s="170">
        <v>54.32</v>
      </c>
      <c r="J604"/>
      <c r="K604"/>
      <c r="L604"/>
      <c r="M604"/>
      <c r="N604"/>
    </row>
    <row r="605" spans="2:14" ht="15" customHeight="1" x14ac:dyDescent="0.25">
      <c r="B605" s="168">
        <v>2017</v>
      </c>
      <c r="C605" s="168"/>
      <c r="D605" s="169">
        <v>4039</v>
      </c>
      <c r="E605" s="169">
        <v>419831</v>
      </c>
      <c r="F605" s="169">
        <v>311985</v>
      </c>
      <c r="G605" s="169">
        <v>124412</v>
      </c>
      <c r="H605" s="169">
        <v>1996</v>
      </c>
      <c r="I605" s="170">
        <v>35.85</v>
      </c>
      <c r="J605"/>
      <c r="K605"/>
      <c r="L605"/>
      <c r="M605"/>
      <c r="N605"/>
    </row>
    <row r="606" spans="2:14" ht="15" customHeight="1" x14ac:dyDescent="0.25">
      <c r="B606" s="168">
        <v>2016</v>
      </c>
      <c r="C606" s="168"/>
      <c r="D606" s="169">
        <v>3953</v>
      </c>
      <c r="E606" s="169">
        <v>451099</v>
      </c>
      <c r="F606" s="169">
        <v>415124</v>
      </c>
      <c r="G606" s="169">
        <v>138089</v>
      </c>
      <c r="H606" s="169">
        <v>2008</v>
      </c>
      <c r="I606" s="170">
        <v>36.81</v>
      </c>
      <c r="J606"/>
      <c r="K606"/>
      <c r="L606"/>
      <c r="M606"/>
      <c r="N606"/>
    </row>
    <row r="607" spans="2:14" ht="15" customHeight="1" x14ac:dyDescent="0.25">
      <c r="B607" s="168">
        <v>2015</v>
      </c>
      <c r="C607" s="168"/>
      <c r="D607" s="169">
        <v>1184</v>
      </c>
      <c r="E607" s="169">
        <v>388917</v>
      </c>
      <c r="F607" s="169">
        <v>370385</v>
      </c>
      <c r="G607" s="169">
        <v>170379</v>
      </c>
      <c r="H607" s="169">
        <v>1794</v>
      </c>
      <c r="I607" s="170">
        <v>35.130000000000003</v>
      </c>
      <c r="J607"/>
      <c r="K607"/>
      <c r="L607"/>
      <c r="M607"/>
      <c r="N607"/>
    </row>
    <row r="608" spans="2:14" s="9" customFormat="1" ht="15" customHeight="1" collapsed="1" x14ac:dyDescent="0.25">
      <c r="B608" s="168">
        <v>2014</v>
      </c>
      <c r="C608" s="168"/>
      <c r="D608" s="169">
        <v>915</v>
      </c>
      <c r="E608" s="169">
        <v>425977</v>
      </c>
      <c r="F608" s="169">
        <v>390193</v>
      </c>
      <c r="G608" s="169">
        <v>80842</v>
      </c>
      <c r="H608" s="169">
        <v>46007</v>
      </c>
      <c r="I608" s="170">
        <v>36.659999999999997</v>
      </c>
      <c r="J608"/>
      <c r="K608"/>
      <c r="L608"/>
      <c r="M608"/>
      <c r="N608"/>
    </row>
    <row r="609" spans="2:14" s="9" customFormat="1" ht="15" customHeight="1" x14ac:dyDescent="0.25">
      <c r="B609" s="168">
        <v>2013</v>
      </c>
      <c r="C609" s="168"/>
      <c r="D609" s="169">
        <v>896</v>
      </c>
      <c r="E609" s="169">
        <v>462926</v>
      </c>
      <c r="F609" s="169">
        <v>438981</v>
      </c>
      <c r="G609" s="169">
        <v>49218</v>
      </c>
      <c r="H609" s="169">
        <v>2562</v>
      </c>
      <c r="I609" s="170">
        <v>40.69</v>
      </c>
      <c r="J609"/>
      <c r="K609"/>
      <c r="L609"/>
      <c r="M609"/>
      <c r="N609"/>
    </row>
    <row r="610" spans="2:14" s="9" customFormat="1" ht="15" customHeight="1" x14ac:dyDescent="0.25">
      <c r="B610" s="168">
        <v>2012</v>
      </c>
      <c r="C610" s="168"/>
      <c r="D610" s="169">
        <v>862</v>
      </c>
      <c r="E610" s="169">
        <v>376473</v>
      </c>
      <c r="F610" s="169">
        <v>353200</v>
      </c>
      <c r="G610" s="169">
        <v>39950</v>
      </c>
      <c r="H610" s="169">
        <v>1412</v>
      </c>
      <c r="I610" s="170">
        <v>38.18</v>
      </c>
      <c r="J610"/>
      <c r="K610"/>
      <c r="L610"/>
      <c r="M610"/>
      <c r="N610"/>
    </row>
    <row r="611" spans="2:14" s="9" customFormat="1" ht="15" customHeight="1" x14ac:dyDescent="0.25">
      <c r="B611" s="168">
        <v>2011</v>
      </c>
      <c r="C611" s="168"/>
      <c r="D611" s="169">
        <v>777</v>
      </c>
      <c r="E611" s="169">
        <v>562841</v>
      </c>
      <c r="F611" s="169">
        <v>537975</v>
      </c>
      <c r="G611" s="169">
        <v>66658</v>
      </c>
      <c r="H611" s="169">
        <v>2992</v>
      </c>
      <c r="I611" s="170">
        <v>59.44</v>
      </c>
      <c r="J611"/>
      <c r="K611"/>
      <c r="L611"/>
      <c r="M611"/>
      <c r="N611"/>
    </row>
    <row r="612" spans="2:14" ht="15" customHeight="1" x14ac:dyDescent="0.25">
      <c r="B612" s="168">
        <v>2010</v>
      </c>
      <c r="C612" s="168"/>
      <c r="D612" s="169">
        <v>724</v>
      </c>
      <c r="E612" s="169">
        <v>803342</v>
      </c>
      <c r="F612" s="169">
        <v>746808</v>
      </c>
      <c r="G612" s="169">
        <v>121193</v>
      </c>
      <c r="H612" s="169">
        <v>299</v>
      </c>
      <c r="I612" s="170">
        <v>81.7</v>
      </c>
      <c r="J612"/>
      <c r="K612"/>
      <c r="L612"/>
      <c r="M612"/>
      <c r="N612"/>
    </row>
    <row r="613" spans="2:14" ht="15" customHeight="1" x14ac:dyDescent="0.25">
      <c r="B613" s="168">
        <v>2009</v>
      </c>
      <c r="C613" s="168"/>
      <c r="D613" s="169">
        <v>698</v>
      </c>
      <c r="E613" s="169">
        <v>1429269</v>
      </c>
      <c r="F613" s="169">
        <v>877279</v>
      </c>
      <c r="G613" s="169">
        <v>617177</v>
      </c>
      <c r="H613" s="169" t="s">
        <v>66</v>
      </c>
      <c r="I613" s="170">
        <v>170.25</v>
      </c>
      <c r="J613"/>
      <c r="K613"/>
      <c r="L613"/>
      <c r="M613"/>
      <c r="N613"/>
    </row>
    <row r="614" spans="2:14" ht="15" customHeight="1" x14ac:dyDescent="0.25">
      <c r="B614" s="168">
        <v>2008</v>
      </c>
      <c r="C614" s="168"/>
      <c r="D614" s="169">
        <v>663</v>
      </c>
      <c r="E614" s="169">
        <v>1363499</v>
      </c>
      <c r="F614" s="169">
        <v>1279752</v>
      </c>
      <c r="G614" s="169">
        <v>104985</v>
      </c>
      <c r="H614" s="169" t="s">
        <v>66</v>
      </c>
      <c r="I614" s="170">
        <v>183.21</v>
      </c>
      <c r="J614"/>
      <c r="K614"/>
      <c r="L614"/>
      <c r="M614"/>
      <c r="N614"/>
    </row>
    <row r="615" spans="2:14" ht="15" customHeight="1" x14ac:dyDescent="0.25">
      <c r="B615" s="259" t="s">
        <v>187</v>
      </c>
      <c r="C615" s="165"/>
      <c r="D615" s="165"/>
      <c r="E615" s="165"/>
      <c r="F615" s="165"/>
      <c r="G615" s="165"/>
      <c r="H615" s="165"/>
      <c r="I615" s="165"/>
      <c r="J615"/>
      <c r="K615"/>
      <c r="L615"/>
      <c r="M615"/>
      <c r="N615"/>
    </row>
    <row r="616" spans="2:14" ht="15" customHeight="1" x14ac:dyDescent="0.25">
      <c r="B616" s="181">
        <v>2023</v>
      </c>
      <c r="C616" s="181"/>
      <c r="D616" s="182">
        <v>4952</v>
      </c>
      <c r="E616" s="182">
        <v>975611</v>
      </c>
      <c r="F616" s="182">
        <v>991015</v>
      </c>
      <c r="G616" s="182">
        <v>64625</v>
      </c>
      <c r="H616" s="182">
        <v>6356</v>
      </c>
      <c r="I616" s="183">
        <v>416.88</v>
      </c>
      <c r="J616"/>
      <c r="K616"/>
      <c r="L616"/>
      <c r="M616"/>
      <c r="N616"/>
    </row>
    <row r="617" spans="2:14" ht="15" customHeight="1" x14ac:dyDescent="0.25">
      <c r="B617" s="181">
        <v>2022</v>
      </c>
      <c r="C617" s="181"/>
      <c r="D617" s="182">
        <v>5941</v>
      </c>
      <c r="E617" s="182">
        <v>610942</v>
      </c>
      <c r="F617" s="182">
        <v>635068</v>
      </c>
      <c r="G617" s="182">
        <v>29014</v>
      </c>
      <c r="H617" s="182">
        <v>1523</v>
      </c>
      <c r="I617" s="183">
        <v>586.22</v>
      </c>
      <c r="J617"/>
      <c r="K617"/>
      <c r="L617"/>
      <c r="M617"/>
      <c r="N617"/>
    </row>
    <row r="618" spans="2:14" ht="15" customHeight="1" x14ac:dyDescent="0.25">
      <c r="B618" s="181">
        <v>2021</v>
      </c>
      <c r="C618" s="168"/>
      <c r="D618" s="169">
        <v>4447</v>
      </c>
      <c r="E618" s="169">
        <v>453557</v>
      </c>
      <c r="F618" s="169">
        <v>433714</v>
      </c>
      <c r="G618" s="169">
        <v>28324</v>
      </c>
      <c r="H618" s="169">
        <v>404</v>
      </c>
      <c r="I618" s="170">
        <v>386.39</v>
      </c>
      <c r="J618"/>
      <c r="K618"/>
      <c r="L618"/>
      <c r="M618"/>
      <c r="N618"/>
    </row>
    <row r="619" spans="2:14" ht="15" customHeight="1" x14ac:dyDescent="0.25">
      <c r="B619" s="168">
        <v>2020</v>
      </c>
      <c r="C619" s="168"/>
      <c r="D619" s="169">
        <v>4635</v>
      </c>
      <c r="E619" s="169">
        <v>559370</v>
      </c>
      <c r="F619" s="169">
        <v>300369</v>
      </c>
      <c r="G619" s="169">
        <v>349637</v>
      </c>
      <c r="H619" s="169">
        <v>150</v>
      </c>
      <c r="I619" s="170">
        <v>589.82000000000005</v>
      </c>
      <c r="J619"/>
      <c r="K619"/>
      <c r="L619"/>
      <c r="M619"/>
      <c r="N619"/>
    </row>
    <row r="620" spans="2:14" ht="15" customHeight="1" x14ac:dyDescent="0.25">
      <c r="B620" s="168">
        <v>2019</v>
      </c>
      <c r="C620" s="168"/>
      <c r="D620" s="169">
        <v>4244</v>
      </c>
      <c r="E620" s="169">
        <v>138904</v>
      </c>
      <c r="F620" s="169">
        <v>151343</v>
      </c>
      <c r="G620" s="169">
        <v>9140</v>
      </c>
      <c r="H620" s="169">
        <v>259</v>
      </c>
      <c r="I620" s="170">
        <v>131.30000000000001</v>
      </c>
      <c r="J620"/>
      <c r="K620"/>
      <c r="L620"/>
      <c r="M620"/>
      <c r="N620"/>
    </row>
    <row r="621" spans="2:14" ht="15" customHeight="1" x14ac:dyDescent="0.25">
      <c r="B621" s="168">
        <v>2018</v>
      </c>
      <c r="C621" s="168"/>
      <c r="D621" s="169">
        <v>4120</v>
      </c>
      <c r="E621" s="169">
        <v>276111</v>
      </c>
      <c r="F621" s="169">
        <v>276856</v>
      </c>
      <c r="G621" s="169">
        <v>10109</v>
      </c>
      <c r="H621" s="169">
        <v>1031</v>
      </c>
      <c r="I621" s="170">
        <v>267.69</v>
      </c>
      <c r="J621"/>
      <c r="K621"/>
      <c r="L621"/>
      <c r="M621"/>
      <c r="N621"/>
    </row>
    <row r="622" spans="2:14" ht="15" customHeight="1" x14ac:dyDescent="0.25">
      <c r="B622" s="168">
        <v>2017</v>
      </c>
      <c r="C622" s="168"/>
      <c r="D622" s="169">
        <v>3818</v>
      </c>
      <c r="E622" s="169">
        <v>320632</v>
      </c>
      <c r="F622" s="169">
        <v>255056</v>
      </c>
      <c r="G622" s="169">
        <v>74691</v>
      </c>
      <c r="H622" s="169">
        <v>222</v>
      </c>
      <c r="I622" s="170">
        <v>265.10000000000002</v>
      </c>
      <c r="J622"/>
      <c r="K622"/>
      <c r="L622"/>
      <c r="M622"/>
      <c r="N622"/>
    </row>
    <row r="623" spans="2:14" s="7" customFormat="1" ht="15" customHeight="1" x14ac:dyDescent="0.25">
      <c r="B623" s="168">
        <v>2016</v>
      </c>
      <c r="C623" s="168"/>
      <c r="D623" s="169">
        <v>3743</v>
      </c>
      <c r="E623" s="169">
        <v>195014</v>
      </c>
      <c r="F623" s="169">
        <v>162790</v>
      </c>
      <c r="G623" s="169">
        <v>105470</v>
      </c>
      <c r="H623" s="169">
        <v>373</v>
      </c>
      <c r="I623" s="170">
        <v>179.04</v>
      </c>
      <c r="J623"/>
      <c r="K623"/>
      <c r="L623"/>
      <c r="M623"/>
      <c r="N623"/>
    </row>
    <row r="624" spans="2:14" s="8" customFormat="1" ht="15" customHeight="1" x14ac:dyDescent="0.25">
      <c r="B624" s="168">
        <v>2015</v>
      </c>
      <c r="C624" s="168"/>
      <c r="D624" s="169">
        <v>977</v>
      </c>
      <c r="E624" s="169">
        <v>385846</v>
      </c>
      <c r="F624" s="169">
        <v>328895</v>
      </c>
      <c r="G624" s="169">
        <v>130736</v>
      </c>
      <c r="H624" s="169">
        <v>464</v>
      </c>
      <c r="I624" s="170">
        <v>425.53</v>
      </c>
      <c r="J624"/>
      <c r="K624"/>
      <c r="L624"/>
      <c r="M624"/>
      <c r="N624"/>
    </row>
    <row r="625" spans="2:14" s="8" customFormat="1" ht="15" customHeight="1" x14ac:dyDescent="0.25">
      <c r="B625" s="168">
        <v>2014</v>
      </c>
      <c r="C625" s="168"/>
      <c r="D625" s="169">
        <v>711</v>
      </c>
      <c r="E625" s="169">
        <v>324229</v>
      </c>
      <c r="F625" s="169">
        <v>292992</v>
      </c>
      <c r="G625" s="169">
        <v>45935</v>
      </c>
      <c r="H625" s="169">
        <v>43211</v>
      </c>
      <c r="I625" s="170">
        <v>347.77</v>
      </c>
      <c r="J625"/>
      <c r="K625"/>
      <c r="L625"/>
      <c r="M625"/>
      <c r="N625"/>
    </row>
    <row r="626" spans="2:14" s="8" customFormat="1" ht="15" customHeight="1" x14ac:dyDescent="0.25">
      <c r="B626" s="168">
        <v>2013</v>
      </c>
      <c r="C626" s="168"/>
      <c r="D626" s="169">
        <v>703</v>
      </c>
      <c r="E626" s="169">
        <v>317915</v>
      </c>
      <c r="F626" s="169">
        <v>325030</v>
      </c>
      <c r="G626" s="169">
        <v>3839</v>
      </c>
      <c r="H626" s="169">
        <v>788</v>
      </c>
      <c r="I626" s="170">
        <v>393.06</v>
      </c>
      <c r="J626"/>
      <c r="K626"/>
      <c r="L626"/>
      <c r="M626"/>
      <c r="N626"/>
    </row>
    <row r="627" spans="2:14" s="8" customFormat="1" ht="15" customHeight="1" x14ac:dyDescent="0.25">
      <c r="B627" s="168">
        <v>2012</v>
      </c>
      <c r="C627" s="168"/>
      <c r="D627" s="169">
        <v>671</v>
      </c>
      <c r="E627" s="169">
        <v>163159</v>
      </c>
      <c r="F627" s="169">
        <v>169610</v>
      </c>
      <c r="G627" s="169">
        <v>7508</v>
      </c>
      <c r="H627" s="169">
        <v>687</v>
      </c>
      <c r="I627" s="170">
        <v>216.16</v>
      </c>
      <c r="J627"/>
      <c r="K627"/>
      <c r="L627"/>
      <c r="M627"/>
      <c r="N627"/>
    </row>
    <row r="628" spans="2:14" ht="15" customHeight="1" x14ac:dyDescent="0.25">
      <c r="B628" s="168">
        <v>2011</v>
      </c>
      <c r="C628" s="168"/>
      <c r="D628" s="169">
        <v>595</v>
      </c>
      <c r="E628" s="169">
        <v>149676</v>
      </c>
      <c r="F628" s="169">
        <v>147184</v>
      </c>
      <c r="G628" s="169">
        <v>19502</v>
      </c>
      <c r="H628" s="169">
        <v>748</v>
      </c>
      <c r="I628" s="170">
        <v>204.91</v>
      </c>
      <c r="J628"/>
      <c r="K628"/>
      <c r="L628"/>
      <c r="M628"/>
      <c r="N628"/>
    </row>
    <row r="629" spans="2:14" ht="15" customHeight="1" x14ac:dyDescent="0.25">
      <c r="B629" s="168">
        <v>2010</v>
      </c>
      <c r="C629" s="168"/>
      <c r="D629" s="169">
        <v>538</v>
      </c>
      <c r="E629" s="169">
        <v>377939</v>
      </c>
      <c r="F629" s="169">
        <v>358761</v>
      </c>
      <c r="G629" s="169">
        <v>26833</v>
      </c>
      <c r="H629" s="169">
        <v>104</v>
      </c>
      <c r="I629" s="170">
        <v>558.88</v>
      </c>
      <c r="J629"/>
      <c r="K629"/>
      <c r="L629"/>
      <c r="M629"/>
      <c r="N629"/>
    </row>
    <row r="630" spans="2:14" ht="15" customHeight="1" x14ac:dyDescent="0.25">
      <c r="B630" s="168">
        <v>2009</v>
      </c>
      <c r="C630" s="168"/>
      <c r="D630" s="169">
        <v>523</v>
      </c>
      <c r="E630" s="169">
        <v>545974</v>
      </c>
      <c r="F630" s="169">
        <v>451029</v>
      </c>
      <c r="G630" s="169">
        <v>114371</v>
      </c>
      <c r="H630" s="169" t="s">
        <v>66</v>
      </c>
      <c r="I630" s="170">
        <v>718.11</v>
      </c>
      <c r="J630"/>
      <c r="K630"/>
      <c r="L630"/>
      <c r="M630"/>
      <c r="N630"/>
    </row>
    <row r="631" spans="2:14" ht="15" customHeight="1" x14ac:dyDescent="0.25">
      <c r="B631" s="168">
        <v>2008</v>
      </c>
      <c r="C631" s="168"/>
      <c r="D631" s="169">
        <v>510</v>
      </c>
      <c r="E631" s="169">
        <v>659575</v>
      </c>
      <c r="F631" s="169">
        <v>646535</v>
      </c>
      <c r="G631" s="169">
        <v>17429</v>
      </c>
      <c r="H631" s="169" t="s">
        <v>66</v>
      </c>
      <c r="I631" s="170">
        <v>865.5</v>
      </c>
      <c r="J631"/>
      <c r="K631"/>
      <c r="L631"/>
      <c r="M631"/>
      <c r="N631"/>
    </row>
    <row r="632" spans="2:14" ht="15" customHeight="1" x14ac:dyDescent="0.25">
      <c r="B632" s="259" t="s">
        <v>188</v>
      </c>
      <c r="C632" s="165"/>
      <c r="D632" s="165"/>
      <c r="E632" s="165"/>
      <c r="F632" s="165"/>
      <c r="G632" s="165"/>
      <c r="H632" s="165"/>
      <c r="I632" s="165"/>
      <c r="J632"/>
      <c r="K632"/>
      <c r="L632"/>
      <c r="M632"/>
      <c r="N632"/>
    </row>
    <row r="633" spans="2:14" ht="15" customHeight="1" x14ac:dyDescent="0.25">
      <c r="B633" s="181">
        <v>2023</v>
      </c>
      <c r="C633" s="181"/>
      <c r="D633" s="182">
        <v>193</v>
      </c>
      <c r="E633" s="182">
        <v>135004</v>
      </c>
      <c r="F633" s="182">
        <v>159701</v>
      </c>
      <c r="G633" s="182">
        <v>13257</v>
      </c>
      <c r="H633" s="182">
        <v>232</v>
      </c>
      <c r="I633" s="183">
        <v>26.26</v>
      </c>
      <c r="J633"/>
      <c r="K633"/>
      <c r="L633"/>
      <c r="M633"/>
      <c r="N633"/>
    </row>
    <row r="634" spans="2:14" ht="15" customHeight="1" x14ac:dyDescent="0.25">
      <c r="B634" s="181">
        <v>2022</v>
      </c>
      <c r="C634" s="181"/>
      <c r="D634" s="182">
        <v>184</v>
      </c>
      <c r="E634" s="182">
        <v>117761</v>
      </c>
      <c r="F634" s="182">
        <v>122863</v>
      </c>
      <c r="G634" s="182">
        <v>3665</v>
      </c>
      <c r="H634" s="182">
        <v>127</v>
      </c>
      <c r="I634" s="183">
        <v>25.01</v>
      </c>
      <c r="J634"/>
      <c r="K634"/>
      <c r="L634"/>
      <c r="M634"/>
      <c r="N634"/>
    </row>
    <row r="635" spans="2:14" ht="15" customHeight="1" x14ac:dyDescent="0.25">
      <c r="B635" s="181">
        <v>2021</v>
      </c>
      <c r="C635" s="168"/>
      <c r="D635" s="169">
        <v>168</v>
      </c>
      <c r="E635" s="169">
        <v>362311</v>
      </c>
      <c r="F635" s="169">
        <v>346034</v>
      </c>
      <c r="G635" s="169">
        <v>35172</v>
      </c>
      <c r="H635" s="169">
        <v>156</v>
      </c>
      <c r="I635" s="170">
        <v>92.28</v>
      </c>
      <c r="J635"/>
      <c r="K635"/>
      <c r="L635"/>
      <c r="M635"/>
      <c r="N635"/>
    </row>
    <row r="636" spans="2:14" ht="15" customHeight="1" x14ac:dyDescent="0.25">
      <c r="B636" s="168">
        <v>2020</v>
      </c>
      <c r="C636" s="168"/>
      <c r="D636" s="169">
        <v>171</v>
      </c>
      <c r="E636" s="169">
        <v>259832</v>
      </c>
      <c r="F636" s="169">
        <v>262576</v>
      </c>
      <c r="G636" s="169">
        <v>8280</v>
      </c>
      <c r="H636" s="169">
        <v>144</v>
      </c>
      <c r="I636" s="170">
        <v>57.09</v>
      </c>
      <c r="J636"/>
      <c r="K636"/>
      <c r="L636"/>
      <c r="M636"/>
      <c r="N636"/>
    </row>
    <row r="637" spans="2:14" ht="15" customHeight="1" x14ac:dyDescent="0.25">
      <c r="B637" s="168">
        <v>2019</v>
      </c>
      <c r="C637" s="168"/>
      <c r="D637" s="169">
        <v>173</v>
      </c>
      <c r="E637" s="169">
        <v>321652</v>
      </c>
      <c r="F637" s="169">
        <v>275038</v>
      </c>
      <c r="G637" s="169">
        <v>51522</v>
      </c>
      <c r="H637" s="169">
        <v>63</v>
      </c>
      <c r="I637" s="170">
        <v>64.75</v>
      </c>
      <c r="J637"/>
      <c r="K637"/>
      <c r="L637"/>
      <c r="M637"/>
      <c r="N637"/>
    </row>
    <row r="638" spans="2:14" ht="15" customHeight="1" x14ac:dyDescent="0.25">
      <c r="B638" s="168">
        <v>2018</v>
      </c>
      <c r="C638" s="168"/>
      <c r="D638" s="169">
        <v>164</v>
      </c>
      <c r="E638" s="169">
        <v>276408</v>
      </c>
      <c r="F638" s="169">
        <v>276044</v>
      </c>
      <c r="G638" s="169">
        <v>23467</v>
      </c>
      <c r="H638" s="169">
        <v>641</v>
      </c>
      <c r="I638" s="170">
        <v>59.92</v>
      </c>
      <c r="J638"/>
      <c r="K638"/>
      <c r="L638"/>
      <c r="M638"/>
      <c r="N638"/>
    </row>
    <row r="639" spans="2:14" s="8" customFormat="1" ht="15" customHeight="1" x14ac:dyDescent="0.25">
      <c r="B639" s="168">
        <v>2017</v>
      </c>
      <c r="C639" s="168"/>
      <c r="D639" s="169">
        <v>170</v>
      </c>
      <c r="E639" s="169">
        <v>39486</v>
      </c>
      <c r="F639" s="169">
        <v>35387</v>
      </c>
      <c r="G639" s="169">
        <v>10895</v>
      </c>
      <c r="H639" s="169">
        <v>737</v>
      </c>
      <c r="I639" s="170">
        <v>8.8000000000000007</v>
      </c>
      <c r="J639"/>
      <c r="K639"/>
      <c r="L639"/>
      <c r="M639"/>
      <c r="N639"/>
    </row>
    <row r="640" spans="2:14" s="9" customFormat="1" ht="15" customHeight="1" x14ac:dyDescent="0.25">
      <c r="B640" s="168">
        <v>2016</v>
      </c>
      <c r="C640" s="168"/>
      <c r="D640" s="169">
        <v>158</v>
      </c>
      <c r="E640" s="169">
        <v>120389</v>
      </c>
      <c r="F640" s="169">
        <v>116499</v>
      </c>
      <c r="G640" s="169">
        <v>10841</v>
      </c>
      <c r="H640" s="169">
        <v>935</v>
      </c>
      <c r="I640" s="170">
        <v>25.98</v>
      </c>
      <c r="J640"/>
      <c r="K640"/>
      <c r="L640"/>
      <c r="M640"/>
      <c r="N640"/>
    </row>
    <row r="641" spans="2:14" s="9" customFormat="1" ht="15" customHeight="1" x14ac:dyDescent="0.25">
      <c r="B641" s="168">
        <v>2015</v>
      </c>
      <c r="C641" s="168"/>
      <c r="D641" s="169">
        <v>160</v>
      </c>
      <c r="E641" s="169">
        <v>-39396</v>
      </c>
      <c r="F641" s="169">
        <v>20533</v>
      </c>
      <c r="G641" s="169">
        <v>9494</v>
      </c>
      <c r="H641" s="169">
        <v>289</v>
      </c>
      <c r="I641" s="170">
        <v>-9.27</v>
      </c>
      <c r="J641"/>
      <c r="K641"/>
      <c r="L641"/>
      <c r="M641"/>
      <c r="N641"/>
    </row>
    <row r="642" spans="2:14" s="9" customFormat="1" ht="15" customHeight="1" x14ac:dyDescent="0.25">
      <c r="B642" s="168">
        <v>2014</v>
      </c>
      <c r="C642" s="168"/>
      <c r="D642" s="169">
        <v>156</v>
      </c>
      <c r="E642" s="169">
        <v>42789</v>
      </c>
      <c r="F642" s="169">
        <v>60705</v>
      </c>
      <c r="G642" s="169">
        <v>6736</v>
      </c>
      <c r="H642" s="169">
        <v>273</v>
      </c>
      <c r="I642" s="170">
        <v>10.26</v>
      </c>
      <c r="J642"/>
      <c r="K642"/>
      <c r="L642"/>
      <c r="M642"/>
      <c r="N642"/>
    </row>
    <row r="643" spans="2:14" s="9" customFormat="1" ht="15" customHeight="1" x14ac:dyDescent="0.25">
      <c r="B643" s="168">
        <v>2013</v>
      </c>
      <c r="C643" s="168"/>
      <c r="D643" s="169">
        <v>144</v>
      </c>
      <c r="E643" s="169">
        <v>42027</v>
      </c>
      <c r="F643" s="169">
        <v>44079</v>
      </c>
      <c r="G643" s="169">
        <v>10927</v>
      </c>
      <c r="H643" s="169">
        <v>274</v>
      </c>
      <c r="I643" s="170">
        <v>10.89</v>
      </c>
      <c r="J643"/>
      <c r="K643"/>
      <c r="L643"/>
      <c r="M643"/>
      <c r="N643"/>
    </row>
    <row r="644" spans="2:14" ht="15" customHeight="1" x14ac:dyDescent="0.25">
      <c r="B644" s="168">
        <v>2012</v>
      </c>
      <c r="C644" s="168"/>
      <c r="D644" s="169">
        <v>145</v>
      </c>
      <c r="E644" s="169">
        <v>83091</v>
      </c>
      <c r="F644" s="169">
        <v>80538</v>
      </c>
      <c r="G644" s="169">
        <v>4393</v>
      </c>
      <c r="H644" s="169">
        <v>261</v>
      </c>
      <c r="I644" s="170">
        <v>23.36</v>
      </c>
      <c r="J644"/>
      <c r="K644"/>
      <c r="L644"/>
      <c r="M644"/>
      <c r="N644"/>
    </row>
    <row r="645" spans="2:14" ht="15" customHeight="1" x14ac:dyDescent="0.25">
      <c r="B645" s="168">
        <v>2011</v>
      </c>
      <c r="C645" s="168"/>
      <c r="D645" s="169">
        <v>136</v>
      </c>
      <c r="E645" s="169">
        <v>154655</v>
      </c>
      <c r="F645" s="169">
        <v>156440</v>
      </c>
      <c r="G645" s="169">
        <v>18048</v>
      </c>
      <c r="H645" s="169">
        <v>76</v>
      </c>
      <c r="I645" s="170">
        <v>45.57</v>
      </c>
      <c r="J645"/>
      <c r="K645"/>
      <c r="L645"/>
      <c r="M645"/>
      <c r="N645"/>
    </row>
    <row r="646" spans="2:14" ht="15" customHeight="1" x14ac:dyDescent="0.25">
      <c r="B646" s="168">
        <v>2010</v>
      </c>
      <c r="C646" s="168"/>
      <c r="D646" s="169">
        <v>138</v>
      </c>
      <c r="E646" s="169">
        <v>341884</v>
      </c>
      <c r="F646" s="169">
        <v>310483</v>
      </c>
      <c r="G646" s="169">
        <v>37293</v>
      </c>
      <c r="H646" s="169">
        <v>193</v>
      </c>
      <c r="I646" s="170">
        <v>98.56</v>
      </c>
      <c r="J646"/>
      <c r="K646"/>
      <c r="L646"/>
      <c r="M646"/>
      <c r="N646"/>
    </row>
    <row r="647" spans="2:14" ht="15" customHeight="1" x14ac:dyDescent="0.25">
      <c r="B647" s="168">
        <v>2009</v>
      </c>
      <c r="C647" s="168"/>
      <c r="D647" s="169">
        <v>133</v>
      </c>
      <c r="E647" s="169">
        <v>183455</v>
      </c>
      <c r="F647" s="169">
        <v>197117</v>
      </c>
      <c r="G647" s="169">
        <v>25867</v>
      </c>
      <c r="H647" s="169" t="s">
        <v>66</v>
      </c>
      <c r="I647" s="170">
        <v>63.06</v>
      </c>
      <c r="J647"/>
      <c r="K647"/>
      <c r="L647"/>
      <c r="M647"/>
      <c r="N647"/>
    </row>
    <row r="648" spans="2:14" ht="15" customHeight="1" x14ac:dyDescent="0.25">
      <c r="B648" s="168">
        <v>2008</v>
      </c>
      <c r="C648" s="168"/>
      <c r="D648" s="169">
        <v>121</v>
      </c>
      <c r="E648" s="169">
        <v>385752</v>
      </c>
      <c r="F648" s="169">
        <v>359500</v>
      </c>
      <c r="G648" s="169">
        <v>34878</v>
      </c>
      <c r="H648" s="169" t="s">
        <v>66</v>
      </c>
      <c r="I648" s="170">
        <v>128.32</v>
      </c>
      <c r="J648"/>
      <c r="K648"/>
      <c r="L648"/>
      <c r="M648"/>
      <c r="N648"/>
    </row>
    <row r="649" spans="2:14" s="9" customFormat="1" ht="15" customHeight="1" collapsed="1" x14ac:dyDescent="0.25">
      <c r="B649" s="259" t="s">
        <v>189</v>
      </c>
      <c r="C649" s="165"/>
      <c r="D649" s="165"/>
      <c r="E649" s="165"/>
      <c r="F649" s="165"/>
      <c r="G649" s="165"/>
      <c r="H649" s="165"/>
      <c r="I649" s="165"/>
      <c r="J649"/>
      <c r="K649"/>
      <c r="L649"/>
      <c r="M649"/>
      <c r="N649"/>
    </row>
    <row r="650" spans="2:14" s="9" customFormat="1" ht="15" customHeight="1" x14ac:dyDescent="0.25">
      <c r="B650" s="181">
        <v>2023</v>
      </c>
      <c r="C650" s="181"/>
      <c r="D650" s="182">
        <v>72</v>
      </c>
      <c r="E650" s="182">
        <v>185516</v>
      </c>
      <c r="F650" s="182">
        <v>160074</v>
      </c>
      <c r="G650" s="182">
        <v>46621</v>
      </c>
      <c r="H650" s="182">
        <v>1541</v>
      </c>
      <c r="I650" s="183">
        <v>22.39</v>
      </c>
      <c r="J650"/>
      <c r="K650"/>
      <c r="L650"/>
      <c r="M650"/>
      <c r="N650"/>
    </row>
    <row r="651" spans="2:14" s="9" customFormat="1" ht="15" customHeight="1" x14ac:dyDescent="0.25">
      <c r="B651" s="181">
        <v>2022</v>
      </c>
      <c r="C651" s="181"/>
      <c r="D651" s="182">
        <v>71</v>
      </c>
      <c r="E651" s="182">
        <v>93784</v>
      </c>
      <c r="F651" s="182">
        <v>69580</v>
      </c>
      <c r="G651" s="182">
        <v>51342</v>
      </c>
      <c r="H651" s="182">
        <v>1764</v>
      </c>
      <c r="I651" s="183">
        <v>10.89</v>
      </c>
      <c r="J651"/>
      <c r="K651"/>
      <c r="L651"/>
      <c r="M651"/>
      <c r="N651"/>
    </row>
    <row r="652" spans="2:14" s="9" customFormat="1" ht="15" customHeight="1" x14ac:dyDescent="0.25">
      <c r="B652" s="181">
        <v>2021</v>
      </c>
      <c r="C652" s="168"/>
      <c r="D652" s="169">
        <v>65</v>
      </c>
      <c r="E652" s="169">
        <v>86897</v>
      </c>
      <c r="F652" s="169">
        <v>56382</v>
      </c>
      <c r="G652" s="169">
        <v>36472</v>
      </c>
      <c r="H652" s="169">
        <v>2756</v>
      </c>
      <c r="I652" s="170">
        <v>12.24</v>
      </c>
      <c r="J652"/>
      <c r="K652"/>
      <c r="L652"/>
      <c r="M652"/>
      <c r="N652"/>
    </row>
    <row r="653" spans="2:14" s="9" customFormat="1" ht="15" customHeight="1" x14ac:dyDescent="0.25">
      <c r="B653" s="168">
        <v>2020</v>
      </c>
      <c r="C653" s="168"/>
      <c r="D653" s="169">
        <v>62</v>
      </c>
      <c r="E653" s="169">
        <v>63018</v>
      </c>
      <c r="F653" s="169">
        <v>46848</v>
      </c>
      <c r="G653" s="169">
        <v>27990</v>
      </c>
      <c r="H653" s="169">
        <v>3437</v>
      </c>
      <c r="I653" s="170">
        <v>9.23</v>
      </c>
      <c r="J653"/>
      <c r="K653"/>
      <c r="L653"/>
      <c r="M653"/>
      <c r="N653"/>
    </row>
    <row r="654" spans="2:14" s="9" customFormat="1" ht="15" customHeight="1" x14ac:dyDescent="0.25">
      <c r="B654" s="168">
        <v>2019</v>
      </c>
      <c r="C654" s="168"/>
      <c r="D654" s="169">
        <v>62</v>
      </c>
      <c r="E654" s="169">
        <v>123246</v>
      </c>
      <c r="F654" s="169">
        <v>88698</v>
      </c>
      <c r="G654" s="169">
        <v>40163</v>
      </c>
      <c r="H654" s="169">
        <v>1055</v>
      </c>
      <c r="I654" s="170">
        <v>15.7</v>
      </c>
      <c r="J654"/>
      <c r="K654"/>
      <c r="L654"/>
      <c r="M654"/>
      <c r="N654"/>
    </row>
    <row r="655" spans="2:14" s="9" customFormat="1" ht="15" customHeight="1" x14ac:dyDescent="0.25">
      <c r="B655" s="168">
        <v>2018</v>
      </c>
      <c r="C655" s="168"/>
      <c r="D655" s="169">
        <v>59</v>
      </c>
      <c r="E655" s="169">
        <v>140209</v>
      </c>
      <c r="F655" s="169">
        <v>98266</v>
      </c>
      <c r="G655" s="169">
        <v>47331</v>
      </c>
      <c r="H655" s="169">
        <v>2595</v>
      </c>
      <c r="I655" s="170">
        <v>19.72</v>
      </c>
      <c r="J655"/>
      <c r="K655"/>
      <c r="L655"/>
      <c r="M655"/>
      <c r="N655"/>
    </row>
    <row r="656" spans="2:14" s="9" customFormat="1" ht="15" customHeight="1" x14ac:dyDescent="0.25">
      <c r="B656" s="168">
        <v>2017</v>
      </c>
      <c r="C656" s="168"/>
      <c r="D656" s="169">
        <v>51</v>
      </c>
      <c r="E656" s="169">
        <v>59712</v>
      </c>
      <c r="F656" s="169">
        <v>21542</v>
      </c>
      <c r="G656" s="169">
        <v>38826</v>
      </c>
      <c r="H656" s="169">
        <v>1037</v>
      </c>
      <c r="I656" s="170">
        <v>9.93</v>
      </c>
      <c r="J656"/>
      <c r="K656"/>
      <c r="L656"/>
      <c r="M656"/>
      <c r="N656"/>
    </row>
    <row r="657" spans="2:14" s="9" customFormat="1" ht="15" customHeight="1" x14ac:dyDescent="0.25">
      <c r="B657" s="168">
        <v>2016</v>
      </c>
      <c r="C657" s="168"/>
      <c r="D657" s="169">
        <v>52</v>
      </c>
      <c r="E657" s="169">
        <v>135696</v>
      </c>
      <c r="F657" s="169">
        <v>135835</v>
      </c>
      <c r="G657" s="169">
        <v>21777</v>
      </c>
      <c r="H657" s="169">
        <v>699</v>
      </c>
      <c r="I657" s="170">
        <v>20.77</v>
      </c>
      <c r="J657"/>
      <c r="K657"/>
      <c r="L657"/>
      <c r="M657"/>
      <c r="N657"/>
    </row>
    <row r="658" spans="2:14" s="9" customFormat="1" ht="15" customHeight="1" x14ac:dyDescent="0.25">
      <c r="B658" s="168">
        <v>2015</v>
      </c>
      <c r="C658" s="168"/>
      <c r="D658" s="169">
        <v>47</v>
      </c>
      <c r="E658" s="169">
        <v>42467</v>
      </c>
      <c r="F658" s="169">
        <v>20958</v>
      </c>
      <c r="G658" s="169">
        <v>30149</v>
      </c>
      <c r="H658" s="169">
        <v>1041</v>
      </c>
      <c r="I658" s="170">
        <v>7.18</v>
      </c>
      <c r="J658"/>
      <c r="K658"/>
      <c r="L658"/>
      <c r="M658"/>
      <c r="N658"/>
    </row>
    <row r="659" spans="2:14" ht="15" customHeight="1" x14ac:dyDescent="0.25">
      <c r="B659" s="168">
        <v>2014</v>
      </c>
      <c r="C659" s="168"/>
      <c r="D659" s="169">
        <v>48</v>
      </c>
      <c r="E659" s="169">
        <v>58959</v>
      </c>
      <c r="F659" s="169">
        <v>36496</v>
      </c>
      <c r="G659" s="169">
        <v>28171</v>
      </c>
      <c r="H659" s="169">
        <v>2523</v>
      </c>
      <c r="I659" s="170">
        <v>9.0500000000000007</v>
      </c>
      <c r="J659"/>
      <c r="K659"/>
      <c r="L659"/>
      <c r="M659"/>
      <c r="N659"/>
    </row>
    <row r="660" spans="2:14" ht="15" customHeight="1" x14ac:dyDescent="0.25">
      <c r="B660" s="168">
        <v>2013</v>
      </c>
      <c r="C660" s="168"/>
      <c r="D660" s="169">
        <v>49</v>
      </c>
      <c r="E660" s="169">
        <v>102984</v>
      </c>
      <c r="F660" s="169">
        <v>69872</v>
      </c>
      <c r="G660" s="169">
        <v>34453</v>
      </c>
      <c r="H660" s="169">
        <v>1500</v>
      </c>
      <c r="I660" s="170">
        <v>15.35</v>
      </c>
      <c r="J660"/>
      <c r="K660"/>
      <c r="L660"/>
      <c r="M660"/>
      <c r="N660"/>
    </row>
    <row r="661" spans="2:14" ht="15" customHeight="1" x14ac:dyDescent="0.25">
      <c r="B661" s="168">
        <v>2012</v>
      </c>
      <c r="C661" s="168"/>
      <c r="D661" s="169">
        <v>46</v>
      </c>
      <c r="E661" s="169">
        <v>130222</v>
      </c>
      <c r="F661" s="169">
        <v>103053</v>
      </c>
      <c r="G661" s="169">
        <v>28048</v>
      </c>
      <c r="H661" s="169">
        <v>465</v>
      </c>
      <c r="I661" s="170">
        <v>23.47</v>
      </c>
      <c r="J661"/>
      <c r="K661"/>
      <c r="L661"/>
      <c r="M661"/>
      <c r="N661"/>
    </row>
    <row r="662" spans="2:14" ht="15" customHeight="1" x14ac:dyDescent="0.25">
      <c r="B662" s="168">
        <v>2011</v>
      </c>
      <c r="C662" s="168"/>
      <c r="D662" s="169">
        <v>46</v>
      </c>
      <c r="E662" s="169">
        <v>258511</v>
      </c>
      <c r="F662" s="169">
        <v>234351</v>
      </c>
      <c r="G662" s="169">
        <v>29108</v>
      </c>
      <c r="H662" s="169">
        <v>2168</v>
      </c>
      <c r="I662" s="170">
        <v>48.36</v>
      </c>
      <c r="J662"/>
      <c r="K662"/>
      <c r="L662"/>
      <c r="M662"/>
      <c r="N662"/>
    </row>
    <row r="663" spans="2:14" ht="15" customHeight="1" x14ac:dyDescent="0.25">
      <c r="B663" s="168">
        <v>2010</v>
      </c>
      <c r="C663" s="168"/>
      <c r="D663" s="169">
        <v>48</v>
      </c>
      <c r="E663" s="169">
        <v>83519</v>
      </c>
      <c r="F663" s="169">
        <v>77564</v>
      </c>
      <c r="G663" s="169">
        <v>57067</v>
      </c>
      <c r="H663" s="169">
        <v>2</v>
      </c>
      <c r="I663" s="170">
        <v>14.68</v>
      </c>
      <c r="J663"/>
      <c r="K663"/>
      <c r="L663"/>
      <c r="M663"/>
      <c r="N663"/>
    </row>
    <row r="664" spans="2:14" s="8" customFormat="1" ht="15" customHeight="1" x14ac:dyDescent="0.25">
      <c r="B664" s="168">
        <v>2009</v>
      </c>
      <c r="C664" s="168"/>
      <c r="D664" s="169">
        <v>42</v>
      </c>
      <c r="E664" s="169">
        <v>699840</v>
      </c>
      <c r="F664" s="169">
        <v>229133</v>
      </c>
      <c r="G664" s="169">
        <v>476938</v>
      </c>
      <c r="H664" s="169" t="s">
        <v>66</v>
      </c>
      <c r="I664" s="170">
        <v>148.1</v>
      </c>
      <c r="J664"/>
      <c r="K664"/>
      <c r="L664"/>
      <c r="M664"/>
      <c r="N664"/>
    </row>
    <row r="665" spans="2:14" s="9" customFormat="1" ht="15" customHeight="1" x14ac:dyDescent="0.25">
      <c r="B665" s="168">
        <v>2008</v>
      </c>
      <c r="C665" s="168"/>
      <c r="D665" s="169">
        <v>32</v>
      </c>
      <c r="E665" s="169">
        <v>318173</v>
      </c>
      <c r="F665" s="169">
        <v>273717</v>
      </c>
      <c r="G665" s="169">
        <v>52678</v>
      </c>
      <c r="H665" s="169" t="s">
        <v>66</v>
      </c>
      <c r="I665" s="170">
        <v>86.6</v>
      </c>
      <c r="J665"/>
      <c r="K665"/>
      <c r="L665"/>
      <c r="M665"/>
      <c r="N665"/>
    </row>
    <row r="666" spans="2:14" s="9" customFormat="1" ht="15" customHeight="1" x14ac:dyDescent="0.25">
      <c r="B666" s="187" t="s">
        <v>190</v>
      </c>
      <c r="C666" s="187"/>
      <c r="D666" s="187"/>
      <c r="E666" s="187"/>
      <c r="F666" s="187"/>
      <c r="G666" s="187"/>
      <c r="H666" s="187"/>
      <c r="I666" s="187"/>
      <c r="J666"/>
      <c r="K666"/>
      <c r="L666"/>
      <c r="M666"/>
      <c r="N666"/>
    </row>
    <row r="667" spans="2:14" s="9" customFormat="1" ht="15" customHeight="1" x14ac:dyDescent="0.25">
      <c r="B667" s="181">
        <v>2023</v>
      </c>
      <c r="C667" s="181"/>
      <c r="D667" s="182">
        <v>26</v>
      </c>
      <c r="E667" s="182">
        <v>976158</v>
      </c>
      <c r="F667" s="182">
        <v>418436</v>
      </c>
      <c r="G667" s="182">
        <v>999400</v>
      </c>
      <c r="H667" s="182">
        <v>12042</v>
      </c>
      <c r="I667" s="183">
        <v>20.420000000000002</v>
      </c>
      <c r="J667"/>
      <c r="K667"/>
      <c r="L667"/>
      <c r="M667"/>
      <c r="N667"/>
    </row>
    <row r="668" spans="2:14" s="9" customFormat="1" ht="15" customHeight="1" x14ac:dyDescent="0.25">
      <c r="B668" s="181">
        <v>2022</v>
      </c>
      <c r="C668" s="181"/>
      <c r="D668" s="182">
        <v>27</v>
      </c>
      <c r="E668" s="182">
        <v>1050050</v>
      </c>
      <c r="F668" s="182">
        <v>379588</v>
      </c>
      <c r="G668" s="182">
        <v>692130</v>
      </c>
      <c r="H668" s="182">
        <v>4977</v>
      </c>
      <c r="I668" s="183">
        <v>43.23</v>
      </c>
      <c r="J668"/>
      <c r="K668"/>
      <c r="L668"/>
      <c r="M668"/>
      <c r="N668"/>
    </row>
    <row r="669" spans="2:14" s="9" customFormat="1" ht="15" customHeight="1" x14ac:dyDescent="0.25">
      <c r="B669" s="181">
        <v>2021</v>
      </c>
      <c r="C669" s="168"/>
      <c r="D669" s="169">
        <v>25</v>
      </c>
      <c r="E669" s="169">
        <v>815351</v>
      </c>
      <c r="F669" s="169">
        <v>171868</v>
      </c>
      <c r="G669" s="169">
        <v>649337</v>
      </c>
      <c r="H669" s="169">
        <v>5366</v>
      </c>
      <c r="I669" s="170">
        <v>36.619999999999997</v>
      </c>
      <c r="J669"/>
      <c r="K669"/>
      <c r="L669"/>
      <c r="M669"/>
      <c r="N669"/>
    </row>
    <row r="670" spans="2:14" s="9" customFormat="1" ht="15" customHeight="1" x14ac:dyDescent="0.25">
      <c r="B670" s="168">
        <v>2020</v>
      </c>
      <c r="C670" s="168"/>
      <c r="D670" s="169">
        <v>22</v>
      </c>
      <c r="E670" s="169">
        <v>807051</v>
      </c>
      <c r="F670" s="169">
        <v>156098</v>
      </c>
      <c r="G670" s="169">
        <v>699137</v>
      </c>
      <c r="H670" s="169">
        <v>3220</v>
      </c>
      <c r="I670" s="170">
        <v>28.6</v>
      </c>
      <c r="J670"/>
      <c r="K670"/>
      <c r="L670"/>
      <c r="M670"/>
      <c r="N670"/>
    </row>
    <row r="671" spans="2:14" s="9" customFormat="1" ht="15" customHeight="1" x14ac:dyDescent="0.25">
      <c r="B671" s="168">
        <v>2019</v>
      </c>
      <c r="C671" s="168"/>
      <c r="D671" s="169">
        <v>22</v>
      </c>
      <c r="E671" s="169">
        <v>802797</v>
      </c>
      <c r="F671" s="169">
        <v>179411</v>
      </c>
      <c r="G671" s="169">
        <v>630436</v>
      </c>
      <c r="H671" s="169">
        <v>4592</v>
      </c>
      <c r="I671" s="170">
        <v>30.69</v>
      </c>
      <c r="J671"/>
      <c r="K671"/>
      <c r="L671"/>
      <c r="M671"/>
      <c r="N671"/>
    </row>
    <row r="672" spans="2:14" s="9" customFormat="1" ht="15" customHeight="1" x14ac:dyDescent="0.25">
      <c r="B672" s="168">
        <v>2018</v>
      </c>
      <c r="C672" s="168"/>
      <c r="D672" s="169">
        <v>22</v>
      </c>
      <c r="E672" s="169">
        <v>605232</v>
      </c>
      <c r="F672" s="169">
        <v>175948</v>
      </c>
      <c r="G672" s="169">
        <v>531367</v>
      </c>
      <c r="H672" s="169">
        <v>1317</v>
      </c>
      <c r="I672" s="170">
        <v>23.89</v>
      </c>
      <c r="J672"/>
      <c r="K672"/>
      <c r="L672"/>
      <c r="M672"/>
      <c r="N672"/>
    </row>
    <row r="673" spans="2:14" s="9" customFormat="1" ht="15" customHeight="1" x14ac:dyDescent="0.25">
      <c r="B673" s="168">
        <v>2017</v>
      </c>
      <c r="C673" s="168"/>
      <c r="D673" s="169">
        <v>23</v>
      </c>
      <c r="E673" s="169">
        <v>758325</v>
      </c>
      <c r="F673" s="169">
        <v>272581</v>
      </c>
      <c r="G673" s="169">
        <v>490781</v>
      </c>
      <c r="H673" s="169">
        <v>1353</v>
      </c>
      <c r="I673" s="170">
        <v>31.36</v>
      </c>
      <c r="J673"/>
      <c r="K673"/>
      <c r="L673"/>
      <c r="M673"/>
      <c r="N673"/>
    </row>
    <row r="674" spans="2:14" s="9" customFormat="1" ht="15" customHeight="1" x14ac:dyDescent="0.25">
      <c r="B674" s="168">
        <v>2016</v>
      </c>
      <c r="C674" s="168"/>
      <c r="D674" s="169">
        <v>24</v>
      </c>
      <c r="E674" s="169">
        <v>928281</v>
      </c>
      <c r="F674" s="169">
        <v>414315</v>
      </c>
      <c r="G674" s="169">
        <v>518001</v>
      </c>
      <c r="H674" s="169">
        <v>873</v>
      </c>
      <c r="I674" s="170">
        <v>30.16</v>
      </c>
      <c r="J674"/>
      <c r="K674"/>
      <c r="L674"/>
      <c r="M674"/>
      <c r="N674"/>
    </row>
    <row r="675" spans="2:14" ht="15" customHeight="1" x14ac:dyDescent="0.25">
      <c r="B675" s="168">
        <v>2015</v>
      </c>
      <c r="C675" s="168"/>
      <c r="D675" s="169">
        <v>25</v>
      </c>
      <c r="E675" s="169">
        <v>888426</v>
      </c>
      <c r="F675" s="169">
        <v>505641</v>
      </c>
      <c r="G675" s="169">
        <v>734326</v>
      </c>
      <c r="H675" s="169">
        <v>1048</v>
      </c>
      <c r="I675" s="170">
        <v>29.99</v>
      </c>
      <c r="J675"/>
      <c r="K675"/>
      <c r="L675"/>
      <c r="M675"/>
      <c r="N675"/>
    </row>
    <row r="676" spans="2:14" ht="15" customHeight="1" x14ac:dyDescent="0.25">
      <c r="B676" s="168">
        <v>2014</v>
      </c>
      <c r="C676" s="168"/>
      <c r="D676" s="169">
        <v>26</v>
      </c>
      <c r="E676" s="169">
        <v>747344</v>
      </c>
      <c r="F676" s="169">
        <v>606192</v>
      </c>
      <c r="G676" s="169">
        <v>530755</v>
      </c>
      <c r="H676" s="169">
        <v>1077</v>
      </c>
      <c r="I676" s="170">
        <v>22.43</v>
      </c>
      <c r="J676"/>
      <c r="K676"/>
      <c r="L676"/>
      <c r="M676"/>
      <c r="N676"/>
    </row>
    <row r="677" spans="2:14" ht="15" customHeight="1" x14ac:dyDescent="0.25">
      <c r="B677" s="168">
        <v>2013</v>
      </c>
      <c r="C677" s="168"/>
      <c r="D677" s="169">
        <v>29</v>
      </c>
      <c r="E677" s="169">
        <v>1230458</v>
      </c>
      <c r="F677" s="169">
        <v>542048</v>
      </c>
      <c r="G677" s="169">
        <v>777807</v>
      </c>
      <c r="H677" s="169">
        <v>1453</v>
      </c>
      <c r="I677" s="170">
        <v>37.93</v>
      </c>
      <c r="J677"/>
      <c r="K677"/>
      <c r="L677"/>
      <c r="M677"/>
      <c r="N677"/>
    </row>
    <row r="678" spans="2:14" ht="15" customHeight="1" x14ac:dyDescent="0.25">
      <c r="B678" s="168">
        <v>2012</v>
      </c>
      <c r="C678" s="168"/>
      <c r="D678" s="169">
        <v>26</v>
      </c>
      <c r="E678" s="169">
        <v>941276</v>
      </c>
      <c r="F678" s="169">
        <v>473420</v>
      </c>
      <c r="G678" s="169">
        <v>591852</v>
      </c>
      <c r="H678" s="169">
        <v>968</v>
      </c>
      <c r="I678" s="170">
        <v>28.57</v>
      </c>
      <c r="J678"/>
      <c r="K678"/>
      <c r="L678"/>
      <c r="M678"/>
      <c r="N678"/>
    </row>
    <row r="679" spans="2:14" ht="15" customHeight="1" x14ac:dyDescent="0.25">
      <c r="B679" s="168">
        <v>2011</v>
      </c>
      <c r="C679" s="168"/>
      <c r="D679" s="169">
        <v>24</v>
      </c>
      <c r="E679" s="169">
        <v>1206119</v>
      </c>
      <c r="F679" s="169">
        <v>490384</v>
      </c>
      <c r="G679" s="169">
        <v>850897</v>
      </c>
      <c r="H679" s="169">
        <v>1346</v>
      </c>
      <c r="I679" s="170">
        <v>39.72</v>
      </c>
      <c r="J679"/>
      <c r="K679"/>
      <c r="L679"/>
      <c r="M679"/>
      <c r="N679"/>
    </row>
    <row r="680" spans="2:14" s="10" customFormat="1" ht="15" customHeight="1" collapsed="1" x14ac:dyDescent="0.25">
      <c r="B680" s="168">
        <v>2010</v>
      </c>
      <c r="C680" s="168"/>
      <c r="D680" s="169">
        <v>21</v>
      </c>
      <c r="E680" s="169">
        <v>1092196</v>
      </c>
      <c r="F680" s="169">
        <v>517905</v>
      </c>
      <c r="G680" s="169">
        <v>785117</v>
      </c>
      <c r="H680" s="169">
        <v>2558</v>
      </c>
      <c r="I680" s="170">
        <v>36.04</v>
      </c>
      <c r="J680"/>
      <c r="K680"/>
      <c r="L680"/>
      <c r="M680"/>
      <c r="N680"/>
    </row>
    <row r="681" spans="2:14" s="10" customFormat="1" ht="15" customHeight="1" x14ac:dyDescent="0.25">
      <c r="B681" s="168">
        <v>2009</v>
      </c>
      <c r="C681" s="168"/>
      <c r="D681" s="169">
        <v>16</v>
      </c>
      <c r="E681" s="169">
        <v>1480450</v>
      </c>
      <c r="F681" s="169">
        <v>642396</v>
      </c>
      <c r="G681" s="169">
        <v>849886</v>
      </c>
      <c r="H681" s="169" t="s">
        <v>66</v>
      </c>
      <c r="I681" s="170">
        <v>47.71</v>
      </c>
      <c r="J681"/>
      <c r="K681"/>
      <c r="L681"/>
      <c r="M681"/>
      <c r="N681"/>
    </row>
    <row r="682" spans="2:14" s="10" customFormat="1" ht="15" customHeight="1" x14ac:dyDescent="0.25">
      <c r="B682" s="168">
        <v>2008</v>
      </c>
      <c r="C682" s="168"/>
      <c r="D682" s="169">
        <v>15</v>
      </c>
      <c r="E682" s="169">
        <v>1488366</v>
      </c>
      <c r="F682" s="169">
        <v>726297</v>
      </c>
      <c r="G682" s="169">
        <v>813401</v>
      </c>
      <c r="H682" s="169" t="s">
        <v>66</v>
      </c>
      <c r="I682" s="170">
        <v>50.69</v>
      </c>
      <c r="J682"/>
      <c r="K682"/>
      <c r="L682"/>
      <c r="M682"/>
      <c r="N682"/>
    </row>
    <row r="683" spans="2:14" s="10" customFormat="1" ht="15" customHeight="1" x14ac:dyDescent="0.25">
      <c r="B683" s="258" t="s">
        <v>40</v>
      </c>
      <c r="C683" s="184"/>
      <c r="D683" s="184"/>
      <c r="E683" s="184"/>
      <c r="F683" s="184"/>
      <c r="G683" s="184"/>
      <c r="H683" s="184"/>
      <c r="I683" s="184"/>
      <c r="J683"/>
      <c r="K683"/>
      <c r="L683"/>
      <c r="M683"/>
      <c r="N683"/>
    </row>
    <row r="684" spans="2:14" ht="15" customHeight="1" x14ac:dyDescent="0.25">
      <c r="B684" s="187" t="s">
        <v>191</v>
      </c>
      <c r="C684" s="187"/>
      <c r="D684" s="187"/>
      <c r="E684" s="187"/>
      <c r="F684" s="187"/>
      <c r="G684" s="187"/>
      <c r="H684" s="187"/>
      <c r="I684" s="187"/>
      <c r="J684"/>
      <c r="K684"/>
      <c r="L684"/>
      <c r="M684"/>
      <c r="N684"/>
    </row>
    <row r="685" spans="2:14" ht="15" customHeight="1" x14ac:dyDescent="0.25">
      <c r="B685" s="181">
        <v>2023</v>
      </c>
      <c r="C685" s="181"/>
      <c r="D685" s="182">
        <v>1618</v>
      </c>
      <c r="E685" s="182">
        <v>490395</v>
      </c>
      <c r="F685" s="182">
        <v>474317</v>
      </c>
      <c r="G685" s="182">
        <v>64786</v>
      </c>
      <c r="H685" s="182">
        <v>2870</v>
      </c>
      <c r="I685" s="183">
        <v>43.68</v>
      </c>
      <c r="J685"/>
      <c r="K685"/>
      <c r="L685"/>
      <c r="M685"/>
      <c r="N685"/>
    </row>
    <row r="686" spans="2:14" ht="15" customHeight="1" x14ac:dyDescent="0.25">
      <c r="B686" s="181">
        <v>2022</v>
      </c>
      <c r="C686" s="181"/>
      <c r="D686" s="182">
        <v>1837</v>
      </c>
      <c r="E686" s="182">
        <v>461002</v>
      </c>
      <c r="F686" s="182">
        <v>423750</v>
      </c>
      <c r="G686" s="182">
        <v>53833</v>
      </c>
      <c r="H686" s="182">
        <v>1347</v>
      </c>
      <c r="I686" s="183">
        <v>61.98</v>
      </c>
      <c r="J686"/>
      <c r="K686"/>
      <c r="L686"/>
      <c r="M686"/>
      <c r="N686"/>
    </row>
    <row r="687" spans="2:14" ht="15" customHeight="1" x14ac:dyDescent="0.25">
      <c r="B687" s="181">
        <v>2021</v>
      </c>
      <c r="C687" s="168"/>
      <c r="D687" s="169">
        <v>1409</v>
      </c>
      <c r="E687" s="169">
        <v>377145</v>
      </c>
      <c r="F687" s="169">
        <v>310415</v>
      </c>
      <c r="G687" s="169">
        <v>75789</v>
      </c>
      <c r="H687" s="169">
        <v>1269</v>
      </c>
      <c r="I687" s="170">
        <v>59.82</v>
      </c>
      <c r="J687"/>
      <c r="K687"/>
      <c r="L687"/>
      <c r="M687"/>
      <c r="N687"/>
    </row>
    <row r="688" spans="2:14" ht="15" customHeight="1" x14ac:dyDescent="0.25">
      <c r="B688" s="187" t="s">
        <v>192</v>
      </c>
      <c r="C688" s="187"/>
      <c r="D688" s="187"/>
      <c r="E688" s="187"/>
      <c r="F688" s="187"/>
      <c r="G688" s="187"/>
      <c r="H688" s="187"/>
      <c r="I688" s="187"/>
      <c r="J688"/>
      <c r="K688"/>
      <c r="L688"/>
      <c r="M688"/>
      <c r="N688"/>
    </row>
    <row r="689" spans="2:14" ht="15" customHeight="1" x14ac:dyDescent="0.25">
      <c r="B689" s="181">
        <v>2023</v>
      </c>
      <c r="C689" s="181"/>
      <c r="D689" s="182">
        <v>1326</v>
      </c>
      <c r="E689" s="182">
        <v>106611</v>
      </c>
      <c r="F689" s="182">
        <v>102279</v>
      </c>
      <c r="G689" s="182">
        <v>35015</v>
      </c>
      <c r="H689" s="182">
        <v>6037</v>
      </c>
      <c r="I689" s="183">
        <v>30.73</v>
      </c>
      <c r="J689"/>
      <c r="K689"/>
      <c r="L689"/>
      <c r="M689"/>
      <c r="N689"/>
    </row>
    <row r="690" spans="2:14" ht="15" customHeight="1" x14ac:dyDescent="0.25">
      <c r="B690" s="181">
        <v>2022</v>
      </c>
      <c r="C690" s="181"/>
      <c r="D690" s="182">
        <v>1657</v>
      </c>
      <c r="E690" s="182">
        <v>102751</v>
      </c>
      <c r="F690" s="182">
        <v>88633</v>
      </c>
      <c r="G690" s="182">
        <v>32150</v>
      </c>
      <c r="H690" s="182">
        <v>241</v>
      </c>
      <c r="I690" s="183">
        <v>29.58</v>
      </c>
      <c r="J690"/>
      <c r="K690"/>
      <c r="L690"/>
      <c r="M690"/>
      <c r="N690"/>
    </row>
    <row r="691" spans="2:14" ht="15" customHeight="1" x14ac:dyDescent="0.25">
      <c r="B691" s="181">
        <v>2021</v>
      </c>
      <c r="C691" s="168"/>
      <c r="D691" s="169">
        <v>1336</v>
      </c>
      <c r="E691" s="169">
        <v>79845</v>
      </c>
      <c r="F691" s="169">
        <v>66106</v>
      </c>
      <c r="G691" s="169">
        <v>18526</v>
      </c>
      <c r="H691" s="169">
        <v>25</v>
      </c>
      <c r="I691" s="170">
        <v>27.3</v>
      </c>
      <c r="J691"/>
      <c r="K691"/>
      <c r="L691"/>
      <c r="M691"/>
      <c r="N691"/>
    </row>
    <row r="692" spans="2:14" ht="15" customHeight="1" x14ac:dyDescent="0.25">
      <c r="B692" s="187" t="s">
        <v>591</v>
      </c>
      <c r="C692" s="187"/>
      <c r="D692" s="187"/>
      <c r="E692" s="187"/>
      <c r="F692" s="187"/>
      <c r="G692" s="187"/>
      <c r="H692" s="187"/>
      <c r="I692" s="187"/>
      <c r="J692"/>
      <c r="K692"/>
      <c r="L692"/>
      <c r="M692"/>
      <c r="N692"/>
    </row>
    <row r="693" spans="2:14" ht="15" customHeight="1" x14ac:dyDescent="0.25">
      <c r="B693" s="181">
        <v>2023</v>
      </c>
      <c r="C693" s="181"/>
      <c r="D693" s="182">
        <v>427</v>
      </c>
      <c r="E693" s="182">
        <v>10910</v>
      </c>
      <c r="F693" s="182">
        <v>7997</v>
      </c>
      <c r="G693" s="182">
        <v>5630</v>
      </c>
      <c r="H693" s="182">
        <v>0</v>
      </c>
      <c r="I693" s="183">
        <v>22.13</v>
      </c>
      <c r="J693"/>
      <c r="K693"/>
      <c r="L693"/>
      <c r="M693"/>
      <c r="N693"/>
    </row>
    <row r="694" spans="2:14" ht="15" customHeight="1" x14ac:dyDescent="0.25">
      <c r="B694" s="181">
        <v>2022</v>
      </c>
      <c r="C694" s="181"/>
      <c r="D694" s="182">
        <v>582</v>
      </c>
      <c r="E694" s="182">
        <v>9319</v>
      </c>
      <c r="F694" s="182">
        <v>6169</v>
      </c>
      <c r="G694" s="182">
        <v>3218</v>
      </c>
      <c r="H694" s="182">
        <v>0</v>
      </c>
      <c r="I694" s="183">
        <v>15.18</v>
      </c>
      <c r="J694"/>
      <c r="K694"/>
      <c r="L694"/>
      <c r="M694"/>
      <c r="N694"/>
    </row>
    <row r="695" spans="2:14" ht="15" customHeight="1" x14ac:dyDescent="0.25">
      <c r="B695" s="181">
        <v>2021</v>
      </c>
      <c r="C695" s="168"/>
      <c r="D695" s="169">
        <v>478</v>
      </c>
      <c r="E695" s="169">
        <v>8115</v>
      </c>
      <c r="F695" s="169">
        <v>5902</v>
      </c>
      <c r="G695" s="169">
        <v>2714</v>
      </c>
      <c r="H695" s="169">
        <v>0</v>
      </c>
      <c r="I695" s="170">
        <v>6.06</v>
      </c>
      <c r="J695"/>
      <c r="K695"/>
      <c r="L695"/>
      <c r="M695"/>
      <c r="N695"/>
    </row>
    <row r="696" spans="2:14" ht="15" customHeight="1" x14ac:dyDescent="0.25">
      <c r="B696" s="187" t="s">
        <v>592</v>
      </c>
      <c r="C696" s="187"/>
      <c r="D696" s="187"/>
      <c r="E696" s="187"/>
      <c r="F696" s="187"/>
      <c r="G696" s="187"/>
      <c r="H696" s="187"/>
      <c r="I696" s="187"/>
      <c r="J696"/>
      <c r="K696"/>
      <c r="L696"/>
      <c r="M696"/>
      <c r="N696"/>
    </row>
    <row r="697" spans="2:14" ht="15" customHeight="1" x14ac:dyDescent="0.25">
      <c r="B697" s="181">
        <v>2023</v>
      </c>
      <c r="C697" s="181"/>
      <c r="D697" s="182">
        <v>1010</v>
      </c>
      <c r="E697" s="182">
        <v>1445058</v>
      </c>
      <c r="F697" s="182">
        <v>1006632</v>
      </c>
      <c r="G697" s="182">
        <v>922057</v>
      </c>
      <c r="H697" s="182">
        <v>3529</v>
      </c>
      <c r="I697" s="183">
        <v>32.03</v>
      </c>
      <c r="J697"/>
      <c r="K697"/>
      <c r="L697"/>
      <c r="M697"/>
      <c r="N697"/>
    </row>
    <row r="698" spans="2:14" ht="15" customHeight="1" x14ac:dyDescent="0.25">
      <c r="B698" s="181">
        <v>2022</v>
      </c>
      <c r="C698" s="181"/>
      <c r="D698" s="182">
        <v>1093</v>
      </c>
      <c r="E698" s="182">
        <v>1133180</v>
      </c>
      <c r="F698" s="182">
        <v>594102</v>
      </c>
      <c r="G698" s="182">
        <v>608592</v>
      </c>
      <c r="H698" s="182">
        <v>4171</v>
      </c>
      <c r="I698" s="183">
        <v>46.99</v>
      </c>
      <c r="J698"/>
      <c r="K698"/>
      <c r="L698"/>
      <c r="M698"/>
      <c r="N698"/>
    </row>
    <row r="699" spans="2:14" ht="15" customHeight="1" x14ac:dyDescent="0.25">
      <c r="B699" s="181">
        <v>2021</v>
      </c>
      <c r="C699" s="168"/>
      <c r="D699" s="169">
        <v>844</v>
      </c>
      <c r="E699" s="169">
        <v>1089421</v>
      </c>
      <c r="F699" s="169">
        <v>518946</v>
      </c>
      <c r="G699" s="169">
        <v>594541</v>
      </c>
      <c r="H699" s="169">
        <v>3800</v>
      </c>
      <c r="I699" s="170">
        <v>51.17</v>
      </c>
      <c r="J699"/>
      <c r="K699"/>
      <c r="L699"/>
      <c r="M699"/>
      <c r="N699"/>
    </row>
    <row r="700" spans="2:14" s="8" customFormat="1" ht="15" customHeight="1" x14ac:dyDescent="0.25">
      <c r="B700" s="187" t="s">
        <v>593</v>
      </c>
      <c r="C700" s="187"/>
      <c r="D700" s="187"/>
      <c r="E700" s="187"/>
      <c r="F700" s="187"/>
      <c r="G700" s="187"/>
      <c r="H700" s="187"/>
      <c r="I700" s="187"/>
      <c r="J700"/>
      <c r="K700"/>
      <c r="L700"/>
      <c r="M700"/>
      <c r="N700"/>
    </row>
    <row r="701" spans="2:14" s="8" customFormat="1" ht="15" customHeight="1" x14ac:dyDescent="0.25">
      <c r="B701" s="181">
        <v>2023</v>
      </c>
      <c r="C701" s="181"/>
      <c r="D701" s="182">
        <v>224</v>
      </c>
      <c r="E701" s="182">
        <v>33716</v>
      </c>
      <c r="F701" s="182">
        <v>27943</v>
      </c>
      <c r="G701" s="182">
        <v>5774</v>
      </c>
      <c r="H701" s="182">
        <v>0</v>
      </c>
      <c r="I701" s="183">
        <v>87.49</v>
      </c>
      <c r="J701"/>
      <c r="K701"/>
      <c r="L701"/>
      <c r="M701"/>
      <c r="N701"/>
    </row>
    <row r="702" spans="2:14" s="8" customFormat="1" ht="15" customHeight="1" x14ac:dyDescent="0.25">
      <c r="B702" s="181">
        <v>2022</v>
      </c>
      <c r="C702" s="181"/>
      <c r="D702" s="182">
        <v>287</v>
      </c>
      <c r="E702" s="182">
        <v>27268</v>
      </c>
      <c r="F702" s="182">
        <v>22249</v>
      </c>
      <c r="G702" s="182">
        <v>5748</v>
      </c>
      <c r="H702" s="182">
        <v>2</v>
      </c>
      <c r="I702" s="183">
        <v>66.03</v>
      </c>
      <c r="J702"/>
      <c r="K702"/>
      <c r="L702"/>
      <c r="M702"/>
      <c r="N702"/>
    </row>
    <row r="703" spans="2:14" s="8" customFormat="1" ht="15" customHeight="1" x14ac:dyDescent="0.25">
      <c r="B703" s="181">
        <v>2021</v>
      </c>
      <c r="C703" s="168"/>
      <c r="D703" s="169">
        <v>164</v>
      </c>
      <c r="E703" s="169">
        <v>14315</v>
      </c>
      <c r="F703" s="169">
        <v>9655</v>
      </c>
      <c r="G703" s="169">
        <v>4719</v>
      </c>
      <c r="H703" s="169">
        <v>0</v>
      </c>
      <c r="I703" s="170">
        <v>67.94</v>
      </c>
      <c r="J703"/>
      <c r="K703"/>
      <c r="L703"/>
      <c r="M703"/>
      <c r="N703"/>
    </row>
    <row r="704" spans="2:14" s="9" customFormat="1" ht="15" customHeight="1" collapsed="1" x14ac:dyDescent="0.25">
      <c r="B704" s="187" t="s">
        <v>193</v>
      </c>
      <c r="C704" s="187"/>
      <c r="D704" s="187"/>
      <c r="E704" s="187"/>
      <c r="F704" s="187"/>
      <c r="G704" s="187"/>
      <c r="H704" s="187"/>
      <c r="I704" s="187"/>
      <c r="J704"/>
      <c r="K704"/>
      <c r="L704"/>
      <c r="M704"/>
      <c r="N704"/>
    </row>
    <row r="705" spans="2:14" s="9" customFormat="1" ht="15" customHeight="1" x14ac:dyDescent="0.25">
      <c r="B705" s="181">
        <v>2023</v>
      </c>
      <c r="C705" s="181"/>
      <c r="D705" s="182">
        <v>179</v>
      </c>
      <c r="E705" s="182">
        <v>12628</v>
      </c>
      <c r="F705" s="182">
        <v>19984</v>
      </c>
      <c r="G705" s="182">
        <v>89</v>
      </c>
      <c r="H705" s="182">
        <v>39</v>
      </c>
      <c r="I705" s="183">
        <v>27.27</v>
      </c>
      <c r="J705"/>
      <c r="K705"/>
      <c r="L705"/>
      <c r="M705"/>
      <c r="N705"/>
    </row>
    <row r="706" spans="2:14" s="9" customFormat="1" ht="15" customHeight="1" x14ac:dyDescent="0.25">
      <c r="B706" s="181">
        <v>2022</v>
      </c>
      <c r="C706" s="181"/>
      <c r="D706" s="182">
        <v>215</v>
      </c>
      <c r="E706" s="182">
        <v>6712</v>
      </c>
      <c r="F706" s="182">
        <v>7567</v>
      </c>
      <c r="G706" s="182">
        <v>138</v>
      </c>
      <c r="H706" s="182">
        <v>130</v>
      </c>
      <c r="I706" s="183">
        <v>14.52</v>
      </c>
      <c r="J706"/>
      <c r="K706"/>
      <c r="L706"/>
      <c r="M706"/>
      <c r="N706"/>
    </row>
    <row r="707" spans="2:14" s="9" customFormat="1" ht="15" customHeight="1" x14ac:dyDescent="0.25">
      <c r="B707" s="181">
        <v>2021</v>
      </c>
      <c r="C707" s="168"/>
      <c r="D707" s="169">
        <v>173</v>
      </c>
      <c r="E707" s="169">
        <v>7104</v>
      </c>
      <c r="F707" s="169">
        <v>7282</v>
      </c>
      <c r="G707" s="169">
        <v>41</v>
      </c>
      <c r="H707" s="169">
        <v>41</v>
      </c>
      <c r="I707" s="170">
        <v>18.28</v>
      </c>
      <c r="J707"/>
      <c r="K707"/>
      <c r="L707"/>
      <c r="M707"/>
      <c r="N707"/>
    </row>
    <row r="708" spans="2:14" s="9" customFormat="1" ht="15" customHeight="1" x14ac:dyDescent="0.25">
      <c r="B708" s="187" t="s">
        <v>194</v>
      </c>
      <c r="C708" s="187"/>
      <c r="D708" s="187"/>
      <c r="E708" s="187"/>
      <c r="F708" s="187"/>
      <c r="G708" s="187"/>
      <c r="H708" s="187"/>
      <c r="I708" s="187"/>
      <c r="J708"/>
      <c r="K708"/>
      <c r="L708"/>
      <c r="M708"/>
      <c r="N708"/>
    </row>
    <row r="709" spans="2:14" s="9" customFormat="1" ht="15" customHeight="1" x14ac:dyDescent="0.25">
      <c r="B709" s="181">
        <v>2023</v>
      </c>
      <c r="C709" s="181"/>
      <c r="D709" s="182">
        <v>233</v>
      </c>
      <c r="E709" s="182">
        <v>1494</v>
      </c>
      <c r="F709" s="182">
        <v>3859</v>
      </c>
      <c r="G709" s="182">
        <v>1001</v>
      </c>
      <c r="H709" s="182">
        <v>102</v>
      </c>
      <c r="I709" s="183">
        <v>17.7</v>
      </c>
      <c r="J709"/>
      <c r="K709"/>
      <c r="L709"/>
      <c r="M709"/>
      <c r="N709"/>
    </row>
    <row r="710" spans="2:14" s="9" customFormat="1" ht="15" customHeight="1" x14ac:dyDescent="0.25">
      <c r="B710" s="181">
        <v>2022</v>
      </c>
      <c r="C710" s="181"/>
      <c r="D710" s="182">
        <v>295</v>
      </c>
      <c r="E710" s="182">
        <v>9435</v>
      </c>
      <c r="F710" s="182">
        <v>3975</v>
      </c>
      <c r="G710" s="182">
        <v>5475</v>
      </c>
      <c r="H710" s="182">
        <v>6</v>
      </c>
      <c r="I710" s="183">
        <v>118.4</v>
      </c>
      <c r="J710"/>
      <c r="K710"/>
      <c r="L710"/>
      <c r="M710"/>
      <c r="N710"/>
    </row>
    <row r="711" spans="2:14" s="9" customFormat="1" ht="15" customHeight="1" x14ac:dyDescent="0.25">
      <c r="B711" s="181">
        <v>2021</v>
      </c>
      <c r="C711" s="168"/>
      <c r="D711" s="169">
        <v>212</v>
      </c>
      <c r="E711" s="169">
        <v>9112</v>
      </c>
      <c r="F711" s="169">
        <v>9135</v>
      </c>
      <c r="G711" s="169">
        <v>144</v>
      </c>
      <c r="H711" s="169">
        <v>3</v>
      </c>
      <c r="I711" s="170">
        <v>133.26</v>
      </c>
      <c r="J711"/>
      <c r="K711"/>
      <c r="L711"/>
      <c r="M711"/>
      <c r="N711"/>
    </row>
    <row r="712" spans="2:14" ht="15" customHeight="1" x14ac:dyDescent="0.25">
      <c r="B712" s="187" t="s">
        <v>505</v>
      </c>
      <c r="C712" s="187"/>
      <c r="D712" s="187"/>
      <c r="E712" s="187"/>
      <c r="F712" s="187"/>
      <c r="G712" s="187"/>
      <c r="H712" s="187"/>
      <c r="I712" s="187"/>
      <c r="J712"/>
      <c r="K712"/>
      <c r="L712"/>
      <c r="M712"/>
      <c r="N712"/>
    </row>
    <row r="713" spans="2:14" ht="15" customHeight="1" x14ac:dyDescent="0.25">
      <c r="B713" s="181">
        <v>2023</v>
      </c>
      <c r="C713" s="181"/>
      <c r="D713" s="182">
        <v>23</v>
      </c>
      <c r="E713" s="182">
        <v>104067</v>
      </c>
      <c r="F713" s="182">
        <v>47818</v>
      </c>
      <c r="G713" s="182">
        <v>57353</v>
      </c>
      <c r="H713" s="182">
        <v>4715</v>
      </c>
      <c r="I713" s="183">
        <v>97.52</v>
      </c>
      <c r="J713"/>
      <c r="K713"/>
      <c r="L713"/>
      <c r="M713"/>
      <c r="N713"/>
    </row>
    <row r="714" spans="2:14" ht="15" customHeight="1" x14ac:dyDescent="0.25">
      <c r="B714" s="181">
        <v>2022</v>
      </c>
      <c r="C714" s="181"/>
      <c r="D714" s="182">
        <v>15</v>
      </c>
      <c r="E714" s="182">
        <v>71775</v>
      </c>
      <c r="F714" s="182">
        <v>33865</v>
      </c>
      <c r="G714" s="182">
        <v>42484</v>
      </c>
      <c r="H714" s="182">
        <v>335</v>
      </c>
      <c r="I714" s="183">
        <v>79.17</v>
      </c>
      <c r="J714"/>
      <c r="K714"/>
      <c r="L714"/>
      <c r="M714"/>
      <c r="N714"/>
    </row>
    <row r="715" spans="2:14" ht="15" customHeight="1" x14ac:dyDescent="0.25">
      <c r="B715" s="181">
        <v>2021</v>
      </c>
      <c r="C715" s="168"/>
      <c r="D715" s="169">
        <v>10</v>
      </c>
      <c r="E715" s="169">
        <v>83991</v>
      </c>
      <c r="F715" s="169">
        <v>51464</v>
      </c>
      <c r="G715" s="169">
        <v>32845</v>
      </c>
      <c r="H715" s="169">
        <v>2190</v>
      </c>
      <c r="I715" s="170">
        <v>92.85</v>
      </c>
      <c r="J715"/>
      <c r="K715"/>
      <c r="L715"/>
      <c r="M715"/>
      <c r="N715"/>
    </row>
    <row r="716" spans="2:14" ht="15" customHeight="1" x14ac:dyDescent="0.25">
      <c r="B716" s="187" t="s">
        <v>522</v>
      </c>
      <c r="C716" s="187"/>
      <c r="D716" s="187"/>
      <c r="E716" s="187"/>
      <c r="F716" s="187"/>
      <c r="G716" s="187"/>
      <c r="H716" s="187"/>
      <c r="I716" s="187"/>
      <c r="J716"/>
      <c r="K716"/>
      <c r="L716"/>
      <c r="M716"/>
      <c r="N716"/>
    </row>
    <row r="717" spans="2:14" ht="15" customHeight="1" x14ac:dyDescent="0.25">
      <c r="B717" s="181">
        <v>2023</v>
      </c>
      <c r="C717" s="181"/>
      <c r="D717" s="182">
        <v>203</v>
      </c>
      <c r="E717" s="182">
        <v>67409</v>
      </c>
      <c r="F717" s="182">
        <v>38397</v>
      </c>
      <c r="G717" s="182">
        <v>32198</v>
      </c>
      <c r="H717" s="182">
        <v>2880</v>
      </c>
      <c r="I717" s="183">
        <v>53.86</v>
      </c>
      <c r="J717"/>
      <c r="K717"/>
      <c r="L717"/>
      <c r="M717"/>
      <c r="N717"/>
    </row>
    <row r="718" spans="2:14" ht="15" customHeight="1" x14ac:dyDescent="0.25">
      <c r="B718" s="181">
        <v>2022</v>
      </c>
      <c r="C718" s="181"/>
      <c r="D718" s="182">
        <v>242</v>
      </c>
      <c r="E718" s="182">
        <v>51096</v>
      </c>
      <c r="F718" s="182">
        <v>26788</v>
      </c>
      <c r="G718" s="182">
        <v>24512</v>
      </c>
      <c r="H718" s="182">
        <v>2160</v>
      </c>
      <c r="I718" s="183">
        <v>44.46</v>
      </c>
      <c r="J718"/>
      <c r="K718"/>
      <c r="L718"/>
      <c r="M718"/>
      <c r="N718"/>
    </row>
    <row r="719" spans="2:14" ht="15" customHeight="1" x14ac:dyDescent="0.25">
      <c r="B719" s="181">
        <v>2021</v>
      </c>
      <c r="C719" s="168"/>
      <c r="D719" s="169">
        <v>79</v>
      </c>
      <c r="E719" s="169">
        <v>49070</v>
      </c>
      <c r="F719" s="169">
        <v>29093</v>
      </c>
      <c r="G719" s="169">
        <v>19985</v>
      </c>
      <c r="H719" s="169">
        <v>1354</v>
      </c>
      <c r="I719" s="170">
        <v>47.42</v>
      </c>
      <c r="J719"/>
      <c r="K719"/>
      <c r="L719"/>
      <c r="M719"/>
      <c r="N719"/>
    </row>
    <row r="720" spans="2:14" ht="15" customHeight="1" x14ac:dyDescent="0.25">
      <c r="B720" s="258" t="s">
        <v>21</v>
      </c>
      <c r="C720" s="184"/>
      <c r="D720" s="184"/>
      <c r="E720" s="184"/>
      <c r="F720" s="184"/>
      <c r="G720" s="184"/>
      <c r="H720" s="184"/>
      <c r="I720" s="184"/>
      <c r="J720"/>
      <c r="K720"/>
      <c r="L720"/>
      <c r="M720"/>
      <c r="N720"/>
    </row>
    <row r="721" spans="2:14" s="9" customFormat="1" ht="15" customHeight="1" collapsed="1" x14ac:dyDescent="0.25">
      <c r="B721" s="187" t="s">
        <v>376</v>
      </c>
      <c r="C721" s="187"/>
      <c r="D721" s="187"/>
      <c r="E721" s="187"/>
      <c r="F721" s="187"/>
      <c r="G721" s="187"/>
      <c r="H721" s="187"/>
      <c r="I721" s="187"/>
      <c r="J721"/>
      <c r="K721"/>
      <c r="L721"/>
      <c r="M721"/>
      <c r="N721"/>
    </row>
    <row r="722" spans="2:14" s="9" customFormat="1" ht="15" customHeight="1" x14ac:dyDescent="0.25">
      <c r="B722" s="181">
        <v>2023</v>
      </c>
      <c r="C722" s="181"/>
      <c r="D722" s="182">
        <v>1285</v>
      </c>
      <c r="E722" s="182">
        <v>630233</v>
      </c>
      <c r="F722" s="182">
        <v>506989</v>
      </c>
      <c r="G722" s="182">
        <v>312399</v>
      </c>
      <c r="H722" s="182">
        <v>51823</v>
      </c>
      <c r="I722" s="183">
        <v>32.31</v>
      </c>
      <c r="J722"/>
      <c r="K722"/>
      <c r="L722"/>
      <c r="M722"/>
      <c r="N722"/>
    </row>
    <row r="723" spans="2:14" s="9" customFormat="1" ht="15" customHeight="1" x14ac:dyDescent="0.25">
      <c r="B723" s="181">
        <v>2022</v>
      </c>
      <c r="C723" s="181"/>
      <c r="D723" s="182">
        <v>1290</v>
      </c>
      <c r="E723" s="182">
        <v>648705</v>
      </c>
      <c r="F723" s="182">
        <v>461419</v>
      </c>
      <c r="G723" s="182">
        <v>303127</v>
      </c>
      <c r="H723" s="182">
        <v>53502</v>
      </c>
      <c r="I723" s="183">
        <v>35.68</v>
      </c>
      <c r="J723"/>
      <c r="K723"/>
      <c r="L723"/>
      <c r="M723"/>
      <c r="N723"/>
    </row>
    <row r="724" spans="2:14" s="9" customFormat="1" ht="15" customHeight="1" x14ac:dyDescent="0.25">
      <c r="B724" s="181">
        <v>2021</v>
      </c>
      <c r="C724" s="181"/>
      <c r="D724" s="182">
        <v>1288</v>
      </c>
      <c r="E724" s="182">
        <v>476931</v>
      </c>
      <c r="F724" s="182">
        <v>368657</v>
      </c>
      <c r="G724" s="182">
        <v>203619</v>
      </c>
      <c r="H724" s="182">
        <v>59844</v>
      </c>
      <c r="I724" s="183">
        <v>27.9</v>
      </c>
      <c r="J724"/>
      <c r="K724"/>
      <c r="L724"/>
      <c r="M724"/>
      <c r="N724"/>
    </row>
    <row r="725" spans="2:14" s="9" customFormat="1" ht="15" customHeight="1" x14ac:dyDescent="0.25">
      <c r="B725" s="168">
        <v>2020</v>
      </c>
      <c r="C725" s="168"/>
      <c r="D725" s="169">
        <v>1282</v>
      </c>
      <c r="E725" s="169">
        <v>506979</v>
      </c>
      <c r="F725" s="169">
        <v>372424</v>
      </c>
      <c r="G725" s="169">
        <v>212942</v>
      </c>
      <c r="H725" s="169">
        <v>39740</v>
      </c>
      <c r="I725" s="170">
        <v>32.299999999999997</v>
      </c>
      <c r="J725"/>
      <c r="K725"/>
      <c r="L725"/>
      <c r="M725"/>
      <c r="N725"/>
    </row>
    <row r="726" spans="2:14" s="9" customFormat="1" ht="15" customHeight="1" x14ac:dyDescent="0.25">
      <c r="B726" s="168">
        <v>2019</v>
      </c>
      <c r="C726" s="168"/>
      <c r="D726" s="169">
        <v>1304</v>
      </c>
      <c r="E726" s="169">
        <v>489905</v>
      </c>
      <c r="F726" s="169">
        <v>296393</v>
      </c>
      <c r="G726" s="169">
        <v>315667</v>
      </c>
      <c r="H726" s="169">
        <v>45051</v>
      </c>
      <c r="I726" s="170">
        <v>32.5</v>
      </c>
      <c r="J726"/>
      <c r="K726"/>
      <c r="L726"/>
      <c r="M726"/>
      <c r="N726"/>
    </row>
    <row r="727" spans="2:14" s="9" customFormat="1" ht="15" customHeight="1" x14ac:dyDescent="0.25">
      <c r="B727" s="168">
        <v>2018</v>
      </c>
      <c r="C727" s="168"/>
      <c r="D727" s="169">
        <v>1280</v>
      </c>
      <c r="E727" s="169">
        <v>440001</v>
      </c>
      <c r="F727" s="169">
        <v>267659</v>
      </c>
      <c r="G727" s="169">
        <v>210917</v>
      </c>
      <c r="H727" s="169">
        <v>34763</v>
      </c>
      <c r="I727" s="170">
        <v>29</v>
      </c>
      <c r="J727"/>
      <c r="K727"/>
      <c r="L727"/>
      <c r="M727"/>
      <c r="N727"/>
    </row>
    <row r="728" spans="2:14" s="9" customFormat="1" ht="15" customHeight="1" x14ac:dyDescent="0.25">
      <c r="B728" s="168">
        <v>2017</v>
      </c>
      <c r="C728" s="168"/>
      <c r="D728" s="169">
        <v>1219</v>
      </c>
      <c r="E728" s="169">
        <v>347233</v>
      </c>
      <c r="F728" s="169">
        <v>263800</v>
      </c>
      <c r="G728" s="169">
        <v>123944</v>
      </c>
      <c r="H728" s="169">
        <v>21449</v>
      </c>
      <c r="I728" s="170">
        <v>23.24</v>
      </c>
      <c r="J728"/>
      <c r="K728"/>
      <c r="L728"/>
      <c r="M728"/>
      <c r="N728"/>
    </row>
    <row r="729" spans="2:14" s="9" customFormat="1" ht="15" customHeight="1" x14ac:dyDescent="0.25">
      <c r="B729" s="168">
        <v>2016</v>
      </c>
      <c r="C729" s="168"/>
      <c r="D729" s="169">
        <v>1229</v>
      </c>
      <c r="E729" s="169">
        <v>200237</v>
      </c>
      <c r="F729" s="169">
        <v>235411</v>
      </c>
      <c r="G729" s="169">
        <v>100401</v>
      </c>
      <c r="H729" s="169">
        <v>22925</v>
      </c>
      <c r="I729" s="170">
        <v>13.51</v>
      </c>
      <c r="J729"/>
      <c r="K729"/>
      <c r="L729"/>
      <c r="M729"/>
      <c r="N729"/>
    </row>
    <row r="730" spans="2:14" s="9" customFormat="1" ht="15" customHeight="1" x14ac:dyDescent="0.25">
      <c r="B730" s="168">
        <v>2015</v>
      </c>
      <c r="C730" s="168"/>
      <c r="D730" s="169">
        <v>1262</v>
      </c>
      <c r="E730" s="169">
        <v>393058</v>
      </c>
      <c r="F730" s="169">
        <v>244534</v>
      </c>
      <c r="G730" s="169">
        <v>234476</v>
      </c>
      <c r="H730" s="169">
        <v>66710</v>
      </c>
      <c r="I730" s="170">
        <v>27.32</v>
      </c>
      <c r="J730"/>
      <c r="K730"/>
      <c r="L730"/>
      <c r="M730"/>
      <c r="N730"/>
    </row>
    <row r="731" spans="2:14" ht="15" customHeight="1" x14ac:dyDescent="0.25">
      <c r="B731" s="168">
        <v>2014</v>
      </c>
      <c r="C731" s="168"/>
      <c r="D731" s="169">
        <v>1252</v>
      </c>
      <c r="E731" s="169">
        <v>566295</v>
      </c>
      <c r="F731" s="169">
        <v>448514</v>
      </c>
      <c r="G731" s="169">
        <v>227387</v>
      </c>
      <c r="H731" s="169">
        <v>64469</v>
      </c>
      <c r="I731" s="170">
        <v>41.83</v>
      </c>
      <c r="J731"/>
      <c r="K731"/>
      <c r="L731"/>
      <c r="M731"/>
      <c r="N731"/>
    </row>
    <row r="732" spans="2:14" ht="15" customHeight="1" x14ac:dyDescent="0.25">
      <c r="B732" s="168">
        <v>2013</v>
      </c>
      <c r="C732" s="168"/>
      <c r="D732" s="169">
        <v>1224</v>
      </c>
      <c r="E732" s="169">
        <v>353153</v>
      </c>
      <c r="F732" s="169">
        <v>236528</v>
      </c>
      <c r="G732" s="169">
        <v>215380</v>
      </c>
      <c r="H732" s="169">
        <v>59660</v>
      </c>
      <c r="I732" s="170">
        <v>26.41</v>
      </c>
      <c r="J732"/>
      <c r="K732"/>
      <c r="L732"/>
      <c r="M732"/>
      <c r="N732"/>
    </row>
    <row r="733" spans="2:14" ht="15" customHeight="1" x14ac:dyDescent="0.25">
      <c r="B733" s="168">
        <v>2012</v>
      </c>
      <c r="C733" s="168"/>
      <c r="D733" s="169">
        <v>1199</v>
      </c>
      <c r="E733" s="169">
        <v>540202</v>
      </c>
      <c r="F733" s="169">
        <v>236725</v>
      </c>
      <c r="G733" s="169">
        <v>352706</v>
      </c>
      <c r="H733" s="169">
        <v>88638</v>
      </c>
      <c r="I733" s="170">
        <v>40.07</v>
      </c>
      <c r="J733"/>
      <c r="K733"/>
      <c r="L733"/>
      <c r="M733"/>
      <c r="N733"/>
    </row>
    <row r="734" spans="2:14" ht="15" customHeight="1" x14ac:dyDescent="0.25">
      <c r="B734" s="168">
        <v>2011</v>
      </c>
      <c r="C734" s="168"/>
      <c r="D734" s="169">
        <v>1172</v>
      </c>
      <c r="E734" s="169">
        <v>806896</v>
      </c>
      <c r="F734" s="169">
        <v>327017</v>
      </c>
      <c r="G734" s="169">
        <v>584715</v>
      </c>
      <c r="H734" s="169">
        <v>135633</v>
      </c>
      <c r="I734" s="170">
        <v>58.98</v>
      </c>
      <c r="J734"/>
      <c r="K734"/>
      <c r="L734"/>
      <c r="M734"/>
      <c r="N734"/>
    </row>
    <row r="735" spans="2:14" ht="15" customHeight="1" x14ac:dyDescent="0.25">
      <c r="B735" s="168">
        <v>2010</v>
      </c>
      <c r="C735" s="168"/>
      <c r="D735" s="169">
        <v>1098</v>
      </c>
      <c r="E735" s="169">
        <v>1016105</v>
      </c>
      <c r="F735" s="169">
        <v>353040</v>
      </c>
      <c r="G735" s="169">
        <v>745632</v>
      </c>
      <c r="H735" s="169">
        <v>224841</v>
      </c>
      <c r="I735" s="170">
        <v>77.209999999999994</v>
      </c>
      <c r="J735"/>
      <c r="K735"/>
      <c r="L735"/>
      <c r="M735"/>
      <c r="N735"/>
    </row>
    <row r="736" spans="2:14" s="9" customFormat="1" ht="15" customHeight="1" collapsed="1" x14ac:dyDescent="0.25">
      <c r="B736" s="168">
        <v>2009</v>
      </c>
      <c r="C736" s="168"/>
      <c r="D736" s="169">
        <v>1107</v>
      </c>
      <c r="E736" s="169">
        <v>1052001</v>
      </c>
      <c r="F736" s="169">
        <v>539539</v>
      </c>
      <c r="G736" s="169">
        <v>581210</v>
      </c>
      <c r="H736" s="169" t="s">
        <v>66</v>
      </c>
      <c r="I736" s="170">
        <v>85.37</v>
      </c>
      <c r="J736"/>
      <c r="K736"/>
      <c r="L736"/>
      <c r="M736"/>
      <c r="N736"/>
    </row>
    <row r="737" spans="2:14" s="9" customFormat="1" ht="15" customHeight="1" x14ac:dyDescent="0.25">
      <c r="B737" s="168">
        <v>2008</v>
      </c>
      <c r="C737" s="168"/>
      <c r="D737" s="169">
        <v>1083</v>
      </c>
      <c r="E737" s="169">
        <v>974134</v>
      </c>
      <c r="F737" s="169">
        <v>679983</v>
      </c>
      <c r="G737" s="169">
        <v>421210</v>
      </c>
      <c r="H737" s="169" t="s">
        <v>66</v>
      </c>
      <c r="I737" s="170">
        <v>82.14</v>
      </c>
      <c r="J737"/>
      <c r="K737"/>
      <c r="L737"/>
      <c r="M737"/>
      <c r="N737"/>
    </row>
    <row r="738" spans="2:14" s="9" customFormat="1" ht="15" customHeight="1" x14ac:dyDescent="0.25">
      <c r="B738" s="258" t="s">
        <v>35</v>
      </c>
      <c r="C738" s="184"/>
      <c r="D738" s="184"/>
      <c r="E738" s="184"/>
      <c r="F738" s="184"/>
      <c r="G738" s="184"/>
      <c r="H738" s="184"/>
      <c r="I738" s="184"/>
      <c r="J738"/>
      <c r="K738"/>
      <c r="L738"/>
      <c r="M738"/>
      <c r="N738"/>
    </row>
    <row r="739" spans="2:14" s="9" customFormat="1" ht="15" customHeight="1" x14ac:dyDescent="0.25">
      <c r="B739" s="187" t="s">
        <v>195</v>
      </c>
      <c r="C739" s="187"/>
      <c r="D739" s="187"/>
      <c r="E739" s="187"/>
      <c r="F739" s="187"/>
      <c r="G739" s="187"/>
      <c r="H739" s="187"/>
      <c r="I739" s="187"/>
      <c r="J739"/>
      <c r="K739"/>
      <c r="L739"/>
      <c r="M739"/>
      <c r="N739"/>
    </row>
    <row r="740" spans="2:14" s="9" customFormat="1" ht="15" customHeight="1" x14ac:dyDescent="0.25">
      <c r="B740" s="181">
        <v>2023</v>
      </c>
      <c r="C740" s="181"/>
      <c r="D740" s="182">
        <v>238</v>
      </c>
      <c r="E740" s="182">
        <v>113</v>
      </c>
      <c r="F740" s="182">
        <v>191</v>
      </c>
      <c r="G740" s="182">
        <v>0</v>
      </c>
      <c r="H740" s="182">
        <v>0</v>
      </c>
      <c r="I740" s="183">
        <v>4.95</v>
      </c>
      <c r="J740"/>
      <c r="K740"/>
      <c r="L740"/>
      <c r="M740"/>
      <c r="N740"/>
    </row>
    <row r="741" spans="2:14" s="9" customFormat="1" ht="15" customHeight="1" x14ac:dyDescent="0.25">
      <c r="B741" s="181">
        <v>2022</v>
      </c>
      <c r="C741" s="181"/>
      <c r="D741" s="182">
        <v>246</v>
      </c>
      <c r="E741" s="182">
        <v>45</v>
      </c>
      <c r="F741" s="182">
        <v>78</v>
      </c>
      <c r="G741" s="182">
        <v>0</v>
      </c>
      <c r="H741" s="182">
        <v>0</v>
      </c>
      <c r="I741" s="183">
        <v>1.43</v>
      </c>
      <c r="J741"/>
      <c r="K741"/>
      <c r="L741"/>
      <c r="M741"/>
      <c r="N741"/>
    </row>
    <row r="742" spans="2:14" s="9" customFormat="1" ht="15" customHeight="1" x14ac:dyDescent="0.25">
      <c r="B742" s="181">
        <v>2021</v>
      </c>
      <c r="C742" s="168"/>
      <c r="D742" s="169">
        <v>245</v>
      </c>
      <c r="E742" s="169">
        <v>382</v>
      </c>
      <c r="F742" s="169">
        <v>512</v>
      </c>
      <c r="G742" s="169">
        <v>0</v>
      </c>
      <c r="H742" s="169">
        <v>0</v>
      </c>
      <c r="I742" s="170">
        <v>15</v>
      </c>
      <c r="J742"/>
      <c r="K742"/>
      <c r="L742"/>
      <c r="M742"/>
      <c r="N742"/>
    </row>
    <row r="743" spans="2:14" s="9" customFormat="1" ht="15" customHeight="1" x14ac:dyDescent="0.25">
      <c r="B743" s="168">
        <v>2020</v>
      </c>
      <c r="C743" s="168"/>
      <c r="D743" s="169">
        <v>262</v>
      </c>
      <c r="E743" s="169">
        <v>222</v>
      </c>
      <c r="F743" s="169">
        <v>269</v>
      </c>
      <c r="G743" s="169">
        <v>0</v>
      </c>
      <c r="H743" s="169">
        <v>0</v>
      </c>
      <c r="I743" s="170">
        <v>8.11</v>
      </c>
      <c r="J743"/>
      <c r="K743"/>
      <c r="L743"/>
      <c r="M743"/>
      <c r="N743"/>
    </row>
    <row r="744" spans="2:14" s="9" customFormat="1" ht="15" customHeight="1" x14ac:dyDescent="0.25">
      <c r="B744" s="168">
        <v>2019</v>
      </c>
      <c r="C744" s="168"/>
      <c r="D744" s="169">
        <v>284</v>
      </c>
      <c r="E744" s="169">
        <v>517</v>
      </c>
      <c r="F744" s="169">
        <v>525</v>
      </c>
      <c r="G744" s="169">
        <v>0</v>
      </c>
      <c r="H744" s="169">
        <v>0</v>
      </c>
      <c r="I744" s="170">
        <v>16.600000000000001</v>
      </c>
      <c r="J744"/>
      <c r="K744"/>
      <c r="L744"/>
      <c r="M744"/>
      <c r="N744"/>
    </row>
    <row r="745" spans="2:14" s="9" customFormat="1" ht="15" customHeight="1" x14ac:dyDescent="0.25">
      <c r="B745" s="168">
        <v>2018</v>
      </c>
      <c r="C745" s="168"/>
      <c r="D745" s="169">
        <v>292</v>
      </c>
      <c r="E745" s="169">
        <v>772</v>
      </c>
      <c r="F745" s="169">
        <v>889</v>
      </c>
      <c r="G745" s="169">
        <v>0</v>
      </c>
      <c r="H745" s="169">
        <v>0</v>
      </c>
      <c r="I745" s="170">
        <v>23.46</v>
      </c>
      <c r="J745"/>
      <c r="K745"/>
      <c r="L745"/>
      <c r="M745"/>
      <c r="N745"/>
    </row>
    <row r="746" spans="2:14" ht="15" customHeight="1" x14ac:dyDescent="0.25">
      <c r="B746" s="168">
        <v>2017</v>
      </c>
      <c r="C746" s="168"/>
      <c r="D746" s="169">
        <v>237</v>
      </c>
      <c r="E746" s="169">
        <v>429</v>
      </c>
      <c r="F746" s="169">
        <v>638</v>
      </c>
      <c r="G746" s="169">
        <v>0</v>
      </c>
      <c r="H746" s="169">
        <v>0</v>
      </c>
      <c r="I746" s="170">
        <v>16.27</v>
      </c>
      <c r="J746"/>
      <c r="K746"/>
      <c r="L746"/>
      <c r="M746"/>
      <c r="N746"/>
    </row>
    <row r="747" spans="2:14" ht="15" customHeight="1" x14ac:dyDescent="0.25">
      <c r="B747" s="168">
        <v>2016</v>
      </c>
      <c r="C747" s="168"/>
      <c r="D747" s="169">
        <v>243</v>
      </c>
      <c r="E747" s="169">
        <v>253</v>
      </c>
      <c r="F747" s="169">
        <v>277</v>
      </c>
      <c r="G747" s="169">
        <v>2</v>
      </c>
      <c r="H747" s="169">
        <v>2</v>
      </c>
      <c r="I747" s="170">
        <v>9.9600000000000009</v>
      </c>
      <c r="J747"/>
      <c r="K747"/>
      <c r="L747"/>
      <c r="M747"/>
      <c r="N747"/>
    </row>
    <row r="748" spans="2:14" ht="15" customHeight="1" x14ac:dyDescent="0.25">
      <c r="B748" s="168">
        <v>2015</v>
      </c>
      <c r="C748" s="168"/>
      <c r="D748" s="169">
        <v>263</v>
      </c>
      <c r="E748" s="169">
        <v>339</v>
      </c>
      <c r="F748" s="169">
        <v>446</v>
      </c>
      <c r="G748" s="169">
        <v>50</v>
      </c>
      <c r="H748" s="169">
        <v>49</v>
      </c>
      <c r="I748" s="170">
        <v>13.05</v>
      </c>
      <c r="J748"/>
      <c r="K748"/>
      <c r="L748"/>
      <c r="M748"/>
      <c r="N748"/>
    </row>
    <row r="749" spans="2:14" ht="15" customHeight="1" x14ac:dyDescent="0.25">
      <c r="B749" s="168">
        <v>2014</v>
      </c>
      <c r="C749" s="168"/>
      <c r="D749" s="169">
        <v>216</v>
      </c>
      <c r="E749" s="169">
        <v>500</v>
      </c>
      <c r="F749" s="169">
        <v>724</v>
      </c>
      <c r="G749" s="169">
        <v>25</v>
      </c>
      <c r="H749" s="169">
        <v>4</v>
      </c>
      <c r="I749" s="170">
        <v>17.93</v>
      </c>
      <c r="J749"/>
      <c r="K749"/>
      <c r="L749"/>
      <c r="M749"/>
      <c r="N749"/>
    </row>
    <row r="750" spans="2:14" ht="15" customHeight="1" x14ac:dyDescent="0.25">
      <c r="B750" s="168">
        <v>2013</v>
      </c>
      <c r="C750" s="168"/>
      <c r="D750" s="169">
        <v>208</v>
      </c>
      <c r="E750" s="169">
        <v>502</v>
      </c>
      <c r="F750" s="169">
        <v>706</v>
      </c>
      <c r="G750" s="169">
        <v>13</v>
      </c>
      <c r="H750" s="169">
        <v>13</v>
      </c>
      <c r="I750" s="170">
        <v>16.41</v>
      </c>
      <c r="J750"/>
      <c r="K750"/>
      <c r="L750"/>
      <c r="M750"/>
      <c r="N750"/>
    </row>
    <row r="751" spans="2:14" s="7" customFormat="1" ht="15" customHeight="1" x14ac:dyDescent="0.25">
      <c r="B751" s="168">
        <v>2012</v>
      </c>
      <c r="C751" s="168"/>
      <c r="D751" s="169">
        <v>200</v>
      </c>
      <c r="E751" s="169">
        <v>274</v>
      </c>
      <c r="F751" s="169">
        <v>318</v>
      </c>
      <c r="G751" s="169">
        <v>2</v>
      </c>
      <c r="H751" s="169">
        <v>2</v>
      </c>
      <c r="I751" s="170">
        <v>9.1199999999999992</v>
      </c>
      <c r="J751"/>
      <c r="K751"/>
      <c r="L751"/>
      <c r="M751"/>
      <c r="N751"/>
    </row>
    <row r="752" spans="2:14" s="8" customFormat="1" ht="15" customHeight="1" x14ac:dyDescent="0.25">
      <c r="B752" s="168">
        <v>2011</v>
      </c>
      <c r="C752" s="168"/>
      <c r="D752" s="169">
        <v>192</v>
      </c>
      <c r="E752" s="169">
        <v>737</v>
      </c>
      <c r="F752" s="169">
        <v>828</v>
      </c>
      <c r="G752" s="169">
        <v>1</v>
      </c>
      <c r="H752" s="169">
        <v>1</v>
      </c>
      <c r="I752" s="170">
        <v>18.78</v>
      </c>
      <c r="J752"/>
      <c r="K752"/>
      <c r="L752"/>
      <c r="M752"/>
      <c r="N752"/>
    </row>
    <row r="753" spans="2:14" s="8" customFormat="1" ht="15" customHeight="1" x14ac:dyDescent="0.25">
      <c r="B753" s="168">
        <v>2010</v>
      </c>
      <c r="C753" s="168"/>
      <c r="D753" s="169">
        <v>169</v>
      </c>
      <c r="E753" s="169">
        <v>325</v>
      </c>
      <c r="F753" s="169">
        <v>347</v>
      </c>
      <c r="G753" s="169">
        <v>23</v>
      </c>
      <c r="H753" s="169">
        <v>23</v>
      </c>
      <c r="I753" s="170">
        <v>8.67</v>
      </c>
      <c r="J753"/>
      <c r="K753"/>
      <c r="L753"/>
      <c r="M753"/>
      <c r="N753"/>
    </row>
    <row r="754" spans="2:14" s="8" customFormat="1" ht="15" customHeight="1" x14ac:dyDescent="0.25">
      <c r="B754" s="168">
        <v>2009</v>
      </c>
      <c r="C754" s="168"/>
      <c r="D754" s="169">
        <v>175</v>
      </c>
      <c r="E754" s="169">
        <v>704</v>
      </c>
      <c r="F754" s="169">
        <v>785</v>
      </c>
      <c r="G754" s="169">
        <v>2</v>
      </c>
      <c r="H754" s="169" t="s">
        <v>66</v>
      </c>
      <c r="I754" s="170">
        <v>30.46</v>
      </c>
      <c r="J754"/>
      <c r="K754"/>
      <c r="L754"/>
      <c r="M754"/>
      <c r="N754"/>
    </row>
    <row r="755" spans="2:14" s="8" customFormat="1" ht="15" customHeight="1" x14ac:dyDescent="0.25">
      <c r="B755" s="168">
        <v>2008</v>
      </c>
      <c r="C755" s="168"/>
      <c r="D755" s="169">
        <v>203</v>
      </c>
      <c r="E755" s="169">
        <v>753</v>
      </c>
      <c r="F755" s="169">
        <v>851</v>
      </c>
      <c r="G755" s="169">
        <v>4</v>
      </c>
      <c r="H755" s="169" t="s">
        <v>66</v>
      </c>
      <c r="I755" s="170">
        <v>19.87</v>
      </c>
      <c r="J755"/>
      <c r="K755"/>
      <c r="L755"/>
      <c r="M755"/>
      <c r="N755"/>
    </row>
    <row r="756" spans="2:14" ht="15" customHeight="1" x14ac:dyDescent="0.25">
      <c r="B756" s="187" t="s">
        <v>196</v>
      </c>
      <c r="C756" s="187"/>
      <c r="D756" s="187"/>
      <c r="E756" s="187"/>
      <c r="F756" s="187"/>
      <c r="G756" s="187"/>
      <c r="H756" s="187"/>
      <c r="I756" s="187"/>
      <c r="J756"/>
      <c r="K756"/>
      <c r="L756"/>
      <c r="M756"/>
      <c r="N756"/>
    </row>
    <row r="757" spans="2:14" ht="15" customHeight="1" x14ac:dyDescent="0.25">
      <c r="B757" s="181">
        <v>2023</v>
      </c>
      <c r="C757" s="181"/>
      <c r="D757" s="182">
        <v>1047</v>
      </c>
      <c r="E757" s="182">
        <v>630119</v>
      </c>
      <c r="F757" s="182">
        <v>506799</v>
      </c>
      <c r="G757" s="182">
        <v>312399</v>
      </c>
      <c r="H757" s="182">
        <v>51823</v>
      </c>
      <c r="I757" s="183">
        <v>32.35</v>
      </c>
      <c r="J757"/>
      <c r="K757"/>
      <c r="L757"/>
      <c r="M757"/>
      <c r="N757"/>
    </row>
    <row r="758" spans="2:14" ht="15" customHeight="1" x14ac:dyDescent="0.25">
      <c r="B758" s="181">
        <v>2022</v>
      </c>
      <c r="C758" s="181"/>
      <c r="D758" s="182">
        <v>1044</v>
      </c>
      <c r="E758" s="182">
        <v>648660</v>
      </c>
      <c r="F758" s="182">
        <v>461340</v>
      </c>
      <c r="G758" s="182">
        <v>303127</v>
      </c>
      <c r="H758" s="182">
        <v>53502</v>
      </c>
      <c r="I758" s="183">
        <v>35.74</v>
      </c>
      <c r="J758"/>
      <c r="K758"/>
      <c r="L758"/>
      <c r="M758"/>
      <c r="N758"/>
    </row>
    <row r="759" spans="2:14" ht="15" customHeight="1" x14ac:dyDescent="0.25">
      <c r="B759" s="181">
        <v>2021</v>
      </c>
      <c r="C759" s="168"/>
      <c r="D759" s="169">
        <v>1043</v>
      </c>
      <c r="E759" s="169">
        <v>476549</v>
      </c>
      <c r="F759" s="169">
        <v>368145</v>
      </c>
      <c r="G759" s="169">
        <v>203619</v>
      </c>
      <c r="H759" s="169">
        <v>59844</v>
      </c>
      <c r="I759" s="170">
        <v>27.92</v>
      </c>
      <c r="J759"/>
      <c r="K759"/>
      <c r="L759"/>
      <c r="M759"/>
      <c r="N759"/>
    </row>
    <row r="760" spans="2:14" ht="15" customHeight="1" x14ac:dyDescent="0.25">
      <c r="B760" s="168">
        <v>2020</v>
      </c>
      <c r="C760" s="168"/>
      <c r="D760" s="169">
        <v>1020</v>
      </c>
      <c r="E760" s="169">
        <v>506757</v>
      </c>
      <c r="F760" s="169">
        <v>372155</v>
      </c>
      <c r="G760" s="169">
        <v>212942</v>
      </c>
      <c r="H760" s="169">
        <v>39740</v>
      </c>
      <c r="I760" s="170">
        <v>32.340000000000003</v>
      </c>
      <c r="J760"/>
      <c r="K760"/>
      <c r="L760"/>
      <c r="M760"/>
      <c r="N760"/>
    </row>
    <row r="761" spans="2:14" ht="15" customHeight="1" x14ac:dyDescent="0.25">
      <c r="B761" s="168">
        <v>2019</v>
      </c>
      <c r="C761" s="168"/>
      <c r="D761" s="169">
        <v>1020</v>
      </c>
      <c r="E761" s="169">
        <v>489387</v>
      </c>
      <c r="F761" s="169">
        <v>295868</v>
      </c>
      <c r="G761" s="169">
        <v>315667</v>
      </c>
      <c r="H761" s="169">
        <v>45051</v>
      </c>
      <c r="I761" s="170">
        <v>32.53</v>
      </c>
      <c r="J761"/>
      <c r="K761"/>
      <c r="L761"/>
      <c r="M761"/>
      <c r="N761"/>
    </row>
    <row r="762" spans="2:14" ht="15" customHeight="1" x14ac:dyDescent="0.25">
      <c r="B762" s="168">
        <v>2018</v>
      </c>
      <c r="C762" s="168"/>
      <c r="D762" s="169">
        <v>988</v>
      </c>
      <c r="E762" s="169">
        <v>439229</v>
      </c>
      <c r="F762" s="169">
        <v>266771</v>
      </c>
      <c r="G762" s="169">
        <v>210917</v>
      </c>
      <c r="H762" s="169">
        <v>34763</v>
      </c>
      <c r="I762" s="170">
        <v>29.01</v>
      </c>
      <c r="J762"/>
      <c r="K762"/>
      <c r="L762"/>
      <c r="M762"/>
      <c r="N762"/>
    </row>
    <row r="763" spans="2:14" ht="15" customHeight="1" x14ac:dyDescent="0.25">
      <c r="B763" s="168">
        <v>2017</v>
      </c>
      <c r="C763" s="168"/>
      <c r="D763" s="169">
        <v>982</v>
      </c>
      <c r="E763" s="169">
        <v>346804</v>
      </c>
      <c r="F763" s="169">
        <v>263162</v>
      </c>
      <c r="G763" s="169">
        <v>123944</v>
      </c>
      <c r="H763" s="169">
        <v>21449</v>
      </c>
      <c r="I763" s="170">
        <v>23.25</v>
      </c>
      <c r="J763"/>
      <c r="K763"/>
      <c r="L763"/>
      <c r="M763"/>
      <c r="N763"/>
    </row>
    <row r="764" spans="2:14" ht="15" customHeight="1" x14ac:dyDescent="0.25">
      <c r="B764" s="168">
        <v>2016</v>
      </c>
      <c r="C764" s="168"/>
      <c r="D764" s="169">
        <v>986</v>
      </c>
      <c r="E764" s="169">
        <v>199984</v>
      </c>
      <c r="F764" s="169">
        <v>235134</v>
      </c>
      <c r="G764" s="169">
        <v>100399</v>
      </c>
      <c r="H764" s="169">
        <v>22922</v>
      </c>
      <c r="I764" s="170">
        <v>13.52</v>
      </c>
      <c r="J764"/>
      <c r="K764"/>
      <c r="L764"/>
      <c r="M764"/>
      <c r="N764"/>
    </row>
    <row r="765" spans="2:14" ht="15" customHeight="1" x14ac:dyDescent="0.25">
      <c r="B765" s="168">
        <v>2015</v>
      </c>
      <c r="C765" s="168"/>
      <c r="D765" s="169">
        <v>999</v>
      </c>
      <c r="E765" s="169">
        <v>392719</v>
      </c>
      <c r="F765" s="169">
        <v>244089</v>
      </c>
      <c r="G765" s="169">
        <v>234427</v>
      </c>
      <c r="H765" s="169">
        <v>66661</v>
      </c>
      <c r="I765" s="170">
        <v>27.35</v>
      </c>
      <c r="J765"/>
      <c r="K765"/>
      <c r="L765"/>
      <c r="M765"/>
      <c r="N765"/>
    </row>
    <row r="766" spans="2:14" ht="15" customHeight="1" x14ac:dyDescent="0.25">
      <c r="B766" s="168">
        <v>2014</v>
      </c>
      <c r="C766" s="168"/>
      <c r="D766" s="169">
        <v>1036</v>
      </c>
      <c r="E766" s="169">
        <v>565795</v>
      </c>
      <c r="F766" s="169">
        <v>447790</v>
      </c>
      <c r="G766" s="169">
        <v>227362</v>
      </c>
      <c r="H766" s="169">
        <v>64465</v>
      </c>
      <c r="I766" s="170">
        <v>41.88</v>
      </c>
      <c r="J766"/>
      <c r="K766"/>
      <c r="L766"/>
      <c r="M766"/>
      <c r="N766"/>
    </row>
    <row r="767" spans="2:14" s="8" customFormat="1" ht="15" customHeight="1" x14ac:dyDescent="0.25">
      <c r="B767" s="168">
        <v>2013</v>
      </c>
      <c r="C767" s="168"/>
      <c r="D767" s="169">
        <v>1016</v>
      </c>
      <c r="E767" s="169">
        <v>352651</v>
      </c>
      <c r="F767" s="169">
        <v>235823</v>
      </c>
      <c r="G767" s="169">
        <v>215367</v>
      </c>
      <c r="H767" s="169">
        <v>59647</v>
      </c>
      <c r="I767" s="170">
        <v>26.43</v>
      </c>
      <c r="J767"/>
      <c r="K767"/>
      <c r="L767"/>
      <c r="M767"/>
      <c r="N767"/>
    </row>
    <row r="768" spans="2:14" s="9" customFormat="1" ht="15" customHeight="1" x14ac:dyDescent="0.25">
      <c r="B768" s="168">
        <v>2012</v>
      </c>
      <c r="C768" s="168"/>
      <c r="D768" s="169">
        <v>999</v>
      </c>
      <c r="E768" s="169">
        <v>539929</v>
      </c>
      <c r="F768" s="169">
        <v>236407</v>
      </c>
      <c r="G768" s="169">
        <v>352704</v>
      </c>
      <c r="H768" s="169">
        <v>88636</v>
      </c>
      <c r="I768" s="170">
        <v>40.14</v>
      </c>
      <c r="J768"/>
      <c r="K768"/>
      <c r="L768"/>
      <c r="M768"/>
      <c r="N768"/>
    </row>
    <row r="769" spans="2:14" s="9" customFormat="1" ht="15" customHeight="1" x14ac:dyDescent="0.25">
      <c r="B769" s="168">
        <v>2011</v>
      </c>
      <c r="C769" s="168"/>
      <c r="D769" s="169">
        <v>980</v>
      </c>
      <c r="E769" s="169">
        <v>806160</v>
      </c>
      <c r="F769" s="169">
        <v>326188</v>
      </c>
      <c r="G769" s="169">
        <v>584714</v>
      </c>
      <c r="H769" s="169">
        <v>135632</v>
      </c>
      <c r="I769" s="170">
        <v>59.09</v>
      </c>
      <c r="J769"/>
      <c r="K769"/>
      <c r="L769"/>
      <c r="M769"/>
      <c r="N769"/>
    </row>
    <row r="770" spans="2:14" s="9" customFormat="1" ht="15" customHeight="1" x14ac:dyDescent="0.25">
      <c r="B770" s="168">
        <v>2010</v>
      </c>
      <c r="C770" s="168"/>
      <c r="D770" s="169">
        <v>929</v>
      </c>
      <c r="E770" s="169">
        <v>1015781</v>
      </c>
      <c r="F770" s="169">
        <v>352693</v>
      </c>
      <c r="G770" s="169">
        <v>745609</v>
      </c>
      <c r="H770" s="169">
        <v>224819</v>
      </c>
      <c r="I770" s="170">
        <v>77.41</v>
      </c>
      <c r="J770"/>
      <c r="K770"/>
      <c r="L770"/>
      <c r="M770"/>
      <c r="N770"/>
    </row>
    <row r="771" spans="2:14" s="9" customFormat="1" ht="15" customHeight="1" x14ac:dyDescent="0.25">
      <c r="B771" s="168">
        <v>2009</v>
      </c>
      <c r="C771" s="168"/>
      <c r="D771" s="169">
        <v>932</v>
      </c>
      <c r="E771" s="169">
        <v>1051297</v>
      </c>
      <c r="F771" s="169">
        <v>538754</v>
      </c>
      <c r="G771" s="169">
        <v>581208</v>
      </c>
      <c r="H771" s="169" t="s">
        <v>66</v>
      </c>
      <c r="I771" s="170">
        <v>85.48</v>
      </c>
      <c r="J771"/>
      <c r="K771"/>
      <c r="L771"/>
      <c r="M771"/>
      <c r="N771"/>
    </row>
    <row r="772" spans="2:14" ht="15" customHeight="1" x14ac:dyDescent="0.25">
      <c r="B772" s="168">
        <v>2008</v>
      </c>
      <c r="C772" s="168"/>
      <c r="D772" s="169">
        <v>880</v>
      </c>
      <c r="E772" s="169">
        <v>973381</v>
      </c>
      <c r="F772" s="169">
        <v>679132</v>
      </c>
      <c r="G772" s="169">
        <v>421206</v>
      </c>
      <c r="H772" s="169" t="s">
        <v>66</v>
      </c>
      <c r="I772" s="170">
        <v>82.34</v>
      </c>
      <c r="J772"/>
      <c r="K772"/>
      <c r="L772"/>
      <c r="M772"/>
      <c r="N772"/>
    </row>
    <row r="773" spans="2:14" ht="15" customHeight="1" x14ac:dyDescent="0.25">
      <c r="B773" s="258" t="s">
        <v>11</v>
      </c>
      <c r="C773" s="184"/>
      <c r="D773" s="184"/>
      <c r="E773" s="184"/>
      <c r="F773" s="184"/>
      <c r="G773" s="184"/>
      <c r="H773" s="184"/>
      <c r="I773" s="184"/>
      <c r="J773"/>
      <c r="K773"/>
      <c r="L773"/>
      <c r="M773"/>
      <c r="N773"/>
    </row>
    <row r="774" spans="2:14" ht="15" customHeight="1" x14ac:dyDescent="0.25">
      <c r="B774" s="187" t="s">
        <v>197</v>
      </c>
      <c r="C774" s="187"/>
      <c r="D774" s="187"/>
      <c r="E774" s="187"/>
      <c r="F774" s="187"/>
      <c r="G774" s="187"/>
      <c r="H774" s="187"/>
      <c r="I774" s="187"/>
      <c r="J774"/>
      <c r="K774"/>
      <c r="L774"/>
      <c r="M774"/>
      <c r="N774"/>
    </row>
    <row r="775" spans="2:14" ht="15" customHeight="1" x14ac:dyDescent="0.25">
      <c r="B775" s="181">
        <v>2023</v>
      </c>
      <c r="C775" s="181"/>
      <c r="D775" s="182">
        <v>1243</v>
      </c>
      <c r="E775" s="182">
        <v>317999</v>
      </c>
      <c r="F775" s="182">
        <v>350065</v>
      </c>
      <c r="G775" s="182">
        <v>100990</v>
      </c>
      <c r="H775" s="182">
        <v>8223</v>
      </c>
      <c r="I775" s="183">
        <v>34.89</v>
      </c>
      <c r="J775"/>
      <c r="K775"/>
      <c r="L775"/>
      <c r="M775"/>
      <c r="N775"/>
    </row>
    <row r="776" spans="2:14" ht="15" customHeight="1" x14ac:dyDescent="0.25">
      <c r="B776" s="181">
        <v>2022</v>
      </c>
      <c r="C776" s="181"/>
      <c r="D776" s="182">
        <v>1249</v>
      </c>
      <c r="E776" s="182">
        <v>312742</v>
      </c>
      <c r="F776" s="182">
        <v>328396</v>
      </c>
      <c r="G776" s="182">
        <v>76937</v>
      </c>
      <c r="H776" s="182">
        <v>4786</v>
      </c>
      <c r="I776" s="183">
        <v>36.67</v>
      </c>
      <c r="J776"/>
      <c r="K776"/>
      <c r="L776"/>
      <c r="M776"/>
      <c r="N776"/>
    </row>
    <row r="777" spans="2:14" ht="15" customHeight="1" x14ac:dyDescent="0.25">
      <c r="B777" s="181">
        <v>2021</v>
      </c>
      <c r="C777" s="168"/>
      <c r="D777" s="169">
        <v>1251</v>
      </c>
      <c r="E777" s="169">
        <v>288352</v>
      </c>
      <c r="F777" s="169">
        <v>262754</v>
      </c>
      <c r="G777" s="169">
        <v>71600</v>
      </c>
      <c r="H777" s="169">
        <v>6672</v>
      </c>
      <c r="I777" s="170">
        <v>35.17</v>
      </c>
      <c r="J777"/>
      <c r="K777"/>
      <c r="L777"/>
      <c r="M777"/>
      <c r="N777"/>
    </row>
    <row r="778" spans="2:14" ht="15" customHeight="1" x14ac:dyDescent="0.25">
      <c r="B778" s="168">
        <v>2020</v>
      </c>
      <c r="C778" s="168"/>
      <c r="D778" s="169">
        <v>1245</v>
      </c>
      <c r="E778" s="169">
        <v>231004</v>
      </c>
      <c r="F778" s="169">
        <v>210351</v>
      </c>
      <c r="G778" s="169">
        <v>78373</v>
      </c>
      <c r="H778" s="169">
        <v>3254</v>
      </c>
      <c r="I778" s="170">
        <v>30.37</v>
      </c>
      <c r="J778"/>
      <c r="K778"/>
      <c r="L778"/>
      <c r="M778"/>
      <c r="N778"/>
    </row>
    <row r="779" spans="2:14" ht="15" customHeight="1" x14ac:dyDescent="0.25">
      <c r="B779" s="168">
        <v>2019</v>
      </c>
      <c r="C779" s="168"/>
      <c r="D779" s="169">
        <v>1268</v>
      </c>
      <c r="E779" s="169">
        <v>258207</v>
      </c>
      <c r="F779" s="169">
        <v>205077</v>
      </c>
      <c r="G779" s="169">
        <v>142312</v>
      </c>
      <c r="H779" s="169">
        <v>2487</v>
      </c>
      <c r="I779" s="170">
        <v>37.39</v>
      </c>
      <c r="J779"/>
      <c r="K779"/>
      <c r="L779"/>
      <c r="M779"/>
      <c r="N779"/>
    </row>
    <row r="780" spans="2:14" ht="15" customHeight="1" x14ac:dyDescent="0.25">
      <c r="B780" s="168">
        <v>2018</v>
      </c>
      <c r="C780" s="168"/>
      <c r="D780" s="169">
        <v>1246</v>
      </c>
      <c r="E780" s="169">
        <v>237817</v>
      </c>
      <c r="F780" s="169">
        <v>188293</v>
      </c>
      <c r="G780" s="169">
        <v>78566</v>
      </c>
      <c r="H780" s="169">
        <v>5234</v>
      </c>
      <c r="I780" s="170">
        <v>33.479999999999997</v>
      </c>
      <c r="J780"/>
      <c r="K780"/>
      <c r="L780"/>
      <c r="M780"/>
      <c r="N780"/>
    </row>
    <row r="781" spans="2:14" ht="15" customHeight="1" x14ac:dyDescent="0.25">
      <c r="B781" s="168">
        <v>2017</v>
      </c>
      <c r="C781" s="168"/>
      <c r="D781" s="169">
        <v>1187</v>
      </c>
      <c r="E781" s="169">
        <v>189032</v>
      </c>
      <c r="F781" s="169">
        <v>172341</v>
      </c>
      <c r="G781" s="169">
        <v>45816</v>
      </c>
      <c r="H781" s="169">
        <v>4603</v>
      </c>
      <c r="I781" s="170">
        <v>25.85</v>
      </c>
      <c r="J781"/>
      <c r="K781"/>
      <c r="L781"/>
      <c r="M781"/>
      <c r="N781"/>
    </row>
    <row r="782" spans="2:14" ht="15" customHeight="1" x14ac:dyDescent="0.25">
      <c r="B782" s="168">
        <v>2016</v>
      </c>
      <c r="C782" s="168"/>
      <c r="D782" s="169">
        <v>1200</v>
      </c>
      <c r="E782" s="169">
        <v>143937</v>
      </c>
      <c r="F782" s="169">
        <v>173161</v>
      </c>
      <c r="G782" s="169">
        <v>40287</v>
      </c>
      <c r="H782" s="169">
        <v>5959</v>
      </c>
      <c r="I782" s="170">
        <v>20.95</v>
      </c>
      <c r="J782"/>
      <c r="K782"/>
      <c r="L782"/>
      <c r="M782"/>
      <c r="N782"/>
    </row>
    <row r="783" spans="2:14" s="9" customFormat="1" ht="15" customHeight="1" collapsed="1" x14ac:dyDescent="0.25">
      <c r="B783" s="168">
        <v>2015</v>
      </c>
      <c r="C783" s="168"/>
      <c r="D783" s="169">
        <v>1234</v>
      </c>
      <c r="E783" s="169">
        <v>178314</v>
      </c>
      <c r="F783" s="169">
        <v>184281</v>
      </c>
      <c r="G783" s="169">
        <v>70288</v>
      </c>
      <c r="H783" s="169">
        <v>11759</v>
      </c>
      <c r="I783" s="170">
        <v>27.57</v>
      </c>
      <c r="J783"/>
      <c r="K783"/>
      <c r="L783"/>
      <c r="M783"/>
      <c r="N783"/>
    </row>
    <row r="784" spans="2:14" s="9" customFormat="1" ht="15" customHeight="1" x14ac:dyDescent="0.25">
      <c r="B784" s="168">
        <v>2014</v>
      </c>
      <c r="C784" s="168"/>
      <c r="D784" s="169">
        <v>1227</v>
      </c>
      <c r="E784" s="169">
        <v>256053</v>
      </c>
      <c r="F784" s="169">
        <v>189162</v>
      </c>
      <c r="G784" s="169">
        <v>140447</v>
      </c>
      <c r="H784" s="169">
        <v>25735</v>
      </c>
      <c r="I784" s="170">
        <v>32.33</v>
      </c>
      <c r="J784"/>
      <c r="K784"/>
      <c r="L784"/>
      <c r="M784"/>
      <c r="N784"/>
    </row>
    <row r="785" spans="2:14" s="9" customFormat="1" ht="15" customHeight="1" x14ac:dyDescent="0.25">
      <c r="B785" s="168">
        <v>2013</v>
      </c>
      <c r="C785" s="168"/>
      <c r="D785" s="169">
        <v>1201</v>
      </c>
      <c r="E785" s="169">
        <v>234971</v>
      </c>
      <c r="F785" s="169">
        <v>174488</v>
      </c>
      <c r="G785" s="169">
        <v>145286</v>
      </c>
      <c r="H785" s="169">
        <v>28349</v>
      </c>
      <c r="I785" s="170">
        <v>28.61</v>
      </c>
      <c r="J785"/>
      <c r="K785"/>
      <c r="L785"/>
      <c r="M785"/>
      <c r="N785"/>
    </row>
    <row r="786" spans="2:14" s="9" customFormat="1" ht="15" customHeight="1" x14ac:dyDescent="0.25">
      <c r="B786" s="168">
        <v>2012</v>
      </c>
      <c r="C786" s="168"/>
      <c r="D786" s="169">
        <v>1174</v>
      </c>
      <c r="E786" s="169">
        <v>288767</v>
      </c>
      <c r="F786" s="169">
        <v>170444</v>
      </c>
      <c r="G786" s="169">
        <v>160427</v>
      </c>
      <c r="H786" s="169">
        <v>31699</v>
      </c>
      <c r="I786" s="170">
        <v>35.49</v>
      </c>
      <c r="J786"/>
      <c r="K786"/>
      <c r="L786"/>
      <c r="M786"/>
      <c r="N786"/>
    </row>
    <row r="787" spans="2:14" ht="15" customHeight="1" x14ac:dyDescent="0.25">
      <c r="B787" s="168">
        <v>2011</v>
      </c>
      <c r="C787" s="168"/>
      <c r="D787" s="169">
        <v>1147</v>
      </c>
      <c r="E787" s="169">
        <v>617727</v>
      </c>
      <c r="F787" s="169">
        <v>231650</v>
      </c>
      <c r="G787" s="169">
        <v>424065</v>
      </c>
      <c r="H787" s="169">
        <v>77379</v>
      </c>
      <c r="I787" s="170">
        <v>74.680000000000007</v>
      </c>
      <c r="J787"/>
      <c r="K787"/>
      <c r="L787"/>
      <c r="M787"/>
      <c r="N787"/>
    </row>
    <row r="788" spans="2:14" ht="15" customHeight="1" x14ac:dyDescent="0.25">
      <c r="B788" s="168">
        <v>2010</v>
      </c>
      <c r="C788" s="168"/>
      <c r="D788" s="169">
        <v>1073</v>
      </c>
      <c r="E788" s="169">
        <v>609590</v>
      </c>
      <c r="F788" s="169">
        <v>251886</v>
      </c>
      <c r="G788" s="169">
        <v>435513</v>
      </c>
      <c r="H788" s="169">
        <v>110411</v>
      </c>
      <c r="I788" s="170">
        <v>77.25</v>
      </c>
      <c r="J788"/>
      <c r="K788"/>
      <c r="L788"/>
      <c r="M788"/>
      <c r="N788"/>
    </row>
    <row r="789" spans="2:14" ht="15" customHeight="1" x14ac:dyDescent="0.25">
      <c r="B789" s="168">
        <v>2009</v>
      </c>
      <c r="C789" s="168"/>
      <c r="D789" s="169">
        <v>1089</v>
      </c>
      <c r="E789" s="169">
        <v>857729</v>
      </c>
      <c r="F789" s="169">
        <v>440748</v>
      </c>
      <c r="G789" s="169">
        <v>475471</v>
      </c>
      <c r="H789" s="169" t="s">
        <v>66</v>
      </c>
      <c r="I789" s="170">
        <v>105.26</v>
      </c>
      <c r="J789"/>
      <c r="K789"/>
      <c r="L789"/>
      <c r="M789"/>
      <c r="N789"/>
    </row>
    <row r="790" spans="2:14" ht="15" customHeight="1" x14ac:dyDescent="0.25">
      <c r="B790" s="168">
        <v>2008</v>
      </c>
      <c r="C790" s="168"/>
      <c r="D790" s="169">
        <v>1064</v>
      </c>
      <c r="E790" s="169">
        <v>864228</v>
      </c>
      <c r="F790" s="169">
        <v>564808</v>
      </c>
      <c r="G790" s="169">
        <v>412313</v>
      </c>
      <c r="H790" s="169" t="s">
        <v>66</v>
      </c>
      <c r="I790" s="170">
        <v>110.91</v>
      </c>
      <c r="J790"/>
      <c r="K790"/>
      <c r="L790"/>
      <c r="M790"/>
      <c r="N790"/>
    </row>
    <row r="791" spans="2:14" ht="15" customHeight="1" x14ac:dyDescent="0.25">
      <c r="B791" s="259" t="s">
        <v>198</v>
      </c>
      <c r="C791" s="165"/>
      <c r="D791" s="165"/>
      <c r="E791" s="165"/>
      <c r="F791" s="165"/>
      <c r="G791" s="165"/>
      <c r="H791" s="165"/>
      <c r="I791" s="165"/>
      <c r="J791"/>
      <c r="K791"/>
      <c r="L791"/>
      <c r="M791"/>
      <c r="N791"/>
    </row>
    <row r="792" spans="2:14" ht="15" customHeight="1" x14ac:dyDescent="0.25">
      <c r="B792" s="181">
        <v>2023</v>
      </c>
      <c r="C792" s="181"/>
      <c r="D792" s="182">
        <v>904</v>
      </c>
      <c r="E792" s="182">
        <v>20189</v>
      </c>
      <c r="F792" s="182">
        <v>24919</v>
      </c>
      <c r="G792" s="182">
        <v>995</v>
      </c>
      <c r="H792" s="182">
        <v>246</v>
      </c>
      <c r="I792" s="183">
        <v>36.520000000000003</v>
      </c>
      <c r="J792"/>
      <c r="K792"/>
      <c r="L792"/>
      <c r="M792"/>
      <c r="N792"/>
    </row>
    <row r="793" spans="2:14" ht="15" customHeight="1" x14ac:dyDescent="0.25">
      <c r="B793" s="181">
        <v>2022</v>
      </c>
      <c r="C793" s="181"/>
      <c r="D793" s="182">
        <v>914</v>
      </c>
      <c r="E793" s="182">
        <v>16273</v>
      </c>
      <c r="F793" s="182">
        <v>20037</v>
      </c>
      <c r="G793" s="182">
        <v>166</v>
      </c>
      <c r="H793" s="182">
        <v>117</v>
      </c>
      <c r="I793" s="183">
        <v>28.72</v>
      </c>
      <c r="J793"/>
      <c r="K793"/>
      <c r="L793"/>
      <c r="M793"/>
      <c r="N793"/>
    </row>
    <row r="794" spans="2:14" ht="15" customHeight="1" x14ac:dyDescent="0.25">
      <c r="B794" s="181">
        <v>2021</v>
      </c>
      <c r="C794" s="168"/>
      <c r="D794" s="169">
        <v>932</v>
      </c>
      <c r="E794" s="169">
        <v>27901</v>
      </c>
      <c r="F794" s="169">
        <v>36137</v>
      </c>
      <c r="G794" s="169">
        <v>671</v>
      </c>
      <c r="H794" s="169">
        <v>587</v>
      </c>
      <c r="I794" s="170">
        <v>52.21</v>
      </c>
      <c r="J794"/>
      <c r="K794"/>
      <c r="L794"/>
      <c r="M794"/>
      <c r="N794"/>
    </row>
    <row r="795" spans="2:14" ht="15" customHeight="1" x14ac:dyDescent="0.25">
      <c r="B795" s="168">
        <v>2020</v>
      </c>
      <c r="C795" s="168"/>
      <c r="D795" s="169">
        <v>928</v>
      </c>
      <c r="E795" s="169">
        <v>22391</v>
      </c>
      <c r="F795" s="169">
        <v>29588</v>
      </c>
      <c r="G795" s="169">
        <v>250</v>
      </c>
      <c r="H795" s="169">
        <v>36</v>
      </c>
      <c r="I795" s="170">
        <v>49.9</v>
      </c>
      <c r="J795"/>
      <c r="K795"/>
      <c r="L795"/>
      <c r="M795"/>
      <c r="N795"/>
    </row>
    <row r="796" spans="2:14" ht="15" customHeight="1" x14ac:dyDescent="0.25">
      <c r="B796" s="168">
        <v>2019</v>
      </c>
      <c r="C796" s="168"/>
      <c r="D796" s="169">
        <v>950</v>
      </c>
      <c r="E796" s="169">
        <v>21036</v>
      </c>
      <c r="F796" s="169">
        <v>25423</v>
      </c>
      <c r="G796" s="169">
        <v>203</v>
      </c>
      <c r="H796" s="169">
        <v>56</v>
      </c>
      <c r="I796" s="170">
        <v>50.94</v>
      </c>
      <c r="J796"/>
      <c r="K796"/>
      <c r="L796"/>
      <c r="M796"/>
      <c r="N796"/>
    </row>
    <row r="797" spans="2:14" ht="15" customHeight="1" x14ac:dyDescent="0.25">
      <c r="B797" s="168">
        <v>2018</v>
      </c>
      <c r="C797" s="168"/>
      <c r="D797" s="169">
        <v>932</v>
      </c>
      <c r="E797" s="169">
        <v>13202</v>
      </c>
      <c r="F797" s="169">
        <v>16005</v>
      </c>
      <c r="G797" s="169">
        <v>406</v>
      </c>
      <c r="H797" s="169">
        <v>38</v>
      </c>
      <c r="I797" s="170">
        <v>30.91</v>
      </c>
      <c r="J797"/>
      <c r="K797"/>
      <c r="L797"/>
      <c r="M797"/>
      <c r="N797"/>
    </row>
    <row r="798" spans="2:14" s="8" customFormat="1" ht="15" customHeight="1" x14ac:dyDescent="0.25">
      <c r="B798" s="168">
        <v>2017</v>
      </c>
      <c r="C798" s="168"/>
      <c r="D798" s="169">
        <v>878</v>
      </c>
      <c r="E798" s="169">
        <v>8166</v>
      </c>
      <c r="F798" s="169">
        <v>11819</v>
      </c>
      <c r="G798" s="169">
        <v>113</v>
      </c>
      <c r="H798" s="169">
        <v>56</v>
      </c>
      <c r="I798" s="170">
        <v>20.7</v>
      </c>
      <c r="J798"/>
      <c r="K798"/>
      <c r="L798"/>
      <c r="M798"/>
      <c r="N798"/>
    </row>
    <row r="799" spans="2:14" s="9" customFormat="1" ht="15" customHeight="1" x14ac:dyDescent="0.25">
      <c r="B799" s="168">
        <v>2016</v>
      </c>
      <c r="C799" s="168"/>
      <c r="D799" s="169">
        <v>902</v>
      </c>
      <c r="E799" s="169">
        <v>12148</v>
      </c>
      <c r="F799" s="169">
        <v>24712</v>
      </c>
      <c r="G799" s="169">
        <v>200</v>
      </c>
      <c r="H799" s="169">
        <v>132</v>
      </c>
      <c r="I799" s="170">
        <v>31.86</v>
      </c>
      <c r="J799"/>
      <c r="K799"/>
      <c r="L799"/>
      <c r="M799"/>
      <c r="N799"/>
    </row>
    <row r="800" spans="2:14" s="9" customFormat="1" ht="15" customHeight="1" x14ac:dyDescent="0.25">
      <c r="B800" s="168">
        <v>2015</v>
      </c>
      <c r="C800" s="168"/>
      <c r="D800" s="169">
        <v>942</v>
      </c>
      <c r="E800" s="169">
        <v>18978</v>
      </c>
      <c r="F800" s="169">
        <v>22608</v>
      </c>
      <c r="G800" s="169">
        <v>538</v>
      </c>
      <c r="H800" s="169">
        <v>157</v>
      </c>
      <c r="I800" s="170">
        <v>52.3</v>
      </c>
      <c r="J800"/>
      <c r="K800"/>
      <c r="L800"/>
      <c r="M800"/>
      <c r="N800"/>
    </row>
    <row r="801" spans="2:14" s="9" customFormat="1" ht="15" customHeight="1" x14ac:dyDescent="0.25">
      <c r="B801" s="168">
        <v>2014</v>
      </c>
      <c r="C801" s="168"/>
      <c r="D801" s="169">
        <v>920</v>
      </c>
      <c r="E801" s="169">
        <v>17114</v>
      </c>
      <c r="F801" s="169">
        <v>20929</v>
      </c>
      <c r="G801" s="169">
        <v>347</v>
      </c>
      <c r="H801" s="169">
        <v>194</v>
      </c>
      <c r="I801" s="170">
        <v>42.95</v>
      </c>
      <c r="J801"/>
      <c r="K801"/>
      <c r="L801"/>
      <c r="M801"/>
      <c r="N801"/>
    </row>
    <row r="802" spans="2:14" s="9" customFormat="1" ht="15" customHeight="1" x14ac:dyDescent="0.25">
      <c r="B802" s="168">
        <v>2013</v>
      </c>
      <c r="C802" s="168"/>
      <c r="D802" s="169">
        <v>903</v>
      </c>
      <c r="E802" s="169">
        <v>13772</v>
      </c>
      <c r="F802" s="169">
        <v>17376</v>
      </c>
      <c r="G802" s="169">
        <v>1131</v>
      </c>
      <c r="H802" s="169">
        <v>679</v>
      </c>
      <c r="I802" s="170">
        <v>35.64</v>
      </c>
      <c r="J802"/>
      <c r="K802"/>
      <c r="L802"/>
      <c r="M802"/>
      <c r="N802"/>
    </row>
    <row r="803" spans="2:14" ht="15" customHeight="1" x14ac:dyDescent="0.25">
      <c r="B803" s="168">
        <v>2012</v>
      </c>
      <c r="C803" s="168"/>
      <c r="D803" s="169">
        <v>877</v>
      </c>
      <c r="E803" s="169">
        <v>23984</v>
      </c>
      <c r="F803" s="169">
        <v>26465</v>
      </c>
      <c r="G803" s="169">
        <v>856</v>
      </c>
      <c r="H803" s="169">
        <v>180</v>
      </c>
      <c r="I803" s="170">
        <v>59.24</v>
      </c>
      <c r="J803"/>
      <c r="K803"/>
      <c r="L803"/>
      <c r="M803"/>
      <c r="N803"/>
    </row>
    <row r="804" spans="2:14" ht="15" customHeight="1" x14ac:dyDescent="0.25">
      <c r="B804" s="168">
        <v>2011</v>
      </c>
      <c r="C804" s="168"/>
      <c r="D804" s="169">
        <v>846</v>
      </c>
      <c r="E804" s="169">
        <v>46285</v>
      </c>
      <c r="F804" s="169">
        <v>50619</v>
      </c>
      <c r="G804" s="169">
        <v>1340</v>
      </c>
      <c r="H804" s="169">
        <v>189</v>
      </c>
      <c r="I804" s="170">
        <v>113.16</v>
      </c>
      <c r="J804"/>
      <c r="K804"/>
      <c r="L804"/>
      <c r="M804"/>
      <c r="N804"/>
    </row>
    <row r="805" spans="2:14" ht="15" customHeight="1" x14ac:dyDescent="0.25">
      <c r="B805" s="168">
        <v>2010</v>
      </c>
      <c r="C805" s="168"/>
      <c r="D805" s="169">
        <v>771</v>
      </c>
      <c r="E805" s="169">
        <v>20805</v>
      </c>
      <c r="F805" s="169">
        <v>21286</v>
      </c>
      <c r="G805" s="169">
        <v>3261</v>
      </c>
      <c r="H805" s="169">
        <v>274</v>
      </c>
      <c r="I805" s="170">
        <v>52.17</v>
      </c>
      <c r="J805"/>
      <c r="K805"/>
      <c r="L805"/>
      <c r="M805"/>
      <c r="N805"/>
    </row>
    <row r="806" spans="2:14" ht="15" customHeight="1" x14ac:dyDescent="0.25">
      <c r="B806" s="168">
        <v>2009</v>
      </c>
      <c r="C806" s="168"/>
      <c r="D806" s="169">
        <v>790</v>
      </c>
      <c r="E806" s="169">
        <v>26662</v>
      </c>
      <c r="F806" s="169">
        <v>33701</v>
      </c>
      <c r="G806" s="169">
        <v>981</v>
      </c>
      <c r="H806" s="169" t="s">
        <v>66</v>
      </c>
      <c r="I806" s="170">
        <v>68.56</v>
      </c>
      <c r="J806"/>
      <c r="K806"/>
      <c r="L806"/>
      <c r="M806"/>
      <c r="N806"/>
    </row>
    <row r="807" spans="2:14" ht="15" customHeight="1" x14ac:dyDescent="0.25">
      <c r="B807" s="168">
        <v>2008</v>
      </c>
      <c r="C807" s="168"/>
      <c r="D807" s="169">
        <v>776</v>
      </c>
      <c r="E807" s="169">
        <v>57551</v>
      </c>
      <c r="F807" s="169">
        <v>58151</v>
      </c>
      <c r="G807" s="169">
        <v>2257</v>
      </c>
      <c r="H807" s="169" t="s">
        <v>66</v>
      </c>
      <c r="I807" s="170">
        <v>128.69</v>
      </c>
      <c r="J807"/>
      <c r="K807"/>
      <c r="L807"/>
      <c r="M807"/>
      <c r="N807"/>
    </row>
    <row r="808" spans="2:14" s="10" customFormat="1" ht="15" customHeight="1" collapsed="1" x14ac:dyDescent="0.25">
      <c r="B808" s="259" t="s">
        <v>199</v>
      </c>
      <c r="C808" s="165"/>
      <c r="D808" s="165"/>
      <c r="E808" s="165"/>
      <c r="F808" s="165"/>
      <c r="G808" s="165"/>
      <c r="H808" s="165"/>
      <c r="I808" s="165"/>
      <c r="J808"/>
      <c r="K808"/>
      <c r="L808"/>
      <c r="M808"/>
      <c r="N808"/>
    </row>
    <row r="809" spans="2:14" s="10" customFormat="1" ht="15" customHeight="1" x14ac:dyDescent="0.25">
      <c r="B809" s="181">
        <v>2023</v>
      </c>
      <c r="C809" s="181"/>
      <c r="D809" s="182">
        <v>225</v>
      </c>
      <c r="E809" s="182">
        <v>43113</v>
      </c>
      <c r="F809" s="182">
        <v>56747</v>
      </c>
      <c r="G809" s="182">
        <v>15987</v>
      </c>
      <c r="H809" s="182">
        <v>4862</v>
      </c>
      <c r="I809" s="183">
        <v>18.010000000000002</v>
      </c>
      <c r="J809"/>
      <c r="K809"/>
      <c r="L809"/>
      <c r="M809"/>
      <c r="N809"/>
    </row>
    <row r="810" spans="2:14" s="10" customFormat="1" ht="15" customHeight="1" x14ac:dyDescent="0.25">
      <c r="B810" s="181">
        <v>2022</v>
      </c>
      <c r="C810" s="181"/>
      <c r="D810" s="182">
        <v>229</v>
      </c>
      <c r="E810" s="182">
        <v>65737</v>
      </c>
      <c r="F810" s="182">
        <v>72732</v>
      </c>
      <c r="G810" s="182">
        <v>3922</v>
      </c>
      <c r="H810" s="182">
        <v>871</v>
      </c>
      <c r="I810" s="183">
        <v>27.8</v>
      </c>
      <c r="J810"/>
      <c r="K810"/>
      <c r="L810"/>
      <c r="M810"/>
      <c r="N810"/>
    </row>
    <row r="811" spans="2:14" s="10" customFormat="1" ht="15" customHeight="1" x14ac:dyDescent="0.25">
      <c r="B811" s="181">
        <v>2021</v>
      </c>
      <c r="C811" s="168"/>
      <c r="D811" s="169">
        <v>209</v>
      </c>
      <c r="E811" s="169">
        <v>51656</v>
      </c>
      <c r="F811" s="169">
        <v>59080</v>
      </c>
      <c r="G811" s="169">
        <v>2615</v>
      </c>
      <c r="H811" s="169">
        <v>672</v>
      </c>
      <c r="I811" s="170">
        <v>25.08</v>
      </c>
      <c r="J811"/>
      <c r="K811"/>
      <c r="L811"/>
      <c r="M811"/>
      <c r="N811"/>
    </row>
    <row r="812" spans="2:14" s="10" customFormat="1" ht="15" customHeight="1" x14ac:dyDescent="0.25">
      <c r="B812" s="168">
        <v>2020</v>
      </c>
      <c r="C812" s="168"/>
      <c r="D812" s="169">
        <v>214</v>
      </c>
      <c r="E812" s="169">
        <v>42554</v>
      </c>
      <c r="F812" s="169">
        <v>48823</v>
      </c>
      <c r="G812" s="169">
        <v>3007</v>
      </c>
      <c r="H812" s="169">
        <v>256</v>
      </c>
      <c r="I812" s="170">
        <v>23.71</v>
      </c>
      <c r="J812"/>
      <c r="K812"/>
      <c r="L812"/>
      <c r="M812"/>
      <c r="N812"/>
    </row>
    <row r="813" spans="2:14" s="10" customFormat="1" ht="15" customHeight="1" x14ac:dyDescent="0.25">
      <c r="B813" s="168">
        <v>2019</v>
      </c>
      <c r="C813" s="168"/>
      <c r="D813" s="169">
        <v>224</v>
      </c>
      <c r="E813" s="169">
        <v>89799</v>
      </c>
      <c r="F813" s="169">
        <v>52569</v>
      </c>
      <c r="G813" s="169">
        <v>56268</v>
      </c>
      <c r="H813" s="169">
        <v>284</v>
      </c>
      <c r="I813" s="170">
        <v>50.92</v>
      </c>
      <c r="J813"/>
      <c r="K813"/>
      <c r="L813"/>
      <c r="M813"/>
      <c r="N813"/>
    </row>
    <row r="814" spans="2:14" s="10" customFormat="1" ht="15" customHeight="1" x14ac:dyDescent="0.25">
      <c r="B814" s="168">
        <v>2018</v>
      </c>
      <c r="C814" s="168"/>
      <c r="D814" s="169">
        <v>219</v>
      </c>
      <c r="E814" s="169">
        <v>54125</v>
      </c>
      <c r="F814" s="169">
        <v>52927</v>
      </c>
      <c r="G814" s="169">
        <v>6684</v>
      </c>
      <c r="H814" s="169">
        <v>247</v>
      </c>
      <c r="I814" s="170">
        <v>32.75</v>
      </c>
      <c r="J814"/>
      <c r="K814"/>
      <c r="L814"/>
      <c r="M814"/>
      <c r="N814"/>
    </row>
    <row r="815" spans="2:14" s="10" customFormat="1" ht="15" customHeight="1" x14ac:dyDescent="0.25">
      <c r="B815" s="168">
        <v>2017</v>
      </c>
      <c r="C815" s="168"/>
      <c r="D815" s="169">
        <v>213</v>
      </c>
      <c r="E815" s="169">
        <v>35296</v>
      </c>
      <c r="F815" s="169">
        <v>50866</v>
      </c>
      <c r="G815" s="169">
        <v>3692</v>
      </c>
      <c r="H815" s="169">
        <v>205</v>
      </c>
      <c r="I815" s="170">
        <v>21.76</v>
      </c>
      <c r="J815"/>
      <c r="K815"/>
      <c r="L815"/>
      <c r="M815"/>
      <c r="N815"/>
    </row>
    <row r="816" spans="2:14" s="10" customFormat="1" ht="15" customHeight="1" x14ac:dyDescent="0.25">
      <c r="B816" s="168">
        <v>2016</v>
      </c>
      <c r="C816" s="168"/>
      <c r="D816" s="169">
        <v>207</v>
      </c>
      <c r="E816" s="169">
        <v>39219</v>
      </c>
      <c r="F816" s="169">
        <v>40262</v>
      </c>
      <c r="G816" s="169">
        <v>6024</v>
      </c>
      <c r="H816" s="169">
        <v>644</v>
      </c>
      <c r="I816" s="170">
        <v>25.45</v>
      </c>
      <c r="J816"/>
      <c r="K816"/>
      <c r="L816"/>
      <c r="M816"/>
      <c r="N816"/>
    </row>
    <row r="817" spans="2:14" s="10" customFormat="1" ht="15" customHeight="1" x14ac:dyDescent="0.25">
      <c r="B817" s="168">
        <v>2015</v>
      </c>
      <c r="C817" s="168"/>
      <c r="D817" s="169">
        <v>199</v>
      </c>
      <c r="E817" s="169">
        <v>52735</v>
      </c>
      <c r="F817" s="169">
        <v>51322</v>
      </c>
      <c r="G817" s="169">
        <v>8691</v>
      </c>
      <c r="H817" s="169">
        <v>1847</v>
      </c>
      <c r="I817" s="170">
        <v>36.630000000000003</v>
      </c>
      <c r="J817"/>
      <c r="K817"/>
      <c r="L817"/>
      <c r="M817"/>
      <c r="N817"/>
    </row>
    <row r="818" spans="2:14" ht="15" customHeight="1" x14ac:dyDescent="0.25">
      <c r="B818" s="168">
        <v>2014</v>
      </c>
      <c r="C818" s="168"/>
      <c r="D818" s="169">
        <v>194</v>
      </c>
      <c r="E818" s="169">
        <v>79267</v>
      </c>
      <c r="F818" s="169">
        <v>54786</v>
      </c>
      <c r="G818" s="169">
        <v>33183</v>
      </c>
      <c r="H818" s="169">
        <v>2319</v>
      </c>
      <c r="I818" s="170">
        <v>57.3</v>
      </c>
      <c r="J818"/>
      <c r="K818"/>
      <c r="L818"/>
      <c r="M818"/>
      <c r="N818"/>
    </row>
    <row r="819" spans="2:14" ht="15" customHeight="1" x14ac:dyDescent="0.25">
      <c r="B819" s="168">
        <v>2013</v>
      </c>
      <c r="C819" s="168"/>
      <c r="D819" s="169">
        <v>181</v>
      </c>
      <c r="E819" s="169">
        <v>47701</v>
      </c>
      <c r="F819" s="169">
        <v>38443</v>
      </c>
      <c r="G819" s="169">
        <v>26723</v>
      </c>
      <c r="H819" s="169">
        <v>2365</v>
      </c>
      <c r="I819" s="170">
        <v>35.270000000000003</v>
      </c>
      <c r="J819"/>
      <c r="K819"/>
      <c r="L819"/>
      <c r="M819"/>
      <c r="N819"/>
    </row>
    <row r="820" spans="2:14" ht="15" customHeight="1" x14ac:dyDescent="0.25">
      <c r="B820" s="168">
        <v>2012</v>
      </c>
      <c r="C820" s="168"/>
      <c r="D820" s="169">
        <v>184</v>
      </c>
      <c r="E820" s="169">
        <v>26991</v>
      </c>
      <c r="F820" s="169">
        <v>37214</v>
      </c>
      <c r="G820" s="169">
        <v>3371</v>
      </c>
      <c r="H820" s="169">
        <v>380</v>
      </c>
      <c r="I820" s="170">
        <v>17.8</v>
      </c>
      <c r="J820"/>
      <c r="K820"/>
      <c r="L820"/>
      <c r="M820"/>
      <c r="N820"/>
    </row>
    <row r="821" spans="2:14" ht="15" customHeight="1" x14ac:dyDescent="0.25">
      <c r="B821" s="168">
        <v>2011</v>
      </c>
      <c r="C821" s="168"/>
      <c r="D821" s="169">
        <v>189</v>
      </c>
      <c r="E821" s="169">
        <v>170449</v>
      </c>
      <c r="F821" s="169">
        <v>54796</v>
      </c>
      <c r="G821" s="169">
        <v>125748</v>
      </c>
      <c r="H821" s="169">
        <v>335</v>
      </c>
      <c r="I821" s="170">
        <v>105.26</v>
      </c>
      <c r="J821"/>
      <c r="K821"/>
      <c r="L821"/>
      <c r="M821"/>
      <c r="N821"/>
    </row>
    <row r="822" spans="2:14" ht="15" customHeight="1" x14ac:dyDescent="0.25">
      <c r="B822" s="168">
        <v>2010</v>
      </c>
      <c r="C822" s="168"/>
      <c r="D822" s="169">
        <v>190</v>
      </c>
      <c r="E822" s="169">
        <v>54749</v>
      </c>
      <c r="F822" s="169">
        <v>65476</v>
      </c>
      <c r="G822" s="169">
        <v>3485</v>
      </c>
      <c r="H822" s="169">
        <v>600</v>
      </c>
      <c r="I822" s="170">
        <v>30.48</v>
      </c>
      <c r="J822"/>
      <c r="K822"/>
      <c r="L822"/>
      <c r="M822"/>
      <c r="N822"/>
    </row>
    <row r="823" spans="2:14" s="10" customFormat="1" ht="15" customHeight="1" collapsed="1" x14ac:dyDescent="0.25">
      <c r="B823" s="168">
        <v>2009</v>
      </c>
      <c r="C823" s="168"/>
      <c r="D823" s="169">
        <v>183</v>
      </c>
      <c r="E823" s="169">
        <v>109931</v>
      </c>
      <c r="F823" s="169">
        <v>116681</v>
      </c>
      <c r="G823" s="169">
        <v>5218</v>
      </c>
      <c r="H823" s="169" t="s">
        <v>66</v>
      </c>
      <c r="I823" s="170">
        <v>71.42</v>
      </c>
      <c r="J823"/>
      <c r="K823"/>
      <c r="L823"/>
      <c r="M823"/>
      <c r="N823"/>
    </row>
    <row r="824" spans="2:14" s="10" customFormat="1" ht="15" customHeight="1" x14ac:dyDescent="0.25">
      <c r="B824" s="168">
        <v>2008</v>
      </c>
      <c r="C824" s="168"/>
      <c r="D824" s="169">
        <v>172</v>
      </c>
      <c r="E824" s="169">
        <v>107008</v>
      </c>
      <c r="F824" s="169">
        <v>118311</v>
      </c>
      <c r="G824" s="169">
        <v>831</v>
      </c>
      <c r="H824" s="169" t="s">
        <v>66</v>
      </c>
      <c r="I824" s="170">
        <v>73.540000000000006</v>
      </c>
      <c r="J824"/>
      <c r="K824"/>
      <c r="L824"/>
      <c r="M824"/>
      <c r="N824"/>
    </row>
    <row r="825" spans="2:14" s="10" customFormat="1" ht="15" customHeight="1" x14ac:dyDescent="0.25">
      <c r="B825" s="259" t="s">
        <v>200</v>
      </c>
      <c r="C825" s="165"/>
      <c r="D825" s="165"/>
      <c r="E825" s="165"/>
      <c r="F825" s="165"/>
      <c r="G825" s="165"/>
      <c r="H825" s="165"/>
      <c r="I825" s="165"/>
      <c r="J825"/>
      <c r="K825"/>
      <c r="L825"/>
      <c r="M825"/>
      <c r="N825"/>
    </row>
    <row r="826" spans="2:14" s="10" customFormat="1" ht="15" customHeight="1" x14ac:dyDescent="0.25">
      <c r="B826" s="181">
        <v>2023</v>
      </c>
      <c r="C826" s="181"/>
      <c r="D826" s="182">
        <v>114</v>
      </c>
      <c r="E826" s="182">
        <v>254696</v>
      </c>
      <c r="F826" s="182">
        <v>268399</v>
      </c>
      <c r="G826" s="182">
        <v>84007</v>
      </c>
      <c r="H826" s="182">
        <v>3116</v>
      </c>
      <c r="I826" s="183">
        <v>41.29</v>
      </c>
      <c r="J826"/>
      <c r="K826"/>
      <c r="L826"/>
      <c r="M826"/>
      <c r="N826"/>
    </row>
    <row r="827" spans="2:14" s="10" customFormat="1" ht="15" customHeight="1" x14ac:dyDescent="0.25">
      <c r="B827" s="181">
        <v>2022</v>
      </c>
      <c r="C827" s="181"/>
      <c r="D827" s="182">
        <v>106</v>
      </c>
      <c r="E827" s="182">
        <v>230732</v>
      </c>
      <c r="F827" s="182">
        <v>235627</v>
      </c>
      <c r="G827" s="182">
        <v>72849</v>
      </c>
      <c r="H827" s="182">
        <v>3798</v>
      </c>
      <c r="I827" s="183">
        <v>41.22</v>
      </c>
      <c r="J827"/>
      <c r="K827"/>
      <c r="L827"/>
      <c r="M827"/>
      <c r="N827"/>
    </row>
    <row r="828" spans="2:14" s="10" customFormat="1" ht="15" customHeight="1" x14ac:dyDescent="0.25">
      <c r="B828" s="181">
        <v>2021</v>
      </c>
      <c r="C828" s="168"/>
      <c r="D828" s="169">
        <v>110</v>
      </c>
      <c r="E828" s="169">
        <v>208795</v>
      </c>
      <c r="F828" s="169">
        <v>167536</v>
      </c>
      <c r="G828" s="169">
        <v>68314</v>
      </c>
      <c r="H828" s="169">
        <v>5413</v>
      </c>
      <c r="I828" s="170">
        <v>37.25</v>
      </c>
      <c r="J828"/>
      <c r="K828"/>
      <c r="L828"/>
      <c r="M828"/>
      <c r="N828"/>
    </row>
    <row r="829" spans="2:14" s="10" customFormat="1" ht="15" customHeight="1" x14ac:dyDescent="0.25">
      <c r="B829" s="168">
        <v>2020</v>
      </c>
      <c r="C829" s="168"/>
      <c r="D829" s="169">
        <v>103</v>
      </c>
      <c r="E829" s="169">
        <v>166059</v>
      </c>
      <c r="F829" s="169">
        <v>131941</v>
      </c>
      <c r="G829" s="169">
        <v>75116</v>
      </c>
      <c r="H829" s="169">
        <v>2960</v>
      </c>
      <c r="I829" s="170">
        <v>30.96</v>
      </c>
      <c r="J829"/>
      <c r="K829"/>
      <c r="L829"/>
      <c r="M829"/>
      <c r="N829"/>
    </row>
    <row r="830" spans="2:14" s="10" customFormat="1" ht="15" customHeight="1" x14ac:dyDescent="0.25">
      <c r="B830" s="168">
        <v>2019</v>
      </c>
      <c r="C830" s="168"/>
      <c r="D830" s="169">
        <v>94</v>
      </c>
      <c r="E830" s="169">
        <v>147372</v>
      </c>
      <c r="F830" s="169">
        <v>127085</v>
      </c>
      <c r="G830" s="169">
        <v>85841</v>
      </c>
      <c r="H830" s="169">
        <v>2146</v>
      </c>
      <c r="I830" s="170">
        <v>31.17</v>
      </c>
      <c r="J830"/>
      <c r="K830"/>
      <c r="L830"/>
      <c r="M830"/>
      <c r="N830"/>
    </row>
    <row r="831" spans="2:14" s="10" customFormat="1" ht="15" customHeight="1" x14ac:dyDescent="0.25">
      <c r="B831" s="168">
        <v>2018</v>
      </c>
      <c r="C831" s="168"/>
      <c r="D831" s="169">
        <v>95</v>
      </c>
      <c r="E831" s="169">
        <v>170490</v>
      </c>
      <c r="F831" s="169">
        <v>119362</v>
      </c>
      <c r="G831" s="169">
        <v>71476</v>
      </c>
      <c r="H831" s="169">
        <v>4950</v>
      </c>
      <c r="I831" s="170">
        <v>33.93</v>
      </c>
      <c r="J831"/>
      <c r="K831"/>
      <c r="L831"/>
      <c r="M831"/>
      <c r="N831"/>
    </row>
    <row r="832" spans="2:14" s="10" customFormat="1" ht="15" customHeight="1" x14ac:dyDescent="0.25">
      <c r="B832" s="168">
        <v>2017</v>
      </c>
      <c r="C832" s="168"/>
      <c r="D832" s="169">
        <v>96</v>
      </c>
      <c r="E832" s="169">
        <v>145570</v>
      </c>
      <c r="F832" s="169">
        <v>109657</v>
      </c>
      <c r="G832" s="169">
        <v>42011</v>
      </c>
      <c r="H832" s="169">
        <v>4343</v>
      </c>
      <c r="I832" s="170">
        <v>27.49</v>
      </c>
      <c r="J832"/>
      <c r="K832"/>
      <c r="L832"/>
      <c r="M832"/>
      <c r="N832"/>
    </row>
    <row r="833" spans="2:14" ht="15" customHeight="1" x14ac:dyDescent="0.25">
      <c r="B833" s="168">
        <v>2016</v>
      </c>
      <c r="C833" s="168"/>
      <c r="D833" s="169">
        <v>91</v>
      </c>
      <c r="E833" s="169">
        <v>92570</v>
      </c>
      <c r="F833" s="169">
        <v>108187</v>
      </c>
      <c r="G833" s="169">
        <v>34063</v>
      </c>
      <c r="H833" s="169">
        <v>5184</v>
      </c>
      <c r="I833" s="170">
        <v>18.71</v>
      </c>
      <c r="J833"/>
      <c r="K833"/>
      <c r="L833"/>
      <c r="M833"/>
      <c r="N833"/>
    </row>
    <row r="834" spans="2:14" ht="15" customHeight="1" x14ac:dyDescent="0.25">
      <c r="B834" s="168">
        <v>2015</v>
      </c>
      <c r="C834" s="168"/>
      <c r="D834" s="169">
        <v>93</v>
      </c>
      <c r="E834" s="169">
        <v>106601</v>
      </c>
      <c r="F834" s="169">
        <v>110351</v>
      </c>
      <c r="G834" s="169">
        <v>61059</v>
      </c>
      <c r="H834" s="169">
        <v>9753</v>
      </c>
      <c r="I834" s="170">
        <v>22.86</v>
      </c>
      <c r="J834"/>
      <c r="K834"/>
      <c r="L834"/>
      <c r="M834"/>
      <c r="N834"/>
    </row>
    <row r="835" spans="2:14" ht="15" customHeight="1" x14ac:dyDescent="0.25">
      <c r="B835" s="168">
        <v>2014</v>
      </c>
      <c r="C835" s="168"/>
      <c r="D835" s="169">
        <v>113</v>
      </c>
      <c r="E835" s="169">
        <v>159672</v>
      </c>
      <c r="F835" s="169">
        <v>113447</v>
      </c>
      <c r="G835" s="169">
        <v>106917</v>
      </c>
      <c r="H835" s="169">
        <v>23223</v>
      </c>
      <c r="I835" s="170">
        <v>26.02</v>
      </c>
      <c r="J835"/>
      <c r="K835"/>
      <c r="L835"/>
      <c r="M835"/>
      <c r="N835"/>
    </row>
    <row r="836" spans="2:14" ht="15" customHeight="1" x14ac:dyDescent="0.25">
      <c r="B836" s="168">
        <v>2013</v>
      </c>
      <c r="C836" s="168"/>
      <c r="D836" s="169">
        <v>117</v>
      </c>
      <c r="E836" s="169">
        <v>173498</v>
      </c>
      <c r="F836" s="169">
        <v>118668</v>
      </c>
      <c r="G836" s="169">
        <v>117432</v>
      </c>
      <c r="H836" s="169">
        <v>25305</v>
      </c>
      <c r="I836" s="170">
        <v>26.8</v>
      </c>
      <c r="J836"/>
      <c r="K836"/>
      <c r="L836"/>
      <c r="M836"/>
      <c r="N836"/>
    </row>
    <row r="837" spans="2:14" ht="15" customHeight="1" x14ac:dyDescent="0.25">
      <c r="B837" s="168">
        <v>2012</v>
      </c>
      <c r="C837" s="168"/>
      <c r="D837" s="169">
        <v>113</v>
      </c>
      <c r="E837" s="169">
        <v>237792</v>
      </c>
      <c r="F837" s="169">
        <v>106765</v>
      </c>
      <c r="G837" s="169">
        <v>156200</v>
      </c>
      <c r="H837" s="169">
        <v>31139</v>
      </c>
      <c r="I837" s="170">
        <v>38.26</v>
      </c>
      <c r="J837"/>
      <c r="K837"/>
      <c r="L837"/>
      <c r="M837"/>
      <c r="N837"/>
    </row>
    <row r="838" spans="2:14" s="10" customFormat="1" ht="15" customHeight="1" collapsed="1" x14ac:dyDescent="0.25">
      <c r="B838" s="168">
        <v>2011</v>
      </c>
      <c r="C838" s="168"/>
      <c r="D838" s="169">
        <v>112</v>
      </c>
      <c r="E838" s="169">
        <v>400992</v>
      </c>
      <c r="F838" s="169">
        <v>126235</v>
      </c>
      <c r="G838" s="169">
        <v>296976</v>
      </c>
      <c r="H838" s="169">
        <v>76857</v>
      </c>
      <c r="I838" s="170">
        <v>64.23</v>
      </c>
      <c r="J838"/>
      <c r="K838"/>
      <c r="L838"/>
      <c r="M838"/>
      <c r="N838"/>
    </row>
    <row r="839" spans="2:14" s="10" customFormat="1" ht="15" customHeight="1" x14ac:dyDescent="0.25">
      <c r="B839" s="168">
        <v>2010</v>
      </c>
      <c r="C839" s="168"/>
      <c r="D839" s="169">
        <v>112</v>
      </c>
      <c r="E839" s="169">
        <v>534037</v>
      </c>
      <c r="F839" s="169">
        <v>165124</v>
      </c>
      <c r="G839" s="169">
        <v>428767</v>
      </c>
      <c r="H839" s="169">
        <v>109537</v>
      </c>
      <c r="I839" s="170">
        <v>93.75</v>
      </c>
      <c r="J839"/>
      <c r="K839"/>
      <c r="L839"/>
      <c r="M839"/>
      <c r="N839"/>
    </row>
    <row r="840" spans="2:14" s="10" customFormat="1" ht="15" customHeight="1" x14ac:dyDescent="0.25">
      <c r="B840" s="168">
        <v>2009</v>
      </c>
      <c r="C840" s="168"/>
      <c r="D840" s="169">
        <v>116</v>
      </c>
      <c r="E840" s="169">
        <v>721136</v>
      </c>
      <c r="F840" s="169">
        <v>290366</v>
      </c>
      <c r="G840" s="169">
        <v>469271</v>
      </c>
      <c r="H840" s="169" t="s">
        <v>66</v>
      </c>
      <c r="I840" s="170">
        <v>115.93</v>
      </c>
      <c r="J840"/>
      <c r="K840"/>
      <c r="L840"/>
      <c r="M840"/>
      <c r="N840"/>
    </row>
    <row r="841" spans="2:14" s="10" customFormat="1" ht="15" customHeight="1" x14ac:dyDescent="0.25">
      <c r="B841" s="168">
        <v>2008</v>
      </c>
      <c r="C841" s="168"/>
      <c r="D841" s="169">
        <v>116</v>
      </c>
      <c r="E841" s="169">
        <v>699669</v>
      </c>
      <c r="F841" s="169">
        <v>388346</v>
      </c>
      <c r="G841" s="169">
        <v>409225</v>
      </c>
      <c r="H841" s="169" t="s">
        <v>66</v>
      </c>
      <c r="I841" s="170">
        <v>118.8</v>
      </c>
      <c r="J841"/>
      <c r="K841"/>
      <c r="L841"/>
      <c r="M841"/>
      <c r="N841"/>
    </row>
    <row r="842" spans="2:14" ht="15" customHeight="1" x14ac:dyDescent="0.25">
      <c r="B842" s="187" t="s">
        <v>201</v>
      </c>
      <c r="C842" s="187"/>
      <c r="D842" s="187"/>
      <c r="E842" s="187"/>
      <c r="F842" s="187"/>
      <c r="G842" s="187"/>
      <c r="H842" s="187"/>
      <c r="I842" s="187"/>
      <c r="J842"/>
      <c r="K842"/>
      <c r="L842"/>
      <c r="M842"/>
      <c r="N842"/>
    </row>
    <row r="843" spans="2:14" ht="15" customHeight="1" x14ac:dyDescent="0.25">
      <c r="B843" s="181">
        <v>2023</v>
      </c>
      <c r="C843" s="181"/>
      <c r="D843" s="182">
        <v>42</v>
      </c>
      <c r="E843" s="182">
        <v>312234</v>
      </c>
      <c r="F843" s="182">
        <v>156925</v>
      </c>
      <c r="G843" s="182">
        <v>211409</v>
      </c>
      <c r="H843" s="182">
        <v>43600</v>
      </c>
      <c r="I843" s="183">
        <v>30.06</v>
      </c>
      <c r="J843"/>
      <c r="K843"/>
      <c r="L843"/>
      <c r="M843"/>
      <c r="N843"/>
    </row>
    <row r="844" spans="2:14" ht="15" customHeight="1" x14ac:dyDescent="0.25">
      <c r="B844" s="181">
        <v>2022</v>
      </c>
      <c r="C844" s="181"/>
      <c r="D844" s="182">
        <v>41</v>
      </c>
      <c r="E844" s="182">
        <v>335963</v>
      </c>
      <c r="F844" s="182">
        <v>133023</v>
      </c>
      <c r="G844" s="182">
        <v>226190</v>
      </c>
      <c r="H844" s="182">
        <v>48715</v>
      </c>
      <c r="I844" s="183">
        <v>34.799999999999997</v>
      </c>
      <c r="J844"/>
      <c r="K844"/>
      <c r="L844"/>
      <c r="M844"/>
      <c r="N844"/>
    </row>
    <row r="845" spans="2:14" ht="15" customHeight="1" x14ac:dyDescent="0.25">
      <c r="B845" s="181">
        <v>2021</v>
      </c>
      <c r="C845" s="168"/>
      <c r="D845" s="169">
        <v>37</v>
      </c>
      <c r="E845" s="169">
        <v>188579</v>
      </c>
      <c r="F845" s="169">
        <v>105904</v>
      </c>
      <c r="G845" s="169">
        <v>132019</v>
      </c>
      <c r="H845" s="169">
        <v>53172</v>
      </c>
      <c r="I845" s="170">
        <v>21.2</v>
      </c>
      <c r="J845"/>
      <c r="K845"/>
      <c r="L845"/>
      <c r="M845"/>
      <c r="N845"/>
    </row>
    <row r="846" spans="2:14" ht="15" customHeight="1" x14ac:dyDescent="0.25">
      <c r="B846" s="168">
        <v>2020</v>
      </c>
      <c r="C846" s="168"/>
      <c r="D846" s="169">
        <v>37</v>
      </c>
      <c r="E846" s="169">
        <v>275975</v>
      </c>
      <c r="F846" s="169">
        <v>162073</v>
      </c>
      <c r="G846" s="169">
        <v>134569</v>
      </c>
      <c r="H846" s="169">
        <v>36486</v>
      </c>
      <c r="I846" s="170">
        <v>34.119999999999997</v>
      </c>
      <c r="J846"/>
      <c r="K846"/>
      <c r="L846"/>
      <c r="M846"/>
      <c r="N846"/>
    </row>
    <row r="847" spans="2:14" ht="15" customHeight="1" x14ac:dyDescent="0.25">
      <c r="B847" s="168">
        <v>2019</v>
      </c>
      <c r="C847" s="168"/>
      <c r="D847" s="169">
        <v>36</v>
      </c>
      <c r="E847" s="169">
        <v>231698</v>
      </c>
      <c r="F847" s="169">
        <v>91316</v>
      </c>
      <c r="G847" s="169">
        <v>173355</v>
      </c>
      <c r="H847" s="169">
        <v>42565</v>
      </c>
      <c r="I847" s="170">
        <v>28.36</v>
      </c>
      <c r="J847"/>
      <c r="K847"/>
      <c r="L847"/>
      <c r="M847"/>
      <c r="N847"/>
    </row>
    <row r="848" spans="2:14" ht="15" customHeight="1" x14ac:dyDescent="0.25">
      <c r="B848" s="168">
        <v>2018</v>
      </c>
      <c r="C848" s="168"/>
      <c r="D848" s="169">
        <v>34</v>
      </c>
      <c r="E848" s="169">
        <v>202184</v>
      </c>
      <c r="F848" s="169">
        <v>79366</v>
      </c>
      <c r="G848" s="169">
        <v>132351</v>
      </c>
      <c r="H848" s="169">
        <v>29530</v>
      </c>
      <c r="I848" s="170">
        <v>25.06</v>
      </c>
      <c r="J848"/>
      <c r="K848"/>
      <c r="L848"/>
      <c r="M848"/>
      <c r="N848"/>
    </row>
    <row r="849" spans="2:14" ht="15" customHeight="1" x14ac:dyDescent="0.25">
      <c r="B849" s="168">
        <v>2017</v>
      </c>
      <c r="C849" s="168"/>
      <c r="D849" s="169">
        <v>32</v>
      </c>
      <c r="E849" s="169">
        <v>158201</v>
      </c>
      <c r="F849" s="169">
        <v>91459</v>
      </c>
      <c r="G849" s="169">
        <v>78128</v>
      </c>
      <c r="H849" s="169">
        <v>16846</v>
      </c>
      <c r="I849" s="170">
        <v>20.73</v>
      </c>
      <c r="J849"/>
      <c r="K849"/>
      <c r="L849"/>
      <c r="M849"/>
      <c r="N849"/>
    </row>
    <row r="850" spans="2:14" ht="15" customHeight="1" x14ac:dyDescent="0.25">
      <c r="B850" s="168">
        <v>2016</v>
      </c>
      <c r="C850" s="168"/>
      <c r="D850" s="169">
        <v>29</v>
      </c>
      <c r="E850" s="169">
        <v>56300</v>
      </c>
      <c r="F850" s="169">
        <v>62250</v>
      </c>
      <c r="G850" s="169">
        <v>60113</v>
      </c>
      <c r="H850" s="169">
        <v>16966</v>
      </c>
      <c r="I850" s="170">
        <v>7.08</v>
      </c>
      <c r="J850"/>
      <c r="K850"/>
      <c r="L850"/>
      <c r="M850"/>
      <c r="N850"/>
    </row>
    <row r="851" spans="2:14" ht="15" customHeight="1" x14ac:dyDescent="0.25">
      <c r="B851" s="168">
        <v>2015</v>
      </c>
      <c r="C851" s="168"/>
      <c r="D851" s="169">
        <v>28</v>
      </c>
      <c r="E851" s="169">
        <v>214745</v>
      </c>
      <c r="F851" s="169">
        <v>60253</v>
      </c>
      <c r="G851" s="169">
        <v>164188</v>
      </c>
      <c r="H851" s="169">
        <v>54951</v>
      </c>
      <c r="I851" s="170">
        <v>27.12</v>
      </c>
      <c r="J851"/>
      <c r="K851"/>
      <c r="L851"/>
      <c r="M851"/>
      <c r="N851"/>
    </row>
    <row r="852" spans="2:14" ht="15" customHeight="1" x14ac:dyDescent="0.25">
      <c r="B852" s="168">
        <v>2014</v>
      </c>
      <c r="C852" s="168"/>
      <c r="D852" s="169">
        <v>25</v>
      </c>
      <c r="E852" s="169">
        <v>310241</v>
      </c>
      <c r="F852" s="169">
        <v>259352</v>
      </c>
      <c r="G852" s="169">
        <v>86940</v>
      </c>
      <c r="H852" s="169">
        <v>38733</v>
      </c>
      <c r="I852" s="170">
        <v>55.22</v>
      </c>
      <c r="J852"/>
      <c r="K852"/>
      <c r="L852"/>
      <c r="M852"/>
      <c r="N852"/>
    </row>
    <row r="853" spans="2:14" s="9" customFormat="1" ht="15" customHeight="1" collapsed="1" x14ac:dyDescent="0.25">
      <c r="B853" s="168">
        <v>2013</v>
      </c>
      <c r="C853" s="168"/>
      <c r="D853" s="169">
        <v>23</v>
      </c>
      <c r="E853" s="169">
        <v>118183</v>
      </c>
      <c r="F853" s="169">
        <v>62041</v>
      </c>
      <c r="G853" s="169">
        <v>70093</v>
      </c>
      <c r="H853" s="169">
        <v>31311</v>
      </c>
      <c r="I853" s="170">
        <v>22.9</v>
      </c>
      <c r="J853"/>
      <c r="K853"/>
      <c r="L853"/>
      <c r="M853"/>
      <c r="N853"/>
    </row>
    <row r="854" spans="2:14" s="9" customFormat="1" ht="15" customHeight="1" x14ac:dyDescent="0.25">
      <c r="B854" s="168">
        <v>2012</v>
      </c>
      <c r="C854" s="168"/>
      <c r="D854" s="169">
        <v>25</v>
      </c>
      <c r="E854" s="169">
        <v>251436</v>
      </c>
      <c r="F854" s="169">
        <v>66281</v>
      </c>
      <c r="G854" s="169">
        <v>192279</v>
      </c>
      <c r="H854" s="169">
        <v>56938</v>
      </c>
      <c r="I854" s="170">
        <v>47.05</v>
      </c>
      <c r="J854"/>
      <c r="K854"/>
      <c r="L854"/>
      <c r="M854"/>
      <c r="N854"/>
    </row>
    <row r="855" spans="2:14" s="9" customFormat="1" ht="15" customHeight="1" x14ac:dyDescent="0.25">
      <c r="B855" s="168">
        <v>2011</v>
      </c>
      <c r="C855" s="168"/>
      <c r="D855" s="169">
        <v>25</v>
      </c>
      <c r="E855" s="169">
        <v>189169</v>
      </c>
      <c r="F855" s="169">
        <v>95366</v>
      </c>
      <c r="G855" s="169">
        <v>160650</v>
      </c>
      <c r="H855" s="169">
        <v>58254</v>
      </c>
      <c r="I855" s="170">
        <v>34.97</v>
      </c>
      <c r="J855"/>
      <c r="K855"/>
      <c r="L855"/>
      <c r="M855"/>
      <c r="N855"/>
    </row>
    <row r="856" spans="2:14" s="9" customFormat="1" ht="15" customHeight="1" x14ac:dyDescent="0.25">
      <c r="B856" s="168">
        <v>2010</v>
      </c>
      <c r="C856" s="168"/>
      <c r="D856" s="169">
        <v>25</v>
      </c>
      <c r="E856" s="169">
        <v>406515</v>
      </c>
      <c r="F856" s="169">
        <v>101154</v>
      </c>
      <c r="G856" s="169">
        <v>310119</v>
      </c>
      <c r="H856" s="169">
        <v>114431</v>
      </c>
      <c r="I856" s="170">
        <v>77.16</v>
      </c>
      <c r="J856"/>
      <c r="K856"/>
      <c r="L856"/>
      <c r="M856"/>
      <c r="N856"/>
    </row>
    <row r="857" spans="2:14" ht="15" customHeight="1" x14ac:dyDescent="0.25">
      <c r="B857" s="168">
        <v>2009</v>
      </c>
      <c r="C857" s="168"/>
      <c r="D857" s="169">
        <v>18</v>
      </c>
      <c r="E857" s="169">
        <v>194272</v>
      </c>
      <c r="F857" s="169">
        <v>98791</v>
      </c>
      <c r="G857" s="169">
        <v>105740</v>
      </c>
      <c r="H857" s="169" t="s">
        <v>66</v>
      </c>
      <c r="I857" s="170">
        <v>46.54</v>
      </c>
      <c r="J857"/>
      <c r="K857"/>
      <c r="L857"/>
      <c r="M857"/>
      <c r="N857"/>
    </row>
    <row r="858" spans="2:14" ht="15" customHeight="1" x14ac:dyDescent="0.25">
      <c r="B858" s="168">
        <v>2008</v>
      </c>
      <c r="C858" s="168"/>
      <c r="D858" s="169">
        <v>19</v>
      </c>
      <c r="E858" s="169">
        <v>109906</v>
      </c>
      <c r="F858" s="169">
        <v>115175</v>
      </c>
      <c r="G858" s="169">
        <v>8897</v>
      </c>
      <c r="H858" s="169" t="s">
        <v>66</v>
      </c>
      <c r="I858" s="170">
        <v>27.02</v>
      </c>
      <c r="J858"/>
      <c r="K858"/>
      <c r="L858"/>
      <c r="M858"/>
      <c r="N858"/>
    </row>
    <row r="859" spans="2:14" ht="15" customHeight="1" x14ac:dyDescent="0.25">
      <c r="B859" s="258" t="s">
        <v>40</v>
      </c>
      <c r="C859" s="184"/>
      <c r="D859" s="184"/>
      <c r="E859" s="184"/>
      <c r="F859" s="184"/>
      <c r="G859" s="184"/>
      <c r="H859" s="184"/>
      <c r="I859" s="184"/>
      <c r="J859"/>
      <c r="K859"/>
      <c r="L859"/>
      <c r="M859"/>
      <c r="N859"/>
    </row>
    <row r="860" spans="2:14" ht="15" customHeight="1" x14ac:dyDescent="0.25">
      <c r="B860" s="187" t="s">
        <v>202</v>
      </c>
      <c r="C860" s="187"/>
      <c r="D860" s="187"/>
      <c r="E860" s="187"/>
      <c r="F860" s="187"/>
      <c r="G860" s="187"/>
      <c r="H860" s="187"/>
      <c r="I860" s="187"/>
      <c r="J860"/>
      <c r="K860"/>
      <c r="L860"/>
      <c r="M860"/>
      <c r="N860"/>
    </row>
    <row r="861" spans="2:14" ht="15" customHeight="1" x14ac:dyDescent="0.25">
      <c r="B861" s="181">
        <v>2023</v>
      </c>
      <c r="C861" s="181"/>
      <c r="D861" s="182">
        <v>419</v>
      </c>
      <c r="E861" s="182">
        <v>180469</v>
      </c>
      <c r="F861" s="182">
        <v>123059</v>
      </c>
      <c r="G861" s="182">
        <v>101486</v>
      </c>
      <c r="H861" s="182">
        <v>23031</v>
      </c>
      <c r="I861" s="183">
        <v>32.700000000000003</v>
      </c>
      <c r="J861"/>
      <c r="K861"/>
      <c r="L861"/>
      <c r="M861"/>
      <c r="N861"/>
    </row>
    <row r="862" spans="2:14" ht="15" customHeight="1" x14ac:dyDescent="0.25">
      <c r="B862" s="181">
        <v>2022</v>
      </c>
      <c r="C862" s="181"/>
      <c r="D862" s="182">
        <v>424</v>
      </c>
      <c r="E862" s="182">
        <v>147586</v>
      </c>
      <c r="F862" s="182">
        <v>103907</v>
      </c>
      <c r="G862" s="182">
        <v>70204</v>
      </c>
      <c r="H862" s="182">
        <v>16275</v>
      </c>
      <c r="I862" s="183">
        <v>28.81</v>
      </c>
      <c r="J862"/>
      <c r="K862"/>
      <c r="L862"/>
      <c r="M862"/>
      <c r="N862"/>
    </row>
    <row r="863" spans="2:14" ht="15" customHeight="1" x14ac:dyDescent="0.25">
      <c r="B863" s="181">
        <v>2021</v>
      </c>
      <c r="C863" s="168"/>
      <c r="D863" s="169">
        <v>415</v>
      </c>
      <c r="E863" s="169">
        <v>138780</v>
      </c>
      <c r="F863" s="169">
        <v>97353</v>
      </c>
      <c r="G863" s="169">
        <v>67536</v>
      </c>
      <c r="H863" s="169">
        <v>15659</v>
      </c>
      <c r="I863" s="170">
        <v>28.75</v>
      </c>
      <c r="J863"/>
      <c r="K863"/>
      <c r="L863"/>
      <c r="M863"/>
      <c r="N863"/>
    </row>
    <row r="864" spans="2:14" ht="15" customHeight="1" x14ac:dyDescent="0.25">
      <c r="B864" s="187" t="s">
        <v>203</v>
      </c>
      <c r="C864" s="187"/>
      <c r="D864" s="187"/>
      <c r="E864" s="187"/>
      <c r="F864" s="187"/>
      <c r="G864" s="187"/>
      <c r="H864" s="187"/>
      <c r="I864" s="187"/>
      <c r="J864"/>
      <c r="K864"/>
      <c r="L864"/>
      <c r="M864"/>
      <c r="N864"/>
    </row>
    <row r="865" spans="2:14" ht="15" customHeight="1" x14ac:dyDescent="0.25">
      <c r="B865" s="181">
        <v>2023</v>
      </c>
      <c r="C865" s="181"/>
      <c r="D865" s="182">
        <v>236</v>
      </c>
      <c r="E865" s="182">
        <v>133939</v>
      </c>
      <c r="F865" s="182">
        <v>117983</v>
      </c>
      <c r="G865" s="182">
        <v>77799</v>
      </c>
      <c r="H865" s="182">
        <v>3300</v>
      </c>
      <c r="I865" s="183">
        <v>49.18</v>
      </c>
      <c r="J865"/>
      <c r="K865"/>
      <c r="L865"/>
      <c r="M865"/>
      <c r="N865"/>
    </row>
    <row r="866" spans="2:14" ht="15" customHeight="1" x14ac:dyDescent="0.25">
      <c r="B866" s="181">
        <v>2022</v>
      </c>
      <c r="C866" s="181"/>
      <c r="D866" s="182">
        <v>243</v>
      </c>
      <c r="E866" s="182">
        <v>120711</v>
      </c>
      <c r="F866" s="182">
        <v>64582</v>
      </c>
      <c r="G866" s="182">
        <v>70409</v>
      </c>
      <c r="H866" s="182">
        <v>14520</v>
      </c>
      <c r="I866" s="183">
        <v>43.52</v>
      </c>
      <c r="J866"/>
      <c r="K866"/>
      <c r="L866"/>
      <c r="M866"/>
      <c r="N866"/>
    </row>
    <row r="867" spans="2:14" ht="15" customHeight="1" x14ac:dyDescent="0.25">
      <c r="B867" s="181">
        <v>2021</v>
      </c>
      <c r="C867" s="168"/>
      <c r="D867" s="169">
        <v>240</v>
      </c>
      <c r="E867" s="169">
        <v>84920</v>
      </c>
      <c r="F867" s="169">
        <v>44903</v>
      </c>
      <c r="G867" s="169">
        <v>50215</v>
      </c>
      <c r="H867" s="169">
        <v>15541</v>
      </c>
      <c r="I867" s="170">
        <v>36.64</v>
      </c>
      <c r="J867"/>
      <c r="K867"/>
      <c r="L867"/>
      <c r="M867"/>
      <c r="N867"/>
    </row>
    <row r="868" spans="2:14" s="9" customFormat="1" ht="15" customHeight="1" x14ac:dyDescent="0.25">
      <c r="B868" s="187" t="s">
        <v>594</v>
      </c>
      <c r="C868" s="187"/>
      <c r="D868" s="187"/>
      <c r="E868" s="187"/>
      <c r="F868" s="187"/>
      <c r="G868" s="187"/>
      <c r="H868" s="187"/>
      <c r="I868" s="187"/>
      <c r="J868"/>
      <c r="K868"/>
      <c r="L868"/>
      <c r="M868"/>
      <c r="N868"/>
    </row>
    <row r="869" spans="2:14" s="9" customFormat="1" ht="15" customHeight="1" x14ac:dyDescent="0.25">
      <c r="B869" s="181">
        <v>2023</v>
      </c>
      <c r="C869" s="181"/>
      <c r="D869" s="182">
        <v>163</v>
      </c>
      <c r="E869" s="182">
        <v>49814</v>
      </c>
      <c r="F869" s="182">
        <v>62711</v>
      </c>
      <c r="G869" s="182">
        <v>1635</v>
      </c>
      <c r="H869" s="182">
        <v>1094</v>
      </c>
      <c r="I869" s="183">
        <v>33.76</v>
      </c>
      <c r="J869"/>
      <c r="K869"/>
      <c r="L869"/>
      <c r="M869"/>
      <c r="N869"/>
    </row>
    <row r="870" spans="2:14" s="9" customFormat="1" ht="15" customHeight="1" x14ac:dyDescent="0.25">
      <c r="B870" s="181">
        <v>2022</v>
      </c>
      <c r="C870" s="181"/>
      <c r="D870" s="182">
        <v>158</v>
      </c>
      <c r="E870" s="182">
        <v>65210</v>
      </c>
      <c r="F870" s="182">
        <v>109892</v>
      </c>
      <c r="G870" s="182">
        <v>2097</v>
      </c>
      <c r="H870" s="182">
        <v>1000</v>
      </c>
      <c r="I870" s="183">
        <v>48.36</v>
      </c>
      <c r="J870"/>
      <c r="K870"/>
      <c r="L870"/>
      <c r="M870"/>
      <c r="N870"/>
    </row>
    <row r="871" spans="2:14" s="9" customFormat="1" ht="15" customHeight="1" x14ac:dyDescent="0.25">
      <c r="B871" s="181">
        <v>2021</v>
      </c>
      <c r="C871" s="168"/>
      <c r="D871" s="169">
        <v>152</v>
      </c>
      <c r="E871" s="169">
        <v>53626</v>
      </c>
      <c r="F871" s="169">
        <v>60392</v>
      </c>
      <c r="G871" s="169">
        <v>1054</v>
      </c>
      <c r="H871" s="169">
        <v>323</v>
      </c>
      <c r="I871" s="170">
        <v>41.82</v>
      </c>
      <c r="J871"/>
      <c r="K871"/>
      <c r="L871"/>
      <c r="M871"/>
      <c r="N871"/>
    </row>
    <row r="872" spans="2:14" s="9" customFormat="1" ht="15" customHeight="1" x14ac:dyDescent="0.25">
      <c r="B872" s="187" t="s">
        <v>595</v>
      </c>
      <c r="C872" s="187"/>
      <c r="D872" s="187"/>
      <c r="E872" s="187"/>
      <c r="F872" s="187"/>
      <c r="G872" s="187"/>
      <c r="H872" s="187"/>
      <c r="I872" s="187"/>
      <c r="J872"/>
      <c r="K872"/>
      <c r="L872"/>
      <c r="M872"/>
      <c r="N872"/>
    </row>
    <row r="873" spans="2:14" s="9" customFormat="1" ht="15" customHeight="1" x14ac:dyDescent="0.25">
      <c r="B873" s="181">
        <v>2023</v>
      </c>
      <c r="C873" s="181"/>
      <c r="D873" s="182">
        <v>242</v>
      </c>
      <c r="E873" s="182">
        <v>140487</v>
      </c>
      <c r="F873" s="182">
        <v>106872</v>
      </c>
      <c r="G873" s="182">
        <v>57589</v>
      </c>
      <c r="H873" s="182">
        <v>22764</v>
      </c>
      <c r="I873" s="183">
        <v>23.41</v>
      </c>
      <c r="J873"/>
      <c r="K873"/>
      <c r="L873"/>
      <c r="M873"/>
      <c r="N873"/>
    </row>
    <row r="874" spans="2:14" s="9" customFormat="1" ht="15" customHeight="1" x14ac:dyDescent="0.25">
      <c r="B874" s="181">
        <v>2022</v>
      </c>
      <c r="C874" s="181"/>
      <c r="D874" s="182">
        <v>243</v>
      </c>
      <c r="E874" s="182">
        <v>134668</v>
      </c>
      <c r="F874" s="182">
        <v>98630</v>
      </c>
      <c r="G874" s="182">
        <v>42009</v>
      </c>
      <c r="H874" s="182">
        <v>17063</v>
      </c>
      <c r="I874" s="183">
        <v>23.28</v>
      </c>
      <c r="J874"/>
      <c r="K874"/>
      <c r="L874"/>
      <c r="M874"/>
      <c r="N874"/>
    </row>
    <row r="875" spans="2:14" s="9" customFormat="1" ht="15" customHeight="1" x14ac:dyDescent="0.25">
      <c r="B875" s="181">
        <v>2021</v>
      </c>
      <c r="C875" s="168"/>
      <c r="D875" s="169">
        <v>245</v>
      </c>
      <c r="E875" s="169">
        <v>84710</v>
      </c>
      <c r="F875" s="169">
        <v>77093</v>
      </c>
      <c r="G875" s="169">
        <v>41544</v>
      </c>
      <c r="H875" s="169">
        <v>27103</v>
      </c>
      <c r="I875" s="170">
        <v>15.28</v>
      </c>
      <c r="J875"/>
      <c r="K875"/>
      <c r="L875"/>
      <c r="M875"/>
      <c r="N875"/>
    </row>
    <row r="876" spans="2:14" s="9" customFormat="1" ht="15" customHeight="1" x14ac:dyDescent="0.25">
      <c r="B876" s="187" t="s">
        <v>596</v>
      </c>
      <c r="C876" s="187"/>
      <c r="D876" s="187"/>
      <c r="E876" s="187"/>
      <c r="F876" s="187"/>
      <c r="G876" s="187"/>
      <c r="H876" s="187"/>
      <c r="I876" s="187"/>
      <c r="J876"/>
      <c r="K876"/>
      <c r="L876"/>
      <c r="M876"/>
      <c r="N876"/>
    </row>
    <row r="877" spans="2:14" s="9" customFormat="1" ht="15" customHeight="1" x14ac:dyDescent="0.25">
      <c r="B877" s="181">
        <v>2023</v>
      </c>
      <c r="C877" s="181"/>
      <c r="D877" s="182">
        <v>75</v>
      </c>
      <c r="E877" s="182">
        <v>40795</v>
      </c>
      <c r="F877" s="182">
        <v>24270</v>
      </c>
      <c r="G877" s="182">
        <v>21966</v>
      </c>
      <c r="H877" s="182">
        <v>1300</v>
      </c>
      <c r="I877" s="183">
        <v>29.9</v>
      </c>
      <c r="J877"/>
      <c r="K877"/>
      <c r="L877"/>
      <c r="M877"/>
      <c r="N877"/>
    </row>
    <row r="878" spans="2:14" s="9" customFormat="1" ht="15" customHeight="1" x14ac:dyDescent="0.25">
      <c r="B878" s="181">
        <v>2022</v>
      </c>
      <c r="C878" s="181"/>
      <c r="D878" s="182">
        <v>70</v>
      </c>
      <c r="E878" s="182">
        <v>41254</v>
      </c>
      <c r="F878" s="182">
        <v>24513</v>
      </c>
      <c r="G878" s="182">
        <v>23988</v>
      </c>
      <c r="H878" s="182">
        <v>4030</v>
      </c>
      <c r="I878" s="183">
        <v>40.619999999999997</v>
      </c>
      <c r="J878"/>
      <c r="K878"/>
      <c r="L878"/>
      <c r="M878"/>
      <c r="N878"/>
    </row>
    <row r="879" spans="2:14" s="9" customFormat="1" ht="15" customHeight="1" x14ac:dyDescent="0.25">
      <c r="B879" s="181">
        <v>2021</v>
      </c>
      <c r="C879" s="168"/>
      <c r="D879" s="169">
        <v>76</v>
      </c>
      <c r="E879" s="169">
        <v>25083</v>
      </c>
      <c r="F879" s="169">
        <v>26167</v>
      </c>
      <c r="G879" s="169">
        <v>4067</v>
      </c>
      <c r="H879" s="169">
        <v>247</v>
      </c>
      <c r="I879" s="170">
        <v>21</v>
      </c>
      <c r="J879"/>
      <c r="K879"/>
      <c r="L879"/>
      <c r="M879"/>
      <c r="N879"/>
    </row>
    <row r="880" spans="2:14" s="9" customFormat="1" ht="15" customHeight="1" x14ac:dyDescent="0.25">
      <c r="B880" s="187" t="s">
        <v>204</v>
      </c>
      <c r="C880" s="187"/>
      <c r="D880" s="187"/>
      <c r="E880" s="187"/>
      <c r="F880" s="187"/>
      <c r="G880" s="187"/>
      <c r="H880" s="187"/>
      <c r="I880" s="187"/>
      <c r="J880"/>
      <c r="K880"/>
      <c r="L880"/>
      <c r="M880"/>
      <c r="N880"/>
    </row>
    <row r="881" spans="2:14" s="9" customFormat="1" ht="15" customHeight="1" x14ac:dyDescent="0.25">
      <c r="B881" s="181">
        <v>2023</v>
      </c>
      <c r="C881" s="181"/>
      <c r="D881" s="182">
        <v>55</v>
      </c>
      <c r="E881" s="182">
        <v>16868</v>
      </c>
      <c r="F881" s="182">
        <v>19695</v>
      </c>
      <c r="G881" s="182">
        <v>20681</v>
      </c>
      <c r="H881" s="182">
        <v>26</v>
      </c>
      <c r="I881" s="183">
        <v>29.26</v>
      </c>
      <c r="J881"/>
      <c r="K881"/>
      <c r="L881"/>
      <c r="M881"/>
      <c r="N881"/>
    </row>
    <row r="882" spans="2:14" s="9" customFormat="1" ht="15" customHeight="1" x14ac:dyDescent="0.25">
      <c r="B882" s="181">
        <v>2022</v>
      </c>
      <c r="C882" s="181"/>
      <c r="D882" s="182">
        <v>58</v>
      </c>
      <c r="E882" s="182">
        <v>26576</v>
      </c>
      <c r="F882" s="182">
        <v>19450</v>
      </c>
      <c r="G882" s="182">
        <v>15421</v>
      </c>
      <c r="H882" s="182">
        <v>53</v>
      </c>
      <c r="I882" s="183">
        <v>48.91</v>
      </c>
      <c r="J882"/>
      <c r="K882"/>
      <c r="L882"/>
      <c r="M882"/>
      <c r="N882"/>
    </row>
    <row r="883" spans="2:14" s="9" customFormat="1" ht="15" customHeight="1" x14ac:dyDescent="0.25">
      <c r="B883" s="181">
        <v>2021</v>
      </c>
      <c r="C883" s="168"/>
      <c r="D883" s="169">
        <v>60</v>
      </c>
      <c r="E883" s="169">
        <v>42759</v>
      </c>
      <c r="F883" s="169">
        <v>19161</v>
      </c>
      <c r="G883" s="169">
        <v>27461</v>
      </c>
      <c r="H883" s="169">
        <v>174</v>
      </c>
      <c r="I883" s="170">
        <v>93.43</v>
      </c>
      <c r="J883"/>
      <c r="K883"/>
      <c r="L883"/>
      <c r="M883"/>
      <c r="N883"/>
    </row>
    <row r="884" spans="2:14" ht="15" customHeight="1" x14ac:dyDescent="0.25">
      <c r="B884" s="187" t="s">
        <v>205</v>
      </c>
      <c r="C884" s="187"/>
      <c r="D884" s="187"/>
      <c r="E884" s="187"/>
      <c r="F884" s="187"/>
      <c r="G884" s="187"/>
      <c r="H884" s="187"/>
      <c r="I884" s="187"/>
      <c r="J884"/>
      <c r="K884"/>
      <c r="L884"/>
      <c r="M884"/>
      <c r="N884"/>
    </row>
    <row r="885" spans="2:14" ht="15" customHeight="1" x14ac:dyDescent="0.25">
      <c r="B885" s="181">
        <v>2023</v>
      </c>
      <c r="C885" s="181"/>
      <c r="D885" s="182">
        <v>54</v>
      </c>
      <c r="E885" s="182">
        <v>36233</v>
      </c>
      <c r="F885" s="182">
        <v>15760</v>
      </c>
      <c r="G885" s="182">
        <v>31228</v>
      </c>
      <c r="H885" s="182">
        <v>295</v>
      </c>
      <c r="I885" s="183">
        <v>29.85</v>
      </c>
      <c r="J885"/>
      <c r="K885"/>
      <c r="L885"/>
      <c r="M885"/>
      <c r="N885"/>
    </row>
    <row r="886" spans="2:14" ht="15" customHeight="1" x14ac:dyDescent="0.25">
      <c r="B886" s="181">
        <v>2022</v>
      </c>
      <c r="C886" s="181"/>
      <c r="D886" s="182">
        <v>51</v>
      </c>
      <c r="E886" s="182">
        <v>93379</v>
      </c>
      <c r="F886" s="182">
        <v>16839</v>
      </c>
      <c r="G886" s="182">
        <v>78881</v>
      </c>
      <c r="H886" s="182">
        <v>494</v>
      </c>
      <c r="I886" s="183">
        <v>91.55</v>
      </c>
      <c r="J886"/>
      <c r="K886"/>
      <c r="L886"/>
      <c r="M886"/>
      <c r="N886"/>
    </row>
    <row r="887" spans="2:14" ht="15" customHeight="1" x14ac:dyDescent="0.25">
      <c r="B887" s="181">
        <v>2021</v>
      </c>
      <c r="C887" s="168"/>
      <c r="D887" s="169">
        <v>56</v>
      </c>
      <c r="E887" s="169">
        <v>24876</v>
      </c>
      <c r="F887" s="169">
        <v>14478</v>
      </c>
      <c r="G887" s="169">
        <v>11661</v>
      </c>
      <c r="H887" s="169">
        <v>716</v>
      </c>
      <c r="I887" s="170">
        <v>26.68</v>
      </c>
      <c r="J887"/>
      <c r="K887"/>
      <c r="L887"/>
      <c r="M887"/>
      <c r="N887"/>
    </row>
    <row r="888" spans="2:14" ht="15" customHeight="1" x14ac:dyDescent="0.25">
      <c r="B888" s="187" t="s">
        <v>506</v>
      </c>
      <c r="C888" s="187"/>
      <c r="D888" s="187"/>
      <c r="E888" s="187"/>
      <c r="F888" s="187"/>
      <c r="G888" s="187"/>
      <c r="H888" s="187"/>
      <c r="I888" s="187"/>
      <c r="J888"/>
      <c r="K888"/>
      <c r="L888"/>
      <c r="M888"/>
      <c r="N888"/>
    </row>
    <row r="889" spans="2:14" ht="15" customHeight="1" x14ac:dyDescent="0.25">
      <c r="B889" s="181">
        <v>2023</v>
      </c>
      <c r="C889" s="181"/>
      <c r="D889" s="182">
        <v>22</v>
      </c>
      <c r="E889" s="182">
        <v>35399</v>
      </c>
      <c r="F889" s="182">
        <v>35517</v>
      </c>
      <c r="G889" s="182">
        <v>6</v>
      </c>
      <c r="H889" s="182">
        <v>6</v>
      </c>
      <c r="I889" s="183">
        <v>138.24</v>
      </c>
      <c r="J889"/>
      <c r="K889"/>
      <c r="L889"/>
      <c r="M889"/>
      <c r="N889"/>
    </row>
    <row r="890" spans="2:14" ht="15" customHeight="1" x14ac:dyDescent="0.25">
      <c r="B890" s="181">
        <v>2022</v>
      </c>
      <c r="C890" s="181"/>
      <c r="D890" s="182">
        <v>23</v>
      </c>
      <c r="E890" s="182">
        <v>22185</v>
      </c>
      <c r="F890" s="182">
        <v>22255</v>
      </c>
      <c r="G890" s="182">
        <v>64</v>
      </c>
      <c r="H890" s="182">
        <v>64</v>
      </c>
      <c r="I890" s="183">
        <v>100.35</v>
      </c>
      <c r="J890"/>
      <c r="K890"/>
      <c r="L890"/>
      <c r="M890"/>
      <c r="N890"/>
    </row>
    <row r="891" spans="2:14" ht="15" customHeight="1" x14ac:dyDescent="0.25">
      <c r="B891" s="181">
        <v>2021</v>
      </c>
      <c r="C891" s="168"/>
      <c r="D891" s="169">
        <v>24</v>
      </c>
      <c r="E891" s="169">
        <v>20640</v>
      </c>
      <c r="F891" s="169">
        <v>27517</v>
      </c>
      <c r="G891" s="169">
        <v>78</v>
      </c>
      <c r="H891" s="169">
        <v>78</v>
      </c>
      <c r="I891" s="170">
        <v>88.99</v>
      </c>
      <c r="J891"/>
      <c r="K891"/>
      <c r="L891"/>
      <c r="M891"/>
      <c r="N891"/>
    </row>
    <row r="892" spans="2:14" s="7" customFormat="1" ht="15" customHeight="1" x14ac:dyDescent="0.25">
      <c r="B892" s="187" t="s">
        <v>523</v>
      </c>
      <c r="C892" s="187"/>
      <c r="D892" s="187"/>
      <c r="E892" s="187"/>
      <c r="F892" s="187"/>
      <c r="G892" s="187"/>
      <c r="H892" s="187"/>
      <c r="I892" s="187"/>
      <c r="J892"/>
      <c r="K892"/>
      <c r="L892"/>
      <c r="M892"/>
      <c r="N892"/>
    </row>
    <row r="893" spans="2:14" s="7" customFormat="1" ht="15" customHeight="1" x14ac:dyDescent="0.25">
      <c r="B893" s="181">
        <v>2023</v>
      </c>
      <c r="C893" s="181"/>
      <c r="D893" s="182">
        <v>19</v>
      </c>
      <c r="E893" s="182">
        <v>-3771</v>
      </c>
      <c r="F893" s="182">
        <v>1122</v>
      </c>
      <c r="G893" s="182">
        <v>8</v>
      </c>
      <c r="H893" s="182">
        <v>8</v>
      </c>
      <c r="I893" s="183">
        <v>-10.119999999999999</v>
      </c>
      <c r="J893"/>
      <c r="K893"/>
      <c r="L893"/>
      <c r="M893"/>
      <c r="N893"/>
    </row>
    <row r="894" spans="2:14" s="7" customFormat="1" ht="15" customHeight="1" x14ac:dyDescent="0.25">
      <c r="B894" s="181">
        <v>2022</v>
      </c>
      <c r="C894" s="181"/>
      <c r="D894" s="182">
        <v>20</v>
      </c>
      <c r="E894" s="182">
        <v>-2863</v>
      </c>
      <c r="F894" s="182">
        <v>1351</v>
      </c>
      <c r="G894" s="182">
        <v>55</v>
      </c>
      <c r="H894" s="182">
        <v>4</v>
      </c>
      <c r="I894" s="183">
        <v>-8.1</v>
      </c>
      <c r="J894"/>
      <c r="K894"/>
      <c r="L894"/>
      <c r="M894"/>
      <c r="N894"/>
    </row>
    <row r="895" spans="2:14" s="7" customFormat="1" ht="15" customHeight="1" x14ac:dyDescent="0.25">
      <c r="B895" s="181">
        <v>2021</v>
      </c>
      <c r="C895" s="168"/>
      <c r="D895" s="169">
        <v>20</v>
      </c>
      <c r="E895" s="169">
        <v>1537</v>
      </c>
      <c r="F895" s="169">
        <v>1594</v>
      </c>
      <c r="G895" s="169">
        <v>3</v>
      </c>
      <c r="H895" s="169">
        <v>3</v>
      </c>
      <c r="I895" s="170">
        <v>5</v>
      </c>
      <c r="J895"/>
      <c r="K895"/>
      <c r="L895"/>
      <c r="M895"/>
      <c r="N895"/>
    </row>
    <row r="896" spans="2:14" s="9" customFormat="1" ht="15" customHeight="1" x14ac:dyDescent="0.25">
      <c r="B896" s="258" t="s">
        <v>22</v>
      </c>
      <c r="C896" s="184"/>
      <c r="D896" s="184"/>
      <c r="E896" s="184"/>
      <c r="F896" s="184"/>
      <c r="G896" s="184"/>
      <c r="H896" s="184"/>
      <c r="I896" s="184"/>
      <c r="J896"/>
      <c r="K896"/>
      <c r="L896"/>
      <c r="M896"/>
      <c r="N896"/>
    </row>
    <row r="897" spans="2:14" s="9" customFormat="1" ht="15" customHeight="1" x14ac:dyDescent="0.25">
      <c r="B897" s="187" t="s">
        <v>377</v>
      </c>
      <c r="C897" s="187"/>
      <c r="D897" s="187"/>
      <c r="E897" s="187"/>
      <c r="F897" s="187"/>
      <c r="G897" s="187"/>
      <c r="H897" s="187"/>
      <c r="I897" s="187"/>
      <c r="J897"/>
      <c r="K897"/>
      <c r="L897"/>
      <c r="M897"/>
      <c r="N897"/>
    </row>
    <row r="898" spans="2:14" s="9" customFormat="1" ht="15" customHeight="1" x14ac:dyDescent="0.25">
      <c r="B898" s="181">
        <v>2023</v>
      </c>
      <c r="C898" s="181"/>
      <c r="D898" s="182">
        <v>107857</v>
      </c>
      <c r="E898" s="182">
        <v>1477661</v>
      </c>
      <c r="F898" s="182">
        <v>1797897</v>
      </c>
      <c r="G898" s="182">
        <v>22456</v>
      </c>
      <c r="H898" s="182">
        <v>8610</v>
      </c>
      <c r="I898" s="183">
        <v>13.05</v>
      </c>
      <c r="J898"/>
      <c r="K898"/>
      <c r="L898"/>
      <c r="M898"/>
      <c r="N898"/>
    </row>
    <row r="899" spans="2:14" s="9" customFormat="1" ht="15" customHeight="1" x14ac:dyDescent="0.25">
      <c r="B899" s="181">
        <v>2022</v>
      </c>
      <c r="C899" s="181"/>
      <c r="D899" s="182">
        <v>102471</v>
      </c>
      <c r="E899" s="182">
        <v>1045799</v>
      </c>
      <c r="F899" s="182">
        <v>1474557</v>
      </c>
      <c r="G899" s="182">
        <v>16053</v>
      </c>
      <c r="H899" s="182">
        <v>6200</v>
      </c>
      <c r="I899" s="183">
        <v>10.84</v>
      </c>
      <c r="J899"/>
      <c r="K899"/>
      <c r="L899"/>
      <c r="M899"/>
      <c r="N899"/>
    </row>
    <row r="900" spans="2:14" s="9" customFormat="1" ht="15" customHeight="1" x14ac:dyDescent="0.25">
      <c r="B900" s="181">
        <v>2021</v>
      </c>
      <c r="C900" s="181"/>
      <c r="D900" s="182">
        <v>97355</v>
      </c>
      <c r="E900" s="182">
        <v>893289</v>
      </c>
      <c r="F900" s="182">
        <v>1321483</v>
      </c>
      <c r="G900" s="182">
        <v>19008</v>
      </c>
      <c r="H900" s="182">
        <v>6476</v>
      </c>
      <c r="I900" s="183">
        <v>10.37</v>
      </c>
      <c r="J900"/>
      <c r="K900"/>
      <c r="L900"/>
      <c r="M900"/>
      <c r="N900"/>
    </row>
    <row r="901" spans="2:14" s="9" customFormat="1" ht="15" customHeight="1" x14ac:dyDescent="0.25">
      <c r="B901" s="168">
        <v>2020</v>
      </c>
      <c r="C901" s="168"/>
      <c r="D901" s="169">
        <v>92328</v>
      </c>
      <c r="E901" s="169">
        <v>704422</v>
      </c>
      <c r="F901" s="169">
        <v>1126605</v>
      </c>
      <c r="G901" s="169">
        <v>15653</v>
      </c>
      <c r="H901" s="169">
        <v>7039</v>
      </c>
      <c r="I901" s="170">
        <v>9.1999999999999993</v>
      </c>
      <c r="J901"/>
      <c r="K901"/>
      <c r="L901"/>
      <c r="M901"/>
      <c r="N901"/>
    </row>
    <row r="902" spans="2:14" s="9" customFormat="1" ht="15" customHeight="1" x14ac:dyDescent="0.25">
      <c r="B902" s="168">
        <v>2019</v>
      </c>
      <c r="C902" s="168"/>
      <c r="D902" s="169">
        <v>90430</v>
      </c>
      <c r="E902" s="169">
        <v>713137</v>
      </c>
      <c r="F902" s="169">
        <v>1455240</v>
      </c>
      <c r="G902" s="169">
        <v>21000</v>
      </c>
      <c r="H902" s="169">
        <v>6812</v>
      </c>
      <c r="I902" s="170">
        <v>9.61</v>
      </c>
      <c r="J902"/>
      <c r="K902"/>
      <c r="L902"/>
      <c r="M902"/>
      <c r="N902"/>
    </row>
    <row r="903" spans="2:14" s="9" customFormat="1" ht="15" customHeight="1" x14ac:dyDescent="0.25">
      <c r="B903" s="168">
        <v>2018</v>
      </c>
      <c r="C903" s="168"/>
      <c r="D903" s="169">
        <v>85311</v>
      </c>
      <c r="E903" s="169">
        <v>814833</v>
      </c>
      <c r="F903" s="169">
        <v>1131409</v>
      </c>
      <c r="G903" s="169">
        <v>17303</v>
      </c>
      <c r="H903" s="169">
        <v>9391</v>
      </c>
      <c r="I903" s="170">
        <v>12.44</v>
      </c>
      <c r="J903"/>
      <c r="K903"/>
      <c r="L903"/>
      <c r="M903"/>
      <c r="N903"/>
    </row>
    <row r="904" spans="2:14" s="9" customFormat="1" ht="15" customHeight="1" x14ac:dyDescent="0.25">
      <c r="B904" s="168">
        <v>2017</v>
      </c>
      <c r="C904" s="168"/>
      <c r="D904" s="169">
        <v>81629</v>
      </c>
      <c r="E904" s="169">
        <v>561923</v>
      </c>
      <c r="F904" s="169">
        <v>867269</v>
      </c>
      <c r="G904" s="169">
        <v>76236</v>
      </c>
      <c r="H904" s="169">
        <v>17553</v>
      </c>
      <c r="I904" s="170">
        <v>9.68</v>
      </c>
      <c r="J904"/>
      <c r="K904"/>
      <c r="L904"/>
      <c r="M904"/>
      <c r="N904"/>
    </row>
    <row r="905" spans="2:14" s="9" customFormat="1" ht="15" customHeight="1" x14ac:dyDescent="0.25">
      <c r="B905" s="168">
        <v>2016</v>
      </c>
      <c r="C905" s="168"/>
      <c r="D905" s="169">
        <v>78866</v>
      </c>
      <c r="E905" s="169">
        <v>373771</v>
      </c>
      <c r="F905" s="169">
        <v>812165</v>
      </c>
      <c r="G905" s="169">
        <v>18795</v>
      </c>
      <c r="H905" s="169">
        <v>12560</v>
      </c>
      <c r="I905" s="170">
        <v>7.14</v>
      </c>
      <c r="J905"/>
      <c r="K905"/>
      <c r="L905"/>
      <c r="M905"/>
      <c r="N905"/>
    </row>
    <row r="906" spans="2:14" ht="15" customHeight="1" x14ac:dyDescent="0.25">
      <c r="B906" s="168">
        <v>2015</v>
      </c>
      <c r="C906" s="168"/>
      <c r="D906" s="169">
        <v>77906</v>
      </c>
      <c r="E906" s="169">
        <v>261247</v>
      </c>
      <c r="F906" s="169">
        <v>760714</v>
      </c>
      <c r="G906" s="169">
        <v>73938</v>
      </c>
      <c r="H906" s="169">
        <v>6236</v>
      </c>
      <c r="I906" s="170">
        <v>4.97</v>
      </c>
      <c r="J906"/>
      <c r="K906"/>
      <c r="L906"/>
      <c r="M906"/>
      <c r="N906"/>
    </row>
    <row r="907" spans="2:14" ht="15" customHeight="1" x14ac:dyDescent="0.25">
      <c r="B907" s="168">
        <v>2014</v>
      </c>
      <c r="C907" s="168"/>
      <c r="D907" s="169">
        <v>77844</v>
      </c>
      <c r="E907" s="169">
        <v>451188</v>
      </c>
      <c r="F907" s="169">
        <v>845194</v>
      </c>
      <c r="G907" s="169">
        <v>12520</v>
      </c>
      <c r="H907" s="169">
        <v>4030</v>
      </c>
      <c r="I907" s="170">
        <v>8.69</v>
      </c>
      <c r="J907"/>
      <c r="K907"/>
      <c r="L907"/>
      <c r="M907"/>
      <c r="N907"/>
    </row>
    <row r="908" spans="2:14" ht="15" customHeight="1" x14ac:dyDescent="0.25">
      <c r="B908" s="168">
        <v>2013</v>
      </c>
      <c r="C908" s="168"/>
      <c r="D908" s="169">
        <v>81335</v>
      </c>
      <c r="E908" s="169">
        <v>156411</v>
      </c>
      <c r="F908" s="169">
        <v>768684</v>
      </c>
      <c r="G908" s="169">
        <v>19028</v>
      </c>
      <c r="H908" s="169">
        <v>7449</v>
      </c>
      <c r="I908" s="170">
        <v>2.94</v>
      </c>
      <c r="J908"/>
      <c r="K908"/>
      <c r="L908"/>
      <c r="M908"/>
      <c r="N908"/>
    </row>
    <row r="909" spans="2:14" ht="15" customHeight="1" x14ac:dyDescent="0.25">
      <c r="B909" s="168">
        <v>2012</v>
      </c>
      <c r="C909" s="168"/>
      <c r="D909" s="169">
        <v>87592</v>
      </c>
      <c r="E909" s="169">
        <v>478092</v>
      </c>
      <c r="F909" s="169">
        <v>1000679</v>
      </c>
      <c r="G909" s="169">
        <v>10340</v>
      </c>
      <c r="H909" s="169">
        <v>3611</v>
      </c>
      <c r="I909" s="170">
        <v>8.25</v>
      </c>
      <c r="J909"/>
      <c r="K909"/>
      <c r="L909"/>
      <c r="M909"/>
      <c r="N909"/>
    </row>
    <row r="910" spans="2:14" ht="15" customHeight="1" x14ac:dyDescent="0.25">
      <c r="B910" s="168">
        <v>2011</v>
      </c>
      <c r="C910" s="168"/>
      <c r="D910" s="169">
        <v>97980</v>
      </c>
      <c r="E910" s="169">
        <v>885391</v>
      </c>
      <c r="F910" s="169">
        <v>1283786</v>
      </c>
      <c r="G910" s="169">
        <v>22137</v>
      </c>
      <c r="H910" s="169">
        <v>13268</v>
      </c>
      <c r="I910" s="170">
        <v>12.23</v>
      </c>
      <c r="J910"/>
      <c r="K910"/>
      <c r="L910"/>
      <c r="M910"/>
      <c r="N910"/>
    </row>
    <row r="911" spans="2:14" s="9" customFormat="1" ht="15" customHeight="1" collapsed="1" x14ac:dyDescent="0.25">
      <c r="B911" s="168">
        <v>2010</v>
      </c>
      <c r="C911" s="168"/>
      <c r="D911" s="169">
        <v>105463</v>
      </c>
      <c r="E911" s="169">
        <v>1099503</v>
      </c>
      <c r="F911" s="169">
        <v>1639948</v>
      </c>
      <c r="G911" s="169">
        <v>21019</v>
      </c>
      <c r="H911" s="169">
        <v>8223</v>
      </c>
      <c r="I911" s="170">
        <v>12.89</v>
      </c>
      <c r="J911"/>
      <c r="K911"/>
      <c r="L911"/>
      <c r="M911"/>
      <c r="N911"/>
    </row>
    <row r="912" spans="2:14" s="9" customFormat="1" ht="15" customHeight="1" x14ac:dyDescent="0.25">
      <c r="B912" s="168">
        <v>2009</v>
      </c>
      <c r="C912" s="168"/>
      <c r="D912" s="169">
        <v>116686</v>
      </c>
      <c r="E912" s="169">
        <v>1190921</v>
      </c>
      <c r="F912" s="169">
        <v>1768105</v>
      </c>
      <c r="G912" s="169">
        <v>50694</v>
      </c>
      <c r="H912" s="169" t="s">
        <v>66</v>
      </c>
      <c r="I912" s="170">
        <v>12.74</v>
      </c>
      <c r="J912"/>
      <c r="K912"/>
      <c r="L912"/>
      <c r="M912"/>
      <c r="N912"/>
    </row>
    <row r="913" spans="2:14" s="9" customFormat="1" ht="15" customHeight="1" x14ac:dyDescent="0.25">
      <c r="B913" s="168">
        <v>2008</v>
      </c>
      <c r="C913" s="168"/>
      <c r="D913" s="169">
        <v>125045</v>
      </c>
      <c r="E913" s="169">
        <v>1514597</v>
      </c>
      <c r="F913" s="169">
        <v>2380556</v>
      </c>
      <c r="G913" s="169">
        <v>122257</v>
      </c>
      <c r="H913" s="169" t="s">
        <v>66</v>
      </c>
      <c r="I913" s="170">
        <v>14.84</v>
      </c>
      <c r="J913"/>
      <c r="K913"/>
      <c r="L913"/>
      <c r="M913"/>
      <c r="N913"/>
    </row>
    <row r="914" spans="2:14" s="9" customFormat="1" ht="15" customHeight="1" x14ac:dyDescent="0.25">
      <c r="B914" s="258" t="s">
        <v>35</v>
      </c>
      <c r="C914" s="184"/>
      <c r="D914" s="184"/>
      <c r="E914" s="184"/>
      <c r="F914" s="184"/>
      <c r="G914" s="184"/>
      <c r="H914" s="184"/>
      <c r="I914" s="184"/>
      <c r="J914"/>
      <c r="K914"/>
      <c r="L914"/>
      <c r="M914"/>
      <c r="N914"/>
    </row>
    <row r="915" spans="2:14" ht="15" customHeight="1" x14ac:dyDescent="0.25">
      <c r="B915" s="187" t="s">
        <v>206</v>
      </c>
      <c r="C915" s="187"/>
      <c r="D915" s="187"/>
      <c r="E915" s="187"/>
      <c r="F915" s="187"/>
      <c r="G915" s="187"/>
      <c r="H915" s="187"/>
      <c r="I915" s="187"/>
      <c r="J915"/>
      <c r="K915"/>
      <c r="L915"/>
      <c r="M915"/>
      <c r="N915"/>
    </row>
    <row r="916" spans="2:14" ht="15" customHeight="1" x14ac:dyDescent="0.25">
      <c r="B916" s="181">
        <v>2023</v>
      </c>
      <c r="C916" s="181"/>
      <c r="D916" s="182">
        <v>51842</v>
      </c>
      <c r="E916" s="182">
        <v>19982</v>
      </c>
      <c r="F916" s="182">
        <v>23613</v>
      </c>
      <c r="G916" s="182">
        <v>10</v>
      </c>
      <c r="H916" s="182">
        <v>1</v>
      </c>
      <c r="I916" s="183">
        <v>3.78</v>
      </c>
      <c r="J916"/>
      <c r="K916"/>
      <c r="L916"/>
      <c r="M916"/>
      <c r="N916"/>
    </row>
    <row r="917" spans="2:14" ht="15" customHeight="1" x14ac:dyDescent="0.25">
      <c r="B917" s="181">
        <v>2022</v>
      </c>
      <c r="C917" s="181"/>
      <c r="D917" s="182">
        <v>49538</v>
      </c>
      <c r="E917" s="182">
        <v>16805</v>
      </c>
      <c r="F917" s="182">
        <v>20735</v>
      </c>
      <c r="G917" s="182">
        <v>354</v>
      </c>
      <c r="H917" s="182">
        <v>19</v>
      </c>
      <c r="I917" s="183">
        <v>3.59</v>
      </c>
      <c r="J917"/>
      <c r="K917"/>
      <c r="L917"/>
      <c r="M917"/>
      <c r="N917"/>
    </row>
    <row r="918" spans="2:14" ht="15" customHeight="1" x14ac:dyDescent="0.25">
      <c r="B918" s="181">
        <v>2021</v>
      </c>
      <c r="C918" s="168"/>
      <c r="D918" s="169">
        <v>46894</v>
      </c>
      <c r="E918" s="169">
        <v>14827</v>
      </c>
      <c r="F918" s="169">
        <v>18416</v>
      </c>
      <c r="G918" s="169">
        <v>50</v>
      </c>
      <c r="H918" s="169">
        <v>24</v>
      </c>
      <c r="I918" s="170">
        <v>3.35</v>
      </c>
      <c r="J918"/>
      <c r="K918"/>
      <c r="L918"/>
      <c r="M918"/>
      <c r="N918"/>
    </row>
    <row r="919" spans="2:14" ht="15" customHeight="1" x14ac:dyDescent="0.25">
      <c r="B919" s="168">
        <v>2020</v>
      </c>
      <c r="C919" s="168"/>
      <c r="D919" s="169">
        <v>44955</v>
      </c>
      <c r="E919" s="169">
        <v>10918</v>
      </c>
      <c r="F919" s="169">
        <v>13683</v>
      </c>
      <c r="G919" s="169">
        <v>109</v>
      </c>
      <c r="H919" s="169">
        <v>49</v>
      </c>
      <c r="I919" s="170">
        <v>2.25</v>
      </c>
      <c r="J919"/>
      <c r="K919"/>
      <c r="L919"/>
      <c r="M919"/>
      <c r="N919"/>
    </row>
    <row r="920" spans="2:14" ht="15" customHeight="1" x14ac:dyDescent="0.25">
      <c r="B920" s="168">
        <v>2019</v>
      </c>
      <c r="C920" s="168"/>
      <c r="D920" s="169">
        <v>44944</v>
      </c>
      <c r="E920" s="169">
        <v>14003</v>
      </c>
      <c r="F920" s="169">
        <v>16437</v>
      </c>
      <c r="G920" s="169">
        <v>99</v>
      </c>
      <c r="H920" s="169">
        <v>48</v>
      </c>
      <c r="I920" s="170">
        <v>2.84</v>
      </c>
      <c r="J920"/>
      <c r="K920"/>
      <c r="L920"/>
      <c r="M920"/>
      <c r="N920"/>
    </row>
    <row r="921" spans="2:14" ht="15" customHeight="1" x14ac:dyDescent="0.25">
      <c r="B921" s="168">
        <v>2018</v>
      </c>
      <c r="C921" s="168"/>
      <c r="D921" s="169">
        <v>43270</v>
      </c>
      <c r="E921" s="169">
        <v>11926</v>
      </c>
      <c r="F921" s="169">
        <v>14237</v>
      </c>
      <c r="G921" s="169">
        <v>171</v>
      </c>
      <c r="H921" s="169">
        <v>127</v>
      </c>
      <c r="I921" s="170">
        <v>2.44</v>
      </c>
      <c r="J921"/>
      <c r="K921"/>
      <c r="L921"/>
      <c r="M921"/>
      <c r="N921"/>
    </row>
    <row r="922" spans="2:14" ht="15" customHeight="1" x14ac:dyDescent="0.25">
      <c r="B922" s="168">
        <v>2017</v>
      </c>
      <c r="C922" s="168"/>
      <c r="D922" s="169">
        <v>41509</v>
      </c>
      <c r="E922" s="169">
        <v>12419</v>
      </c>
      <c r="F922" s="169">
        <v>14784</v>
      </c>
      <c r="G922" s="169">
        <v>99</v>
      </c>
      <c r="H922" s="169">
        <v>38</v>
      </c>
      <c r="I922" s="170">
        <v>2.79</v>
      </c>
      <c r="J922"/>
      <c r="K922"/>
      <c r="L922"/>
      <c r="M922"/>
      <c r="N922"/>
    </row>
    <row r="923" spans="2:14" ht="15" customHeight="1" x14ac:dyDescent="0.25">
      <c r="B923" s="168">
        <v>2016</v>
      </c>
      <c r="C923" s="168"/>
      <c r="D923" s="169">
        <v>39844</v>
      </c>
      <c r="E923" s="169">
        <v>12424</v>
      </c>
      <c r="F923" s="169">
        <v>14742</v>
      </c>
      <c r="G923" s="169">
        <v>195</v>
      </c>
      <c r="H923" s="169">
        <v>77</v>
      </c>
      <c r="I923" s="170">
        <v>3.06</v>
      </c>
      <c r="J923"/>
      <c r="K923"/>
      <c r="L923"/>
      <c r="M923"/>
      <c r="N923"/>
    </row>
    <row r="924" spans="2:14" ht="15" customHeight="1" x14ac:dyDescent="0.25">
      <c r="B924" s="168">
        <v>2015</v>
      </c>
      <c r="C924" s="168"/>
      <c r="D924" s="169">
        <v>39193</v>
      </c>
      <c r="E924" s="169">
        <v>10679</v>
      </c>
      <c r="F924" s="169">
        <v>14445</v>
      </c>
      <c r="G924" s="169">
        <v>133</v>
      </c>
      <c r="H924" s="169">
        <v>49</v>
      </c>
      <c r="I924" s="170">
        <v>2.7</v>
      </c>
      <c r="J924"/>
      <c r="K924"/>
      <c r="L924"/>
      <c r="M924"/>
      <c r="N924"/>
    </row>
    <row r="925" spans="2:14" ht="15" customHeight="1" x14ac:dyDescent="0.25">
      <c r="B925" s="168">
        <v>2014</v>
      </c>
      <c r="C925" s="168"/>
      <c r="D925" s="169">
        <v>38918</v>
      </c>
      <c r="E925" s="169">
        <v>10821</v>
      </c>
      <c r="F925" s="169">
        <v>14991</v>
      </c>
      <c r="G925" s="169">
        <v>141</v>
      </c>
      <c r="H925" s="169">
        <v>59</v>
      </c>
      <c r="I925" s="170">
        <v>2.76</v>
      </c>
      <c r="J925"/>
      <c r="K925"/>
      <c r="L925"/>
      <c r="M925"/>
      <c r="N925"/>
    </row>
    <row r="926" spans="2:14" s="8" customFormat="1" ht="15" customHeight="1" x14ac:dyDescent="0.25">
      <c r="B926" s="168">
        <v>2013</v>
      </c>
      <c r="C926" s="168"/>
      <c r="D926" s="169">
        <v>41575</v>
      </c>
      <c r="E926" s="169">
        <v>8490</v>
      </c>
      <c r="F926" s="169">
        <v>13778</v>
      </c>
      <c r="G926" s="169">
        <v>101</v>
      </c>
      <c r="H926" s="169">
        <v>93</v>
      </c>
      <c r="I926" s="170">
        <v>2.14</v>
      </c>
      <c r="J926"/>
      <c r="K926"/>
      <c r="L926"/>
      <c r="M926"/>
      <c r="N926"/>
    </row>
    <row r="927" spans="2:14" s="9" customFormat="1" ht="15" customHeight="1" x14ac:dyDescent="0.25">
      <c r="B927" s="168">
        <v>2012</v>
      </c>
      <c r="C927" s="168"/>
      <c r="D927" s="169">
        <v>45797</v>
      </c>
      <c r="E927" s="169">
        <v>9553</v>
      </c>
      <c r="F927" s="169">
        <v>16793</v>
      </c>
      <c r="G927" s="169">
        <v>170</v>
      </c>
      <c r="H927" s="169">
        <v>64</v>
      </c>
      <c r="I927" s="170">
        <v>2.1</v>
      </c>
      <c r="J927"/>
      <c r="K927"/>
      <c r="L927"/>
      <c r="M927"/>
      <c r="N927"/>
    </row>
    <row r="928" spans="2:14" s="9" customFormat="1" ht="15" customHeight="1" x14ac:dyDescent="0.25">
      <c r="B928" s="168">
        <v>2011</v>
      </c>
      <c r="C928" s="168"/>
      <c r="D928" s="169">
        <v>53280</v>
      </c>
      <c r="E928" s="169">
        <v>13997</v>
      </c>
      <c r="F928" s="169">
        <v>22958</v>
      </c>
      <c r="G928" s="169">
        <v>182</v>
      </c>
      <c r="H928" s="169">
        <v>125</v>
      </c>
      <c r="I928" s="170">
        <v>2.4300000000000002</v>
      </c>
      <c r="J928"/>
      <c r="K928"/>
      <c r="L928"/>
      <c r="M928"/>
      <c r="N928"/>
    </row>
    <row r="929" spans="2:14" s="9" customFormat="1" ht="15" customHeight="1" x14ac:dyDescent="0.25">
      <c r="B929" s="168">
        <v>2010</v>
      </c>
      <c r="C929" s="168"/>
      <c r="D929" s="169">
        <v>59092</v>
      </c>
      <c r="E929" s="169">
        <v>30004</v>
      </c>
      <c r="F929" s="169">
        <v>37655</v>
      </c>
      <c r="G929" s="169">
        <v>333</v>
      </c>
      <c r="H929" s="169">
        <v>303</v>
      </c>
      <c r="I929" s="170">
        <v>4.01</v>
      </c>
      <c r="J929"/>
      <c r="K929"/>
      <c r="L929"/>
      <c r="M929"/>
      <c r="N929"/>
    </row>
    <row r="930" spans="2:14" s="9" customFormat="1" ht="15" customHeight="1" x14ac:dyDescent="0.25">
      <c r="B930" s="168">
        <v>2009</v>
      </c>
      <c r="C930" s="168"/>
      <c r="D930" s="169">
        <v>68096</v>
      </c>
      <c r="E930" s="169">
        <v>16879</v>
      </c>
      <c r="F930" s="169">
        <v>35827</v>
      </c>
      <c r="G930" s="169">
        <v>186</v>
      </c>
      <c r="H930" s="169" t="s">
        <v>66</v>
      </c>
      <c r="I930" s="170">
        <v>1.93</v>
      </c>
      <c r="J930"/>
      <c r="K930"/>
      <c r="L930"/>
      <c r="M930"/>
      <c r="N930"/>
    </row>
    <row r="931" spans="2:14" ht="15" customHeight="1" x14ac:dyDescent="0.25">
      <c r="B931" s="168">
        <v>2008</v>
      </c>
      <c r="C931" s="168"/>
      <c r="D931" s="169">
        <v>74971</v>
      </c>
      <c r="E931" s="169">
        <v>30410</v>
      </c>
      <c r="F931" s="169">
        <v>52375</v>
      </c>
      <c r="G931" s="169">
        <v>500</v>
      </c>
      <c r="H931" s="169" t="s">
        <v>66</v>
      </c>
      <c r="I931" s="170">
        <v>3.05</v>
      </c>
      <c r="J931"/>
      <c r="K931"/>
      <c r="L931"/>
      <c r="M931"/>
      <c r="N931"/>
    </row>
    <row r="932" spans="2:14" ht="15" customHeight="1" x14ac:dyDescent="0.25">
      <c r="B932" s="187" t="s">
        <v>207</v>
      </c>
      <c r="C932" s="187"/>
      <c r="D932" s="187"/>
      <c r="E932" s="187"/>
      <c r="F932" s="187"/>
      <c r="G932" s="187"/>
      <c r="H932" s="187"/>
      <c r="I932" s="187"/>
      <c r="J932"/>
      <c r="K932"/>
      <c r="L932"/>
      <c r="M932"/>
      <c r="N932"/>
    </row>
    <row r="933" spans="2:14" ht="15" customHeight="1" x14ac:dyDescent="0.25">
      <c r="B933" s="181">
        <v>2023</v>
      </c>
      <c r="C933" s="181"/>
      <c r="D933" s="182">
        <v>56015</v>
      </c>
      <c r="E933" s="182">
        <v>1457679</v>
      </c>
      <c r="F933" s="182">
        <v>1774284</v>
      </c>
      <c r="G933" s="182">
        <v>22445</v>
      </c>
      <c r="H933" s="182">
        <v>8609</v>
      </c>
      <c r="I933" s="183">
        <v>13.5</v>
      </c>
      <c r="J933"/>
      <c r="K933"/>
      <c r="L933"/>
      <c r="M933"/>
      <c r="N933"/>
    </row>
    <row r="934" spans="2:14" ht="15" customHeight="1" x14ac:dyDescent="0.25">
      <c r="B934" s="181">
        <v>2022</v>
      </c>
      <c r="C934" s="181"/>
      <c r="D934" s="182">
        <v>52933</v>
      </c>
      <c r="E934" s="182">
        <v>1028994</v>
      </c>
      <c r="F934" s="182">
        <v>1453822</v>
      </c>
      <c r="G934" s="182">
        <v>15699</v>
      </c>
      <c r="H934" s="182">
        <v>6181</v>
      </c>
      <c r="I934" s="183">
        <v>11.21</v>
      </c>
      <c r="J934"/>
      <c r="K934"/>
      <c r="L934"/>
      <c r="M934"/>
      <c r="N934"/>
    </row>
    <row r="935" spans="2:14" ht="15" customHeight="1" x14ac:dyDescent="0.25">
      <c r="B935" s="181">
        <v>2021</v>
      </c>
      <c r="C935" s="168"/>
      <c r="D935" s="169">
        <v>50461</v>
      </c>
      <c r="E935" s="169">
        <v>878462</v>
      </c>
      <c r="F935" s="169">
        <v>1303067</v>
      </c>
      <c r="G935" s="169">
        <v>18958</v>
      </c>
      <c r="H935" s="169">
        <v>6452</v>
      </c>
      <c r="I935" s="170">
        <v>10.75</v>
      </c>
      <c r="J935"/>
      <c r="K935"/>
      <c r="L935"/>
      <c r="M935"/>
      <c r="N935"/>
    </row>
    <row r="936" spans="2:14" ht="15" customHeight="1" x14ac:dyDescent="0.25">
      <c r="B936" s="168">
        <v>2020</v>
      </c>
      <c r="C936" s="168"/>
      <c r="D936" s="169">
        <v>47373</v>
      </c>
      <c r="E936" s="169">
        <v>693504</v>
      </c>
      <c r="F936" s="169">
        <v>1112921</v>
      </c>
      <c r="G936" s="169">
        <v>15544</v>
      </c>
      <c r="H936" s="169">
        <v>6990</v>
      </c>
      <c r="I936" s="170">
        <v>9.67</v>
      </c>
      <c r="J936"/>
      <c r="K936"/>
      <c r="L936"/>
      <c r="M936"/>
      <c r="N936"/>
    </row>
    <row r="937" spans="2:14" ht="15" customHeight="1" x14ac:dyDescent="0.25">
      <c r="B937" s="168">
        <v>2019</v>
      </c>
      <c r="C937" s="168"/>
      <c r="D937" s="169">
        <v>45486</v>
      </c>
      <c r="E937" s="169">
        <v>699134</v>
      </c>
      <c r="F937" s="169">
        <v>1438803</v>
      </c>
      <c r="G937" s="169">
        <v>20901</v>
      </c>
      <c r="H937" s="169">
        <v>6764</v>
      </c>
      <c r="I937" s="170">
        <v>10.09</v>
      </c>
      <c r="J937"/>
      <c r="K937"/>
      <c r="L937"/>
      <c r="M937"/>
      <c r="N937"/>
    </row>
    <row r="938" spans="2:14" ht="15" customHeight="1" x14ac:dyDescent="0.25">
      <c r="B938" s="168">
        <v>2018</v>
      </c>
      <c r="C938" s="168"/>
      <c r="D938" s="169">
        <v>42041</v>
      </c>
      <c r="E938" s="169">
        <v>802907</v>
      </c>
      <c r="F938" s="169">
        <v>1117172</v>
      </c>
      <c r="G938" s="169">
        <v>17131</v>
      </c>
      <c r="H938" s="169">
        <v>9263</v>
      </c>
      <c r="I938" s="170">
        <v>13.25</v>
      </c>
      <c r="J938"/>
      <c r="K938"/>
      <c r="L938"/>
      <c r="M938"/>
      <c r="N938"/>
    </row>
    <row r="939" spans="2:14" ht="15" customHeight="1" x14ac:dyDescent="0.25">
      <c r="B939" s="168">
        <v>2017</v>
      </c>
      <c r="C939" s="168"/>
      <c r="D939" s="169">
        <v>40120</v>
      </c>
      <c r="E939" s="169">
        <v>549503</v>
      </c>
      <c r="F939" s="169">
        <v>852485</v>
      </c>
      <c r="G939" s="169">
        <v>76137</v>
      </c>
      <c r="H939" s="169">
        <v>17516</v>
      </c>
      <c r="I939" s="170">
        <v>10.25</v>
      </c>
      <c r="J939"/>
      <c r="K939"/>
      <c r="L939"/>
      <c r="M939"/>
      <c r="N939"/>
    </row>
    <row r="940" spans="2:14" ht="15" customHeight="1" x14ac:dyDescent="0.25">
      <c r="B940" s="168">
        <v>2016</v>
      </c>
      <c r="C940" s="168"/>
      <c r="D940" s="169">
        <v>39022</v>
      </c>
      <c r="E940" s="169">
        <v>361347</v>
      </c>
      <c r="F940" s="169">
        <v>797422</v>
      </c>
      <c r="G940" s="169">
        <v>18601</v>
      </c>
      <c r="H940" s="169">
        <v>12483</v>
      </c>
      <c r="I940" s="170">
        <v>7.49</v>
      </c>
      <c r="J940"/>
      <c r="K940"/>
      <c r="L940"/>
      <c r="M940"/>
      <c r="N940"/>
    </row>
    <row r="941" spans="2:14" ht="15" customHeight="1" x14ac:dyDescent="0.25">
      <c r="B941" s="168">
        <v>2015</v>
      </c>
      <c r="C941" s="168"/>
      <c r="D941" s="169">
        <v>38713</v>
      </c>
      <c r="E941" s="169">
        <v>250568</v>
      </c>
      <c r="F941" s="169">
        <v>746268</v>
      </c>
      <c r="G941" s="169">
        <v>73805</v>
      </c>
      <c r="H941" s="169">
        <v>6187</v>
      </c>
      <c r="I941" s="170">
        <v>5.15</v>
      </c>
      <c r="J941"/>
      <c r="K941"/>
      <c r="L941"/>
      <c r="M941"/>
      <c r="N941"/>
    </row>
    <row r="942" spans="2:14" s="10" customFormat="1" ht="15" customHeight="1" collapsed="1" x14ac:dyDescent="0.25">
      <c r="B942" s="168">
        <v>2014</v>
      </c>
      <c r="C942" s="168"/>
      <c r="D942" s="169">
        <v>38926</v>
      </c>
      <c r="E942" s="169">
        <v>440367</v>
      </c>
      <c r="F942" s="169">
        <v>830203</v>
      </c>
      <c r="G942" s="169">
        <v>12379</v>
      </c>
      <c r="H942" s="169">
        <v>3971</v>
      </c>
      <c r="I942" s="170">
        <v>9.18</v>
      </c>
      <c r="J942"/>
      <c r="K942"/>
      <c r="L942"/>
      <c r="M942"/>
      <c r="N942"/>
    </row>
    <row r="943" spans="2:14" s="10" customFormat="1" ht="15" customHeight="1" x14ac:dyDescent="0.25">
      <c r="B943" s="168">
        <v>2013</v>
      </c>
      <c r="C943" s="168"/>
      <c r="D943" s="169">
        <v>39760</v>
      </c>
      <c r="E943" s="169">
        <v>147921</v>
      </c>
      <c r="F943" s="169">
        <v>754906</v>
      </c>
      <c r="G943" s="169">
        <v>18927</v>
      </c>
      <c r="H943" s="169">
        <v>7357</v>
      </c>
      <c r="I943" s="170">
        <v>3</v>
      </c>
      <c r="J943"/>
      <c r="K943"/>
      <c r="L943"/>
      <c r="M943"/>
      <c r="N943"/>
    </row>
    <row r="944" spans="2:14" s="10" customFormat="1" ht="15" customHeight="1" x14ac:dyDescent="0.25">
      <c r="B944" s="168">
        <v>2012</v>
      </c>
      <c r="C944" s="168"/>
      <c r="D944" s="169">
        <v>41795</v>
      </c>
      <c r="E944" s="169">
        <v>468539</v>
      </c>
      <c r="F944" s="169">
        <v>983886</v>
      </c>
      <c r="G944" s="169">
        <v>10170</v>
      </c>
      <c r="H944" s="169">
        <v>3547</v>
      </c>
      <c r="I944" s="170">
        <v>8.77</v>
      </c>
      <c r="J944"/>
      <c r="K944"/>
      <c r="L944"/>
      <c r="M944"/>
      <c r="N944"/>
    </row>
    <row r="945" spans="2:14" s="10" customFormat="1" ht="15" customHeight="1" x14ac:dyDescent="0.25">
      <c r="B945" s="168">
        <v>2011</v>
      </c>
      <c r="C945" s="168"/>
      <c r="D945" s="169">
        <v>44700</v>
      </c>
      <c r="E945" s="169">
        <v>871394</v>
      </c>
      <c r="F945" s="169">
        <v>1260828</v>
      </c>
      <c r="G945" s="169">
        <v>21955</v>
      </c>
      <c r="H945" s="169">
        <v>13143</v>
      </c>
      <c r="I945" s="170">
        <v>13.07</v>
      </c>
      <c r="J945"/>
      <c r="K945"/>
      <c r="L945"/>
      <c r="M945"/>
      <c r="N945"/>
    </row>
    <row r="946" spans="2:14" ht="15" customHeight="1" x14ac:dyDescent="0.25">
      <c r="B946" s="168">
        <v>2010</v>
      </c>
      <c r="C946" s="168"/>
      <c r="D946" s="169">
        <v>46371</v>
      </c>
      <c r="E946" s="169">
        <v>1069499</v>
      </c>
      <c r="F946" s="169">
        <v>1602293</v>
      </c>
      <c r="G946" s="169">
        <v>20686</v>
      </c>
      <c r="H946" s="169">
        <v>7919</v>
      </c>
      <c r="I946" s="170">
        <v>13.74</v>
      </c>
      <c r="J946"/>
      <c r="K946"/>
      <c r="L946"/>
      <c r="M946"/>
      <c r="N946"/>
    </row>
    <row r="947" spans="2:14" ht="15" customHeight="1" x14ac:dyDescent="0.25">
      <c r="B947" s="168">
        <v>2009</v>
      </c>
      <c r="C947" s="168"/>
      <c r="D947" s="169">
        <v>48590</v>
      </c>
      <c r="E947" s="169">
        <v>1174042</v>
      </c>
      <c r="F947" s="169">
        <v>1732278</v>
      </c>
      <c r="G947" s="169">
        <v>50508</v>
      </c>
      <c r="H947" s="169" t="s">
        <v>66</v>
      </c>
      <c r="I947" s="170">
        <v>13.86</v>
      </c>
      <c r="J947"/>
      <c r="K947"/>
      <c r="L947"/>
      <c r="M947"/>
      <c r="N947"/>
    </row>
    <row r="948" spans="2:14" ht="15" customHeight="1" x14ac:dyDescent="0.25">
      <c r="B948" s="168">
        <v>2008</v>
      </c>
      <c r="C948" s="168"/>
      <c r="D948" s="169">
        <v>50074</v>
      </c>
      <c r="E948" s="169">
        <v>1484187</v>
      </c>
      <c r="F948" s="169">
        <v>2328181</v>
      </c>
      <c r="G948" s="169">
        <v>121757</v>
      </c>
      <c r="H948" s="169" t="s">
        <v>66</v>
      </c>
      <c r="I948" s="170">
        <v>16.12</v>
      </c>
      <c r="J948"/>
      <c r="K948"/>
      <c r="L948"/>
      <c r="M948"/>
      <c r="N948"/>
    </row>
    <row r="949" spans="2:14" ht="15" customHeight="1" x14ac:dyDescent="0.25">
      <c r="B949" s="258" t="s">
        <v>11</v>
      </c>
      <c r="C949" s="184"/>
      <c r="D949" s="184"/>
      <c r="E949" s="184"/>
      <c r="F949" s="184"/>
      <c r="G949" s="184"/>
      <c r="H949" s="184"/>
      <c r="I949" s="184"/>
      <c r="J949"/>
      <c r="K949"/>
      <c r="L949"/>
      <c r="M949"/>
      <c r="N949"/>
    </row>
    <row r="950" spans="2:14" ht="15" customHeight="1" x14ac:dyDescent="0.25">
      <c r="B950" s="187" t="s">
        <v>208</v>
      </c>
      <c r="C950" s="187"/>
      <c r="D950" s="187"/>
      <c r="E950" s="187"/>
      <c r="F950" s="187"/>
      <c r="G950" s="187"/>
      <c r="H950" s="187"/>
      <c r="I950" s="187"/>
      <c r="J950"/>
      <c r="K950"/>
      <c r="L950"/>
      <c r="M950"/>
      <c r="N950"/>
    </row>
    <row r="951" spans="2:14" ht="15" customHeight="1" x14ac:dyDescent="0.25">
      <c r="B951" s="181">
        <v>2023</v>
      </c>
      <c r="C951" s="181"/>
      <c r="D951" s="182">
        <v>107774</v>
      </c>
      <c r="E951" s="182">
        <v>1265676</v>
      </c>
      <c r="F951" s="182">
        <v>1537587</v>
      </c>
      <c r="G951" s="182">
        <v>14787</v>
      </c>
      <c r="H951" s="182">
        <v>5129</v>
      </c>
      <c r="I951" s="183">
        <v>13.51</v>
      </c>
      <c r="J951"/>
      <c r="K951"/>
      <c r="L951"/>
      <c r="M951"/>
      <c r="N951"/>
    </row>
    <row r="952" spans="2:14" ht="15" customHeight="1" x14ac:dyDescent="0.25">
      <c r="B952" s="181">
        <v>2022</v>
      </c>
      <c r="C952" s="181"/>
      <c r="D952" s="182">
        <v>102395</v>
      </c>
      <c r="E952" s="182">
        <v>934684</v>
      </c>
      <c r="F952" s="182">
        <v>1289860</v>
      </c>
      <c r="G952" s="182">
        <v>13147</v>
      </c>
      <c r="H952" s="182">
        <v>3821</v>
      </c>
      <c r="I952" s="183">
        <v>11.48</v>
      </c>
      <c r="J952"/>
      <c r="K952"/>
      <c r="L952"/>
      <c r="M952"/>
      <c r="N952"/>
    </row>
    <row r="953" spans="2:14" ht="15" customHeight="1" x14ac:dyDescent="0.25">
      <c r="B953" s="181">
        <v>2021</v>
      </c>
      <c r="C953" s="168"/>
      <c r="D953" s="169">
        <v>97289</v>
      </c>
      <c r="E953" s="169">
        <v>820233</v>
      </c>
      <c r="F953" s="169">
        <v>1171078</v>
      </c>
      <c r="G953" s="169">
        <v>13461</v>
      </c>
      <c r="H953" s="169">
        <v>4566</v>
      </c>
      <c r="I953" s="170">
        <v>11.18</v>
      </c>
      <c r="J953"/>
      <c r="K953"/>
      <c r="L953"/>
      <c r="M953"/>
      <c r="N953"/>
    </row>
    <row r="954" spans="2:14" ht="15" customHeight="1" x14ac:dyDescent="0.25">
      <c r="B954" s="168">
        <v>2020</v>
      </c>
      <c r="C954" s="168"/>
      <c r="D954" s="169">
        <v>92261</v>
      </c>
      <c r="E954" s="169">
        <v>612413</v>
      </c>
      <c r="F954" s="169">
        <v>953869</v>
      </c>
      <c r="G954" s="169">
        <v>11502</v>
      </c>
      <c r="H954" s="169">
        <v>5043</v>
      </c>
      <c r="I954" s="170">
        <v>9.51</v>
      </c>
      <c r="J954"/>
      <c r="K954"/>
      <c r="L954"/>
      <c r="M954"/>
      <c r="N954"/>
    </row>
    <row r="955" spans="2:14" ht="15" customHeight="1" x14ac:dyDescent="0.25">
      <c r="B955" s="168">
        <v>2019</v>
      </c>
      <c r="C955" s="168"/>
      <c r="D955" s="169">
        <v>90366</v>
      </c>
      <c r="E955" s="169">
        <v>687811</v>
      </c>
      <c r="F955" s="169">
        <v>985947</v>
      </c>
      <c r="G955" s="169">
        <v>18353</v>
      </c>
      <c r="H955" s="169">
        <v>5596</v>
      </c>
      <c r="I955" s="170">
        <v>11.1</v>
      </c>
      <c r="J955"/>
      <c r="K955"/>
      <c r="L955"/>
      <c r="M955"/>
      <c r="N955"/>
    </row>
    <row r="956" spans="2:14" ht="15" customHeight="1" x14ac:dyDescent="0.25">
      <c r="B956" s="168">
        <v>2018</v>
      </c>
      <c r="C956" s="168"/>
      <c r="D956" s="169">
        <v>85256</v>
      </c>
      <c r="E956" s="169">
        <v>623186</v>
      </c>
      <c r="F956" s="169">
        <v>882421</v>
      </c>
      <c r="G956" s="169">
        <v>15445</v>
      </c>
      <c r="H956" s="169">
        <v>8601</v>
      </c>
      <c r="I956" s="170">
        <v>11.6</v>
      </c>
      <c r="J956"/>
      <c r="K956"/>
      <c r="L956"/>
      <c r="M956"/>
      <c r="N956"/>
    </row>
    <row r="957" spans="2:14" s="10" customFormat="1" ht="15" customHeight="1" collapsed="1" x14ac:dyDescent="0.25">
      <c r="B957" s="168">
        <v>2017</v>
      </c>
      <c r="C957" s="168"/>
      <c r="D957" s="169">
        <v>81574</v>
      </c>
      <c r="E957" s="169">
        <v>469988</v>
      </c>
      <c r="F957" s="169">
        <v>740890</v>
      </c>
      <c r="G957" s="169">
        <v>32616</v>
      </c>
      <c r="H957" s="169">
        <v>16948</v>
      </c>
      <c r="I957" s="170">
        <v>9.76</v>
      </c>
      <c r="J957"/>
      <c r="K957"/>
      <c r="L957"/>
      <c r="M957"/>
      <c r="N957"/>
    </row>
    <row r="958" spans="2:14" s="10" customFormat="1" ht="15" customHeight="1" x14ac:dyDescent="0.25">
      <c r="B958" s="168">
        <v>2016</v>
      </c>
      <c r="C958" s="168"/>
      <c r="D958" s="169">
        <v>78807</v>
      </c>
      <c r="E958" s="169">
        <v>343285</v>
      </c>
      <c r="F958" s="169">
        <v>690981</v>
      </c>
      <c r="G958" s="169">
        <v>17523</v>
      </c>
      <c r="H958" s="169">
        <v>11730</v>
      </c>
      <c r="I958" s="170">
        <v>8.32</v>
      </c>
      <c r="J958"/>
      <c r="K958"/>
      <c r="L958"/>
      <c r="M958"/>
      <c r="N958"/>
    </row>
    <row r="959" spans="2:14" s="10" customFormat="1" ht="15" customHeight="1" x14ac:dyDescent="0.25">
      <c r="B959" s="168">
        <v>2015</v>
      </c>
      <c r="C959" s="168"/>
      <c r="D959" s="169">
        <v>77851</v>
      </c>
      <c r="E959" s="169">
        <v>88786</v>
      </c>
      <c r="F959" s="169">
        <v>580164</v>
      </c>
      <c r="G959" s="169">
        <v>6342</v>
      </c>
      <c r="H959" s="169">
        <v>4729</v>
      </c>
      <c r="I959" s="170">
        <v>2.2000000000000002</v>
      </c>
      <c r="J959"/>
      <c r="K959"/>
      <c r="L959"/>
      <c r="M959"/>
      <c r="N959"/>
    </row>
    <row r="960" spans="2:14" s="10" customFormat="1" ht="15" customHeight="1" x14ac:dyDescent="0.25">
      <c r="B960" s="168">
        <v>2014</v>
      </c>
      <c r="C960" s="168"/>
      <c r="D960" s="169">
        <v>77792</v>
      </c>
      <c r="E960" s="169">
        <v>279343</v>
      </c>
      <c r="F960" s="169">
        <v>626315</v>
      </c>
      <c r="G960" s="169">
        <v>10185</v>
      </c>
      <c r="H960" s="169">
        <v>2856</v>
      </c>
      <c r="I960" s="170">
        <v>7.33</v>
      </c>
      <c r="J960"/>
      <c r="K960"/>
      <c r="L960"/>
      <c r="M960"/>
      <c r="N960"/>
    </row>
    <row r="961" spans="2:14" ht="15" customHeight="1" x14ac:dyDescent="0.25">
      <c r="B961" s="168">
        <v>2013</v>
      </c>
      <c r="C961" s="168"/>
      <c r="D961" s="169">
        <v>81275</v>
      </c>
      <c r="E961" s="169">
        <v>31953</v>
      </c>
      <c r="F961" s="169">
        <v>539180</v>
      </c>
      <c r="G961" s="169">
        <v>13290</v>
      </c>
      <c r="H961" s="169">
        <v>2383</v>
      </c>
      <c r="I961" s="170">
        <v>0.85</v>
      </c>
      <c r="J961"/>
      <c r="K961"/>
      <c r="L961"/>
      <c r="M961"/>
      <c r="N961"/>
    </row>
    <row r="962" spans="2:14" ht="15" customHeight="1" x14ac:dyDescent="0.25">
      <c r="B962" s="168">
        <v>2012</v>
      </c>
      <c r="C962" s="168"/>
      <c r="D962" s="169">
        <v>87527</v>
      </c>
      <c r="E962" s="169">
        <v>228757</v>
      </c>
      <c r="F962" s="169">
        <v>689246</v>
      </c>
      <c r="G962" s="169">
        <v>9271</v>
      </c>
      <c r="H962" s="169">
        <v>2576</v>
      </c>
      <c r="I962" s="170">
        <v>5.78</v>
      </c>
      <c r="J962"/>
      <c r="K962"/>
      <c r="L962"/>
      <c r="M962"/>
      <c r="N962"/>
    </row>
    <row r="963" spans="2:14" ht="15" customHeight="1" x14ac:dyDescent="0.25">
      <c r="B963" s="168">
        <v>2011</v>
      </c>
      <c r="C963" s="168"/>
      <c r="D963" s="169">
        <v>97891</v>
      </c>
      <c r="E963" s="169">
        <v>748013</v>
      </c>
      <c r="F963" s="169">
        <v>1088735</v>
      </c>
      <c r="G963" s="169">
        <v>15455</v>
      </c>
      <c r="H963" s="169">
        <v>7546</v>
      </c>
      <c r="I963" s="170">
        <v>14.13</v>
      </c>
      <c r="J963"/>
      <c r="K963"/>
      <c r="L963"/>
      <c r="M963"/>
      <c r="N963"/>
    </row>
    <row r="964" spans="2:14" ht="15" customHeight="1" x14ac:dyDescent="0.25">
      <c r="B964" s="168">
        <v>2010</v>
      </c>
      <c r="C964" s="168"/>
      <c r="D964" s="169">
        <v>105369</v>
      </c>
      <c r="E964" s="169">
        <v>981774</v>
      </c>
      <c r="F964" s="169">
        <v>1398715</v>
      </c>
      <c r="G964" s="169">
        <v>17007</v>
      </c>
      <c r="H964" s="169">
        <v>7531</v>
      </c>
      <c r="I964" s="170">
        <v>15.49</v>
      </c>
      <c r="J964"/>
      <c r="K964"/>
      <c r="L964"/>
      <c r="M964"/>
      <c r="N964"/>
    </row>
    <row r="965" spans="2:14" ht="15" customHeight="1" x14ac:dyDescent="0.25">
      <c r="B965" s="168">
        <v>2009</v>
      </c>
      <c r="C965" s="168"/>
      <c r="D965" s="169">
        <v>116585</v>
      </c>
      <c r="E965" s="169">
        <v>979036</v>
      </c>
      <c r="F965" s="169">
        <v>1452285</v>
      </c>
      <c r="G965" s="169">
        <v>39394</v>
      </c>
      <c r="H965" s="169" t="s">
        <v>66</v>
      </c>
      <c r="I965" s="170">
        <v>13.86</v>
      </c>
      <c r="J965"/>
      <c r="K965"/>
      <c r="L965"/>
      <c r="M965"/>
      <c r="N965"/>
    </row>
    <row r="966" spans="2:14" s="10" customFormat="1" ht="15" customHeight="1" collapsed="1" x14ac:dyDescent="0.25">
      <c r="B966" s="168">
        <v>2008</v>
      </c>
      <c r="C966" s="168"/>
      <c r="D966" s="169">
        <v>124943</v>
      </c>
      <c r="E966" s="169">
        <v>1222091</v>
      </c>
      <c r="F966" s="169">
        <v>1881024</v>
      </c>
      <c r="G966" s="169">
        <v>68028</v>
      </c>
      <c r="H966" s="169" t="s">
        <v>66</v>
      </c>
      <c r="I966" s="170">
        <v>15.21</v>
      </c>
      <c r="J966"/>
      <c r="K966"/>
      <c r="L966"/>
      <c r="M966"/>
      <c r="N966"/>
    </row>
    <row r="967" spans="2:14" s="10" customFormat="1" ht="15" customHeight="1" x14ac:dyDescent="0.25">
      <c r="B967" s="259" t="s">
        <v>209</v>
      </c>
      <c r="C967" s="165"/>
      <c r="D967" s="165"/>
      <c r="E967" s="165"/>
      <c r="F967" s="165"/>
      <c r="G967" s="165"/>
      <c r="H967" s="165"/>
      <c r="I967" s="165"/>
      <c r="J967"/>
      <c r="K967"/>
      <c r="L967"/>
      <c r="M967"/>
      <c r="N967"/>
    </row>
    <row r="968" spans="2:14" s="10" customFormat="1" ht="15" customHeight="1" x14ac:dyDescent="0.25">
      <c r="B968" s="181">
        <v>2023</v>
      </c>
      <c r="C968" s="181"/>
      <c r="D968" s="182">
        <v>99897</v>
      </c>
      <c r="E968" s="182">
        <v>659587</v>
      </c>
      <c r="F968" s="182">
        <v>801231</v>
      </c>
      <c r="G968" s="182">
        <v>2753</v>
      </c>
      <c r="H968" s="182">
        <v>797</v>
      </c>
      <c r="I968" s="183">
        <v>21.63</v>
      </c>
      <c r="J968"/>
      <c r="K968"/>
      <c r="L968"/>
      <c r="M968"/>
      <c r="N968"/>
    </row>
    <row r="969" spans="2:14" s="10" customFormat="1" ht="15" customHeight="1" x14ac:dyDescent="0.25">
      <c r="B969" s="181">
        <v>2022</v>
      </c>
      <c r="C969" s="181"/>
      <c r="D969" s="182">
        <v>94952</v>
      </c>
      <c r="E969" s="182">
        <v>450096</v>
      </c>
      <c r="F969" s="182">
        <v>636405</v>
      </c>
      <c r="G969" s="182">
        <v>5836</v>
      </c>
      <c r="H969" s="182">
        <v>517</v>
      </c>
      <c r="I969" s="183">
        <v>16.850000000000001</v>
      </c>
      <c r="J969"/>
      <c r="K969"/>
      <c r="L969"/>
      <c r="M969"/>
      <c r="N969"/>
    </row>
    <row r="970" spans="2:14" s="10" customFormat="1" ht="15" customHeight="1" x14ac:dyDescent="0.25">
      <c r="B970" s="181">
        <v>2021</v>
      </c>
      <c r="C970" s="168"/>
      <c r="D970" s="169">
        <v>90215</v>
      </c>
      <c r="E970" s="169">
        <v>376173</v>
      </c>
      <c r="F970" s="169">
        <v>557677</v>
      </c>
      <c r="G970" s="169">
        <v>8196</v>
      </c>
      <c r="H970" s="169">
        <v>538</v>
      </c>
      <c r="I970" s="170">
        <v>15.48</v>
      </c>
      <c r="J970"/>
      <c r="K970"/>
      <c r="L970"/>
      <c r="M970"/>
      <c r="N970"/>
    </row>
    <row r="971" spans="2:14" s="10" customFormat="1" ht="15" customHeight="1" x14ac:dyDescent="0.25">
      <c r="B971" s="168">
        <v>2020</v>
      </c>
      <c r="C971" s="168"/>
      <c r="D971" s="169">
        <v>85556</v>
      </c>
      <c r="E971" s="169">
        <v>237318</v>
      </c>
      <c r="F971" s="169">
        <v>462605</v>
      </c>
      <c r="G971" s="169">
        <v>5297</v>
      </c>
      <c r="H971" s="169">
        <v>410</v>
      </c>
      <c r="I971" s="170">
        <v>10.76</v>
      </c>
      <c r="J971"/>
      <c r="K971"/>
      <c r="L971"/>
      <c r="M971"/>
      <c r="N971"/>
    </row>
    <row r="972" spans="2:14" s="10" customFormat="1" ht="15" customHeight="1" x14ac:dyDescent="0.25">
      <c r="B972" s="168">
        <v>2019</v>
      </c>
      <c r="C972" s="168"/>
      <c r="D972" s="169">
        <v>83979</v>
      </c>
      <c r="E972" s="169">
        <v>343949</v>
      </c>
      <c r="F972" s="169">
        <v>510103</v>
      </c>
      <c r="G972" s="169">
        <v>6268</v>
      </c>
      <c r="H972" s="169">
        <v>1075</v>
      </c>
      <c r="I972" s="170">
        <v>15.66</v>
      </c>
      <c r="J972"/>
      <c r="K972"/>
      <c r="L972"/>
      <c r="M972"/>
      <c r="N972"/>
    </row>
    <row r="973" spans="2:14" s="10" customFormat="1" ht="15" customHeight="1" x14ac:dyDescent="0.25">
      <c r="B973" s="168">
        <v>2018</v>
      </c>
      <c r="C973" s="168"/>
      <c r="D973" s="169">
        <v>79430</v>
      </c>
      <c r="E973" s="169">
        <v>276516</v>
      </c>
      <c r="F973" s="169">
        <v>438083</v>
      </c>
      <c r="G973" s="169">
        <v>2320</v>
      </c>
      <c r="H973" s="169">
        <v>956</v>
      </c>
      <c r="I973" s="170">
        <v>14.48</v>
      </c>
      <c r="J973"/>
      <c r="K973"/>
      <c r="L973"/>
      <c r="M973"/>
      <c r="N973"/>
    </row>
    <row r="974" spans="2:14" s="10" customFormat="1" ht="15" customHeight="1" x14ac:dyDescent="0.25">
      <c r="B974" s="168">
        <v>2017</v>
      </c>
      <c r="C974" s="168"/>
      <c r="D974" s="169">
        <v>76193</v>
      </c>
      <c r="E974" s="169">
        <v>186193</v>
      </c>
      <c r="F974" s="169">
        <v>354626</v>
      </c>
      <c r="G974" s="169">
        <v>12055</v>
      </c>
      <c r="H974" s="169">
        <v>937</v>
      </c>
      <c r="I974" s="170">
        <v>10.91</v>
      </c>
      <c r="J974"/>
      <c r="K974"/>
      <c r="L974"/>
      <c r="M974"/>
      <c r="N974"/>
    </row>
    <row r="975" spans="2:14" s="10" customFormat="1" ht="15" customHeight="1" x14ac:dyDescent="0.25">
      <c r="B975" s="168">
        <v>2016</v>
      </c>
      <c r="C975" s="168"/>
      <c r="D975" s="169">
        <v>73752</v>
      </c>
      <c r="E975" s="169">
        <v>212333</v>
      </c>
      <c r="F975" s="169">
        <v>398975</v>
      </c>
      <c r="G975" s="169">
        <v>3070</v>
      </c>
      <c r="H975" s="169">
        <v>820</v>
      </c>
      <c r="I975" s="170">
        <v>14.89</v>
      </c>
      <c r="J975"/>
      <c r="K975"/>
      <c r="L975"/>
      <c r="M975"/>
      <c r="N975"/>
    </row>
    <row r="976" spans="2:14" ht="15" customHeight="1" x14ac:dyDescent="0.25">
      <c r="B976" s="168">
        <v>2015</v>
      </c>
      <c r="C976" s="168"/>
      <c r="D976" s="169">
        <v>72939</v>
      </c>
      <c r="E976" s="169">
        <v>63570</v>
      </c>
      <c r="F976" s="169">
        <v>312837</v>
      </c>
      <c r="G976" s="169">
        <v>1363</v>
      </c>
      <c r="H976" s="169">
        <v>353</v>
      </c>
      <c r="I976" s="170">
        <v>4.5599999999999996</v>
      </c>
      <c r="J976"/>
      <c r="K976"/>
      <c r="L976"/>
      <c r="M976"/>
      <c r="N976"/>
    </row>
    <row r="977" spans="2:14" ht="15" customHeight="1" x14ac:dyDescent="0.25">
      <c r="B977" s="168">
        <v>2014</v>
      </c>
      <c r="C977" s="168"/>
      <c r="D977" s="169">
        <v>73050</v>
      </c>
      <c r="E977" s="169">
        <v>149393</v>
      </c>
      <c r="F977" s="169">
        <v>305433</v>
      </c>
      <c r="G977" s="169">
        <v>5644</v>
      </c>
      <c r="H977" s="169">
        <v>550</v>
      </c>
      <c r="I977" s="170">
        <v>11.63</v>
      </c>
      <c r="J977"/>
      <c r="K977"/>
      <c r="L977"/>
      <c r="M977"/>
      <c r="N977"/>
    </row>
    <row r="978" spans="2:14" ht="15" customHeight="1" x14ac:dyDescent="0.25">
      <c r="B978" s="168">
        <v>2013</v>
      </c>
      <c r="C978" s="168"/>
      <c r="D978" s="169">
        <v>76375</v>
      </c>
      <c r="E978" s="169">
        <v>39145</v>
      </c>
      <c r="F978" s="169">
        <v>235427</v>
      </c>
      <c r="G978" s="169">
        <v>1491</v>
      </c>
      <c r="H978" s="169">
        <v>728</v>
      </c>
      <c r="I978" s="170">
        <v>3.14</v>
      </c>
      <c r="J978"/>
      <c r="K978"/>
      <c r="L978"/>
      <c r="M978"/>
      <c r="N978"/>
    </row>
    <row r="979" spans="2:14" ht="15" customHeight="1" x14ac:dyDescent="0.25">
      <c r="B979" s="168">
        <v>2012</v>
      </c>
      <c r="C979" s="168"/>
      <c r="D979" s="169">
        <v>81833</v>
      </c>
      <c r="E979" s="169">
        <v>92979</v>
      </c>
      <c r="F979" s="169">
        <v>343791</v>
      </c>
      <c r="G979" s="169">
        <v>1751</v>
      </c>
      <c r="H979" s="169">
        <v>499</v>
      </c>
      <c r="I979" s="170">
        <v>7.37</v>
      </c>
      <c r="J979"/>
      <c r="K979"/>
      <c r="L979"/>
      <c r="M979"/>
      <c r="N979"/>
    </row>
    <row r="980" spans="2:14" ht="15" customHeight="1" x14ac:dyDescent="0.25">
      <c r="B980" s="168">
        <v>2011</v>
      </c>
      <c r="C980" s="168"/>
      <c r="D980" s="169">
        <v>90685</v>
      </c>
      <c r="E980" s="169">
        <v>283950</v>
      </c>
      <c r="F980" s="169">
        <v>452351</v>
      </c>
      <c r="G980" s="169">
        <v>4087</v>
      </c>
      <c r="H980" s="169">
        <v>516</v>
      </c>
      <c r="I980" s="170">
        <v>16.13</v>
      </c>
      <c r="J980"/>
      <c r="K980"/>
      <c r="L980"/>
      <c r="M980"/>
      <c r="N980"/>
    </row>
    <row r="981" spans="2:14" s="9" customFormat="1" ht="15" customHeight="1" collapsed="1" x14ac:dyDescent="0.25">
      <c r="B981" s="168">
        <v>2010</v>
      </c>
      <c r="C981" s="168"/>
      <c r="D981" s="169">
        <v>97094</v>
      </c>
      <c r="E981" s="169">
        <v>470912</v>
      </c>
      <c r="F981" s="169">
        <v>670589</v>
      </c>
      <c r="G981" s="169">
        <v>6834</v>
      </c>
      <c r="H981" s="169">
        <v>932</v>
      </c>
      <c r="I981" s="170">
        <v>21.45</v>
      </c>
      <c r="J981"/>
      <c r="K981"/>
      <c r="L981"/>
      <c r="M981"/>
      <c r="N981"/>
    </row>
    <row r="982" spans="2:14" s="9" customFormat="1" ht="15" customHeight="1" x14ac:dyDescent="0.25">
      <c r="B982" s="168">
        <v>2009</v>
      </c>
      <c r="C982" s="168"/>
      <c r="D982" s="169">
        <v>107495</v>
      </c>
      <c r="E982" s="169">
        <v>461893</v>
      </c>
      <c r="F982" s="169">
        <v>690218</v>
      </c>
      <c r="G982" s="169">
        <v>31341</v>
      </c>
      <c r="H982" s="169" t="s">
        <v>66</v>
      </c>
      <c r="I982" s="170">
        <v>18.989999999999998</v>
      </c>
      <c r="J982"/>
      <c r="K982"/>
      <c r="L982"/>
      <c r="M982"/>
      <c r="N982"/>
    </row>
    <row r="983" spans="2:14" s="9" customFormat="1" ht="15" customHeight="1" x14ac:dyDescent="0.25">
      <c r="B983" s="168">
        <v>2008</v>
      </c>
      <c r="C983" s="168"/>
      <c r="D983" s="169">
        <v>114834</v>
      </c>
      <c r="E983" s="169">
        <v>557058</v>
      </c>
      <c r="F983" s="169">
        <v>744726</v>
      </c>
      <c r="G983" s="169">
        <v>47555</v>
      </c>
      <c r="H983" s="169" t="s">
        <v>66</v>
      </c>
      <c r="I983" s="170">
        <v>20.05</v>
      </c>
      <c r="J983"/>
      <c r="K983"/>
      <c r="L983"/>
      <c r="M983"/>
      <c r="N983"/>
    </row>
    <row r="984" spans="2:14" s="9" customFormat="1" ht="15" customHeight="1" x14ac:dyDescent="0.25">
      <c r="B984" s="259" t="s">
        <v>210</v>
      </c>
      <c r="C984" s="165"/>
      <c r="D984" s="165"/>
      <c r="E984" s="165"/>
      <c r="F984" s="165"/>
      <c r="G984" s="165"/>
      <c r="H984" s="165"/>
      <c r="I984" s="165"/>
      <c r="J984"/>
      <c r="K984"/>
      <c r="L984"/>
      <c r="M984"/>
      <c r="N984"/>
    </row>
    <row r="985" spans="2:14" s="9" customFormat="1" ht="15" customHeight="1" x14ac:dyDescent="0.25">
      <c r="B985" s="181">
        <v>2023</v>
      </c>
      <c r="C985" s="181"/>
      <c r="D985" s="182">
        <v>7058</v>
      </c>
      <c r="E985" s="182">
        <v>376168</v>
      </c>
      <c r="F985" s="182">
        <v>452587</v>
      </c>
      <c r="G985" s="182">
        <v>4869</v>
      </c>
      <c r="H985" s="182">
        <v>2489</v>
      </c>
      <c r="I985" s="183">
        <v>9.99</v>
      </c>
      <c r="J985"/>
      <c r="K985"/>
      <c r="L985"/>
      <c r="M985"/>
      <c r="N985"/>
    </row>
    <row r="986" spans="2:14" s="9" customFormat="1" ht="15" customHeight="1" x14ac:dyDescent="0.25">
      <c r="B986" s="181">
        <v>2022</v>
      </c>
      <c r="C986" s="181"/>
      <c r="D986" s="182">
        <v>6672</v>
      </c>
      <c r="E986" s="182">
        <v>331541</v>
      </c>
      <c r="F986" s="182">
        <v>416460</v>
      </c>
      <c r="G986" s="182">
        <v>4197</v>
      </c>
      <c r="H986" s="182">
        <v>1261</v>
      </c>
      <c r="I986" s="183">
        <v>10.25</v>
      </c>
      <c r="J986"/>
      <c r="K986"/>
      <c r="L986"/>
      <c r="M986"/>
      <c r="N986"/>
    </row>
    <row r="987" spans="2:14" s="9" customFormat="1" ht="15" customHeight="1" x14ac:dyDescent="0.25">
      <c r="B987" s="181">
        <v>2021</v>
      </c>
      <c r="C987" s="168"/>
      <c r="D987" s="169">
        <v>6354</v>
      </c>
      <c r="E987" s="169">
        <v>287779</v>
      </c>
      <c r="F987" s="169">
        <v>380282</v>
      </c>
      <c r="G987" s="169">
        <v>2026</v>
      </c>
      <c r="H987" s="169">
        <v>1486</v>
      </c>
      <c r="I987" s="170">
        <v>9.9700000000000006</v>
      </c>
      <c r="J987"/>
      <c r="K987"/>
      <c r="L987"/>
      <c r="M987"/>
      <c r="N987"/>
    </row>
    <row r="988" spans="2:14" s="9" customFormat="1" ht="15" customHeight="1" x14ac:dyDescent="0.25">
      <c r="B988" s="168">
        <v>2020</v>
      </c>
      <c r="C988" s="168"/>
      <c r="D988" s="169">
        <v>6069</v>
      </c>
      <c r="E988" s="169">
        <v>263071</v>
      </c>
      <c r="F988" s="169">
        <v>323438</v>
      </c>
      <c r="G988" s="169">
        <v>2288</v>
      </c>
      <c r="H988" s="169">
        <v>1415</v>
      </c>
      <c r="I988" s="170">
        <v>10.15</v>
      </c>
      <c r="J988"/>
      <c r="K988"/>
      <c r="L988"/>
      <c r="M988"/>
      <c r="N988"/>
    </row>
    <row r="989" spans="2:14" s="9" customFormat="1" ht="15" customHeight="1" x14ac:dyDescent="0.25">
      <c r="B989" s="168">
        <v>2019</v>
      </c>
      <c r="C989" s="168"/>
      <c r="D989" s="169">
        <v>5801</v>
      </c>
      <c r="E989" s="169">
        <v>228225</v>
      </c>
      <c r="F989" s="169">
        <v>316574</v>
      </c>
      <c r="G989" s="169">
        <v>7524</v>
      </c>
      <c r="H989" s="169">
        <v>1672</v>
      </c>
      <c r="I989" s="170">
        <v>9.4600000000000009</v>
      </c>
      <c r="J989"/>
      <c r="K989"/>
      <c r="L989"/>
      <c r="M989"/>
      <c r="N989"/>
    </row>
    <row r="990" spans="2:14" s="9" customFormat="1" ht="15" customHeight="1" x14ac:dyDescent="0.25">
      <c r="B990" s="168">
        <v>2018</v>
      </c>
      <c r="C990" s="168"/>
      <c r="D990" s="169">
        <v>5264</v>
      </c>
      <c r="E990" s="169">
        <v>221999</v>
      </c>
      <c r="F990" s="169">
        <v>283173</v>
      </c>
      <c r="G990" s="169">
        <v>4352</v>
      </c>
      <c r="H990" s="169">
        <v>1328</v>
      </c>
      <c r="I990" s="170">
        <v>10.73</v>
      </c>
      <c r="J990"/>
      <c r="K990"/>
      <c r="L990"/>
      <c r="M990"/>
      <c r="N990"/>
    </row>
    <row r="991" spans="2:14" ht="15" customHeight="1" x14ac:dyDescent="0.25">
      <c r="B991" s="168">
        <v>2017</v>
      </c>
      <c r="C991" s="168"/>
      <c r="D991" s="169">
        <v>4872</v>
      </c>
      <c r="E991" s="169">
        <v>162384</v>
      </c>
      <c r="F991" s="169">
        <v>231385</v>
      </c>
      <c r="G991" s="169">
        <v>2348</v>
      </c>
      <c r="H991" s="169">
        <v>725</v>
      </c>
      <c r="I991" s="170">
        <v>8.76</v>
      </c>
      <c r="J991"/>
      <c r="K991"/>
      <c r="L991"/>
      <c r="M991"/>
      <c r="N991"/>
    </row>
    <row r="992" spans="2:14" ht="15" customHeight="1" x14ac:dyDescent="0.25">
      <c r="B992" s="168">
        <v>2016</v>
      </c>
      <c r="C992" s="168"/>
      <c r="D992" s="169">
        <v>4573</v>
      </c>
      <c r="E992" s="169">
        <v>42951</v>
      </c>
      <c r="F992" s="169">
        <v>182582</v>
      </c>
      <c r="G992" s="169">
        <v>3102</v>
      </c>
      <c r="H992" s="169">
        <v>1082</v>
      </c>
      <c r="I992" s="170">
        <v>2.69</v>
      </c>
      <c r="J992"/>
      <c r="K992"/>
      <c r="L992"/>
      <c r="M992"/>
      <c r="N992"/>
    </row>
    <row r="993" spans="2:14" ht="15" customHeight="1" x14ac:dyDescent="0.25">
      <c r="B993" s="168">
        <v>2015</v>
      </c>
      <c r="C993" s="168"/>
      <c r="D993" s="169">
        <v>4454</v>
      </c>
      <c r="E993" s="169">
        <v>-30071</v>
      </c>
      <c r="F993" s="169">
        <v>151393</v>
      </c>
      <c r="G993" s="169">
        <v>2121</v>
      </c>
      <c r="H993" s="169">
        <v>1678</v>
      </c>
      <c r="I993" s="170">
        <v>-1.98</v>
      </c>
      <c r="J993"/>
      <c r="K993"/>
      <c r="L993"/>
      <c r="M993"/>
      <c r="N993"/>
    </row>
    <row r="994" spans="2:14" ht="15" customHeight="1" x14ac:dyDescent="0.25">
      <c r="B994" s="168">
        <v>2014</v>
      </c>
      <c r="C994" s="168"/>
      <c r="D994" s="169">
        <v>4280</v>
      </c>
      <c r="E994" s="169">
        <v>65448</v>
      </c>
      <c r="F994" s="169">
        <v>197146</v>
      </c>
      <c r="G994" s="169">
        <v>3123</v>
      </c>
      <c r="H994" s="169">
        <v>1426</v>
      </c>
      <c r="I994" s="170">
        <v>4.63</v>
      </c>
      <c r="J994"/>
      <c r="K994"/>
      <c r="L994"/>
      <c r="M994"/>
      <c r="N994"/>
    </row>
    <row r="995" spans="2:14" ht="15" customHeight="1" x14ac:dyDescent="0.25">
      <c r="B995" s="168">
        <v>2013</v>
      </c>
      <c r="C995" s="168"/>
      <c r="D995" s="169">
        <v>4415</v>
      </c>
      <c r="E995" s="169">
        <v>-27074</v>
      </c>
      <c r="F995" s="169">
        <v>217825</v>
      </c>
      <c r="G995" s="169">
        <v>10181</v>
      </c>
      <c r="H995" s="169">
        <v>948</v>
      </c>
      <c r="I995" s="170">
        <v>-1.92</v>
      </c>
      <c r="J995"/>
      <c r="K995"/>
      <c r="L995"/>
      <c r="M995"/>
      <c r="N995"/>
    </row>
    <row r="996" spans="2:14" s="8" customFormat="1" ht="15" customHeight="1" x14ac:dyDescent="0.25">
      <c r="B996" s="168">
        <v>2012</v>
      </c>
      <c r="C996" s="168"/>
      <c r="D996" s="169">
        <v>5166</v>
      </c>
      <c r="E996" s="169">
        <v>48279</v>
      </c>
      <c r="F996" s="169">
        <v>204093</v>
      </c>
      <c r="G996" s="169">
        <v>2417</v>
      </c>
      <c r="H996" s="169">
        <v>1124</v>
      </c>
      <c r="I996" s="170">
        <v>3.09</v>
      </c>
      <c r="J996"/>
      <c r="K996"/>
      <c r="L996"/>
      <c r="M996"/>
      <c r="N996"/>
    </row>
    <row r="997" spans="2:14" s="9" customFormat="1" ht="15" customHeight="1" collapsed="1" x14ac:dyDescent="0.25">
      <c r="B997" s="168">
        <v>2011</v>
      </c>
      <c r="C997" s="168"/>
      <c r="D997" s="169">
        <v>6543</v>
      </c>
      <c r="E997" s="169">
        <v>286190</v>
      </c>
      <c r="F997" s="169">
        <v>405145</v>
      </c>
      <c r="G997" s="169">
        <v>5338</v>
      </c>
      <c r="H997" s="169">
        <v>1380</v>
      </c>
      <c r="I997" s="170">
        <v>14.11</v>
      </c>
      <c r="J997"/>
      <c r="K997"/>
      <c r="L997"/>
      <c r="M997"/>
      <c r="N997"/>
    </row>
    <row r="998" spans="2:14" s="9" customFormat="1" ht="15" customHeight="1" x14ac:dyDescent="0.25">
      <c r="B998" s="168">
        <v>2010</v>
      </c>
      <c r="C998" s="168"/>
      <c r="D998" s="169">
        <v>7515</v>
      </c>
      <c r="E998" s="169">
        <v>238220</v>
      </c>
      <c r="F998" s="169">
        <v>398696</v>
      </c>
      <c r="G998" s="169">
        <v>4078</v>
      </c>
      <c r="H998" s="169">
        <v>1340</v>
      </c>
      <c r="I998" s="170">
        <v>10.1</v>
      </c>
      <c r="J998"/>
      <c r="K998"/>
      <c r="L998"/>
      <c r="M998"/>
      <c r="N998"/>
    </row>
    <row r="999" spans="2:14" s="9" customFormat="1" ht="15" customHeight="1" x14ac:dyDescent="0.25">
      <c r="B999" s="168">
        <v>2009</v>
      </c>
      <c r="C999" s="168"/>
      <c r="D999" s="169">
        <v>8249</v>
      </c>
      <c r="E999" s="169">
        <v>291635</v>
      </c>
      <c r="F999" s="169">
        <v>445799</v>
      </c>
      <c r="G999" s="169">
        <v>6171</v>
      </c>
      <c r="H999" s="169" t="s">
        <v>66</v>
      </c>
      <c r="I999" s="170">
        <v>10.72</v>
      </c>
      <c r="J999"/>
      <c r="K999"/>
      <c r="L999"/>
      <c r="M999"/>
      <c r="N999"/>
    </row>
    <row r="1000" spans="2:14" s="9" customFormat="1" ht="15" customHeight="1" x14ac:dyDescent="0.25">
      <c r="B1000" s="168">
        <v>2008</v>
      </c>
      <c r="C1000" s="168"/>
      <c r="D1000" s="169">
        <v>9187</v>
      </c>
      <c r="E1000" s="169">
        <v>298297</v>
      </c>
      <c r="F1000" s="169">
        <v>468155</v>
      </c>
      <c r="G1000" s="169">
        <v>6227</v>
      </c>
      <c r="H1000" s="169" t="s">
        <v>66</v>
      </c>
      <c r="I1000" s="170">
        <v>9.5500000000000007</v>
      </c>
      <c r="J1000"/>
      <c r="K1000"/>
      <c r="L1000"/>
      <c r="M1000"/>
      <c r="N1000"/>
    </row>
    <row r="1001" spans="2:14" ht="15" customHeight="1" x14ac:dyDescent="0.25">
      <c r="B1001" s="259" t="s">
        <v>211</v>
      </c>
      <c r="C1001" s="165"/>
      <c r="D1001" s="165"/>
      <c r="E1001" s="165"/>
      <c r="F1001" s="165"/>
      <c r="G1001" s="165"/>
      <c r="H1001" s="165"/>
      <c r="I1001" s="165"/>
      <c r="J1001"/>
      <c r="K1001"/>
      <c r="L1001"/>
      <c r="M1001"/>
      <c r="N1001"/>
    </row>
    <row r="1002" spans="2:14" ht="15" customHeight="1" x14ac:dyDescent="0.25">
      <c r="B1002" s="181">
        <v>2023</v>
      </c>
      <c r="C1002" s="181"/>
      <c r="D1002" s="182">
        <v>819</v>
      </c>
      <c r="E1002" s="182">
        <v>229921</v>
      </c>
      <c r="F1002" s="182">
        <v>283769</v>
      </c>
      <c r="G1002" s="182">
        <v>7166</v>
      </c>
      <c r="H1002" s="182">
        <v>1844</v>
      </c>
      <c r="I1002" s="183">
        <v>9.02</v>
      </c>
      <c r="J1002"/>
      <c r="K1002"/>
      <c r="L1002"/>
      <c r="M1002"/>
      <c r="N1002"/>
    </row>
    <row r="1003" spans="2:14" ht="15" customHeight="1" x14ac:dyDescent="0.25">
      <c r="B1003" s="181">
        <v>2022</v>
      </c>
      <c r="C1003" s="181"/>
      <c r="D1003" s="182">
        <v>771</v>
      </c>
      <c r="E1003" s="182">
        <v>153047</v>
      </c>
      <c r="F1003" s="182">
        <v>236995</v>
      </c>
      <c r="G1003" s="182">
        <v>3114</v>
      </c>
      <c r="H1003" s="182">
        <v>2043</v>
      </c>
      <c r="I1003" s="183">
        <v>6.84</v>
      </c>
      <c r="J1003"/>
      <c r="K1003"/>
      <c r="L1003"/>
      <c r="M1003"/>
      <c r="N1003"/>
    </row>
    <row r="1004" spans="2:14" ht="15" customHeight="1" x14ac:dyDescent="0.25">
      <c r="B1004" s="181">
        <v>2021</v>
      </c>
      <c r="C1004" s="168"/>
      <c r="D1004" s="169">
        <v>720</v>
      </c>
      <c r="E1004" s="169">
        <v>156282</v>
      </c>
      <c r="F1004" s="169">
        <v>233118</v>
      </c>
      <c r="G1004" s="169">
        <v>3239</v>
      </c>
      <c r="H1004" s="169">
        <v>2541</v>
      </c>
      <c r="I1004" s="170">
        <v>7.73</v>
      </c>
      <c r="J1004"/>
      <c r="K1004"/>
      <c r="L1004"/>
      <c r="M1004"/>
      <c r="N1004"/>
    </row>
    <row r="1005" spans="2:14" ht="15" customHeight="1" x14ac:dyDescent="0.25">
      <c r="B1005" s="168">
        <v>2020</v>
      </c>
      <c r="C1005" s="168"/>
      <c r="D1005" s="169">
        <v>636</v>
      </c>
      <c r="E1005" s="169">
        <v>112023</v>
      </c>
      <c r="F1005" s="169">
        <v>167825</v>
      </c>
      <c r="G1005" s="169">
        <v>3916</v>
      </c>
      <c r="H1005" s="169">
        <v>3218</v>
      </c>
      <c r="I1005" s="170">
        <v>6.81</v>
      </c>
      <c r="J1005"/>
      <c r="K1005"/>
      <c r="L1005"/>
      <c r="M1005"/>
      <c r="N1005"/>
    </row>
    <row r="1006" spans="2:14" ht="15" customHeight="1" x14ac:dyDescent="0.25">
      <c r="B1006" s="168">
        <v>2019</v>
      </c>
      <c r="C1006" s="168"/>
      <c r="D1006" s="169">
        <v>586</v>
      </c>
      <c r="E1006" s="169">
        <v>115637</v>
      </c>
      <c r="F1006" s="169">
        <v>159270</v>
      </c>
      <c r="G1006" s="169">
        <v>4561</v>
      </c>
      <c r="H1006" s="169">
        <v>2849</v>
      </c>
      <c r="I1006" s="170">
        <v>7.28</v>
      </c>
      <c r="J1006"/>
      <c r="K1006"/>
      <c r="L1006"/>
      <c r="M1006"/>
      <c r="N1006"/>
    </row>
    <row r="1007" spans="2:14" ht="15" customHeight="1" x14ac:dyDescent="0.25">
      <c r="B1007" s="168">
        <v>2018</v>
      </c>
      <c r="C1007" s="168"/>
      <c r="D1007" s="169">
        <v>562</v>
      </c>
      <c r="E1007" s="169">
        <v>124672</v>
      </c>
      <c r="F1007" s="169">
        <v>161164</v>
      </c>
      <c r="G1007" s="169">
        <v>8773</v>
      </c>
      <c r="H1007" s="169">
        <v>6318</v>
      </c>
      <c r="I1007" s="170">
        <v>8.9499999999999993</v>
      </c>
      <c r="J1007"/>
      <c r="K1007"/>
      <c r="L1007"/>
      <c r="M1007"/>
      <c r="N1007"/>
    </row>
    <row r="1008" spans="2:14" ht="15" customHeight="1" x14ac:dyDescent="0.25">
      <c r="B1008" s="168">
        <v>2017</v>
      </c>
      <c r="C1008" s="168"/>
      <c r="D1008" s="169">
        <v>509</v>
      </c>
      <c r="E1008" s="169">
        <v>121410</v>
      </c>
      <c r="F1008" s="169">
        <v>154879</v>
      </c>
      <c r="G1008" s="169">
        <v>18214</v>
      </c>
      <c r="H1008" s="169">
        <v>15286</v>
      </c>
      <c r="I1008" s="170">
        <v>9.68</v>
      </c>
      <c r="J1008"/>
      <c r="K1008"/>
      <c r="L1008"/>
      <c r="M1008"/>
      <c r="N1008"/>
    </row>
    <row r="1009" spans="2:14" ht="15" customHeight="1" x14ac:dyDescent="0.25">
      <c r="B1009" s="168">
        <v>2016</v>
      </c>
      <c r="C1009" s="168"/>
      <c r="D1009" s="169">
        <v>482</v>
      </c>
      <c r="E1009" s="169">
        <v>88000</v>
      </c>
      <c r="F1009" s="169">
        <v>109424</v>
      </c>
      <c r="G1009" s="169">
        <v>11351</v>
      </c>
      <c r="H1009" s="169">
        <v>9828</v>
      </c>
      <c r="I1009" s="170">
        <v>7.98</v>
      </c>
      <c r="J1009"/>
      <c r="K1009"/>
      <c r="L1009"/>
      <c r="M1009"/>
      <c r="N1009"/>
    </row>
    <row r="1010" spans="2:14" ht="15" customHeight="1" x14ac:dyDescent="0.25">
      <c r="B1010" s="168">
        <v>2015</v>
      </c>
      <c r="C1010" s="168"/>
      <c r="D1010" s="169">
        <v>458</v>
      </c>
      <c r="E1010" s="169">
        <v>55286</v>
      </c>
      <c r="F1010" s="169">
        <v>115935</v>
      </c>
      <c r="G1010" s="169">
        <v>2858</v>
      </c>
      <c r="H1010" s="169">
        <v>2699</v>
      </c>
      <c r="I1010" s="170">
        <v>4.95</v>
      </c>
      <c r="J1010"/>
      <c r="K1010"/>
      <c r="L1010"/>
      <c r="M1010"/>
      <c r="N1010"/>
    </row>
    <row r="1011" spans="2:14" ht="15" customHeight="1" x14ac:dyDescent="0.25">
      <c r="B1011" s="168">
        <v>2014</v>
      </c>
      <c r="C1011" s="168"/>
      <c r="D1011" s="169">
        <v>462</v>
      </c>
      <c r="E1011" s="169">
        <v>64502</v>
      </c>
      <c r="F1011" s="169">
        <v>123736</v>
      </c>
      <c r="G1011" s="169">
        <v>1419</v>
      </c>
      <c r="H1011" s="169">
        <v>880</v>
      </c>
      <c r="I1011" s="170">
        <v>5.79</v>
      </c>
      <c r="J1011"/>
      <c r="K1011"/>
      <c r="L1011"/>
      <c r="M1011"/>
      <c r="N1011"/>
    </row>
    <row r="1012" spans="2:14" s="9" customFormat="1" ht="15" customHeight="1" collapsed="1" x14ac:dyDescent="0.25">
      <c r="B1012" s="168">
        <v>2013</v>
      </c>
      <c r="C1012" s="168"/>
      <c r="D1012" s="169">
        <v>485</v>
      </c>
      <c r="E1012" s="169">
        <v>19882</v>
      </c>
      <c r="F1012" s="169">
        <v>85928</v>
      </c>
      <c r="G1012" s="169">
        <v>1618</v>
      </c>
      <c r="H1012" s="169">
        <v>708</v>
      </c>
      <c r="I1012" s="170">
        <v>1.79</v>
      </c>
      <c r="J1012"/>
      <c r="K1012"/>
      <c r="L1012"/>
      <c r="M1012"/>
      <c r="N1012"/>
    </row>
    <row r="1013" spans="2:14" s="9" customFormat="1" ht="15" customHeight="1" x14ac:dyDescent="0.25">
      <c r="B1013" s="168">
        <v>2012</v>
      </c>
      <c r="C1013" s="168"/>
      <c r="D1013" s="169">
        <v>528</v>
      </c>
      <c r="E1013" s="169">
        <v>87499</v>
      </c>
      <c r="F1013" s="169">
        <v>141363</v>
      </c>
      <c r="G1013" s="169">
        <v>5103</v>
      </c>
      <c r="H1013" s="169">
        <v>954</v>
      </c>
      <c r="I1013" s="170">
        <v>7.69</v>
      </c>
      <c r="J1013"/>
      <c r="K1013"/>
      <c r="L1013"/>
      <c r="M1013"/>
      <c r="N1013"/>
    </row>
    <row r="1014" spans="2:14" s="9" customFormat="1" ht="15" customHeight="1" x14ac:dyDescent="0.25">
      <c r="B1014" s="168">
        <v>2011</v>
      </c>
      <c r="C1014" s="168"/>
      <c r="D1014" s="169">
        <v>663</v>
      </c>
      <c r="E1014" s="169">
        <v>177873</v>
      </c>
      <c r="F1014" s="169">
        <v>231239</v>
      </c>
      <c r="G1014" s="169">
        <v>6030</v>
      </c>
      <c r="H1014" s="169">
        <v>5649</v>
      </c>
      <c r="I1014" s="170">
        <v>11.82</v>
      </c>
      <c r="J1014"/>
      <c r="K1014"/>
      <c r="L1014"/>
      <c r="M1014"/>
      <c r="N1014"/>
    </row>
    <row r="1015" spans="2:14" s="9" customFormat="1" ht="15" customHeight="1" x14ac:dyDescent="0.25">
      <c r="B1015" s="168">
        <v>2010</v>
      </c>
      <c r="C1015" s="168"/>
      <c r="D1015" s="169">
        <v>760</v>
      </c>
      <c r="E1015" s="169">
        <v>272643</v>
      </c>
      <c r="F1015" s="169">
        <v>329430</v>
      </c>
      <c r="G1015" s="169">
        <v>6095</v>
      </c>
      <c r="H1015" s="169">
        <v>5259</v>
      </c>
      <c r="I1015" s="170">
        <v>15.28</v>
      </c>
      <c r="J1015"/>
      <c r="K1015"/>
      <c r="L1015"/>
      <c r="M1015"/>
      <c r="N1015"/>
    </row>
    <row r="1016" spans="2:14" ht="15" customHeight="1" x14ac:dyDescent="0.25">
      <c r="B1016" s="168">
        <v>2009</v>
      </c>
      <c r="C1016" s="168"/>
      <c r="D1016" s="169">
        <v>841</v>
      </c>
      <c r="E1016" s="169">
        <v>225507</v>
      </c>
      <c r="F1016" s="169">
        <v>316267</v>
      </c>
      <c r="G1016" s="169">
        <v>1882</v>
      </c>
      <c r="H1016" s="169" t="s">
        <v>66</v>
      </c>
      <c r="I1016" s="170">
        <v>11.79</v>
      </c>
      <c r="J1016"/>
      <c r="K1016"/>
      <c r="L1016"/>
      <c r="M1016"/>
      <c r="N1016"/>
    </row>
    <row r="1017" spans="2:14" ht="15" customHeight="1" x14ac:dyDescent="0.25">
      <c r="B1017" s="168">
        <v>2008</v>
      </c>
      <c r="C1017" s="168"/>
      <c r="D1017" s="169">
        <v>922</v>
      </c>
      <c r="E1017" s="169">
        <v>366736</v>
      </c>
      <c r="F1017" s="169">
        <v>668142</v>
      </c>
      <c r="G1017" s="169">
        <v>14246</v>
      </c>
      <c r="H1017" s="169" t="s">
        <v>66</v>
      </c>
      <c r="I1017" s="170">
        <v>17.23</v>
      </c>
      <c r="J1017"/>
      <c r="K1017"/>
      <c r="L1017"/>
      <c r="M1017"/>
      <c r="N1017"/>
    </row>
    <row r="1018" spans="2:14" ht="15" customHeight="1" x14ac:dyDescent="0.25">
      <c r="B1018" s="187" t="s">
        <v>212</v>
      </c>
      <c r="C1018" s="187"/>
      <c r="D1018" s="187"/>
      <c r="E1018" s="187"/>
      <c r="F1018" s="187"/>
      <c r="G1018" s="187"/>
      <c r="H1018" s="187"/>
      <c r="I1018" s="187"/>
      <c r="J1018"/>
      <c r="K1018"/>
      <c r="L1018"/>
      <c r="M1018"/>
      <c r="N1018"/>
    </row>
    <row r="1019" spans="2:14" ht="15" customHeight="1" x14ac:dyDescent="0.25">
      <c r="B1019" s="181">
        <v>2023</v>
      </c>
      <c r="C1019" s="181"/>
      <c r="D1019" s="182">
        <v>83</v>
      </c>
      <c r="E1019" s="182">
        <v>211985</v>
      </c>
      <c r="F1019" s="182">
        <v>260309</v>
      </c>
      <c r="G1019" s="182">
        <v>7668</v>
      </c>
      <c r="H1019" s="182">
        <v>3480</v>
      </c>
      <c r="I1019" s="183">
        <v>10.84</v>
      </c>
      <c r="J1019"/>
      <c r="K1019"/>
      <c r="L1019"/>
      <c r="M1019"/>
      <c r="N1019"/>
    </row>
    <row r="1020" spans="2:14" ht="15" customHeight="1" x14ac:dyDescent="0.25">
      <c r="B1020" s="181">
        <v>2022</v>
      </c>
      <c r="C1020" s="181"/>
      <c r="D1020" s="182">
        <v>76</v>
      </c>
      <c r="E1020" s="182">
        <v>111115</v>
      </c>
      <c r="F1020" s="182">
        <v>184697</v>
      </c>
      <c r="G1020" s="182">
        <v>2906</v>
      </c>
      <c r="H1020" s="182">
        <v>2379</v>
      </c>
      <c r="I1020" s="183">
        <v>7.39</v>
      </c>
      <c r="J1020"/>
      <c r="K1020"/>
      <c r="L1020"/>
      <c r="M1020"/>
      <c r="N1020"/>
    </row>
    <row r="1021" spans="2:14" ht="15" customHeight="1" x14ac:dyDescent="0.25">
      <c r="B1021" s="181">
        <v>2021</v>
      </c>
      <c r="C1021" s="168"/>
      <c r="D1021" s="169">
        <v>66</v>
      </c>
      <c r="E1021" s="169">
        <v>73056</v>
      </c>
      <c r="F1021" s="169">
        <v>150406</v>
      </c>
      <c r="G1021" s="169">
        <v>5547</v>
      </c>
      <c r="H1021" s="169">
        <v>1911</v>
      </c>
      <c r="I1021" s="170">
        <v>5.73</v>
      </c>
      <c r="J1021"/>
      <c r="K1021"/>
      <c r="L1021"/>
      <c r="M1021"/>
      <c r="N1021"/>
    </row>
    <row r="1022" spans="2:14" ht="15" customHeight="1" x14ac:dyDescent="0.25">
      <c r="B1022" s="168">
        <v>2020</v>
      </c>
      <c r="C1022" s="168"/>
      <c r="D1022" s="169">
        <v>67</v>
      </c>
      <c r="E1022" s="169">
        <v>92009</v>
      </c>
      <c r="F1022" s="169">
        <v>172736</v>
      </c>
      <c r="G1022" s="169">
        <v>4151</v>
      </c>
      <c r="H1022" s="169">
        <v>1996</v>
      </c>
      <c r="I1022" s="170">
        <v>7.55</v>
      </c>
      <c r="J1022"/>
      <c r="K1022"/>
      <c r="L1022"/>
      <c r="M1022"/>
      <c r="N1022"/>
    </row>
    <row r="1023" spans="2:14" ht="15" customHeight="1" x14ac:dyDescent="0.25">
      <c r="B1023" s="168">
        <v>2019</v>
      </c>
      <c r="C1023" s="168"/>
      <c r="D1023" s="169">
        <v>64</v>
      </c>
      <c r="E1023" s="169">
        <v>25326</v>
      </c>
      <c r="F1023" s="169">
        <v>469293</v>
      </c>
      <c r="G1023" s="169">
        <v>2647</v>
      </c>
      <c r="H1023" s="169">
        <v>1215</v>
      </c>
      <c r="I1023" s="170">
        <v>2.0699999999999998</v>
      </c>
      <c r="J1023"/>
      <c r="K1023"/>
      <c r="L1023"/>
      <c r="M1023"/>
      <c r="N1023"/>
    </row>
    <row r="1024" spans="2:14" ht="15" customHeight="1" x14ac:dyDescent="0.25">
      <c r="B1024" s="168">
        <v>2018</v>
      </c>
      <c r="C1024" s="168"/>
      <c r="D1024" s="169">
        <v>55</v>
      </c>
      <c r="E1024" s="169">
        <v>191646</v>
      </c>
      <c r="F1024" s="169">
        <v>248988</v>
      </c>
      <c r="G1024" s="169">
        <v>1858</v>
      </c>
      <c r="H1024" s="169">
        <v>790</v>
      </c>
      <c r="I1024" s="170">
        <v>16.309999999999999</v>
      </c>
      <c r="J1024"/>
      <c r="K1024"/>
      <c r="L1024"/>
      <c r="M1024"/>
      <c r="N1024"/>
    </row>
    <row r="1025" spans="2:14" ht="15" customHeight="1" x14ac:dyDescent="0.25">
      <c r="B1025" s="168">
        <v>2017</v>
      </c>
      <c r="C1025" s="168"/>
      <c r="D1025" s="169">
        <v>55</v>
      </c>
      <c r="E1025" s="169">
        <v>91935</v>
      </c>
      <c r="F1025" s="169">
        <v>126379</v>
      </c>
      <c r="G1025" s="169">
        <v>43620</v>
      </c>
      <c r="H1025" s="169">
        <v>606</v>
      </c>
      <c r="I1025" s="170">
        <v>9.27</v>
      </c>
      <c r="J1025"/>
      <c r="K1025"/>
      <c r="L1025"/>
      <c r="M1025"/>
      <c r="N1025"/>
    </row>
    <row r="1026" spans="2:14" ht="15" customHeight="1" x14ac:dyDescent="0.25">
      <c r="B1026" s="168">
        <v>2016</v>
      </c>
      <c r="C1026" s="168"/>
      <c r="D1026" s="169">
        <v>59</v>
      </c>
      <c r="E1026" s="169">
        <v>30486</v>
      </c>
      <c r="F1026" s="169">
        <v>121184</v>
      </c>
      <c r="G1026" s="169">
        <v>1273</v>
      </c>
      <c r="H1026" s="169">
        <v>830</v>
      </c>
      <c r="I1026" s="170">
        <v>2.75</v>
      </c>
      <c r="J1026"/>
      <c r="K1026"/>
      <c r="L1026"/>
      <c r="M1026"/>
      <c r="N1026"/>
    </row>
    <row r="1027" spans="2:14" s="9" customFormat="1" ht="15" customHeight="1" collapsed="1" x14ac:dyDescent="0.25">
      <c r="B1027" s="168">
        <v>2015</v>
      </c>
      <c r="C1027" s="168"/>
      <c r="D1027" s="169">
        <v>55</v>
      </c>
      <c r="E1027" s="169">
        <v>172462</v>
      </c>
      <c r="F1027" s="169">
        <v>180549</v>
      </c>
      <c r="G1027" s="169">
        <v>67595</v>
      </c>
      <c r="H1027" s="169">
        <v>1507</v>
      </c>
      <c r="I1027" s="170">
        <v>14.01</v>
      </c>
      <c r="J1027"/>
      <c r="K1027"/>
      <c r="L1027"/>
      <c r="M1027"/>
      <c r="N1027"/>
    </row>
    <row r="1028" spans="2:14" s="9" customFormat="1" ht="15" customHeight="1" x14ac:dyDescent="0.25">
      <c r="B1028" s="168">
        <v>2014</v>
      </c>
      <c r="C1028" s="168"/>
      <c r="D1028" s="169">
        <v>52</v>
      </c>
      <c r="E1028" s="169">
        <v>171845</v>
      </c>
      <c r="F1028" s="169">
        <v>218879</v>
      </c>
      <c r="G1028" s="169">
        <v>2335</v>
      </c>
      <c r="H1028" s="169">
        <v>1174</v>
      </c>
      <c r="I1028" s="170">
        <v>12.47</v>
      </c>
      <c r="J1028"/>
      <c r="K1028"/>
      <c r="L1028"/>
      <c r="M1028"/>
      <c r="N1028"/>
    </row>
    <row r="1029" spans="2:14" s="9" customFormat="1" ht="15" customHeight="1" x14ac:dyDescent="0.25">
      <c r="B1029" s="168">
        <v>2013</v>
      </c>
      <c r="C1029" s="168"/>
      <c r="D1029" s="169">
        <v>60</v>
      </c>
      <c r="E1029" s="169">
        <v>124458</v>
      </c>
      <c r="F1029" s="169">
        <v>229504</v>
      </c>
      <c r="G1029" s="169">
        <v>5738</v>
      </c>
      <c r="H1029" s="169">
        <v>5067</v>
      </c>
      <c r="I1029" s="170">
        <v>8.01</v>
      </c>
      <c r="J1029"/>
      <c r="K1029"/>
      <c r="L1029"/>
      <c r="M1029"/>
      <c r="N1029"/>
    </row>
    <row r="1030" spans="2:14" s="9" customFormat="1" ht="15" customHeight="1" x14ac:dyDescent="0.25">
      <c r="B1030" s="168">
        <v>2012</v>
      </c>
      <c r="C1030" s="168"/>
      <c r="D1030" s="169">
        <v>65</v>
      </c>
      <c r="E1030" s="169">
        <v>249335</v>
      </c>
      <c r="F1030" s="169">
        <v>311432</v>
      </c>
      <c r="G1030" s="169">
        <v>1068</v>
      </c>
      <c r="H1030" s="169">
        <v>1035</v>
      </c>
      <c r="I1030" s="170">
        <v>13.56</v>
      </c>
      <c r="J1030"/>
      <c r="K1030"/>
      <c r="L1030"/>
      <c r="M1030"/>
      <c r="N1030"/>
    </row>
    <row r="1031" spans="2:14" ht="15" customHeight="1" x14ac:dyDescent="0.25">
      <c r="B1031" s="168">
        <v>2011</v>
      </c>
      <c r="C1031" s="168"/>
      <c r="D1031" s="169">
        <v>89</v>
      </c>
      <c r="E1031" s="169">
        <v>137378</v>
      </c>
      <c r="F1031" s="169">
        <v>195050</v>
      </c>
      <c r="G1031" s="169">
        <v>6682</v>
      </c>
      <c r="H1031" s="169">
        <v>5723</v>
      </c>
      <c r="I1031" s="170">
        <v>7.05</v>
      </c>
      <c r="J1031"/>
      <c r="K1031"/>
      <c r="L1031"/>
      <c r="M1031"/>
      <c r="N1031"/>
    </row>
    <row r="1032" spans="2:14" ht="15" customHeight="1" x14ac:dyDescent="0.25">
      <c r="B1032" s="168">
        <v>2010</v>
      </c>
      <c r="C1032" s="168"/>
      <c r="D1032" s="169">
        <v>94</v>
      </c>
      <c r="E1032" s="169">
        <v>117729</v>
      </c>
      <c r="F1032" s="169">
        <v>241233</v>
      </c>
      <c r="G1032" s="169">
        <v>4012</v>
      </c>
      <c r="H1032" s="169">
        <v>693</v>
      </c>
      <c r="I1032" s="170">
        <v>5.37</v>
      </c>
      <c r="J1032"/>
      <c r="K1032"/>
      <c r="L1032"/>
      <c r="M1032"/>
      <c r="N1032"/>
    </row>
    <row r="1033" spans="2:14" ht="15" customHeight="1" x14ac:dyDescent="0.25">
      <c r="B1033" s="168">
        <v>2009</v>
      </c>
      <c r="C1033" s="168"/>
      <c r="D1033" s="169">
        <v>101</v>
      </c>
      <c r="E1033" s="169">
        <v>211885</v>
      </c>
      <c r="F1033" s="169">
        <v>315820</v>
      </c>
      <c r="G1033" s="169">
        <v>11300</v>
      </c>
      <c r="H1033" s="169" t="s">
        <v>66</v>
      </c>
      <c r="I1033" s="170">
        <v>9.3000000000000007</v>
      </c>
      <c r="J1033"/>
      <c r="K1033"/>
      <c r="L1033"/>
      <c r="M1033"/>
      <c r="N1033"/>
    </row>
    <row r="1034" spans="2:14" ht="15" customHeight="1" x14ac:dyDescent="0.25">
      <c r="B1034" s="168">
        <v>2008</v>
      </c>
      <c r="C1034" s="168"/>
      <c r="D1034" s="169">
        <v>102</v>
      </c>
      <c r="E1034" s="169">
        <v>292506</v>
      </c>
      <c r="F1034" s="169">
        <v>499533</v>
      </c>
      <c r="G1034" s="169">
        <v>54228</v>
      </c>
      <c r="H1034" s="169" t="s">
        <v>66</v>
      </c>
      <c r="I1034" s="170">
        <v>13.47</v>
      </c>
      <c r="J1034"/>
      <c r="K1034"/>
      <c r="L1034"/>
      <c r="M1034"/>
      <c r="N1034"/>
    </row>
    <row r="1035" spans="2:14" ht="15" customHeight="1" x14ac:dyDescent="0.25">
      <c r="B1035" s="258" t="s">
        <v>40</v>
      </c>
      <c r="C1035" s="184"/>
      <c r="D1035" s="184"/>
      <c r="E1035" s="184"/>
      <c r="F1035" s="184"/>
      <c r="G1035" s="184"/>
      <c r="H1035" s="184"/>
      <c r="I1035" s="184"/>
      <c r="J1035"/>
      <c r="K1035"/>
      <c r="L1035"/>
      <c r="M1035"/>
      <c r="N1035"/>
    </row>
    <row r="1036" spans="2:14" s="9" customFormat="1" ht="15" customHeight="1" collapsed="1" x14ac:dyDescent="0.25">
      <c r="B1036" s="187" t="s">
        <v>213</v>
      </c>
      <c r="C1036" s="187"/>
      <c r="D1036" s="187"/>
      <c r="E1036" s="187"/>
      <c r="F1036" s="187"/>
      <c r="G1036" s="187"/>
      <c r="H1036" s="187"/>
      <c r="I1036" s="187"/>
      <c r="J1036"/>
      <c r="K1036"/>
      <c r="L1036"/>
      <c r="M1036"/>
      <c r="N1036"/>
    </row>
    <row r="1037" spans="2:14" s="9" customFormat="1" ht="15" customHeight="1" x14ac:dyDescent="0.25">
      <c r="B1037" s="181">
        <v>2023</v>
      </c>
      <c r="C1037" s="181"/>
      <c r="D1037" s="182">
        <v>36822</v>
      </c>
      <c r="E1037" s="182">
        <v>527342</v>
      </c>
      <c r="F1037" s="182">
        <v>645482</v>
      </c>
      <c r="G1037" s="182">
        <v>3625</v>
      </c>
      <c r="H1037" s="182">
        <v>2857</v>
      </c>
      <c r="I1037" s="183">
        <v>11.77</v>
      </c>
      <c r="J1037"/>
      <c r="K1037"/>
      <c r="L1037"/>
      <c r="M1037"/>
      <c r="N1037"/>
    </row>
    <row r="1038" spans="2:14" s="9" customFormat="1" ht="15" customHeight="1" x14ac:dyDescent="0.25">
      <c r="B1038" s="181">
        <v>2022</v>
      </c>
      <c r="C1038" s="181"/>
      <c r="D1038" s="182">
        <v>35115</v>
      </c>
      <c r="E1038" s="182">
        <v>427199</v>
      </c>
      <c r="F1038" s="182">
        <v>540406</v>
      </c>
      <c r="G1038" s="182">
        <v>10377</v>
      </c>
      <c r="H1038" s="182">
        <v>2545</v>
      </c>
      <c r="I1038" s="183">
        <v>11.42</v>
      </c>
      <c r="J1038"/>
      <c r="K1038"/>
      <c r="L1038"/>
      <c r="M1038"/>
      <c r="N1038"/>
    </row>
    <row r="1039" spans="2:14" s="9" customFormat="1" ht="15" customHeight="1" x14ac:dyDescent="0.25">
      <c r="B1039" s="181">
        <v>2021</v>
      </c>
      <c r="C1039" s="168"/>
      <c r="D1039" s="169">
        <v>33543</v>
      </c>
      <c r="E1039" s="169">
        <v>360191</v>
      </c>
      <c r="F1039" s="169">
        <v>464940</v>
      </c>
      <c r="G1039" s="169">
        <v>13187</v>
      </c>
      <c r="H1039" s="169">
        <v>2720</v>
      </c>
      <c r="I1039" s="170">
        <v>10.42</v>
      </c>
      <c r="J1039"/>
      <c r="K1039"/>
      <c r="L1039"/>
      <c r="M1039"/>
      <c r="N1039"/>
    </row>
    <row r="1040" spans="2:14" s="9" customFormat="1" ht="15" customHeight="1" x14ac:dyDescent="0.25">
      <c r="B1040" s="187" t="s">
        <v>214</v>
      </c>
      <c r="C1040" s="187"/>
      <c r="D1040" s="187"/>
      <c r="E1040" s="187"/>
      <c r="F1040" s="187"/>
      <c r="G1040" s="187"/>
      <c r="H1040" s="187"/>
      <c r="I1040" s="187"/>
      <c r="J1040"/>
      <c r="K1040"/>
      <c r="L1040"/>
      <c r="M1040"/>
      <c r="N1040"/>
    </row>
    <row r="1041" spans="2:14" s="9" customFormat="1" ht="15" customHeight="1" x14ac:dyDescent="0.25">
      <c r="B1041" s="181">
        <v>2023</v>
      </c>
      <c r="C1041" s="181"/>
      <c r="D1041" s="182">
        <v>19649</v>
      </c>
      <c r="E1041" s="182">
        <v>192355</v>
      </c>
      <c r="F1041" s="182">
        <v>232870</v>
      </c>
      <c r="G1041" s="182">
        <v>2757</v>
      </c>
      <c r="H1041" s="182">
        <v>908</v>
      </c>
      <c r="I1041" s="183">
        <v>12.97</v>
      </c>
      <c r="J1041"/>
      <c r="K1041"/>
      <c r="L1041"/>
      <c r="M1041"/>
      <c r="N1041"/>
    </row>
    <row r="1042" spans="2:14" s="9" customFormat="1" ht="15" customHeight="1" x14ac:dyDescent="0.25">
      <c r="B1042" s="181">
        <v>2022</v>
      </c>
      <c r="C1042" s="181"/>
      <c r="D1042" s="182">
        <v>19211</v>
      </c>
      <c r="E1042" s="182">
        <v>159505</v>
      </c>
      <c r="F1042" s="182">
        <v>216770</v>
      </c>
      <c r="G1042" s="182">
        <v>1062</v>
      </c>
      <c r="H1042" s="182">
        <v>764</v>
      </c>
      <c r="I1042" s="183">
        <v>11.98</v>
      </c>
      <c r="J1042"/>
      <c r="K1042"/>
      <c r="L1042"/>
      <c r="M1042"/>
      <c r="N1042"/>
    </row>
    <row r="1043" spans="2:14" s="9" customFormat="1" ht="15" customHeight="1" x14ac:dyDescent="0.25">
      <c r="B1043" s="181">
        <v>2021</v>
      </c>
      <c r="C1043" s="168"/>
      <c r="D1043" s="169">
        <v>18720</v>
      </c>
      <c r="E1043" s="169">
        <v>131177</v>
      </c>
      <c r="F1043" s="169">
        <v>192088</v>
      </c>
      <c r="G1043" s="169">
        <v>1134</v>
      </c>
      <c r="H1043" s="169">
        <v>769</v>
      </c>
      <c r="I1043" s="170">
        <v>10.88</v>
      </c>
      <c r="J1043"/>
      <c r="K1043"/>
      <c r="L1043"/>
      <c r="M1043"/>
      <c r="N1043"/>
    </row>
    <row r="1044" spans="2:14" s="9" customFormat="1" ht="15" customHeight="1" x14ac:dyDescent="0.25">
      <c r="B1044" s="187" t="s">
        <v>597</v>
      </c>
      <c r="C1044" s="187"/>
      <c r="D1044" s="187"/>
      <c r="E1044" s="187"/>
      <c r="F1044" s="187"/>
      <c r="G1044" s="187"/>
      <c r="H1044" s="187"/>
      <c r="I1044" s="187"/>
      <c r="J1044"/>
      <c r="K1044"/>
      <c r="L1044"/>
      <c r="M1044"/>
      <c r="N1044"/>
    </row>
    <row r="1045" spans="2:14" s="9" customFormat="1" ht="15" customHeight="1" x14ac:dyDescent="0.25">
      <c r="B1045" s="181">
        <v>2023</v>
      </c>
      <c r="C1045" s="181"/>
      <c r="D1045" s="182">
        <v>9084</v>
      </c>
      <c r="E1045" s="182">
        <v>87426</v>
      </c>
      <c r="F1045" s="182">
        <v>106817</v>
      </c>
      <c r="G1045" s="182">
        <v>392</v>
      </c>
      <c r="H1045" s="182">
        <v>336</v>
      </c>
      <c r="I1045" s="183">
        <v>13.13</v>
      </c>
      <c r="J1045"/>
      <c r="K1045"/>
      <c r="L1045"/>
      <c r="M1045"/>
      <c r="N1045"/>
    </row>
    <row r="1046" spans="2:14" s="9" customFormat="1" ht="15" customHeight="1" x14ac:dyDescent="0.25">
      <c r="B1046" s="181">
        <v>2022</v>
      </c>
      <c r="C1046" s="181"/>
      <c r="D1046" s="182">
        <v>8615</v>
      </c>
      <c r="E1046" s="182">
        <v>57985</v>
      </c>
      <c r="F1046" s="182">
        <v>82404</v>
      </c>
      <c r="G1046" s="182">
        <v>423</v>
      </c>
      <c r="H1046" s="182">
        <v>268</v>
      </c>
      <c r="I1046" s="183">
        <v>10.31</v>
      </c>
      <c r="J1046"/>
      <c r="K1046"/>
      <c r="L1046"/>
      <c r="M1046"/>
      <c r="N1046"/>
    </row>
    <row r="1047" spans="2:14" s="9" customFormat="1" ht="15" customHeight="1" x14ac:dyDescent="0.25">
      <c r="B1047" s="181">
        <v>2021</v>
      </c>
      <c r="C1047" s="168"/>
      <c r="D1047" s="169">
        <v>8266</v>
      </c>
      <c r="E1047" s="169">
        <v>65169</v>
      </c>
      <c r="F1047" s="169">
        <v>86178</v>
      </c>
      <c r="G1047" s="169">
        <v>448</v>
      </c>
      <c r="H1047" s="169">
        <v>238</v>
      </c>
      <c r="I1047" s="170">
        <v>12.79</v>
      </c>
      <c r="J1047"/>
      <c r="K1047"/>
      <c r="L1047"/>
      <c r="M1047"/>
      <c r="N1047"/>
    </row>
    <row r="1048" spans="2:14" ht="15" customHeight="1" x14ac:dyDescent="0.25">
      <c r="B1048" s="187" t="s">
        <v>598</v>
      </c>
      <c r="C1048" s="187"/>
      <c r="D1048" s="187"/>
      <c r="E1048" s="187"/>
      <c r="F1048" s="187"/>
      <c r="G1048" s="187"/>
      <c r="H1048" s="187"/>
      <c r="I1048" s="187"/>
      <c r="J1048"/>
      <c r="K1048"/>
      <c r="L1048"/>
      <c r="M1048"/>
      <c r="N1048"/>
    </row>
    <row r="1049" spans="2:14" ht="15" customHeight="1" x14ac:dyDescent="0.25">
      <c r="B1049" s="181">
        <v>2023</v>
      </c>
      <c r="C1049" s="181"/>
      <c r="D1049" s="182">
        <v>18847</v>
      </c>
      <c r="E1049" s="182">
        <v>409821</v>
      </c>
      <c r="F1049" s="182">
        <v>493619</v>
      </c>
      <c r="G1049" s="182">
        <v>11306</v>
      </c>
      <c r="H1049" s="182">
        <v>3820</v>
      </c>
      <c r="I1049" s="183">
        <v>15.17</v>
      </c>
      <c r="J1049"/>
      <c r="K1049"/>
      <c r="L1049"/>
      <c r="M1049"/>
      <c r="N1049"/>
    </row>
    <row r="1050" spans="2:14" ht="15" customHeight="1" x14ac:dyDescent="0.25">
      <c r="B1050" s="181">
        <v>2022</v>
      </c>
      <c r="C1050" s="181"/>
      <c r="D1050" s="182">
        <v>17739</v>
      </c>
      <c r="E1050" s="182">
        <v>215592</v>
      </c>
      <c r="F1050" s="182">
        <v>370918</v>
      </c>
      <c r="G1050" s="182">
        <v>2616</v>
      </c>
      <c r="H1050" s="182">
        <v>1631</v>
      </c>
      <c r="I1050" s="183">
        <v>9.56</v>
      </c>
      <c r="J1050"/>
      <c r="K1050"/>
      <c r="L1050"/>
      <c r="M1050"/>
      <c r="N1050"/>
    </row>
    <row r="1051" spans="2:14" ht="15" customHeight="1" x14ac:dyDescent="0.25">
      <c r="B1051" s="181">
        <v>2021</v>
      </c>
      <c r="C1051" s="168"/>
      <c r="D1051" s="169">
        <v>16747</v>
      </c>
      <c r="E1051" s="169">
        <v>170634</v>
      </c>
      <c r="F1051" s="169">
        <v>359206</v>
      </c>
      <c r="G1051" s="169">
        <v>3293</v>
      </c>
      <c r="H1051" s="169">
        <v>2166</v>
      </c>
      <c r="I1051" s="170">
        <v>8.9</v>
      </c>
      <c r="J1051"/>
      <c r="K1051"/>
      <c r="L1051"/>
      <c r="M1051"/>
      <c r="N1051"/>
    </row>
    <row r="1052" spans="2:14" ht="15" customHeight="1" x14ac:dyDescent="0.25">
      <c r="B1052" s="187" t="s">
        <v>599</v>
      </c>
      <c r="C1052" s="187"/>
      <c r="D1052" s="187"/>
      <c r="E1052" s="187"/>
      <c r="F1052" s="187"/>
      <c r="G1052" s="187"/>
      <c r="H1052" s="187"/>
      <c r="I1052" s="187"/>
      <c r="J1052"/>
      <c r="K1052"/>
      <c r="L1052"/>
      <c r="M1052"/>
      <c r="N1052"/>
    </row>
    <row r="1053" spans="2:14" ht="15" customHeight="1" x14ac:dyDescent="0.25">
      <c r="B1053" s="181">
        <v>2023</v>
      </c>
      <c r="C1053" s="181"/>
      <c r="D1053" s="182">
        <v>7345</v>
      </c>
      <c r="E1053" s="182">
        <v>72264</v>
      </c>
      <c r="F1053" s="182">
        <v>93646</v>
      </c>
      <c r="G1053" s="182">
        <v>352</v>
      </c>
      <c r="H1053" s="182">
        <v>49</v>
      </c>
      <c r="I1053" s="183">
        <v>11.44</v>
      </c>
      <c r="J1053"/>
      <c r="K1053"/>
      <c r="L1053"/>
      <c r="M1053"/>
      <c r="N1053"/>
    </row>
    <row r="1054" spans="2:14" ht="15" customHeight="1" x14ac:dyDescent="0.25">
      <c r="B1054" s="181">
        <v>2022</v>
      </c>
      <c r="C1054" s="181"/>
      <c r="D1054" s="182">
        <v>6782</v>
      </c>
      <c r="E1054" s="182">
        <v>53176</v>
      </c>
      <c r="F1054" s="182">
        <v>70947</v>
      </c>
      <c r="G1054" s="182">
        <v>73</v>
      </c>
      <c r="H1054" s="182">
        <v>69</v>
      </c>
      <c r="I1054" s="183">
        <v>9.4600000000000009</v>
      </c>
      <c r="J1054"/>
      <c r="K1054"/>
      <c r="L1054"/>
      <c r="M1054"/>
      <c r="N1054"/>
    </row>
    <row r="1055" spans="2:14" ht="15" customHeight="1" x14ac:dyDescent="0.25">
      <c r="B1055" s="181">
        <v>2021</v>
      </c>
      <c r="C1055" s="168"/>
      <c r="D1055" s="169">
        <v>6184</v>
      </c>
      <c r="E1055" s="169">
        <v>61977</v>
      </c>
      <c r="F1055" s="169">
        <v>74775</v>
      </c>
      <c r="G1055" s="169">
        <v>172</v>
      </c>
      <c r="H1055" s="169">
        <v>93</v>
      </c>
      <c r="I1055" s="170">
        <v>12.57</v>
      </c>
      <c r="J1055"/>
      <c r="K1055"/>
      <c r="L1055"/>
      <c r="M1055"/>
      <c r="N1055"/>
    </row>
    <row r="1056" spans="2:14" ht="15" customHeight="1" x14ac:dyDescent="0.25">
      <c r="B1056" s="187" t="s">
        <v>215</v>
      </c>
      <c r="C1056" s="187"/>
      <c r="D1056" s="187"/>
      <c r="E1056" s="187"/>
      <c r="F1056" s="187"/>
      <c r="G1056" s="187"/>
      <c r="H1056" s="187"/>
      <c r="I1056" s="187"/>
      <c r="J1056"/>
      <c r="K1056"/>
      <c r="L1056"/>
      <c r="M1056"/>
      <c r="N1056"/>
    </row>
    <row r="1057" spans="2:14" ht="15" customHeight="1" x14ac:dyDescent="0.25">
      <c r="B1057" s="181">
        <v>2023</v>
      </c>
      <c r="C1057" s="181"/>
      <c r="D1057" s="182">
        <v>3885</v>
      </c>
      <c r="E1057" s="182">
        <v>27182</v>
      </c>
      <c r="F1057" s="182">
        <v>31875</v>
      </c>
      <c r="G1057" s="182">
        <v>328</v>
      </c>
      <c r="H1057" s="182">
        <v>23</v>
      </c>
      <c r="I1057" s="183">
        <v>11.4</v>
      </c>
      <c r="J1057"/>
      <c r="K1057"/>
      <c r="L1057"/>
      <c r="M1057"/>
      <c r="N1057"/>
    </row>
    <row r="1058" spans="2:14" ht="15" customHeight="1" x14ac:dyDescent="0.25">
      <c r="B1058" s="181">
        <v>2022</v>
      </c>
      <c r="C1058" s="181"/>
      <c r="D1058" s="182">
        <v>3680</v>
      </c>
      <c r="E1058" s="182">
        <v>7428</v>
      </c>
      <c r="F1058" s="182">
        <v>25711</v>
      </c>
      <c r="G1058" s="182">
        <v>296</v>
      </c>
      <c r="H1058" s="182">
        <v>33</v>
      </c>
      <c r="I1058" s="183">
        <v>3.81</v>
      </c>
      <c r="J1058"/>
      <c r="K1058"/>
      <c r="L1058"/>
      <c r="M1058"/>
      <c r="N1058"/>
    </row>
    <row r="1059" spans="2:14" ht="15" customHeight="1" x14ac:dyDescent="0.25">
      <c r="B1059" s="181">
        <v>2021</v>
      </c>
      <c r="C1059" s="168"/>
      <c r="D1059" s="169">
        <v>3459</v>
      </c>
      <c r="E1059" s="169">
        <v>13442</v>
      </c>
      <c r="F1059" s="169">
        <v>25315</v>
      </c>
      <c r="G1059" s="169">
        <v>121</v>
      </c>
      <c r="H1059" s="169">
        <v>99</v>
      </c>
      <c r="I1059" s="170">
        <v>7.27</v>
      </c>
      <c r="J1059"/>
      <c r="K1059"/>
      <c r="L1059"/>
      <c r="M1059"/>
      <c r="N1059"/>
    </row>
    <row r="1060" spans="2:14" ht="15" customHeight="1" x14ac:dyDescent="0.25">
      <c r="B1060" s="187" t="s">
        <v>216</v>
      </c>
      <c r="C1060" s="187"/>
      <c r="D1060" s="187"/>
      <c r="E1060" s="187"/>
      <c r="F1060" s="187"/>
      <c r="G1060" s="187"/>
      <c r="H1060" s="187"/>
      <c r="I1060" s="187"/>
      <c r="J1060"/>
      <c r="K1060"/>
      <c r="L1060"/>
      <c r="M1060"/>
      <c r="N1060"/>
    </row>
    <row r="1061" spans="2:14" ht="15" customHeight="1" x14ac:dyDescent="0.25">
      <c r="B1061" s="181">
        <v>2023</v>
      </c>
      <c r="C1061" s="181"/>
      <c r="D1061" s="182">
        <v>8603</v>
      </c>
      <c r="E1061" s="182">
        <v>80273</v>
      </c>
      <c r="F1061" s="182">
        <v>100281</v>
      </c>
      <c r="G1061" s="182">
        <v>252</v>
      </c>
      <c r="H1061" s="182">
        <v>112</v>
      </c>
      <c r="I1061" s="183">
        <v>14.57</v>
      </c>
      <c r="J1061"/>
      <c r="K1061"/>
      <c r="L1061"/>
      <c r="M1061"/>
      <c r="N1061"/>
    </row>
    <row r="1062" spans="2:14" ht="15" customHeight="1" x14ac:dyDescent="0.25">
      <c r="B1062" s="181">
        <v>2022</v>
      </c>
      <c r="C1062" s="181"/>
      <c r="D1062" s="182">
        <v>7895</v>
      </c>
      <c r="E1062" s="182">
        <v>63826</v>
      </c>
      <c r="F1062" s="182">
        <v>91403</v>
      </c>
      <c r="G1062" s="182">
        <v>298</v>
      </c>
      <c r="H1062" s="182">
        <v>103</v>
      </c>
      <c r="I1062" s="183">
        <v>12.33</v>
      </c>
      <c r="J1062"/>
      <c r="K1062"/>
      <c r="L1062"/>
      <c r="M1062"/>
      <c r="N1062"/>
    </row>
    <row r="1063" spans="2:14" ht="15" customHeight="1" x14ac:dyDescent="0.25">
      <c r="B1063" s="181">
        <v>2021</v>
      </c>
      <c r="C1063" s="168"/>
      <c r="D1063" s="169">
        <v>7212</v>
      </c>
      <c r="E1063" s="169">
        <v>42487</v>
      </c>
      <c r="F1063" s="169">
        <v>60646</v>
      </c>
      <c r="G1063" s="169">
        <v>300</v>
      </c>
      <c r="H1063" s="169">
        <v>80</v>
      </c>
      <c r="I1063" s="170">
        <v>9.84</v>
      </c>
      <c r="J1063"/>
      <c r="K1063"/>
      <c r="L1063"/>
      <c r="M1063"/>
      <c r="N1063"/>
    </row>
    <row r="1064" spans="2:14" ht="15" customHeight="1" x14ac:dyDescent="0.25">
      <c r="B1064" s="187" t="s">
        <v>507</v>
      </c>
      <c r="C1064" s="187"/>
      <c r="D1064" s="187"/>
      <c r="E1064" s="187"/>
      <c r="F1064" s="187"/>
      <c r="G1064" s="187"/>
      <c r="H1064" s="187"/>
      <c r="I1064" s="187"/>
      <c r="J1064"/>
      <c r="K1064"/>
      <c r="L1064"/>
      <c r="M1064"/>
      <c r="N1064"/>
    </row>
    <row r="1065" spans="2:14" ht="15" customHeight="1" x14ac:dyDescent="0.25">
      <c r="B1065" s="181">
        <v>2023</v>
      </c>
      <c r="C1065" s="181"/>
      <c r="D1065" s="182">
        <v>1913</v>
      </c>
      <c r="E1065" s="182">
        <v>30091</v>
      </c>
      <c r="F1065" s="182">
        <v>34057</v>
      </c>
      <c r="G1065" s="182">
        <v>1271</v>
      </c>
      <c r="H1065" s="182">
        <v>68</v>
      </c>
      <c r="I1065" s="183">
        <v>16.649999999999999</v>
      </c>
      <c r="J1065"/>
      <c r="K1065"/>
      <c r="L1065"/>
      <c r="M1065"/>
      <c r="N1065"/>
    </row>
    <row r="1066" spans="2:14" ht="15" customHeight="1" x14ac:dyDescent="0.25">
      <c r="B1066" s="181">
        <v>2022</v>
      </c>
      <c r="C1066" s="181"/>
      <c r="D1066" s="182">
        <v>1859</v>
      </c>
      <c r="E1066" s="182">
        <v>28093</v>
      </c>
      <c r="F1066" s="182">
        <v>32271</v>
      </c>
      <c r="G1066" s="182">
        <v>79</v>
      </c>
      <c r="H1066" s="182">
        <v>50</v>
      </c>
      <c r="I1066" s="183">
        <v>18.11</v>
      </c>
      <c r="J1066"/>
      <c r="K1066"/>
      <c r="L1066"/>
      <c r="M1066"/>
      <c r="N1066"/>
    </row>
    <row r="1067" spans="2:14" ht="15" customHeight="1" x14ac:dyDescent="0.25">
      <c r="B1067" s="181">
        <v>2021</v>
      </c>
      <c r="C1067" s="168"/>
      <c r="D1067" s="169">
        <v>1758</v>
      </c>
      <c r="E1067" s="169">
        <v>18492</v>
      </c>
      <c r="F1067" s="169">
        <v>21558</v>
      </c>
      <c r="G1067" s="169">
        <v>56</v>
      </c>
      <c r="H1067" s="169">
        <v>21</v>
      </c>
      <c r="I1067" s="170">
        <v>13.93</v>
      </c>
      <c r="J1067"/>
      <c r="K1067"/>
      <c r="L1067"/>
      <c r="M1067"/>
      <c r="N1067"/>
    </row>
    <row r="1068" spans="2:14" s="9" customFormat="1" ht="15" customHeight="1" x14ac:dyDescent="0.25">
      <c r="B1068" s="187" t="s">
        <v>524</v>
      </c>
      <c r="C1068" s="187"/>
      <c r="D1068" s="187"/>
      <c r="E1068" s="187"/>
      <c r="F1068" s="187"/>
      <c r="G1068" s="187"/>
      <c r="H1068" s="187"/>
      <c r="I1068" s="187"/>
      <c r="J1068"/>
      <c r="K1068"/>
      <c r="L1068"/>
      <c r="M1068"/>
      <c r="N1068"/>
    </row>
    <row r="1069" spans="2:14" s="9" customFormat="1" ht="15" customHeight="1" x14ac:dyDescent="0.25">
      <c r="B1069" s="181">
        <v>2023</v>
      </c>
      <c r="C1069" s="181"/>
      <c r="D1069" s="182">
        <v>1709</v>
      </c>
      <c r="E1069" s="182">
        <v>50909</v>
      </c>
      <c r="F1069" s="182">
        <v>59249</v>
      </c>
      <c r="G1069" s="182">
        <v>2173</v>
      </c>
      <c r="H1069" s="182">
        <v>435</v>
      </c>
      <c r="I1069" s="183">
        <v>13.03</v>
      </c>
      <c r="J1069"/>
      <c r="K1069"/>
      <c r="L1069"/>
      <c r="M1069"/>
      <c r="N1069"/>
    </row>
    <row r="1070" spans="2:14" s="9" customFormat="1" ht="15" customHeight="1" x14ac:dyDescent="0.25">
      <c r="B1070" s="181">
        <v>2022</v>
      </c>
      <c r="C1070" s="181"/>
      <c r="D1070" s="182">
        <v>1575</v>
      </c>
      <c r="E1070" s="182">
        <v>32994</v>
      </c>
      <c r="F1070" s="182">
        <v>43727</v>
      </c>
      <c r="G1070" s="182">
        <v>830</v>
      </c>
      <c r="H1070" s="182">
        <v>738</v>
      </c>
      <c r="I1070" s="183">
        <v>10.11</v>
      </c>
      <c r="J1070"/>
      <c r="K1070"/>
      <c r="L1070"/>
      <c r="M1070"/>
      <c r="N1070"/>
    </row>
    <row r="1071" spans="2:14" s="9" customFormat="1" ht="15" customHeight="1" x14ac:dyDescent="0.25">
      <c r="B1071" s="181">
        <v>2021</v>
      </c>
      <c r="C1071" s="168"/>
      <c r="D1071" s="169">
        <v>1466</v>
      </c>
      <c r="E1071" s="169">
        <v>29720</v>
      </c>
      <c r="F1071" s="169">
        <v>36777</v>
      </c>
      <c r="G1071" s="169">
        <v>297</v>
      </c>
      <c r="H1071" s="169">
        <v>291</v>
      </c>
      <c r="I1071" s="170">
        <v>10.48</v>
      </c>
      <c r="J1071"/>
      <c r="K1071"/>
      <c r="L1071"/>
      <c r="M1071"/>
      <c r="N1071"/>
    </row>
    <row r="1072" spans="2:14" s="10" customFormat="1" ht="15" customHeight="1" x14ac:dyDescent="0.25">
      <c r="B1072" s="258" t="s">
        <v>23</v>
      </c>
      <c r="C1072" s="184"/>
      <c r="D1072" s="184"/>
      <c r="E1072" s="184"/>
      <c r="F1072" s="184"/>
      <c r="G1072" s="184"/>
      <c r="H1072" s="184"/>
      <c r="I1072" s="184"/>
      <c r="J1072"/>
      <c r="K1072"/>
      <c r="L1072"/>
      <c r="M1072"/>
      <c r="N1072"/>
    </row>
    <row r="1073" spans="2:14" s="10" customFormat="1" ht="15" customHeight="1" x14ac:dyDescent="0.25">
      <c r="B1073" s="187" t="s">
        <v>378</v>
      </c>
      <c r="C1073" s="187"/>
      <c r="D1073" s="187"/>
      <c r="E1073" s="187"/>
      <c r="F1073" s="187"/>
      <c r="G1073" s="187"/>
      <c r="H1073" s="187"/>
      <c r="I1073" s="187"/>
      <c r="J1073"/>
      <c r="K1073"/>
      <c r="L1073"/>
      <c r="M1073"/>
      <c r="N1073"/>
    </row>
    <row r="1074" spans="2:14" s="10" customFormat="1" ht="15" customHeight="1" x14ac:dyDescent="0.25">
      <c r="B1074" s="181">
        <v>2023</v>
      </c>
      <c r="C1074" s="181"/>
      <c r="D1074" s="182">
        <v>217389</v>
      </c>
      <c r="E1074" s="182">
        <v>4352357</v>
      </c>
      <c r="F1074" s="182">
        <v>4658683</v>
      </c>
      <c r="G1074" s="182">
        <v>728358</v>
      </c>
      <c r="H1074" s="182">
        <v>127454</v>
      </c>
      <c r="I1074" s="183">
        <v>16.54</v>
      </c>
      <c r="J1074"/>
      <c r="K1074"/>
      <c r="L1074"/>
      <c r="M1074"/>
      <c r="N1074"/>
    </row>
    <row r="1075" spans="2:14" s="10" customFormat="1" ht="15" customHeight="1" x14ac:dyDescent="0.25">
      <c r="B1075" s="181">
        <v>2022</v>
      </c>
      <c r="C1075" s="181"/>
      <c r="D1075" s="182">
        <v>217173</v>
      </c>
      <c r="E1075" s="182">
        <v>3810193</v>
      </c>
      <c r="F1075" s="182">
        <v>4280499</v>
      </c>
      <c r="G1075" s="182">
        <v>462670</v>
      </c>
      <c r="H1075" s="182">
        <v>117305</v>
      </c>
      <c r="I1075" s="183">
        <v>15.7</v>
      </c>
      <c r="J1075"/>
      <c r="K1075"/>
      <c r="L1075"/>
      <c r="M1075"/>
      <c r="N1075"/>
    </row>
    <row r="1076" spans="2:14" s="10" customFormat="1" ht="15" customHeight="1" x14ac:dyDescent="0.25">
      <c r="B1076" s="181">
        <v>2021</v>
      </c>
      <c r="C1076" s="181"/>
      <c r="D1076" s="182">
        <v>215729</v>
      </c>
      <c r="E1076" s="182">
        <v>2992588</v>
      </c>
      <c r="F1076" s="182">
        <v>3468594</v>
      </c>
      <c r="G1076" s="182">
        <v>359191</v>
      </c>
      <c r="H1076" s="182">
        <v>104706</v>
      </c>
      <c r="I1076" s="183">
        <v>13.76</v>
      </c>
      <c r="J1076"/>
      <c r="K1076"/>
      <c r="L1076"/>
      <c r="M1076"/>
      <c r="N1076"/>
    </row>
    <row r="1077" spans="2:14" s="10" customFormat="1" ht="15" customHeight="1" x14ac:dyDescent="0.25">
      <c r="B1077" s="168">
        <v>2020</v>
      </c>
      <c r="C1077" s="168"/>
      <c r="D1077" s="169">
        <v>215033</v>
      </c>
      <c r="E1077" s="169">
        <v>2927397</v>
      </c>
      <c r="F1077" s="169">
        <v>3303290</v>
      </c>
      <c r="G1077" s="169">
        <v>535246</v>
      </c>
      <c r="H1077" s="169">
        <v>97619</v>
      </c>
      <c r="I1077" s="170">
        <v>15.37</v>
      </c>
      <c r="J1077"/>
      <c r="K1077"/>
      <c r="L1077"/>
      <c r="M1077"/>
      <c r="N1077"/>
    </row>
    <row r="1078" spans="2:14" s="10" customFormat="1" ht="15" customHeight="1" x14ac:dyDescent="0.25">
      <c r="B1078" s="168">
        <v>2019</v>
      </c>
      <c r="C1078" s="168"/>
      <c r="D1078" s="169">
        <v>218440</v>
      </c>
      <c r="E1078" s="169">
        <v>3773299</v>
      </c>
      <c r="F1078" s="169">
        <v>3774745</v>
      </c>
      <c r="G1078" s="169">
        <v>948308</v>
      </c>
      <c r="H1078" s="169">
        <v>103481</v>
      </c>
      <c r="I1078" s="170">
        <v>19.23</v>
      </c>
      <c r="J1078"/>
      <c r="K1078"/>
      <c r="L1078"/>
      <c r="M1078"/>
      <c r="N1078"/>
    </row>
    <row r="1079" spans="2:14" s="10" customFormat="1" ht="15" customHeight="1" x14ac:dyDescent="0.25">
      <c r="B1079" s="168">
        <v>2018</v>
      </c>
      <c r="C1079" s="168"/>
      <c r="D1079" s="169">
        <v>217831</v>
      </c>
      <c r="E1079" s="169">
        <v>2522315</v>
      </c>
      <c r="F1079" s="169">
        <v>3227316</v>
      </c>
      <c r="G1079" s="169">
        <v>271864</v>
      </c>
      <c r="H1079" s="169">
        <v>61026</v>
      </c>
      <c r="I1079" s="170">
        <v>13.44</v>
      </c>
      <c r="J1079"/>
      <c r="K1079"/>
      <c r="L1079"/>
      <c r="M1079"/>
      <c r="N1079"/>
    </row>
    <row r="1080" spans="2:14" ht="15" customHeight="1" x14ac:dyDescent="0.25">
      <c r="B1080" s="168">
        <v>2017</v>
      </c>
      <c r="C1080" s="168"/>
      <c r="D1080" s="169">
        <v>219190</v>
      </c>
      <c r="E1080" s="169">
        <v>2397540</v>
      </c>
      <c r="F1080" s="169">
        <v>2942316</v>
      </c>
      <c r="G1080" s="169">
        <v>358223</v>
      </c>
      <c r="H1080" s="169">
        <v>52081</v>
      </c>
      <c r="I1080" s="170">
        <v>13.57</v>
      </c>
      <c r="J1080"/>
      <c r="K1080"/>
      <c r="L1080"/>
      <c r="M1080"/>
      <c r="N1080"/>
    </row>
    <row r="1081" spans="2:14" ht="15" customHeight="1" x14ac:dyDescent="0.25">
      <c r="B1081" s="168">
        <v>2016</v>
      </c>
      <c r="C1081" s="168"/>
      <c r="D1081" s="169">
        <v>220359</v>
      </c>
      <c r="E1081" s="169">
        <v>2241931</v>
      </c>
      <c r="F1081" s="169">
        <v>2766808</v>
      </c>
      <c r="G1081" s="169">
        <v>185947</v>
      </c>
      <c r="H1081" s="169">
        <v>38877</v>
      </c>
      <c r="I1081" s="170">
        <v>13.66</v>
      </c>
      <c r="J1081"/>
      <c r="K1081"/>
      <c r="L1081"/>
      <c r="M1081"/>
      <c r="N1081"/>
    </row>
    <row r="1082" spans="2:14" ht="15" customHeight="1" x14ac:dyDescent="0.25">
      <c r="B1082" s="168">
        <v>2015</v>
      </c>
      <c r="C1082" s="168"/>
      <c r="D1082" s="169">
        <v>222034</v>
      </c>
      <c r="E1082" s="169">
        <v>2019815</v>
      </c>
      <c r="F1082" s="169">
        <v>2441535</v>
      </c>
      <c r="G1082" s="169">
        <v>211334</v>
      </c>
      <c r="H1082" s="169">
        <v>40614</v>
      </c>
      <c r="I1082" s="170">
        <v>13.03</v>
      </c>
      <c r="J1082"/>
      <c r="K1082"/>
      <c r="L1082"/>
      <c r="M1082"/>
      <c r="N1082"/>
    </row>
    <row r="1083" spans="2:14" ht="15" customHeight="1" x14ac:dyDescent="0.25">
      <c r="B1083" s="168">
        <v>2014</v>
      </c>
      <c r="C1083" s="168"/>
      <c r="D1083" s="169">
        <v>221846</v>
      </c>
      <c r="E1083" s="169">
        <v>1721324</v>
      </c>
      <c r="F1083" s="169">
        <v>2132136</v>
      </c>
      <c r="G1083" s="169">
        <v>158801</v>
      </c>
      <c r="H1083" s="169">
        <v>42623</v>
      </c>
      <c r="I1083" s="170">
        <v>11.77</v>
      </c>
      <c r="J1083"/>
      <c r="K1083"/>
      <c r="L1083"/>
      <c r="M1083"/>
      <c r="N1083"/>
    </row>
    <row r="1084" spans="2:14" ht="15" customHeight="1" x14ac:dyDescent="0.25">
      <c r="B1084" s="168">
        <v>2013</v>
      </c>
      <c r="C1084" s="168"/>
      <c r="D1084" s="169">
        <v>226644</v>
      </c>
      <c r="E1084" s="169">
        <v>1459169</v>
      </c>
      <c r="F1084" s="169">
        <v>1900821</v>
      </c>
      <c r="G1084" s="169">
        <v>159064</v>
      </c>
      <c r="H1084" s="169">
        <v>36279</v>
      </c>
      <c r="I1084" s="170">
        <v>10.54</v>
      </c>
      <c r="J1084"/>
      <c r="K1084"/>
      <c r="L1084"/>
      <c r="M1084"/>
      <c r="N1084"/>
    </row>
    <row r="1085" spans="2:14" s="10" customFormat="1" ht="15" customHeight="1" collapsed="1" x14ac:dyDescent="0.25">
      <c r="B1085" s="168">
        <v>2012</v>
      </c>
      <c r="C1085" s="168"/>
      <c r="D1085" s="169">
        <v>232625</v>
      </c>
      <c r="E1085" s="169">
        <v>1232498</v>
      </c>
      <c r="F1085" s="169">
        <v>1745329</v>
      </c>
      <c r="G1085" s="169">
        <v>132239</v>
      </c>
      <c r="H1085" s="169">
        <v>32834</v>
      </c>
      <c r="I1085" s="170">
        <v>8.99</v>
      </c>
      <c r="J1085"/>
      <c r="K1085"/>
      <c r="L1085"/>
      <c r="M1085"/>
      <c r="N1085"/>
    </row>
    <row r="1086" spans="2:14" s="10" customFormat="1" ht="15" customHeight="1" x14ac:dyDescent="0.25">
      <c r="B1086" s="168">
        <v>2011</v>
      </c>
      <c r="C1086" s="168"/>
      <c r="D1086" s="169">
        <v>243873</v>
      </c>
      <c r="E1086" s="169">
        <v>1807721</v>
      </c>
      <c r="F1086" s="169">
        <v>2305154</v>
      </c>
      <c r="G1086" s="169">
        <v>161114</v>
      </c>
      <c r="H1086" s="169">
        <v>37390</v>
      </c>
      <c r="I1086" s="170">
        <v>11.88</v>
      </c>
      <c r="J1086"/>
      <c r="K1086"/>
      <c r="L1086"/>
      <c r="M1086"/>
      <c r="N1086"/>
    </row>
    <row r="1087" spans="2:14" s="10" customFormat="1" ht="15" customHeight="1" x14ac:dyDescent="0.25">
      <c r="B1087" s="168">
        <v>2010</v>
      </c>
      <c r="C1087" s="168"/>
      <c r="D1087" s="169">
        <v>251463</v>
      </c>
      <c r="E1087" s="169">
        <v>2268906</v>
      </c>
      <c r="F1087" s="169">
        <v>2878429</v>
      </c>
      <c r="G1087" s="169">
        <v>197589</v>
      </c>
      <c r="H1087" s="169">
        <v>38947</v>
      </c>
      <c r="I1087" s="170">
        <v>13.45</v>
      </c>
      <c r="J1087"/>
      <c r="K1087"/>
      <c r="L1087"/>
      <c r="M1087"/>
      <c r="N1087"/>
    </row>
    <row r="1088" spans="2:14" s="10" customFormat="1" ht="15" customHeight="1" x14ac:dyDescent="0.25">
      <c r="B1088" s="168">
        <v>2009</v>
      </c>
      <c r="C1088" s="168"/>
      <c r="D1088" s="169">
        <v>265645</v>
      </c>
      <c r="E1088" s="169">
        <v>2757448</v>
      </c>
      <c r="F1088" s="169">
        <v>3517730</v>
      </c>
      <c r="G1088" s="169">
        <v>477385</v>
      </c>
      <c r="H1088" s="169" t="s">
        <v>66</v>
      </c>
      <c r="I1088" s="170">
        <v>16.45</v>
      </c>
      <c r="J1088"/>
      <c r="K1088"/>
      <c r="L1088"/>
      <c r="M1088"/>
      <c r="N1088"/>
    </row>
    <row r="1089" spans="2:14" ht="15" customHeight="1" x14ac:dyDescent="0.25">
      <c r="B1089" s="168">
        <v>2008</v>
      </c>
      <c r="C1089" s="168"/>
      <c r="D1089" s="169">
        <v>276418</v>
      </c>
      <c r="E1089" s="169">
        <v>3126772</v>
      </c>
      <c r="F1089" s="169">
        <v>3858192</v>
      </c>
      <c r="G1089" s="169">
        <v>582530</v>
      </c>
      <c r="H1089" s="169" t="s">
        <v>66</v>
      </c>
      <c r="I1089" s="170">
        <v>17.899999999999999</v>
      </c>
      <c r="J1089"/>
      <c r="K1089"/>
      <c r="L1089"/>
      <c r="M1089"/>
      <c r="N1089"/>
    </row>
    <row r="1090" spans="2:14" ht="15" customHeight="1" x14ac:dyDescent="0.25">
      <c r="B1090" s="258" t="s">
        <v>35</v>
      </c>
      <c r="C1090" s="184"/>
      <c r="D1090" s="184"/>
      <c r="E1090" s="184"/>
      <c r="F1090" s="184"/>
      <c r="G1090" s="184"/>
      <c r="H1090" s="184"/>
      <c r="I1090" s="184"/>
      <c r="J1090"/>
      <c r="K1090"/>
      <c r="L1090"/>
      <c r="M1090"/>
      <c r="N1090"/>
    </row>
    <row r="1091" spans="2:14" ht="15" customHeight="1" x14ac:dyDescent="0.25">
      <c r="B1091" s="187" t="s">
        <v>217</v>
      </c>
      <c r="C1091" s="187"/>
      <c r="D1091" s="187"/>
      <c r="E1091" s="187"/>
      <c r="F1091" s="187"/>
      <c r="G1091" s="187"/>
      <c r="H1091" s="187"/>
      <c r="I1091" s="187"/>
      <c r="J1091"/>
      <c r="K1091"/>
      <c r="L1091"/>
      <c r="M1091"/>
      <c r="N1091"/>
    </row>
    <row r="1092" spans="2:14" ht="15" customHeight="1" x14ac:dyDescent="0.25">
      <c r="B1092" s="181">
        <v>2023</v>
      </c>
      <c r="C1092" s="181"/>
      <c r="D1092" s="182">
        <v>111508</v>
      </c>
      <c r="E1092" s="182">
        <v>56349</v>
      </c>
      <c r="F1092" s="182">
        <v>68958</v>
      </c>
      <c r="G1092" s="182">
        <v>2205</v>
      </c>
      <c r="H1092" s="182">
        <v>384</v>
      </c>
      <c r="I1092" s="183">
        <v>6.94</v>
      </c>
      <c r="J1092"/>
      <c r="K1092"/>
      <c r="L1092"/>
      <c r="M1092"/>
      <c r="N1092"/>
    </row>
    <row r="1093" spans="2:14" ht="15" customHeight="1" x14ac:dyDescent="0.25">
      <c r="B1093" s="181">
        <v>2022</v>
      </c>
      <c r="C1093" s="181"/>
      <c r="D1093" s="182">
        <v>112595</v>
      </c>
      <c r="E1093" s="182">
        <v>58741</v>
      </c>
      <c r="F1093" s="182">
        <v>72654</v>
      </c>
      <c r="G1093" s="182">
        <v>1976</v>
      </c>
      <c r="H1093" s="182">
        <v>596</v>
      </c>
      <c r="I1093" s="183">
        <v>7.48</v>
      </c>
      <c r="J1093"/>
      <c r="K1093"/>
      <c r="L1093"/>
      <c r="M1093"/>
      <c r="N1093"/>
    </row>
    <row r="1094" spans="2:14" ht="15" customHeight="1" x14ac:dyDescent="0.25">
      <c r="B1094" s="181">
        <v>2021</v>
      </c>
      <c r="C1094" s="168"/>
      <c r="D1094" s="169">
        <v>112178</v>
      </c>
      <c r="E1094" s="169">
        <v>60779</v>
      </c>
      <c r="F1094" s="169">
        <v>72131</v>
      </c>
      <c r="G1094" s="169">
        <v>4573</v>
      </c>
      <c r="H1094" s="169">
        <v>555</v>
      </c>
      <c r="I1094" s="170">
        <v>8.2799999999999994</v>
      </c>
      <c r="J1094"/>
      <c r="K1094"/>
      <c r="L1094"/>
      <c r="M1094"/>
      <c r="N1094"/>
    </row>
    <row r="1095" spans="2:14" ht="15" customHeight="1" x14ac:dyDescent="0.25">
      <c r="B1095" s="168">
        <v>2020</v>
      </c>
      <c r="C1095" s="168"/>
      <c r="D1095" s="169">
        <v>113238</v>
      </c>
      <c r="E1095" s="169">
        <v>81951</v>
      </c>
      <c r="F1095" s="169">
        <v>95746</v>
      </c>
      <c r="G1095" s="169">
        <v>4422</v>
      </c>
      <c r="H1095" s="169">
        <v>1614</v>
      </c>
      <c r="I1095" s="170">
        <v>10.55</v>
      </c>
      <c r="J1095"/>
      <c r="K1095"/>
      <c r="L1095"/>
      <c r="M1095"/>
      <c r="N1095"/>
    </row>
    <row r="1096" spans="2:14" ht="15" customHeight="1" x14ac:dyDescent="0.25">
      <c r="B1096" s="168">
        <v>2019</v>
      </c>
      <c r="C1096" s="168"/>
      <c r="D1096" s="169">
        <v>117536</v>
      </c>
      <c r="E1096" s="169">
        <v>83940</v>
      </c>
      <c r="F1096" s="169">
        <v>104018</v>
      </c>
      <c r="G1096" s="169">
        <v>4032</v>
      </c>
      <c r="H1096" s="169">
        <v>974</v>
      </c>
      <c r="I1096" s="170">
        <v>9.9600000000000009</v>
      </c>
      <c r="J1096"/>
      <c r="K1096"/>
      <c r="L1096"/>
      <c r="M1096"/>
      <c r="N1096"/>
    </row>
    <row r="1097" spans="2:14" ht="15" customHeight="1" x14ac:dyDescent="0.25">
      <c r="B1097" s="168">
        <v>2018</v>
      </c>
      <c r="C1097" s="168"/>
      <c r="D1097" s="169">
        <v>119313</v>
      </c>
      <c r="E1097" s="169">
        <v>85052</v>
      </c>
      <c r="F1097" s="169">
        <v>101589</v>
      </c>
      <c r="G1097" s="169">
        <v>5695</v>
      </c>
      <c r="H1097" s="169">
        <v>1594</v>
      </c>
      <c r="I1097" s="170">
        <v>9.84</v>
      </c>
      <c r="J1097"/>
      <c r="K1097"/>
      <c r="L1097"/>
      <c r="M1097"/>
      <c r="N1097"/>
    </row>
    <row r="1098" spans="2:14" ht="15" customHeight="1" x14ac:dyDescent="0.25">
      <c r="B1098" s="168">
        <v>2017</v>
      </c>
      <c r="C1098" s="168"/>
      <c r="D1098" s="169">
        <v>121797</v>
      </c>
      <c r="E1098" s="169">
        <v>101471</v>
      </c>
      <c r="F1098" s="169">
        <v>96960</v>
      </c>
      <c r="G1098" s="169">
        <v>24231</v>
      </c>
      <c r="H1098" s="169">
        <v>876</v>
      </c>
      <c r="I1098" s="170">
        <v>11.87</v>
      </c>
      <c r="J1098"/>
      <c r="K1098"/>
      <c r="L1098"/>
      <c r="M1098"/>
      <c r="N1098"/>
    </row>
    <row r="1099" spans="2:14" ht="15" customHeight="1" x14ac:dyDescent="0.25">
      <c r="B1099" s="168">
        <v>2016</v>
      </c>
      <c r="C1099" s="168"/>
      <c r="D1099" s="169">
        <v>123625</v>
      </c>
      <c r="E1099" s="169">
        <v>98970</v>
      </c>
      <c r="F1099" s="169">
        <v>104823</v>
      </c>
      <c r="G1099" s="169">
        <v>13548</v>
      </c>
      <c r="H1099" s="169">
        <v>1783</v>
      </c>
      <c r="I1099" s="170">
        <v>11.25</v>
      </c>
      <c r="J1099"/>
      <c r="K1099"/>
      <c r="L1099"/>
      <c r="M1099"/>
      <c r="N1099"/>
    </row>
    <row r="1100" spans="2:14" s="10" customFormat="1" ht="15" customHeight="1" collapsed="1" x14ac:dyDescent="0.25">
      <c r="B1100" s="168">
        <v>2015</v>
      </c>
      <c r="C1100" s="168"/>
      <c r="D1100" s="169">
        <v>125506</v>
      </c>
      <c r="E1100" s="169">
        <v>82419</v>
      </c>
      <c r="F1100" s="169">
        <v>100154</v>
      </c>
      <c r="G1100" s="169">
        <v>6732</v>
      </c>
      <c r="H1100" s="169">
        <v>1627</v>
      </c>
      <c r="I1100" s="170">
        <v>9.35</v>
      </c>
      <c r="J1100"/>
      <c r="K1100"/>
      <c r="L1100"/>
      <c r="M1100"/>
      <c r="N1100"/>
    </row>
    <row r="1101" spans="2:14" s="10" customFormat="1" ht="15" customHeight="1" x14ac:dyDescent="0.25">
      <c r="B1101" s="168">
        <v>2014</v>
      </c>
      <c r="C1101" s="168"/>
      <c r="D1101" s="169">
        <v>126521</v>
      </c>
      <c r="E1101" s="169">
        <v>70033</v>
      </c>
      <c r="F1101" s="169">
        <v>92340</v>
      </c>
      <c r="G1101" s="169">
        <v>4170</v>
      </c>
      <c r="H1101" s="169">
        <v>1972</v>
      </c>
      <c r="I1101" s="170">
        <v>7.75</v>
      </c>
      <c r="J1101"/>
      <c r="K1101"/>
      <c r="L1101"/>
      <c r="M1101"/>
      <c r="N1101"/>
    </row>
    <row r="1102" spans="2:14" s="10" customFormat="1" ht="15" customHeight="1" x14ac:dyDescent="0.25">
      <c r="B1102" s="168">
        <v>2013</v>
      </c>
      <c r="C1102" s="168"/>
      <c r="D1102" s="169">
        <v>132010</v>
      </c>
      <c r="E1102" s="169">
        <v>77047</v>
      </c>
      <c r="F1102" s="169">
        <v>98348</v>
      </c>
      <c r="G1102" s="169">
        <v>6819</v>
      </c>
      <c r="H1102" s="169">
        <v>1752</v>
      </c>
      <c r="I1102" s="170">
        <v>8.3699999999999992</v>
      </c>
      <c r="J1102"/>
      <c r="K1102"/>
      <c r="L1102"/>
      <c r="M1102"/>
      <c r="N1102"/>
    </row>
    <row r="1103" spans="2:14" s="10" customFormat="1" ht="15" customHeight="1" x14ac:dyDescent="0.25">
      <c r="B1103" s="168">
        <v>2012</v>
      </c>
      <c r="C1103" s="168"/>
      <c r="D1103" s="169">
        <v>137873</v>
      </c>
      <c r="E1103" s="169">
        <v>67797</v>
      </c>
      <c r="F1103" s="169">
        <v>96264</v>
      </c>
      <c r="G1103" s="169">
        <v>9027</v>
      </c>
      <c r="H1103" s="169">
        <v>2165</v>
      </c>
      <c r="I1103" s="170">
        <v>6.79</v>
      </c>
      <c r="J1103"/>
      <c r="K1103"/>
      <c r="L1103"/>
      <c r="M1103"/>
      <c r="N1103"/>
    </row>
    <row r="1104" spans="2:14" ht="15" customHeight="1" x14ac:dyDescent="0.25">
      <c r="B1104" s="168">
        <v>2011</v>
      </c>
      <c r="C1104" s="168"/>
      <c r="D1104" s="169">
        <v>147130</v>
      </c>
      <c r="E1104" s="169">
        <v>109566</v>
      </c>
      <c r="F1104" s="169">
        <v>126200</v>
      </c>
      <c r="G1104" s="169">
        <v>16749</v>
      </c>
      <c r="H1104" s="169">
        <v>3665</v>
      </c>
      <c r="I1104" s="170">
        <v>9.66</v>
      </c>
      <c r="J1104"/>
      <c r="K1104"/>
      <c r="L1104"/>
      <c r="M1104"/>
      <c r="N1104"/>
    </row>
    <row r="1105" spans="2:14" ht="15" customHeight="1" x14ac:dyDescent="0.25">
      <c r="B1105" s="168">
        <v>2010</v>
      </c>
      <c r="C1105" s="168"/>
      <c r="D1105" s="169">
        <v>153960</v>
      </c>
      <c r="E1105" s="169">
        <v>143727</v>
      </c>
      <c r="F1105" s="169">
        <v>167648</v>
      </c>
      <c r="G1105" s="169">
        <v>20917</v>
      </c>
      <c r="H1105" s="169">
        <v>3346</v>
      </c>
      <c r="I1105" s="170">
        <v>10.92</v>
      </c>
      <c r="J1105"/>
      <c r="K1105"/>
      <c r="L1105"/>
      <c r="M1105"/>
      <c r="N1105"/>
    </row>
    <row r="1106" spans="2:14" ht="15" customHeight="1" x14ac:dyDescent="0.25">
      <c r="B1106" s="168">
        <v>2009</v>
      </c>
      <c r="C1106" s="168"/>
      <c r="D1106" s="169">
        <v>166220</v>
      </c>
      <c r="E1106" s="169">
        <v>87385</v>
      </c>
      <c r="F1106" s="169">
        <v>167750</v>
      </c>
      <c r="G1106" s="169">
        <v>10870</v>
      </c>
      <c r="H1106" s="169" t="s">
        <v>66</v>
      </c>
      <c r="I1106" s="170">
        <v>6.58</v>
      </c>
      <c r="J1106"/>
      <c r="K1106"/>
      <c r="L1106"/>
      <c r="M1106"/>
      <c r="N1106"/>
    </row>
    <row r="1107" spans="2:14" ht="15" customHeight="1" x14ac:dyDescent="0.25">
      <c r="B1107" s="168">
        <v>2008</v>
      </c>
      <c r="C1107" s="168"/>
      <c r="D1107" s="169">
        <v>175493</v>
      </c>
      <c r="E1107" s="169">
        <v>128161</v>
      </c>
      <c r="F1107" s="169">
        <v>214209</v>
      </c>
      <c r="G1107" s="169">
        <v>10628</v>
      </c>
      <c r="H1107" s="169" t="s">
        <v>66</v>
      </c>
      <c r="I1107" s="170">
        <v>8.9700000000000006</v>
      </c>
      <c r="J1107"/>
      <c r="K1107"/>
      <c r="L1107"/>
      <c r="M1107"/>
      <c r="N1107"/>
    </row>
    <row r="1108" spans="2:14" ht="15" customHeight="1" x14ac:dyDescent="0.25">
      <c r="B1108" s="187" t="s">
        <v>218</v>
      </c>
      <c r="C1108" s="187"/>
      <c r="D1108" s="187"/>
      <c r="E1108" s="187"/>
      <c r="F1108" s="187"/>
      <c r="G1108" s="187"/>
      <c r="H1108" s="187"/>
      <c r="I1108" s="187"/>
      <c r="J1108"/>
      <c r="K1108"/>
      <c r="L1108"/>
      <c r="M1108"/>
      <c r="N1108"/>
    </row>
    <row r="1109" spans="2:14" ht="15" customHeight="1" x14ac:dyDescent="0.25">
      <c r="B1109" s="181">
        <v>2023</v>
      </c>
      <c r="C1109" s="181"/>
      <c r="D1109" s="182">
        <v>105881</v>
      </c>
      <c r="E1109" s="182">
        <v>4296009</v>
      </c>
      <c r="F1109" s="182">
        <v>4589725</v>
      </c>
      <c r="G1109" s="182">
        <v>726153</v>
      </c>
      <c r="H1109" s="182">
        <v>127071</v>
      </c>
      <c r="I1109" s="183">
        <v>16.850000000000001</v>
      </c>
      <c r="J1109"/>
      <c r="K1109"/>
      <c r="L1109"/>
      <c r="M1109"/>
      <c r="N1109"/>
    </row>
    <row r="1110" spans="2:14" ht="15" customHeight="1" x14ac:dyDescent="0.25">
      <c r="B1110" s="181">
        <v>2022</v>
      </c>
      <c r="C1110" s="181"/>
      <c r="D1110" s="182">
        <v>104578</v>
      </c>
      <c r="E1110" s="182">
        <v>3751452</v>
      </c>
      <c r="F1110" s="182">
        <v>4207845</v>
      </c>
      <c r="G1110" s="182">
        <v>460695</v>
      </c>
      <c r="H1110" s="182">
        <v>116709</v>
      </c>
      <c r="I1110" s="183">
        <v>15.97</v>
      </c>
      <c r="J1110"/>
      <c r="K1110"/>
      <c r="L1110"/>
      <c r="M1110"/>
      <c r="N1110"/>
    </row>
    <row r="1111" spans="2:14" ht="15" customHeight="1" x14ac:dyDescent="0.25">
      <c r="B1111" s="181">
        <v>2021</v>
      </c>
      <c r="C1111" s="168"/>
      <c r="D1111" s="169">
        <v>103551</v>
      </c>
      <c r="E1111" s="169">
        <v>2931809</v>
      </c>
      <c r="F1111" s="169">
        <v>3396463</v>
      </c>
      <c r="G1111" s="169">
        <v>354618</v>
      </c>
      <c r="H1111" s="169">
        <v>104151</v>
      </c>
      <c r="I1111" s="170">
        <v>13.95</v>
      </c>
      <c r="J1111"/>
      <c r="K1111"/>
      <c r="L1111"/>
      <c r="M1111"/>
      <c r="N1111"/>
    </row>
    <row r="1112" spans="2:14" ht="15" customHeight="1" x14ac:dyDescent="0.25">
      <c r="B1112" s="168">
        <v>2020</v>
      </c>
      <c r="C1112" s="168"/>
      <c r="D1112" s="169">
        <v>101795</v>
      </c>
      <c r="E1112" s="169">
        <v>2845445</v>
      </c>
      <c r="F1112" s="169">
        <v>3207544</v>
      </c>
      <c r="G1112" s="169">
        <v>530823</v>
      </c>
      <c r="H1112" s="169">
        <v>96005</v>
      </c>
      <c r="I1112" s="170">
        <v>15.58</v>
      </c>
      <c r="J1112"/>
      <c r="K1112"/>
      <c r="L1112"/>
      <c r="M1112"/>
      <c r="N1112"/>
    </row>
    <row r="1113" spans="2:14" ht="15" customHeight="1" x14ac:dyDescent="0.25">
      <c r="B1113" s="168">
        <v>2019</v>
      </c>
      <c r="C1113" s="168"/>
      <c r="D1113" s="169">
        <v>100904</v>
      </c>
      <c r="E1113" s="169">
        <v>3689359</v>
      </c>
      <c r="F1113" s="169">
        <v>3670727</v>
      </c>
      <c r="G1113" s="169">
        <v>944276</v>
      </c>
      <c r="H1113" s="169">
        <v>102507</v>
      </c>
      <c r="I1113" s="170">
        <v>19.649999999999999</v>
      </c>
      <c r="J1113"/>
      <c r="K1113"/>
      <c r="L1113"/>
      <c r="M1113"/>
      <c r="N1113"/>
    </row>
    <row r="1114" spans="2:14" ht="15" customHeight="1" x14ac:dyDescent="0.25">
      <c r="B1114" s="168">
        <v>2018</v>
      </c>
      <c r="C1114" s="168"/>
      <c r="D1114" s="169">
        <v>98518</v>
      </c>
      <c r="E1114" s="169">
        <v>2437263</v>
      </c>
      <c r="F1114" s="169">
        <v>3125726</v>
      </c>
      <c r="G1114" s="169">
        <v>266170</v>
      </c>
      <c r="H1114" s="169">
        <v>59432</v>
      </c>
      <c r="I1114" s="170">
        <v>13.61</v>
      </c>
      <c r="J1114"/>
      <c r="K1114"/>
      <c r="L1114"/>
      <c r="M1114"/>
      <c r="N1114"/>
    </row>
    <row r="1115" spans="2:14" s="9" customFormat="1" ht="15" customHeight="1" collapsed="1" x14ac:dyDescent="0.25">
      <c r="B1115" s="168">
        <v>2017</v>
      </c>
      <c r="C1115" s="168"/>
      <c r="D1115" s="169">
        <v>97393</v>
      </c>
      <c r="E1115" s="169">
        <v>2296069</v>
      </c>
      <c r="F1115" s="169">
        <v>2845356</v>
      </c>
      <c r="G1115" s="169">
        <v>333992</v>
      </c>
      <c r="H1115" s="169">
        <v>51204</v>
      </c>
      <c r="I1115" s="170">
        <v>13.65</v>
      </c>
      <c r="J1115"/>
      <c r="K1115"/>
      <c r="L1115"/>
      <c r="M1115"/>
      <c r="N1115"/>
    </row>
    <row r="1116" spans="2:14" s="9" customFormat="1" ht="15" customHeight="1" x14ac:dyDescent="0.25">
      <c r="B1116" s="168">
        <v>2016</v>
      </c>
      <c r="C1116" s="168"/>
      <c r="D1116" s="169">
        <v>96734</v>
      </c>
      <c r="E1116" s="169">
        <v>2142962</v>
      </c>
      <c r="F1116" s="169">
        <v>2661985</v>
      </c>
      <c r="G1116" s="169">
        <v>172399</v>
      </c>
      <c r="H1116" s="169">
        <v>37094</v>
      </c>
      <c r="I1116" s="170">
        <v>13.79</v>
      </c>
      <c r="J1116"/>
      <c r="K1116"/>
      <c r="L1116"/>
      <c r="M1116"/>
      <c r="N1116"/>
    </row>
    <row r="1117" spans="2:14" s="9" customFormat="1" ht="15" customHeight="1" x14ac:dyDescent="0.25">
      <c r="B1117" s="168">
        <v>2015</v>
      </c>
      <c r="C1117" s="168"/>
      <c r="D1117" s="169">
        <v>96528</v>
      </c>
      <c r="E1117" s="169">
        <v>1937396</v>
      </c>
      <c r="F1117" s="169">
        <v>2341382</v>
      </c>
      <c r="G1117" s="169">
        <v>204602</v>
      </c>
      <c r="H1117" s="169">
        <v>38987</v>
      </c>
      <c r="I1117" s="170">
        <v>13.26</v>
      </c>
      <c r="J1117"/>
      <c r="K1117"/>
      <c r="L1117"/>
      <c r="M1117"/>
      <c r="N1117"/>
    </row>
    <row r="1118" spans="2:14" s="9" customFormat="1" ht="15" customHeight="1" x14ac:dyDescent="0.25">
      <c r="B1118" s="168">
        <v>2014</v>
      </c>
      <c r="C1118" s="168"/>
      <c r="D1118" s="169">
        <v>95325</v>
      </c>
      <c r="E1118" s="169">
        <v>1651291</v>
      </c>
      <c r="F1118" s="169">
        <v>2039796</v>
      </c>
      <c r="G1118" s="169">
        <v>154631</v>
      </c>
      <c r="H1118" s="169">
        <v>40652</v>
      </c>
      <c r="I1118" s="170">
        <v>12.04</v>
      </c>
      <c r="J1118"/>
      <c r="K1118"/>
      <c r="L1118"/>
      <c r="M1118"/>
      <c r="N1118"/>
    </row>
    <row r="1119" spans="2:14" ht="15" customHeight="1" x14ac:dyDescent="0.25">
      <c r="B1119" s="168">
        <v>2013</v>
      </c>
      <c r="C1119" s="168"/>
      <c r="D1119" s="169">
        <v>94634</v>
      </c>
      <c r="E1119" s="169">
        <v>1382122</v>
      </c>
      <c r="F1119" s="169">
        <v>1802473</v>
      </c>
      <c r="G1119" s="169">
        <v>152245</v>
      </c>
      <c r="H1119" s="169">
        <v>34527</v>
      </c>
      <c r="I1119" s="170">
        <v>10.69</v>
      </c>
      <c r="J1119"/>
      <c r="K1119"/>
      <c r="L1119"/>
      <c r="M1119"/>
      <c r="N1119"/>
    </row>
    <row r="1120" spans="2:14" ht="15" customHeight="1" x14ac:dyDescent="0.25">
      <c r="B1120" s="168">
        <v>2012</v>
      </c>
      <c r="C1120" s="168"/>
      <c r="D1120" s="169">
        <v>94752</v>
      </c>
      <c r="E1120" s="169">
        <v>1164700</v>
      </c>
      <c r="F1120" s="169">
        <v>1649065</v>
      </c>
      <c r="G1120" s="169">
        <v>123212</v>
      </c>
      <c r="H1120" s="169">
        <v>30669</v>
      </c>
      <c r="I1120" s="170">
        <v>9.16</v>
      </c>
      <c r="J1120"/>
      <c r="K1120"/>
      <c r="L1120"/>
      <c r="M1120"/>
      <c r="N1120"/>
    </row>
    <row r="1121" spans="2:14" ht="15" customHeight="1" x14ac:dyDescent="0.25">
      <c r="B1121" s="168">
        <v>2011</v>
      </c>
      <c r="C1121" s="168"/>
      <c r="D1121" s="169">
        <v>96743</v>
      </c>
      <c r="E1121" s="169">
        <v>1698155</v>
      </c>
      <c r="F1121" s="169">
        <v>2178954</v>
      </c>
      <c r="G1121" s="169">
        <v>144365</v>
      </c>
      <c r="H1121" s="169">
        <v>33725</v>
      </c>
      <c r="I1121" s="170">
        <v>12.06</v>
      </c>
      <c r="J1121"/>
      <c r="K1121"/>
      <c r="L1121"/>
      <c r="M1121"/>
      <c r="N1121"/>
    </row>
    <row r="1122" spans="2:14" ht="15" customHeight="1" x14ac:dyDescent="0.25">
      <c r="B1122" s="168">
        <v>2010</v>
      </c>
      <c r="C1122" s="168"/>
      <c r="D1122" s="169">
        <v>97503</v>
      </c>
      <c r="E1122" s="169">
        <v>2125179</v>
      </c>
      <c r="F1122" s="169">
        <v>2710781</v>
      </c>
      <c r="G1122" s="169">
        <v>176672</v>
      </c>
      <c r="H1122" s="169">
        <v>35601</v>
      </c>
      <c r="I1122" s="170">
        <v>13.67</v>
      </c>
      <c r="J1122"/>
      <c r="K1122"/>
      <c r="L1122"/>
      <c r="M1122"/>
      <c r="N1122"/>
    </row>
    <row r="1123" spans="2:14" ht="15" customHeight="1" x14ac:dyDescent="0.25">
      <c r="B1123" s="168">
        <v>2009</v>
      </c>
      <c r="C1123" s="168"/>
      <c r="D1123" s="169">
        <v>99425</v>
      </c>
      <c r="E1123" s="169">
        <v>2670063</v>
      </c>
      <c r="F1123" s="169">
        <v>3349980</v>
      </c>
      <c r="G1123" s="169">
        <v>466515</v>
      </c>
      <c r="H1123" s="169" t="s">
        <v>66</v>
      </c>
      <c r="I1123" s="170">
        <v>17.3</v>
      </c>
      <c r="J1123"/>
      <c r="K1123"/>
      <c r="L1123"/>
      <c r="M1123"/>
      <c r="N1123"/>
    </row>
    <row r="1124" spans="2:14" s="8" customFormat="1" ht="15" customHeight="1" x14ac:dyDescent="0.25">
      <c r="B1124" s="168">
        <v>2008</v>
      </c>
      <c r="C1124" s="168"/>
      <c r="D1124" s="169">
        <v>100925</v>
      </c>
      <c r="E1124" s="169">
        <v>2998611</v>
      </c>
      <c r="F1124" s="169">
        <v>3643982</v>
      </c>
      <c r="G1124" s="169">
        <v>571902</v>
      </c>
      <c r="H1124" s="169" t="s">
        <v>66</v>
      </c>
      <c r="I1124" s="170">
        <v>18.7</v>
      </c>
      <c r="J1124"/>
      <c r="K1124"/>
      <c r="L1124"/>
      <c r="M1124"/>
      <c r="N1124"/>
    </row>
    <row r="1125" spans="2:14" s="9" customFormat="1" ht="15" customHeight="1" collapsed="1" x14ac:dyDescent="0.25">
      <c r="B1125" s="258" t="s">
        <v>11</v>
      </c>
      <c r="C1125" s="184"/>
      <c r="D1125" s="184"/>
      <c r="E1125" s="184"/>
      <c r="F1125" s="184"/>
      <c r="G1125" s="184"/>
      <c r="H1125" s="184"/>
      <c r="I1125" s="184"/>
      <c r="J1125"/>
      <c r="K1125"/>
      <c r="L1125"/>
      <c r="M1125"/>
      <c r="N1125"/>
    </row>
    <row r="1126" spans="2:14" s="9" customFormat="1" ht="15" customHeight="1" x14ac:dyDescent="0.25">
      <c r="B1126" s="187" t="s">
        <v>219</v>
      </c>
      <c r="C1126" s="187"/>
      <c r="D1126" s="187"/>
      <c r="E1126" s="187"/>
      <c r="F1126" s="187"/>
      <c r="G1126" s="187"/>
      <c r="H1126" s="187"/>
      <c r="I1126" s="187"/>
      <c r="J1126"/>
      <c r="K1126"/>
      <c r="L1126"/>
      <c r="M1126"/>
      <c r="N1126"/>
    </row>
    <row r="1127" spans="2:14" s="9" customFormat="1" ht="15" customHeight="1" x14ac:dyDescent="0.25">
      <c r="B1127" s="181">
        <v>2023</v>
      </c>
      <c r="C1127" s="181"/>
      <c r="D1127" s="182">
        <v>217094</v>
      </c>
      <c r="E1127" s="182">
        <v>2213727</v>
      </c>
      <c r="F1127" s="182">
        <v>2687387</v>
      </c>
      <c r="G1127" s="182">
        <v>194858</v>
      </c>
      <c r="H1127" s="182">
        <v>42073</v>
      </c>
      <c r="I1127" s="183">
        <v>12.55</v>
      </c>
      <c r="J1127"/>
      <c r="K1127"/>
      <c r="L1127"/>
      <c r="M1127"/>
      <c r="N1127"/>
    </row>
    <row r="1128" spans="2:14" s="9" customFormat="1" ht="15" customHeight="1" x14ac:dyDescent="0.25">
      <c r="B1128" s="181">
        <v>2022</v>
      </c>
      <c r="C1128" s="181"/>
      <c r="D1128" s="182">
        <v>216898</v>
      </c>
      <c r="E1128" s="182">
        <v>1929248</v>
      </c>
      <c r="F1128" s="182">
        <v>2443983</v>
      </c>
      <c r="G1128" s="182">
        <v>182677</v>
      </c>
      <c r="H1128" s="182">
        <v>41171</v>
      </c>
      <c r="I1128" s="183">
        <v>11.59</v>
      </c>
      <c r="J1128"/>
      <c r="K1128"/>
      <c r="L1128"/>
      <c r="M1128"/>
      <c r="N1128"/>
    </row>
    <row r="1129" spans="2:14" s="9" customFormat="1" ht="15" customHeight="1" x14ac:dyDescent="0.25">
      <c r="B1129" s="181">
        <v>2021</v>
      </c>
      <c r="C1129" s="168"/>
      <c r="D1129" s="169">
        <v>215493</v>
      </c>
      <c r="E1129" s="169">
        <v>1835147</v>
      </c>
      <c r="F1129" s="169">
        <v>2281528</v>
      </c>
      <c r="G1129" s="169">
        <v>155656</v>
      </c>
      <c r="H1129" s="169">
        <v>39050</v>
      </c>
      <c r="I1129" s="170">
        <v>12.13</v>
      </c>
      <c r="J1129"/>
      <c r="K1129"/>
      <c r="L1129"/>
      <c r="M1129"/>
      <c r="N1129"/>
    </row>
    <row r="1130" spans="2:14" s="9" customFormat="1" ht="15" customHeight="1" x14ac:dyDescent="0.25">
      <c r="B1130" s="168">
        <v>2020</v>
      </c>
      <c r="C1130" s="168"/>
      <c r="D1130" s="169">
        <v>214815</v>
      </c>
      <c r="E1130" s="169">
        <v>1633018</v>
      </c>
      <c r="F1130" s="169">
        <v>2048817</v>
      </c>
      <c r="G1130" s="169">
        <v>188889</v>
      </c>
      <c r="H1130" s="169">
        <v>35117</v>
      </c>
      <c r="I1130" s="170">
        <v>11.99</v>
      </c>
      <c r="J1130"/>
      <c r="K1130"/>
      <c r="L1130"/>
      <c r="M1130"/>
      <c r="N1130"/>
    </row>
    <row r="1131" spans="2:14" s="9" customFormat="1" ht="15" customHeight="1" x14ac:dyDescent="0.25">
      <c r="B1131" s="168">
        <v>2019</v>
      </c>
      <c r="C1131" s="168"/>
      <c r="D1131" s="169">
        <v>218206</v>
      </c>
      <c r="E1131" s="169">
        <v>1830488</v>
      </c>
      <c r="F1131" s="169">
        <v>2252235</v>
      </c>
      <c r="G1131" s="169">
        <v>256311</v>
      </c>
      <c r="H1131" s="169">
        <v>34020</v>
      </c>
      <c r="I1131" s="170">
        <v>13.35</v>
      </c>
      <c r="J1131"/>
      <c r="K1131"/>
      <c r="L1131"/>
      <c r="M1131"/>
      <c r="N1131"/>
    </row>
    <row r="1132" spans="2:14" s="9" customFormat="1" ht="15" customHeight="1" x14ac:dyDescent="0.25">
      <c r="B1132" s="168">
        <v>2018</v>
      </c>
      <c r="C1132" s="168"/>
      <c r="D1132" s="169">
        <v>217610</v>
      </c>
      <c r="E1132" s="169">
        <v>1727379</v>
      </c>
      <c r="F1132" s="169">
        <v>2157649</v>
      </c>
      <c r="G1132" s="169">
        <v>225333</v>
      </c>
      <c r="H1132" s="169">
        <v>34507</v>
      </c>
      <c r="I1132" s="170">
        <v>13.15</v>
      </c>
      <c r="J1132"/>
      <c r="K1132"/>
      <c r="L1132"/>
      <c r="M1132"/>
      <c r="N1132"/>
    </row>
    <row r="1133" spans="2:14" s="9" customFormat="1" ht="15" customHeight="1" x14ac:dyDescent="0.25">
      <c r="B1133" s="168">
        <v>2017</v>
      </c>
      <c r="C1133" s="168"/>
      <c r="D1133" s="169">
        <v>218980</v>
      </c>
      <c r="E1133" s="169">
        <v>1542911</v>
      </c>
      <c r="F1133" s="169">
        <v>1921482</v>
      </c>
      <c r="G1133" s="169">
        <v>198911</v>
      </c>
      <c r="H1133" s="169">
        <v>35077</v>
      </c>
      <c r="I1133" s="170">
        <v>12.4</v>
      </c>
      <c r="J1133"/>
      <c r="K1133"/>
      <c r="L1133"/>
      <c r="M1133"/>
      <c r="N1133"/>
    </row>
    <row r="1134" spans="2:14" s="9" customFormat="1" ht="15" customHeight="1" x14ac:dyDescent="0.25">
      <c r="B1134" s="168">
        <v>2016</v>
      </c>
      <c r="C1134" s="168"/>
      <c r="D1134" s="169">
        <v>220173</v>
      </c>
      <c r="E1134" s="169">
        <v>1431137</v>
      </c>
      <c r="F1134" s="169">
        <v>1782681</v>
      </c>
      <c r="G1134" s="169">
        <v>160480</v>
      </c>
      <c r="H1134" s="169">
        <v>30056</v>
      </c>
      <c r="I1134" s="170">
        <v>12.25</v>
      </c>
      <c r="J1134"/>
      <c r="K1134"/>
      <c r="L1134"/>
      <c r="M1134"/>
      <c r="N1134"/>
    </row>
    <row r="1135" spans="2:14" ht="15" customHeight="1" x14ac:dyDescent="0.25">
      <c r="B1135" s="168">
        <v>2015</v>
      </c>
      <c r="C1135" s="168"/>
      <c r="D1135" s="169">
        <v>221854</v>
      </c>
      <c r="E1135" s="169">
        <v>1231597</v>
      </c>
      <c r="F1135" s="169">
        <v>1607490</v>
      </c>
      <c r="G1135" s="169">
        <v>119024</v>
      </c>
      <c r="H1135" s="169">
        <v>27267</v>
      </c>
      <c r="I1135" s="170">
        <v>11.04</v>
      </c>
      <c r="J1135"/>
      <c r="K1135"/>
      <c r="L1135"/>
      <c r="M1135"/>
      <c r="N1135"/>
    </row>
    <row r="1136" spans="2:14" ht="15" customHeight="1" x14ac:dyDescent="0.25">
      <c r="B1136" s="168">
        <v>2014</v>
      </c>
      <c r="C1136" s="168"/>
      <c r="D1136" s="169">
        <v>221673</v>
      </c>
      <c r="E1136" s="169">
        <v>1054412</v>
      </c>
      <c r="F1136" s="169">
        <v>1432074</v>
      </c>
      <c r="G1136" s="169">
        <v>90961</v>
      </c>
      <c r="H1136" s="169">
        <v>29544</v>
      </c>
      <c r="I1136" s="170">
        <v>10.07</v>
      </c>
      <c r="J1136"/>
      <c r="K1136"/>
      <c r="L1136"/>
      <c r="M1136"/>
      <c r="N1136"/>
    </row>
    <row r="1137" spans="2:14" ht="15" customHeight="1" x14ac:dyDescent="0.25">
      <c r="B1137" s="168">
        <v>2013</v>
      </c>
      <c r="C1137" s="168"/>
      <c r="D1137" s="169">
        <v>226476</v>
      </c>
      <c r="E1137" s="169">
        <v>987656</v>
      </c>
      <c r="F1137" s="169">
        <v>1348232</v>
      </c>
      <c r="G1137" s="169">
        <v>140601</v>
      </c>
      <c r="H1137" s="169">
        <v>29033</v>
      </c>
      <c r="I1137" s="170">
        <v>9.89</v>
      </c>
      <c r="J1137"/>
      <c r="K1137"/>
      <c r="L1137"/>
      <c r="M1137"/>
      <c r="N1137"/>
    </row>
    <row r="1138" spans="2:14" ht="15" customHeight="1" x14ac:dyDescent="0.25">
      <c r="B1138" s="168">
        <v>2012</v>
      </c>
      <c r="C1138" s="168"/>
      <c r="D1138" s="169">
        <v>232453</v>
      </c>
      <c r="E1138" s="169">
        <v>802790</v>
      </c>
      <c r="F1138" s="169">
        <v>1267229</v>
      </c>
      <c r="G1138" s="169">
        <v>94022</v>
      </c>
      <c r="H1138" s="169">
        <v>26878</v>
      </c>
      <c r="I1138" s="170">
        <v>8.17</v>
      </c>
      <c r="J1138"/>
      <c r="K1138"/>
      <c r="L1138"/>
      <c r="M1138"/>
      <c r="N1138"/>
    </row>
    <row r="1139" spans="2:14" ht="15" customHeight="1" x14ac:dyDescent="0.25">
      <c r="B1139" s="168">
        <v>2011</v>
      </c>
      <c r="C1139" s="168"/>
      <c r="D1139" s="169">
        <v>243687</v>
      </c>
      <c r="E1139" s="169">
        <v>1264816</v>
      </c>
      <c r="F1139" s="169">
        <v>1668643</v>
      </c>
      <c r="G1139" s="169">
        <v>131998</v>
      </c>
      <c r="H1139" s="169">
        <v>30575</v>
      </c>
      <c r="I1139" s="170">
        <v>11.53</v>
      </c>
      <c r="J1139"/>
      <c r="K1139"/>
      <c r="L1139"/>
      <c r="M1139"/>
      <c r="N1139"/>
    </row>
    <row r="1140" spans="2:14" s="9" customFormat="1" ht="15" customHeight="1" collapsed="1" x14ac:dyDescent="0.25">
      <c r="B1140" s="168">
        <v>2010</v>
      </c>
      <c r="C1140" s="168"/>
      <c r="D1140" s="169">
        <v>251273</v>
      </c>
      <c r="E1140" s="169">
        <v>1603244</v>
      </c>
      <c r="F1140" s="169">
        <v>2110636</v>
      </c>
      <c r="G1140" s="169">
        <v>147572</v>
      </c>
      <c r="H1140" s="169">
        <v>29210</v>
      </c>
      <c r="I1140" s="170">
        <v>13.13</v>
      </c>
      <c r="J1140"/>
      <c r="K1140"/>
      <c r="L1140"/>
      <c r="M1140"/>
      <c r="N1140"/>
    </row>
    <row r="1141" spans="2:14" s="9" customFormat="1" ht="15" customHeight="1" x14ac:dyDescent="0.25">
      <c r="B1141" s="168">
        <v>2009</v>
      </c>
      <c r="C1141" s="168"/>
      <c r="D1141" s="169">
        <v>265465</v>
      </c>
      <c r="E1141" s="169">
        <v>1655725</v>
      </c>
      <c r="F1141" s="169">
        <v>2281050</v>
      </c>
      <c r="G1141" s="169">
        <v>391919</v>
      </c>
      <c r="H1141" s="169" t="s">
        <v>66</v>
      </c>
      <c r="I1141" s="170">
        <v>13.58</v>
      </c>
      <c r="J1141"/>
      <c r="K1141"/>
      <c r="L1141"/>
      <c r="M1141"/>
      <c r="N1141"/>
    </row>
    <row r="1142" spans="2:14" s="9" customFormat="1" ht="15" customHeight="1" x14ac:dyDescent="0.25">
      <c r="B1142" s="168">
        <v>2008</v>
      </c>
      <c r="C1142" s="168"/>
      <c r="D1142" s="169">
        <v>276213</v>
      </c>
      <c r="E1142" s="169">
        <v>1780681</v>
      </c>
      <c r="F1142" s="169">
        <v>2612338</v>
      </c>
      <c r="G1142" s="169">
        <v>249166</v>
      </c>
      <c r="H1142" s="169" t="s">
        <v>66</v>
      </c>
      <c r="I1142" s="170">
        <v>14.23</v>
      </c>
      <c r="J1142"/>
      <c r="K1142"/>
      <c r="L1142"/>
      <c r="M1142"/>
      <c r="N1142"/>
    </row>
    <row r="1143" spans="2:14" s="9" customFormat="1" ht="15" customHeight="1" x14ac:dyDescent="0.25">
      <c r="B1143" s="259" t="s">
        <v>220</v>
      </c>
      <c r="C1143" s="165"/>
      <c r="D1143" s="165"/>
      <c r="E1143" s="165"/>
      <c r="F1143" s="165"/>
      <c r="G1143" s="165"/>
      <c r="H1143" s="165"/>
      <c r="I1143" s="165"/>
      <c r="J1143"/>
      <c r="K1143"/>
      <c r="L1143"/>
      <c r="M1143"/>
      <c r="N1143"/>
    </row>
    <row r="1144" spans="2:14" s="9" customFormat="1" ht="15" customHeight="1" x14ac:dyDescent="0.25">
      <c r="B1144" s="181">
        <v>2023</v>
      </c>
      <c r="C1144" s="181"/>
      <c r="D1144" s="182">
        <v>204720</v>
      </c>
      <c r="E1144" s="182">
        <v>785519</v>
      </c>
      <c r="F1144" s="182">
        <v>995644</v>
      </c>
      <c r="G1144" s="182">
        <v>54362</v>
      </c>
      <c r="H1144" s="182">
        <v>7979</v>
      </c>
      <c r="I1144" s="183">
        <v>13.12</v>
      </c>
      <c r="J1144"/>
      <c r="K1144"/>
      <c r="L1144"/>
      <c r="M1144"/>
      <c r="N1144"/>
    </row>
    <row r="1145" spans="2:14" s="9" customFormat="1" ht="15" customHeight="1" x14ac:dyDescent="0.25">
      <c r="B1145" s="181">
        <v>2022</v>
      </c>
      <c r="C1145" s="181"/>
      <c r="D1145" s="182">
        <v>204889</v>
      </c>
      <c r="E1145" s="182">
        <v>709673</v>
      </c>
      <c r="F1145" s="182">
        <v>941770</v>
      </c>
      <c r="G1145" s="182">
        <v>54880</v>
      </c>
      <c r="H1145" s="182">
        <v>8221</v>
      </c>
      <c r="I1145" s="183">
        <v>12.57</v>
      </c>
      <c r="J1145"/>
      <c r="K1145"/>
      <c r="L1145"/>
      <c r="M1145"/>
      <c r="N1145"/>
    </row>
    <row r="1146" spans="2:14" s="9" customFormat="1" ht="15" customHeight="1" x14ac:dyDescent="0.25">
      <c r="B1146" s="181">
        <v>2021</v>
      </c>
      <c r="C1146" s="168"/>
      <c r="D1146" s="169">
        <v>204046</v>
      </c>
      <c r="E1146" s="169">
        <v>693857</v>
      </c>
      <c r="F1146" s="169">
        <v>894209</v>
      </c>
      <c r="G1146" s="169">
        <v>55241</v>
      </c>
      <c r="H1146" s="169">
        <v>7293</v>
      </c>
      <c r="I1146" s="170">
        <v>13.15</v>
      </c>
      <c r="J1146"/>
      <c r="K1146"/>
      <c r="L1146"/>
      <c r="M1146"/>
      <c r="N1146"/>
    </row>
    <row r="1147" spans="2:14" s="9" customFormat="1" ht="15" customHeight="1" x14ac:dyDescent="0.25">
      <c r="B1147" s="168">
        <v>2020</v>
      </c>
      <c r="C1147" s="168"/>
      <c r="D1147" s="169">
        <v>203717</v>
      </c>
      <c r="E1147" s="169">
        <v>606516</v>
      </c>
      <c r="F1147" s="169">
        <v>790165</v>
      </c>
      <c r="G1147" s="169">
        <v>34688</v>
      </c>
      <c r="H1147" s="169">
        <v>8042</v>
      </c>
      <c r="I1147" s="170">
        <v>12.42</v>
      </c>
      <c r="J1147"/>
      <c r="K1147"/>
      <c r="L1147"/>
      <c r="M1147"/>
      <c r="N1147"/>
    </row>
    <row r="1148" spans="2:14" s="9" customFormat="1" ht="15" customHeight="1" x14ac:dyDescent="0.25">
      <c r="B1148" s="168">
        <v>2019</v>
      </c>
      <c r="C1148" s="168"/>
      <c r="D1148" s="169">
        <v>207054</v>
      </c>
      <c r="E1148" s="169">
        <v>651032</v>
      </c>
      <c r="F1148" s="169">
        <v>882119</v>
      </c>
      <c r="G1148" s="169">
        <v>55490</v>
      </c>
      <c r="H1148" s="169">
        <v>8761</v>
      </c>
      <c r="I1148" s="170">
        <v>13.17</v>
      </c>
      <c r="J1148"/>
      <c r="K1148"/>
      <c r="L1148"/>
      <c r="M1148"/>
      <c r="N1148"/>
    </row>
    <row r="1149" spans="2:14" s="9" customFormat="1" ht="15" customHeight="1" x14ac:dyDescent="0.25">
      <c r="B1149" s="168">
        <v>2018</v>
      </c>
      <c r="C1149" s="168"/>
      <c r="D1149" s="169">
        <v>206802</v>
      </c>
      <c r="E1149" s="169">
        <v>618243</v>
      </c>
      <c r="F1149" s="169">
        <v>819561</v>
      </c>
      <c r="G1149" s="169">
        <v>45759</v>
      </c>
      <c r="H1149" s="169">
        <v>8430</v>
      </c>
      <c r="I1149" s="170">
        <v>12.89</v>
      </c>
      <c r="J1149"/>
      <c r="K1149"/>
      <c r="L1149"/>
      <c r="M1149"/>
      <c r="N1149"/>
    </row>
    <row r="1150" spans="2:14" ht="15" customHeight="1" x14ac:dyDescent="0.25">
      <c r="B1150" s="168">
        <v>2017</v>
      </c>
      <c r="C1150" s="168"/>
      <c r="D1150" s="169">
        <v>208546</v>
      </c>
      <c r="E1150" s="169">
        <v>629650</v>
      </c>
      <c r="F1150" s="169">
        <v>766982</v>
      </c>
      <c r="G1150" s="169">
        <v>110186</v>
      </c>
      <c r="H1150" s="169">
        <v>7392</v>
      </c>
      <c r="I1150" s="170">
        <v>13.55</v>
      </c>
      <c r="J1150"/>
      <c r="K1150"/>
      <c r="L1150"/>
      <c r="M1150"/>
      <c r="N1150"/>
    </row>
    <row r="1151" spans="2:14" ht="15" customHeight="1" x14ac:dyDescent="0.25">
      <c r="B1151" s="168">
        <v>2016</v>
      </c>
      <c r="C1151" s="168"/>
      <c r="D1151" s="169">
        <v>210167</v>
      </c>
      <c r="E1151" s="169">
        <v>582607</v>
      </c>
      <c r="F1151" s="169">
        <v>731509</v>
      </c>
      <c r="G1151" s="169">
        <v>73213</v>
      </c>
      <c r="H1151" s="169">
        <v>9588</v>
      </c>
      <c r="I1151" s="170">
        <v>13.07</v>
      </c>
      <c r="J1151"/>
      <c r="K1151"/>
      <c r="L1151"/>
      <c r="M1151"/>
      <c r="N1151"/>
    </row>
    <row r="1152" spans="2:14" ht="15" customHeight="1" x14ac:dyDescent="0.25">
      <c r="B1152" s="168">
        <v>2015</v>
      </c>
      <c r="C1152" s="168"/>
      <c r="D1152" s="169">
        <v>212061</v>
      </c>
      <c r="E1152" s="169">
        <v>488127</v>
      </c>
      <c r="F1152" s="169">
        <v>684089</v>
      </c>
      <c r="G1152" s="169">
        <v>48004</v>
      </c>
      <c r="H1152" s="169">
        <v>8844</v>
      </c>
      <c r="I1152" s="170">
        <v>11.38</v>
      </c>
      <c r="J1152"/>
      <c r="K1152"/>
      <c r="L1152"/>
      <c r="M1152"/>
      <c r="N1152"/>
    </row>
    <row r="1153" spans="2:14" ht="15" customHeight="1" x14ac:dyDescent="0.25">
      <c r="B1153" s="168">
        <v>2014</v>
      </c>
      <c r="C1153" s="168"/>
      <c r="D1153" s="169">
        <v>212196</v>
      </c>
      <c r="E1153" s="169">
        <v>431210</v>
      </c>
      <c r="F1153" s="169">
        <v>626552</v>
      </c>
      <c r="G1153" s="169">
        <v>31296</v>
      </c>
      <c r="H1153" s="169">
        <v>11548</v>
      </c>
      <c r="I1153" s="170">
        <v>10.69</v>
      </c>
      <c r="J1153"/>
      <c r="K1153"/>
      <c r="L1153"/>
      <c r="M1153"/>
      <c r="N1153"/>
    </row>
    <row r="1154" spans="2:14" ht="15" customHeight="1" x14ac:dyDescent="0.25">
      <c r="B1154" s="168">
        <v>2013</v>
      </c>
      <c r="C1154" s="168"/>
      <c r="D1154" s="169">
        <v>217008</v>
      </c>
      <c r="E1154" s="169">
        <v>399735</v>
      </c>
      <c r="F1154" s="169">
        <v>594705</v>
      </c>
      <c r="G1154" s="169">
        <v>59370</v>
      </c>
      <c r="H1154" s="169">
        <v>9298</v>
      </c>
      <c r="I1154" s="170">
        <v>10.5</v>
      </c>
      <c r="J1154"/>
      <c r="K1154"/>
      <c r="L1154"/>
      <c r="M1154"/>
      <c r="N1154"/>
    </row>
    <row r="1155" spans="2:14" s="9" customFormat="1" ht="15" customHeight="1" collapsed="1" x14ac:dyDescent="0.25">
      <c r="B1155" s="168">
        <v>2012</v>
      </c>
      <c r="C1155" s="168"/>
      <c r="D1155" s="169">
        <v>222666</v>
      </c>
      <c r="E1155" s="169">
        <v>353700</v>
      </c>
      <c r="F1155" s="169">
        <v>572416</v>
      </c>
      <c r="G1155" s="169">
        <v>46228</v>
      </c>
      <c r="H1155" s="169">
        <v>10334</v>
      </c>
      <c r="I1155" s="170">
        <v>9.26</v>
      </c>
      <c r="J1155"/>
      <c r="K1155"/>
      <c r="L1155"/>
      <c r="M1155"/>
      <c r="N1155"/>
    </row>
    <row r="1156" spans="2:14" s="9" customFormat="1" ht="15" customHeight="1" x14ac:dyDescent="0.25">
      <c r="B1156" s="168">
        <v>2011</v>
      </c>
      <c r="C1156" s="168"/>
      <c r="D1156" s="169">
        <v>233184</v>
      </c>
      <c r="E1156" s="169">
        <v>546134</v>
      </c>
      <c r="F1156" s="169">
        <v>730257</v>
      </c>
      <c r="G1156" s="169">
        <v>60992</v>
      </c>
      <c r="H1156" s="169">
        <v>10731</v>
      </c>
      <c r="I1156" s="170">
        <v>12.79</v>
      </c>
      <c r="J1156"/>
      <c r="K1156"/>
      <c r="L1156"/>
      <c r="M1156"/>
      <c r="N1156"/>
    </row>
    <row r="1157" spans="2:14" s="9" customFormat="1" ht="15" customHeight="1" x14ac:dyDescent="0.25">
      <c r="B1157" s="168">
        <v>2010</v>
      </c>
      <c r="C1157" s="168"/>
      <c r="D1157" s="169">
        <v>240328</v>
      </c>
      <c r="E1157" s="169">
        <v>747747</v>
      </c>
      <c r="F1157" s="169">
        <v>965948</v>
      </c>
      <c r="G1157" s="169">
        <v>75796</v>
      </c>
      <c r="H1157" s="169">
        <v>11587</v>
      </c>
      <c r="I1157" s="170">
        <v>15.85</v>
      </c>
      <c r="J1157"/>
      <c r="K1157"/>
      <c r="L1157"/>
      <c r="M1157"/>
      <c r="N1157"/>
    </row>
    <row r="1158" spans="2:14" s="9" customFormat="1" ht="15" customHeight="1" x14ac:dyDescent="0.25">
      <c r="B1158" s="168">
        <v>2009</v>
      </c>
      <c r="C1158" s="168"/>
      <c r="D1158" s="169">
        <v>254446</v>
      </c>
      <c r="E1158" s="169">
        <v>662096</v>
      </c>
      <c r="F1158" s="169">
        <v>952347</v>
      </c>
      <c r="G1158" s="169">
        <v>247610</v>
      </c>
      <c r="H1158" s="169" t="s">
        <v>66</v>
      </c>
      <c r="I1158" s="170">
        <v>13.88</v>
      </c>
      <c r="J1158"/>
      <c r="K1158"/>
      <c r="L1158"/>
      <c r="M1158"/>
      <c r="N1158"/>
    </row>
    <row r="1159" spans="2:14" ht="15" customHeight="1" x14ac:dyDescent="0.25">
      <c r="B1159" s="168">
        <v>2008</v>
      </c>
      <c r="C1159" s="168"/>
      <c r="D1159" s="169">
        <v>264825</v>
      </c>
      <c r="E1159" s="169">
        <v>748445</v>
      </c>
      <c r="F1159" s="169">
        <v>1169751</v>
      </c>
      <c r="G1159" s="169">
        <v>99547</v>
      </c>
      <c r="H1159" s="169" t="s">
        <v>66</v>
      </c>
      <c r="I1159" s="170">
        <v>15.27</v>
      </c>
      <c r="J1159"/>
      <c r="K1159"/>
      <c r="L1159"/>
      <c r="M1159"/>
      <c r="N1159"/>
    </row>
    <row r="1160" spans="2:14" ht="15" customHeight="1" x14ac:dyDescent="0.25">
      <c r="B1160" s="259" t="s">
        <v>221</v>
      </c>
      <c r="C1160" s="165"/>
      <c r="D1160" s="165"/>
      <c r="E1160" s="165"/>
      <c r="F1160" s="165"/>
      <c r="G1160" s="165"/>
      <c r="H1160" s="165"/>
      <c r="I1160" s="165"/>
      <c r="J1160"/>
      <c r="K1160"/>
      <c r="L1160"/>
      <c r="M1160"/>
      <c r="N1160"/>
    </row>
    <row r="1161" spans="2:14" ht="15" customHeight="1" x14ac:dyDescent="0.25">
      <c r="B1161" s="181">
        <v>2023</v>
      </c>
      <c r="C1161" s="181"/>
      <c r="D1161" s="182">
        <v>10913</v>
      </c>
      <c r="E1161" s="182">
        <v>923105</v>
      </c>
      <c r="F1161" s="182">
        <v>1087626</v>
      </c>
      <c r="G1161" s="182">
        <v>67307</v>
      </c>
      <c r="H1161" s="182">
        <v>13365</v>
      </c>
      <c r="I1161" s="183">
        <v>13.43</v>
      </c>
      <c r="J1161"/>
      <c r="K1161"/>
      <c r="L1161"/>
      <c r="M1161"/>
      <c r="N1161"/>
    </row>
    <row r="1162" spans="2:14" ht="15" customHeight="1" x14ac:dyDescent="0.25">
      <c r="B1162" s="181">
        <v>2022</v>
      </c>
      <c r="C1162" s="181"/>
      <c r="D1162" s="182">
        <v>10577</v>
      </c>
      <c r="E1162" s="182">
        <v>710973</v>
      </c>
      <c r="F1162" s="182">
        <v>902693</v>
      </c>
      <c r="G1162" s="182">
        <v>43216</v>
      </c>
      <c r="H1162" s="182">
        <v>12763</v>
      </c>
      <c r="I1162" s="183">
        <v>11.01</v>
      </c>
      <c r="J1162"/>
      <c r="K1162"/>
      <c r="L1162"/>
      <c r="M1162"/>
      <c r="N1162"/>
    </row>
    <row r="1163" spans="2:14" ht="15" customHeight="1" x14ac:dyDescent="0.25">
      <c r="B1163" s="181">
        <v>2021</v>
      </c>
      <c r="C1163" s="168"/>
      <c r="D1163" s="169">
        <v>10079</v>
      </c>
      <c r="E1163" s="169">
        <v>660703</v>
      </c>
      <c r="F1163" s="169">
        <v>807825</v>
      </c>
      <c r="G1163" s="169">
        <v>42127</v>
      </c>
      <c r="H1163" s="169">
        <v>12612</v>
      </c>
      <c r="I1163" s="170">
        <v>11.46</v>
      </c>
      <c r="J1163"/>
      <c r="K1163"/>
      <c r="L1163"/>
      <c r="M1163"/>
      <c r="N1163"/>
    </row>
    <row r="1164" spans="2:14" ht="15" customHeight="1" x14ac:dyDescent="0.25">
      <c r="B1164" s="168">
        <v>2020</v>
      </c>
      <c r="C1164" s="168"/>
      <c r="D1164" s="169">
        <v>9794</v>
      </c>
      <c r="E1164" s="169">
        <v>535547</v>
      </c>
      <c r="F1164" s="169">
        <v>735034</v>
      </c>
      <c r="G1164" s="169">
        <v>32424</v>
      </c>
      <c r="H1164" s="169">
        <v>14261</v>
      </c>
      <c r="I1164" s="170">
        <v>10.56</v>
      </c>
      <c r="J1164"/>
      <c r="K1164"/>
      <c r="L1164"/>
      <c r="M1164"/>
      <c r="N1164"/>
    </row>
    <row r="1165" spans="2:14" ht="15" customHeight="1" x14ac:dyDescent="0.25">
      <c r="B1165" s="168">
        <v>2019</v>
      </c>
      <c r="C1165" s="168"/>
      <c r="D1165" s="169">
        <v>9851</v>
      </c>
      <c r="E1165" s="169">
        <v>616537</v>
      </c>
      <c r="F1165" s="169">
        <v>819854</v>
      </c>
      <c r="G1165" s="169">
        <v>44981</v>
      </c>
      <c r="H1165" s="169">
        <v>11492</v>
      </c>
      <c r="I1165" s="170">
        <v>12.16</v>
      </c>
      <c r="J1165"/>
      <c r="K1165"/>
      <c r="L1165"/>
      <c r="M1165"/>
      <c r="N1165"/>
    </row>
    <row r="1166" spans="2:14" ht="15" customHeight="1" x14ac:dyDescent="0.25">
      <c r="B1166" s="168">
        <v>2018</v>
      </c>
      <c r="C1166" s="168"/>
      <c r="D1166" s="169">
        <v>9536</v>
      </c>
      <c r="E1166" s="169">
        <v>580142</v>
      </c>
      <c r="F1166" s="169">
        <v>790772</v>
      </c>
      <c r="G1166" s="169">
        <v>44398</v>
      </c>
      <c r="H1166" s="169">
        <v>9362</v>
      </c>
      <c r="I1166" s="170">
        <v>12.06</v>
      </c>
      <c r="J1166"/>
      <c r="K1166"/>
      <c r="L1166"/>
      <c r="M1166"/>
      <c r="N1166"/>
    </row>
    <row r="1167" spans="2:14" ht="15" customHeight="1" x14ac:dyDescent="0.25">
      <c r="B1167" s="168">
        <v>2017</v>
      </c>
      <c r="C1167" s="168"/>
      <c r="D1167" s="169">
        <v>9248</v>
      </c>
      <c r="E1167" s="169">
        <v>530249</v>
      </c>
      <c r="F1167" s="169">
        <v>688405</v>
      </c>
      <c r="G1167" s="169">
        <v>38972</v>
      </c>
      <c r="H1167" s="169">
        <v>10677</v>
      </c>
      <c r="I1167" s="170">
        <v>11.62</v>
      </c>
      <c r="J1167"/>
      <c r="K1167"/>
      <c r="L1167"/>
      <c r="M1167"/>
      <c r="N1167"/>
    </row>
    <row r="1168" spans="2:14" ht="15" customHeight="1" x14ac:dyDescent="0.25">
      <c r="B1168" s="168">
        <v>2016</v>
      </c>
      <c r="C1168" s="168"/>
      <c r="D1168" s="169">
        <v>8893</v>
      </c>
      <c r="E1168" s="169">
        <v>503774</v>
      </c>
      <c r="F1168" s="169">
        <v>643753</v>
      </c>
      <c r="G1168" s="169">
        <v>35747</v>
      </c>
      <c r="H1168" s="169">
        <v>10071</v>
      </c>
      <c r="I1168" s="170">
        <v>11.79</v>
      </c>
      <c r="J1168"/>
      <c r="K1168"/>
      <c r="L1168"/>
      <c r="M1168"/>
      <c r="N1168"/>
    </row>
    <row r="1169" spans="2:14" ht="15" customHeight="1" x14ac:dyDescent="0.25">
      <c r="B1169" s="168">
        <v>2015</v>
      </c>
      <c r="C1169" s="168"/>
      <c r="D1169" s="169">
        <v>8756</v>
      </c>
      <c r="E1169" s="169">
        <v>448649</v>
      </c>
      <c r="F1169" s="169">
        <v>566912</v>
      </c>
      <c r="G1169" s="169">
        <v>36323</v>
      </c>
      <c r="H1169" s="169">
        <v>9404</v>
      </c>
      <c r="I1169" s="170">
        <v>11.01</v>
      </c>
      <c r="J1169"/>
      <c r="K1169"/>
      <c r="L1169"/>
      <c r="M1169"/>
      <c r="N1169"/>
    </row>
    <row r="1170" spans="2:14" s="9" customFormat="1" ht="15" customHeight="1" collapsed="1" x14ac:dyDescent="0.25">
      <c r="B1170" s="168">
        <v>2014</v>
      </c>
      <c r="C1170" s="168"/>
      <c r="D1170" s="169">
        <v>8479</v>
      </c>
      <c r="E1170" s="169">
        <v>383324</v>
      </c>
      <c r="F1170" s="169">
        <v>502228</v>
      </c>
      <c r="G1170" s="169">
        <v>30642</v>
      </c>
      <c r="H1170" s="169">
        <v>8600</v>
      </c>
      <c r="I1170" s="170">
        <v>9.8800000000000008</v>
      </c>
      <c r="J1170"/>
      <c r="K1170"/>
      <c r="L1170"/>
      <c r="M1170"/>
      <c r="N1170"/>
    </row>
    <row r="1171" spans="2:14" s="9" customFormat="1" ht="15" customHeight="1" x14ac:dyDescent="0.25">
      <c r="B1171" s="168">
        <v>2013</v>
      </c>
      <c r="C1171" s="168"/>
      <c r="D1171" s="169">
        <v>8445</v>
      </c>
      <c r="E1171" s="169">
        <v>323874</v>
      </c>
      <c r="F1171" s="169">
        <v>447080</v>
      </c>
      <c r="G1171" s="169">
        <v>33709</v>
      </c>
      <c r="H1171" s="169">
        <v>7331</v>
      </c>
      <c r="I1171" s="170">
        <v>8.8699999999999992</v>
      </c>
      <c r="J1171"/>
      <c r="K1171"/>
      <c r="L1171"/>
      <c r="M1171"/>
      <c r="N1171"/>
    </row>
    <row r="1172" spans="2:14" s="9" customFormat="1" ht="15" customHeight="1" x14ac:dyDescent="0.25">
      <c r="B1172" s="168">
        <v>2012</v>
      </c>
      <c r="C1172" s="168"/>
      <c r="D1172" s="169">
        <v>8752</v>
      </c>
      <c r="E1172" s="169">
        <v>312250</v>
      </c>
      <c r="F1172" s="169">
        <v>449511</v>
      </c>
      <c r="G1172" s="169">
        <v>26776</v>
      </c>
      <c r="H1172" s="169">
        <v>8299</v>
      </c>
      <c r="I1172" s="170">
        <v>8.6999999999999993</v>
      </c>
      <c r="J1172"/>
      <c r="K1172"/>
      <c r="L1172"/>
      <c r="M1172"/>
      <c r="N1172"/>
    </row>
    <row r="1173" spans="2:14" s="9" customFormat="1" ht="15" customHeight="1" x14ac:dyDescent="0.25">
      <c r="B1173" s="168">
        <v>2011</v>
      </c>
      <c r="C1173" s="168"/>
      <c r="D1173" s="169">
        <v>9391</v>
      </c>
      <c r="E1173" s="169">
        <v>429795</v>
      </c>
      <c r="F1173" s="169">
        <v>577797</v>
      </c>
      <c r="G1173" s="169">
        <v>44901</v>
      </c>
      <c r="H1173" s="169">
        <v>10678</v>
      </c>
      <c r="I1173" s="170">
        <v>10.81</v>
      </c>
      <c r="J1173"/>
      <c r="K1173"/>
      <c r="L1173"/>
      <c r="M1173"/>
      <c r="N1173"/>
    </row>
    <row r="1174" spans="2:14" ht="15" customHeight="1" x14ac:dyDescent="0.25">
      <c r="B1174" s="168">
        <v>2010</v>
      </c>
      <c r="C1174" s="168"/>
      <c r="D1174" s="169">
        <v>9776</v>
      </c>
      <c r="E1174" s="169">
        <v>567433</v>
      </c>
      <c r="F1174" s="169">
        <v>730996</v>
      </c>
      <c r="G1174" s="169">
        <v>50783</v>
      </c>
      <c r="H1174" s="169">
        <v>10956</v>
      </c>
      <c r="I1174" s="170">
        <v>13.03</v>
      </c>
      <c r="J1174"/>
      <c r="K1174"/>
      <c r="L1174"/>
      <c r="M1174"/>
      <c r="N1174"/>
    </row>
    <row r="1175" spans="2:14" ht="15" customHeight="1" x14ac:dyDescent="0.25">
      <c r="B1175" s="168">
        <v>2009</v>
      </c>
      <c r="C1175" s="168"/>
      <c r="D1175" s="169">
        <v>9855</v>
      </c>
      <c r="E1175" s="169">
        <v>596012</v>
      </c>
      <c r="F1175" s="169">
        <v>775815</v>
      </c>
      <c r="G1175" s="169">
        <v>83495</v>
      </c>
      <c r="H1175" s="169" t="s">
        <v>66</v>
      </c>
      <c r="I1175" s="170">
        <v>13.86</v>
      </c>
      <c r="J1175"/>
      <c r="K1175"/>
      <c r="L1175"/>
      <c r="M1175"/>
      <c r="N1175"/>
    </row>
    <row r="1176" spans="2:14" ht="15" customHeight="1" x14ac:dyDescent="0.25">
      <c r="B1176" s="168">
        <v>2008</v>
      </c>
      <c r="C1176" s="168"/>
      <c r="D1176" s="169">
        <v>10202</v>
      </c>
      <c r="E1176" s="169">
        <v>669641</v>
      </c>
      <c r="F1176" s="169">
        <v>870463</v>
      </c>
      <c r="G1176" s="169">
        <v>82526</v>
      </c>
      <c r="H1176" s="169" t="s">
        <v>66</v>
      </c>
      <c r="I1176" s="170">
        <v>15.03</v>
      </c>
      <c r="J1176"/>
      <c r="K1176"/>
      <c r="L1176"/>
      <c r="M1176"/>
      <c r="N1176"/>
    </row>
    <row r="1177" spans="2:14" ht="15" customHeight="1" x14ac:dyDescent="0.25">
      <c r="B1177" s="259" t="s">
        <v>222</v>
      </c>
      <c r="C1177" s="165"/>
      <c r="D1177" s="165"/>
      <c r="E1177" s="165"/>
      <c r="F1177" s="165"/>
      <c r="G1177" s="165"/>
      <c r="H1177" s="165"/>
      <c r="I1177" s="165"/>
      <c r="J1177"/>
      <c r="K1177"/>
      <c r="L1177"/>
      <c r="M1177"/>
      <c r="N1177"/>
    </row>
    <row r="1178" spans="2:14" ht="15" customHeight="1" x14ac:dyDescent="0.25">
      <c r="B1178" s="181">
        <v>2023</v>
      </c>
      <c r="C1178" s="181"/>
      <c r="D1178" s="182">
        <v>1461</v>
      </c>
      <c r="E1178" s="182">
        <v>505103</v>
      </c>
      <c r="F1178" s="182">
        <v>604116</v>
      </c>
      <c r="G1178" s="182">
        <v>73190</v>
      </c>
      <c r="H1178" s="182">
        <v>20728</v>
      </c>
      <c r="I1178" s="183">
        <v>10.57</v>
      </c>
      <c r="J1178"/>
      <c r="K1178"/>
      <c r="L1178"/>
      <c r="M1178"/>
      <c r="N1178"/>
    </row>
    <row r="1179" spans="2:14" ht="15" customHeight="1" x14ac:dyDescent="0.25">
      <c r="B1179" s="181">
        <v>2022</v>
      </c>
      <c r="C1179" s="181"/>
      <c r="D1179" s="182">
        <v>1432</v>
      </c>
      <c r="E1179" s="182">
        <v>508602</v>
      </c>
      <c r="F1179" s="182">
        <v>599520</v>
      </c>
      <c r="G1179" s="182">
        <v>84581</v>
      </c>
      <c r="H1179" s="182">
        <v>20188</v>
      </c>
      <c r="I1179" s="183">
        <v>11.2</v>
      </c>
      <c r="J1179"/>
      <c r="K1179"/>
      <c r="L1179"/>
      <c r="M1179"/>
      <c r="N1179"/>
    </row>
    <row r="1180" spans="2:14" ht="15" customHeight="1" x14ac:dyDescent="0.25">
      <c r="B1180" s="181">
        <v>2021</v>
      </c>
      <c r="C1180" s="168"/>
      <c r="D1180" s="169">
        <v>1368</v>
      </c>
      <c r="E1180" s="169">
        <v>480588</v>
      </c>
      <c r="F1180" s="169">
        <v>579494</v>
      </c>
      <c r="G1180" s="169">
        <v>58288</v>
      </c>
      <c r="H1180" s="169">
        <v>19145</v>
      </c>
      <c r="I1180" s="170">
        <v>11.75</v>
      </c>
      <c r="J1180"/>
      <c r="K1180"/>
      <c r="L1180"/>
      <c r="M1180"/>
      <c r="N1180"/>
    </row>
    <row r="1181" spans="2:14" ht="15" customHeight="1" x14ac:dyDescent="0.25">
      <c r="B1181" s="168">
        <v>2020</v>
      </c>
      <c r="C1181" s="168"/>
      <c r="D1181" s="169">
        <v>1304</v>
      </c>
      <c r="E1181" s="169">
        <v>490954</v>
      </c>
      <c r="F1181" s="169">
        <v>523617</v>
      </c>
      <c r="G1181" s="169">
        <v>121777</v>
      </c>
      <c r="H1181" s="169">
        <v>12814</v>
      </c>
      <c r="I1181" s="170">
        <v>13.41</v>
      </c>
      <c r="J1181"/>
      <c r="K1181"/>
      <c r="L1181"/>
      <c r="M1181"/>
      <c r="N1181"/>
    </row>
    <row r="1182" spans="2:14" ht="15" customHeight="1" x14ac:dyDescent="0.25">
      <c r="B1182" s="168">
        <v>2019</v>
      </c>
      <c r="C1182" s="168"/>
      <c r="D1182" s="169">
        <v>1301</v>
      </c>
      <c r="E1182" s="169">
        <v>562919</v>
      </c>
      <c r="F1182" s="169">
        <v>550262</v>
      </c>
      <c r="G1182" s="169">
        <v>155841</v>
      </c>
      <c r="H1182" s="169">
        <v>13767</v>
      </c>
      <c r="I1182" s="170">
        <v>15.22</v>
      </c>
      <c r="J1182"/>
      <c r="K1182"/>
      <c r="L1182"/>
      <c r="M1182"/>
      <c r="N1182"/>
    </row>
    <row r="1183" spans="2:14" ht="15" customHeight="1" x14ac:dyDescent="0.25">
      <c r="B1183" s="168">
        <v>2018</v>
      </c>
      <c r="C1183" s="168"/>
      <c r="D1183" s="169">
        <v>1272</v>
      </c>
      <c r="E1183" s="169">
        <v>528994</v>
      </c>
      <c r="F1183" s="169">
        <v>547317</v>
      </c>
      <c r="G1183" s="169">
        <v>135176</v>
      </c>
      <c r="H1183" s="169">
        <v>16714</v>
      </c>
      <c r="I1183" s="170">
        <v>15.01</v>
      </c>
      <c r="J1183"/>
      <c r="K1183"/>
      <c r="L1183"/>
      <c r="M1183"/>
      <c r="N1183"/>
    </row>
    <row r="1184" spans="2:14" ht="15" customHeight="1" x14ac:dyDescent="0.25">
      <c r="B1184" s="168">
        <v>2017</v>
      </c>
      <c r="C1184" s="168"/>
      <c r="D1184" s="169">
        <v>1186</v>
      </c>
      <c r="E1184" s="169">
        <v>383012</v>
      </c>
      <c r="F1184" s="169">
        <v>466095</v>
      </c>
      <c r="G1184" s="169">
        <v>49753</v>
      </c>
      <c r="H1184" s="169">
        <v>17008</v>
      </c>
      <c r="I1184" s="170">
        <v>11.83</v>
      </c>
      <c r="J1184"/>
      <c r="K1184"/>
      <c r="L1184"/>
      <c r="M1184"/>
      <c r="N1184"/>
    </row>
    <row r="1185" spans="2:14" s="9" customFormat="1" ht="15" customHeight="1" collapsed="1" x14ac:dyDescent="0.25">
      <c r="B1185" s="168">
        <v>2016</v>
      </c>
      <c r="C1185" s="168"/>
      <c r="D1185" s="169">
        <v>1113</v>
      </c>
      <c r="E1185" s="169">
        <v>344755</v>
      </c>
      <c r="F1185" s="169">
        <v>407419</v>
      </c>
      <c r="G1185" s="169">
        <v>51521</v>
      </c>
      <c r="H1185" s="169">
        <v>10398</v>
      </c>
      <c r="I1185" s="170">
        <v>11.67</v>
      </c>
      <c r="J1185"/>
      <c r="K1185"/>
      <c r="L1185"/>
      <c r="M1185"/>
      <c r="N1185"/>
    </row>
    <row r="1186" spans="2:14" s="9" customFormat="1" ht="15" customHeight="1" x14ac:dyDescent="0.25">
      <c r="B1186" s="168">
        <v>2015</v>
      </c>
      <c r="C1186" s="168"/>
      <c r="D1186" s="169">
        <v>1037</v>
      </c>
      <c r="E1186" s="169">
        <v>294820</v>
      </c>
      <c r="F1186" s="169">
        <v>356489</v>
      </c>
      <c r="G1186" s="169">
        <v>34697</v>
      </c>
      <c r="H1186" s="169">
        <v>9019</v>
      </c>
      <c r="I1186" s="170">
        <v>10.55</v>
      </c>
      <c r="J1186"/>
      <c r="K1186"/>
      <c r="L1186"/>
      <c r="M1186"/>
      <c r="N1186"/>
    </row>
    <row r="1187" spans="2:14" s="9" customFormat="1" ht="15" customHeight="1" x14ac:dyDescent="0.25">
      <c r="B1187" s="168">
        <v>2014</v>
      </c>
      <c r="C1187" s="168"/>
      <c r="D1187" s="169">
        <v>998</v>
      </c>
      <c r="E1187" s="169">
        <v>239877</v>
      </c>
      <c r="F1187" s="169">
        <v>303293</v>
      </c>
      <c r="G1187" s="169">
        <v>29023</v>
      </c>
      <c r="H1187" s="169">
        <v>9395</v>
      </c>
      <c r="I1187" s="170">
        <v>9.3699999999999992</v>
      </c>
      <c r="J1187"/>
      <c r="K1187"/>
      <c r="L1187"/>
      <c r="M1187"/>
      <c r="N1187"/>
    </row>
    <row r="1188" spans="2:14" s="9" customFormat="1" ht="15" customHeight="1" x14ac:dyDescent="0.25">
      <c r="B1188" s="168">
        <v>2013</v>
      </c>
      <c r="C1188" s="168"/>
      <c r="D1188" s="169">
        <v>1023</v>
      </c>
      <c r="E1188" s="169">
        <v>264046</v>
      </c>
      <c r="F1188" s="169">
        <v>306448</v>
      </c>
      <c r="G1188" s="169">
        <v>47522</v>
      </c>
      <c r="H1188" s="169">
        <v>12405</v>
      </c>
      <c r="I1188" s="170">
        <v>10.46</v>
      </c>
      <c r="J1188"/>
      <c r="K1188"/>
      <c r="L1188"/>
      <c r="M1188"/>
      <c r="N1188"/>
    </row>
    <row r="1189" spans="2:14" ht="15" customHeight="1" x14ac:dyDescent="0.25">
      <c r="B1189" s="168">
        <v>2012</v>
      </c>
      <c r="C1189" s="168"/>
      <c r="D1189" s="169">
        <v>1035</v>
      </c>
      <c r="E1189" s="169">
        <v>136840</v>
      </c>
      <c r="F1189" s="169">
        <v>245302</v>
      </c>
      <c r="G1189" s="169">
        <v>21018</v>
      </c>
      <c r="H1189" s="169">
        <v>8245</v>
      </c>
      <c r="I1189" s="170">
        <v>5.68</v>
      </c>
      <c r="J1189"/>
      <c r="K1189"/>
      <c r="L1189"/>
      <c r="M1189"/>
      <c r="N1189"/>
    </row>
    <row r="1190" spans="2:14" ht="15" customHeight="1" x14ac:dyDescent="0.25">
      <c r="B1190" s="168">
        <v>2011</v>
      </c>
      <c r="C1190" s="168"/>
      <c r="D1190" s="169">
        <v>1112</v>
      </c>
      <c r="E1190" s="169">
        <v>288887</v>
      </c>
      <c r="F1190" s="169">
        <v>360589</v>
      </c>
      <c r="G1190" s="169">
        <v>26105</v>
      </c>
      <c r="H1190" s="169">
        <v>9167</v>
      </c>
      <c r="I1190" s="170">
        <v>10.6</v>
      </c>
      <c r="J1190"/>
      <c r="K1190"/>
      <c r="L1190"/>
      <c r="M1190"/>
      <c r="N1190"/>
    </row>
    <row r="1191" spans="2:14" ht="15" customHeight="1" x14ac:dyDescent="0.25">
      <c r="B1191" s="168">
        <v>2010</v>
      </c>
      <c r="C1191" s="168"/>
      <c r="D1191" s="169">
        <v>1169</v>
      </c>
      <c r="E1191" s="169">
        <v>288064</v>
      </c>
      <c r="F1191" s="169">
        <v>413693</v>
      </c>
      <c r="G1191" s="169">
        <v>20994</v>
      </c>
      <c r="H1191" s="169">
        <v>6666</v>
      </c>
      <c r="I1191" s="170">
        <v>9.19</v>
      </c>
      <c r="J1191"/>
      <c r="K1191"/>
      <c r="L1191"/>
      <c r="M1191"/>
      <c r="N1191"/>
    </row>
    <row r="1192" spans="2:14" ht="15" customHeight="1" x14ac:dyDescent="0.25">
      <c r="B1192" s="168">
        <v>2009</v>
      </c>
      <c r="C1192" s="168"/>
      <c r="D1192" s="169">
        <v>1164</v>
      </c>
      <c r="E1192" s="169">
        <v>397616</v>
      </c>
      <c r="F1192" s="169">
        <v>552888</v>
      </c>
      <c r="G1192" s="169">
        <v>60814</v>
      </c>
      <c r="H1192" s="169" t="s">
        <v>66</v>
      </c>
      <c r="I1192" s="170">
        <v>12.71</v>
      </c>
      <c r="J1192"/>
      <c r="K1192"/>
      <c r="L1192"/>
      <c r="M1192"/>
      <c r="N1192"/>
    </row>
    <row r="1193" spans="2:14" ht="15" customHeight="1" x14ac:dyDescent="0.25">
      <c r="B1193" s="168">
        <v>2008</v>
      </c>
      <c r="C1193" s="168"/>
      <c r="D1193" s="169">
        <v>1186</v>
      </c>
      <c r="E1193" s="169">
        <v>362595</v>
      </c>
      <c r="F1193" s="169">
        <v>572124</v>
      </c>
      <c r="G1193" s="169">
        <v>67093</v>
      </c>
      <c r="H1193" s="169" t="s">
        <v>66</v>
      </c>
      <c r="I1193" s="170">
        <v>11.5</v>
      </c>
      <c r="J1193"/>
      <c r="K1193"/>
      <c r="L1193"/>
      <c r="M1193"/>
      <c r="N1193"/>
    </row>
    <row r="1194" spans="2:14" s="9" customFormat="1" ht="15" customHeight="1" collapsed="1" x14ac:dyDescent="0.25">
      <c r="B1194" s="187" t="s">
        <v>223</v>
      </c>
      <c r="C1194" s="187"/>
      <c r="D1194" s="187"/>
      <c r="E1194" s="187"/>
      <c r="F1194" s="187"/>
      <c r="G1194" s="187"/>
      <c r="H1194" s="187"/>
      <c r="I1194" s="187"/>
      <c r="J1194"/>
      <c r="K1194"/>
      <c r="L1194"/>
      <c r="M1194"/>
      <c r="N1194"/>
    </row>
    <row r="1195" spans="2:14" s="9" customFormat="1" ht="15" customHeight="1" x14ac:dyDescent="0.25">
      <c r="B1195" s="181">
        <v>2023</v>
      </c>
      <c r="C1195" s="181"/>
      <c r="D1195" s="182">
        <v>295</v>
      </c>
      <c r="E1195" s="182">
        <v>2138630</v>
      </c>
      <c r="F1195" s="182">
        <v>1971297</v>
      </c>
      <c r="G1195" s="182">
        <v>533500</v>
      </c>
      <c r="H1195" s="182">
        <v>85382</v>
      </c>
      <c r="I1195" s="183">
        <v>24.67</v>
      </c>
      <c r="J1195"/>
      <c r="K1195"/>
      <c r="L1195"/>
      <c r="M1195"/>
      <c r="N1195"/>
    </row>
    <row r="1196" spans="2:14" s="9" customFormat="1" ht="15" customHeight="1" x14ac:dyDescent="0.25">
      <c r="B1196" s="181">
        <v>2022</v>
      </c>
      <c r="C1196" s="181"/>
      <c r="D1196" s="182">
        <v>275</v>
      </c>
      <c r="E1196" s="182">
        <v>1880945</v>
      </c>
      <c r="F1196" s="182">
        <v>1836515</v>
      </c>
      <c r="G1196" s="182">
        <v>279993</v>
      </c>
      <c r="H1196" s="182">
        <v>76134</v>
      </c>
      <c r="I1196" s="183">
        <v>24.66</v>
      </c>
      <c r="J1196"/>
      <c r="K1196"/>
      <c r="L1196"/>
      <c r="M1196"/>
      <c r="N1196"/>
    </row>
    <row r="1197" spans="2:14" s="9" customFormat="1" ht="15" customHeight="1" x14ac:dyDescent="0.25">
      <c r="B1197" s="181">
        <v>2021</v>
      </c>
      <c r="C1197" s="168"/>
      <c r="D1197" s="169">
        <v>236</v>
      </c>
      <c r="E1197" s="169">
        <v>1157441</v>
      </c>
      <c r="F1197" s="169">
        <v>1187066</v>
      </c>
      <c r="G1197" s="169">
        <v>203535</v>
      </c>
      <c r="H1197" s="169">
        <v>65656</v>
      </c>
      <c r="I1197" s="170">
        <v>17.48</v>
      </c>
      <c r="J1197"/>
      <c r="K1197"/>
      <c r="L1197"/>
      <c r="M1197"/>
      <c r="N1197"/>
    </row>
    <row r="1198" spans="2:14" s="9" customFormat="1" ht="15" customHeight="1" x14ac:dyDescent="0.25">
      <c r="B1198" s="168">
        <v>2020</v>
      </c>
      <c r="C1198" s="168"/>
      <c r="D1198" s="169">
        <v>218</v>
      </c>
      <c r="E1198" s="169">
        <v>1294379</v>
      </c>
      <c r="F1198" s="169">
        <v>1254473</v>
      </c>
      <c r="G1198" s="169">
        <v>346357</v>
      </c>
      <c r="H1198" s="169">
        <v>62502</v>
      </c>
      <c r="I1198" s="170">
        <v>23.87</v>
      </c>
      <c r="J1198"/>
      <c r="K1198"/>
      <c r="L1198"/>
      <c r="M1198"/>
      <c r="N1198"/>
    </row>
    <row r="1199" spans="2:14" s="9" customFormat="1" ht="15" customHeight="1" x14ac:dyDescent="0.25">
      <c r="B1199" s="168">
        <v>2019</v>
      </c>
      <c r="C1199" s="168"/>
      <c r="D1199" s="169">
        <v>234</v>
      </c>
      <c r="E1199" s="169">
        <v>1942811</v>
      </c>
      <c r="F1199" s="169">
        <v>1522510</v>
      </c>
      <c r="G1199" s="169">
        <v>691996</v>
      </c>
      <c r="H1199" s="169">
        <v>69460</v>
      </c>
      <c r="I1199" s="170">
        <v>32.85</v>
      </c>
      <c r="J1199"/>
      <c r="K1199"/>
      <c r="L1199"/>
      <c r="M1199"/>
      <c r="N1199"/>
    </row>
    <row r="1200" spans="2:14" s="9" customFormat="1" ht="15" customHeight="1" x14ac:dyDescent="0.25">
      <c r="B1200" s="168">
        <v>2018</v>
      </c>
      <c r="C1200" s="168"/>
      <c r="D1200" s="169">
        <v>221</v>
      </c>
      <c r="E1200" s="169">
        <v>794937</v>
      </c>
      <c r="F1200" s="169">
        <v>1069666</v>
      </c>
      <c r="G1200" s="169">
        <v>46531</v>
      </c>
      <c r="H1200" s="169">
        <v>26520</v>
      </c>
      <c r="I1200" s="170">
        <v>14.1</v>
      </c>
      <c r="J1200"/>
      <c r="K1200"/>
      <c r="L1200"/>
      <c r="M1200"/>
      <c r="N1200"/>
    </row>
    <row r="1201" spans="2:14" s="9" customFormat="1" ht="15" customHeight="1" x14ac:dyDescent="0.25">
      <c r="B1201" s="168">
        <v>2017</v>
      </c>
      <c r="C1201" s="168"/>
      <c r="D1201" s="169">
        <v>210</v>
      </c>
      <c r="E1201" s="169">
        <v>854629</v>
      </c>
      <c r="F1201" s="169">
        <v>1020834</v>
      </c>
      <c r="G1201" s="169">
        <v>159312</v>
      </c>
      <c r="H1201" s="169">
        <v>17004</v>
      </c>
      <c r="I1201" s="170">
        <v>16.350000000000001</v>
      </c>
      <c r="J1201"/>
      <c r="K1201"/>
      <c r="L1201"/>
      <c r="M1201"/>
      <c r="N1201"/>
    </row>
    <row r="1202" spans="2:14" s="9" customFormat="1" ht="15" customHeight="1" x14ac:dyDescent="0.25">
      <c r="B1202" s="168">
        <v>2016</v>
      </c>
      <c r="C1202" s="168"/>
      <c r="D1202" s="169">
        <v>186</v>
      </c>
      <c r="E1202" s="169">
        <v>810794</v>
      </c>
      <c r="F1202" s="169">
        <v>984127</v>
      </c>
      <c r="G1202" s="169">
        <v>25467</v>
      </c>
      <c r="H1202" s="169">
        <v>8821</v>
      </c>
      <c r="I1202" s="170">
        <v>17.13</v>
      </c>
      <c r="J1202"/>
      <c r="K1202"/>
      <c r="L1202"/>
      <c r="M1202"/>
      <c r="N1202"/>
    </row>
    <row r="1203" spans="2:14" s="9" customFormat="1" ht="15" customHeight="1" x14ac:dyDescent="0.25">
      <c r="B1203" s="168">
        <v>2015</v>
      </c>
      <c r="C1203" s="168"/>
      <c r="D1203" s="169">
        <v>180</v>
      </c>
      <c r="E1203" s="169">
        <v>788218</v>
      </c>
      <c r="F1203" s="169">
        <v>834045</v>
      </c>
      <c r="G1203" s="169">
        <v>92310</v>
      </c>
      <c r="H1203" s="169">
        <v>13347</v>
      </c>
      <c r="I1203" s="170">
        <v>18.16</v>
      </c>
      <c r="J1203"/>
      <c r="K1203"/>
      <c r="L1203"/>
      <c r="M1203"/>
      <c r="N1203"/>
    </row>
    <row r="1204" spans="2:14" ht="15" customHeight="1" x14ac:dyDescent="0.25">
      <c r="B1204" s="168">
        <v>2014</v>
      </c>
      <c r="C1204" s="168"/>
      <c r="D1204" s="169">
        <v>173</v>
      </c>
      <c r="E1204" s="169">
        <v>666913</v>
      </c>
      <c r="F1204" s="169">
        <v>700063</v>
      </c>
      <c r="G1204" s="169">
        <v>67840</v>
      </c>
      <c r="H1204" s="169">
        <v>13080</v>
      </c>
      <c r="I1204" s="170">
        <v>16.07</v>
      </c>
      <c r="J1204"/>
      <c r="K1204"/>
      <c r="L1204"/>
      <c r="M1204"/>
      <c r="N1204"/>
    </row>
    <row r="1205" spans="2:14" ht="15" customHeight="1" x14ac:dyDescent="0.25">
      <c r="B1205" s="168">
        <v>2013</v>
      </c>
      <c r="C1205" s="168"/>
      <c r="D1205" s="169">
        <v>168</v>
      </c>
      <c r="E1205" s="169">
        <v>471513</v>
      </c>
      <c r="F1205" s="169">
        <v>552588</v>
      </c>
      <c r="G1205" s="169">
        <v>18462</v>
      </c>
      <c r="H1205" s="169">
        <v>7246</v>
      </c>
      <c r="I1205" s="170">
        <v>12.21</v>
      </c>
      <c r="J1205"/>
      <c r="K1205"/>
      <c r="L1205"/>
      <c r="M1205"/>
      <c r="N1205"/>
    </row>
    <row r="1206" spans="2:14" ht="15" customHeight="1" x14ac:dyDescent="0.25">
      <c r="B1206" s="168">
        <v>2012</v>
      </c>
      <c r="C1206" s="168"/>
      <c r="D1206" s="169">
        <v>172</v>
      </c>
      <c r="E1206" s="169">
        <v>429707</v>
      </c>
      <c r="F1206" s="169">
        <v>478100</v>
      </c>
      <c r="G1206" s="169">
        <v>38217</v>
      </c>
      <c r="H1206" s="169">
        <v>5956</v>
      </c>
      <c r="I1206" s="170">
        <v>11.04</v>
      </c>
      <c r="J1206"/>
      <c r="K1206"/>
      <c r="L1206"/>
      <c r="M1206"/>
      <c r="N1206"/>
    </row>
    <row r="1207" spans="2:14" ht="15" customHeight="1" x14ac:dyDescent="0.25">
      <c r="B1207" s="168">
        <v>2011</v>
      </c>
      <c r="C1207" s="168"/>
      <c r="D1207" s="169">
        <v>186</v>
      </c>
      <c r="E1207" s="169">
        <v>542905</v>
      </c>
      <c r="F1207" s="169">
        <v>636511</v>
      </c>
      <c r="G1207" s="169">
        <v>29116</v>
      </c>
      <c r="H1207" s="169">
        <v>6815</v>
      </c>
      <c r="I1207" s="170">
        <v>12.78</v>
      </c>
      <c r="J1207"/>
      <c r="K1207"/>
      <c r="L1207"/>
      <c r="M1207"/>
      <c r="N1207"/>
    </row>
    <row r="1208" spans="2:14" ht="15" customHeight="1" x14ac:dyDescent="0.25">
      <c r="B1208" s="168">
        <v>2010</v>
      </c>
      <c r="C1208" s="168"/>
      <c r="D1208" s="169">
        <v>190</v>
      </c>
      <c r="E1208" s="169">
        <v>665662</v>
      </c>
      <c r="F1208" s="169">
        <v>767793</v>
      </c>
      <c r="G1208" s="169">
        <v>50017</v>
      </c>
      <c r="H1208" s="169">
        <v>9738</v>
      </c>
      <c r="I1208" s="170">
        <v>14.29</v>
      </c>
      <c r="J1208"/>
      <c r="K1208"/>
      <c r="L1208"/>
      <c r="M1208"/>
      <c r="N1208"/>
    </row>
    <row r="1209" spans="2:14" s="9" customFormat="1" ht="15" customHeight="1" collapsed="1" x14ac:dyDescent="0.25">
      <c r="B1209" s="168">
        <v>2009</v>
      </c>
      <c r="C1209" s="168"/>
      <c r="D1209" s="169">
        <v>180</v>
      </c>
      <c r="E1209" s="169">
        <v>1101723</v>
      </c>
      <c r="F1209" s="169">
        <v>1236680</v>
      </c>
      <c r="G1209" s="169">
        <v>85467</v>
      </c>
      <c r="H1209" s="169" t="s">
        <v>66</v>
      </c>
      <c r="I1209" s="170">
        <v>24.11</v>
      </c>
      <c r="J1209"/>
      <c r="K1209"/>
      <c r="L1209"/>
      <c r="M1209"/>
      <c r="N1209"/>
    </row>
    <row r="1210" spans="2:14" s="9" customFormat="1" ht="15" customHeight="1" x14ac:dyDescent="0.25">
      <c r="B1210" s="168">
        <v>2008</v>
      </c>
      <c r="C1210" s="168"/>
      <c r="D1210" s="169">
        <v>205</v>
      </c>
      <c r="E1210" s="169">
        <v>1346091</v>
      </c>
      <c r="F1210" s="169">
        <v>1245853</v>
      </c>
      <c r="G1210" s="169">
        <v>333365</v>
      </c>
      <c r="H1210" s="169" t="s">
        <v>66</v>
      </c>
      <c r="I1210" s="170">
        <v>27.18</v>
      </c>
      <c r="J1210"/>
      <c r="K1210"/>
      <c r="L1210"/>
      <c r="M1210"/>
      <c r="N1210"/>
    </row>
    <row r="1211" spans="2:14" s="9" customFormat="1" ht="15" customHeight="1" x14ac:dyDescent="0.25">
      <c r="B1211" s="258" t="s">
        <v>40</v>
      </c>
      <c r="C1211" s="184"/>
      <c r="D1211" s="184"/>
      <c r="E1211" s="184"/>
      <c r="F1211" s="184"/>
      <c r="G1211" s="184"/>
      <c r="H1211" s="184"/>
      <c r="I1211" s="184"/>
      <c r="J1211"/>
      <c r="K1211"/>
      <c r="L1211"/>
      <c r="M1211"/>
      <c r="N1211"/>
    </row>
    <row r="1212" spans="2:14" s="9" customFormat="1" ht="15" customHeight="1" x14ac:dyDescent="0.25">
      <c r="B1212" s="187" t="s">
        <v>224</v>
      </c>
      <c r="C1212" s="187"/>
      <c r="D1212" s="187"/>
      <c r="E1212" s="187"/>
      <c r="F1212" s="187"/>
      <c r="G1212" s="187"/>
      <c r="H1212" s="187"/>
      <c r="I1212" s="187"/>
      <c r="J1212"/>
      <c r="K1212"/>
      <c r="L1212"/>
      <c r="M1212"/>
      <c r="N1212"/>
    </row>
    <row r="1213" spans="2:14" s="9" customFormat="1" ht="15" customHeight="1" x14ac:dyDescent="0.25">
      <c r="B1213" s="181">
        <v>2023</v>
      </c>
      <c r="C1213" s="181"/>
      <c r="D1213" s="182">
        <v>81950</v>
      </c>
      <c r="E1213" s="182">
        <v>1715017</v>
      </c>
      <c r="F1213" s="182">
        <v>1465804</v>
      </c>
      <c r="G1213" s="182">
        <v>511750</v>
      </c>
      <c r="H1213" s="182">
        <v>75715</v>
      </c>
      <c r="I1213" s="183">
        <v>21.46</v>
      </c>
      <c r="J1213"/>
      <c r="K1213"/>
      <c r="L1213"/>
      <c r="M1213"/>
      <c r="N1213"/>
    </row>
    <row r="1214" spans="2:14" s="9" customFormat="1" ht="15" customHeight="1" x14ac:dyDescent="0.25">
      <c r="B1214" s="181">
        <v>2022</v>
      </c>
      <c r="C1214" s="181"/>
      <c r="D1214" s="182">
        <v>81876</v>
      </c>
      <c r="E1214" s="182">
        <v>1248095</v>
      </c>
      <c r="F1214" s="182">
        <v>1237466</v>
      </c>
      <c r="G1214" s="182">
        <v>254820</v>
      </c>
      <c r="H1214" s="182">
        <v>67704</v>
      </c>
      <c r="I1214" s="183">
        <v>16.940000000000001</v>
      </c>
      <c r="J1214"/>
      <c r="K1214"/>
      <c r="L1214"/>
      <c r="M1214"/>
      <c r="N1214"/>
    </row>
    <row r="1215" spans="2:14" s="9" customFormat="1" ht="15" customHeight="1" x14ac:dyDescent="0.25">
      <c r="B1215" s="181">
        <v>2021</v>
      </c>
      <c r="C1215" s="168"/>
      <c r="D1215" s="169">
        <v>81285</v>
      </c>
      <c r="E1215" s="169">
        <v>1125592</v>
      </c>
      <c r="F1215" s="169">
        <v>1160700</v>
      </c>
      <c r="G1215" s="169">
        <v>189647</v>
      </c>
      <c r="H1215" s="169">
        <v>63153</v>
      </c>
      <c r="I1215" s="170">
        <v>16.920000000000002</v>
      </c>
      <c r="J1215"/>
      <c r="K1215"/>
      <c r="L1215"/>
      <c r="M1215"/>
      <c r="N1215"/>
    </row>
    <row r="1216" spans="2:14" ht="15" customHeight="1" x14ac:dyDescent="0.25">
      <c r="B1216" s="187" t="s">
        <v>225</v>
      </c>
      <c r="C1216" s="187"/>
      <c r="D1216" s="187"/>
      <c r="E1216" s="187"/>
      <c r="F1216" s="187"/>
      <c r="G1216" s="187"/>
      <c r="H1216" s="187"/>
      <c r="I1216" s="187"/>
      <c r="J1216"/>
      <c r="K1216"/>
      <c r="L1216"/>
      <c r="M1216"/>
      <c r="N1216"/>
    </row>
    <row r="1217" spans="2:14" ht="15" customHeight="1" x14ac:dyDescent="0.25">
      <c r="B1217" s="181">
        <v>2023</v>
      </c>
      <c r="C1217" s="181"/>
      <c r="D1217" s="182">
        <v>36261</v>
      </c>
      <c r="E1217" s="182">
        <v>383312</v>
      </c>
      <c r="F1217" s="182">
        <v>461095</v>
      </c>
      <c r="G1217" s="182">
        <v>37500</v>
      </c>
      <c r="H1217" s="182">
        <v>10558</v>
      </c>
      <c r="I1217" s="183">
        <v>12.99</v>
      </c>
      <c r="J1217"/>
      <c r="K1217"/>
      <c r="L1217"/>
      <c r="M1217"/>
      <c r="N1217"/>
    </row>
    <row r="1218" spans="2:14" ht="15" customHeight="1" x14ac:dyDescent="0.25">
      <c r="B1218" s="181">
        <v>2022</v>
      </c>
      <c r="C1218" s="181"/>
      <c r="D1218" s="182">
        <v>36391</v>
      </c>
      <c r="E1218" s="182">
        <v>342423</v>
      </c>
      <c r="F1218" s="182">
        <v>417041</v>
      </c>
      <c r="G1218" s="182">
        <v>29246</v>
      </c>
      <c r="H1218" s="182">
        <v>5440</v>
      </c>
      <c r="I1218" s="183">
        <v>12.24</v>
      </c>
      <c r="J1218"/>
      <c r="K1218"/>
      <c r="L1218"/>
      <c r="M1218"/>
      <c r="N1218"/>
    </row>
    <row r="1219" spans="2:14" ht="15" customHeight="1" x14ac:dyDescent="0.25">
      <c r="B1219" s="181">
        <v>2021</v>
      </c>
      <c r="C1219" s="168"/>
      <c r="D1219" s="169">
        <v>36514</v>
      </c>
      <c r="E1219" s="169">
        <v>330520</v>
      </c>
      <c r="F1219" s="169">
        <v>391154</v>
      </c>
      <c r="G1219" s="169">
        <v>27854</v>
      </c>
      <c r="H1219" s="169">
        <v>6245</v>
      </c>
      <c r="I1219" s="170">
        <v>12.73</v>
      </c>
      <c r="J1219"/>
      <c r="K1219"/>
      <c r="L1219"/>
      <c r="M1219"/>
      <c r="N1219"/>
    </row>
    <row r="1220" spans="2:14" ht="15" customHeight="1" x14ac:dyDescent="0.25">
      <c r="B1220" s="187" t="s">
        <v>600</v>
      </c>
      <c r="C1220" s="187"/>
      <c r="D1220" s="187"/>
      <c r="E1220" s="187"/>
      <c r="F1220" s="187"/>
      <c r="G1220" s="187"/>
      <c r="H1220" s="187"/>
      <c r="I1220" s="187"/>
      <c r="J1220"/>
      <c r="K1220"/>
      <c r="L1220"/>
      <c r="M1220"/>
      <c r="N1220"/>
    </row>
    <row r="1221" spans="2:14" ht="15" customHeight="1" x14ac:dyDescent="0.25">
      <c r="B1221" s="181">
        <v>2023</v>
      </c>
      <c r="C1221" s="181"/>
      <c r="D1221" s="182">
        <v>18382</v>
      </c>
      <c r="E1221" s="182">
        <v>198136</v>
      </c>
      <c r="F1221" s="182">
        <v>290095</v>
      </c>
      <c r="G1221" s="182">
        <v>16271</v>
      </c>
      <c r="H1221" s="182">
        <v>4191</v>
      </c>
      <c r="I1221" s="183">
        <v>12.27</v>
      </c>
      <c r="J1221"/>
      <c r="K1221"/>
      <c r="L1221"/>
      <c r="M1221"/>
      <c r="N1221"/>
    </row>
    <row r="1222" spans="2:14" ht="15" customHeight="1" x14ac:dyDescent="0.25">
      <c r="B1222" s="181">
        <v>2022</v>
      </c>
      <c r="C1222" s="181"/>
      <c r="D1222" s="182">
        <v>18492</v>
      </c>
      <c r="E1222" s="182">
        <v>173763</v>
      </c>
      <c r="F1222" s="182">
        <v>275267</v>
      </c>
      <c r="G1222" s="182">
        <v>14305</v>
      </c>
      <c r="H1222" s="182">
        <v>4598</v>
      </c>
      <c r="I1222" s="183">
        <v>11.84</v>
      </c>
      <c r="J1222"/>
      <c r="K1222"/>
      <c r="L1222"/>
      <c r="M1222"/>
      <c r="N1222"/>
    </row>
    <row r="1223" spans="2:14" ht="15" customHeight="1" x14ac:dyDescent="0.25">
      <c r="B1223" s="181">
        <v>2021</v>
      </c>
      <c r="C1223" s="168"/>
      <c r="D1223" s="169">
        <v>18328</v>
      </c>
      <c r="E1223" s="169">
        <v>197009</v>
      </c>
      <c r="F1223" s="169">
        <v>260408</v>
      </c>
      <c r="G1223" s="169">
        <v>10304</v>
      </c>
      <c r="H1223" s="169">
        <v>4355</v>
      </c>
      <c r="I1223" s="170">
        <v>15.14</v>
      </c>
      <c r="J1223"/>
      <c r="K1223"/>
      <c r="L1223"/>
      <c r="M1223"/>
      <c r="N1223"/>
    </row>
    <row r="1224" spans="2:14" ht="15" customHeight="1" x14ac:dyDescent="0.25">
      <c r="B1224" s="187" t="s">
        <v>601</v>
      </c>
      <c r="C1224" s="187"/>
      <c r="D1224" s="187"/>
      <c r="E1224" s="187"/>
      <c r="F1224" s="187"/>
      <c r="G1224" s="187"/>
      <c r="H1224" s="187"/>
      <c r="I1224" s="187"/>
      <c r="J1224"/>
      <c r="K1224"/>
      <c r="L1224"/>
      <c r="M1224"/>
      <c r="N1224"/>
    </row>
    <row r="1225" spans="2:14" ht="15" customHeight="1" x14ac:dyDescent="0.25">
      <c r="B1225" s="181">
        <v>2023</v>
      </c>
      <c r="C1225" s="181"/>
      <c r="D1225" s="182">
        <v>39984</v>
      </c>
      <c r="E1225" s="182">
        <v>1611875</v>
      </c>
      <c r="F1225" s="182">
        <v>1893123</v>
      </c>
      <c r="G1225" s="182">
        <v>137931</v>
      </c>
      <c r="H1225" s="182">
        <v>32634</v>
      </c>
      <c r="I1225" s="183">
        <v>15.46</v>
      </c>
      <c r="J1225"/>
      <c r="K1225"/>
      <c r="L1225"/>
      <c r="M1225"/>
      <c r="N1225"/>
    </row>
    <row r="1226" spans="2:14" ht="15" customHeight="1" x14ac:dyDescent="0.25">
      <c r="B1226" s="181">
        <v>2022</v>
      </c>
      <c r="C1226" s="181"/>
      <c r="D1226" s="182">
        <v>39791</v>
      </c>
      <c r="E1226" s="182">
        <v>1614954</v>
      </c>
      <c r="F1226" s="182">
        <v>1816564</v>
      </c>
      <c r="G1226" s="182">
        <v>136663</v>
      </c>
      <c r="H1226" s="182">
        <v>34803</v>
      </c>
      <c r="I1226" s="183">
        <v>16.899999999999999</v>
      </c>
      <c r="J1226"/>
      <c r="K1226"/>
      <c r="L1226"/>
      <c r="M1226"/>
      <c r="N1226"/>
    </row>
    <row r="1227" spans="2:14" ht="15" customHeight="1" x14ac:dyDescent="0.25">
      <c r="B1227" s="181">
        <v>2021</v>
      </c>
      <c r="C1227" s="168"/>
      <c r="D1227" s="169">
        <v>39571</v>
      </c>
      <c r="E1227" s="169">
        <v>966196</v>
      </c>
      <c r="F1227" s="169">
        <v>1224471</v>
      </c>
      <c r="G1227" s="169">
        <v>92945</v>
      </c>
      <c r="H1227" s="169">
        <v>25579</v>
      </c>
      <c r="I1227" s="170">
        <v>11.29</v>
      </c>
      <c r="J1227"/>
      <c r="K1227"/>
      <c r="L1227"/>
      <c r="M1227"/>
      <c r="N1227"/>
    </row>
    <row r="1228" spans="2:14" ht="15" customHeight="1" x14ac:dyDescent="0.25">
      <c r="B1228" s="187" t="s">
        <v>602</v>
      </c>
      <c r="C1228" s="187"/>
      <c r="D1228" s="187"/>
      <c r="E1228" s="187"/>
      <c r="F1228" s="187"/>
      <c r="G1228" s="187"/>
      <c r="H1228" s="187"/>
      <c r="I1228" s="187"/>
      <c r="J1228"/>
      <c r="K1228"/>
      <c r="L1228"/>
      <c r="M1228"/>
      <c r="N1228"/>
    </row>
    <row r="1229" spans="2:14" ht="15" customHeight="1" x14ac:dyDescent="0.25">
      <c r="B1229" s="181">
        <v>2023</v>
      </c>
      <c r="C1229" s="181"/>
      <c r="D1229" s="182">
        <v>12985</v>
      </c>
      <c r="E1229" s="182">
        <v>109967</v>
      </c>
      <c r="F1229" s="182">
        <v>132793</v>
      </c>
      <c r="G1229" s="182">
        <v>10835</v>
      </c>
      <c r="H1229" s="182">
        <v>1803</v>
      </c>
      <c r="I1229" s="183">
        <v>10.86</v>
      </c>
      <c r="J1229"/>
      <c r="K1229"/>
      <c r="L1229"/>
      <c r="M1229"/>
      <c r="N1229"/>
    </row>
    <row r="1230" spans="2:14" ht="15" customHeight="1" x14ac:dyDescent="0.25">
      <c r="B1230" s="181">
        <v>2022</v>
      </c>
      <c r="C1230" s="181"/>
      <c r="D1230" s="182">
        <v>12850</v>
      </c>
      <c r="E1230" s="182">
        <v>117357</v>
      </c>
      <c r="F1230" s="182">
        <v>138384</v>
      </c>
      <c r="G1230" s="182">
        <v>8329</v>
      </c>
      <c r="H1230" s="182">
        <v>815</v>
      </c>
      <c r="I1230" s="183">
        <v>12.69</v>
      </c>
      <c r="J1230"/>
      <c r="K1230"/>
      <c r="L1230"/>
      <c r="M1230"/>
      <c r="N1230"/>
    </row>
    <row r="1231" spans="2:14" ht="15" customHeight="1" x14ac:dyDescent="0.25">
      <c r="B1231" s="181">
        <v>2021</v>
      </c>
      <c r="C1231" s="168"/>
      <c r="D1231" s="169">
        <v>12690</v>
      </c>
      <c r="E1231" s="169">
        <v>93144</v>
      </c>
      <c r="F1231" s="169">
        <v>106684</v>
      </c>
      <c r="G1231" s="169">
        <v>15939</v>
      </c>
      <c r="H1231" s="169">
        <v>1623</v>
      </c>
      <c r="I1231" s="170">
        <v>11.63</v>
      </c>
      <c r="J1231"/>
      <c r="K1231"/>
      <c r="L1231"/>
      <c r="M1231"/>
      <c r="N1231"/>
    </row>
    <row r="1232" spans="2:14" ht="15" customHeight="1" x14ac:dyDescent="0.25">
      <c r="B1232" s="187" t="s">
        <v>226</v>
      </c>
      <c r="C1232" s="187"/>
      <c r="D1232" s="187"/>
      <c r="E1232" s="187"/>
      <c r="F1232" s="187"/>
      <c r="G1232" s="187"/>
      <c r="H1232" s="187"/>
      <c r="I1232" s="187"/>
      <c r="J1232"/>
      <c r="K1232"/>
      <c r="L1232"/>
      <c r="M1232"/>
      <c r="N1232"/>
    </row>
    <row r="1233" spans="2:14" ht="15" customHeight="1" x14ac:dyDescent="0.25">
      <c r="B1233" s="181">
        <v>2023</v>
      </c>
      <c r="C1233" s="181"/>
      <c r="D1233" s="182">
        <v>9766</v>
      </c>
      <c r="E1233" s="182">
        <v>88553</v>
      </c>
      <c r="F1233" s="182">
        <v>118987</v>
      </c>
      <c r="G1233" s="182">
        <v>3138</v>
      </c>
      <c r="H1233" s="182">
        <v>659</v>
      </c>
      <c r="I1233" s="183">
        <v>14.05</v>
      </c>
      <c r="J1233"/>
      <c r="K1233"/>
      <c r="L1233"/>
      <c r="M1233"/>
      <c r="N1233"/>
    </row>
    <row r="1234" spans="2:14" ht="15" customHeight="1" x14ac:dyDescent="0.25">
      <c r="B1234" s="181">
        <v>2022</v>
      </c>
      <c r="C1234" s="181"/>
      <c r="D1234" s="182">
        <v>9801</v>
      </c>
      <c r="E1234" s="182">
        <v>93931</v>
      </c>
      <c r="F1234" s="182">
        <v>113748</v>
      </c>
      <c r="G1234" s="182">
        <v>10229</v>
      </c>
      <c r="H1234" s="182">
        <v>684</v>
      </c>
      <c r="I1234" s="183">
        <v>16.29</v>
      </c>
      <c r="J1234"/>
      <c r="K1234"/>
      <c r="L1234"/>
      <c r="M1234"/>
      <c r="N1234"/>
    </row>
    <row r="1235" spans="2:14" ht="15" customHeight="1" x14ac:dyDescent="0.25">
      <c r="B1235" s="181">
        <v>2021</v>
      </c>
      <c r="C1235" s="168"/>
      <c r="D1235" s="169">
        <v>9719</v>
      </c>
      <c r="E1235" s="169">
        <v>91632</v>
      </c>
      <c r="F1235" s="169">
        <v>113401</v>
      </c>
      <c r="G1235" s="169">
        <v>5440</v>
      </c>
      <c r="H1235" s="169">
        <v>1147</v>
      </c>
      <c r="I1235" s="170">
        <v>17.920000000000002</v>
      </c>
      <c r="J1235"/>
      <c r="K1235"/>
      <c r="L1235"/>
      <c r="M1235"/>
      <c r="N1235"/>
    </row>
    <row r="1236" spans="2:14" ht="15" customHeight="1" x14ac:dyDescent="0.25">
      <c r="B1236" s="187" t="s">
        <v>227</v>
      </c>
      <c r="C1236" s="187"/>
      <c r="D1236" s="187"/>
      <c r="E1236" s="187"/>
      <c r="F1236" s="187"/>
      <c r="G1236" s="187"/>
      <c r="H1236" s="187"/>
      <c r="I1236" s="187"/>
      <c r="J1236"/>
      <c r="K1236"/>
      <c r="L1236"/>
      <c r="M1236"/>
      <c r="N1236"/>
    </row>
    <row r="1237" spans="2:14" ht="15" customHeight="1" x14ac:dyDescent="0.25">
      <c r="B1237" s="181">
        <v>2023</v>
      </c>
      <c r="C1237" s="181"/>
      <c r="D1237" s="182">
        <v>10823</v>
      </c>
      <c r="E1237" s="182">
        <v>104101</v>
      </c>
      <c r="F1237" s="182">
        <v>128403</v>
      </c>
      <c r="G1237" s="182">
        <v>3161</v>
      </c>
      <c r="H1237" s="182">
        <v>659</v>
      </c>
      <c r="I1237" s="183">
        <v>12.85</v>
      </c>
      <c r="J1237"/>
      <c r="K1237"/>
      <c r="L1237"/>
      <c r="M1237"/>
      <c r="N1237"/>
    </row>
    <row r="1238" spans="2:14" ht="15" customHeight="1" x14ac:dyDescent="0.25">
      <c r="B1238" s="181">
        <v>2022</v>
      </c>
      <c r="C1238" s="181"/>
      <c r="D1238" s="182">
        <v>10817</v>
      </c>
      <c r="E1238" s="182">
        <v>93725</v>
      </c>
      <c r="F1238" s="182">
        <v>120219</v>
      </c>
      <c r="G1238" s="182">
        <v>4072</v>
      </c>
      <c r="H1238" s="182">
        <v>1969</v>
      </c>
      <c r="I1238" s="183">
        <v>12.89</v>
      </c>
      <c r="J1238"/>
      <c r="K1238"/>
      <c r="L1238"/>
      <c r="M1238"/>
      <c r="N1238"/>
    </row>
    <row r="1239" spans="2:14" ht="15" customHeight="1" x14ac:dyDescent="0.25">
      <c r="B1239" s="181">
        <v>2021</v>
      </c>
      <c r="C1239" s="168"/>
      <c r="D1239" s="169">
        <v>10601</v>
      </c>
      <c r="E1239" s="169">
        <v>75129</v>
      </c>
      <c r="F1239" s="169">
        <v>93272</v>
      </c>
      <c r="G1239" s="169">
        <v>2207</v>
      </c>
      <c r="H1239" s="169">
        <v>751</v>
      </c>
      <c r="I1239" s="170">
        <v>12.84</v>
      </c>
      <c r="J1239"/>
      <c r="K1239"/>
      <c r="L1239"/>
      <c r="M1239"/>
      <c r="N1239"/>
    </row>
    <row r="1240" spans="2:14" s="10" customFormat="1" ht="15" customHeight="1" x14ac:dyDescent="0.25">
      <c r="B1240" s="187" t="s">
        <v>508</v>
      </c>
      <c r="C1240" s="187"/>
      <c r="D1240" s="187"/>
      <c r="E1240" s="187"/>
      <c r="F1240" s="187"/>
      <c r="G1240" s="187"/>
      <c r="H1240" s="187"/>
      <c r="I1240" s="187"/>
      <c r="J1240"/>
      <c r="K1240"/>
      <c r="L1240"/>
      <c r="M1240"/>
      <c r="N1240"/>
    </row>
    <row r="1241" spans="2:14" s="10" customFormat="1" ht="15" customHeight="1" x14ac:dyDescent="0.25">
      <c r="B1241" s="181">
        <v>2023</v>
      </c>
      <c r="C1241" s="181"/>
      <c r="D1241" s="182">
        <v>3526</v>
      </c>
      <c r="E1241" s="182">
        <v>79570</v>
      </c>
      <c r="F1241" s="182">
        <v>93468</v>
      </c>
      <c r="G1241" s="182">
        <v>4486</v>
      </c>
      <c r="H1241" s="182">
        <v>413</v>
      </c>
      <c r="I1241" s="183">
        <v>17.649999999999999</v>
      </c>
      <c r="J1241"/>
      <c r="K1241"/>
      <c r="L1241"/>
      <c r="M1241"/>
      <c r="N1241"/>
    </row>
    <row r="1242" spans="2:14" s="10" customFormat="1" ht="15" customHeight="1" x14ac:dyDescent="0.25">
      <c r="B1242" s="181">
        <v>2022</v>
      </c>
      <c r="C1242" s="181"/>
      <c r="D1242" s="182">
        <v>3480</v>
      </c>
      <c r="E1242" s="182">
        <v>69509</v>
      </c>
      <c r="F1242" s="182">
        <v>89940</v>
      </c>
      <c r="G1242" s="182">
        <v>2883</v>
      </c>
      <c r="H1242" s="182">
        <v>519</v>
      </c>
      <c r="I1242" s="183">
        <v>16.95</v>
      </c>
      <c r="J1242"/>
      <c r="K1242"/>
      <c r="L1242"/>
      <c r="M1242"/>
      <c r="N1242"/>
    </row>
    <row r="1243" spans="2:14" s="10" customFormat="1" ht="15" customHeight="1" x14ac:dyDescent="0.25">
      <c r="B1243" s="181">
        <v>2021</v>
      </c>
      <c r="C1243" s="168"/>
      <c r="D1243" s="169">
        <v>3443</v>
      </c>
      <c r="E1243" s="169">
        <v>62888</v>
      </c>
      <c r="F1243" s="169">
        <v>69390</v>
      </c>
      <c r="G1243" s="169">
        <v>2757</v>
      </c>
      <c r="H1243" s="169">
        <v>1183</v>
      </c>
      <c r="I1243" s="170">
        <v>17.489999999999998</v>
      </c>
      <c r="J1243"/>
      <c r="K1243"/>
      <c r="L1243"/>
      <c r="M1243"/>
      <c r="N1243"/>
    </row>
    <row r="1244" spans="2:14" s="10" customFormat="1" ht="15" customHeight="1" x14ac:dyDescent="0.25">
      <c r="B1244" s="187" t="s">
        <v>525</v>
      </c>
      <c r="C1244" s="187"/>
      <c r="D1244" s="187"/>
      <c r="E1244" s="187"/>
      <c r="F1244" s="187"/>
      <c r="G1244" s="187"/>
      <c r="H1244" s="187"/>
      <c r="I1244" s="187"/>
      <c r="J1244"/>
      <c r="K1244"/>
      <c r="L1244"/>
      <c r="M1244"/>
      <c r="N1244"/>
    </row>
    <row r="1245" spans="2:14" s="10" customFormat="1" ht="15" customHeight="1" x14ac:dyDescent="0.25">
      <c r="B1245" s="181">
        <v>2023</v>
      </c>
      <c r="C1245" s="181"/>
      <c r="D1245" s="182">
        <v>3712</v>
      </c>
      <c r="E1245" s="182">
        <v>61827</v>
      </c>
      <c r="F1245" s="182">
        <v>74916</v>
      </c>
      <c r="G1245" s="182">
        <v>3286</v>
      </c>
      <c r="H1245" s="182">
        <v>823</v>
      </c>
      <c r="I1245" s="183">
        <v>14.58</v>
      </c>
      <c r="J1245"/>
      <c r="K1245"/>
      <c r="L1245"/>
      <c r="M1245"/>
      <c r="N1245"/>
    </row>
    <row r="1246" spans="2:14" s="10" customFormat="1" ht="15" customHeight="1" x14ac:dyDescent="0.25">
      <c r="B1246" s="181">
        <v>2022</v>
      </c>
      <c r="C1246" s="181"/>
      <c r="D1246" s="182">
        <v>3675</v>
      </c>
      <c r="E1246" s="182">
        <v>56435</v>
      </c>
      <c r="F1246" s="182">
        <v>71869</v>
      </c>
      <c r="G1246" s="182">
        <v>2123</v>
      </c>
      <c r="H1246" s="182">
        <v>773</v>
      </c>
      <c r="I1246" s="183">
        <v>12.77</v>
      </c>
      <c r="J1246"/>
      <c r="K1246"/>
      <c r="L1246"/>
      <c r="M1246"/>
      <c r="N1246"/>
    </row>
    <row r="1247" spans="2:14" s="10" customFormat="1" ht="15" customHeight="1" x14ac:dyDescent="0.25">
      <c r="B1247" s="181">
        <v>2021</v>
      </c>
      <c r="C1247" s="168"/>
      <c r="D1247" s="169">
        <v>3578</v>
      </c>
      <c r="E1247" s="169">
        <v>50479</v>
      </c>
      <c r="F1247" s="169">
        <v>49112</v>
      </c>
      <c r="G1247" s="169">
        <v>12097</v>
      </c>
      <c r="H1247" s="169">
        <v>669</v>
      </c>
      <c r="I1247" s="170">
        <v>12.87</v>
      </c>
      <c r="J1247"/>
      <c r="K1247"/>
      <c r="L1247"/>
      <c r="M1247"/>
      <c r="N1247"/>
    </row>
    <row r="1248" spans="2:14" ht="15" customHeight="1" x14ac:dyDescent="0.25">
      <c r="B1248" s="258" t="s">
        <v>24</v>
      </c>
      <c r="C1248" s="184"/>
      <c r="D1248" s="184"/>
      <c r="E1248" s="184"/>
      <c r="F1248" s="184"/>
      <c r="G1248" s="184"/>
      <c r="H1248" s="184"/>
      <c r="I1248" s="184"/>
      <c r="J1248"/>
      <c r="K1248"/>
      <c r="L1248"/>
      <c r="M1248"/>
      <c r="N1248"/>
    </row>
    <row r="1249" spans="2:14" ht="15" customHeight="1" x14ac:dyDescent="0.25">
      <c r="B1249" s="187" t="s">
        <v>379</v>
      </c>
      <c r="C1249" s="187"/>
      <c r="D1249" s="187"/>
      <c r="E1249" s="187"/>
      <c r="F1249" s="187"/>
      <c r="G1249" s="187"/>
      <c r="H1249" s="187"/>
      <c r="I1249" s="187"/>
      <c r="J1249"/>
      <c r="K1249"/>
      <c r="L1249"/>
      <c r="M1249"/>
      <c r="N1249"/>
    </row>
    <row r="1250" spans="2:14" ht="15" customHeight="1" x14ac:dyDescent="0.25">
      <c r="B1250" s="181">
        <v>2023</v>
      </c>
      <c r="C1250" s="181"/>
      <c r="D1250" s="182">
        <v>54103</v>
      </c>
      <c r="E1250" s="182">
        <v>2051290</v>
      </c>
      <c r="F1250" s="182">
        <v>2215273</v>
      </c>
      <c r="G1250" s="182">
        <v>297787</v>
      </c>
      <c r="H1250" s="182">
        <v>169612</v>
      </c>
      <c r="I1250" s="183">
        <v>19.600000000000001</v>
      </c>
      <c r="J1250"/>
      <c r="K1250"/>
      <c r="L1250"/>
      <c r="M1250"/>
      <c r="N1250"/>
    </row>
    <row r="1251" spans="2:14" ht="15" customHeight="1" x14ac:dyDescent="0.25">
      <c r="B1251" s="181">
        <v>2022</v>
      </c>
      <c r="C1251" s="181"/>
      <c r="D1251" s="182">
        <v>42978</v>
      </c>
      <c r="E1251" s="182">
        <v>1973666</v>
      </c>
      <c r="F1251" s="182">
        <v>2083061</v>
      </c>
      <c r="G1251" s="182">
        <v>262275</v>
      </c>
      <c r="H1251" s="182">
        <v>70730</v>
      </c>
      <c r="I1251" s="183">
        <v>22.15</v>
      </c>
      <c r="J1251"/>
      <c r="K1251"/>
      <c r="L1251"/>
      <c r="M1251"/>
      <c r="N1251"/>
    </row>
    <row r="1252" spans="2:14" ht="15" customHeight="1" x14ac:dyDescent="0.25">
      <c r="B1252" s="181">
        <v>2021</v>
      </c>
      <c r="C1252" s="181"/>
      <c r="D1252" s="182">
        <v>36483</v>
      </c>
      <c r="E1252" s="182">
        <v>1391507</v>
      </c>
      <c r="F1252" s="182">
        <v>1822725</v>
      </c>
      <c r="G1252" s="182">
        <v>225611</v>
      </c>
      <c r="H1252" s="182">
        <v>92213</v>
      </c>
      <c r="I1252" s="183">
        <v>21.02</v>
      </c>
      <c r="J1252"/>
      <c r="K1252"/>
      <c r="L1252"/>
      <c r="M1252"/>
      <c r="N1252"/>
    </row>
    <row r="1253" spans="2:14" ht="15" customHeight="1" x14ac:dyDescent="0.25">
      <c r="B1253" s="168">
        <v>2020</v>
      </c>
      <c r="C1253" s="168"/>
      <c r="D1253" s="169">
        <v>34237</v>
      </c>
      <c r="E1253" s="169">
        <v>1346367</v>
      </c>
      <c r="F1253" s="169">
        <v>1452648</v>
      </c>
      <c r="G1253" s="169">
        <v>185178</v>
      </c>
      <c r="H1253" s="169">
        <v>97728</v>
      </c>
      <c r="I1253" s="170">
        <v>25.22</v>
      </c>
      <c r="J1253"/>
      <c r="K1253"/>
      <c r="L1253"/>
      <c r="M1253"/>
      <c r="N1253"/>
    </row>
    <row r="1254" spans="2:14" ht="15" customHeight="1" x14ac:dyDescent="0.25">
      <c r="B1254" s="168">
        <v>2019</v>
      </c>
      <c r="C1254" s="168"/>
      <c r="D1254" s="169">
        <v>31331</v>
      </c>
      <c r="E1254" s="169">
        <v>1306292</v>
      </c>
      <c r="F1254" s="169">
        <v>1545015</v>
      </c>
      <c r="G1254" s="169">
        <v>161654</v>
      </c>
      <c r="H1254" s="169">
        <v>70221</v>
      </c>
      <c r="I1254" s="170">
        <v>16.62</v>
      </c>
      <c r="J1254"/>
      <c r="K1254"/>
      <c r="L1254"/>
      <c r="M1254"/>
      <c r="N1254"/>
    </row>
    <row r="1255" spans="2:14" ht="15" customHeight="1" x14ac:dyDescent="0.25">
      <c r="B1255" s="168">
        <v>2018</v>
      </c>
      <c r="C1255" s="168"/>
      <c r="D1255" s="169">
        <v>25592</v>
      </c>
      <c r="E1255" s="169">
        <v>1055735</v>
      </c>
      <c r="F1255" s="169">
        <v>1221425</v>
      </c>
      <c r="G1255" s="169">
        <v>111977</v>
      </c>
      <c r="H1255" s="169">
        <v>70319</v>
      </c>
      <c r="I1255" s="170">
        <v>13.93</v>
      </c>
      <c r="J1255"/>
      <c r="K1255"/>
      <c r="L1255"/>
      <c r="M1255"/>
      <c r="N1255"/>
    </row>
    <row r="1256" spans="2:14" ht="15" customHeight="1" x14ac:dyDescent="0.25">
      <c r="B1256" s="168">
        <v>2017</v>
      </c>
      <c r="C1256" s="168"/>
      <c r="D1256" s="169">
        <v>22841</v>
      </c>
      <c r="E1256" s="169">
        <v>942630</v>
      </c>
      <c r="F1256" s="169">
        <v>1108054</v>
      </c>
      <c r="G1256" s="169">
        <v>245654</v>
      </c>
      <c r="H1256" s="169">
        <v>57574</v>
      </c>
      <c r="I1256" s="170">
        <v>13.11</v>
      </c>
      <c r="J1256"/>
      <c r="K1256"/>
      <c r="L1256"/>
      <c r="M1256"/>
      <c r="N1256"/>
    </row>
    <row r="1257" spans="2:14" ht="15" customHeight="1" x14ac:dyDescent="0.25">
      <c r="B1257" s="168">
        <v>2016</v>
      </c>
      <c r="C1257" s="168"/>
      <c r="D1257" s="169">
        <v>21799</v>
      </c>
      <c r="E1257" s="169">
        <v>990997</v>
      </c>
      <c r="F1257" s="169">
        <v>1019048</v>
      </c>
      <c r="G1257" s="169">
        <v>237022</v>
      </c>
      <c r="H1257" s="169">
        <v>127156</v>
      </c>
      <c r="I1257" s="170">
        <v>14.93</v>
      </c>
      <c r="J1257"/>
      <c r="K1257"/>
      <c r="L1257"/>
      <c r="M1257"/>
      <c r="N1257"/>
    </row>
    <row r="1258" spans="2:14" s="8" customFormat="1" ht="15" customHeight="1" x14ac:dyDescent="0.25">
      <c r="B1258" s="168">
        <v>2015</v>
      </c>
      <c r="C1258" s="168"/>
      <c r="D1258" s="169">
        <v>21638</v>
      </c>
      <c r="E1258" s="169">
        <v>1010295</v>
      </c>
      <c r="F1258" s="169">
        <v>891711</v>
      </c>
      <c r="G1258" s="169">
        <v>338872</v>
      </c>
      <c r="H1258" s="169">
        <v>138729</v>
      </c>
      <c r="I1258" s="170">
        <v>15.84</v>
      </c>
      <c r="J1258"/>
      <c r="K1258"/>
      <c r="L1258"/>
      <c r="M1258"/>
      <c r="N1258"/>
    </row>
    <row r="1259" spans="2:14" s="9" customFormat="1" ht="15" customHeight="1" collapsed="1" x14ac:dyDescent="0.25">
      <c r="B1259" s="168">
        <v>2014</v>
      </c>
      <c r="C1259" s="168"/>
      <c r="D1259" s="169">
        <v>21876</v>
      </c>
      <c r="E1259" s="169">
        <v>789440</v>
      </c>
      <c r="F1259" s="169">
        <v>898470</v>
      </c>
      <c r="G1259" s="169">
        <v>109661</v>
      </c>
      <c r="H1259" s="169">
        <v>51542</v>
      </c>
      <c r="I1259" s="170">
        <v>12.92</v>
      </c>
      <c r="J1259"/>
      <c r="K1259"/>
      <c r="L1259"/>
      <c r="M1259"/>
      <c r="N1259"/>
    </row>
    <row r="1260" spans="2:14" s="9" customFormat="1" ht="15" customHeight="1" x14ac:dyDescent="0.25">
      <c r="B1260" s="168">
        <v>2013</v>
      </c>
      <c r="C1260" s="168"/>
      <c r="D1260" s="169">
        <v>22396</v>
      </c>
      <c r="E1260" s="169">
        <v>573979</v>
      </c>
      <c r="F1260" s="169">
        <v>674737</v>
      </c>
      <c r="G1260" s="169">
        <v>142827</v>
      </c>
      <c r="H1260" s="169">
        <v>56612</v>
      </c>
      <c r="I1260" s="170">
        <v>9.6999999999999993</v>
      </c>
      <c r="J1260"/>
      <c r="K1260"/>
      <c r="L1260"/>
      <c r="M1260"/>
      <c r="N1260"/>
    </row>
    <row r="1261" spans="2:14" s="9" customFormat="1" ht="15" customHeight="1" x14ac:dyDescent="0.25">
      <c r="B1261" s="168">
        <v>2012</v>
      </c>
      <c r="C1261" s="168"/>
      <c r="D1261" s="169">
        <v>22882</v>
      </c>
      <c r="E1261" s="169">
        <v>581886</v>
      </c>
      <c r="F1261" s="169">
        <v>645775</v>
      </c>
      <c r="G1261" s="169">
        <v>224258</v>
      </c>
      <c r="H1261" s="169">
        <v>109270</v>
      </c>
      <c r="I1261" s="170">
        <v>10</v>
      </c>
      <c r="J1261"/>
      <c r="K1261"/>
      <c r="L1261"/>
      <c r="M1261"/>
      <c r="N1261"/>
    </row>
    <row r="1262" spans="2:14" s="9" customFormat="1" ht="15" customHeight="1" x14ac:dyDescent="0.25">
      <c r="B1262" s="168">
        <v>2011</v>
      </c>
      <c r="C1262" s="168"/>
      <c r="D1262" s="169">
        <v>23750</v>
      </c>
      <c r="E1262" s="169">
        <v>1253214</v>
      </c>
      <c r="F1262" s="169">
        <v>864749</v>
      </c>
      <c r="G1262" s="169">
        <v>666745</v>
      </c>
      <c r="H1262" s="169">
        <v>277167</v>
      </c>
      <c r="I1262" s="170">
        <v>20.48</v>
      </c>
      <c r="J1262"/>
      <c r="K1262"/>
      <c r="L1262"/>
      <c r="M1262"/>
      <c r="N1262"/>
    </row>
    <row r="1263" spans="2:14" ht="15" customHeight="1" x14ac:dyDescent="0.25">
      <c r="B1263" s="168">
        <v>2010</v>
      </c>
      <c r="C1263" s="168"/>
      <c r="D1263" s="169">
        <v>24156</v>
      </c>
      <c r="E1263" s="169">
        <v>1853932</v>
      </c>
      <c r="F1263" s="169">
        <v>1194959</v>
      </c>
      <c r="G1263" s="169">
        <v>973561</v>
      </c>
      <c r="H1263" s="169">
        <v>90878</v>
      </c>
      <c r="I1263" s="170">
        <v>28.91</v>
      </c>
      <c r="J1263"/>
      <c r="K1263"/>
      <c r="L1263"/>
      <c r="M1263"/>
      <c r="N1263"/>
    </row>
    <row r="1264" spans="2:14" ht="15" customHeight="1" x14ac:dyDescent="0.25">
      <c r="B1264" s="168">
        <v>2009</v>
      </c>
      <c r="C1264" s="168"/>
      <c r="D1264" s="169">
        <v>25095</v>
      </c>
      <c r="E1264" s="169">
        <v>1578628</v>
      </c>
      <c r="F1264" s="169">
        <v>1424164</v>
      </c>
      <c r="G1264" s="169">
        <v>629589</v>
      </c>
      <c r="H1264" s="169" t="s">
        <v>66</v>
      </c>
      <c r="I1264" s="170">
        <v>24.24</v>
      </c>
      <c r="J1264"/>
      <c r="K1264"/>
      <c r="L1264"/>
      <c r="M1264"/>
      <c r="N1264"/>
    </row>
    <row r="1265" spans="2:14" ht="15" customHeight="1" x14ac:dyDescent="0.25">
      <c r="B1265" s="168">
        <v>2008</v>
      </c>
      <c r="C1265" s="168"/>
      <c r="D1265" s="169">
        <v>25985</v>
      </c>
      <c r="E1265" s="169">
        <v>1896617</v>
      </c>
      <c r="F1265" s="169">
        <v>2144741</v>
      </c>
      <c r="G1265" s="169">
        <v>536237</v>
      </c>
      <c r="H1265" s="169" t="s">
        <v>66</v>
      </c>
      <c r="I1265" s="170">
        <v>29.34</v>
      </c>
      <c r="J1265"/>
      <c r="K1265"/>
      <c r="L1265"/>
      <c r="M1265"/>
      <c r="N1265"/>
    </row>
    <row r="1266" spans="2:14" ht="15" customHeight="1" x14ac:dyDescent="0.25">
      <c r="B1266" s="258" t="s">
        <v>35</v>
      </c>
      <c r="C1266" s="184"/>
      <c r="D1266" s="184"/>
      <c r="E1266" s="184"/>
      <c r="F1266" s="184"/>
      <c r="G1266" s="184"/>
      <c r="H1266" s="184"/>
      <c r="I1266" s="184"/>
      <c r="J1266"/>
      <c r="K1266"/>
      <c r="L1266"/>
      <c r="M1266"/>
      <c r="N1266"/>
    </row>
    <row r="1267" spans="2:14" ht="15" customHeight="1" x14ac:dyDescent="0.25">
      <c r="B1267" s="187" t="s">
        <v>228</v>
      </c>
      <c r="C1267" s="187"/>
      <c r="D1267" s="187"/>
      <c r="E1267" s="187"/>
      <c r="F1267" s="187"/>
      <c r="G1267" s="187"/>
      <c r="H1267" s="187"/>
      <c r="I1267" s="187"/>
      <c r="J1267"/>
      <c r="K1267"/>
      <c r="L1267"/>
      <c r="M1267"/>
      <c r="N1267"/>
    </row>
    <row r="1268" spans="2:14" ht="15" customHeight="1" x14ac:dyDescent="0.25">
      <c r="B1268" s="181">
        <v>2023</v>
      </c>
      <c r="C1268" s="181"/>
      <c r="D1268" s="182">
        <v>23948</v>
      </c>
      <c r="E1268" s="182">
        <v>3130</v>
      </c>
      <c r="F1268" s="182">
        <v>3541</v>
      </c>
      <c r="G1268" s="182">
        <v>8</v>
      </c>
      <c r="H1268" s="182">
        <v>2</v>
      </c>
      <c r="I1268" s="183">
        <v>2.4</v>
      </c>
      <c r="J1268"/>
      <c r="K1268"/>
      <c r="L1268"/>
      <c r="M1268"/>
      <c r="N1268"/>
    </row>
    <row r="1269" spans="2:14" ht="15" customHeight="1" x14ac:dyDescent="0.25">
      <c r="B1269" s="181">
        <v>2022</v>
      </c>
      <c r="C1269" s="181"/>
      <c r="D1269" s="182">
        <v>17154</v>
      </c>
      <c r="E1269" s="182">
        <v>2782</v>
      </c>
      <c r="F1269" s="182">
        <v>3064</v>
      </c>
      <c r="G1269" s="182">
        <v>7</v>
      </c>
      <c r="H1269" s="182">
        <v>3</v>
      </c>
      <c r="I1269" s="183">
        <v>2.98</v>
      </c>
      <c r="J1269"/>
      <c r="K1269"/>
      <c r="L1269"/>
      <c r="M1269"/>
      <c r="N1269"/>
    </row>
    <row r="1270" spans="2:14" ht="15" customHeight="1" x14ac:dyDescent="0.25">
      <c r="B1270" s="181">
        <v>2021</v>
      </c>
      <c r="C1270" s="168"/>
      <c r="D1270" s="169">
        <v>13211</v>
      </c>
      <c r="E1270" s="169">
        <v>1585</v>
      </c>
      <c r="F1270" s="169">
        <v>1965</v>
      </c>
      <c r="G1270" s="169">
        <v>20</v>
      </c>
      <c r="H1270" s="169">
        <v>2</v>
      </c>
      <c r="I1270" s="170">
        <v>2.5299999999999998</v>
      </c>
      <c r="J1270"/>
      <c r="K1270"/>
      <c r="L1270"/>
      <c r="M1270"/>
      <c r="N1270"/>
    </row>
    <row r="1271" spans="2:14" ht="15" customHeight="1" x14ac:dyDescent="0.25">
      <c r="B1271" s="168">
        <v>2020</v>
      </c>
      <c r="C1271" s="168"/>
      <c r="D1271" s="169">
        <v>11572</v>
      </c>
      <c r="E1271" s="169">
        <v>2180</v>
      </c>
      <c r="F1271" s="169">
        <v>2493</v>
      </c>
      <c r="G1271" s="169">
        <v>106</v>
      </c>
      <c r="H1271" s="169">
        <v>10</v>
      </c>
      <c r="I1271" s="170">
        <v>5.08</v>
      </c>
      <c r="J1271"/>
      <c r="K1271"/>
      <c r="L1271"/>
      <c r="M1271"/>
      <c r="N1271"/>
    </row>
    <row r="1272" spans="2:14" ht="15" customHeight="1" x14ac:dyDescent="0.25">
      <c r="B1272" s="168">
        <v>2019</v>
      </c>
      <c r="C1272" s="168"/>
      <c r="D1272" s="169">
        <v>9444</v>
      </c>
      <c r="E1272" s="169">
        <v>2960</v>
      </c>
      <c r="F1272" s="169">
        <v>3259</v>
      </c>
      <c r="G1272" s="169">
        <v>2</v>
      </c>
      <c r="H1272" s="169">
        <v>0</v>
      </c>
      <c r="I1272" s="170">
        <v>6.39</v>
      </c>
      <c r="J1272"/>
      <c r="K1272"/>
      <c r="L1272"/>
      <c r="M1272"/>
      <c r="N1272"/>
    </row>
    <row r="1273" spans="2:14" ht="15" customHeight="1" x14ac:dyDescent="0.25">
      <c r="B1273" s="168">
        <v>2018</v>
      </c>
      <c r="C1273" s="168"/>
      <c r="D1273" s="169">
        <v>6774</v>
      </c>
      <c r="E1273" s="169">
        <v>2061</v>
      </c>
      <c r="F1273" s="169">
        <v>2417</v>
      </c>
      <c r="G1273" s="169">
        <v>16</v>
      </c>
      <c r="H1273" s="169">
        <v>1</v>
      </c>
      <c r="I1273" s="170">
        <v>5.56</v>
      </c>
      <c r="J1273"/>
      <c r="K1273"/>
      <c r="L1273"/>
      <c r="M1273"/>
      <c r="N1273"/>
    </row>
    <row r="1274" spans="2:14" s="9" customFormat="1" ht="15" customHeight="1" collapsed="1" x14ac:dyDescent="0.25">
      <c r="B1274" s="168">
        <v>2017</v>
      </c>
      <c r="C1274" s="168"/>
      <c r="D1274" s="169">
        <v>5403</v>
      </c>
      <c r="E1274" s="169">
        <v>1842</v>
      </c>
      <c r="F1274" s="169">
        <v>2046</v>
      </c>
      <c r="G1274" s="169">
        <v>18</v>
      </c>
      <c r="H1274" s="169">
        <v>1</v>
      </c>
      <c r="I1274" s="170">
        <v>6.1</v>
      </c>
      <c r="J1274"/>
      <c r="K1274"/>
      <c r="L1274"/>
      <c r="M1274"/>
      <c r="N1274"/>
    </row>
    <row r="1275" spans="2:14" s="9" customFormat="1" ht="15" customHeight="1" x14ac:dyDescent="0.25">
      <c r="B1275" s="168">
        <v>2016</v>
      </c>
      <c r="C1275" s="168"/>
      <c r="D1275" s="169">
        <v>4660</v>
      </c>
      <c r="E1275" s="169">
        <v>1577</v>
      </c>
      <c r="F1275" s="169">
        <v>1825</v>
      </c>
      <c r="G1275" s="169">
        <v>13</v>
      </c>
      <c r="H1275" s="169">
        <v>1</v>
      </c>
      <c r="I1275" s="170">
        <v>5.97</v>
      </c>
      <c r="J1275"/>
      <c r="K1275"/>
      <c r="L1275"/>
      <c r="M1275"/>
      <c r="N1275"/>
    </row>
    <row r="1276" spans="2:14" s="9" customFormat="1" ht="15" customHeight="1" x14ac:dyDescent="0.25">
      <c r="B1276" s="168">
        <v>2015</v>
      </c>
      <c r="C1276" s="168"/>
      <c r="D1276" s="169">
        <v>4410</v>
      </c>
      <c r="E1276" s="169">
        <v>1175</v>
      </c>
      <c r="F1276" s="169">
        <v>1516</v>
      </c>
      <c r="G1276" s="169">
        <v>5</v>
      </c>
      <c r="H1276" s="169">
        <v>0</v>
      </c>
      <c r="I1276" s="170">
        <v>4.76</v>
      </c>
      <c r="J1276"/>
      <c r="K1276"/>
      <c r="L1276"/>
      <c r="M1276"/>
      <c r="N1276"/>
    </row>
    <row r="1277" spans="2:14" s="9" customFormat="1" ht="15" customHeight="1" x14ac:dyDescent="0.25">
      <c r="B1277" s="168">
        <v>2014</v>
      </c>
      <c r="C1277" s="168"/>
      <c r="D1277" s="169">
        <v>4396</v>
      </c>
      <c r="E1277" s="169">
        <v>862</v>
      </c>
      <c r="F1277" s="169">
        <v>1122</v>
      </c>
      <c r="G1277" s="169">
        <v>1</v>
      </c>
      <c r="H1277" s="169">
        <v>0</v>
      </c>
      <c r="I1277" s="170">
        <v>3.58</v>
      </c>
      <c r="J1277"/>
      <c r="K1277"/>
      <c r="L1277"/>
      <c r="M1277"/>
      <c r="N1277"/>
    </row>
    <row r="1278" spans="2:14" ht="15" customHeight="1" x14ac:dyDescent="0.25">
      <c r="B1278" s="168">
        <v>2013</v>
      </c>
      <c r="C1278" s="168"/>
      <c r="D1278" s="169">
        <v>4604</v>
      </c>
      <c r="E1278" s="169">
        <v>1212</v>
      </c>
      <c r="F1278" s="169">
        <v>1570</v>
      </c>
      <c r="G1278" s="169">
        <v>3</v>
      </c>
      <c r="H1278" s="169">
        <v>0</v>
      </c>
      <c r="I1278" s="170">
        <v>4.83</v>
      </c>
      <c r="J1278"/>
      <c r="K1278"/>
      <c r="L1278"/>
      <c r="M1278"/>
      <c r="N1278"/>
    </row>
    <row r="1279" spans="2:14" ht="15" customHeight="1" x14ac:dyDescent="0.25">
      <c r="B1279" s="168">
        <v>2012</v>
      </c>
      <c r="C1279" s="168"/>
      <c r="D1279" s="169">
        <v>4680</v>
      </c>
      <c r="E1279" s="169">
        <v>1487</v>
      </c>
      <c r="F1279" s="169">
        <v>1865</v>
      </c>
      <c r="G1279" s="169">
        <v>12</v>
      </c>
      <c r="H1279" s="169">
        <v>0</v>
      </c>
      <c r="I1279" s="170">
        <v>5.17</v>
      </c>
      <c r="J1279"/>
      <c r="K1279"/>
      <c r="L1279"/>
      <c r="M1279"/>
      <c r="N1279"/>
    </row>
    <row r="1280" spans="2:14" ht="15" customHeight="1" x14ac:dyDescent="0.25">
      <c r="B1280" s="168">
        <v>2011</v>
      </c>
      <c r="C1280" s="168"/>
      <c r="D1280" s="169">
        <v>5061</v>
      </c>
      <c r="E1280" s="169">
        <v>2196</v>
      </c>
      <c r="F1280" s="169">
        <v>2768</v>
      </c>
      <c r="G1280" s="169">
        <v>25</v>
      </c>
      <c r="H1280" s="169">
        <v>1</v>
      </c>
      <c r="I1280" s="170">
        <v>6.55</v>
      </c>
      <c r="J1280"/>
      <c r="K1280"/>
      <c r="L1280"/>
      <c r="M1280"/>
      <c r="N1280"/>
    </row>
    <row r="1281" spans="2:14" ht="15" customHeight="1" x14ac:dyDescent="0.25">
      <c r="B1281" s="168">
        <v>2010</v>
      </c>
      <c r="C1281" s="168"/>
      <c r="D1281" s="169">
        <v>5140</v>
      </c>
      <c r="E1281" s="169">
        <v>1446</v>
      </c>
      <c r="F1281" s="169">
        <v>1862</v>
      </c>
      <c r="G1281" s="169">
        <v>6</v>
      </c>
      <c r="H1281" s="169">
        <v>6</v>
      </c>
      <c r="I1281" s="170">
        <v>3.76</v>
      </c>
      <c r="J1281"/>
      <c r="K1281"/>
      <c r="L1281"/>
      <c r="M1281"/>
      <c r="N1281"/>
    </row>
    <row r="1282" spans="2:14" ht="15" customHeight="1" x14ac:dyDescent="0.25">
      <c r="B1282" s="168">
        <v>2009</v>
      </c>
      <c r="C1282" s="168"/>
      <c r="D1282" s="169">
        <v>5480</v>
      </c>
      <c r="E1282" s="169">
        <v>693</v>
      </c>
      <c r="F1282" s="169">
        <v>2235</v>
      </c>
      <c r="G1282" s="169">
        <v>30</v>
      </c>
      <c r="H1282" s="169" t="s">
        <v>66</v>
      </c>
      <c r="I1282" s="170">
        <v>1.53</v>
      </c>
      <c r="J1282"/>
      <c r="K1282"/>
      <c r="L1282"/>
      <c r="M1282"/>
      <c r="N1282"/>
    </row>
    <row r="1283" spans="2:14" s="9" customFormat="1" ht="15" customHeight="1" collapsed="1" x14ac:dyDescent="0.25">
      <c r="B1283" s="168">
        <v>2008</v>
      </c>
      <c r="C1283" s="168"/>
      <c r="D1283" s="169">
        <v>5857</v>
      </c>
      <c r="E1283" s="169">
        <v>312</v>
      </c>
      <c r="F1283" s="169">
        <v>2483</v>
      </c>
      <c r="G1283" s="169">
        <v>10</v>
      </c>
      <c r="H1283" s="169" t="s">
        <v>66</v>
      </c>
      <c r="I1283" s="170">
        <v>0.61</v>
      </c>
      <c r="J1283"/>
      <c r="K1283"/>
      <c r="L1283"/>
      <c r="M1283"/>
      <c r="N1283"/>
    </row>
    <row r="1284" spans="2:14" s="9" customFormat="1" ht="15" customHeight="1" x14ac:dyDescent="0.25">
      <c r="B1284" s="187" t="s">
        <v>229</v>
      </c>
      <c r="C1284" s="187"/>
      <c r="D1284" s="187"/>
      <c r="E1284" s="187"/>
      <c r="F1284" s="187"/>
      <c r="G1284" s="187"/>
      <c r="H1284" s="187"/>
      <c r="I1284" s="187"/>
      <c r="J1284"/>
      <c r="K1284"/>
      <c r="L1284"/>
      <c r="M1284"/>
      <c r="N1284"/>
    </row>
    <row r="1285" spans="2:14" s="9" customFormat="1" ht="15" customHeight="1" x14ac:dyDescent="0.25">
      <c r="B1285" s="181">
        <v>2023</v>
      </c>
      <c r="C1285" s="181"/>
      <c r="D1285" s="182">
        <v>30155</v>
      </c>
      <c r="E1285" s="182">
        <v>2048160</v>
      </c>
      <c r="F1285" s="182">
        <v>2211731</v>
      </c>
      <c r="G1285" s="182">
        <v>297779</v>
      </c>
      <c r="H1285" s="182">
        <v>169610</v>
      </c>
      <c r="I1285" s="183">
        <v>19.809999999999999</v>
      </c>
      <c r="J1285"/>
      <c r="K1285"/>
      <c r="L1285"/>
      <c r="M1285"/>
      <c r="N1285"/>
    </row>
    <row r="1286" spans="2:14" s="9" customFormat="1" ht="15" customHeight="1" x14ac:dyDescent="0.25">
      <c r="B1286" s="181">
        <v>2022</v>
      </c>
      <c r="C1286" s="181"/>
      <c r="D1286" s="182">
        <v>25824</v>
      </c>
      <c r="E1286" s="182">
        <v>1970885</v>
      </c>
      <c r="F1286" s="182">
        <v>2079996</v>
      </c>
      <c r="G1286" s="182">
        <v>262268</v>
      </c>
      <c r="H1286" s="182">
        <v>70728</v>
      </c>
      <c r="I1286" s="183">
        <v>22.35</v>
      </c>
      <c r="J1286"/>
      <c r="K1286"/>
      <c r="L1286"/>
      <c r="M1286"/>
      <c r="N1286"/>
    </row>
    <row r="1287" spans="2:14" s="9" customFormat="1" ht="15" customHeight="1" x14ac:dyDescent="0.25">
      <c r="B1287" s="181">
        <v>2021</v>
      </c>
      <c r="C1287" s="168"/>
      <c r="D1287" s="169">
        <v>23272</v>
      </c>
      <c r="E1287" s="169">
        <v>1389922</v>
      </c>
      <c r="F1287" s="169">
        <v>1820760</v>
      </c>
      <c r="G1287" s="169">
        <v>225591</v>
      </c>
      <c r="H1287" s="169">
        <v>92212</v>
      </c>
      <c r="I1287" s="170">
        <v>21.19</v>
      </c>
      <c r="J1287"/>
      <c r="K1287"/>
      <c r="L1287"/>
      <c r="M1287"/>
      <c r="N1287"/>
    </row>
    <row r="1288" spans="2:14" s="9" customFormat="1" ht="15" customHeight="1" x14ac:dyDescent="0.25">
      <c r="B1288" s="168">
        <v>2020</v>
      </c>
      <c r="C1288" s="168"/>
      <c r="D1288" s="169">
        <v>22665</v>
      </c>
      <c r="E1288" s="169">
        <v>1344186</v>
      </c>
      <c r="F1288" s="169">
        <v>1450155</v>
      </c>
      <c r="G1288" s="169">
        <v>185071</v>
      </c>
      <c r="H1288" s="169">
        <v>97718</v>
      </c>
      <c r="I1288" s="170">
        <v>25.38</v>
      </c>
      <c r="J1288"/>
      <c r="K1288"/>
      <c r="L1288"/>
      <c r="M1288"/>
      <c r="N1288"/>
    </row>
    <row r="1289" spans="2:14" s="9" customFormat="1" ht="15" customHeight="1" x14ac:dyDescent="0.25">
      <c r="B1289" s="168">
        <v>2019</v>
      </c>
      <c r="C1289" s="168"/>
      <c r="D1289" s="169">
        <v>21887</v>
      </c>
      <c r="E1289" s="169">
        <v>1303333</v>
      </c>
      <c r="F1289" s="169">
        <v>1541756</v>
      </c>
      <c r="G1289" s="169">
        <v>161652</v>
      </c>
      <c r="H1289" s="169">
        <v>70221</v>
      </c>
      <c r="I1289" s="170">
        <v>16.68</v>
      </c>
      <c r="J1289"/>
      <c r="K1289"/>
      <c r="L1289"/>
      <c r="M1289"/>
      <c r="N1289"/>
    </row>
    <row r="1290" spans="2:14" s="9" customFormat="1" ht="15" customHeight="1" x14ac:dyDescent="0.25">
      <c r="B1290" s="168">
        <v>2018</v>
      </c>
      <c r="C1290" s="168"/>
      <c r="D1290" s="169">
        <v>18818</v>
      </c>
      <c r="E1290" s="169">
        <v>1053675</v>
      </c>
      <c r="F1290" s="169">
        <v>1219008</v>
      </c>
      <c r="G1290" s="169">
        <v>111962</v>
      </c>
      <c r="H1290" s="169">
        <v>70318</v>
      </c>
      <c r="I1290" s="170">
        <v>13.97</v>
      </c>
      <c r="J1290"/>
      <c r="K1290"/>
      <c r="L1290"/>
      <c r="M1290"/>
      <c r="N1290"/>
    </row>
    <row r="1291" spans="2:14" s="9" customFormat="1" ht="15" customHeight="1" x14ac:dyDescent="0.25">
      <c r="B1291" s="168">
        <v>2017</v>
      </c>
      <c r="C1291" s="168"/>
      <c r="D1291" s="169">
        <v>17438</v>
      </c>
      <c r="E1291" s="169">
        <v>940789</v>
      </c>
      <c r="F1291" s="169">
        <v>1106008</v>
      </c>
      <c r="G1291" s="169">
        <v>245636</v>
      </c>
      <c r="H1291" s="169">
        <v>57573</v>
      </c>
      <c r="I1291" s="170">
        <v>13.14</v>
      </c>
      <c r="J1291"/>
      <c r="K1291"/>
      <c r="L1291"/>
      <c r="M1291"/>
      <c r="N1291"/>
    </row>
    <row r="1292" spans="2:14" s="9" customFormat="1" ht="15" customHeight="1" x14ac:dyDescent="0.25">
      <c r="B1292" s="168">
        <v>2016</v>
      </c>
      <c r="C1292" s="168"/>
      <c r="D1292" s="169">
        <v>17139</v>
      </c>
      <c r="E1292" s="169">
        <v>989420</v>
      </c>
      <c r="F1292" s="169">
        <v>1017222</v>
      </c>
      <c r="G1292" s="169">
        <v>237009</v>
      </c>
      <c r="H1292" s="169">
        <v>127155</v>
      </c>
      <c r="I1292" s="170">
        <v>14.96</v>
      </c>
      <c r="J1292"/>
      <c r="K1292"/>
      <c r="L1292"/>
      <c r="M1292"/>
      <c r="N1292"/>
    </row>
    <row r="1293" spans="2:14" ht="15" customHeight="1" x14ac:dyDescent="0.25">
      <c r="B1293" s="168">
        <v>2015</v>
      </c>
      <c r="C1293" s="168"/>
      <c r="D1293" s="169">
        <v>17228</v>
      </c>
      <c r="E1293" s="169">
        <v>1009120</v>
      </c>
      <c r="F1293" s="169">
        <v>890195</v>
      </c>
      <c r="G1293" s="169">
        <v>338867</v>
      </c>
      <c r="H1293" s="169">
        <v>138729</v>
      </c>
      <c r="I1293" s="170">
        <v>15.89</v>
      </c>
      <c r="J1293"/>
      <c r="K1293"/>
      <c r="L1293"/>
      <c r="M1293"/>
      <c r="N1293"/>
    </row>
    <row r="1294" spans="2:14" ht="15" customHeight="1" x14ac:dyDescent="0.25">
      <c r="B1294" s="168">
        <v>2014</v>
      </c>
      <c r="C1294" s="168"/>
      <c r="D1294" s="169">
        <v>17480</v>
      </c>
      <c r="E1294" s="169">
        <v>788578</v>
      </c>
      <c r="F1294" s="169">
        <v>897348</v>
      </c>
      <c r="G1294" s="169">
        <v>109659</v>
      </c>
      <c r="H1294" s="169">
        <v>51542</v>
      </c>
      <c r="I1294" s="170">
        <v>12.95</v>
      </c>
      <c r="J1294"/>
      <c r="K1294"/>
      <c r="L1294"/>
      <c r="M1294"/>
      <c r="N1294"/>
    </row>
    <row r="1295" spans="2:14" ht="15" customHeight="1" x14ac:dyDescent="0.25">
      <c r="B1295" s="168">
        <v>2013</v>
      </c>
      <c r="C1295" s="168"/>
      <c r="D1295" s="169">
        <v>17792</v>
      </c>
      <c r="E1295" s="169">
        <v>572768</v>
      </c>
      <c r="F1295" s="169">
        <v>673167</v>
      </c>
      <c r="G1295" s="169">
        <v>142824</v>
      </c>
      <c r="H1295" s="169">
        <v>56611</v>
      </c>
      <c r="I1295" s="170">
        <v>9.7200000000000006</v>
      </c>
      <c r="J1295"/>
      <c r="K1295"/>
      <c r="L1295"/>
      <c r="M1295"/>
      <c r="N1295"/>
    </row>
    <row r="1296" spans="2:14" ht="15" customHeight="1" x14ac:dyDescent="0.25">
      <c r="B1296" s="168">
        <v>2012</v>
      </c>
      <c r="C1296" s="168"/>
      <c r="D1296" s="169">
        <v>18202</v>
      </c>
      <c r="E1296" s="169">
        <v>580399</v>
      </c>
      <c r="F1296" s="169">
        <v>643909</v>
      </c>
      <c r="G1296" s="169">
        <v>224245</v>
      </c>
      <c r="H1296" s="169">
        <v>109270</v>
      </c>
      <c r="I1296" s="170">
        <v>10.029999999999999</v>
      </c>
      <c r="J1296"/>
      <c r="K1296"/>
      <c r="L1296"/>
      <c r="M1296"/>
      <c r="N1296"/>
    </row>
    <row r="1297" spans="2:14" ht="15" customHeight="1" x14ac:dyDescent="0.25">
      <c r="B1297" s="168">
        <v>2011</v>
      </c>
      <c r="C1297" s="168"/>
      <c r="D1297" s="169">
        <v>18689</v>
      </c>
      <c r="E1297" s="169">
        <v>1251018</v>
      </c>
      <c r="F1297" s="169">
        <v>861981</v>
      </c>
      <c r="G1297" s="169">
        <v>666720</v>
      </c>
      <c r="H1297" s="169">
        <v>277166</v>
      </c>
      <c r="I1297" s="170">
        <v>20.56</v>
      </c>
      <c r="J1297"/>
      <c r="K1297"/>
      <c r="L1297"/>
      <c r="M1297"/>
      <c r="N1297"/>
    </row>
    <row r="1298" spans="2:14" s="9" customFormat="1" ht="15" customHeight="1" collapsed="1" x14ac:dyDescent="0.25">
      <c r="B1298" s="168">
        <v>2010</v>
      </c>
      <c r="C1298" s="168"/>
      <c r="D1298" s="169">
        <v>19016</v>
      </c>
      <c r="E1298" s="169">
        <v>1852487</v>
      </c>
      <c r="F1298" s="169">
        <v>1193097</v>
      </c>
      <c r="G1298" s="169">
        <v>973556</v>
      </c>
      <c r="H1298" s="169">
        <v>90872</v>
      </c>
      <c r="I1298" s="170">
        <v>29.06</v>
      </c>
      <c r="J1298"/>
      <c r="K1298"/>
      <c r="L1298"/>
      <c r="M1298"/>
      <c r="N1298"/>
    </row>
    <row r="1299" spans="2:14" s="9" customFormat="1" ht="15" customHeight="1" x14ac:dyDescent="0.25">
      <c r="B1299" s="168">
        <v>2009</v>
      </c>
      <c r="C1299" s="168"/>
      <c r="D1299" s="169">
        <v>19615</v>
      </c>
      <c r="E1299" s="169">
        <v>1577935</v>
      </c>
      <c r="F1299" s="169">
        <v>1421929</v>
      </c>
      <c r="G1299" s="169">
        <v>629559</v>
      </c>
      <c r="H1299" s="169" t="s">
        <v>66</v>
      </c>
      <c r="I1299" s="170">
        <v>24.39</v>
      </c>
      <c r="J1299"/>
      <c r="K1299"/>
      <c r="L1299"/>
      <c r="M1299"/>
      <c r="N1299"/>
    </row>
    <row r="1300" spans="2:14" s="9" customFormat="1" ht="15" customHeight="1" x14ac:dyDescent="0.25">
      <c r="B1300" s="168">
        <v>2008</v>
      </c>
      <c r="C1300" s="168"/>
      <c r="D1300" s="169">
        <v>20128</v>
      </c>
      <c r="E1300" s="169">
        <v>1896305</v>
      </c>
      <c r="F1300" s="169">
        <v>2142258</v>
      </c>
      <c r="G1300" s="169">
        <v>536227</v>
      </c>
      <c r="H1300" s="169" t="s">
        <v>66</v>
      </c>
      <c r="I1300" s="170">
        <v>29.57</v>
      </c>
      <c r="J1300"/>
      <c r="K1300"/>
      <c r="L1300"/>
      <c r="M1300"/>
      <c r="N1300"/>
    </row>
    <row r="1301" spans="2:14" s="9" customFormat="1" ht="15" customHeight="1" x14ac:dyDescent="0.25">
      <c r="B1301" s="258" t="s">
        <v>11</v>
      </c>
      <c r="C1301" s="184"/>
      <c r="D1301" s="184"/>
      <c r="E1301" s="184"/>
      <c r="F1301" s="184"/>
      <c r="G1301" s="184"/>
      <c r="H1301" s="184"/>
      <c r="I1301" s="184"/>
      <c r="J1301"/>
      <c r="K1301"/>
      <c r="L1301"/>
      <c r="M1301"/>
      <c r="N1301"/>
    </row>
    <row r="1302" spans="2:14" ht="15" customHeight="1" x14ac:dyDescent="0.25">
      <c r="B1302" s="187" t="s">
        <v>230</v>
      </c>
      <c r="C1302" s="187"/>
      <c r="D1302" s="187"/>
      <c r="E1302" s="187"/>
      <c r="F1302" s="187"/>
      <c r="G1302" s="187"/>
      <c r="H1302" s="187"/>
      <c r="I1302" s="187"/>
      <c r="J1302"/>
      <c r="K1302"/>
      <c r="L1302"/>
      <c r="M1302"/>
      <c r="N1302"/>
    </row>
    <row r="1303" spans="2:14" ht="15" customHeight="1" x14ac:dyDescent="0.25">
      <c r="B1303" s="181">
        <v>2023</v>
      </c>
      <c r="C1303" s="181"/>
      <c r="D1303" s="182">
        <v>54009</v>
      </c>
      <c r="E1303" s="182">
        <v>1183501</v>
      </c>
      <c r="F1303" s="182">
        <v>1305215</v>
      </c>
      <c r="G1303" s="182">
        <v>166825</v>
      </c>
      <c r="H1303" s="182">
        <v>98978</v>
      </c>
      <c r="I1303" s="183">
        <v>25.76</v>
      </c>
      <c r="J1303"/>
      <c r="K1303"/>
      <c r="L1303"/>
      <c r="M1303"/>
      <c r="N1303"/>
    </row>
    <row r="1304" spans="2:14" ht="15" customHeight="1" x14ac:dyDescent="0.25">
      <c r="B1304" s="181">
        <v>2022</v>
      </c>
      <c r="C1304" s="181"/>
      <c r="D1304" s="182">
        <v>42892</v>
      </c>
      <c r="E1304" s="182">
        <v>1006135</v>
      </c>
      <c r="F1304" s="182">
        <v>1139055</v>
      </c>
      <c r="G1304" s="182">
        <v>130596</v>
      </c>
      <c r="H1304" s="182">
        <v>8639</v>
      </c>
      <c r="I1304" s="183">
        <v>22.4</v>
      </c>
      <c r="J1304"/>
      <c r="K1304"/>
      <c r="L1304"/>
      <c r="M1304"/>
      <c r="N1304"/>
    </row>
    <row r="1305" spans="2:14" ht="15" customHeight="1" x14ac:dyDescent="0.25">
      <c r="B1305" s="181">
        <v>2021</v>
      </c>
      <c r="C1305" s="168"/>
      <c r="D1305" s="169">
        <v>36400</v>
      </c>
      <c r="E1305" s="169">
        <v>761151</v>
      </c>
      <c r="F1305" s="169">
        <v>928596</v>
      </c>
      <c r="G1305" s="169">
        <v>107825</v>
      </c>
      <c r="H1305" s="169">
        <v>11077</v>
      </c>
      <c r="I1305" s="170">
        <v>21.8</v>
      </c>
      <c r="J1305"/>
      <c r="K1305"/>
      <c r="L1305"/>
      <c r="M1305"/>
      <c r="N1305"/>
    </row>
    <row r="1306" spans="2:14" ht="15" customHeight="1" x14ac:dyDescent="0.25">
      <c r="B1306" s="168">
        <v>2020</v>
      </c>
      <c r="C1306" s="168"/>
      <c r="D1306" s="169">
        <v>34155</v>
      </c>
      <c r="E1306" s="169">
        <v>613862</v>
      </c>
      <c r="F1306" s="169">
        <v>774157</v>
      </c>
      <c r="G1306" s="169">
        <v>62594</v>
      </c>
      <c r="H1306" s="169">
        <v>7124</v>
      </c>
      <c r="I1306" s="170">
        <v>19.98</v>
      </c>
      <c r="J1306"/>
      <c r="K1306"/>
      <c r="L1306"/>
      <c r="M1306"/>
      <c r="N1306"/>
    </row>
    <row r="1307" spans="2:14" ht="15" customHeight="1" x14ac:dyDescent="0.25">
      <c r="B1307" s="168">
        <v>2019</v>
      </c>
      <c r="C1307" s="168"/>
      <c r="D1307" s="169">
        <v>31238</v>
      </c>
      <c r="E1307" s="169">
        <v>647340</v>
      </c>
      <c r="F1307" s="169">
        <v>831511</v>
      </c>
      <c r="G1307" s="169">
        <v>55576</v>
      </c>
      <c r="H1307" s="169">
        <v>7970</v>
      </c>
      <c r="I1307" s="170">
        <v>19.329999999999998</v>
      </c>
      <c r="J1307"/>
      <c r="K1307"/>
      <c r="L1307"/>
      <c r="M1307"/>
      <c r="N1307"/>
    </row>
    <row r="1308" spans="2:14" ht="15" customHeight="1" x14ac:dyDescent="0.25">
      <c r="B1308" s="168">
        <v>2018</v>
      </c>
      <c r="C1308" s="168"/>
      <c r="D1308" s="169">
        <v>25501</v>
      </c>
      <c r="E1308" s="169">
        <v>513886</v>
      </c>
      <c r="F1308" s="169">
        <v>670566</v>
      </c>
      <c r="G1308" s="169">
        <v>32022</v>
      </c>
      <c r="H1308" s="169">
        <v>10281</v>
      </c>
      <c r="I1308" s="170">
        <v>16.28</v>
      </c>
      <c r="J1308"/>
      <c r="K1308"/>
      <c r="L1308"/>
      <c r="M1308"/>
      <c r="N1308"/>
    </row>
    <row r="1309" spans="2:14" ht="15" customHeight="1" x14ac:dyDescent="0.25">
      <c r="B1309" s="168">
        <v>2017</v>
      </c>
      <c r="C1309" s="168"/>
      <c r="D1309" s="169">
        <v>22757</v>
      </c>
      <c r="E1309" s="169">
        <v>646666</v>
      </c>
      <c r="F1309" s="169">
        <v>691243</v>
      </c>
      <c r="G1309" s="169">
        <v>163011</v>
      </c>
      <c r="H1309" s="169">
        <v>6251</v>
      </c>
      <c r="I1309" s="170">
        <v>20.86</v>
      </c>
      <c r="J1309"/>
      <c r="K1309"/>
      <c r="L1309"/>
      <c r="M1309"/>
      <c r="N1309"/>
    </row>
    <row r="1310" spans="2:14" ht="15" customHeight="1" x14ac:dyDescent="0.25">
      <c r="B1310" s="168">
        <v>2016</v>
      </c>
      <c r="C1310" s="168"/>
      <c r="D1310" s="169">
        <v>21721</v>
      </c>
      <c r="E1310" s="169">
        <v>640194</v>
      </c>
      <c r="F1310" s="169">
        <v>663506</v>
      </c>
      <c r="G1310" s="169">
        <v>132821</v>
      </c>
      <c r="H1310" s="169">
        <v>45442</v>
      </c>
      <c r="I1310" s="170">
        <v>21.91</v>
      </c>
      <c r="J1310"/>
      <c r="K1310"/>
      <c r="L1310"/>
      <c r="M1310"/>
      <c r="N1310"/>
    </row>
    <row r="1311" spans="2:14" ht="15" customHeight="1" x14ac:dyDescent="0.25">
      <c r="B1311" s="168">
        <v>2015</v>
      </c>
      <c r="C1311" s="168"/>
      <c r="D1311" s="169">
        <v>21562</v>
      </c>
      <c r="E1311" s="169">
        <v>753870</v>
      </c>
      <c r="F1311" s="169">
        <v>638454</v>
      </c>
      <c r="G1311" s="169">
        <v>275378</v>
      </c>
      <c r="H1311" s="169">
        <v>89675</v>
      </c>
      <c r="I1311" s="170">
        <v>26.28</v>
      </c>
      <c r="J1311"/>
      <c r="K1311"/>
      <c r="L1311"/>
      <c r="M1311"/>
      <c r="N1311"/>
    </row>
    <row r="1312" spans="2:14" ht="15" customHeight="1" x14ac:dyDescent="0.25">
      <c r="B1312" s="168">
        <v>2014</v>
      </c>
      <c r="C1312" s="168"/>
      <c r="D1312" s="169">
        <v>21800</v>
      </c>
      <c r="E1312" s="169">
        <v>517763</v>
      </c>
      <c r="F1312" s="169">
        <v>626227</v>
      </c>
      <c r="G1312" s="169">
        <v>66780</v>
      </c>
      <c r="H1312" s="169">
        <v>22821</v>
      </c>
      <c r="I1312" s="170">
        <v>18.88</v>
      </c>
      <c r="J1312"/>
      <c r="K1312"/>
      <c r="L1312"/>
      <c r="M1312"/>
      <c r="N1312"/>
    </row>
    <row r="1313" spans="2:14" s="9" customFormat="1" ht="15" customHeight="1" collapsed="1" x14ac:dyDescent="0.25">
      <c r="B1313" s="168">
        <v>2013</v>
      </c>
      <c r="C1313" s="168"/>
      <c r="D1313" s="169">
        <v>22322</v>
      </c>
      <c r="E1313" s="169">
        <v>431334</v>
      </c>
      <c r="F1313" s="169">
        <v>537760</v>
      </c>
      <c r="G1313" s="169">
        <v>52509</v>
      </c>
      <c r="H1313" s="169">
        <v>6912</v>
      </c>
      <c r="I1313" s="170">
        <v>16.73</v>
      </c>
      <c r="J1313"/>
      <c r="K1313"/>
      <c r="L1313"/>
      <c r="M1313"/>
      <c r="N1313"/>
    </row>
    <row r="1314" spans="2:14" s="9" customFormat="1" ht="15" customHeight="1" x14ac:dyDescent="0.25">
      <c r="B1314" s="168">
        <v>2012</v>
      </c>
      <c r="C1314" s="168"/>
      <c r="D1314" s="169">
        <v>22806</v>
      </c>
      <c r="E1314" s="169">
        <v>371543</v>
      </c>
      <c r="F1314" s="169">
        <v>428853</v>
      </c>
      <c r="G1314" s="169">
        <v>158456</v>
      </c>
      <c r="H1314" s="169">
        <v>97419</v>
      </c>
      <c r="I1314" s="170">
        <v>14.25</v>
      </c>
      <c r="J1314"/>
      <c r="K1314"/>
      <c r="L1314"/>
      <c r="M1314"/>
      <c r="N1314"/>
    </row>
    <row r="1315" spans="2:14" s="9" customFormat="1" ht="15" customHeight="1" x14ac:dyDescent="0.25">
      <c r="B1315" s="168">
        <v>2011</v>
      </c>
      <c r="C1315" s="168"/>
      <c r="D1315" s="169">
        <v>23671</v>
      </c>
      <c r="E1315" s="169">
        <v>878243</v>
      </c>
      <c r="F1315" s="169">
        <v>635464</v>
      </c>
      <c r="G1315" s="169">
        <v>441611</v>
      </c>
      <c r="H1315" s="169">
        <v>127201</v>
      </c>
      <c r="I1315" s="170">
        <v>32.25</v>
      </c>
      <c r="J1315"/>
      <c r="K1315"/>
      <c r="L1315"/>
      <c r="M1315"/>
      <c r="N1315"/>
    </row>
    <row r="1316" spans="2:14" s="9" customFormat="1" ht="15" customHeight="1" x14ac:dyDescent="0.25">
      <c r="B1316" s="168">
        <v>2010</v>
      </c>
      <c r="C1316" s="168"/>
      <c r="D1316" s="169">
        <v>24079</v>
      </c>
      <c r="E1316" s="169">
        <v>1224933</v>
      </c>
      <c r="F1316" s="169">
        <v>785530</v>
      </c>
      <c r="G1316" s="169">
        <v>679236</v>
      </c>
      <c r="H1316" s="169">
        <v>10234</v>
      </c>
      <c r="I1316" s="170">
        <v>41.64</v>
      </c>
      <c r="J1316"/>
      <c r="K1316"/>
      <c r="L1316"/>
      <c r="M1316"/>
      <c r="N1316"/>
    </row>
    <row r="1317" spans="2:14" ht="15" customHeight="1" x14ac:dyDescent="0.25">
      <c r="B1317" s="168">
        <v>2009</v>
      </c>
      <c r="C1317" s="168"/>
      <c r="D1317" s="169">
        <v>25022</v>
      </c>
      <c r="E1317" s="169">
        <v>1093828</v>
      </c>
      <c r="F1317" s="169">
        <v>918118</v>
      </c>
      <c r="G1317" s="169">
        <v>508731</v>
      </c>
      <c r="H1317" s="169" t="s">
        <v>66</v>
      </c>
      <c r="I1317" s="170">
        <v>38.54</v>
      </c>
      <c r="J1317"/>
      <c r="K1317"/>
      <c r="L1317"/>
      <c r="M1317"/>
      <c r="N1317"/>
    </row>
    <row r="1318" spans="2:14" ht="15" customHeight="1" x14ac:dyDescent="0.25">
      <c r="B1318" s="168">
        <v>2008</v>
      </c>
      <c r="C1318" s="168"/>
      <c r="D1318" s="169">
        <v>25914</v>
      </c>
      <c r="E1318" s="169">
        <v>937042</v>
      </c>
      <c r="F1318" s="169">
        <v>1149616</v>
      </c>
      <c r="G1318" s="169">
        <v>234964</v>
      </c>
      <c r="H1318" s="169" t="s">
        <v>66</v>
      </c>
      <c r="I1318" s="170">
        <v>31.93</v>
      </c>
      <c r="J1318"/>
      <c r="K1318"/>
      <c r="L1318"/>
      <c r="M1318"/>
      <c r="N1318"/>
    </row>
    <row r="1319" spans="2:14" ht="15" customHeight="1" x14ac:dyDescent="0.25">
      <c r="B1319" s="259" t="s">
        <v>231</v>
      </c>
      <c r="C1319" s="165"/>
      <c r="D1319" s="165"/>
      <c r="E1319" s="165"/>
      <c r="F1319" s="165"/>
      <c r="G1319" s="165"/>
      <c r="H1319" s="165"/>
      <c r="I1319" s="165"/>
      <c r="J1319"/>
      <c r="K1319"/>
      <c r="L1319"/>
      <c r="M1319"/>
      <c r="N1319"/>
    </row>
    <row r="1320" spans="2:14" ht="15" customHeight="1" x14ac:dyDescent="0.25">
      <c r="B1320" s="181">
        <v>2023</v>
      </c>
      <c r="C1320" s="181"/>
      <c r="D1320" s="182">
        <v>51600</v>
      </c>
      <c r="E1320" s="182">
        <v>345825</v>
      </c>
      <c r="F1320" s="182">
        <v>450174</v>
      </c>
      <c r="G1320" s="182">
        <v>7588</v>
      </c>
      <c r="H1320" s="182">
        <v>385</v>
      </c>
      <c r="I1320" s="183">
        <v>33.39</v>
      </c>
      <c r="J1320"/>
      <c r="K1320"/>
      <c r="L1320"/>
      <c r="M1320"/>
      <c r="N1320"/>
    </row>
    <row r="1321" spans="2:14" ht="15" customHeight="1" x14ac:dyDescent="0.25">
      <c r="B1321" s="181">
        <v>2022</v>
      </c>
      <c r="C1321" s="181"/>
      <c r="D1321" s="182">
        <v>40651</v>
      </c>
      <c r="E1321" s="182">
        <v>349858</v>
      </c>
      <c r="F1321" s="182">
        <v>360307</v>
      </c>
      <c r="G1321" s="182">
        <v>75304</v>
      </c>
      <c r="H1321" s="182">
        <v>581</v>
      </c>
      <c r="I1321" s="183">
        <v>28.78</v>
      </c>
      <c r="J1321"/>
      <c r="K1321"/>
      <c r="L1321"/>
      <c r="M1321"/>
      <c r="N1321"/>
    </row>
    <row r="1322" spans="2:14" ht="15" customHeight="1" x14ac:dyDescent="0.25">
      <c r="B1322" s="181">
        <v>2021</v>
      </c>
      <c r="C1322" s="168"/>
      <c r="D1322" s="169">
        <v>34205</v>
      </c>
      <c r="E1322" s="169">
        <v>226229</v>
      </c>
      <c r="F1322" s="169">
        <v>273451</v>
      </c>
      <c r="G1322" s="169">
        <v>15785</v>
      </c>
      <c r="H1322" s="169">
        <v>393</v>
      </c>
      <c r="I1322" s="170">
        <v>31.89</v>
      </c>
      <c r="J1322"/>
      <c r="K1322"/>
      <c r="L1322"/>
      <c r="M1322"/>
      <c r="N1322"/>
    </row>
    <row r="1323" spans="2:14" ht="15" customHeight="1" x14ac:dyDescent="0.25">
      <c r="B1323" s="168">
        <v>2020</v>
      </c>
      <c r="C1323" s="168"/>
      <c r="D1323" s="169">
        <v>32045</v>
      </c>
      <c r="E1323" s="169">
        <v>155587</v>
      </c>
      <c r="F1323" s="169">
        <v>211137</v>
      </c>
      <c r="G1323" s="169">
        <v>6715</v>
      </c>
      <c r="H1323" s="169">
        <v>375</v>
      </c>
      <c r="I1323" s="170">
        <v>25.83</v>
      </c>
      <c r="J1323"/>
      <c r="K1323"/>
      <c r="L1323"/>
      <c r="M1323"/>
      <c r="N1323"/>
    </row>
    <row r="1324" spans="2:14" ht="15" customHeight="1" x14ac:dyDescent="0.25">
      <c r="B1324" s="168">
        <v>2019</v>
      </c>
      <c r="C1324" s="168"/>
      <c r="D1324" s="169">
        <v>29128</v>
      </c>
      <c r="E1324" s="169">
        <v>202157</v>
      </c>
      <c r="F1324" s="169">
        <v>281321</v>
      </c>
      <c r="G1324" s="169">
        <v>1550</v>
      </c>
      <c r="H1324" s="169">
        <v>443</v>
      </c>
      <c r="I1324" s="170">
        <v>28.44</v>
      </c>
      <c r="J1324"/>
      <c r="K1324"/>
      <c r="L1324"/>
      <c r="M1324"/>
      <c r="N1324"/>
    </row>
    <row r="1325" spans="2:14" ht="15" customHeight="1" x14ac:dyDescent="0.25">
      <c r="B1325" s="168">
        <v>2018</v>
      </c>
      <c r="C1325" s="168"/>
      <c r="D1325" s="169">
        <v>23397</v>
      </c>
      <c r="E1325" s="169">
        <v>156535</v>
      </c>
      <c r="F1325" s="169">
        <v>209895</v>
      </c>
      <c r="G1325" s="169">
        <v>3395</v>
      </c>
      <c r="H1325" s="169">
        <v>367</v>
      </c>
      <c r="I1325" s="170">
        <v>24.52</v>
      </c>
      <c r="J1325"/>
      <c r="K1325"/>
      <c r="L1325"/>
      <c r="M1325"/>
      <c r="N1325"/>
    </row>
    <row r="1326" spans="2:14" ht="15" customHeight="1" x14ac:dyDescent="0.25">
      <c r="B1326" s="168">
        <v>2017</v>
      </c>
      <c r="C1326" s="168"/>
      <c r="D1326" s="169">
        <v>20729</v>
      </c>
      <c r="E1326" s="169">
        <v>144656</v>
      </c>
      <c r="F1326" s="169">
        <v>224497</v>
      </c>
      <c r="G1326" s="169">
        <v>3045</v>
      </c>
      <c r="H1326" s="169">
        <v>167</v>
      </c>
      <c r="I1326" s="170">
        <v>23.1</v>
      </c>
      <c r="J1326"/>
      <c r="K1326"/>
      <c r="L1326"/>
      <c r="M1326"/>
      <c r="N1326"/>
    </row>
    <row r="1327" spans="2:14" ht="15" customHeight="1" x14ac:dyDescent="0.25">
      <c r="B1327" s="168">
        <v>2016</v>
      </c>
      <c r="C1327" s="168"/>
      <c r="D1327" s="169">
        <v>19749</v>
      </c>
      <c r="E1327" s="169">
        <v>216234</v>
      </c>
      <c r="F1327" s="169">
        <v>202415</v>
      </c>
      <c r="G1327" s="169">
        <v>64581</v>
      </c>
      <c r="H1327" s="169">
        <v>35321</v>
      </c>
      <c r="I1327" s="170">
        <v>36.229999999999997</v>
      </c>
      <c r="J1327"/>
      <c r="K1327"/>
      <c r="L1327"/>
      <c r="M1327"/>
      <c r="N1327"/>
    </row>
    <row r="1328" spans="2:14" s="9" customFormat="1" ht="15" customHeight="1" collapsed="1" x14ac:dyDescent="0.25">
      <c r="B1328" s="168">
        <v>2015</v>
      </c>
      <c r="C1328" s="168"/>
      <c r="D1328" s="169">
        <v>19689</v>
      </c>
      <c r="E1328" s="169">
        <v>234811</v>
      </c>
      <c r="F1328" s="169">
        <v>170853</v>
      </c>
      <c r="G1328" s="169">
        <v>118108</v>
      </c>
      <c r="H1328" s="169">
        <v>85385</v>
      </c>
      <c r="I1328" s="170">
        <v>39.58</v>
      </c>
      <c r="J1328"/>
      <c r="K1328"/>
      <c r="L1328"/>
      <c r="M1328"/>
      <c r="N1328"/>
    </row>
    <row r="1329" spans="2:14" s="9" customFormat="1" ht="15" customHeight="1" x14ac:dyDescent="0.25">
      <c r="B1329" s="168">
        <v>2014</v>
      </c>
      <c r="C1329" s="168"/>
      <c r="D1329" s="169">
        <v>20011</v>
      </c>
      <c r="E1329" s="169">
        <v>109481</v>
      </c>
      <c r="F1329" s="169">
        <v>144701</v>
      </c>
      <c r="G1329" s="169">
        <v>24232</v>
      </c>
      <c r="H1329" s="169">
        <v>17385</v>
      </c>
      <c r="I1329" s="170">
        <v>19.420000000000002</v>
      </c>
      <c r="J1329"/>
      <c r="K1329"/>
      <c r="L1329"/>
      <c r="M1329"/>
      <c r="N1329"/>
    </row>
    <row r="1330" spans="2:14" s="9" customFormat="1" ht="15" customHeight="1" x14ac:dyDescent="0.25">
      <c r="B1330" s="168">
        <v>2013</v>
      </c>
      <c r="C1330" s="168"/>
      <c r="D1330" s="169">
        <v>20553</v>
      </c>
      <c r="E1330" s="169">
        <v>85946</v>
      </c>
      <c r="F1330" s="169">
        <v>145275</v>
      </c>
      <c r="G1330" s="169">
        <v>1202</v>
      </c>
      <c r="H1330" s="169">
        <v>183</v>
      </c>
      <c r="I1330" s="170">
        <v>15.75</v>
      </c>
      <c r="J1330"/>
      <c r="K1330"/>
      <c r="L1330"/>
      <c r="M1330"/>
      <c r="N1330"/>
    </row>
    <row r="1331" spans="2:14" s="9" customFormat="1" ht="15" customHeight="1" x14ac:dyDescent="0.25">
      <c r="B1331" s="168">
        <v>2012</v>
      </c>
      <c r="C1331" s="168"/>
      <c r="D1331" s="169">
        <v>21035</v>
      </c>
      <c r="E1331" s="169">
        <v>151711</v>
      </c>
      <c r="F1331" s="169">
        <v>125197</v>
      </c>
      <c r="G1331" s="169">
        <v>81666</v>
      </c>
      <c r="H1331" s="169">
        <v>80844</v>
      </c>
      <c r="I1331" s="170">
        <v>25.09</v>
      </c>
      <c r="J1331"/>
      <c r="K1331"/>
      <c r="L1331"/>
      <c r="M1331"/>
      <c r="N1331"/>
    </row>
    <row r="1332" spans="2:14" ht="15" customHeight="1" x14ac:dyDescent="0.25">
      <c r="B1332" s="168">
        <v>2011</v>
      </c>
      <c r="C1332" s="168"/>
      <c r="D1332" s="169">
        <v>21782</v>
      </c>
      <c r="E1332" s="169">
        <v>343509</v>
      </c>
      <c r="F1332" s="169">
        <v>228925</v>
      </c>
      <c r="G1332" s="169">
        <v>172978</v>
      </c>
      <c r="H1332" s="169">
        <v>120210</v>
      </c>
      <c r="I1332" s="170">
        <v>55.05</v>
      </c>
      <c r="J1332"/>
      <c r="K1332"/>
      <c r="L1332"/>
      <c r="M1332"/>
      <c r="N1332"/>
    </row>
    <row r="1333" spans="2:14" ht="15" customHeight="1" x14ac:dyDescent="0.25">
      <c r="B1333" s="168">
        <v>2010</v>
      </c>
      <c r="C1333" s="168"/>
      <c r="D1333" s="169">
        <v>22177</v>
      </c>
      <c r="E1333" s="169">
        <v>732778</v>
      </c>
      <c r="F1333" s="169">
        <v>226613</v>
      </c>
      <c r="G1333" s="169">
        <v>575996</v>
      </c>
      <c r="H1333" s="169">
        <v>367</v>
      </c>
      <c r="I1333" s="170">
        <v>106.31</v>
      </c>
      <c r="J1333"/>
      <c r="K1333"/>
      <c r="L1333"/>
      <c r="M1333"/>
      <c r="N1333"/>
    </row>
    <row r="1334" spans="2:14" ht="15" customHeight="1" x14ac:dyDescent="0.25">
      <c r="B1334" s="168">
        <v>2009</v>
      </c>
      <c r="C1334" s="168"/>
      <c r="D1334" s="169">
        <v>23109</v>
      </c>
      <c r="E1334" s="169">
        <v>505066</v>
      </c>
      <c r="F1334" s="169">
        <v>249664</v>
      </c>
      <c r="G1334" s="169">
        <v>381369</v>
      </c>
      <c r="H1334" s="169" t="s">
        <v>66</v>
      </c>
      <c r="I1334" s="170">
        <v>71.44</v>
      </c>
      <c r="J1334"/>
      <c r="K1334"/>
      <c r="L1334"/>
      <c r="M1334"/>
      <c r="N1334"/>
    </row>
    <row r="1335" spans="2:14" ht="15" customHeight="1" x14ac:dyDescent="0.25">
      <c r="B1335" s="168">
        <v>2008</v>
      </c>
      <c r="C1335" s="168"/>
      <c r="D1335" s="169">
        <v>23985</v>
      </c>
      <c r="E1335" s="169">
        <v>283401</v>
      </c>
      <c r="F1335" s="169">
        <v>310311</v>
      </c>
      <c r="G1335" s="169">
        <v>118653</v>
      </c>
      <c r="H1335" s="169" t="s">
        <v>66</v>
      </c>
      <c r="I1335" s="170">
        <v>39.6</v>
      </c>
      <c r="J1335"/>
      <c r="K1335"/>
      <c r="L1335"/>
      <c r="M1335"/>
      <c r="N1335"/>
    </row>
    <row r="1336" spans="2:14" ht="15" customHeight="1" x14ac:dyDescent="0.25">
      <c r="B1336" s="259" t="s">
        <v>232</v>
      </c>
      <c r="C1336" s="165"/>
      <c r="D1336" s="165"/>
      <c r="E1336" s="165"/>
      <c r="F1336" s="165"/>
      <c r="G1336" s="165"/>
      <c r="H1336" s="165"/>
      <c r="I1336" s="165"/>
      <c r="J1336"/>
      <c r="K1336"/>
      <c r="L1336"/>
      <c r="M1336"/>
      <c r="N1336"/>
    </row>
    <row r="1337" spans="2:14" ht="15" customHeight="1" x14ac:dyDescent="0.25">
      <c r="B1337" s="181">
        <v>2023</v>
      </c>
      <c r="C1337" s="181"/>
      <c r="D1337" s="182">
        <v>1987</v>
      </c>
      <c r="E1337" s="182">
        <v>351115</v>
      </c>
      <c r="F1337" s="182">
        <v>419102</v>
      </c>
      <c r="G1337" s="182">
        <v>9193</v>
      </c>
      <c r="H1337" s="182">
        <v>5795</v>
      </c>
      <c r="I1337" s="183">
        <v>23.72</v>
      </c>
      <c r="J1337"/>
      <c r="K1337"/>
      <c r="L1337"/>
      <c r="M1337"/>
      <c r="N1337"/>
    </row>
    <row r="1338" spans="2:14" ht="15" customHeight="1" x14ac:dyDescent="0.25">
      <c r="B1338" s="181">
        <v>2022</v>
      </c>
      <c r="C1338" s="181"/>
      <c r="D1338" s="182">
        <v>1830</v>
      </c>
      <c r="E1338" s="182">
        <v>228718</v>
      </c>
      <c r="F1338" s="182">
        <v>281930</v>
      </c>
      <c r="G1338" s="182">
        <v>4770</v>
      </c>
      <c r="H1338" s="182">
        <v>2523</v>
      </c>
      <c r="I1338" s="183">
        <v>17.61</v>
      </c>
      <c r="J1338"/>
      <c r="K1338"/>
      <c r="L1338"/>
      <c r="M1338"/>
      <c r="N1338"/>
    </row>
    <row r="1339" spans="2:14" ht="15" customHeight="1" x14ac:dyDescent="0.25">
      <c r="B1339" s="181">
        <v>2021</v>
      </c>
      <c r="C1339" s="168"/>
      <c r="D1339" s="169">
        <v>1803</v>
      </c>
      <c r="E1339" s="169">
        <v>165938</v>
      </c>
      <c r="F1339" s="169">
        <v>231192</v>
      </c>
      <c r="G1339" s="169">
        <v>26589</v>
      </c>
      <c r="H1339" s="169">
        <v>3188</v>
      </c>
      <c r="I1339" s="170">
        <v>14.55</v>
      </c>
      <c r="J1339"/>
      <c r="K1339"/>
      <c r="L1339"/>
      <c r="M1339"/>
      <c r="N1339"/>
    </row>
    <row r="1340" spans="2:14" ht="15" customHeight="1" x14ac:dyDescent="0.25">
      <c r="B1340" s="168">
        <v>2020</v>
      </c>
      <c r="C1340" s="168"/>
      <c r="D1340" s="169">
        <v>1746</v>
      </c>
      <c r="E1340" s="169">
        <v>165313</v>
      </c>
      <c r="F1340" s="169">
        <v>209459</v>
      </c>
      <c r="G1340" s="169">
        <v>26009</v>
      </c>
      <c r="H1340" s="169">
        <v>1527</v>
      </c>
      <c r="I1340" s="170">
        <v>16.25</v>
      </c>
      <c r="J1340"/>
      <c r="K1340"/>
      <c r="L1340"/>
      <c r="M1340"/>
      <c r="N1340"/>
    </row>
    <row r="1341" spans="2:14" ht="15" customHeight="1" x14ac:dyDescent="0.25">
      <c r="B1341" s="168">
        <v>2019</v>
      </c>
      <c r="C1341" s="168"/>
      <c r="D1341" s="169">
        <v>1751</v>
      </c>
      <c r="E1341" s="169">
        <v>217346</v>
      </c>
      <c r="F1341" s="169">
        <v>255953</v>
      </c>
      <c r="G1341" s="169">
        <v>26736</v>
      </c>
      <c r="H1341" s="169">
        <v>2097</v>
      </c>
      <c r="I1341" s="170">
        <v>20.309999999999999</v>
      </c>
      <c r="J1341"/>
      <c r="K1341"/>
      <c r="L1341"/>
      <c r="M1341"/>
      <c r="N1341"/>
    </row>
    <row r="1342" spans="2:14" ht="15" customHeight="1" x14ac:dyDescent="0.25">
      <c r="B1342" s="168">
        <v>2018</v>
      </c>
      <c r="C1342" s="168"/>
      <c r="D1342" s="169">
        <v>1753</v>
      </c>
      <c r="E1342" s="169">
        <v>185057</v>
      </c>
      <c r="F1342" s="169">
        <v>243191</v>
      </c>
      <c r="G1342" s="169">
        <v>8362</v>
      </c>
      <c r="H1342" s="169">
        <v>2929</v>
      </c>
      <c r="I1342" s="170">
        <v>17.86</v>
      </c>
      <c r="J1342"/>
      <c r="K1342"/>
      <c r="L1342"/>
      <c r="M1342"/>
      <c r="N1342"/>
    </row>
    <row r="1343" spans="2:14" s="9" customFormat="1" ht="15" customHeight="1" collapsed="1" x14ac:dyDescent="0.25">
      <c r="B1343" s="168">
        <v>2017</v>
      </c>
      <c r="C1343" s="168"/>
      <c r="D1343" s="169">
        <v>1688</v>
      </c>
      <c r="E1343" s="169">
        <v>301759</v>
      </c>
      <c r="F1343" s="169">
        <v>221748</v>
      </c>
      <c r="G1343" s="169">
        <v>138101</v>
      </c>
      <c r="H1343" s="169">
        <v>3059</v>
      </c>
      <c r="I1343" s="170">
        <v>29.55</v>
      </c>
      <c r="J1343"/>
      <c r="K1343"/>
      <c r="L1343"/>
      <c r="M1343"/>
      <c r="N1343"/>
    </row>
    <row r="1344" spans="2:14" s="9" customFormat="1" ht="15" customHeight="1" x14ac:dyDescent="0.25">
      <c r="B1344" s="168">
        <v>2016</v>
      </c>
      <c r="C1344" s="168"/>
      <c r="D1344" s="169">
        <v>1648</v>
      </c>
      <c r="E1344" s="169">
        <v>212255</v>
      </c>
      <c r="F1344" s="169">
        <v>239136</v>
      </c>
      <c r="G1344" s="169">
        <v>19563</v>
      </c>
      <c r="H1344" s="169">
        <v>1727</v>
      </c>
      <c r="I1344" s="170">
        <v>22.1</v>
      </c>
      <c r="J1344"/>
      <c r="K1344"/>
      <c r="L1344"/>
      <c r="M1344"/>
      <c r="N1344"/>
    </row>
    <row r="1345" spans="2:14" s="9" customFormat="1" ht="15" customHeight="1" x14ac:dyDescent="0.25">
      <c r="B1345" s="168">
        <v>2015</v>
      </c>
      <c r="C1345" s="168"/>
      <c r="D1345" s="169">
        <v>1568</v>
      </c>
      <c r="E1345" s="169">
        <v>195376</v>
      </c>
      <c r="F1345" s="169">
        <v>223247</v>
      </c>
      <c r="G1345" s="169">
        <v>22873</v>
      </c>
      <c r="H1345" s="169">
        <v>1546</v>
      </c>
      <c r="I1345" s="170">
        <v>21.15</v>
      </c>
      <c r="J1345"/>
      <c r="K1345"/>
      <c r="L1345"/>
      <c r="M1345"/>
      <c r="N1345"/>
    </row>
    <row r="1346" spans="2:14" s="9" customFormat="1" ht="15" customHeight="1" x14ac:dyDescent="0.25">
      <c r="B1346" s="168">
        <v>2014</v>
      </c>
      <c r="C1346" s="168"/>
      <c r="D1346" s="169">
        <v>1493</v>
      </c>
      <c r="E1346" s="169">
        <v>140439</v>
      </c>
      <c r="F1346" s="169">
        <v>197771</v>
      </c>
      <c r="G1346" s="169">
        <v>1991</v>
      </c>
      <c r="H1346" s="169">
        <v>1137</v>
      </c>
      <c r="I1346" s="170">
        <v>16.149999999999999</v>
      </c>
      <c r="J1346"/>
      <c r="K1346"/>
      <c r="L1346"/>
      <c r="M1346"/>
      <c r="N1346"/>
    </row>
    <row r="1347" spans="2:14" ht="15" customHeight="1" x14ac:dyDescent="0.25">
      <c r="B1347" s="168">
        <v>2013</v>
      </c>
      <c r="C1347" s="168"/>
      <c r="D1347" s="169">
        <v>1483</v>
      </c>
      <c r="E1347" s="169">
        <v>138976</v>
      </c>
      <c r="F1347" s="169">
        <v>157954</v>
      </c>
      <c r="G1347" s="169">
        <v>29947</v>
      </c>
      <c r="H1347" s="169">
        <v>999</v>
      </c>
      <c r="I1347" s="170">
        <v>17.36</v>
      </c>
      <c r="J1347"/>
      <c r="K1347"/>
      <c r="L1347"/>
      <c r="M1347"/>
      <c r="N1347"/>
    </row>
    <row r="1348" spans="2:14" ht="15" customHeight="1" x14ac:dyDescent="0.25">
      <c r="B1348" s="168">
        <v>2012</v>
      </c>
      <c r="C1348" s="168"/>
      <c r="D1348" s="169">
        <v>1495</v>
      </c>
      <c r="E1348" s="169">
        <v>79984</v>
      </c>
      <c r="F1348" s="169">
        <v>130484</v>
      </c>
      <c r="G1348" s="169">
        <v>14412</v>
      </c>
      <c r="H1348" s="169">
        <v>1409</v>
      </c>
      <c r="I1348" s="170">
        <v>10.1</v>
      </c>
      <c r="J1348"/>
      <c r="K1348"/>
      <c r="L1348"/>
      <c r="M1348"/>
      <c r="N1348"/>
    </row>
    <row r="1349" spans="2:14" ht="15" customHeight="1" x14ac:dyDescent="0.25">
      <c r="B1349" s="168">
        <v>2011</v>
      </c>
      <c r="C1349" s="168"/>
      <c r="D1349" s="169">
        <v>1594</v>
      </c>
      <c r="E1349" s="169">
        <v>278341</v>
      </c>
      <c r="F1349" s="169">
        <v>167667</v>
      </c>
      <c r="G1349" s="169">
        <v>186263</v>
      </c>
      <c r="H1349" s="169">
        <v>713</v>
      </c>
      <c r="I1349" s="170">
        <v>32.31</v>
      </c>
      <c r="J1349"/>
      <c r="K1349"/>
      <c r="L1349"/>
      <c r="M1349"/>
      <c r="N1349"/>
    </row>
    <row r="1350" spans="2:14" ht="15" customHeight="1" x14ac:dyDescent="0.25">
      <c r="B1350" s="168">
        <v>2010</v>
      </c>
      <c r="C1350" s="168"/>
      <c r="D1350" s="169">
        <v>1597</v>
      </c>
      <c r="E1350" s="169">
        <v>149079</v>
      </c>
      <c r="F1350" s="169">
        <v>212994</v>
      </c>
      <c r="G1350" s="169">
        <v>4592</v>
      </c>
      <c r="H1350" s="169">
        <v>1085</v>
      </c>
      <c r="I1350" s="170">
        <v>16.97</v>
      </c>
      <c r="J1350"/>
      <c r="K1350"/>
      <c r="L1350"/>
      <c r="M1350"/>
      <c r="N1350"/>
    </row>
    <row r="1351" spans="2:14" ht="15" customHeight="1" x14ac:dyDescent="0.25">
      <c r="B1351" s="168">
        <v>2009</v>
      </c>
      <c r="C1351" s="168"/>
      <c r="D1351" s="169">
        <v>1624</v>
      </c>
      <c r="E1351" s="169">
        <v>304519</v>
      </c>
      <c r="F1351" s="169">
        <v>335915</v>
      </c>
      <c r="G1351" s="169">
        <v>68416</v>
      </c>
      <c r="H1351" s="169" t="s">
        <v>66</v>
      </c>
      <c r="I1351" s="170">
        <v>33.21</v>
      </c>
      <c r="J1351"/>
      <c r="K1351"/>
      <c r="L1351"/>
      <c r="M1351"/>
      <c r="N1351"/>
    </row>
    <row r="1352" spans="2:14" s="7" customFormat="1" ht="15" customHeight="1" x14ac:dyDescent="0.25">
      <c r="B1352" s="168">
        <v>2008</v>
      </c>
      <c r="C1352" s="168"/>
      <c r="D1352" s="169">
        <v>1629</v>
      </c>
      <c r="E1352" s="169">
        <v>234519</v>
      </c>
      <c r="F1352" s="169">
        <v>296948</v>
      </c>
      <c r="G1352" s="169">
        <v>41955</v>
      </c>
      <c r="H1352" s="169" t="s">
        <v>66</v>
      </c>
      <c r="I1352" s="170">
        <v>25.48</v>
      </c>
      <c r="J1352"/>
      <c r="K1352"/>
      <c r="L1352"/>
      <c r="M1352"/>
      <c r="N1352"/>
    </row>
    <row r="1353" spans="2:14" s="8" customFormat="1" ht="15" customHeight="1" x14ac:dyDescent="0.25">
      <c r="B1353" s="259" t="s">
        <v>233</v>
      </c>
      <c r="C1353" s="165"/>
      <c r="D1353" s="165"/>
      <c r="E1353" s="165"/>
      <c r="F1353" s="165"/>
      <c r="G1353" s="165"/>
      <c r="H1353" s="165"/>
      <c r="I1353" s="165"/>
      <c r="J1353"/>
      <c r="K1353"/>
      <c r="L1353"/>
      <c r="M1353"/>
      <c r="N1353"/>
    </row>
    <row r="1354" spans="2:14" s="8" customFormat="1" ht="15" customHeight="1" x14ac:dyDescent="0.25">
      <c r="B1354" s="181">
        <v>2023</v>
      </c>
      <c r="C1354" s="181"/>
      <c r="D1354" s="182">
        <v>422</v>
      </c>
      <c r="E1354" s="182">
        <v>486561</v>
      </c>
      <c r="F1354" s="182">
        <v>435938</v>
      </c>
      <c r="G1354" s="182">
        <v>150044</v>
      </c>
      <c r="H1354" s="182">
        <v>92799</v>
      </c>
      <c r="I1354" s="183">
        <v>23.41</v>
      </c>
      <c r="J1354"/>
      <c r="K1354"/>
      <c r="L1354"/>
      <c r="M1354"/>
      <c r="N1354"/>
    </row>
    <row r="1355" spans="2:14" s="8" customFormat="1" ht="15" customHeight="1" x14ac:dyDescent="0.25">
      <c r="B1355" s="181">
        <v>2022</v>
      </c>
      <c r="C1355" s="181"/>
      <c r="D1355" s="182">
        <v>411</v>
      </c>
      <c r="E1355" s="182">
        <v>427559</v>
      </c>
      <c r="F1355" s="182">
        <v>496818</v>
      </c>
      <c r="G1355" s="182">
        <v>50522</v>
      </c>
      <c r="H1355" s="182">
        <v>5535</v>
      </c>
      <c r="I1355" s="183">
        <v>21.63</v>
      </c>
      <c r="J1355"/>
      <c r="K1355"/>
      <c r="L1355"/>
      <c r="M1355"/>
      <c r="N1355"/>
    </row>
    <row r="1356" spans="2:14" s="8" customFormat="1" ht="15" customHeight="1" x14ac:dyDescent="0.25">
      <c r="B1356" s="181">
        <v>2021</v>
      </c>
      <c r="C1356" s="168"/>
      <c r="D1356" s="169">
        <v>392</v>
      </c>
      <c r="E1356" s="169">
        <v>368984</v>
      </c>
      <c r="F1356" s="169">
        <v>423953</v>
      </c>
      <c r="G1356" s="169">
        <v>65451</v>
      </c>
      <c r="H1356" s="169">
        <v>7495</v>
      </c>
      <c r="I1356" s="170">
        <v>22.48</v>
      </c>
      <c r="J1356"/>
      <c r="K1356"/>
      <c r="L1356"/>
      <c r="M1356"/>
      <c r="N1356"/>
    </row>
    <row r="1357" spans="2:14" s="8" customFormat="1" ht="15" customHeight="1" x14ac:dyDescent="0.25">
      <c r="B1357" s="168">
        <v>2020</v>
      </c>
      <c r="C1357" s="168"/>
      <c r="D1357" s="169">
        <v>364</v>
      </c>
      <c r="E1357" s="169">
        <v>292962</v>
      </c>
      <c r="F1357" s="169">
        <v>353562</v>
      </c>
      <c r="G1357" s="169">
        <v>29870</v>
      </c>
      <c r="H1357" s="169">
        <v>5221</v>
      </c>
      <c r="I1357" s="170">
        <v>20.18</v>
      </c>
      <c r="J1357"/>
      <c r="K1357"/>
      <c r="L1357"/>
      <c r="M1357"/>
      <c r="N1357"/>
    </row>
    <row r="1358" spans="2:14" s="8" customFormat="1" ht="15" customHeight="1" x14ac:dyDescent="0.25">
      <c r="B1358" s="168">
        <v>2019</v>
      </c>
      <c r="C1358" s="168"/>
      <c r="D1358" s="169">
        <v>359</v>
      </c>
      <c r="E1358" s="169">
        <v>227836</v>
      </c>
      <c r="F1358" s="169">
        <v>294237</v>
      </c>
      <c r="G1358" s="169">
        <v>27290</v>
      </c>
      <c r="H1358" s="169">
        <v>5430</v>
      </c>
      <c r="I1358" s="170">
        <v>14.53</v>
      </c>
      <c r="J1358"/>
      <c r="K1358"/>
      <c r="L1358"/>
      <c r="M1358"/>
      <c r="N1358"/>
    </row>
    <row r="1359" spans="2:14" s="8" customFormat="1" ht="15" customHeight="1" x14ac:dyDescent="0.25">
      <c r="B1359" s="168">
        <v>2018</v>
      </c>
      <c r="C1359" s="168"/>
      <c r="D1359" s="169">
        <v>351</v>
      </c>
      <c r="E1359" s="169">
        <v>172295</v>
      </c>
      <c r="F1359" s="169">
        <v>217480</v>
      </c>
      <c r="G1359" s="169">
        <v>20265</v>
      </c>
      <c r="H1359" s="169">
        <v>6985</v>
      </c>
      <c r="I1359" s="170">
        <v>11.63</v>
      </c>
      <c r="J1359"/>
      <c r="K1359"/>
      <c r="L1359"/>
      <c r="M1359"/>
      <c r="N1359"/>
    </row>
    <row r="1360" spans="2:14" s="8" customFormat="1" ht="15" customHeight="1" x14ac:dyDescent="0.25">
      <c r="B1360" s="168">
        <v>2017</v>
      </c>
      <c r="C1360" s="168"/>
      <c r="D1360" s="169">
        <v>340</v>
      </c>
      <c r="E1360" s="169">
        <v>200251</v>
      </c>
      <c r="F1360" s="169">
        <v>244998</v>
      </c>
      <c r="G1360" s="169">
        <v>21866</v>
      </c>
      <c r="H1360" s="169">
        <v>3025</v>
      </c>
      <c r="I1360" s="170">
        <v>13.79</v>
      </c>
      <c r="J1360"/>
      <c r="K1360"/>
      <c r="L1360"/>
      <c r="M1360"/>
      <c r="N1360"/>
    </row>
    <row r="1361" spans="2:14" s="8" customFormat="1" ht="15" customHeight="1" x14ac:dyDescent="0.25">
      <c r="B1361" s="168">
        <v>2016</v>
      </c>
      <c r="C1361" s="168"/>
      <c r="D1361" s="169">
        <v>324</v>
      </c>
      <c r="E1361" s="169">
        <v>211705</v>
      </c>
      <c r="F1361" s="169">
        <v>221955</v>
      </c>
      <c r="G1361" s="169">
        <v>48678</v>
      </c>
      <c r="H1361" s="169">
        <v>8393</v>
      </c>
      <c r="I1361" s="170">
        <v>15.52</v>
      </c>
      <c r="J1361"/>
      <c r="K1361"/>
      <c r="L1361"/>
      <c r="M1361"/>
      <c r="N1361"/>
    </row>
    <row r="1362" spans="2:14" s="8" customFormat="1" ht="15" customHeight="1" x14ac:dyDescent="0.25">
      <c r="B1362" s="168">
        <v>2015</v>
      </c>
      <c r="C1362" s="168"/>
      <c r="D1362" s="169">
        <v>305</v>
      </c>
      <c r="E1362" s="169">
        <v>323682</v>
      </c>
      <c r="F1362" s="169">
        <v>244354</v>
      </c>
      <c r="G1362" s="169">
        <v>134397</v>
      </c>
      <c r="H1362" s="169">
        <v>2744</v>
      </c>
      <c r="I1362" s="170">
        <v>23.95</v>
      </c>
      <c r="J1362"/>
      <c r="K1362"/>
      <c r="L1362"/>
      <c r="M1362"/>
      <c r="N1362"/>
    </row>
    <row r="1363" spans="2:14" ht="15" customHeight="1" x14ac:dyDescent="0.25">
      <c r="B1363" s="168">
        <v>2014</v>
      </c>
      <c r="C1363" s="168"/>
      <c r="D1363" s="169">
        <v>296</v>
      </c>
      <c r="E1363" s="169">
        <v>267844</v>
      </c>
      <c r="F1363" s="169">
        <v>283755</v>
      </c>
      <c r="G1363" s="169">
        <v>40557</v>
      </c>
      <c r="H1363" s="169">
        <v>4299</v>
      </c>
      <c r="I1363" s="170">
        <v>20.47</v>
      </c>
      <c r="J1363"/>
      <c r="K1363"/>
      <c r="L1363"/>
      <c r="M1363"/>
      <c r="N1363"/>
    </row>
    <row r="1364" spans="2:14" ht="15" customHeight="1" x14ac:dyDescent="0.25">
      <c r="B1364" s="168">
        <v>2013</v>
      </c>
      <c r="C1364" s="168"/>
      <c r="D1364" s="169">
        <v>286</v>
      </c>
      <c r="E1364" s="169">
        <v>206411</v>
      </c>
      <c r="F1364" s="169">
        <v>234531</v>
      </c>
      <c r="G1364" s="169">
        <v>21360</v>
      </c>
      <c r="H1364" s="169">
        <v>5730</v>
      </c>
      <c r="I1364" s="170">
        <v>16.77</v>
      </c>
      <c r="J1364"/>
      <c r="K1364"/>
      <c r="L1364"/>
      <c r="M1364"/>
      <c r="N1364"/>
    </row>
    <row r="1365" spans="2:14" ht="15" customHeight="1" x14ac:dyDescent="0.25">
      <c r="B1365" s="168">
        <v>2012</v>
      </c>
      <c r="C1365" s="168"/>
      <c r="D1365" s="169">
        <v>276</v>
      </c>
      <c r="E1365" s="169">
        <v>139848</v>
      </c>
      <c r="F1365" s="169">
        <v>173173</v>
      </c>
      <c r="G1365" s="169">
        <v>62377</v>
      </c>
      <c r="H1365" s="169">
        <v>15166</v>
      </c>
      <c r="I1365" s="170">
        <v>11.54</v>
      </c>
      <c r="J1365"/>
      <c r="K1365"/>
      <c r="L1365"/>
      <c r="M1365"/>
      <c r="N1365"/>
    </row>
    <row r="1366" spans="2:14" ht="15" customHeight="1" x14ac:dyDescent="0.25">
      <c r="B1366" s="168">
        <v>2011</v>
      </c>
      <c r="C1366" s="168"/>
      <c r="D1366" s="169">
        <v>295</v>
      </c>
      <c r="E1366" s="169">
        <v>256393</v>
      </c>
      <c r="F1366" s="169">
        <v>238872</v>
      </c>
      <c r="G1366" s="169">
        <v>82370</v>
      </c>
      <c r="H1366" s="169">
        <v>6278</v>
      </c>
      <c r="I1366" s="170">
        <v>20.71</v>
      </c>
      <c r="J1366"/>
      <c r="K1366"/>
      <c r="L1366"/>
      <c r="M1366"/>
      <c r="N1366"/>
    </row>
    <row r="1367" spans="2:14" ht="15" customHeight="1" x14ac:dyDescent="0.25">
      <c r="B1367" s="168">
        <v>2010</v>
      </c>
      <c r="C1367" s="168"/>
      <c r="D1367" s="169">
        <v>305</v>
      </c>
      <c r="E1367" s="169">
        <v>343075</v>
      </c>
      <c r="F1367" s="169">
        <v>345924</v>
      </c>
      <c r="G1367" s="169">
        <v>98648</v>
      </c>
      <c r="H1367" s="169">
        <v>8781</v>
      </c>
      <c r="I1367" s="170">
        <v>24.96</v>
      </c>
      <c r="J1367"/>
      <c r="K1367"/>
      <c r="L1367"/>
      <c r="M1367"/>
      <c r="N1367"/>
    </row>
    <row r="1368" spans="2:14" s="8" customFormat="1" ht="15" customHeight="1" x14ac:dyDescent="0.25">
      <c r="B1368" s="168">
        <v>2009</v>
      </c>
      <c r="C1368" s="168"/>
      <c r="D1368" s="169">
        <v>289</v>
      </c>
      <c r="E1368" s="169">
        <v>284242</v>
      </c>
      <c r="F1368" s="169">
        <v>332539</v>
      </c>
      <c r="G1368" s="169">
        <v>58946</v>
      </c>
      <c r="H1368" s="169" t="s">
        <v>66</v>
      </c>
      <c r="I1368" s="170">
        <v>23.41</v>
      </c>
      <c r="J1368"/>
      <c r="K1368"/>
      <c r="L1368"/>
      <c r="M1368"/>
      <c r="N1368"/>
    </row>
    <row r="1369" spans="2:14" s="9" customFormat="1" ht="15" customHeight="1" x14ac:dyDescent="0.25">
      <c r="B1369" s="168">
        <v>2008</v>
      </c>
      <c r="C1369" s="168"/>
      <c r="D1369" s="169">
        <v>300</v>
      </c>
      <c r="E1369" s="169">
        <v>419121</v>
      </c>
      <c r="F1369" s="169">
        <v>542357</v>
      </c>
      <c r="G1369" s="169">
        <v>74357</v>
      </c>
      <c r="H1369" s="169" t="s">
        <v>66</v>
      </c>
      <c r="I1369" s="170">
        <v>32.28</v>
      </c>
      <c r="J1369"/>
      <c r="K1369"/>
      <c r="L1369"/>
      <c r="M1369"/>
      <c r="N1369"/>
    </row>
    <row r="1370" spans="2:14" s="9" customFormat="1" ht="15" customHeight="1" x14ac:dyDescent="0.25">
      <c r="B1370" s="187" t="s">
        <v>234</v>
      </c>
      <c r="C1370" s="187"/>
      <c r="D1370" s="187"/>
      <c r="E1370" s="187"/>
      <c r="F1370" s="187"/>
      <c r="G1370" s="187"/>
      <c r="H1370" s="187"/>
      <c r="I1370" s="187"/>
      <c r="J1370"/>
      <c r="K1370"/>
      <c r="L1370"/>
      <c r="M1370"/>
      <c r="N1370"/>
    </row>
    <row r="1371" spans="2:14" s="9" customFormat="1" ht="15" customHeight="1" x14ac:dyDescent="0.25">
      <c r="B1371" s="181">
        <v>2023</v>
      </c>
      <c r="C1371" s="181"/>
      <c r="D1371" s="182">
        <v>94</v>
      </c>
      <c r="E1371" s="182">
        <v>867789</v>
      </c>
      <c r="F1371" s="182">
        <v>910058</v>
      </c>
      <c r="G1371" s="182">
        <v>130962</v>
      </c>
      <c r="H1371" s="182">
        <v>70632</v>
      </c>
      <c r="I1371" s="183">
        <v>14.78</v>
      </c>
      <c r="J1371"/>
      <c r="K1371"/>
      <c r="L1371"/>
      <c r="M1371"/>
      <c r="N1371"/>
    </row>
    <row r="1372" spans="2:14" s="9" customFormat="1" ht="15" customHeight="1" x14ac:dyDescent="0.25">
      <c r="B1372" s="181">
        <v>2022</v>
      </c>
      <c r="C1372" s="181"/>
      <c r="D1372" s="182">
        <v>86</v>
      </c>
      <c r="E1372" s="182">
        <v>967531</v>
      </c>
      <c r="F1372" s="182">
        <v>944006</v>
      </c>
      <c r="G1372" s="182">
        <v>131680</v>
      </c>
      <c r="H1372" s="182">
        <v>62091</v>
      </c>
      <c r="I1372" s="183">
        <v>21.89</v>
      </c>
      <c r="J1372"/>
      <c r="K1372"/>
      <c r="L1372"/>
      <c r="M1372"/>
      <c r="N1372"/>
    </row>
    <row r="1373" spans="2:14" s="9" customFormat="1" ht="15" customHeight="1" x14ac:dyDescent="0.25">
      <c r="B1373" s="181">
        <v>2021</v>
      </c>
      <c r="C1373" s="168"/>
      <c r="D1373" s="169">
        <v>83</v>
      </c>
      <c r="E1373" s="169">
        <v>630356</v>
      </c>
      <c r="F1373" s="169">
        <v>894129</v>
      </c>
      <c r="G1373" s="169">
        <v>117786</v>
      </c>
      <c r="H1373" s="169">
        <v>81137</v>
      </c>
      <c r="I1373" s="170">
        <v>20.14</v>
      </c>
      <c r="J1373"/>
      <c r="K1373"/>
      <c r="L1373"/>
      <c r="M1373"/>
      <c r="N1373"/>
    </row>
    <row r="1374" spans="2:14" s="9" customFormat="1" ht="15" customHeight="1" x14ac:dyDescent="0.25">
      <c r="B1374" s="168">
        <v>2020</v>
      </c>
      <c r="C1374" s="168"/>
      <c r="D1374" s="169">
        <v>82</v>
      </c>
      <c r="E1374" s="169">
        <v>732505</v>
      </c>
      <c r="F1374" s="169">
        <v>678491</v>
      </c>
      <c r="G1374" s="169">
        <v>122584</v>
      </c>
      <c r="H1374" s="169">
        <v>90604</v>
      </c>
      <c r="I1374" s="170">
        <v>32.299999999999997</v>
      </c>
      <c r="J1374"/>
      <c r="K1374"/>
      <c r="L1374"/>
      <c r="M1374"/>
      <c r="N1374"/>
    </row>
    <row r="1375" spans="2:14" s="9" customFormat="1" ht="15" customHeight="1" x14ac:dyDescent="0.25">
      <c r="B1375" s="168">
        <v>2019</v>
      </c>
      <c r="C1375" s="168"/>
      <c r="D1375" s="169">
        <v>93</v>
      </c>
      <c r="E1375" s="169">
        <v>658953</v>
      </c>
      <c r="F1375" s="169">
        <v>713504</v>
      </c>
      <c r="G1375" s="169">
        <v>106079</v>
      </c>
      <c r="H1375" s="169">
        <v>62251</v>
      </c>
      <c r="I1375" s="170">
        <v>14.6</v>
      </c>
      <c r="J1375"/>
      <c r="K1375"/>
      <c r="L1375"/>
      <c r="M1375"/>
      <c r="N1375"/>
    </row>
    <row r="1376" spans="2:14" s="9" customFormat="1" ht="15" customHeight="1" x14ac:dyDescent="0.25">
      <c r="B1376" s="168">
        <v>2018</v>
      </c>
      <c r="C1376" s="168"/>
      <c r="D1376" s="169">
        <v>91</v>
      </c>
      <c r="E1376" s="169">
        <v>541849</v>
      </c>
      <c r="F1376" s="169">
        <v>550859</v>
      </c>
      <c r="G1376" s="169">
        <v>79955</v>
      </c>
      <c r="H1376" s="169">
        <v>60038</v>
      </c>
      <c r="I1376" s="170">
        <v>12.25</v>
      </c>
      <c r="J1376"/>
      <c r="K1376"/>
      <c r="L1376"/>
      <c r="M1376"/>
      <c r="N1376"/>
    </row>
    <row r="1377" spans="2:14" s="9" customFormat="1" ht="15" customHeight="1" x14ac:dyDescent="0.25">
      <c r="B1377" s="168">
        <v>2017</v>
      </c>
      <c r="C1377" s="168"/>
      <c r="D1377" s="169">
        <v>84</v>
      </c>
      <c r="E1377" s="169">
        <v>295965</v>
      </c>
      <c r="F1377" s="169">
        <v>416811</v>
      </c>
      <c r="G1377" s="169">
        <v>82643</v>
      </c>
      <c r="H1377" s="169">
        <v>51323</v>
      </c>
      <c r="I1377" s="170">
        <v>7.24</v>
      </c>
      <c r="J1377"/>
      <c r="K1377"/>
      <c r="L1377"/>
      <c r="M1377"/>
      <c r="N1377"/>
    </row>
    <row r="1378" spans="2:14" s="9" customFormat="1" ht="15" customHeight="1" x14ac:dyDescent="0.25">
      <c r="B1378" s="168">
        <v>2016</v>
      </c>
      <c r="C1378" s="168"/>
      <c r="D1378" s="169">
        <v>78</v>
      </c>
      <c r="E1378" s="169">
        <v>350803</v>
      </c>
      <c r="F1378" s="169">
        <v>355541</v>
      </c>
      <c r="G1378" s="169">
        <v>104201</v>
      </c>
      <c r="H1378" s="169">
        <v>81714</v>
      </c>
      <c r="I1378" s="170">
        <v>9.44</v>
      </c>
      <c r="J1378"/>
      <c r="K1378"/>
      <c r="L1378"/>
      <c r="M1378"/>
      <c r="N1378"/>
    </row>
    <row r="1379" spans="2:14" ht="15" customHeight="1" x14ac:dyDescent="0.25">
      <c r="B1379" s="168">
        <v>2015</v>
      </c>
      <c r="C1379" s="168"/>
      <c r="D1379" s="169">
        <v>76</v>
      </c>
      <c r="E1379" s="169">
        <v>256425</v>
      </c>
      <c r="F1379" s="169">
        <v>253257</v>
      </c>
      <c r="G1379" s="169">
        <v>63494</v>
      </c>
      <c r="H1379" s="169">
        <v>49054</v>
      </c>
      <c r="I1379" s="170">
        <v>7.31</v>
      </c>
      <c r="J1379"/>
      <c r="K1379"/>
      <c r="L1379"/>
      <c r="M1379"/>
      <c r="N1379"/>
    </row>
    <row r="1380" spans="2:14" ht="15" customHeight="1" x14ac:dyDescent="0.25">
      <c r="B1380" s="168">
        <v>2014</v>
      </c>
      <c r="C1380" s="168"/>
      <c r="D1380" s="169">
        <v>76</v>
      </c>
      <c r="E1380" s="169">
        <v>271677</v>
      </c>
      <c r="F1380" s="169">
        <v>272243</v>
      </c>
      <c r="G1380" s="169">
        <v>42881</v>
      </c>
      <c r="H1380" s="169">
        <v>28721</v>
      </c>
      <c r="I1380" s="170">
        <v>8.06</v>
      </c>
      <c r="J1380"/>
      <c r="K1380"/>
      <c r="L1380"/>
      <c r="M1380"/>
      <c r="N1380"/>
    </row>
    <row r="1381" spans="2:14" ht="15" customHeight="1" x14ac:dyDescent="0.25">
      <c r="B1381" s="168">
        <v>2013</v>
      </c>
      <c r="C1381" s="168"/>
      <c r="D1381" s="169">
        <v>74</v>
      </c>
      <c r="E1381" s="169">
        <v>142646</v>
      </c>
      <c r="F1381" s="169">
        <v>136977</v>
      </c>
      <c r="G1381" s="169">
        <v>90318</v>
      </c>
      <c r="H1381" s="169">
        <v>49701</v>
      </c>
      <c r="I1381" s="170">
        <v>4.2699999999999996</v>
      </c>
      <c r="J1381"/>
      <c r="K1381"/>
      <c r="L1381"/>
      <c r="M1381"/>
      <c r="N1381"/>
    </row>
    <row r="1382" spans="2:14" ht="15" customHeight="1" x14ac:dyDescent="0.25">
      <c r="B1382" s="168">
        <v>2012</v>
      </c>
      <c r="C1382" s="168"/>
      <c r="D1382" s="169">
        <v>76</v>
      </c>
      <c r="E1382" s="169">
        <v>210343</v>
      </c>
      <c r="F1382" s="169">
        <v>216921</v>
      </c>
      <c r="G1382" s="169">
        <v>65802</v>
      </c>
      <c r="H1382" s="169">
        <v>11851</v>
      </c>
      <c r="I1382" s="170">
        <v>6.56</v>
      </c>
      <c r="J1382"/>
      <c r="K1382"/>
      <c r="L1382"/>
      <c r="M1382"/>
      <c r="N1382"/>
    </row>
    <row r="1383" spans="2:14" ht="15" customHeight="1" x14ac:dyDescent="0.25">
      <c r="B1383" s="168">
        <v>2011</v>
      </c>
      <c r="C1383" s="168"/>
      <c r="D1383" s="169">
        <v>79</v>
      </c>
      <c r="E1383" s="169">
        <v>374971</v>
      </c>
      <c r="F1383" s="169">
        <v>229285</v>
      </c>
      <c r="G1383" s="169">
        <v>225134</v>
      </c>
      <c r="H1383" s="169">
        <v>149966</v>
      </c>
      <c r="I1383" s="170">
        <v>11.04</v>
      </c>
      <c r="J1383"/>
      <c r="K1383"/>
      <c r="L1383"/>
      <c r="M1383"/>
      <c r="N1383"/>
    </row>
    <row r="1384" spans="2:14" s="9" customFormat="1" ht="15" customHeight="1" collapsed="1" x14ac:dyDescent="0.25">
      <c r="B1384" s="168">
        <v>2010</v>
      </c>
      <c r="C1384" s="168"/>
      <c r="D1384" s="169">
        <v>77</v>
      </c>
      <c r="E1384" s="169">
        <v>629000</v>
      </c>
      <c r="F1384" s="169">
        <v>409429</v>
      </c>
      <c r="G1384" s="169">
        <v>294325</v>
      </c>
      <c r="H1384" s="169">
        <v>80645</v>
      </c>
      <c r="I1384" s="170">
        <v>18.12</v>
      </c>
      <c r="J1384"/>
      <c r="K1384"/>
      <c r="L1384"/>
      <c r="M1384"/>
      <c r="N1384"/>
    </row>
    <row r="1385" spans="2:14" s="9" customFormat="1" ht="15" customHeight="1" x14ac:dyDescent="0.25">
      <c r="B1385" s="168">
        <v>2009</v>
      </c>
      <c r="C1385" s="168"/>
      <c r="D1385" s="169">
        <v>73</v>
      </c>
      <c r="E1385" s="169">
        <v>484801</v>
      </c>
      <c r="F1385" s="169">
        <v>506045</v>
      </c>
      <c r="G1385" s="169">
        <v>120858</v>
      </c>
      <c r="H1385" s="169" t="s">
        <v>66</v>
      </c>
      <c r="I1385" s="170">
        <v>13.19</v>
      </c>
      <c r="J1385"/>
      <c r="K1385"/>
      <c r="L1385"/>
      <c r="M1385"/>
      <c r="N1385"/>
    </row>
    <row r="1386" spans="2:14" s="9" customFormat="1" ht="15" customHeight="1" x14ac:dyDescent="0.25">
      <c r="B1386" s="168">
        <v>2008</v>
      </c>
      <c r="C1386" s="168"/>
      <c r="D1386" s="169">
        <v>71</v>
      </c>
      <c r="E1386" s="169">
        <v>959575</v>
      </c>
      <c r="F1386" s="169">
        <v>995125</v>
      </c>
      <c r="G1386" s="169">
        <v>301273</v>
      </c>
      <c r="H1386" s="169" t="s">
        <v>66</v>
      </c>
      <c r="I1386" s="170">
        <v>27.19</v>
      </c>
      <c r="J1386"/>
      <c r="K1386"/>
      <c r="L1386"/>
      <c r="M1386"/>
      <c r="N1386"/>
    </row>
    <row r="1387" spans="2:14" s="9" customFormat="1" ht="15" customHeight="1" x14ac:dyDescent="0.25">
      <c r="B1387" s="258" t="s">
        <v>40</v>
      </c>
      <c r="C1387" s="184"/>
      <c r="D1387" s="184"/>
      <c r="E1387" s="184"/>
      <c r="F1387" s="184"/>
      <c r="G1387" s="184"/>
      <c r="H1387" s="184"/>
      <c r="I1387" s="184"/>
      <c r="J1387"/>
      <c r="K1387"/>
      <c r="L1387"/>
      <c r="M1387"/>
      <c r="N1387"/>
    </row>
    <row r="1388" spans="2:14" ht="15" customHeight="1" x14ac:dyDescent="0.25">
      <c r="B1388" s="187" t="s">
        <v>235</v>
      </c>
      <c r="C1388" s="187"/>
      <c r="D1388" s="187"/>
      <c r="E1388" s="187"/>
      <c r="F1388" s="187"/>
      <c r="G1388" s="187"/>
      <c r="H1388" s="187"/>
      <c r="I1388" s="187"/>
      <c r="J1388"/>
      <c r="K1388"/>
      <c r="L1388"/>
      <c r="M1388"/>
      <c r="N1388"/>
    </row>
    <row r="1389" spans="2:14" ht="15" customHeight="1" x14ac:dyDescent="0.25">
      <c r="B1389" s="181">
        <v>2023</v>
      </c>
      <c r="C1389" s="181"/>
      <c r="D1389" s="182">
        <v>13916</v>
      </c>
      <c r="E1389" s="182">
        <v>434568</v>
      </c>
      <c r="F1389" s="182">
        <v>507078</v>
      </c>
      <c r="G1389" s="182">
        <v>24596</v>
      </c>
      <c r="H1389" s="182">
        <v>7702</v>
      </c>
      <c r="I1389" s="183">
        <v>26.79</v>
      </c>
      <c r="J1389"/>
      <c r="K1389"/>
      <c r="L1389"/>
      <c r="M1389"/>
      <c r="N1389"/>
    </row>
    <row r="1390" spans="2:14" ht="15" customHeight="1" x14ac:dyDescent="0.25">
      <c r="B1390" s="181">
        <v>2022</v>
      </c>
      <c r="C1390" s="181"/>
      <c r="D1390" s="182">
        <v>11108</v>
      </c>
      <c r="E1390" s="182">
        <v>372281</v>
      </c>
      <c r="F1390" s="182">
        <v>439289</v>
      </c>
      <c r="G1390" s="182">
        <v>27957</v>
      </c>
      <c r="H1390" s="182">
        <v>4564</v>
      </c>
      <c r="I1390" s="183">
        <v>25.42</v>
      </c>
      <c r="J1390"/>
      <c r="K1390"/>
      <c r="L1390"/>
      <c r="M1390"/>
      <c r="N1390"/>
    </row>
    <row r="1391" spans="2:14" ht="15" customHeight="1" x14ac:dyDescent="0.25">
      <c r="B1391" s="181">
        <v>2021</v>
      </c>
      <c r="C1391" s="168"/>
      <c r="D1391" s="169">
        <v>9869</v>
      </c>
      <c r="E1391" s="169">
        <v>261331</v>
      </c>
      <c r="F1391" s="169">
        <v>347724</v>
      </c>
      <c r="G1391" s="169">
        <v>27014</v>
      </c>
      <c r="H1391" s="169">
        <v>5797</v>
      </c>
      <c r="I1391" s="170">
        <v>20.83</v>
      </c>
      <c r="J1391"/>
      <c r="K1391"/>
      <c r="L1391"/>
      <c r="M1391"/>
      <c r="N1391"/>
    </row>
    <row r="1392" spans="2:14" ht="15" customHeight="1" x14ac:dyDescent="0.25">
      <c r="B1392" s="187" t="s">
        <v>236</v>
      </c>
      <c r="C1392" s="187"/>
      <c r="D1392" s="187"/>
      <c r="E1392" s="187"/>
      <c r="F1392" s="187"/>
      <c r="G1392" s="187"/>
      <c r="H1392" s="187"/>
      <c r="I1392" s="187"/>
      <c r="J1392"/>
      <c r="K1392"/>
      <c r="L1392"/>
      <c r="M1392"/>
      <c r="N1392"/>
    </row>
    <row r="1393" spans="2:14" ht="15" customHeight="1" x14ac:dyDescent="0.25">
      <c r="B1393" s="181">
        <v>2023</v>
      </c>
      <c r="C1393" s="181"/>
      <c r="D1393" s="182">
        <v>5543</v>
      </c>
      <c r="E1393" s="182">
        <v>233604</v>
      </c>
      <c r="F1393" s="182">
        <v>295393</v>
      </c>
      <c r="G1393" s="182">
        <v>2566</v>
      </c>
      <c r="H1393" s="182">
        <v>623</v>
      </c>
      <c r="I1393" s="183">
        <v>22.96</v>
      </c>
      <c r="J1393"/>
      <c r="K1393"/>
      <c r="L1393"/>
      <c r="M1393"/>
      <c r="N1393"/>
    </row>
    <row r="1394" spans="2:14" ht="15" customHeight="1" x14ac:dyDescent="0.25">
      <c r="B1394" s="181">
        <v>2022</v>
      </c>
      <c r="C1394" s="181"/>
      <c r="D1394" s="182">
        <v>4879</v>
      </c>
      <c r="E1394" s="182">
        <v>168057</v>
      </c>
      <c r="F1394" s="182">
        <v>224389</v>
      </c>
      <c r="G1394" s="182">
        <v>5367</v>
      </c>
      <c r="H1394" s="182">
        <v>683</v>
      </c>
      <c r="I1394" s="183">
        <v>18.48</v>
      </c>
      <c r="J1394"/>
      <c r="K1394"/>
      <c r="L1394"/>
      <c r="M1394"/>
      <c r="N1394"/>
    </row>
    <row r="1395" spans="2:14" ht="15" customHeight="1" x14ac:dyDescent="0.25">
      <c r="B1395" s="181">
        <v>2021</v>
      </c>
      <c r="C1395" s="168"/>
      <c r="D1395" s="169">
        <v>4490</v>
      </c>
      <c r="E1395" s="169">
        <v>148396</v>
      </c>
      <c r="F1395" s="169">
        <v>196574</v>
      </c>
      <c r="G1395" s="169">
        <v>5396</v>
      </c>
      <c r="H1395" s="169">
        <v>560</v>
      </c>
      <c r="I1395" s="170">
        <v>17.79</v>
      </c>
      <c r="J1395"/>
      <c r="K1395"/>
      <c r="L1395"/>
      <c r="M1395"/>
      <c r="N1395"/>
    </row>
    <row r="1396" spans="2:14" ht="15" customHeight="1" x14ac:dyDescent="0.25">
      <c r="B1396" s="187" t="s">
        <v>603</v>
      </c>
      <c r="C1396" s="187"/>
      <c r="D1396" s="187"/>
      <c r="E1396" s="187"/>
      <c r="F1396" s="187"/>
      <c r="G1396" s="187"/>
      <c r="H1396" s="187"/>
      <c r="I1396" s="187"/>
      <c r="J1396"/>
      <c r="K1396"/>
      <c r="L1396"/>
      <c r="M1396"/>
      <c r="N1396"/>
    </row>
    <row r="1397" spans="2:14" ht="15" customHeight="1" x14ac:dyDescent="0.25">
      <c r="B1397" s="181">
        <v>2023</v>
      </c>
      <c r="C1397" s="181"/>
      <c r="D1397" s="182">
        <v>2811</v>
      </c>
      <c r="E1397" s="182">
        <v>156721</v>
      </c>
      <c r="F1397" s="182">
        <v>194049</v>
      </c>
      <c r="G1397" s="182">
        <v>7801</v>
      </c>
      <c r="H1397" s="182">
        <v>1153</v>
      </c>
      <c r="I1397" s="183">
        <v>26.1</v>
      </c>
      <c r="J1397"/>
      <c r="K1397"/>
      <c r="L1397"/>
      <c r="M1397"/>
      <c r="N1397"/>
    </row>
    <row r="1398" spans="2:14" ht="15" customHeight="1" x14ac:dyDescent="0.25">
      <c r="B1398" s="181">
        <v>2022</v>
      </c>
      <c r="C1398" s="181"/>
      <c r="D1398" s="182">
        <v>2277</v>
      </c>
      <c r="E1398" s="182">
        <v>123083</v>
      </c>
      <c r="F1398" s="182">
        <v>139017</v>
      </c>
      <c r="G1398" s="182">
        <v>7784</v>
      </c>
      <c r="H1398" s="182">
        <v>1157</v>
      </c>
      <c r="I1398" s="183">
        <v>22.77</v>
      </c>
      <c r="J1398"/>
      <c r="K1398"/>
      <c r="L1398"/>
      <c r="M1398"/>
      <c r="N1398"/>
    </row>
    <row r="1399" spans="2:14" ht="15" customHeight="1" x14ac:dyDescent="0.25">
      <c r="B1399" s="181">
        <v>2021</v>
      </c>
      <c r="C1399" s="168"/>
      <c r="D1399" s="169">
        <v>2069</v>
      </c>
      <c r="E1399" s="169">
        <v>95189</v>
      </c>
      <c r="F1399" s="169">
        <v>112632</v>
      </c>
      <c r="G1399" s="169">
        <v>17660</v>
      </c>
      <c r="H1399" s="169">
        <v>1315</v>
      </c>
      <c r="I1399" s="170">
        <v>20.09</v>
      </c>
      <c r="J1399"/>
      <c r="K1399"/>
      <c r="L1399"/>
      <c r="M1399"/>
      <c r="N1399"/>
    </row>
    <row r="1400" spans="2:14" ht="15" customHeight="1" x14ac:dyDescent="0.25">
      <c r="B1400" s="187" t="s">
        <v>604</v>
      </c>
      <c r="C1400" s="187"/>
      <c r="D1400" s="187"/>
      <c r="E1400" s="187"/>
      <c r="F1400" s="187"/>
      <c r="G1400" s="187"/>
      <c r="H1400" s="187"/>
      <c r="I1400" s="187"/>
      <c r="J1400"/>
      <c r="K1400"/>
      <c r="L1400"/>
      <c r="M1400"/>
      <c r="N1400"/>
    </row>
    <row r="1401" spans="2:14" ht="15" customHeight="1" x14ac:dyDescent="0.25">
      <c r="B1401" s="181">
        <v>2023</v>
      </c>
      <c r="C1401" s="181"/>
      <c r="D1401" s="182">
        <v>20244</v>
      </c>
      <c r="E1401" s="182">
        <v>764206</v>
      </c>
      <c r="F1401" s="182">
        <v>796087</v>
      </c>
      <c r="G1401" s="182">
        <v>153997</v>
      </c>
      <c r="H1401" s="182">
        <v>73140</v>
      </c>
      <c r="I1401" s="183">
        <v>12.79</v>
      </c>
      <c r="J1401"/>
      <c r="K1401"/>
      <c r="L1401"/>
      <c r="M1401"/>
      <c r="N1401"/>
    </row>
    <row r="1402" spans="2:14" ht="15" customHeight="1" x14ac:dyDescent="0.25">
      <c r="B1402" s="181">
        <v>2022</v>
      </c>
      <c r="C1402" s="181"/>
      <c r="D1402" s="182">
        <v>15777</v>
      </c>
      <c r="E1402" s="182">
        <v>774199</v>
      </c>
      <c r="F1402" s="182">
        <v>637439</v>
      </c>
      <c r="G1402" s="182">
        <v>209407</v>
      </c>
      <c r="H1402" s="182">
        <v>60825</v>
      </c>
      <c r="I1402" s="183">
        <v>15.65</v>
      </c>
      <c r="J1402"/>
      <c r="K1402"/>
      <c r="L1402"/>
      <c r="M1402"/>
      <c r="N1402"/>
    </row>
    <row r="1403" spans="2:14" ht="15" customHeight="1" x14ac:dyDescent="0.25">
      <c r="B1403" s="181">
        <v>2021</v>
      </c>
      <c r="C1403" s="168"/>
      <c r="D1403" s="169">
        <v>12658</v>
      </c>
      <c r="E1403" s="169">
        <v>513668</v>
      </c>
      <c r="F1403" s="169">
        <v>739865</v>
      </c>
      <c r="G1403" s="169">
        <v>155277</v>
      </c>
      <c r="H1403" s="169">
        <v>77989</v>
      </c>
      <c r="I1403" s="170">
        <v>16.21</v>
      </c>
      <c r="J1403"/>
      <c r="K1403"/>
      <c r="L1403"/>
      <c r="M1403"/>
      <c r="N1403"/>
    </row>
    <row r="1404" spans="2:14" ht="15" customHeight="1" x14ac:dyDescent="0.25">
      <c r="B1404" s="187" t="s">
        <v>605</v>
      </c>
      <c r="C1404" s="187"/>
      <c r="D1404" s="187"/>
      <c r="E1404" s="187"/>
      <c r="F1404" s="187"/>
      <c r="G1404" s="187"/>
      <c r="H1404" s="187"/>
      <c r="I1404" s="187"/>
      <c r="J1404"/>
      <c r="K1404"/>
      <c r="L1404"/>
      <c r="M1404"/>
      <c r="N1404"/>
    </row>
    <row r="1405" spans="2:14" ht="15" customHeight="1" x14ac:dyDescent="0.25">
      <c r="B1405" s="181">
        <v>2023</v>
      </c>
      <c r="C1405" s="181"/>
      <c r="D1405" s="182">
        <v>4629</v>
      </c>
      <c r="E1405" s="182">
        <v>69306</v>
      </c>
      <c r="F1405" s="182">
        <v>75629</v>
      </c>
      <c r="G1405" s="182">
        <v>2885</v>
      </c>
      <c r="H1405" s="182">
        <v>369</v>
      </c>
      <c r="I1405" s="183">
        <v>19.61</v>
      </c>
      <c r="J1405"/>
      <c r="K1405"/>
      <c r="L1405"/>
      <c r="M1405"/>
      <c r="N1405"/>
    </row>
    <row r="1406" spans="2:14" ht="15" customHeight="1" x14ac:dyDescent="0.25">
      <c r="B1406" s="181">
        <v>2022</v>
      </c>
      <c r="C1406" s="181"/>
      <c r="D1406" s="182">
        <v>3474</v>
      </c>
      <c r="E1406" s="182">
        <v>117543</v>
      </c>
      <c r="F1406" s="182">
        <v>168902</v>
      </c>
      <c r="G1406" s="182">
        <v>3265</v>
      </c>
      <c r="H1406" s="182">
        <v>1713</v>
      </c>
      <c r="I1406" s="183">
        <v>40.07</v>
      </c>
      <c r="J1406"/>
      <c r="K1406"/>
      <c r="L1406"/>
      <c r="M1406"/>
      <c r="N1406"/>
    </row>
    <row r="1407" spans="2:14" ht="15" customHeight="1" x14ac:dyDescent="0.25">
      <c r="B1407" s="181">
        <v>2021</v>
      </c>
      <c r="C1407" s="168"/>
      <c r="D1407" s="169">
        <v>2758</v>
      </c>
      <c r="E1407" s="169">
        <v>27638</v>
      </c>
      <c r="F1407" s="169">
        <v>31540</v>
      </c>
      <c r="G1407" s="169">
        <v>3724</v>
      </c>
      <c r="H1407" s="169">
        <v>2418</v>
      </c>
      <c r="I1407" s="170">
        <v>11.08</v>
      </c>
      <c r="J1407"/>
      <c r="K1407"/>
      <c r="L1407"/>
      <c r="M1407"/>
      <c r="N1407"/>
    </row>
    <row r="1408" spans="2:14" s="10" customFormat="1" ht="15" customHeight="1" collapsed="1" x14ac:dyDescent="0.25">
      <c r="B1408" s="187" t="s">
        <v>237</v>
      </c>
      <c r="C1408" s="187"/>
      <c r="D1408" s="187"/>
      <c r="E1408" s="187"/>
      <c r="F1408" s="187"/>
      <c r="G1408" s="187"/>
      <c r="H1408" s="187"/>
      <c r="I1408" s="187"/>
      <c r="J1408"/>
      <c r="K1408"/>
      <c r="L1408"/>
      <c r="M1408"/>
      <c r="N1408"/>
    </row>
    <row r="1409" spans="2:14" s="10" customFormat="1" ht="15" customHeight="1" x14ac:dyDescent="0.25">
      <c r="B1409" s="181">
        <v>2023</v>
      </c>
      <c r="C1409" s="181"/>
      <c r="D1409" s="182">
        <v>1429</v>
      </c>
      <c r="E1409" s="182">
        <v>123157</v>
      </c>
      <c r="F1409" s="182">
        <v>119376</v>
      </c>
      <c r="G1409" s="182">
        <v>15613</v>
      </c>
      <c r="H1409" s="182">
        <v>2994</v>
      </c>
      <c r="I1409" s="183">
        <v>49.07</v>
      </c>
      <c r="J1409"/>
      <c r="K1409"/>
      <c r="L1409"/>
      <c r="M1409"/>
      <c r="N1409"/>
    </row>
    <row r="1410" spans="2:14" s="10" customFormat="1" ht="15" customHeight="1" x14ac:dyDescent="0.25">
      <c r="B1410" s="181">
        <v>2022</v>
      </c>
      <c r="C1410" s="181"/>
      <c r="D1410" s="182">
        <v>1142</v>
      </c>
      <c r="E1410" s="182">
        <v>98932</v>
      </c>
      <c r="F1410" s="182">
        <v>103725</v>
      </c>
      <c r="G1410" s="182">
        <v>5199</v>
      </c>
      <c r="H1410" s="182">
        <v>1581</v>
      </c>
      <c r="I1410" s="183">
        <v>43.1</v>
      </c>
      <c r="J1410"/>
      <c r="K1410"/>
      <c r="L1410"/>
      <c r="M1410"/>
      <c r="N1410"/>
    </row>
    <row r="1411" spans="2:14" s="10" customFormat="1" ht="15" customHeight="1" x14ac:dyDescent="0.25">
      <c r="B1411" s="181">
        <v>2021</v>
      </c>
      <c r="C1411" s="168"/>
      <c r="D1411" s="169">
        <v>1003</v>
      </c>
      <c r="E1411" s="169">
        <v>88948</v>
      </c>
      <c r="F1411" s="169">
        <v>78109</v>
      </c>
      <c r="G1411" s="169">
        <v>14523</v>
      </c>
      <c r="H1411" s="169">
        <v>2196</v>
      </c>
      <c r="I1411" s="170">
        <v>39.28</v>
      </c>
      <c r="J1411"/>
      <c r="K1411"/>
      <c r="L1411"/>
      <c r="M1411"/>
      <c r="N1411"/>
    </row>
    <row r="1412" spans="2:14" s="9" customFormat="1" ht="15" customHeight="1" x14ac:dyDescent="0.25">
      <c r="B1412" s="187" t="s">
        <v>238</v>
      </c>
      <c r="C1412" s="187"/>
      <c r="D1412" s="187"/>
      <c r="E1412" s="187"/>
      <c r="F1412" s="187"/>
      <c r="G1412" s="187"/>
      <c r="H1412" s="187"/>
      <c r="I1412" s="187"/>
      <c r="J1412"/>
      <c r="K1412"/>
      <c r="L1412"/>
      <c r="M1412"/>
      <c r="N1412"/>
    </row>
    <row r="1413" spans="2:14" s="9" customFormat="1" ht="15" customHeight="1" x14ac:dyDescent="0.25">
      <c r="B1413" s="181">
        <v>2023</v>
      </c>
      <c r="C1413" s="181"/>
      <c r="D1413" s="182">
        <v>3699</v>
      </c>
      <c r="E1413" s="182">
        <v>51667</v>
      </c>
      <c r="F1413" s="182">
        <v>58590</v>
      </c>
      <c r="G1413" s="182">
        <v>95</v>
      </c>
      <c r="H1413" s="182">
        <v>31</v>
      </c>
      <c r="I1413" s="183">
        <v>30.34</v>
      </c>
      <c r="J1413"/>
      <c r="K1413"/>
      <c r="L1413"/>
      <c r="M1413"/>
      <c r="N1413"/>
    </row>
    <row r="1414" spans="2:14" s="9" customFormat="1" ht="15" customHeight="1" x14ac:dyDescent="0.25">
      <c r="B1414" s="181">
        <v>2022</v>
      </c>
      <c r="C1414" s="181"/>
      <c r="D1414" s="182">
        <v>2589</v>
      </c>
      <c r="E1414" s="182">
        <v>31828</v>
      </c>
      <c r="F1414" s="182">
        <v>36712</v>
      </c>
      <c r="G1414" s="182">
        <v>36</v>
      </c>
      <c r="H1414" s="182">
        <v>25</v>
      </c>
      <c r="I1414" s="183">
        <v>23.44</v>
      </c>
      <c r="J1414"/>
      <c r="K1414"/>
      <c r="L1414"/>
      <c r="M1414"/>
      <c r="N1414"/>
    </row>
    <row r="1415" spans="2:14" s="9" customFormat="1" ht="15" customHeight="1" x14ac:dyDescent="0.25">
      <c r="B1415" s="181">
        <v>2021</v>
      </c>
      <c r="C1415" s="168"/>
      <c r="D1415" s="169">
        <v>2012</v>
      </c>
      <c r="E1415" s="169">
        <v>18016</v>
      </c>
      <c r="F1415" s="169">
        <v>20901</v>
      </c>
      <c r="G1415" s="169">
        <v>101</v>
      </c>
      <c r="H1415" s="169">
        <v>40</v>
      </c>
      <c r="I1415" s="170">
        <v>18.489999999999998</v>
      </c>
      <c r="J1415"/>
      <c r="K1415"/>
      <c r="L1415"/>
      <c r="M1415"/>
      <c r="N1415"/>
    </row>
    <row r="1416" spans="2:14" s="9" customFormat="1" ht="15" customHeight="1" x14ac:dyDescent="0.25">
      <c r="B1416" s="187" t="s">
        <v>509</v>
      </c>
      <c r="C1416" s="187"/>
      <c r="D1416" s="187"/>
      <c r="E1416" s="187"/>
      <c r="F1416" s="187"/>
      <c r="G1416" s="187"/>
      <c r="H1416" s="187"/>
      <c r="I1416" s="187"/>
      <c r="J1416"/>
      <c r="K1416"/>
      <c r="L1416"/>
      <c r="M1416"/>
      <c r="N1416"/>
    </row>
    <row r="1417" spans="2:14" s="9" customFormat="1" ht="15" customHeight="1" x14ac:dyDescent="0.25">
      <c r="B1417" s="181">
        <v>2023</v>
      </c>
      <c r="C1417" s="181"/>
      <c r="D1417" s="182">
        <v>670</v>
      </c>
      <c r="E1417" s="182">
        <v>104217</v>
      </c>
      <c r="F1417" s="182">
        <v>108550</v>
      </c>
      <c r="G1417" s="182">
        <v>588</v>
      </c>
      <c r="H1417" s="182">
        <v>335</v>
      </c>
      <c r="I1417" s="183">
        <v>47.54</v>
      </c>
      <c r="J1417"/>
      <c r="K1417"/>
      <c r="L1417"/>
      <c r="M1417"/>
      <c r="N1417"/>
    </row>
    <row r="1418" spans="2:14" s="9" customFormat="1" ht="15" customHeight="1" x14ac:dyDescent="0.25">
      <c r="B1418" s="181">
        <v>2022</v>
      </c>
      <c r="C1418" s="181"/>
      <c r="D1418" s="182">
        <v>629</v>
      </c>
      <c r="E1418" s="182">
        <v>81296</v>
      </c>
      <c r="F1418" s="182">
        <v>93358</v>
      </c>
      <c r="G1418" s="182">
        <v>248</v>
      </c>
      <c r="H1418" s="182">
        <v>45</v>
      </c>
      <c r="I1418" s="183">
        <v>46.78</v>
      </c>
      <c r="J1418"/>
      <c r="K1418"/>
      <c r="L1418"/>
      <c r="M1418"/>
      <c r="N1418"/>
    </row>
    <row r="1419" spans="2:14" s="9" customFormat="1" ht="15" customHeight="1" x14ac:dyDescent="0.25">
      <c r="B1419" s="181">
        <v>2021</v>
      </c>
      <c r="C1419" s="168"/>
      <c r="D1419" s="169">
        <v>599</v>
      </c>
      <c r="E1419" s="169">
        <v>112698</v>
      </c>
      <c r="F1419" s="169">
        <v>116784</v>
      </c>
      <c r="G1419" s="169">
        <v>100</v>
      </c>
      <c r="H1419" s="169">
        <v>84</v>
      </c>
      <c r="I1419" s="170">
        <v>76.28</v>
      </c>
      <c r="J1419"/>
      <c r="K1419"/>
      <c r="L1419"/>
      <c r="M1419"/>
      <c r="N1419"/>
    </row>
    <row r="1420" spans="2:14" ht="15" customHeight="1" x14ac:dyDescent="0.25">
      <c r="B1420" s="187" t="s">
        <v>526</v>
      </c>
      <c r="C1420" s="187"/>
      <c r="D1420" s="187"/>
      <c r="E1420" s="187"/>
      <c r="F1420" s="187"/>
      <c r="G1420" s="187"/>
      <c r="H1420" s="187"/>
      <c r="I1420" s="187"/>
      <c r="J1420"/>
      <c r="K1420"/>
      <c r="L1420"/>
      <c r="M1420"/>
      <c r="N1420"/>
    </row>
    <row r="1421" spans="2:14" ht="15" customHeight="1" x14ac:dyDescent="0.25">
      <c r="B1421" s="181">
        <v>2023</v>
      </c>
      <c r="C1421" s="181"/>
      <c r="D1421" s="182">
        <v>1162</v>
      </c>
      <c r="E1421" s="182">
        <v>113844</v>
      </c>
      <c r="F1421" s="182">
        <v>60521</v>
      </c>
      <c r="G1421" s="182">
        <v>89646</v>
      </c>
      <c r="H1421" s="182">
        <v>83264</v>
      </c>
      <c r="I1421" s="183">
        <v>44.16</v>
      </c>
      <c r="J1421"/>
      <c r="K1421"/>
      <c r="L1421"/>
      <c r="M1421"/>
      <c r="N1421"/>
    </row>
    <row r="1422" spans="2:14" ht="15" customHeight="1" x14ac:dyDescent="0.25">
      <c r="B1422" s="181">
        <v>2022</v>
      </c>
      <c r="C1422" s="181"/>
      <c r="D1422" s="182">
        <v>1103</v>
      </c>
      <c r="E1422" s="182">
        <v>206448</v>
      </c>
      <c r="F1422" s="182">
        <v>240231</v>
      </c>
      <c r="G1422" s="182">
        <v>3012</v>
      </c>
      <c r="H1422" s="182">
        <v>138</v>
      </c>
      <c r="I1422" s="183">
        <v>94.9</v>
      </c>
      <c r="J1422"/>
      <c r="K1422"/>
      <c r="L1422"/>
      <c r="M1422"/>
      <c r="N1422"/>
    </row>
    <row r="1423" spans="2:14" ht="15" customHeight="1" x14ac:dyDescent="0.25">
      <c r="B1423" s="181">
        <v>2021</v>
      </c>
      <c r="C1423" s="168"/>
      <c r="D1423" s="169">
        <v>1025</v>
      </c>
      <c r="E1423" s="169">
        <v>125624</v>
      </c>
      <c r="F1423" s="169">
        <v>178597</v>
      </c>
      <c r="G1423" s="169">
        <v>1816</v>
      </c>
      <c r="H1423" s="169">
        <v>1814</v>
      </c>
      <c r="I1423" s="170">
        <v>74.930000000000007</v>
      </c>
      <c r="J1423"/>
      <c r="K1423"/>
      <c r="L1423"/>
      <c r="M1423"/>
      <c r="N1423"/>
    </row>
    <row r="1424" spans="2:14" ht="15" customHeight="1" x14ac:dyDescent="0.25">
      <c r="B1424" s="258" t="s">
        <v>25</v>
      </c>
      <c r="C1424" s="184"/>
      <c r="D1424" s="184"/>
      <c r="E1424" s="184"/>
      <c r="F1424" s="184"/>
      <c r="G1424" s="184"/>
      <c r="H1424" s="184"/>
      <c r="I1424" s="184"/>
      <c r="J1424"/>
      <c r="K1424"/>
      <c r="L1424"/>
      <c r="M1424"/>
      <c r="N1424"/>
    </row>
    <row r="1425" spans="2:14" ht="15" customHeight="1" x14ac:dyDescent="0.25">
      <c r="B1425" s="187" t="s">
        <v>380</v>
      </c>
      <c r="C1425" s="187"/>
      <c r="D1425" s="187"/>
      <c r="E1425" s="187"/>
      <c r="F1425" s="187"/>
      <c r="G1425" s="187"/>
      <c r="H1425" s="187"/>
      <c r="I1425" s="187"/>
      <c r="J1425"/>
      <c r="K1425"/>
      <c r="L1425"/>
      <c r="M1425"/>
      <c r="N1425"/>
    </row>
    <row r="1426" spans="2:14" ht="15" customHeight="1" x14ac:dyDescent="0.25">
      <c r="B1426" s="181">
        <v>2023</v>
      </c>
      <c r="C1426" s="181"/>
      <c r="D1426" s="182">
        <v>125679</v>
      </c>
      <c r="E1426" s="182">
        <v>2413349</v>
      </c>
      <c r="F1426" s="182">
        <v>3145060</v>
      </c>
      <c r="G1426" s="182">
        <v>252332</v>
      </c>
      <c r="H1426" s="182">
        <v>16789</v>
      </c>
      <c r="I1426" s="183">
        <v>23.99</v>
      </c>
      <c r="J1426"/>
      <c r="K1426"/>
      <c r="L1426"/>
      <c r="M1426"/>
      <c r="N1426"/>
    </row>
    <row r="1427" spans="2:14" ht="15" customHeight="1" x14ac:dyDescent="0.25">
      <c r="B1427" s="181">
        <v>2022</v>
      </c>
      <c r="C1427" s="181"/>
      <c r="D1427" s="182">
        <v>118620</v>
      </c>
      <c r="E1427" s="182">
        <v>1895671</v>
      </c>
      <c r="F1427" s="182">
        <v>2479454</v>
      </c>
      <c r="G1427" s="182">
        <v>72920</v>
      </c>
      <c r="H1427" s="182">
        <v>10187</v>
      </c>
      <c r="I1427" s="183">
        <v>22.55</v>
      </c>
      <c r="J1427"/>
      <c r="K1427"/>
      <c r="L1427"/>
      <c r="M1427"/>
      <c r="N1427"/>
    </row>
    <row r="1428" spans="2:14" ht="15" customHeight="1" x14ac:dyDescent="0.25">
      <c r="B1428" s="181">
        <v>2021</v>
      </c>
      <c r="C1428" s="181"/>
      <c r="D1428" s="182">
        <v>111094</v>
      </c>
      <c r="E1428" s="182">
        <v>1323300</v>
      </c>
      <c r="F1428" s="182">
        <v>1846947</v>
      </c>
      <c r="G1428" s="182">
        <v>43635</v>
      </c>
      <c r="H1428" s="182">
        <v>6506</v>
      </c>
      <c r="I1428" s="183">
        <v>24.94</v>
      </c>
      <c r="J1428"/>
      <c r="K1428"/>
      <c r="L1428"/>
      <c r="M1428"/>
      <c r="N1428"/>
    </row>
    <row r="1429" spans="2:14" ht="15" customHeight="1" x14ac:dyDescent="0.25">
      <c r="B1429" s="168">
        <v>2020</v>
      </c>
      <c r="C1429" s="168"/>
      <c r="D1429" s="169">
        <v>112347</v>
      </c>
      <c r="E1429" s="169">
        <v>1495013</v>
      </c>
      <c r="F1429" s="169">
        <v>1837506</v>
      </c>
      <c r="G1429" s="169">
        <v>69194</v>
      </c>
      <c r="H1429" s="169">
        <v>7945</v>
      </c>
      <c r="I1429" s="170">
        <v>40.369999999999997</v>
      </c>
      <c r="J1429"/>
      <c r="K1429"/>
      <c r="L1429"/>
      <c r="M1429"/>
      <c r="N1429"/>
    </row>
    <row r="1430" spans="2:14" ht="15" customHeight="1" x14ac:dyDescent="0.25">
      <c r="B1430" s="168">
        <v>2019</v>
      </c>
      <c r="C1430" s="168"/>
      <c r="D1430" s="169">
        <v>118031</v>
      </c>
      <c r="E1430" s="169">
        <v>1953091</v>
      </c>
      <c r="F1430" s="169">
        <v>2232730</v>
      </c>
      <c r="G1430" s="169">
        <v>121759</v>
      </c>
      <c r="H1430" s="169">
        <v>8053</v>
      </c>
      <c r="I1430" s="170">
        <v>28.51</v>
      </c>
      <c r="J1430"/>
      <c r="K1430"/>
      <c r="L1430"/>
      <c r="M1430"/>
      <c r="N1430"/>
    </row>
    <row r="1431" spans="2:14" ht="15" customHeight="1" x14ac:dyDescent="0.25">
      <c r="B1431" s="168">
        <v>2018</v>
      </c>
      <c r="C1431" s="168"/>
      <c r="D1431" s="169">
        <v>113191</v>
      </c>
      <c r="E1431" s="169">
        <v>1616459</v>
      </c>
      <c r="F1431" s="169">
        <v>1946606</v>
      </c>
      <c r="G1431" s="169">
        <v>59399</v>
      </c>
      <c r="H1431" s="169">
        <v>10586</v>
      </c>
      <c r="I1431" s="170">
        <v>25.77</v>
      </c>
      <c r="J1431"/>
      <c r="K1431"/>
      <c r="L1431"/>
      <c r="M1431"/>
      <c r="N1431"/>
    </row>
    <row r="1432" spans="2:14" s="9" customFormat="1" ht="15" customHeight="1" collapsed="1" x14ac:dyDescent="0.25">
      <c r="B1432" s="168">
        <v>2017</v>
      </c>
      <c r="C1432" s="168"/>
      <c r="D1432" s="169">
        <v>104826</v>
      </c>
      <c r="E1432" s="169">
        <v>1599497</v>
      </c>
      <c r="F1432" s="169">
        <v>1878670</v>
      </c>
      <c r="G1432" s="169">
        <v>69223</v>
      </c>
      <c r="H1432" s="169">
        <v>6760</v>
      </c>
      <c r="I1432" s="170">
        <v>27.78</v>
      </c>
      <c r="J1432"/>
      <c r="K1432"/>
      <c r="L1432"/>
      <c r="M1432"/>
      <c r="N1432"/>
    </row>
    <row r="1433" spans="2:14" s="9" customFormat="1" ht="15" customHeight="1" x14ac:dyDescent="0.25">
      <c r="B1433" s="168">
        <v>2016</v>
      </c>
      <c r="C1433" s="168"/>
      <c r="D1433" s="169">
        <v>97562</v>
      </c>
      <c r="E1433" s="169">
        <v>1235978</v>
      </c>
      <c r="F1433" s="169">
        <v>1459602</v>
      </c>
      <c r="G1433" s="169">
        <v>43234</v>
      </c>
      <c r="H1433" s="169">
        <v>5239</v>
      </c>
      <c r="I1433" s="170">
        <v>26.2</v>
      </c>
      <c r="J1433"/>
      <c r="K1433"/>
      <c r="L1433"/>
      <c r="M1433"/>
      <c r="N1433"/>
    </row>
    <row r="1434" spans="2:14" s="9" customFormat="1" ht="15" customHeight="1" x14ac:dyDescent="0.25">
      <c r="B1434" s="168">
        <v>2015</v>
      </c>
      <c r="C1434" s="168"/>
      <c r="D1434" s="169">
        <v>91826</v>
      </c>
      <c r="E1434" s="169">
        <v>907622</v>
      </c>
      <c r="F1434" s="169">
        <v>1228510</v>
      </c>
      <c r="G1434" s="169">
        <v>41423</v>
      </c>
      <c r="H1434" s="169">
        <v>10877</v>
      </c>
      <c r="I1434" s="170">
        <v>23.33</v>
      </c>
      <c r="J1434"/>
      <c r="K1434"/>
      <c r="L1434"/>
      <c r="M1434"/>
      <c r="N1434"/>
    </row>
    <row r="1435" spans="2:14" s="9" customFormat="1" ht="15" customHeight="1" x14ac:dyDescent="0.25">
      <c r="B1435" s="168">
        <v>2014</v>
      </c>
      <c r="C1435" s="168"/>
      <c r="D1435" s="169">
        <v>84122</v>
      </c>
      <c r="E1435" s="169">
        <v>636362</v>
      </c>
      <c r="F1435" s="169">
        <v>800906</v>
      </c>
      <c r="G1435" s="169">
        <v>35675</v>
      </c>
      <c r="H1435" s="169">
        <v>6576</v>
      </c>
      <c r="I1435" s="170">
        <v>18.64</v>
      </c>
      <c r="J1435"/>
      <c r="K1435"/>
      <c r="L1435"/>
      <c r="M1435"/>
      <c r="N1435"/>
    </row>
    <row r="1436" spans="2:14" ht="15" customHeight="1" x14ac:dyDescent="0.25">
      <c r="B1436" s="168">
        <v>2013</v>
      </c>
      <c r="C1436" s="168"/>
      <c r="D1436" s="169">
        <v>82211</v>
      </c>
      <c r="E1436" s="169">
        <v>668379</v>
      </c>
      <c r="F1436" s="169">
        <v>864690</v>
      </c>
      <c r="G1436" s="169">
        <v>28304</v>
      </c>
      <c r="H1436" s="169">
        <v>9896</v>
      </c>
      <c r="I1436" s="170">
        <v>21.32</v>
      </c>
      <c r="J1436"/>
      <c r="K1436"/>
      <c r="L1436"/>
      <c r="M1436"/>
      <c r="N1436"/>
    </row>
    <row r="1437" spans="2:14" ht="15" customHeight="1" x14ac:dyDescent="0.25">
      <c r="B1437" s="168">
        <v>2012</v>
      </c>
      <c r="C1437" s="168"/>
      <c r="D1437" s="169">
        <v>83861</v>
      </c>
      <c r="E1437" s="169">
        <v>657887</v>
      </c>
      <c r="F1437" s="169">
        <v>908278</v>
      </c>
      <c r="G1437" s="169">
        <v>35600</v>
      </c>
      <c r="H1437" s="169">
        <v>4092</v>
      </c>
      <c r="I1437" s="170">
        <v>21.17</v>
      </c>
      <c r="J1437"/>
      <c r="K1437"/>
      <c r="L1437"/>
      <c r="M1437"/>
      <c r="N1437"/>
    </row>
    <row r="1438" spans="2:14" ht="15" customHeight="1" x14ac:dyDescent="0.25">
      <c r="B1438" s="168">
        <v>2011</v>
      </c>
      <c r="C1438" s="168"/>
      <c r="D1438" s="169">
        <v>85802</v>
      </c>
      <c r="E1438" s="169">
        <v>752626</v>
      </c>
      <c r="F1438" s="169">
        <v>1012692</v>
      </c>
      <c r="G1438" s="169">
        <v>19022</v>
      </c>
      <c r="H1438" s="169">
        <v>4521</v>
      </c>
      <c r="I1438" s="170">
        <v>19.54</v>
      </c>
      <c r="J1438"/>
      <c r="K1438"/>
      <c r="L1438"/>
      <c r="M1438"/>
      <c r="N1438"/>
    </row>
    <row r="1439" spans="2:14" ht="15" customHeight="1" x14ac:dyDescent="0.25">
      <c r="B1439" s="168">
        <v>2010</v>
      </c>
      <c r="C1439" s="168"/>
      <c r="D1439" s="169">
        <v>85964</v>
      </c>
      <c r="E1439" s="169">
        <v>1005840</v>
      </c>
      <c r="F1439" s="169">
        <v>1212044</v>
      </c>
      <c r="G1439" s="169">
        <v>29505</v>
      </c>
      <c r="H1439" s="169">
        <v>4673</v>
      </c>
      <c r="I1439" s="170">
        <v>25.53</v>
      </c>
      <c r="J1439"/>
      <c r="K1439"/>
      <c r="L1439"/>
      <c r="M1439"/>
      <c r="N1439"/>
    </row>
    <row r="1440" spans="2:14" ht="15" customHeight="1" x14ac:dyDescent="0.25">
      <c r="B1440" s="168">
        <v>2009</v>
      </c>
      <c r="C1440" s="168"/>
      <c r="D1440" s="169">
        <v>89913</v>
      </c>
      <c r="E1440" s="169">
        <v>1298426</v>
      </c>
      <c r="F1440" s="169">
        <v>1507358</v>
      </c>
      <c r="G1440" s="169">
        <v>45930</v>
      </c>
      <c r="H1440" s="169" t="s">
        <v>66</v>
      </c>
      <c r="I1440" s="170">
        <v>32.06</v>
      </c>
      <c r="J1440"/>
      <c r="K1440"/>
      <c r="L1440"/>
      <c r="M1440"/>
      <c r="N1440"/>
    </row>
    <row r="1441" spans="2:14" s="9" customFormat="1" ht="15" customHeight="1" collapsed="1" x14ac:dyDescent="0.25">
      <c r="B1441" s="168">
        <v>2008</v>
      </c>
      <c r="C1441" s="168"/>
      <c r="D1441" s="169">
        <v>91728</v>
      </c>
      <c r="E1441" s="169">
        <v>1544280</v>
      </c>
      <c r="F1441" s="169">
        <v>1767597</v>
      </c>
      <c r="G1441" s="169">
        <v>72581</v>
      </c>
      <c r="H1441" s="169" t="s">
        <v>66</v>
      </c>
      <c r="I1441" s="170">
        <v>37.1</v>
      </c>
      <c r="J1441"/>
      <c r="K1441"/>
      <c r="L1441"/>
      <c r="M1441"/>
      <c r="N1441"/>
    </row>
    <row r="1442" spans="2:14" s="9" customFormat="1" ht="15" customHeight="1" x14ac:dyDescent="0.25">
      <c r="B1442" s="258" t="s">
        <v>35</v>
      </c>
      <c r="C1442" s="184"/>
      <c r="D1442" s="184"/>
      <c r="E1442" s="184"/>
      <c r="F1442" s="184"/>
      <c r="G1442" s="184"/>
      <c r="H1442" s="184"/>
      <c r="I1442" s="184"/>
      <c r="J1442"/>
      <c r="K1442"/>
      <c r="L1442"/>
      <c r="M1442"/>
      <c r="N1442"/>
    </row>
    <row r="1443" spans="2:14" s="9" customFormat="1" ht="15" customHeight="1" x14ac:dyDescent="0.25">
      <c r="B1443" s="187" t="s">
        <v>239</v>
      </c>
      <c r="C1443" s="187"/>
      <c r="D1443" s="187"/>
      <c r="E1443" s="187"/>
      <c r="F1443" s="187"/>
      <c r="G1443" s="187"/>
      <c r="H1443" s="187"/>
      <c r="I1443" s="187"/>
      <c r="J1443"/>
      <c r="K1443"/>
      <c r="L1443"/>
      <c r="M1443"/>
      <c r="N1443"/>
    </row>
    <row r="1444" spans="2:14" s="9" customFormat="1" ht="15" customHeight="1" x14ac:dyDescent="0.25">
      <c r="B1444" s="181">
        <v>2023</v>
      </c>
      <c r="C1444" s="181"/>
      <c r="D1444" s="182">
        <v>75021</v>
      </c>
      <c r="E1444" s="182">
        <v>74517</v>
      </c>
      <c r="F1444" s="182">
        <v>87349</v>
      </c>
      <c r="G1444" s="182">
        <v>1241</v>
      </c>
      <c r="H1444" s="182">
        <v>99</v>
      </c>
      <c r="I1444" s="183">
        <v>4.4800000000000004</v>
      </c>
      <c r="J1444"/>
      <c r="K1444"/>
      <c r="L1444"/>
      <c r="M1444"/>
      <c r="N1444"/>
    </row>
    <row r="1445" spans="2:14" s="9" customFormat="1" ht="15" customHeight="1" x14ac:dyDescent="0.25">
      <c r="B1445" s="181">
        <v>2022</v>
      </c>
      <c r="C1445" s="181"/>
      <c r="D1445" s="182">
        <v>70281</v>
      </c>
      <c r="E1445" s="182">
        <v>60791</v>
      </c>
      <c r="F1445" s="182">
        <v>72162</v>
      </c>
      <c r="G1445" s="182">
        <v>1190</v>
      </c>
      <c r="H1445" s="182">
        <v>188</v>
      </c>
      <c r="I1445" s="183">
        <v>4.21</v>
      </c>
      <c r="J1445"/>
      <c r="K1445"/>
      <c r="L1445"/>
      <c r="M1445"/>
      <c r="N1445"/>
    </row>
    <row r="1446" spans="2:14" s="9" customFormat="1" ht="15" customHeight="1" x14ac:dyDescent="0.25">
      <c r="B1446" s="181">
        <v>2021</v>
      </c>
      <c r="C1446" s="168"/>
      <c r="D1446" s="169">
        <v>64391</v>
      </c>
      <c r="E1446" s="169">
        <v>48539</v>
      </c>
      <c r="F1446" s="169">
        <v>63704</v>
      </c>
      <c r="G1446" s="169">
        <v>705</v>
      </c>
      <c r="H1446" s="169">
        <v>119</v>
      </c>
      <c r="I1446" s="170">
        <v>5.15</v>
      </c>
      <c r="J1446"/>
      <c r="K1446"/>
      <c r="L1446"/>
      <c r="M1446"/>
      <c r="N1446"/>
    </row>
    <row r="1447" spans="2:14" s="9" customFormat="1" ht="15" customHeight="1" x14ac:dyDescent="0.25">
      <c r="B1447" s="168">
        <v>2020</v>
      </c>
      <c r="C1447" s="168"/>
      <c r="D1447" s="169">
        <v>66867</v>
      </c>
      <c r="E1447" s="169">
        <v>96897</v>
      </c>
      <c r="F1447" s="169">
        <v>104263</v>
      </c>
      <c r="G1447" s="169">
        <v>3680</v>
      </c>
      <c r="H1447" s="169">
        <v>611</v>
      </c>
      <c r="I1447" s="170">
        <v>12.8</v>
      </c>
      <c r="J1447"/>
      <c r="K1447"/>
      <c r="L1447"/>
      <c r="M1447"/>
      <c r="N1447"/>
    </row>
    <row r="1448" spans="2:14" s="9" customFormat="1" ht="15" customHeight="1" x14ac:dyDescent="0.25">
      <c r="B1448" s="168">
        <v>2019</v>
      </c>
      <c r="C1448" s="168"/>
      <c r="D1448" s="169">
        <v>74520</v>
      </c>
      <c r="E1448" s="169">
        <v>77048</v>
      </c>
      <c r="F1448" s="169">
        <v>86651</v>
      </c>
      <c r="G1448" s="169">
        <v>2897</v>
      </c>
      <c r="H1448" s="169">
        <v>350</v>
      </c>
      <c r="I1448" s="170">
        <v>6.09</v>
      </c>
      <c r="J1448"/>
      <c r="K1448"/>
      <c r="L1448"/>
      <c r="M1448"/>
      <c r="N1448"/>
    </row>
    <row r="1449" spans="2:14" s="9" customFormat="1" ht="15" customHeight="1" x14ac:dyDescent="0.25">
      <c r="B1449" s="168">
        <v>2018</v>
      </c>
      <c r="C1449" s="168"/>
      <c r="D1449" s="169">
        <v>72248</v>
      </c>
      <c r="E1449" s="169">
        <v>69607</v>
      </c>
      <c r="F1449" s="169">
        <v>75626</v>
      </c>
      <c r="G1449" s="169">
        <v>3500</v>
      </c>
      <c r="H1449" s="169">
        <v>306</v>
      </c>
      <c r="I1449" s="170">
        <v>5.81</v>
      </c>
      <c r="J1449"/>
      <c r="K1449"/>
      <c r="L1449"/>
      <c r="M1449"/>
      <c r="N1449"/>
    </row>
    <row r="1450" spans="2:14" s="9" customFormat="1" ht="15" customHeight="1" x14ac:dyDescent="0.25">
      <c r="B1450" s="168">
        <v>2017</v>
      </c>
      <c r="C1450" s="168"/>
      <c r="D1450" s="169">
        <v>66219</v>
      </c>
      <c r="E1450" s="169">
        <v>59216</v>
      </c>
      <c r="F1450" s="169">
        <v>64063</v>
      </c>
      <c r="G1450" s="169">
        <v>3283</v>
      </c>
      <c r="H1450" s="169">
        <v>140</v>
      </c>
      <c r="I1450" s="170">
        <v>5.58</v>
      </c>
      <c r="J1450"/>
      <c r="K1450"/>
      <c r="L1450"/>
      <c r="M1450"/>
      <c r="N1450"/>
    </row>
    <row r="1451" spans="2:14" ht="15" customHeight="1" x14ac:dyDescent="0.25">
      <c r="B1451" s="168">
        <v>2016</v>
      </c>
      <c r="C1451" s="168"/>
      <c r="D1451" s="169">
        <v>60946</v>
      </c>
      <c r="E1451" s="169">
        <v>47269</v>
      </c>
      <c r="F1451" s="169">
        <v>50752</v>
      </c>
      <c r="G1451" s="169">
        <v>2680</v>
      </c>
      <c r="H1451" s="169">
        <v>164</v>
      </c>
      <c r="I1451" s="170">
        <v>5.24</v>
      </c>
      <c r="J1451"/>
      <c r="K1451"/>
      <c r="L1451"/>
      <c r="M1451"/>
      <c r="N1451"/>
    </row>
    <row r="1452" spans="2:14" ht="15" customHeight="1" x14ac:dyDescent="0.25">
      <c r="B1452" s="168">
        <v>2015</v>
      </c>
      <c r="C1452" s="168"/>
      <c r="D1452" s="169">
        <v>56466</v>
      </c>
      <c r="E1452" s="169">
        <v>42347</v>
      </c>
      <c r="F1452" s="169">
        <v>47810</v>
      </c>
      <c r="G1452" s="169">
        <v>3151</v>
      </c>
      <c r="H1452" s="169">
        <v>240</v>
      </c>
      <c r="I1452" s="170">
        <v>5.43</v>
      </c>
      <c r="J1452"/>
      <c r="K1452"/>
      <c r="L1452"/>
      <c r="M1452"/>
      <c r="N1452"/>
    </row>
    <row r="1453" spans="2:14" ht="15" customHeight="1" x14ac:dyDescent="0.25">
      <c r="B1453" s="168">
        <v>2014</v>
      </c>
      <c r="C1453" s="168"/>
      <c r="D1453" s="169">
        <v>50092</v>
      </c>
      <c r="E1453" s="169">
        <v>33844</v>
      </c>
      <c r="F1453" s="169">
        <v>39347</v>
      </c>
      <c r="G1453" s="169">
        <v>1574</v>
      </c>
      <c r="H1453" s="169">
        <v>314</v>
      </c>
      <c r="I1453" s="170">
        <v>4.87</v>
      </c>
      <c r="J1453"/>
      <c r="K1453"/>
      <c r="L1453"/>
      <c r="M1453"/>
      <c r="N1453"/>
    </row>
    <row r="1454" spans="2:14" ht="15" customHeight="1" x14ac:dyDescent="0.25">
      <c r="B1454" s="168">
        <v>2013</v>
      </c>
      <c r="C1454" s="168"/>
      <c r="D1454" s="169">
        <v>49425</v>
      </c>
      <c r="E1454" s="169">
        <v>59245</v>
      </c>
      <c r="F1454" s="169">
        <v>65239</v>
      </c>
      <c r="G1454" s="169">
        <v>3097</v>
      </c>
      <c r="H1454" s="169">
        <v>638</v>
      </c>
      <c r="I1454" s="170">
        <v>8.8699999999999992</v>
      </c>
      <c r="J1454"/>
      <c r="K1454"/>
      <c r="L1454"/>
      <c r="M1454"/>
      <c r="N1454"/>
    </row>
    <row r="1455" spans="2:14" ht="15" customHeight="1" x14ac:dyDescent="0.25">
      <c r="B1455" s="168">
        <v>2012</v>
      </c>
      <c r="C1455" s="168"/>
      <c r="D1455" s="169">
        <v>51302</v>
      </c>
      <c r="E1455" s="169">
        <v>41418</v>
      </c>
      <c r="F1455" s="169">
        <v>44369</v>
      </c>
      <c r="G1455" s="169">
        <v>2821</v>
      </c>
      <c r="H1455" s="169">
        <v>482</v>
      </c>
      <c r="I1455" s="170">
        <v>5.45</v>
      </c>
      <c r="J1455"/>
      <c r="K1455"/>
      <c r="L1455"/>
      <c r="M1455"/>
      <c r="N1455"/>
    </row>
    <row r="1456" spans="2:14" s="9" customFormat="1" ht="15" customHeight="1" collapsed="1" x14ac:dyDescent="0.25">
      <c r="B1456" s="168">
        <v>2011</v>
      </c>
      <c r="C1456" s="168"/>
      <c r="D1456" s="169">
        <v>52949</v>
      </c>
      <c r="E1456" s="169">
        <v>48018</v>
      </c>
      <c r="F1456" s="169">
        <v>55714</v>
      </c>
      <c r="G1456" s="169">
        <v>1584</v>
      </c>
      <c r="H1456" s="169">
        <v>158</v>
      </c>
      <c r="I1456" s="170">
        <v>4.92</v>
      </c>
      <c r="J1456"/>
      <c r="K1456"/>
      <c r="L1456"/>
      <c r="M1456"/>
      <c r="N1456"/>
    </row>
    <row r="1457" spans="2:14" s="9" customFormat="1" ht="15" customHeight="1" x14ac:dyDescent="0.25">
      <c r="B1457" s="168">
        <v>2010</v>
      </c>
      <c r="C1457" s="168"/>
      <c r="D1457" s="169">
        <v>53342</v>
      </c>
      <c r="E1457" s="169">
        <v>58497</v>
      </c>
      <c r="F1457" s="169">
        <v>70026</v>
      </c>
      <c r="G1457" s="169">
        <v>1860</v>
      </c>
      <c r="H1457" s="169">
        <v>270</v>
      </c>
      <c r="I1457" s="170">
        <v>5.63</v>
      </c>
      <c r="J1457"/>
      <c r="K1457"/>
      <c r="L1457"/>
      <c r="M1457"/>
      <c r="N1457"/>
    </row>
    <row r="1458" spans="2:14" s="9" customFormat="1" ht="15" customHeight="1" x14ac:dyDescent="0.25">
      <c r="B1458" s="168">
        <v>2009</v>
      </c>
      <c r="C1458" s="168"/>
      <c r="D1458" s="169">
        <v>56966</v>
      </c>
      <c r="E1458" s="169">
        <v>60927</v>
      </c>
      <c r="F1458" s="169">
        <v>79352</v>
      </c>
      <c r="G1458" s="169">
        <v>1062</v>
      </c>
      <c r="H1458" s="169" t="s">
        <v>66</v>
      </c>
      <c r="I1458" s="170">
        <v>5.54</v>
      </c>
      <c r="J1458"/>
      <c r="K1458"/>
      <c r="L1458"/>
      <c r="M1458"/>
      <c r="N1458"/>
    </row>
    <row r="1459" spans="2:14" s="9" customFormat="1" ht="15" customHeight="1" x14ac:dyDescent="0.25">
      <c r="B1459" s="168">
        <v>2008</v>
      </c>
      <c r="C1459" s="168"/>
      <c r="D1459" s="169">
        <v>58965</v>
      </c>
      <c r="E1459" s="169">
        <v>78284</v>
      </c>
      <c r="F1459" s="169">
        <v>102185</v>
      </c>
      <c r="G1459" s="169">
        <v>1188</v>
      </c>
      <c r="H1459" s="169" t="s">
        <v>66</v>
      </c>
      <c r="I1459" s="170">
        <v>6.7</v>
      </c>
      <c r="J1459"/>
      <c r="K1459"/>
      <c r="L1459"/>
      <c r="M1459"/>
      <c r="N1459"/>
    </row>
    <row r="1460" spans="2:14" ht="15" customHeight="1" x14ac:dyDescent="0.25">
      <c r="B1460" s="187" t="s">
        <v>240</v>
      </c>
      <c r="C1460" s="187"/>
      <c r="D1460" s="187"/>
      <c r="E1460" s="187"/>
      <c r="F1460" s="187"/>
      <c r="G1460" s="187"/>
      <c r="H1460" s="187"/>
      <c r="I1460" s="187"/>
      <c r="J1460"/>
      <c r="K1460"/>
      <c r="L1460"/>
      <c r="M1460"/>
      <c r="N1460"/>
    </row>
    <row r="1461" spans="2:14" ht="15" customHeight="1" x14ac:dyDescent="0.25">
      <c r="B1461" s="181">
        <v>2023</v>
      </c>
      <c r="C1461" s="181"/>
      <c r="D1461" s="182">
        <v>50658</v>
      </c>
      <c r="E1461" s="182">
        <v>2338832</v>
      </c>
      <c r="F1461" s="182">
        <v>3057711</v>
      </c>
      <c r="G1461" s="182">
        <v>251091</v>
      </c>
      <c r="H1461" s="182">
        <v>16690</v>
      </c>
      <c r="I1461" s="183">
        <v>27.86</v>
      </c>
      <c r="J1461"/>
      <c r="K1461"/>
      <c r="L1461"/>
      <c r="M1461"/>
      <c r="N1461"/>
    </row>
    <row r="1462" spans="2:14" ht="15" customHeight="1" x14ac:dyDescent="0.25">
      <c r="B1462" s="181">
        <v>2022</v>
      </c>
      <c r="C1462" s="181"/>
      <c r="D1462" s="182">
        <v>48339</v>
      </c>
      <c r="E1462" s="182">
        <v>1834880</v>
      </c>
      <c r="F1462" s="182">
        <v>2407292</v>
      </c>
      <c r="G1462" s="182">
        <v>71730</v>
      </c>
      <c r="H1462" s="182">
        <v>9999</v>
      </c>
      <c r="I1462" s="183">
        <v>26.35</v>
      </c>
      <c r="J1462"/>
      <c r="K1462"/>
      <c r="L1462"/>
      <c r="M1462"/>
      <c r="N1462"/>
    </row>
    <row r="1463" spans="2:14" ht="15" customHeight="1" x14ac:dyDescent="0.25">
      <c r="B1463" s="181">
        <v>2021</v>
      </c>
      <c r="C1463" s="168"/>
      <c r="D1463" s="169">
        <v>46703</v>
      </c>
      <c r="E1463" s="169">
        <v>1274760</v>
      </c>
      <c r="F1463" s="169">
        <v>1783243</v>
      </c>
      <c r="G1463" s="169">
        <v>42930</v>
      </c>
      <c r="H1463" s="169">
        <v>6387</v>
      </c>
      <c r="I1463" s="170">
        <v>29.21</v>
      </c>
      <c r="J1463"/>
      <c r="K1463"/>
      <c r="L1463"/>
      <c r="M1463"/>
      <c r="N1463"/>
    </row>
    <row r="1464" spans="2:14" ht="15" customHeight="1" x14ac:dyDescent="0.25">
      <c r="B1464" s="168">
        <v>2020</v>
      </c>
      <c r="C1464" s="168"/>
      <c r="D1464" s="169">
        <v>45480</v>
      </c>
      <c r="E1464" s="169">
        <v>1398116</v>
      </c>
      <c r="F1464" s="169">
        <v>1733243</v>
      </c>
      <c r="G1464" s="169">
        <v>65513</v>
      </c>
      <c r="H1464" s="169">
        <v>7334</v>
      </c>
      <c r="I1464" s="170">
        <v>47.45</v>
      </c>
      <c r="J1464"/>
      <c r="K1464"/>
      <c r="L1464"/>
      <c r="M1464"/>
      <c r="N1464"/>
    </row>
    <row r="1465" spans="2:14" ht="15" customHeight="1" x14ac:dyDescent="0.25">
      <c r="B1465" s="168">
        <v>2019</v>
      </c>
      <c r="C1465" s="168"/>
      <c r="D1465" s="169">
        <v>43511</v>
      </c>
      <c r="E1465" s="169">
        <v>1876043</v>
      </c>
      <c r="F1465" s="169">
        <v>2146079</v>
      </c>
      <c r="G1465" s="169">
        <v>118862</v>
      </c>
      <c r="H1465" s="169">
        <v>7702</v>
      </c>
      <c r="I1465" s="170">
        <v>33.58</v>
      </c>
      <c r="J1465"/>
      <c r="K1465"/>
      <c r="L1465"/>
      <c r="M1465"/>
      <c r="N1465"/>
    </row>
    <row r="1466" spans="2:14" ht="15" customHeight="1" x14ac:dyDescent="0.25">
      <c r="B1466" s="168">
        <v>2018</v>
      </c>
      <c r="C1466" s="168"/>
      <c r="D1466" s="169">
        <v>40943</v>
      </c>
      <c r="E1466" s="169">
        <v>1546852</v>
      </c>
      <c r="F1466" s="169">
        <v>1870980</v>
      </c>
      <c r="G1466" s="169">
        <v>55898</v>
      </c>
      <c r="H1466" s="169">
        <v>10280</v>
      </c>
      <c r="I1466" s="170">
        <v>30.48</v>
      </c>
      <c r="J1466"/>
      <c r="K1466"/>
      <c r="L1466"/>
      <c r="M1466"/>
      <c r="N1466"/>
    </row>
    <row r="1467" spans="2:14" ht="15" customHeight="1" x14ac:dyDescent="0.25">
      <c r="B1467" s="168">
        <v>2017</v>
      </c>
      <c r="C1467" s="168"/>
      <c r="D1467" s="169">
        <v>38607</v>
      </c>
      <c r="E1467" s="169">
        <v>1540280</v>
      </c>
      <c r="F1467" s="169">
        <v>1814608</v>
      </c>
      <c r="G1467" s="169">
        <v>65940</v>
      </c>
      <c r="H1467" s="169">
        <v>6621</v>
      </c>
      <c r="I1467" s="170">
        <v>32.799999999999997</v>
      </c>
      <c r="J1467"/>
      <c r="K1467"/>
      <c r="L1467"/>
      <c r="M1467"/>
      <c r="N1467"/>
    </row>
    <row r="1468" spans="2:14" ht="15" customHeight="1" x14ac:dyDescent="0.25">
      <c r="B1468" s="168">
        <v>2016</v>
      </c>
      <c r="C1468" s="168"/>
      <c r="D1468" s="169">
        <v>36616</v>
      </c>
      <c r="E1468" s="169">
        <v>1188709</v>
      </c>
      <c r="F1468" s="169">
        <v>1408850</v>
      </c>
      <c r="G1468" s="169">
        <v>40554</v>
      </c>
      <c r="H1468" s="169">
        <v>5075</v>
      </c>
      <c r="I1468" s="170">
        <v>31.15</v>
      </c>
      <c r="J1468"/>
      <c r="K1468"/>
      <c r="L1468"/>
      <c r="M1468"/>
      <c r="N1468"/>
    </row>
    <row r="1469" spans="2:14" ht="15" customHeight="1" x14ac:dyDescent="0.25">
      <c r="B1469" s="168">
        <v>2015</v>
      </c>
      <c r="C1469" s="168"/>
      <c r="D1469" s="169">
        <v>35360</v>
      </c>
      <c r="E1469" s="169">
        <v>865275</v>
      </c>
      <c r="F1469" s="169">
        <v>1180701</v>
      </c>
      <c r="G1469" s="169">
        <v>38272</v>
      </c>
      <c r="H1469" s="169">
        <v>10636</v>
      </c>
      <c r="I1469" s="170">
        <v>27.82</v>
      </c>
      <c r="J1469"/>
      <c r="K1469"/>
      <c r="L1469"/>
      <c r="M1469"/>
      <c r="N1469"/>
    </row>
    <row r="1470" spans="2:14" ht="15" customHeight="1" x14ac:dyDescent="0.25">
      <c r="B1470" s="168">
        <v>2014</v>
      </c>
      <c r="C1470" s="168"/>
      <c r="D1470" s="169">
        <v>34030</v>
      </c>
      <c r="E1470" s="169">
        <v>602517</v>
      </c>
      <c r="F1470" s="169">
        <v>761560</v>
      </c>
      <c r="G1470" s="169">
        <v>34100</v>
      </c>
      <c r="H1470" s="169">
        <v>6262</v>
      </c>
      <c r="I1470" s="170">
        <v>22.16</v>
      </c>
      <c r="J1470"/>
      <c r="K1470"/>
      <c r="L1470"/>
      <c r="M1470"/>
      <c r="N1470"/>
    </row>
    <row r="1471" spans="2:14" s="9" customFormat="1" ht="15" customHeight="1" collapsed="1" x14ac:dyDescent="0.25">
      <c r="B1471" s="168">
        <v>2013</v>
      </c>
      <c r="C1471" s="168"/>
      <c r="D1471" s="169">
        <v>32786</v>
      </c>
      <c r="E1471" s="169">
        <v>609134</v>
      </c>
      <c r="F1471" s="169">
        <v>799451</v>
      </c>
      <c r="G1471" s="169">
        <v>25207</v>
      </c>
      <c r="H1471" s="169">
        <v>9258</v>
      </c>
      <c r="I1471" s="170">
        <v>24.68</v>
      </c>
      <c r="J1471"/>
      <c r="K1471"/>
      <c r="L1471"/>
      <c r="M1471"/>
      <c r="N1471"/>
    </row>
    <row r="1472" spans="2:14" s="9" customFormat="1" ht="15" customHeight="1" x14ac:dyDescent="0.25">
      <c r="B1472" s="168">
        <v>2012</v>
      </c>
      <c r="C1472" s="168"/>
      <c r="D1472" s="169">
        <v>32559</v>
      </c>
      <c r="E1472" s="169">
        <v>616469</v>
      </c>
      <c r="F1472" s="169">
        <v>863908</v>
      </c>
      <c r="G1472" s="169">
        <v>32779</v>
      </c>
      <c r="H1472" s="169">
        <v>3610</v>
      </c>
      <c r="I1472" s="170">
        <v>26.26</v>
      </c>
      <c r="J1472"/>
      <c r="K1472"/>
      <c r="L1472"/>
      <c r="M1472"/>
      <c r="N1472"/>
    </row>
    <row r="1473" spans="2:14" s="9" customFormat="1" ht="15" customHeight="1" x14ac:dyDescent="0.25">
      <c r="B1473" s="168">
        <v>2011</v>
      </c>
      <c r="C1473" s="168"/>
      <c r="D1473" s="169">
        <v>32853</v>
      </c>
      <c r="E1473" s="169">
        <v>704608</v>
      </c>
      <c r="F1473" s="169">
        <v>956978</v>
      </c>
      <c r="G1473" s="169">
        <v>17438</v>
      </c>
      <c r="H1473" s="169">
        <v>4363</v>
      </c>
      <c r="I1473" s="170">
        <v>24.5</v>
      </c>
      <c r="J1473"/>
      <c r="K1473"/>
      <c r="L1473"/>
      <c r="M1473"/>
      <c r="N1473"/>
    </row>
    <row r="1474" spans="2:14" s="9" customFormat="1" ht="15" customHeight="1" x14ac:dyDescent="0.25">
      <c r="B1474" s="168">
        <v>2010</v>
      </c>
      <c r="C1474" s="168"/>
      <c r="D1474" s="169">
        <v>32622</v>
      </c>
      <c r="E1474" s="169">
        <v>947343</v>
      </c>
      <c r="F1474" s="169">
        <v>1142018</v>
      </c>
      <c r="G1474" s="169">
        <v>27646</v>
      </c>
      <c r="H1474" s="169">
        <v>4403</v>
      </c>
      <c r="I1474" s="170">
        <v>32.65</v>
      </c>
      <c r="J1474"/>
      <c r="K1474"/>
      <c r="L1474"/>
      <c r="M1474"/>
      <c r="N1474"/>
    </row>
    <row r="1475" spans="2:14" ht="15" customHeight="1" x14ac:dyDescent="0.25">
      <c r="B1475" s="168">
        <v>2009</v>
      </c>
      <c r="C1475" s="168"/>
      <c r="D1475" s="169">
        <v>32947</v>
      </c>
      <c r="E1475" s="169">
        <v>1237499</v>
      </c>
      <c r="F1475" s="169">
        <v>1428006</v>
      </c>
      <c r="G1475" s="169">
        <v>44868</v>
      </c>
      <c r="H1475" s="169" t="s">
        <v>66</v>
      </c>
      <c r="I1475" s="170">
        <v>41.94</v>
      </c>
      <c r="J1475"/>
      <c r="K1475"/>
      <c r="L1475"/>
      <c r="M1475"/>
      <c r="N1475"/>
    </row>
    <row r="1476" spans="2:14" ht="15" customHeight="1" x14ac:dyDescent="0.25">
      <c r="B1476" s="168">
        <v>2008</v>
      </c>
      <c r="C1476" s="168"/>
      <c r="D1476" s="169">
        <v>32763</v>
      </c>
      <c r="E1476" s="169">
        <v>1465997</v>
      </c>
      <c r="F1476" s="169">
        <v>1665413</v>
      </c>
      <c r="G1476" s="169">
        <v>71393</v>
      </c>
      <c r="H1476" s="169" t="s">
        <v>66</v>
      </c>
      <c r="I1476" s="170">
        <v>48.97</v>
      </c>
      <c r="J1476"/>
      <c r="K1476"/>
      <c r="L1476"/>
      <c r="M1476"/>
      <c r="N1476"/>
    </row>
    <row r="1477" spans="2:14" ht="15" customHeight="1" x14ac:dyDescent="0.25">
      <c r="B1477" s="258" t="s">
        <v>11</v>
      </c>
      <c r="C1477" s="184"/>
      <c r="D1477" s="184"/>
      <c r="E1477" s="184"/>
      <c r="F1477" s="184"/>
      <c r="G1477" s="184"/>
      <c r="H1477" s="184"/>
      <c r="I1477" s="184"/>
      <c r="J1477"/>
      <c r="K1477"/>
      <c r="L1477"/>
      <c r="M1477"/>
      <c r="N1477"/>
    </row>
    <row r="1478" spans="2:14" ht="15" customHeight="1" x14ac:dyDescent="0.25">
      <c r="B1478" s="187" t="s">
        <v>241</v>
      </c>
      <c r="C1478" s="187"/>
      <c r="D1478" s="187"/>
      <c r="E1478" s="187"/>
      <c r="F1478" s="187"/>
      <c r="G1478" s="187"/>
      <c r="H1478" s="187"/>
      <c r="I1478" s="187"/>
      <c r="J1478"/>
      <c r="K1478"/>
      <c r="L1478"/>
      <c r="M1478"/>
      <c r="N1478"/>
    </row>
    <row r="1479" spans="2:14" ht="15" customHeight="1" x14ac:dyDescent="0.25">
      <c r="B1479" s="181">
        <v>2023</v>
      </c>
      <c r="C1479" s="181"/>
      <c r="D1479" s="182">
        <v>125617</v>
      </c>
      <c r="E1479" s="182">
        <v>1901308</v>
      </c>
      <c r="F1479" s="182">
        <v>2748335</v>
      </c>
      <c r="G1479" s="182">
        <v>55312</v>
      </c>
      <c r="H1479" s="182">
        <v>14233</v>
      </c>
      <c r="I1479" s="183">
        <v>22.34</v>
      </c>
      <c r="J1479"/>
      <c r="K1479"/>
      <c r="L1479"/>
      <c r="M1479"/>
      <c r="N1479"/>
    </row>
    <row r="1480" spans="2:14" ht="15" customHeight="1" x14ac:dyDescent="0.25">
      <c r="B1480" s="181">
        <v>2022</v>
      </c>
      <c r="C1480" s="181"/>
      <c r="D1480" s="182">
        <v>118562</v>
      </c>
      <c r="E1480" s="182">
        <v>1774715</v>
      </c>
      <c r="F1480" s="182">
        <v>2302617</v>
      </c>
      <c r="G1480" s="182">
        <v>64447</v>
      </c>
      <c r="H1480" s="182">
        <v>9329</v>
      </c>
      <c r="I1480" s="183">
        <v>24.62</v>
      </c>
      <c r="J1480"/>
      <c r="K1480"/>
      <c r="L1480"/>
      <c r="M1480"/>
      <c r="N1480"/>
    </row>
    <row r="1481" spans="2:14" ht="15" customHeight="1" x14ac:dyDescent="0.25">
      <c r="B1481" s="181">
        <v>2021</v>
      </c>
      <c r="C1481" s="168"/>
      <c r="D1481" s="169">
        <v>111044</v>
      </c>
      <c r="E1481" s="169">
        <v>1205724</v>
      </c>
      <c r="F1481" s="169">
        <v>1717304</v>
      </c>
      <c r="G1481" s="169">
        <v>39048</v>
      </c>
      <c r="H1481" s="169">
        <v>5619</v>
      </c>
      <c r="I1481" s="170">
        <v>26.26</v>
      </c>
      <c r="J1481"/>
      <c r="K1481"/>
      <c r="L1481"/>
      <c r="M1481"/>
      <c r="N1481"/>
    </row>
    <row r="1482" spans="2:14" ht="15" customHeight="1" x14ac:dyDescent="0.25">
      <c r="B1482" s="168">
        <v>2020</v>
      </c>
      <c r="C1482" s="168"/>
      <c r="D1482" s="169">
        <v>112294</v>
      </c>
      <c r="E1482" s="169">
        <v>1381074</v>
      </c>
      <c r="F1482" s="169">
        <v>1708405</v>
      </c>
      <c r="G1482" s="169">
        <v>51354</v>
      </c>
      <c r="H1482" s="169">
        <v>6388</v>
      </c>
      <c r="I1482" s="170">
        <v>43.69</v>
      </c>
      <c r="J1482"/>
      <c r="K1482"/>
      <c r="L1482"/>
      <c r="M1482"/>
      <c r="N1482"/>
    </row>
    <row r="1483" spans="2:14" ht="15" customHeight="1" x14ac:dyDescent="0.25">
      <c r="B1483" s="168">
        <v>2019</v>
      </c>
      <c r="C1483" s="168"/>
      <c r="D1483" s="169">
        <v>117971</v>
      </c>
      <c r="E1483" s="169">
        <v>1639107</v>
      </c>
      <c r="F1483" s="169">
        <v>1968032</v>
      </c>
      <c r="G1483" s="169">
        <v>32242</v>
      </c>
      <c r="H1483" s="169">
        <v>6359</v>
      </c>
      <c r="I1483" s="170">
        <v>28.45</v>
      </c>
      <c r="J1483"/>
      <c r="K1483"/>
      <c r="L1483"/>
      <c r="M1483"/>
      <c r="N1483"/>
    </row>
    <row r="1484" spans="2:14" ht="15" customHeight="1" x14ac:dyDescent="0.25">
      <c r="B1484" s="168">
        <v>2018</v>
      </c>
      <c r="C1484" s="168"/>
      <c r="D1484" s="169">
        <v>113135</v>
      </c>
      <c r="E1484" s="169">
        <v>1384417</v>
      </c>
      <c r="F1484" s="169">
        <v>1681375</v>
      </c>
      <c r="G1484" s="169">
        <v>53363</v>
      </c>
      <c r="H1484" s="169">
        <v>9378</v>
      </c>
      <c r="I1484" s="170">
        <v>26.18</v>
      </c>
      <c r="J1484"/>
      <c r="K1484"/>
      <c r="L1484"/>
      <c r="M1484"/>
      <c r="N1484"/>
    </row>
    <row r="1485" spans="2:14" ht="15" customHeight="1" x14ac:dyDescent="0.25">
      <c r="B1485" s="168">
        <v>2017</v>
      </c>
      <c r="C1485" s="168"/>
      <c r="D1485" s="169">
        <v>104773</v>
      </c>
      <c r="E1485" s="169">
        <v>1388188</v>
      </c>
      <c r="F1485" s="169">
        <v>1669490</v>
      </c>
      <c r="G1485" s="169">
        <v>49618</v>
      </c>
      <c r="H1485" s="169">
        <v>5934</v>
      </c>
      <c r="I1485" s="170">
        <v>29.11</v>
      </c>
      <c r="J1485"/>
      <c r="K1485"/>
      <c r="L1485"/>
      <c r="M1485"/>
      <c r="N1485"/>
    </row>
    <row r="1486" spans="2:14" s="7" customFormat="1" ht="15" customHeight="1" x14ac:dyDescent="0.25">
      <c r="B1486" s="168">
        <v>2016</v>
      </c>
      <c r="C1486" s="168"/>
      <c r="D1486" s="169">
        <v>97513</v>
      </c>
      <c r="E1486" s="169">
        <v>1097546</v>
      </c>
      <c r="F1486" s="169">
        <v>1297734</v>
      </c>
      <c r="G1486" s="169">
        <v>37382</v>
      </c>
      <c r="H1486" s="169">
        <v>4907</v>
      </c>
      <c r="I1486" s="170">
        <v>27.63</v>
      </c>
      <c r="J1486"/>
      <c r="K1486"/>
      <c r="L1486"/>
      <c r="M1486"/>
      <c r="N1486"/>
    </row>
    <row r="1487" spans="2:14" s="8" customFormat="1" ht="15" customHeight="1" x14ac:dyDescent="0.25">
      <c r="B1487" s="168">
        <v>2015</v>
      </c>
      <c r="C1487" s="168"/>
      <c r="D1487" s="169">
        <v>91780</v>
      </c>
      <c r="E1487" s="169">
        <v>858246</v>
      </c>
      <c r="F1487" s="169">
        <v>1131189</v>
      </c>
      <c r="G1487" s="169">
        <v>36206</v>
      </c>
      <c r="H1487" s="169">
        <v>10022</v>
      </c>
      <c r="I1487" s="170">
        <v>26.55</v>
      </c>
      <c r="J1487"/>
      <c r="K1487"/>
      <c r="L1487"/>
      <c r="M1487"/>
      <c r="N1487"/>
    </row>
    <row r="1488" spans="2:14" s="8" customFormat="1" ht="15" customHeight="1" x14ac:dyDescent="0.25">
      <c r="B1488" s="168">
        <v>2014</v>
      </c>
      <c r="C1488" s="168"/>
      <c r="D1488" s="169">
        <v>84078</v>
      </c>
      <c r="E1488" s="169">
        <v>575069</v>
      </c>
      <c r="F1488" s="169">
        <v>734299</v>
      </c>
      <c r="G1488" s="169">
        <v>32013</v>
      </c>
      <c r="H1488" s="169">
        <v>5707</v>
      </c>
      <c r="I1488" s="170">
        <v>20.399999999999999</v>
      </c>
      <c r="J1488"/>
      <c r="K1488"/>
      <c r="L1488"/>
      <c r="M1488"/>
      <c r="N1488"/>
    </row>
    <row r="1489" spans="2:14" s="8" customFormat="1" ht="15" customHeight="1" x14ac:dyDescent="0.25">
      <c r="B1489" s="168">
        <v>2013</v>
      </c>
      <c r="C1489" s="168"/>
      <c r="D1489" s="169">
        <v>82170</v>
      </c>
      <c r="E1489" s="169">
        <v>602264</v>
      </c>
      <c r="F1489" s="169">
        <v>791823</v>
      </c>
      <c r="G1489" s="169">
        <v>25742</v>
      </c>
      <c r="H1489" s="169">
        <v>8855</v>
      </c>
      <c r="I1489" s="170">
        <v>23.32</v>
      </c>
      <c r="J1489"/>
      <c r="K1489"/>
      <c r="L1489"/>
      <c r="M1489"/>
      <c r="N1489"/>
    </row>
    <row r="1490" spans="2:14" s="8" customFormat="1" ht="15" customHeight="1" x14ac:dyDescent="0.25">
      <c r="B1490" s="168">
        <v>2012</v>
      </c>
      <c r="C1490" s="168"/>
      <c r="D1490" s="169">
        <v>83820</v>
      </c>
      <c r="E1490" s="169">
        <v>631497</v>
      </c>
      <c r="F1490" s="169">
        <v>864108</v>
      </c>
      <c r="G1490" s="169">
        <v>32173</v>
      </c>
      <c r="H1490" s="169">
        <v>3510</v>
      </c>
      <c r="I1490" s="170">
        <v>24.6</v>
      </c>
      <c r="J1490"/>
      <c r="K1490"/>
      <c r="L1490"/>
      <c r="M1490"/>
      <c r="N1490"/>
    </row>
    <row r="1491" spans="2:14" ht="15" customHeight="1" x14ac:dyDescent="0.25">
      <c r="B1491" s="168">
        <v>2011</v>
      </c>
      <c r="C1491" s="168"/>
      <c r="D1491" s="169">
        <v>85756</v>
      </c>
      <c r="E1491" s="169">
        <v>689305</v>
      </c>
      <c r="F1491" s="169">
        <v>939338</v>
      </c>
      <c r="G1491" s="169">
        <v>15200</v>
      </c>
      <c r="H1491" s="169">
        <v>3544</v>
      </c>
      <c r="I1491" s="170">
        <v>21.31</v>
      </c>
      <c r="J1491"/>
      <c r="K1491"/>
      <c r="L1491"/>
      <c r="M1491"/>
      <c r="N1491"/>
    </row>
    <row r="1492" spans="2:14" ht="15" customHeight="1" x14ac:dyDescent="0.25">
      <c r="B1492" s="168">
        <v>2010</v>
      </c>
      <c r="C1492" s="168"/>
      <c r="D1492" s="169">
        <v>85919</v>
      </c>
      <c r="E1492" s="169">
        <v>943571</v>
      </c>
      <c r="F1492" s="169">
        <v>1132926</v>
      </c>
      <c r="G1492" s="169">
        <v>19952</v>
      </c>
      <c r="H1492" s="169">
        <v>3733</v>
      </c>
      <c r="I1492" s="170">
        <v>28.51</v>
      </c>
      <c r="J1492"/>
      <c r="K1492"/>
      <c r="L1492"/>
      <c r="M1492"/>
      <c r="N1492"/>
    </row>
    <row r="1493" spans="2:14" ht="15" customHeight="1" x14ac:dyDescent="0.25">
      <c r="B1493" s="168">
        <v>2009</v>
      </c>
      <c r="C1493" s="168"/>
      <c r="D1493" s="169">
        <v>89867</v>
      </c>
      <c r="E1493" s="169">
        <v>1177231</v>
      </c>
      <c r="F1493" s="169">
        <v>1367730</v>
      </c>
      <c r="G1493" s="169">
        <v>40444</v>
      </c>
      <c r="H1493" s="169" t="s">
        <v>66</v>
      </c>
      <c r="I1493" s="170">
        <v>34.51</v>
      </c>
      <c r="J1493"/>
      <c r="K1493"/>
      <c r="L1493"/>
      <c r="M1493"/>
      <c r="N1493"/>
    </row>
    <row r="1494" spans="2:14" ht="15" customHeight="1" x14ac:dyDescent="0.25">
      <c r="B1494" s="168">
        <v>2008</v>
      </c>
      <c r="C1494" s="168"/>
      <c r="D1494" s="169">
        <v>91679</v>
      </c>
      <c r="E1494" s="169">
        <v>1313833</v>
      </c>
      <c r="F1494" s="169">
        <v>1528631</v>
      </c>
      <c r="G1494" s="169">
        <v>59617</v>
      </c>
      <c r="H1494" s="169" t="s">
        <v>66</v>
      </c>
      <c r="I1494" s="170">
        <v>37.53</v>
      </c>
      <c r="J1494"/>
      <c r="K1494"/>
      <c r="L1494"/>
      <c r="M1494"/>
      <c r="N1494"/>
    </row>
    <row r="1495" spans="2:14" ht="15" customHeight="1" x14ac:dyDescent="0.25">
      <c r="B1495" s="259" t="s">
        <v>242</v>
      </c>
      <c r="C1495" s="165"/>
      <c r="D1495" s="165"/>
      <c r="E1495" s="165"/>
      <c r="F1495" s="165"/>
      <c r="G1495" s="165"/>
      <c r="H1495" s="165"/>
      <c r="I1495" s="165"/>
      <c r="J1495"/>
      <c r="K1495"/>
      <c r="L1495"/>
      <c r="M1495"/>
      <c r="N1495"/>
    </row>
    <row r="1496" spans="2:14" ht="15" customHeight="1" x14ac:dyDescent="0.25">
      <c r="B1496" s="181">
        <v>2023</v>
      </c>
      <c r="C1496" s="181"/>
      <c r="D1496" s="182">
        <v>118010</v>
      </c>
      <c r="E1496" s="182">
        <v>1318825</v>
      </c>
      <c r="F1496" s="182">
        <v>1606118</v>
      </c>
      <c r="G1496" s="182">
        <v>23517</v>
      </c>
      <c r="H1496" s="182">
        <v>8954</v>
      </c>
      <c r="I1496" s="183">
        <v>39.32</v>
      </c>
      <c r="J1496"/>
      <c r="K1496"/>
      <c r="L1496"/>
      <c r="M1496"/>
      <c r="N1496"/>
    </row>
    <row r="1497" spans="2:14" ht="15" customHeight="1" x14ac:dyDescent="0.25">
      <c r="B1497" s="181">
        <v>2022</v>
      </c>
      <c r="C1497" s="181"/>
      <c r="D1497" s="182">
        <v>111789</v>
      </c>
      <c r="E1497" s="182">
        <v>1058855</v>
      </c>
      <c r="F1497" s="182">
        <v>1313792</v>
      </c>
      <c r="G1497" s="182">
        <v>33267</v>
      </c>
      <c r="H1497" s="182">
        <v>2952</v>
      </c>
      <c r="I1497" s="183">
        <v>35.15</v>
      </c>
      <c r="J1497"/>
      <c r="K1497"/>
      <c r="L1497"/>
      <c r="M1497"/>
      <c r="N1497"/>
    </row>
    <row r="1498" spans="2:14" ht="15" customHeight="1" x14ac:dyDescent="0.25">
      <c r="B1498" s="181">
        <v>2021</v>
      </c>
      <c r="C1498" s="168"/>
      <c r="D1498" s="169">
        <v>105376</v>
      </c>
      <c r="E1498" s="169">
        <v>745122</v>
      </c>
      <c r="F1498" s="169">
        <v>1004004</v>
      </c>
      <c r="G1498" s="169">
        <v>17689</v>
      </c>
      <c r="H1498" s="169">
        <v>2414</v>
      </c>
      <c r="I1498" s="170">
        <v>35.159999999999997</v>
      </c>
      <c r="J1498"/>
      <c r="K1498"/>
      <c r="L1498"/>
      <c r="M1498"/>
      <c r="N1498"/>
    </row>
    <row r="1499" spans="2:14" ht="15" customHeight="1" x14ac:dyDescent="0.25">
      <c r="B1499" s="168">
        <v>2020</v>
      </c>
      <c r="C1499" s="168"/>
      <c r="D1499" s="169">
        <v>106647</v>
      </c>
      <c r="E1499" s="169">
        <v>889545</v>
      </c>
      <c r="F1499" s="169">
        <v>1073318</v>
      </c>
      <c r="G1499" s="169">
        <v>20962</v>
      </c>
      <c r="H1499" s="169">
        <v>2520</v>
      </c>
      <c r="I1499" s="170">
        <v>59.36</v>
      </c>
      <c r="J1499"/>
      <c r="K1499"/>
      <c r="L1499"/>
      <c r="M1499"/>
      <c r="N1499"/>
    </row>
    <row r="1500" spans="2:14" ht="15" customHeight="1" x14ac:dyDescent="0.25">
      <c r="B1500" s="168">
        <v>2019</v>
      </c>
      <c r="C1500" s="168"/>
      <c r="D1500" s="169">
        <v>111787</v>
      </c>
      <c r="E1500" s="169">
        <v>922464</v>
      </c>
      <c r="F1500" s="169">
        <v>1099622</v>
      </c>
      <c r="G1500" s="169">
        <v>19427</v>
      </c>
      <c r="H1500" s="169">
        <v>2387</v>
      </c>
      <c r="I1500" s="170">
        <v>38.270000000000003</v>
      </c>
      <c r="J1500"/>
      <c r="K1500"/>
      <c r="L1500"/>
      <c r="M1500"/>
      <c r="N1500"/>
    </row>
    <row r="1501" spans="2:14" ht="15" customHeight="1" x14ac:dyDescent="0.25">
      <c r="B1501" s="168">
        <v>2018</v>
      </c>
      <c r="C1501" s="168"/>
      <c r="D1501" s="169">
        <v>107437</v>
      </c>
      <c r="E1501" s="169">
        <v>805928</v>
      </c>
      <c r="F1501" s="169">
        <v>930698</v>
      </c>
      <c r="G1501" s="169">
        <v>28617</v>
      </c>
      <c r="H1501" s="169">
        <v>4107</v>
      </c>
      <c r="I1501" s="170">
        <v>35.85</v>
      </c>
      <c r="J1501"/>
      <c r="K1501"/>
      <c r="L1501"/>
      <c r="M1501"/>
      <c r="N1501"/>
    </row>
    <row r="1502" spans="2:14" s="8" customFormat="1" ht="15" customHeight="1" x14ac:dyDescent="0.25">
      <c r="B1502" s="168">
        <v>2017</v>
      </c>
      <c r="C1502" s="168"/>
      <c r="D1502" s="169">
        <v>99685</v>
      </c>
      <c r="E1502" s="169">
        <v>740866</v>
      </c>
      <c r="F1502" s="169">
        <v>852445</v>
      </c>
      <c r="G1502" s="169">
        <v>27371</v>
      </c>
      <c r="H1502" s="169">
        <v>1979</v>
      </c>
      <c r="I1502" s="170">
        <v>36.21</v>
      </c>
      <c r="J1502"/>
      <c r="K1502"/>
      <c r="L1502"/>
      <c r="M1502"/>
      <c r="N1502"/>
    </row>
    <row r="1503" spans="2:14" s="9" customFormat="1" ht="15" customHeight="1" x14ac:dyDescent="0.25">
      <c r="B1503" s="168">
        <v>2016</v>
      </c>
      <c r="C1503" s="168"/>
      <c r="D1503" s="169">
        <v>92914</v>
      </c>
      <c r="E1503" s="169">
        <v>508556</v>
      </c>
      <c r="F1503" s="169">
        <v>601600</v>
      </c>
      <c r="G1503" s="169">
        <v>14621</v>
      </c>
      <c r="H1503" s="169">
        <v>1454</v>
      </c>
      <c r="I1503" s="170">
        <v>30.27</v>
      </c>
      <c r="J1503"/>
      <c r="K1503"/>
      <c r="L1503"/>
      <c r="M1503"/>
      <c r="N1503"/>
    </row>
    <row r="1504" spans="2:14" s="9" customFormat="1" ht="15" customHeight="1" x14ac:dyDescent="0.25">
      <c r="B1504" s="168">
        <v>2015</v>
      </c>
      <c r="C1504" s="168"/>
      <c r="D1504" s="169">
        <v>87612</v>
      </c>
      <c r="E1504" s="169">
        <v>445071</v>
      </c>
      <c r="F1504" s="169">
        <v>573322</v>
      </c>
      <c r="G1504" s="169">
        <v>13573</v>
      </c>
      <c r="H1504" s="169">
        <v>2007</v>
      </c>
      <c r="I1504" s="170">
        <v>32.369999999999997</v>
      </c>
      <c r="J1504"/>
      <c r="K1504"/>
      <c r="L1504"/>
      <c r="M1504"/>
      <c r="N1504"/>
    </row>
    <row r="1505" spans="2:14" s="9" customFormat="1" ht="15" customHeight="1" x14ac:dyDescent="0.25">
      <c r="B1505" s="168">
        <v>2014</v>
      </c>
      <c r="C1505" s="168"/>
      <c r="D1505" s="169">
        <v>80332</v>
      </c>
      <c r="E1505" s="169">
        <v>341049</v>
      </c>
      <c r="F1505" s="169">
        <v>440754</v>
      </c>
      <c r="G1505" s="169">
        <v>17094</v>
      </c>
      <c r="H1505" s="169">
        <v>2037</v>
      </c>
      <c r="I1505" s="170">
        <v>28.75</v>
      </c>
      <c r="J1505"/>
      <c r="K1505"/>
      <c r="L1505"/>
      <c r="M1505"/>
      <c r="N1505"/>
    </row>
    <row r="1506" spans="2:14" s="9" customFormat="1" ht="15" customHeight="1" x14ac:dyDescent="0.25">
      <c r="B1506" s="168">
        <v>2013</v>
      </c>
      <c r="C1506" s="168"/>
      <c r="D1506" s="169">
        <v>78571</v>
      </c>
      <c r="E1506" s="169">
        <v>395499</v>
      </c>
      <c r="F1506" s="169">
        <v>475353</v>
      </c>
      <c r="G1506" s="169">
        <v>11084</v>
      </c>
      <c r="H1506" s="169">
        <v>2480</v>
      </c>
      <c r="I1506" s="170">
        <v>35.36</v>
      </c>
      <c r="J1506"/>
      <c r="K1506"/>
      <c r="L1506"/>
      <c r="M1506"/>
      <c r="N1506"/>
    </row>
    <row r="1507" spans="2:14" ht="15" customHeight="1" x14ac:dyDescent="0.25">
      <c r="B1507" s="168">
        <v>2012</v>
      </c>
      <c r="C1507" s="168"/>
      <c r="D1507" s="169">
        <v>80098</v>
      </c>
      <c r="E1507" s="169">
        <v>388363</v>
      </c>
      <c r="F1507" s="169">
        <v>479001</v>
      </c>
      <c r="G1507" s="169">
        <v>11071</v>
      </c>
      <c r="H1507" s="169">
        <v>1822</v>
      </c>
      <c r="I1507" s="170">
        <v>32.25</v>
      </c>
      <c r="J1507"/>
      <c r="K1507"/>
      <c r="L1507"/>
      <c r="M1507"/>
      <c r="N1507"/>
    </row>
    <row r="1508" spans="2:14" ht="15" customHeight="1" x14ac:dyDescent="0.25">
      <c r="B1508" s="168">
        <v>2011</v>
      </c>
      <c r="C1508" s="168"/>
      <c r="D1508" s="169">
        <v>81711</v>
      </c>
      <c r="E1508" s="169">
        <v>424031</v>
      </c>
      <c r="F1508" s="169">
        <v>510202</v>
      </c>
      <c r="G1508" s="169">
        <v>8679</v>
      </c>
      <c r="H1508" s="169">
        <v>1282</v>
      </c>
      <c r="I1508" s="170">
        <v>25.52</v>
      </c>
      <c r="J1508"/>
      <c r="K1508"/>
      <c r="L1508"/>
      <c r="M1508"/>
      <c r="N1508"/>
    </row>
    <row r="1509" spans="2:14" ht="15" customHeight="1" x14ac:dyDescent="0.25">
      <c r="B1509" s="168">
        <v>2010</v>
      </c>
      <c r="C1509" s="168"/>
      <c r="D1509" s="169">
        <v>81796</v>
      </c>
      <c r="E1509" s="169">
        <v>535108</v>
      </c>
      <c r="F1509" s="169">
        <v>615089</v>
      </c>
      <c r="G1509" s="169">
        <v>11046</v>
      </c>
      <c r="H1509" s="169">
        <v>1526</v>
      </c>
      <c r="I1509" s="170">
        <v>30.42</v>
      </c>
      <c r="J1509"/>
      <c r="K1509"/>
      <c r="L1509"/>
      <c r="M1509"/>
      <c r="N1509"/>
    </row>
    <row r="1510" spans="2:14" ht="15" customHeight="1" x14ac:dyDescent="0.25">
      <c r="B1510" s="168">
        <v>2009</v>
      </c>
      <c r="C1510" s="168"/>
      <c r="D1510" s="169">
        <v>85737</v>
      </c>
      <c r="E1510" s="169">
        <v>572598</v>
      </c>
      <c r="F1510" s="169">
        <v>663124</v>
      </c>
      <c r="G1510" s="169">
        <v>26042</v>
      </c>
      <c r="H1510" s="169" t="s">
        <v>66</v>
      </c>
      <c r="I1510" s="170">
        <v>31.17</v>
      </c>
      <c r="J1510"/>
      <c r="K1510"/>
      <c r="L1510"/>
      <c r="M1510"/>
      <c r="N1510"/>
    </row>
    <row r="1511" spans="2:14" ht="15" customHeight="1" x14ac:dyDescent="0.25">
      <c r="B1511" s="168">
        <v>2008</v>
      </c>
      <c r="C1511" s="168"/>
      <c r="D1511" s="169">
        <v>87459</v>
      </c>
      <c r="E1511" s="169">
        <v>699925</v>
      </c>
      <c r="F1511" s="169">
        <v>794038</v>
      </c>
      <c r="G1511" s="169">
        <v>41998</v>
      </c>
      <c r="H1511" s="169" t="s">
        <v>66</v>
      </c>
      <c r="I1511" s="170">
        <v>37.200000000000003</v>
      </c>
      <c r="J1511"/>
      <c r="K1511"/>
      <c r="L1511"/>
      <c r="M1511"/>
      <c r="N1511"/>
    </row>
    <row r="1512" spans="2:14" s="9" customFormat="1" ht="15" customHeight="1" collapsed="1" x14ac:dyDescent="0.25">
      <c r="B1512" s="259" t="s">
        <v>243</v>
      </c>
      <c r="C1512" s="165"/>
      <c r="D1512" s="165"/>
      <c r="E1512" s="165"/>
      <c r="F1512" s="165"/>
      <c r="G1512" s="165"/>
      <c r="H1512" s="165"/>
      <c r="I1512" s="165"/>
      <c r="J1512"/>
      <c r="K1512"/>
      <c r="L1512"/>
      <c r="M1512"/>
      <c r="N1512"/>
    </row>
    <row r="1513" spans="2:14" s="9" customFormat="1" ht="15" customHeight="1" x14ac:dyDescent="0.25">
      <c r="B1513" s="181">
        <v>2023</v>
      </c>
      <c r="C1513" s="181"/>
      <c r="D1513" s="182">
        <v>6897</v>
      </c>
      <c r="E1513" s="182">
        <v>377148</v>
      </c>
      <c r="F1513" s="182">
        <v>648539</v>
      </c>
      <c r="G1513" s="182">
        <v>18738</v>
      </c>
      <c r="H1513" s="182">
        <v>2145</v>
      </c>
      <c r="I1513" s="183">
        <v>12.39</v>
      </c>
      <c r="J1513"/>
      <c r="K1513"/>
      <c r="L1513"/>
      <c r="M1513"/>
      <c r="N1513"/>
    </row>
    <row r="1514" spans="2:14" s="9" customFormat="1" ht="15" customHeight="1" x14ac:dyDescent="0.25">
      <c r="B1514" s="181">
        <v>2022</v>
      </c>
      <c r="C1514" s="181"/>
      <c r="D1514" s="182">
        <v>6131</v>
      </c>
      <c r="E1514" s="182">
        <v>460898</v>
      </c>
      <c r="F1514" s="182">
        <v>634835</v>
      </c>
      <c r="G1514" s="182">
        <v>10034</v>
      </c>
      <c r="H1514" s="182">
        <v>2872</v>
      </c>
      <c r="I1514" s="183">
        <v>18.489999999999998</v>
      </c>
      <c r="J1514"/>
      <c r="K1514"/>
      <c r="L1514"/>
      <c r="M1514"/>
      <c r="N1514"/>
    </row>
    <row r="1515" spans="2:14" s="9" customFormat="1" ht="15" customHeight="1" x14ac:dyDescent="0.25">
      <c r="B1515" s="181">
        <v>2021</v>
      </c>
      <c r="C1515" s="168"/>
      <c r="D1515" s="169">
        <v>5185</v>
      </c>
      <c r="E1515" s="169">
        <v>300722</v>
      </c>
      <c r="F1515" s="169">
        <v>484513</v>
      </c>
      <c r="G1515" s="169">
        <v>9027</v>
      </c>
      <c r="H1515" s="169">
        <v>1447</v>
      </c>
      <c r="I1515" s="170">
        <v>18.260000000000002</v>
      </c>
      <c r="J1515"/>
      <c r="K1515"/>
      <c r="L1515"/>
      <c r="M1515"/>
      <c r="N1515"/>
    </row>
    <row r="1516" spans="2:14" s="9" customFormat="1" ht="15" customHeight="1" x14ac:dyDescent="0.25">
      <c r="B1516" s="168">
        <v>2020</v>
      </c>
      <c r="C1516" s="168"/>
      <c r="D1516" s="169">
        <v>5146</v>
      </c>
      <c r="E1516" s="169">
        <v>327463</v>
      </c>
      <c r="F1516" s="169">
        <v>395342</v>
      </c>
      <c r="G1516" s="169">
        <v>9879</v>
      </c>
      <c r="H1516" s="169">
        <v>1666</v>
      </c>
      <c r="I1516" s="170">
        <v>28.74</v>
      </c>
      <c r="J1516"/>
      <c r="K1516"/>
      <c r="L1516"/>
      <c r="M1516"/>
      <c r="N1516"/>
    </row>
    <row r="1517" spans="2:14" s="9" customFormat="1" ht="15" customHeight="1" x14ac:dyDescent="0.25">
      <c r="B1517" s="168">
        <v>2019</v>
      </c>
      <c r="C1517" s="168"/>
      <c r="D1517" s="169">
        <v>5580</v>
      </c>
      <c r="E1517" s="169">
        <v>414055</v>
      </c>
      <c r="F1517" s="169">
        <v>500920</v>
      </c>
      <c r="G1517" s="169">
        <v>6863</v>
      </c>
      <c r="H1517" s="169">
        <v>1908</v>
      </c>
      <c r="I1517" s="170">
        <v>21.76</v>
      </c>
      <c r="J1517"/>
      <c r="K1517"/>
      <c r="L1517"/>
      <c r="M1517"/>
      <c r="N1517"/>
    </row>
    <row r="1518" spans="2:14" s="9" customFormat="1" ht="15" customHeight="1" x14ac:dyDescent="0.25">
      <c r="B1518" s="168">
        <v>2018</v>
      </c>
      <c r="C1518" s="168"/>
      <c r="D1518" s="169">
        <v>5156</v>
      </c>
      <c r="E1518" s="169">
        <v>346193</v>
      </c>
      <c r="F1518" s="169">
        <v>432643</v>
      </c>
      <c r="G1518" s="169">
        <v>15665</v>
      </c>
      <c r="H1518" s="169">
        <v>2711</v>
      </c>
      <c r="I1518" s="170">
        <v>19.97</v>
      </c>
      <c r="J1518"/>
      <c r="K1518"/>
      <c r="L1518"/>
      <c r="M1518"/>
      <c r="N1518"/>
    </row>
    <row r="1519" spans="2:14" s="9" customFormat="1" ht="15" customHeight="1" x14ac:dyDescent="0.25">
      <c r="B1519" s="168">
        <v>2017</v>
      </c>
      <c r="C1519" s="168"/>
      <c r="D1519" s="169">
        <v>4571</v>
      </c>
      <c r="E1519" s="169">
        <v>349439</v>
      </c>
      <c r="F1519" s="169">
        <v>438324</v>
      </c>
      <c r="G1519" s="169">
        <v>11060</v>
      </c>
      <c r="H1519" s="169">
        <v>1998</v>
      </c>
      <c r="I1519" s="170">
        <v>22.59</v>
      </c>
      <c r="J1519"/>
      <c r="K1519"/>
      <c r="L1519"/>
      <c r="M1519"/>
      <c r="N1519"/>
    </row>
    <row r="1520" spans="2:14" s="9" customFormat="1" ht="15" customHeight="1" x14ac:dyDescent="0.25">
      <c r="B1520" s="168">
        <v>2016</v>
      </c>
      <c r="C1520" s="168"/>
      <c r="D1520" s="169">
        <v>4163</v>
      </c>
      <c r="E1520" s="169">
        <v>330101</v>
      </c>
      <c r="F1520" s="169">
        <v>364106</v>
      </c>
      <c r="G1520" s="169">
        <v>13599</v>
      </c>
      <c r="H1520" s="169">
        <v>1974</v>
      </c>
      <c r="I1520" s="170">
        <v>25.64</v>
      </c>
      <c r="J1520"/>
      <c r="K1520"/>
      <c r="L1520"/>
      <c r="M1520"/>
      <c r="N1520"/>
    </row>
    <row r="1521" spans="2:14" s="9" customFormat="1" ht="15" customHeight="1" x14ac:dyDescent="0.25">
      <c r="B1521" s="168">
        <v>2015</v>
      </c>
      <c r="C1521" s="168"/>
      <c r="D1521" s="169">
        <v>3779</v>
      </c>
      <c r="E1521" s="169">
        <v>243899</v>
      </c>
      <c r="F1521" s="169">
        <v>329044</v>
      </c>
      <c r="G1521" s="169">
        <v>13519</v>
      </c>
      <c r="H1521" s="169">
        <v>1370</v>
      </c>
      <c r="I1521" s="170">
        <v>23.19</v>
      </c>
      <c r="J1521"/>
      <c r="K1521"/>
      <c r="L1521"/>
      <c r="M1521"/>
      <c r="N1521"/>
    </row>
    <row r="1522" spans="2:14" ht="15" customHeight="1" x14ac:dyDescent="0.25">
      <c r="B1522" s="168">
        <v>2014</v>
      </c>
      <c r="C1522" s="168"/>
      <c r="D1522" s="169">
        <v>3392</v>
      </c>
      <c r="E1522" s="169">
        <v>159535</v>
      </c>
      <c r="F1522" s="169">
        <v>199258</v>
      </c>
      <c r="G1522" s="169">
        <v>5618</v>
      </c>
      <c r="H1522" s="169">
        <v>1820</v>
      </c>
      <c r="I1522" s="170">
        <v>17.670000000000002</v>
      </c>
      <c r="J1522"/>
      <c r="K1522"/>
      <c r="L1522"/>
      <c r="M1522"/>
      <c r="N1522"/>
    </row>
    <row r="1523" spans="2:14" ht="15" customHeight="1" x14ac:dyDescent="0.25">
      <c r="B1523" s="168">
        <v>2013</v>
      </c>
      <c r="C1523" s="168"/>
      <c r="D1523" s="169">
        <v>3255</v>
      </c>
      <c r="E1523" s="169">
        <v>82370</v>
      </c>
      <c r="F1523" s="169">
        <v>176554</v>
      </c>
      <c r="G1523" s="169">
        <v>7447</v>
      </c>
      <c r="H1523" s="169">
        <v>1124</v>
      </c>
      <c r="I1523" s="170">
        <v>9.58</v>
      </c>
      <c r="J1523"/>
      <c r="K1523"/>
      <c r="L1523"/>
      <c r="M1523"/>
      <c r="N1523"/>
    </row>
    <row r="1524" spans="2:14" ht="15" customHeight="1" x14ac:dyDescent="0.25">
      <c r="B1524" s="168">
        <v>2012</v>
      </c>
      <c r="C1524" s="168"/>
      <c r="D1524" s="169">
        <v>3396</v>
      </c>
      <c r="E1524" s="169">
        <v>189869</v>
      </c>
      <c r="F1524" s="169">
        <v>278906</v>
      </c>
      <c r="G1524" s="169">
        <v>14691</v>
      </c>
      <c r="H1524" s="169">
        <v>1208</v>
      </c>
      <c r="I1524" s="170">
        <v>24.56</v>
      </c>
      <c r="J1524"/>
      <c r="K1524"/>
      <c r="L1524"/>
      <c r="M1524"/>
      <c r="N1524"/>
    </row>
    <row r="1525" spans="2:14" ht="15" customHeight="1" x14ac:dyDescent="0.25">
      <c r="B1525" s="168">
        <v>2011</v>
      </c>
      <c r="C1525" s="168"/>
      <c r="D1525" s="169">
        <v>3686</v>
      </c>
      <c r="E1525" s="169">
        <v>237851</v>
      </c>
      <c r="F1525" s="169">
        <v>310177</v>
      </c>
      <c r="G1525" s="169">
        <v>3844</v>
      </c>
      <c r="H1525" s="169">
        <v>1151</v>
      </c>
      <c r="I1525" s="170">
        <v>25.54</v>
      </c>
      <c r="J1525"/>
      <c r="K1525"/>
      <c r="L1525"/>
      <c r="M1525"/>
      <c r="N1525"/>
    </row>
    <row r="1526" spans="2:14" ht="15" customHeight="1" x14ac:dyDescent="0.25">
      <c r="B1526" s="168">
        <v>2010</v>
      </c>
      <c r="C1526" s="168"/>
      <c r="D1526" s="169">
        <v>3761</v>
      </c>
      <c r="E1526" s="169">
        <v>221466</v>
      </c>
      <c r="F1526" s="169">
        <v>272852</v>
      </c>
      <c r="G1526" s="169">
        <v>5937</v>
      </c>
      <c r="H1526" s="169">
        <v>940</v>
      </c>
      <c r="I1526" s="170">
        <v>23.68</v>
      </c>
      <c r="J1526"/>
      <c r="K1526"/>
      <c r="L1526"/>
      <c r="M1526"/>
      <c r="N1526"/>
    </row>
    <row r="1527" spans="2:14" s="8" customFormat="1" ht="15" customHeight="1" x14ac:dyDescent="0.25">
      <c r="B1527" s="168">
        <v>2009</v>
      </c>
      <c r="C1527" s="168"/>
      <c r="D1527" s="169">
        <v>3771</v>
      </c>
      <c r="E1527" s="169">
        <v>323950</v>
      </c>
      <c r="F1527" s="169">
        <v>401399</v>
      </c>
      <c r="G1527" s="169">
        <v>8455</v>
      </c>
      <c r="H1527" s="169" t="s">
        <v>66</v>
      </c>
      <c r="I1527" s="170">
        <v>33.520000000000003</v>
      </c>
      <c r="J1527"/>
      <c r="K1527"/>
      <c r="L1527"/>
      <c r="M1527"/>
      <c r="N1527"/>
    </row>
    <row r="1528" spans="2:14" s="9" customFormat="1" ht="15" customHeight="1" x14ac:dyDescent="0.25">
      <c r="B1528" s="168">
        <v>2008</v>
      </c>
      <c r="C1528" s="168"/>
      <c r="D1528" s="169">
        <v>3862</v>
      </c>
      <c r="E1528" s="169">
        <v>321171</v>
      </c>
      <c r="F1528" s="169">
        <v>406865</v>
      </c>
      <c r="G1528" s="169">
        <v>12339</v>
      </c>
      <c r="H1528" s="169" t="s">
        <v>66</v>
      </c>
      <c r="I1528" s="170">
        <v>33.369999999999997</v>
      </c>
      <c r="J1528"/>
      <c r="K1528"/>
      <c r="L1528"/>
      <c r="M1528"/>
      <c r="N1528"/>
    </row>
    <row r="1529" spans="2:14" s="9" customFormat="1" ht="15" customHeight="1" x14ac:dyDescent="0.25">
      <c r="B1529" s="259" t="s">
        <v>244</v>
      </c>
      <c r="C1529" s="165"/>
      <c r="D1529" s="165"/>
      <c r="E1529" s="165"/>
      <c r="F1529" s="165"/>
      <c r="G1529" s="165"/>
      <c r="H1529" s="165"/>
      <c r="I1529" s="165"/>
      <c r="J1529"/>
      <c r="K1529"/>
      <c r="L1529"/>
      <c r="M1529"/>
      <c r="N1529"/>
    </row>
    <row r="1530" spans="2:14" s="9" customFormat="1" ht="15" customHeight="1" x14ac:dyDescent="0.25">
      <c r="B1530" s="181">
        <v>2023</v>
      </c>
      <c r="C1530" s="181"/>
      <c r="D1530" s="182">
        <v>710</v>
      </c>
      <c r="E1530" s="182">
        <v>205335</v>
      </c>
      <c r="F1530" s="182">
        <v>493678</v>
      </c>
      <c r="G1530" s="182">
        <v>13057</v>
      </c>
      <c r="H1530" s="182">
        <v>3134</v>
      </c>
      <c r="I1530" s="183">
        <v>9.7200000000000006</v>
      </c>
      <c r="J1530"/>
      <c r="K1530"/>
      <c r="L1530"/>
      <c r="M1530"/>
      <c r="N1530"/>
    </row>
    <row r="1531" spans="2:14" s="9" customFormat="1" ht="15" customHeight="1" x14ac:dyDescent="0.25">
      <c r="B1531" s="181">
        <v>2022</v>
      </c>
      <c r="C1531" s="181"/>
      <c r="D1531" s="182">
        <v>642</v>
      </c>
      <c r="E1531" s="182">
        <v>254962</v>
      </c>
      <c r="F1531" s="182">
        <v>353990</v>
      </c>
      <c r="G1531" s="182">
        <v>21146</v>
      </c>
      <c r="H1531" s="182">
        <v>3505</v>
      </c>
      <c r="I1531" s="183">
        <v>14.97</v>
      </c>
      <c r="J1531"/>
      <c r="K1531"/>
      <c r="L1531"/>
      <c r="M1531"/>
      <c r="N1531"/>
    </row>
    <row r="1532" spans="2:14" s="9" customFormat="1" ht="15" customHeight="1" x14ac:dyDescent="0.25">
      <c r="B1532" s="181">
        <v>2021</v>
      </c>
      <c r="C1532" s="168"/>
      <c r="D1532" s="169">
        <v>483</v>
      </c>
      <c r="E1532" s="169">
        <v>159880</v>
      </c>
      <c r="F1532" s="169">
        <v>228787</v>
      </c>
      <c r="G1532" s="169">
        <v>12333</v>
      </c>
      <c r="H1532" s="169">
        <v>1757</v>
      </c>
      <c r="I1532" s="170">
        <v>19.36</v>
      </c>
      <c r="J1532"/>
      <c r="K1532"/>
      <c r="L1532"/>
      <c r="M1532"/>
      <c r="N1532"/>
    </row>
    <row r="1533" spans="2:14" s="9" customFormat="1" ht="15" customHeight="1" x14ac:dyDescent="0.25">
      <c r="B1533" s="168">
        <v>2020</v>
      </c>
      <c r="C1533" s="168"/>
      <c r="D1533" s="169">
        <v>501</v>
      </c>
      <c r="E1533" s="169">
        <v>164065</v>
      </c>
      <c r="F1533" s="169">
        <v>239745</v>
      </c>
      <c r="G1533" s="169">
        <v>20513</v>
      </c>
      <c r="H1533" s="169">
        <v>2202</v>
      </c>
      <c r="I1533" s="170">
        <v>31.35</v>
      </c>
      <c r="J1533"/>
      <c r="K1533"/>
      <c r="L1533"/>
      <c r="M1533"/>
      <c r="N1533"/>
    </row>
    <row r="1534" spans="2:14" s="9" customFormat="1" ht="15" customHeight="1" x14ac:dyDescent="0.25">
      <c r="B1534" s="168">
        <v>2019</v>
      </c>
      <c r="C1534" s="168"/>
      <c r="D1534" s="169">
        <v>604</v>
      </c>
      <c r="E1534" s="169">
        <v>302589</v>
      </c>
      <c r="F1534" s="169">
        <v>367491</v>
      </c>
      <c r="G1534" s="169">
        <v>5952</v>
      </c>
      <c r="H1534" s="169">
        <v>2064</v>
      </c>
      <c r="I1534" s="170">
        <v>20.91</v>
      </c>
      <c r="J1534"/>
      <c r="K1534"/>
      <c r="L1534"/>
      <c r="M1534"/>
      <c r="N1534"/>
    </row>
    <row r="1535" spans="2:14" s="9" customFormat="1" ht="15" customHeight="1" x14ac:dyDescent="0.25">
      <c r="B1535" s="168">
        <v>2018</v>
      </c>
      <c r="C1535" s="168"/>
      <c r="D1535" s="169">
        <v>542</v>
      </c>
      <c r="E1535" s="169">
        <v>232295</v>
      </c>
      <c r="F1535" s="169">
        <v>318034</v>
      </c>
      <c r="G1535" s="169">
        <v>9081</v>
      </c>
      <c r="H1535" s="169">
        <v>2559</v>
      </c>
      <c r="I1535" s="170">
        <v>17.79</v>
      </c>
      <c r="J1535"/>
      <c r="K1535"/>
      <c r="L1535"/>
      <c r="M1535"/>
      <c r="N1535"/>
    </row>
    <row r="1536" spans="2:14" s="9" customFormat="1" ht="15" customHeight="1" x14ac:dyDescent="0.25">
      <c r="B1536" s="168">
        <v>2017</v>
      </c>
      <c r="C1536" s="168"/>
      <c r="D1536" s="169">
        <v>517</v>
      </c>
      <c r="E1536" s="169">
        <v>297883</v>
      </c>
      <c r="F1536" s="169">
        <v>378722</v>
      </c>
      <c r="G1536" s="169">
        <v>11187</v>
      </c>
      <c r="H1536" s="169">
        <v>1956</v>
      </c>
      <c r="I1536" s="170">
        <v>25.32</v>
      </c>
      <c r="J1536"/>
      <c r="K1536"/>
      <c r="L1536"/>
      <c r="M1536"/>
      <c r="N1536"/>
    </row>
    <row r="1537" spans="2:14" s="9" customFormat="1" ht="15" customHeight="1" x14ac:dyDescent="0.25">
      <c r="B1537" s="168">
        <v>2016</v>
      </c>
      <c r="C1537" s="168"/>
      <c r="D1537" s="169">
        <v>436</v>
      </c>
      <c r="E1537" s="169">
        <v>258889</v>
      </c>
      <c r="F1537" s="169">
        <v>332027</v>
      </c>
      <c r="G1537" s="169">
        <v>9161</v>
      </c>
      <c r="H1537" s="169">
        <v>1479</v>
      </c>
      <c r="I1537" s="170">
        <v>25.77</v>
      </c>
      <c r="J1537"/>
      <c r="K1537"/>
      <c r="L1537"/>
      <c r="M1537"/>
      <c r="N1537"/>
    </row>
    <row r="1538" spans="2:14" ht="15" customHeight="1" x14ac:dyDescent="0.25">
      <c r="B1538" s="168">
        <v>2015</v>
      </c>
      <c r="C1538" s="168"/>
      <c r="D1538" s="169">
        <v>389</v>
      </c>
      <c r="E1538" s="169">
        <v>169276</v>
      </c>
      <c r="F1538" s="169">
        <v>228824</v>
      </c>
      <c r="G1538" s="169">
        <v>9115</v>
      </c>
      <c r="H1538" s="169">
        <v>6645</v>
      </c>
      <c r="I1538" s="170">
        <v>21.01</v>
      </c>
      <c r="J1538"/>
      <c r="K1538"/>
      <c r="L1538"/>
      <c r="M1538"/>
      <c r="N1538"/>
    </row>
    <row r="1539" spans="2:14" ht="15" customHeight="1" x14ac:dyDescent="0.25">
      <c r="B1539" s="168">
        <v>2014</v>
      </c>
      <c r="C1539" s="168"/>
      <c r="D1539" s="169">
        <v>354</v>
      </c>
      <c r="E1539" s="169">
        <v>74486</v>
      </c>
      <c r="F1539" s="169">
        <v>94288</v>
      </c>
      <c r="G1539" s="169">
        <v>9300</v>
      </c>
      <c r="H1539" s="169">
        <v>1850</v>
      </c>
      <c r="I1539" s="170">
        <v>10.19</v>
      </c>
      <c r="J1539"/>
      <c r="K1539"/>
      <c r="L1539"/>
      <c r="M1539"/>
      <c r="N1539"/>
    </row>
    <row r="1540" spans="2:14" ht="15" customHeight="1" x14ac:dyDescent="0.25">
      <c r="B1540" s="168">
        <v>2013</v>
      </c>
      <c r="C1540" s="168"/>
      <c r="D1540" s="169">
        <v>344</v>
      </c>
      <c r="E1540" s="169">
        <v>124396</v>
      </c>
      <c r="F1540" s="169">
        <v>139916</v>
      </c>
      <c r="G1540" s="169">
        <v>7211</v>
      </c>
      <c r="H1540" s="169">
        <v>5251</v>
      </c>
      <c r="I1540" s="170">
        <v>20.58</v>
      </c>
      <c r="J1540"/>
      <c r="K1540"/>
      <c r="L1540"/>
      <c r="M1540"/>
      <c r="N1540"/>
    </row>
    <row r="1541" spans="2:14" ht="15" customHeight="1" x14ac:dyDescent="0.25">
      <c r="B1541" s="168">
        <v>2012</v>
      </c>
      <c r="C1541" s="168"/>
      <c r="D1541" s="169">
        <v>326</v>
      </c>
      <c r="E1541" s="169">
        <v>53266</v>
      </c>
      <c r="F1541" s="169">
        <v>106201</v>
      </c>
      <c r="G1541" s="169">
        <v>6412</v>
      </c>
      <c r="H1541" s="169">
        <v>480</v>
      </c>
      <c r="I1541" s="170">
        <v>9.0399999999999991</v>
      </c>
      <c r="J1541"/>
      <c r="K1541"/>
      <c r="L1541"/>
      <c r="M1541"/>
      <c r="N1541"/>
    </row>
    <row r="1542" spans="2:14" ht="15" customHeight="1" x14ac:dyDescent="0.25">
      <c r="B1542" s="168">
        <v>2011</v>
      </c>
      <c r="C1542" s="168"/>
      <c r="D1542" s="169">
        <v>359</v>
      </c>
      <c r="E1542" s="169">
        <v>27422</v>
      </c>
      <c r="F1542" s="169">
        <v>118959</v>
      </c>
      <c r="G1542" s="169">
        <v>2677</v>
      </c>
      <c r="H1542" s="169">
        <v>1111</v>
      </c>
      <c r="I1542" s="170">
        <v>4.2699999999999996</v>
      </c>
      <c r="J1542"/>
      <c r="K1542"/>
      <c r="L1542"/>
      <c r="M1542"/>
      <c r="N1542"/>
    </row>
    <row r="1543" spans="2:14" s="10" customFormat="1" ht="15" customHeight="1" collapsed="1" x14ac:dyDescent="0.25">
      <c r="B1543" s="168">
        <v>2010</v>
      </c>
      <c r="C1543" s="168"/>
      <c r="D1543" s="169">
        <v>362</v>
      </c>
      <c r="E1543" s="169">
        <v>186997</v>
      </c>
      <c r="F1543" s="169">
        <v>244984</v>
      </c>
      <c r="G1543" s="169">
        <v>2968</v>
      </c>
      <c r="H1543" s="169">
        <v>1266</v>
      </c>
      <c r="I1543" s="170">
        <v>30.42</v>
      </c>
      <c r="J1543"/>
      <c r="K1543"/>
      <c r="L1543"/>
      <c r="M1543"/>
      <c r="N1543"/>
    </row>
    <row r="1544" spans="2:14" s="10" customFormat="1" ht="15" customHeight="1" x14ac:dyDescent="0.25">
      <c r="B1544" s="168">
        <v>2009</v>
      </c>
      <c r="C1544" s="168"/>
      <c r="D1544" s="169">
        <v>359</v>
      </c>
      <c r="E1544" s="169">
        <v>280683</v>
      </c>
      <c r="F1544" s="169">
        <v>303207</v>
      </c>
      <c r="G1544" s="169">
        <v>5947</v>
      </c>
      <c r="H1544" s="169" t="s">
        <v>66</v>
      </c>
      <c r="I1544" s="170">
        <v>46.16</v>
      </c>
      <c r="J1544"/>
      <c r="K1544"/>
      <c r="L1544"/>
      <c r="M1544"/>
      <c r="N1544"/>
    </row>
    <row r="1545" spans="2:14" s="10" customFormat="1" ht="15" customHeight="1" x14ac:dyDescent="0.25">
      <c r="B1545" s="168">
        <v>2008</v>
      </c>
      <c r="C1545" s="168"/>
      <c r="D1545" s="169">
        <v>358</v>
      </c>
      <c r="E1545" s="169">
        <v>292737</v>
      </c>
      <c r="F1545" s="169">
        <v>327728</v>
      </c>
      <c r="G1545" s="169">
        <v>5281</v>
      </c>
      <c r="H1545" s="169" t="s">
        <v>66</v>
      </c>
      <c r="I1545" s="170">
        <v>44.57</v>
      </c>
      <c r="J1545"/>
      <c r="K1545"/>
      <c r="L1545"/>
      <c r="M1545"/>
      <c r="N1545"/>
    </row>
    <row r="1546" spans="2:14" s="10" customFormat="1" ht="15" customHeight="1" x14ac:dyDescent="0.25">
      <c r="B1546" s="187" t="s">
        <v>245</v>
      </c>
      <c r="C1546" s="187"/>
      <c r="D1546" s="187"/>
      <c r="E1546" s="187"/>
      <c r="F1546" s="187"/>
      <c r="G1546" s="187"/>
      <c r="H1546" s="187"/>
      <c r="I1546" s="187"/>
      <c r="J1546"/>
      <c r="K1546"/>
      <c r="L1546"/>
      <c r="M1546"/>
      <c r="N1546"/>
    </row>
    <row r="1547" spans="2:14" s="10" customFormat="1" ht="15" customHeight="1" x14ac:dyDescent="0.25">
      <c r="B1547" s="181">
        <v>2023</v>
      </c>
      <c r="C1547" s="181"/>
      <c r="D1547" s="182">
        <v>62</v>
      </c>
      <c r="E1547" s="182">
        <v>512041</v>
      </c>
      <c r="F1547" s="182">
        <v>396725</v>
      </c>
      <c r="G1547" s="182">
        <v>197020</v>
      </c>
      <c r="H1547" s="182">
        <v>2556</v>
      </c>
      <c r="I1547" s="183">
        <v>33.06</v>
      </c>
      <c r="J1547"/>
      <c r="K1547"/>
      <c r="L1547"/>
      <c r="M1547"/>
      <c r="N1547"/>
    </row>
    <row r="1548" spans="2:14" s="10" customFormat="1" ht="15" customHeight="1" x14ac:dyDescent="0.25">
      <c r="B1548" s="181">
        <v>2022</v>
      </c>
      <c r="C1548" s="181"/>
      <c r="D1548" s="182">
        <v>58</v>
      </c>
      <c r="E1548" s="182">
        <v>120956</v>
      </c>
      <c r="F1548" s="182">
        <v>176837</v>
      </c>
      <c r="G1548" s="182">
        <v>8473</v>
      </c>
      <c r="H1548" s="182">
        <v>857</v>
      </c>
      <c r="I1548" s="183">
        <v>10.08</v>
      </c>
      <c r="J1548"/>
      <c r="K1548"/>
      <c r="L1548"/>
      <c r="M1548"/>
      <c r="N1548"/>
    </row>
    <row r="1549" spans="2:14" s="10" customFormat="1" ht="15" customHeight="1" x14ac:dyDescent="0.25">
      <c r="B1549" s="181">
        <v>2021</v>
      </c>
      <c r="C1549" s="168"/>
      <c r="D1549" s="169">
        <v>50</v>
      </c>
      <c r="E1549" s="169">
        <v>117575</v>
      </c>
      <c r="F1549" s="169">
        <v>129643</v>
      </c>
      <c r="G1549" s="169">
        <v>4586</v>
      </c>
      <c r="H1549" s="169">
        <v>887</v>
      </c>
      <c r="I1549" s="170">
        <v>16.45</v>
      </c>
      <c r="J1549"/>
      <c r="K1549"/>
      <c r="L1549"/>
      <c r="M1549"/>
      <c r="N1549"/>
    </row>
    <row r="1550" spans="2:14" s="10" customFormat="1" ht="15" customHeight="1" x14ac:dyDescent="0.25">
      <c r="B1550" s="168">
        <v>2020</v>
      </c>
      <c r="C1550" s="168"/>
      <c r="D1550" s="169">
        <v>53</v>
      </c>
      <c r="E1550" s="169">
        <v>113939</v>
      </c>
      <c r="F1550" s="169">
        <v>129101</v>
      </c>
      <c r="G1550" s="169">
        <v>17839</v>
      </c>
      <c r="H1550" s="169">
        <v>1557</v>
      </c>
      <c r="I1550" s="170">
        <v>21.01</v>
      </c>
      <c r="J1550"/>
      <c r="K1550"/>
      <c r="L1550"/>
      <c r="M1550"/>
      <c r="N1550"/>
    </row>
    <row r="1551" spans="2:14" s="10" customFormat="1" ht="15" customHeight="1" x14ac:dyDescent="0.25">
      <c r="B1551" s="168">
        <v>2019</v>
      </c>
      <c r="C1551" s="168"/>
      <c r="D1551" s="169">
        <v>60</v>
      </c>
      <c r="E1551" s="169">
        <v>313984</v>
      </c>
      <c r="F1551" s="169">
        <v>264698</v>
      </c>
      <c r="G1551" s="169">
        <v>89517</v>
      </c>
      <c r="H1551" s="169">
        <v>1694</v>
      </c>
      <c r="I1551" s="170">
        <v>28.78</v>
      </c>
      <c r="J1551"/>
      <c r="K1551"/>
      <c r="L1551"/>
      <c r="M1551"/>
      <c r="N1551"/>
    </row>
    <row r="1552" spans="2:14" s="10" customFormat="1" ht="15" customHeight="1" x14ac:dyDescent="0.25">
      <c r="B1552" s="168">
        <v>2018</v>
      </c>
      <c r="C1552" s="168"/>
      <c r="D1552" s="169">
        <v>56</v>
      </c>
      <c r="E1552" s="169">
        <v>232043</v>
      </c>
      <c r="F1552" s="169">
        <v>265231</v>
      </c>
      <c r="G1552" s="169">
        <v>6035</v>
      </c>
      <c r="H1552" s="169">
        <v>1209</v>
      </c>
      <c r="I1552" s="170">
        <v>23.57</v>
      </c>
      <c r="J1552"/>
      <c r="K1552"/>
      <c r="L1552"/>
      <c r="M1552"/>
      <c r="N1552"/>
    </row>
    <row r="1553" spans="2:14" ht="15" customHeight="1" x14ac:dyDescent="0.25">
      <c r="B1553" s="168">
        <v>2017</v>
      </c>
      <c r="C1553" s="168"/>
      <c r="D1553" s="169">
        <v>53</v>
      </c>
      <c r="E1553" s="169">
        <v>211309</v>
      </c>
      <c r="F1553" s="169">
        <v>209180</v>
      </c>
      <c r="G1553" s="169">
        <v>19605</v>
      </c>
      <c r="H1553" s="169">
        <v>827</v>
      </c>
      <c r="I1553" s="170">
        <v>21.4</v>
      </c>
      <c r="J1553"/>
      <c r="K1553"/>
      <c r="L1553"/>
      <c r="M1553"/>
      <c r="N1553"/>
    </row>
    <row r="1554" spans="2:14" ht="15" customHeight="1" x14ac:dyDescent="0.25">
      <c r="B1554" s="168">
        <v>2016</v>
      </c>
      <c r="C1554" s="168"/>
      <c r="D1554" s="169">
        <v>49</v>
      </c>
      <c r="E1554" s="169">
        <v>138432</v>
      </c>
      <c r="F1554" s="169">
        <v>161868</v>
      </c>
      <c r="G1554" s="169">
        <v>5853</v>
      </c>
      <c r="H1554" s="169">
        <v>331</v>
      </c>
      <c r="I1554" s="170">
        <v>18.57</v>
      </c>
      <c r="J1554"/>
      <c r="K1554"/>
      <c r="L1554"/>
      <c r="M1554"/>
      <c r="N1554"/>
    </row>
    <row r="1555" spans="2:14" ht="15" customHeight="1" x14ac:dyDescent="0.25">
      <c r="B1555" s="168">
        <v>2015</v>
      </c>
      <c r="C1555" s="168"/>
      <c r="D1555" s="169">
        <v>46</v>
      </c>
      <c r="E1555" s="169">
        <v>49376</v>
      </c>
      <c r="F1555" s="169">
        <v>97321</v>
      </c>
      <c r="G1555" s="169">
        <v>5217</v>
      </c>
      <c r="H1555" s="169">
        <v>855</v>
      </c>
      <c r="I1555" s="170">
        <v>7.5</v>
      </c>
      <c r="J1555"/>
      <c r="K1555"/>
      <c r="L1555"/>
      <c r="M1555"/>
      <c r="N1555"/>
    </row>
    <row r="1556" spans="2:14" ht="15" customHeight="1" x14ac:dyDescent="0.25">
      <c r="B1556" s="168">
        <v>2014</v>
      </c>
      <c r="C1556" s="168"/>
      <c r="D1556" s="169">
        <v>44</v>
      </c>
      <c r="E1556" s="169">
        <v>61293</v>
      </c>
      <c r="F1556" s="169">
        <v>66607</v>
      </c>
      <c r="G1556" s="169">
        <v>3662</v>
      </c>
      <c r="H1556" s="169">
        <v>870</v>
      </c>
      <c r="I1556" s="170">
        <v>10.32</v>
      </c>
      <c r="J1556"/>
      <c r="K1556"/>
      <c r="L1556"/>
      <c r="M1556"/>
      <c r="N1556"/>
    </row>
    <row r="1557" spans="2:14" ht="15" customHeight="1" x14ac:dyDescent="0.25">
      <c r="B1557" s="168">
        <v>2013</v>
      </c>
      <c r="C1557" s="168"/>
      <c r="D1557" s="169">
        <v>41</v>
      </c>
      <c r="E1557" s="169">
        <v>66115</v>
      </c>
      <c r="F1557" s="169">
        <v>72867</v>
      </c>
      <c r="G1557" s="169">
        <v>2562</v>
      </c>
      <c r="H1557" s="169">
        <v>1042</v>
      </c>
      <c r="I1557" s="170">
        <v>11.95</v>
      </c>
      <c r="J1557"/>
      <c r="K1557"/>
      <c r="L1557"/>
      <c r="M1557"/>
      <c r="N1557"/>
    </row>
    <row r="1558" spans="2:14" s="10" customFormat="1" ht="15" customHeight="1" collapsed="1" x14ac:dyDescent="0.25">
      <c r="B1558" s="168">
        <v>2012</v>
      </c>
      <c r="C1558" s="168"/>
      <c r="D1558" s="169">
        <v>41</v>
      </c>
      <c r="E1558" s="169">
        <v>26390</v>
      </c>
      <c r="F1558" s="169">
        <v>44170</v>
      </c>
      <c r="G1558" s="169">
        <v>3427</v>
      </c>
      <c r="H1558" s="169">
        <v>582</v>
      </c>
      <c r="I1558" s="170">
        <v>4.88</v>
      </c>
      <c r="J1558"/>
      <c r="K1558"/>
      <c r="L1558"/>
      <c r="M1558"/>
      <c r="N1558"/>
    </row>
    <row r="1559" spans="2:14" s="10" customFormat="1" ht="15" customHeight="1" x14ac:dyDescent="0.25">
      <c r="B1559" s="168">
        <v>2011</v>
      </c>
      <c r="C1559" s="168"/>
      <c r="D1559" s="169">
        <v>46</v>
      </c>
      <c r="E1559" s="169">
        <v>63322</v>
      </c>
      <c r="F1559" s="169">
        <v>73354</v>
      </c>
      <c r="G1559" s="169">
        <v>3822</v>
      </c>
      <c r="H1559" s="169">
        <v>977</v>
      </c>
      <c r="I1559" s="170">
        <v>10.26</v>
      </c>
      <c r="J1559"/>
      <c r="K1559"/>
      <c r="L1559"/>
      <c r="M1559"/>
      <c r="N1559"/>
    </row>
    <row r="1560" spans="2:14" s="10" customFormat="1" ht="15" customHeight="1" x14ac:dyDescent="0.25">
      <c r="B1560" s="168">
        <v>2010</v>
      </c>
      <c r="C1560" s="168"/>
      <c r="D1560" s="169">
        <v>45</v>
      </c>
      <c r="E1560" s="169">
        <v>62269</v>
      </c>
      <c r="F1560" s="169">
        <v>79119</v>
      </c>
      <c r="G1560" s="169">
        <v>9554</v>
      </c>
      <c r="H1560" s="169">
        <v>940</v>
      </c>
      <c r="I1560" s="170">
        <v>9.8699999999999992</v>
      </c>
      <c r="J1560"/>
      <c r="K1560"/>
      <c r="L1560"/>
      <c r="M1560"/>
      <c r="N1560"/>
    </row>
    <row r="1561" spans="2:14" s="10" customFormat="1" ht="15" customHeight="1" x14ac:dyDescent="0.25">
      <c r="B1561" s="168">
        <v>2009</v>
      </c>
      <c r="C1561" s="168"/>
      <c r="D1561" s="169">
        <v>46</v>
      </c>
      <c r="E1561" s="169">
        <v>121195</v>
      </c>
      <c r="F1561" s="169">
        <v>139627</v>
      </c>
      <c r="G1561" s="169">
        <v>5485</v>
      </c>
      <c r="H1561" s="169" t="s">
        <v>66</v>
      </c>
      <c r="I1561" s="170">
        <v>18.989999999999998</v>
      </c>
      <c r="J1561"/>
      <c r="K1561"/>
      <c r="L1561"/>
      <c r="M1561"/>
      <c r="N1561"/>
    </row>
    <row r="1562" spans="2:14" ht="15" customHeight="1" x14ac:dyDescent="0.25">
      <c r="B1562" s="168">
        <v>2008</v>
      </c>
      <c r="C1562" s="168"/>
      <c r="D1562" s="169">
        <v>49</v>
      </c>
      <c r="E1562" s="169">
        <v>230448</v>
      </c>
      <c r="F1562" s="169">
        <v>238966</v>
      </c>
      <c r="G1562" s="169">
        <v>12964</v>
      </c>
      <c r="H1562" s="169" t="s">
        <v>66</v>
      </c>
      <c r="I1562" s="170">
        <v>34.82</v>
      </c>
      <c r="J1562"/>
      <c r="K1562"/>
      <c r="L1562"/>
      <c r="M1562"/>
      <c r="N1562"/>
    </row>
    <row r="1563" spans="2:14" ht="15" customHeight="1" x14ac:dyDescent="0.25">
      <c r="B1563" s="258" t="s">
        <v>40</v>
      </c>
      <c r="C1563" s="184"/>
      <c r="D1563" s="184"/>
      <c r="E1563" s="184"/>
      <c r="F1563" s="184"/>
      <c r="G1563" s="184"/>
      <c r="H1563" s="184"/>
      <c r="I1563" s="184"/>
      <c r="J1563"/>
      <c r="K1563"/>
      <c r="L1563"/>
      <c r="M1563"/>
      <c r="N1563"/>
    </row>
    <row r="1564" spans="2:14" ht="15" customHeight="1" x14ac:dyDescent="0.25">
      <c r="B1564" s="187" t="s">
        <v>246</v>
      </c>
      <c r="C1564" s="187"/>
      <c r="D1564" s="187"/>
      <c r="E1564" s="187"/>
      <c r="F1564" s="187"/>
      <c r="G1564" s="187"/>
      <c r="H1564" s="187"/>
      <c r="I1564" s="187"/>
      <c r="J1564"/>
      <c r="K1564"/>
      <c r="L1564"/>
      <c r="M1564"/>
      <c r="N1564"/>
    </row>
    <row r="1565" spans="2:14" ht="15" customHeight="1" x14ac:dyDescent="0.25">
      <c r="B1565" s="181">
        <v>2023</v>
      </c>
      <c r="C1565" s="181"/>
      <c r="D1565" s="182">
        <v>35041</v>
      </c>
      <c r="E1565" s="182">
        <v>521496</v>
      </c>
      <c r="F1565" s="182">
        <v>690831</v>
      </c>
      <c r="G1565" s="182">
        <v>14809</v>
      </c>
      <c r="H1565" s="182">
        <v>1368</v>
      </c>
      <c r="I1565" s="183">
        <v>25.4</v>
      </c>
      <c r="J1565"/>
      <c r="K1565"/>
      <c r="L1565"/>
      <c r="M1565"/>
      <c r="N1565"/>
    </row>
    <row r="1566" spans="2:14" ht="15" customHeight="1" x14ac:dyDescent="0.25">
      <c r="B1566" s="181">
        <v>2022</v>
      </c>
      <c r="C1566" s="181"/>
      <c r="D1566" s="182">
        <v>33852</v>
      </c>
      <c r="E1566" s="182">
        <v>494630</v>
      </c>
      <c r="F1566" s="182">
        <v>609717</v>
      </c>
      <c r="G1566" s="182">
        <v>14865</v>
      </c>
      <c r="H1566" s="182">
        <v>3006</v>
      </c>
      <c r="I1566" s="183">
        <v>27.74</v>
      </c>
      <c r="J1566"/>
      <c r="K1566"/>
      <c r="L1566"/>
      <c r="M1566"/>
      <c r="N1566"/>
    </row>
    <row r="1567" spans="2:14" ht="15" customHeight="1" x14ac:dyDescent="0.25">
      <c r="B1567" s="181">
        <v>2021</v>
      </c>
      <c r="C1567" s="168"/>
      <c r="D1567" s="169">
        <v>34353</v>
      </c>
      <c r="E1567" s="169">
        <v>325133</v>
      </c>
      <c r="F1567" s="169">
        <v>437057</v>
      </c>
      <c r="G1567" s="169">
        <v>10914</v>
      </c>
      <c r="H1567" s="169">
        <v>1735</v>
      </c>
      <c r="I1567" s="170">
        <v>27.09</v>
      </c>
      <c r="J1567"/>
      <c r="K1567"/>
      <c r="L1567"/>
      <c r="M1567"/>
      <c r="N1567"/>
    </row>
    <row r="1568" spans="2:14" ht="15" customHeight="1" x14ac:dyDescent="0.25">
      <c r="B1568" s="187" t="s">
        <v>247</v>
      </c>
      <c r="C1568" s="187"/>
      <c r="D1568" s="187"/>
      <c r="E1568" s="187"/>
      <c r="F1568" s="187"/>
      <c r="G1568" s="187"/>
      <c r="H1568" s="187"/>
      <c r="I1568" s="187"/>
      <c r="J1568"/>
      <c r="K1568"/>
      <c r="L1568"/>
      <c r="M1568"/>
      <c r="N1568"/>
    </row>
    <row r="1569" spans="2:14" ht="15" customHeight="1" x14ac:dyDescent="0.25">
      <c r="B1569" s="181">
        <v>2023</v>
      </c>
      <c r="C1569" s="181"/>
      <c r="D1569" s="182">
        <v>14967</v>
      </c>
      <c r="E1569" s="182">
        <v>149327</v>
      </c>
      <c r="F1569" s="182">
        <v>238121</v>
      </c>
      <c r="G1569" s="182">
        <v>3315</v>
      </c>
      <c r="H1569" s="182">
        <v>807</v>
      </c>
      <c r="I1569" s="183">
        <v>19.100000000000001</v>
      </c>
      <c r="J1569"/>
      <c r="K1569"/>
      <c r="L1569"/>
      <c r="M1569"/>
      <c r="N1569"/>
    </row>
    <row r="1570" spans="2:14" ht="15" customHeight="1" x14ac:dyDescent="0.25">
      <c r="B1570" s="181">
        <v>2022</v>
      </c>
      <c r="C1570" s="181"/>
      <c r="D1570" s="182">
        <v>14433</v>
      </c>
      <c r="E1570" s="182">
        <v>165893</v>
      </c>
      <c r="F1570" s="182">
        <v>208859</v>
      </c>
      <c r="G1570" s="182">
        <v>4569</v>
      </c>
      <c r="H1570" s="182">
        <v>765</v>
      </c>
      <c r="I1570" s="183">
        <v>24.57</v>
      </c>
      <c r="J1570"/>
      <c r="K1570"/>
      <c r="L1570"/>
      <c r="M1570"/>
      <c r="N1570"/>
    </row>
    <row r="1571" spans="2:14" ht="15" customHeight="1" x14ac:dyDescent="0.25">
      <c r="B1571" s="181">
        <v>2021</v>
      </c>
      <c r="C1571" s="168"/>
      <c r="D1571" s="169">
        <v>14045</v>
      </c>
      <c r="E1571" s="169">
        <v>126043</v>
      </c>
      <c r="F1571" s="169">
        <v>193840</v>
      </c>
      <c r="G1571" s="169">
        <v>2810</v>
      </c>
      <c r="H1571" s="169">
        <v>548</v>
      </c>
      <c r="I1571" s="170">
        <v>25.52</v>
      </c>
      <c r="J1571"/>
      <c r="K1571"/>
      <c r="L1571"/>
      <c r="M1571"/>
      <c r="N1571"/>
    </row>
    <row r="1572" spans="2:14" s="8" customFormat="1" ht="15" customHeight="1" x14ac:dyDescent="0.25">
      <c r="B1572" s="187" t="s">
        <v>606</v>
      </c>
      <c r="C1572" s="187"/>
      <c r="D1572" s="187"/>
      <c r="E1572" s="187"/>
      <c r="F1572" s="187"/>
      <c r="G1572" s="187"/>
      <c r="H1572" s="187"/>
      <c r="I1572" s="187"/>
      <c r="J1572"/>
      <c r="K1572"/>
      <c r="L1572"/>
      <c r="M1572"/>
      <c r="N1572"/>
    </row>
    <row r="1573" spans="2:14" s="8" customFormat="1" ht="15" customHeight="1" x14ac:dyDescent="0.25">
      <c r="B1573" s="181">
        <v>2023</v>
      </c>
      <c r="C1573" s="181"/>
      <c r="D1573" s="182">
        <v>8834</v>
      </c>
      <c r="E1573" s="182">
        <v>80044</v>
      </c>
      <c r="F1573" s="182">
        <v>106053</v>
      </c>
      <c r="G1573" s="182">
        <v>4385</v>
      </c>
      <c r="H1573" s="182">
        <v>407</v>
      </c>
      <c r="I1573" s="183">
        <v>17.66</v>
      </c>
      <c r="J1573"/>
      <c r="K1573"/>
      <c r="L1573"/>
      <c r="M1573"/>
      <c r="N1573"/>
    </row>
    <row r="1574" spans="2:14" s="8" customFormat="1" ht="15" customHeight="1" x14ac:dyDescent="0.25">
      <c r="B1574" s="181">
        <v>2022</v>
      </c>
      <c r="C1574" s="181"/>
      <c r="D1574" s="182">
        <v>8311</v>
      </c>
      <c r="E1574" s="182">
        <v>60997</v>
      </c>
      <c r="F1574" s="182">
        <v>82238</v>
      </c>
      <c r="G1574" s="182">
        <v>1054</v>
      </c>
      <c r="H1574" s="182">
        <v>540</v>
      </c>
      <c r="I1574" s="183">
        <v>16.28</v>
      </c>
      <c r="J1574"/>
      <c r="K1574"/>
      <c r="L1574"/>
      <c r="M1574"/>
      <c r="N1574"/>
    </row>
    <row r="1575" spans="2:14" s="8" customFormat="1" ht="15" customHeight="1" x14ac:dyDescent="0.25">
      <c r="B1575" s="181">
        <v>2021</v>
      </c>
      <c r="C1575" s="168"/>
      <c r="D1575" s="169">
        <v>7532</v>
      </c>
      <c r="E1575" s="169">
        <v>68133</v>
      </c>
      <c r="F1575" s="169">
        <v>78038</v>
      </c>
      <c r="G1575" s="169">
        <v>895</v>
      </c>
      <c r="H1575" s="169">
        <v>410</v>
      </c>
      <c r="I1575" s="170">
        <v>26.03</v>
      </c>
      <c r="J1575"/>
      <c r="K1575"/>
      <c r="L1575"/>
      <c r="M1575"/>
      <c r="N1575"/>
    </row>
    <row r="1576" spans="2:14" s="9" customFormat="1" ht="15" customHeight="1" collapsed="1" x14ac:dyDescent="0.25">
      <c r="B1576" s="187" t="s">
        <v>607</v>
      </c>
      <c r="C1576" s="187"/>
      <c r="D1576" s="187"/>
      <c r="E1576" s="187"/>
      <c r="F1576" s="187"/>
      <c r="G1576" s="187"/>
      <c r="H1576" s="187"/>
      <c r="I1576" s="187"/>
      <c r="J1576"/>
      <c r="K1576"/>
      <c r="L1576"/>
      <c r="M1576"/>
      <c r="N1576"/>
    </row>
    <row r="1577" spans="2:14" s="9" customFormat="1" ht="15" customHeight="1" x14ac:dyDescent="0.25">
      <c r="B1577" s="181">
        <v>2023</v>
      </c>
      <c r="C1577" s="181"/>
      <c r="D1577" s="182">
        <v>25509</v>
      </c>
      <c r="E1577" s="182">
        <v>1088818</v>
      </c>
      <c r="F1577" s="182">
        <v>1270371</v>
      </c>
      <c r="G1577" s="182">
        <v>210384</v>
      </c>
      <c r="H1577" s="182">
        <v>5154</v>
      </c>
      <c r="I1577" s="183">
        <v>29.12</v>
      </c>
      <c r="J1577"/>
      <c r="K1577"/>
      <c r="L1577"/>
      <c r="M1577"/>
      <c r="N1577"/>
    </row>
    <row r="1578" spans="2:14" s="9" customFormat="1" ht="15" customHeight="1" x14ac:dyDescent="0.25">
      <c r="B1578" s="181">
        <v>2022</v>
      </c>
      <c r="C1578" s="181"/>
      <c r="D1578" s="182">
        <v>24119</v>
      </c>
      <c r="E1578" s="182">
        <v>672505</v>
      </c>
      <c r="F1578" s="182">
        <v>861095</v>
      </c>
      <c r="G1578" s="182">
        <v>33571</v>
      </c>
      <c r="H1578" s="182">
        <v>4058</v>
      </c>
      <c r="I1578" s="183">
        <v>22.54</v>
      </c>
      <c r="J1578"/>
      <c r="K1578"/>
      <c r="L1578"/>
      <c r="M1578"/>
      <c r="N1578"/>
    </row>
    <row r="1579" spans="2:14" s="9" customFormat="1" ht="15" customHeight="1" x14ac:dyDescent="0.25">
      <c r="B1579" s="181">
        <v>2021</v>
      </c>
      <c r="C1579" s="168"/>
      <c r="D1579" s="169">
        <v>22943</v>
      </c>
      <c r="E1579" s="169">
        <v>481365</v>
      </c>
      <c r="F1579" s="169">
        <v>693885</v>
      </c>
      <c r="G1579" s="169">
        <v>19517</v>
      </c>
      <c r="H1579" s="169">
        <v>2238</v>
      </c>
      <c r="I1579" s="170">
        <v>27.99</v>
      </c>
      <c r="J1579"/>
      <c r="K1579"/>
      <c r="L1579"/>
      <c r="M1579"/>
      <c r="N1579"/>
    </row>
    <row r="1580" spans="2:14" s="9" customFormat="1" ht="15" customHeight="1" x14ac:dyDescent="0.25">
      <c r="B1580" s="187" t="s">
        <v>608</v>
      </c>
      <c r="C1580" s="187"/>
      <c r="D1580" s="187"/>
      <c r="E1580" s="187"/>
      <c r="F1580" s="187"/>
      <c r="G1580" s="187"/>
      <c r="H1580" s="187"/>
      <c r="I1580" s="187"/>
      <c r="J1580"/>
      <c r="K1580"/>
      <c r="L1580"/>
      <c r="M1580"/>
      <c r="N1580"/>
    </row>
    <row r="1581" spans="2:14" s="9" customFormat="1" ht="15" customHeight="1" x14ac:dyDescent="0.25">
      <c r="B1581" s="181">
        <v>2023</v>
      </c>
      <c r="C1581" s="181"/>
      <c r="D1581" s="182">
        <v>7181</v>
      </c>
      <c r="E1581" s="182">
        <v>30261</v>
      </c>
      <c r="F1581" s="182">
        <v>52722</v>
      </c>
      <c r="G1581" s="182">
        <v>938</v>
      </c>
      <c r="H1581" s="182">
        <v>380</v>
      </c>
      <c r="I1581" s="183">
        <v>9.06</v>
      </c>
      <c r="J1581"/>
      <c r="K1581"/>
      <c r="L1581"/>
      <c r="M1581"/>
      <c r="N1581"/>
    </row>
    <row r="1582" spans="2:14" s="9" customFormat="1" ht="15" customHeight="1" x14ac:dyDescent="0.25">
      <c r="B1582" s="181">
        <v>2022</v>
      </c>
      <c r="C1582" s="181"/>
      <c r="D1582" s="182">
        <v>6805</v>
      </c>
      <c r="E1582" s="182">
        <v>46838</v>
      </c>
      <c r="F1582" s="182">
        <v>67417</v>
      </c>
      <c r="G1582" s="182">
        <v>3010</v>
      </c>
      <c r="H1582" s="182">
        <v>85</v>
      </c>
      <c r="I1582" s="183">
        <v>16.309999999999999</v>
      </c>
      <c r="J1582"/>
      <c r="K1582"/>
      <c r="L1582"/>
      <c r="M1582"/>
      <c r="N1582"/>
    </row>
    <row r="1583" spans="2:14" s="9" customFormat="1" ht="15" customHeight="1" x14ac:dyDescent="0.25">
      <c r="B1583" s="181">
        <v>2021</v>
      </c>
      <c r="C1583" s="168"/>
      <c r="D1583" s="169">
        <v>6434</v>
      </c>
      <c r="E1583" s="169">
        <v>29181</v>
      </c>
      <c r="F1583" s="169">
        <v>36413</v>
      </c>
      <c r="G1583" s="169">
        <v>1503</v>
      </c>
      <c r="H1583" s="169">
        <v>149</v>
      </c>
      <c r="I1583" s="170">
        <v>13.43</v>
      </c>
      <c r="J1583"/>
      <c r="K1583"/>
      <c r="L1583"/>
      <c r="M1583"/>
      <c r="N1583"/>
    </row>
    <row r="1584" spans="2:14" s="9" customFormat="1" ht="15" customHeight="1" x14ac:dyDescent="0.25">
      <c r="B1584" s="187" t="s">
        <v>248</v>
      </c>
      <c r="C1584" s="187"/>
      <c r="D1584" s="187"/>
      <c r="E1584" s="187"/>
      <c r="F1584" s="187"/>
      <c r="G1584" s="187"/>
      <c r="H1584" s="187"/>
      <c r="I1584" s="187"/>
      <c r="J1584"/>
      <c r="K1584"/>
      <c r="L1584"/>
      <c r="M1584"/>
      <c r="N1584"/>
    </row>
    <row r="1585" spans="2:14" s="9" customFormat="1" ht="15" customHeight="1" x14ac:dyDescent="0.25">
      <c r="B1585" s="181">
        <v>2023</v>
      </c>
      <c r="C1585" s="181"/>
      <c r="D1585" s="182">
        <v>6213</v>
      </c>
      <c r="E1585" s="182">
        <v>69091</v>
      </c>
      <c r="F1585" s="182">
        <v>89374</v>
      </c>
      <c r="G1585" s="182">
        <v>2198</v>
      </c>
      <c r="H1585" s="182">
        <v>155</v>
      </c>
      <c r="I1585" s="183">
        <v>23.16</v>
      </c>
      <c r="J1585"/>
      <c r="K1585"/>
      <c r="L1585"/>
      <c r="M1585"/>
      <c r="N1585"/>
    </row>
    <row r="1586" spans="2:14" s="9" customFormat="1" ht="15" customHeight="1" x14ac:dyDescent="0.25">
      <c r="B1586" s="181">
        <v>2022</v>
      </c>
      <c r="C1586" s="181"/>
      <c r="D1586" s="182">
        <v>5998</v>
      </c>
      <c r="E1586" s="182">
        <v>73168</v>
      </c>
      <c r="F1586" s="182">
        <v>100309</v>
      </c>
      <c r="G1586" s="182">
        <v>8817</v>
      </c>
      <c r="H1586" s="182">
        <v>314</v>
      </c>
      <c r="I1586" s="183">
        <v>27.95</v>
      </c>
      <c r="J1586"/>
      <c r="K1586"/>
      <c r="L1586"/>
      <c r="M1586"/>
      <c r="N1586"/>
    </row>
    <row r="1587" spans="2:14" s="9" customFormat="1" ht="15" customHeight="1" x14ac:dyDescent="0.25">
      <c r="B1587" s="181">
        <v>2021</v>
      </c>
      <c r="C1587" s="168"/>
      <c r="D1587" s="169">
        <v>5750</v>
      </c>
      <c r="E1587" s="169">
        <v>42371</v>
      </c>
      <c r="F1587" s="169">
        <v>53646</v>
      </c>
      <c r="G1587" s="169">
        <v>1993</v>
      </c>
      <c r="H1587" s="169">
        <v>336</v>
      </c>
      <c r="I1587" s="170">
        <v>21.09</v>
      </c>
      <c r="J1587"/>
      <c r="K1587"/>
      <c r="L1587"/>
      <c r="M1587"/>
      <c r="N1587"/>
    </row>
    <row r="1588" spans="2:14" ht="15" customHeight="1" x14ac:dyDescent="0.25">
      <c r="B1588" s="187" t="s">
        <v>249</v>
      </c>
      <c r="C1588" s="187"/>
      <c r="D1588" s="187"/>
      <c r="E1588" s="187"/>
      <c r="F1588" s="187"/>
      <c r="G1588" s="187"/>
      <c r="H1588" s="187"/>
      <c r="I1588" s="187"/>
      <c r="J1588"/>
      <c r="K1588"/>
      <c r="L1588"/>
      <c r="M1588"/>
      <c r="N1588"/>
    </row>
    <row r="1589" spans="2:14" ht="15" customHeight="1" x14ac:dyDescent="0.25">
      <c r="B1589" s="181">
        <v>2023</v>
      </c>
      <c r="C1589" s="181"/>
      <c r="D1589" s="182">
        <v>19820</v>
      </c>
      <c r="E1589" s="182">
        <v>225263</v>
      </c>
      <c r="F1589" s="182">
        <v>355277</v>
      </c>
      <c r="G1589" s="182">
        <v>4758</v>
      </c>
      <c r="H1589" s="182">
        <v>811</v>
      </c>
      <c r="I1589" s="183">
        <v>15.07</v>
      </c>
      <c r="J1589"/>
      <c r="K1589"/>
      <c r="L1589"/>
      <c r="M1589"/>
      <c r="N1589"/>
    </row>
    <row r="1590" spans="2:14" ht="15" customHeight="1" x14ac:dyDescent="0.25">
      <c r="B1590" s="181">
        <v>2022</v>
      </c>
      <c r="C1590" s="181"/>
      <c r="D1590" s="182">
        <v>17784</v>
      </c>
      <c r="E1590" s="182">
        <v>192926</v>
      </c>
      <c r="F1590" s="182">
        <v>301297</v>
      </c>
      <c r="G1590" s="182">
        <v>3002</v>
      </c>
      <c r="H1590" s="182">
        <v>537</v>
      </c>
      <c r="I1590" s="183">
        <v>14.63</v>
      </c>
      <c r="J1590"/>
      <c r="K1590"/>
      <c r="L1590"/>
      <c r="M1590"/>
      <c r="N1590"/>
    </row>
    <row r="1591" spans="2:14" ht="15" customHeight="1" x14ac:dyDescent="0.25">
      <c r="B1591" s="181">
        <v>2021</v>
      </c>
      <c r="C1591" s="168"/>
      <c r="D1591" s="169">
        <v>13436</v>
      </c>
      <c r="E1591" s="169">
        <v>132049</v>
      </c>
      <c r="F1591" s="169">
        <v>205070</v>
      </c>
      <c r="G1591" s="169">
        <v>3397</v>
      </c>
      <c r="H1591" s="169">
        <v>519</v>
      </c>
      <c r="I1591" s="170">
        <v>17.420000000000002</v>
      </c>
      <c r="J1591"/>
      <c r="K1591"/>
      <c r="L1591"/>
      <c r="M1591"/>
      <c r="N1591"/>
    </row>
    <row r="1592" spans="2:14" ht="15" customHeight="1" x14ac:dyDescent="0.25">
      <c r="B1592" s="187" t="s">
        <v>510</v>
      </c>
      <c r="C1592" s="187"/>
      <c r="D1592" s="187"/>
      <c r="E1592" s="187"/>
      <c r="F1592" s="187"/>
      <c r="G1592" s="187"/>
      <c r="H1592" s="187"/>
      <c r="I1592" s="187"/>
      <c r="J1592"/>
      <c r="K1592"/>
      <c r="L1592"/>
      <c r="M1592"/>
      <c r="N1592"/>
    </row>
    <row r="1593" spans="2:14" ht="15" customHeight="1" x14ac:dyDescent="0.25">
      <c r="B1593" s="181">
        <v>2023</v>
      </c>
      <c r="C1593" s="181"/>
      <c r="D1593" s="182">
        <v>3289</v>
      </c>
      <c r="E1593" s="182">
        <v>137405</v>
      </c>
      <c r="F1593" s="182">
        <v>181512</v>
      </c>
      <c r="G1593" s="182">
        <v>8440</v>
      </c>
      <c r="H1593" s="182">
        <v>7422</v>
      </c>
      <c r="I1593" s="183">
        <v>54.3</v>
      </c>
      <c r="J1593"/>
      <c r="K1593"/>
      <c r="L1593"/>
      <c r="M1593"/>
      <c r="N1593"/>
    </row>
    <row r="1594" spans="2:14" ht="15" customHeight="1" x14ac:dyDescent="0.25">
      <c r="B1594" s="181">
        <v>2022</v>
      </c>
      <c r="C1594" s="181"/>
      <c r="D1594" s="182">
        <v>3071</v>
      </c>
      <c r="E1594" s="182">
        <v>82365</v>
      </c>
      <c r="F1594" s="182">
        <v>96696</v>
      </c>
      <c r="G1594" s="182">
        <v>1509</v>
      </c>
      <c r="H1594" s="182">
        <v>392</v>
      </c>
      <c r="I1594" s="183">
        <v>40</v>
      </c>
      <c r="J1594"/>
      <c r="K1594"/>
      <c r="L1594"/>
      <c r="M1594"/>
      <c r="N1594"/>
    </row>
    <row r="1595" spans="2:14" ht="15" customHeight="1" x14ac:dyDescent="0.25">
      <c r="B1595" s="181">
        <v>2021</v>
      </c>
      <c r="C1595" s="168"/>
      <c r="D1595" s="169">
        <v>2815</v>
      </c>
      <c r="E1595" s="169">
        <v>49127</v>
      </c>
      <c r="F1595" s="169">
        <v>60163</v>
      </c>
      <c r="G1595" s="169">
        <v>1563</v>
      </c>
      <c r="H1595" s="169">
        <v>248</v>
      </c>
      <c r="I1595" s="170">
        <v>31.52</v>
      </c>
      <c r="J1595"/>
      <c r="K1595"/>
      <c r="L1595"/>
      <c r="M1595"/>
      <c r="N1595"/>
    </row>
    <row r="1596" spans="2:14" ht="15" customHeight="1" x14ac:dyDescent="0.25">
      <c r="B1596" s="187" t="s">
        <v>527</v>
      </c>
      <c r="C1596" s="187"/>
      <c r="D1596" s="187"/>
      <c r="E1596" s="187"/>
      <c r="F1596" s="187"/>
      <c r="G1596" s="187"/>
      <c r="H1596" s="187"/>
      <c r="I1596" s="187"/>
      <c r="J1596"/>
      <c r="K1596"/>
      <c r="L1596"/>
      <c r="M1596"/>
      <c r="N1596"/>
    </row>
    <row r="1597" spans="2:14" ht="15" customHeight="1" x14ac:dyDescent="0.25">
      <c r="B1597" s="181">
        <v>2023</v>
      </c>
      <c r="C1597" s="181"/>
      <c r="D1597" s="182">
        <v>4825</v>
      </c>
      <c r="E1597" s="182">
        <v>111645</v>
      </c>
      <c r="F1597" s="182">
        <v>160799</v>
      </c>
      <c r="G1597" s="182">
        <v>3105</v>
      </c>
      <c r="H1597" s="182">
        <v>284</v>
      </c>
      <c r="I1597" s="183">
        <v>17.14</v>
      </c>
      <c r="J1597"/>
      <c r="K1597"/>
      <c r="L1597"/>
      <c r="M1597"/>
      <c r="N1597"/>
    </row>
    <row r="1598" spans="2:14" ht="15" customHeight="1" x14ac:dyDescent="0.25">
      <c r="B1598" s="181">
        <v>2022</v>
      </c>
      <c r="C1598" s="181"/>
      <c r="D1598" s="182">
        <v>4247</v>
      </c>
      <c r="E1598" s="182">
        <v>106350</v>
      </c>
      <c r="F1598" s="182">
        <v>151827</v>
      </c>
      <c r="G1598" s="182">
        <v>2523</v>
      </c>
      <c r="H1598" s="182">
        <v>489</v>
      </c>
      <c r="I1598" s="183">
        <v>20.52</v>
      </c>
      <c r="J1598"/>
      <c r="K1598"/>
      <c r="L1598"/>
      <c r="M1598"/>
      <c r="N1598"/>
    </row>
    <row r="1599" spans="2:14" ht="15" customHeight="1" x14ac:dyDescent="0.25">
      <c r="B1599" s="181">
        <v>2021</v>
      </c>
      <c r="C1599" s="168"/>
      <c r="D1599" s="169">
        <v>3786</v>
      </c>
      <c r="E1599" s="169">
        <v>69897</v>
      </c>
      <c r="F1599" s="169">
        <v>88835</v>
      </c>
      <c r="G1599" s="169">
        <v>1043</v>
      </c>
      <c r="H1599" s="169">
        <v>322</v>
      </c>
      <c r="I1599" s="170">
        <v>23.37</v>
      </c>
      <c r="J1599"/>
      <c r="K1599"/>
      <c r="L1599"/>
      <c r="M1599"/>
      <c r="N1599"/>
    </row>
    <row r="1600" spans="2:14" s="9" customFormat="1" ht="15" customHeight="1" x14ac:dyDescent="0.25">
      <c r="B1600" s="258" t="s">
        <v>26</v>
      </c>
      <c r="C1600" s="184"/>
      <c r="D1600" s="184"/>
      <c r="E1600" s="184"/>
      <c r="F1600" s="184"/>
      <c r="G1600" s="184"/>
      <c r="H1600" s="184"/>
      <c r="I1600" s="184"/>
      <c r="J1600"/>
      <c r="K1600"/>
      <c r="L1600"/>
      <c r="M1600"/>
      <c r="N1600"/>
    </row>
    <row r="1601" spans="2:14" s="9" customFormat="1" ht="15" customHeight="1" x14ac:dyDescent="0.25">
      <c r="B1601" s="187" t="s">
        <v>381</v>
      </c>
      <c r="C1601" s="187"/>
      <c r="D1601" s="187"/>
      <c r="E1601" s="187"/>
      <c r="F1601" s="187"/>
      <c r="G1601" s="187"/>
      <c r="H1601" s="187"/>
      <c r="I1601" s="187"/>
      <c r="J1601"/>
      <c r="K1601"/>
      <c r="L1601"/>
      <c r="M1601"/>
      <c r="N1601"/>
    </row>
    <row r="1602" spans="2:14" s="9" customFormat="1" ht="15" customHeight="1" x14ac:dyDescent="0.25">
      <c r="B1602" s="181">
        <v>2023</v>
      </c>
      <c r="C1602" s="181"/>
      <c r="D1602" s="182">
        <v>33908</v>
      </c>
      <c r="E1602" s="182">
        <v>1706042</v>
      </c>
      <c r="F1602" s="182">
        <v>1463763</v>
      </c>
      <c r="G1602" s="182">
        <v>707356</v>
      </c>
      <c r="H1602" s="182">
        <v>251053</v>
      </c>
      <c r="I1602" s="183">
        <v>15.12</v>
      </c>
      <c r="J1602"/>
      <c r="K1602"/>
      <c r="L1602"/>
      <c r="M1602"/>
      <c r="N1602"/>
    </row>
    <row r="1603" spans="2:14" s="9" customFormat="1" ht="15" customHeight="1" x14ac:dyDescent="0.25">
      <c r="B1603" s="181">
        <v>2022</v>
      </c>
      <c r="C1603" s="181"/>
      <c r="D1603" s="182">
        <v>29316</v>
      </c>
      <c r="E1603" s="182">
        <v>1661306</v>
      </c>
      <c r="F1603" s="182">
        <v>1436659</v>
      </c>
      <c r="G1603" s="182">
        <v>731080</v>
      </c>
      <c r="H1603" s="182">
        <v>223669</v>
      </c>
      <c r="I1603" s="183">
        <v>16.84</v>
      </c>
      <c r="J1603"/>
      <c r="K1603"/>
      <c r="L1603"/>
      <c r="M1603"/>
      <c r="N1603"/>
    </row>
    <row r="1604" spans="2:14" s="9" customFormat="1" ht="15" customHeight="1" x14ac:dyDescent="0.25">
      <c r="B1604" s="181">
        <v>2021</v>
      </c>
      <c r="C1604" s="181"/>
      <c r="D1604" s="182">
        <v>24595</v>
      </c>
      <c r="E1604" s="182">
        <v>2414854</v>
      </c>
      <c r="F1604" s="182">
        <v>1494680</v>
      </c>
      <c r="G1604" s="182">
        <v>1263539</v>
      </c>
      <c r="H1604" s="182">
        <v>276887</v>
      </c>
      <c r="I1604" s="183">
        <v>28.97</v>
      </c>
      <c r="J1604"/>
      <c r="K1604"/>
      <c r="L1604"/>
      <c r="M1604"/>
      <c r="N1604"/>
    </row>
    <row r="1605" spans="2:14" s="9" customFormat="1" ht="15" customHeight="1" x14ac:dyDescent="0.25">
      <c r="B1605" s="168">
        <v>2020</v>
      </c>
      <c r="C1605" s="168"/>
      <c r="D1605" s="169">
        <v>21312</v>
      </c>
      <c r="E1605" s="169">
        <v>1423623</v>
      </c>
      <c r="F1605" s="169">
        <v>1123940</v>
      </c>
      <c r="G1605" s="169">
        <v>760986</v>
      </c>
      <c r="H1605" s="169">
        <v>177136</v>
      </c>
      <c r="I1605" s="170">
        <v>19.190000000000001</v>
      </c>
      <c r="J1605"/>
      <c r="K1605"/>
      <c r="L1605"/>
      <c r="M1605"/>
      <c r="N1605"/>
    </row>
    <row r="1606" spans="2:14" s="9" customFormat="1" ht="15" customHeight="1" x14ac:dyDescent="0.25">
      <c r="B1606" s="168">
        <v>2019</v>
      </c>
      <c r="C1606" s="168"/>
      <c r="D1606" s="169">
        <v>21004</v>
      </c>
      <c r="E1606" s="169">
        <v>1233729</v>
      </c>
      <c r="F1606" s="169">
        <v>927253</v>
      </c>
      <c r="G1606" s="169">
        <v>608184</v>
      </c>
      <c r="H1606" s="169">
        <v>135466</v>
      </c>
      <c r="I1606" s="170">
        <v>18.52</v>
      </c>
      <c r="J1606"/>
      <c r="K1606"/>
      <c r="L1606"/>
      <c r="M1606"/>
      <c r="N1606"/>
    </row>
    <row r="1607" spans="2:14" s="9" customFormat="1" ht="15" customHeight="1" x14ac:dyDescent="0.25">
      <c r="B1607" s="168">
        <v>2018</v>
      </c>
      <c r="C1607" s="168"/>
      <c r="D1607" s="169">
        <v>19116</v>
      </c>
      <c r="E1607" s="169">
        <v>1272294</v>
      </c>
      <c r="F1607" s="169">
        <v>1046505</v>
      </c>
      <c r="G1607" s="169">
        <v>428789</v>
      </c>
      <c r="H1607" s="169">
        <v>161594</v>
      </c>
      <c r="I1607" s="170">
        <v>21.37</v>
      </c>
      <c r="J1607"/>
      <c r="K1607"/>
      <c r="L1607"/>
      <c r="M1607"/>
      <c r="N1607"/>
    </row>
    <row r="1608" spans="2:14" s="9" customFormat="1" ht="15" customHeight="1" x14ac:dyDescent="0.25">
      <c r="B1608" s="168">
        <v>2017</v>
      </c>
      <c r="C1608" s="168"/>
      <c r="D1608" s="169">
        <v>17837</v>
      </c>
      <c r="E1608" s="169">
        <v>1441651</v>
      </c>
      <c r="F1608" s="169">
        <v>1018220</v>
      </c>
      <c r="G1608" s="169">
        <v>549641</v>
      </c>
      <c r="H1608" s="169">
        <v>155424</v>
      </c>
      <c r="I1608" s="170">
        <v>25.72</v>
      </c>
      <c r="J1608"/>
      <c r="K1608"/>
      <c r="L1608"/>
      <c r="M1608"/>
      <c r="N1608"/>
    </row>
    <row r="1609" spans="2:14" ht="15" customHeight="1" x14ac:dyDescent="0.25">
      <c r="B1609" s="168">
        <v>2016</v>
      </c>
      <c r="C1609" s="168"/>
      <c r="D1609" s="169">
        <v>16453</v>
      </c>
      <c r="E1609" s="169">
        <v>1302895</v>
      </c>
      <c r="F1609" s="169">
        <v>986478</v>
      </c>
      <c r="G1609" s="169">
        <v>511141</v>
      </c>
      <c r="H1609" s="169">
        <v>154877</v>
      </c>
      <c r="I1609" s="170">
        <v>24.57</v>
      </c>
      <c r="J1609"/>
      <c r="K1609"/>
      <c r="L1609"/>
      <c r="M1609"/>
      <c r="N1609"/>
    </row>
    <row r="1610" spans="2:14" ht="15" customHeight="1" x14ac:dyDescent="0.25">
      <c r="B1610" s="168">
        <v>2015</v>
      </c>
      <c r="C1610" s="168"/>
      <c r="D1610" s="169">
        <v>15600</v>
      </c>
      <c r="E1610" s="169">
        <v>1438158</v>
      </c>
      <c r="F1610" s="169">
        <v>1235718</v>
      </c>
      <c r="G1610" s="169">
        <v>624391</v>
      </c>
      <c r="H1610" s="169">
        <v>172332</v>
      </c>
      <c r="I1610" s="170">
        <v>28.81</v>
      </c>
      <c r="J1610"/>
      <c r="K1610"/>
      <c r="L1610"/>
      <c r="M1610"/>
      <c r="N1610"/>
    </row>
    <row r="1611" spans="2:14" ht="15" customHeight="1" x14ac:dyDescent="0.25">
      <c r="B1611" s="168">
        <v>2014</v>
      </c>
      <c r="C1611" s="168"/>
      <c r="D1611" s="169">
        <v>14834</v>
      </c>
      <c r="E1611" s="169">
        <v>1432979</v>
      </c>
      <c r="F1611" s="169">
        <v>1138607</v>
      </c>
      <c r="G1611" s="169">
        <v>435127</v>
      </c>
      <c r="H1611" s="169">
        <v>96637</v>
      </c>
      <c r="I1611" s="170">
        <v>29.43</v>
      </c>
      <c r="J1611"/>
      <c r="K1611"/>
      <c r="L1611"/>
      <c r="M1611"/>
      <c r="N1611"/>
    </row>
    <row r="1612" spans="2:14" ht="15" customHeight="1" x14ac:dyDescent="0.25">
      <c r="B1612" s="168">
        <v>2013</v>
      </c>
      <c r="C1612" s="168"/>
      <c r="D1612" s="169">
        <v>14507</v>
      </c>
      <c r="E1612" s="169">
        <v>1293710</v>
      </c>
      <c r="F1612" s="169">
        <v>1018680</v>
      </c>
      <c r="G1612" s="169">
        <v>360997</v>
      </c>
      <c r="H1612" s="169">
        <v>110284</v>
      </c>
      <c r="I1612" s="170">
        <v>26.61</v>
      </c>
      <c r="J1612"/>
      <c r="K1612"/>
      <c r="L1612"/>
      <c r="M1612"/>
      <c r="N1612"/>
    </row>
    <row r="1613" spans="2:14" ht="15" customHeight="1" x14ac:dyDescent="0.25">
      <c r="B1613" s="168">
        <v>2012</v>
      </c>
      <c r="C1613" s="168"/>
      <c r="D1613" s="169">
        <v>14328</v>
      </c>
      <c r="E1613" s="169">
        <v>1273989</v>
      </c>
      <c r="F1613" s="169">
        <v>1060517</v>
      </c>
      <c r="G1613" s="169">
        <v>344952</v>
      </c>
      <c r="H1613" s="169">
        <v>100093</v>
      </c>
      <c r="I1613" s="170">
        <v>25.28</v>
      </c>
      <c r="J1613"/>
      <c r="K1613"/>
      <c r="L1613"/>
      <c r="M1613"/>
      <c r="N1613"/>
    </row>
    <row r="1614" spans="2:14" s="7" customFormat="1" ht="15" customHeight="1" x14ac:dyDescent="0.25">
      <c r="B1614" s="168">
        <v>2011</v>
      </c>
      <c r="C1614" s="168"/>
      <c r="D1614" s="169">
        <v>14462</v>
      </c>
      <c r="E1614" s="169">
        <v>1793234</v>
      </c>
      <c r="F1614" s="169">
        <v>1270931</v>
      </c>
      <c r="G1614" s="169">
        <v>701035</v>
      </c>
      <c r="H1614" s="169">
        <v>104185</v>
      </c>
      <c r="I1614" s="170">
        <v>33.71</v>
      </c>
      <c r="J1614"/>
      <c r="K1614"/>
      <c r="L1614"/>
      <c r="M1614"/>
      <c r="N1614"/>
    </row>
    <row r="1615" spans="2:14" s="8" customFormat="1" ht="15" customHeight="1" x14ac:dyDescent="0.25">
      <c r="B1615" s="168">
        <v>2010</v>
      </c>
      <c r="C1615" s="168"/>
      <c r="D1615" s="169">
        <v>14372</v>
      </c>
      <c r="E1615" s="169">
        <v>1750041</v>
      </c>
      <c r="F1615" s="169">
        <v>1735213</v>
      </c>
      <c r="G1615" s="169">
        <v>400889</v>
      </c>
      <c r="H1615" s="169">
        <v>118132</v>
      </c>
      <c r="I1615" s="170">
        <v>30.44</v>
      </c>
      <c r="J1615"/>
      <c r="K1615"/>
      <c r="L1615"/>
      <c r="M1615"/>
      <c r="N1615"/>
    </row>
    <row r="1616" spans="2:14" s="8" customFormat="1" ht="15" customHeight="1" x14ac:dyDescent="0.25">
      <c r="B1616" s="168">
        <v>2009</v>
      </c>
      <c r="C1616" s="168"/>
      <c r="D1616" s="169">
        <v>14968</v>
      </c>
      <c r="E1616" s="169">
        <v>1793064</v>
      </c>
      <c r="F1616" s="169">
        <v>1613599</v>
      </c>
      <c r="G1616" s="169">
        <v>399631</v>
      </c>
      <c r="H1616" s="169" t="s">
        <v>66</v>
      </c>
      <c r="I1616" s="170">
        <v>31.99</v>
      </c>
      <c r="J1616"/>
      <c r="K1616"/>
      <c r="L1616"/>
      <c r="M1616"/>
      <c r="N1616"/>
    </row>
    <row r="1617" spans="2:14" s="8" customFormat="1" ht="15" customHeight="1" x14ac:dyDescent="0.25">
      <c r="B1617" s="168">
        <v>2008</v>
      </c>
      <c r="C1617" s="168"/>
      <c r="D1617" s="169">
        <v>15800</v>
      </c>
      <c r="E1617" s="169">
        <v>1671959</v>
      </c>
      <c r="F1617" s="169">
        <v>1655561</v>
      </c>
      <c r="G1617" s="169">
        <v>479903</v>
      </c>
      <c r="H1617" s="169" t="s">
        <v>66</v>
      </c>
      <c r="I1617" s="170">
        <v>29.9</v>
      </c>
      <c r="J1617"/>
      <c r="K1617"/>
      <c r="L1617"/>
      <c r="M1617"/>
      <c r="N1617"/>
    </row>
    <row r="1618" spans="2:14" s="8" customFormat="1" ht="15" customHeight="1" x14ac:dyDescent="0.25">
      <c r="B1618" s="258" t="s">
        <v>35</v>
      </c>
      <c r="C1618" s="184"/>
      <c r="D1618" s="184"/>
      <c r="E1618" s="184"/>
      <c r="F1618" s="184"/>
      <c r="G1618" s="184"/>
      <c r="H1618" s="184"/>
      <c r="I1618" s="184"/>
      <c r="J1618"/>
      <c r="K1618"/>
      <c r="L1618"/>
      <c r="M1618"/>
      <c r="N1618"/>
    </row>
    <row r="1619" spans="2:14" ht="15" customHeight="1" x14ac:dyDescent="0.25">
      <c r="B1619" s="187" t="s">
        <v>250</v>
      </c>
      <c r="C1619" s="187"/>
      <c r="D1619" s="187"/>
      <c r="E1619" s="187"/>
      <c r="F1619" s="187"/>
      <c r="G1619" s="187"/>
      <c r="H1619" s="187"/>
      <c r="I1619" s="187"/>
      <c r="J1619"/>
      <c r="K1619"/>
      <c r="L1619"/>
      <c r="M1619"/>
      <c r="N1619"/>
    </row>
    <row r="1620" spans="2:14" ht="15" customHeight="1" x14ac:dyDescent="0.25">
      <c r="B1620" s="181">
        <v>2023</v>
      </c>
      <c r="C1620" s="181"/>
      <c r="D1620" s="182">
        <v>15546</v>
      </c>
      <c r="E1620" s="182">
        <v>901</v>
      </c>
      <c r="F1620" s="182">
        <v>970</v>
      </c>
      <c r="G1620" s="182">
        <v>3</v>
      </c>
      <c r="H1620" s="182">
        <v>1</v>
      </c>
      <c r="I1620" s="183">
        <v>0.27</v>
      </c>
      <c r="J1620"/>
      <c r="K1620"/>
      <c r="L1620"/>
      <c r="M1620"/>
      <c r="N1620"/>
    </row>
    <row r="1621" spans="2:14" ht="15" customHeight="1" x14ac:dyDescent="0.25">
      <c r="B1621" s="181">
        <v>2022</v>
      </c>
      <c r="C1621" s="181"/>
      <c r="D1621" s="182">
        <v>12548</v>
      </c>
      <c r="E1621" s="182">
        <v>584</v>
      </c>
      <c r="F1621" s="182">
        <v>754</v>
      </c>
      <c r="G1621" s="182">
        <v>3</v>
      </c>
      <c r="H1621" s="182">
        <v>0</v>
      </c>
      <c r="I1621" s="183">
        <v>0.25</v>
      </c>
      <c r="J1621"/>
      <c r="K1621"/>
      <c r="L1621"/>
      <c r="M1621"/>
      <c r="N1621"/>
    </row>
    <row r="1622" spans="2:14" ht="15" customHeight="1" x14ac:dyDescent="0.25">
      <c r="B1622" s="181">
        <v>2021</v>
      </c>
      <c r="C1622" s="168"/>
      <c r="D1622" s="169">
        <v>9449</v>
      </c>
      <c r="E1622" s="169">
        <v>582</v>
      </c>
      <c r="F1622" s="169">
        <v>652</v>
      </c>
      <c r="G1622" s="169">
        <v>2</v>
      </c>
      <c r="H1622" s="169">
        <v>0</v>
      </c>
      <c r="I1622" s="170">
        <v>0.39</v>
      </c>
      <c r="J1622"/>
      <c r="K1622"/>
      <c r="L1622"/>
      <c r="M1622"/>
      <c r="N1622"/>
    </row>
    <row r="1623" spans="2:14" ht="15" customHeight="1" x14ac:dyDescent="0.25">
      <c r="B1623" s="168">
        <v>2020</v>
      </c>
      <c r="C1623" s="168"/>
      <c r="D1623" s="169">
        <v>7505</v>
      </c>
      <c r="E1623" s="169">
        <v>1121</v>
      </c>
      <c r="F1623" s="169">
        <v>1338</v>
      </c>
      <c r="G1623" s="169">
        <v>14</v>
      </c>
      <c r="H1623" s="169">
        <v>9</v>
      </c>
      <c r="I1623" s="170">
        <v>1.24</v>
      </c>
      <c r="J1623"/>
      <c r="K1623"/>
      <c r="L1623"/>
      <c r="M1623"/>
      <c r="N1623"/>
    </row>
    <row r="1624" spans="2:14" ht="15" customHeight="1" x14ac:dyDescent="0.25">
      <c r="B1624" s="168">
        <v>2019</v>
      </c>
      <c r="C1624" s="168"/>
      <c r="D1624" s="169">
        <v>7776</v>
      </c>
      <c r="E1624" s="169">
        <v>1869</v>
      </c>
      <c r="F1624" s="169">
        <v>2173</v>
      </c>
      <c r="G1624" s="169">
        <v>28</v>
      </c>
      <c r="H1624" s="169">
        <v>13</v>
      </c>
      <c r="I1624" s="170">
        <v>2.0699999999999998</v>
      </c>
      <c r="J1624"/>
      <c r="K1624"/>
      <c r="L1624"/>
      <c r="M1624"/>
      <c r="N1624"/>
    </row>
    <row r="1625" spans="2:14" ht="15" customHeight="1" x14ac:dyDescent="0.25">
      <c r="B1625" s="168">
        <v>2018</v>
      </c>
      <c r="C1625" s="168"/>
      <c r="D1625" s="169">
        <v>7150</v>
      </c>
      <c r="E1625" s="169">
        <v>1014</v>
      </c>
      <c r="F1625" s="169">
        <v>1258</v>
      </c>
      <c r="G1625" s="169">
        <v>34</v>
      </c>
      <c r="H1625" s="169">
        <v>21</v>
      </c>
      <c r="I1625" s="170">
        <v>1.31</v>
      </c>
      <c r="J1625"/>
      <c r="K1625"/>
      <c r="L1625"/>
      <c r="M1625"/>
      <c r="N1625"/>
    </row>
    <row r="1626" spans="2:14" ht="15" customHeight="1" x14ac:dyDescent="0.25">
      <c r="B1626" s="168">
        <v>2017</v>
      </c>
      <c r="C1626" s="168"/>
      <c r="D1626" s="169">
        <v>6819</v>
      </c>
      <c r="E1626" s="169">
        <v>1130</v>
      </c>
      <c r="F1626" s="169">
        <v>1214</v>
      </c>
      <c r="G1626" s="169">
        <v>41</v>
      </c>
      <c r="H1626" s="169">
        <v>9</v>
      </c>
      <c r="I1626" s="170">
        <v>1.64</v>
      </c>
      <c r="J1626"/>
      <c r="K1626"/>
      <c r="L1626"/>
      <c r="M1626"/>
      <c r="N1626"/>
    </row>
    <row r="1627" spans="2:14" ht="15" customHeight="1" x14ac:dyDescent="0.25">
      <c r="B1627" s="168">
        <v>2016</v>
      </c>
      <c r="C1627" s="168"/>
      <c r="D1627" s="169">
        <v>6142</v>
      </c>
      <c r="E1627" s="169">
        <v>1023</v>
      </c>
      <c r="F1627" s="169">
        <v>1113</v>
      </c>
      <c r="G1627" s="169">
        <v>11</v>
      </c>
      <c r="H1627" s="169">
        <v>9</v>
      </c>
      <c r="I1627" s="170">
        <v>1.69</v>
      </c>
      <c r="J1627"/>
      <c r="K1627"/>
      <c r="L1627"/>
      <c r="M1627"/>
      <c r="N1627"/>
    </row>
    <row r="1628" spans="2:14" ht="15" customHeight="1" x14ac:dyDescent="0.25">
      <c r="B1628" s="168">
        <v>2015</v>
      </c>
      <c r="C1628" s="168"/>
      <c r="D1628" s="169">
        <v>5753</v>
      </c>
      <c r="E1628" s="169">
        <v>575</v>
      </c>
      <c r="F1628" s="169">
        <v>639</v>
      </c>
      <c r="G1628" s="169">
        <v>21</v>
      </c>
      <c r="H1628" s="169">
        <v>8</v>
      </c>
      <c r="I1628" s="170">
        <v>1.07</v>
      </c>
      <c r="J1628"/>
      <c r="K1628"/>
      <c r="L1628"/>
      <c r="M1628"/>
      <c r="N1628"/>
    </row>
    <row r="1629" spans="2:14" ht="15" customHeight="1" x14ac:dyDescent="0.25">
      <c r="B1629" s="168">
        <v>2014</v>
      </c>
      <c r="C1629" s="168"/>
      <c r="D1629" s="169">
        <v>5479</v>
      </c>
      <c r="E1629" s="169">
        <v>934</v>
      </c>
      <c r="F1629" s="169">
        <v>1206</v>
      </c>
      <c r="G1629" s="169">
        <v>15</v>
      </c>
      <c r="H1629" s="169">
        <v>4</v>
      </c>
      <c r="I1629" s="170">
        <v>1.86</v>
      </c>
      <c r="J1629"/>
      <c r="K1629"/>
      <c r="L1629"/>
      <c r="M1629"/>
      <c r="N1629"/>
    </row>
    <row r="1630" spans="2:14" s="8" customFormat="1" ht="15" customHeight="1" x14ac:dyDescent="0.25">
      <c r="B1630" s="168">
        <v>2013</v>
      </c>
      <c r="C1630" s="168"/>
      <c r="D1630" s="169">
        <v>5494</v>
      </c>
      <c r="E1630" s="169">
        <v>980</v>
      </c>
      <c r="F1630" s="169">
        <v>1114</v>
      </c>
      <c r="G1630" s="169">
        <v>24</v>
      </c>
      <c r="H1630" s="169">
        <v>3</v>
      </c>
      <c r="I1630" s="170">
        <v>2.06</v>
      </c>
      <c r="J1630"/>
      <c r="K1630"/>
      <c r="L1630"/>
      <c r="M1630"/>
      <c r="N1630"/>
    </row>
    <row r="1631" spans="2:14" s="9" customFormat="1" ht="15" customHeight="1" x14ac:dyDescent="0.25">
      <c r="B1631" s="168">
        <v>2012</v>
      </c>
      <c r="C1631" s="168"/>
      <c r="D1631" s="169">
        <v>5748</v>
      </c>
      <c r="E1631" s="169">
        <v>632</v>
      </c>
      <c r="F1631" s="169">
        <v>724</v>
      </c>
      <c r="G1631" s="169">
        <v>27</v>
      </c>
      <c r="H1631" s="169">
        <v>13</v>
      </c>
      <c r="I1631" s="170">
        <v>1.21</v>
      </c>
      <c r="J1631"/>
      <c r="K1631"/>
      <c r="L1631"/>
      <c r="M1631"/>
      <c r="N1631"/>
    </row>
    <row r="1632" spans="2:14" s="9" customFormat="1" ht="15" customHeight="1" x14ac:dyDescent="0.25">
      <c r="B1632" s="168">
        <v>2011</v>
      </c>
      <c r="C1632" s="168"/>
      <c r="D1632" s="169">
        <v>6226</v>
      </c>
      <c r="E1632" s="169">
        <v>698</v>
      </c>
      <c r="F1632" s="169">
        <v>1154</v>
      </c>
      <c r="G1632" s="169">
        <v>35</v>
      </c>
      <c r="H1632" s="169">
        <v>30</v>
      </c>
      <c r="I1632" s="170">
        <v>1.19</v>
      </c>
      <c r="J1632"/>
      <c r="K1632"/>
      <c r="L1632"/>
      <c r="M1632"/>
      <c r="N1632"/>
    </row>
    <row r="1633" spans="2:14" s="9" customFormat="1" ht="15" customHeight="1" x14ac:dyDescent="0.25">
      <c r="B1633" s="168">
        <v>2010</v>
      </c>
      <c r="C1633" s="168"/>
      <c r="D1633" s="169">
        <v>6691</v>
      </c>
      <c r="E1633" s="169">
        <v>1710</v>
      </c>
      <c r="F1633" s="169">
        <v>2032</v>
      </c>
      <c r="G1633" s="169">
        <v>10</v>
      </c>
      <c r="H1633" s="169">
        <v>4</v>
      </c>
      <c r="I1633" s="170">
        <v>2.31</v>
      </c>
      <c r="J1633"/>
      <c r="K1633"/>
      <c r="L1633"/>
      <c r="M1633"/>
      <c r="N1633"/>
    </row>
    <row r="1634" spans="2:14" s="9" customFormat="1" ht="15" customHeight="1" x14ac:dyDescent="0.25">
      <c r="B1634" s="168">
        <v>2009</v>
      </c>
      <c r="C1634" s="168"/>
      <c r="D1634" s="169">
        <v>7392</v>
      </c>
      <c r="E1634" s="169">
        <v>763</v>
      </c>
      <c r="F1634" s="169">
        <v>1365</v>
      </c>
      <c r="G1634" s="169">
        <v>19</v>
      </c>
      <c r="H1634" s="169" t="s">
        <v>66</v>
      </c>
      <c r="I1634" s="170">
        <v>0.93</v>
      </c>
      <c r="J1634"/>
      <c r="K1634"/>
      <c r="L1634"/>
      <c r="M1634"/>
      <c r="N1634"/>
    </row>
    <row r="1635" spans="2:14" ht="15" customHeight="1" x14ac:dyDescent="0.25">
      <c r="B1635" s="168">
        <v>2008</v>
      </c>
      <c r="C1635" s="168"/>
      <c r="D1635" s="169">
        <v>8376</v>
      </c>
      <c r="E1635" s="169">
        <v>564</v>
      </c>
      <c r="F1635" s="169">
        <v>1596</v>
      </c>
      <c r="G1635" s="169">
        <v>9</v>
      </c>
      <c r="H1635" s="169" t="s">
        <v>66</v>
      </c>
      <c r="I1635" s="170">
        <v>0.63</v>
      </c>
      <c r="J1635"/>
      <c r="K1635"/>
      <c r="L1635"/>
      <c r="M1635"/>
      <c r="N1635"/>
    </row>
    <row r="1636" spans="2:14" ht="15" customHeight="1" x14ac:dyDescent="0.25">
      <c r="B1636" s="187" t="s">
        <v>251</v>
      </c>
      <c r="C1636" s="187"/>
      <c r="D1636" s="187"/>
      <c r="E1636" s="187"/>
      <c r="F1636" s="187"/>
      <c r="G1636" s="187"/>
      <c r="H1636" s="187"/>
      <c r="I1636" s="187"/>
      <c r="J1636"/>
      <c r="K1636"/>
      <c r="L1636"/>
      <c r="M1636"/>
      <c r="N1636"/>
    </row>
    <row r="1637" spans="2:14" ht="15" customHeight="1" x14ac:dyDescent="0.25">
      <c r="B1637" s="181">
        <v>2023</v>
      </c>
      <c r="C1637" s="181"/>
      <c r="D1637" s="182">
        <v>18362</v>
      </c>
      <c r="E1637" s="182">
        <v>1705140</v>
      </c>
      <c r="F1637" s="182">
        <v>1462793</v>
      </c>
      <c r="G1637" s="182">
        <v>707354</v>
      </c>
      <c r="H1637" s="182">
        <v>251052</v>
      </c>
      <c r="I1637" s="183">
        <v>15.57</v>
      </c>
      <c r="J1637"/>
      <c r="K1637"/>
      <c r="L1637"/>
      <c r="M1637"/>
      <c r="N1637"/>
    </row>
    <row r="1638" spans="2:14" ht="15" customHeight="1" x14ac:dyDescent="0.25">
      <c r="B1638" s="181">
        <v>2022</v>
      </c>
      <c r="C1638" s="181"/>
      <c r="D1638" s="182">
        <v>16768</v>
      </c>
      <c r="E1638" s="182">
        <v>1660723</v>
      </c>
      <c r="F1638" s="182">
        <v>1435905</v>
      </c>
      <c r="G1638" s="182">
        <v>731077</v>
      </c>
      <c r="H1638" s="182">
        <v>223669</v>
      </c>
      <c r="I1638" s="183">
        <v>17.239999999999998</v>
      </c>
      <c r="J1638"/>
      <c r="K1638"/>
      <c r="L1638"/>
      <c r="M1638"/>
      <c r="N1638"/>
    </row>
    <row r="1639" spans="2:14" ht="15" customHeight="1" x14ac:dyDescent="0.25">
      <c r="B1639" s="181">
        <v>2021</v>
      </c>
      <c r="C1639" s="168"/>
      <c r="D1639" s="169">
        <v>15146</v>
      </c>
      <c r="E1639" s="169">
        <v>2414272</v>
      </c>
      <c r="F1639" s="169">
        <v>1494029</v>
      </c>
      <c r="G1639" s="169">
        <v>1263537</v>
      </c>
      <c r="H1639" s="169">
        <v>276887</v>
      </c>
      <c r="I1639" s="170">
        <v>29.49</v>
      </c>
      <c r="J1639"/>
      <c r="K1639"/>
      <c r="L1639"/>
      <c r="M1639"/>
      <c r="N1639"/>
    </row>
    <row r="1640" spans="2:14" ht="15" customHeight="1" x14ac:dyDescent="0.25">
      <c r="B1640" s="168">
        <v>2020</v>
      </c>
      <c r="C1640" s="168"/>
      <c r="D1640" s="169">
        <v>13807</v>
      </c>
      <c r="E1640" s="169">
        <v>1422502</v>
      </c>
      <c r="F1640" s="169">
        <v>1122602</v>
      </c>
      <c r="G1640" s="169">
        <v>760972</v>
      </c>
      <c r="H1640" s="169">
        <v>177128</v>
      </c>
      <c r="I1640" s="170">
        <v>19.41</v>
      </c>
      <c r="J1640"/>
      <c r="K1640"/>
      <c r="L1640"/>
      <c r="M1640"/>
      <c r="N1640"/>
    </row>
    <row r="1641" spans="2:14" ht="15" customHeight="1" x14ac:dyDescent="0.25">
      <c r="B1641" s="168">
        <v>2019</v>
      </c>
      <c r="C1641" s="168"/>
      <c r="D1641" s="169">
        <v>13228</v>
      </c>
      <c r="E1641" s="169">
        <v>1231860</v>
      </c>
      <c r="F1641" s="169">
        <v>925080</v>
      </c>
      <c r="G1641" s="169">
        <v>608156</v>
      </c>
      <c r="H1641" s="169">
        <v>135453</v>
      </c>
      <c r="I1641" s="170">
        <v>18.75</v>
      </c>
      <c r="J1641"/>
      <c r="K1641"/>
      <c r="L1641"/>
      <c r="M1641"/>
      <c r="N1641"/>
    </row>
    <row r="1642" spans="2:14" ht="15" customHeight="1" x14ac:dyDescent="0.25">
      <c r="B1642" s="168">
        <v>2018</v>
      </c>
      <c r="C1642" s="168"/>
      <c r="D1642" s="169">
        <v>11966</v>
      </c>
      <c r="E1642" s="169">
        <v>1271280</v>
      </c>
      <c r="F1642" s="169">
        <v>1045248</v>
      </c>
      <c r="G1642" s="169">
        <v>428754</v>
      </c>
      <c r="H1642" s="169">
        <v>161572</v>
      </c>
      <c r="I1642" s="170">
        <v>21.63</v>
      </c>
      <c r="J1642"/>
      <c r="K1642"/>
      <c r="L1642"/>
      <c r="M1642"/>
      <c r="N1642"/>
    </row>
    <row r="1643" spans="2:14" ht="15" customHeight="1" x14ac:dyDescent="0.25">
      <c r="B1643" s="168">
        <v>2017</v>
      </c>
      <c r="C1643" s="168"/>
      <c r="D1643" s="169">
        <v>11018</v>
      </c>
      <c r="E1643" s="169">
        <v>1440521</v>
      </c>
      <c r="F1643" s="169">
        <v>1017007</v>
      </c>
      <c r="G1643" s="169">
        <v>549600</v>
      </c>
      <c r="H1643" s="169">
        <v>155415</v>
      </c>
      <c r="I1643" s="170">
        <v>26.02</v>
      </c>
      <c r="J1643"/>
      <c r="K1643"/>
      <c r="L1643"/>
      <c r="M1643"/>
      <c r="N1643"/>
    </row>
    <row r="1644" spans="2:14" ht="15" customHeight="1" x14ac:dyDescent="0.25">
      <c r="B1644" s="168">
        <v>2016</v>
      </c>
      <c r="C1644" s="168"/>
      <c r="D1644" s="169">
        <v>10311</v>
      </c>
      <c r="E1644" s="169">
        <v>1301872</v>
      </c>
      <c r="F1644" s="169">
        <v>985365</v>
      </c>
      <c r="G1644" s="169">
        <v>511130</v>
      </c>
      <c r="H1644" s="169">
        <v>154868</v>
      </c>
      <c r="I1644" s="170">
        <v>24.83</v>
      </c>
      <c r="J1644"/>
      <c r="K1644"/>
      <c r="L1644"/>
      <c r="M1644"/>
      <c r="N1644"/>
    </row>
    <row r="1645" spans="2:14" ht="15" customHeight="1" x14ac:dyDescent="0.25">
      <c r="B1645" s="168">
        <v>2015</v>
      </c>
      <c r="C1645" s="168"/>
      <c r="D1645" s="169">
        <v>9847</v>
      </c>
      <c r="E1645" s="169">
        <v>1437583</v>
      </c>
      <c r="F1645" s="169">
        <v>1235079</v>
      </c>
      <c r="G1645" s="169">
        <v>624370</v>
      </c>
      <c r="H1645" s="169">
        <v>172323</v>
      </c>
      <c r="I1645" s="170">
        <v>29.12</v>
      </c>
      <c r="J1645"/>
      <c r="K1645"/>
      <c r="L1645"/>
      <c r="M1645"/>
      <c r="N1645"/>
    </row>
    <row r="1646" spans="2:14" s="9" customFormat="1" ht="15" customHeight="1" collapsed="1" x14ac:dyDescent="0.25">
      <c r="B1646" s="168">
        <v>2014</v>
      </c>
      <c r="C1646" s="168"/>
      <c r="D1646" s="169">
        <v>9355</v>
      </c>
      <c r="E1646" s="169">
        <v>1432045</v>
      </c>
      <c r="F1646" s="169">
        <v>1137401</v>
      </c>
      <c r="G1646" s="169">
        <v>435111</v>
      </c>
      <c r="H1646" s="169">
        <v>96632</v>
      </c>
      <c r="I1646" s="170">
        <v>29.72</v>
      </c>
      <c r="J1646"/>
      <c r="K1646"/>
      <c r="L1646"/>
      <c r="M1646"/>
      <c r="N1646"/>
    </row>
    <row r="1647" spans="2:14" s="9" customFormat="1" ht="15" customHeight="1" x14ac:dyDescent="0.25">
      <c r="B1647" s="168">
        <v>2013</v>
      </c>
      <c r="C1647" s="168"/>
      <c r="D1647" s="169">
        <v>9013</v>
      </c>
      <c r="E1647" s="169">
        <v>1292730</v>
      </c>
      <c r="F1647" s="169">
        <v>1017566</v>
      </c>
      <c r="G1647" s="169">
        <v>360973</v>
      </c>
      <c r="H1647" s="169">
        <v>110281</v>
      </c>
      <c r="I1647" s="170">
        <v>26.85</v>
      </c>
      <c r="J1647"/>
      <c r="K1647"/>
      <c r="L1647"/>
      <c r="M1647"/>
      <c r="N1647"/>
    </row>
    <row r="1648" spans="2:14" s="9" customFormat="1" ht="15" customHeight="1" x14ac:dyDescent="0.25">
      <c r="B1648" s="168">
        <v>2012</v>
      </c>
      <c r="C1648" s="168"/>
      <c r="D1648" s="169">
        <v>8580</v>
      </c>
      <c r="E1648" s="169">
        <v>1273357</v>
      </c>
      <c r="F1648" s="169">
        <v>1059793</v>
      </c>
      <c r="G1648" s="169">
        <v>344925</v>
      </c>
      <c r="H1648" s="169">
        <v>100080</v>
      </c>
      <c r="I1648" s="170">
        <v>25.53</v>
      </c>
      <c r="J1648"/>
      <c r="K1648"/>
      <c r="L1648"/>
      <c r="M1648"/>
      <c r="N1648"/>
    </row>
    <row r="1649" spans="2:14" s="9" customFormat="1" ht="15" customHeight="1" x14ac:dyDescent="0.25">
      <c r="B1649" s="168">
        <v>2011</v>
      </c>
      <c r="C1649" s="168"/>
      <c r="D1649" s="169">
        <v>8236</v>
      </c>
      <c r="E1649" s="169">
        <v>1792536</v>
      </c>
      <c r="F1649" s="169">
        <v>1269777</v>
      </c>
      <c r="G1649" s="169">
        <v>701001</v>
      </c>
      <c r="H1649" s="169">
        <v>104155</v>
      </c>
      <c r="I1649" s="170">
        <v>34.07</v>
      </c>
      <c r="J1649"/>
      <c r="K1649"/>
      <c r="L1649"/>
      <c r="M1649"/>
      <c r="N1649"/>
    </row>
    <row r="1650" spans="2:14" ht="15" customHeight="1" x14ac:dyDescent="0.25">
      <c r="B1650" s="168">
        <v>2010</v>
      </c>
      <c r="C1650" s="168"/>
      <c r="D1650" s="169">
        <v>7681</v>
      </c>
      <c r="E1650" s="169">
        <v>1748332</v>
      </c>
      <c r="F1650" s="169">
        <v>1733181</v>
      </c>
      <c r="G1650" s="169">
        <v>400878</v>
      </c>
      <c r="H1650" s="169">
        <v>118128</v>
      </c>
      <c r="I1650" s="170">
        <v>30.81</v>
      </c>
      <c r="J1650"/>
      <c r="K1650"/>
      <c r="L1650"/>
      <c r="M1650"/>
      <c r="N1650"/>
    </row>
    <row r="1651" spans="2:14" ht="15" customHeight="1" x14ac:dyDescent="0.25">
      <c r="B1651" s="168">
        <v>2009</v>
      </c>
      <c r="C1651" s="168"/>
      <c r="D1651" s="169">
        <v>7576</v>
      </c>
      <c r="E1651" s="169">
        <v>1792301</v>
      </c>
      <c r="F1651" s="169">
        <v>1612234</v>
      </c>
      <c r="G1651" s="169">
        <v>399612</v>
      </c>
      <c r="H1651" s="169" t="s">
        <v>66</v>
      </c>
      <c r="I1651" s="170">
        <v>32.450000000000003</v>
      </c>
      <c r="J1651"/>
      <c r="K1651"/>
      <c r="L1651"/>
      <c r="M1651"/>
      <c r="N1651"/>
    </row>
    <row r="1652" spans="2:14" ht="15" customHeight="1" x14ac:dyDescent="0.25">
      <c r="B1652" s="168">
        <v>2008</v>
      </c>
      <c r="C1652" s="168"/>
      <c r="D1652" s="169">
        <v>7424</v>
      </c>
      <c r="E1652" s="169">
        <v>1671395</v>
      </c>
      <c r="F1652" s="169">
        <v>1653965</v>
      </c>
      <c r="G1652" s="169">
        <v>479894</v>
      </c>
      <c r="H1652" s="169" t="s">
        <v>66</v>
      </c>
      <c r="I1652" s="170">
        <v>30.37</v>
      </c>
      <c r="J1652"/>
      <c r="K1652"/>
      <c r="L1652"/>
      <c r="M1652"/>
      <c r="N1652"/>
    </row>
    <row r="1653" spans="2:14" ht="15" customHeight="1" x14ac:dyDescent="0.25">
      <c r="B1653" s="258" t="s">
        <v>11</v>
      </c>
      <c r="C1653" s="184"/>
      <c r="D1653" s="184"/>
      <c r="E1653" s="184"/>
      <c r="F1653" s="184"/>
      <c r="G1653" s="184"/>
      <c r="H1653" s="184"/>
      <c r="I1653" s="184"/>
      <c r="J1653"/>
      <c r="K1653"/>
      <c r="L1653"/>
      <c r="M1653"/>
      <c r="N1653"/>
    </row>
    <row r="1654" spans="2:14" ht="15" customHeight="1" x14ac:dyDescent="0.25">
      <c r="B1654" s="187" t="s">
        <v>252</v>
      </c>
      <c r="C1654" s="187"/>
      <c r="D1654" s="187"/>
      <c r="E1654" s="187"/>
      <c r="F1654" s="187"/>
      <c r="G1654" s="187"/>
      <c r="H1654" s="187"/>
      <c r="I1654" s="187"/>
      <c r="J1654"/>
      <c r="K1654"/>
      <c r="L1654"/>
      <c r="M1654"/>
      <c r="N1654"/>
    </row>
    <row r="1655" spans="2:14" ht="15" customHeight="1" x14ac:dyDescent="0.25">
      <c r="B1655" s="181">
        <v>2023</v>
      </c>
      <c r="C1655" s="181"/>
      <c r="D1655" s="182">
        <v>33801</v>
      </c>
      <c r="E1655" s="182">
        <v>533017</v>
      </c>
      <c r="F1655" s="182">
        <v>418005</v>
      </c>
      <c r="G1655" s="182">
        <v>224701</v>
      </c>
      <c r="H1655" s="182">
        <v>103711</v>
      </c>
      <c r="I1655" s="183">
        <v>11.35</v>
      </c>
      <c r="J1655"/>
      <c r="K1655"/>
      <c r="L1655"/>
      <c r="M1655"/>
      <c r="N1655"/>
    </row>
    <row r="1656" spans="2:14" ht="15" customHeight="1" x14ac:dyDescent="0.25">
      <c r="B1656" s="181">
        <v>2022</v>
      </c>
      <c r="C1656" s="181"/>
      <c r="D1656" s="182">
        <v>29220</v>
      </c>
      <c r="E1656" s="182">
        <v>509463</v>
      </c>
      <c r="F1656" s="182">
        <v>411585</v>
      </c>
      <c r="G1656" s="182">
        <v>232361</v>
      </c>
      <c r="H1656" s="182">
        <v>92246</v>
      </c>
      <c r="I1656" s="183">
        <v>12.51</v>
      </c>
      <c r="J1656"/>
      <c r="K1656"/>
      <c r="L1656"/>
      <c r="M1656"/>
      <c r="N1656"/>
    </row>
    <row r="1657" spans="2:14" ht="15" customHeight="1" x14ac:dyDescent="0.25">
      <c r="B1657" s="181">
        <v>2021</v>
      </c>
      <c r="C1657" s="168"/>
      <c r="D1657" s="169">
        <v>24503</v>
      </c>
      <c r="E1657" s="169">
        <v>699679</v>
      </c>
      <c r="F1657" s="169">
        <v>514107</v>
      </c>
      <c r="G1657" s="169">
        <v>283543</v>
      </c>
      <c r="H1657" s="169">
        <v>72991</v>
      </c>
      <c r="I1657" s="170">
        <v>20.89</v>
      </c>
      <c r="J1657"/>
      <c r="K1657"/>
      <c r="L1657"/>
      <c r="M1657"/>
      <c r="N1657"/>
    </row>
    <row r="1658" spans="2:14" ht="15" customHeight="1" x14ac:dyDescent="0.25">
      <c r="B1658" s="168">
        <v>2020</v>
      </c>
      <c r="C1658" s="168"/>
      <c r="D1658" s="169">
        <v>21235</v>
      </c>
      <c r="E1658" s="169">
        <v>324198</v>
      </c>
      <c r="F1658" s="169">
        <v>271759</v>
      </c>
      <c r="G1658" s="169">
        <v>131931</v>
      </c>
      <c r="H1658" s="169">
        <v>61988</v>
      </c>
      <c r="I1658" s="170">
        <v>11.43</v>
      </c>
      <c r="J1658"/>
      <c r="K1658"/>
      <c r="L1658"/>
      <c r="M1658"/>
      <c r="N1658"/>
    </row>
    <row r="1659" spans="2:14" ht="15" customHeight="1" x14ac:dyDescent="0.25">
      <c r="B1659" s="168">
        <v>2019</v>
      </c>
      <c r="C1659" s="168"/>
      <c r="D1659" s="169">
        <v>20936</v>
      </c>
      <c r="E1659" s="169">
        <v>345591</v>
      </c>
      <c r="F1659" s="169">
        <v>284516</v>
      </c>
      <c r="G1659" s="169">
        <v>131945</v>
      </c>
      <c r="H1659" s="169">
        <v>72163</v>
      </c>
      <c r="I1659" s="170">
        <v>13.01</v>
      </c>
      <c r="J1659"/>
      <c r="K1659"/>
      <c r="L1659"/>
      <c r="M1659"/>
      <c r="N1659"/>
    </row>
    <row r="1660" spans="2:14" ht="15" customHeight="1" x14ac:dyDescent="0.25">
      <c r="B1660" s="168">
        <v>2018</v>
      </c>
      <c r="C1660" s="168"/>
      <c r="D1660" s="169">
        <v>19054</v>
      </c>
      <c r="E1660" s="169">
        <v>287774</v>
      </c>
      <c r="F1660" s="169">
        <v>237859</v>
      </c>
      <c r="G1660" s="169">
        <v>131908</v>
      </c>
      <c r="H1660" s="169">
        <v>80150</v>
      </c>
      <c r="I1660" s="170">
        <v>12.21</v>
      </c>
      <c r="J1660"/>
      <c r="K1660"/>
      <c r="L1660"/>
      <c r="M1660"/>
      <c r="N1660"/>
    </row>
    <row r="1661" spans="2:14" s="8" customFormat="1" ht="15" customHeight="1" x14ac:dyDescent="0.25">
      <c r="B1661" s="168">
        <v>2017</v>
      </c>
      <c r="C1661" s="168"/>
      <c r="D1661" s="169">
        <v>17781</v>
      </c>
      <c r="E1661" s="169">
        <v>267914</v>
      </c>
      <c r="F1661" s="169">
        <v>190647</v>
      </c>
      <c r="G1661" s="169">
        <v>149584</v>
      </c>
      <c r="H1661" s="169">
        <v>74828</v>
      </c>
      <c r="I1661" s="170">
        <v>12.64</v>
      </c>
      <c r="J1661"/>
      <c r="K1661"/>
      <c r="L1661"/>
      <c r="M1661"/>
      <c r="N1661"/>
    </row>
    <row r="1662" spans="2:14" s="9" customFormat="1" ht="15" customHeight="1" x14ac:dyDescent="0.25">
      <c r="B1662" s="168">
        <v>2016</v>
      </c>
      <c r="C1662" s="168"/>
      <c r="D1662" s="169">
        <v>16396</v>
      </c>
      <c r="E1662" s="169">
        <v>196224</v>
      </c>
      <c r="F1662" s="169">
        <v>162010</v>
      </c>
      <c r="G1662" s="169">
        <v>106008</v>
      </c>
      <c r="H1662" s="169">
        <v>80195</v>
      </c>
      <c r="I1662" s="170">
        <v>10.39</v>
      </c>
      <c r="J1662"/>
      <c r="K1662"/>
      <c r="L1662"/>
      <c r="M1662"/>
      <c r="N1662"/>
    </row>
    <row r="1663" spans="2:14" s="9" customFormat="1" ht="15" customHeight="1" x14ac:dyDescent="0.25">
      <c r="B1663" s="168">
        <v>2015</v>
      </c>
      <c r="C1663" s="168"/>
      <c r="D1663" s="169">
        <v>15546</v>
      </c>
      <c r="E1663" s="169">
        <v>168249</v>
      </c>
      <c r="F1663" s="169">
        <v>139081</v>
      </c>
      <c r="G1663" s="169">
        <v>114737</v>
      </c>
      <c r="H1663" s="169">
        <v>71332</v>
      </c>
      <c r="I1663" s="170">
        <v>9.57</v>
      </c>
      <c r="J1663"/>
      <c r="K1663"/>
      <c r="L1663"/>
      <c r="M1663"/>
      <c r="N1663"/>
    </row>
    <row r="1664" spans="2:14" s="9" customFormat="1" ht="15" customHeight="1" x14ac:dyDescent="0.25">
      <c r="B1664" s="168">
        <v>2014</v>
      </c>
      <c r="C1664" s="168"/>
      <c r="D1664" s="169">
        <v>14785</v>
      </c>
      <c r="E1664" s="169">
        <v>199881</v>
      </c>
      <c r="F1664" s="169">
        <v>169529</v>
      </c>
      <c r="G1664" s="169">
        <v>89985</v>
      </c>
      <c r="H1664" s="169">
        <v>49494</v>
      </c>
      <c r="I1664" s="170">
        <v>11.71</v>
      </c>
      <c r="J1664"/>
      <c r="K1664"/>
      <c r="L1664"/>
      <c r="M1664"/>
      <c r="N1664"/>
    </row>
    <row r="1665" spans="2:14" s="9" customFormat="1" ht="15" customHeight="1" x14ac:dyDescent="0.25">
      <c r="B1665" s="168">
        <v>2013</v>
      </c>
      <c r="C1665" s="168"/>
      <c r="D1665" s="169">
        <v>14461</v>
      </c>
      <c r="E1665" s="169">
        <v>262850</v>
      </c>
      <c r="F1665" s="169">
        <v>214636</v>
      </c>
      <c r="G1665" s="169">
        <v>109057</v>
      </c>
      <c r="H1665" s="169">
        <v>68658</v>
      </c>
      <c r="I1665" s="170">
        <v>15.88</v>
      </c>
      <c r="J1665"/>
      <c r="K1665"/>
      <c r="L1665"/>
      <c r="M1665"/>
      <c r="N1665"/>
    </row>
    <row r="1666" spans="2:14" ht="15" customHeight="1" x14ac:dyDescent="0.25">
      <c r="B1666" s="168">
        <v>2012</v>
      </c>
      <c r="C1666" s="168"/>
      <c r="D1666" s="169">
        <v>14278</v>
      </c>
      <c r="E1666" s="169">
        <v>173933</v>
      </c>
      <c r="F1666" s="169">
        <v>175147</v>
      </c>
      <c r="G1666" s="169">
        <v>76378</v>
      </c>
      <c r="H1666" s="169">
        <v>52623</v>
      </c>
      <c r="I1666" s="170">
        <v>11.15</v>
      </c>
      <c r="J1666"/>
      <c r="K1666"/>
      <c r="L1666"/>
      <c r="M1666"/>
      <c r="N1666"/>
    </row>
    <row r="1667" spans="2:14" ht="15" customHeight="1" x14ac:dyDescent="0.25">
      <c r="B1667" s="168">
        <v>2011</v>
      </c>
      <c r="C1667" s="168"/>
      <c r="D1667" s="169">
        <v>14411</v>
      </c>
      <c r="E1667" s="169">
        <v>198541</v>
      </c>
      <c r="F1667" s="169">
        <v>189834</v>
      </c>
      <c r="G1667" s="169">
        <v>79539</v>
      </c>
      <c r="H1667" s="169">
        <v>52111</v>
      </c>
      <c r="I1667" s="170">
        <v>12.32</v>
      </c>
      <c r="J1667"/>
      <c r="K1667"/>
      <c r="L1667"/>
      <c r="M1667"/>
      <c r="N1667"/>
    </row>
    <row r="1668" spans="2:14" ht="15" customHeight="1" x14ac:dyDescent="0.25">
      <c r="B1668" s="168">
        <v>2010</v>
      </c>
      <c r="C1668" s="168"/>
      <c r="D1668" s="169">
        <v>14325</v>
      </c>
      <c r="E1668" s="169">
        <v>250755</v>
      </c>
      <c r="F1668" s="169">
        <v>195739</v>
      </c>
      <c r="G1668" s="169">
        <v>138754</v>
      </c>
      <c r="H1668" s="169">
        <v>58749</v>
      </c>
      <c r="I1668" s="170">
        <v>14.87</v>
      </c>
      <c r="J1668"/>
      <c r="K1668"/>
      <c r="L1668"/>
      <c r="M1668"/>
      <c r="N1668"/>
    </row>
    <row r="1669" spans="2:14" ht="15" customHeight="1" x14ac:dyDescent="0.25">
      <c r="B1669" s="168">
        <v>2009</v>
      </c>
      <c r="C1669" s="168"/>
      <c r="D1669" s="169">
        <v>14920</v>
      </c>
      <c r="E1669" s="169">
        <v>405665</v>
      </c>
      <c r="F1669" s="169">
        <v>263788</v>
      </c>
      <c r="G1669" s="169">
        <v>216884</v>
      </c>
      <c r="H1669" s="169" t="s">
        <v>66</v>
      </c>
      <c r="I1669" s="170">
        <v>24.43</v>
      </c>
      <c r="J1669"/>
      <c r="K1669"/>
      <c r="L1669"/>
      <c r="M1669"/>
      <c r="N1669"/>
    </row>
    <row r="1670" spans="2:14" ht="15" customHeight="1" x14ac:dyDescent="0.25">
      <c r="B1670" s="168">
        <v>2008</v>
      </c>
      <c r="C1670" s="168"/>
      <c r="D1670" s="169">
        <v>15757</v>
      </c>
      <c r="E1670" s="169">
        <v>360964</v>
      </c>
      <c r="F1670" s="169">
        <v>292605</v>
      </c>
      <c r="G1670" s="169">
        <v>144370</v>
      </c>
      <c r="H1670" s="169" t="s">
        <v>66</v>
      </c>
      <c r="I1670" s="170">
        <v>21.61</v>
      </c>
      <c r="J1670"/>
      <c r="K1670"/>
      <c r="L1670"/>
      <c r="M1670"/>
      <c r="N1670"/>
    </row>
    <row r="1671" spans="2:14" s="10" customFormat="1" ht="15" customHeight="1" collapsed="1" x14ac:dyDescent="0.25">
      <c r="B1671" s="259" t="s">
        <v>253</v>
      </c>
      <c r="C1671" s="165"/>
      <c r="D1671" s="165"/>
      <c r="E1671" s="165"/>
      <c r="F1671" s="165"/>
      <c r="G1671" s="165"/>
      <c r="H1671" s="165"/>
      <c r="I1671" s="165"/>
      <c r="J1671"/>
      <c r="K1671"/>
      <c r="L1671"/>
      <c r="M1671"/>
      <c r="N1671"/>
    </row>
    <row r="1672" spans="2:14" s="10" customFormat="1" ht="15" customHeight="1" x14ac:dyDescent="0.25">
      <c r="B1672" s="181">
        <v>2023</v>
      </c>
      <c r="C1672" s="181"/>
      <c r="D1672" s="182">
        <v>32103</v>
      </c>
      <c r="E1672" s="182">
        <v>176354</v>
      </c>
      <c r="F1672" s="182">
        <v>164488</v>
      </c>
      <c r="G1672" s="182">
        <v>46863</v>
      </c>
      <c r="H1672" s="182">
        <v>20801</v>
      </c>
      <c r="I1672" s="183">
        <v>14.52</v>
      </c>
      <c r="J1672"/>
      <c r="K1672"/>
      <c r="L1672"/>
      <c r="M1672"/>
      <c r="N1672"/>
    </row>
    <row r="1673" spans="2:14" s="10" customFormat="1" ht="15" customHeight="1" x14ac:dyDescent="0.25">
      <c r="B1673" s="181">
        <v>2022</v>
      </c>
      <c r="C1673" s="181"/>
      <c r="D1673" s="182">
        <v>27650</v>
      </c>
      <c r="E1673" s="182">
        <v>148829</v>
      </c>
      <c r="F1673" s="182">
        <v>130733</v>
      </c>
      <c r="G1673" s="182">
        <v>54021</v>
      </c>
      <c r="H1673" s="182">
        <v>16987</v>
      </c>
      <c r="I1673" s="183">
        <v>14.35</v>
      </c>
      <c r="J1673"/>
      <c r="K1673"/>
      <c r="L1673"/>
      <c r="M1673"/>
      <c r="N1673"/>
    </row>
    <row r="1674" spans="2:14" s="10" customFormat="1" ht="15" customHeight="1" x14ac:dyDescent="0.25">
      <c r="B1674" s="181">
        <v>2021</v>
      </c>
      <c r="C1674" s="168"/>
      <c r="D1674" s="169">
        <v>23051</v>
      </c>
      <c r="E1674" s="169">
        <v>185773</v>
      </c>
      <c r="F1674" s="169">
        <v>97102</v>
      </c>
      <c r="G1674" s="169">
        <v>112436</v>
      </c>
      <c r="H1674" s="169">
        <v>18479</v>
      </c>
      <c r="I1674" s="170">
        <v>21.85</v>
      </c>
      <c r="J1674"/>
      <c r="K1674"/>
      <c r="L1674"/>
      <c r="M1674"/>
      <c r="N1674"/>
    </row>
    <row r="1675" spans="2:14" s="10" customFormat="1" ht="15" customHeight="1" x14ac:dyDescent="0.25">
      <c r="B1675" s="168">
        <v>2020</v>
      </c>
      <c r="C1675" s="168"/>
      <c r="D1675" s="169">
        <v>19874</v>
      </c>
      <c r="E1675" s="169">
        <v>90810</v>
      </c>
      <c r="F1675" s="169">
        <v>81264</v>
      </c>
      <c r="G1675" s="169">
        <v>30133</v>
      </c>
      <c r="H1675" s="169">
        <v>11992</v>
      </c>
      <c r="I1675" s="170">
        <v>13.94</v>
      </c>
      <c r="J1675"/>
      <c r="K1675"/>
      <c r="L1675"/>
      <c r="M1675"/>
      <c r="N1675"/>
    </row>
    <row r="1676" spans="2:14" s="10" customFormat="1" ht="15" customHeight="1" x14ac:dyDescent="0.25">
      <c r="B1676" s="168">
        <v>2019</v>
      </c>
      <c r="C1676" s="168"/>
      <c r="D1676" s="169">
        <v>19618</v>
      </c>
      <c r="E1676" s="169">
        <v>116134</v>
      </c>
      <c r="F1676" s="169">
        <v>113238</v>
      </c>
      <c r="G1676" s="169">
        <v>33287</v>
      </c>
      <c r="H1676" s="169">
        <v>12210</v>
      </c>
      <c r="I1676" s="170">
        <v>19.059999999999999</v>
      </c>
      <c r="J1676"/>
      <c r="K1676"/>
      <c r="L1676"/>
      <c r="M1676"/>
      <c r="N1676"/>
    </row>
    <row r="1677" spans="2:14" s="10" customFormat="1" ht="15" customHeight="1" x14ac:dyDescent="0.25">
      <c r="B1677" s="168">
        <v>2018</v>
      </c>
      <c r="C1677" s="168"/>
      <c r="D1677" s="169">
        <v>17881</v>
      </c>
      <c r="E1677" s="169">
        <v>81089</v>
      </c>
      <c r="F1677" s="169">
        <v>78085</v>
      </c>
      <c r="G1677" s="169">
        <v>27109</v>
      </c>
      <c r="H1677" s="169">
        <v>11248</v>
      </c>
      <c r="I1677" s="170">
        <v>14.94</v>
      </c>
      <c r="J1677"/>
      <c r="K1677"/>
      <c r="L1677"/>
      <c r="M1677"/>
      <c r="N1677"/>
    </row>
    <row r="1678" spans="2:14" s="10" customFormat="1" ht="15" customHeight="1" x14ac:dyDescent="0.25">
      <c r="B1678" s="168">
        <v>2017</v>
      </c>
      <c r="C1678" s="168"/>
      <c r="D1678" s="169">
        <v>16691</v>
      </c>
      <c r="E1678" s="169">
        <v>69511</v>
      </c>
      <c r="F1678" s="169">
        <v>59214</v>
      </c>
      <c r="G1678" s="169">
        <v>33282</v>
      </c>
      <c r="H1678" s="169">
        <v>12116</v>
      </c>
      <c r="I1678" s="170">
        <v>14.31</v>
      </c>
      <c r="J1678"/>
      <c r="K1678"/>
      <c r="L1678"/>
      <c r="M1678"/>
      <c r="N1678"/>
    </row>
    <row r="1679" spans="2:14" s="10" customFormat="1" ht="15" customHeight="1" x14ac:dyDescent="0.25">
      <c r="B1679" s="168">
        <v>2016</v>
      </c>
      <c r="C1679" s="168"/>
      <c r="D1679" s="169">
        <v>15340</v>
      </c>
      <c r="E1679" s="169">
        <v>42539</v>
      </c>
      <c r="F1679" s="169">
        <v>45440</v>
      </c>
      <c r="G1679" s="169">
        <v>21117</v>
      </c>
      <c r="H1679" s="169">
        <v>8481</v>
      </c>
      <c r="I1679" s="170">
        <v>10</v>
      </c>
      <c r="J1679"/>
      <c r="K1679"/>
      <c r="L1679"/>
      <c r="M1679"/>
      <c r="N1679"/>
    </row>
    <row r="1680" spans="2:14" s="10" customFormat="1" ht="15" customHeight="1" x14ac:dyDescent="0.25">
      <c r="B1680" s="168">
        <v>2015</v>
      </c>
      <c r="C1680" s="168"/>
      <c r="D1680" s="169">
        <v>14557</v>
      </c>
      <c r="E1680" s="169">
        <v>43868</v>
      </c>
      <c r="F1680" s="169">
        <v>46080</v>
      </c>
      <c r="G1680" s="169">
        <v>21183</v>
      </c>
      <c r="H1680" s="169">
        <v>10020</v>
      </c>
      <c r="I1680" s="170">
        <v>10.93</v>
      </c>
      <c r="J1680"/>
      <c r="K1680"/>
      <c r="L1680"/>
      <c r="M1680"/>
      <c r="N1680"/>
    </row>
    <row r="1681" spans="2:14" ht="15" customHeight="1" x14ac:dyDescent="0.25">
      <c r="B1681" s="168">
        <v>2014</v>
      </c>
      <c r="C1681" s="168"/>
      <c r="D1681" s="169">
        <v>13852</v>
      </c>
      <c r="E1681" s="169">
        <v>54121</v>
      </c>
      <c r="F1681" s="169">
        <v>54984</v>
      </c>
      <c r="G1681" s="169">
        <v>24062</v>
      </c>
      <c r="H1681" s="169">
        <v>11974</v>
      </c>
      <c r="I1681" s="170">
        <v>13.9</v>
      </c>
      <c r="J1681"/>
      <c r="K1681"/>
      <c r="L1681"/>
      <c r="M1681"/>
      <c r="N1681"/>
    </row>
    <row r="1682" spans="2:14" ht="15" customHeight="1" x14ac:dyDescent="0.25">
      <c r="B1682" s="168">
        <v>2013</v>
      </c>
      <c r="C1682" s="168"/>
      <c r="D1682" s="169">
        <v>13565</v>
      </c>
      <c r="E1682" s="169">
        <v>145879</v>
      </c>
      <c r="F1682" s="169">
        <v>140726</v>
      </c>
      <c r="G1682" s="169">
        <v>27134</v>
      </c>
      <c r="H1682" s="169">
        <v>20274</v>
      </c>
      <c r="I1682" s="170">
        <v>42.47</v>
      </c>
      <c r="J1682"/>
      <c r="K1682"/>
      <c r="L1682"/>
      <c r="M1682"/>
      <c r="N1682"/>
    </row>
    <row r="1683" spans="2:14" ht="15" customHeight="1" x14ac:dyDescent="0.25">
      <c r="B1683" s="168">
        <v>2012</v>
      </c>
      <c r="C1683" s="168"/>
      <c r="D1683" s="169">
        <v>13387</v>
      </c>
      <c r="E1683" s="169">
        <v>61632</v>
      </c>
      <c r="F1683" s="169">
        <v>65475</v>
      </c>
      <c r="G1683" s="169">
        <v>19685</v>
      </c>
      <c r="H1683" s="169">
        <v>8321</v>
      </c>
      <c r="I1683" s="170">
        <v>18.59</v>
      </c>
      <c r="J1683"/>
      <c r="K1683"/>
      <c r="L1683"/>
      <c r="M1683"/>
      <c r="N1683"/>
    </row>
    <row r="1684" spans="2:14" ht="15" customHeight="1" x14ac:dyDescent="0.25">
      <c r="B1684" s="168">
        <v>2011</v>
      </c>
      <c r="C1684" s="168"/>
      <c r="D1684" s="169">
        <v>13489</v>
      </c>
      <c r="E1684" s="169">
        <v>70497</v>
      </c>
      <c r="F1684" s="169">
        <v>71872</v>
      </c>
      <c r="G1684" s="169">
        <v>18664</v>
      </c>
      <c r="H1684" s="169">
        <v>8535</v>
      </c>
      <c r="I1684" s="170">
        <v>19.89</v>
      </c>
      <c r="J1684"/>
      <c r="K1684"/>
      <c r="L1684"/>
      <c r="M1684"/>
      <c r="N1684"/>
    </row>
    <row r="1685" spans="2:14" ht="15" customHeight="1" x14ac:dyDescent="0.25">
      <c r="B1685" s="168">
        <v>2010</v>
      </c>
      <c r="C1685" s="168"/>
      <c r="D1685" s="169">
        <v>13408</v>
      </c>
      <c r="E1685" s="169">
        <v>70820</v>
      </c>
      <c r="F1685" s="169">
        <v>62678</v>
      </c>
      <c r="G1685" s="169">
        <v>24593</v>
      </c>
      <c r="H1685" s="169">
        <v>9622</v>
      </c>
      <c r="I1685" s="170">
        <v>18.97</v>
      </c>
      <c r="J1685"/>
      <c r="K1685"/>
      <c r="L1685"/>
      <c r="M1685"/>
      <c r="N1685"/>
    </row>
    <row r="1686" spans="2:14" s="10" customFormat="1" ht="15" customHeight="1" collapsed="1" x14ac:dyDescent="0.25">
      <c r="B1686" s="168">
        <v>2009</v>
      </c>
      <c r="C1686" s="168"/>
      <c r="D1686" s="169">
        <v>14011</v>
      </c>
      <c r="E1686" s="169">
        <v>83225</v>
      </c>
      <c r="F1686" s="169">
        <v>89018</v>
      </c>
      <c r="G1686" s="169">
        <v>20272</v>
      </c>
      <c r="H1686" s="169" t="s">
        <v>66</v>
      </c>
      <c r="I1686" s="170">
        <v>22.3</v>
      </c>
      <c r="J1686"/>
      <c r="K1686"/>
      <c r="L1686"/>
      <c r="M1686"/>
      <c r="N1686"/>
    </row>
    <row r="1687" spans="2:14" s="10" customFormat="1" ht="15" customHeight="1" x14ac:dyDescent="0.25">
      <c r="B1687" s="168">
        <v>2008</v>
      </c>
      <c r="C1687" s="168"/>
      <c r="D1687" s="169">
        <v>14864</v>
      </c>
      <c r="E1687" s="169">
        <v>61993</v>
      </c>
      <c r="F1687" s="169">
        <v>66797</v>
      </c>
      <c r="G1687" s="169">
        <v>27722</v>
      </c>
      <c r="H1687" s="169" t="s">
        <v>66</v>
      </c>
      <c r="I1687" s="170">
        <v>16.899999999999999</v>
      </c>
      <c r="J1687"/>
      <c r="K1687"/>
      <c r="L1687"/>
      <c r="M1687"/>
      <c r="N1687"/>
    </row>
    <row r="1688" spans="2:14" s="10" customFormat="1" ht="15" customHeight="1" x14ac:dyDescent="0.25">
      <c r="B1688" s="259" t="s">
        <v>254</v>
      </c>
      <c r="C1688" s="165"/>
      <c r="D1688" s="165"/>
      <c r="E1688" s="165"/>
      <c r="F1688" s="165"/>
      <c r="G1688" s="165"/>
      <c r="H1688" s="165"/>
      <c r="I1688" s="165"/>
      <c r="J1688"/>
      <c r="K1688"/>
      <c r="L1688"/>
      <c r="M1688"/>
      <c r="N1688"/>
    </row>
    <row r="1689" spans="2:14" s="10" customFormat="1" ht="15" customHeight="1" x14ac:dyDescent="0.25">
      <c r="B1689" s="181">
        <v>2023</v>
      </c>
      <c r="C1689" s="181"/>
      <c r="D1689" s="182">
        <v>1319</v>
      </c>
      <c r="E1689" s="182">
        <v>161184</v>
      </c>
      <c r="F1689" s="182">
        <v>114108</v>
      </c>
      <c r="G1689" s="182">
        <v>73957</v>
      </c>
      <c r="H1689" s="182">
        <v>51037</v>
      </c>
      <c r="I1689" s="183">
        <v>12.41</v>
      </c>
      <c r="J1689"/>
      <c r="K1689"/>
      <c r="L1689"/>
      <c r="M1689"/>
      <c r="N1689"/>
    </row>
    <row r="1690" spans="2:14" s="10" customFormat="1" ht="15" customHeight="1" x14ac:dyDescent="0.25">
      <c r="B1690" s="181">
        <v>2022</v>
      </c>
      <c r="C1690" s="181"/>
      <c r="D1690" s="182">
        <v>1205</v>
      </c>
      <c r="E1690" s="182">
        <v>126218</v>
      </c>
      <c r="F1690" s="182">
        <v>125106</v>
      </c>
      <c r="G1690" s="182">
        <v>49869</v>
      </c>
      <c r="H1690" s="182">
        <v>28973</v>
      </c>
      <c r="I1690" s="183">
        <v>11.76</v>
      </c>
      <c r="J1690"/>
      <c r="K1690"/>
      <c r="L1690"/>
      <c r="M1690"/>
      <c r="N1690"/>
    </row>
    <row r="1691" spans="2:14" s="10" customFormat="1" ht="15" customHeight="1" x14ac:dyDescent="0.25">
      <c r="B1691" s="181">
        <v>2021</v>
      </c>
      <c r="C1691" s="168"/>
      <c r="D1691" s="169">
        <v>1139</v>
      </c>
      <c r="E1691" s="169">
        <v>338194</v>
      </c>
      <c r="F1691" s="169">
        <v>300642</v>
      </c>
      <c r="G1691" s="169">
        <v>63822</v>
      </c>
      <c r="H1691" s="169">
        <v>23246</v>
      </c>
      <c r="I1691" s="170">
        <v>34.83</v>
      </c>
      <c r="J1691"/>
      <c r="K1691"/>
      <c r="L1691"/>
      <c r="M1691"/>
      <c r="N1691"/>
    </row>
    <row r="1692" spans="2:14" s="10" customFormat="1" ht="15" customHeight="1" x14ac:dyDescent="0.25">
      <c r="B1692" s="168">
        <v>2020</v>
      </c>
      <c r="C1692" s="168"/>
      <c r="D1692" s="169">
        <v>1075</v>
      </c>
      <c r="E1692" s="169">
        <v>95169</v>
      </c>
      <c r="F1692" s="169">
        <v>82247</v>
      </c>
      <c r="G1692" s="169">
        <v>32451</v>
      </c>
      <c r="H1692" s="169">
        <v>18821</v>
      </c>
      <c r="I1692" s="170">
        <v>11.61</v>
      </c>
      <c r="J1692"/>
      <c r="K1692"/>
      <c r="L1692"/>
      <c r="M1692"/>
      <c r="N1692"/>
    </row>
    <row r="1693" spans="2:14" s="10" customFormat="1" ht="15" customHeight="1" x14ac:dyDescent="0.25">
      <c r="B1693" s="168">
        <v>2019</v>
      </c>
      <c r="C1693" s="168"/>
      <c r="D1693" s="169">
        <v>1050</v>
      </c>
      <c r="E1693" s="169">
        <v>91098</v>
      </c>
      <c r="F1693" s="169">
        <v>73984</v>
      </c>
      <c r="G1693" s="169">
        <v>34466</v>
      </c>
      <c r="H1693" s="169">
        <v>20089</v>
      </c>
      <c r="I1693" s="170">
        <v>12.2</v>
      </c>
      <c r="J1693"/>
      <c r="K1693"/>
      <c r="L1693"/>
      <c r="M1693"/>
      <c r="N1693"/>
    </row>
    <row r="1694" spans="2:14" s="10" customFormat="1" ht="15" customHeight="1" x14ac:dyDescent="0.25">
      <c r="B1694" s="168">
        <v>2018</v>
      </c>
      <c r="C1694" s="168"/>
      <c r="D1694" s="169">
        <v>934</v>
      </c>
      <c r="E1694" s="169">
        <v>64465</v>
      </c>
      <c r="F1694" s="169">
        <v>45933</v>
      </c>
      <c r="G1694" s="169">
        <v>36194</v>
      </c>
      <c r="H1694" s="169">
        <v>14950</v>
      </c>
      <c r="I1694" s="170">
        <v>9.99</v>
      </c>
      <c r="J1694"/>
      <c r="K1694"/>
      <c r="L1694"/>
      <c r="M1694"/>
      <c r="N1694"/>
    </row>
    <row r="1695" spans="2:14" s="10" customFormat="1" ht="15" customHeight="1" x14ac:dyDescent="0.25">
      <c r="B1695" s="168">
        <v>2017</v>
      </c>
      <c r="C1695" s="168"/>
      <c r="D1695" s="169">
        <v>871</v>
      </c>
      <c r="E1695" s="169">
        <v>73710</v>
      </c>
      <c r="F1695" s="169">
        <v>50024</v>
      </c>
      <c r="G1695" s="169">
        <v>36949</v>
      </c>
      <c r="H1695" s="169">
        <v>19038</v>
      </c>
      <c r="I1695" s="170">
        <v>12.36</v>
      </c>
      <c r="J1695"/>
      <c r="K1695"/>
      <c r="L1695"/>
      <c r="M1695"/>
      <c r="N1695"/>
    </row>
    <row r="1696" spans="2:14" ht="15" customHeight="1" x14ac:dyDescent="0.25">
      <c r="B1696" s="168">
        <v>2016</v>
      </c>
      <c r="C1696" s="168"/>
      <c r="D1696" s="169">
        <v>856</v>
      </c>
      <c r="E1696" s="169">
        <v>66097</v>
      </c>
      <c r="F1696" s="169">
        <v>54136</v>
      </c>
      <c r="G1696" s="169">
        <v>30469</v>
      </c>
      <c r="H1696" s="169">
        <v>20624</v>
      </c>
      <c r="I1696" s="170">
        <v>12.22</v>
      </c>
      <c r="J1696"/>
      <c r="K1696"/>
      <c r="L1696"/>
      <c r="M1696"/>
      <c r="N1696"/>
    </row>
    <row r="1697" spans="2:14" ht="15" customHeight="1" x14ac:dyDescent="0.25">
      <c r="B1697" s="168">
        <v>2015</v>
      </c>
      <c r="C1697" s="168"/>
      <c r="D1697" s="169">
        <v>797</v>
      </c>
      <c r="E1697" s="169">
        <v>47281</v>
      </c>
      <c r="F1697" s="169">
        <v>31760</v>
      </c>
      <c r="G1697" s="169">
        <v>29751</v>
      </c>
      <c r="H1697" s="169">
        <v>15376</v>
      </c>
      <c r="I1697" s="170">
        <v>9.4700000000000006</v>
      </c>
      <c r="J1697"/>
      <c r="K1697"/>
      <c r="L1697"/>
      <c r="M1697"/>
      <c r="N1697"/>
    </row>
    <row r="1698" spans="2:14" ht="15" customHeight="1" x14ac:dyDescent="0.25">
      <c r="B1698" s="168">
        <v>2014</v>
      </c>
      <c r="C1698" s="168"/>
      <c r="D1698" s="169">
        <v>745</v>
      </c>
      <c r="E1698" s="169">
        <v>63748</v>
      </c>
      <c r="F1698" s="169">
        <v>47644</v>
      </c>
      <c r="G1698" s="169">
        <v>26777</v>
      </c>
      <c r="H1698" s="169">
        <v>13382</v>
      </c>
      <c r="I1698" s="170">
        <v>13.55</v>
      </c>
      <c r="J1698"/>
      <c r="K1698"/>
      <c r="L1698"/>
      <c r="M1698"/>
      <c r="N1698"/>
    </row>
    <row r="1699" spans="2:14" ht="15" customHeight="1" x14ac:dyDescent="0.25">
      <c r="B1699" s="168">
        <v>2013</v>
      </c>
      <c r="C1699" s="168"/>
      <c r="D1699" s="169">
        <v>713</v>
      </c>
      <c r="E1699" s="169">
        <v>40962</v>
      </c>
      <c r="F1699" s="169">
        <v>25088</v>
      </c>
      <c r="G1699" s="169">
        <v>25119</v>
      </c>
      <c r="H1699" s="169">
        <v>14279</v>
      </c>
      <c r="I1699" s="170">
        <v>8.86</v>
      </c>
      <c r="J1699"/>
      <c r="K1699"/>
      <c r="L1699"/>
      <c r="M1699"/>
      <c r="N1699"/>
    </row>
    <row r="1700" spans="2:14" ht="15" customHeight="1" x14ac:dyDescent="0.25">
      <c r="B1700" s="168">
        <v>2012</v>
      </c>
      <c r="C1700" s="168"/>
      <c r="D1700" s="169">
        <v>724</v>
      </c>
      <c r="E1700" s="169">
        <v>63292</v>
      </c>
      <c r="F1700" s="169">
        <v>61878</v>
      </c>
      <c r="G1700" s="169">
        <v>21194</v>
      </c>
      <c r="H1700" s="169">
        <v>13307</v>
      </c>
      <c r="I1700" s="170">
        <v>13.99</v>
      </c>
      <c r="J1700"/>
      <c r="K1700"/>
      <c r="L1700"/>
      <c r="M1700"/>
      <c r="N1700"/>
    </row>
    <row r="1701" spans="2:14" s="10" customFormat="1" ht="15" customHeight="1" collapsed="1" x14ac:dyDescent="0.25">
      <c r="B1701" s="168">
        <v>2011</v>
      </c>
      <c r="C1701" s="168"/>
      <c r="D1701" s="169">
        <v>747</v>
      </c>
      <c r="E1701" s="169">
        <v>51713</v>
      </c>
      <c r="F1701" s="169">
        <v>52566</v>
      </c>
      <c r="G1701" s="169">
        <v>20184</v>
      </c>
      <c r="H1701" s="169">
        <v>11848</v>
      </c>
      <c r="I1701" s="170">
        <v>11.35</v>
      </c>
      <c r="J1701"/>
      <c r="K1701"/>
      <c r="L1701"/>
      <c r="M1701"/>
      <c r="N1701"/>
    </row>
    <row r="1702" spans="2:14" s="10" customFormat="1" ht="15" customHeight="1" x14ac:dyDescent="0.25">
      <c r="B1702" s="168">
        <v>2010</v>
      </c>
      <c r="C1702" s="168"/>
      <c r="D1702" s="169">
        <v>737</v>
      </c>
      <c r="E1702" s="169">
        <v>60435</v>
      </c>
      <c r="F1702" s="169">
        <v>46923</v>
      </c>
      <c r="G1702" s="169">
        <v>29993</v>
      </c>
      <c r="H1702" s="169">
        <v>19735</v>
      </c>
      <c r="I1702" s="170">
        <v>12.66</v>
      </c>
      <c r="J1702"/>
      <c r="K1702"/>
      <c r="L1702"/>
      <c r="M1702"/>
      <c r="N1702"/>
    </row>
    <row r="1703" spans="2:14" s="10" customFormat="1" ht="15" customHeight="1" x14ac:dyDescent="0.25">
      <c r="B1703" s="168">
        <v>2009</v>
      </c>
      <c r="C1703" s="168"/>
      <c r="D1703" s="169">
        <v>743</v>
      </c>
      <c r="E1703" s="169">
        <v>163759</v>
      </c>
      <c r="F1703" s="169">
        <v>69344</v>
      </c>
      <c r="G1703" s="169">
        <v>128439</v>
      </c>
      <c r="H1703" s="169" t="s">
        <v>66</v>
      </c>
      <c r="I1703" s="170">
        <v>33.56</v>
      </c>
      <c r="J1703"/>
      <c r="K1703"/>
      <c r="L1703"/>
      <c r="M1703"/>
      <c r="N1703"/>
    </row>
    <row r="1704" spans="2:14" s="10" customFormat="1" ht="15" customHeight="1" x14ac:dyDescent="0.25">
      <c r="B1704" s="168">
        <v>2008</v>
      </c>
      <c r="C1704" s="168"/>
      <c r="D1704" s="169">
        <v>720</v>
      </c>
      <c r="E1704" s="169">
        <v>137746</v>
      </c>
      <c r="F1704" s="169">
        <v>87193</v>
      </c>
      <c r="G1704" s="169">
        <v>74306</v>
      </c>
      <c r="H1704" s="169" t="s">
        <v>66</v>
      </c>
      <c r="I1704" s="170">
        <v>30.41</v>
      </c>
      <c r="J1704"/>
      <c r="K1704"/>
      <c r="L1704"/>
      <c r="M1704"/>
      <c r="N1704"/>
    </row>
    <row r="1705" spans="2:14" ht="15" customHeight="1" x14ac:dyDescent="0.25">
      <c r="B1705" s="259" t="s">
        <v>255</v>
      </c>
      <c r="C1705" s="165"/>
      <c r="D1705" s="165"/>
      <c r="E1705" s="165"/>
      <c r="F1705" s="165"/>
      <c r="G1705" s="165"/>
      <c r="H1705" s="165"/>
      <c r="I1705" s="165"/>
      <c r="J1705"/>
      <c r="K1705"/>
      <c r="L1705"/>
      <c r="M1705"/>
      <c r="N1705"/>
    </row>
    <row r="1706" spans="2:14" ht="15" customHeight="1" x14ac:dyDescent="0.25">
      <c r="B1706" s="181">
        <v>2023</v>
      </c>
      <c r="C1706" s="181"/>
      <c r="D1706" s="182">
        <v>379</v>
      </c>
      <c r="E1706" s="182">
        <v>195478</v>
      </c>
      <c r="F1706" s="182">
        <v>139408</v>
      </c>
      <c r="G1706" s="182">
        <v>103881</v>
      </c>
      <c r="H1706" s="182">
        <v>31873</v>
      </c>
      <c r="I1706" s="183">
        <v>8.9600000000000009</v>
      </c>
      <c r="J1706"/>
      <c r="K1706"/>
      <c r="L1706"/>
      <c r="M1706"/>
      <c r="N1706"/>
    </row>
    <row r="1707" spans="2:14" ht="15" customHeight="1" x14ac:dyDescent="0.25">
      <c r="B1707" s="181">
        <v>2022</v>
      </c>
      <c r="C1707" s="181"/>
      <c r="D1707" s="182">
        <v>365</v>
      </c>
      <c r="E1707" s="182">
        <v>234416</v>
      </c>
      <c r="F1707" s="182">
        <v>155746</v>
      </c>
      <c r="G1707" s="182">
        <v>128471</v>
      </c>
      <c r="H1707" s="182">
        <v>46286</v>
      </c>
      <c r="I1707" s="183">
        <v>11.95</v>
      </c>
      <c r="J1707"/>
      <c r="K1707"/>
      <c r="L1707"/>
      <c r="M1707"/>
      <c r="N1707"/>
    </row>
    <row r="1708" spans="2:14" ht="15" customHeight="1" x14ac:dyDescent="0.25">
      <c r="B1708" s="181">
        <v>2021</v>
      </c>
      <c r="C1708" s="168"/>
      <c r="D1708" s="169">
        <v>313</v>
      </c>
      <c r="E1708" s="169">
        <v>175713</v>
      </c>
      <c r="F1708" s="169">
        <v>116363</v>
      </c>
      <c r="G1708" s="169">
        <v>107284</v>
      </c>
      <c r="H1708" s="169">
        <v>31266</v>
      </c>
      <c r="I1708" s="170">
        <v>11.49</v>
      </c>
      <c r="J1708"/>
      <c r="K1708"/>
      <c r="L1708"/>
      <c r="M1708"/>
      <c r="N1708"/>
    </row>
    <row r="1709" spans="2:14" ht="15" customHeight="1" x14ac:dyDescent="0.25">
      <c r="B1709" s="168">
        <v>2020</v>
      </c>
      <c r="C1709" s="168"/>
      <c r="D1709" s="169">
        <v>286</v>
      </c>
      <c r="E1709" s="169">
        <v>138218</v>
      </c>
      <c r="F1709" s="169">
        <v>108247</v>
      </c>
      <c r="G1709" s="169">
        <v>69347</v>
      </c>
      <c r="H1709" s="169">
        <v>31174</v>
      </c>
      <c r="I1709" s="170">
        <v>10.130000000000001</v>
      </c>
      <c r="J1709"/>
      <c r="K1709"/>
      <c r="L1709"/>
      <c r="M1709"/>
      <c r="N1709"/>
    </row>
    <row r="1710" spans="2:14" ht="15" customHeight="1" x14ac:dyDescent="0.25">
      <c r="B1710" s="168">
        <v>2019</v>
      </c>
      <c r="C1710" s="168"/>
      <c r="D1710" s="169">
        <v>268</v>
      </c>
      <c r="E1710" s="169">
        <v>138359</v>
      </c>
      <c r="F1710" s="169">
        <v>97293</v>
      </c>
      <c r="G1710" s="169">
        <v>64192</v>
      </c>
      <c r="H1710" s="169">
        <v>39863</v>
      </c>
      <c r="I1710" s="170">
        <v>10.64</v>
      </c>
      <c r="J1710"/>
      <c r="K1710"/>
      <c r="L1710"/>
      <c r="M1710"/>
      <c r="N1710"/>
    </row>
    <row r="1711" spans="2:14" ht="15" customHeight="1" x14ac:dyDescent="0.25">
      <c r="B1711" s="168">
        <v>2018</v>
      </c>
      <c r="C1711" s="168"/>
      <c r="D1711" s="169">
        <v>239</v>
      </c>
      <c r="E1711" s="169">
        <v>142221</v>
      </c>
      <c r="F1711" s="169">
        <v>113841</v>
      </c>
      <c r="G1711" s="169">
        <v>68605</v>
      </c>
      <c r="H1711" s="169">
        <v>53952</v>
      </c>
      <c r="I1711" s="170">
        <v>12.18</v>
      </c>
      <c r="J1711"/>
      <c r="K1711"/>
      <c r="L1711"/>
      <c r="M1711"/>
      <c r="N1711"/>
    </row>
    <row r="1712" spans="2:14" ht="15" customHeight="1" x14ac:dyDescent="0.25">
      <c r="B1712" s="168">
        <v>2017</v>
      </c>
      <c r="C1712" s="168"/>
      <c r="D1712" s="169">
        <v>219</v>
      </c>
      <c r="E1712" s="169">
        <v>124694</v>
      </c>
      <c r="F1712" s="169">
        <v>81409</v>
      </c>
      <c r="G1712" s="169">
        <v>79353</v>
      </c>
      <c r="H1712" s="169">
        <v>43674</v>
      </c>
      <c r="I1712" s="170">
        <v>12.01</v>
      </c>
      <c r="J1712"/>
      <c r="K1712"/>
      <c r="L1712"/>
      <c r="M1712"/>
      <c r="N1712"/>
    </row>
    <row r="1713" spans="2:14" ht="15" customHeight="1" x14ac:dyDescent="0.25">
      <c r="B1713" s="168">
        <v>2016</v>
      </c>
      <c r="C1713" s="168"/>
      <c r="D1713" s="169">
        <v>200</v>
      </c>
      <c r="E1713" s="169">
        <v>87589</v>
      </c>
      <c r="F1713" s="169">
        <v>62435</v>
      </c>
      <c r="G1713" s="169">
        <v>54422</v>
      </c>
      <c r="H1713" s="169">
        <v>51090</v>
      </c>
      <c r="I1713" s="170">
        <v>9.49</v>
      </c>
      <c r="J1713"/>
      <c r="K1713"/>
      <c r="L1713"/>
      <c r="M1713"/>
      <c r="N1713"/>
    </row>
    <row r="1714" spans="2:14" ht="15" customHeight="1" x14ac:dyDescent="0.25">
      <c r="B1714" s="168">
        <v>2015</v>
      </c>
      <c r="C1714" s="168"/>
      <c r="D1714" s="169">
        <v>192</v>
      </c>
      <c r="E1714" s="169">
        <v>77101</v>
      </c>
      <c r="F1714" s="169">
        <v>61241</v>
      </c>
      <c r="G1714" s="169">
        <v>63803</v>
      </c>
      <c r="H1714" s="169">
        <v>45937</v>
      </c>
      <c r="I1714" s="170">
        <v>8.98</v>
      </c>
      <c r="J1714"/>
      <c r="K1714"/>
      <c r="L1714"/>
      <c r="M1714"/>
      <c r="N1714"/>
    </row>
    <row r="1715" spans="2:14" ht="15" customHeight="1" x14ac:dyDescent="0.25">
      <c r="B1715" s="168">
        <v>2014</v>
      </c>
      <c r="C1715" s="168"/>
      <c r="D1715" s="169">
        <v>188</v>
      </c>
      <c r="E1715" s="169">
        <v>82012</v>
      </c>
      <c r="F1715" s="169">
        <v>66901</v>
      </c>
      <c r="G1715" s="169">
        <v>39146</v>
      </c>
      <c r="H1715" s="169">
        <v>24137</v>
      </c>
      <c r="I1715" s="170">
        <v>9.68</v>
      </c>
      <c r="J1715"/>
      <c r="K1715"/>
      <c r="L1715"/>
      <c r="M1715"/>
      <c r="N1715"/>
    </row>
    <row r="1716" spans="2:14" s="9" customFormat="1" ht="15" customHeight="1" collapsed="1" x14ac:dyDescent="0.25">
      <c r="B1716" s="168">
        <v>2013</v>
      </c>
      <c r="C1716" s="168"/>
      <c r="D1716" s="169">
        <v>183</v>
      </c>
      <c r="E1716" s="169">
        <v>76008</v>
      </c>
      <c r="F1716" s="169">
        <v>48822</v>
      </c>
      <c r="G1716" s="169">
        <v>56804</v>
      </c>
      <c r="H1716" s="169">
        <v>34106</v>
      </c>
      <c r="I1716" s="170">
        <v>8.9499999999999993</v>
      </c>
      <c r="J1716"/>
      <c r="K1716"/>
      <c r="L1716"/>
      <c r="M1716"/>
      <c r="N1716"/>
    </row>
    <row r="1717" spans="2:14" s="9" customFormat="1" ht="15" customHeight="1" x14ac:dyDescent="0.25">
      <c r="B1717" s="168">
        <v>2012</v>
      </c>
      <c r="C1717" s="168"/>
      <c r="D1717" s="169">
        <v>167</v>
      </c>
      <c r="E1717" s="169">
        <v>49009</v>
      </c>
      <c r="F1717" s="169">
        <v>47794</v>
      </c>
      <c r="G1717" s="169">
        <v>35499</v>
      </c>
      <c r="H1717" s="169">
        <v>30995</v>
      </c>
      <c r="I1717" s="170">
        <v>6.32</v>
      </c>
      <c r="J1717"/>
      <c r="K1717"/>
      <c r="L1717"/>
      <c r="M1717"/>
      <c r="N1717"/>
    </row>
    <row r="1718" spans="2:14" s="9" customFormat="1" ht="15" customHeight="1" x14ac:dyDescent="0.25">
      <c r="B1718" s="168">
        <v>2011</v>
      </c>
      <c r="C1718" s="168"/>
      <c r="D1718" s="169">
        <v>175</v>
      </c>
      <c r="E1718" s="169">
        <v>76330</v>
      </c>
      <c r="F1718" s="169">
        <v>65396</v>
      </c>
      <c r="G1718" s="169">
        <v>40691</v>
      </c>
      <c r="H1718" s="169">
        <v>31728</v>
      </c>
      <c r="I1718" s="170">
        <v>9.52</v>
      </c>
      <c r="J1718"/>
      <c r="K1718"/>
      <c r="L1718"/>
      <c r="M1718"/>
      <c r="N1718"/>
    </row>
    <row r="1719" spans="2:14" s="9" customFormat="1" ht="15" customHeight="1" x14ac:dyDescent="0.25">
      <c r="B1719" s="168">
        <v>2010</v>
      </c>
      <c r="C1719" s="168"/>
      <c r="D1719" s="169">
        <v>180</v>
      </c>
      <c r="E1719" s="169">
        <v>119501</v>
      </c>
      <c r="F1719" s="169">
        <v>86139</v>
      </c>
      <c r="G1719" s="169">
        <v>84168</v>
      </c>
      <c r="H1719" s="169">
        <v>29392</v>
      </c>
      <c r="I1719" s="170">
        <v>14.3</v>
      </c>
      <c r="J1719"/>
      <c r="K1719"/>
      <c r="L1719"/>
      <c r="M1719"/>
      <c r="N1719"/>
    </row>
    <row r="1720" spans="2:14" ht="15" customHeight="1" x14ac:dyDescent="0.25">
      <c r="B1720" s="168">
        <v>2009</v>
      </c>
      <c r="C1720" s="168"/>
      <c r="D1720" s="169">
        <v>166</v>
      </c>
      <c r="E1720" s="169">
        <v>158681</v>
      </c>
      <c r="F1720" s="169">
        <v>105426</v>
      </c>
      <c r="G1720" s="169">
        <v>68173</v>
      </c>
      <c r="H1720" s="169" t="s">
        <v>66</v>
      </c>
      <c r="I1720" s="170">
        <v>19.850000000000001</v>
      </c>
      <c r="J1720"/>
      <c r="K1720"/>
      <c r="L1720"/>
      <c r="M1720"/>
      <c r="N1720"/>
    </row>
    <row r="1721" spans="2:14" ht="15" customHeight="1" x14ac:dyDescent="0.25">
      <c r="B1721" s="168">
        <v>2008</v>
      </c>
      <c r="C1721" s="168"/>
      <c r="D1721" s="169">
        <v>173</v>
      </c>
      <c r="E1721" s="169">
        <v>161226</v>
      </c>
      <c r="F1721" s="169">
        <v>138615</v>
      </c>
      <c r="G1721" s="169">
        <v>42342</v>
      </c>
      <c r="H1721" s="169" t="s">
        <v>66</v>
      </c>
      <c r="I1721" s="170">
        <v>18.95</v>
      </c>
      <c r="J1721"/>
      <c r="K1721"/>
      <c r="L1721"/>
      <c r="M1721"/>
      <c r="N1721"/>
    </row>
    <row r="1722" spans="2:14" ht="15" customHeight="1" x14ac:dyDescent="0.25">
      <c r="B1722" s="187" t="s">
        <v>256</v>
      </c>
      <c r="C1722" s="187"/>
      <c r="D1722" s="187"/>
      <c r="E1722" s="187"/>
      <c r="F1722" s="187"/>
      <c r="G1722" s="187"/>
      <c r="H1722" s="187"/>
      <c r="I1722" s="187"/>
      <c r="J1722"/>
      <c r="K1722"/>
      <c r="L1722"/>
      <c r="M1722"/>
      <c r="N1722"/>
    </row>
    <row r="1723" spans="2:14" ht="15" customHeight="1" x14ac:dyDescent="0.25">
      <c r="B1723" s="181">
        <v>2023</v>
      </c>
      <c r="C1723" s="181"/>
      <c r="D1723" s="182">
        <v>107</v>
      </c>
      <c r="E1723" s="182">
        <v>1173025</v>
      </c>
      <c r="F1723" s="182">
        <v>1045759</v>
      </c>
      <c r="G1723" s="182">
        <v>482655</v>
      </c>
      <c r="H1723" s="182">
        <v>147342</v>
      </c>
      <c r="I1723" s="183">
        <v>17.8</v>
      </c>
      <c r="J1723"/>
      <c r="K1723"/>
      <c r="L1723"/>
      <c r="M1723"/>
      <c r="N1723"/>
    </row>
    <row r="1724" spans="2:14" ht="15" customHeight="1" x14ac:dyDescent="0.25">
      <c r="B1724" s="181">
        <v>2022</v>
      </c>
      <c r="C1724" s="181"/>
      <c r="D1724" s="182">
        <v>96</v>
      </c>
      <c r="E1724" s="182">
        <v>1151843</v>
      </c>
      <c r="F1724" s="182">
        <v>1025074</v>
      </c>
      <c r="G1724" s="182">
        <v>498719</v>
      </c>
      <c r="H1724" s="182">
        <v>131424</v>
      </c>
      <c r="I1724" s="183">
        <v>19.89</v>
      </c>
      <c r="J1724"/>
      <c r="K1724"/>
      <c r="L1724"/>
      <c r="M1724"/>
      <c r="N1724"/>
    </row>
    <row r="1725" spans="2:14" ht="15" customHeight="1" x14ac:dyDescent="0.25">
      <c r="B1725" s="181">
        <v>2021</v>
      </c>
      <c r="C1725" s="168"/>
      <c r="D1725" s="169">
        <v>92</v>
      </c>
      <c r="E1725" s="169">
        <v>1715175</v>
      </c>
      <c r="F1725" s="169">
        <v>980574</v>
      </c>
      <c r="G1725" s="169">
        <v>979996</v>
      </c>
      <c r="H1725" s="169">
        <v>203896</v>
      </c>
      <c r="I1725" s="170">
        <v>34.4</v>
      </c>
      <c r="J1725"/>
      <c r="K1725"/>
      <c r="L1725"/>
      <c r="M1725"/>
      <c r="N1725"/>
    </row>
    <row r="1726" spans="2:14" ht="15" customHeight="1" x14ac:dyDescent="0.25">
      <c r="B1726" s="168">
        <v>2020</v>
      </c>
      <c r="C1726" s="168"/>
      <c r="D1726" s="169">
        <v>77</v>
      </c>
      <c r="E1726" s="169">
        <v>1099425</v>
      </c>
      <c r="F1726" s="169">
        <v>852181</v>
      </c>
      <c r="G1726" s="169">
        <v>629055</v>
      </c>
      <c r="H1726" s="169">
        <v>115149</v>
      </c>
      <c r="I1726" s="170">
        <v>23.99</v>
      </c>
      <c r="J1726"/>
      <c r="K1726"/>
      <c r="L1726"/>
      <c r="M1726"/>
      <c r="N1726"/>
    </row>
    <row r="1727" spans="2:14" ht="15" customHeight="1" x14ac:dyDescent="0.25">
      <c r="B1727" s="168">
        <v>2019</v>
      </c>
      <c r="C1727" s="168"/>
      <c r="D1727" s="169">
        <v>68</v>
      </c>
      <c r="E1727" s="169">
        <v>888138</v>
      </c>
      <c r="F1727" s="169">
        <v>642737</v>
      </c>
      <c r="G1727" s="169">
        <v>476239</v>
      </c>
      <c r="H1727" s="169">
        <v>63301</v>
      </c>
      <c r="I1727" s="170">
        <v>22.18</v>
      </c>
      <c r="J1727"/>
      <c r="K1727"/>
      <c r="L1727"/>
      <c r="M1727"/>
      <c r="N1727"/>
    </row>
    <row r="1728" spans="2:14" ht="15" customHeight="1" x14ac:dyDescent="0.25">
      <c r="B1728" s="168">
        <v>2018</v>
      </c>
      <c r="C1728" s="168"/>
      <c r="D1728" s="169">
        <v>62</v>
      </c>
      <c r="E1728" s="169">
        <v>984520</v>
      </c>
      <c r="F1728" s="169">
        <v>808647</v>
      </c>
      <c r="G1728" s="169">
        <v>296881</v>
      </c>
      <c r="H1728" s="169">
        <v>81444</v>
      </c>
      <c r="I1728" s="170">
        <v>27.36</v>
      </c>
      <c r="J1728"/>
      <c r="K1728"/>
      <c r="L1728"/>
      <c r="M1728"/>
      <c r="N1728"/>
    </row>
    <row r="1729" spans="2:14" ht="15" customHeight="1" x14ac:dyDescent="0.25">
      <c r="B1729" s="168">
        <v>2017</v>
      </c>
      <c r="C1729" s="168"/>
      <c r="D1729" s="169">
        <v>56</v>
      </c>
      <c r="E1729" s="169">
        <v>1173737</v>
      </c>
      <c r="F1729" s="169">
        <v>827573</v>
      </c>
      <c r="G1729" s="169">
        <v>400058</v>
      </c>
      <c r="H1729" s="169">
        <v>80595</v>
      </c>
      <c r="I1729" s="170">
        <v>33.68</v>
      </c>
      <c r="J1729"/>
      <c r="K1729"/>
      <c r="L1729"/>
      <c r="M1729"/>
      <c r="N1729"/>
    </row>
    <row r="1730" spans="2:14" ht="15" customHeight="1" x14ac:dyDescent="0.25">
      <c r="B1730" s="168">
        <v>2016</v>
      </c>
      <c r="C1730" s="168"/>
      <c r="D1730" s="169">
        <v>57</v>
      </c>
      <c r="E1730" s="169">
        <v>1106671</v>
      </c>
      <c r="F1730" s="169">
        <v>824468</v>
      </c>
      <c r="G1730" s="169">
        <v>405132</v>
      </c>
      <c r="H1730" s="169">
        <v>74681</v>
      </c>
      <c r="I1730" s="170">
        <v>32.42</v>
      </c>
      <c r="J1730"/>
      <c r="K1730"/>
      <c r="L1730"/>
      <c r="M1730"/>
      <c r="N1730"/>
    </row>
    <row r="1731" spans="2:14" s="8" customFormat="1" ht="15" customHeight="1" x14ac:dyDescent="0.25">
      <c r="B1731" s="168">
        <v>2015</v>
      </c>
      <c r="C1731" s="168"/>
      <c r="D1731" s="169">
        <v>54</v>
      </c>
      <c r="E1731" s="169">
        <v>1269909</v>
      </c>
      <c r="F1731" s="169">
        <v>1096637</v>
      </c>
      <c r="G1731" s="169">
        <v>509654</v>
      </c>
      <c r="H1731" s="169">
        <v>100999</v>
      </c>
      <c r="I1731" s="170">
        <v>39.29</v>
      </c>
      <c r="J1731"/>
      <c r="K1731"/>
      <c r="L1731"/>
      <c r="M1731"/>
      <c r="N1731"/>
    </row>
    <row r="1732" spans="2:14" s="9" customFormat="1" ht="15" customHeight="1" collapsed="1" x14ac:dyDescent="0.25">
      <c r="B1732" s="168">
        <v>2014</v>
      </c>
      <c r="C1732" s="168"/>
      <c r="D1732" s="169">
        <v>49</v>
      </c>
      <c r="E1732" s="169">
        <v>1233098</v>
      </c>
      <c r="F1732" s="169">
        <v>969078</v>
      </c>
      <c r="G1732" s="169">
        <v>345141</v>
      </c>
      <c r="H1732" s="169">
        <v>47143</v>
      </c>
      <c r="I1732" s="170">
        <v>39</v>
      </c>
      <c r="J1732"/>
      <c r="K1732"/>
      <c r="L1732"/>
      <c r="M1732"/>
      <c r="N1732"/>
    </row>
    <row r="1733" spans="2:14" s="9" customFormat="1" ht="15" customHeight="1" x14ac:dyDescent="0.25">
      <c r="B1733" s="168">
        <v>2013</v>
      </c>
      <c r="C1733" s="168"/>
      <c r="D1733" s="169">
        <v>46</v>
      </c>
      <c r="E1733" s="169">
        <v>1030860</v>
      </c>
      <c r="F1733" s="169">
        <v>804044</v>
      </c>
      <c r="G1733" s="169">
        <v>251940</v>
      </c>
      <c r="H1733" s="169">
        <v>41626</v>
      </c>
      <c r="I1733" s="170">
        <v>32.14</v>
      </c>
      <c r="J1733"/>
      <c r="K1733"/>
      <c r="L1733"/>
      <c r="M1733"/>
      <c r="N1733"/>
    </row>
    <row r="1734" spans="2:14" s="9" customFormat="1" ht="15" customHeight="1" x14ac:dyDescent="0.25">
      <c r="B1734" s="168">
        <v>2012</v>
      </c>
      <c r="C1734" s="168"/>
      <c r="D1734" s="169">
        <v>50</v>
      </c>
      <c r="E1734" s="169">
        <v>1100056</v>
      </c>
      <c r="F1734" s="169">
        <v>885370</v>
      </c>
      <c r="G1734" s="169">
        <v>268574</v>
      </c>
      <c r="H1734" s="169">
        <v>47470</v>
      </c>
      <c r="I1734" s="170">
        <v>31.62</v>
      </c>
      <c r="J1734"/>
      <c r="K1734"/>
      <c r="L1734"/>
      <c r="M1734"/>
      <c r="N1734"/>
    </row>
    <row r="1735" spans="2:14" s="9" customFormat="1" ht="15" customHeight="1" x14ac:dyDescent="0.25">
      <c r="B1735" s="168">
        <v>2011</v>
      </c>
      <c r="C1735" s="168"/>
      <c r="D1735" s="169">
        <v>51</v>
      </c>
      <c r="E1735" s="169">
        <v>1594694</v>
      </c>
      <c r="F1735" s="169">
        <v>1081097</v>
      </c>
      <c r="G1735" s="169">
        <v>621496</v>
      </c>
      <c r="H1735" s="169">
        <v>52074</v>
      </c>
      <c r="I1735" s="170">
        <v>43.01</v>
      </c>
      <c r="J1735"/>
      <c r="K1735"/>
      <c r="L1735"/>
      <c r="M1735"/>
      <c r="N1735"/>
    </row>
    <row r="1736" spans="2:14" ht="15" customHeight="1" x14ac:dyDescent="0.25">
      <c r="B1736" s="168">
        <v>2010</v>
      </c>
      <c r="C1736" s="168"/>
      <c r="D1736" s="169">
        <v>47</v>
      </c>
      <c r="E1736" s="169">
        <v>1499286</v>
      </c>
      <c r="F1736" s="169">
        <v>1539474</v>
      </c>
      <c r="G1736" s="169">
        <v>262135</v>
      </c>
      <c r="H1736" s="169">
        <v>59382</v>
      </c>
      <c r="I1736" s="170">
        <v>36.909999999999997</v>
      </c>
      <c r="J1736"/>
      <c r="K1736"/>
      <c r="L1736"/>
      <c r="M1736"/>
      <c r="N1736"/>
    </row>
    <row r="1737" spans="2:14" ht="15" customHeight="1" x14ac:dyDescent="0.25">
      <c r="B1737" s="168">
        <v>2009</v>
      </c>
      <c r="C1737" s="168"/>
      <c r="D1737" s="169">
        <v>48</v>
      </c>
      <c r="E1737" s="169">
        <v>1387399</v>
      </c>
      <c r="F1737" s="169">
        <v>1349811</v>
      </c>
      <c r="G1737" s="169">
        <v>182747</v>
      </c>
      <c r="H1737" s="169" t="s">
        <v>66</v>
      </c>
      <c r="I1737" s="170">
        <v>35.18</v>
      </c>
      <c r="J1737"/>
      <c r="K1737"/>
      <c r="L1737"/>
      <c r="M1737"/>
      <c r="N1737"/>
    </row>
    <row r="1738" spans="2:14" ht="15" customHeight="1" x14ac:dyDescent="0.25">
      <c r="B1738" s="168">
        <v>2008</v>
      </c>
      <c r="C1738" s="168"/>
      <c r="D1738" s="169">
        <v>43</v>
      </c>
      <c r="E1738" s="169">
        <v>1310995</v>
      </c>
      <c r="F1738" s="169">
        <v>1362956</v>
      </c>
      <c r="G1738" s="169">
        <v>335533</v>
      </c>
      <c r="H1738" s="169" t="s">
        <v>66</v>
      </c>
      <c r="I1738" s="170">
        <v>33.43</v>
      </c>
      <c r="J1738"/>
      <c r="K1738"/>
      <c r="L1738"/>
      <c r="M1738"/>
      <c r="N1738"/>
    </row>
    <row r="1739" spans="2:14" ht="15" customHeight="1" x14ac:dyDescent="0.25">
      <c r="B1739" s="258" t="s">
        <v>40</v>
      </c>
      <c r="C1739" s="184"/>
      <c r="D1739" s="184"/>
      <c r="E1739" s="184"/>
      <c r="F1739" s="184"/>
      <c r="G1739" s="184"/>
      <c r="H1739" s="184"/>
      <c r="I1739" s="184"/>
      <c r="J1739"/>
      <c r="K1739"/>
      <c r="L1739"/>
      <c r="M1739"/>
      <c r="N1739"/>
    </row>
    <row r="1740" spans="2:14" ht="15" customHeight="1" x14ac:dyDescent="0.25">
      <c r="B1740" s="187" t="s">
        <v>257</v>
      </c>
      <c r="C1740" s="187"/>
      <c r="D1740" s="187"/>
      <c r="E1740" s="187"/>
      <c r="F1740" s="187"/>
      <c r="G1740" s="187"/>
      <c r="H1740" s="187"/>
      <c r="I1740" s="187"/>
      <c r="J1740"/>
      <c r="K1740"/>
      <c r="L1740"/>
      <c r="M1740"/>
      <c r="N1740"/>
    </row>
    <row r="1741" spans="2:14" ht="15" customHeight="1" x14ac:dyDescent="0.25">
      <c r="B1741" s="181">
        <v>2023</v>
      </c>
      <c r="C1741" s="181"/>
      <c r="D1741" s="182">
        <v>8737</v>
      </c>
      <c r="E1741" s="182">
        <v>341150</v>
      </c>
      <c r="F1741" s="182">
        <v>238814</v>
      </c>
      <c r="G1741" s="182">
        <v>148967</v>
      </c>
      <c r="H1741" s="182">
        <v>85503</v>
      </c>
      <c r="I1741" s="183">
        <v>15.18</v>
      </c>
      <c r="J1741"/>
      <c r="K1741"/>
      <c r="L1741"/>
      <c r="M1741"/>
      <c r="N1741"/>
    </row>
    <row r="1742" spans="2:14" ht="15" customHeight="1" x14ac:dyDescent="0.25">
      <c r="B1742" s="181">
        <v>2022</v>
      </c>
      <c r="C1742" s="181"/>
      <c r="D1742" s="182">
        <v>7711</v>
      </c>
      <c r="E1742" s="182">
        <v>389171</v>
      </c>
      <c r="F1742" s="182">
        <v>316445</v>
      </c>
      <c r="G1742" s="182">
        <v>172699</v>
      </c>
      <c r="H1742" s="182">
        <v>88087</v>
      </c>
      <c r="I1742" s="183">
        <v>20.63</v>
      </c>
      <c r="J1742"/>
      <c r="K1742"/>
      <c r="L1742"/>
      <c r="M1742"/>
      <c r="N1742"/>
    </row>
    <row r="1743" spans="2:14" ht="15" customHeight="1" x14ac:dyDescent="0.25">
      <c r="B1743" s="181">
        <v>2021</v>
      </c>
      <c r="C1743" s="168"/>
      <c r="D1743" s="169">
        <v>6247</v>
      </c>
      <c r="E1743" s="169">
        <v>335268</v>
      </c>
      <c r="F1743" s="169">
        <v>239395</v>
      </c>
      <c r="G1743" s="169">
        <v>130002</v>
      </c>
      <c r="H1743" s="169">
        <v>76611</v>
      </c>
      <c r="I1743" s="170">
        <v>22.14</v>
      </c>
      <c r="J1743"/>
      <c r="K1743"/>
      <c r="L1743"/>
      <c r="M1743"/>
      <c r="N1743"/>
    </row>
    <row r="1744" spans="2:14" s="9" customFormat="1" ht="15" customHeight="1" x14ac:dyDescent="0.25">
      <c r="B1744" s="187" t="s">
        <v>258</v>
      </c>
      <c r="C1744" s="187"/>
      <c r="D1744" s="187"/>
      <c r="E1744" s="187"/>
      <c r="F1744" s="187"/>
      <c r="G1744" s="187"/>
      <c r="H1744" s="187"/>
      <c r="I1744" s="187"/>
      <c r="J1744"/>
      <c r="K1744"/>
      <c r="L1744"/>
      <c r="M1744"/>
      <c r="N1744"/>
    </row>
    <row r="1745" spans="2:14" s="9" customFormat="1" ht="15" customHeight="1" x14ac:dyDescent="0.25">
      <c r="B1745" s="181">
        <v>2023</v>
      </c>
      <c r="C1745" s="181"/>
      <c r="D1745" s="182">
        <v>3550</v>
      </c>
      <c r="E1745" s="182">
        <v>63158</v>
      </c>
      <c r="F1745" s="182">
        <v>36216</v>
      </c>
      <c r="G1745" s="182">
        <v>38982</v>
      </c>
      <c r="H1745" s="182">
        <v>17435</v>
      </c>
      <c r="I1745" s="183">
        <v>10.86</v>
      </c>
      <c r="J1745"/>
      <c r="K1745"/>
      <c r="L1745"/>
      <c r="M1745"/>
      <c r="N1745"/>
    </row>
    <row r="1746" spans="2:14" s="9" customFormat="1" ht="15" customHeight="1" x14ac:dyDescent="0.25">
      <c r="B1746" s="181">
        <v>2022</v>
      </c>
      <c r="C1746" s="181"/>
      <c r="D1746" s="182">
        <v>3065</v>
      </c>
      <c r="E1746" s="182">
        <v>53426</v>
      </c>
      <c r="F1746" s="182">
        <v>33933</v>
      </c>
      <c r="G1746" s="182">
        <v>30548</v>
      </c>
      <c r="H1746" s="182">
        <v>12441</v>
      </c>
      <c r="I1746" s="183">
        <v>10.52</v>
      </c>
      <c r="J1746"/>
      <c r="K1746"/>
      <c r="L1746"/>
      <c r="M1746"/>
      <c r="N1746"/>
    </row>
    <row r="1747" spans="2:14" s="9" customFormat="1" ht="15" customHeight="1" x14ac:dyDescent="0.25">
      <c r="B1747" s="181">
        <v>2021</v>
      </c>
      <c r="C1747" s="168"/>
      <c r="D1747" s="169">
        <v>2674</v>
      </c>
      <c r="E1747" s="169">
        <v>55331</v>
      </c>
      <c r="F1747" s="169">
        <v>19074</v>
      </c>
      <c r="G1747" s="169">
        <v>40784</v>
      </c>
      <c r="H1747" s="169">
        <v>26872</v>
      </c>
      <c r="I1747" s="170">
        <v>12.87</v>
      </c>
      <c r="J1747"/>
      <c r="K1747"/>
      <c r="L1747"/>
      <c r="M1747"/>
      <c r="N1747"/>
    </row>
    <row r="1748" spans="2:14" s="9" customFormat="1" ht="15" customHeight="1" x14ac:dyDescent="0.25">
      <c r="B1748" s="187" t="s">
        <v>609</v>
      </c>
      <c r="C1748" s="187"/>
      <c r="D1748" s="187"/>
      <c r="E1748" s="187"/>
      <c r="F1748" s="187"/>
      <c r="G1748" s="187"/>
      <c r="H1748" s="187"/>
      <c r="I1748" s="187"/>
      <c r="J1748"/>
      <c r="K1748"/>
      <c r="L1748"/>
      <c r="M1748"/>
      <c r="N1748"/>
    </row>
    <row r="1749" spans="2:14" s="9" customFormat="1" ht="15" customHeight="1" x14ac:dyDescent="0.25">
      <c r="B1749" s="181">
        <v>2023</v>
      </c>
      <c r="C1749" s="181"/>
      <c r="D1749" s="182">
        <v>1729</v>
      </c>
      <c r="E1749" s="182">
        <v>16018</v>
      </c>
      <c r="F1749" s="182">
        <v>12926</v>
      </c>
      <c r="G1749" s="182">
        <v>5625</v>
      </c>
      <c r="H1749" s="182">
        <v>4724</v>
      </c>
      <c r="I1749" s="183">
        <v>12.06</v>
      </c>
      <c r="J1749"/>
      <c r="K1749"/>
      <c r="L1749"/>
      <c r="M1749"/>
      <c r="N1749"/>
    </row>
    <row r="1750" spans="2:14" s="9" customFormat="1" ht="15" customHeight="1" x14ac:dyDescent="0.25">
      <c r="B1750" s="181">
        <v>2022</v>
      </c>
      <c r="C1750" s="181"/>
      <c r="D1750" s="182">
        <v>1446</v>
      </c>
      <c r="E1750" s="182">
        <v>12579</v>
      </c>
      <c r="F1750" s="182">
        <v>10427</v>
      </c>
      <c r="G1750" s="182">
        <v>5112</v>
      </c>
      <c r="H1750" s="182">
        <v>3543</v>
      </c>
      <c r="I1750" s="183">
        <v>10.65</v>
      </c>
      <c r="J1750"/>
      <c r="K1750"/>
      <c r="L1750"/>
      <c r="M1750"/>
      <c r="N1750"/>
    </row>
    <row r="1751" spans="2:14" s="9" customFormat="1" ht="15" customHeight="1" x14ac:dyDescent="0.25">
      <c r="B1751" s="181">
        <v>2021</v>
      </c>
      <c r="C1751" s="168"/>
      <c r="D1751" s="169">
        <v>1264</v>
      </c>
      <c r="E1751" s="169">
        <v>8938</v>
      </c>
      <c r="F1751" s="169">
        <v>9558</v>
      </c>
      <c r="G1751" s="169">
        <v>2725</v>
      </c>
      <c r="H1751" s="169">
        <v>1734</v>
      </c>
      <c r="I1751" s="170">
        <v>8.7100000000000009</v>
      </c>
      <c r="J1751"/>
      <c r="K1751"/>
      <c r="L1751"/>
      <c r="M1751"/>
      <c r="N1751"/>
    </row>
    <row r="1752" spans="2:14" s="9" customFormat="1" ht="15" customHeight="1" x14ac:dyDescent="0.25">
      <c r="B1752" s="187" t="s">
        <v>610</v>
      </c>
      <c r="C1752" s="187"/>
      <c r="D1752" s="187"/>
      <c r="E1752" s="187"/>
      <c r="F1752" s="187"/>
      <c r="G1752" s="187"/>
      <c r="H1752" s="187"/>
      <c r="I1752" s="187"/>
      <c r="J1752"/>
      <c r="K1752"/>
      <c r="L1752"/>
      <c r="M1752"/>
      <c r="N1752"/>
    </row>
    <row r="1753" spans="2:14" s="9" customFormat="1" ht="15" customHeight="1" x14ac:dyDescent="0.25">
      <c r="B1753" s="181">
        <v>2023</v>
      </c>
      <c r="C1753" s="181"/>
      <c r="D1753" s="182">
        <v>14239</v>
      </c>
      <c r="E1753" s="182">
        <v>1223429</v>
      </c>
      <c r="F1753" s="182">
        <v>1122411</v>
      </c>
      <c r="G1753" s="182">
        <v>493498</v>
      </c>
      <c r="H1753" s="182">
        <v>132246</v>
      </c>
      <c r="I1753" s="183">
        <v>15.66</v>
      </c>
      <c r="J1753"/>
      <c r="K1753"/>
      <c r="L1753"/>
      <c r="M1753"/>
      <c r="N1753"/>
    </row>
    <row r="1754" spans="2:14" s="9" customFormat="1" ht="15" customHeight="1" x14ac:dyDescent="0.25">
      <c r="B1754" s="181">
        <v>2022</v>
      </c>
      <c r="C1754" s="181"/>
      <c r="D1754" s="182">
        <v>12330</v>
      </c>
      <c r="E1754" s="182">
        <v>1171557</v>
      </c>
      <c r="F1754" s="182">
        <v>1027550</v>
      </c>
      <c r="G1754" s="182">
        <v>502496</v>
      </c>
      <c r="H1754" s="182">
        <v>109059</v>
      </c>
      <c r="I1754" s="183">
        <v>17.05</v>
      </c>
      <c r="J1754"/>
      <c r="K1754"/>
      <c r="L1754"/>
      <c r="M1754"/>
      <c r="N1754"/>
    </row>
    <row r="1755" spans="2:14" s="9" customFormat="1" ht="15" customHeight="1" x14ac:dyDescent="0.25">
      <c r="B1755" s="181">
        <v>2021</v>
      </c>
      <c r="C1755" s="168"/>
      <c r="D1755" s="169">
        <v>10443</v>
      </c>
      <c r="E1755" s="169">
        <v>1977054</v>
      </c>
      <c r="F1755" s="169">
        <v>1187403</v>
      </c>
      <c r="G1755" s="169">
        <v>1076990</v>
      </c>
      <c r="H1755" s="169">
        <v>164719</v>
      </c>
      <c r="I1755" s="170">
        <v>33.29</v>
      </c>
      <c r="J1755"/>
      <c r="K1755"/>
      <c r="L1755"/>
      <c r="M1755"/>
      <c r="N1755"/>
    </row>
    <row r="1756" spans="2:14" ht="15" customHeight="1" x14ac:dyDescent="0.25">
      <c r="B1756" s="187" t="s">
        <v>611</v>
      </c>
      <c r="C1756" s="187"/>
      <c r="D1756" s="187"/>
      <c r="E1756" s="187"/>
      <c r="F1756" s="187"/>
      <c r="G1756" s="187"/>
      <c r="H1756" s="187"/>
      <c r="I1756" s="187"/>
      <c r="J1756"/>
      <c r="K1756"/>
      <c r="L1756"/>
      <c r="M1756"/>
      <c r="N1756"/>
    </row>
    <row r="1757" spans="2:14" ht="15" customHeight="1" x14ac:dyDescent="0.25">
      <c r="B1757" s="181">
        <v>2023</v>
      </c>
      <c r="C1757" s="181"/>
      <c r="D1757" s="182">
        <v>2682</v>
      </c>
      <c r="E1757" s="182">
        <v>14713</v>
      </c>
      <c r="F1757" s="182">
        <v>14191</v>
      </c>
      <c r="G1757" s="182">
        <v>2037</v>
      </c>
      <c r="H1757" s="182">
        <v>949</v>
      </c>
      <c r="I1757" s="183">
        <v>9.35</v>
      </c>
      <c r="J1757"/>
      <c r="K1757"/>
      <c r="L1757"/>
      <c r="M1757"/>
      <c r="N1757"/>
    </row>
    <row r="1758" spans="2:14" ht="15" customHeight="1" x14ac:dyDescent="0.25">
      <c r="B1758" s="181">
        <v>2022</v>
      </c>
      <c r="C1758" s="181"/>
      <c r="D1758" s="182">
        <v>2240</v>
      </c>
      <c r="E1758" s="182">
        <v>11807</v>
      </c>
      <c r="F1758" s="182">
        <v>12017</v>
      </c>
      <c r="G1758" s="182">
        <v>2319</v>
      </c>
      <c r="H1758" s="182">
        <v>1402</v>
      </c>
      <c r="I1758" s="183">
        <v>7.92</v>
      </c>
      <c r="J1758"/>
      <c r="K1758"/>
      <c r="L1758"/>
      <c r="M1758"/>
      <c r="N1758"/>
    </row>
    <row r="1759" spans="2:14" ht="15" customHeight="1" x14ac:dyDescent="0.25">
      <c r="B1759" s="181">
        <v>2021</v>
      </c>
      <c r="C1759" s="168"/>
      <c r="D1759" s="169">
        <v>1824</v>
      </c>
      <c r="E1759" s="169">
        <v>9562</v>
      </c>
      <c r="F1759" s="169">
        <v>9100</v>
      </c>
      <c r="G1759" s="169">
        <v>2560</v>
      </c>
      <c r="H1759" s="169">
        <v>1199</v>
      </c>
      <c r="I1759" s="170">
        <v>7.56</v>
      </c>
      <c r="J1759"/>
      <c r="K1759"/>
      <c r="L1759"/>
      <c r="M1759"/>
      <c r="N1759"/>
    </row>
    <row r="1760" spans="2:14" ht="15" customHeight="1" x14ac:dyDescent="0.25">
      <c r="B1760" s="187" t="s">
        <v>259</v>
      </c>
      <c r="C1760" s="187"/>
      <c r="D1760" s="187"/>
      <c r="E1760" s="187"/>
      <c r="F1760" s="187"/>
      <c r="G1760" s="187"/>
      <c r="H1760" s="187"/>
      <c r="I1760" s="187"/>
      <c r="J1760"/>
      <c r="K1760"/>
      <c r="L1760"/>
      <c r="M1760"/>
      <c r="N1760"/>
    </row>
    <row r="1761" spans="2:14" ht="15" customHeight="1" x14ac:dyDescent="0.25">
      <c r="B1761" s="181">
        <v>2023</v>
      </c>
      <c r="C1761" s="181"/>
      <c r="D1761" s="182">
        <v>610</v>
      </c>
      <c r="E1761" s="182">
        <v>5020</v>
      </c>
      <c r="F1761" s="182">
        <v>2373</v>
      </c>
      <c r="G1761" s="182">
        <v>4613</v>
      </c>
      <c r="H1761" s="182">
        <v>1963</v>
      </c>
      <c r="I1761" s="183">
        <v>13.12</v>
      </c>
      <c r="J1761"/>
      <c r="K1761"/>
      <c r="L1761"/>
      <c r="M1761"/>
      <c r="N1761"/>
    </row>
    <row r="1762" spans="2:14" ht="15" customHeight="1" x14ac:dyDescent="0.25">
      <c r="B1762" s="181">
        <v>2022</v>
      </c>
      <c r="C1762" s="181"/>
      <c r="D1762" s="182">
        <v>551</v>
      </c>
      <c r="E1762" s="182">
        <v>7726</v>
      </c>
      <c r="F1762" s="182">
        <v>2341</v>
      </c>
      <c r="G1762" s="182">
        <v>6285</v>
      </c>
      <c r="H1762" s="182">
        <v>1638</v>
      </c>
      <c r="I1762" s="183">
        <v>24.63</v>
      </c>
      <c r="J1762"/>
      <c r="K1762"/>
      <c r="L1762"/>
      <c r="M1762"/>
      <c r="N1762"/>
    </row>
    <row r="1763" spans="2:14" ht="15" customHeight="1" x14ac:dyDescent="0.25">
      <c r="B1763" s="181">
        <v>2021</v>
      </c>
      <c r="C1763" s="168"/>
      <c r="D1763" s="169">
        <v>498</v>
      </c>
      <c r="E1763" s="169">
        <v>1946</v>
      </c>
      <c r="F1763" s="169">
        <v>1413</v>
      </c>
      <c r="G1763" s="169">
        <v>5404</v>
      </c>
      <c r="H1763" s="169">
        <v>2404</v>
      </c>
      <c r="I1763" s="170">
        <v>7.25</v>
      </c>
      <c r="J1763"/>
      <c r="K1763"/>
      <c r="L1763"/>
      <c r="M1763"/>
      <c r="N1763"/>
    </row>
    <row r="1764" spans="2:14" ht="15" customHeight="1" x14ac:dyDescent="0.25">
      <c r="B1764" s="187" t="s">
        <v>260</v>
      </c>
      <c r="C1764" s="187"/>
      <c r="D1764" s="187"/>
      <c r="E1764" s="187"/>
      <c r="F1764" s="187"/>
      <c r="G1764" s="187"/>
      <c r="H1764" s="187"/>
      <c r="I1764" s="187"/>
      <c r="J1764"/>
      <c r="K1764"/>
      <c r="L1764"/>
      <c r="M1764"/>
      <c r="N1764"/>
    </row>
    <row r="1765" spans="2:14" ht="15" customHeight="1" x14ac:dyDescent="0.25">
      <c r="B1765" s="181">
        <v>2023</v>
      </c>
      <c r="C1765" s="181"/>
      <c r="D1765" s="182">
        <v>1234</v>
      </c>
      <c r="E1765" s="182">
        <v>11825</v>
      </c>
      <c r="F1765" s="182">
        <v>11533</v>
      </c>
      <c r="G1765" s="182">
        <v>3887</v>
      </c>
      <c r="H1765" s="182">
        <v>2686</v>
      </c>
      <c r="I1765" s="183">
        <v>12.9</v>
      </c>
      <c r="J1765"/>
      <c r="K1765"/>
      <c r="L1765"/>
      <c r="M1765"/>
      <c r="N1765"/>
    </row>
    <row r="1766" spans="2:14" ht="15" customHeight="1" x14ac:dyDescent="0.25">
      <c r="B1766" s="181">
        <v>2022</v>
      </c>
      <c r="C1766" s="181"/>
      <c r="D1766" s="182">
        <v>1023</v>
      </c>
      <c r="E1766" s="182">
        <v>4359</v>
      </c>
      <c r="F1766" s="182">
        <v>7491</v>
      </c>
      <c r="G1766" s="182">
        <v>3653</v>
      </c>
      <c r="H1766" s="182">
        <v>2594</v>
      </c>
      <c r="I1766" s="183">
        <v>6.62</v>
      </c>
      <c r="J1766"/>
      <c r="K1766"/>
      <c r="L1766"/>
      <c r="M1766"/>
      <c r="N1766"/>
    </row>
    <row r="1767" spans="2:14" ht="15" customHeight="1" x14ac:dyDescent="0.25">
      <c r="B1767" s="181">
        <v>2021</v>
      </c>
      <c r="C1767" s="168"/>
      <c r="D1767" s="169">
        <v>824</v>
      </c>
      <c r="E1767" s="169">
        <v>5464</v>
      </c>
      <c r="F1767" s="169">
        <v>4498</v>
      </c>
      <c r="G1767" s="169">
        <v>1100</v>
      </c>
      <c r="H1767" s="169">
        <v>604</v>
      </c>
      <c r="I1767" s="170">
        <v>11.25</v>
      </c>
      <c r="J1767"/>
      <c r="K1767"/>
      <c r="L1767"/>
      <c r="M1767"/>
      <c r="N1767"/>
    </row>
    <row r="1768" spans="2:14" s="7" customFormat="1" ht="15" customHeight="1" x14ac:dyDescent="0.25">
      <c r="B1768" s="187" t="s">
        <v>511</v>
      </c>
      <c r="C1768" s="187"/>
      <c r="D1768" s="187"/>
      <c r="E1768" s="187"/>
      <c r="F1768" s="187"/>
      <c r="G1768" s="187"/>
      <c r="H1768" s="187"/>
      <c r="I1768" s="187"/>
      <c r="J1768"/>
      <c r="K1768"/>
      <c r="L1768"/>
      <c r="M1768"/>
      <c r="N1768"/>
    </row>
    <row r="1769" spans="2:14" s="7" customFormat="1" ht="15" customHeight="1" x14ac:dyDescent="0.25">
      <c r="B1769" s="181">
        <v>2023</v>
      </c>
      <c r="C1769" s="181"/>
      <c r="D1769" s="182">
        <v>381</v>
      </c>
      <c r="E1769" s="182">
        <v>5769</v>
      </c>
      <c r="F1769" s="182">
        <v>2860</v>
      </c>
      <c r="G1769" s="182">
        <v>3938</v>
      </c>
      <c r="H1769" s="182">
        <v>2273</v>
      </c>
      <c r="I1769" s="183">
        <v>23.36</v>
      </c>
      <c r="J1769"/>
      <c r="K1769"/>
      <c r="L1769"/>
      <c r="M1769"/>
      <c r="N1769"/>
    </row>
    <row r="1770" spans="2:14" s="7" customFormat="1" ht="15" customHeight="1" x14ac:dyDescent="0.25">
      <c r="B1770" s="181">
        <v>2022</v>
      </c>
      <c r="C1770" s="181"/>
      <c r="D1770" s="182">
        <v>349</v>
      </c>
      <c r="E1770" s="182">
        <v>5819</v>
      </c>
      <c r="F1770" s="182">
        <v>3866</v>
      </c>
      <c r="G1770" s="182">
        <v>3369</v>
      </c>
      <c r="H1770" s="182">
        <v>2481</v>
      </c>
      <c r="I1770" s="183">
        <v>25.49</v>
      </c>
      <c r="J1770"/>
      <c r="K1770"/>
      <c r="L1770"/>
      <c r="M1770"/>
      <c r="N1770"/>
    </row>
    <row r="1771" spans="2:14" s="7" customFormat="1" ht="15" customHeight="1" x14ac:dyDescent="0.25">
      <c r="B1771" s="181">
        <v>2021</v>
      </c>
      <c r="C1771" s="168"/>
      <c r="D1771" s="169">
        <v>323</v>
      </c>
      <c r="E1771" s="169">
        <v>2495</v>
      </c>
      <c r="F1771" s="169">
        <v>4339</v>
      </c>
      <c r="G1771" s="169">
        <v>797</v>
      </c>
      <c r="H1771" s="169">
        <v>254</v>
      </c>
      <c r="I1771" s="170">
        <v>11.25</v>
      </c>
      <c r="J1771"/>
      <c r="K1771"/>
      <c r="L1771"/>
      <c r="M1771"/>
      <c r="N1771"/>
    </row>
    <row r="1772" spans="2:14" s="9" customFormat="1" ht="15" customHeight="1" x14ac:dyDescent="0.25">
      <c r="B1772" s="187" t="s">
        <v>528</v>
      </c>
      <c r="C1772" s="187"/>
      <c r="D1772" s="187"/>
      <c r="E1772" s="187"/>
      <c r="F1772" s="187"/>
      <c r="G1772" s="187"/>
      <c r="H1772" s="187"/>
      <c r="I1772" s="187"/>
      <c r="J1772"/>
      <c r="K1772"/>
      <c r="L1772"/>
      <c r="M1772"/>
      <c r="N1772"/>
    </row>
    <row r="1773" spans="2:14" s="9" customFormat="1" ht="15" customHeight="1" x14ac:dyDescent="0.25">
      <c r="B1773" s="181">
        <v>2023</v>
      </c>
      <c r="C1773" s="181"/>
      <c r="D1773" s="182">
        <v>746</v>
      </c>
      <c r="E1773" s="182">
        <v>24959</v>
      </c>
      <c r="F1773" s="182">
        <v>22438</v>
      </c>
      <c r="G1773" s="182">
        <v>5808</v>
      </c>
      <c r="H1773" s="182">
        <v>3275</v>
      </c>
      <c r="I1773" s="183">
        <v>12.75</v>
      </c>
      <c r="J1773"/>
      <c r="K1773"/>
      <c r="L1773"/>
      <c r="M1773"/>
      <c r="N1773"/>
    </row>
    <row r="1774" spans="2:14" s="9" customFormat="1" ht="15" customHeight="1" x14ac:dyDescent="0.25">
      <c r="B1774" s="181">
        <v>2022</v>
      </c>
      <c r="C1774" s="181"/>
      <c r="D1774" s="182">
        <v>601</v>
      </c>
      <c r="E1774" s="182">
        <v>4864</v>
      </c>
      <c r="F1774" s="182">
        <v>22588</v>
      </c>
      <c r="G1774" s="182">
        <v>4597</v>
      </c>
      <c r="H1774" s="182">
        <v>2426</v>
      </c>
      <c r="I1774" s="183">
        <v>2.3199999999999998</v>
      </c>
      <c r="J1774"/>
      <c r="K1774"/>
      <c r="L1774"/>
      <c r="M1774"/>
      <c r="N1774"/>
    </row>
    <row r="1775" spans="2:14" s="9" customFormat="1" ht="15" customHeight="1" x14ac:dyDescent="0.25">
      <c r="B1775" s="181">
        <v>2021</v>
      </c>
      <c r="C1775" s="168"/>
      <c r="D1775" s="169">
        <v>498</v>
      </c>
      <c r="E1775" s="169">
        <v>18796</v>
      </c>
      <c r="F1775" s="169">
        <v>19900</v>
      </c>
      <c r="G1775" s="169">
        <v>3177</v>
      </c>
      <c r="H1775" s="169">
        <v>2491</v>
      </c>
      <c r="I1775" s="170">
        <v>14.92</v>
      </c>
      <c r="J1775"/>
      <c r="K1775"/>
      <c r="L1775"/>
      <c r="M1775"/>
      <c r="N1775"/>
    </row>
    <row r="1776" spans="2:14" s="9" customFormat="1" ht="15" customHeight="1" x14ac:dyDescent="0.25">
      <c r="B1776" s="258" t="s">
        <v>27</v>
      </c>
      <c r="C1776" s="184"/>
      <c r="D1776" s="184"/>
      <c r="E1776" s="184"/>
      <c r="F1776" s="184"/>
      <c r="G1776" s="184"/>
      <c r="H1776" s="184"/>
      <c r="I1776" s="184"/>
      <c r="J1776"/>
      <c r="K1776"/>
      <c r="L1776"/>
      <c r="M1776"/>
      <c r="N1776"/>
    </row>
    <row r="1777" spans="2:14" s="9" customFormat="1" ht="15" customHeight="1" x14ac:dyDescent="0.25">
      <c r="B1777" s="187" t="s">
        <v>382</v>
      </c>
      <c r="C1777" s="187"/>
      <c r="D1777" s="187"/>
      <c r="E1777" s="187"/>
      <c r="F1777" s="187"/>
      <c r="G1777" s="187"/>
      <c r="H1777" s="187"/>
      <c r="I1777" s="187"/>
      <c r="J1777"/>
      <c r="K1777"/>
      <c r="L1777"/>
      <c r="M1777"/>
      <c r="N1777"/>
    </row>
    <row r="1778" spans="2:14" s="9" customFormat="1" ht="15" customHeight="1" x14ac:dyDescent="0.25">
      <c r="B1778" s="181">
        <v>2023</v>
      </c>
      <c r="C1778" s="181"/>
      <c r="D1778" s="182">
        <v>64796</v>
      </c>
      <c r="E1778" s="182">
        <v>3158660</v>
      </c>
      <c r="F1778" s="182">
        <v>3945228</v>
      </c>
      <c r="G1778" s="182">
        <v>83679</v>
      </c>
      <c r="H1778" s="182">
        <v>5770</v>
      </c>
      <c r="I1778" s="183">
        <v>72.92</v>
      </c>
      <c r="J1778"/>
      <c r="K1778"/>
      <c r="L1778"/>
      <c r="M1778"/>
      <c r="N1778"/>
    </row>
    <row r="1779" spans="2:14" s="9" customFormat="1" ht="15" customHeight="1" x14ac:dyDescent="0.25">
      <c r="B1779" s="181">
        <v>2022</v>
      </c>
      <c r="C1779" s="181"/>
      <c r="D1779" s="182">
        <v>61548</v>
      </c>
      <c r="E1779" s="182">
        <v>3134992</v>
      </c>
      <c r="F1779" s="182">
        <v>4404145</v>
      </c>
      <c r="G1779" s="182">
        <v>65557</v>
      </c>
      <c r="H1779" s="182">
        <v>4899</v>
      </c>
      <c r="I1779" s="183">
        <v>76.52</v>
      </c>
      <c r="J1779"/>
      <c r="K1779"/>
      <c r="L1779"/>
      <c r="M1779"/>
      <c r="N1779"/>
    </row>
    <row r="1780" spans="2:14" s="9" customFormat="1" ht="15" customHeight="1" x14ac:dyDescent="0.25">
      <c r="B1780" s="181">
        <v>2021</v>
      </c>
      <c r="C1780" s="181"/>
      <c r="D1780" s="182">
        <v>56739</v>
      </c>
      <c r="E1780" s="182">
        <v>1738303</v>
      </c>
      <c r="F1780" s="182">
        <v>2808344</v>
      </c>
      <c r="G1780" s="182">
        <v>53023</v>
      </c>
      <c r="H1780" s="182">
        <v>5728</v>
      </c>
      <c r="I1780" s="183">
        <v>53.14</v>
      </c>
      <c r="J1780"/>
      <c r="K1780"/>
      <c r="L1780"/>
      <c r="M1780"/>
      <c r="N1780"/>
    </row>
    <row r="1781" spans="2:14" s="9" customFormat="1" ht="15" customHeight="1" x14ac:dyDescent="0.25">
      <c r="B1781" s="168">
        <v>2020</v>
      </c>
      <c r="C1781" s="168"/>
      <c r="D1781" s="169">
        <v>51940</v>
      </c>
      <c r="E1781" s="169">
        <v>2010393</v>
      </c>
      <c r="F1781" s="169">
        <v>2798042</v>
      </c>
      <c r="G1781" s="169">
        <v>25784</v>
      </c>
      <c r="H1781" s="169">
        <v>5030</v>
      </c>
      <c r="I1781" s="170">
        <v>75.459999999999994</v>
      </c>
      <c r="J1781"/>
      <c r="K1781"/>
      <c r="L1781"/>
      <c r="M1781"/>
      <c r="N1781"/>
    </row>
    <row r="1782" spans="2:14" s="9" customFormat="1" ht="15" customHeight="1" x14ac:dyDescent="0.25">
      <c r="B1782" s="168">
        <v>2019</v>
      </c>
      <c r="C1782" s="168"/>
      <c r="D1782" s="169">
        <v>49830</v>
      </c>
      <c r="E1782" s="169">
        <v>2067058</v>
      </c>
      <c r="F1782" s="169">
        <v>3354692</v>
      </c>
      <c r="G1782" s="169">
        <v>25808</v>
      </c>
      <c r="H1782" s="169">
        <v>5982</v>
      </c>
      <c r="I1782" s="170">
        <v>68.45</v>
      </c>
      <c r="J1782"/>
      <c r="K1782"/>
      <c r="L1782"/>
      <c r="M1782"/>
      <c r="N1782"/>
    </row>
    <row r="1783" spans="2:14" s="9" customFormat="1" ht="15" customHeight="1" x14ac:dyDescent="0.25">
      <c r="B1783" s="168">
        <v>2018</v>
      </c>
      <c r="C1783" s="168"/>
      <c r="D1783" s="169">
        <v>45510</v>
      </c>
      <c r="E1783" s="169">
        <v>2074376</v>
      </c>
      <c r="F1783" s="169">
        <v>2988468</v>
      </c>
      <c r="G1783" s="169">
        <v>24601</v>
      </c>
      <c r="H1783" s="169">
        <v>3588</v>
      </c>
      <c r="I1783" s="170">
        <v>84.14</v>
      </c>
      <c r="J1783"/>
      <c r="K1783"/>
      <c r="L1783"/>
      <c r="M1783"/>
      <c r="N1783"/>
    </row>
    <row r="1784" spans="2:14" ht="15" customHeight="1" x14ac:dyDescent="0.25">
      <c r="B1784" s="168">
        <v>2017</v>
      </c>
      <c r="C1784" s="168"/>
      <c r="D1784" s="169">
        <v>40792</v>
      </c>
      <c r="E1784" s="169">
        <v>1280242</v>
      </c>
      <c r="F1784" s="169">
        <v>2152647</v>
      </c>
      <c r="G1784" s="169">
        <v>44153</v>
      </c>
      <c r="H1784" s="169">
        <v>4260</v>
      </c>
      <c r="I1784" s="170">
        <v>59.02</v>
      </c>
      <c r="J1784"/>
      <c r="K1784"/>
      <c r="L1784"/>
      <c r="M1784"/>
      <c r="N1784"/>
    </row>
    <row r="1785" spans="2:14" ht="15" customHeight="1" x14ac:dyDescent="0.25">
      <c r="B1785" s="168">
        <v>2016</v>
      </c>
      <c r="C1785" s="168"/>
      <c r="D1785" s="169">
        <v>35787</v>
      </c>
      <c r="E1785" s="169">
        <v>1235113</v>
      </c>
      <c r="F1785" s="169">
        <v>2032529</v>
      </c>
      <c r="G1785" s="169">
        <v>29976</v>
      </c>
      <c r="H1785" s="169">
        <v>1321</v>
      </c>
      <c r="I1785" s="170">
        <v>70.5</v>
      </c>
      <c r="J1785"/>
      <c r="K1785"/>
      <c r="L1785"/>
      <c r="M1785"/>
      <c r="N1785"/>
    </row>
    <row r="1786" spans="2:14" ht="15" customHeight="1" x14ac:dyDescent="0.25">
      <c r="B1786" s="168">
        <v>2015</v>
      </c>
      <c r="C1786" s="168"/>
      <c r="D1786" s="169">
        <v>32154</v>
      </c>
      <c r="E1786" s="169">
        <v>1094775</v>
      </c>
      <c r="F1786" s="169">
        <v>1818876</v>
      </c>
      <c r="G1786" s="169">
        <v>41733</v>
      </c>
      <c r="H1786" s="169">
        <v>2161</v>
      </c>
      <c r="I1786" s="170">
        <v>75.5</v>
      </c>
      <c r="J1786"/>
      <c r="K1786"/>
      <c r="L1786"/>
      <c r="M1786"/>
      <c r="N1786"/>
    </row>
    <row r="1787" spans="2:14" ht="15" customHeight="1" x14ac:dyDescent="0.25">
      <c r="B1787" s="168">
        <v>2014</v>
      </c>
      <c r="C1787" s="168"/>
      <c r="D1787" s="169">
        <v>29561</v>
      </c>
      <c r="E1787" s="169">
        <v>865954</v>
      </c>
      <c r="F1787" s="169">
        <v>1387268</v>
      </c>
      <c r="G1787" s="169">
        <v>25875</v>
      </c>
      <c r="H1787" s="169">
        <v>3613</v>
      </c>
      <c r="I1787" s="170">
        <v>69.42</v>
      </c>
      <c r="J1787"/>
      <c r="K1787"/>
      <c r="L1787"/>
      <c r="M1787"/>
      <c r="N1787"/>
    </row>
    <row r="1788" spans="2:14" ht="15" customHeight="1" x14ac:dyDescent="0.25">
      <c r="B1788" s="168">
        <v>2013</v>
      </c>
      <c r="C1788" s="168"/>
      <c r="D1788" s="169">
        <v>28298</v>
      </c>
      <c r="E1788" s="169">
        <v>536209</v>
      </c>
      <c r="F1788" s="169">
        <v>959477</v>
      </c>
      <c r="G1788" s="169">
        <v>22647</v>
      </c>
      <c r="H1788" s="169">
        <v>3013</v>
      </c>
      <c r="I1788" s="170">
        <v>44.24</v>
      </c>
      <c r="J1788"/>
      <c r="K1788"/>
      <c r="L1788"/>
      <c r="M1788"/>
      <c r="N1788"/>
    </row>
    <row r="1789" spans="2:14" s="8" customFormat="1" ht="15" customHeight="1" x14ac:dyDescent="0.25">
      <c r="B1789" s="168">
        <v>2012</v>
      </c>
      <c r="C1789" s="168"/>
      <c r="D1789" s="169">
        <v>28435</v>
      </c>
      <c r="E1789" s="169">
        <v>567261</v>
      </c>
      <c r="F1789" s="169">
        <v>905474</v>
      </c>
      <c r="G1789" s="169">
        <v>22603</v>
      </c>
      <c r="H1789" s="169">
        <v>1481</v>
      </c>
      <c r="I1789" s="170">
        <v>47.64</v>
      </c>
      <c r="J1789"/>
      <c r="K1789"/>
      <c r="L1789"/>
      <c r="M1789"/>
      <c r="N1789"/>
    </row>
    <row r="1790" spans="2:14" s="9" customFormat="1" ht="15" customHeight="1" x14ac:dyDescent="0.25">
      <c r="B1790" s="168">
        <v>2011</v>
      </c>
      <c r="C1790" s="168"/>
      <c r="D1790" s="169">
        <v>28983</v>
      </c>
      <c r="E1790" s="169">
        <v>687880</v>
      </c>
      <c r="F1790" s="169">
        <v>1095468</v>
      </c>
      <c r="G1790" s="169">
        <v>15834</v>
      </c>
      <c r="H1790" s="169">
        <v>1772</v>
      </c>
      <c r="I1790" s="170">
        <v>47.81</v>
      </c>
      <c r="J1790"/>
      <c r="K1790"/>
      <c r="L1790"/>
      <c r="M1790"/>
      <c r="N1790"/>
    </row>
    <row r="1791" spans="2:14" s="9" customFormat="1" ht="15" customHeight="1" x14ac:dyDescent="0.25">
      <c r="B1791" s="168">
        <v>2010</v>
      </c>
      <c r="C1791" s="168"/>
      <c r="D1791" s="169">
        <v>29566</v>
      </c>
      <c r="E1791" s="169">
        <v>1171558</v>
      </c>
      <c r="F1791" s="169">
        <v>1709649</v>
      </c>
      <c r="G1791" s="169">
        <v>31681</v>
      </c>
      <c r="H1791" s="169">
        <v>2146</v>
      </c>
      <c r="I1791" s="170">
        <v>69.63</v>
      </c>
      <c r="J1791"/>
      <c r="K1791"/>
      <c r="L1791"/>
      <c r="M1791"/>
      <c r="N1791"/>
    </row>
    <row r="1792" spans="2:14" s="9" customFormat="1" ht="15" customHeight="1" x14ac:dyDescent="0.25">
      <c r="B1792" s="168">
        <v>2009</v>
      </c>
      <c r="C1792" s="168"/>
      <c r="D1792" s="169">
        <v>30010</v>
      </c>
      <c r="E1792" s="169">
        <v>1685735</v>
      </c>
      <c r="F1792" s="169">
        <v>2055137</v>
      </c>
      <c r="G1792" s="169">
        <v>40730</v>
      </c>
      <c r="H1792" s="169" t="s">
        <v>66</v>
      </c>
      <c r="I1792" s="170">
        <v>86.45</v>
      </c>
      <c r="J1792"/>
      <c r="K1792"/>
      <c r="L1792"/>
      <c r="M1792"/>
      <c r="N1792"/>
    </row>
    <row r="1793" spans="2:14" s="9" customFormat="1" ht="15" customHeight="1" x14ac:dyDescent="0.25">
      <c r="B1793" s="168">
        <v>2008</v>
      </c>
      <c r="C1793" s="168"/>
      <c r="D1793" s="169">
        <v>30068</v>
      </c>
      <c r="E1793" s="169">
        <v>1590295</v>
      </c>
      <c r="F1793" s="169">
        <v>2106991</v>
      </c>
      <c r="G1793" s="169">
        <v>41516</v>
      </c>
      <c r="H1793" s="169" t="s">
        <v>66</v>
      </c>
      <c r="I1793" s="170">
        <v>73.760000000000005</v>
      </c>
      <c r="J1793"/>
      <c r="K1793"/>
      <c r="L1793"/>
      <c r="M1793"/>
      <c r="N1793"/>
    </row>
    <row r="1794" spans="2:14" ht="15" customHeight="1" x14ac:dyDescent="0.25">
      <c r="B1794" s="258" t="s">
        <v>35</v>
      </c>
      <c r="C1794" s="184"/>
      <c r="D1794" s="184"/>
      <c r="E1794" s="184"/>
      <c r="F1794" s="184"/>
      <c r="G1794" s="184"/>
      <c r="H1794" s="184"/>
      <c r="I1794" s="184"/>
      <c r="J1794"/>
      <c r="K1794"/>
      <c r="L1794"/>
      <c r="M1794"/>
      <c r="N1794"/>
    </row>
    <row r="1795" spans="2:14" ht="15" customHeight="1" x14ac:dyDescent="0.25">
      <c r="B1795" s="187" t="s">
        <v>261</v>
      </c>
      <c r="C1795" s="187"/>
      <c r="D1795" s="187"/>
      <c r="E1795" s="187"/>
      <c r="F1795" s="187"/>
      <c r="G1795" s="187"/>
      <c r="H1795" s="187"/>
      <c r="I1795" s="187"/>
      <c r="J1795"/>
      <c r="K1795"/>
      <c r="L1795"/>
      <c r="M1795"/>
      <c r="N1795"/>
    </row>
    <row r="1796" spans="2:14" ht="15" customHeight="1" x14ac:dyDescent="0.25">
      <c r="B1796" s="181">
        <v>2023</v>
      </c>
      <c r="C1796" s="181"/>
      <c r="D1796" s="182">
        <v>11763</v>
      </c>
      <c r="E1796" s="182">
        <v>18600</v>
      </c>
      <c r="F1796" s="182">
        <v>21017</v>
      </c>
      <c r="G1796" s="182">
        <v>189</v>
      </c>
      <c r="H1796" s="182">
        <v>28</v>
      </c>
      <c r="I1796" s="183">
        <v>10.88</v>
      </c>
      <c r="J1796"/>
      <c r="K1796"/>
      <c r="L1796"/>
      <c r="M1796"/>
      <c r="N1796"/>
    </row>
    <row r="1797" spans="2:14" ht="15" customHeight="1" x14ac:dyDescent="0.25">
      <c r="B1797" s="181">
        <v>2022</v>
      </c>
      <c r="C1797" s="181"/>
      <c r="D1797" s="182">
        <v>11648</v>
      </c>
      <c r="E1797" s="182">
        <v>19261</v>
      </c>
      <c r="F1797" s="182">
        <v>22214</v>
      </c>
      <c r="G1797" s="182">
        <v>222</v>
      </c>
      <c r="H1797" s="182">
        <v>11</v>
      </c>
      <c r="I1797" s="183">
        <v>10.68</v>
      </c>
      <c r="J1797"/>
      <c r="K1797"/>
      <c r="L1797"/>
      <c r="M1797"/>
      <c r="N1797"/>
    </row>
    <row r="1798" spans="2:14" ht="15" customHeight="1" x14ac:dyDescent="0.25">
      <c r="B1798" s="181">
        <v>2021</v>
      </c>
      <c r="C1798" s="168"/>
      <c r="D1798" s="169">
        <v>10645</v>
      </c>
      <c r="E1798" s="169">
        <v>13904</v>
      </c>
      <c r="F1798" s="169">
        <v>16852</v>
      </c>
      <c r="G1798" s="169">
        <v>268</v>
      </c>
      <c r="H1798" s="169">
        <v>50</v>
      </c>
      <c r="I1798" s="170">
        <v>8.85</v>
      </c>
      <c r="J1798"/>
      <c r="K1798"/>
      <c r="L1798"/>
      <c r="M1798"/>
      <c r="N1798"/>
    </row>
    <row r="1799" spans="2:14" ht="15" customHeight="1" x14ac:dyDescent="0.25">
      <c r="B1799" s="168">
        <v>2020</v>
      </c>
      <c r="C1799" s="168"/>
      <c r="D1799" s="169">
        <v>9792</v>
      </c>
      <c r="E1799" s="169">
        <v>13312</v>
      </c>
      <c r="F1799" s="169">
        <v>15171</v>
      </c>
      <c r="G1799" s="169">
        <v>175</v>
      </c>
      <c r="H1799" s="169">
        <v>21</v>
      </c>
      <c r="I1799" s="170">
        <v>11.66</v>
      </c>
      <c r="J1799"/>
      <c r="K1799"/>
      <c r="L1799"/>
      <c r="M1799"/>
      <c r="N1799"/>
    </row>
    <row r="1800" spans="2:14" ht="15" customHeight="1" x14ac:dyDescent="0.25">
      <c r="B1800" s="168">
        <v>2019</v>
      </c>
      <c r="C1800" s="168"/>
      <c r="D1800" s="169">
        <v>9825</v>
      </c>
      <c r="E1800" s="169">
        <v>12568</v>
      </c>
      <c r="F1800" s="169">
        <v>14039</v>
      </c>
      <c r="G1800" s="169">
        <v>316</v>
      </c>
      <c r="H1800" s="169">
        <v>33</v>
      </c>
      <c r="I1800" s="170">
        <v>10.24</v>
      </c>
      <c r="J1800"/>
      <c r="K1800"/>
      <c r="L1800"/>
      <c r="M1800"/>
      <c r="N1800"/>
    </row>
    <row r="1801" spans="2:14" ht="15" customHeight="1" x14ac:dyDescent="0.25">
      <c r="B1801" s="168">
        <v>2018</v>
      </c>
      <c r="C1801" s="168"/>
      <c r="D1801" s="169">
        <v>9261</v>
      </c>
      <c r="E1801" s="169">
        <v>9167</v>
      </c>
      <c r="F1801" s="169">
        <v>11058</v>
      </c>
      <c r="G1801" s="169">
        <v>88</v>
      </c>
      <c r="H1801" s="169">
        <v>12</v>
      </c>
      <c r="I1801" s="170">
        <v>7.2</v>
      </c>
      <c r="J1801"/>
      <c r="K1801"/>
      <c r="L1801"/>
      <c r="M1801"/>
      <c r="N1801"/>
    </row>
    <row r="1802" spans="2:14" ht="15" customHeight="1" x14ac:dyDescent="0.25">
      <c r="B1802" s="168">
        <v>2017</v>
      </c>
      <c r="C1802" s="168"/>
      <c r="D1802" s="169">
        <v>8497</v>
      </c>
      <c r="E1802" s="169">
        <v>8913</v>
      </c>
      <c r="F1802" s="169">
        <v>10125</v>
      </c>
      <c r="G1802" s="169">
        <v>71</v>
      </c>
      <c r="H1802" s="169">
        <v>12</v>
      </c>
      <c r="I1802" s="170">
        <v>7.26</v>
      </c>
      <c r="J1802"/>
      <c r="K1802"/>
      <c r="L1802"/>
      <c r="M1802"/>
      <c r="N1802"/>
    </row>
    <row r="1803" spans="2:14" ht="15" customHeight="1" x14ac:dyDescent="0.25">
      <c r="B1803" s="168">
        <v>2016</v>
      </c>
      <c r="C1803" s="168"/>
      <c r="D1803" s="169">
        <v>6891</v>
      </c>
      <c r="E1803" s="169">
        <v>6372</v>
      </c>
      <c r="F1803" s="169">
        <v>7419</v>
      </c>
      <c r="G1803" s="169">
        <v>129</v>
      </c>
      <c r="H1803" s="169">
        <v>2</v>
      </c>
      <c r="I1803" s="170">
        <v>7.5</v>
      </c>
      <c r="J1803"/>
      <c r="K1803"/>
      <c r="L1803"/>
      <c r="M1803"/>
      <c r="N1803"/>
    </row>
    <row r="1804" spans="2:14" ht="15" customHeight="1" x14ac:dyDescent="0.25">
      <c r="B1804" s="168">
        <v>2015</v>
      </c>
      <c r="C1804" s="168"/>
      <c r="D1804" s="169">
        <v>5702</v>
      </c>
      <c r="E1804" s="169">
        <v>3864</v>
      </c>
      <c r="F1804" s="169">
        <v>4683</v>
      </c>
      <c r="G1804" s="169">
        <v>30</v>
      </c>
      <c r="H1804" s="169">
        <v>15</v>
      </c>
      <c r="I1804" s="170">
        <v>6.37</v>
      </c>
      <c r="J1804"/>
      <c r="K1804"/>
      <c r="L1804"/>
      <c r="M1804"/>
      <c r="N1804"/>
    </row>
    <row r="1805" spans="2:14" s="10" customFormat="1" ht="15" customHeight="1" collapsed="1" x14ac:dyDescent="0.25">
      <c r="B1805" s="168">
        <v>2014</v>
      </c>
      <c r="C1805" s="168"/>
      <c r="D1805" s="169">
        <v>4781</v>
      </c>
      <c r="E1805" s="169">
        <v>1950</v>
      </c>
      <c r="F1805" s="169">
        <v>2983</v>
      </c>
      <c r="G1805" s="169">
        <v>53</v>
      </c>
      <c r="H1805" s="169">
        <v>38</v>
      </c>
      <c r="I1805" s="170">
        <v>3.79</v>
      </c>
      <c r="J1805"/>
      <c r="K1805"/>
      <c r="L1805"/>
      <c r="M1805"/>
      <c r="N1805"/>
    </row>
    <row r="1806" spans="2:14" s="10" customFormat="1" ht="15" customHeight="1" x14ac:dyDescent="0.25">
      <c r="B1806" s="168">
        <v>2013</v>
      </c>
      <c r="C1806" s="168"/>
      <c r="D1806" s="169">
        <v>4507</v>
      </c>
      <c r="E1806" s="169">
        <v>2060</v>
      </c>
      <c r="F1806" s="169">
        <v>2454</v>
      </c>
      <c r="G1806" s="169">
        <v>21</v>
      </c>
      <c r="H1806" s="169">
        <v>4</v>
      </c>
      <c r="I1806" s="170">
        <v>4.26</v>
      </c>
      <c r="J1806"/>
      <c r="K1806"/>
      <c r="L1806"/>
      <c r="M1806"/>
      <c r="N1806"/>
    </row>
    <row r="1807" spans="2:14" s="10" customFormat="1" ht="15" customHeight="1" x14ac:dyDescent="0.25">
      <c r="B1807" s="168">
        <v>2012</v>
      </c>
      <c r="C1807" s="168"/>
      <c r="D1807" s="169">
        <v>4562</v>
      </c>
      <c r="E1807" s="169">
        <v>1613</v>
      </c>
      <c r="F1807" s="169">
        <v>2370</v>
      </c>
      <c r="G1807" s="169">
        <v>84</v>
      </c>
      <c r="H1807" s="169">
        <v>38</v>
      </c>
      <c r="I1807" s="170">
        <v>3.45</v>
      </c>
      <c r="J1807"/>
      <c r="K1807"/>
      <c r="L1807"/>
      <c r="M1807"/>
      <c r="N1807"/>
    </row>
    <row r="1808" spans="2:14" s="10" customFormat="1" ht="15" customHeight="1" x14ac:dyDescent="0.25">
      <c r="B1808" s="168">
        <v>2011</v>
      </c>
      <c r="C1808" s="168"/>
      <c r="D1808" s="169">
        <v>4797</v>
      </c>
      <c r="E1808" s="169">
        <v>1607</v>
      </c>
      <c r="F1808" s="169">
        <v>2695</v>
      </c>
      <c r="G1808" s="169">
        <v>105</v>
      </c>
      <c r="H1808" s="169">
        <v>14</v>
      </c>
      <c r="I1808" s="170">
        <v>2.88</v>
      </c>
      <c r="J1808"/>
      <c r="K1808"/>
      <c r="L1808"/>
      <c r="M1808"/>
      <c r="N1808"/>
    </row>
    <row r="1809" spans="2:14" ht="15" customHeight="1" x14ac:dyDescent="0.25">
      <c r="B1809" s="168">
        <v>2010</v>
      </c>
      <c r="C1809" s="168"/>
      <c r="D1809" s="169">
        <v>5096</v>
      </c>
      <c r="E1809" s="169">
        <v>4243</v>
      </c>
      <c r="F1809" s="169">
        <v>5117</v>
      </c>
      <c r="G1809" s="169">
        <v>59</v>
      </c>
      <c r="H1809" s="169">
        <v>4</v>
      </c>
      <c r="I1809" s="170">
        <v>4.9000000000000004</v>
      </c>
      <c r="J1809"/>
      <c r="K1809"/>
      <c r="L1809"/>
      <c r="M1809"/>
      <c r="N1809"/>
    </row>
    <row r="1810" spans="2:14" ht="15" customHeight="1" x14ac:dyDescent="0.25">
      <c r="B1810" s="168">
        <v>2009</v>
      </c>
      <c r="C1810" s="168"/>
      <c r="D1810" s="169">
        <v>5061</v>
      </c>
      <c r="E1810" s="169">
        <v>5333</v>
      </c>
      <c r="F1810" s="169">
        <v>7145</v>
      </c>
      <c r="G1810" s="169">
        <v>15</v>
      </c>
      <c r="H1810" s="169" t="s">
        <v>66</v>
      </c>
      <c r="I1810" s="170">
        <v>6.97</v>
      </c>
      <c r="J1810"/>
      <c r="K1810"/>
      <c r="L1810"/>
      <c r="M1810"/>
      <c r="N1810"/>
    </row>
    <row r="1811" spans="2:14" ht="15" customHeight="1" x14ac:dyDescent="0.25">
      <c r="B1811" s="168">
        <v>2008</v>
      </c>
      <c r="C1811" s="168"/>
      <c r="D1811" s="169">
        <v>5094</v>
      </c>
      <c r="E1811" s="169">
        <v>7394</v>
      </c>
      <c r="F1811" s="169">
        <v>8877</v>
      </c>
      <c r="G1811" s="169">
        <v>73</v>
      </c>
      <c r="H1811" s="169" t="s">
        <v>66</v>
      </c>
      <c r="I1811" s="170">
        <v>8.25</v>
      </c>
      <c r="J1811"/>
      <c r="K1811"/>
      <c r="L1811"/>
      <c r="M1811"/>
      <c r="N1811"/>
    </row>
    <row r="1812" spans="2:14" ht="15" customHeight="1" x14ac:dyDescent="0.25">
      <c r="B1812" s="187" t="s">
        <v>262</v>
      </c>
      <c r="C1812" s="187"/>
      <c r="D1812" s="187"/>
      <c r="E1812" s="187"/>
      <c r="F1812" s="187"/>
      <c r="G1812" s="187"/>
      <c r="H1812" s="187"/>
      <c r="I1812" s="187"/>
      <c r="J1812"/>
      <c r="K1812"/>
      <c r="L1812"/>
      <c r="M1812"/>
      <c r="N1812"/>
    </row>
    <row r="1813" spans="2:14" ht="15" customHeight="1" x14ac:dyDescent="0.25">
      <c r="B1813" s="181">
        <v>2023</v>
      </c>
      <c r="C1813" s="181"/>
      <c r="D1813" s="182">
        <v>53033</v>
      </c>
      <c r="E1813" s="182">
        <v>3140060</v>
      </c>
      <c r="F1813" s="182">
        <v>3924212</v>
      </c>
      <c r="G1813" s="182">
        <v>83490</v>
      </c>
      <c r="H1813" s="182">
        <v>5743</v>
      </c>
      <c r="I1813" s="183">
        <v>75.47</v>
      </c>
      <c r="J1813"/>
      <c r="K1813"/>
      <c r="L1813"/>
      <c r="M1813"/>
      <c r="N1813"/>
    </row>
    <row r="1814" spans="2:14" ht="15" customHeight="1" x14ac:dyDescent="0.25">
      <c r="B1814" s="181">
        <v>2022</v>
      </c>
      <c r="C1814" s="181"/>
      <c r="D1814" s="182">
        <v>49900</v>
      </c>
      <c r="E1814" s="182">
        <v>3115731</v>
      </c>
      <c r="F1814" s="182">
        <v>4381931</v>
      </c>
      <c r="G1814" s="182">
        <v>65336</v>
      </c>
      <c r="H1814" s="182">
        <v>4887</v>
      </c>
      <c r="I1814" s="183">
        <v>79.55</v>
      </c>
      <c r="J1814"/>
      <c r="K1814"/>
      <c r="L1814"/>
      <c r="M1814"/>
      <c r="N1814"/>
    </row>
    <row r="1815" spans="2:14" ht="15" customHeight="1" x14ac:dyDescent="0.25">
      <c r="B1815" s="181">
        <v>2021</v>
      </c>
      <c r="C1815" s="168"/>
      <c r="D1815" s="169">
        <v>46094</v>
      </c>
      <c r="E1815" s="169">
        <v>1724399</v>
      </c>
      <c r="F1815" s="169">
        <v>2791491</v>
      </c>
      <c r="G1815" s="169">
        <v>52754</v>
      </c>
      <c r="H1815" s="169">
        <v>5678</v>
      </c>
      <c r="I1815" s="170">
        <v>55.38</v>
      </c>
      <c r="J1815"/>
      <c r="K1815"/>
      <c r="L1815"/>
      <c r="M1815"/>
      <c r="N1815"/>
    </row>
    <row r="1816" spans="2:14" ht="15" customHeight="1" x14ac:dyDescent="0.25">
      <c r="B1816" s="168">
        <v>2020</v>
      </c>
      <c r="C1816" s="168"/>
      <c r="D1816" s="169">
        <v>42148</v>
      </c>
      <c r="E1816" s="169">
        <v>1997080</v>
      </c>
      <c r="F1816" s="169">
        <v>2782871</v>
      </c>
      <c r="G1816" s="169">
        <v>25609</v>
      </c>
      <c r="H1816" s="169">
        <v>5009</v>
      </c>
      <c r="I1816" s="170">
        <v>78.31</v>
      </c>
      <c r="J1816"/>
      <c r="K1816"/>
      <c r="L1816"/>
      <c r="M1816"/>
      <c r="N1816"/>
    </row>
    <row r="1817" spans="2:14" ht="15" customHeight="1" x14ac:dyDescent="0.25">
      <c r="B1817" s="168">
        <v>2019</v>
      </c>
      <c r="C1817" s="168"/>
      <c r="D1817" s="169">
        <v>40005</v>
      </c>
      <c r="E1817" s="169">
        <v>2054490</v>
      </c>
      <c r="F1817" s="169">
        <v>3340653</v>
      </c>
      <c r="G1817" s="169">
        <v>25493</v>
      </c>
      <c r="H1817" s="169">
        <v>5949</v>
      </c>
      <c r="I1817" s="170">
        <v>70.92</v>
      </c>
      <c r="J1817"/>
      <c r="K1817"/>
      <c r="L1817"/>
      <c r="M1817"/>
      <c r="N1817"/>
    </row>
    <row r="1818" spans="2:14" ht="15" customHeight="1" x14ac:dyDescent="0.25">
      <c r="B1818" s="168">
        <v>2018</v>
      </c>
      <c r="C1818" s="168"/>
      <c r="D1818" s="169">
        <v>36249</v>
      </c>
      <c r="E1818" s="169">
        <v>2065208</v>
      </c>
      <c r="F1818" s="169">
        <v>2977410</v>
      </c>
      <c r="G1818" s="169">
        <v>24513</v>
      </c>
      <c r="H1818" s="169">
        <v>3577</v>
      </c>
      <c r="I1818" s="170">
        <v>88.33</v>
      </c>
      <c r="J1818"/>
      <c r="K1818"/>
      <c r="L1818"/>
      <c r="M1818"/>
      <c r="N1818"/>
    </row>
    <row r="1819" spans="2:14" ht="15" customHeight="1" x14ac:dyDescent="0.25">
      <c r="B1819" s="168">
        <v>2017</v>
      </c>
      <c r="C1819" s="168"/>
      <c r="D1819" s="169">
        <v>32295</v>
      </c>
      <c r="E1819" s="169">
        <v>1271329</v>
      </c>
      <c r="F1819" s="169">
        <v>2142521</v>
      </c>
      <c r="G1819" s="169">
        <v>44082</v>
      </c>
      <c r="H1819" s="169">
        <v>4248</v>
      </c>
      <c r="I1819" s="170">
        <v>62.12</v>
      </c>
      <c r="J1819"/>
      <c r="K1819"/>
      <c r="L1819"/>
      <c r="M1819"/>
      <c r="N1819"/>
    </row>
    <row r="1820" spans="2:14" s="10" customFormat="1" ht="15" customHeight="1" collapsed="1" x14ac:dyDescent="0.25">
      <c r="B1820" s="168">
        <v>2016</v>
      </c>
      <c r="C1820" s="168"/>
      <c r="D1820" s="169">
        <v>28896</v>
      </c>
      <c r="E1820" s="169">
        <v>1228741</v>
      </c>
      <c r="F1820" s="169">
        <v>2025110</v>
      </c>
      <c r="G1820" s="169">
        <v>29847</v>
      </c>
      <c r="H1820" s="169">
        <v>1319</v>
      </c>
      <c r="I1820" s="170">
        <v>73.709999999999994</v>
      </c>
      <c r="J1820"/>
      <c r="K1820"/>
      <c r="L1820"/>
      <c r="M1820"/>
      <c r="N1820"/>
    </row>
    <row r="1821" spans="2:14" s="10" customFormat="1" ht="15" customHeight="1" x14ac:dyDescent="0.25">
      <c r="B1821" s="168">
        <v>2015</v>
      </c>
      <c r="C1821" s="168"/>
      <c r="D1821" s="169">
        <v>26452</v>
      </c>
      <c r="E1821" s="169">
        <v>1090911</v>
      </c>
      <c r="F1821" s="169">
        <v>1814194</v>
      </c>
      <c r="G1821" s="169">
        <v>41703</v>
      </c>
      <c r="H1821" s="169">
        <v>2147</v>
      </c>
      <c r="I1821" s="170">
        <v>78.510000000000005</v>
      </c>
      <c r="J1821"/>
      <c r="K1821"/>
      <c r="L1821"/>
      <c r="M1821"/>
      <c r="N1821"/>
    </row>
    <row r="1822" spans="2:14" s="10" customFormat="1" ht="15" customHeight="1" x14ac:dyDescent="0.25">
      <c r="B1822" s="168">
        <v>2014</v>
      </c>
      <c r="C1822" s="168"/>
      <c r="D1822" s="169">
        <v>24780</v>
      </c>
      <c r="E1822" s="169">
        <v>864004</v>
      </c>
      <c r="F1822" s="169">
        <v>1384284</v>
      </c>
      <c r="G1822" s="169">
        <v>25822</v>
      </c>
      <c r="H1822" s="169">
        <v>3574</v>
      </c>
      <c r="I1822" s="170">
        <v>72.239999999999995</v>
      </c>
      <c r="J1822"/>
      <c r="K1822"/>
      <c r="L1822"/>
      <c r="M1822"/>
      <c r="N1822"/>
    </row>
    <row r="1823" spans="2:14" s="10" customFormat="1" ht="15" customHeight="1" x14ac:dyDescent="0.25">
      <c r="B1823" s="168">
        <v>2013</v>
      </c>
      <c r="C1823" s="168"/>
      <c r="D1823" s="169">
        <v>23791</v>
      </c>
      <c r="E1823" s="169">
        <v>534149</v>
      </c>
      <c r="F1823" s="169">
        <v>957023</v>
      </c>
      <c r="G1823" s="169">
        <v>22627</v>
      </c>
      <c r="H1823" s="169">
        <v>3009</v>
      </c>
      <c r="I1823" s="170">
        <v>45.9</v>
      </c>
      <c r="J1823"/>
      <c r="K1823"/>
      <c r="L1823"/>
      <c r="M1823"/>
      <c r="N1823"/>
    </row>
    <row r="1824" spans="2:14" ht="15" customHeight="1" x14ac:dyDescent="0.25">
      <c r="B1824" s="168">
        <v>2012</v>
      </c>
      <c r="C1824" s="168"/>
      <c r="D1824" s="169">
        <v>23873</v>
      </c>
      <c r="E1824" s="169">
        <v>565648</v>
      </c>
      <c r="F1824" s="169">
        <v>903103</v>
      </c>
      <c r="G1824" s="169">
        <v>22519</v>
      </c>
      <c r="H1824" s="169">
        <v>1443</v>
      </c>
      <c r="I1824" s="170">
        <v>49.45</v>
      </c>
      <c r="J1824"/>
      <c r="K1824"/>
      <c r="L1824"/>
      <c r="M1824"/>
      <c r="N1824"/>
    </row>
    <row r="1825" spans="2:14" ht="15" customHeight="1" x14ac:dyDescent="0.25">
      <c r="B1825" s="168">
        <v>2011</v>
      </c>
      <c r="C1825" s="168"/>
      <c r="D1825" s="169">
        <v>24186</v>
      </c>
      <c r="E1825" s="169">
        <v>686273</v>
      </c>
      <c r="F1825" s="169">
        <v>1092773</v>
      </c>
      <c r="G1825" s="169">
        <v>15729</v>
      </c>
      <c r="H1825" s="169">
        <v>1759</v>
      </c>
      <c r="I1825" s="170">
        <v>49.63</v>
      </c>
      <c r="J1825"/>
      <c r="K1825"/>
      <c r="L1825"/>
      <c r="M1825"/>
      <c r="N1825"/>
    </row>
    <row r="1826" spans="2:14" ht="15" customHeight="1" x14ac:dyDescent="0.25">
      <c r="B1826" s="168">
        <v>2010</v>
      </c>
      <c r="C1826" s="168"/>
      <c r="D1826" s="169">
        <v>24470</v>
      </c>
      <c r="E1826" s="169">
        <v>1167315</v>
      </c>
      <c r="F1826" s="169">
        <v>1704532</v>
      </c>
      <c r="G1826" s="169">
        <v>31622</v>
      </c>
      <c r="H1826" s="169">
        <v>2143</v>
      </c>
      <c r="I1826" s="170">
        <v>73.14</v>
      </c>
      <c r="J1826"/>
      <c r="K1826"/>
      <c r="L1826"/>
      <c r="M1826"/>
      <c r="N1826"/>
    </row>
    <row r="1827" spans="2:14" ht="15" customHeight="1" x14ac:dyDescent="0.25">
      <c r="B1827" s="168">
        <v>2009</v>
      </c>
      <c r="C1827" s="168"/>
      <c r="D1827" s="169">
        <v>24949</v>
      </c>
      <c r="E1827" s="169">
        <v>1680402</v>
      </c>
      <c r="F1827" s="169">
        <v>2047991</v>
      </c>
      <c r="G1827" s="169">
        <v>40715</v>
      </c>
      <c r="H1827" s="169" t="s">
        <v>66</v>
      </c>
      <c r="I1827" s="170">
        <v>89.7</v>
      </c>
      <c r="J1827"/>
      <c r="K1827"/>
      <c r="L1827"/>
      <c r="M1827"/>
      <c r="N1827"/>
    </row>
    <row r="1828" spans="2:14" ht="15" customHeight="1" x14ac:dyDescent="0.25">
      <c r="B1828" s="168">
        <v>2008</v>
      </c>
      <c r="C1828" s="168"/>
      <c r="D1828" s="169">
        <v>24974</v>
      </c>
      <c r="E1828" s="169">
        <v>1582901</v>
      </c>
      <c r="F1828" s="169">
        <v>2098115</v>
      </c>
      <c r="G1828" s="169">
        <v>41443</v>
      </c>
      <c r="H1828" s="169" t="s">
        <v>66</v>
      </c>
      <c r="I1828" s="170">
        <v>76.599999999999994</v>
      </c>
      <c r="J1828"/>
      <c r="K1828"/>
      <c r="L1828"/>
      <c r="M1828"/>
      <c r="N1828"/>
    </row>
    <row r="1829" spans="2:14" s="10" customFormat="1" ht="15" customHeight="1" collapsed="1" x14ac:dyDescent="0.25">
      <c r="B1829" s="258" t="s">
        <v>11</v>
      </c>
      <c r="C1829" s="184"/>
      <c r="D1829" s="184"/>
      <c r="E1829" s="184"/>
      <c r="F1829" s="184"/>
      <c r="G1829" s="184"/>
      <c r="H1829" s="184"/>
      <c r="I1829" s="184"/>
      <c r="J1829"/>
      <c r="K1829"/>
      <c r="L1829"/>
      <c r="M1829"/>
      <c r="N1829"/>
    </row>
    <row r="1830" spans="2:14" s="10" customFormat="1" ht="15" customHeight="1" x14ac:dyDescent="0.25">
      <c r="B1830" s="187" t="s">
        <v>263</v>
      </c>
      <c r="C1830" s="187"/>
      <c r="D1830" s="187"/>
      <c r="E1830" s="187"/>
      <c r="F1830" s="187"/>
      <c r="G1830" s="187"/>
      <c r="H1830" s="187"/>
      <c r="I1830" s="187"/>
      <c r="J1830"/>
      <c r="K1830"/>
      <c r="L1830"/>
      <c r="M1830"/>
      <c r="N1830"/>
    </row>
    <row r="1831" spans="2:14" s="10" customFormat="1" ht="15" customHeight="1" x14ac:dyDescent="0.25">
      <c r="B1831" s="181">
        <v>2023</v>
      </c>
      <c r="C1831" s="181"/>
      <c r="D1831" s="182">
        <v>64787</v>
      </c>
      <c r="E1831" s="182">
        <v>3131617</v>
      </c>
      <c r="F1831" s="182">
        <v>3917962</v>
      </c>
      <c r="G1831" s="182">
        <v>81292</v>
      </c>
      <c r="H1831" s="182">
        <v>3385</v>
      </c>
      <c r="I1831" s="183">
        <v>78.040000000000006</v>
      </c>
      <c r="J1831"/>
      <c r="K1831"/>
      <c r="L1831"/>
      <c r="M1831"/>
      <c r="N1831"/>
    </row>
    <row r="1832" spans="2:14" s="10" customFormat="1" ht="15" customHeight="1" x14ac:dyDescent="0.25">
      <c r="B1832" s="181">
        <v>2022</v>
      </c>
      <c r="C1832" s="181"/>
      <c r="D1832" s="182">
        <v>61541</v>
      </c>
      <c r="E1832" s="182">
        <v>3131042</v>
      </c>
      <c r="F1832" s="182">
        <v>4339382</v>
      </c>
      <c r="G1832" s="182">
        <v>63807</v>
      </c>
      <c r="H1832" s="182">
        <v>3369</v>
      </c>
      <c r="I1832" s="183">
        <v>83.04</v>
      </c>
      <c r="J1832"/>
      <c r="K1832"/>
      <c r="L1832"/>
      <c r="M1832"/>
      <c r="N1832"/>
    </row>
    <row r="1833" spans="2:14" s="10" customFormat="1" ht="15" customHeight="1" x14ac:dyDescent="0.25">
      <c r="B1833" s="181">
        <v>2021</v>
      </c>
      <c r="C1833" s="168"/>
      <c r="D1833" s="169">
        <v>56734</v>
      </c>
      <c r="E1833" s="169">
        <v>1734845</v>
      </c>
      <c r="F1833" s="169">
        <v>2804781</v>
      </c>
      <c r="G1833" s="169">
        <v>52276</v>
      </c>
      <c r="H1833" s="169">
        <v>4983</v>
      </c>
      <c r="I1833" s="170">
        <v>55.52</v>
      </c>
      <c r="J1833"/>
      <c r="K1833"/>
      <c r="L1833"/>
      <c r="M1833"/>
      <c r="N1833"/>
    </row>
    <row r="1834" spans="2:14" s="10" customFormat="1" ht="15" customHeight="1" x14ac:dyDescent="0.25">
      <c r="B1834" s="168">
        <v>2020</v>
      </c>
      <c r="C1834" s="168"/>
      <c r="D1834" s="169">
        <v>51937</v>
      </c>
      <c r="E1834" s="169">
        <v>2009638</v>
      </c>
      <c r="F1834" s="169">
        <v>2797709</v>
      </c>
      <c r="G1834" s="169">
        <v>24989</v>
      </c>
      <c r="H1834" s="169">
        <v>4241</v>
      </c>
      <c r="I1834" s="170">
        <v>76.58</v>
      </c>
      <c r="J1834"/>
      <c r="K1834"/>
      <c r="L1834"/>
      <c r="M1834"/>
      <c r="N1834"/>
    </row>
    <row r="1835" spans="2:14" s="10" customFormat="1" ht="15" customHeight="1" x14ac:dyDescent="0.25">
      <c r="B1835" s="168">
        <v>2019</v>
      </c>
      <c r="C1835" s="168"/>
      <c r="D1835" s="169">
        <v>49826</v>
      </c>
      <c r="E1835" s="169">
        <v>2049600</v>
      </c>
      <c r="F1835" s="169">
        <v>3337448</v>
      </c>
      <c r="G1835" s="169">
        <v>24991</v>
      </c>
      <c r="H1835" s="169">
        <v>5164</v>
      </c>
      <c r="I1835" s="170">
        <v>71.64</v>
      </c>
      <c r="J1835"/>
      <c r="K1835"/>
      <c r="L1835"/>
      <c r="M1835"/>
      <c r="N1835"/>
    </row>
    <row r="1836" spans="2:14" s="10" customFormat="1" ht="15" customHeight="1" x14ac:dyDescent="0.25">
      <c r="B1836" s="168">
        <v>2018</v>
      </c>
      <c r="C1836" s="168"/>
      <c r="D1836" s="169">
        <v>45507</v>
      </c>
      <c r="E1836" s="169">
        <v>2068309</v>
      </c>
      <c r="F1836" s="169">
        <v>2981481</v>
      </c>
      <c r="G1836" s="169">
        <v>24011</v>
      </c>
      <c r="H1836" s="169">
        <v>2999</v>
      </c>
      <c r="I1836" s="170">
        <v>88.93</v>
      </c>
      <c r="J1836"/>
      <c r="K1836"/>
      <c r="L1836"/>
      <c r="M1836"/>
      <c r="N1836"/>
    </row>
    <row r="1837" spans="2:14" s="10" customFormat="1" ht="15" customHeight="1" x14ac:dyDescent="0.25">
      <c r="B1837" s="168">
        <v>2017</v>
      </c>
      <c r="C1837" s="168"/>
      <c r="D1837" s="169">
        <v>40786</v>
      </c>
      <c r="E1837" s="169">
        <v>1259582</v>
      </c>
      <c r="F1837" s="169">
        <v>2131878</v>
      </c>
      <c r="G1837" s="169">
        <v>43973</v>
      </c>
      <c r="H1837" s="169">
        <v>4080</v>
      </c>
      <c r="I1837" s="170">
        <v>61</v>
      </c>
      <c r="J1837"/>
      <c r="K1837"/>
      <c r="L1837"/>
      <c r="M1837"/>
      <c r="N1837"/>
    </row>
    <row r="1838" spans="2:14" s="10" customFormat="1" ht="15" customHeight="1" x14ac:dyDescent="0.25">
      <c r="B1838" s="168">
        <v>2016</v>
      </c>
      <c r="C1838" s="168"/>
      <c r="D1838" s="169">
        <v>35783</v>
      </c>
      <c r="E1838" s="169">
        <v>1216157</v>
      </c>
      <c r="F1838" s="169">
        <v>2006242</v>
      </c>
      <c r="G1838" s="169">
        <v>27264</v>
      </c>
      <c r="H1838" s="169">
        <v>1321</v>
      </c>
      <c r="I1838" s="170">
        <v>74.260000000000005</v>
      </c>
      <c r="J1838"/>
      <c r="K1838"/>
      <c r="L1838"/>
      <c r="M1838"/>
      <c r="N1838"/>
    </row>
    <row r="1839" spans="2:14" ht="15" customHeight="1" x14ac:dyDescent="0.25">
      <c r="B1839" s="168">
        <v>2015</v>
      </c>
      <c r="C1839" s="168"/>
      <c r="D1839" s="169">
        <v>32149</v>
      </c>
      <c r="E1839" s="169" t="s">
        <v>62</v>
      </c>
      <c r="F1839" s="169" t="s">
        <v>62</v>
      </c>
      <c r="G1839" s="169" t="s">
        <v>62</v>
      </c>
      <c r="H1839" s="169" t="s">
        <v>62</v>
      </c>
      <c r="I1839" s="170" t="s">
        <v>62</v>
      </c>
      <c r="J1839"/>
      <c r="K1839"/>
      <c r="L1839"/>
      <c r="M1839"/>
      <c r="N1839"/>
    </row>
    <row r="1840" spans="2:14" ht="15" customHeight="1" x14ac:dyDescent="0.25">
      <c r="B1840" s="168">
        <v>2014</v>
      </c>
      <c r="C1840" s="168"/>
      <c r="D1840" s="169">
        <v>29557</v>
      </c>
      <c r="E1840" s="169">
        <v>862726</v>
      </c>
      <c r="F1840" s="169">
        <v>1380823</v>
      </c>
      <c r="G1840" s="169">
        <v>24486</v>
      </c>
      <c r="H1840" s="169">
        <v>2224</v>
      </c>
      <c r="I1840" s="170">
        <v>77.180000000000007</v>
      </c>
      <c r="J1840"/>
      <c r="K1840"/>
      <c r="L1840"/>
      <c r="M1840"/>
      <c r="N1840"/>
    </row>
    <row r="1841" spans="2:14" ht="15" customHeight="1" x14ac:dyDescent="0.25">
      <c r="B1841" s="168">
        <v>2013</v>
      </c>
      <c r="C1841" s="168"/>
      <c r="D1841" s="169">
        <v>28294</v>
      </c>
      <c r="E1841" s="169">
        <v>526689</v>
      </c>
      <c r="F1841" s="169">
        <v>949644</v>
      </c>
      <c r="G1841" s="169">
        <v>21790</v>
      </c>
      <c r="H1841" s="169">
        <v>2169</v>
      </c>
      <c r="I1841" s="170">
        <v>48.56</v>
      </c>
      <c r="J1841"/>
      <c r="K1841"/>
      <c r="L1841"/>
      <c r="M1841"/>
      <c r="N1841"/>
    </row>
    <row r="1842" spans="2:14" ht="15" customHeight="1" x14ac:dyDescent="0.25">
      <c r="B1842" s="168">
        <v>2012</v>
      </c>
      <c r="C1842" s="168"/>
      <c r="D1842" s="169">
        <v>28429</v>
      </c>
      <c r="E1842" s="169">
        <v>560282</v>
      </c>
      <c r="F1842" s="169">
        <v>892121</v>
      </c>
      <c r="G1842" s="169">
        <v>22084</v>
      </c>
      <c r="H1842" s="169">
        <v>986</v>
      </c>
      <c r="I1842" s="170">
        <v>53.08</v>
      </c>
      <c r="J1842"/>
      <c r="K1842"/>
      <c r="L1842"/>
      <c r="M1842"/>
      <c r="N1842"/>
    </row>
    <row r="1843" spans="2:14" ht="15" customHeight="1" x14ac:dyDescent="0.25">
      <c r="B1843" s="168">
        <v>2011</v>
      </c>
      <c r="C1843" s="168"/>
      <c r="D1843" s="169">
        <v>28976</v>
      </c>
      <c r="E1843" s="169">
        <v>687571</v>
      </c>
      <c r="F1843" s="169">
        <v>1070746</v>
      </c>
      <c r="G1843" s="169">
        <v>15112</v>
      </c>
      <c r="H1843" s="169">
        <v>1130</v>
      </c>
      <c r="I1843" s="170">
        <v>53.89</v>
      </c>
      <c r="J1843"/>
      <c r="K1843"/>
      <c r="L1843"/>
      <c r="M1843"/>
      <c r="N1843"/>
    </row>
    <row r="1844" spans="2:14" s="9" customFormat="1" ht="15" customHeight="1" collapsed="1" x14ac:dyDescent="0.25">
      <c r="B1844" s="168">
        <v>2010</v>
      </c>
      <c r="C1844" s="168"/>
      <c r="D1844" s="169">
        <v>29559</v>
      </c>
      <c r="E1844" s="169">
        <v>1133828</v>
      </c>
      <c r="F1844" s="169">
        <v>1691503</v>
      </c>
      <c r="G1844" s="169">
        <v>9690</v>
      </c>
      <c r="H1844" s="169">
        <v>2146</v>
      </c>
      <c r="I1844" s="170">
        <v>73.92</v>
      </c>
      <c r="J1844"/>
      <c r="K1844"/>
      <c r="L1844"/>
      <c r="M1844"/>
      <c r="N1844"/>
    </row>
    <row r="1845" spans="2:14" s="9" customFormat="1" ht="15" customHeight="1" x14ac:dyDescent="0.25">
      <c r="B1845" s="168">
        <v>2009</v>
      </c>
      <c r="C1845" s="168"/>
      <c r="D1845" s="169">
        <v>30004</v>
      </c>
      <c r="E1845" s="169">
        <v>1665950</v>
      </c>
      <c r="F1845" s="169">
        <v>2032383</v>
      </c>
      <c r="G1845" s="169">
        <v>40728</v>
      </c>
      <c r="H1845" s="169" t="s">
        <v>66</v>
      </c>
      <c r="I1845" s="170">
        <v>92.11</v>
      </c>
      <c r="J1845"/>
      <c r="K1845"/>
      <c r="L1845"/>
      <c r="M1845"/>
      <c r="N1845"/>
    </row>
    <row r="1846" spans="2:14" s="9" customFormat="1" ht="15" customHeight="1" x14ac:dyDescent="0.25">
      <c r="B1846" s="168">
        <v>2008</v>
      </c>
      <c r="C1846" s="168"/>
      <c r="D1846" s="169">
        <v>30060</v>
      </c>
      <c r="E1846" s="169">
        <v>1565223</v>
      </c>
      <c r="F1846" s="169">
        <v>2030022</v>
      </c>
      <c r="G1846" s="169">
        <v>41488</v>
      </c>
      <c r="H1846" s="169" t="s">
        <v>66</v>
      </c>
      <c r="I1846" s="170">
        <v>78.17</v>
      </c>
      <c r="J1846"/>
      <c r="K1846"/>
      <c r="L1846"/>
      <c r="M1846"/>
      <c r="N1846"/>
    </row>
    <row r="1847" spans="2:14" s="9" customFormat="1" ht="15" customHeight="1" x14ac:dyDescent="0.25">
      <c r="B1847" s="259" t="s">
        <v>264</v>
      </c>
      <c r="C1847" s="165"/>
      <c r="D1847" s="165"/>
      <c r="E1847" s="165"/>
      <c r="F1847" s="165"/>
      <c r="G1847" s="165"/>
      <c r="H1847" s="165"/>
      <c r="I1847" s="165"/>
      <c r="J1847"/>
      <c r="K1847"/>
      <c r="L1847"/>
      <c r="M1847"/>
      <c r="N1847"/>
    </row>
    <row r="1848" spans="2:14" s="9" customFormat="1" ht="15" customHeight="1" x14ac:dyDescent="0.25">
      <c r="B1848" s="181">
        <v>2023</v>
      </c>
      <c r="C1848" s="181"/>
      <c r="D1848" s="182">
        <v>63512</v>
      </c>
      <c r="E1848" s="182">
        <v>2629637</v>
      </c>
      <c r="F1848" s="182">
        <v>3272291</v>
      </c>
      <c r="G1848" s="182">
        <v>66237</v>
      </c>
      <c r="H1848" s="182">
        <v>1607</v>
      </c>
      <c r="I1848" s="183">
        <v>134.97999999999999</v>
      </c>
      <c r="J1848"/>
      <c r="K1848"/>
      <c r="L1848"/>
      <c r="M1848"/>
      <c r="N1848"/>
    </row>
    <row r="1849" spans="2:14" s="9" customFormat="1" ht="15" customHeight="1" x14ac:dyDescent="0.25">
      <c r="B1849" s="181">
        <v>2022</v>
      </c>
      <c r="C1849" s="181"/>
      <c r="D1849" s="182">
        <v>60313</v>
      </c>
      <c r="E1849" s="182">
        <v>2652552</v>
      </c>
      <c r="F1849" s="182">
        <v>3585600</v>
      </c>
      <c r="G1849" s="182">
        <v>53911</v>
      </c>
      <c r="H1849" s="182">
        <v>889</v>
      </c>
      <c r="I1849" s="183">
        <v>142.69</v>
      </c>
      <c r="J1849"/>
      <c r="K1849"/>
      <c r="L1849"/>
      <c r="M1849"/>
      <c r="N1849"/>
    </row>
    <row r="1850" spans="2:14" s="9" customFormat="1" ht="15" customHeight="1" x14ac:dyDescent="0.25">
      <c r="B1850" s="181">
        <v>2021</v>
      </c>
      <c r="C1850" s="168"/>
      <c r="D1850" s="169">
        <v>55617</v>
      </c>
      <c r="E1850" s="169">
        <v>1530702</v>
      </c>
      <c r="F1850" s="169">
        <v>2268832</v>
      </c>
      <c r="G1850" s="169">
        <v>35672</v>
      </c>
      <c r="H1850" s="169">
        <v>736</v>
      </c>
      <c r="I1850" s="170">
        <v>99.83</v>
      </c>
      <c r="J1850"/>
      <c r="K1850"/>
      <c r="L1850"/>
      <c r="M1850"/>
      <c r="N1850"/>
    </row>
    <row r="1851" spans="2:14" s="9" customFormat="1" ht="15" customHeight="1" x14ac:dyDescent="0.25">
      <c r="B1851" s="168">
        <v>2020</v>
      </c>
      <c r="C1851" s="168"/>
      <c r="D1851" s="169">
        <v>50977</v>
      </c>
      <c r="E1851" s="169">
        <v>1675349</v>
      </c>
      <c r="F1851" s="169">
        <v>2288323</v>
      </c>
      <c r="G1851" s="169">
        <v>19944</v>
      </c>
      <c r="H1851" s="169">
        <v>1179</v>
      </c>
      <c r="I1851" s="170">
        <v>133.72</v>
      </c>
      <c r="J1851"/>
      <c r="K1851"/>
      <c r="L1851"/>
      <c r="M1851"/>
      <c r="N1851"/>
    </row>
    <row r="1852" spans="2:14" s="9" customFormat="1" ht="15" customHeight="1" x14ac:dyDescent="0.25">
      <c r="B1852" s="168">
        <v>2019</v>
      </c>
      <c r="C1852" s="168"/>
      <c r="D1852" s="169">
        <v>48805</v>
      </c>
      <c r="E1852" s="169">
        <v>1980494</v>
      </c>
      <c r="F1852" s="169">
        <v>2800653</v>
      </c>
      <c r="G1852" s="169">
        <v>19222</v>
      </c>
      <c r="H1852" s="169">
        <v>1877</v>
      </c>
      <c r="I1852" s="170">
        <v>155.72999999999999</v>
      </c>
      <c r="J1852"/>
      <c r="K1852"/>
      <c r="L1852"/>
      <c r="M1852"/>
      <c r="N1852"/>
    </row>
    <row r="1853" spans="2:14" s="9" customFormat="1" ht="15" customHeight="1" x14ac:dyDescent="0.25">
      <c r="B1853" s="168">
        <v>2018</v>
      </c>
      <c r="C1853" s="168"/>
      <c r="D1853" s="169">
        <v>44564</v>
      </c>
      <c r="E1853" s="169">
        <v>1855885</v>
      </c>
      <c r="F1853" s="169">
        <v>2434916</v>
      </c>
      <c r="G1853" s="169">
        <v>16700</v>
      </c>
      <c r="H1853" s="169">
        <v>1132</v>
      </c>
      <c r="I1853" s="170">
        <v>164.06</v>
      </c>
      <c r="J1853"/>
      <c r="K1853"/>
      <c r="L1853"/>
      <c r="M1853"/>
      <c r="N1853"/>
    </row>
    <row r="1854" spans="2:14" ht="15" customHeight="1" x14ac:dyDescent="0.25">
      <c r="B1854" s="168">
        <v>2017</v>
      </c>
      <c r="C1854" s="168"/>
      <c r="D1854" s="169">
        <v>40015</v>
      </c>
      <c r="E1854" s="169">
        <v>1213481</v>
      </c>
      <c r="F1854" s="169">
        <v>1727542</v>
      </c>
      <c r="G1854" s="169">
        <v>37799</v>
      </c>
      <c r="H1854" s="169">
        <v>991</v>
      </c>
      <c r="I1854" s="170">
        <v>124.51</v>
      </c>
      <c r="J1854"/>
      <c r="K1854"/>
      <c r="L1854"/>
      <c r="M1854"/>
      <c r="N1854"/>
    </row>
    <row r="1855" spans="2:14" ht="15" customHeight="1" x14ac:dyDescent="0.25">
      <c r="B1855" s="168">
        <v>2016</v>
      </c>
      <c r="C1855" s="168"/>
      <c r="D1855" s="169">
        <v>35123</v>
      </c>
      <c r="E1855" s="169">
        <v>926478</v>
      </c>
      <c r="F1855" s="169">
        <v>1571241</v>
      </c>
      <c r="G1855" s="169">
        <v>21926</v>
      </c>
      <c r="H1855" s="169">
        <v>685</v>
      </c>
      <c r="I1855" s="170">
        <v>126.39</v>
      </c>
      <c r="J1855"/>
      <c r="K1855"/>
      <c r="L1855"/>
      <c r="M1855"/>
      <c r="N1855"/>
    </row>
    <row r="1856" spans="2:14" ht="15" customHeight="1" x14ac:dyDescent="0.25">
      <c r="B1856" s="168">
        <v>2015</v>
      </c>
      <c r="C1856" s="168"/>
      <c r="D1856" s="169">
        <v>31569</v>
      </c>
      <c r="E1856" s="169">
        <v>957754</v>
      </c>
      <c r="F1856" s="169">
        <v>1344175</v>
      </c>
      <c r="G1856" s="169">
        <v>35881</v>
      </c>
      <c r="H1856" s="169">
        <v>567</v>
      </c>
      <c r="I1856" s="170">
        <v>165.5</v>
      </c>
      <c r="J1856"/>
      <c r="K1856"/>
      <c r="L1856"/>
      <c r="M1856"/>
      <c r="N1856"/>
    </row>
    <row r="1857" spans="2:14" ht="15" customHeight="1" x14ac:dyDescent="0.25">
      <c r="B1857" s="168">
        <v>2014</v>
      </c>
      <c r="C1857" s="168"/>
      <c r="D1857" s="169">
        <v>29049</v>
      </c>
      <c r="E1857" s="169">
        <v>832793</v>
      </c>
      <c r="F1857" s="169">
        <v>1199184</v>
      </c>
      <c r="G1857" s="169">
        <v>20553</v>
      </c>
      <c r="H1857" s="169">
        <v>640</v>
      </c>
      <c r="I1857" s="170">
        <v>188.14</v>
      </c>
      <c r="J1857"/>
      <c r="K1857"/>
      <c r="L1857"/>
      <c r="M1857"/>
      <c r="N1857"/>
    </row>
    <row r="1858" spans="2:14" ht="15" customHeight="1" x14ac:dyDescent="0.25">
      <c r="B1858" s="168">
        <v>2013</v>
      </c>
      <c r="C1858" s="168"/>
      <c r="D1858" s="169">
        <v>27804</v>
      </c>
      <c r="E1858" s="169">
        <v>337003</v>
      </c>
      <c r="F1858" s="169">
        <v>676739</v>
      </c>
      <c r="G1858" s="169">
        <v>19468</v>
      </c>
      <c r="H1858" s="169">
        <v>429</v>
      </c>
      <c r="I1858" s="170">
        <v>86.19</v>
      </c>
      <c r="J1858"/>
      <c r="K1858"/>
      <c r="L1858"/>
      <c r="M1858"/>
      <c r="N1858"/>
    </row>
    <row r="1859" spans="2:14" s="8" customFormat="1" ht="15" customHeight="1" x14ac:dyDescent="0.25">
      <c r="B1859" s="168">
        <v>2012</v>
      </c>
      <c r="C1859" s="168"/>
      <c r="D1859" s="169">
        <v>27919</v>
      </c>
      <c r="E1859" s="169">
        <v>404665</v>
      </c>
      <c r="F1859" s="169">
        <v>680127</v>
      </c>
      <c r="G1859" s="169">
        <v>2983</v>
      </c>
      <c r="H1859" s="169">
        <v>530</v>
      </c>
      <c r="I1859" s="170">
        <v>104.05</v>
      </c>
      <c r="J1859"/>
      <c r="K1859"/>
      <c r="L1859"/>
      <c r="M1859"/>
      <c r="N1859"/>
    </row>
    <row r="1860" spans="2:14" s="9" customFormat="1" ht="15" customHeight="1" collapsed="1" x14ac:dyDescent="0.25">
      <c r="B1860" s="168">
        <v>2011</v>
      </c>
      <c r="C1860" s="168"/>
      <c r="D1860" s="169">
        <v>28382</v>
      </c>
      <c r="E1860" s="169">
        <v>538034</v>
      </c>
      <c r="F1860" s="169">
        <v>809504</v>
      </c>
      <c r="G1860" s="169">
        <v>13563</v>
      </c>
      <c r="H1860" s="169">
        <v>698</v>
      </c>
      <c r="I1860" s="170">
        <v>111.01</v>
      </c>
      <c r="J1860"/>
      <c r="K1860"/>
      <c r="L1860"/>
      <c r="M1860"/>
      <c r="N1860"/>
    </row>
    <row r="1861" spans="2:14" s="9" customFormat="1" ht="15" customHeight="1" x14ac:dyDescent="0.25">
      <c r="B1861" s="168">
        <v>2010</v>
      </c>
      <c r="C1861" s="168"/>
      <c r="D1861" s="169">
        <v>28804</v>
      </c>
      <c r="E1861" s="169">
        <v>849486</v>
      </c>
      <c r="F1861" s="169">
        <v>1223906</v>
      </c>
      <c r="G1861" s="169">
        <v>7910</v>
      </c>
      <c r="H1861" s="169">
        <v>1500</v>
      </c>
      <c r="I1861" s="170">
        <v>143.94999999999999</v>
      </c>
      <c r="J1861"/>
      <c r="K1861"/>
      <c r="L1861"/>
      <c r="M1861"/>
      <c r="N1861"/>
    </row>
    <row r="1862" spans="2:14" s="9" customFormat="1" ht="15" customHeight="1" x14ac:dyDescent="0.25">
      <c r="B1862" s="168">
        <v>2009</v>
      </c>
      <c r="C1862" s="168"/>
      <c r="D1862" s="169">
        <v>29230</v>
      </c>
      <c r="E1862" s="169">
        <v>1022082</v>
      </c>
      <c r="F1862" s="169">
        <v>1256753</v>
      </c>
      <c r="G1862" s="169">
        <v>30603</v>
      </c>
      <c r="H1862" s="169" t="s">
        <v>66</v>
      </c>
      <c r="I1862" s="170">
        <v>151.4</v>
      </c>
      <c r="J1862"/>
      <c r="K1862"/>
      <c r="L1862"/>
      <c r="M1862"/>
      <c r="N1862"/>
    </row>
    <row r="1863" spans="2:14" s="9" customFormat="1" ht="15" customHeight="1" x14ac:dyDescent="0.25">
      <c r="B1863" s="168">
        <v>2008</v>
      </c>
      <c r="C1863" s="168"/>
      <c r="D1863" s="169">
        <v>29155</v>
      </c>
      <c r="E1863" s="169">
        <v>945075</v>
      </c>
      <c r="F1863" s="169">
        <v>1220607</v>
      </c>
      <c r="G1863" s="169">
        <v>19343</v>
      </c>
      <c r="H1863" s="169" t="s">
        <v>66</v>
      </c>
      <c r="I1863" s="170">
        <v>125.74</v>
      </c>
      <c r="J1863"/>
      <c r="K1863"/>
      <c r="L1863"/>
      <c r="M1863"/>
      <c r="N1863"/>
    </row>
    <row r="1864" spans="2:14" ht="15" customHeight="1" x14ac:dyDescent="0.25">
      <c r="B1864" s="259" t="s">
        <v>265</v>
      </c>
      <c r="C1864" s="165"/>
      <c r="D1864" s="165"/>
      <c r="E1864" s="165"/>
      <c r="F1864" s="165"/>
      <c r="G1864" s="165"/>
      <c r="H1864" s="165"/>
      <c r="I1864" s="165"/>
      <c r="J1864"/>
      <c r="K1864"/>
      <c r="L1864"/>
      <c r="M1864"/>
      <c r="N1864"/>
    </row>
    <row r="1865" spans="2:14" ht="15" customHeight="1" x14ac:dyDescent="0.25">
      <c r="B1865" s="181">
        <v>2023</v>
      </c>
      <c r="C1865" s="181"/>
      <c r="D1865" s="182">
        <v>1160</v>
      </c>
      <c r="E1865" s="182">
        <v>254317</v>
      </c>
      <c r="F1865" s="182">
        <v>369301</v>
      </c>
      <c r="G1865" s="182">
        <v>6101</v>
      </c>
      <c r="H1865" s="182">
        <v>1688</v>
      </c>
      <c r="I1865" s="183">
        <v>20.83</v>
      </c>
      <c r="J1865"/>
      <c r="K1865"/>
      <c r="L1865"/>
      <c r="M1865"/>
      <c r="N1865"/>
    </row>
    <row r="1866" spans="2:14" ht="15" customHeight="1" x14ac:dyDescent="0.25">
      <c r="B1866" s="181">
        <v>2022</v>
      </c>
      <c r="C1866" s="181"/>
      <c r="D1866" s="182">
        <v>1100</v>
      </c>
      <c r="E1866" s="182">
        <v>241036</v>
      </c>
      <c r="F1866" s="182">
        <v>497070</v>
      </c>
      <c r="G1866" s="182">
        <v>7313</v>
      </c>
      <c r="H1866" s="182">
        <v>2221</v>
      </c>
      <c r="I1866" s="183">
        <v>21.35</v>
      </c>
      <c r="J1866"/>
      <c r="K1866"/>
      <c r="L1866"/>
      <c r="M1866"/>
      <c r="N1866"/>
    </row>
    <row r="1867" spans="2:14" ht="15" customHeight="1" x14ac:dyDescent="0.25">
      <c r="B1867" s="181">
        <v>2021</v>
      </c>
      <c r="C1867" s="168"/>
      <c r="D1867" s="169">
        <v>1019</v>
      </c>
      <c r="E1867" s="169">
        <v>184491</v>
      </c>
      <c r="F1867" s="169">
        <v>412690</v>
      </c>
      <c r="G1867" s="169">
        <v>13813</v>
      </c>
      <c r="H1867" s="169">
        <v>4078</v>
      </c>
      <c r="I1867" s="170">
        <v>17.329999999999998</v>
      </c>
      <c r="J1867"/>
      <c r="K1867"/>
      <c r="L1867"/>
      <c r="M1867"/>
      <c r="N1867"/>
    </row>
    <row r="1868" spans="2:14" ht="15" customHeight="1" x14ac:dyDescent="0.25">
      <c r="B1868" s="168">
        <v>2020</v>
      </c>
      <c r="C1868" s="168"/>
      <c r="D1868" s="169">
        <v>873</v>
      </c>
      <c r="E1868" s="169">
        <v>195665</v>
      </c>
      <c r="F1868" s="169">
        <v>268404</v>
      </c>
      <c r="G1868" s="169">
        <v>3619</v>
      </c>
      <c r="H1868" s="169">
        <v>2749</v>
      </c>
      <c r="I1868" s="170">
        <v>23</v>
      </c>
      <c r="J1868"/>
      <c r="K1868"/>
      <c r="L1868"/>
      <c r="M1868"/>
      <c r="N1868"/>
    </row>
    <row r="1869" spans="2:14" ht="15" customHeight="1" x14ac:dyDescent="0.25">
      <c r="B1869" s="168">
        <v>2019</v>
      </c>
      <c r="C1869" s="168"/>
      <c r="D1869" s="169">
        <v>922</v>
      </c>
      <c r="E1869" s="169">
        <v>-174781</v>
      </c>
      <c r="F1869" s="169">
        <v>275433</v>
      </c>
      <c r="G1869" s="169">
        <v>4922</v>
      </c>
      <c r="H1869" s="169">
        <v>2933</v>
      </c>
      <c r="I1869" s="170">
        <v>-18.25</v>
      </c>
      <c r="J1869"/>
      <c r="K1869"/>
      <c r="L1869"/>
      <c r="M1869"/>
      <c r="N1869"/>
    </row>
    <row r="1870" spans="2:14" ht="15" customHeight="1" x14ac:dyDescent="0.25">
      <c r="B1870" s="168">
        <v>2018</v>
      </c>
      <c r="C1870" s="168"/>
      <c r="D1870" s="169">
        <v>851</v>
      </c>
      <c r="E1870" s="169">
        <v>104975</v>
      </c>
      <c r="F1870" s="169">
        <v>403103</v>
      </c>
      <c r="G1870" s="169">
        <v>2575</v>
      </c>
      <c r="H1870" s="169">
        <v>1628</v>
      </c>
      <c r="I1870" s="170">
        <v>12.85</v>
      </c>
      <c r="J1870"/>
      <c r="K1870"/>
      <c r="L1870"/>
      <c r="M1870"/>
      <c r="N1870"/>
    </row>
    <row r="1871" spans="2:14" ht="15" customHeight="1" x14ac:dyDescent="0.25">
      <c r="B1871" s="168">
        <v>2017</v>
      </c>
      <c r="C1871" s="168"/>
      <c r="D1871" s="169">
        <v>694</v>
      </c>
      <c r="E1871" s="169">
        <v>63063</v>
      </c>
      <c r="F1871" s="169">
        <v>233761</v>
      </c>
      <c r="G1871" s="169">
        <v>4452</v>
      </c>
      <c r="H1871" s="169">
        <v>2988</v>
      </c>
      <c r="I1871" s="170">
        <v>9.26</v>
      </c>
      <c r="J1871"/>
      <c r="K1871"/>
      <c r="L1871"/>
      <c r="M1871"/>
      <c r="N1871"/>
    </row>
    <row r="1872" spans="2:14" ht="15" customHeight="1" x14ac:dyDescent="0.25">
      <c r="B1872" s="168">
        <v>2016</v>
      </c>
      <c r="C1872" s="168"/>
      <c r="D1872" s="169">
        <v>597</v>
      </c>
      <c r="E1872" s="169">
        <v>194199</v>
      </c>
      <c r="F1872" s="169">
        <v>299735</v>
      </c>
      <c r="G1872" s="169">
        <v>2917</v>
      </c>
      <c r="H1872" s="169">
        <v>425</v>
      </c>
      <c r="I1872" s="170">
        <v>33.39</v>
      </c>
      <c r="J1872"/>
      <c r="K1872"/>
      <c r="L1872"/>
      <c r="M1872"/>
      <c r="N1872"/>
    </row>
    <row r="1873" spans="2:14" ht="15" customHeight="1" x14ac:dyDescent="0.25">
      <c r="B1873" s="168">
        <v>2015</v>
      </c>
      <c r="C1873" s="168"/>
      <c r="D1873" s="169">
        <v>530</v>
      </c>
      <c r="E1873" s="169" t="s">
        <v>62</v>
      </c>
      <c r="F1873" s="169" t="s">
        <v>62</v>
      </c>
      <c r="G1873" s="169" t="s">
        <v>62</v>
      </c>
      <c r="H1873" s="169" t="s">
        <v>62</v>
      </c>
      <c r="I1873" s="170" t="s">
        <v>62</v>
      </c>
      <c r="J1873"/>
      <c r="K1873"/>
      <c r="L1873"/>
      <c r="M1873"/>
      <c r="N1873"/>
    </row>
    <row r="1874" spans="2:14" ht="15" customHeight="1" x14ac:dyDescent="0.25">
      <c r="B1874" s="168">
        <v>2014</v>
      </c>
      <c r="C1874" s="168"/>
      <c r="D1874" s="169">
        <v>459</v>
      </c>
      <c r="E1874" s="169">
        <v>45321</v>
      </c>
      <c r="F1874" s="169">
        <v>156513</v>
      </c>
      <c r="G1874" s="169">
        <v>3749</v>
      </c>
      <c r="H1874" s="169">
        <v>1449</v>
      </c>
      <c r="I1874" s="170">
        <v>11.03</v>
      </c>
      <c r="J1874"/>
      <c r="K1874"/>
      <c r="L1874"/>
      <c r="M1874"/>
      <c r="N1874"/>
    </row>
    <row r="1875" spans="2:14" s="9" customFormat="1" ht="15" customHeight="1" collapsed="1" x14ac:dyDescent="0.25">
      <c r="B1875" s="168">
        <v>2013</v>
      </c>
      <c r="C1875" s="168"/>
      <c r="D1875" s="169">
        <v>437</v>
      </c>
      <c r="E1875" s="169">
        <v>109771</v>
      </c>
      <c r="F1875" s="169">
        <v>155788</v>
      </c>
      <c r="G1875" s="169">
        <v>1788</v>
      </c>
      <c r="H1875" s="169">
        <v>1312</v>
      </c>
      <c r="I1875" s="170">
        <v>28.79</v>
      </c>
      <c r="J1875"/>
      <c r="K1875"/>
      <c r="L1875"/>
      <c r="M1875"/>
      <c r="N1875"/>
    </row>
    <row r="1876" spans="2:14" s="9" customFormat="1" ht="15" customHeight="1" x14ac:dyDescent="0.25">
      <c r="B1876" s="168">
        <v>2012</v>
      </c>
      <c r="C1876" s="168"/>
      <c r="D1876" s="169">
        <v>455</v>
      </c>
      <c r="E1876" s="169">
        <v>116808</v>
      </c>
      <c r="F1876" s="169">
        <v>143192</v>
      </c>
      <c r="G1876" s="169">
        <v>18769</v>
      </c>
      <c r="H1876" s="169">
        <v>329</v>
      </c>
      <c r="I1876" s="170">
        <v>33.44</v>
      </c>
      <c r="J1876"/>
      <c r="K1876"/>
      <c r="L1876"/>
      <c r="M1876"/>
      <c r="N1876"/>
    </row>
    <row r="1877" spans="2:14" s="9" customFormat="1" ht="15" customHeight="1" x14ac:dyDescent="0.25">
      <c r="B1877" s="168">
        <v>2011</v>
      </c>
      <c r="C1877" s="168"/>
      <c r="D1877" s="169">
        <v>527</v>
      </c>
      <c r="E1877" s="169">
        <v>5069</v>
      </c>
      <c r="F1877" s="169">
        <v>85462</v>
      </c>
      <c r="G1877" s="169">
        <v>1024</v>
      </c>
      <c r="H1877" s="169">
        <v>262</v>
      </c>
      <c r="I1877" s="170">
        <v>1.2</v>
      </c>
      <c r="J1877"/>
      <c r="K1877"/>
      <c r="L1877"/>
      <c r="M1877"/>
      <c r="N1877"/>
    </row>
    <row r="1878" spans="2:14" s="9" customFormat="1" ht="15" customHeight="1" x14ac:dyDescent="0.25">
      <c r="B1878" s="168">
        <v>2010</v>
      </c>
      <c r="C1878" s="168"/>
      <c r="D1878" s="169">
        <v>674</v>
      </c>
      <c r="E1878" s="169">
        <v>189129</v>
      </c>
      <c r="F1878" s="169">
        <v>310019</v>
      </c>
      <c r="G1878" s="169">
        <v>1467</v>
      </c>
      <c r="H1878" s="169">
        <v>387</v>
      </c>
      <c r="I1878" s="170">
        <v>34.97</v>
      </c>
      <c r="J1878"/>
      <c r="K1878"/>
      <c r="L1878"/>
      <c r="M1878"/>
      <c r="N1878"/>
    </row>
    <row r="1879" spans="2:14" ht="15" customHeight="1" x14ac:dyDescent="0.25">
      <c r="B1879" s="168">
        <v>2009</v>
      </c>
      <c r="C1879" s="168"/>
      <c r="D1879" s="169">
        <v>663</v>
      </c>
      <c r="E1879" s="169">
        <v>183537</v>
      </c>
      <c r="F1879" s="169">
        <v>238888</v>
      </c>
      <c r="G1879" s="169">
        <v>4920</v>
      </c>
      <c r="H1879" s="169" t="s">
        <v>66</v>
      </c>
      <c r="I1879" s="170">
        <v>32.71</v>
      </c>
      <c r="J1879"/>
      <c r="K1879"/>
      <c r="L1879"/>
      <c r="M1879"/>
      <c r="N1879"/>
    </row>
    <row r="1880" spans="2:14" ht="15" customHeight="1" x14ac:dyDescent="0.25">
      <c r="B1880" s="168">
        <v>2008</v>
      </c>
      <c r="C1880" s="168"/>
      <c r="D1880" s="169">
        <v>784</v>
      </c>
      <c r="E1880" s="169">
        <v>367072</v>
      </c>
      <c r="F1880" s="169">
        <v>493822</v>
      </c>
      <c r="G1880" s="169">
        <v>6915</v>
      </c>
      <c r="H1880" s="169" t="s">
        <v>66</v>
      </c>
      <c r="I1880" s="170">
        <v>56</v>
      </c>
      <c r="J1880"/>
      <c r="K1880"/>
      <c r="L1880"/>
      <c r="M1880"/>
      <c r="N1880"/>
    </row>
    <row r="1881" spans="2:14" ht="15" customHeight="1" x14ac:dyDescent="0.25">
      <c r="B1881" s="259" t="s">
        <v>266</v>
      </c>
      <c r="C1881" s="165"/>
      <c r="D1881" s="165"/>
      <c r="E1881" s="165"/>
      <c r="F1881" s="165"/>
      <c r="G1881" s="165"/>
      <c r="H1881" s="165"/>
      <c r="I1881" s="165"/>
      <c r="J1881"/>
      <c r="K1881"/>
      <c r="L1881"/>
      <c r="M1881"/>
      <c r="N1881"/>
    </row>
    <row r="1882" spans="2:14" ht="15" customHeight="1" x14ac:dyDescent="0.25">
      <c r="B1882" s="181">
        <v>2023</v>
      </c>
      <c r="C1882" s="181"/>
      <c r="D1882" s="182">
        <v>115</v>
      </c>
      <c r="E1882" s="182">
        <v>247663</v>
      </c>
      <c r="F1882" s="182">
        <v>276370</v>
      </c>
      <c r="G1882" s="182">
        <v>8953</v>
      </c>
      <c r="H1882" s="182">
        <v>90</v>
      </c>
      <c r="I1882" s="183">
        <v>29.35</v>
      </c>
      <c r="J1882"/>
      <c r="K1882"/>
      <c r="L1882"/>
      <c r="M1882"/>
      <c r="N1882"/>
    </row>
    <row r="1883" spans="2:14" ht="15" customHeight="1" x14ac:dyDescent="0.25">
      <c r="B1883" s="181">
        <v>2022</v>
      </c>
      <c r="C1883" s="181"/>
      <c r="D1883" s="182">
        <v>128</v>
      </c>
      <c r="E1883" s="182">
        <v>237454</v>
      </c>
      <c r="F1883" s="182">
        <v>256712</v>
      </c>
      <c r="G1883" s="182">
        <v>2583</v>
      </c>
      <c r="H1883" s="182">
        <v>258</v>
      </c>
      <c r="I1883" s="183">
        <v>30.34</v>
      </c>
      <c r="J1883"/>
      <c r="K1883"/>
      <c r="L1883"/>
      <c r="M1883"/>
      <c r="N1883"/>
    </row>
    <row r="1884" spans="2:14" ht="15" customHeight="1" x14ac:dyDescent="0.25">
      <c r="B1884" s="181">
        <v>2021</v>
      </c>
      <c r="C1884" s="168"/>
      <c r="D1884" s="169">
        <v>98</v>
      </c>
      <c r="E1884" s="169">
        <v>19652</v>
      </c>
      <c r="F1884" s="169">
        <v>123258</v>
      </c>
      <c r="G1884" s="169">
        <v>2791</v>
      </c>
      <c r="H1884" s="169">
        <v>169</v>
      </c>
      <c r="I1884" s="170">
        <v>3.73</v>
      </c>
      <c r="J1884"/>
      <c r="K1884"/>
      <c r="L1884"/>
      <c r="M1884"/>
      <c r="N1884"/>
    </row>
    <row r="1885" spans="2:14" ht="15" customHeight="1" x14ac:dyDescent="0.25">
      <c r="B1885" s="168">
        <v>2020</v>
      </c>
      <c r="C1885" s="168"/>
      <c r="D1885" s="169">
        <v>87</v>
      </c>
      <c r="E1885" s="169">
        <v>138623</v>
      </c>
      <c r="F1885" s="169">
        <v>240982</v>
      </c>
      <c r="G1885" s="169">
        <v>1426</v>
      </c>
      <c r="H1885" s="169">
        <v>314</v>
      </c>
      <c r="I1885" s="170">
        <v>26.61</v>
      </c>
      <c r="J1885"/>
      <c r="K1885"/>
      <c r="L1885"/>
      <c r="M1885"/>
      <c r="N1885"/>
    </row>
    <row r="1886" spans="2:14" ht="15" customHeight="1" x14ac:dyDescent="0.25">
      <c r="B1886" s="168">
        <v>2019</v>
      </c>
      <c r="C1886" s="168"/>
      <c r="D1886" s="169">
        <v>99</v>
      </c>
      <c r="E1886" s="169">
        <v>243886</v>
      </c>
      <c r="F1886" s="169">
        <v>261362</v>
      </c>
      <c r="G1886" s="169">
        <v>847</v>
      </c>
      <c r="H1886" s="169">
        <v>353</v>
      </c>
      <c r="I1886" s="170">
        <v>38.619999999999997</v>
      </c>
      <c r="J1886"/>
      <c r="K1886"/>
      <c r="L1886"/>
      <c r="M1886"/>
      <c r="N1886"/>
    </row>
    <row r="1887" spans="2:14" ht="15" customHeight="1" x14ac:dyDescent="0.25">
      <c r="B1887" s="168">
        <v>2018</v>
      </c>
      <c r="C1887" s="168"/>
      <c r="D1887" s="169">
        <v>92</v>
      </c>
      <c r="E1887" s="169">
        <v>107450</v>
      </c>
      <c r="F1887" s="169">
        <v>143462</v>
      </c>
      <c r="G1887" s="169">
        <v>4737</v>
      </c>
      <c r="H1887" s="169">
        <v>238</v>
      </c>
      <c r="I1887" s="170">
        <v>28.43</v>
      </c>
      <c r="J1887"/>
      <c r="K1887"/>
      <c r="L1887"/>
      <c r="M1887"/>
      <c r="N1887"/>
    </row>
    <row r="1888" spans="2:14" ht="15" customHeight="1" x14ac:dyDescent="0.25">
      <c r="B1888" s="168">
        <v>2017</v>
      </c>
      <c r="C1888" s="168"/>
      <c r="D1888" s="169">
        <v>77</v>
      </c>
      <c r="E1888" s="169">
        <v>-16962</v>
      </c>
      <c r="F1888" s="169">
        <v>170575</v>
      </c>
      <c r="G1888" s="169">
        <v>1723</v>
      </c>
      <c r="H1888" s="169">
        <v>101</v>
      </c>
      <c r="I1888" s="170">
        <v>-4.1399999999999997</v>
      </c>
      <c r="J1888"/>
      <c r="K1888"/>
      <c r="L1888"/>
      <c r="M1888"/>
      <c r="N1888"/>
    </row>
    <row r="1889" spans="2:14" ht="15" customHeight="1" x14ac:dyDescent="0.25">
      <c r="B1889" s="168">
        <v>2016</v>
      </c>
      <c r="C1889" s="168"/>
      <c r="D1889" s="169">
        <v>63</v>
      </c>
      <c r="E1889" s="169">
        <v>95480</v>
      </c>
      <c r="F1889" s="169">
        <v>135266</v>
      </c>
      <c r="G1889" s="169">
        <v>2421</v>
      </c>
      <c r="H1889" s="169">
        <v>211</v>
      </c>
      <c r="I1889" s="170">
        <v>29.55</v>
      </c>
      <c r="J1889"/>
      <c r="K1889"/>
      <c r="L1889"/>
      <c r="M1889"/>
      <c r="N1889"/>
    </row>
    <row r="1890" spans="2:14" s="9" customFormat="1" ht="15" customHeight="1" collapsed="1" x14ac:dyDescent="0.25">
      <c r="B1890" s="168">
        <v>2015</v>
      </c>
      <c r="C1890" s="168"/>
      <c r="D1890" s="169">
        <v>50</v>
      </c>
      <c r="E1890" s="169">
        <v>-16303</v>
      </c>
      <c r="F1890" s="169">
        <v>64703</v>
      </c>
      <c r="G1890" s="169">
        <v>294</v>
      </c>
      <c r="H1890" s="169">
        <v>172</v>
      </c>
      <c r="I1890" s="170">
        <v>-5.81</v>
      </c>
      <c r="J1890"/>
      <c r="K1890"/>
      <c r="L1890"/>
      <c r="M1890"/>
      <c r="N1890"/>
    </row>
    <row r="1891" spans="2:14" s="9" customFormat="1" ht="15" customHeight="1" x14ac:dyDescent="0.25">
      <c r="B1891" s="168">
        <v>2014</v>
      </c>
      <c r="C1891" s="168"/>
      <c r="D1891" s="169">
        <v>49</v>
      </c>
      <c r="E1891" s="169">
        <v>-15389</v>
      </c>
      <c r="F1891" s="169">
        <v>25126</v>
      </c>
      <c r="G1891" s="169">
        <v>184</v>
      </c>
      <c r="H1891" s="169">
        <v>133</v>
      </c>
      <c r="I1891" s="170">
        <v>-5.83</v>
      </c>
      <c r="J1891"/>
      <c r="K1891"/>
      <c r="L1891"/>
      <c r="M1891"/>
      <c r="N1891"/>
    </row>
    <row r="1892" spans="2:14" s="9" customFormat="1" ht="15" customHeight="1" x14ac:dyDescent="0.25">
      <c r="B1892" s="168">
        <v>2013</v>
      </c>
      <c r="C1892" s="168"/>
      <c r="D1892" s="169">
        <v>53</v>
      </c>
      <c r="E1892" s="169">
        <v>79915</v>
      </c>
      <c r="F1892" s="169">
        <v>117117</v>
      </c>
      <c r="G1892" s="169">
        <v>534</v>
      </c>
      <c r="H1892" s="169">
        <v>427</v>
      </c>
      <c r="I1892" s="170">
        <v>25.59</v>
      </c>
      <c r="J1892"/>
      <c r="K1892"/>
      <c r="L1892"/>
      <c r="M1892"/>
      <c r="N1892"/>
    </row>
    <row r="1893" spans="2:14" s="9" customFormat="1" ht="15" customHeight="1" x14ac:dyDescent="0.25">
      <c r="B1893" s="168">
        <v>2012</v>
      </c>
      <c r="C1893" s="168"/>
      <c r="D1893" s="169">
        <v>55</v>
      </c>
      <c r="E1893" s="169">
        <v>38809</v>
      </c>
      <c r="F1893" s="169">
        <v>68802</v>
      </c>
      <c r="G1893" s="169">
        <v>332</v>
      </c>
      <c r="H1893" s="169">
        <v>126</v>
      </c>
      <c r="I1893" s="170">
        <v>12.23</v>
      </c>
      <c r="J1893"/>
      <c r="K1893"/>
      <c r="L1893"/>
      <c r="M1893"/>
      <c r="N1893"/>
    </row>
    <row r="1894" spans="2:14" ht="15" customHeight="1" x14ac:dyDescent="0.25">
      <c r="B1894" s="168">
        <v>2011</v>
      </c>
      <c r="C1894" s="168"/>
      <c r="D1894" s="169">
        <v>67</v>
      </c>
      <c r="E1894" s="169">
        <v>144468</v>
      </c>
      <c r="F1894" s="169">
        <v>175780</v>
      </c>
      <c r="G1894" s="169">
        <v>525</v>
      </c>
      <c r="H1894" s="169">
        <v>170</v>
      </c>
      <c r="I1894" s="170">
        <v>39.28</v>
      </c>
      <c r="J1894"/>
      <c r="K1894"/>
      <c r="L1894"/>
      <c r="M1894"/>
      <c r="N1894"/>
    </row>
    <row r="1895" spans="2:14" ht="15" customHeight="1" x14ac:dyDescent="0.25">
      <c r="B1895" s="168">
        <v>2010</v>
      </c>
      <c r="C1895" s="168"/>
      <c r="D1895" s="169">
        <v>81</v>
      </c>
      <c r="E1895" s="169">
        <v>95214</v>
      </c>
      <c r="F1895" s="169">
        <v>157577</v>
      </c>
      <c r="G1895" s="169">
        <v>313</v>
      </c>
      <c r="H1895" s="169">
        <v>260</v>
      </c>
      <c r="I1895" s="170">
        <v>23.63</v>
      </c>
      <c r="J1895"/>
      <c r="K1895"/>
      <c r="L1895"/>
      <c r="M1895"/>
      <c r="N1895"/>
    </row>
    <row r="1896" spans="2:14" ht="15" customHeight="1" x14ac:dyDescent="0.25">
      <c r="B1896" s="168">
        <v>2009</v>
      </c>
      <c r="C1896" s="168"/>
      <c r="D1896" s="169">
        <v>111</v>
      </c>
      <c r="E1896" s="169">
        <v>460331</v>
      </c>
      <c r="F1896" s="169">
        <v>536742</v>
      </c>
      <c r="G1896" s="169">
        <v>5205</v>
      </c>
      <c r="H1896" s="169" t="s">
        <v>66</v>
      </c>
      <c r="I1896" s="170">
        <v>80.41</v>
      </c>
      <c r="J1896"/>
      <c r="K1896"/>
      <c r="L1896"/>
      <c r="M1896"/>
      <c r="N1896"/>
    </row>
    <row r="1897" spans="2:14" ht="15" customHeight="1" x14ac:dyDescent="0.25">
      <c r="B1897" s="168">
        <v>2008</v>
      </c>
      <c r="C1897" s="168"/>
      <c r="D1897" s="169">
        <v>121</v>
      </c>
      <c r="E1897" s="169">
        <v>253075</v>
      </c>
      <c r="F1897" s="169">
        <v>315593</v>
      </c>
      <c r="G1897" s="169">
        <v>15230</v>
      </c>
      <c r="H1897" s="169" t="s">
        <v>66</v>
      </c>
      <c r="I1897" s="170">
        <v>42.53</v>
      </c>
      <c r="J1897"/>
      <c r="K1897"/>
      <c r="L1897"/>
      <c r="M1897"/>
      <c r="N1897"/>
    </row>
    <row r="1898" spans="2:14" ht="15" customHeight="1" x14ac:dyDescent="0.25">
      <c r="B1898" s="187" t="s">
        <v>267</v>
      </c>
      <c r="C1898" s="187"/>
      <c r="D1898" s="187"/>
      <c r="E1898" s="187"/>
      <c r="F1898" s="187"/>
      <c r="G1898" s="187"/>
      <c r="H1898" s="187"/>
      <c r="I1898" s="187"/>
      <c r="J1898"/>
      <c r="K1898"/>
      <c r="L1898"/>
      <c r="M1898"/>
      <c r="N1898"/>
    </row>
    <row r="1899" spans="2:14" ht="15" customHeight="1" x14ac:dyDescent="0.25">
      <c r="B1899" s="181">
        <v>2023</v>
      </c>
      <c r="C1899" s="181"/>
      <c r="D1899" s="182">
        <v>9</v>
      </c>
      <c r="E1899" s="182">
        <v>27043</v>
      </c>
      <c r="F1899" s="182">
        <v>27267</v>
      </c>
      <c r="G1899" s="182">
        <v>2387</v>
      </c>
      <c r="H1899" s="182">
        <v>2385</v>
      </c>
      <c r="I1899" s="183">
        <v>8.48</v>
      </c>
      <c r="J1899"/>
      <c r="K1899"/>
      <c r="L1899"/>
      <c r="M1899"/>
      <c r="N1899"/>
    </row>
    <row r="1900" spans="2:14" ht="15" customHeight="1" x14ac:dyDescent="0.25">
      <c r="B1900" s="181">
        <v>2022</v>
      </c>
      <c r="C1900" s="181"/>
      <c r="D1900" s="182">
        <v>7</v>
      </c>
      <c r="E1900" s="182">
        <v>3950</v>
      </c>
      <c r="F1900" s="182">
        <v>64763</v>
      </c>
      <c r="G1900" s="182">
        <v>1751</v>
      </c>
      <c r="H1900" s="182">
        <v>1530</v>
      </c>
      <c r="I1900" s="183">
        <v>1.21</v>
      </c>
      <c r="J1900"/>
      <c r="K1900"/>
      <c r="L1900"/>
      <c r="M1900"/>
      <c r="N1900"/>
    </row>
    <row r="1901" spans="2:14" ht="15" customHeight="1" x14ac:dyDescent="0.25">
      <c r="B1901" s="181">
        <v>2021</v>
      </c>
      <c r="C1901" s="168"/>
      <c r="D1901" s="169">
        <v>5</v>
      </c>
      <c r="E1901" s="169">
        <v>3459</v>
      </c>
      <c r="F1901" s="169">
        <v>3563</v>
      </c>
      <c r="G1901" s="169">
        <v>746</v>
      </c>
      <c r="H1901" s="169">
        <v>745</v>
      </c>
      <c r="I1901" s="170">
        <v>2.37</v>
      </c>
      <c r="J1901"/>
      <c r="K1901"/>
      <c r="L1901"/>
      <c r="M1901"/>
      <c r="N1901"/>
    </row>
    <row r="1902" spans="2:14" ht="15" customHeight="1" x14ac:dyDescent="0.25">
      <c r="B1902" s="168">
        <v>2020</v>
      </c>
      <c r="C1902" s="168"/>
      <c r="D1902" s="169">
        <v>3</v>
      </c>
      <c r="E1902" s="169">
        <v>755</v>
      </c>
      <c r="F1902" s="169">
        <v>333</v>
      </c>
      <c r="G1902" s="169">
        <v>795</v>
      </c>
      <c r="H1902" s="169">
        <v>788</v>
      </c>
      <c r="I1902" s="170">
        <v>1.89</v>
      </c>
      <c r="J1902"/>
      <c r="K1902"/>
      <c r="L1902"/>
      <c r="M1902"/>
      <c r="N1902"/>
    </row>
    <row r="1903" spans="2:14" ht="15" customHeight="1" x14ac:dyDescent="0.25">
      <c r="B1903" s="168">
        <v>2019</v>
      </c>
      <c r="C1903" s="168"/>
      <c r="D1903" s="169">
        <v>4</v>
      </c>
      <c r="E1903" s="169">
        <v>17459</v>
      </c>
      <c r="F1903" s="169">
        <v>17245</v>
      </c>
      <c r="G1903" s="169">
        <v>817</v>
      </c>
      <c r="H1903" s="169">
        <v>817</v>
      </c>
      <c r="I1903" s="170">
        <v>11.01</v>
      </c>
      <c r="J1903"/>
      <c r="K1903"/>
      <c r="L1903"/>
      <c r="M1903"/>
      <c r="N1903"/>
    </row>
    <row r="1904" spans="2:14" ht="15" customHeight="1" x14ac:dyDescent="0.25">
      <c r="B1904" s="168">
        <v>2018</v>
      </c>
      <c r="C1904" s="168"/>
      <c r="D1904" s="169">
        <v>3</v>
      </c>
      <c r="E1904" s="169">
        <v>6066</v>
      </c>
      <c r="F1904" s="169">
        <v>6987</v>
      </c>
      <c r="G1904" s="169">
        <v>590</v>
      </c>
      <c r="H1904" s="169">
        <v>589</v>
      </c>
      <c r="I1904" s="170">
        <v>4.3499999999999996</v>
      </c>
      <c r="J1904"/>
      <c r="K1904"/>
      <c r="L1904"/>
      <c r="M1904"/>
      <c r="N1904"/>
    </row>
    <row r="1905" spans="2:14" s="9" customFormat="1" ht="15" customHeight="1" collapsed="1" x14ac:dyDescent="0.25">
      <c r="B1905" s="168">
        <v>2017</v>
      </c>
      <c r="C1905" s="168"/>
      <c r="D1905" s="169">
        <v>6</v>
      </c>
      <c r="E1905" s="169">
        <v>20660</v>
      </c>
      <c r="F1905" s="169">
        <v>20768</v>
      </c>
      <c r="G1905" s="169">
        <v>180</v>
      </c>
      <c r="H1905" s="169">
        <v>180</v>
      </c>
      <c r="I1905" s="170">
        <v>19.77</v>
      </c>
      <c r="J1905"/>
      <c r="K1905"/>
      <c r="L1905"/>
      <c r="M1905"/>
      <c r="N1905"/>
    </row>
    <row r="1906" spans="2:14" s="9" customFormat="1" ht="15" customHeight="1" x14ac:dyDescent="0.25">
      <c r="B1906" s="168">
        <v>2016</v>
      </c>
      <c r="C1906" s="168"/>
      <c r="D1906" s="169">
        <v>4</v>
      </c>
      <c r="E1906" s="169">
        <v>18956</v>
      </c>
      <c r="F1906" s="169">
        <v>26286</v>
      </c>
      <c r="G1906" s="169">
        <v>2713</v>
      </c>
      <c r="H1906" s="169">
        <v>0</v>
      </c>
      <c r="I1906" s="170">
        <v>16.62</v>
      </c>
      <c r="J1906"/>
      <c r="K1906"/>
      <c r="L1906"/>
      <c r="M1906"/>
      <c r="N1906"/>
    </row>
    <row r="1907" spans="2:14" s="9" customFormat="1" ht="15" customHeight="1" x14ac:dyDescent="0.25">
      <c r="B1907" s="168">
        <v>2015</v>
      </c>
      <c r="C1907" s="168"/>
      <c r="D1907" s="169">
        <v>5</v>
      </c>
      <c r="E1907" s="169" t="s">
        <v>62</v>
      </c>
      <c r="F1907" s="169" t="s">
        <v>62</v>
      </c>
      <c r="G1907" s="169" t="s">
        <v>62</v>
      </c>
      <c r="H1907" s="169" t="s">
        <v>62</v>
      </c>
      <c r="I1907" s="170" t="s">
        <v>62</v>
      </c>
      <c r="J1907"/>
      <c r="K1907"/>
      <c r="L1907"/>
      <c r="M1907"/>
      <c r="N1907"/>
    </row>
    <row r="1908" spans="2:14" s="9" customFormat="1" ht="15" customHeight="1" x14ac:dyDescent="0.25">
      <c r="B1908" s="168">
        <v>2014</v>
      </c>
      <c r="C1908" s="168"/>
      <c r="D1908" s="169">
        <v>4</v>
      </c>
      <c r="E1908" s="169">
        <v>3229</v>
      </c>
      <c r="F1908" s="169">
        <v>6444</v>
      </c>
      <c r="G1908" s="169">
        <v>1389</v>
      </c>
      <c r="H1908" s="169">
        <v>1389</v>
      </c>
      <c r="I1908" s="170">
        <v>2.4900000000000002</v>
      </c>
      <c r="J1908"/>
      <c r="K1908"/>
      <c r="L1908"/>
      <c r="M1908"/>
      <c r="N1908"/>
    </row>
    <row r="1909" spans="2:14" ht="15" customHeight="1" x14ac:dyDescent="0.25">
      <c r="B1909" s="168">
        <v>2013</v>
      </c>
      <c r="C1909" s="168"/>
      <c r="D1909" s="169">
        <v>4</v>
      </c>
      <c r="E1909" s="169">
        <v>9520</v>
      </c>
      <c r="F1909" s="169">
        <v>9833</v>
      </c>
      <c r="G1909" s="169">
        <v>857</v>
      </c>
      <c r="H1909" s="169">
        <v>844</v>
      </c>
      <c r="I1909" s="170">
        <v>7.47</v>
      </c>
      <c r="J1909"/>
      <c r="K1909"/>
      <c r="L1909"/>
      <c r="M1909"/>
      <c r="N1909"/>
    </row>
    <row r="1910" spans="2:14" ht="15" customHeight="1" x14ac:dyDescent="0.25">
      <c r="B1910" s="168">
        <v>2012</v>
      </c>
      <c r="C1910" s="168"/>
      <c r="D1910" s="169">
        <v>6</v>
      </c>
      <c r="E1910" s="169">
        <v>6979</v>
      </c>
      <c r="F1910" s="169">
        <v>13353</v>
      </c>
      <c r="G1910" s="169">
        <v>519</v>
      </c>
      <c r="H1910" s="169">
        <v>496</v>
      </c>
      <c r="I1910" s="170">
        <v>5.17</v>
      </c>
      <c r="J1910"/>
      <c r="K1910"/>
      <c r="L1910"/>
      <c r="M1910"/>
      <c r="N1910"/>
    </row>
    <row r="1911" spans="2:14" ht="15" customHeight="1" x14ac:dyDescent="0.25">
      <c r="B1911" s="168">
        <v>2011</v>
      </c>
      <c r="C1911" s="168"/>
      <c r="D1911" s="169">
        <v>7</v>
      </c>
      <c r="E1911" s="169">
        <v>309</v>
      </c>
      <c r="F1911" s="169">
        <v>24721</v>
      </c>
      <c r="G1911" s="169">
        <v>722</v>
      </c>
      <c r="H1911" s="169">
        <v>641</v>
      </c>
      <c r="I1911" s="170">
        <v>0.19</v>
      </c>
      <c r="J1911"/>
      <c r="K1911"/>
      <c r="L1911"/>
      <c r="M1911"/>
      <c r="N1911"/>
    </row>
    <row r="1912" spans="2:14" ht="15" customHeight="1" x14ac:dyDescent="0.25">
      <c r="B1912" s="168">
        <v>2010</v>
      </c>
      <c r="C1912" s="168"/>
      <c r="D1912" s="169">
        <v>7</v>
      </c>
      <c r="E1912" s="169">
        <v>37730</v>
      </c>
      <c r="F1912" s="169">
        <v>18147</v>
      </c>
      <c r="G1912" s="169">
        <v>21991</v>
      </c>
      <c r="H1912" s="169">
        <v>0</v>
      </c>
      <c r="I1912" s="170">
        <v>25.39</v>
      </c>
      <c r="J1912"/>
      <c r="K1912"/>
      <c r="L1912"/>
      <c r="M1912"/>
      <c r="N1912"/>
    </row>
    <row r="1913" spans="2:14" ht="15" customHeight="1" x14ac:dyDescent="0.25">
      <c r="B1913" s="168">
        <v>2009</v>
      </c>
      <c r="C1913" s="168"/>
      <c r="D1913" s="169">
        <v>6</v>
      </c>
      <c r="E1913" s="169">
        <v>19785</v>
      </c>
      <c r="F1913" s="169">
        <v>22753</v>
      </c>
      <c r="G1913" s="169">
        <v>2</v>
      </c>
      <c r="H1913" s="169" t="s">
        <v>66</v>
      </c>
      <c r="I1913" s="170">
        <v>14.01</v>
      </c>
      <c r="J1913"/>
      <c r="K1913"/>
      <c r="L1913"/>
      <c r="M1913"/>
      <c r="N1913"/>
    </row>
    <row r="1914" spans="2:14" s="9" customFormat="1" ht="15" customHeight="1" collapsed="1" x14ac:dyDescent="0.25">
      <c r="B1914" s="168">
        <v>2008</v>
      </c>
      <c r="C1914" s="168"/>
      <c r="D1914" s="169">
        <v>8</v>
      </c>
      <c r="E1914" s="169">
        <v>25072</v>
      </c>
      <c r="F1914" s="169">
        <v>76969</v>
      </c>
      <c r="G1914" s="169">
        <v>28</v>
      </c>
      <c r="H1914" s="169" t="s">
        <v>66</v>
      </c>
      <c r="I1914" s="170">
        <v>16.29</v>
      </c>
      <c r="J1914"/>
      <c r="K1914"/>
      <c r="L1914"/>
      <c r="M1914"/>
      <c r="N1914"/>
    </row>
    <row r="1915" spans="2:14" s="9" customFormat="1" ht="15" customHeight="1" x14ac:dyDescent="0.25">
      <c r="B1915" s="258" t="s">
        <v>40</v>
      </c>
      <c r="C1915" s="184"/>
      <c r="D1915" s="184"/>
      <c r="E1915" s="184"/>
      <c r="F1915" s="184"/>
      <c r="G1915" s="184"/>
      <c r="H1915" s="184"/>
      <c r="I1915" s="184"/>
      <c r="J1915"/>
      <c r="K1915"/>
      <c r="L1915"/>
      <c r="M1915"/>
      <c r="N1915"/>
    </row>
    <row r="1916" spans="2:14" s="9" customFormat="1" ht="15" customHeight="1" x14ac:dyDescent="0.25">
      <c r="B1916" s="187" t="s">
        <v>268</v>
      </c>
      <c r="C1916" s="187"/>
      <c r="D1916" s="187"/>
      <c r="E1916" s="187"/>
      <c r="F1916" s="187"/>
      <c r="G1916" s="187"/>
      <c r="H1916" s="187"/>
      <c r="I1916" s="187"/>
      <c r="J1916"/>
      <c r="K1916"/>
      <c r="L1916"/>
      <c r="M1916"/>
      <c r="N1916"/>
    </row>
    <row r="1917" spans="2:14" s="9" customFormat="1" ht="15" customHeight="1" x14ac:dyDescent="0.25">
      <c r="B1917" s="181">
        <v>2023</v>
      </c>
      <c r="C1917" s="181"/>
      <c r="D1917" s="182">
        <v>18743</v>
      </c>
      <c r="E1917" s="182">
        <v>798927</v>
      </c>
      <c r="F1917" s="182">
        <v>1011757</v>
      </c>
      <c r="G1917" s="182">
        <v>6567</v>
      </c>
      <c r="H1917" s="182">
        <v>1092</v>
      </c>
      <c r="I1917" s="183">
        <v>64.87</v>
      </c>
      <c r="J1917"/>
      <c r="K1917"/>
      <c r="L1917"/>
      <c r="M1917"/>
      <c r="N1917"/>
    </row>
    <row r="1918" spans="2:14" s="9" customFormat="1" ht="15" customHeight="1" x14ac:dyDescent="0.25">
      <c r="B1918" s="181">
        <v>2022</v>
      </c>
      <c r="C1918" s="181"/>
      <c r="D1918" s="182">
        <v>17772</v>
      </c>
      <c r="E1918" s="182">
        <v>552631</v>
      </c>
      <c r="F1918" s="182">
        <v>895976</v>
      </c>
      <c r="G1918" s="182">
        <v>19924</v>
      </c>
      <c r="H1918" s="182">
        <v>2099</v>
      </c>
      <c r="I1918" s="183">
        <v>49.09</v>
      </c>
      <c r="J1918"/>
      <c r="K1918"/>
      <c r="L1918"/>
      <c r="M1918"/>
      <c r="N1918"/>
    </row>
    <row r="1919" spans="2:14" s="9" customFormat="1" ht="15" customHeight="1" x14ac:dyDescent="0.25">
      <c r="B1919" s="181">
        <v>2021</v>
      </c>
      <c r="C1919" s="168"/>
      <c r="D1919" s="169">
        <v>16476</v>
      </c>
      <c r="E1919" s="169">
        <v>513698</v>
      </c>
      <c r="F1919" s="169">
        <v>753278</v>
      </c>
      <c r="G1919" s="169">
        <v>8796</v>
      </c>
      <c r="H1919" s="169">
        <v>2045</v>
      </c>
      <c r="I1919" s="170">
        <v>54.51</v>
      </c>
      <c r="J1919"/>
      <c r="K1919"/>
      <c r="L1919"/>
      <c r="M1919"/>
      <c r="N1919"/>
    </row>
    <row r="1920" spans="2:14" ht="15" customHeight="1" x14ac:dyDescent="0.25">
      <c r="B1920" s="187" t="s">
        <v>269</v>
      </c>
      <c r="C1920" s="187"/>
      <c r="D1920" s="187"/>
      <c r="E1920" s="187"/>
      <c r="F1920" s="187"/>
      <c r="G1920" s="187"/>
      <c r="H1920" s="187"/>
      <c r="I1920" s="187"/>
      <c r="J1920"/>
      <c r="K1920"/>
      <c r="L1920"/>
      <c r="M1920"/>
      <c r="N1920"/>
    </row>
    <row r="1921" spans="2:14" ht="15" customHeight="1" x14ac:dyDescent="0.25">
      <c r="B1921" s="181">
        <v>2023</v>
      </c>
      <c r="C1921" s="181"/>
      <c r="D1921" s="182">
        <v>6483</v>
      </c>
      <c r="E1921" s="182">
        <v>206830</v>
      </c>
      <c r="F1921" s="182">
        <v>255068</v>
      </c>
      <c r="G1921" s="182">
        <v>1936</v>
      </c>
      <c r="H1921" s="182">
        <v>266</v>
      </c>
      <c r="I1921" s="183">
        <v>76.650000000000006</v>
      </c>
      <c r="J1921"/>
      <c r="K1921"/>
      <c r="L1921"/>
      <c r="M1921"/>
      <c r="N1921"/>
    </row>
    <row r="1922" spans="2:14" ht="15" customHeight="1" x14ac:dyDescent="0.25">
      <c r="B1922" s="181">
        <v>2022</v>
      </c>
      <c r="C1922" s="181"/>
      <c r="D1922" s="182">
        <v>6033</v>
      </c>
      <c r="E1922" s="182">
        <v>109513</v>
      </c>
      <c r="F1922" s="182">
        <v>215283</v>
      </c>
      <c r="G1922" s="182">
        <v>2251</v>
      </c>
      <c r="H1922" s="182">
        <v>76</v>
      </c>
      <c r="I1922" s="183">
        <v>43.8</v>
      </c>
      <c r="J1922"/>
      <c r="K1922"/>
      <c r="L1922"/>
      <c r="M1922"/>
      <c r="N1922"/>
    </row>
    <row r="1923" spans="2:14" ht="15" customHeight="1" x14ac:dyDescent="0.25">
      <c r="B1923" s="181">
        <v>2021</v>
      </c>
      <c r="C1923" s="168"/>
      <c r="D1923" s="169">
        <v>5524</v>
      </c>
      <c r="E1923" s="169">
        <v>108021</v>
      </c>
      <c r="F1923" s="169">
        <v>190230</v>
      </c>
      <c r="G1923" s="169">
        <v>594</v>
      </c>
      <c r="H1923" s="169">
        <v>60</v>
      </c>
      <c r="I1923" s="170">
        <v>52.66</v>
      </c>
      <c r="J1923"/>
      <c r="K1923"/>
      <c r="L1923"/>
      <c r="M1923"/>
      <c r="N1923"/>
    </row>
    <row r="1924" spans="2:14" ht="15" customHeight="1" x14ac:dyDescent="0.25">
      <c r="B1924" s="187" t="s">
        <v>612</v>
      </c>
      <c r="C1924" s="187"/>
      <c r="D1924" s="187"/>
      <c r="E1924" s="187"/>
      <c r="F1924" s="187"/>
      <c r="G1924" s="187"/>
      <c r="H1924" s="187"/>
      <c r="I1924" s="187"/>
      <c r="J1924"/>
      <c r="K1924"/>
      <c r="L1924"/>
      <c r="M1924"/>
      <c r="N1924"/>
    </row>
    <row r="1925" spans="2:14" ht="15" customHeight="1" x14ac:dyDescent="0.25">
      <c r="B1925" s="181">
        <v>2023</v>
      </c>
      <c r="C1925" s="181"/>
      <c r="D1925" s="182">
        <v>3690</v>
      </c>
      <c r="E1925" s="182">
        <v>155594</v>
      </c>
      <c r="F1925" s="182">
        <v>184816</v>
      </c>
      <c r="G1925" s="182">
        <v>8120</v>
      </c>
      <c r="H1925" s="182">
        <v>337</v>
      </c>
      <c r="I1925" s="183">
        <v>96.51</v>
      </c>
      <c r="J1925"/>
      <c r="K1925"/>
      <c r="L1925"/>
      <c r="M1925"/>
      <c r="N1925"/>
    </row>
    <row r="1926" spans="2:14" ht="15" customHeight="1" x14ac:dyDescent="0.25">
      <c r="B1926" s="181">
        <v>2022</v>
      </c>
      <c r="C1926" s="181"/>
      <c r="D1926" s="182">
        <v>3489</v>
      </c>
      <c r="E1926" s="182">
        <v>113635</v>
      </c>
      <c r="F1926" s="182">
        <v>140413</v>
      </c>
      <c r="G1926" s="182">
        <v>7195</v>
      </c>
      <c r="H1926" s="182">
        <v>60</v>
      </c>
      <c r="I1926" s="183">
        <v>73.36</v>
      </c>
      <c r="J1926"/>
      <c r="K1926"/>
      <c r="L1926"/>
      <c r="M1926"/>
      <c r="N1926"/>
    </row>
    <row r="1927" spans="2:14" ht="15" customHeight="1" x14ac:dyDescent="0.25">
      <c r="B1927" s="181">
        <v>2021</v>
      </c>
      <c r="C1927" s="168"/>
      <c r="D1927" s="169">
        <v>3168</v>
      </c>
      <c r="E1927" s="169">
        <v>13045</v>
      </c>
      <c r="F1927" s="169">
        <v>123531</v>
      </c>
      <c r="G1927" s="169">
        <v>2686</v>
      </c>
      <c r="H1927" s="169">
        <v>70</v>
      </c>
      <c r="I1927" s="170">
        <v>9.9700000000000006</v>
      </c>
      <c r="J1927"/>
      <c r="K1927"/>
      <c r="L1927"/>
      <c r="M1927"/>
      <c r="N1927"/>
    </row>
    <row r="1928" spans="2:14" ht="15" customHeight="1" x14ac:dyDescent="0.25">
      <c r="B1928" s="187" t="s">
        <v>613</v>
      </c>
      <c r="C1928" s="187"/>
      <c r="D1928" s="187"/>
      <c r="E1928" s="187"/>
      <c r="F1928" s="187"/>
      <c r="G1928" s="187"/>
      <c r="H1928" s="187"/>
      <c r="I1928" s="187"/>
      <c r="J1928"/>
      <c r="K1928"/>
      <c r="L1928"/>
      <c r="M1928"/>
      <c r="N1928"/>
    </row>
    <row r="1929" spans="2:14" ht="15" customHeight="1" x14ac:dyDescent="0.25">
      <c r="B1929" s="181">
        <v>2023</v>
      </c>
      <c r="C1929" s="181"/>
      <c r="D1929" s="182">
        <v>23417</v>
      </c>
      <c r="E1929" s="182">
        <v>1410228</v>
      </c>
      <c r="F1929" s="182">
        <v>1825808</v>
      </c>
      <c r="G1929" s="182">
        <v>39085</v>
      </c>
      <c r="H1929" s="182">
        <v>3285</v>
      </c>
      <c r="I1929" s="183">
        <v>71.98</v>
      </c>
      <c r="J1929"/>
      <c r="K1929"/>
      <c r="L1929"/>
      <c r="M1929"/>
      <c r="N1929"/>
    </row>
    <row r="1930" spans="2:14" ht="15" customHeight="1" x14ac:dyDescent="0.25">
      <c r="B1930" s="181">
        <v>2022</v>
      </c>
      <c r="C1930" s="181"/>
      <c r="D1930" s="182">
        <v>22456</v>
      </c>
      <c r="E1930" s="182">
        <v>1879294</v>
      </c>
      <c r="F1930" s="182">
        <v>2488314</v>
      </c>
      <c r="G1930" s="182">
        <v>23523</v>
      </c>
      <c r="H1930" s="182">
        <v>2100</v>
      </c>
      <c r="I1930" s="183">
        <v>107.17</v>
      </c>
      <c r="J1930"/>
      <c r="K1930"/>
      <c r="L1930"/>
      <c r="M1930"/>
      <c r="N1930"/>
    </row>
    <row r="1931" spans="2:14" ht="15" customHeight="1" x14ac:dyDescent="0.25">
      <c r="B1931" s="181">
        <v>2021</v>
      </c>
      <c r="C1931" s="168"/>
      <c r="D1931" s="169">
        <v>20921</v>
      </c>
      <c r="E1931" s="169">
        <v>766117</v>
      </c>
      <c r="F1931" s="169">
        <v>1253361</v>
      </c>
      <c r="G1931" s="169">
        <v>32020</v>
      </c>
      <c r="H1931" s="169">
        <v>3013</v>
      </c>
      <c r="I1931" s="170">
        <v>54.33</v>
      </c>
      <c r="J1931"/>
      <c r="K1931"/>
      <c r="L1931"/>
      <c r="M1931"/>
      <c r="N1931"/>
    </row>
    <row r="1932" spans="2:14" ht="15" customHeight="1" x14ac:dyDescent="0.25">
      <c r="B1932" s="187" t="s">
        <v>614</v>
      </c>
      <c r="C1932" s="187"/>
      <c r="D1932" s="187"/>
      <c r="E1932" s="187"/>
      <c r="F1932" s="187"/>
      <c r="G1932" s="187"/>
      <c r="H1932" s="187"/>
      <c r="I1932" s="187"/>
      <c r="J1932"/>
      <c r="K1932"/>
      <c r="L1932"/>
      <c r="M1932"/>
      <c r="N1932"/>
    </row>
    <row r="1933" spans="2:14" ht="15" customHeight="1" x14ac:dyDescent="0.25">
      <c r="B1933" s="181">
        <v>2023</v>
      </c>
      <c r="C1933" s="181"/>
      <c r="D1933" s="182">
        <v>4280</v>
      </c>
      <c r="E1933" s="182">
        <v>154084</v>
      </c>
      <c r="F1933" s="182">
        <v>168601</v>
      </c>
      <c r="G1933" s="182">
        <v>9006</v>
      </c>
      <c r="H1933" s="182">
        <v>501</v>
      </c>
      <c r="I1933" s="183">
        <v>66.47</v>
      </c>
      <c r="J1933"/>
      <c r="K1933"/>
      <c r="L1933"/>
      <c r="M1933"/>
      <c r="N1933"/>
    </row>
    <row r="1934" spans="2:14" ht="15" customHeight="1" x14ac:dyDescent="0.25">
      <c r="B1934" s="181">
        <v>2022</v>
      </c>
      <c r="C1934" s="181"/>
      <c r="D1934" s="182">
        <v>4137</v>
      </c>
      <c r="E1934" s="182">
        <v>185687</v>
      </c>
      <c r="F1934" s="182">
        <v>204587</v>
      </c>
      <c r="G1934" s="182">
        <v>9631</v>
      </c>
      <c r="H1934" s="182">
        <v>140</v>
      </c>
      <c r="I1934" s="183">
        <v>83.21</v>
      </c>
      <c r="J1934"/>
      <c r="K1934"/>
      <c r="L1934"/>
      <c r="M1934"/>
      <c r="N1934"/>
    </row>
    <row r="1935" spans="2:14" ht="15" customHeight="1" x14ac:dyDescent="0.25">
      <c r="B1935" s="181">
        <v>2021</v>
      </c>
      <c r="C1935" s="168"/>
      <c r="D1935" s="169">
        <v>3760</v>
      </c>
      <c r="E1935" s="169">
        <v>118708</v>
      </c>
      <c r="F1935" s="169">
        <v>186980</v>
      </c>
      <c r="G1935" s="169">
        <v>5418</v>
      </c>
      <c r="H1935" s="169">
        <v>194</v>
      </c>
      <c r="I1935" s="170">
        <v>61.98</v>
      </c>
      <c r="J1935"/>
      <c r="K1935"/>
      <c r="L1935"/>
      <c r="M1935"/>
      <c r="N1935"/>
    </row>
    <row r="1936" spans="2:14" ht="15" customHeight="1" x14ac:dyDescent="0.25">
      <c r="B1936" s="187" t="s">
        <v>270</v>
      </c>
      <c r="C1936" s="187"/>
      <c r="D1936" s="187"/>
      <c r="E1936" s="187"/>
      <c r="F1936" s="187"/>
      <c r="G1936" s="187"/>
      <c r="H1936" s="187"/>
      <c r="I1936" s="187"/>
      <c r="J1936"/>
      <c r="K1936"/>
      <c r="L1936"/>
      <c r="M1936"/>
      <c r="N1936"/>
    </row>
    <row r="1937" spans="2:14" ht="15" customHeight="1" x14ac:dyDescent="0.25">
      <c r="B1937" s="181">
        <v>2023</v>
      </c>
      <c r="C1937" s="181"/>
      <c r="D1937" s="182">
        <v>1460</v>
      </c>
      <c r="E1937" s="182">
        <v>81123</v>
      </c>
      <c r="F1937" s="182">
        <v>100113</v>
      </c>
      <c r="G1937" s="182">
        <v>70</v>
      </c>
      <c r="H1937" s="182">
        <v>15</v>
      </c>
      <c r="I1937" s="183">
        <v>68.709999999999994</v>
      </c>
      <c r="J1937"/>
      <c r="K1937"/>
      <c r="L1937"/>
      <c r="M1937"/>
      <c r="N1937"/>
    </row>
    <row r="1938" spans="2:14" ht="15" customHeight="1" x14ac:dyDescent="0.25">
      <c r="B1938" s="181">
        <v>2022</v>
      </c>
      <c r="C1938" s="181"/>
      <c r="D1938" s="182">
        <v>1399</v>
      </c>
      <c r="E1938" s="182">
        <v>22471</v>
      </c>
      <c r="F1938" s="182">
        <v>101141</v>
      </c>
      <c r="G1938" s="182">
        <v>621</v>
      </c>
      <c r="H1938" s="182">
        <v>137</v>
      </c>
      <c r="I1938" s="183">
        <v>10.67</v>
      </c>
      <c r="J1938"/>
      <c r="K1938"/>
      <c r="L1938"/>
      <c r="M1938"/>
      <c r="N1938"/>
    </row>
    <row r="1939" spans="2:14" ht="15" customHeight="1" x14ac:dyDescent="0.25">
      <c r="B1939" s="181">
        <v>2021</v>
      </c>
      <c r="C1939" s="168"/>
      <c r="D1939" s="169">
        <v>1275</v>
      </c>
      <c r="E1939" s="169">
        <v>68178</v>
      </c>
      <c r="F1939" s="169">
        <v>84201</v>
      </c>
      <c r="G1939" s="169">
        <v>397</v>
      </c>
      <c r="H1939" s="169">
        <v>272</v>
      </c>
      <c r="I1939" s="170">
        <v>161.19</v>
      </c>
      <c r="J1939"/>
      <c r="K1939"/>
      <c r="L1939"/>
      <c r="M1939"/>
      <c r="N1939"/>
    </row>
    <row r="1940" spans="2:14" ht="15" customHeight="1" x14ac:dyDescent="0.25">
      <c r="B1940" s="187" t="s">
        <v>271</v>
      </c>
      <c r="C1940" s="187"/>
      <c r="D1940" s="187"/>
      <c r="E1940" s="187"/>
      <c r="F1940" s="187"/>
      <c r="G1940" s="187"/>
      <c r="H1940" s="187"/>
      <c r="I1940" s="187"/>
      <c r="J1940"/>
      <c r="K1940"/>
      <c r="L1940"/>
      <c r="M1940"/>
      <c r="N1940"/>
    </row>
    <row r="1941" spans="2:14" ht="15" customHeight="1" x14ac:dyDescent="0.25">
      <c r="B1941" s="181">
        <v>2023</v>
      </c>
      <c r="C1941" s="181"/>
      <c r="D1941" s="182">
        <v>4655</v>
      </c>
      <c r="E1941" s="182">
        <v>235135</v>
      </c>
      <c r="F1941" s="182">
        <v>274636</v>
      </c>
      <c r="G1941" s="182">
        <v>571</v>
      </c>
      <c r="H1941" s="182">
        <v>200</v>
      </c>
      <c r="I1941" s="183">
        <v>106.8</v>
      </c>
      <c r="J1941"/>
      <c r="K1941"/>
      <c r="L1941"/>
      <c r="M1941"/>
      <c r="N1941"/>
    </row>
    <row r="1942" spans="2:14" ht="15" customHeight="1" x14ac:dyDescent="0.25">
      <c r="B1942" s="181">
        <v>2022</v>
      </c>
      <c r="C1942" s="181"/>
      <c r="D1942" s="182">
        <v>4371</v>
      </c>
      <c r="E1942" s="182">
        <v>202054</v>
      </c>
      <c r="F1942" s="182">
        <v>246978</v>
      </c>
      <c r="G1942" s="182">
        <v>2172</v>
      </c>
      <c r="H1942" s="182">
        <v>233</v>
      </c>
      <c r="I1942" s="183">
        <v>81.44</v>
      </c>
      <c r="J1942"/>
      <c r="K1942"/>
      <c r="L1942"/>
      <c r="M1942"/>
      <c r="N1942"/>
    </row>
    <row r="1943" spans="2:14" ht="15" customHeight="1" x14ac:dyDescent="0.25">
      <c r="B1943" s="181">
        <v>2021</v>
      </c>
      <c r="C1943" s="168"/>
      <c r="D1943" s="169">
        <v>4006</v>
      </c>
      <c r="E1943" s="169">
        <v>102282</v>
      </c>
      <c r="F1943" s="169">
        <v>137036</v>
      </c>
      <c r="G1943" s="169">
        <v>3040</v>
      </c>
      <c r="H1943" s="169">
        <v>57</v>
      </c>
      <c r="I1943" s="170">
        <v>41.61</v>
      </c>
      <c r="J1943"/>
      <c r="K1943"/>
      <c r="L1943"/>
      <c r="M1943"/>
      <c r="N1943"/>
    </row>
    <row r="1944" spans="2:14" s="9" customFormat="1" ht="15" customHeight="1" x14ac:dyDescent="0.25">
      <c r="B1944" s="187" t="s">
        <v>512</v>
      </c>
      <c r="C1944" s="187"/>
      <c r="D1944" s="187"/>
      <c r="E1944" s="187"/>
      <c r="F1944" s="187"/>
      <c r="G1944" s="187"/>
      <c r="H1944" s="187"/>
      <c r="I1944" s="187"/>
      <c r="J1944"/>
      <c r="K1944"/>
      <c r="L1944"/>
      <c r="M1944"/>
      <c r="N1944"/>
    </row>
    <row r="1945" spans="2:14" s="9" customFormat="1" ht="15" customHeight="1" x14ac:dyDescent="0.25">
      <c r="B1945" s="181">
        <v>2023</v>
      </c>
      <c r="C1945" s="181"/>
      <c r="D1945" s="182">
        <v>561</v>
      </c>
      <c r="E1945" s="182">
        <v>20781</v>
      </c>
      <c r="F1945" s="182">
        <v>27808</v>
      </c>
      <c r="G1945" s="182">
        <v>210</v>
      </c>
      <c r="H1945" s="182">
        <v>2</v>
      </c>
      <c r="I1945" s="183">
        <v>66.97</v>
      </c>
      <c r="J1945"/>
      <c r="K1945"/>
      <c r="L1945"/>
      <c r="M1945"/>
      <c r="N1945"/>
    </row>
    <row r="1946" spans="2:14" s="9" customFormat="1" ht="15" customHeight="1" x14ac:dyDescent="0.25">
      <c r="B1946" s="181">
        <v>2022</v>
      </c>
      <c r="C1946" s="181"/>
      <c r="D1946" s="182">
        <v>532</v>
      </c>
      <c r="E1946" s="182">
        <v>9394</v>
      </c>
      <c r="F1946" s="182">
        <v>20962</v>
      </c>
      <c r="G1946" s="182">
        <v>145</v>
      </c>
      <c r="H1946" s="182">
        <v>7</v>
      </c>
      <c r="I1946" s="183">
        <v>31.62</v>
      </c>
      <c r="J1946"/>
      <c r="K1946"/>
      <c r="L1946"/>
      <c r="M1946"/>
      <c r="N1946"/>
    </row>
    <row r="1947" spans="2:14" s="9" customFormat="1" ht="15" customHeight="1" x14ac:dyDescent="0.25">
      <c r="B1947" s="181">
        <v>2021</v>
      </c>
      <c r="C1947" s="168"/>
      <c r="D1947" s="169">
        <v>446</v>
      </c>
      <c r="E1947" s="169">
        <v>8763</v>
      </c>
      <c r="F1947" s="169">
        <v>15882</v>
      </c>
      <c r="G1947" s="169">
        <v>12</v>
      </c>
      <c r="H1947" s="169">
        <v>3</v>
      </c>
      <c r="I1947" s="170">
        <v>34.770000000000003</v>
      </c>
      <c r="J1947"/>
      <c r="K1947"/>
      <c r="L1947"/>
      <c r="M1947"/>
      <c r="N1947"/>
    </row>
    <row r="1948" spans="2:14" s="10" customFormat="1" ht="15" customHeight="1" x14ac:dyDescent="0.25">
      <c r="B1948" s="187" t="s">
        <v>529</v>
      </c>
      <c r="C1948" s="187"/>
      <c r="D1948" s="187"/>
      <c r="E1948" s="187"/>
      <c r="F1948" s="187"/>
      <c r="G1948" s="187"/>
      <c r="H1948" s="187"/>
      <c r="I1948" s="187"/>
      <c r="J1948"/>
      <c r="K1948"/>
      <c r="L1948"/>
      <c r="M1948"/>
      <c r="N1948"/>
    </row>
    <row r="1949" spans="2:14" s="10" customFormat="1" ht="15" customHeight="1" x14ac:dyDescent="0.25">
      <c r="B1949" s="181">
        <v>2023</v>
      </c>
      <c r="C1949" s="181"/>
      <c r="D1949" s="182">
        <v>1507</v>
      </c>
      <c r="E1949" s="182">
        <v>95957</v>
      </c>
      <c r="F1949" s="182">
        <v>96621</v>
      </c>
      <c r="G1949" s="182">
        <v>18112</v>
      </c>
      <c r="H1949" s="182">
        <v>71</v>
      </c>
      <c r="I1949" s="183">
        <v>88.27</v>
      </c>
      <c r="J1949"/>
      <c r="K1949"/>
      <c r="L1949"/>
      <c r="M1949"/>
      <c r="N1949"/>
    </row>
    <row r="1950" spans="2:14" s="10" customFormat="1" ht="15" customHeight="1" x14ac:dyDescent="0.25">
      <c r="B1950" s="181">
        <v>2022</v>
      </c>
      <c r="C1950" s="181"/>
      <c r="D1950" s="182">
        <v>1359</v>
      </c>
      <c r="E1950" s="182">
        <v>60314</v>
      </c>
      <c r="F1950" s="182">
        <v>90491</v>
      </c>
      <c r="G1950" s="182">
        <v>96</v>
      </c>
      <c r="H1950" s="182">
        <v>46</v>
      </c>
      <c r="I1950" s="183">
        <v>59.66</v>
      </c>
      <c r="J1950"/>
      <c r="K1950"/>
      <c r="L1950"/>
      <c r="M1950"/>
      <c r="N1950"/>
    </row>
    <row r="1951" spans="2:14" s="10" customFormat="1" ht="15" customHeight="1" x14ac:dyDescent="0.25">
      <c r="B1951" s="181">
        <v>2021</v>
      </c>
      <c r="C1951" s="168"/>
      <c r="D1951" s="169">
        <v>1163</v>
      </c>
      <c r="E1951" s="169">
        <v>39491</v>
      </c>
      <c r="F1951" s="169">
        <v>63845</v>
      </c>
      <c r="G1951" s="169">
        <v>60</v>
      </c>
      <c r="H1951" s="169">
        <v>16</v>
      </c>
      <c r="I1951" s="170">
        <v>50.94</v>
      </c>
      <c r="J1951"/>
      <c r="K1951"/>
      <c r="L1951"/>
      <c r="M1951"/>
      <c r="N1951"/>
    </row>
    <row r="1952" spans="2:14" ht="15" customHeight="1" x14ac:dyDescent="0.25">
      <c r="B1952" s="258" t="s">
        <v>28</v>
      </c>
      <c r="C1952" s="184"/>
      <c r="D1952" s="184"/>
      <c r="E1952" s="184"/>
      <c r="F1952" s="184"/>
      <c r="G1952" s="184"/>
      <c r="H1952" s="184"/>
      <c r="I1952" s="184"/>
      <c r="J1952"/>
      <c r="K1952"/>
      <c r="L1952"/>
      <c r="M1952"/>
      <c r="N1952"/>
    </row>
    <row r="1953" spans="2:14" ht="15" customHeight="1" x14ac:dyDescent="0.25">
      <c r="B1953" s="187" t="s">
        <v>383</v>
      </c>
      <c r="C1953" s="187"/>
      <c r="D1953" s="187"/>
      <c r="E1953" s="187"/>
      <c r="F1953" s="187"/>
      <c r="G1953" s="187"/>
      <c r="H1953" s="187"/>
      <c r="I1953" s="187"/>
      <c r="J1953"/>
      <c r="K1953"/>
      <c r="L1953"/>
      <c r="M1953"/>
      <c r="N1953"/>
    </row>
    <row r="1954" spans="2:14" ht="15" customHeight="1" x14ac:dyDescent="0.25">
      <c r="B1954" s="181">
        <v>2023</v>
      </c>
      <c r="C1954" s="181"/>
      <c r="D1954" s="182">
        <v>156131</v>
      </c>
      <c r="E1954" s="182">
        <v>1609030</v>
      </c>
      <c r="F1954" s="182">
        <v>1475494</v>
      </c>
      <c r="G1954" s="182">
        <v>549456</v>
      </c>
      <c r="H1954" s="182">
        <v>152714</v>
      </c>
      <c r="I1954" s="183">
        <v>14.98</v>
      </c>
      <c r="J1954"/>
      <c r="K1954"/>
      <c r="L1954"/>
      <c r="M1954"/>
      <c r="N1954"/>
    </row>
    <row r="1955" spans="2:14" ht="15" customHeight="1" x14ac:dyDescent="0.25">
      <c r="B1955" s="181">
        <v>2022</v>
      </c>
      <c r="C1955" s="181"/>
      <c r="D1955" s="182">
        <v>149185</v>
      </c>
      <c r="E1955" s="182">
        <v>979877</v>
      </c>
      <c r="F1955" s="182">
        <v>1251871</v>
      </c>
      <c r="G1955" s="182">
        <v>299664</v>
      </c>
      <c r="H1955" s="182">
        <v>76831</v>
      </c>
      <c r="I1955" s="183">
        <v>10.16</v>
      </c>
      <c r="J1955"/>
      <c r="K1955"/>
      <c r="L1955"/>
      <c r="M1955"/>
      <c r="N1955"/>
    </row>
    <row r="1956" spans="2:14" ht="15" customHeight="1" x14ac:dyDescent="0.25">
      <c r="B1956" s="181">
        <v>2021</v>
      </c>
      <c r="C1956" s="181"/>
      <c r="D1956" s="182">
        <v>141540</v>
      </c>
      <c r="E1956" s="182">
        <v>840029</v>
      </c>
      <c r="F1956" s="182">
        <v>935055</v>
      </c>
      <c r="G1956" s="182">
        <v>216231</v>
      </c>
      <c r="H1956" s="182">
        <v>59170</v>
      </c>
      <c r="I1956" s="183">
        <v>10.56</v>
      </c>
      <c r="J1956"/>
      <c r="K1956"/>
      <c r="L1956"/>
      <c r="M1956"/>
      <c r="N1956"/>
    </row>
    <row r="1957" spans="2:14" ht="15" customHeight="1" x14ac:dyDescent="0.25">
      <c r="B1957" s="168">
        <v>2020</v>
      </c>
      <c r="C1957" s="168"/>
      <c r="D1957" s="169">
        <v>134105</v>
      </c>
      <c r="E1957" s="169">
        <v>876062</v>
      </c>
      <c r="F1957" s="169">
        <v>915590</v>
      </c>
      <c r="G1957" s="169">
        <v>183118</v>
      </c>
      <c r="H1957" s="169">
        <v>58509</v>
      </c>
      <c r="I1957" s="170">
        <v>12.27</v>
      </c>
      <c r="J1957"/>
      <c r="K1957"/>
      <c r="L1957"/>
      <c r="M1957"/>
      <c r="N1957"/>
    </row>
    <row r="1958" spans="2:14" ht="15" customHeight="1" x14ac:dyDescent="0.25">
      <c r="B1958" s="168">
        <v>2019</v>
      </c>
      <c r="C1958" s="168"/>
      <c r="D1958" s="169">
        <v>131886</v>
      </c>
      <c r="E1958" s="169">
        <v>1089901</v>
      </c>
      <c r="F1958" s="169">
        <v>1148458</v>
      </c>
      <c r="G1958" s="169">
        <v>187231</v>
      </c>
      <c r="H1958" s="169">
        <v>53779</v>
      </c>
      <c r="I1958" s="170">
        <v>15.74</v>
      </c>
      <c r="J1958"/>
      <c r="K1958"/>
      <c r="L1958"/>
      <c r="M1958"/>
      <c r="N1958"/>
    </row>
    <row r="1959" spans="2:14" ht="15" customHeight="1" x14ac:dyDescent="0.25">
      <c r="B1959" s="168">
        <v>2018</v>
      </c>
      <c r="C1959" s="168"/>
      <c r="D1959" s="169">
        <v>128466</v>
      </c>
      <c r="E1959" s="169">
        <v>781247</v>
      </c>
      <c r="F1959" s="169">
        <v>840986</v>
      </c>
      <c r="G1959" s="169">
        <v>211622</v>
      </c>
      <c r="H1959" s="169">
        <v>67381</v>
      </c>
      <c r="I1959" s="170">
        <v>12.08</v>
      </c>
      <c r="J1959"/>
      <c r="K1959"/>
      <c r="L1959"/>
      <c r="M1959"/>
      <c r="N1959"/>
    </row>
    <row r="1960" spans="2:14" ht="15" customHeight="1" x14ac:dyDescent="0.25">
      <c r="B1960" s="168">
        <v>2017</v>
      </c>
      <c r="C1960" s="168"/>
      <c r="D1960" s="169">
        <v>125617</v>
      </c>
      <c r="E1960" s="169">
        <v>657527</v>
      </c>
      <c r="F1960" s="169">
        <v>694690</v>
      </c>
      <c r="G1960" s="169">
        <v>360459</v>
      </c>
      <c r="H1960" s="169">
        <v>60919</v>
      </c>
      <c r="I1960" s="170">
        <v>11.34</v>
      </c>
      <c r="J1960"/>
      <c r="K1960"/>
      <c r="L1960"/>
      <c r="M1960"/>
      <c r="N1960"/>
    </row>
    <row r="1961" spans="2:14" ht="15" customHeight="1" x14ac:dyDescent="0.25">
      <c r="B1961" s="168">
        <v>2016</v>
      </c>
      <c r="C1961" s="168"/>
      <c r="D1961" s="169">
        <v>120198</v>
      </c>
      <c r="E1961" s="169">
        <v>681437</v>
      </c>
      <c r="F1961" s="169">
        <v>649740</v>
      </c>
      <c r="G1961" s="169">
        <v>239616</v>
      </c>
      <c r="H1961" s="169">
        <v>43761</v>
      </c>
      <c r="I1961" s="170">
        <v>12.8</v>
      </c>
      <c r="J1961"/>
      <c r="K1961"/>
      <c r="L1961"/>
      <c r="M1961"/>
      <c r="N1961"/>
    </row>
    <row r="1962" spans="2:14" ht="15" customHeight="1" x14ac:dyDescent="0.25">
      <c r="B1962" s="168">
        <v>2015</v>
      </c>
      <c r="C1962" s="168"/>
      <c r="D1962" s="169">
        <v>116705</v>
      </c>
      <c r="E1962" s="169">
        <v>505386</v>
      </c>
      <c r="F1962" s="169">
        <v>562124</v>
      </c>
      <c r="G1962" s="169">
        <v>139338</v>
      </c>
      <c r="H1962" s="169">
        <v>59501</v>
      </c>
      <c r="I1962" s="170">
        <v>10.050000000000001</v>
      </c>
      <c r="J1962"/>
      <c r="K1962"/>
      <c r="L1962"/>
      <c r="M1962"/>
      <c r="N1962"/>
    </row>
    <row r="1963" spans="2:14" s="10" customFormat="1" ht="15" customHeight="1" collapsed="1" x14ac:dyDescent="0.25">
      <c r="B1963" s="168">
        <v>2014</v>
      </c>
      <c r="C1963" s="168"/>
      <c r="D1963" s="169">
        <v>113358</v>
      </c>
      <c r="E1963" s="169">
        <v>466968</v>
      </c>
      <c r="F1963" s="169">
        <v>471459</v>
      </c>
      <c r="G1963" s="169">
        <v>157582</v>
      </c>
      <c r="H1963" s="169">
        <v>79912</v>
      </c>
      <c r="I1963" s="170">
        <v>9.2899999999999991</v>
      </c>
      <c r="J1963"/>
      <c r="K1963"/>
      <c r="L1963"/>
      <c r="M1963"/>
      <c r="N1963"/>
    </row>
    <row r="1964" spans="2:14" s="10" customFormat="1" ht="15" customHeight="1" x14ac:dyDescent="0.25">
      <c r="B1964" s="168">
        <v>2013</v>
      </c>
      <c r="C1964" s="168"/>
      <c r="D1964" s="169">
        <v>111126</v>
      </c>
      <c r="E1964" s="169">
        <v>526671</v>
      </c>
      <c r="F1964" s="169">
        <v>541110</v>
      </c>
      <c r="G1964" s="169">
        <v>122055</v>
      </c>
      <c r="H1964" s="169">
        <v>68349</v>
      </c>
      <c r="I1964" s="170">
        <v>11.31</v>
      </c>
      <c r="J1964"/>
      <c r="K1964"/>
      <c r="L1964"/>
      <c r="M1964"/>
      <c r="N1964"/>
    </row>
    <row r="1965" spans="2:14" s="10" customFormat="1" ht="15" customHeight="1" x14ac:dyDescent="0.25">
      <c r="B1965" s="168">
        <v>2012</v>
      </c>
      <c r="C1965" s="168"/>
      <c r="D1965" s="169">
        <v>112728</v>
      </c>
      <c r="E1965" s="169">
        <v>344961</v>
      </c>
      <c r="F1965" s="169">
        <v>408259</v>
      </c>
      <c r="G1965" s="169">
        <v>112954</v>
      </c>
      <c r="H1965" s="169">
        <v>66114</v>
      </c>
      <c r="I1965" s="170">
        <v>7.33</v>
      </c>
      <c r="J1965"/>
      <c r="K1965"/>
      <c r="L1965"/>
      <c r="M1965"/>
      <c r="N1965"/>
    </row>
    <row r="1966" spans="2:14" s="10" customFormat="1" ht="15" customHeight="1" x14ac:dyDescent="0.25">
      <c r="B1966" s="168">
        <v>2011</v>
      </c>
      <c r="C1966" s="168"/>
      <c r="D1966" s="169">
        <v>117038</v>
      </c>
      <c r="E1966" s="169">
        <v>495785</v>
      </c>
      <c r="F1966" s="169">
        <v>530399</v>
      </c>
      <c r="G1966" s="169">
        <v>350095</v>
      </c>
      <c r="H1966" s="169">
        <v>69929</v>
      </c>
      <c r="I1966" s="170">
        <v>9.83</v>
      </c>
      <c r="J1966"/>
      <c r="K1966"/>
      <c r="L1966"/>
      <c r="M1966"/>
      <c r="N1966"/>
    </row>
    <row r="1967" spans="2:14" ht="15" customHeight="1" x14ac:dyDescent="0.25">
      <c r="B1967" s="168">
        <v>2010</v>
      </c>
      <c r="C1967" s="168"/>
      <c r="D1967" s="169">
        <v>121395</v>
      </c>
      <c r="E1967" s="169">
        <v>441318</v>
      </c>
      <c r="F1967" s="169">
        <v>595493</v>
      </c>
      <c r="G1967" s="169">
        <v>135790</v>
      </c>
      <c r="H1967" s="169">
        <v>49159</v>
      </c>
      <c r="I1967" s="170">
        <v>8.39</v>
      </c>
      <c r="J1967"/>
      <c r="K1967"/>
      <c r="L1967"/>
      <c r="M1967"/>
      <c r="N1967"/>
    </row>
    <row r="1968" spans="2:14" ht="15" customHeight="1" x14ac:dyDescent="0.25">
      <c r="B1968" s="168">
        <v>2009</v>
      </c>
      <c r="C1968" s="168"/>
      <c r="D1968" s="169">
        <v>125364</v>
      </c>
      <c r="E1968" s="169">
        <v>611511</v>
      </c>
      <c r="F1968" s="169">
        <v>630849</v>
      </c>
      <c r="G1968" s="169">
        <v>258431</v>
      </c>
      <c r="H1968" s="169" t="s">
        <v>66</v>
      </c>
      <c r="I1968" s="170">
        <v>11.47</v>
      </c>
      <c r="J1968"/>
      <c r="K1968"/>
      <c r="L1968"/>
      <c r="M1968"/>
      <c r="N1968"/>
    </row>
    <row r="1969" spans="2:14" ht="15" customHeight="1" x14ac:dyDescent="0.25">
      <c r="B1969" s="168">
        <v>2008</v>
      </c>
      <c r="C1969" s="168"/>
      <c r="D1969" s="169">
        <v>127818</v>
      </c>
      <c r="E1969" s="169">
        <v>1076186</v>
      </c>
      <c r="F1969" s="169">
        <v>796303</v>
      </c>
      <c r="G1969" s="169">
        <v>533242</v>
      </c>
      <c r="H1969" s="169" t="s">
        <v>66</v>
      </c>
      <c r="I1969" s="170">
        <v>19.829999999999998</v>
      </c>
      <c r="J1969"/>
      <c r="K1969"/>
      <c r="L1969"/>
      <c r="M1969"/>
      <c r="N1969"/>
    </row>
    <row r="1970" spans="2:14" ht="15" customHeight="1" x14ac:dyDescent="0.25">
      <c r="B1970" s="258" t="s">
        <v>35</v>
      </c>
      <c r="C1970" s="184"/>
      <c r="D1970" s="184"/>
      <c r="E1970" s="184"/>
      <c r="F1970" s="184"/>
      <c r="G1970" s="184"/>
      <c r="H1970" s="184"/>
      <c r="I1970" s="184"/>
      <c r="J1970"/>
      <c r="K1970"/>
      <c r="L1970"/>
      <c r="M1970"/>
      <c r="N1970"/>
    </row>
    <row r="1971" spans="2:14" ht="15" customHeight="1" x14ac:dyDescent="0.25">
      <c r="B1971" s="187" t="s">
        <v>272</v>
      </c>
      <c r="C1971" s="187"/>
      <c r="D1971" s="187"/>
      <c r="E1971" s="187"/>
      <c r="F1971" s="187"/>
      <c r="G1971" s="187"/>
      <c r="H1971" s="187"/>
      <c r="I1971" s="187"/>
      <c r="J1971"/>
      <c r="K1971"/>
      <c r="L1971"/>
      <c r="M1971"/>
      <c r="N1971"/>
    </row>
    <row r="1972" spans="2:14" ht="15" customHeight="1" x14ac:dyDescent="0.25">
      <c r="B1972" s="181">
        <v>2023</v>
      </c>
      <c r="C1972" s="181"/>
      <c r="D1972" s="182">
        <v>99386</v>
      </c>
      <c r="E1972" s="182">
        <v>32359</v>
      </c>
      <c r="F1972" s="182">
        <v>37733</v>
      </c>
      <c r="G1972" s="182">
        <v>230</v>
      </c>
      <c r="H1972" s="182">
        <v>27</v>
      </c>
      <c r="I1972" s="183">
        <v>2.04</v>
      </c>
      <c r="J1972"/>
      <c r="K1972"/>
      <c r="L1972"/>
      <c r="M1972"/>
      <c r="N1972"/>
    </row>
    <row r="1973" spans="2:14" ht="15" customHeight="1" x14ac:dyDescent="0.25">
      <c r="B1973" s="181">
        <v>2022</v>
      </c>
      <c r="C1973" s="181"/>
      <c r="D1973" s="182">
        <v>95439</v>
      </c>
      <c r="E1973" s="182">
        <v>28622</v>
      </c>
      <c r="F1973" s="182">
        <v>33591</v>
      </c>
      <c r="G1973" s="182">
        <v>182</v>
      </c>
      <c r="H1973" s="182">
        <v>102</v>
      </c>
      <c r="I1973" s="183">
        <v>1.97</v>
      </c>
      <c r="J1973"/>
      <c r="K1973"/>
      <c r="L1973"/>
      <c r="M1973"/>
      <c r="N1973"/>
    </row>
    <row r="1974" spans="2:14" ht="15" customHeight="1" x14ac:dyDescent="0.25">
      <c r="B1974" s="181">
        <v>2021</v>
      </c>
      <c r="C1974" s="168"/>
      <c r="D1974" s="169">
        <v>90551</v>
      </c>
      <c r="E1974" s="169">
        <v>29117</v>
      </c>
      <c r="F1974" s="169">
        <v>35062</v>
      </c>
      <c r="G1974" s="169">
        <v>442</v>
      </c>
      <c r="H1974" s="169">
        <v>65</v>
      </c>
      <c r="I1974" s="170">
        <v>2.19</v>
      </c>
      <c r="J1974"/>
      <c r="K1974"/>
      <c r="L1974"/>
      <c r="M1974"/>
      <c r="N1974"/>
    </row>
    <row r="1975" spans="2:14" ht="15" customHeight="1" x14ac:dyDescent="0.25">
      <c r="B1975" s="168">
        <v>2020</v>
      </c>
      <c r="C1975" s="168"/>
      <c r="D1975" s="169">
        <v>85894</v>
      </c>
      <c r="E1975" s="169">
        <v>84250</v>
      </c>
      <c r="F1975" s="169">
        <v>95941</v>
      </c>
      <c r="G1975" s="169">
        <v>2781</v>
      </c>
      <c r="H1975" s="169">
        <v>187</v>
      </c>
      <c r="I1975" s="170">
        <v>7.18</v>
      </c>
      <c r="J1975"/>
      <c r="K1975"/>
      <c r="L1975"/>
      <c r="M1975"/>
      <c r="N1975"/>
    </row>
    <row r="1976" spans="2:14" ht="15" customHeight="1" x14ac:dyDescent="0.25">
      <c r="B1976" s="168">
        <v>2019</v>
      </c>
      <c r="C1976" s="168"/>
      <c r="D1976" s="169">
        <v>85378</v>
      </c>
      <c r="E1976" s="169">
        <v>94501</v>
      </c>
      <c r="F1976" s="169">
        <v>104962</v>
      </c>
      <c r="G1976" s="169">
        <v>2434</v>
      </c>
      <c r="H1976" s="169">
        <v>295</v>
      </c>
      <c r="I1976" s="170">
        <v>7.89</v>
      </c>
      <c r="J1976"/>
      <c r="K1976"/>
      <c r="L1976"/>
      <c r="M1976"/>
      <c r="N1976"/>
    </row>
    <row r="1977" spans="2:14" ht="15" customHeight="1" x14ac:dyDescent="0.25">
      <c r="B1977" s="168">
        <v>2018</v>
      </c>
      <c r="C1977" s="168"/>
      <c r="D1977" s="169">
        <v>84896</v>
      </c>
      <c r="E1977" s="169">
        <v>70886</v>
      </c>
      <c r="F1977" s="169">
        <v>83325</v>
      </c>
      <c r="G1977" s="169">
        <v>400</v>
      </c>
      <c r="H1977" s="169">
        <v>119</v>
      </c>
      <c r="I1977" s="170">
        <v>6.04</v>
      </c>
      <c r="J1977"/>
      <c r="K1977"/>
      <c r="L1977"/>
      <c r="M1977"/>
      <c r="N1977"/>
    </row>
    <row r="1978" spans="2:14" s="9" customFormat="1" ht="15" customHeight="1" collapsed="1" x14ac:dyDescent="0.25">
      <c r="B1978" s="168">
        <v>2017</v>
      </c>
      <c r="C1978" s="168"/>
      <c r="D1978" s="169">
        <v>84445</v>
      </c>
      <c r="E1978" s="169">
        <v>51381</v>
      </c>
      <c r="F1978" s="169">
        <v>61867</v>
      </c>
      <c r="G1978" s="169">
        <v>324</v>
      </c>
      <c r="H1978" s="169">
        <v>160</v>
      </c>
      <c r="I1978" s="170">
        <v>4.6100000000000003</v>
      </c>
      <c r="J1978"/>
      <c r="K1978"/>
      <c r="L1978"/>
      <c r="M1978"/>
      <c r="N1978"/>
    </row>
    <row r="1979" spans="2:14" s="9" customFormat="1" ht="15" customHeight="1" x14ac:dyDescent="0.25">
      <c r="B1979" s="168">
        <v>2016</v>
      </c>
      <c r="C1979" s="168"/>
      <c r="D1979" s="169">
        <v>80879</v>
      </c>
      <c r="E1979" s="169">
        <v>46221</v>
      </c>
      <c r="F1979" s="169">
        <v>54682</v>
      </c>
      <c r="G1979" s="169">
        <v>504</v>
      </c>
      <c r="H1979" s="169">
        <v>360</v>
      </c>
      <c r="I1979" s="170">
        <v>4.54</v>
      </c>
      <c r="J1979"/>
      <c r="K1979"/>
      <c r="L1979"/>
      <c r="M1979"/>
      <c r="N1979"/>
    </row>
    <row r="1980" spans="2:14" s="9" customFormat="1" ht="15" customHeight="1" x14ac:dyDescent="0.25">
      <c r="B1980" s="168">
        <v>2015</v>
      </c>
      <c r="C1980" s="168"/>
      <c r="D1980" s="169">
        <v>78518</v>
      </c>
      <c r="E1980" s="169">
        <v>41937</v>
      </c>
      <c r="F1980" s="169">
        <v>51516</v>
      </c>
      <c r="G1980" s="169">
        <v>353</v>
      </c>
      <c r="H1980" s="169">
        <v>206</v>
      </c>
      <c r="I1980" s="170">
        <v>4.3600000000000003</v>
      </c>
      <c r="J1980"/>
      <c r="K1980"/>
      <c r="L1980"/>
      <c r="M1980"/>
      <c r="N1980"/>
    </row>
    <row r="1981" spans="2:14" s="9" customFormat="1" ht="15" customHeight="1" x14ac:dyDescent="0.25">
      <c r="B1981" s="168">
        <v>2014</v>
      </c>
      <c r="C1981" s="168"/>
      <c r="D1981" s="169">
        <v>76300</v>
      </c>
      <c r="E1981" s="169">
        <v>29430</v>
      </c>
      <c r="F1981" s="169">
        <v>38371</v>
      </c>
      <c r="G1981" s="169">
        <v>327</v>
      </c>
      <c r="H1981" s="169">
        <v>105</v>
      </c>
      <c r="I1981" s="170">
        <v>3.22</v>
      </c>
      <c r="J1981"/>
      <c r="K1981"/>
      <c r="L1981"/>
      <c r="M1981"/>
      <c r="N1981"/>
    </row>
    <row r="1982" spans="2:14" ht="15" customHeight="1" x14ac:dyDescent="0.25">
      <c r="B1982" s="168">
        <v>2013</v>
      </c>
      <c r="C1982" s="168"/>
      <c r="D1982" s="169">
        <v>75267</v>
      </c>
      <c r="E1982" s="169">
        <v>29436</v>
      </c>
      <c r="F1982" s="169">
        <v>38931</v>
      </c>
      <c r="G1982" s="169">
        <v>519</v>
      </c>
      <c r="H1982" s="169">
        <v>249</v>
      </c>
      <c r="I1982" s="170">
        <v>3.38</v>
      </c>
      <c r="J1982"/>
      <c r="K1982"/>
      <c r="L1982"/>
      <c r="M1982"/>
      <c r="N1982"/>
    </row>
    <row r="1983" spans="2:14" ht="15" customHeight="1" x14ac:dyDescent="0.25">
      <c r="B1983" s="168">
        <v>2012</v>
      </c>
      <c r="C1983" s="168"/>
      <c r="D1983" s="169">
        <v>77720</v>
      </c>
      <c r="E1983" s="169">
        <v>23088</v>
      </c>
      <c r="F1983" s="169">
        <v>28563</v>
      </c>
      <c r="G1983" s="169">
        <v>226</v>
      </c>
      <c r="H1983" s="169">
        <v>149</v>
      </c>
      <c r="I1983" s="170">
        <v>2.52</v>
      </c>
      <c r="J1983"/>
      <c r="K1983"/>
      <c r="L1983"/>
      <c r="M1983"/>
      <c r="N1983"/>
    </row>
    <row r="1984" spans="2:14" ht="15" customHeight="1" x14ac:dyDescent="0.25">
      <c r="B1984" s="168">
        <v>2011</v>
      </c>
      <c r="C1984" s="168"/>
      <c r="D1984" s="169">
        <v>81878</v>
      </c>
      <c r="E1984" s="169">
        <v>25613</v>
      </c>
      <c r="F1984" s="169">
        <v>32212</v>
      </c>
      <c r="G1984" s="169">
        <v>366</v>
      </c>
      <c r="H1984" s="169">
        <v>193</v>
      </c>
      <c r="I1984" s="170">
        <v>2.68</v>
      </c>
      <c r="J1984"/>
      <c r="K1984"/>
      <c r="L1984"/>
      <c r="M1984"/>
      <c r="N1984"/>
    </row>
    <row r="1985" spans="2:14" ht="15" customHeight="1" x14ac:dyDescent="0.25">
      <c r="B1985" s="168">
        <v>2010</v>
      </c>
      <c r="C1985" s="168"/>
      <c r="D1985" s="169">
        <v>87311</v>
      </c>
      <c r="E1985" s="169">
        <v>38979</v>
      </c>
      <c r="F1985" s="169">
        <v>46593</v>
      </c>
      <c r="G1985" s="169">
        <v>457</v>
      </c>
      <c r="H1985" s="169">
        <v>260</v>
      </c>
      <c r="I1985" s="170">
        <v>3.51</v>
      </c>
      <c r="J1985"/>
      <c r="K1985"/>
      <c r="L1985"/>
      <c r="M1985"/>
      <c r="N1985"/>
    </row>
    <row r="1986" spans="2:14" ht="15" customHeight="1" x14ac:dyDescent="0.25">
      <c r="B1986" s="168">
        <v>2009</v>
      </c>
      <c r="C1986" s="168"/>
      <c r="D1986" s="169">
        <v>91975</v>
      </c>
      <c r="E1986" s="169">
        <v>23653</v>
      </c>
      <c r="F1986" s="169">
        <v>36945</v>
      </c>
      <c r="G1986" s="169">
        <v>618</v>
      </c>
      <c r="H1986" s="169" t="s">
        <v>66</v>
      </c>
      <c r="I1986" s="170">
        <v>2.02</v>
      </c>
      <c r="J1986"/>
      <c r="K1986"/>
      <c r="L1986"/>
      <c r="M1986"/>
      <c r="N1986"/>
    </row>
    <row r="1987" spans="2:14" s="8" customFormat="1" ht="15" customHeight="1" x14ac:dyDescent="0.25">
      <c r="B1987" s="168">
        <v>2008</v>
      </c>
      <c r="C1987" s="168"/>
      <c r="D1987" s="169">
        <v>95817</v>
      </c>
      <c r="E1987" s="169">
        <v>33439</v>
      </c>
      <c r="F1987" s="169">
        <v>47411</v>
      </c>
      <c r="G1987" s="169">
        <v>824</v>
      </c>
      <c r="H1987" s="169" t="s">
        <v>66</v>
      </c>
      <c r="I1987" s="170">
        <v>2.68</v>
      </c>
      <c r="J1987"/>
      <c r="K1987"/>
      <c r="L1987"/>
      <c r="M1987"/>
      <c r="N1987"/>
    </row>
    <row r="1988" spans="2:14" s="9" customFormat="1" ht="15" customHeight="1" collapsed="1" x14ac:dyDescent="0.25">
      <c r="B1988" s="187" t="s">
        <v>273</v>
      </c>
      <c r="C1988" s="187"/>
      <c r="D1988" s="187"/>
      <c r="E1988" s="187"/>
      <c r="F1988" s="187"/>
      <c r="G1988" s="187"/>
      <c r="H1988" s="187"/>
      <c r="I1988" s="187"/>
      <c r="J1988"/>
      <c r="K1988"/>
      <c r="L1988"/>
      <c r="M1988"/>
      <c r="N1988"/>
    </row>
    <row r="1989" spans="2:14" s="9" customFormat="1" ht="15" customHeight="1" x14ac:dyDescent="0.25">
      <c r="B1989" s="181">
        <v>2023</v>
      </c>
      <c r="C1989" s="181"/>
      <c r="D1989" s="182">
        <v>56745</v>
      </c>
      <c r="E1989" s="182">
        <v>1576671</v>
      </c>
      <c r="F1989" s="182">
        <v>1437761</v>
      </c>
      <c r="G1989" s="182">
        <v>549226</v>
      </c>
      <c r="H1989" s="182">
        <v>152686</v>
      </c>
      <c r="I1989" s="183">
        <v>17.23</v>
      </c>
      <c r="J1989"/>
      <c r="K1989"/>
      <c r="L1989"/>
      <c r="M1989"/>
      <c r="N1989"/>
    </row>
    <row r="1990" spans="2:14" s="9" customFormat="1" ht="15" customHeight="1" x14ac:dyDescent="0.25">
      <c r="B1990" s="181">
        <v>2022</v>
      </c>
      <c r="C1990" s="181"/>
      <c r="D1990" s="182">
        <v>53746</v>
      </c>
      <c r="E1990" s="182">
        <v>951255</v>
      </c>
      <c r="F1990" s="182">
        <v>1218280</v>
      </c>
      <c r="G1990" s="182">
        <v>299482</v>
      </c>
      <c r="H1990" s="182">
        <v>76729</v>
      </c>
      <c r="I1990" s="183">
        <v>11.61</v>
      </c>
      <c r="J1990"/>
      <c r="K1990"/>
      <c r="L1990"/>
      <c r="M1990"/>
      <c r="N1990"/>
    </row>
    <row r="1991" spans="2:14" s="9" customFormat="1" ht="15" customHeight="1" x14ac:dyDescent="0.25">
      <c r="B1991" s="181">
        <v>2021</v>
      </c>
      <c r="C1991" s="168"/>
      <c r="D1991" s="169">
        <v>50989</v>
      </c>
      <c r="E1991" s="169">
        <v>810912</v>
      </c>
      <c r="F1991" s="169">
        <v>899993</v>
      </c>
      <c r="G1991" s="169">
        <v>215790</v>
      </c>
      <c r="H1991" s="169">
        <v>59105</v>
      </c>
      <c r="I1991" s="170">
        <v>12.24</v>
      </c>
      <c r="J1991"/>
      <c r="K1991"/>
      <c r="L1991"/>
      <c r="M1991"/>
      <c r="N1991"/>
    </row>
    <row r="1992" spans="2:14" s="9" customFormat="1" ht="15" customHeight="1" x14ac:dyDescent="0.25">
      <c r="B1992" s="168">
        <v>2020</v>
      </c>
      <c r="C1992" s="168"/>
      <c r="D1992" s="169">
        <v>48211</v>
      </c>
      <c r="E1992" s="169">
        <v>791812</v>
      </c>
      <c r="F1992" s="169">
        <v>819648</v>
      </c>
      <c r="G1992" s="169">
        <v>180336</v>
      </c>
      <c r="H1992" s="169">
        <v>58322</v>
      </c>
      <c r="I1992" s="170">
        <v>13.27</v>
      </c>
      <c r="J1992"/>
      <c r="K1992"/>
      <c r="L1992"/>
      <c r="M1992"/>
      <c r="N1992"/>
    </row>
    <row r="1993" spans="2:14" s="9" customFormat="1" ht="15" customHeight="1" x14ac:dyDescent="0.25">
      <c r="B1993" s="168">
        <v>2019</v>
      </c>
      <c r="C1993" s="168"/>
      <c r="D1993" s="169">
        <v>46508</v>
      </c>
      <c r="E1993" s="169">
        <v>995401</v>
      </c>
      <c r="F1993" s="169">
        <v>1043495</v>
      </c>
      <c r="G1993" s="169">
        <v>184797</v>
      </c>
      <c r="H1993" s="169">
        <v>53483</v>
      </c>
      <c r="I1993" s="170">
        <v>17.38</v>
      </c>
      <c r="J1993"/>
      <c r="K1993"/>
      <c r="L1993"/>
      <c r="M1993"/>
      <c r="N1993"/>
    </row>
    <row r="1994" spans="2:14" s="9" customFormat="1" ht="15" customHeight="1" x14ac:dyDescent="0.25">
      <c r="B1994" s="168">
        <v>2018</v>
      </c>
      <c r="C1994" s="168"/>
      <c r="D1994" s="169">
        <v>43570</v>
      </c>
      <c r="E1994" s="169">
        <v>710361</v>
      </c>
      <c r="F1994" s="169">
        <v>757661</v>
      </c>
      <c r="G1994" s="169">
        <v>211222</v>
      </c>
      <c r="H1994" s="169">
        <v>67260</v>
      </c>
      <c r="I1994" s="170">
        <v>13.42</v>
      </c>
      <c r="J1994"/>
      <c r="K1994"/>
      <c r="L1994"/>
      <c r="M1994"/>
      <c r="N1994"/>
    </row>
    <row r="1995" spans="2:14" s="9" customFormat="1" ht="15" customHeight="1" x14ac:dyDescent="0.25">
      <c r="B1995" s="168">
        <v>2017</v>
      </c>
      <c r="C1995" s="168"/>
      <c r="D1995" s="169">
        <v>41172</v>
      </c>
      <c r="E1995" s="169">
        <v>606146</v>
      </c>
      <c r="F1995" s="169">
        <v>632823</v>
      </c>
      <c r="G1995" s="169">
        <v>360135</v>
      </c>
      <c r="H1995" s="169">
        <v>60758</v>
      </c>
      <c r="I1995" s="170">
        <v>12.94</v>
      </c>
      <c r="J1995"/>
      <c r="K1995"/>
      <c r="L1995"/>
      <c r="M1995"/>
      <c r="N1995"/>
    </row>
    <row r="1996" spans="2:14" s="9" customFormat="1" ht="15" customHeight="1" x14ac:dyDescent="0.25">
      <c r="B1996" s="168">
        <v>2016</v>
      </c>
      <c r="C1996" s="168"/>
      <c r="D1996" s="169">
        <v>39319</v>
      </c>
      <c r="E1996" s="169">
        <v>635216</v>
      </c>
      <c r="F1996" s="169">
        <v>595057</v>
      </c>
      <c r="G1996" s="169">
        <v>239113</v>
      </c>
      <c r="H1996" s="169">
        <v>43402</v>
      </c>
      <c r="I1996" s="170">
        <v>14.75</v>
      </c>
      <c r="J1996"/>
      <c r="K1996"/>
      <c r="L1996"/>
      <c r="M1996"/>
      <c r="N1996"/>
    </row>
    <row r="1997" spans="2:14" s="9" customFormat="1" ht="15" customHeight="1" x14ac:dyDescent="0.25">
      <c r="B1997" s="168">
        <v>2015</v>
      </c>
      <c r="C1997" s="168"/>
      <c r="D1997" s="169">
        <v>38187</v>
      </c>
      <c r="E1997" s="169">
        <v>463448</v>
      </c>
      <c r="F1997" s="169">
        <v>510608</v>
      </c>
      <c r="G1997" s="169">
        <v>138984</v>
      </c>
      <c r="H1997" s="169">
        <v>59295</v>
      </c>
      <c r="I1997" s="170">
        <v>11.4</v>
      </c>
      <c r="J1997"/>
      <c r="K1997"/>
      <c r="L1997"/>
      <c r="M1997"/>
      <c r="N1997"/>
    </row>
    <row r="1998" spans="2:14" ht="15" customHeight="1" x14ac:dyDescent="0.25">
      <c r="B1998" s="168">
        <v>2014</v>
      </c>
      <c r="C1998" s="168"/>
      <c r="D1998" s="169">
        <v>37058</v>
      </c>
      <c r="E1998" s="169">
        <v>437539</v>
      </c>
      <c r="F1998" s="169">
        <v>433088</v>
      </c>
      <c r="G1998" s="169">
        <v>157255</v>
      </c>
      <c r="H1998" s="169">
        <v>79806</v>
      </c>
      <c r="I1998" s="170">
        <v>10.64</v>
      </c>
      <c r="J1998"/>
      <c r="K1998"/>
      <c r="L1998"/>
      <c r="M1998"/>
      <c r="N1998"/>
    </row>
    <row r="1999" spans="2:14" ht="15" customHeight="1" x14ac:dyDescent="0.25">
      <c r="B1999" s="168">
        <v>2013</v>
      </c>
      <c r="C1999" s="168"/>
      <c r="D1999" s="169">
        <v>35859</v>
      </c>
      <c r="E1999" s="169">
        <v>497235</v>
      </c>
      <c r="F1999" s="169">
        <v>502179</v>
      </c>
      <c r="G1999" s="169">
        <v>121537</v>
      </c>
      <c r="H1999" s="169">
        <v>68099</v>
      </c>
      <c r="I1999" s="170">
        <v>13.14</v>
      </c>
      <c r="J1999"/>
      <c r="K1999"/>
      <c r="L1999"/>
      <c r="M1999"/>
      <c r="N1999"/>
    </row>
    <row r="2000" spans="2:14" ht="15" customHeight="1" x14ac:dyDescent="0.25">
      <c r="B2000" s="168">
        <v>2012</v>
      </c>
      <c r="C2000" s="168"/>
      <c r="D2000" s="169">
        <v>35008</v>
      </c>
      <c r="E2000" s="169">
        <v>321873</v>
      </c>
      <c r="F2000" s="169">
        <v>379695</v>
      </c>
      <c r="G2000" s="169">
        <v>112728</v>
      </c>
      <c r="H2000" s="169">
        <v>65965</v>
      </c>
      <c r="I2000" s="170">
        <v>8.5</v>
      </c>
      <c r="J2000"/>
      <c r="K2000"/>
      <c r="L2000"/>
      <c r="M2000"/>
      <c r="N2000"/>
    </row>
    <row r="2001" spans="2:14" ht="15" customHeight="1" x14ac:dyDescent="0.25">
      <c r="B2001" s="168">
        <v>2011</v>
      </c>
      <c r="C2001" s="168"/>
      <c r="D2001" s="169">
        <v>35160</v>
      </c>
      <c r="E2001" s="169">
        <v>470172</v>
      </c>
      <c r="F2001" s="169">
        <v>498188</v>
      </c>
      <c r="G2001" s="169">
        <v>349729</v>
      </c>
      <c r="H2001" s="169">
        <v>69736</v>
      </c>
      <c r="I2001" s="170">
        <v>11.5</v>
      </c>
      <c r="J2001"/>
      <c r="K2001"/>
      <c r="L2001"/>
      <c r="M2001"/>
      <c r="N2001"/>
    </row>
    <row r="2002" spans="2:14" ht="15" customHeight="1" x14ac:dyDescent="0.25">
      <c r="B2002" s="168">
        <v>2010</v>
      </c>
      <c r="C2002" s="168"/>
      <c r="D2002" s="169">
        <v>34084</v>
      </c>
      <c r="E2002" s="169">
        <v>402340</v>
      </c>
      <c r="F2002" s="169">
        <v>548901</v>
      </c>
      <c r="G2002" s="169">
        <v>135333</v>
      </c>
      <c r="H2002" s="169">
        <v>48900</v>
      </c>
      <c r="I2002" s="170">
        <v>9.69</v>
      </c>
      <c r="J2002"/>
      <c r="K2002"/>
      <c r="L2002"/>
      <c r="M2002"/>
      <c r="N2002"/>
    </row>
    <row r="2003" spans="2:14" s="9" customFormat="1" ht="15" customHeight="1" collapsed="1" x14ac:dyDescent="0.25">
      <c r="B2003" s="168">
        <v>2009</v>
      </c>
      <c r="C2003" s="168"/>
      <c r="D2003" s="169">
        <v>33389</v>
      </c>
      <c r="E2003" s="169">
        <v>587857</v>
      </c>
      <c r="F2003" s="169">
        <v>593904</v>
      </c>
      <c r="G2003" s="169">
        <v>257813</v>
      </c>
      <c r="H2003" s="169" t="s">
        <v>66</v>
      </c>
      <c r="I2003" s="170">
        <v>14.14</v>
      </c>
      <c r="J2003"/>
      <c r="K2003"/>
      <c r="L2003"/>
      <c r="M2003"/>
      <c r="N2003"/>
    </row>
    <row r="2004" spans="2:14" s="9" customFormat="1" ht="15" customHeight="1" x14ac:dyDescent="0.25">
      <c r="B2004" s="168">
        <v>2008</v>
      </c>
      <c r="C2004" s="168"/>
      <c r="D2004" s="169">
        <v>32001</v>
      </c>
      <c r="E2004" s="169">
        <v>1042747</v>
      </c>
      <c r="F2004" s="169">
        <v>748891</v>
      </c>
      <c r="G2004" s="169">
        <v>532417</v>
      </c>
      <c r="H2004" s="169" t="s">
        <v>66</v>
      </c>
      <c r="I2004" s="170">
        <v>24.96</v>
      </c>
      <c r="J2004"/>
      <c r="K2004"/>
      <c r="L2004"/>
      <c r="M2004"/>
      <c r="N2004"/>
    </row>
    <row r="2005" spans="2:14" s="9" customFormat="1" ht="15" customHeight="1" x14ac:dyDescent="0.25">
      <c r="B2005" s="258" t="s">
        <v>11</v>
      </c>
      <c r="C2005" s="184"/>
      <c r="D2005" s="184"/>
      <c r="E2005" s="184"/>
      <c r="F2005" s="184"/>
      <c r="G2005" s="184"/>
      <c r="H2005" s="184"/>
      <c r="I2005" s="184"/>
      <c r="J2005"/>
      <c r="K2005"/>
      <c r="L2005"/>
      <c r="M2005"/>
      <c r="N2005"/>
    </row>
    <row r="2006" spans="2:14" s="9" customFormat="1" ht="15" customHeight="1" x14ac:dyDescent="0.25">
      <c r="B2006" s="187" t="s">
        <v>274</v>
      </c>
      <c r="C2006" s="187"/>
      <c r="D2006" s="187"/>
      <c r="E2006" s="187"/>
      <c r="F2006" s="187"/>
      <c r="G2006" s="187"/>
      <c r="H2006" s="187"/>
      <c r="I2006" s="187"/>
      <c r="J2006"/>
      <c r="K2006"/>
      <c r="L2006"/>
      <c r="M2006"/>
      <c r="N2006"/>
    </row>
    <row r="2007" spans="2:14" s="9" customFormat="1" ht="15" customHeight="1" x14ac:dyDescent="0.25">
      <c r="B2007" s="181">
        <v>2023</v>
      </c>
      <c r="C2007" s="181"/>
      <c r="D2007" s="182">
        <v>156047</v>
      </c>
      <c r="E2007" s="182">
        <v>1400333</v>
      </c>
      <c r="F2007" s="182">
        <v>1366181</v>
      </c>
      <c r="G2007" s="182">
        <v>412531</v>
      </c>
      <c r="H2007" s="182">
        <v>131992</v>
      </c>
      <c r="I2007" s="183">
        <v>16.62</v>
      </c>
      <c r="J2007"/>
      <c r="K2007"/>
      <c r="L2007"/>
      <c r="M2007"/>
      <c r="N2007"/>
    </row>
    <row r="2008" spans="2:14" s="9" customFormat="1" ht="15" customHeight="1" x14ac:dyDescent="0.25">
      <c r="B2008" s="181">
        <v>2022</v>
      </c>
      <c r="C2008" s="181"/>
      <c r="D2008" s="182">
        <v>149120</v>
      </c>
      <c r="E2008" s="182">
        <v>837933</v>
      </c>
      <c r="F2008" s="182">
        <v>1147174</v>
      </c>
      <c r="G2008" s="182">
        <v>253554</v>
      </c>
      <c r="H2008" s="182">
        <v>71392</v>
      </c>
      <c r="I2008" s="183">
        <v>10.5</v>
      </c>
      <c r="J2008"/>
      <c r="K2008"/>
      <c r="L2008"/>
      <c r="M2008"/>
      <c r="N2008"/>
    </row>
    <row r="2009" spans="2:14" s="9" customFormat="1" ht="15" customHeight="1" x14ac:dyDescent="0.25">
      <c r="B2009" s="181">
        <v>2021</v>
      </c>
      <c r="C2009" s="168"/>
      <c r="D2009" s="169">
        <v>141485</v>
      </c>
      <c r="E2009" s="169">
        <v>737105</v>
      </c>
      <c r="F2009" s="169">
        <v>850399</v>
      </c>
      <c r="G2009" s="169">
        <v>187720</v>
      </c>
      <c r="H2009" s="169">
        <v>55155</v>
      </c>
      <c r="I2009" s="170">
        <v>10.95</v>
      </c>
      <c r="J2009"/>
      <c r="K2009"/>
      <c r="L2009"/>
      <c r="M2009"/>
      <c r="N2009"/>
    </row>
    <row r="2010" spans="2:14" s="9" customFormat="1" ht="15" customHeight="1" x14ac:dyDescent="0.25">
      <c r="B2010" s="168">
        <v>2020</v>
      </c>
      <c r="C2010" s="168"/>
      <c r="D2010" s="169">
        <v>134054</v>
      </c>
      <c r="E2010" s="169">
        <v>784196</v>
      </c>
      <c r="F2010" s="169">
        <v>832826</v>
      </c>
      <c r="G2010" s="169">
        <v>164528</v>
      </c>
      <c r="H2010" s="169">
        <v>53866</v>
      </c>
      <c r="I2010" s="170">
        <v>12.78</v>
      </c>
      <c r="J2010"/>
      <c r="K2010"/>
      <c r="L2010"/>
      <c r="M2010"/>
      <c r="N2010"/>
    </row>
    <row r="2011" spans="2:14" s="9" customFormat="1" ht="15" customHeight="1" x14ac:dyDescent="0.25">
      <c r="B2011" s="168">
        <v>2019</v>
      </c>
      <c r="C2011" s="168"/>
      <c r="D2011" s="169">
        <v>131831</v>
      </c>
      <c r="E2011" s="169">
        <v>967942</v>
      </c>
      <c r="F2011" s="169">
        <v>1022145</v>
      </c>
      <c r="G2011" s="169">
        <v>161499</v>
      </c>
      <c r="H2011" s="169">
        <v>47826</v>
      </c>
      <c r="I2011" s="170">
        <v>16.68</v>
      </c>
      <c r="J2011"/>
      <c r="K2011"/>
      <c r="L2011"/>
      <c r="M2011"/>
      <c r="N2011"/>
    </row>
    <row r="2012" spans="2:14" s="9" customFormat="1" ht="15" customHeight="1" x14ac:dyDescent="0.25">
      <c r="B2012" s="168">
        <v>2018</v>
      </c>
      <c r="C2012" s="168"/>
      <c r="D2012" s="169">
        <v>128422</v>
      </c>
      <c r="E2012" s="169">
        <v>715021</v>
      </c>
      <c r="F2012" s="169">
        <v>777914</v>
      </c>
      <c r="G2012" s="169">
        <v>195167</v>
      </c>
      <c r="H2012" s="169">
        <v>61492</v>
      </c>
      <c r="I2012" s="170">
        <v>13.06</v>
      </c>
      <c r="J2012"/>
      <c r="K2012"/>
      <c r="L2012"/>
      <c r="M2012"/>
      <c r="N2012"/>
    </row>
    <row r="2013" spans="2:14" ht="15" customHeight="1" x14ac:dyDescent="0.25">
      <c r="B2013" s="168">
        <v>2017</v>
      </c>
      <c r="C2013" s="168"/>
      <c r="D2013" s="169">
        <v>125579</v>
      </c>
      <c r="E2013" s="169">
        <v>584880</v>
      </c>
      <c r="F2013" s="169">
        <v>627334</v>
      </c>
      <c r="G2013" s="169">
        <v>346192</v>
      </c>
      <c r="H2013" s="169">
        <v>51505</v>
      </c>
      <c r="I2013" s="170">
        <v>11.74</v>
      </c>
      <c r="J2013"/>
      <c r="K2013"/>
      <c r="L2013"/>
      <c r="M2013"/>
      <c r="N2013"/>
    </row>
    <row r="2014" spans="2:14" ht="15" customHeight="1" x14ac:dyDescent="0.25">
      <c r="B2014" s="168">
        <v>2016</v>
      </c>
      <c r="C2014" s="168"/>
      <c r="D2014" s="169">
        <v>120167</v>
      </c>
      <c r="E2014" s="169">
        <v>597477</v>
      </c>
      <c r="F2014" s="169">
        <v>567343</v>
      </c>
      <c r="G2014" s="169">
        <v>233232</v>
      </c>
      <c r="H2014" s="169">
        <v>41391</v>
      </c>
      <c r="I2014" s="170">
        <v>12.84</v>
      </c>
      <c r="J2014"/>
      <c r="K2014"/>
      <c r="L2014"/>
      <c r="M2014"/>
      <c r="N2014"/>
    </row>
    <row r="2015" spans="2:14" ht="15" customHeight="1" x14ac:dyDescent="0.25">
      <c r="B2015" s="168">
        <v>2015</v>
      </c>
      <c r="C2015" s="168"/>
      <c r="D2015" s="169">
        <v>116674</v>
      </c>
      <c r="E2015" s="169">
        <v>435756</v>
      </c>
      <c r="F2015" s="169">
        <v>501536</v>
      </c>
      <c r="G2015" s="169">
        <v>125276</v>
      </c>
      <c r="H2015" s="169">
        <v>50090</v>
      </c>
      <c r="I2015" s="170">
        <v>10.050000000000001</v>
      </c>
      <c r="J2015"/>
      <c r="K2015"/>
      <c r="L2015"/>
      <c r="M2015"/>
      <c r="N2015"/>
    </row>
    <row r="2016" spans="2:14" ht="15" customHeight="1" x14ac:dyDescent="0.25">
      <c r="B2016" s="168">
        <v>2014</v>
      </c>
      <c r="C2016" s="168"/>
      <c r="D2016" s="169">
        <v>113324</v>
      </c>
      <c r="E2016" s="169">
        <v>393514</v>
      </c>
      <c r="F2016" s="169">
        <v>430935</v>
      </c>
      <c r="G2016" s="169">
        <v>108659</v>
      </c>
      <c r="H2016" s="169">
        <v>38870</v>
      </c>
      <c r="I2016" s="170">
        <v>9.25</v>
      </c>
      <c r="J2016"/>
      <c r="K2016"/>
      <c r="L2016"/>
      <c r="M2016"/>
      <c r="N2016"/>
    </row>
    <row r="2017" spans="2:14" ht="15" customHeight="1" x14ac:dyDescent="0.25">
      <c r="B2017" s="168">
        <v>2013</v>
      </c>
      <c r="C2017" s="168"/>
      <c r="D2017" s="169">
        <v>111098</v>
      </c>
      <c r="E2017" s="169">
        <v>397747</v>
      </c>
      <c r="F2017" s="169">
        <v>439787</v>
      </c>
      <c r="G2017" s="169">
        <v>86373</v>
      </c>
      <c r="H2017" s="169">
        <v>40505</v>
      </c>
      <c r="I2017" s="170">
        <v>9.94</v>
      </c>
      <c r="J2017"/>
      <c r="K2017"/>
      <c r="L2017"/>
      <c r="M2017"/>
      <c r="N2017"/>
    </row>
    <row r="2018" spans="2:14" s="9" customFormat="1" ht="15" customHeight="1" collapsed="1" x14ac:dyDescent="0.25">
      <c r="B2018" s="168">
        <v>2012</v>
      </c>
      <c r="C2018" s="168"/>
      <c r="D2018" s="169">
        <v>112704</v>
      </c>
      <c r="E2018" s="169">
        <v>285044</v>
      </c>
      <c r="F2018" s="169">
        <v>371929</v>
      </c>
      <c r="G2018" s="169">
        <v>80964</v>
      </c>
      <c r="H2018" s="169">
        <v>38146</v>
      </c>
      <c r="I2018" s="170">
        <v>6.99</v>
      </c>
      <c r="J2018"/>
      <c r="K2018"/>
      <c r="L2018"/>
      <c r="M2018"/>
      <c r="N2018"/>
    </row>
    <row r="2019" spans="2:14" s="9" customFormat="1" ht="15" customHeight="1" x14ac:dyDescent="0.25">
      <c r="B2019" s="168">
        <v>2011</v>
      </c>
      <c r="C2019" s="168"/>
      <c r="D2019" s="169">
        <v>117011</v>
      </c>
      <c r="E2019" s="169">
        <v>433759</v>
      </c>
      <c r="F2019" s="169">
        <v>498787</v>
      </c>
      <c r="G2019" s="169">
        <v>316482</v>
      </c>
      <c r="H2019" s="169">
        <v>43515</v>
      </c>
      <c r="I2019" s="170">
        <v>9.84</v>
      </c>
      <c r="J2019"/>
      <c r="K2019"/>
      <c r="L2019"/>
      <c r="M2019"/>
      <c r="N2019"/>
    </row>
    <row r="2020" spans="2:14" s="9" customFormat="1" ht="15" customHeight="1" x14ac:dyDescent="0.25">
      <c r="B2020" s="168">
        <v>2010</v>
      </c>
      <c r="C2020" s="168"/>
      <c r="D2020" s="169">
        <v>121366</v>
      </c>
      <c r="E2020" s="169">
        <v>499023</v>
      </c>
      <c r="F2020" s="169">
        <v>569140</v>
      </c>
      <c r="G2020" s="169">
        <v>108266</v>
      </c>
      <c r="H2020" s="169">
        <v>34749</v>
      </c>
      <c r="I2020" s="170">
        <v>10.77</v>
      </c>
      <c r="J2020"/>
      <c r="K2020"/>
      <c r="L2020"/>
      <c r="M2020"/>
      <c r="N2020"/>
    </row>
    <row r="2021" spans="2:14" s="9" customFormat="1" ht="15" customHeight="1" x14ac:dyDescent="0.25">
      <c r="B2021" s="168">
        <v>2009</v>
      </c>
      <c r="C2021" s="168"/>
      <c r="D2021" s="169">
        <v>125334</v>
      </c>
      <c r="E2021" s="169">
        <v>580431</v>
      </c>
      <c r="F2021" s="169">
        <v>597467</v>
      </c>
      <c r="G2021" s="169">
        <v>234791</v>
      </c>
      <c r="H2021" s="169" t="s">
        <v>66</v>
      </c>
      <c r="I2021" s="170">
        <v>12.25</v>
      </c>
      <c r="J2021"/>
      <c r="K2021"/>
      <c r="L2021"/>
      <c r="M2021"/>
      <c r="N2021"/>
    </row>
    <row r="2022" spans="2:14" ht="15" customHeight="1" x14ac:dyDescent="0.25">
      <c r="B2022" s="168">
        <v>2008</v>
      </c>
      <c r="C2022" s="168"/>
      <c r="D2022" s="169">
        <v>127793</v>
      </c>
      <c r="E2022" s="169">
        <v>1020863</v>
      </c>
      <c r="F2022" s="169">
        <v>748806</v>
      </c>
      <c r="G2022" s="169">
        <v>511549</v>
      </c>
      <c r="H2022" s="169" t="s">
        <v>66</v>
      </c>
      <c r="I2022" s="170">
        <v>21.29</v>
      </c>
      <c r="J2022"/>
      <c r="K2022"/>
      <c r="L2022"/>
      <c r="M2022"/>
      <c r="N2022"/>
    </row>
    <row r="2023" spans="2:14" ht="15" customHeight="1" x14ac:dyDescent="0.25">
      <c r="B2023" s="259" t="s">
        <v>275</v>
      </c>
      <c r="C2023" s="165"/>
      <c r="D2023" s="165"/>
      <c r="E2023" s="165"/>
      <c r="F2023" s="165"/>
      <c r="G2023" s="165"/>
      <c r="H2023" s="165"/>
      <c r="I2023" s="165"/>
      <c r="J2023"/>
      <c r="K2023"/>
      <c r="L2023"/>
      <c r="M2023"/>
      <c r="N2023"/>
    </row>
    <row r="2024" spans="2:14" ht="15" customHeight="1" x14ac:dyDescent="0.25">
      <c r="B2024" s="181">
        <v>2023</v>
      </c>
      <c r="C2024" s="181"/>
      <c r="D2024" s="182">
        <v>152802</v>
      </c>
      <c r="E2024" s="182">
        <v>851399</v>
      </c>
      <c r="F2024" s="182">
        <v>835773</v>
      </c>
      <c r="G2024" s="182">
        <v>233918</v>
      </c>
      <c r="H2024" s="182">
        <v>13877</v>
      </c>
      <c r="I2024" s="183">
        <v>19.52</v>
      </c>
      <c r="J2024"/>
      <c r="K2024"/>
      <c r="L2024"/>
      <c r="M2024"/>
      <c r="N2024"/>
    </row>
    <row r="2025" spans="2:14" ht="15" customHeight="1" x14ac:dyDescent="0.25">
      <c r="B2025" s="181">
        <v>2022</v>
      </c>
      <c r="C2025" s="181"/>
      <c r="D2025" s="182">
        <v>146051</v>
      </c>
      <c r="E2025" s="182">
        <v>388228</v>
      </c>
      <c r="F2025" s="182">
        <v>705644</v>
      </c>
      <c r="G2025" s="182">
        <v>144620</v>
      </c>
      <c r="H2025" s="182">
        <v>13685</v>
      </c>
      <c r="I2025" s="183">
        <v>9.7100000000000009</v>
      </c>
      <c r="J2025"/>
      <c r="K2025"/>
      <c r="L2025"/>
      <c r="M2025"/>
      <c r="N2025"/>
    </row>
    <row r="2026" spans="2:14" ht="15" customHeight="1" x14ac:dyDescent="0.25">
      <c r="B2026" s="181">
        <v>2021</v>
      </c>
      <c r="C2026" s="168"/>
      <c r="D2026" s="169">
        <v>138637</v>
      </c>
      <c r="E2026" s="169">
        <v>540313</v>
      </c>
      <c r="F2026" s="169">
        <v>600337</v>
      </c>
      <c r="G2026" s="169">
        <v>118891</v>
      </c>
      <c r="H2026" s="169">
        <v>10702</v>
      </c>
      <c r="I2026" s="170">
        <v>14.92</v>
      </c>
      <c r="J2026"/>
      <c r="K2026"/>
      <c r="L2026"/>
      <c r="M2026"/>
      <c r="N2026"/>
    </row>
    <row r="2027" spans="2:14" ht="15" customHeight="1" x14ac:dyDescent="0.25">
      <c r="B2027" s="168">
        <v>2020</v>
      </c>
      <c r="C2027" s="168"/>
      <c r="D2027" s="169">
        <v>131361</v>
      </c>
      <c r="E2027" s="169">
        <v>496217</v>
      </c>
      <c r="F2027" s="169">
        <v>539967</v>
      </c>
      <c r="G2027" s="169">
        <v>94121</v>
      </c>
      <c r="H2027" s="169">
        <v>8414</v>
      </c>
      <c r="I2027" s="170">
        <v>15.08</v>
      </c>
      <c r="J2027"/>
      <c r="K2027"/>
      <c r="L2027"/>
      <c r="M2027"/>
      <c r="N2027"/>
    </row>
    <row r="2028" spans="2:14" ht="15" customHeight="1" x14ac:dyDescent="0.25">
      <c r="B2028" s="168">
        <v>2019</v>
      </c>
      <c r="C2028" s="168"/>
      <c r="D2028" s="169">
        <v>129155</v>
      </c>
      <c r="E2028" s="169">
        <v>707953</v>
      </c>
      <c r="F2028" s="169">
        <v>740193</v>
      </c>
      <c r="G2028" s="169">
        <v>96996</v>
      </c>
      <c r="H2028" s="169">
        <v>13056</v>
      </c>
      <c r="I2028" s="170">
        <v>22.75</v>
      </c>
      <c r="J2028"/>
      <c r="K2028"/>
      <c r="L2028"/>
      <c r="M2028"/>
      <c r="N2028"/>
    </row>
    <row r="2029" spans="2:14" ht="15" customHeight="1" x14ac:dyDescent="0.25">
      <c r="B2029" s="168">
        <v>2018</v>
      </c>
      <c r="C2029" s="168"/>
      <c r="D2029" s="169">
        <v>125977</v>
      </c>
      <c r="E2029" s="169">
        <v>509470</v>
      </c>
      <c r="F2029" s="169">
        <v>575130</v>
      </c>
      <c r="G2029" s="169">
        <v>125617</v>
      </c>
      <c r="H2029" s="169">
        <v>29235</v>
      </c>
      <c r="I2029" s="170">
        <v>17.21</v>
      </c>
      <c r="J2029"/>
      <c r="K2029"/>
      <c r="L2029"/>
      <c r="M2029"/>
      <c r="N2029"/>
    </row>
    <row r="2030" spans="2:14" ht="15" customHeight="1" x14ac:dyDescent="0.25">
      <c r="B2030" s="168">
        <v>2017</v>
      </c>
      <c r="C2030" s="168"/>
      <c r="D2030" s="169">
        <v>123273</v>
      </c>
      <c r="E2030" s="169">
        <v>282782</v>
      </c>
      <c r="F2030" s="169">
        <v>457210</v>
      </c>
      <c r="G2030" s="169">
        <v>56059</v>
      </c>
      <c r="H2030" s="169">
        <v>9136</v>
      </c>
      <c r="I2030" s="170">
        <v>10.210000000000001</v>
      </c>
      <c r="J2030"/>
      <c r="K2030"/>
      <c r="L2030"/>
      <c r="M2030"/>
      <c r="N2030"/>
    </row>
    <row r="2031" spans="2:14" ht="15" customHeight="1" x14ac:dyDescent="0.25">
      <c r="B2031" s="168">
        <v>2016</v>
      </c>
      <c r="C2031" s="168"/>
      <c r="D2031" s="169">
        <v>117995</v>
      </c>
      <c r="E2031" s="169">
        <v>406748</v>
      </c>
      <c r="F2031" s="169">
        <v>377895</v>
      </c>
      <c r="G2031" s="169">
        <v>157864</v>
      </c>
      <c r="H2031" s="169">
        <v>14193</v>
      </c>
      <c r="I2031" s="170">
        <v>16.02</v>
      </c>
      <c r="J2031"/>
      <c r="K2031"/>
      <c r="L2031"/>
      <c r="M2031"/>
      <c r="N2031"/>
    </row>
    <row r="2032" spans="2:14" ht="15" customHeight="1" x14ac:dyDescent="0.25">
      <c r="B2032" s="168">
        <v>2015</v>
      </c>
      <c r="C2032" s="168"/>
      <c r="D2032" s="169">
        <v>114553</v>
      </c>
      <c r="E2032" s="169">
        <v>241869</v>
      </c>
      <c r="F2032" s="169">
        <v>331794</v>
      </c>
      <c r="G2032" s="169">
        <v>37370</v>
      </c>
      <c r="H2032" s="169">
        <v>15374</v>
      </c>
      <c r="I2032" s="170">
        <v>10.09</v>
      </c>
      <c r="J2032"/>
      <c r="K2032"/>
      <c r="L2032"/>
      <c r="M2032"/>
      <c r="N2032"/>
    </row>
    <row r="2033" spans="2:14" s="9" customFormat="1" ht="15" customHeight="1" collapsed="1" x14ac:dyDescent="0.25">
      <c r="B2033" s="168">
        <v>2014</v>
      </c>
      <c r="C2033" s="168"/>
      <c r="D2033" s="169">
        <v>111323</v>
      </c>
      <c r="E2033" s="169">
        <v>233469</v>
      </c>
      <c r="F2033" s="169">
        <v>300853</v>
      </c>
      <c r="G2033" s="169">
        <v>32739</v>
      </c>
      <c r="H2033" s="169">
        <v>15900</v>
      </c>
      <c r="I2033" s="170">
        <v>10.16</v>
      </c>
      <c r="J2033"/>
      <c r="K2033"/>
      <c r="L2033"/>
      <c r="M2033"/>
      <c r="N2033"/>
    </row>
    <row r="2034" spans="2:14" s="9" customFormat="1" ht="15" customHeight="1" x14ac:dyDescent="0.25">
      <c r="B2034" s="168">
        <v>2013</v>
      </c>
      <c r="C2034" s="168"/>
      <c r="D2034" s="169">
        <v>109132</v>
      </c>
      <c r="E2034" s="169">
        <v>270079</v>
      </c>
      <c r="F2034" s="169">
        <v>313058</v>
      </c>
      <c r="G2034" s="169">
        <v>39850</v>
      </c>
      <c r="H2034" s="169">
        <v>12941</v>
      </c>
      <c r="I2034" s="170">
        <v>12.47</v>
      </c>
      <c r="J2034"/>
      <c r="K2034"/>
      <c r="L2034"/>
      <c r="M2034"/>
      <c r="N2034"/>
    </row>
    <row r="2035" spans="2:14" s="9" customFormat="1" ht="15" customHeight="1" x14ac:dyDescent="0.25">
      <c r="B2035" s="168">
        <v>2012</v>
      </c>
      <c r="C2035" s="168"/>
      <c r="D2035" s="169">
        <v>110674</v>
      </c>
      <c r="E2035" s="169">
        <v>196739</v>
      </c>
      <c r="F2035" s="169">
        <v>260288</v>
      </c>
      <c r="G2035" s="169">
        <v>33264</v>
      </c>
      <c r="H2035" s="169">
        <v>10716</v>
      </c>
      <c r="I2035" s="170">
        <v>9.01</v>
      </c>
      <c r="J2035"/>
      <c r="K2035"/>
      <c r="L2035"/>
      <c r="M2035"/>
      <c r="N2035"/>
    </row>
    <row r="2036" spans="2:14" s="9" customFormat="1" ht="15" customHeight="1" x14ac:dyDescent="0.25">
      <c r="B2036" s="168">
        <v>2011</v>
      </c>
      <c r="C2036" s="168"/>
      <c r="D2036" s="169">
        <v>114834</v>
      </c>
      <c r="E2036" s="169">
        <v>124173</v>
      </c>
      <c r="F2036" s="169">
        <v>299801</v>
      </c>
      <c r="G2036" s="169">
        <v>139545</v>
      </c>
      <c r="H2036" s="169">
        <v>8980</v>
      </c>
      <c r="I2036" s="170">
        <v>5.43</v>
      </c>
      <c r="J2036"/>
      <c r="K2036"/>
      <c r="L2036"/>
      <c r="M2036"/>
      <c r="N2036"/>
    </row>
    <row r="2037" spans="2:14" ht="15" customHeight="1" x14ac:dyDescent="0.25">
      <c r="B2037" s="168">
        <v>2010</v>
      </c>
      <c r="C2037" s="168"/>
      <c r="D2037" s="169">
        <v>119134</v>
      </c>
      <c r="E2037" s="169">
        <v>326587</v>
      </c>
      <c r="F2037" s="169">
        <v>387752</v>
      </c>
      <c r="G2037" s="169">
        <v>43862</v>
      </c>
      <c r="H2037" s="169">
        <v>10663</v>
      </c>
      <c r="I2037" s="170">
        <v>13.09</v>
      </c>
      <c r="J2037"/>
      <c r="K2037"/>
      <c r="L2037"/>
      <c r="M2037"/>
      <c r="N2037"/>
    </row>
    <row r="2038" spans="2:14" ht="15" customHeight="1" x14ac:dyDescent="0.25">
      <c r="B2038" s="168">
        <v>2009</v>
      </c>
      <c r="C2038" s="168"/>
      <c r="D2038" s="169">
        <v>123132</v>
      </c>
      <c r="E2038" s="169">
        <v>338849</v>
      </c>
      <c r="F2038" s="169">
        <v>392171</v>
      </c>
      <c r="G2038" s="169">
        <v>121935</v>
      </c>
      <c r="H2038" s="169" t="s">
        <v>66</v>
      </c>
      <c r="I2038" s="170">
        <v>13.3</v>
      </c>
      <c r="J2038"/>
      <c r="K2038"/>
      <c r="L2038"/>
      <c r="M2038"/>
      <c r="N2038"/>
    </row>
    <row r="2039" spans="2:14" ht="15" customHeight="1" x14ac:dyDescent="0.25">
      <c r="B2039" s="168">
        <v>2008</v>
      </c>
      <c r="C2039" s="168"/>
      <c r="D2039" s="169">
        <v>125625</v>
      </c>
      <c r="E2039" s="169">
        <v>655222</v>
      </c>
      <c r="F2039" s="169">
        <v>437229</v>
      </c>
      <c r="G2039" s="169">
        <v>370089</v>
      </c>
      <c r="H2039" s="169" t="s">
        <v>66</v>
      </c>
      <c r="I2039" s="170">
        <v>25.31</v>
      </c>
      <c r="J2039"/>
      <c r="K2039"/>
      <c r="L2039"/>
      <c r="M2039"/>
      <c r="N2039"/>
    </row>
    <row r="2040" spans="2:14" ht="15" customHeight="1" x14ac:dyDescent="0.25">
      <c r="B2040" s="259" t="s">
        <v>276</v>
      </c>
      <c r="C2040" s="165"/>
      <c r="D2040" s="165"/>
      <c r="E2040" s="165"/>
      <c r="F2040" s="165"/>
      <c r="G2040" s="165"/>
      <c r="H2040" s="165"/>
      <c r="I2040" s="165"/>
      <c r="J2040"/>
      <c r="K2040"/>
      <c r="L2040"/>
      <c r="M2040"/>
      <c r="N2040"/>
    </row>
    <row r="2041" spans="2:14" ht="15" customHeight="1" x14ac:dyDescent="0.25">
      <c r="B2041" s="181">
        <v>2023</v>
      </c>
      <c r="C2041" s="181"/>
      <c r="D2041" s="182">
        <v>2835</v>
      </c>
      <c r="E2041" s="182">
        <v>365979</v>
      </c>
      <c r="F2041" s="182">
        <v>362746</v>
      </c>
      <c r="G2041" s="182">
        <v>54535</v>
      </c>
      <c r="H2041" s="182">
        <v>27828</v>
      </c>
      <c r="I2041" s="183">
        <v>17.23</v>
      </c>
      <c r="J2041"/>
      <c r="K2041"/>
      <c r="L2041"/>
      <c r="M2041"/>
      <c r="N2041"/>
    </row>
    <row r="2042" spans="2:14" ht="15" customHeight="1" x14ac:dyDescent="0.25">
      <c r="B2042" s="181">
        <v>2022</v>
      </c>
      <c r="C2042" s="181"/>
      <c r="D2042" s="182">
        <v>2685</v>
      </c>
      <c r="E2042" s="182">
        <v>266400</v>
      </c>
      <c r="F2042" s="182">
        <v>273479</v>
      </c>
      <c r="G2042" s="182">
        <v>55417</v>
      </c>
      <c r="H2042" s="182">
        <v>28333</v>
      </c>
      <c r="I2042" s="183">
        <v>14.23</v>
      </c>
      <c r="J2042"/>
      <c r="K2042"/>
      <c r="L2042"/>
      <c r="M2042"/>
      <c r="N2042"/>
    </row>
    <row r="2043" spans="2:14" ht="15" customHeight="1" x14ac:dyDescent="0.25">
      <c r="B2043" s="181">
        <v>2021</v>
      </c>
      <c r="C2043" s="168"/>
      <c r="D2043" s="169">
        <v>2519</v>
      </c>
      <c r="E2043" s="169">
        <v>82167</v>
      </c>
      <c r="F2043" s="169">
        <v>141870</v>
      </c>
      <c r="G2043" s="169">
        <v>38527</v>
      </c>
      <c r="H2043" s="169">
        <v>25788</v>
      </c>
      <c r="I2043" s="170">
        <v>4.9800000000000004</v>
      </c>
      <c r="J2043"/>
      <c r="K2043"/>
      <c r="L2043"/>
      <c r="M2043"/>
      <c r="N2043"/>
    </row>
    <row r="2044" spans="2:14" ht="15" customHeight="1" x14ac:dyDescent="0.25">
      <c r="B2044" s="168">
        <v>2020</v>
      </c>
      <c r="C2044" s="168"/>
      <c r="D2044" s="169">
        <v>2389</v>
      </c>
      <c r="E2044" s="169">
        <v>191252</v>
      </c>
      <c r="F2044" s="169">
        <v>184031</v>
      </c>
      <c r="G2044" s="169">
        <v>42768</v>
      </c>
      <c r="H2044" s="169">
        <v>23138</v>
      </c>
      <c r="I2044" s="170">
        <v>12.77</v>
      </c>
      <c r="J2044"/>
      <c r="K2044"/>
      <c r="L2044"/>
      <c r="M2044"/>
      <c r="N2044"/>
    </row>
    <row r="2045" spans="2:14" ht="15" customHeight="1" x14ac:dyDescent="0.25">
      <c r="B2045" s="168">
        <v>2019</v>
      </c>
      <c r="C2045" s="168"/>
      <c r="D2045" s="169">
        <v>2372</v>
      </c>
      <c r="E2045" s="169">
        <v>128716</v>
      </c>
      <c r="F2045" s="169">
        <v>153052</v>
      </c>
      <c r="G2045" s="169">
        <v>27992</v>
      </c>
      <c r="H2045" s="169">
        <v>19812</v>
      </c>
      <c r="I2045" s="170">
        <v>9.1300000000000008</v>
      </c>
      <c r="J2045"/>
      <c r="K2045"/>
      <c r="L2045"/>
      <c r="M2045"/>
      <c r="N2045"/>
    </row>
    <row r="2046" spans="2:14" ht="15" customHeight="1" x14ac:dyDescent="0.25">
      <c r="B2046" s="168">
        <v>2018</v>
      </c>
      <c r="C2046" s="168"/>
      <c r="D2046" s="169">
        <v>2177</v>
      </c>
      <c r="E2046" s="169">
        <v>120676</v>
      </c>
      <c r="F2046" s="169">
        <v>134554</v>
      </c>
      <c r="G2046" s="169">
        <v>21965</v>
      </c>
      <c r="H2046" s="169">
        <v>13659</v>
      </c>
      <c r="I2046" s="170">
        <v>8.77</v>
      </c>
      <c r="J2046"/>
      <c r="K2046"/>
      <c r="L2046"/>
      <c r="M2046"/>
      <c r="N2046"/>
    </row>
    <row r="2047" spans="2:14" ht="15" customHeight="1" x14ac:dyDescent="0.25">
      <c r="B2047" s="168">
        <v>2017</v>
      </c>
      <c r="C2047" s="168"/>
      <c r="D2047" s="169">
        <v>2047</v>
      </c>
      <c r="E2047" s="169">
        <v>289538</v>
      </c>
      <c r="F2047" s="169">
        <v>101954</v>
      </c>
      <c r="G2047" s="169">
        <v>237350</v>
      </c>
      <c r="H2047" s="169">
        <v>19315</v>
      </c>
      <c r="I2047" s="170">
        <v>24.23</v>
      </c>
      <c r="J2047"/>
      <c r="K2047"/>
      <c r="L2047"/>
      <c r="M2047"/>
      <c r="N2047"/>
    </row>
    <row r="2048" spans="2:14" s="9" customFormat="1" ht="15" customHeight="1" collapsed="1" x14ac:dyDescent="0.25">
      <c r="B2048" s="168">
        <v>2016</v>
      </c>
      <c r="C2048" s="168"/>
      <c r="D2048" s="169">
        <v>1920</v>
      </c>
      <c r="E2048" s="169">
        <v>126577</v>
      </c>
      <c r="F2048" s="169">
        <v>112194</v>
      </c>
      <c r="G2048" s="169">
        <v>46811</v>
      </c>
      <c r="H2048" s="169">
        <v>15473</v>
      </c>
      <c r="I2048" s="170">
        <v>11.51</v>
      </c>
      <c r="J2048"/>
      <c r="K2048"/>
      <c r="L2048"/>
      <c r="M2048"/>
      <c r="N2048"/>
    </row>
    <row r="2049" spans="2:14" s="9" customFormat="1" ht="15" customHeight="1" x14ac:dyDescent="0.25">
      <c r="B2049" s="168">
        <v>2015</v>
      </c>
      <c r="C2049" s="168"/>
      <c r="D2049" s="169">
        <v>1889</v>
      </c>
      <c r="E2049" s="169">
        <v>97105</v>
      </c>
      <c r="F2049" s="169">
        <v>91054</v>
      </c>
      <c r="G2049" s="169">
        <v>35905</v>
      </c>
      <c r="H2049" s="169">
        <v>23832</v>
      </c>
      <c r="I2049" s="170">
        <v>9.2899999999999991</v>
      </c>
      <c r="J2049"/>
      <c r="K2049"/>
      <c r="L2049"/>
      <c r="M2049"/>
      <c r="N2049"/>
    </row>
    <row r="2050" spans="2:14" s="9" customFormat="1" ht="15" customHeight="1" x14ac:dyDescent="0.25">
      <c r="B2050" s="168">
        <v>2014</v>
      </c>
      <c r="C2050" s="168"/>
      <c r="D2050" s="169">
        <v>1782</v>
      </c>
      <c r="E2050" s="169">
        <v>112551</v>
      </c>
      <c r="F2050" s="169">
        <v>74001</v>
      </c>
      <c r="G2050" s="169">
        <v>64869</v>
      </c>
      <c r="H2050" s="169">
        <v>14892</v>
      </c>
      <c r="I2050" s="170">
        <v>10.93</v>
      </c>
      <c r="J2050"/>
      <c r="K2050"/>
      <c r="L2050"/>
      <c r="M2050"/>
      <c r="N2050"/>
    </row>
    <row r="2051" spans="2:14" s="9" customFormat="1" ht="15" customHeight="1" x14ac:dyDescent="0.25">
      <c r="B2051" s="168">
        <v>2013</v>
      </c>
      <c r="C2051" s="168"/>
      <c r="D2051" s="169">
        <v>1752</v>
      </c>
      <c r="E2051" s="169">
        <v>79820</v>
      </c>
      <c r="F2051" s="169">
        <v>76478</v>
      </c>
      <c r="G2051" s="169">
        <v>34983</v>
      </c>
      <c r="H2051" s="169">
        <v>18285</v>
      </c>
      <c r="I2051" s="170">
        <v>7.64</v>
      </c>
      <c r="J2051"/>
      <c r="K2051"/>
      <c r="L2051"/>
      <c r="M2051"/>
      <c r="N2051"/>
    </row>
    <row r="2052" spans="2:14" ht="15" customHeight="1" x14ac:dyDescent="0.25">
      <c r="B2052" s="168">
        <v>2012</v>
      </c>
      <c r="C2052" s="168"/>
      <c r="D2052" s="169">
        <v>1815</v>
      </c>
      <c r="E2052" s="169">
        <v>57643</v>
      </c>
      <c r="F2052" s="169">
        <v>74331</v>
      </c>
      <c r="G2052" s="169">
        <v>35216</v>
      </c>
      <c r="H2052" s="169">
        <v>17550</v>
      </c>
      <c r="I2052" s="170">
        <v>5.95</v>
      </c>
      <c r="J2052"/>
      <c r="K2052"/>
      <c r="L2052"/>
      <c r="M2052"/>
      <c r="N2052"/>
    </row>
    <row r="2053" spans="2:14" ht="15" customHeight="1" x14ac:dyDescent="0.25">
      <c r="B2053" s="168">
        <v>2011</v>
      </c>
      <c r="C2053" s="168"/>
      <c r="D2053" s="169">
        <v>1946</v>
      </c>
      <c r="E2053" s="169">
        <v>208370</v>
      </c>
      <c r="F2053" s="169">
        <v>97924</v>
      </c>
      <c r="G2053" s="169">
        <v>159579</v>
      </c>
      <c r="H2053" s="169">
        <v>19291</v>
      </c>
      <c r="I2053" s="170">
        <v>18.420000000000002</v>
      </c>
      <c r="J2053"/>
      <c r="K2053"/>
      <c r="L2053"/>
      <c r="M2053"/>
      <c r="N2053"/>
    </row>
    <row r="2054" spans="2:14" ht="15" customHeight="1" x14ac:dyDescent="0.25">
      <c r="B2054" s="168">
        <v>2010</v>
      </c>
      <c r="C2054" s="168"/>
      <c r="D2054" s="169">
        <v>1994</v>
      </c>
      <c r="E2054" s="169">
        <v>97345</v>
      </c>
      <c r="F2054" s="169">
        <v>114383</v>
      </c>
      <c r="G2054" s="169">
        <v>29296</v>
      </c>
      <c r="H2054" s="169">
        <v>10910</v>
      </c>
      <c r="I2054" s="170">
        <v>8.76</v>
      </c>
      <c r="J2054"/>
      <c r="K2054"/>
      <c r="L2054"/>
      <c r="M2054"/>
      <c r="N2054"/>
    </row>
    <row r="2055" spans="2:14" ht="15" customHeight="1" x14ac:dyDescent="0.25">
      <c r="B2055" s="168">
        <v>2009</v>
      </c>
      <c r="C2055" s="168"/>
      <c r="D2055" s="169">
        <v>1955</v>
      </c>
      <c r="E2055" s="169">
        <v>132917</v>
      </c>
      <c r="F2055" s="169">
        <v>129030</v>
      </c>
      <c r="G2055" s="169">
        <v>40085</v>
      </c>
      <c r="H2055" s="169" t="s">
        <v>66</v>
      </c>
      <c r="I2055" s="170">
        <v>11.21</v>
      </c>
      <c r="J2055"/>
      <c r="K2055"/>
      <c r="L2055"/>
      <c r="M2055"/>
      <c r="N2055"/>
    </row>
    <row r="2056" spans="2:14" ht="15" customHeight="1" x14ac:dyDescent="0.25">
      <c r="B2056" s="168">
        <v>2008</v>
      </c>
      <c r="C2056" s="168"/>
      <c r="D2056" s="169">
        <v>1918</v>
      </c>
      <c r="E2056" s="169">
        <v>153955</v>
      </c>
      <c r="F2056" s="169">
        <v>179510</v>
      </c>
      <c r="G2056" s="169">
        <v>36646</v>
      </c>
      <c r="H2056" s="169" t="s">
        <v>66</v>
      </c>
      <c r="I2056" s="170">
        <v>12.58</v>
      </c>
      <c r="J2056"/>
      <c r="K2056"/>
      <c r="L2056"/>
      <c r="M2056"/>
      <c r="N2056"/>
    </row>
    <row r="2057" spans="2:14" s="9" customFormat="1" ht="15" customHeight="1" collapsed="1" x14ac:dyDescent="0.25">
      <c r="B2057" s="259" t="s">
        <v>277</v>
      </c>
      <c r="C2057" s="165"/>
      <c r="D2057" s="165"/>
      <c r="E2057" s="165"/>
      <c r="F2057" s="165"/>
      <c r="G2057" s="165"/>
      <c r="H2057" s="165"/>
      <c r="I2057" s="165"/>
      <c r="J2057"/>
      <c r="K2057"/>
      <c r="L2057"/>
      <c r="M2057"/>
      <c r="N2057"/>
    </row>
    <row r="2058" spans="2:14" s="9" customFormat="1" ht="15" customHeight="1" x14ac:dyDescent="0.25">
      <c r="B2058" s="181">
        <v>2023</v>
      </c>
      <c r="C2058" s="181"/>
      <c r="D2058" s="182">
        <v>410</v>
      </c>
      <c r="E2058" s="182">
        <v>182954</v>
      </c>
      <c r="F2058" s="182">
        <v>167662</v>
      </c>
      <c r="G2058" s="182">
        <v>124078</v>
      </c>
      <c r="H2058" s="182">
        <v>90287</v>
      </c>
      <c r="I2058" s="183">
        <v>9.43</v>
      </c>
      <c r="J2058"/>
      <c r="K2058"/>
      <c r="L2058"/>
      <c r="M2058"/>
      <c r="N2058"/>
    </row>
    <row r="2059" spans="2:14" s="9" customFormat="1" ht="15" customHeight="1" x14ac:dyDescent="0.25">
      <c r="B2059" s="181">
        <v>2022</v>
      </c>
      <c r="C2059" s="181"/>
      <c r="D2059" s="182">
        <v>384</v>
      </c>
      <c r="E2059" s="182">
        <v>183305</v>
      </c>
      <c r="F2059" s="182">
        <v>168051</v>
      </c>
      <c r="G2059" s="182">
        <v>53516</v>
      </c>
      <c r="H2059" s="182">
        <v>29373</v>
      </c>
      <c r="I2059" s="183">
        <v>8.68</v>
      </c>
      <c r="J2059"/>
      <c r="K2059"/>
      <c r="L2059"/>
      <c r="M2059"/>
      <c r="N2059"/>
    </row>
    <row r="2060" spans="2:14" s="9" customFormat="1" ht="15" customHeight="1" x14ac:dyDescent="0.25">
      <c r="B2060" s="181">
        <v>2021</v>
      </c>
      <c r="C2060" s="168"/>
      <c r="D2060" s="169">
        <v>329</v>
      </c>
      <c r="E2060" s="169">
        <v>114625</v>
      </c>
      <c r="F2060" s="169">
        <v>108192</v>
      </c>
      <c r="G2060" s="169">
        <v>30303</v>
      </c>
      <c r="H2060" s="169">
        <v>18665</v>
      </c>
      <c r="I2060" s="170">
        <v>7.84</v>
      </c>
      <c r="J2060"/>
      <c r="K2060"/>
      <c r="L2060"/>
      <c r="M2060"/>
      <c r="N2060"/>
    </row>
    <row r="2061" spans="2:14" s="9" customFormat="1" ht="15" customHeight="1" x14ac:dyDescent="0.25">
      <c r="B2061" s="168">
        <v>2020</v>
      </c>
      <c r="C2061" s="168"/>
      <c r="D2061" s="169">
        <v>304</v>
      </c>
      <c r="E2061" s="169">
        <v>96727</v>
      </c>
      <c r="F2061" s="169">
        <v>108829</v>
      </c>
      <c r="G2061" s="169">
        <v>27638</v>
      </c>
      <c r="H2061" s="169">
        <v>22313</v>
      </c>
      <c r="I2061" s="170">
        <v>7.18</v>
      </c>
      <c r="J2061"/>
      <c r="K2061"/>
      <c r="L2061"/>
      <c r="M2061"/>
      <c r="N2061"/>
    </row>
    <row r="2062" spans="2:14" s="9" customFormat="1" ht="15" customHeight="1" x14ac:dyDescent="0.25">
      <c r="B2062" s="168">
        <v>2019</v>
      </c>
      <c r="C2062" s="168"/>
      <c r="D2062" s="169">
        <v>304</v>
      </c>
      <c r="E2062" s="169">
        <v>131272</v>
      </c>
      <c r="F2062" s="169">
        <v>128900</v>
      </c>
      <c r="G2062" s="169">
        <v>36511</v>
      </c>
      <c r="H2062" s="169">
        <v>14957</v>
      </c>
      <c r="I2062" s="170">
        <v>10.26</v>
      </c>
      <c r="J2062"/>
      <c r="K2062"/>
      <c r="L2062"/>
      <c r="M2062"/>
      <c r="N2062"/>
    </row>
    <row r="2063" spans="2:14" s="9" customFormat="1" ht="15" customHeight="1" x14ac:dyDescent="0.25">
      <c r="B2063" s="168">
        <v>2018</v>
      </c>
      <c r="C2063" s="168"/>
      <c r="D2063" s="169">
        <v>268</v>
      </c>
      <c r="E2063" s="169">
        <v>84875</v>
      </c>
      <c r="F2063" s="169">
        <v>68230</v>
      </c>
      <c r="G2063" s="169">
        <v>47585</v>
      </c>
      <c r="H2063" s="169">
        <v>18599</v>
      </c>
      <c r="I2063" s="170">
        <v>7.46</v>
      </c>
      <c r="J2063"/>
      <c r="K2063"/>
      <c r="L2063"/>
      <c r="M2063"/>
      <c r="N2063"/>
    </row>
    <row r="2064" spans="2:14" s="9" customFormat="1" ht="15" customHeight="1" x14ac:dyDescent="0.25">
      <c r="B2064" s="168">
        <v>2017</v>
      </c>
      <c r="C2064" s="168"/>
      <c r="D2064" s="169">
        <v>259</v>
      </c>
      <c r="E2064" s="169">
        <v>12560</v>
      </c>
      <c r="F2064" s="169">
        <v>68170</v>
      </c>
      <c r="G2064" s="169">
        <v>52783</v>
      </c>
      <c r="H2064" s="169">
        <v>23054</v>
      </c>
      <c r="I2064" s="170">
        <v>1.23</v>
      </c>
      <c r="J2064"/>
      <c r="K2064"/>
      <c r="L2064"/>
      <c r="M2064"/>
      <c r="N2064"/>
    </row>
    <row r="2065" spans="2:14" s="9" customFormat="1" ht="15" customHeight="1" x14ac:dyDescent="0.25">
      <c r="B2065" s="168">
        <v>2016</v>
      </c>
      <c r="C2065" s="168"/>
      <c r="D2065" s="169">
        <v>252</v>
      </c>
      <c r="E2065" s="169">
        <v>64152</v>
      </c>
      <c r="F2065" s="169">
        <v>77254</v>
      </c>
      <c r="G2065" s="169">
        <v>28557</v>
      </c>
      <c r="H2065" s="169">
        <v>11724</v>
      </c>
      <c r="I2065" s="170">
        <v>6.32</v>
      </c>
      <c r="J2065"/>
      <c r="K2065"/>
      <c r="L2065"/>
      <c r="M2065"/>
      <c r="N2065"/>
    </row>
    <row r="2066" spans="2:14" s="9" customFormat="1" ht="15" customHeight="1" x14ac:dyDescent="0.25">
      <c r="B2066" s="168">
        <v>2015</v>
      </c>
      <c r="C2066" s="168"/>
      <c r="D2066" s="169">
        <v>232</v>
      </c>
      <c r="E2066" s="169">
        <v>96783</v>
      </c>
      <c r="F2066" s="169">
        <v>78688</v>
      </c>
      <c r="G2066" s="169">
        <v>52001</v>
      </c>
      <c r="H2066" s="169">
        <v>10884</v>
      </c>
      <c r="I2066" s="170">
        <v>10.82</v>
      </c>
      <c r="J2066"/>
      <c r="K2066"/>
      <c r="L2066"/>
      <c r="M2066"/>
      <c r="N2066"/>
    </row>
    <row r="2067" spans="2:14" ht="15" customHeight="1" x14ac:dyDescent="0.25">
      <c r="B2067" s="168">
        <v>2014</v>
      </c>
      <c r="C2067" s="168"/>
      <c r="D2067" s="169">
        <v>219</v>
      </c>
      <c r="E2067" s="169">
        <v>47494</v>
      </c>
      <c r="F2067" s="169">
        <v>56081</v>
      </c>
      <c r="G2067" s="169">
        <v>11051</v>
      </c>
      <c r="H2067" s="169">
        <v>8078</v>
      </c>
      <c r="I2067" s="170">
        <v>5.13</v>
      </c>
      <c r="J2067"/>
      <c r="K2067"/>
      <c r="L2067"/>
      <c r="M2067"/>
      <c r="N2067"/>
    </row>
    <row r="2068" spans="2:14" ht="15" customHeight="1" x14ac:dyDescent="0.25">
      <c r="B2068" s="168">
        <v>2013</v>
      </c>
      <c r="C2068" s="168"/>
      <c r="D2068" s="169">
        <v>214</v>
      </c>
      <c r="E2068" s="169">
        <v>47847</v>
      </c>
      <c r="F2068" s="169">
        <v>50251</v>
      </c>
      <c r="G2068" s="169">
        <v>11541</v>
      </c>
      <c r="H2068" s="169">
        <v>9278</v>
      </c>
      <c r="I2068" s="170">
        <v>6.03</v>
      </c>
      <c r="J2068"/>
      <c r="K2068"/>
      <c r="L2068"/>
      <c r="M2068"/>
      <c r="N2068"/>
    </row>
    <row r="2069" spans="2:14" ht="15" customHeight="1" x14ac:dyDescent="0.25">
      <c r="B2069" s="168">
        <v>2012</v>
      </c>
      <c r="C2069" s="168"/>
      <c r="D2069" s="169">
        <v>215</v>
      </c>
      <c r="E2069" s="169">
        <v>30663</v>
      </c>
      <c r="F2069" s="169">
        <v>37310</v>
      </c>
      <c r="G2069" s="169">
        <v>12484</v>
      </c>
      <c r="H2069" s="169">
        <v>9880</v>
      </c>
      <c r="I2069" s="170">
        <v>3.33</v>
      </c>
      <c r="J2069"/>
      <c r="K2069"/>
      <c r="L2069"/>
      <c r="M2069"/>
      <c r="N2069"/>
    </row>
    <row r="2070" spans="2:14" ht="15" customHeight="1" x14ac:dyDescent="0.25">
      <c r="B2070" s="168">
        <v>2011</v>
      </c>
      <c r="C2070" s="168"/>
      <c r="D2070" s="169">
        <v>231</v>
      </c>
      <c r="E2070" s="169">
        <v>101215</v>
      </c>
      <c r="F2070" s="169">
        <v>101063</v>
      </c>
      <c r="G2070" s="169">
        <v>17357</v>
      </c>
      <c r="H2070" s="169">
        <v>15244</v>
      </c>
      <c r="I2070" s="170">
        <v>10.24</v>
      </c>
      <c r="J2070"/>
      <c r="K2070"/>
      <c r="L2070"/>
      <c r="M2070"/>
      <c r="N2070"/>
    </row>
    <row r="2071" spans="2:14" ht="15" customHeight="1" x14ac:dyDescent="0.25">
      <c r="B2071" s="168">
        <v>2010</v>
      </c>
      <c r="C2071" s="168"/>
      <c r="D2071" s="169">
        <v>238</v>
      </c>
      <c r="E2071" s="169">
        <v>75092</v>
      </c>
      <c r="F2071" s="169">
        <v>67004</v>
      </c>
      <c r="G2071" s="169">
        <v>35108</v>
      </c>
      <c r="H2071" s="169">
        <v>13177</v>
      </c>
      <c r="I2071" s="170">
        <v>7.3</v>
      </c>
      <c r="J2071"/>
      <c r="K2071"/>
      <c r="L2071"/>
      <c r="M2071"/>
      <c r="N2071"/>
    </row>
    <row r="2072" spans="2:14" s="9" customFormat="1" ht="15" customHeight="1" collapsed="1" x14ac:dyDescent="0.25">
      <c r="B2072" s="168">
        <v>2009</v>
      </c>
      <c r="C2072" s="168"/>
      <c r="D2072" s="169">
        <v>247</v>
      </c>
      <c r="E2072" s="169">
        <v>108665</v>
      </c>
      <c r="F2072" s="169">
        <v>76266</v>
      </c>
      <c r="G2072" s="169">
        <v>72772</v>
      </c>
      <c r="H2072" s="169" t="s">
        <v>66</v>
      </c>
      <c r="I2072" s="170">
        <v>10.82</v>
      </c>
      <c r="J2072"/>
      <c r="K2072"/>
      <c r="L2072"/>
      <c r="M2072"/>
      <c r="N2072"/>
    </row>
    <row r="2073" spans="2:14" s="9" customFormat="1" ht="15" customHeight="1" x14ac:dyDescent="0.25">
      <c r="B2073" s="168">
        <v>2008</v>
      </c>
      <c r="C2073" s="168"/>
      <c r="D2073" s="169">
        <v>250</v>
      </c>
      <c r="E2073" s="169">
        <v>211685</v>
      </c>
      <c r="F2073" s="169">
        <v>132067</v>
      </c>
      <c r="G2073" s="169">
        <v>104813</v>
      </c>
      <c r="H2073" s="169" t="s">
        <v>66</v>
      </c>
      <c r="I2073" s="170">
        <v>21.54</v>
      </c>
      <c r="J2073"/>
      <c r="K2073"/>
      <c r="L2073"/>
      <c r="M2073"/>
      <c r="N2073"/>
    </row>
    <row r="2074" spans="2:14" s="9" customFormat="1" ht="15" customHeight="1" x14ac:dyDescent="0.25">
      <c r="B2074" s="187" t="s">
        <v>278</v>
      </c>
      <c r="C2074" s="187"/>
      <c r="D2074" s="187"/>
      <c r="E2074" s="187"/>
      <c r="F2074" s="187"/>
      <c r="G2074" s="187"/>
      <c r="H2074" s="187"/>
      <c r="I2074" s="187"/>
      <c r="J2074"/>
      <c r="K2074"/>
      <c r="L2074"/>
      <c r="M2074"/>
      <c r="N2074"/>
    </row>
    <row r="2075" spans="2:14" s="9" customFormat="1" ht="15" customHeight="1" x14ac:dyDescent="0.25">
      <c r="B2075" s="181">
        <v>2023</v>
      </c>
      <c r="C2075" s="181"/>
      <c r="D2075" s="182">
        <v>84</v>
      </c>
      <c r="E2075" s="182">
        <v>208697</v>
      </c>
      <c r="F2075" s="182">
        <v>109313</v>
      </c>
      <c r="G2075" s="182">
        <v>136925</v>
      </c>
      <c r="H2075" s="182">
        <v>20723</v>
      </c>
      <c r="I2075" s="183">
        <v>9.02</v>
      </c>
      <c r="J2075"/>
      <c r="K2075"/>
      <c r="L2075"/>
      <c r="M2075"/>
      <c r="N2075"/>
    </row>
    <row r="2076" spans="2:14" s="9" customFormat="1" ht="15" customHeight="1" x14ac:dyDescent="0.25">
      <c r="B2076" s="181">
        <v>2022</v>
      </c>
      <c r="C2076" s="181"/>
      <c r="D2076" s="182">
        <v>65</v>
      </c>
      <c r="E2076" s="182">
        <v>141944</v>
      </c>
      <c r="F2076" s="182">
        <v>104697</v>
      </c>
      <c r="G2076" s="182">
        <v>46110</v>
      </c>
      <c r="H2076" s="182">
        <v>5438</v>
      </c>
      <c r="I2076" s="183">
        <v>8.5399999999999991</v>
      </c>
      <c r="J2076"/>
      <c r="K2076"/>
      <c r="L2076"/>
      <c r="M2076"/>
      <c r="N2076"/>
    </row>
    <row r="2077" spans="2:14" s="9" customFormat="1" ht="15" customHeight="1" x14ac:dyDescent="0.25">
      <c r="B2077" s="181">
        <v>2021</v>
      </c>
      <c r="C2077" s="168"/>
      <c r="D2077" s="169">
        <v>55</v>
      </c>
      <c r="E2077" s="169">
        <v>102924</v>
      </c>
      <c r="F2077" s="169">
        <v>84656</v>
      </c>
      <c r="G2077" s="169">
        <v>28511</v>
      </c>
      <c r="H2077" s="169">
        <v>4014</v>
      </c>
      <c r="I2077" s="170">
        <v>8.41</v>
      </c>
      <c r="J2077"/>
      <c r="K2077"/>
      <c r="L2077"/>
      <c r="M2077"/>
      <c r="N2077"/>
    </row>
    <row r="2078" spans="2:14" s="9" customFormat="1" ht="15" customHeight="1" x14ac:dyDescent="0.25">
      <c r="B2078" s="168">
        <v>2020</v>
      </c>
      <c r="C2078" s="168"/>
      <c r="D2078" s="169">
        <v>51</v>
      </c>
      <c r="E2078" s="169">
        <v>91866</v>
      </c>
      <c r="F2078" s="169">
        <v>82763</v>
      </c>
      <c r="G2078" s="169">
        <v>18590</v>
      </c>
      <c r="H2078" s="169">
        <v>4643</v>
      </c>
      <c r="I2078" s="170">
        <v>9.15</v>
      </c>
      <c r="J2078"/>
      <c r="K2078"/>
      <c r="L2078"/>
      <c r="M2078"/>
      <c r="N2078"/>
    </row>
    <row r="2079" spans="2:14" s="9" customFormat="1" ht="15" customHeight="1" x14ac:dyDescent="0.25">
      <c r="B2079" s="168">
        <v>2019</v>
      </c>
      <c r="C2079" s="168"/>
      <c r="D2079" s="169">
        <v>55</v>
      </c>
      <c r="E2079" s="169">
        <v>121960</v>
      </c>
      <c r="F2079" s="169">
        <v>126312</v>
      </c>
      <c r="G2079" s="169">
        <v>25733</v>
      </c>
      <c r="H2079" s="169">
        <v>5953</v>
      </c>
      <c r="I2079" s="170">
        <v>10.86</v>
      </c>
      <c r="J2079"/>
      <c r="K2079"/>
      <c r="L2079"/>
      <c r="M2079"/>
      <c r="N2079"/>
    </row>
    <row r="2080" spans="2:14" s="9" customFormat="1" ht="15" customHeight="1" x14ac:dyDescent="0.25">
      <c r="B2080" s="168">
        <v>2018</v>
      </c>
      <c r="C2080" s="168"/>
      <c r="D2080" s="169">
        <v>44</v>
      </c>
      <c r="E2080" s="169">
        <v>66226</v>
      </c>
      <c r="F2080" s="169">
        <v>63073</v>
      </c>
      <c r="G2080" s="169">
        <v>16455</v>
      </c>
      <c r="H2080" s="169">
        <v>5889</v>
      </c>
      <c r="I2080" s="170">
        <v>6.67</v>
      </c>
      <c r="J2080"/>
      <c r="K2080"/>
      <c r="L2080"/>
      <c r="M2080"/>
      <c r="N2080"/>
    </row>
    <row r="2081" spans="2:14" s="9" customFormat="1" ht="15" customHeight="1" x14ac:dyDescent="0.25">
      <c r="B2081" s="168">
        <v>2017</v>
      </c>
      <c r="C2081" s="168"/>
      <c r="D2081" s="169">
        <v>38</v>
      </c>
      <c r="E2081" s="169">
        <v>72647</v>
      </c>
      <c r="F2081" s="169">
        <v>67356</v>
      </c>
      <c r="G2081" s="169">
        <v>14267</v>
      </c>
      <c r="H2081" s="169">
        <v>9413</v>
      </c>
      <c r="I2081" s="170">
        <v>8.89</v>
      </c>
      <c r="J2081"/>
      <c r="K2081"/>
      <c r="L2081"/>
      <c r="M2081"/>
      <c r="N2081"/>
    </row>
    <row r="2082" spans="2:14" ht="15" customHeight="1" x14ac:dyDescent="0.25">
      <c r="B2082" s="168">
        <v>2016</v>
      </c>
      <c r="C2082" s="168"/>
      <c r="D2082" s="169">
        <v>31</v>
      </c>
      <c r="E2082" s="169">
        <v>83960</v>
      </c>
      <c r="F2082" s="169">
        <v>82397</v>
      </c>
      <c r="G2082" s="169">
        <v>6385</v>
      </c>
      <c r="H2082" s="169">
        <v>2371</v>
      </c>
      <c r="I2082" s="170">
        <v>12.51</v>
      </c>
      <c r="J2082"/>
      <c r="K2082"/>
      <c r="L2082"/>
      <c r="M2082"/>
      <c r="N2082"/>
    </row>
    <row r="2083" spans="2:14" ht="15" customHeight="1" x14ac:dyDescent="0.25">
      <c r="B2083" s="168">
        <v>2015</v>
      </c>
      <c r="C2083" s="168"/>
      <c r="D2083" s="169">
        <v>31</v>
      </c>
      <c r="E2083" s="169">
        <v>69630</v>
      </c>
      <c r="F2083" s="169">
        <v>60588</v>
      </c>
      <c r="G2083" s="169">
        <v>14062</v>
      </c>
      <c r="H2083" s="169">
        <v>9411</v>
      </c>
      <c r="I2083" s="170">
        <v>10.09</v>
      </c>
      <c r="J2083"/>
      <c r="K2083"/>
      <c r="L2083"/>
      <c r="M2083"/>
      <c r="N2083"/>
    </row>
    <row r="2084" spans="2:14" ht="15" customHeight="1" x14ac:dyDescent="0.25">
      <c r="B2084" s="168">
        <v>2014</v>
      </c>
      <c r="C2084" s="168"/>
      <c r="D2084" s="169">
        <v>34</v>
      </c>
      <c r="E2084" s="169">
        <v>73454</v>
      </c>
      <c r="F2084" s="169">
        <v>40524</v>
      </c>
      <c r="G2084" s="169">
        <v>48923</v>
      </c>
      <c r="H2084" s="169">
        <v>41042</v>
      </c>
      <c r="I2084" s="170">
        <v>9.5299999999999994</v>
      </c>
      <c r="J2084"/>
      <c r="K2084"/>
      <c r="L2084"/>
      <c r="M2084"/>
      <c r="N2084"/>
    </row>
    <row r="2085" spans="2:14" ht="15" customHeight="1" x14ac:dyDescent="0.25">
      <c r="B2085" s="168">
        <v>2013</v>
      </c>
      <c r="C2085" s="168"/>
      <c r="D2085" s="169">
        <v>28</v>
      </c>
      <c r="E2085" s="169">
        <v>128924</v>
      </c>
      <c r="F2085" s="169">
        <v>101323</v>
      </c>
      <c r="G2085" s="169">
        <v>35682</v>
      </c>
      <c r="H2085" s="169">
        <v>27844</v>
      </c>
      <c r="I2085" s="170">
        <v>19.77</v>
      </c>
      <c r="J2085"/>
      <c r="K2085"/>
      <c r="L2085"/>
      <c r="M2085"/>
      <c r="N2085"/>
    </row>
    <row r="2086" spans="2:14" ht="15" customHeight="1" x14ac:dyDescent="0.25">
      <c r="B2086" s="168">
        <v>2012</v>
      </c>
      <c r="C2086" s="168"/>
      <c r="D2086" s="169">
        <v>24</v>
      </c>
      <c r="E2086" s="169">
        <v>59917</v>
      </c>
      <c r="F2086" s="169">
        <v>36330</v>
      </c>
      <c r="G2086" s="169">
        <v>31990</v>
      </c>
      <c r="H2086" s="169">
        <v>27968</v>
      </c>
      <c r="I2086" s="170">
        <v>9.5399999999999991</v>
      </c>
      <c r="J2086"/>
      <c r="K2086"/>
      <c r="L2086"/>
      <c r="M2086"/>
      <c r="N2086"/>
    </row>
    <row r="2087" spans="2:14" s="7" customFormat="1" ht="15" customHeight="1" x14ac:dyDescent="0.25">
      <c r="B2087" s="168">
        <v>2011</v>
      </c>
      <c r="C2087" s="168"/>
      <c r="D2087" s="169">
        <v>27</v>
      </c>
      <c r="E2087" s="169">
        <v>62026</v>
      </c>
      <c r="F2087" s="169">
        <v>31612</v>
      </c>
      <c r="G2087" s="169">
        <v>33614</v>
      </c>
      <c r="H2087" s="169">
        <v>26414</v>
      </c>
      <c r="I2087" s="170">
        <v>9.6999999999999993</v>
      </c>
      <c r="J2087"/>
      <c r="K2087"/>
      <c r="L2087"/>
      <c r="M2087"/>
      <c r="N2087"/>
    </row>
    <row r="2088" spans="2:14" s="8" customFormat="1" ht="15" customHeight="1" x14ac:dyDescent="0.25">
      <c r="B2088" s="168">
        <v>2010</v>
      </c>
      <c r="C2088" s="168"/>
      <c r="D2088" s="169">
        <v>29</v>
      </c>
      <c r="E2088" s="169">
        <v>-57705</v>
      </c>
      <c r="F2088" s="169">
        <v>26353</v>
      </c>
      <c r="G2088" s="169">
        <v>27524</v>
      </c>
      <c r="H2088" s="169">
        <v>14411</v>
      </c>
      <c r="I2088" s="170">
        <v>-9.19</v>
      </c>
      <c r="J2088"/>
      <c r="K2088"/>
      <c r="L2088"/>
      <c r="M2088"/>
      <c r="N2088"/>
    </row>
    <row r="2089" spans="2:14" s="8" customFormat="1" ht="15" customHeight="1" x14ac:dyDescent="0.25">
      <c r="B2089" s="168">
        <v>2009</v>
      </c>
      <c r="C2089" s="168"/>
      <c r="D2089" s="169">
        <v>30</v>
      </c>
      <c r="E2089" s="169">
        <v>31080</v>
      </c>
      <c r="F2089" s="169">
        <v>33383</v>
      </c>
      <c r="G2089" s="169">
        <v>23640</v>
      </c>
      <c r="H2089" s="169" t="s">
        <v>66</v>
      </c>
      <c r="I2089" s="170">
        <v>5.23</v>
      </c>
      <c r="J2089"/>
      <c r="K2089"/>
      <c r="L2089"/>
      <c r="M2089"/>
      <c r="N2089"/>
    </row>
    <row r="2090" spans="2:14" s="8" customFormat="1" ht="15" customHeight="1" x14ac:dyDescent="0.25">
      <c r="B2090" s="168">
        <v>2008</v>
      </c>
      <c r="C2090" s="168"/>
      <c r="D2090" s="169">
        <v>25</v>
      </c>
      <c r="E2090" s="169">
        <v>55323</v>
      </c>
      <c r="F2090" s="169">
        <v>47497</v>
      </c>
      <c r="G2090" s="169">
        <v>21693</v>
      </c>
      <c r="H2090" s="169" t="s">
        <v>66</v>
      </c>
      <c r="I2090" s="170">
        <v>8.76</v>
      </c>
      <c r="J2090"/>
      <c r="K2090"/>
      <c r="L2090"/>
      <c r="M2090"/>
      <c r="N2090"/>
    </row>
    <row r="2091" spans="2:14" s="8" customFormat="1" ht="15" customHeight="1" x14ac:dyDescent="0.25">
      <c r="B2091" s="258" t="s">
        <v>40</v>
      </c>
      <c r="C2091" s="184"/>
      <c r="D2091" s="184"/>
      <c r="E2091" s="184"/>
      <c r="F2091" s="184"/>
      <c r="G2091" s="184"/>
      <c r="H2091" s="184"/>
      <c r="I2091" s="184"/>
      <c r="J2091"/>
      <c r="K2091"/>
      <c r="L2091"/>
      <c r="M2091"/>
      <c r="N2091"/>
    </row>
    <row r="2092" spans="2:14" ht="15" customHeight="1" x14ac:dyDescent="0.25">
      <c r="B2092" s="187" t="s">
        <v>279</v>
      </c>
      <c r="C2092" s="187"/>
      <c r="D2092" s="187"/>
      <c r="E2092" s="187"/>
      <c r="F2092" s="187"/>
      <c r="G2092" s="187"/>
      <c r="H2092" s="187"/>
      <c r="I2092" s="187"/>
      <c r="J2092"/>
      <c r="K2092"/>
      <c r="L2092"/>
      <c r="M2092"/>
      <c r="N2092"/>
    </row>
    <row r="2093" spans="2:14" ht="15" customHeight="1" x14ac:dyDescent="0.25">
      <c r="B2093" s="181">
        <v>2023</v>
      </c>
      <c r="C2093" s="181"/>
      <c r="D2093" s="182">
        <v>49267</v>
      </c>
      <c r="E2093" s="182">
        <v>408912</v>
      </c>
      <c r="F2093" s="182">
        <v>374969</v>
      </c>
      <c r="G2093" s="182">
        <v>176847</v>
      </c>
      <c r="H2093" s="182">
        <v>90814</v>
      </c>
      <c r="I2093" s="183">
        <v>16.05</v>
      </c>
      <c r="J2093"/>
      <c r="K2093"/>
      <c r="L2093"/>
      <c r="M2093"/>
      <c r="N2093"/>
    </row>
    <row r="2094" spans="2:14" ht="15" customHeight="1" x14ac:dyDescent="0.25">
      <c r="B2094" s="181">
        <v>2022</v>
      </c>
      <c r="C2094" s="181"/>
      <c r="D2094" s="182">
        <v>47268</v>
      </c>
      <c r="E2094" s="182">
        <v>77200</v>
      </c>
      <c r="F2094" s="182">
        <v>325181</v>
      </c>
      <c r="G2094" s="182">
        <v>63336</v>
      </c>
      <c r="H2094" s="182">
        <v>24375</v>
      </c>
      <c r="I2094" s="183">
        <v>3.11</v>
      </c>
      <c r="J2094"/>
      <c r="K2094"/>
      <c r="L2094"/>
      <c r="M2094"/>
      <c r="N2094"/>
    </row>
    <row r="2095" spans="2:14" ht="15" customHeight="1" x14ac:dyDescent="0.25">
      <c r="B2095" s="181">
        <v>2021</v>
      </c>
      <c r="C2095" s="168"/>
      <c r="D2095" s="169">
        <v>44826</v>
      </c>
      <c r="E2095" s="169">
        <v>263716</v>
      </c>
      <c r="F2095" s="169">
        <v>266237</v>
      </c>
      <c r="G2095" s="169">
        <v>75638</v>
      </c>
      <c r="H2095" s="169">
        <v>19580</v>
      </c>
      <c r="I2095" s="170">
        <v>13.93</v>
      </c>
      <c r="J2095"/>
      <c r="K2095"/>
      <c r="L2095"/>
      <c r="M2095"/>
      <c r="N2095"/>
    </row>
    <row r="2096" spans="2:14" ht="15" customHeight="1" x14ac:dyDescent="0.25">
      <c r="B2096" s="187" t="s">
        <v>280</v>
      </c>
      <c r="C2096" s="187"/>
      <c r="D2096" s="187"/>
      <c r="E2096" s="187"/>
      <c r="F2096" s="187"/>
      <c r="G2096" s="187"/>
      <c r="H2096" s="187"/>
      <c r="I2096" s="187"/>
      <c r="J2096"/>
      <c r="K2096"/>
      <c r="L2096"/>
      <c r="M2096"/>
      <c r="N2096"/>
    </row>
    <row r="2097" spans="2:14" ht="15" customHeight="1" x14ac:dyDescent="0.25">
      <c r="B2097" s="181">
        <v>2023</v>
      </c>
      <c r="C2097" s="181"/>
      <c r="D2097" s="182">
        <v>21638</v>
      </c>
      <c r="E2097" s="182">
        <v>112130</v>
      </c>
      <c r="F2097" s="182">
        <v>113798</v>
      </c>
      <c r="G2097" s="182">
        <v>30988</v>
      </c>
      <c r="H2097" s="182">
        <v>10058</v>
      </c>
      <c r="I2097" s="183">
        <v>13.7</v>
      </c>
      <c r="J2097"/>
      <c r="K2097"/>
      <c r="L2097"/>
      <c r="M2097"/>
      <c r="N2097"/>
    </row>
    <row r="2098" spans="2:14" ht="15" customHeight="1" x14ac:dyDescent="0.25">
      <c r="B2098" s="181">
        <v>2022</v>
      </c>
      <c r="C2098" s="181"/>
      <c r="D2098" s="182">
        <v>20867</v>
      </c>
      <c r="E2098" s="182">
        <v>97327</v>
      </c>
      <c r="F2098" s="182">
        <v>103877</v>
      </c>
      <c r="G2098" s="182">
        <v>19958</v>
      </c>
      <c r="H2098" s="182">
        <v>5925</v>
      </c>
      <c r="I2098" s="183">
        <v>12.82</v>
      </c>
      <c r="J2098"/>
      <c r="K2098"/>
      <c r="L2098"/>
      <c r="M2098"/>
      <c r="N2098"/>
    </row>
    <row r="2099" spans="2:14" ht="15" customHeight="1" x14ac:dyDescent="0.25">
      <c r="B2099" s="181">
        <v>2021</v>
      </c>
      <c r="C2099" s="168"/>
      <c r="D2099" s="169">
        <v>20016</v>
      </c>
      <c r="E2099" s="169">
        <v>95106</v>
      </c>
      <c r="F2099" s="169">
        <v>92070</v>
      </c>
      <c r="G2099" s="169">
        <v>29566</v>
      </c>
      <c r="H2099" s="169">
        <v>9552</v>
      </c>
      <c r="I2099" s="170">
        <v>14.36</v>
      </c>
      <c r="J2099"/>
      <c r="K2099"/>
      <c r="L2099"/>
      <c r="M2099"/>
      <c r="N2099"/>
    </row>
    <row r="2100" spans="2:14" ht="15" customHeight="1" x14ac:dyDescent="0.25">
      <c r="B2100" s="187" t="s">
        <v>615</v>
      </c>
      <c r="C2100" s="187"/>
      <c r="D2100" s="187"/>
      <c r="E2100" s="187"/>
      <c r="F2100" s="187"/>
      <c r="G2100" s="187"/>
      <c r="H2100" s="187"/>
      <c r="I2100" s="187"/>
      <c r="J2100"/>
      <c r="K2100"/>
      <c r="L2100"/>
      <c r="M2100"/>
      <c r="N2100"/>
    </row>
    <row r="2101" spans="2:14" ht="15" customHeight="1" x14ac:dyDescent="0.25">
      <c r="B2101" s="181">
        <v>2023</v>
      </c>
      <c r="C2101" s="181"/>
      <c r="D2101" s="182">
        <v>8855</v>
      </c>
      <c r="E2101" s="182">
        <v>42717</v>
      </c>
      <c r="F2101" s="182">
        <v>51305</v>
      </c>
      <c r="G2101" s="182">
        <v>5849</v>
      </c>
      <c r="H2101" s="182">
        <v>1909</v>
      </c>
      <c r="I2101" s="183">
        <v>13.03</v>
      </c>
      <c r="J2101"/>
      <c r="K2101"/>
      <c r="L2101"/>
      <c r="M2101"/>
      <c r="N2101"/>
    </row>
    <row r="2102" spans="2:14" ht="15" customHeight="1" x14ac:dyDescent="0.25">
      <c r="B2102" s="181">
        <v>2022</v>
      </c>
      <c r="C2102" s="181"/>
      <c r="D2102" s="182">
        <v>8486</v>
      </c>
      <c r="E2102" s="182">
        <v>34307</v>
      </c>
      <c r="F2102" s="182">
        <v>47642</v>
      </c>
      <c r="G2102" s="182">
        <v>-706</v>
      </c>
      <c r="H2102" s="182">
        <v>1664</v>
      </c>
      <c r="I2102" s="183">
        <v>11.96</v>
      </c>
      <c r="J2102"/>
      <c r="K2102"/>
      <c r="L2102"/>
      <c r="M2102"/>
      <c r="N2102"/>
    </row>
    <row r="2103" spans="2:14" ht="15" customHeight="1" x14ac:dyDescent="0.25">
      <c r="B2103" s="181">
        <v>2021</v>
      </c>
      <c r="C2103" s="168"/>
      <c r="D2103" s="169">
        <v>8046</v>
      </c>
      <c r="E2103" s="169">
        <v>38672</v>
      </c>
      <c r="F2103" s="169">
        <v>44362</v>
      </c>
      <c r="G2103" s="169">
        <v>1624</v>
      </c>
      <c r="H2103" s="169">
        <v>1338</v>
      </c>
      <c r="I2103" s="170">
        <v>14.89</v>
      </c>
      <c r="J2103"/>
      <c r="K2103"/>
      <c r="L2103"/>
      <c r="M2103"/>
      <c r="N2103"/>
    </row>
    <row r="2104" spans="2:14" ht="15" customHeight="1" x14ac:dyDescent="0.25">
      <c r="B2104" s="187" t="s">
        <v>616</v>
      </c>
      <c r="C2104" s="187"/>
      <c r="D2104" s="187"/>
      <c r="E2104" s="187"/>
      <c r="F2104" s="187"/>
      <c r="G2104" s="187"/>
      <c r="H2104" s="187"/>
      <c r="I2104" s="187"/>
      <c r="J2104"/>
      <c r="K2104"/>
      <c r="L2104"/>
      <c r="M2104"/>
      <c r="N2104"/>
    </row>
    <row r="2105" spans="2:14" ht="15" customHeight="1" x14ac:dyDescent="0.25">
      <c r="B2105" s="181">
        <v>2023</v>
      </c>
      <c r="C2105" s="181"/>
      <c r="D2105" s="182">
        <v>49525</v>
      </c>
      <c r="E2105" s="182">
        <v>896935</v>
      </c>
      <c r="F2105" s="182">
        <v>754388</v>
      </c>
      <c r="G2105" s="182">
        <v>319093</v>
      </c>
      <c r="H2105" s="182">
        <v>46271</v>
      </c>
      <c r="I2105" s="183">
        <v>15.38</v>
      </c>
      <c r="J2105"/>
      <c r="K2105"/>
      <c r="L2105"/>
      <c r="M2105"/>
      <c r="N2105"/>
    </row>
    <row r="2106" spans="2:14" ht="15" customHeight="1" x14ac:dyDescent="0.25">
      <c r="B2106" s="181">
        <v>2022</v>
      </c>
      <c r="C2106" s="181"/>
      <c r="D2106" s="182">
        <v>47258</v>
      </c>
      <c r="E2106" s="182">
        <v>649004</v>
      </c>
      <c r="F2106" s="182">
        <v>635607</v>
      </c>
      <c r="G2106" s="182">
        <v>191894</v>
      </c>
      <c r="H2106" s="182">
        <v>40530</v>
      </c>
      <c r="I2106" s="183">
        <v>12.79</v>
      </c>
      <c r="J2106"/>
      <c r="K2106"/>
      <c r="L2106"/>
      <c r="M2106"/>
      <c r="N2106"/>
    </row>
    <row r="2107" spans="2:14" ht="15" customHeight="1" x14ac:dyDescent="0.25">
      <c r="B2107" s="181">
        <v>2021</v>
      </c>
      <c r="C2107" s="168"/>
      <c r="D2107" s="169">
        <v>44745</v>
      </c>
      <c r="E2107" s="169">
        <v>424250</v>
      </c>
      <c r="F2107" s="169">
        <v>419405</v>
      </c>
      <c r="G2107" s="169">
        <v>99906</v>
      </c>
      <c r="H2107" s="169">
        <v>25302</v>
      </c>
      <c r="I2107" s="170">
        <v>9.92</v>
      </c>
      <c r="J2107"/>
      <c r="K2107"/>
      <c r="L2107"/>
      <c r="M2107"/>
      <c r="N2107"/>
    </row>
    <row r="2108" spans="2:14" ht="15" customHeight="1" x14ac:dyDescent="0.25">
      <c r="B2108" s="187" t="s">
        <v>617</v>
      </c>
      <c r="C2108" s="187"/>
      <c r="D2108" s="187"/>
      <c r="E2108" s="187"/>
      <c r="F2108" s="187"/>
      <c r="G2108" s="187"/>
      <c r="H2108" s="187"/>
      <c r="I2108" s="187"/>
      <c r="J2108"/>
      <c r="K2108"/>
      <c r="L2108"/>
      <c r="M2108"/>
      <c r="N2108"/>
    </row>
    <row r="2109" spans="2:14" ht="15" customHeight="1" x14ac:dyDescent="0.25">
      <c r="B2109" s="181">
        <v>2023</v>
      </c>
      <c r="C2109" s="181"/>
      <c r="D2109" s="182">
        <v>9602</v>
      </c>
      <c r="E2109" s="182">
        <v>38097</v>
      </c>
      <c r="F2109" s="182">
        <v>47751</v>
      </c>
      <c r="G2109" s="182">
        <v>1445</v>
      </c>
      <c r="H2109" s="182">
        <v>512</v>
      </c>
      <c r="I2109" s="183">
        <v>10.130000000000001</v>
      </c>
      <c r="J2109"/>
      <c r="K2109"/>
      <c r="L2109"/>
      <c r="M2109"/>
      <c r="N2109"/>
    </row>
    <row r="2110" spans="2:14" ht="15" customHeight="1" x14ac:dyDescent="0.25">
      <c r="B2110" s="181">
        <v>2022</v>
      </c>
      <c r="C2110" s="181"/>
      <c r="D2110" s="182">
        <v>9085</v>
      </c>
      <c r="E2110" s="182">
        <v>40544</v>
      </c>
      <c r="F2110" s="182">
        <v>34683</v>
      </c>
      <c r="G2110" s="182">
        <v>14049</v>
      </c>
      <c r="H2110" s="182">
        <v>974</v>
      </c>
      <c r="I2110" s="183">
        <v>12.67</v>
      </c>
      <c r="J2110"/>
      <c r="K2110"/>
      <c r="L2110"/>
      <c r="M2110"/>
      <c r="N2110"/>
    </row>
    <row r="2111" spans="2:14" ht="15" customHeight="1" x14ac:dyDescent="0.25">
      <c r="B2111" s="181">
        <v>2021</v>
      </c>
      <c r="C2111" s="168"/>
      <c r="D2111" s="169">
        <v>8578</v>
      </c>
      <c r="E2111" s="169">
        <v>25363</v>
      </c>
      <c r="F2111" s="169">
        <v>30118</v>
      </c>
      <c r="G2111" s="169">
        <v>855</v>
      </c>
      <c r="H2111" s="169">
        <v>505</v>
      </c>
      <c r="I2111" s="170">
        <v>8.9600000000000009</v>
      </c>
      <c r="J2111"/>
      <c r="K2111"/>
      <c r="L2111"/>
      <c r="M2111"/>
      <c r="N2111"/>
    </row>
    <row r="2112" spans="2:14" ht="15" customHeight="1" x14ac:dyDescent="0.25">
      <c r="B2112" s="187" t="s">
        <v>281</v>
      </c>
      <c r="C2112" s="187"/>
      <c r="D2112" s="187"/>
      <c r="E2112" s="187"/>
      <c r="F2112" s="187"/>
      <c r="G2112" s="187"/>
      <c r="H2112" s="187"/>
      <c r="I2112" s="187"/>
      <c r="J2112"/>
      <c r="K2112"/>
      <c r="L2112"/>
      <c r="M2112"/>
      <c r="N2112"/>
    </row>
    <row r="2113" spans="2:14" ht="15" customHeight="1" x14ac:dyDescent="0.25">
      <c r="B2113" s="181">
        <v>2023</v>
      </c>
      <c r="C2113" s="181"/>
      <c r="D2113" s="182">
        <v>4820</v>
      </c>
      <c r="E2113" s="182">
        <v>20344</v>
      </c>
      <c r="F2113" s="182">
        <v>27585</v>
      </c>
      <c r="G2113" s="182">
        <v>2123</v>
      </c>
      <c r="H2113" s="182">
        <v>852</v>
      </c>
      <c r="I2113" s="183">
        <v>9.7100000000000009</v>
      </c>
      <c r="J2113"/>
      <c r="K2113"/>
      <c r="L2113"/>
      <c r="M2113"/>
      <c r="N2113"/>
    </row>
    <row r="2114" spans="2:14" ht="15" customHeight="1" x14ac:dyDescent="0.25">
      <c r="B2114" s="181">
        <v>2022</v>
      </c>
      <c r="C2114" s="181"/>
      <c r="D2114" s="182">
        <v>4631</v>
      </c>
      <c r="E2114" s="182">
        <v>11117</v>
      </c>
      <c r="F2114" s="182">
        <v>26003</v>
      </c>
      <c r="G2114" s="182">
        <v>2882</v>
      </c>
      <c r="H2114" s="182">
        <v>692</v>
      </c>
      <c r="I2114" s="183">
        <v>6.4</v>
      </c>
      <c r="J2114"/>
      <c r="K2114"/>
      <c r="L2114"/>
      <c r="M2114"/>
      <c r="N2114"/>
    </row>
    <row r="2115" spans="2:14" ht="15" customHeight="1" x14ac:dyDescent="0.25">
      <c r="B2115" s="181">
        <v>2021</v>
      </c>
      <c r="C2115" s="168"/>
      <c r="D2115" s="169">
        <v>4439</v>
      </c>
      <c r="E2115" s="169">
        <v>-1380</v>
      </c>
      <c r="F2115" s="169">
        <v>23360</v>
      </c>
      <c r="G2115" s="169">
        <v>3172</v>
      </c>
      <c r="H2115" s="169">
        <v>531</v>
      </c>
      <c r="I2115" s="170">
        <v>-0.95</v>
      </c>
      <c r="J2115"/>
      <c r="K2115"/>
      <c r="L2115"/>
      <c r="M2115"/>
      <c r="N2115"/>
    </row>
    <row r="2116" spans="2:14" s="10" customFormat="1" ht="15" customHeight="1" x14ac:dyDescent="0.25">
      <c r="B2116" s="187" t="s">
        <v>282</v>
      </c>
      <c r="C2116" s="187"/>
      <c r="D2116" s="187"/>
      <c r="E2116" s="187"/>
      <c r="F2116" s="187"/>
      <c r="G2116" s="187"/>
      <c r="H2116" s="187"/>
      <c r="I2116" s="187"/>
      <c r="J2116"/>
      <c r="K2116"/>
      <c r="L2116"/>
      <c r="M2116"/>
      <c r="N2116"/>
    </row>
    <row r="2117" spans="2:14" s="10" customFormat="1" ht="15" customHeight="1" x14ac:dyDescent="0.25">
      <c r="B2117" s="181">
        <v>2023</v>
      </c>
      <c r="C2117" s="181"/>
      <c r="D2117" s="182">
        <v>6938</v>
      </c>
      <c r="E2117" s="182">
        <v>34448</v>
      </c>
      <c r="F2117" s="182">
        <v>41416</v>
      </c>
      <c r="G2117" s="182">
        <v>1458</v>
      </c>
      <c r="H2117" s="182">
        <v>977</v>
      </c>
      <c r="I2117" s="183">
        <v>11.6</v>
      </c>
      <c r="J2117"/>
      <c r="K2117"/>
      <c r="L2117"/>
      <c r="M2117"/>
      <c r="N2117"/>
    </row>
    <row r="2118" spans="2:14" s="10" customFormat="1" ht="15" customHeight="1" x14ac:dyDescent="0.25">
      <c r="B2118" s="181">
        <v>2022</v>
      </c>
      <c r="C2118" s="181"/>
      <c r="D2118" s="182">
        <v>6404</v>
      </c>
      <c r="E2118" s="182">
        <v>30326</v>
      </c>
      <c r="F2118" s="182">
        <v>31526</v>
      </c>
      <c r="G2118" s="182">
        <v>5604</v>
      </c>
      <c r="H2118" s="182">
        <v>991</v>
      </c>
      <c r="I2118" s="183">
        <v>11.53</v>
      </c>
      <c r="J2118"/>
      <c r="K2118"/>
      <c r="L2118"/>
      <c r="M2118"/>
      <c r="N2118"/>
    </row>
    <row r="2119" spans="2:14" s="10" customFormat="1" ht="15" customHeight="1" x14ac:dyDescent="0.25">
      <c r="B2119" s="181">
        <v>2021</v>
      </c>
      <c r="C2119" s="168"/>
      <c r="D2119" s="169">
        <v>5942</v>
      </c>
      <c r="E2119" s="169">
        <v>28185</v>
      </c>
      <c r="F2119" s="169">
        <v>32409</v>
      </c>
      <c r="G2119" s="169">
        <v>1783</v>
      </c>
      <c r="H2119" s="169">
        <v>1090</v>
      </c>
      <c r="I2119" s="170">
        <v>12.73</v>
      </c>
      <c r="J2119"/>
      <c r="K2119"/>
      <c r="L2119"/>
      <c r="M2119"/>
      <c r="N2119"/>
    </row>
    <row r="2120" spans="2:14" s="10" customFormat="1" ht="15" customHeight="1" x14ac:dyDescent="0.25">
      <c r="B2120" s="187" t="s">
        <v>513</v>
      </c>
      <c r="C2120" s="187"/>
      <c r="D2120" s="187"/>
      <c r="E2120" s="187"/>
      <c r="F2120" s="187"/>
      <c r="G2120" s="187"/>
      <c r="H2120" s="187"/>
      <c r="I2120" s="187"/>
      <c r="J2120"/>
      <c r="K2120"/>
      <c r="L2120"/>
      <c r="M2120"/>
      <c r="N2120"/>
    </row>
    <row r="2121" spans="2:14" s="10" customFormat="1" ht="15" customHeight="1" x14ac:dyDescent="0.25">
      <c r="B2121" s="181">
        <v>2023</v>
      </c>
      <c r="C2121" s="181"/>
      <c r="D2121" s="182">
        <v>2373</v>
      </c>
      <c r="E2121" s="182">
        <v>8394</v>
      </c>
      <c r="F2121" s="182">
        <v>9982</v>
      </c>
      <c r="G2121" s="182">
        <v>594</v>
      </c>
      <c r="H2121" s="182">
        <v>340</v>
      </c>
      <c r="I2121" s="183">
        <v>8.74</v>
      </c>
      <c r="J2121"/>
      <c r="K2121"/>
      <c r="L2121"/>
      <c r="M2121"/>
      <c r="N2121"/>
    </row>
    <row r="2122" spans="2:14" s="10" customFormat="1" ht="15" customHeight="1" x14ac:dyDescent="0.25">
      <c r="B2122" s="181">
        <v>2022</v>
      </c>
      <c r="C2122" s="181"/>
      <c r="D2122" s="182">
        <v>2255</v>
      </c>
      <c r="E2122" s="182">
        <v>9795</v>
      </c>
      <c r="F2122" s="182">
        <v>11492</v>
      </c>
      <c r="G2122" s="182">
        <v>968</v>
      </c>
      <c r="H2122" s="182">
        <v>649</v>
      </c>
      <c r="I2122" s="183">
        <v>11.37</v>
      </c>
      <c r="J2122"/>
      <c r="K2122"/>
      <c r="L2122"/>
      <c r="M2122"/>
      <c r="N2122"/>
    </row>
    <row r="2123" spans="2:14" s="10" customFormat="1" ht="15" customHeight="1" x14ac:dyDescent="0.25">
      <c r="B2123" s="181">
        <v>2021</v>
      </c>
      <c r="C2123" s="168"/>
      <c r="D2123" s="169">
        <v>2176</v>
      </c>
      <c r="E2123" s="169">
        <v>9330</v>
      </c>
      <c r="F2123" s="169">
        <v>9931</v>
      </c>
      <c r="G2123" s="169">
        <v>1000</v>
      </c>
      <c r="H2123" s="169">
        <v>591</v>
      </c>
      <c r="I2123" s="170">
        <v>12.85</v>
      </c>
      <c r="J2123"/>
      <c r="K2123"/>
      <c r="L2123"/>
      <c r="M2123"/>
      <c r="N2123"/>
    </row>
    <row r="2124" spans="2:14" ht="15" customHeight="1" x14ac:dyDescent="0.25">
      <c r="B2124" s="187" t="s">
        <v>530</v>
      </c>
      <c r="C2124" s="187"/>
      <c r="D2124" s="187"/>
      <c r="E2124" s="187"/>
      <c r="F2124" s="187"/>
      <c r="G2124" s="187"/>
      <c r="H2124" s="187"/>
      <c r="I2124" s="187"/>
      <c r="J2124"/>
      <c r="K2124"/>
      <c r="L2124"/>
      <c r="M2124"/>
      <c r="N2124"/>
    </row>
    <row r="2125" spans="2:14" ht="15" customHeight="1" x14ac:dyDescent="0.25">
      <c r="B2125" s="181">
        <v>2023</v>
      </c>
      <c r="C2125" s="181"/>
      <c r="D2125" s="182">
        <v>3113</v>
      </c>
      <c r="E2125" s="182">
        <v>47053</v>
      </c>
      <c r="F2125" s="182">
        <v>54300</v>
      </c>
      <c r="G2125" s="182">
        <v>11058</v>
      </c>
      <c r="H2125" s="182">
        <v>982</v>
      </c>
      <c r="I2125" s="183">
        <v>19.79</v>
      </c>
      <c r="J2125"/>
      <c r="K2125"/>
      <c r="L2125"/>
      <c r="M2125"/>
      <c r="N2125"/>
    </row>
    <row r="2126" spans="2:14" ht="15" customHeight="1" x14ac:dyDescent="0.25">
      <c r="B2126" s="181">
        <v>2022</v>
      </c>
      <c r="C2126" s="181"/>
      <c r="D2126" s="182">
        <v>2931</v>
      </c>
      <c r="E2126" s="182">
        <v>30255</v>
      </c>
      <c r="F2126" s="182">
        <v>35861</v>
      </c>
      <c r="G2126" s="182">
        <v>1680</v>
      </c>
      <c r="H2126" s="182">
        <v>1030</v>
      </c>
      <c r="I2126" s="183">
        <v>15.14</v>
      </c>
      <c r="J2126"/>
      <c r="K2126"/>
      <c r="L2126"/>
      <c r="M2126"/>
      <c r="N2126"/>
    </row>
    <row r="2127" spans="2:14" ht="15" customHeight="1" x14ac:dyDescent="0.25">
      <c r="B2127" s="181">
        <v>2021</v>
      </c>
      <c r="C2127" s="168"/>
      <c r="D2127" s="169">
        <v>2772</v>
      </c>
      <c r="E2127" s="169">
        <v>-43214</v>
      </c>
      <c r="F2127" s="169">
        <v>17162</v>
      </c>
      <c r="G2127" s="169">
        <v>2687</v>
      </c>
      <c r="H2127" s="169">
        <v>678</v>
      </c>
      <c r="I2127" s="170">
        <v>-30.45</v>
      </c>
      <c r="J2127"/>
      <c r="K2127"/>
      <c r="L2127"/>
      <c r="M2127"/>
      <c r="N2127"/>
    </row>
    <row r="2128" spans="2:14" ht="15" customHeight="1" x14ac:dyDescent="0.25">
      <c r="B2128" s="258" t="s">
        <v>29</v>
      </c>
      <c r="C2128" s="184"/>
      <c r="D2128" s="184"/>
      <c r="E2128" s="184"/>
      <c r="F2128" s="184"/>
      <c r="G2128" s="184"/>
      <c r="H2128" s="184"/>
      <c r="I2128" s="184"/>
      <c r="J2128"/>
      <c r="K2128"/>
      <c r="L2128"/>
      <c r="M2128"/>
      <c r="N2128"/>
    </row>
    <row r="2129" spans="2:14" ht="15" customHeight="1" x14ac:dyDescent="0.25">
      <c r="B2129" s="187" t="s">
        <v>391</v>
      </c>
      <c r="C2129" s="187"/>
      <c r="D2129" s="187"/>
      <c r="E2129" s="187"/>
      <c r="F2129" s="187"/>
      <c r="G2129" s="187"/>
      <c r="H2129" s="187"/>
      <c r="I2129" s="187"/>
      <c r="J2129"/>
      <c r="K2129"/>
      <c r="L2129"/>
      <c r="M2129"/>
      <c r="N2129"/>
    </row>
    <row r="2130" spans="2:14" ht="15" customHeight="1" x14ac:dyDescent="0.25">
      <c r="B2130" s="181">
        <v>2023</v>
      </c>
      <c r="C2130" s="181"/>
      <c r="D2130" s="182">
        <v>244933</v>
      </c>
      <c r="E2130" s="182">
        <v>2107598</v>
      </c>
      <c r="F2130" s="182">
        <v>2718480</v>
      </c>
      <c r="G2130" s="182">
        <v>101288</v>
      </c>
      <c r="H2130" s="182">
        <v>71437</v>
      </c>
      <c r="I2130" s="183">
        <v>20.22</v>
      </c>
      <c r="J2130"/>
      <c r="K2130"/>
      <c r="L2130"/>
      <c r="M2130"/>
      <c r="N2130"/>
    </row>
    <row r="2131" spans="2:14" ht="15" customHeight="1" x14ac:dyDescent="0.25">
      <c r="B2131" s="181">
        <v>2022</v>
      </c>
      <c r="C2131" s="181"/>
      <c r="D2131" s="182">
        <v>221148</v>
      </c>
      <c r="E2131" s="182">
        <v>2011137</v>
      </c>
      <c r="F2131" s="182">
        <v>2365239</v>
      </c>
      <c r="G2131" s="182">
        <v>168706</v>
      </c>
      <c r="H2131" s="182">
        <v>62416</v>
      </c>
      <c r="I2131" s="183">
        <v>22.21</v>
      </c>
      <c r="J2131"/>
      <c r="K2131"/>
      <c r="L2131"/>
      <c r="M2131"/>
      <c r="N2131"/>
    </row>
    <row r="2132" spans="2:14" ht="15" customHeight="1" x14ac:dyDescent="0.25">
      <c r="B2132" s="181">
        <v>2021</v>
      </c>
      <c r="C2132" s="181"/>
      <c r="D2132" s="182">
        <v>186484</v>
      </c>
      <c r="E2132" s="182">
        <v>1369635</v>
      </c>
      <c r="F2132" s="182">
        <v>1769129</v>
      </c>
      <c r="G2132" s="182">
        <v>98109</v>
      </c>
      <c r="H2132" s="182">
        <v>62689</v>
      </c>
      <c r="I2132" s="183">
        <v>18.07</v>
      </c>
      <c r="J2132"/>
      <c r="K2132"/>
      <c r="L2132"/>
      <c r="M2132"/>
      <c r="N2132"/>
    </row>
    <row r="2133" spans="2:14" ht="15" customHeight="1" x14ac:dyDescent="0.25">
      <c r="B2133" s="168">
        <v>2020</v>
      </c>
      <c r="C2133" s="168"/>
      <c r="D2133" s="169">
        <v>176636</v>
      </c>
      <c r="E2133" s="169">
        <v>1072360</v>
      </c>
      <c r="F2133" s="169">
        <v>1699409</v>
      </c>
      <c r="G2133" s="169">
        <v>99713</v>
      </c>
      <c r="H2133" s="169">
        <v>61941</v>
      </c>
      <c r="I2133" s="170">
        <v>16.72</v>
      </c>
      <c r="J2133"/>
      <c r="K2133"/>
      <c r="L2133"/>
      <c r="M2133"/>
      <c r="N2133"/>
    </row>
    <row r="2134" spans="2:14" ht="15" customHeight="1" x14ac:dyDescent="0.25">
      <c r="B2134" s="168">
        <v>2019</v>
      </c>
      <c r="C2134" s="168"/>
      <c r="D2134" s="169">
        <v>188846</v>
      </c>
      <c r="E2134" s="169">
        <v>1567629</v>
      </c>
      <c r="F2134" s="169">
        <v>2100237</v>
      </c>
      <c r="G2134" s="169">
        <v>108368</v>
      </c>
      <c r="H2134" s="169">
        <v>66761</v>
      </c>
      <c r="I2134" s="170">
        <v>22.32</v>
      </c>
      <c r="J2134"/>
      <c r="K2134"/>
      <c r="L2134"/>
      <c r="M2134"/>
      <c r="N2134"/>
    </row>
    <row r="2135" spans="2:14" ht="15" customHeight="1" x14ac:dyDescent="0.25">
      <c r="B2135" s="168">
        <v>2018</v>
      </c>
      <c r="C2135" s="168"/>
      <c r="D2135" s="169">
        <v>181109</v>
      </c>
      <c r="E2135" s="169">
        <v>1431378</v>
      </c>
      <c r="F2135" s="169">
        <v>2010200</v>
      </c>
      <c r="G2135" s="169">
        <v>87911</v>
      </c>
      <c r="H2135" s="169">
        <v>55073</v>
      </c>
      <c r="I2135" s="170">
        <v>21.01</v>
      </c>
      <c r="J2135"/>
      <c r="K2135"/>
      <c r="L2135"/>
      <c r="M2135"/>
      <c r="N2135"/>
    </row>
    <row r="2136" spans="2:14" ht="15" customHeight="1" x14ac:dyDescent="0.25">
      <c r="B2136" s="168">
        <v>2017</v>
      </c>
      <c r="C2136" s="168"/>
      <c r="D2136" s="169">
        <v>176535</v>
      </c>
      <c r="E2136" s="169">
        <v>1368020</v>
      </c>
      <c r="F2136" s="169">
        <v>1811629</v>
      </c>
      <c r="G2136" s="169">
        <v>119374</v>
      </c>
      <c r="H2136" s="169">
        <v>60564</v>
      </c>
      <c r="I2136" s="170">
        <v>21.69</v>
      </c>
      <c r="J2136"/>
      <c r="K2136"/>
      <c r="L2136"/>
      <c r="M2136"/>
      <c r="N2136"/>
    </row>
    <row r="2137" spans="2:14" s="9" customFormat="1" ht="15" customHeight="1" collapsed="1" x14ac:dyDescent="0.25">
      <c r="B2137" s="168">
        <v>2016</v>
      </c>
      <c r="C2137" s="168"/>
      <c r="D2137" s="169">
        <v>163936</v>
      </c>
      <c r="E2137" s="169">
        <v>1135949</v>
      </c>
      <c r="F2137" s="169">
        <v>1546140</v>
      </c>
      <c r="G2137" s="169">
        <v>71866</v>
      </c>
      <c r="H2137" s="169">
        <v>49902</v>
      </c>
      <c r="I2137" s="170">
        <v>20.14</v>
      </c>
      <c r="J2137"/>
      <c r="K2137"/>
      <c r="L2137"/>
      <c r="M2137"/>
      <c r="N2137"/>
    </row>
    <row r="2138" spans="2:14" s="9" customFormat="1" ht="15" customHeight="1" x14ac:dyDescent="0.25">
      <c r="B2138" s="168">
        <v>2015</v>
      </c>
      <c r="C2138" s="168"/>
      <c r="D2138" s="169">
        <v>154178</v>
      </c>
      <c r="E2138" s="169">
        <v>772287</v>
      </c>
      <c r="F2138" s="169">
        <v>1435581</v>
      </c>
      <c r="G2138" s="169">
        <v>52007</v>
      </c>
      <c r="H2138" s="169">
        <v>44887</v>
      </c>
      <c r="I2138" s="170">
        <v>14.62</v>
      </c>
      <c r="J2138"/>
      <c r="K2138"/>
      <c r="L2138"/>
      <c r="M2138"/>
      <c r="N2138"/>
    </row>
    <row r="2139" spans="2:14" s="9" customFormat="1" ht="15" customHeight="1" x14ac:dyDescent="0.25">
      <c r="B2139" s="168">
        <v>2014</v>
      </c>
      <c r="C2139" s="168"/>
      <c r="D2139" s="169">
        <v>144987</v>
      </c>
      <c r="E2139" s="169">
        <v>544865</v>
      </c>
      <c r="F2139" s="169">
        <v>1125088</v>
      </c>
      <c r="G2139" s="169">
        <v>19831</v>
      </c>
      <c r="H2139" s="169">
        <v>13737</v>
      </c>
      <c r="I2139" s="170">
        <v>10.89</v>
      </c>
      <c r="J2139"/>
      <c r="K2139"/>
      <c r="L2139"/>
      <c r="M2139"/>
      <c r="N2139"/>
    </row>
    <row r="2140" spans="2:14" s="9" customFormat="1" ht="15" customHeight="1" x14ac:dyDescent="0.25">
      <c r="B2140" s="168">
        <v>2013</v>
      </c>
      <c r="C2140" s="168"/>
      <c r="D2140" s="169">
        <v>136269</v>
      </c>
      <c r="E2140" s="169">
        <v>288262</v>
      </c>
      <c r="F2140" s="169">
        <v>936586</v>
      </c>
      <c r="G2140" s="169">
        <v>14664</v>
      </c>
      <c r="H2140" s="169">
        <v>9866</v>
      </c>
      <c r="I2140" s="170">
        <v>6.22</v>
      </c>
      <c r="J2140"/>
      <c r="K2140"/>
      <c r="L2140"/>
      <c r="M2140"/>
      <c r="N2140"/>
    </row>
    <row r="2141" spans="2:14" ht="15" customHeight="1" x14ac:dyDescent="0.25">
      <c r="B2141" s="168">
        <v>2012</v>
      </c>
      <c r="C2141" s="168"/>
      <c r="D2141" s="169">
        <v>134904</v>
      </c>
      <c r="E2141" s="169">
        <v>74258</v>
      </c>
      <c r="F2141" s="169">
        <v>916417</v>
      </c>
      <c r="G2141" s="169">
        <v>17947</v>
      </c>
      <c r="H2141" s="169">
        <v>12358</v>
      </c>
      <c r="I2141" s="170">
        <v>1.58</v>
      </c>
      <c r="J2141"/>
      <c r="K2141"/>
      <c r="L2141"/>
      <c r="M2141"/>
      <c r="N2141"/>
    </row>
    <row r="2142" spans="2:14" ht="15" customHeight="1" x14ac:dyDescent="0.25">
      <c r="B2142" s="168">
        <v>2011</v>
      </c>
      <c r="C2142" s="168"/>
      <c r="D2142" s="169">
        <v>140038</v>
      </c>
      <c r="E2142" s="169">
        <v>596715</v>
      </c>
      <c r="F2142" s="169">
        <v>1402120</v>
      </c>
      <c r="G2142" s="169">
        <v>23125</v>
      </c>
      <c r="H2142" s="169">
        <v>13480</v>
      </c>
      <c r="I2142" s="170">
        <v>11.71</v>
      </c>
      <c r="J2142"/>
      <c r="K2142"/>
      <c r="L2142"/>
      <c r="M2142"/>
      <c r="N2142"/>
    </row>
    <row r="2143" spans="2:14" ht="15" customHeight="1" x14ac:dyDescent="0.25">
      <c r="B2143" s="168">
        <v>2010</v>
      </c>
      <c r="C2143" s="168"/>
      <c r="D2143" s="169">
        <v>146893</v>
      </c>
      <c r="E2143" s="169">
        <v>765543</v>
      </c>
      <c r="F2143" s="169">
        <v>1521151</v>
      </c>
      <c r="G2143" s="169">
        <v>35744</v>
      </c>
      <c r="H2143" s="169">
        <v>10096</v>
      </c>
      <c r="I2143" s="170">
        <v>14.21</v>
      </c>
      <c r="J2143"/>
      <c r="K2143"/>
      <c r="L2143"/>
      <c r="M2143"/>
      <c r="N2143"/>
    </row>
    <row r="2144" spans="2:14" ht="15" customHeight="1" x14ac:dyDescent="0.25">
      <c r="B2144" s="168">
        <v>2009</v>
      </c>
      <c r="C2144" s="168"/>
      <c r="D2144" s="169">
        <v>153346</v>
      </c>
      <c r="E2144" s="169">
        <v>379439</v>
      </c>
      <c r="F2144" s="169">
        <v>1482736</v>
      </c>
      <c r="G2144" s="169">
        <v>36222</v>
      </c>
      <c r="H2144" s="169" t="s">
        <v>66</v>
      </c>
      <c r="I2144" s="170">
        <v>7.29</v>
      </c>
      <c r="J2144"/>
      <c r="K2144"/>
      <c r="L2144"/>
      <c r="M2144"/>
      <c r="N2144"/>
    </row>
    <row r="2145" spans="2:14" ht="15" customHeight="1" x14ac:dyDescent="0.25">
      <c r="B2145" s="168">
        <v>2008</v>
      </c>
      <c r="C2145" s="168"/>
      <c r="D2145" s="169">
        <v>159464</v>
      </c>
      <c r="E2145" s="169">
        <v>1163274</v>
      </c>
      <c r="F2145" s="169">
        <v>2307374</v>
      </c>
      <c r="G2145" s="169">
        <v>107556</v>
      </c>
      <c r="H2145" s="169" t="s">
        <v>66</v>
      </c>
      <c r="I2145" s="170">
        <v>21.92</v>
      </c>
      <c r="J2145"/>
      <c r="K2145"/>
      <c r="L2145"/>
      <c r="M2145"/>
      <c r="N2145"/>
    </row>
    <row r="2146" spans="2:14" s="9" customFormat="1" ht="15" customHeight="1" collapsed="1" x14ac:dyDescent="0.25">
      <c r="B2146" s="258" t="s">
        <v>35</v>
      </c>
      <c r="C2146" s="184"/>
      <c r="D2146" s="184"/>
      <c r="E2146" s="184"/>
      <c r="F2146" s="184"/>
      <c r="G2146" s="184"/>
      <c r="H2146" s="184"/>
      <c r="I2146" s="184"/>
      <c r="J2146"/>
      <c r="K2146"/>
      <c r="L2146"/>
      <c r="M2146"/>
      <c r="N2146"/>
    </row>
    <row r="2147" spans="2:14" s="9" customFormat="1" ht="15" customHeight="1" x14ac:dyDescent="0.25">
      <c r="B2147" s="187" t="s">
        <v>283</v>
      </c>
      <c r="C2147" s="187"/>
      <c r="D2147" s="187"/>
      <c r="E2147" s="187"/>
      <c r="F2147" s="187"/>
      <c r="G2147" s="187"/>
      <c r="H2147" s="187"/>
      <c r="I2147" s="187"/>
      <c r="J2147"/>
      <c r="K2147"/>
      <c r="L2147"/>
      <c r="M2147"/>
      <c r="N2147"/>
    </row>
    <row r="2148" spans="2:14" s="9" customFormat="1" ht="15" customHeight="1" x14ac:dyDescent="0.25">
      <c r="B2148" s="181">
        <v>2023</v>
      </c>
      <c r="C2148" s="181"/>
      <c r="D2148" s="182">
        <v>225622</v>
      </c>
      <c r="E2148" s="182">
        <v>9566</v>
      </c>
      <c r="F2148" s="182">
        <v>11354</v>
      </c>
      <c r="G2148" s="182">
        <v>19</v>
      </c>
      <c r="H2148" s="182">
        <v>10</v>
      </c>
      <c r="I2148" s="183">
        <v>0.67</v>
      </c>
      <c r="J2148"/>
      <c r="K2148"/>
      <c r="L2148"/>
      <c r="M2148"/>
      <c r="N2148"/>
    </row>
    <row r="2149" spans="2:14" s="9" customFormat="1" ht="15" customHeight="1" x14ac:dyDescent="0.25">
      <c r="B2149" s="181">
        <v>2022</v>
      </c>
      <c r="C2149" s="181"/>
      <c r="D2149" s="182">
        <v>203114</v>
      </c>
      <c r="E2149" s="182">
        <v>9069</v>
      </c>
      <c r="F2149" s="182">
        <v>12070</v>
      </c>
      <c r="G2149" s="182">
        <v>6</v>
      </c>
      <c r="H2149" s="182">
        <v>10</v>
      </c>
      <c r="I2149" s="183">
        <v>0.71</v>
      </c>
      <c r="J2149"/>
      <c r="K2149"/>
      <c r="L2149"/>
      <c r="M2149"/>
      <c r="N2149"/>
    </row>
    <row r="2150" spans="2:14" s="9" customFormat="1" ht="15" customHeight="1" x14ac:dyDescent="0.25">
      <c r="B2150" s="181">
        <v>2021</v>
      </c>
      <c r="C2150" s="168"/>
      <c r="D2150" s="169">
        <v>169454</v>
      </c>
      <c r="E2150" s="169">
        <v>7852</v>
      </c>
      <c r="F2150" s="169">
        <v>9677</v>
      </c>
      <c r="G2150" s="169">
        <v>12</v>
      </c>
      <c r="H2150" s="169">
        <v>6</v>
      </c>
      <c r="I2150" s="170">
        <v>0.8</v>
      </c>
      <c r="J2150"/>
      <c r="K2150"/>
      <c r="L2150"/>
      <c r="M2150"/>
      <c r="N2150"/>
    </row>
    <row r="2151" spans="2:14" s="9" customFormat="1" ht="15" customHeight="1" x14ac:dyDescent="0.25">
      <c r="B2151" s="168">
        <v>2020</v>
      </c>
      <c r="C2151" s="168"/>
      <c r="D2151" s="169">
        <v>160237</v>
      </c>
      <c r="E2151" s="169">
        <v>11526</v>
      </c>
      <c r="F2151" s="169">
        <v>14952</v>
      </c>
      <c r="G2151" s="169">
        <v>66</v>
      </c>
      <c r="H2151" s="169">
        <v>38</v>
      </c>
      <c r="I2151" s="170">
        <v>1.38</v>
      </c>
      <c r="J2151"/>
      <c r="K2151"/>
      <c r="L2151"/>
      <c r="M2151"/>
      <c r="N2151"/>
    </row>
    <row r="2152" spans="2:14" s="9" customFormat="1" ht="15" customHeight="1" x14ac:dyDescent="0.25">
      <c r="B2152" s="168">
        <v>2019</v>
      </c>
      <c r="C2152" s="168"/>
      <c r="D2152" s="169">
        <v>172688</v>
      </c>
      <c r="E2152" s="169">
        <v>16557</v>
      </c>
      <c r="F2152" s="169">
        <v>21395</v>
      </c>
      <c r="G2152" s="169">
        <v>142</v>
      </c>
      <c r="H2152" s="169">
        <v>61</v>
      </c>
      <c r="I2152" s="170">
        <v>1.65</v>
      </c>
      <c r="J2152"/>
      <c r="K2152"/>
      <c r="L2152"/>
      <c r="M2152"/>
      <c r="N2152"/>
    </row>
    <row r="2153" spans="2:14" s="9" customFormat="1" ht="15" customHeight="1" x14ac:dyDescent="0.25">
      <c r="B2153" s="168">
        <v>2018</v>
      </c>
      <c r="C2153" s="168"/>
      <c r="D2153" s="169">
        <v>166114</v>
      </c>
      <c r="E2153" s="169">
        <v>16466</v>
      </c>
      <c r="F2153" s="169">
        <v>20131</v>
      </c>
      <c r="G2153" s="169">
        <v>123</v>
      </c>
      <c r="H2153" s="169">
        <v>101</v>
      </c>
      <c r="I2153" s="170">
        <v>1.7</v>
      </c>
      <c r="J2153"/>
      <c r="K2153"/>
      <c r="L2153"/>
      <c r="M2153"/>
      <c r="N2153"/>
    </row>
    <row r="2154" spans="2:14" s="9" customFormat="1" ht="15" customHeight="1" x14ac:dyDescent="0.25">
      <c r="B2154" s="168">
        <v>2017</v>
      </c>
      <c r="C2154" s="168"/>
      <c r="D2154" s="169">
        <v>162497</v>
      </c>
      <c r="E2154" s="169">
        <v>13469</v>
      </c>
      <c r="F2154" s="169">
        <v>16605</v>
      </c>
      <c r="G2154" s="169">
        <v>87</v>
      </c>
      <c r="H2154" s="169">
        <v>50</v>
      </c>
      <c r="I2154" s="170">
        <v>1.5</v>
      </c>
      <c r="J2154"/>
      <c r="K2154"/>
      <c r="L2154"/>
      <c r="M2154"/>
      <c r="N2154"/>
    </row>
    <row r="2155" spans="2:14" s="9" customFormat="1" ht="15" customHeight="1" x14ac:dyDescent="0.25">
      <c r="B2155" s="168">
        <v>2016</v>
      </c>
      <c r="C2155" s="168"/>
      <c r="D2155" s="169">
        <v>150627</v>
      </c>
      <c r="E2155" s="169">
        <v>10265</v>
      </c>
      <c r="F2155" s="169">
        <v>12126</v>
      </c>
      <c r="G2155" s="169">
        <v>206</v>
      </c>
      <c r="H2155" s="169">
        <v>55</v>
      </c>
      <c r="I2155" s="170">
        <v>1.29</v>
      </c>
      <c r="J2155"/>
      <c r="K2155"/>
      <c r="L2155"/>
      <c r="M2155"/>
      <c r="N2155"/>
    </row>
    <row r="2156" spans="2:14" ht="15" customHeight="1" x14ac:dyDescent="0.25">
      <c r="B2156" s="168">
        <v>2015</v>
      </c>
      <c r="C2156" s="168"/>
      <c r="D2156" s="169">
        <v>141419</v>
      </c>
      <c r="E2156" s="169">
        <v>10127</v>
      </c>
      <c r="F2156" s="169">
        <v>12286</v>
      </c>
      <c r="G2156" s="169">
        <v>42</v>
      </c>
      <c r="H2156" s="169">
        <v>8</v>
      </c>
      <c r="I2156" s="170">
        <v>1.41</v>
      </c>
      <c r="J2156"/>
      <c r="K2156"/>
      <c r="L2156"/>
      <c r="M2156"/>
      <c r="N2156"/>
    </row>
    <row r="2157" spans="2:14" ht="15" customHeight="1" x14ac:dyDescent="0.25">
      <c r="B2157" s="168">
        <v>2014</v>
      </c>
      <c r="C2157" s="168"/>
      <c r="D2157" s="169">
        <v>132715</v>
      </c>
      <c r="E2157" s="169">
        <v>8418</v>
      </c>
      <c r="F2157" s="169">
        <v>10949</v>
      </c>
      <c r="G2157" s="169">
        <v>25</v>
      </c>
      <c r="H2157" s="169">
        <v>11</v>
      </c>
      <c r="I2157" s="170">
        <v>1.27</v>
      </c>
      <c r="J2157"/>
      <c r="K2157"/>
      <c r="L2157"/>
      <c r="M2157"/>
      <c r="N2157"/>
    </row>
    <row r="2158" spans="2:14" ht="15" customHeight="1" x14ac:dyDescent="0.25">
      <c r="B2158" s="168">
        <v>2013</v>
      </c>
      <c r="C2158" s="168"/>
      <c r="D2158" s="169">
        <v>124462</v>
      </c>
      <c r="E2158" s="169">
        <v>8049</v>
      </c>
      <c r="F2158" s="169">
        <v>10037</v>
      </c>
      <c r="G2158" s="169">
        <v>83</v>
      </c>
      <c r="H2158" s="169">
        <v>36</v>
      </c>
      <c r="I2158" s="170">
        <v>1.34</v>
      </c>
      <c r="J2158"/>
      <c r="K2158"/>
      <c r="L2158"/>
      <c r="M2158"/>
      <c r="N2158"/>
    </row>
    <row r="2159" spans="2:14" ht="15" customHeight="1" x14ac:dyDescent="0.25">
      <c r="B2159" s="168">
        <v>2012</v>
      </c>
      <c r="C2159" s="168"/>
      <c r="D2159" s="169">
        <v>123231</v>
      </c>
      <c r="E2159" s="169">
        <v>5235</v>
      </c>
      <c r="F2159" s="169">
        <v>7833</v>
      </c>
      <c r="G2159" s="169">
        <v>16</v>
      </c>
      <c r="H2159" s="169">
        <v>5</v>
      </c>
      <c r="I2159" s="170">
        <v>0.88</v>
      </c>
      <c r="J2159"/>
      <c r="K2159"/>
      <c r="L2159"/>
      <c r="M2159"/>
      <c r="N2159"/>
    </row>
    <row r="2160" spans="2:14" ht="15" customHeight="1" x14ac:dyDescent="0.25">
      <c r="B2160" s="168">
        <v>2011</v>
      </c>
      <c r="C2160" s="168"/>
      <c r="D2160" s="169">
        <v>128180</v>
      </c>
      <c r="E2160" s="169">
        <v>7119</v>
      </c>
      <c r="F2160" s="169">
        <v>9945</v>
      </c>
      <c r="G2160" s="169">
        <v>94</v>
      </c>
      <c r="H2160" s="169">
        <v>16</v>
      </c>
      <c r="I2160" s="170">
        <v>1.1299999999999999</v>
      </c>
      <c r="J2160"/>
      <c r="K2160"/>
      <c r="L2160"/>
      <c r="M2160"/>
      <c r="N2160"/>
    </row>
    <row r="2161" spans="2:14" s="9" customFormat="1" ht="15" customHeight="1" collapsed="1" x14ac:dyDescent="0.25">
      <c r="B2161" s="168">
        <v>2010</v>
      </c>
      <c r="C2161" s="168"/>
      <c r="D2161" s="169">
        <v>135216</v>
      </c>
      <c r="E2161" s="169">
        <v>9183</v>
      </c>
      <c r="F2161" s="169">
        <v>11054</v>
      </c>
      <c r="G2161" s="169">
        <v>213</v>
      </c>
      <c r="H2161" s="169">
        <v>15</v>
      </c>
      <c r="I2161" s="170">
        <v>1.25</v>
      </c>
      <c r="J2161"/>
      <c r="K2161"/>
      <c r="L2161"/>
      <c r="M2161"/>
      <c r="N2161"/>
    </row>
    <row r="2162" spans="2:14" s="9" customFormat="1" ht="15" customHeight="1" x14ac:dyDescent="0.25">
      <c r="B2162" s="168">
        <v>2009</v>
      </c>
      <c r="C2162" s="168"/>
      <c r="D2162" s="169">
        <v>141470</v>
      </c>
      <c r="E2162" s="169">
        <v>5667</v>
      </c>
      <c r="F2162" s="169">
        <v>14726</v>
      </c>
      <c r="G2162" s="169">
        <v>198</v>
      </c>
      <c r="H2162" s="169" t="s">
        <v>66</v>
      </c>
      <c r="I2162" s="170">
        <v>0.73</v>
      </c>
      <c r="J2162"/>
      <c r="K2162"/>
      <c r="L2162"/>
      <c r="M2162"/>
      <c r="N2162"/>
    </row>
    <row r="2163" spans="2:14" s="9" customFormat="1" ht="15" customHeight="1" x14ac:dyDescent="0.25">
      <c r="B2163" s="168">
        <v>2008</v>
      </c>
      <c r="C2163" s="168"/>
      <c r="D2163" s="169">
        <v>147593</v>
      </c>
      <c r="E2163" s="169">
        <v>10994</v>
      </c>
      <c r="F2163" s="169">
        <v>18006</v>
      </c>
      <c r="G2163" s="169">
        <v>196</v>
      </c>
      <c r="H2163" s="169" t="s">
        <v>66</v>
      </c>
      <c r="I2163" s="170">
        <v>1.35</v>
      </c>
      <c r="J2163"/>
      <c r="K2163"/>
      <c r="L2163"/>
      <c r="M2163"/>
      <c r="N2163"/>
    </row>
    <row r="2164" spans="2:14" s="9" customFormat="1" ht="15" customHeight="1" x14ac:dyDescent="0.25">
      <c r="B2164" s="187" t="s">
        <v>284</v>
      </c>
      <c r="C2164" s="187"/>
      <c r="D2164" s="187"/>
      <c r="E2164" s="187"/>
      <c r="F2164" s="187"/>
      <c r="G2164" s="187"/>
      <c r="H2164" s="187"/>
      <c r="I2164" s="187"/>
      <c r="J2164"/>
      <c r="K2164"/>
      <c r="L2164"/>
      <c r="M2164"/>
      <c r="N2164"/>
    </row>
    <row r="2165" spans="2:14" s="9" customFormat="1" ht="15" customHeight="1" x14ac:dyDescent="0.25">
      <c r="B2165" s="181">
        <v>2023</v>
      </c>
      <c r="C2165" s="181"/>
      <c r="D2165" s="182">
        <v>19311</v>
      </c>
      <c r="E2165" s="182">
        <v>2098032</v>
      </c>
      <c r="F2165" s="182">
        <v>2707126</v>
      </c>
      <c r="G2165" s="182">
        <v>101269</v>
      </c>
      <c r="H2165" s="182">
        <v>71427</v>
      </c>
      <c r="I2165" s="183">
        <v>23.31</v>
      </c>
      <c r="J2165"/>
      <c r="K2165"/>
      <c r="L2165"/>
      <c r="M2165"/>
      <c r="N2165"/>
    </row>
    <row r="2166" spans="2:14" s="9" customFormat="1" ht="15" customHeight="1" x14ac:dyDescent="0.25">
      <c r="B2166" s="181">
        <v>2022</v>
      </c>
      <c r="C2166" s="181"/>
      <c r="D2166" s="182">
        <v>18034</v>
      </c>
      <c r="E2166" s="182">
        <v>2002068</v>
      </c>
      <c r="F2166" s="182">
        <v>2353169</v>
      </c>
      <c r="G2166" s="182">
        <v>168700</v>
      </c>
      <c r="H2166" s="182">
        <v>62406</v>
      </c>
      <c r="I2166" s="183">
        <v>25.76</v>
      </c>
      <c r="J2166"/>
      <c r="K2166"/>
      <c r="L2166"/>
      <c r="M2166"/>
      <c r="N2166"/>
    </row>
    <row r="2167" spans="2:14" s="9" customFormat="1" ht="15" customHeight="1" x14ac:dyDescent="0.25">
      <c r="B2167" s="181">
        <v>2021</v>
      </c>
      <c r="C2167" s="168"/>
      <c r="D2167" s="169">
        <v>17030</v>
      </c>
      <c r="E2167" s="169">
        <v>1361783</v>
      </c>
      <c r="F2167" s="169">
        <v>1759452</v>
      </c>
      <c r="G2167" s="169">
        <v>98097</v>
      </c>
      <c r="H2167" s="169">
        <v>62683</v>
      </c>
      <c r="I2167" s="170">
        <v>20.61</v>
      </c>
      <c r="J2167"/>
      <c r="K2167"/>
      <c r="L2167"/>
      <c r="M2167"/>
      <c r="N2167"/>
    </row>
    <row r="2168" spans="2:14" s="9" customFormat="1" ht="15" customHeight="1" x14ac:dyDescent="0.25">
      <c r="B2168" s="168">
        <v>2020</v>
      </c>
      <c r="C2168" s="168"/>
      <c r="D2168" s="169">
        <v>16399</v>
      </c>
      <c r="E2168" s="169">
        <v>1060834</v>
      </c>
      <c r="F2168" s="169">
        <v>1684457</v>
      </c>
      <c r="G2168" s="169">
        <v>99646</v>
      </c>
      <c r="H2168" s="169">
        <v>61903</v>
      </c>
      <c r="I2168" s="170">
        <v>19.02</v>
      </c>
      <c r="J2168"/>
      <c r="K2168"/>
      <c r="L2168"/>
      <c r="M2168"/>
      <c r="N2168"/>
    </row>
    <row r="2169" spans="2:14" s="9" customFormat="1" ht="15" customHeight="1" x14ac:dyDescent="0.25">
      <c r="B2169" s="168">
        <v>2019</v>
      </c>
      <c r="C2169" s="168"/>
      <c r="D2169" s="169">
        <v>16158</v>
      </c>
      <c r="E2169" s="169">
        <v>1551073</v>
      </c>
      <c r="F2169" s="169">
        <v>2078842</v>
      </c>
      <c r="G2169" s="169">
        <v>108226</v>
      </c>
      <c r="H2169" s="169">
        <v>66700</v>
      </c>
      <c r="I2169" s="170">
        <v>25.76</v>
      </c>
      <c r="J2169"/>
      <c r="K2169"/>
      <c r="L2169"/>
      <c r="M2169"/>
      <c r="N2169"/>
    </row>
    <row r="2170" spans="2:14" s="9" customFormat="1" ht="15" customHeight="1" x14ac:dyDescent="0.25">
      <c r="B2170" s="168">
        <v>2018</v>
      </c>
      <c r="C2170" s="168"/>
      <c r="D2170" s="169">
        <v>14995</v>
      </c>
      <c r="E2170" s="169">
        <v>1414912</v>
      </c>
      <c r="F2170" s="169">
        <v>1990069</v>
      </c>
      <c r="G2170" s="169">
        <v>87789</v>
      </c>
      <c r="H2170" s="169">
        <v>54973</v>
      </c>
      <c r="I2170" s="170">
        <v>24.21</v>
      </c>
      <c r="J2170"/>
      <c r="K2170"/>
      <c r="L2170"/>
      <c r="M2170"/>
      <c r="N2170"/>
    </row>
    <row r="2171" spans="2:14" ht="15" customHeight="1" x14ac:dyDescent="0.25">
      <c r="B2171" s="168">
        <v>2017</v>
      </c>
      <c r="C2171" s="168"/>
      <c r="D2171" s="169">
        <v>14038</v>
      </c>
      <c r="E2171" s="169">
        <v>1354551</v>
      </c>
      <c r="F2171" s="169">
        <v>1795025</v>
      </c>
      <c r="G2171" s="169">
        <v>119287</v>
      </c>
      <c r="H2171" s="169">
        <v>60515</v>
      </c>
      <c r="I2171" s="170">
        <v>25.03</v>
      </c>
      <c r="J2171"/>
      <c r="K2171"/>
      <c r="L2171"/>
      <c r="M2171"/>
      <c r="N2171"/>
    </row>
    <row r="2172" spans="2:14" ht="15" customHeight="1" x14ac:dyDescent="0.25">
      <c r="B2172" s="168">
        <v>2016</v>
      </c>
      <c r="C2172" s="168"/>
      <c r="D2172" s="169">
        <v>13309</v>
      </c>
      <c r="E2172" s="169">
        <v>1125685</v>
      </c>
      <c r="F2172" s="169">
        <v>1534014</v>
      </c>
      <c r="G2172" s="169">
        <v>71660</v>
      </c>
      <c r="H2172" s="169">
        <v>49847</v>
      </c>
      <c r="I2172" s="170">
        <v>23.24</v>
      </c>
      <c r="J2172"/>
      <c r="K2172"/>
      <c r="L2172"/>
      <c r="M2172"/>
      <c r="N2172"/>
    </row>
    <row r="2173" spans="2:14" ht="15" customHeight="1" x14ac:dyDescent="0.25">
      <c r="B2173" s="168">
        <v>2015</v>
      </c>
      <c r="C2173" s="168"/>
      <c r="D2173" s="169">
        <v>12759</v>
      </c>
      <c r="E2173" s="169">
        <v>762160</v>
      </c>
      <c r="F2173" s="169">
        <v>1423295</v>
      </c>
      <c r="G2173" s="169">
        <v>51965</v>
      </c>
      <c r="H2173" s="169">
        <v>44879</v>
      </c>
      <c r="I2173" s="170">
        <v>16.71</v>
      </c>
      <c r="J2173"/>
      <c r="K2173"/>
      <c r="L2173"/>
      <c r="M2173"/>
      <c r="N2173"/>
    </row>
    <row r="2174" spans="2:14" ht="15" customHeight="1" x14ac:dyDescent="0.25">
      <c r="B2174" s="168">
        <v>2014</v>
      </c>
      <c r="C2174" s="168"/>
      <c r="D2174" s="169">
        <v>12272</v>
      </c>
      <c r="E2174" s="169">
        <v>536447</v>
      </c>
      <c r="F2174" s="169">
        <v>1114138</v>
      </c>
      <c r="G2174" s="169">
        <v>19806</v>
      </c>
      <c r="H2174" s="169">
        <v>13727</v>
      </c>
      <c r="I2174" s="170">
        <v>12.36</v>
      </c>
      <c r="J2174"/>
      <c r="K2174"/>
      <c r="L2174"/>
      <c r="M2174"/>
      <c r="N2174"/>
    </row>
    <row r="2175" spans="2:14" ht="15" customHeight="1" x14ac:dyDescent="0.25">
      <c r="B2175" s="168">
        <v>2013</v>
      </c>
      <c r="C2175" s="168"/>
      <c r="D2175" s="169">
        <v>11807</v>
      </c>
      <c r="E2175" s="169">
        <v>280213</v>
      </c>
      <c r="F2175" s="169">
        <v>926549</v>
      </c>
      <c r="G2175" s="169">
        <v>14580</v>
      </c>
      <c r="H2175" s="169">
        <v>9832</v>
      </c>
      <c r="I2175" s="170">
        <v>6.95</v>
      </c>
      <c r="J2175"/>
      <c r="K2175"/>
      <c r="L2175"/>
      <c r="M2175"/>
      <c r="N2175"/>
    </row>
    <row r="2176" spans="2:14" s="9" customFormat="1" ht="15" customHeight="1" collapsed="1" x14ac:dyDescent="0.25">
      <c r="B2176" s="168">
        <v>2012</v>
      </c>
      <c r="C2176" s="168"/>
      <c r="D2176" s="169">
        <v>11673</v>
      </c>
      <c r="E2176" s="169">
        <v>69023</v>
      </c>
      <c r="F2176" s="169">
        <v>908583</v>
      </c>
      <c r="G2176" s="169">
        <v>17931</v>
      </c>
      <c r="H2176" s="169">
        <v>12352</v>
      </c>
      <c r="I2176" s="170">
        <v>1.69</v>
      </c>
      <c r="J2176"/>
      <c r="K2176"/>
      <c r="L2176"/>
      <c r="M2176"/>
      <c r="N2176"/>
    </row>
    <row r="2177" spans="2:14" s="9" customFormat="1" ht="15" customHeight="1" x14ac:dyDescent="0.25">
      <c r="B2177" s="168">
        <v>2011</v>
      </c>
      <c r="C2177" s="168"/>
      <c r="D2177" s="169">
        <v>11858</v>
      </c>
      <c r="E2177" s="169">
        <v>589597</v>
      </c>
      <c r="F2177" s="169">
        <v>1392175</v>
      </c>
      <c r="G2177" s="169">
        <v>23031</v>
      </c>
      <c r="H2177" s="169">
        <v>13465</v>
      </c>
      <c r="I2177" s="170">
        <v>13.19</v>
      </c>
      <c r="J2177"/>
      <c r="K2177"/>
      <c r="L2177"/>
      <c r="M2177"/>
      <c r="N2177"/>
    </row>
    <row r="2178" spans="2:14" s="9" customFormat="1" ht="15" customHeight="1" x14ac:dyDescent="0.25">
      <c r="B2178" s="168">
        <v>2010</v>
      </c>
      <c r="C2178" s="168"/>
      <c r="D2178" s="169">
        <v>11677</v>
      </c>
      <c r="E2178" s="169">
        <v>756360</v>
      </c>
      <c r="F2178" s="169">
        <v>1510097</v>
      </c>
      <c r="G2178" s="169">
        <v>35531</v>
      </c>
      <c r="H2178" s="169">
        <v>10080</v>
      </c>
      <c r="I2178" s="170">
        <v>16.260000000000002</v>
      </c>
      <c r="J2178"/>
      <c r="K2178"/>
      <c r="L2178"/>
      <c r="M2178"/>
      <c r="N2178"/>
    </row>
    <row r="2179" spans="2:14" s="9" customFormat="1" ht="15" customHeight="1" x14ac:dyDescent="0.25">
      <c r="B2179" s="168">
        <v>2009</v>
      </c>
      <c r="C2179" s="168"/>
      <c r="D2179" s="169">
        <v>11876</v>
      </c>
      <c r="E2179" s="169">
        <v>373773</v>
      </c>
      <c r="F2179" s="169">
        <v>1468010</v>
      </c>
      <c r="G2179" s="169">
        <v>36025</v>
      </c>
      <c r="H2179" s="169" t="s">
        <v>66</v>
      </c>
      <c r="I2179" s="170">
        <v>8.4499999999999993</v>
      </c>
      <c r="J2179"/>
      <c r="K2179"/>
      <c r="L2179"/>
      <c r="M2179"/>
      <c r="N2179"/>
    </row>
    <row r="2180" spans="2:14" ht="15" customHeight="1" x14ac:dyDescent="0.25">
      <c r="B2180" s="168">
        <v>2008</v>
      </c>
      <c r="C2180" s="168"/>
      <c r="D2180" s="169">
        <v>11871</v>
      </c>
      <c r="E2180" s="169">
        <v>1152280</v>
      </c>
      <c r="F2180" s="169">
        <v>2289368</v>
      </c>
      <c r="G2180" s="169">
        <v>107360</v>
      </c>
      <c r="H2180" s="169" t="s">
        <v>66</v>
      </c>
      <c r="I2180" s="170">
        <v>25.66</v>
      </c>
      <c r="J2180"/>
      <c r="K2180"/>
      <c r="L2180"/>
      <c r="M2180"/>
      <c r="N2180"/>
    </row>
    <row r="2181" spans="2:14" ht="15" customHeight="1" x14ac:dyDescent="0.25">
      <c r="B2181" s="258" t="s">
        <v>11</v>
      </c>
      <c r="C2181" s="184"/>
      <c r="D2181" s="184"/>
      <c r="E2181" s="184"/>
      <c r="F2181" s="184"/>
      <c r="G2181" s="184"/>
      <c r="H2181" s="184"/>
      <c r="I2181" s="184"/>
      <c r="J2181"/>
      <c r="K2181"/>
      <c r="L2181"/>
      <c r="M2181"/>
      <c r="N2181"/>
    </row>
    <row r="2182" spans="2:14" ht="15" customHeight="1" x14ac:dyDescent="0.25">
      <c r="B2182" s="187" t="s">
        <v>285</v>
      </c>
      <c r="C2182" s="187"/>
      <c r="D2182" s="187"/>
      <c r="E2182" s="187"/>
      <c r="F2182" s="187"/>
      <c r="G2182" s="187"/>
      <c r="H2182" s="187"/>
      <c r="I2182" s="187"/>
      <c r="J2182"/>
      <c r="K2182"/>
      <c r="L2182"/>
      <c r="M2182"/>
      <c r="N2182"/>
    </row>
    <row r="2183" spans="2:14" ht="15" customHeight="1" x14ac:dyDescent="0.25">
      <c r="B2183" s="181">
        <v>2023</v>
      </c>
      <c r="C2183" s="181"/>
      <c r="D2183" s="182">
        <v>244708</v>
      </c>
      <c r="E2183" s="182">
        <v>898362</v>
      </c>
      <c r="F2183" s="182">
        <v>1342677</v>
      </c>
      <c r="G2183" s="182">
        <v>42471</v>
      </c>
      <c r="H2183" s="182">
        <v>20764</v>
      </c>
      <c r="I2183" s="183">
        <v>17.84</v>
      </c>
      <c r="J2183"/>
      <c r="K2183"/>
      <c r="L2183"/>
      <c r="M2183"/>
      <c r="N2183"/>
    </row>
    <row r="2184" spans="2:14" ht="15" customHeight="1" x14ac:dyDescent="0.25">
      <c r="B2184" s="181">
        <v>2022</v>
      </c>
      <c r="C2184" s="181"/>
      <c r="D2184" s="182">
        <v>220948</v>
      </c>
      <c r="E2184" s="182">
        <v>986218</v>
      </c>
      <c r="F2184" s="182">
        <v>1295107</v>
      </c>
      <c r="G2184" s="182">
        <v>90860</v>
      </c>
      <c r="H2184" s="182">
        <v>18332</v>
      </c>
      <c r="I2184" s="183">
        <v>22.06</v>
      </c>
      <c r="J2184"/>
      <c r="K2184"/>
      <c r="L2184"/>
      <c r="M2184"/>
      <c r="N2184"/>
    </row>
    <row r="2185" spans="2:14" ht="15" customHeight="1" x14ac:dyDescent="0.25">
      <c r="B2185" s="181">
        <v>2021</v>
      </c>
      <c r="C2185" s="168"/>
      <c r="D2185" s="169">
        <v>186303</v>
      </c>
      <c r="E2185" s="169">
        <v>682210</v>
      </c>
      <c r="F2185" s="169">
        <v>963314</v>
      </c>
      <c r="G2185" s="169">
        <v>38504</v>
      </c>
      <c r="H2185" s="169">
        <v>13495</v>
      </c>
      <c r="I2185" s="170">
        <v>18.98</v>
      </c>
      <c r="J2185"/>
      <c r="K2185"/>
      <c r="L2185"/>
      <c r="M2185"/>
      <c r="N2185"/>
    </row>
    <row r="2186" spans="2:14" ht="15" customHeight="1" x14ac:dyDescent="0.25">
      <c r="B2186" s="168">
        <v>2020</v>
      </c>
      <c r="C2186" s="168"/>
      <c r="D2186" s="169">
        <v>176465</v>
      </c>
      <c r="E2186" s="169">
        <v>340313</v>
      </c>
      <c r="F2186" s="169">
        <v>658472</v>
      </c>
      <c r="G2186" s="169">
        <v>45553</v>
      </c>
      <c r="H2186" s="169">
        <v>17144</v>
      </c>
      <c r="I2186" s="170">
        <v>11.58</v>
      </c>
      <c r="J2186"/>
      <c r="K2186"/>
      <c r="L2186"/>
      <c r="M2186"/>
      <c r="N2186"/>
    </row>
    <row r="2187" spans="2:14" ht="15" customHeight="1" x14ac:dyDescent="0.25">
      <c r="B2187" s="168">
        <v>2019</v>
      </c>
      <c r="C2187" s="168"/>
      <c r="D2187" s="169">
        <v>188664</v>
      </c>
      <c r="E2187" s="169">
        <v>735542</v>
      </c>
      <c r="F2187" s="169">
        <v>1048402</v>
      </c>
      <c r="G2187" s="169">
        <v>52369</v>
      </c>
      <c r="H2187" s="169">
        <v>18812</v>
      </c>
      <c r="I2187" s="170">
        <v>21.45</v>
      </c>
      <c r="J2187"/>
      <c r="K2187"/>
      <c r="L2187"/>
      <c r="M2187"/>
      <c r="N2187"/>
    </row>
    <row r="2188" spans="2:14" ht="15" customHeight="1" x14ac:dyDescent="0.25">
      <c r="B2188" s="168">
        <v>2018</v>
      </c>
      <c r="C2188" s="168"/>
      <c r="D2188" s="169">
        <v>180945</v>
      </c>
      <c r="E2188" s="169">
        <v>638092</v>
      </c>
      <c r="F2188" s="169">
        <v>971828</v>
      </c>
      <c r="G2188" s="169">
        <v>42805</v>
      </c>
      <c r="H2188" s="169">
        <v>18520</v>
      </c>
      <c r="I2188" s="170">
        <v>18.940000000000001</v>
      </c>
      <c r="J2188"/>
      <c r="K2188"/>
      <c r="L2188"/>
      <c r="M2188"/>
      <c r="N2188"/>
    </row>
    <row r="2189" spans="2:14" ht="15" customHeight="1" x14ac:dyDescent="0.25">
      <c r="B2189" s="168">
        <v>2017</v>
      </c>
      <c r="C2189" s="168"/>
      <c r="D2189" s="169">
        <v>176367</v>
      </c>
      <c r="E2189" s="169">
        <v>623666</v>
      </c>
      <c r="F2189" s="169">
        <v>866492</v>
      </c>
      <c r="G2189" s="169">
        <v>75665</v>
      </c>
      <c r="H2189" s="169">
        <v>18658</v>
      </c>
      <c r="I2189" s="170">
        <v>20.03</v>
      </c>
      <c r="J2189"/>
      <c r="K2189"/>
      <c r="L2189"/>
      <c r="M2189"/>
      <c r="N2189"/>
    </row>
    <row r="2190" spans="2:14" ht="15" customHeight="1" x14ac:dyDescent="0.25">
      <c r="B2190" s="168">
        <v>2016</v>
      </c>
      <c r="C2190" s="168"/>
      <c r="D2190" s="169">
        <v>163796</v>
      </c>
      <c r="E2190" s="169">
        <v>540066</v>
      </c>
      <c r="F2190" s="169">
        <v>851038</v>
      </c>
      <c r="G2190" s="169">
        <v>25477</v>
      </c>
      <c r="H2190" s="169">
        <v>10151</v>
      </c>
      <c r="I2190" s="170">
        <v>18.79</v>
      </c>
      <c r="J2190"/>
      <c r="K2190"/>
      <c r="L2190"/>
      <c r="M2190"/>
      <c r="N2190"/>
    </row>
    <row r="2191" spans="2:14" s="9" customFormat="1" ht="15" customHeight="1" collapsed="1" x14ac:dyDescent="0.25">
      <c r="B2191" s="168">
        <v>2015</v>
      </c>
      <c r="C2191" s="168"/>
      <c r="D2191" s="169">
        <v>154035</v>
      </c>
      <c r="E2191" s="169">
        <v>468598</v>
      </c>
      <c r="F2191" s="169">
        <v>851497</v>
      </c>
      <c r="G2191" s="169">
        <v>13024</v>
      </c>
      <c r="H2191" s="169">
        <v>8445</v>
      </c>
      <c r="I2191" s="170">
        <v>17.600000000000001</v>
      </c>
      <c r="J2191"/>
      <c r="K2191"/>
      <c r="L2191"/>
      <c r="M2191"/>
      <c r="N2191"/>
    </row>
    <row r="2192" spans="2:14" s="9" customFormat="1" ht="15" customHeight="1" x14ac:dyDescent="0.25">
      <c r="B2192" s="168">
        <v>2014</v>
      </c>
      <c r="C2192" s="168"/>
      <c r="D2192" s="169">
        <v>144850</v>
      </c>
      <c r="E2192" s="169">
        <v>346808</v>
      </c>
      <c r="F2192" s="169">
        <v>665226</v>
      </c>
      <c r="G2192" s="169">
        <v>16558</v>
      </c>
      <c r="H2192" s="169">
        <v>11625</v>
      </c>
      <c r="I2192" s="170">
        <v>13.87</v>
      </c>
      <c r="J2192"/>
      <c r="K2192"/>
      <c r="L2192"/>
      <c r="M2192"/>
      <c r="N2192"/>
    </row>
    <row r="2193" spans="2:14" s="9" customFormat="1" ht="15" customHeight="1" x14ac:dyDescent="0.25">
      <c r="B2193" s="168">
        <v>2013</v>
      </c>
      <c r="C2193" s="168"/>
      <c r="D2193" s="169">
        <v>136133</v>
      </c>
      <c r="E2193" s="169">
        <v>154631</v>
      </c>
      <c r="F2193" s="169">
        <v>526586</v>
      </c>
      <c r="G2193" s="169">
        <v>10622</v>
      </c>
      <c r="H2193" s="169">
        <v>7493</v>
      </c>
      <c r="I2193" s="170">
        <v>6.7</v>
      </c>
      <c r="J2193"/>
      <c r="K2193"/>
      <c r="L2193"/>
      <c r="M2193"/>
      <c r="N2193"/>
    </row>
    <row r="2194" spans="2:14" s="9" customFormat="1" ht="15" customHeight="1" x14ac:dyDescent="0.25">
      <c r="B2194" s="168">
        <v>2012</v>
      </c>
      <c r="C2194" s="168"/>
      <c r="D2194" s="169">
        <v>134773</v>
      </c>
      <c r="E2194" s="169">
        <v>30802</v>
      </c>
      <c r="F2194" s="169">
        <v>523819</v>
      </c>
      <c r="G2194" s="169">
        <v>13190</v>
      </c>
      <c r="H2194" s="169">
        <v>9563</v>
      </c>
      <c r="I2194" s="170">
        <v>1.26</v>
      </c>
      <c r="J2194"/>
      <c r="K2194"/>
      <c r="L2194"/>
      <c r="M2194"/>
      <c r="N2194"/>
    </row>
    <row r="2195" spans="2:14" ht="15" customHeight="1" x14ac:dyDescent="0.25">
      <c r="B2195" s="168">
        <v>2011</v>
      </c>
      <c r="C2195" s="168"/>
      <c r="D2195" s="169">
        <v>139888</v>
      </c>
      <c r="E2195" s="169">
        <v>403020</v>
      </c>
      <c r="F2195" s="169">
        <v>885501</v>
      </c>
      <c r="G2195" s="169">
        <v>15743</v>
      </c>
      <c r="H2195" s="169">
        <v>8058</v>
      </c>
      <c r="I2195" s="170">
        <v>15.09</v>
      </c>
      <c r="J2195"/>
      <c r="K2195"/>
      <c r="L2195"/>
      <c r="M2195"/>
      <c r="N2195"/>
    </row>
    <row r="2196" spans="2:14" ht="15" customHeight="1" x14ac:dyDescent="0.25">
      <c r="B2196" s="168">
        <v>2010</v>
      </c>
      <c r="C2196" s="168"/>
      <c r="D2196" s="169">
        <v>146739</v>
      </c>
      <c r="E2196" s="169">
        <v>483823</v>
      </c>
      <c r="F2196" s="169">
        <v>895249</v>
      </c>
      <c r="G2196" s="169">
        <v>26681</v>
      </c>
      <c r="H2196" s="169">
        <v>6245</v>
      </c>
      <c r="I2196" s="170">
        <v>16.739999999999998</v>
      </c>
      <c r="J2196"/>
      <c r="K2196"/>
      <c r="L2196"/>
      <c r="M2196"/>
      <c r="N2196"/>
    </row>
    <row r="2197" spans="2:14" ht="15" customHeight="1" x14ac:dyDescent="0.25">
      <c r="B2197" s="168">
        <v>2009</v>
      </c>
      <c r="C2197" s="168"/>
      <c r="D2197" s="169">
        <v>153186</v>
      </c>
      <c r="E2197" s="169">
        <v>315375</v>
      </c>
      <c r="F2197" s="169">
        <v>887067</v>
      </c>
      <c r="G2197" s="169">
        <v>31345</v>
      </c>
      <c r="H2197" s="169" t="s">
        <v>66</v>
      </c>
      <c r="I2197" s="170">
        <v>11.1</v>
      </c>
      <c r="J2197"/>
      <c r="K2197"/>
      <c r="L2197"/>
      <c r="M2197"/>
      <c r="N2197"/>
    </row>
    <row r="2198" spans="2:14" ht="15" customHeight="1" x14ac:dyDescent="0.25">
      <c r="B2198" s="168">
        <v>2008</v>
      </c>
      <c r="C2198" s="168"/>
      <c r="D2198" s="169">
        <v>159291</v>
      </c>
      <c r="E2198" s="169">
        <v>677940</v>
      </c>
      <c r="F2198" s="169">
        <v>1225662</v>
      </c>
      <c r="G2198" s="169">
        <v>98517</v>
      </c>
      <c r="H2198" s="169" t="s">
        <v>66</v>
      </c>
      <c r="I2198" s="170">
        <v>23.23</v>
      </c>
      <c r="J2198"/>
      <c r="K2198"/>
      <c r="L2198"/>
      <c r="M2198"/>
      <c r="N2198"/>
    </row>
    <row r="2199" spans="2:14" ht="15" customHeight="1" x14ac:dyDescent="0.25">
      <c r="B2199" s="259" t="s">
        <v>286</v>
      </c>
      <c r="C2199" s="165"/>
      <c r="D2199" s="165"/>
      <c r="E2199" s="165"/>
      <c r="F2199" s="165"/>
      <c r="G2199" s="165"/>
      <c r="H2199" s="165"/>
      <c r="I2199" s="165"/>
      <c r="J2199"/>
      <c r="K2199"/>
      <c r="L2199"/>
      <c r="M2199"/>
      <c r="N2199"/>
    </row>
    <row r="2200" spans="2:14" ht="15" customHeight="1" x14ac:dyDescent="0.25">
      <c r="B2200" s="181">
        <v>2023</v>
      </c>
      <c r="C2200" s="181"/>
      <c r="D2200" s="182">
        <v>242491</v>
      </c>
      <c r="E2200" s="182">
        <v>251696</v>
      </c>
      <c r="F2200" s="182">
        <v>365234</v>
      </c>
      <c r="G2200" s="182">
        <v>4886</v>
      </c>
      <c r="H2200" s="182">
        <v>1360</v>
      </c>
      <c r="I2200" s="183">
        <v>11.17</v>
      </c>
      <c r="J2200"/>
      <c r="K2200"/>
      <c r="L2200"/>
      <c r="M2200"/>
      <c r="N2200"/>
    </row>
    <row r="2201" spans="2:14" ht="15" customHeight="1" x14ac:dyDescent="0.25">
      <c r="B2201" s="181">
        <v>2022</v>
      </c>
      <c r="C2201" s="181"/>
      <c r="D2201" s="182">
        <v>218858</v>
      </c>
      <c r="E2201" s="182">
        <v>346232</v>
      </c>
      <c r="F2201" s="182">
        <v>429947</v>
      </c>
      <c r="G2201" s="182">
        <v>34441</v>
      </c>
      <c r="H2201" s="182">
        <v>3279</v>
      </c>
      <c r="I2201" s="183">
        <v>17.239999999999998</v>
      </c>
      <c r="J2201"/>
      <c r="K2201"/>
      <c r="L2201"/>
      <c r="M2201"/>
      <c r="N2201"/>
    </row>
    <row r="2202" spans="2:14" ht="15" customHeight="1" x14ac:dyDescent="0.25">
      <c r="B2202" s="181">
        <v>2021</v>
      </c>
      <c r="C2202" s="168"/>
      <c r="D2202" s="169">
        <v>184312</v>
      </c>
      <c r="E2202" s="169">
        <v>359028</v>
      </c>
      <c r="F2202" s="169">
        <v>449272</v>
      </c>
      <c r="G2202" s="169">
        <v>8025</v>
      </c>
      <c r="H2202" s="169">
        <v>2192</v>
      </c>
      <c r="I2202" s="170">
        <v>22.73</v>
      </c>
      <c r="J2202"/>
      <c r="K2202"/>
      <c r="L2202"/>
      <c r="M2202"/>
      <c r="N2202"/>
    </row>
    <row r="2203" spans="2:14" ht="15" customHeight="1" x14ac:dyDescent="0.25">
      <c r="B2203" s="168">
        <v>2020</v>
      </c>
      <c r="C2203" s="168"/>
      <c r="D2203" s="169">
        <v>174507</v>
      </c>
      <c r="E2203" s="169">
        <v>162128</v>
      </c>
      <c r="F2203" s="169">
        <v>246656</v>
      </c>
      <c r="G2203" s="169">
        <v>18143</v>
      </c>
      <c r="H2203" s="169">
        <v>2429</v>
      </c>
      <c r="I2203" s="170">
        <v>12.47</v>
      </c>
      <c r="J2203"/>
      <c r="K2203"/>
      <c r="L2203"/>
      <c r="M2203"/>
      <c r="N2203"/>
    </row>
    <row r="2204" spans="2:14" ht="15" customHeight="1" x14ac:dyDescent="0.25">
      <c r="B2204" s="168">
        <v>2019</v>
      </c>
      <c r="C2204" s="168"/>
      <c r="D2204" s="169">
        <v>186705</v>
      </c>
      <c r="E2204" s="169">
        <v>231141</v>
      </c>
      <c r="F2204" s="169">
        <v>318555</v>
      </c>
      <c r="G2204" s="169">
        <v>11819</v>
      </c>
      <c r="H2204" s="169">
        <v>2978</v>
      </c>
      <c r="I2204" s="170">
        <v>14.53</v>
      </c>
      <c r="J2204"/>
      <c r="K2204"/>
      <c r="L2204"/>
      <c r="M2204"/>
      <c r="N2204"/>
    </row>
    <row r="2205" spans="2:14" ht="15" customHeight="1" x14ac:dyDescent="0.25">
      <c r="B2205" s="168">
        <v>2018</v>
      </c>
      <c r="C2205" s="168"/>
      <c r="D2205" s="169">
        <v>179031</v>
      </c>
      <c r="E2205" s="169">
        <v>164081</v>
      </c>
      <c r="F2205" s="169">
        <v>251587</v>
      </c>
      <c r="G2205" s="169">
        <v>18594</v>
      </c>
      <c r="H2205" s="169">
        <v>2445</v>
      </c>
      <c r="I2205" s="170">
        <v>11</v>
      </c>
      <c r="J2205"/>
      <c r="K2205"/>
      <c r="L2205"/>
      <c r="M2205"/>
      <c r="N2205"/>
    </row>
    <row r="2206" spans="2:14" s="9" customFormat="1" ht="15" customHeight="1" collapsed="1" x14ac:dyDescent="0.25">
      <c r="B2206" s="168">
        <v>2017</v>
      </c>
      <c r="C2206" s="168"/>
      <c r="D2206" s="169">
        <v>174544</v>
      </c>
      <c r="E2206" s="169">
        <v>194887</v>
      </c>
      <c r="F2206" s="169">
        <v>224207</v>
      </c>
      <c r="G2206" s="169">
        <v>50659</v>
      </c>
      <c r="H2206" s="169">
        <v>2538</v>
      </c>
      <c r="I2206" s="170">
        <v>14</v>
      </c>
      <c r="J2206"/>
      <c r="K2206"/>
      <c r="L2206"/>
      <c r="M2206"/>
      <c r="N2206"/>
    </row>
    <row r="2207" spans="2:14" s="9" customFormat="1" ht="15" customHeight="1" x14ac:dyDescent="0.25">
      <c r="B2207" s="168">
        <v>2016</v>
      </c>
      <c r="C2207" s="168"/>
      <c r="D2207" s="169">
        <v>162029</v>
      </c>
      <c r="E2207" s="169">
        <v>147543</v>
      </c>
      <c r="F2207" s="169">
        <v>199884</v>
      </c>
      <c r="G2207" s="169">
        <v>9935</v>
      </c>
      <c r="H2207" s="169">
        <v>1700</v>
      </c>
      <c r="I2207" s="170">
        <v>11.84</v>
      </c>
      <c r="J2207"/>
      <c r="K2207"/>
      <c r="L2207"/>
      <c r="M2207"/>
      <c r="N2207"/>
    </row>
    <row r="2208" spans="2:14" s="9" customFormat="1" ht="15" customHeight="1" x14ac:dyDescent="0.25">
      <c r="B2208" s="168">
        <v>2015</v>
      </c>
      <c r="C2208" s="168"/>
      <c r="D2208" s="169">
        <v>152355</v>
      </c>
      <c r="E2208" s="169">
        <v>119108</v>
      </c>
      <c r="F2208" s="169">
        <v>176429</v>
      </c>
      <c r="G2208" s="169">
        <v>3292</v>
      </c>
      <c r="H2208" s="169">
        <v>1215</v>
      </c>
      <c r="I2208" s="170">
        <v>10.52</v>
      </c>
      <c r="J2208"/>
      <c r="K2208"/>
      <c r="L2208"/>
      <c r="M2208"/>
      <c r="N2208"/>
    </row>
    <row r="2209" spans="2:14" s="9" customFormat="1" ht="15" customHeight="1" x14ac:dyDescent="0.25">
      <c r="B2209" s="168">
        <v>2014</v>
      </c>
      <c r="C2209" s="168"/>
      <c r="D2209" s="169">
        <v>143240</v>
      </c>
      <c r="E2209" s="169">
        <v>98841</v>
      </c>
      <c r="F2209" s="169">
        <v>146717</v>
      </c>
      <c r="G2209" s="169">
        <v>3613</v>
      </c>
      <c r="H2209" s="169">
        <v>1358</v>
      </c>
      <c r="I2209" s="170">
        <v>9.41</v>
      </c>
      <c r="J2209"/>
      <c r="K2209"/>
      <c r="L2209"/>
      <c r="M2209"/>
      <c r="N2209"/>
    </row>
    <row r="2210" spans="2:14" ht="15" customHeight="1" x14ac:dyDescent="0.25">
      <c r="B2210" s="168">
        <v>2013</v>
      </c>
      <c r="C2210" s="168"/>
      <c r="D2210" s="169">
        <v>134564</v>
      </c>
      <c r="E2210" s="169">
        <v>81076</v>
      </c>
      <c r="F2210" s="169">
        <v>136027</v>
      </c>
      <c r="G2210" s="169">
        <v>4380</v>
      </c>
      <c r="H2210" s="169">
        <v>2858</v>
      </c>
      <c r="I2210" s="170">
        <v>8.49</v>
      </c>
      <c r="J2210"/>
      <c r="K2210"/>
      <c r="L2210"/>
      <c r="M2210"/>
      <c r="N2210"/>
    </row>
    <row r="2211" spans="2:14" ht="15" customHeight="1" x14ac:dyDescent="0.25">
      <c r="B2211" s="168">
        <v>2012</v>
      </c>
      <c r="C2211" s="168"/>
      <c r="D2211" s="169">
        <v>133144</v>
      </c>
      <c r="E2211" s="169">
        <v>56084</v>
      </c>
      <c r="F2211" s="169">
        <v>107991</v>
      </c>
      <c r="G2211" s="169">
        <v>6698</v>
      </c>
      <c r="H2211" s="169">
        <v>4944</v>
      </c>
      <c r="I2211" s="170">
        <v>6</v>
      </c>
      <c r="J2211"/>
      <c r="K2211"/>
      <c r="L2211"/>
      <c r="M2211"/>
      <c r="N2211"/>
    </row>
    <row r="2212" spans="2:14" ht="15" customHeight="1" x14ac:dyDescent="0.25">
      <c r="B2212" s="168">
        <v>2011</v>
      </c>
      <c r="C2212" s="168"/>
      <c r="D2212" s="169">
        <v>138135</v>
      </c>
      <c r="E2212" s="169">
        <v>72431</v>
      </c>
      <c r="F2212" s="169">
        <v>148949</v>
      </c>
      <c r="G2212" s="169">
        <v>7782</v>
      </c>
      <c r="H2212" s="169">
        <v>3601</v>
      </c>
      <c r="I2212" s="170">
        <v>7.28</v>
      </c>
      <c r="J2212"/>
      <c r="K2212"/>
      <c r="L2212"/>
      <c r="M2212"/>
      <c r="N2212"/>
    </row>
    <row r="2213" spans="2:14" ht="15" customHeight="1" x14ac:dyDescent="0.25">
      <c r="B2213" s="168">
        <v>2010</v>
      </c>
      <c r="C2213" s="168"/>
      <c r="D2213" s="169">
        <v>144951</v>
      </c>
      <c r="E2213" s="169">
        <v>151194</v>
      </c>
      <c r="F2213" s="169">
        <v>191924</v>
      </c>
      <c r="G2213" s="169">
        <v>16337</v>
      </c>
      <c r="H2213" s="169">
        <v>1404</v>
      </c>
      <c r="I2213" s="170">
        <v>13.34</v>
      </c>
      <c r="J2213"/>
      <c r="K2213"/>
      <c r="L2213"/>
      <c r="M2213"/>
      <c r="N2213"/>
    </row>
    <row r="2214" spans="2:14" ht="15" customHeight="1" x14ac:dyDescent="0.25">
      <c r="B2214" s="168">
        <v>2009</v>
      </c>
      <c r="C2214" s="168"/>
      <c r="D2214" s="169">
        <v>151344</v>
      </c>
      <c r="E2214" s="169">
        <v>88857</v>
      </c>
      <c r="F2214" s="169">
        <v>183773</v>
      </c>
      <c r="G2214" s="169">
        <v>16196</v>
      </c>
      <c r="H2214" s="169" t="s">
        <v>66</v>
      </c>
      <c r="I2214" s="170">
        <v>7.62</v>
      </c>
      <c r="J2214"/>
      <c r="K2214"/>
      <c r="L2214"/>
      <c r="M2214"/>
      <c r="N2214"/>
    </row>
    <row r="2215" spans="2:14" s="7" customFormat="1" ht="15" customHeight="1" x14ac:dyDescent="0.25">
      <c r="B2215" s="168">
        <v>2008</v>
      </c>
      <c r="C2215" s="168"/>
      <c r="D2215" s="169">
        <v>157448</v>
      </c>
      <c r="E2215" s="169">
        <v>195245</v>
      </c>
      <c r="F2215" s="169">
        <v>288818</v>
      </c>
      <c r="G2215" s="169">
        <v>9130</v>
      </c>
      <c r="H2215" s="169" t="s">
        <v>66</v>
      </c>
      <c r="I2215" s="170">
        <v>15.97</v>
      </c>
      <c r="J2215"/>
      <c r="K2215"/>
      <c r="L2215"/>
      <c r="M2215"/>
      <c r="N2215"/>
    </row>
    <row r="2216" spans="2:14" s="8" customFormat="1" ht="15" customHeight="1" x14ac:dyDescent="0.25">
      <c r="B2216" s="259" t="s">
        <v>287</v>
      </c>
      <c r="C2216" s="165"/>
      <c r="D2216" s="165"/>
      <c r="E2216" s="165"/>
      <c r="F2216" s="165"/>
      <c r="G2216" s="165"/>
      <c r="H2216" s="165"/>
      <c r="I2216" s="165"/>
      <c r="J2216"/>
      <c r="K2216"/>
      <c r="L2216"/>
      <c r="M2216"/>
      <c r="N2216"/>
    </row>
    <row r="2217" spans="2:14" s="8" customFormat="1" ht="15" customHeight="1" x14ac:dyDescent="0.25">
      <c r="B2217" s="181">
        <v>2023</v>
      </c>
      <c r="C2217" s="181"/>
      <c r="D2217" s="182">
        <v>1713</v>
      </c>
      <c r="E2217" s="182">
        <v>298445</v>
      </c>
      <c r="F2217" s="182">
        <v>407401</v>
      </c>
      <c r="G2217" s="182">
        <v>20086</v>
      </c>
      <c r="H2217" s="182">
        <v>7494</v>
      </c>
      <c r="I2217" s="183">
        <v>26.17</v>
      </c>
      <c r="J2217"/>
      <c r="K2217"/>
      <c r="L2217"/>
      <c r="M2217"/>
      <c r="N2217"/>
    </row>
    <row r="2218" spans="2:14" s="8" customFormat="1" ht="15" customHeight="1" x14ac:dyDescent="0.25">
      <c r="B2218" s="181">
        <v>2022</v>
      </c>
      <c r="C2218" s="181"/>
      <c r="D2218" s="182">
        <v>1626</v>
      </c>
      <c r="E2218" s="182">
        <v>229954</v>
      </c>
      <c r="F2218" s="182">
        <v>334933</v>
      </c>
      <c r="G2218" s="182">
        <v>21835</v>
      </c>
      <c r="H2218" s="182">
        <v>4716</v>
      </c>
      <c r="I2218" s="183">
        <v>22.48</v>
      </c>
      <c r="J2218"/>
      <c r="K2218"/>
      <c r="L2218"/>
      <c r="M2218"/>
      <c r="N2218"/>
    </row>
    <row r="2219" spans="2:14" s="8" customFormat="1" ht="15" customHeight="1" x14ac:dyDescent="0.25">
      <c r="B2219" s="181">
        <v>2021</v>
      </c>
      <c r="C2219" s="168"/>
      <c r="D2219" s="169">
        <v>1552</v>
      </c>
      <c r="E2219" s="169">
        <v>193229</v>
      </c>
      <c r="F2219" s="169">
        <v>264446</v>
      </c>
      <c r="G2219" s="169">
        <v>14775</v>
      </c>
      <c r="H2219" s="169">
        <v>5765</v>
      </c>
      <c r="I2219" s="170">
        <v>22.71</v>
      </c>
      <c r="J2219"/>
      <c r="K2219"/>
      <c r="L2219"/>
      <c r="M2219"/>
      <c r="N2219"/>
    </row>
    <row r="2220" spans="2:14" s="8" customFormat="1" ht="15" customHeight="1" x14ac:dyDescent="0.25">
      <c r="B2220" s="168">
        <v>2020</v>
      </c>
      <c r="C2220" s="168"/>
      <c r="D2220" s="169">
        <v>1542</v>
      </c>
      <c r="E2220" s="169">
        <v>97376</v>
      </c>
      <c r="F2220" s="169">
        <v>230637</v>
      </c>
      <c r="G2220" s="169">
        <v>10762</v>
      </c>
      <c r="H2220" s="169">
        <v>4291</v>
      </c>
      <c r="I2220" s="170">
        <v>14.21</v>
      </c>
      <c r="J2220"/>
      <c r="K2220"/>
      <c r="L2220"/>
      <c r="M2220"/>
      <c r="N2220"/>
    </row>
    <row r="2221" spans="2:14" s="8" customFormat="1" ht="15" customHeight="1" x14ac:dyDescent="0.25">
      <c r="B2221" s="168">
        <v>2019</v>
      </c>
      <c r="C2221" s="168"/>
      <c r="D2221" s="169">
        <v>1531</v>
      </c>
      <c r="E2221" s="169">
        <v>155148</v>
      </c>
      <c r="F2221" s="169">
        <v>306069</v>
      </c>
      <c r="G2221" s="169">
        <v>12947</v>
      </c>
      <c r="H2221" s="169">
        <v>3184</v>
      </c>
      <c r="I2221" s="170">
        <v>22.18</v>
      </c>
      <c r="J2221"/>
      <c r="K2221"/>
      <c r="L2221"/>
      <c r="M2221"/>
      <c r="N2221"/>
    </row>
    <row r="2222" spans="2:14" s="8" customFormat="1" ht="15" customHeight="1" x14ac:dyDescent="0.25">
      <c r="B2222" s="168">
        <v>2018</v>
      </c>
      <c r="C2222" s="168"/>
      <c r="D2222" s="169">
        <v>1502</v>
      </c>
      <c r="E2222" s="169">
        <v>150337</v>
      </c>
      <c r="F2222" s="169">
        <v>270616</v>
      </c>
      <c r="G2222" s="169">
        <v>4782</v>
      </c>
      <c r="H2222" s="169">
        <v>3697</v>
      </c>
      <c r="I2222" s="170">
        <v>18.8</v>
      </c>
      <c r="J2222"/>
      <c r="K2222"/>
      <c r="L2222"/>
      <c r="M2222"/>
      <c r="N2222"/>
    </row>
    <row r="2223" spans="2:14" s="8" customFormat="1" ht="15" customHeight="1" x14ac:dyDescent="0.25">
      <c r="B2223" s="168">
        <v>2017</v>
      </c>
      <c r="C2223" s="168"/>
      <c r="D2223" s="169">
        <v>1438</v>
      </c>
      <c r="E2223" s="169">
        <v>130312</v>
      </c>
      <c r="F2223" s="169">
        <v>230665</v>
      </c>
      <c r="G2223" s="169">
        <v>3914</v>
      </c>
      <c r="H2223" s="169">
        <v>2846</v>
      </c>
      <c r="I2223" s="170">
        <v>17.95</v>
      </c>
      <c r="J2223"/>
      <c r="K2223"/>
      <c r="L2223"/>
      <c r="M2223"/>
      <c r="N2223"/>
    </row>
    <row r="2224" spans="2:14" s="8" customFormat="1" ht="15" customHeight="1" x14ac:dyDescent="0.25">
      <c r="B2224" s="168">
        <v>2016</v>
      </c>
      <c r="C2224" s="168"/>
      <c r="D2224" s="169">
        <v>1395</v>
      </c>
      <c r="E2224" s="169">
        <v>127620</v>
      </c>
      <c r="F2224" s="169">
        <v>209519</v>
      </c>
      <c r="G2224" s="169">
        <v>7789</v>
      </c>
      <c r="H2224" s="169">
        <v>3842</v>
      </c>
      <c r="I2224" s="170">
        <v>18.13</v>
      </c>
      <c r="J2224"/>
      <c r="K2224"/>
      <c r="L2224"/>
      <c r="M2224"/>
      <c r="N2224"/>
    </row>
    <row r="2225" spans="2:14" s="8" customFormat="1" ht="15" customHeight="1" x14ac:dyDescent="0.25">
      <c r="B2225" s="168">
        <v>2015</v>
      </c>
      <c r="C2225" s="168"/>
      <c r="D2225" s="169">
        <v>1319</v>
      </c>
      <c r="E2225" s="169">
        <v>119045</v>
      </c>
      <c r="F2225" s="169">
        <v>211961</v>
      </c>
      <c r="G2225" s="169">
        <v>4312</v>
      </c>
      <c r="H2225" s="169">
        <v>3134</v>
      </c>
      <c r="I2225" s="170">
        <v>18.14</v>
      </c>
      <c r="J2225"/>
      <c r="K2225"/>
      <c r="L2225"/>
      <c r="M2225"/>
      <c r="N2225"/>
    </row>
    <row r="2226" spans="2:14" ht="15" customHeight="1" x14ac:dyDescent="0.25">
      <c r="B2226" s="168">
        <v>2014</v>
      </c>
      <c r="C2226" s="168"/>
      <c r="D2226" s="169">
        <v>1277</v>
      </c>
      <c r="E2226" s="169">
        <v>129617</v>
      </c>
      <c r="F2226" s="169">
        <v>245462</v>
      </c>
      <c r="G2226" s="169">
        <v>5601</v>
      </c>
      <c r="H2226" s="169">
        <v>3557</v>
      </c>
      <c r="I2226" s="170">
        <v>20.02</v>
      </c>
      <c r="J2226"/>
      <c r="K2226"/>
      <c r="L2226"/>
      <c r="M2226"/>
      <c r="N2226"/>
    </row>
    <row r="2227" spans="2:14" ht="15" customHeight="1" x14ac:dyDescent="0.25">
      <c r="B2227" s="168">
        <v>2013</v>
      </c>
      <c r="C2227" s="168"/>
      <c r="D2227" s="169">
        <v>1243</v>
      </c>
      <c r="E2227" s="169">
        <v>30657</v>
      </c>
      <c r="F2227" s="169">
        <v>193779</v>
      </c>
      <c r="G2227" s="169">
        <v>4693</v>
      </c>
      <c r="H2227" s="169">
        <v>3366</v>
      </c>
      <c r="I2227" s="170">
        <v>5.0599999999999996</v>
      </c>
      <c r="J2227"/>
      <c r="K2227"/>
      <c r="L2227"/>
      <c r="M2227"/>
      <c r="N2227"/>
    </row>
    <row r="2228" spans="2:14" ht="15" customHeight="1" x14ac:dyDescent="0.25">
      <c r="B2228" s="168">
        <v>2012</v>
      </c>
      <c r="C2228" s="168"/>
      <c r="D2228" s="169">
        <v>1267</v>
      </c>
      <c r="E2228" s="169">
        <v>38021</v>
      </c>
      <c r="F2228" s="169">
        <v>203088</v>
      </c>
      <c r="G2228" s="169">
        <v>3816</v>
      </c>
      <c r="H2228" s="169">
        <v>2732</v>
      </c>
      <c r="I2228" s="170">
        <v>5.91</v>
      </c>
      <c r="J2228"/>
      <c r="K2228"/>
      <c r="L2228"/>
      <c r="M2228"/>
      <c r="N2228"/>
    </row>
    <row r="2229" spans="2:14" ht="15" customHeight="1" x14ac:dyDescent="0.25">
      <c r="B2229" s="168">
        <v>2011</v>
      </c>
      <c r="C2229" s="168"/>
      <c r="D2229" s="169">
        <v>1373</v>
      </c>
      <c r="E2229" s="169">
        <v>105866</v>
      </c>
      <c r="F2229" s="169">
        <v>215901</v>
      </c>
      <c r="G2229" s="169">
        <v>3488</v>
      </c>
      <c r="H2229" s="169">
        <v>2497</v>
      </c>
      <c r="I2229" s="170">
        <v>14.97</v>
      </c>
      <c r="J2229"/>
      <c r="K2229"/>
      <c r="L2229"/>
      <c r="M2229"/>
      <c r="N2229"/>
    </row>
    <row r="2230" spans="2:14" ht="15" customHeight="1" x14ac:dyDescent="0.25">
      <c r="B2230" s="168">
        <v>2010</v>
      </c>
      <c r="C2230" s="168"/>
      <c r="D2230" s="169">
        <v>1391</v>
      </c>
      <c r="E2230" s="169">
        <v>153287</v>
      </c>
      <c r="F2230" s="169">
        <v>263889</v>
      </c>
      <c r="G2230" s="169">
        <v>3351</v>
      </c>
      <c r="H2230" s="169">
        <v>1676</v>
      </c>
      <c r="I2230" s="170">
        <v>20.82</v>
      </c>
      <c r="J2230"/>
      <c r="K2230"/>
      <c r="L2230"/>
      <c r="M2230"/>
      <c r="N2230"/>
    </row>
    <row r="2231" spans="2:14" s="8" customFormat="1" ht="15" customHeight="1" x14ac:dyDescent="0.25">
      <c r="B2231" s="168">
        <v>2009</v>
      </c>
      <c r="C2231" s="168"/>
      <c r="D2231" s="169">
        <v>1427</v>
      </c>
      <c r="E2231" s="169">
        <v>145554</v>
      </c>
      <c r="F2231" s="169">
        <v>272285</v>
      </c>
      <c r="G2231" s="169">
        <v>11564</v>
      </c>
      <c r="H2231" s="169" t="s">
        <v>66</v>
      </c>
      <c r="I2231" s="170">
        <v>20.59</v>
      </c>
      <c r="J2231"/>
      <c r="K2231"/>
      <c r="L2231"/>
      <c r="M2231"/>
      <c r="N2231"/>
    </row>
    <row r="2232" spans="2:14" s="9" customFormat="1" ht="15" customHeight="1" x14ac:dyDescent="0.25">
      <c r="B2232" s="168">
        <v>2008</v>
      </c>
      <c r="C2232" s="168"/>
      <c r="D2232" s="169">
        <v>1433</v>
      </c>
      <c r="E2232" s="169">
        <v>209612</v>
      </c>
      <c r="F2232" s="169">
        <v>339923</v>
      </c>
      <c r="G2232" s="169">
        <v>21967</v>
      </c>
      <c r="H2232" s="169" t="s">
        <v>66</v>
      </c>
      <c r="I2232" s="170">
        <v>29.82</v>
      </c>
      <c r="J2232"/>
      <c r="K2232"/>
      <c r="L2232"/>
      <c r="M2232"/>
      <c r="N2232"/>
    </row>
    <row r="2233" spans="2:14" s="9" customFormat="1" ht="15" customHeight="1" x14ac:dyDescent="0.25">
      <c r="B2233" s="259" t="s">
        <v>288</v>
      </c>
      <c r="C2233" s="165"/>
      <c r="D2233" s="165"/>
      <c r="E2233" s="165"/>
      <c r="F2233" s="165"/>
      <c r="G2233" s="165"/>
      <c r="H2233" s="165"/>
      <c r="I2233" s="165"/>
      <c r="J2233"/>
      <c r="K2233"/>
      <c r="L2233"/>
      <c r="M2233"/>
      <c r="N2233"/>
    </row>
    <row r="2234" spans="2:14" s="9" customFormat="1" ht="15" customHeight="1" x14ac:dyDescent="0.25">
      <c r="B2234" s="181">
        <v>2023</v>
      </c>
      <c r="C2234" s="181"/>
      <c r="D2234" s="182">
        <v>504</v>
      </c>
      <c r="E2234" s="182">
        <v>348221</v>
      </c>
      <c r="F2234" s="182">
        <v>570043</v>
      </c>
      <c r="G2234" s="182">
        <v>17499</v>
      </c>
      <c r="H2234" s="182">
        <v>11910</v>
      </c>
      <c r="I2234" s="183">
        <v>21.22</v>
      </c>
      <c r="J2234"/>
      <c r="K2234"/>
      <c r="L2234"/>
      <c r="M2234"/>
      <c r="N2234"/>
    </row>
    <row r="2235" spans="2:14" s="9" customFormat="1" ht="15" customHeight="1" x14ac:dyDescent="0.25">
      <c r="B2235" s="181">
        <v>2022</v>
      </c>
      <c r="C2235" s="181"/>
      <c r="D2235" s="182">
        <v>464</v>
      </c>
      <c r="E2235" s="182">
        <v>410032</v>
      </c>
      <c r="F2235" s="182">
        <v>530227</v>
      </c>
      <c r="G2235" s="182">
        <v>34583</v>
      </c>
      <c r="H2235" s="182">
        <v>10337</v>
      </c>
      <c r="I2235" s="183">
        <v>28.48</v>
      </c>
      <c r="J2235"/>
      <c r="K2235"/>
      <c r="L2235"/>
      <c r="M2235"/>
      <c r="N2235"/>
    </row>
    <row r="2236" spans="2:14" s="9" customFormat="1" ht="15" customHeight="1" x14ac:dyDescent="0.25">
      <c r="B2236" s="181">
        <v>2021</v>
      </c>
      <c r="C2236" s="168"/>
      <c r="D2236" s="169">
        <v>439</v>
      </c>
      <c r="E2236" s="169">
        <v>129953</v>
      </c>
      <c r="F2236" s="169">
        <v>249597</v>
      </c>
      <c r="G2236" s="169">
        <v>15704</v>
      </c>
      <c r="H2236" s="169">
        <v>5538</v>
      </c>
      <c r="I2236" s="170">
        <v>11.17</v>
      </c>
      <c r="J2236"/>
      <c r="K2236"/>
      <c r="L2236"/>
      <c r="M2236"/>
      <c r="N2236"/>
    </row>
    <row r="2237" spans="2:14" s="9" customFormat="1" ht="15" customHeight="1" x14ac:dyDescent="0.25">
      <c r="B2237" s="168">
        <v>2020</v>
      </c>
      <c r="C2237" s="168"/>
      <c r="D2237" s="169">
        <v>416</v>
      </c>
      <c r="E2237" s="169">
        <v>80809</v>
      </c>
      <c r="F2237" s="169">
        <v>181178</v>
      </c>
      <c r="G2237" s="169">
        <v>16647</v>
      </c>
      <c r="H2237" s="169">
        <v>10425</v>
      </c>
      <c r="I2237" s="170">
        <v>8.48</v>
      </c>
      <c r="J2237"/>
      <c r="K2237"/>
      <c r="L2237"/>
      <c r="M2237"/>
      <c r="N2237"/>
    </row>
    <row r="2238" spans="2:14" s="9" customFormat="1" ht="15" customHeight="1" x14ac:dyDescent="0.25">
      <c r="B2238" s="168">
        <v>2019</v>
      </c>
      <c r="C2238" s="168"/>
      <c r="D2238" s="169">
        <v>428</v>
      </c>
      <c r="E2238" s="169">
        <v>349253</v>
      </c>
      <c r="F2238" s="169">
        <v>423778</v>
      </c>
      <c r="G2238" s="169">
        <v>27603</v>
      </c>
      <c r="H2238" s="169">
        <v>12651</v>
      </c>
      <c r="I2238" s="170">
        <v>30.66</v>
      </c>
      <c r="J2238"/>
      <c r="K2238"/>
      <c r="L2238"/>
      <c r="M2238"/>
      <c r="N2238"/>
    </row>
    <row r="2239" spans="2:14" s="9" customFormat="1" ht="15" customHeight="1" x14ac:dyDescent="0.25">
      <c r="B2239" s="168">
        <v>2018</v>
      </c>
      <c r="C2239" s="168"/>
      <c r="D2239" s="169">
        <v>412</v>
      </c>
      <c r="E2239" s="169">
        <v>323674</v>
      </c>
      <c r="F2239" s="169">
        <v>449626</v>
      </c>
      <c r="G2239" s="169">
        <v>19429</v>
      </c>
      <c r="H2239" s="169">
        <v>12378</v>
      </c>
      <c r="I2239" s="170">
        <v>30.04</v>
      </c>
      <c r="J2239"/>
      <c r="K2239"/>
      <c r="L2239"/>
      <c r="M2239"/>
      <c r="N2239"/>
    </row>
    <row r="2240" spans="2:14" s="9" customFormat="1" ht="15" customHeight="1" x14ac:dyDescent="0.25">
      <c r="B2240" s="168">
        <v>2017</v>
      </c>
      <c r="C2240" s="168"/>
      <c r="D2240" s="169">
        <v>385</v>
      </c>
      <c r="E2240" s="169">
        <v>298467</v>
      </c>
      <c r="F2240" s="169">
        <v>411621</v>
      </c>
      <c r="G2240" s="169">
        <v>21092</v>
      </c>
      <c r="H2240" s="169">
        <v>13274</v>
      </c>
      <c r="I2240" s="170">
        <v>30</v>
      </c>
      <c r="J2240"/>
      <c r="K2240"/>
      <c r="L2240"/>
      <c r="M2240"/>
      <c r="N2240"/>
    </row>
    <row r="2241" spans="2:14" s="9" customFormat="1" ht="15" customHeight="1" x14ac:dyDescent="0.25">
      <c r="B2241" s="168">
        <v>2016</v>
      </c>
      <c r="C2241" s="168"/>
      <c r="D2241" s="169">
        <v>372</v>
      </c>
      <c r="E2241" s="169">
        <v>264902</v>
      </c>
      <c r="F2241" s="169">
        <v>441634</v>
      </c>
      <c r="G2241" s="169">
        <v>7753</v>
      </c>
      <c r="H2241" s="169">
        <v>4609</v>
      </c>
      <c r="I2241" s="170">
        <v>28.68</v>
      </c>
      <c r="J2241"/>
      <c r="K2241"/>
      <c r="L2241"/>
      <c r="M2241"/>
      <c r="N2241"/>
    </row>
    <row r="2242" spans="2:14" ht="15" customHeight="1" x14ac:dyDescent="0.25">
      <c r="B2242" s="168">
        <v>2015</v>
      </c>
      <c r="C2242" s="168"/>
      <c r="D2242" s="169">
        <v>361</v>
      </c>
      <c r="E2242" s="169">
        <v>230445</v>
      </c>
      <c r="F2242" s="169">
        <v>463107</v>
      </c>
      <c r="G2242" s="169">
        <v>5419</v>
      </c>
      <c r="H2242" s="169">
        <v>4097</v>
      </c>
      <c r="I2242" s="170">
        <v>26.36</v>
      </c>
      <c r="J2242"/>
      <c r="K2242"/>
      <c r="L2242"/>
      <c r="M2242"/>
      <c r="N2242"/>
    </row>
    <row r="2243" spans="2:14" ht="15" customHeight="1" x14ac:dyDescent="0.25">
      <c r="B2243" s="168">
        <v>2014</v>
      </c>
      <c r="C2243" s="168"/>
      <c r="D2243" s="169">
        <v>333</v>
      </c>
      <c r="E2243" s="169">
        <v>118351</v>
      </c>
      <c r="F2243" s="169">
        <v>273047</v>
      </c>
      <c r="G2243" s="169">
        <v>7344</v>
      </c>
      <c r="H2243" s="169">
        <v>6710</v>
      </c>
      <c r="I2243" s="170">
        <v>14.75</v>
      </c>
      <c r="J2243"/>
      <c r="K2243"/>
      <c r="L2243"/>
      <c r="M2243"/>
      <c r="N2243"/>
    </row>
    <row r="2244" spans="2:14" ht="15" customHeight="1" x14ac:dyDescent="0.25">
      <c r="B2244" s="168">
        <v>2013</v>
      </c>
      <c r="C2244" s="168"/>
      <c r="D2244" s="169">
        <v>326</v>
      </c>
      <c r="E2244" s="169">
        <v>42899</v>
      </c>
      <c r="F2244" s="169">
        <v>196780</v>
      </c>
      <c r="G2244" s="169">
        <v>1549</v>
      </c>
      <c r="H2244" s="169">
        <v>1269</v>
      </c>
      <c r="I2244" s="170">
        <v>5.73</v>
      </c>
      <c r="J2244"/>
      <c r="K2244"/>
      <c r="L2244"/>
      <c r="M2244"/>
      <c r="N2244"/>
    </row>
    <row r="2245" spans="2:14" ht="15" customHeight="1" x14ac:dyDescent="0.25">
      <c r="B2245" s="168">
        <v>2012</v>
      </c>
      <c r="C2245" s="168"/>
      <c r="D2245" s="169">
        <v>362</v>
      </c>
      <c r="E2245" s="169">
        <v>-63303</v>
      </c>
      <c r="F2245" s="169">
        <v>212740</v>
      </c>
      <c r="G2245" s="169">
        <v>2676</v>
      </c>
      <c r="H2245" s="169">
        <v>1887</v>
      </c>
      <c r="I2245" s="170">
        <v>-7.39</v>
      </c>
      <c r="J2245"/>
      <c r="K2245"/>
      <c r="L2245"/>
      <c r="M2245"/>
      <c r="N2245"/>
    </row>
    <row r="2246" spans="2:14" ht="15" customHeight="1" x14ac:dyDescent="0.25">
      <c r="B2246" s="168">
        <v>2011</v>
      </c>
      <c r="C2246" s="168"/>
      <c r="D2246" s="169">
        <v>380</v>
      </c>
      <c r="E2246" s="169">
        <v>224724</v>
      </c>
      <c r="F2246" s="169">
        <v>520650</v>
      </c>
      <c r="G2246" s="169">
        <v>4473</v>
      </c>
      <c r="H2246" s="169">
        <v>1960</v>
      </c>
      <c r="I2246" s="170">
        <v>23.23</v>
      </c>
      <c r="J2246"/>
      <c r="K2246"/>
      <c r="L2246"/>
      <c r="M2246"/>
      <c r="N2246"/>
    </row>
    <row r="2247" spans="2:14" s="9" customFormat="1" ht="15" customHeight="1" collapsed="1" x14ac:dyDescent="0.25">
      <c r="B2247" s="168">
        <v>2010</v>
      </c>
      <c r="C2247" s="168"/>
      <c r="D2247" s="169">
        <v>397</v>
      </c>
      <c r="E2247" s="169">
        <v>179342</v>
      </c>
      <c r="F2247" s="169">
        <v>439436</v>
      </c>
      <c r="G2247" s="169">
        <v>6993</v>
      </c>
      <c r="H2247" s="169">
        <v>3167</v>
      </c>
      <c r="I2247" s="170">
        <v>17.55</v>
      </c>
      <c r="J2247"/>
      <c r="K2247"/>
      <c r="L2247"/>
      <c r="M2247"/>
      <c r="N2247"/>
    </row>
    <row r="2248" spans="2:14" s="9" customFormat="1" ht="15" customHeight="1" x14ac:dyDescent="0.25">
      <c r="B2248" s="168">
        <v>2009</v>
      </c>
      <c r="C2248" s="168"/>
      <c r="D2248" s="169">
        <v>415</v>
      </c>
      <c r="E2248" s="169">
        <v>80964</v>
      </c>
      <c r="F2248" s="169">
        <v>431009</v>
      </c>
      <c r="G2248" s="169">
        <v>3585</v>
      </c>
      <c r="H2248" s="169" t="s">
        <v>66</v>
      </c>
      <c r="I2248" s="170">
        <v>8.3699999999999992</v>
      </c>
      <c r="J2248"/>
      <c r="K2248"/>
      <c r="L2248"/>
      <c r="M2248"/>
      <c r="N2248"/>
    </row>
    <row r="2249" spans="2:14" s="9" customFormat="1" ht="15" customHeight="1" x14ac:dyDescent="0.25">
      <c r="B2249" s="168">
        <v>2008</v>
      </c>
      <c r="C2249" s="168"/>
      <c r="D2249" s="169">
        <v>410</v>
      </c>
      <c r="E2249" s="169">
        <v>273083</v>
      </c>
      <c r="F2249" s="169">
        <v>596922</v>
      </c>
      <c r="G2249" s="169">
        <v>67420</v>
      </c>
      <c r="H2249" s="169" t="s">
        <v>66</v>
      </c>
      <c r="I2249" s="170">
        <v>27.49</v>
      </c>
      <c r="J2249"/>
      <c r="K2249"/>
      <c r="L2249"/>
      <c r="M2249"/>
      <c r="N2249"/>
    </row>
    <row r="2250" spans="2:14" s="9" customFormat="1" ht="15" customHeight="1" x14ac:dyDescent="0.25">
      <c r="B2250" s="187" t="s">
        <v>289</v>
      </c>
      <c r="C2250" s="187"/>
      <c r="D2250" s="187"/>
      <c r="E2250" s="187"/>
      <c r="F2250" s="187"/>
      <c r="G2250" s="187"/>
      <c r="H2250" s="187"/>
      <c r="I2250" s="187"/>
      <c r="J2250"/>
      <c r="K2250"/>
      <c r="L2250"/>
      <c r="M2250"/>
      <c r="N2250"/>
    </row>
    <row r="2251" spans="2:14" s="9" customFormat="1" ht="15" customHeight="1" x14ac:dyDescent="0.25">
      <c r="B2251" s="181">
        <v>2023</v>
      </c>
      <c r="C2251" s="181"/>
      <c r="D2251" s="182">
        <v>225</v>
      </c>
      <c r="E2251" s="182">
        <v>1209236</v>
      </c>
      <c r="F2251" s="182">
        <v>1375802</v>
      </c>
      <c r="G2251" s="182">
        <v>58817</v>
      </c>
      <c r="H2251" s="182">
        <v>50673</v>
      </c>
      <c r="I2251" s="183">
        <v>22.45</v>
      </c>
      <c r="J2251"/>
      <c r="K2251"/>
      <c r="L2251"/>
      <c r="M2251"/>
      <c r="N2251"/>
    </row>
    <row r="2252" spans="2:14" s="9" customFormat="1" ht="15" customHeight="1" x14ac:dyDescent="0.25">
      <c r="B2252" s="181">
        <v>2022</v>
      </c>
      <c r="C2252" s="181"/>
      <c r="D2252" s="182">
        <v>200</v>
      </c>
      <c r="E2252" s="182">
        <v>1024919</v>
      </c>
      <c r="F2252" s="182">
        <v>1070132</v>
      </c>
      <c r="G2252" s="182">
        <v>77846</v>
      </c>
      <c r="H2252" s="182">
        <v>44084</v>
      </c>
      <c r="I2252" s="183">
        <v>22.35</v>
      </c>
      <c r="J2252"/>
      <c r="K2252"/>
      <c r="L2252"/>
      <c r="M2252"/>
      <c r="N2252"/>
    </row>
    <row r="2253" spans="2:14" s="9" customFormat="1" ht="15" customHeight="1" x14ac:dyDescent="0.25">
      <c r="B2253" s="181">
        <v>2021</v>
      </c>
      <c r="C2253" s="168"/>
      <c r="D2253" s="169">
        <v>181</v>
      </c>
      <c r="E2253" s="169">
        <v>687424</v>
      </c>
      <c r="F2253" s="169">
        <v>805815</v>
      </c>
      <c r="G2253" s="169">
        <v>59605</v>
      </c>
      <c r="H2253" s="169">
        <v>49194</v>
      </c>
      <c r="I2253" s="170">
        <v>17.239999999999998</v>
      </c>
      <c r="J2253"/>
      <c r="K2253"/>
      <c r="L2253"/>
      <c r="M2253"/>
      <c r="N2253"/>
    </row>
    <row r="2254" spans="2:14" s="9" customFormat="1" ht="15" customHeight="1" x14ac:dyDescent="0.25">
      <c r="B2254" s="168">
        <v>2020</v>
      </c>
      <c r="C2254" s="168"/>
      <c r="D2254" s="169">
        <v>171</v>
      </c>
      <c r="E2254" s="169">
        <v>732047</v>
      </c>
      <c r="F2254" s="169">
        <v>1040937</v>
      </c>
      <c r="G2254" s="169">
        <v>54160</v>
      </c>
      <c r="H2254" s="169">
        <v>44797</v>
      </c>
      <c r="I2254" s="170">
        <v>21.06</v>
      </c>
      <c r="J2254"/>
      <c r="K2254"/>
      <c r="L2254"/>
      <c r="M2254"/>
      <c r="N2254"/>
    </row>
    <row r="2255" spans="2:14" s="9" customFormat="1" ht="15" customHeight="1" x14ac:dyDescent="0.25">
      <c r="B2255" s="168">
        <v>2019</v>
      </c>
      <c r="C2255" s="168"/>
      <c r="D2255" s="169">
        <v>182</v>
      </c>
      <c r="E2255" s="169">
        <v>832087</v>
      </c>
      <c r="F2255" s="169">
        <v>1051835</v>
      </c>
      <c r="G2255" s="169">
        <v>55999</v>
      </c>
      <c r="H2255" s="169">
        <v>47949</v>
      </c>
      <c r="I2255" s="170">
        <v>23.15</v>
      </c>
      <c r="J2255"/>
      <c r="K2255"/>
      <c r="L2255"/>
      <c r="M2255"/>
      <c r="N2255"/>
    </row>
    <row r="2256" spans="2:14" s="9" customFormat="1" ht="15" customHeight="1" x14ac:dyDescent="0.25">
      <c r="B2256" s="168">
        <v>2018</v>
      </c>
      <c r="C2256" s="168"/>
      <c r="D2256" s="169">
        <v>164</v>
      </c>
      <c r="E2256" s="169">
        <v>793286</v>
      </c>
      <c r="F2256" s="169">
        <v>1038372</v>
      </c>
      <c r="G2256" s="169">
        <v>45107</v>
      </c>
      <c r="H2256" s="169">
        <v>36552</v>
      </c>
      <c r="I2256" s="170">
        <v>23.04</v>
      </c>
      <c r="J2256"/>
      <c r="K2256"/>
      <c r="L2256"/>
      <c r="M2256"/>
      <c r="N2256"/>
    </row>
    <row r="2257" spans="2:14" ht="15" customHeight="1" x14ac:dyDescent="0.25">
      <c r="B2257" s="168">
        <v>2017</v>
      </c>
      <c r="C2257" s="168"/>
      <c r="D2257" s="169">
        <v>168</v>
      </c>
      <c r="E2257" s="169">
        <v>744354</v>
      </c>
      <c r="F2257" s="169">
        <v>945137</v>
      </c>
      <c r="G2257" s="169">
        <v>43709</v>
      </c>
      <c r="H2257" s="169">
        <v>41906</v>
      </c>
      <c r="I2257" s="170">
        <v>23.3</v>
      </c>
      <c r="J2257"/>
      <c r="K2257"/>
      <c r="L2257"/>
      <c r="M2257"/>
      <c r="N2257"/>
    </row>
    <row r="2258" spans="2:14" ht="15" customHeight="1" x14ac:dyDescent="0.25">
      <c r="B2258" s="168">
        <v>2016</v>
      </c>
      <c r="C2258" s="168"/>
      <c r="D2258" s="169">
        <v>140</v>
      </c>
      <c r="E2258" s="169">
        <v>595884</v>
      </c>
      <c r="F2258" s="169">
        <v>695102</v>
      </c>
      <c r="G2258" s="169">
        <v>46389</v>
      </c>
      <c r="H2258" s="169">
        <v>39752</v>
      </c>
      <c r="I2258" s="170">
        <v>21.55</v>
      </c>
      <c r="J2258"/>
      <c r="K2258"/>
      <c r="L2258"/>
      <c r="M2258"/>
      <c r="N2258"/>
    </row>
    <row r="2259" spans="2:14" ht="15" customHeight="1" x14ac:dyDescent="0.25">
      <c r="B2259" s="168">
        <v>2015</v>
      </c>
      <c r="C2259" s="168"/>
      <c r="D2259" s="169">
        <v>143</v>
      </c>
      <c r="E2259" s="169">
        <v>303688</v>
      </c>
      <c r="F2259" s="169">
        <v>584084</v>
      </c>
      <c r="G2259" s="169">
        <v>38984</v>
      </c>
      <c r="H2259" s="169">
        <v>36441</v>
      </c>
      <c r="I2259" s="170">
        <v>11.59</v>
      </c>
      <c r="J2259"/>
      <c r="K2259"/>
      <c r="L2259"/>
      <c r="M2259"/>
      <c r="N2259"/>
    </row>
    <row r="2260" spans="2:14" ht="15" customHeight="1" x14ac:dyDescent="0.25">
      <c r="B2260" s="168">
        <v>2014</v>
      </c>
      <c r="C2260" s="168"/>
      <c r="D2260" s="169">
        <v>137</v>
      </c>
      <c r="E2260" s="169">
        <v>198057</v>
      </c>
      <c r="F2260" s="169">
        <v>459862</v>
      </c>
      <c r="G2260" s="169">
        <v>3272</v>
      </c>
      <c r="H2260" s="169">
        <v>2112</v>
      </c>
      <c r="I2260" s="170">
        <v>7.92</v>
      </c>
      <c r="J2260"/>
      <c r="K2260"/>
      <c r="L2260"/>
      <c r="M2260"/>
      <c r="N2260"/>
    </row>
    <row r="2261" spans="2:14" ht="15" customHeight="1" x14ac:dyDescent="0.25">
      <c r="B2261" s="168">
        <v>2013</v>
      </c>
      <c r="C2261" s="168"/>
      <c r="D2261" s="169">
        <v>136</v>
      </c>
      <c r="E2261" s="169">
        <v>133631</v>
      </c>
      <c r="F2261" s="169">
        <v>410000</v>
      </c>
      <c r="G2261" s="169">
        <v>4042</v>
      </c>
      <c r="H2261" s="169">
        <v>2373</v>
      </c>
      <c r="I2261" s="170">
        <v>5.76</v>
      </c>
      <c r="J2261"/>
      <c r="K2261"/>
      <c r="L2261"/>
      <c r="M2261"/>
      <c r="N2261"/>
    </row>
    <row r="2262" spans="2:14" s="8" customFormat="1" ht="15" customHeight="1" x14ac:dyDescent="0.25">
      <c r="B2262" s="168">
        <v>2012</v>
      </c>
      <c r="C2262" s="168"/>
      <c r="D2262" s="169">
        <v>131</v>
      </c>
      <c r="E2262" s="169">
        <v>43456</v>
      </c>
      <c r="F2262" s="169">
        <v>392598</v>
      </c>
      <c r="G2262" s="169">
        <v>4757</v>
      </c>
      <c r="H2262" s="169">
        <v>2795</v>
      </c>
      <c r="I2262" s="170">
        <v>1.93</v>
      </c>
      <c r="J2262"/>
      <c r="K2262"/>
      <c r="L2262"/>
      <c r="M2262"/>
      <c r="N2262"/>
    </row>
    <row r="2263" spans="2:14" s="9" customFormat="1" ht="15" customHeight="1" x14ac:dyDescent="0.25">
      <c r="B2263" s="168">
        <v>2011</v>
      </c>
      <c r="C2263" s="168"/>
      <c r="D2263" s="169">
        <v>150</v>
      </c>
      <c r="E2263" s="169">
        <v>193696</v>
      </c>
      <c r="F2263" s="169">
        <v>516619</v>
      </c>
      <c r="G2263" s="169">
        <v>7383</v>
      </c>
      <c r="H2263" s="169">
        <v>5421</v>
      </c>
      <c r="I2263" s="170">
        <v>7.98</v>
      </c>
      <c r="J2263"/>
      <c r="K2263"/>
      <c r="L2263"/>
      <c r="M2263"/>
      <c r="N2263"/>
    </row>
    <row r="2264" spans="2:14" s="9" customFormat="1" ht="15" customHeight="1" x14ac:dyDescent="0.25">
      <c r="B2264" s="168">
        <v>2010</v>
      </c>
      <c r="C2264" s="168"/>
      <c r="D2264" s="169">
        <v>154</v>
      </c>
      <c r="E2264" s="169">
        <v>281720</v>
      </c>
      <c r="F2264" s="169">
        <v>625902</v>
      </c>
      <c r="G2264" s="169">
        <v>9063</v>
      </c>
      <c r="H2264" s="169">
        <v>3850</v>
      </c>
      <c r="I2264" s="170">
        <v>11.29</v>
      </c>
      <c r="J2264"/>
      <c r="K2264"/>
      <c r="L2264"/>
      <c r="M2264"/>
      <c r="N2264"/>
    </row>
    <row r="2265" spans="2:14" s="9" customFormat="1" ht="15" customHeight="1" x14ac:dyDescent="0.25">
      <c r="B2265" s="168">
        <v>2009</v>
      </c>
      <c r="C2265" s="168"/>
      <c r="D2265" s="169">
        <v>160</v>
      </c>
      <c r="E2265" s="169">
        <v>64064</v>
      </c>
      <c r="F2265" s="169">
        <v>595669</v>
      </c>
      <c r="G2265" s="169">
        <v>4877</v>
      </c>
      <c r="H2265" s="169" t="s">
        <v>66</v>
      </c>
      <c r="I2265" s="170">
        <v>2.71</v>
      </c>
      <c r="J2265"/>
      <c r="K2265"/>
      <c r="L2265"/>
      <c r="M2265"/>
      <c r="N2265"/>
    </row>
    <row r="2266" spans="2:14" s="9" customFormat="1" ht="15" customHeight="1" x14ac:dyDescent="0.25">
      <c r="B2266" s="168">
        <v>2008</v>
      </c>
      <c r="C2266" s="168"/>
      <c r="D2266" s="169">
        <v>173</v>
      </c>
      <c r="E2266" s="169">
        <v>485333</v>
      </c>
      <c r="F2266" s="169">
        <v>1081712</v>
      </c>
      <c r="G2266" s="169">
        <v>9039</v>
      </c>
      <c r="H2266" s="169" t="s">
        <v>66</v>
      </c>
      <c r="I2266" s="170">
        <v>20.32</v>
      </c>
      <c r="J2266"/>
      <c r="K2266"/>
      <c r="L2266"/>
      <c r="M2266"/>
      <c r="N2266"/>
    </row>
    <row r="2267" spans="2:14" ht="15" customHeight="1" x14ac:dyDescent="0.25">
      <c r="B2267" s="258" t="s">
        <v>40</v>
      </c>
      <c r="C2267" s="184"/>
      <c r="D2267" s="184"/>
      <c r="E2267" s="184"/>
      <c r="F2267" s="184"/>
      <c r="G2267" s="184"/>
      <c r="H2267" s="184"/>
      <c r="I2267" s="184"/>
      <c r="J2267"/>
      <c r="K2267"/>
      <c r="L2267"/>
      <c r="M2267"/>
      <c r="N2267"/>
    </row>
    <row r="2268" spans="2:14" ht="15" customHeight="1" x14ac:dyDescent="0.25">
      <c r="B2268" s="187" t="s">
        <v>290</v>
      </c>
      <c r="C2268" s="187"/>
      <c r="D2268" s="187"/>
      <c r="E2268" s="187"/>
      <c r="F2268" s="187"/>
      <c r="G2268" s="187"/>
      <c r="H2268" s="187"/>
      <c r="I2268" s="187"/>
      <c r="J2268"/>
      <c r="K2268"/>
      <c r="L2268"/>
      <c r="M2268"/>
      <c r="N2268"/>
    </row>
    <row r="2269" spans="2:14" ht="15" customHeight="1" x14ac:dyDescent="0.25">
      <c r="B2269" s="181">
        <v>2023</v>
      </c>
      <c r="C2269" s="181"/>
      <c r="D2269" s="182">
        <v>69471</v>
      </c>
      <c r="E2269" s="182">
        <v>331339</v>
      </c>
      <c r="F2269" s="182">
        <v>505761</v>
      </c>
      <c r="G2269" s="182">
        <v>51931</v>
      </c>
      <c r="H2269" s="182">
        <v>47734</v>
      </c>
      <c r="I2269" s="183">
        <v>15.87</v>
      </c>
      <c r="J2269"/>
      <c r="K2269"/>
      <c r="L2269"/>
      <c r="M2269"/>
      <c r="N2269"/>
    </row>
    <row r="2270" spans="2:14" ht="15" customHeight="1" x14ac:dyDescent="0.25">
      <c r="B2270" s="181">
        <v>2022</v>
      </c>
      <c r="C2270" s="181"/>
      <c r="D2270" s="182">
        <v>63050</v>
      </c>
      <c r="E2270" s="182">
        <v>337760</v>
      </c>
      <c r="F2270" s="182">
        <v>424539</v>
      </c>
      <c r="G2270" s="182">
        <v>71102</v>
      </c>
      <c r="H2270" s="182">
        <v>41754</v>
      </c>
      <c r="I2270" s="183">
        <v>18.77</v>
      </c>
      <c r="J2270"/>
      <c r="K2270"/>
      <c r="L2270"/>
      <c r="M2270"/>
      <c r="N2270"/>
    </row>
    <row r="2271" spans="2:14" ht="15" customHeight="1" x14ac:dyDescent="0.25">
      <c r="B2271" s="181">
        <v>2021</v>
      </c>
      <c r="C2271" s="168"/>
      <c r="D2271" s="169">
        <v>51105</v>
      </c>
      <c r="E2271" s="169">
        <v>292518</v>
      </c>
      <c r="F2271" s="169">
        <v>407634</v>
      </c>
      <c r="G2271" s="169">
        <v>37152</v>
      </c>
      <c r="H2271" s="169">
        <v>34149</v>
      </c>
      <c r="I2271" s="170">
        <v>20.059999999999999</v>
      </c>
      <c r="J2271"/>
      <c r="K2271"/>
      <c r="L2271"/>
      <c r="M2271"/>
      <c r="N2271"/>
    </row>
    <row r="2272" spans="2:14" ht="15" customHeight="1" x14ac:dyDescent="0.25">
      <c r="B2272" s="187" t="s">
        <v>291</v>
      </c>
      <c r="C2272" s="187"/>
      <c r="D2272" s="187"/>
      <c r="E2272" s="187"/>
      <c r="F2272" s="187"/>
      <c r="G2272" s="187"/>
      <c r="H2272" s="187"/>
      <c r="I2272" s="187"/>
      <c r="J2272"/>
      <c r="K2272"/>
      <c r="L2272"/>
      <c r="M2272"/>
      <c r="N2272"/>
    </row>
    <row r="2273" spans="2:14" ht="15" customHeight="1" x14ac:dyDescent="0.25">
      <c r="B2273" s="181">
        <v>2023</v>
      </c>
      <c r="C2273" s="181"/>
      <c r="D2273" s="182">
        <v>30249</v>
      </c>
      <c r="E2273" s="182">
        <v>64253</v>
      </c>
      <c r="F2273" s="182">
        <v>86228</v>
      </c>
      <c r="G2273" s="182">
        <v>3672</v>
      </c>
      <c r="H2273" s="182">
        <v>893</v>
      </c>
      <c r="I2273" s="183">
        <v>10.42</v>
      </c>
      <c r="J2273"/>
      <c r="K2273"/>
      <c r="L2273"/>
      <c r="M2273"/>
      <c r="N2273"/>
    </row>
    <row r="2274" spans="2:14" ht="15" customHeight="1" x14ac:dyDescent="0.25">
      <c r="B2274" s="181">
        <v>2022</v>
      </c>
      <c r="C2274" s="181"/>
      <c r="D2274" s="182">
        <v>27134</v>
      </c>
      <c r="E2274" s="182">
        <v>58093</v>
      </c>
      <c r="F2274" s="182">
        <v>73932</v>
      </c>
      <c r="G2274" s="182">
        <v>3959</v>
      </c>
      <c r="H2274" s="182">
        <v>1000</v>
      </c>
      <c r="I2274" s="183">
        <v>10.08</v>
      </c>
      <c r="J2274"/>
      <c r="K2274"/>
      <c r="L2274"/>
      <c r="M2274"/>
      <c r="N2274"/>
    </row>
    <row r="2275" spans="2:14" ht="15" customHeight="1" x14ac:dyDescent="0.25">
      <c r="B2275" s="181">
        <v>2021</v>
      </c>
      <c r="C2275" s="168"/>
      <c r="D2275" s="169">
        <v>23569</v>
      </c>
      <c r="E2275" s="169">
        <v>50850</v>
      </c>
      <c r="F2275" s="169">
        <v>66459</v>
      </c>
      <c r="G2275" s="169">
        <v>1737</v>
      </c>
      <c r="H2275" s="169">
        <v>639</v>
      </c>
      <c r="I2275" s="170">
        <v>10.71</v>
      </c>
      <c r="J2275"/>
      <c r="K2275"/>
      <c r="L2275"/>
      <c r="M2275"/>
      <c r="N2275"/>
    </row>
    <row r="2276" spans="2:14" ht="15" customHeight="1" x14ac:dyDescent="0.25">
      <c r="B2276" s="187" t="s">
        <v>618</v>
      </c>
      <c r="C2276" s="187"/>
      <c r="D2276" s="187"/>
      <c r="E2276" s="187"/>
      <c r="F2276" s="187"/>
      <c r="G2276" s="187"/>
      <c r="H2276" s="187"/>
      <c r="I2276" s="187"/>
      <c r="J2276"/>
      <c r="K2276"/>
      <c r="L2276"/>
      <c r="M2276"/>
      <c r="N2276"/>
    </row>
    <row r="2277" spans="2:14" ht="15" customHeight="1" x14ac:dyDescent="0.25">
      <c r="B2277" s="181">
        <v>2023</v>
      </c>
      <c r="C2277" s="181"/>
      <c r="D2277" s="182">
        <v>14710</v>
      </c>
      <c r="E2277" s="182">
        <v>65788</v>
      </c>
      <c r="F2277" s="182">
        <v>76667</v>
      </c>
      <c r="G2277" s="182">
        <v>3822</v>
      </c>
      <c r="H2277" s="182">
        <v>556</v>
      </c>
      <c r="I2277" s="183">
        <v>17.71</v>
      </c>
      <c r="J2277"/>
      <c r="K2277"/>
      <c r="L2277"/>
      <c r="M2277"/>
      <c r="N2277"/>
    </row>
    <row r="2278" spans="2:14" ht="15" customHeight="1" x14ac:dyDescent="0.25">
      <c r="B2278" s="181">
        <v>2022</v>
      </c>
      <c r="C2278" s="181"/>
      <c r="D2278" s="182">
        <v>13358</v>
      </c>
      <c r="E2278" s="182">
        <v>44709</v>
      </c>
      <c r="F2278" s="182">
        <v>53541</v>
      </c>
      <c r="G2278" s="182">
        <v>1820</v>
      </c>
      <c r="H2278" s="182">
        <v>1162</v>
      </c>
      <c r="I2278" s="183">
        <v>14.86</v>
      </c>
      <c r="J2278"/>
      <c r="K2278"/>
      <c r="L2278"/>
      <c r="M2278"/>
      <c r="N2278"/>
    </row>
    <row r="2279" spans="2:14" ht="15" customHeight="1" x14ac:dyDescent="0.25">
      <c r="B2279" s="181">
        <v>2021</v>
      </c>
      <c r="C2279" s="168"/>
      <c r="D2279" s="169">
        <v>11612</v>
      </c>
      <c r="E2279" s="169">
        <v>45333</v>
      </c>
      <c r="F2279" s="169">
        <v>48500</v>
      </c>
      <c r="G2279" s="169">
        <v>6621</v>
      </c>
      <c r="H2279" s="169">
        <v>431</v>
      </c>
      <c r="I2279" s="170">
        <v>17.57</v>
      </c>
      <c r="J2279"/>
      <c r="K2279"/>
      <c r="L2279"/>
      <c r="M2279"/>
      <c r="N2279"/>
    </row>
    <row r="2280" spans="2:14" s="10" customFormat="1" ht="15" customHeight="1" collapsed="1" x14ac:dyDescent="0.25">
      <c r="B2280" s="187" t="s">
        <v>619</v>
      </c>
      <c r="C2280" s="187"/>
      <c r="D2280" s="187"/>
      <c r="E2280" s="187"/>
      <c r="F2280" s="187"/>
      <c r="G2280" s="187"/>
      <c r="H2280" s="187"/>
      <c r="I2280" s="187"/>
      <c r="J2280"/>
      <c r="K2280"/>
      <c r="L2280"/>
      <c r="M2280"/>
      <c r="N2280"/>
    </row>
    <row r="2281" spans="2:14" s="10" customFormat="1" ht="15" customHeight="1" x14ac:dyDescent="0.25">
      <c r="B2281" s="181">
        <v>2023</v>
      </c>
      <c r="C2281" s="181"/>
      <c r="D2281" s="182">
        <v>77605</v>
      </c>
      <c r="E2281" s="182">
        <v>1438284</v>
      </c>
      <c r="F2281" s="182">
        <v>1783662</v>
      </c>
      <c r="G2281" s="182">
        <v>37420</v>
      </c>
      <c r="H2281" s="182">
        <v>20995</v>
      </c>
      <c r="I2281" s="183">
        <v>24.15</v>
      </c>
      <c r="J2281"/>
      <c r="K2281"/>
      <c r="L2281"/>
      <c r="M2281"/>
      <c r="N2281"/>
    </row>
    <row r="2282" spans="2:14" s="10" customFormat="1" ht="15" customHeight="1" x14ac:dyDescent="0.25">
      <c r="B2282" s="181">
        <v>2022</v>
      </c>
      <c r="C2282" s="181"/>
      <c r="D2282" s="182">
        <v>69858</v>
      </c>
      <c r="E2282" s="182">
        <v>1410679</v>
      </c>
      <c r="F2282" s="182">
        <v>1606047</v>
      </c>
      <c r="G2282" s="182">
        <v>88854</v>
      </c>
      <c r="H2282" s="182">
        <v>17022</v>
      </c>
      <c r="I2282" s="183">
        <v>27.42</v>
      </c>
      <c r="J2282"/>
      <c r="K2282"/>
      <c r="L2282"/>
      <c r="M2282"/>
      <c r="N2282"/>
    </row>
    <row r="2283" spans="2:14" s="10" customFormat="1" ht="15" customHeight="1" x14ac:dyDescent="0.25">
      <c r="B2283" s="181">
        <v>2021</v>
      </c>
      <c r="C2283" s="168"/>
      <c r="D2283" s="169">
        <v>58890</v>
      </c>
      <c r="E2283" s="169">
        <v>871444</v>
      </c>
      <c r="F2283" s="169">
        <v>1098213</v>
      </c>
      <c r="G2283" s="169">
        <v>48917</v>
      </c>
      <c r="H2283" s="169">
        <v>26263</v>
      </c>
      <c r="I2283" s="170">
        <v>19.440000000000001</v>
      </c>
      <c r="J2283"/>
      <c r="K2283"/>
      <c r="L2283"/>
      <c r="M2283"/>
      <c r="N2283"/>
    </row>
    <row r="2284" spans="2:14" s="9" customFormat="1" ht="15" customHeight="1" x14ac:dyDescent="0.25">
      <c r="B2284" s="187" t="s">
        <v>620</v>
      </c>
      <c r="C2284" s="187"/>
      <c r="D2284" s="187"/>
      <c r="E2284" s="187"/>
      <c r="F2284" s="187"/>
      <c r="G2284" s="187"/>
      <c r="H2284" s="187"/>
      <c r="I2284" s="187"/>
      <c r="J2284"/>
      <c r="K2284"/>
      <c r="L2284"/>
      <c r="M2284"/>
      <c r="N2284"/>
    </row>
    <row r="2285" spans="2:14" s="9" customFormat="1" ht="15" customHeight="1" x14ac:dyDescent="0.25">
      <c r="B2285" s="181">
        <v>2023</v>
      </c>
      <c r="C2285" s="181"/>
      <c r="D2285" s="182">
        <v>22445</v>
      </c>
      <c r="E2285" s="182">
        <v>28408</v>
      </c>
      <c r="F2285" s="182">
        <v>37115</v>
      </c>
      <c r="G2285" s="182">
        <v>663</v>
      </c>
      <c r="H2285" s="182">
        <v>531</v>
      </c>
      <c r="I2285" s="183">
        <v>6.3</v>
      </c>
      <c r="J2285"/>
      <c r="K2285"/>
      <c r="L2285"/>
      <c r="M2285"/>
      <c r="N2285"/>
    </row>
    <row r="2286" spans="2:14" s="9" customFormat="1" ht="15" customHeight="1" x14ac:dyDescent="0.25">
      <c r="B2286" s="181">
        <v>2022</v>
      </c>
      <c r="C2286" s="181"/>
      <c r="D2286" s="182">
        <v>19602</v>
      </c>
      <c r="E2286" s="182">
        <v>26317</v>
      </c>
      <c r="F2286" s="182">
        <v>31428</v>
      </c>
      <c r="G2286" s="182">
        <v>483</v>
      </c>
      <c r="H2286" s="182">
        <v>307</v>
      </c>
      <c r="I2286" s="183">
        <v>6.83</v>
      </c>
      <c r="J2286"/>
      <c r="K2286"/>
      <c r="L2286"/>
      <c r="M2286"/>
      <c r="N2286"/>
    </row>
    <row r="2287" spans="2:14" s="9" customFormat="1" ht="15" customHeight="1" x14ac:dyDescent="0.25">
      <c r="B2287" s="181">
        <v>2021</v>
      </c>
      <c r="C2287" s="168"/>
      <c r="D2287" s="169">
        <v>16186</v>
      </c>
      <c r="E2287" s="169">
        <v>29057</v>
      </c>
      <c r="F2287" s="169">
        <v>33578</v>
      </c>
      <c r="G2287" s="169">
        <v>2116</v>
      </c>
      <c r="H2287" s="169">
        <v>384</v>
      </c>
      <c r="I2287" s="170">
        <v>9.16</v>
      </c>
      <c r="J2287"/>
      <c r="K2287"/>
      <c r="L2287"/>
      <c r="M2287"/>
      <c r="N2287"/>
    </row>
    <row r="2288" spans="2:14" s="9" customFormat="1" ht="15" customHeight="1" x14ac:dyDescent="0.25">
      <c r="B2288" s="187" t="s">
        <v>292</v>
      </c>
      <c r="C2288" s="187"/>
      <c r="D2288" s="187"/>
      <c r="E2288" s="187"/>
      <c r="F2288" s="187"/>
      <c r="G2288" s="187"/>
      <c r="H2288" s="187"/>
      <c r="I2288" s="187"/>
      <c r="J2288"/>
      <c r="K2288"/>
      <c r="L2288"/>
      <c r="M2288"/>
      <c r="N2288"/>
    </row>
    <row r="2289" spans="2:14" s="9" customFormat="1" ht="15" customHeight="1" x14ac:dyDescent="0.25">
      <c r="B2289" s="181">
        <v>2023</v>
      </c>
      <c r="C2289" s="181"/>
      <c r="D2289" s="182">
        <v>7073</v>
      </c>
      <c r="E2289" s="182">
        <v>15487</v>
      </c>
      <c r="F2289" s="182">
        <v>21694</v>
      </c>
      <c r="G2289" s="182">
        <v>245</v>
      </c>
      <c r="H2289" s="182">
        <v>154</v>
      </c>
      <c r="I2289" s="183">
        <v>8.3000000000000007</v>
      </c>
      <c r="J2289"/>
      <c r="K2289"/>
      <c r="L2289"/>
      <c r="M2289"/>
      <c r="N2289"/>
    </row>
    <row r="2290" spans="2:14" s="9" customFormat="1" ht="15" customHeight="1" x14ac:dyDescent="0.25">
      <c r="B2290" s="181">
        <v>2022</v>
      </c>
      <c r="C2290" s="181"/>
      <c r="D2290" s="182">
        <v>6635</v>
      </c>
      <c r="E2290" s="182">
        <v>13211</v>
      </c>
      <c r="F2290" s="182">
        <v>15993</v>
      </c>
      <c r="G2290" s="182">
        <v>557</v>
      </c>
      <c r="H2290" s="182">
        <v>144</v>
      </c>
      <c r="I2290" s="183">
        <v>8.2200000000000006</v>
      </c>
      <c r="J2290"/>
      <c r="K2290"/>
      <c r="L2290"/>
      <c r="M2290"/>
      <c r="N2290"/>
    </row>
    <row r="2291" spans="2:14" s="9" customFormat="1" ht="15" customHeight="1" x14ac:dyDescent="0.25">
      <c r="B2291" s="181">
        <v>2021</v>
      </c>
      <c r="C2291" s="168"/>
      <c r="D2291" s="169">
        <v>6065</v>
      </c>
      <c r="E2291" s="169">
        <v>12987</v>
      </c>
      <c r="F2291" s="169">
        <v>14250</v>
      </c>
      <c r="G2291" s="169">
        <v>586</v>
      </c>
      <c r="H2291" s="169">
        <v>63</v>
      </c>
      <c r="I2291" s="170">
        <v>9.32</v>
      </c>
      <c r="J2291"/>
      <c r="K2291"/>
      <c r="L2291"/>
      <c r="M2291"/>
      <c r="N2291"/>
    </row>
    <row r="2292" spans="2:14" s="9" customFormat="1" ht="15" customHeight="1" x14ac:dyDescent="0.25">
      <c r="B2292" s="187" t="s">
        <v>293</v>
      </c>
      <c r="C2292" s="187"/>
      <c r="D2292" s="187"/>
      <c r="E2292" s="187"/>
      <c r="F2292" s="187"/>
      <c r="G2292" s="187"/>
      <c r="H2292" s="187"/>
      <c r="I2292" s="187"/>
      <c r="J2292"/>
      <c r="K2292"/>
      <c r="L2292"/>
      <c r="M2292"/>
      <c r="N2292"/>
    </row>
    <row r="2293" spans="2:14" s="9" customFormat="1" ht="15" customHeight="1" x14ac:dyDescent="0.25">
      <c r="B2293" s="181">
        <v>2023</v>
      </c>
      <c r="C2293" s="181"/>
      <c r="D2293" s="182">
        <v>14020</v>
      </c>
      <c r="E2293" s="182">
        <v>83186</v>
      </c>
      <c r="F2293" s="182">
        <v>112856</v>
      </c>
      <c r="G2293" s="182">
        <v>261</v>
      </c>
      <c r="H2293" s="182">
        <v>197</v>
      </c>
      <c r="I2293" s="183">
        <v>18.190000000000001</v>
      </c>
      <c r="J2293"/>
      <c r="K2293"/>
      <c r="L2293"/>
      <c r="M2293"/>
      <c r="N2293"/>
    </row>
    <row r="2294" spans="2:14" s="9" customFormat="1" ht="15" customHeight="1" x14ac:dyDescent="0.25">
      <c r="B2294" s="181">
        <v>2022</v>
      </c>
      <c r="C2294" s="181"/>
      <c r="D2294" s="182">
        <v>12716</v>
      </c>
      <c r="E2294" s="182">
        <v>71927</v>
      </c>
      <c r="F2294" s="182">
        <v>102314</v>
      </c>
      <c r="G2294" s="182">
        <v>539</v>
      </c>
      <c r="H2294" s="182">
        <v>467</v>
      </c>
      <c r="I2294" s="183">
        <v>17.010000000000002</v>
      </c>
      <c r="J2294"/>
      <c r="K2294"/>
      <c r="L2294"/>
      <c r="M2294"/>
      <c r="N2294"/>
    </row>
    <row r="2295" spans="2:14" s="9" customFormat="1" ht="15" customHeight="1" x14ac:dyDescent="0.25">
      <c r="B2295" s="181">
        <v>2021</v>
      </c>
      <c r="C2295" s="168"/>
      <c r="D2295" s="169">
        <v>10947</v>
      </c>
      <c r="E2295" s="169">
        <v>41259</v>
      </c>
      <c r="F2295" s="169">
        <v>66738</v>
      </c>
      <c r="G2295" s="169">
        <v>337</v>
      </c>
      <c r="H2295" s="169">
        <v>314</v>
      </c>
      <c r="I2295" s="170">
        <v>16.02</v>
      </c>
      <c r="J2295"/>
      <c r="K2295"/>
      <c r="L2295"/>
      <c r="M2295"/>
      <c r="N2295"/>
    </row>
    <row r="2296" spans="2:14" ht="15" customHeight="1" x14ac:dyDescent="0.25">
      <c r="B2296" s="187" t="s">
        <v>514</v>
      </c>
      <c r="C2296" s="187"/>
      <c r="D2296" s="187"/>
      <c r="E2296" s="187"/>
      <c r="F2296" s="187"/>
      <c r="G2296" s="187"/>
      <c r="H2296" s="187"/>
      <c r="I2296" s="187"/>
      <c r="J2296"/>
      <c r="K2296"/>
      <c r="L2296"/>
      <c r="M2296"/>
      <c r="N2296"/>
    </row>
    <row r="2297" spans="2:14" ht="15" customHeight="1" x14ac:dyDescent="0.25">
      <c r="B2297" s="181">
        <v>2023</v>
      </c>
      <c r="C2297" s="181"/>
      <c r="D2297" s="182">
        <v>4343</v>
      </c>
      <c r="E2297" s="182">
        <v>36358</v>
      </c>
      <c r="F2297" s="182">
        <v>39827</v>
      </c>
      <c r="G2297" s="182">
        <v>2489</v>
      </c>
      <c r="H2297" s="182">
        <v>44</v>
      </c>
      <c r="I2297" s="183">
        <v>34.99</v>
      </c>
      <c r="J2297"/>
      <c r="K2297"/>
      <c r="L2297"/>
      <c r="M2297"/>
      <c r="N2297"/>
    </row>
    <row r="2298" spans="2:14" ht="15" customHeight="1" x14ac:dyDescent="0.25">
      <c r="B2298" s="181">
        <v>2022</v>
      </c>
      <c r="C2298" s="181"/>
      <c r="D2298" s="182">
        <v>4020</v>
      </c>
      <c r="E2298" s="182">
        <v>23784</v>
      </c>
      <c r="F2298" s="182">
        <v>29223</v>
      </c>
      <c r="G2298" s="182">
        <v>350</v>
      </c>
      <c r="H2298" s="182">
        <v>196</v>
      </c>
      <c r="I2298" s="183">
        <v>27.23</v>
      </c>
      <c r="J2298"/>
      <c r="K2298"/>
      <c r="L2298"/>
      <c r="M2298"/>
      <c r="N2298"/>
    </row>
    <row r="2299" spans="2:14" ht="15" customHeight="1" x14ac:dyDescent="0.25">
      <c r="B2299" s="181">
        <v>2021</v>
      </c>
      <c r="C2299" s="168"/>
      <c r="D2299" s="169">
        <v>3726</v>
      </c>
      <c r="E2299" s="169">
        <v>11132</v>
      </c>
      <c r="F2299" s="169">
        <v>14602</v>
      </c>
      <c r="G2299" s="169">
        <v>83</v>
      </c>
      <c r="H2299" s="169">
        <v>46</v>
      </c>
      <c r="I2299" s="170">
        <v>17.670000000000002</v>
      </c>
      <c r="J2299"/>
      <c r="K2299"/>
      <c r="L2299"/>
      <c r="M2299"/>
      <c r="N2299"/>
    </row>
    <row r="2300" spans="2:14" ht="15" customHeight="1" x14ac:dyDescent="0.25">
      <c r="B2300" s="187" t="s">
        <v>531</v>
      </c>
      <c r="C2300" s="187"/>
      <c r="D2300" s="187"/>
      <c r="E2300" s="187"/>
      <c r="F2300" s="187"/>
      <c r="G2300" s="187"/>
      <c r="H2300" s="187"/>
      <c r="I2300" s="187"/>
      <c r="J2300"/>
      <c r="K2300"/>
      <c r="L2300"/>
      <c r="M2300"/>
      <c r="N2300"/>
    </row>
    <row r="2301" spans="2:14" ht="15" customHeight="1" x14ac:dyDescent="0.25">
      <c r="B2301" s="181">
        <v>2023</v>
      </c>
      <c r="C2301" s="181"/>
      <c r="D2301" s="182">
        <v>5017</v>
      </c>
      <c r="E2301" s="182">
        <v>44494</v>
      </c>
      <c r="F2301" s="182">
        <v>54671</v>
      </c>
      <c r="G2301" s="182">
        <v>786</v>
      </c>
      <c r="H2301" s="182">
        <v>331</v>
      </c>
      <c r="I2301" s="183">
        <v>23.11</v>
      </c>
      <c r="J2301"/>
      <c r="K2301"/>
      <c r="L2301"/>
      <c r="M2301"/>
      <c r="N2301"/>
    </row>
    <row r="2302" spans="2:14" ht="15" customHeight="1" x14ac:dyDescent="0.25">
      <c r="B2302" s="181">
        <v>2022</v>
      </c>
      <c r="C2302" s="181"/>
      <c r="D2302" s="182">
        <v>4775</v>
      </c>
      <c r="E2302" s="182">
        <v>24658</v>
      </c>
      <c r="F2302" s="182">
        <v>28222</v>
      </c>
      <c r="G2302" s="182">
        <v>1042</v>
      </c>
      <c r="H2302" s="182">
        <v>364</v>
      </c>
      <c r="I2302" s="183">
        <v>13.89</v>
      </c>
      <c r="J2302"/>
      <c r="K2302"/>
      <c r="L2302"/>
      <c r="M2302"/>
      <c r="N2302"/>
    </row>
    <row r="2303" spans="2:14" ht="15" customHeight="1" x14ac:dyDescent="0.25">
      <c r="B2303" s="181">
        <v>2021</v>
      </c>
      <c r="C2303" s="168"/>
      <c r="D2303" s="169">
        <v>4384</v>
      </c>
      <c r="E2303" s="169">
        <v>15054</v>
      </c>
      <c r="F2303" s="169">
        <v>19157</v>
      </c>
      <c r="G2303" s="169">
        <v>561</v>
      </c>
      <c r="H2303" s="169">
        <v>400</v>
      </c>
      <c r="I2303" s="170">
        <v>11.58</v>
      </c>
      <c r="J2303"/>
      <c r="K2303"/>
      <c r="L2303"/>
      <c r="M2303"/>
      <c r="N2303"/>
    </row>
    <row r="2304" spans="2:14" s="9" customFormat="1" ht="15" customHeight="1" collapsed="1" x14ac:dyDescent="0.25">
      <c r="B2304" s="258" t="s">
        <v>30</v>
      </c>
      <c r="C2304" s="184"/>
      <c r="D2304" s="184"/>
      <c r="E2304" s="184"/>
      <c r="F2304" s="184"/>
      <c r="G2304" s="184"/>
      <c r="H2304" s="184"/>
      <c r="I2304" s="184"/>
      <c r="J2304"/>
      <c r="K2304"/>
      <c r="L2304"/>
      <c r="M2304"/>
      <c r="N2304"/>
    </row>
    <row r="2305" spans="2:14" s="9" customFormat="1" ht="15" customHeight="1" x14ac:dyDescent="0.25">
      <c r="B2305" s="187" t="s">
        <v>390</v>
      </c>
      <c r="C2305" s="187"/>
      <c r="D2305" s="187"/>
      <c r="E2305" s="187"/>
      <c r="F2305" s="187"/>
      <c r="G2305" s="187"/>
      <c r="H2305" s="187"/>
      <c r="I2305" s="187"/>
      <c r="J2305"/>
      <c r="K2305"/>
      <c r="L2305"/>
      <c r="M2305"/>
      <c r="N2305"/>
    </row>
    <row r="2306" spans="2:14" s="9" customFormat="1" ht="15" customHeight="1" x14ac:dyDescent="0.25">
      <c r="B2306" s="181">
        <v>2023</v>
      </c>
      <c r="C2306" s="181"/>
      <c r="D2306" s="182">
        <v>66065</v>
      </c>
      <c r="E2306" s="182">
        <v>146145</v>
      </c>
      <c r="F2306" s="182">
        <v>228320</v>
      </c>
      <c r="G2306" s="182">
        <v>17304</v>
      </c>
      <c r="H2306" s="182">
        <v>2537</v>
      </c>
      <c r="I2306" s="183">
        <v>7.85</v>
      </c>
      <c r="J2306"/>
      <c r="K2306"/>
      <c r="L2306"/>
      <c r="M2306"/>
      <c r="N2306"/>
    </row>
    <row r="2307" spans="2:14" s="9" customFormat="1" ht="15" customHeight="1" x14ac:dyDescent="0.25">
      <c r="B2307" s="181">
        <v>2022</v>
      </c>
      <c r="C2307" s="181"/>
      <c r="D2307" s="182">
        <v>63563</v>
      </c>
      <c r="E2307" s="182">
        <v>122144</v>
      </c>
      <c r="F2307" s="182">
        <v>158677</v>
      </c>
      <c r="G2307" s="182">
        <v>8083</v>
      </c>
      <c r="H2307" s="182">
        <v>2526</v>
      </c>
      <c r="I2307" s="183">
        <v>7.65</v>
      </c>
      <c r="J2307"/>
      <c r="K2307"/>
      <c r="L2307"/>
      <c r="M2307"/>
      <c r="N2307"/>
    </row>
    <row r="2308" spans="2:14" s="9" customFormat="1" ht="15" customHeight="1" x14ac:dyDescent="0.25">
      <c r="B2308" s="181">
        <v>2021</v>
      </c>
      <c r="C2308" s="181"/>
      <c r="D2308" s="182">
        <v>58588</v>
      </c>
      <c r="E2308" s="182">
        <v>131151</v>
      </c>
      <c r="F2308" s="182">
        <v>173487</v>
      </c>
      <c r="G2308" s="182">
        <v>11311</v>
      </c>
      <c r="H2308" s="182">
        <v>2544</v>
      </c>
      <c r="I2308" s="183">
        <v>9.33</v>
      </c>
      <c r="J2308"/>
      <c r="K2308"/>
      <c r="L2308"/>
      <c r="M2308"/>
      <c r="N2308"/>
    </row>
    <row r="2309" spans="2:14" s="9" customFormat="1" ht="15" customHeight="1" x14ac:dyDescent="0.25">
      <c r="B2309" s="168">
        <v>2020</v>
      </c>
      <c r="C2309" s="168"/>
      <c r="D2309" s="169">
        <v>57503</v>
      </c>
      <c r="E2309" s="169">
        <v>94304</v>
      </c>
      <c r="F2309" s="169">
        <v>134831</v>
      </c>
      <c r="G2309" s="169">
        <v>6178</v>
      </c>
      <c r="H2309" s="169">
        <v>3335</v>
      </c>
      <c r="I2309" s="170">
        <v>7.62</v>
      </c>
      <c r="J2309"/>
      <c r="K2309"/>
      <c r="L2309"/>
      <c r="M2309"/>
      <c r="N2309"/>
    </row>
    <row r="2310" spans="2:14" s="9" customFormat="1" ht="15" customHeight="1" x14ac:dyDescent="0.25">
      <c r="B2310" s="168">
        <v>2019</v>
      </c>
      <c r="C2310" s="168"/>
      <c r="D2310" s="169">
        <v>58407</v>
      </c>
      <c r="E2310" s="169">
        <v>95772</v>
      </c>
      <c r="F2310" s="169">
        <v>150171</v>
      </c>
      <c r="G2310" s="169">
        <v>3590</v>
      </c>
      <c r="H2310" s="169">
        <v>1872</v>
      </c>
      <c r="I2310" s="170">
        <v>7.31</v>
      </c>
      <c r="J2310"/>
      <c r="K2310"/>
      <c r="L2310"/>
      <c r="M2310"/>
      <c r="N2310"/>
    </row>
    <row r="2311" spans="2:14" s="9" customFormat="1" ht="15" customHeight="1" x14ac:dyDescent="0.25">
      <c r="B2311" s="168">
        <v>2018</v>
      </c>
      <c r="C2311" s="168"/>
      <c r="D2311" s="169">
        <v>57895</v>
      </c>
      <c r="E2311" s="169">
        <v>94883</v>
      </c>
      <c r="F2311" s="169">
        <v>127017</v>
      </c>
      <c r="G2311" s="169">
        <v>9338</v>
      </c>
      <c r="H2311" s="169">
        <v>4021</v>
      </c>
      <c r="I2311" s="170">
        <v>7.69</v>
      </c>
      <c r="J2311"/>
      <c r="K2311"/>
      <c r="L2311"/>
      <c r="M2311"/>
      <c r="N2311"/>
    </row>
    <row r="2312" spans="2:14" s="9" customFormat="1" ht="15" customHeight="1" x14ac:dyDescent="0.25">
      <c r="B2312" s="168">
        <v>2017</v>
      </c>
      <c r="C2312" s="168"/>
      <c r="D2312" s="169">
        <v>56577</v>
      </c>
      <c r="E2312" s="169">
        <v>76244</v>
      </c>
      <c r="F2312" s="169">
        <v>103994</v>
      </c>
      <c r="G2312" s="169">
        <v>9238</v>
      </c>
      <c r="H2312" s="169">
        <v>2847</v>
      </c>
      <c r="I2312" s="170">
        <v>6.73</v>
      </c>
      <c r="J2312"/>
      <c r="K2312"/>
      <c r="L2312"/>
      <c r="M2312"/>
      <c r="N2312"/>
    </row>
    <row r="2313" spans="2:14" s="9" customFormat="1" ht="15" customHeight="1" x14ac:dyDescent="0.25">
      <c r="B2313" s="168">
        <v>2016</v>
      </c>
      <c r="C2313" s="168"/>
      <c r="D2313" s="169">
        <v>54647</v>
      </c>
      <c r="E2313" s="169">
        <v>50293</v>
      </c>
      <c r="F2313" s="169">
        <v>86748</v>
      </c>
      <c r="G2313" s="169">
        <v>3985</v>
      </c>
      <c r="H2313" s="169">
        <v>1607</v>
      </c>
      <c r="I2313" s="170">
        <v>4.62</v>
      </c>
      <c r="J2313"/>
      <c r="K2313"/>
      <c r="L2313"/>
      <c r="M2313"/>
      <c r="N2313"/>
    </row>
    <row r="2314" spans="2:14" ht="15" customHeight="1" x14ac:dyDescent="0.25">
      <c r="B2314" s="168">
        <v>2015</v>
      </c>
      <c r="C2314" s="168"/>
      <c r="D2314" s="169">
        <v>54626</v>
      </c>
      <c r="E2314" s="169">
        <v>64403</v>
      </c>
      <c r="F2314" s="169">
        <v>86834</v>
      </c>
      <c r="G2314" s="169">
        <v>3668</v>
      </c>
      <c r="H2314" s="169">
        <v>2484</v>
      </c>
      <c r="I2314" s="170">
        <v>5.88</v>
      </c>
      <c r="J2314"/>
      <c r="K2314"/>
      <c r="L2314"/>
      <c r="M2314"/>
      <c r="N2314"/>
    </row>
    <row r="2315" spans="2:14" ht="15" customHeight="1" x14ac:dyDescent="0.25">
      <c r="B2315" s="168">
        <v>2014</v>
      </c>
      <c r="C2315" s="168"/>
      <c r="D2315" s="169">
        <v>55324</v>
      </c>
      <c r="E2315" s="169">
        <v>83193</v>
      </c>
      <c r="F2315" s="169">
        <v>121782</v>
      </c>
      <c r="G2315" s="169">
        <v>5338</v>
      </c>
      <c r="H2315" s="169">
        <v>2718</v>
      </c>
      <c r="I2315" s="170">
        <v>7.72</v>
      </c>
      <c r="J2315"/>
      <c r="K2315"/>
      <c r="L2315"/>
      <c r="M2315"/>
      <c r="N2315"/>
    </row>
    <row r="2316" spans="2:14" ht="15" customHeight="1" x14ac:dyDescent="0.25">
      <c r="B2316" s="168">
        <v>2013</v>
      </c>
      <c r="C2316" s="168"/>
      <c r="D2316" s="169">
        <v>55354</v>
      </c>
      <c r="E2316" s="169">
        <v>52511</v>
      </c>
      <c r="F2316" s="169">
        <v>65195</v>
      </c>
      <c r="G2316" s="169">
        <v>4082</v>
      </c>
      <c r="H2316" s="169">
        <v>1237</v>
      </c>
      <c r="I2316" s="170">
        <v>4.9400000000000004</v>
      </c>
      <c r="J2316"/>
      <c r="K2316"/>
      <c r="L2316"/>
      <c r="M2316"/>
      <c r="N2316"/>
    </row>
    <row r="2317" spans="2:14" ht="15" customHeight="1" x14ac:dyDescent="0.25">
      <c r="B2317" s="168">
        <v>2012</v>
      </c>
      <c r="C2317" s="168"/>
      <c r="D2317" s="169">
        <v>56802</v>
      </c>
      <c r="E2317" s="169">
        <v>73774</v>
      </c>
      <c r="F2317" s="169">
        <v>105493</v>
      </c>
      <c r="G2317" s="169">
        <v>3558</v>
      </c>
      <c r="H2317" s="169">
        <v>1794</v>
      </c>
      <c r="I2317" s="170">
        <v>6.65</v>
      </c>
      <c r="J2317"/>
      <c r="K2317"/>
      <c r="L2317"/>
      <c r="M2317"/>
      <c r="N2317"/>
    </row>
    <row r="2318" spans="2:14" ht="15" customHeight="1" x14ac:dyDescent="0.25">
      <c r="B2318" s="168">
        <v>2011</v>
      </c>
      <c r="C2318" s="168"/>
      <c r="D2318" s="169">
        <v>61683</v>
      </c>
      <c r="E2318" s="169">
        <v>93720</v>
      </c>
      <c r="F2318" s="169">
        <v>110274</v>
      </c>
      <c r="G2318" s="169">
        <v>3885</v>
      </c>
      <c r="H2318" s="169">
        <v>2431</v>
      </c>
      <c r="I2318" s="170">
        <v>7.62</v>
      </c>
      <c r="J2318"/>
      <c r="K2318"/>
      <c r="L2318"/>
      <c r="M2318"/>
      <c r="N2318"/>
    </row>
    <row r="2319" spans="2:14" s="9" customFormat="1" ht="15" customHeight="1" collapsed="1" x14ac:dyDescent="0.25">
      <c r="B2319" s="168">
        <v>2010</v>
      </c>
      <c r="C2319" s="168"/>
      <c r="D2319" s="169">
        <v>65325</v>
      </c>
      <c r="E2319" s="169">
        <v>133601</v>
      </c>
      <c r="F2319" s="169">
        <v>151819</v>
      </c>
      <c r="G2319" s="169">
        <v>4516</v>
      </c>
      <c r="H2319" s="169">
        <v>1551</v>
      </c>
      <c r="I2319" s="170">
        <v>10.07</v>
      </c>
      <c r="J2319"/>
      <c r="K2319"/>
      <c r="L2319"/>
      <c r="M2319"/>
      <c r="N2319"/>
    </row>
    <row r="2320" spans="2:14" s="9" customFormat="1" ht="15" customHeight="1" x14ac:dyDescent="0.25">
      <c r="B2320" s="168">
        <v>2009</v>
      </c>
      <c r="C2320" s="168"/>
      <c r="D2320" s="169">
        <v>66673</v>
      </c>
      <c r="E2320" s="169">
        <v>130074</v>
      </c>
      <c r="F2320" s="169">
        <v>160774</v>
      </c>
      <c r="G2320" s="169">
        <v>8833</v>
      </c>
      <c r="H2320" s="169" t="s">
        <v>66</v>
      </c>
      <c r="I2320" s="170">
        <v>10.02</v>
      </c>
      <c r="J2320"/>
      <c r="K2320"/>
      <c r="L2320"/>
      <c r="M2320"/>
      <c r="N2320"/>
    </row>
    <row r="2321" spans="2:14" s="9" customFormat="1" ht="15" customHeight="1" x14ac:dyDescent="0.25">
      <c r="B2321" s="168">
        <v>2008</v>
      </c>
      <c r="C2321" s="168"/>
      <c r="D2321" s="169">
        <v>63924</v>
      </c>
      <c r="E2321" s="169">
        <v>138382</v>
      </c>
      <c r="F2321" s="169">
        <v>154606</v>
      </c>
      <c r="G2321" s="169">
        <v>11627</v>
      </c>
      <c r="H2321" s="169" t="s">
        <v>66</v>
      </c>
      <c r="I2321" s="170">
        <v>11.75</v>
      </c>
      <c r="J2321"/>
      <c r="K2321"/>
      <c r="L2321"/>
      <c r="M2321"/>
      <c r="N2321"/>
    </row>
    <row r="2322" spans="2:14" s="9" customFormat="1" ht="15" customHeight="1" x14ac:dyDescent="0.25">
      <c r="B2322" s="258" t="s">
        <v>35</v>
      </c>
      <c r="C2322" s="184"/>
      <c r="D2322" s="184"/>
      <c r="E2322" s="184"/>
      <c r="F2322" s="184"/>
      <c r="G2322" s="184"/>
      <c r="H2322" s="184"/>
      <c r="I2322" s="184"/>
      <c r="J2322"/>
      <c r="K2322"/>
      <c r="L2322"/>
      <c r="M2322"/>
      <c r="N2322"/>
    </row>
    <row r="2323" spans="2:14" ht="15" customHeight="1" x14ac:dyDescent="0.25">
      <c r="B2323" s="187" t="s">
        <v>294</v>
      </c>
      <c r="C2323" s="187"/>
      <c r="D2323" s="187"/>
      <c r="E2323" s="187"/>
      <c r="F2323" s="187"/>
      <c r="G2323" s="187"/>
      <c r="H2323" s="187"/>
      <c r="I2323" s="187"/>
      <c r="J2323"/>
      <c r="K2323"/>
      <c r="L2323"/>
      <c r="M2323"/>
      <c r="N2323"/>
    </row>
    <row r="2324" spans="2:14" ht="15" customHeight="1" x14ac:dyDescent="0.25">
      <c r="B2324" s="181">
        <v>2023</v>
      </c>
      <c r="C2324" s="181"/>
      <c r="D2324" s="182">
        <v>59744</v>
      </c>
      <c r="E2324" s="182">
        <v>2150</v>
      </c>
      <c r="F2324" s="182">
        <v>2925</v>
      </c>
      <c r="G2324" s="182">
        <v>15</v>
      </c>
      <c r="H2324" s="182">
        <v>3</v>
      </c>
      <c r="I2324" s="183">
        <v>0.6</v>
      </c>
      <c r="J2324"/>
      <c r="K2324"/>
      <c r="L2324"/>
      <c r="M2324"/>
      <c r="N2324"/>
    </row>
    <row r="2325" spans="2:14" ht="15" customHeight="1" x14ac:dyDescent="0.25">
      <c r="B2325" s="181">
        <v>2022</v>
      </c>
      <c r="C2325" s="181"/>
      <c r="D2325" s="182">
        <v>57482</v>
      </c>
      <c r="E2325" s="182">
        <v>3747</v>
      </c>
      <c r="F2325" s="182">
        <v>4089</v>
      </c>
      <c r="G2325" s="182">
        <v>5</v>
      </c>
      <c r="H2325" s="182">
        <v>1</v>
      </c>
      <c r="I2325" s="183">
        <v>1.1299999999999999</v>
      </c>
      <c r="J2325"/>
      <c r="K2325"/>
      <c r="L2325"/>
      <c r="M2325"/>
      <c r="N2325"/>
    </row>
    <row r="2326" spans="2:14" ht="15" customHeight="1" x14ac:dyDescent="0.25">
      <c r="B2326" s="181">
        <v>2021</v>
      </c>
      <c r="C2326" s="168"/>
      <c r="D2326" s="169">
        <v>52573</v>
      </c>
      <c r="E2326" s="169">
        <v>2301</v>
      </c>
      <c r="F2326" s="169">
        <v>2691</v>
      </c>
      <c r="G2326" s="169">
        <v>29</v>
      </c>
      <c r="H2326" s="169">
        <v>3</v>
      </c>
      <c r="I2326" s="170">
        <v>0.87</v>
      </c>
      <c r="J2326"/>
      <c r="K2326"/>
      <c r="L2326"/>
      <c r="M2326"/>
      <c r="N2326"/>
    </row>
    <row r="2327" spans="2:14" ht="15" customHeight="1" x14ac:dyDescent="0.25">
      <c r="B2327" s="168">
        <v>2020</v>
      </c>
      <c r="C2327" s="168"/>
      <c r="D2327" s="169">
        <v>51589</v>
      </c>
      <c r="E2327" s="169">
        <v>4677</v>
      </c>
      <c r="F2327" s="169">
        <v>5323</v>
      </c>
      <c r="G2327" s="169">
        <v>253</v>
      </c>
      <c r="H2327" s="169">
        <v>109</v>
      </c>
      <c r="I2327" s="170">
        <v>2.04</v>
      </c>
      <c r="J2327"/>
      <c r="K2327"/>
      <c r="L2327"/>
      <c r="M2327"/>
      <c r="N2327"/>
    </row>
    <row r="2328" spans="2:14" ht="15" customHeight="1" x14ac:dyDescent="0.25">
      <c r="B2328" s="168">
        <v>2019</v>
      </c>
      <c r="C2328" s="168"/>
      <c r="D2328" s="169">
        <v>52701</v>
      </c>
      <c r="E2328" s="169">
        <v>5135</v>
      </c>
      <c r="F2328" s="169">
        <v>5648</v>
      </c>
      <c r="G2328" s="169">
        <v>152</v>
      </c>
      <c r="H2328" s="169">
        <v>39</v>
      </c>
      <c r="I2328" s="170">
        <v>1.86</v>
      </c>
      <c r="J2328"/>
      <c r="K2328"/>
      <c r="L2328"/>
      <c r="M2328"/>
      <c r="N2328"/>
    </row>
    <row r="2329" spans="2:14" ht="15" customHeight="1" x14ac:dyDescent="0.25">
      <c r="B2329" s="168">
        <v>2018</v>
      </c>
      <c r="C2329" s="168"/>
      <c r="D2329" s="169">
        <v>52395</v>
      </c>
      <c r="E2329" s="169">
        <v>4801</v>
      </c>
      <c r="F2329" s="169">
        <v>5198</v>
      </c>
      <c r="G2329" s="169">
        <v>247</v>
      </c>
      <c r="H2329" s="169">
        <v>36</v>
      </c>
      <c r="I2329" s="170">
        <v>1.78</v>
      </c>
      <c r="J2329"/>
      <c r="K2329"/>
      <c r="L2329"/>
      <c r="M2329"/>
      <c r="N2329"/>
    </row>
    <row r="2330" spans="2:14" ht="15" customHeight="1" x14ac:dyDescent="0.25">
      <c r="B2330" s="168">
        <v>2017</v>
      </c>
      <c r="C2330" s="168"/>
      <c r="D2330" s="169">
        <v>51204</v>
      </c>
      <c r="E2330" s="169">
        <v>4718</v>
      </c>
      <c r="F2330" s="169">
        <v>5123</v>
      </c>
      <c r="G2330" s="169">
        <v>167</v>
      </c>
      <c r="H2330" s="169">
        <v>7</v>
      </c>
      <c r="I2330" s="170">
        <v>1.91</v>
      </c>
      <c r="J2330"/>
      <c r="K2330"/>
      <c r="L2330"/>
      <c r="M2330"/>
      <c r="N2330"/>
    </row>
    <row r="2331" spans="2:14" ht="15" customHeight="1" x14ac:dyDescent="0.25">
      <c r="B2331" s="168">
        <v>2016</v>
      </c>
      <c r="C2331" s="168"/>
      <c r="D2331" s="169">
        <v>49265</v>
      </c>
      <c r="E2331" s="169">
        <v>2940</v>
      </c>
      <c r="F2331" s="169">
        <v>3291</v>
      </c>
      <c r="G2331" s="169">
        <v>231</v>
      </c>
      <c r="H2331" s="169">
        <v>5</v>
      </c>
      <c r="I2331" s="170">
        <v>1.29</v>
      </c>
      <c r="J2331"/>
      <c r="K2331"/>
      <c r="L2331"/>
      <c r="M2331"/>
      <c r="N2331"/>
    </row>
    <row r="2332" spans="2:14" ht="15" customHeight="1" x14ac:dyDescent="0.25">
      <c r="B2332" s="168">
        <v>2015</v>
      </c>
      <c r="C2332" s="168"/>
      <c r="D2332" s="169">
        <v>49259</v>
      </c>
      <c r="E2332" s="169">
        <v>3312</v>
      </c>
      <c r="F2332" s="169">
        <v>3376</v>
      </c>
      <c r="G2332" s="169">
        <v>469</v>
      </c>
      <c r="H2332" s="169">
        <v>283</v>
      </c>
      <c r="I2332" s="170">
        <v>1.47</v>
      </c>
      <c r="J2332"/>
      <c r="K2332"/>
      <c r="L2332"/>
      <c r="M2332"/>
      <c r="N2332"/>
    </row>
    <row r="2333" spans="2:14" ht="15" customHeight="1" x14ac:dyDescent="0.25">
      <c r="B2333" s="168">
        <v>2014</v>
      </c>
      <c r="C2333" s="168"/>
      <c r="D2333" s="169">
        <v>50159</v>
      </c>
      <c r="E2333" s="169">
        <v>1885</v>
      </c>
      <c r="F2333" s="169">
        <v>2580</v>
      </c>
      <c r="G2333" s="169">
        <v>176</v>
      </c>
      <c r="H2333" s="169">
        <v>60</v>
      </c>
      <c r="I2333" s="170">
        <v>0.84</v>
      </c>
      <c r="J2333"/>
      <c r="K2333"/>
      <c r="L2333"/>
      <c r="M2333"/>
      <c r="N2333"/>
    </row>
    <row r="2334" spans="2:14" s="9" customFormat="1" ht="15" customHeight="1" collapsed="1" x14ac:dyDescent="0.25">
      <c r="B2334" s="168">
        <v>2013</v>
      </c>
      <c r="C2334" s="168"/>
      <c r="D2334" s="169">
        <v>50450</v>
      </c>
      <c r="E2334" s="169">
        <v>2017</v>
      </c>
      <c r="F2334" s="169">
        <v>2242</v>
      </c>
      <c r="G2334" s="169">
        <v>157</v>
      </c>
      <c r="H2334" s="169">
        <v>89</v>
      </c>
      <c r="I2334" s="170">
        <v>0.91</v>
      </c>
      <c r="J2334"/>
      <c r="K2334"/>
      <c r="L2334"/>
      <c r="M2334"/>
      <c r="N2334"/>
    </row>
    <row r="2335" spans="2:14" s="9" customFormat="1" ht="15" customHeight="1" x14ac:dyDescent="0.25">
      <c r="B2335" s="168">
        <v>2012</v>
      </c>
      <c r="C2335" s="168"/>
      <c r="D2335" s="169">
        <v>51897</v>
      </c>
      <c r="E2335" s="169">
        <v>2172</v>
      </c>
      <c r="F2335" s="169">
        <v>2580</v>
      </c>
      <c r="G2335" s="169">
        <v>179</v>
      </c>
      <c r="H2335" s="169">
        <v>47</v>
      </c>
      <c r="I2335" s="170">
        <v>0.94</v>
      </c>
      <c r="J2335"/>
      <c r="K2335"/>
      <c r="L2335"/>
      <c r="M2335"/>
      <c r="N2335"/>
    </row>
    <row r="2336" spans="2:14" s="9" customFormat="1" ht="15" customHeight="1" x14ac:dyDescent="0.25">
      <c r="B2336" s="168">
        <v>2011</v>
      </c>
      <c r="C2336" s="168"/>
      <c r="D2336" s="169">
        <v>56769</v>
      </c>
      <c r="E2336" s="169">
        <v>2872</v>
      </c>
      <c r="F2336" s="169">
        <v>3117</v>
      </c>
      <c r="G2336" s="169">
        <v>272</v>
      </c>
      <c r="H2336" s="169">
        <v>54</v>
      </c>
      <c r="I2336" s="170">
        <v>1.06</v>
      </c>
      <c r="J2336"/>
      <c r="K2336"/>
      <c r="L2336"/>
      <c r="M2336"/>
      <c r="N2336"/>
    </row>
    <row r="2337" spans="2:14" s="9" customFormat="1" ht="15" customHeight="1" x14ac:dyDescent="0.25">
      <c r="B2337" s="168">
        <v>2010</v>
      </c>
      <c r="C2337" s="168"/>
      <c r="D2337" s="169">
        <v>60488</v>
      </c>
      <c r="E2337" s="169">
        <v>3974</v>
      </c>
      <c r="F2337" s="169">
        <v>4682</v>
      </c>
      <c r="G2337" s="169">
        <v>120</v>
      </c>
      <c r="H2337" s="169">
        <v>57</v>
      </c>
      <c r="I2337" s="170">
        <v>1.23</v>
      </c>
      <c r="J2337"/>
      <c r="K2337"/>
      <c r="L2337"/>
      <c r="M2337"/>
      <c r="N2337"/>
    </row>
    <row r="2338" spans="2:14" ht="15" customHeight="1" x14ac:dyDescent="0.25">
      <c r="B2338" s="168">
        <v>2009</v>
      </c>
      <c r="C2338" s="168"/>
      <c r="D2338" s="169">
        <v>61849</v>
      </c>
      <c r="E2338" s="169">
        <v>3478</v>
      </c>
      <c r="F2338" s="169">
        <v>4499</v>
      </c>
      <c r="G2338" s="169">
        <v>111</v>
      </c>
      <c r="H2338" s="169" t="s">
        <v>66</v>
      </c>
      <c r="I2338" s="170">
        <v>1.07</v>
      </c>
      <c r="J2338"/>
      <c r="K2338"/>
      <c r="L2338"/>
      <c r="M2338"/>
      <c r="N2338"/>
    </row>
    <row r="2339" spans="2:14" ht="15" customHeight="1" x14ac:dyDescent="0.25">
      <c r="B2339" s="168">
        <v>2008</v>
      </c>
      <c r="C2339" s="168"/>
      <c r="D2339" s="169">
        <v>59204</v>
      </c>
      <c r="E2339" s="169">
        <v>4005</v>
      </c>
      <c r="F2339" s="169">
        <v>5524</v>
      </c>
      <c r="G2339" s="169">
        <v>124</v>
      </c>
      <c r="H2339" s="169" t="s">
        <v>66</v>
      </c>
      <c r="I2339" s="170">
        <v>1.37</v>
      </c>
      <c r="J2339"/>
      <c r="K2339"/>
      <c r="L2339"/>
      <c r="M2339"/>
      <c r="N2339"/>
    </row>
    <row r="2340" spans="2:14" ht="15" customHeight="1" x14ac:dyDescent="0.25">
      <c r="B2340" s="187" t="s">
        <v>295</v>
      </c>
      <c r="C2340" s="187"/>
      <c r="D2340" s="187"/>
      <c r="E2340" s="187"/>
      <c r="F2340" s="187"/>
      <c r="G2340" s="187"/>
      <c r="H2340" s="187"/>
      <c r="I2340" s="187"/>
      <c r="J2340"/>
      <c r="K2340"/>
      <c r="L2340"/>
      <c r="M2340"/>
      <c r="N2340"/>
    </row>
    <row r="2341" spans="2:14" ht="15" customHeight="1" x14ac:dyDescent="0.25">
      <c r="B2341" s="181">
        <v>2023</v>
      </c>
      <c r="C2341" s="181"/>
      <c r="D2341" s="182">
        <v>6321</v>
      </c>
      <c r="E2341" s="182">
        <v>143996</v>
      </c>
      <c r="F2341" s="182">
        <v>225395</v>
      </c>
      <c r="G2341" s="182">
        <v>17289</v>
      </c>
      <c r="H2341" s="182">
        <v>2534</v>
      </c>
      <c r="I2341" s="183">
        <v>9.56</v>
      </c>
      <c r="J2341"/>
      <c r="K2341"/>
      <c r="L2341"/>
      <c r="M2341"/>
      <c r="N2341"/>
    </row>
    <row r="2342" spans="2:14" ht="15" customHeight="1" x14ac:dyDescent="0.25">
      <c r="B2342" s="181">
        <v>2022</v>
      </c>
      <c r="C2342" s="181"/>
      <c r="D2342" s="182">
        <v>6081</v>
      </c>
      <c r="E2342" s="182">
        <v>118397</v>
      </c>
      <c r="F2342" s="182">
        <v>154588</v>
      </c>
      <c r="G2342" s="182">
        <v>8078</v>
      </c>
      <c r="H2342" s="182">
        <v>2525</v>
      </c>
      <c r="I2342" s="183">
        <v>9.36</v>
      </c>
      <c r="J2342"/>
      <c r="K2342"/>
      <c r="L2342"/>
      <c r="M2342"/>
      <c r="N2342"/>
    </row>
    <row r="2343" spans="2:14" ht="15" customHeight="1" x14ac:dyDescent="0.25">
      <c r="B2343" s="181">
        <v>2021</v>
      </c>
      <c r="C2343" s="168"/>
      <c r="D2343" s="169">
        <v>6015</v>
      </c>
      <c r="E2343" s="169">
        <v>128850</v>
      </c>
      <c r="F2343" s="169">
        <v>170795</v>
      </c>
      <c r="G2343" s="169">
        <v>11282</v>
      </c>
      <c r="H2343" s="169">
        <v>2541</v>
      </c>
      <c r="I2343" s="170">
        <v>11.28</v>
      </c>
      <c r="J2343"/>
      <c r="K2343"/>
      <c r="L2343"/>
      <c r="M2343"/>
      <c r="N2343"/>
    </row>
    <row r="2344" spans="2:14" ht="15" customHeight="1" x14ac:dyDescent="0.25">
      <c r="B2344" s="168">
        <v>2020</v>
      </c>
      <c r="C2344" s="168"/>
      <c r="D2344" s="169">
        <v>5914</v>
      </c>
      <c r="E2344" s="169">
        <v>89627</v>
      </c>
      <c r="F2344" s="169">
        <v>129507</v>
      </c>
      <c r="G2344" s="169">
        <v>5925</v>
      </c>
      <c r="H2344" s="169">
        <v>3227</v>
      </c>
      <c r="I2344" s="170">
        <v>8.89</v>
      </c>
      <c r="J2344"/>
      <c r="K2344"/>
      <c r="L2344"/>
      <c r="M2344"/>
      <c r="N2344"/>
    </row>
    <row r="2345" spans="2:14" ht="15" customHeight="1" x14ac:dyDescent="0.25">
      <c r="B2345" s="168">
        <v>2019</v>
      </c>
      <c r="C2345" s="168"/>
      <c r="D2345" s="169">
        <v>5706</v>
      </c>
      <c r="E2345" s="169">
        <v>90637</v>
      </c>
      <c r="F2345" s="169">
        <v>144523</v>
      </c>
      <c r="G2345" s="169">
        <v>3438</v>
      </c>
      <c r="H2345" s="169">
        <v>1834</v>
      </c>
      <c r="I2345" s="170">
        <v>8.77</v>
      </c>
      <c r="J2345"/>
      <c r="K2345"/>
      <c r="L2345"/>
      <c r="M2345"/>
      <c r="N2345"/>
    </row>
    <row r="2346" spans="2:14" ht="15" customHeight="1" x14ac:dyDescent="0.25">
      <c r="B2346" s="168">
        <v>2018</v>
      </c>
      <c r="C2346" s="168"/>
      <c r="D2346" s="169">
        <v>5500</v>
      </c>
      <c r="E2346" s="169">
        <v>90082</v>
      </c>
      <c r="F2346" s="169">
        <v>121819</v>
      </c>
      <c r="G2346" s="169">
        <v>9091</v>
      </c>
      <c r="H2346" s="169">
        <v>3985</v>
      </c>
      <c r="I2346" s="170">
        <v>9.35</v>
      </c>
      <c r="J2346"/>
      <c r="K2346"/>
      <c r="L2346"/>
      <c r="M2346"/>
      <c r="N2346"/>
    </row>
    <row r="2347" spans="2:14" ht="15" customHeight="1" x14ac:dyDescent="0.25">
      <c r="B2347" s="168">
        <v>2017</v>
      </c>
      <c r="C2347" s="168"/>
      <c r="D2347" s="169">
        <v>5373</v>
      </c>
      <c r="E2347" s="169">
        <v>71526</v>
      </c>
      <c r="F2347" s="169">
        <v>98871</v>
      </c>
      <c r="G2347" s="169">
        <v>9071</v>
      </c>
      <c r="H2347" s="169">
        <v>2839</v>
      </c>
      <c r="I2347" s="170">
        <v>8.07</v>
      </c>
      <c r="J2347"/>
      <c r="K2347"/>
      <c r="L2347"/>
      <c r="M2347"/>
      <c r="N2347"/>
    </row>
    <row r="2348" spans="2:14" ht="15" customHeight="1" x14ac:dyDescent="0.25">
      <c r="B2348" s="168">
        <v>2016</v>
      </c>
      <c r="C2348" s="168"/>
      <c r="D2348" s="169">
        <v>5382</v>
      </c>
      <c r="E2348" s="169">
        <v>47353</v>
      </c>
      <c r="F2348" s="169">
        <v>83457</v>
      </c>
      <c r="G2348" s="169">
        <v>3755</v>
      </c>
      <c r="H2348" s="169">
        <v>1601</v>
      </c>
      <c r="I2348" s="170">
        <v>5.5</v>
      </c>
      <c r="J2348"/>
      <c r="K2348"/>
      <c r="L2348"/>
      <c r="M2348"/>
      <c r="N2348"/>
    </row>
    <row r="2349" spans="2:14" s="7" customFormat="1" ht="15" customHeight="1" x14ac:dyDescent="0.25">
      <c r="B2349" s="168">
        <v>2015</v>
      </c>
      <c r="C2349" s="168"/>
      <c r="D2349" s="169">
        <v>5367</v>
      </c>
      <c r="E2349" s="169">
        <v>61090</v>
      </c>
      <c r="F2349" s="169">
        <v>83458</v>
      </c>
      <c r="G2349" s="169">
        <v>3199</v>
      </c>
      <c r="H2349" s="169">
        <v>2201</v>
      </c>
      <c r="I2349" s="170">
        <v>7.02</v>
      </c>
      <c r="J2349"/>
      <c r="K2349"/>
      <c r="L2349"/>
      <c r="M2349"/>
      <c r="N2349"/>
    </row>
    <row r="2350" spans="2:14" s="8" customFormat="1" ht="15" customHeight="1" x14ac:dyDescent="0.25">
      <c r="B2350" s="168">
        <v>2014</v>
      </c>
      <c r="C2350" s="168"/>
      <c r="D2350" s="169">
        <v>5165</v>
      </c>
      <c r="E2350" s="169">
        <v>81308</v>
      </c>
      <c r="F2350" s="169">
        <v>119202</v>
      </c>
      <c r="G2350" s="169">
        <v>5163</v>
      </c>
      <c r="H2350" s="169">
        <v>2658</v>
      </c>
      <c r="I2350" s="170">
        <v>9.5399999999999991</v>
      </c>
      <c r="J2350"/>
      <c r="K2350"/>
      <c r="L2350"/>
      <c r="M2350"/>
      <c r="N2350"/>
    </row>
    <row r="2351" spans="2:14" s="8" customFormat="1" ht="15" customHeight="1" x14ac:dyDescent="0.25">
      <c r="B2351" s="168">
        <v>2013</v>
      </c>
      <c r="C2351" s="168"/>
      <c r="D2351" s="169">
        <v>4904</v>
      </c>
      <c r="E2351" s="169">
        <v>50494</v>
      </c>
      <c r="F2351" s="169">
        <v>62953</v>
      </c>
      <c r="G2351" s="169">
        <v>3925</v>
      </c>
      <c r="H2351" s="169">
        <v>1148</v>
      </c>
      <c r="I2351" s="170">
        <v>5.99</v>
      </c>
      <c r="J2351"/>
      <c r="K2351"/>
      <c r="L2351"/>
      <c r="M2351"/>
      <c r="N2351"/>
    </row>
    <row r="2352" spans="2:14" s="8" customFormat="1" ht="15" customHeight="1" x14ac:dyDescent="0.25">
      <c r="B2352" s="168">
        <v>2012</v>
      </c>
      <c r="C2352" s="168"/>
      <c r="D2352" s="169">
        <v>4905</v>
      </c>
      <c r="E2352" s="169">
        <v>71602</v>
      </c>
      <c r="F2352" s="169">
        <v>102913</v>
      </c>
      <c r="G2352" s="169">
        <v>3379</v>
      </c>
      <c r="H2352" s="169">
        <v>1745</v>
      </c>
      <c r="I2352" s="170">
        <v>8.17</v>
      </c>
      <c r="J2352"/>
      <c r="K2352"/>
      <c r="L2352"/>
      <c r="M2352"/>
      <c r="N2352"/>
    </row>
    <row r="2353" spans="2:14" s="8" customFormat="1" ht="15" customHeight="1" x14ac:dyDescent="0.25">
      <c r="B2353" s="168">
        <v>2011</v>
      </c>
      <c r="C2353" s="168"/>
      <c r="D2353" s="169">
        <v>4914</v>
      </c>
      <c r="E2353" s="169">
        <v>90848</v>
      </c>
      <c r="F2353" s="169">
        <v>107157</v>
      </c>
      <c r="G2353" s="169">
        <v>3613</v>
      </c>
      <c r="H2353" s="169">
        <v>2376</v>
      </c>
      <c r="I2353" s="170">
        <v>9.4600000000000009</v>
      </c>
      <c r="J2353"/>
      <c r="K2353"/>
      <c r="L2353"/>
      <c r="M2353"/>
      <c r="N2353"/>
    </row>
    <row r="2354" spans="2:14" ht="15" customHeight="1" x14ac:dyDescent="0.25">
      <c r="B2354" s="168">
        <v>2010</v>
      </c>
      <c r="C2354" s="168"/>
      <c r="D2354" s="169">
        <v>4837</v>
      </c>
      <c r="E2354" s="169">
        <v>129626</v>
      </c>
      <c r="F2354" s="169">
        <v>147136</v>
      </c>
      <c r="G2354" s="169">
        <v>4396</v>
      </c>
      <c r="H2354" s="169">
        <v>1495</v>
      </c>
      <c r="I2354" s="170">
        <v>12.92</v>
      </c>
      <c r="J2354"/>
      <c r="K2354"/>
      <c r="L2354"/>
      <c r="M2354"/>
      <c r="N2354"/>
    </row>
    <row r="2355" spans="2:14" ht="15" customHeight="1" x14ac:dyDescent="0.25">
      <c r="B2355" s="168">
        <v>2009</v>
      </c>
      <c r="C2355" s="168"/>
      <c r="D2355" s="169">
        <v>4824</v>
      </c>
      <c r="E2355" s="169">
        <v>126596</v>
      </c>
      <c r="F2355" s="169">
        <v>156275</v>
      </c>
      <c r="G2355" s="169">
        <v>8722</v>
      </c>
      <c r="H2355" s="169" t="s">
        <v>66</v>
      </c>
      <c r="I2355" s="170">
        <v>13.02</v>
      </c>
      <c r="J2355"/>
      <c r="K2355"/>
      <c r="L2355"/>
      <c r="M2355"/>
      <c r="N2355"/>
    </row>
    <row r="2356" spans="2:14" ht="15" customHeight="1" x14ac:dyDescent="0.25">
      <c r="B2356" s="168">
        <v>2008</v>
      </c>
      <c r="C2356" s="168"/>
      <c r="D2356" s="169">
        <v>4720</v>
      </c>
      <c r="E2356" s="169">
        <v>134377</v>
      </c>
      <c r="F2356" s="169">
        <v>149082</v>
      </c>
      <c r="G2356" s="169">
        <v>11503</v>
      </c>
      <c r="H2356" s="169" t="s">
        <v>66</v>
      </c>
      <c r="I2356" s="170">
        <v>15.17</v>
      </c>
      <c r="J2356"/>
      <c r="K2356"/>
      <c r="L2356"/>
      <c r="M2356"/>
      <c r="N2356"/>
    </row>
    <row r="2357" spans="2:14" ht="15" customHeight="1" x14ac:dyDescent="0.25">
      <c r="B2357" s="258" t="s">
        <v>11</v>
      </c>
      <c r="C2357" s="184"/>
      <c r="D2357" s="184"/>
      <c r="E2357" s="184"/>
      <c r="F2357" s="184"/>
      <c r="G2357" s="184"/>
      <c r="H2357" s="184"/>
      <c r="I2357" s="184"/>
      <c r="J2357"/>
      <c r="K2357"/>
      <c r="L2357"/>
      <c r="M2357"/>
      <c r="N2357"/>
    </row>
    <row r="2358" spans="2:14" ht="15" customHeight="1" x14ac:dyDescent="0.25">
      <c r="B2358" s="187" t="s">
        <v>296</v>
      </c>
      <c r="C2358" s="187"/>
      <c r="D2358" s="187"/>
      <c r="E2358" s="187"/>
      <c r="F2358" s="187"/>
      <c r="G2358" s="187"/>
      <c r="H2358" s="187"/>
      <c r="I2358" s="187"/>
      <c r="J2358"/>
      <c r="K2358"/>
      <c r="L2358"/>
      <c r="M2358"/>
      <c r="N2358"/>
    </row>
    <row r="2359" spans="2:14" ht="15" customHeight="1" x14ac:dyDescent="0.25">
      <c r="B2359" s="181">
        <v>2023</v>
      </c>
      <c r="C2359" s="181"/>
      <c r="D2359" s="182">
        <v>66048</v>
      </c>
      <c r="E2359" s="182">
        <v>103082</v>
      </c>
      <c r="F2359" s="182">
        <v>175893</v>
      </c>
      <c r="G2359" s="182">
        <v>14653</v>
      </c>
      <c r="H2359" s="182">
        <v>1111</v>
      </c>
      <c r="I2359" s="183">
        <v>6.85</v>
      </c>
      <c r="J2359"/>
      <c r="K2359"/>
      <c r="L2359"/>
      <c r="M2359"/>
      <c r="N2359"/>
    </row>
    <row r="2360" spans="2:14" ht="15" customHeight="1" x14ac:dyDescent="0.25">
      <c r="B2360" s="181">
        <v>2022</v>
      </c>
      <c r="C2360" s="181"/>
      <c r="D2360" s="182">
        <v>63550</v>
      </c>
      <c r="E2360" s="182">
        <v>96417</v>
      </c>
      <c r="F2360" s="182">
        <v>129528</v>
      </c>
      <c r="G2360" s="182">
        <v>5937</v>
      </c>
      <c r="H2360" s="182">
        <v>1109</v>
      </c>
      <c r="I2360" s="183">
        <v>7.13</v>
      </c>
      <c r="J2360"/>
      <c r="K2360"/>
      <c r="L2360"/>
      <c r="M2360"/>
      <c r="N2360"/>
    </row>
    <row r="2361" spans="2:14" ht="15" customHeight="1" x14ac:dyDescent="0.25">
      <c r="B2361" s="181">
        <v>2021</v>
      </c>
      <c r="C2361" s="168"/>
      <c r="D2361" s="169">
        <v>58575</v>
      </c>
      <c r="E2361" s="169">
        <v>114765</v>
      </c>
      <c r="F2361" s="169">
        <v>144805</v>
      </c>
      <c r="G2361" s="169">
        <v>7880</v>
      </c>
      <c r="H2361" s="169">
        <v>1635</v>
      </c>
      <c r="I2361" s="170">
        <v>9.76</v>
      </c>
      <c r="J2361"/>
      <c r="K2361"/>
      <c r="L2361"/>
      <c r="M2361"/>
      <c r="N2361"/>
    </row>
    <row r="2362" spans="2:14" ht="15" customHeight="1" x14ac:dyDescent="0.25">
      <c r="B2362" s="168">
        <v>2020</v>
      </c>
      <c r="C2362" s="168"/>
      <c r="D2362" s="169">
        <v>57488</v>
      </c>
      <c r="E2362" s="169">
        <v>83856</v>
      </c>
      <c r="F2362" s="169">
        <v>110853</v>
      </c>
      <c r="G2362" s="169">
        <v>4815</v>
      </c>
      <c r="H2362" s="169">
        <v>2119</v>
      </c>
      <c r="I2362" s="170">
        <v>8.26</v>
      </c>
      <c r="J2362"/>
      <c r="K2362"/>
      <c r="L2362"/>
      <c r="M2362"/>
      <c r="N2362"/>
    </row>
    <row r="2363" spans="2:14" ht="15" customHeight="1" x14ac:dyDescent="0.25">
      <c r="B2363" s="168">
        <v>2019</v>
      </c>
      <c r="C2363" s="168"/>
      <c r="D2363" s="169">
        <v>58396</v>
      </c>
      <c r="E2363" s="169">
        <v>114052</v>
      </c>
      <c r="F2363" s="169">
        <v>136930</v>
      </c>
      <c r="G2363" s="169">
        <v>2838</v>
      </c>
      <c r="H2363" s="169">
        <v>1336</v>
      </c>
      <c r="I2363" s="170">
        <v>10.14</v>
      </c>
      <c r="J2363"/>
      <c r="K2363"/>
      <c r="L2363"/>
      <c r="M2363"/>
      <c r="N2363"/>
    </row>
    <row r="2364" spans="2:14" ht="15" customHeight="1" x14ac:dyDescent="0.25">
      <c r="B2364" s="168">
        <v>2018</v>
      </c>
      <c r="C2364" s="168"/>
      <c r="D2364" s="169">
        <v>57884</v>
      </c>
      <c r="E2364" s="169">
        <v>74770</v>
      </c>
      <c r="F2364" s="169">
        <v>99062</v>
      </c>
      <c r="G2364" s="169">
        <v>8747</v>
      </c>
      <c r="H2364" s="169">
        <v>3523</v>
      </c>
      <c r="I2364" s="170">
        <v>7.04</v>
      </c>
      <c r="J2364"/>
      <c r="K2364"/>
      <c r="L2364"/>
      <c r="M2364"/>
      <c r="N2364"/>
    </row>
    <row r="2365" spans="2:14" s="8" customFormat="1" ht="15" customHeight="1" x14ac:dyDescent="0.25">
      <c r="B2365" s="168">
        <v>2017</v>
      </c>
      <c r="C2365" s="168"/>
      <c r="D2365" s="169">
        <v>56568</v>
      </c>
      <c r="E2365" s="169">
        <v>75132</v>
      </c>
      <c r="F2365" s="169">
        <v>97265</v>
      </c>
      <c r="G2365" s="169">
        <v>8193</v>
      </c>
      <c r="H2365" s="169">
        <v>2345</v>
      </c>
      <c r="I2365" s="170">
        <v>7.51</v>
      </c>
      <c r="J2365"/>
      <c r="K2365"/>
      <c r="L2365"/>
      <c r="M2365"/>
      <c r="N2365"/>
    </row>
    <row r="2366" spans="2:14" s="9" customFormat="1" ht="15" customHeight="1" x14ac:dyDescent="0.25">
      <c r="B2366" s="168">
        <v>2016</v>
      </c>
      <c r="C2366" s="168"/>
      <c r="D2366" s="169">
        <v>54638</v>
      </c>
      <c r="E2366" s="169">
        <v>47441</v>
      </c>
      <c r="F2366" s="169">
        <v>78359</v>
      </c>
      <c r="G2366" s="169">
        <v>3729</v>
      </c>
      <c r="H2366" s="169">
        <v>1413</v>
      </c>
      <c r="I2366" s="170">
        <v>4.87</v>
      </c>
      <c r="J2366"/>
      <c r="K2366"/>
      <c r="L2366"/>
      <c r="M2366"/>
      <c r="N2366"/>
    </row>
    <row r="2367" spans="2:14" s="9" customFormat="1" ht="15" customHeight="1" x14ac:dyDescent="0.25">
      <c r="B2367" s="168">
        <v>2015</v>
      </c>
      <c r="C2367" s="168"/>
      <c r="D2367" s="169">
        <v>54616</v>
      </c>
      <c r="E2367" s="169">
        <v>58754</v>
      </c>
      <c r="F2367" s="169">
        <v>78945</v>
      </c>
      <c r="G2367" s="169">
        <v>2859</v>
      </c>
      <c r="H2367" s="169">
        <v>1735</v>
      </c>
      <c r="I2367" s="170">
        <v>6.16</v>
      </c>
      <c r="J2367"/>
      <c r="K2367"/>
      <c r="L2367"/>
      <c r="M2367"/>
      <c r="N2367"/>
    </row>
    <row r="2368" spans="2:14" s="9" customFormat="1" ht="15" customHeight="1" x14ac:dyDescent="0.25">
      <c r="B2368" s="168">
        <v>2014</v>
      </c>
      <c r="C2368" s="168"/>
      <c r="D2368" s="169">
        <v>55314</v>
      </c>
      <c r="E2368" s="169" t="s">
        <v>62</v>
      </c>
      <c r="F2368" s="169" t="s">
        <v>62</v>
      </c>
      <c r="G2368" s="169" t="s">
        <v>62</v>
      </c>
      <c r="H2368" s="169" t="s">
        <v>62</v>
      </c>
      <c r="I2368" s="170" t="s">
        <v>62</v>
      </c>
      <c r="J2368"/>
      <c r="K2368"/>
      <c r="L2368"/>
      <c r="M2368"/>
      <c r="N2368"/>
    </row>
    <row r="2369" spans="2:14" s="9" customFormat="1" ht="15" customHeight="1" x14ac:dyDescent="0.25">
      <c r="B2369" s="168">
        <v>2013</v>
      </c>
      <c r="C2369" s="168"/>
      <c r="D2369" s="169">
        <v>55345</v>
      </c>
      <c r="E2369" s="169" t="s">
        <v>62</v>
      </c>
      <c r="F2369" s="169" t="s">
        <v>62</v>
      </c>
      <c r="G2369" s="169" t="s">
        <v>62</v>
      </c>
      <c r="H2369" s="169" t="s">
        <v>62</v>
      </c>
      <c r="I2369" s="170" t="s">
        <v>62</v>
      </c>
      <c r="J2369"/>
      <c r="K2369"/>
      <c r="L2369"/>
      <c r="M2369"/>
      <c r="N2369"/>
    </row>
    <row r="2370" spans="2:14" ht="15" customHeight="1" x14ac:dyDescent="0.25">
      <c r="B2370" s="168">
        <v>2012</v>
      </c>
      <c r="C2370" s="168"/>
      <c r="D2370" s="169">
        <v>56793</v>
      </c>
      <c r="E2370" s="169" t="s">
        <v>62</v>
      </c>
      <c r="F2370" s="169" t="s">
        <v>62</v>
      </c>
      <c r="G2370" s="169" t="s">
        <v>62</v>
      </c>
      <c r="H2370" s="169" t="s">
        <v>62</v>
      </c>
      <c r="I2370" s="170" t="s">
        <v>62</v>
      </c>
      <c r="J2370"/>
      <c r="K2370"/>
      <c r="L2370"/>
      <c r="M2370"/>
      <c r="N2370"/>
    </row>
    <row r="2371" spans="2:14" ht="15" customHeight="1" x14ac:dyDescent="0.25">
      <c r="B2371" s="168">
        <v>2011</v>
      </c>
      <c r="C2371" s="168"/>
      <c r="D2371" s="169">
        <v>61674</v>
      </c>
      <c r="E2371" s="169">
        <v>78822</v>
      </c>
      <c r="F2371" s="169">
        <v>94239</v>
      </c>
      <c r="G2371" s="169">
        <v>3406</v>
      </c>
      <c r="H2371" s="169">
        <v>2050</v>
      </c>
      <c r="I2371" s="170">
        <v>7.46</v>
      </c>
      <c r="J2371"/>
      <c r="K2371"/>
      <c r="L2371"/>
      <c r="M2371"/>
      <c r="N2371"/>
    </row>
    <row r="2372" spans="2:14" ht="15" customHeight="1" x14ac:dyDescent="0.25">
      <c r="B2372" s="168">
        <v>2010</v>
      </c>
      <c r="C2372" s="168"/>
      <c r="D2372" s="169">
        <v>65315</v>
      </c>
      <c r="E2372" s="169">
        <v>113147</v>
      </c>
      <c r="F2372" s="169">
        <v>131623</v>
      </c>
      <c r="G2372" s="169">
        <v>4034</v>
      </c>
      <c r="H2372" s="169">
        <v>1301</v>
      </c>
      <c r="I2372" s="170">
        <v>9.93</v>
      </c>
      <c r="J2372"/>
      <c r="K2372"/>
      <c r="L2372"/>
      <c r="M2372"/>
      <c r="N2372"/>
    </row>
    <row r="2373" spans="2:14" ht="15" customHeight="1" x14ac:dyDescent="0.25">
      <c r="B2373" s="168">
        <v>2009</v>
      </c>
      <c r="C2373" s="168"/>
      <c r="D2373" s="169">
        <v>66662</v>
      </c>
      <c r="E2373" s="169">
        <v>124867</v>
      </c>
      <c r="F2373" s="169">
        <v>142849</v>
      </c>
      <c r="G2373" s="169">
        <v>8518</v>
      </c>
      <c r="H2373" s="169" t="s">
        <v>66</v>
      </c>
      <c r="I2373" s="170">
        <v>11.21</v>
      </c>
      <c r="J2373"/>
      <c r="K2373"/>
      <c r="L2373"/>
      <c r="M2373"/>
      <c r="N2373"/>
    </row>
    <row r="2374" spans="2:14" ht="15" customHeight="1" x14ac:dyDescent="0.25">
      <c r="B2374" s="168">
        <v>2008</v>
      </c>
      <c r="C2374" s="168"/>
      <c r="D2374" s="169">
        <v>63915</v>
      </c>
      <c r="E2374" s="169">
        <v>109955</v>
      </c>
      <c r="F2374" s="169">
        <v>126788</v>
      </c>
      <c r="G2374" s="169">
        <v>10797</v>
      </c>
      <c r="H2374" s="169" t="s">
        <v>66</v>
      </c>
      <c r="I2374" s="170">
        <v>10.91</v>
      </c>
      <c r="J2374"/>
      <c r="K2374"/>
      <c r="L2374"/>
      <c r="M2374"/>
      <c r="N2374"/>
    </row>
    <row r="2375" spans="2:14" s="9" customFormat="1" ht="15" customHeight="1" collapsed="1" x14ac:dyDescent="0.25">
      <c r="B2375" s="259" t="s">
        <v>297</v>
      </c>
      <c r="C2375" s="165"/>
      <c r="D2375" s="165"/>
      <c r="E2375" s="165"/>
      <c r="F2375" s="165"/>
      <c r="G2375" s="165"/>
      <c r="H2375" s="165"/>
      <c r="I2375" s="165"/>
      <c r="J2375"/>
      <c r="K2375"/>
      <c r="L2375"/>
      <c r="M2375"/>
      <c r="N2375"/>
    </row>
    <row r="2376" spans="2:14" s="9" customFormat="1" ht="15" customHeight="1" x14ac:dyDescent="0.25">
      <c r="B2376" s="181">
        <v>2023</v>
      </c>
      <c r="C2376" s="181"/>
      <c r="D2376" s="182">
        <v>65059</v>
      </c>
      <c r="E2376" s="182">
        <v>45825</v>
      </c>
      <c r="F2376" s="182">
        <v>57920</v>
      </c>
      <c r="G2376" s="182">
        <v>1435</v>
      </c>
      <c r="H2376" s="182">
        <v>418</v>
      </c>
      <c r="I2376" s="183">
        <v>8.06</v>
      </c>
      <c r="J2376"/>
      <c r="K2376"/>
      <c r="L2376"/>
      <c r="M2376"/>
      <c r="N2376"/>
    </row>
    <row r="2377" spans="2:14" s="9" customFormat="1" ht="15" customHeight="1" x14ac:dyDescent="0.25">
      <c r="B2377" s="181">
        <v>2022</v>
      </c>
      <c r="C2377" s="181"/>
      <c r="D2377" s="182">
        <v>62633</v>
      </c>
      <c r="E2377" s="182">
        <v>39213</v>
      </c>
      <c r="F2377" s="182">
        <v>45511</v>
      </c>
      <c r="G2377" s="182">
        <v>3121</v>
      </c>
      <c r="H2377" s="182">
        <v>588</v>
      </c>
      <c r="I2377" s="183">
        <v>7.3</v>
      </c>
      <c r="J2377"/>
      <c r="K2377"/>
      <c r="L2377"/>
      <c r="M2377"/>
      <c r="N2377"/>
    </row>
    <row r="2378" spans="2:14" s="9" customFormat="1" ht="15" customHeight="1" x14ac:dyDescent="0.25">
      <c r="B2378" s="181">
        <v>2021</v>
      </c>
      <c r="C2378" s="168"/>
      <c r="D2378" s="169">
        <v>57706</v>
      </c>
      <c r="E2378" s="169">
        <v>51034</v>
      </c>
      <c r="F2378" s="169">
        <v>57487</v>
      </c>
      <c r="G2378" s="169">
        <v>5375</v>
      </c>
      <c r="H2378" s="169">
        <v>621</v>
      </c>
      <c r="I2378" s="170">
        <v>11.23</v>
      </c>
      <c r="J2378"/>
      <c r="K2378"/>
      <c r="L2378"/>
      <c r="M2378"/>
      <c r="N2378"/>
    </row>
    <row r="2379" spans="2:14" s="9" customFormat="1" ht="15" customHeight="1" x14ac:dyDescent="0.25">
      <c r="B2379" s="168">
        <v>2020</v>
      </c>
      <c r="C2379" s="168"/>
      <c r="D2379" s="169">
        <v>56610</v>
      </c>
      <c r="E2379" s="169">
        <v>45355</v>
      </c>
      <c r="F2379" s="169">
        <v>52006</v>
      </c>
      <c r="G2379" s="169">
        <v>2030</v>
      </c>
      <c r="H2379" s="169">
        <v>571</v>
      </c>
      <c r="I2379" s="170">
        <v>11.7</v>
      </c>
      <c r="J2379"/>
      <c r="K2379"/>
      <c r="L2379"/>
      <c r="M2379"/>
      <c r="N2379"/>
    </row>
    <row r="2380" spans="2:14" s="9" customFormat="1" ht="15" customHeight="1" x14ac:dyDescent="0.25">
      <c r="B2380" s="168">
        <v>2019</v>
      </c>
      <c r="C2380" s="168"/>
      <c r="D2380" s="169">
        <v>57528</v>
      </c>
      <c r="E2380" s="169">
        <v>50983</v>
      </c>
      <c r="F2380" s="169">
        <v>59742</v>
      </c>
      <c r="G2380" s="169">
        <v>1562</v>
      </c>
      <c r="H2380" s="169">
        <v>332</v>
      </c>
      <c r="I2380" s="170">
        <v>11.59</v>
      </c>
      <c r="J2380"/>
      <c r="K2380"/>
      <c r="L2380"/>
      <c r="M2380"/>
      <c r="N2380"/>
    </row>
    <row r="2381" spans="2:14" s="9" customFormat="1" ht="15" customHeight="1" x14ac:dyDescent="0.25">
      <c r="B2381" s="168">
        <v>2018</v>
      </c>
      <c r="C2381" s="168"/>
      <c r="D2381" s="169">
        <v>57045</v>
      </c>
      <c r="E2381" s="169">
        <v>28454</v>
      </c>
      <c r="F2381" s="169">
        <v>40034</v>
      </c>
      <c r="G2381" s="169">
        <v>1888</v>
      </c>
      <c r="H2381" s="169">
        <v>105</v>
      </c>
      <c r="I2381" s="170">
        <v>6.72</v>
      </c>
      <c r="J2381"/>
      <c r="K2381"/>
      <c r="L2381"/>
      <c r="M2381"/>
      <c r="N2381"/>
    </row>
    <row r="2382" spans="2:14" s="9" customFormat="1" ht="15" customHeight="1" x14ac:dyDescent="0.25">
      <c r="B2382" s="168">
        <v>2017</v>
      </c>
      <c r="C2382" s="168"/>
      <c r="D2382" s="169">
        <v>55753</v>
      </c>
      <c r="E2382" s="169">
        <v>30364</v>
      </c>
      <c r="F2382" s="169">
        <v>43932</v>
      </c>
      <c r="G2382" s="169">
        <v>1238</v>
      </c>
      <c r="H2382" s="169">
        <v>378</v>
      </c>
      <c r="I2382" s="170">
        <v>7.83</v>
      </c>
      <c r="J2382"/>
      <c r="K2382"/>
      <c r="L2382"/>
      <c r="M2382"/>
      <c r="N2382"/>
    </row>
    <row r="2383" spans="2:14" s="9" customFormat="1" ht="15" customHeight="1" x14ac:dyDescent="0.25">
      <c r="B2383" s="168">
        <v>2016</v>
      </c>
      <c r="C2383" s="168"/>
      <c r="D2383" s="169">
        <v>53839</v>
      </c>
      <c r="E2383" s="169">
        <v>24536</v>
      </c>
      <c r="F2383" s="169">
        <v>30597</v>
      </c>
      <c r="G2383" s="169">
        <v>2301</v>
      </c>
      <c r="H2383" s="169">
        <v>446</v>
      </c>
      <c r="I2383" s="170">
        <v>6.75</v>
      </c>
      <c r="J2383"/>
      <c r="K2383"/>
      <c r="L2383"/>
      <c r="M2383"/>
      <c r="N2383"/>
    </row>
    <row r="2384" spans="2:14" s="9" customFormat="1" ht="15" customHeight="1" x14ac:dyDescent="0.25">
      <c r="B2384" s="168">
        <v>2015</v>
      </c>
      <c r="C2384" s="168"/>
      <c r="D2384" s="169">
        <v>53832</v>
      </c>
      <c r="E2384" s="169">
        <v>27532</v>
      </c>
      <c r="F2384" s="169">
        <v>33058</v>
      </c>
      <c r="G2384" s="169">
        <v>1838</v>
      </c>
      <c r="H2384" s="169">
        <v>919</v>
      </c>
      <c r="I2384" s="170">
        <v>7.68</v>
      </c>
      <c r="J2384"/>
      <c r="K2384"/>
      <c r="L2384"/>
      <c r="M2384"/>
      <c r="N2384"/>
    </row>
    <row r="2385" spans="2:14" ht="15" customHeight="1" x14ac:dyDescent="0.25">
      <c r="B2385" s="168">
        <v>2014</v>
      </c>
      <c r="C2385" s="168"/>
      <c r="D2385" s="169">
        <v>54540</v>
      </c>
      <c r="E2385" s="169">
        <v>21863</v>
      </c>
      <c r="F2385" s="169">
        <v>29893</v>
      </c>
      <c r="G2385" s="169">
        <v>1127</v>
      </c>
      <c r="H2385" s="169">
        <v>447</v>
      </c>
      <c r="I2385" s="170">
        <v>6.11</v>
      </c>
      <c r="J2385"/>
      <c r="K2385"/>
      <c r="L2385"/>
      <c r="M2385"/>
      <c r="N2385"/>
    </row>
    <row r="2386" spans="2:14" ht="15" customHeight="1" x14ac:dyDescent="0.25">
      <c r="B2386" s="168">
        <v>2013</v>
      </c>
      <c r="C2386" s="168"/>
      <c r="D2386" s="169">
        <v>54583</v>
      </c>
      <c r="E2386" s="169">
        <v>16719</v>
      </c>
      <c r="F2386" s="169">
        <v>21678</v>
      </c>
      <c r="G2386" s="169">
        <v>910</v>
      </c>
      <c r="H2386" s="169">
        <v>263</v>
      </c>
      <c r="I2386" s="170">
        <v>4.87</v>
      </c>
      <c r="J2386"/>
      <c r="K2386"/>
      <c r="L2386"/>
      <c r="M2386"/>
      <c r="N2386"/>
    </row>
    <row r="2387" spans="2:14" ht="15" customHeight="1" x14ac:dyDescent="0.25">
      <c r="B2387" s="168">
        <v>2012</v>
      </c>
      <c r="C2387" s="168"/>
      <c r="D2387" s="169">
        <v>56007</v>
      </c>
      <c r="E2387" s="169">
        <v>15227</v>
      </c>
      <c r="F2387" s="169">
        <v>21559</v>
      </c>
      <c r="G2387" s="169">
        <v>1442</v>
      </c>
      <c r="H2387" s="169">
        <v>262</v>
      </c>
      <c r="I2387" s="170">
        <v>4.38</v>
      </c>
      <c r="J2387"/>
      <c r="K2387"/>
      <c r="L2387"/>
      <c r="M2387"/>
      <c r="N2387"/>
    </row>
    <row r="2388" spans="2:14" ht="15" customHeight="1" x14ac:dyDescent="0.25">
      <c r="B2388" s="168">
        <v>2011</v>
      </c>
      <c r="C2388" s="168"/>
      <c r="D2388" s="169">
        <v>60846</v>
      </c>
      <c r="E2388" s="169">
        <v>26927</v>
      </c>
      <c r="F2388" s="169">
        <v>33159</v>
      </c>
      <c r="G2388" s="169">
        <v>1347</v>
      </c>
      <c r="H2388" s="169">
        <v>421</v>
      </c>
      <c r="I2388" s="170">
        <v>6.71</v>
      </c>
      <c r="J2388"/>
      <c r="K2388"/>
      <c r="L2388"/>
      <c r="M2388"/>
      <c r="N2388"/>
    </row>
    <row r="2389" spans="2:14" ht="15" customHeight="1" x14ac:dyDescent="0.25">
      <c r="B2389" s="168">
        <v>2010</v>
      </c>
      <c r="C2389" s="168"/>
      <c r="D2389" s="169">
        <v>64452</v>
      </c>
      <c r="E2389" s="169">
        <v>32832</v>
      </c>
      <c r="F2389" s="169">
        <v>38905</v>
      </c>
      <c r="G2389" s="169">
        <v>1147</v>
      </c>
      <c r="H2389" s="169">
        <v>400</v>
      </c>
      <c r="I2389" s="170">
        <v>6.95</v>
      </c>
      <c r="J2389"/>
      <c r="K2389"/>
      <c r="L2389"/>
      <c r="M2389"/>
      <c r="N2389"/>
    </row>
    <row r="2390" spans="2:14" s="8" customFormat="1" ht="15" customHeight="1" x14ac:dyDescent="0.25">
      <c r="B2390" s="168">
        <v>2009</v>
      </c>
      <c r="C2390" s="168"/>
      <c r="D2390" s="169">
        <v>65814</v>
      </c>
      <c r="E2390" s="169">
        <v>32599</v>
      </c>
      <c r="F2390" s="169">
        <v>44995</v>
      </c>
      <c r="G2390" s="169">
        <v>1896</v>
      </c>
      <c r="H2390" s="169" t="s">
        <v>66</v>
      </c>
      <c r="I2390" s="170">
        <v>6.91</v>
      </c>
      <c r="J2390"/>
      <c r="K2390"/>
      <c r="L2390"/>
      <c r="M2390"/>
      <c r="N2390"/>
    </row>
    <row r="2391" spans="2:14" s="9" customFormat="1" ht="15" customHeight="1" x14ac:dyDescent="0.25">
      <c r="B2391" s="168">
        <v>2008</v>
      </c>
      <c r="C2391" s="168"/>
      <c r="D2391" s="169">
        <v>63076</v>
      </c>
      <c r="E2391" s="169">
        <v>39820</v>
      </c>
      <c r="F2391" s="169">
        <v>52938</v>
      </c>
      <c r="G2391" s="169">
        <v>3126</v>
      </c>
      <c r="H2391" s="169" t="s">
        <v>66</v>
      </c>
      <c r="I2391" s="170">
        <v>9.6199999999999992</v>
      </c>
      <c r="J2391"/>
      <c r="K2391"/>
      <c r="L2391"/>
      <c r="M2391"/>
      <c r="N2391"/>
    </row>
    <row r="2392" spans="2:14" s="9" customFormat="1" ht="15" customHeight="1" x14ac:dyDescent="0.25">
      <c r="B2392" s="259" t="s">
        <v>298</v>
      </c>
      <c r="C2392" s="165"/>
      <c r="D2392" s="165"/>
      <c r="E2392" s="165"/>
      <c r="F2392" s="165"/>
      <c r="G2392" s="165"/>
      <c r="H2392" s="165"/>
      <c r="I2392" s="165"/>
      <c r="J2392"/>
      <c r="K2392"/>
      <c r="L2392"/>
      <c r="M2392"/>
      <c r="N2392"/>
    </row>
    <row r="2393" spans="2:14" s="9" customFormat="1" ht="15" customHeight="1" x14ac:dyDescent="0.25">
      <c r="B2393" s="181">
        <v>2023</v>
      </c>
      <c r="C2393" s="181"/>
      <c r="D2393" s="182">
        <v>825</v>
      </c>
      <c r="E2393" s="182">
        <v>36469</v>
      </c>
      <c r="F2393" s="182">
        <v>51351</v>
      </c>
      <c r="G2393" s="182">
        <v>2485</v>
      </c>
      <c r="H2393" s="182">
        <v>337</v>
      </c>
      <c r="I2393" s="183">
        <v>8.85</v>
      </c>
      <c r="J2393"/>
      <c r="K2393"/>
      <c r="L2393"/>
      <c r="M2393"/>
      <c r="N2393"/>
    </row>
    <row r="2394" spans="2:14" s="9" customFormat="1" ht="15" customHeight="1" x14ac:dyDescent="0.25">
      <c r="B2394" s="181">
        <v>2022</v>
      </c>
      <c r="C2394" s="181"/>
      <c r="D2394" s="182">
        <v>771</v>
      </c>
      <c r="E2394" s="182">
        <v>30650</v>
      </c>
      <c r="F2394" s="182">
        <v>36769</v>
      </c>
      <c r="G2394" s="182">
        <v>854</v>
      </c>
      <c r="H2394" s="182">
        <v>220</v>
      </c>
      <c r="I2394" s="183">
        <v>8.23</v>
      </c>
      <c r="J2394"/>
      <c r="K2394"/>
      <c r="L2394"/>
      <c r="M2394"/>
      <c r="N2394"/>
    </row>
    <row r="2395" spans="2:14" s="9" customFormat="1" ht="15" customHeight="1" x14ac:dyDescent="0.25">
      <c r="B2395" s="181">
        <v>2021</v>
      </c>
      <c r="C2395" s="168"/>
      <c r="D2395" s="169">
        <v>731</v>
      </c>
      <c r="E2395" s="169">
        <v>35629</v>
      </c>
      <c r="F2395" s="169">
        <v>44328</v>
      </c>
      <c r="G2395" s="169">
        <v>824</v>
      </c>
      <c r="H2395" s="169">
        <v>235</v>
      </c>
      <c r="I2395" s="170">
        <v>10.42</v>
      </c>
      <c r="J2395"/>
      <c r="K2395"/>
      <c r="L2395"/>
      <c r="M2395"/>
      <c r="N2395"/>
    </row>
    <row r="2396" spans="2:14" s="9" customFormat="1" ht="15" customHeight="1" x14ac:dyDescent="0.25">
      <c r="B2396" s="168">
        <v>2020</v>
      </c>
      <c r="C2396" s="168"/>
      <c r="D2396" s="169">
        <v>740</v>
      </c>
      <c r="E2396" s="169">
        <v>18347</v>
      </c>
      <c r="F2396" s="169">
        <v>31356</v>
      </c>
      <c r="G2396" s="169">
        <v>1823</v>
      </c>
      <c r="H2396" s="169">
        <v>972</v>
      </c>
      <c r="I2396" s="170">
        <v>6.08</v>
      </c>
      <c r="J2396"/>
      <c r="K2396"/>
      <c r="L2396"/>
      <c r="M2396"/>
      <c r="N2396"/>
    </row>
    <row r="2397" spans="2:14" s="9" customFormat="1" ht="15" customHeight="1" x14ac:dyDescent="0.25">
      <c r="B2397" s="168">
        <v>2019</v>
      </c>
      <c r="C2397" s="168"/>
      <c r="D2397" s="169">
        <v>738</v>
      </c>
      <c r="E2397" s="169">
        <v>21417</v>
      </c>
      <c r="F2397" s="169">
        <v>28876</v>
      </c>
      <c r="G2397" s="169">
        <v>325</v>
      </c>
      <c r="H2397" s="169">
        <v>267</v>
      </c>
      <c r="I2397" s="170">
        <v>6.49</v>
      </c>
      <c r="J2397"/>
      <c r="K2397"/>
      <c r="L2397"/>
      <c r="M2397"/>
      <c r="N2397"/>
    </row>
    <row r="2398" spans="2:14" s="9" customFormat="1" ht="15" customHeight="1" x14ac:dyDescent="0.25">
      <c r="B2398" s="168">
        <v>2018</v>
      </c>
      <c r="C2398" s="168"/>
      <c r="D2398" s="169">
        <v>721</v>
      </c>
      <c r="E2398" s="169">
        <v>17852</v>
      </c>
      <c r="F2398" s="169">
        <v>26572</v>
      </c>
      <c r="G2398" s="169">
        <v>1403</v>
      </c>
      <c r="H2398" s="169">
        <v>201</v>
      </c>
      <c r="I2398" s="170">
        <v>5.75</v>
      </c>
      <c r="J2398"/>
      <c r="K2398"/>
      <c r="L2398"/>
      <c r="M2398"/>
      <c r="N2398"/>
    </row>
    <row r="2399" spans="2:14" s="9" customFormat="1" ht="15" customHeight="1" x14ac:dyDescent="0.25">
      <c r="B2399" s="168">
        <v>2017</v>
      </c>
      <c r="C2399" s="168"/>
      <c r="D2399" s="169">
        <v>694</v>
      </c>
      <c r="E2399" s="169">
        <v>24096</v>
      </c>
      <c r="F2399" s="169">
        <v>24417</v>
      </c>
      <c r="G2399" s="169">
        <v>6080</v>
      </c>
      <c r="H2399" s="169">
        <v>1319</v>
      </c>
      <c r="I2399" s="170">
        <v>8.6</v>
      </c>
      <c r="J2399"/>
      <c r="K2399"/>
      <c r="L2399"/>
      <c r="M2399"/>
      <c r="N2399"/>
    </row>
    <row r="2400" spans="2:14" s="9" customFormat="1" ht="15" customHeight="1" x14ac:dyDescent="0.25">
      <c r="B2400" s="168">
        <v>2016</v>
      </c>
      <c r="C2400" s="168"/>
      <c r="D2400" s="169">
        <v>678</v>
      </c>
      <c r="E2400" s="169">
        <v>8685</v>
      </c>
      <c r="F2400" s="169">
        <v>21680</v>
      </c>
      <c r="G2400" s="169">
        <v>605</v>
      </c>
      <c r="H2400" s="169">
        <v>509</v>
      </c>
      <c r="I2400" s="170">
        <v>3.21</v>
      </c>
      <c r="J2400"/>
      <c r="K2400"/>
      <c r="L2400"/>
      <c r="M2400"/>
      <c r="N2400"/>
    </row>
    <row r="2401" spans="2:14" ht="15" customHeight="1" x14ac:dyDescent="0.25">
      <c r="B2401" s="168">
        <v>2015</v>
      </c>
      <c r="C2401" s="168"/>
      <c r="D2401" s="169">
        <v>667</v>
      </c>
      <c r="E2401" s="169">
        <v>7392</v>
      </c>
      <c r="F2401" s="169">
        <v>16830</v>
      </c>
      <c r="G2401" s="169">
        <v>457</v>
      </c>
      <c r="H2401" s="169">
        <v>346</v>
      </c>
      <c r="I2401" s="170">
        <v>2.71</v>
      </c>
      <c r="J2401"/>
      <c r="K2401"/>
      <c r="L2401"/>
      <c r="M2401"/>
      <c r="N2401"/>
    </row>
    <row r="2402" spans="2:14" ht="15" customHeight="1" x14ac:dyDescent="0.25">
      <c r="B2402" s="168">
        <v>2014</v>
      </c>
      <c r="C2402" s="168"/>
      <c r="D2402" s="169">
        <v>654</v>
      </c>
      <c r="E2402" s="169">
        <v>14061</v>
      </c>
      <c r="F2402" s="169">
        <v>21750</v>
      </c>
      <c r="G2402" s="169">
        <v>2330</v>
      </c>
      <c r="H2402" s="169">
        <v>1959</v>
      </c>
      <c r="I2402" s="170">
        <v>5.13</v>
      </c>
      <c r="J2402"/>
      <c r="K2402"/>
      <c r="L2402"/>
      <c r="M2402"/>
      <c r="N2402"/>
    </row>
    <row r="2403" spans="2:14" ht="15" customHeight="1" x14ac:dyDescent="0.25">
      <c r="B2403" s="168">
        <v>2013</v>
      </c>
      <c r="C2403" s="168"/>
      <c r="D2403" s="169">
        <v>640</v>
      </c>
      <c r="E2403" s="169">
        <v>17348</v>
      </c>
      <c r="F2403" s="169">
        <v>22615</v>
      </c>
      <c r="G2403" s="169">
        <v>1748</v>
      </c>
      <c r="H2403" s="169">
        <v>572</v>
      </c>
      <c r="I2403" s="170">
        <v>6.43</v>
      </c>
      <c r="J2403"/>
      <c r="K2403"/>
      <c r="L2403"/>
      <c r="M2403"/>
      <c r="N2403"/>
    </row>
    <row r="2404" spans="2:14" ht="15" customHeight="1" x14ac:dyDescent="0.25">
      <c r="B2404" s="168">
        <v>2012</v>
      </c>
      <c r="C2404" s="168"/>
      <c r="D2404" s="169">
        <v>664</v>
      </c>
      <c r="E2404" s="169">
        <v>15229</v>
      </c>
      <c r="F2404" s="169">
        <v>18563</v>
      </c>
      <c r="G2404" s="169">
        <v>1684</v>
      </c>
      <c r="H2404" s="169">
        <v>1191</v>
      </c>
      <c r="I2404" s="170">
        <v>5.21</v>
      </c>
      <c r="J2404"/>
      <c r="K2404"/>
      <c r="L2404"/>
      <c r="M2404"/>
      <c r="N2404"/>
    </row>
    <row r="2405" spans="2:14" ht="15" customHeight="1" x14ac:dyDescent="0.25">
      <c r="B2405" s="168">
        <v>2011</v>
      </c>
      <c r="C2405" s="168"/>
      <c r="D2405" s="169">
        <v>690</v>
      </c>
      <c r="E2405" s="169">
        <v>24375</v>
      </c>
      <c r="F2405" s="169">
        <v>27985</v>
      </c>
      <c r="G2405" s="169">
        <v>1732</v>
      </c>
      <c r="H2405" s="169">
        <v>1424</v>
      </c>
      <c r="I2405" s="170">
        <v>8.1199999999999992</v>
      </c>
      <c r="J2405"/>
      <c r="K2405"/>
      <c r="L2405"/>
      <c r="M2405"/>
      <c r="N2405"/>
    </row>
    <row r="2406" spans="2:14" s="10" customFormat="1" ht="15" customHeight="1" collapsed="1" x14ac:dyDescent="0.25">
      <c r="B2406" s="168">
        <v>2010</v>
      </c>
      <c r="C2406" s="168"/>
      <c r="D2406" s="169">
        <v>725</v>
      </c>
      <c r="E2406" s="169">
        <v>37647</v>
      </c>
      <c r="F2406" s="169">
        <v>42599</v>
      </c>
      <c r="G2406" s="169">
        <v>2085</v>
      </c>
      <c r="H2406" s="169">
        <v>540</v>
      </c>
      <c r="I2406" s="170">
        <v>12.37</v>
      </c>
      <c r="J2406"/>
      <c r="K2406"/>
      <c r="L2406"/>
      <c r="M2406"/>
      <c r="N2406"/>
    </row>
    <row r="2407" spans="2:14" s="10" customFormat="1" ht="15" customHeight="1" x14ac:dyDescent="0.25">
      <c r="B2407" s="168">
        <v>2009</v>
      </c>
      <c r="C2407" s="168"/>
      <c r="D2407" s="169">
        <v>710</v>
      </c>
      <c r="E2407" s="169">
        <v>55326</v>
      </c>
      <c r="F2407" s="169">
        <v>63971</v>
      </c>
      <c r="G2407" s="169">
        <v>1008</v>
      </c>
      <c r="H2407" s="169" t="s">
        <v>66</v>
      </c>
      <c r="I2407" s="170">
        <v>19.079999999999998</v>
      </c>
      <c r="J2407"/>
      <c r="K2407"/>
      <c r="L2407"/>
      <c r="M2407"/>
      <c r="N2407"/>
    </row>
    <row r="2408" spans="2:14" s="10" customFormat="1" ht="15" customHeight="1" x14ac:dyDescent="0.25">
      <c r="B2408" s="168">
        <v>2008</v>
      </c>
      <c r="C2408" s="168"/>
      <c r="D2408" s="169">
        <v>714</v>
      </c>
      <c r="E2408" s="169">
        <v>35476</v>
      </c>
      <c r="F2408" s="169">
        <v>42769</v>
      </c>
      <c r="G2408" s="169">
        <v>1143</v>
      </c>
      <c r="H2408" s="169" t="s">
        <v>66</v>
      </c>
      <c r="I2408" s="170">
        <v>13.01</v>
      </c>
      <c r="J2408"/>
      <c r="K2408"/>
      <c r="L2408"/>
      <c r="M2408"/>
      <c r="N2408"/>
    </row>
    <row r="2409" spans="2:14" s="10" customFormat="1" ht="15" customHeight="1" x14ac:dyDescent="0.25">
      <c r="B2409" s="259" t="s">
        <v>299</v>
      </c>
      <c r="C2409" s="165"/>
      <c r="D2409" s="165"/>
      <c r="E2409" s="165"/>
      <c r="F2409" s="165"/>
      <c r="G2409" s="165"/>
      <c r="H2409" s="165"/>
      <c r="I2409" s="165"/>
      <c r="J2409"/>
      <c r="K2409"/>
      <c r="L2409"/>
      <c r="M2409"/>
      <c r="N2409"/>
    </row>
    <row r="2410" spans="2:14" s="10" customFormat="1" ht="15" customHeight="1" x14ac:dyDescent="0.25">
      <c r="B2410" s="181">
        <v>2023</v>
      </c>
      <c r="C2410" s="181"/>
      <c r="D2410" s="182">
        <v>164</v>
      </c>
      <c r="E2410" s="182">
        <v>20788</v>
      </c>
      <c r="F2410" s="182">
        <v>66622</v>
      </c>
      <c r="G2410" s="182">
        <v>10732</v>
      </c>
      <c r="H2410" s="182">
        <v>356</v>
      </c>
      <c r="I2410" s="183">
        <v>3.97</v>
      </c>
      <c r="J2410"/>
      <c r="K2410"/>
      <c r="L2410"/>
      <c r="M2410"/>
      <c r="N2410"/>
    </row>
    <row r="2411" spans="2:14" s="10" customFormat="1" ht="15" customHeight="1" x14ac:dyDescent="0.25">
      <c r="B2411" s="181">
        <v>2022</v>
      </c>
      <c r="C2411" s="181"/>
      <c r="D2411" s="182">
        <v>146</v>
      </c>
      <c r="E2411" s="182">
        <v>26555</v>
      </c>
      <c r="F2411" s="182">
        <v>47248</v>
      </c>
      <c r="G2411" s="182">
        <v>1962</v>
      </c>
      <c r="H2411" s="182">
        <v>303</v>
      </c>
      <c r="I2411" s="183">
        <v>6</v>
      </c>
      <c r="J2411"/>
      <c r="K2411"/>
      <c r="L2411"/>
      <c r="M2411"/>
      <c r="N2411"/>
    </row>
    <row r="2412" spans="2:14" s="10" customFormat="1" ht="15" customHeight="1" x14ac:dyDescent="0.25">
      <c r="B2412" s="181">
        <v>2021</v>
      </c>
      <c r="C2412" s="168"/>
      <c r="D2412" s="169">
        <v>138</v>
      </c>
      <c r="E2412" s="169">
        <v>28102</v>
      </c>
      <c r="F2412" s="169">
        <v>42989</v>
      </c>
      <c r="G2412" s="169">
        <v>1681</v>
      </c>
      <c r="H2412" s="169">
        <v>779</v>
      </c>
      <c r="I2412" s="170">
        <v>7.41</v>
      </c>
      <c r="J2412"/>
      <c r="K2412"/>
      <c r="L2412"/>
      <c r="M2412"/>
      <c r="N2412"/>
    </row>
    <row r="2413" spans="2:14" s="10" customFormat="1" ht="15" customHeight="1" x14ac:dyDescent="0.25">
      <c r="B2413" s="168">
        <v>2020</v>
      </c>
      <c r="C2413" s="168"/>
      <c r="D2413" s="169">
        <v>138</v>
      </c>
      <c r="E2413" s="169">
        <v>20155</v>
      </c>
      <c r="F2413" s="169">
        <v>27491</v>
      </c>
      <c r="G2413" s="169">
        <v>963</v>
      </c>
      <c r="H2413" s="169">
        <v>577</v>
      </c>
      <c r="I2413" s="170">
        <v>6.18</v>
      </c>
      <c r="J2413"/>
      <c r="K2413"/>
      <c r="L2413"/>
      <c r="M2413"/>
      <c r="N2413"/>
    </row>
    <row r="2414" spans="2:14" s="10" customFormat="1" ht="15" customHeight="1" x14ac:dyDescent="0.25">
      <c r="B2414" s="168">
        <v>2019</v>
      </c>
      <c r="C2414" s="168"/>
      <c r="D2414" s="169">
        <v>130</v>
      </c>
      <c r="E2414" s="169">
        <v>41652</v>
      </c>
      <c r="F2414" s="169">
        <v>48313</v>
      </c>
      <c r="G2414" s="169">
        <v>951</v>
      </c>
      <c r="H2414" s="169">
        <v>736</v>
      </c>
      <c r="I2414" s="170">
        <v>11.76</v>
      </c>
      <c r="J2414"/>
      <c r="K2414"/>
      <c r="L2414"/>
      <c r="M2414"/>
      <c r="N2414"/>
    </row>
    <row r="2415" spans="2:14" s="10" customFormat="1" ht="15" customHeight="1" x14ac:dyDescent="0.25">
      <c r="B2415" s="168">
        <v>2018</v>
      </c>
      <c r="C2415" s="168"/>
      <c r="D2415" s="169">
        <v>118</v>
      </c>
      <c r="E2415" s="169">
        <v>28465</v>
      </c>
      <c r="F2415" s="169">
        <v>32456</v>
      </c>
      <c r="G2415" s="169">
        <v>5456</v>
      </c>
      <c r="H2415" s="169">
        <v>3216</v>
      </c>
      <c r="I2415" s="170">
        <v>8.67</v>
      </c>
      <c r="J2415"/>
      <c r="K2415"/>
      <c r="L2415"/>
      <c r="M2415"/>
      <c r="N2415"/>
    </row>
    <row r="2416" spans="2:14" ht="15" customHeight="1" x14ac:dyDescent="0.25">
      <c r="B2416" s="168">
        <v>2017</v>
      </c>
      <c r="C2416" s="168"/>
      <c r="D2416" s="169">
        <v>121</v>
      </c>
      <c r="E2416" s="169">
        <v>20672</v>
      </c>
      <c r="F2416" s="169">
        <v>28915</v>
      </c>
      <c r="G2416" s="169">
        <v>875</v>
      </c>
      <c r="H2416" s="169">
        <v>648</v>
      </c>
      <c r="I2416" s="170">
        <v>6.21</v>
      </c>
      <c r="J2416"/>
      <c r="K2416"/>
      <c r="L2416"/>
      <c r="M2416"/>
      <c r="N2416"/>
    </row>
    <row r="2417" spans="2:14" ht="15" customHeight="1" x14ac:dyDescent="0.25">
      <c r="B2417" s="168">
        <v>2016</v>
      </c>
      <c r="C2417" s="168"/>
      <c r="D2417" s="169">
        <v>121</v>
      </c>
      <c r="E2417" s="169">
        <v>14219</v>
      </c>
      <c r="F2417" s="169">
        <v>26082</v>
      </c>
      <c r="G2417" s="169">
        <v>823</v>
      </c>
      <c r="H2417" s="169">
        <v>458</v>
      </c>
      <c r="I2417" s="170">
        <v>4.18</v>
      </c>
      <c r="J2417"/>
      <c r="K2417"/>
      <c r="L2417"/>
      <c r="M2417"/>
      <c r="N2417"/>
    </row>
    <row r="2418" spans="2:14" ht="15" customHeight="1" x14ac:dyDescent="0.25">
      <c r="B2418" s="168">
        <v>2015</v>
      </c>
      <c r="C2418" s="168"/>
      <c r="D2418" s="169">
        <v>117</v>
      </c>
      <c r="E2418" s="169">
        <v>23830</v>
      </c>
      <c r="F2418" s="169">
        <v>29058</v>
      </c>
      <c r="G2418" s="169">
        <v>564</v>
      </c>
      <c r="H2418" s="169">
        <v>470</v>
      </c>
      <c r="I2418" s="170">
        <v>7.39</v>
      </c>
      <c r="J2418"/>
      <c r="K2418"/>
      <c r="L2418"/>
      <c r="M2418"/>
      <c r="N2418"/>
    </row>
    <row r="2419" spans="2:14" ht="15" customHeight="1" x14ac:dyDescent="0.25">
      <c r="B2419" s="168">
        <v>2014</v>
      </c>
      <c r="C2419" s="168"/>
      <c r="D2419" s="169">
        <v>120</v>
      </c>
      <c r="E2419" s="169" t="s">
        <v>62</v>
      </c>
      <c r="F2419" s="169" t="s">
        <v>62</v>
      </c>
      <c r="G2419" s="169" t="s">
        <v>62</v>
      </c>
      <c r="H2419" s="169" t="s">
        <v>62</v>
      </c>
      <c r="I2419" s="170" t="s">
        <v>62</v>
      </c>
      <c r="J2419"/>
      <c r="K2419"/>
      <c r="L2419"/>
      <c r="M2419"/>
      <c r="N2419"/>
    </row>
    <row r="2420" spans="2:14" ht="15" customHeight="1" x14ac:dyDescent="0.25">
      <c r="B2420" s="168">
        <v>2013</v>
      </c>
      <c r="C2420" s="168"/>
      <c r="D2420" s="169">
        <v>122</v>
      </c>
      <c r="E2420" s="169" t="s">
        <v>62</v>
      </c>
      <c r="F2420" s="169" t="s">
        <v>62</v>
      </c>
      <c r="G2420" s="169" t="s">
        <v>62</v>
      </c>
      <c r="H2420" s="169" t="s">
        <v>62</v>
      </c>
      <c r="I2420" s="170" t="s">
        <v>62</v>
      </c>
      <c r="J2420"/>
      <c r="K2420"/>
      <c r="L2420"/>
      <c r="M2420"/>
      <c r="N2420"/>
    </row>
    <row r="2421" spans="2:14" s="10" customFormat="1" ht="15" customHeight="1" collapsed="1" x14ac:dyDescent="0.25">
      <c r="B2421" s="168">
        <v>2012</v>
      </c>
      <c r="C2421" s="168"/>
      <c r="D2421" s="169">
        <v>122</v>
      </c>
      <c r="E2421" s="169" t="s">
        <v>62</v>
      </c>
      <c r="F2421" s="169" t="s">
        <v>62</v>
      </c>
      <c r="G2421" s="169" t="s">
        <v>62</v>
      </c>
      <c r="H2421" s="169" t="s">
        <v>62</v>
      </c>
      <c r="I2421" s="170" t="s">
        <v>62</v>
      </c>
      <c r="J2421"/>
      <c r="K2421"/>
      <c r="L2421"/>
      <c r="M2421"/>
      <c r="N2421"/>
    </row>
    <row r="2422" spans="2:14" s="10" customFormat="1" ht="15" customHeight="1" x14ac:dyDescent="0.25">
      <c r="B2422" s="168">
        <v>2011</v>
      </c>
      <c r="C2422" s="168"/>
      <c r="D2422" s="169">
        <v>138</v>
      </c>
      <c r="E2422" s="169">
        <v>27520</v>
      </c>
      <c r="F2422" s="169">
        <v>33095</v>
      </c>
      <c r="G2422" s="169">
        <v>327</v>
      </c>
      <c r="H2422" s="169">
        <v>205</v>
      </c>
      <c r="I2422" s="170">
        <v>7.75</v>
      </c>
      <c r="J2422"/>
      <c r="K2422"/>
      <c r="L2422"/>
      <c r="M2422"/>
      <c r="N2422"/>
    </row>
    <row r="2423" spans="2:14" s="10" customFormat="1" ht="15" customHeight="1" x14ac:dyDescent="0.25">
      <c r="B2423" s="168">
        <v>2010</v>
      </c>
      <c r="C2423" s="168"/>
      <c r="D2423" s="169">
        <v>138</v>
      </c>
      <c r="E2423" s="169">
        <v>42668</v>
      </c>
      <c r="F2423" s="169">
        <v>50119</v>
      </c>
      <c r="G2423" s="169">
        <v>802</v>
      </c>
      <c r="H2423" s="169">
        <v>361</v>
      </c>
      <c r="I2423" s="170">
        <v>11.76</v>
      </c>
      <c r="J2423"/>
      <c r="K2423"/>
      <c r="L2423"/>
      <c r="M2423"/>
      <c r="N2423"/>
    </row>
    <row r="2424" spans="2:14" s="10" customFormat="1" ht="15" customHeight="1" x14ac:dyDescent="0.25">
      <c r="B2424" s="168">
        <v>2009</v>
      </c>
      <c r="C2424" s="168"/>
      <c r="D2424" s="169">
        <v>138</v>
      </c>
      <c r="E2424" s="169">
        <v>36942</v>
      </c>
      <c r="F2424" s="169">
        <v>33883</v>
      </c>
      <c r="G2424" s="169">
        <v>5615</v>
      </c>
      <c r="H2424" s="169" t="s">
        <v>66</v>
      </c>
      <c r="I2424" s="170">
        <v>10.47</v>
      </c>
      <c r="J2424"/>
      <c r="K2424"/>
      <c r="L2424"/>
      <c r="M2424"/>
      <c r="N2424"/>
    </row>
    <row r="2425" spans="2:14" ht="15" customHeight="1" x14ac:dyDescent="0.25">
      <c r="B2425" s="168">
        <v>2008</v>
      </c>
      <c r="C2425" s="168"/>
      <c r="D2425" s="169">
        <v>125</v>
      </c>
      <c r="E2425" s="169">
        <v>34660</v>
      </c>
      <c r="F2425" s="169">
        <v>31081</v>
      </c>
      <c r="G2425" s="169">
        <v>6528</v>
      </c>
      <c r="H2425" s="169" t="s">
        <v>66</v>
      </c>
      <c r="I2425" s="170">
        <v>10.78</v>
      </c>
      <c r="J2425"/>
      <c r="K2425"/>
      <c r="L2425"/>
      <c r="M2425"/>
      <c r="N2425"/>
    </row>
    <row r="2426" spans="2:14" ht="15" customHeight="1" x14ac:dyDescent="0.25">
      <c r="B2426" s="187" t="s">
        <v>300</v>
      </c>
      <c r="C2426" s="187"/>
      <c r="D2426" s="187"/>
      <c r="E2426" s="187"/>
      <c r="F2426" s="187"/>
      <c r="G2426" s="187"/>
      <c r="H2426" s="187"/>
      <c r="I2426" s="187"/>
      <c r="J2426"/>
      <c r="K2426"/>
      <c r="L2426"/>
      <c r="M2426"/>
      <c r="N2426"/>
    </row>
    <row r="2427" spans="2:14" ht="15" customHeight="1" x14ac:dyDescent="0.25">
      <c r="B2427" s="181">
        <v>2023</v>
      </c>
      <c r="C2427" s="181"/>
      <c r="D2427" s="182">
        <v>17</v>
      </c>
      <c r="E2427" s="182">
        <v>43063</v>
      </c>
      <c r="F2427" s="182">
        <v>52427</v>
      </c>
      <c r="G2427" s="182">
        <v>2651</v>
      </c>
      <c r="H2427" s="182">
        <v>1426</v>
      </c>
      <c r="I2427" s="183">
        <v>12</v>
      </c>
      <c r="J2427"/>
      <c r="K2427"/>
      <c r="L2427"/>
      <c r="M2427"/>
      <c r="N2427"/>
    </row>
    <row r="2428" spans="2:14" ht="15" customHeight="1" x14ac:dyDescent="0.25">
      <c r="B2428" s="181">
        <v>2022</v>
      </c>
      <c r="C2428" s="181"/>
      <c r="D2428" s="182">
        <v>13</v>
      </c>
      <c r="E2428" s="182">
        <v>25727</v>
      </c>
      <c r="F2428" s="182">
        <v>29149</v>
      </c>
      <c r="G2428" s="182">
        <v>2146</v>
      </c>
      <c r="H2428" s="182">
        <v>1416</v>
      </c>
      <c r="I2428" s="183">
        <v>10.52</v>
      </c>
      <c r="J2428"/>
      <c r="K2428"/>
      <c r="L2428"/>
      <c r="M2428"/>
      <c r="N2428"/>
    </row>
    <row r="2429" spans="2:14" ht="15" customHeight="1" x14ac:dyDescent="0.25">
      <c r="B2429" s="181">
        <v>2021</v>
      </c>
      <c r="C2429" s="168"/>
      <c r="D2429" s="169">
        <v>13</v>
      </c>
      <c r="E2429" s="169">
        <v>16386</v>
      </c>
      <c r="F2429" s="169">
        <v>28682</v>
      </c>
      <c r="G2429" s="169">
        <v>3431</v>
      </c>
      <c r="H2429" s="169">
        <v>908</v>
      </c>
      <c r="I2429" s="170">
        <v>7.13</v>
      </c>
      <c r="J2429"/>
      <c r="K2429"/>
      <c r="L2429"/>
      <c r="M2429"/>
      <c r="N2429"/>
    </row>
    <row r="2430" spans="2:14" ht="15" customHeight="1" x14ac:dyDescent="0.25">
      <c r="B2430" s="168">
        <v>2020</v>
      </c>
      <c r="C2430" s="168"/>
      <c r="D2430" s="169">
        <v>15</v>
      </c>
      <c r="E2430" s="169">
        <v>10448</v>
      </c>
      <c r="F2430" s="169">
        <v>23978</v>
      </c>
      <c r="G2430" s="169">
        <v>1362</v>
      </c>
      <c r="H2430" s="169">
        <v>1216</v>
      </c>
      <c r="I2430" s="170">
        <v>4.7</v>
      </c>
      <c r="J2430"/>
      <c r="K2430"/>
      <c r="L2430"/>
      <c r="M2430"/>
      <c r="N2430"/>
    </row>
    <row r="2431" spans="2:14" ht="15" customHeight="1" x14ac:dyDescent="0.25">
      <c r="B2431" s="168">
        <v>2019</v>
      </c>
      <c r="C2431" s="168"/>
      <c r="D2431" s="169">
        <v>11</v>
      </c>
      <c r="E2431" s="169">
        <v>-18280</v>
      </c>
      <c r="F2431" s="169">
        <v>13241</v>
      </c>
      <c r="G2431" s="169">
        <v>751</v>
      </c>
      <c r="H2431" s="169">
        <v>536</v>
      </c>
      <c r="I2431" s="170">
        <v>-9.86</v>
      </c>
      <c r="J2431"/>
      <c r="K2431"/>
      <c r="L2431"/>
      <c r="M2431"/>
      <c r="N2431"/>
    </row>
    <row r="2432" spans="2:14" ht="15" customHeight="1" x14ac:dyDescent="0.25">
      <c r="B2432" s="168">
        <v>2018</v>
      </c>
      <c r="C2432" s="168"/>
      <c r="D2432" s="169">
        <v>11</v>
      </c>
      <c r="E2432" s="169">
        <v>20113</v>
      </c>
      <c r="F2432" s="169">
        <v>27955</v>
      </c>
      <c r="G2432" s="169">
        <v>591</v>
      </c>
      <c r="H2432" s="169">
        <v>497</v>
      </c>
      <c r="I2432" s="170">
        <v>11.77</v>
      </c>
      <c r="J2432"/>
      <c r="K2432"/>
      <c r="L2432"/>
      <c r="M2432"/>
      <c r="N2432"/>
    </row>
    <row r="2433" spans="2:14" ht="15" customHeight="1" x14ac:dyDescent="0.25">
      <c r="B2433" s="168">
        <v>2017</v>
      </c>
      <c r="C2433" s="168"/>
      <c r="D2433" s="169">
        <v>9</v>
      </c>
      <c r="E2433" s="169">
        <v>1112</v>
      </c>
      <c r="F2433" s="169">
        <v>6729</v>
      </c>
      <c r="G2433" s="169">
        <v>1044</v>
      </c>
      <c r="H2433" s="169">
        <v>502</v>
      </c>
      <c r="I2433" s="170">
        <v>0.84</v>
      </c>
      <c r="J2433"/>
      <c r="K2433"/>
      <c r="L2433"/>
      <c r="M2433"/>
      <c r="N2433"/>
    </row>
    <row r="2434" spans="2:14" ht="15" customHeight="1" x14ac:dyDescent="0.25">
      <c r="B2434" s="168">
        <v>2016</v>
      </c>
      <c r="C2434" s="168"/>
      <c r="D2434" s="169">
        <v>9</v>
      </c>
      <c r="E2434" s="169">
        <v>2853</v>
      </c>
      <c r="F2434" s="169">
        <v>8389</v>
      </c>
      <c r="G2434" s="169">
        <v>256</v>
      </c>
      <c r="H2434" s="169">
        <v>194</v>
      </c>
      <c r="I2434" s="170">
        <v>2.5099999999999998</v>
      </c>
      <c r="J2434"/>
      <c r="K2434"/>
      <c r="L2434"/>
      <c r="M2434"/>
      <c r="N2434"/>
    </row>
    <row r="2435" spans="2:14" ht="15" customHeight="1" x14ac:dyDescent="0.25">
      <c r="B2435" s="168">
        <v>2015</v>
      </c>
      <c r="C2435" s="168"/>
      <c r="D2435" s="169">
        <v>10</v>
      </c>
      <c r="E2435" s="169">
        <v>5649</v>
      </c>
      <c r="F2435" s="169">
        <v>7889</v>
      </c>
      <c r="G2435" s="169">
        <v>809</v>
      </c>
      <c r="H2435" s="169">
        <v>749</v>
      </c>
      <c r="I2435" s="170">
        <v>3.96</v>
      </c>
      <c r="J2435"/>
      <c r="K2435"/>
      <c r="L2435"/>
      <c r="M2435"/>
      <c r="N2435"/>
    </row>
    <row r="2436" spans="2:14" s="10" customFormat="1" ht="15" customHeight="1" collapsed="1" x14ac:dyDescent="0.25">
      <c r="B2436" s="168">
        <v>2014</v>
      </c>
      <c r="C2436" s="168"/>
      <c r="D2436" s="169">
        <v>10</v>
      </c>
      <c r="E2436" s="169" t="s">
        <v>62</v>
      </c>
      <c r="F2436" s="169" t="s">
        <v>62</v>
      </c>
      <c r="G2436" s="169" t="s">
        <v>62</v>
      </c>
      <c r="H2436" s="169" t="s">
        <v>62</v>
      </c>
      <c r="I2436" s="170" t="s">
        <v>62</v>
      </c>
      <c r="J2436"/>
      <c r="K2436"/>
      <c r="L2436"/>
      <c r="M2436"/>
      <c r="N2436"/>
    </row>
    <row r="2437" spans="2:14" s="10" customFormat="1" ht="15" customHeight="1" x14ac:dyDescent="0.25">
      <c r="B2437" s="168">
        <v>2013</v>
      </c>
      <c r="C2437" s="168"/>
      <c r="D2437" s="169">
        <v>9</v>
      </c>
      <c r="E2437" s="169" t="s">
        <v>62</v>
      </c>
      <c r="F2437" s="169" t="s">
        <v>62</v>
      </c>
      <c r="G2437" s="169" t="s">
        <v>62</v>
      </c>
      <c r="H2437" s="169" t="s">
        <v>62</v>
      </c>
      <c r="I2437" s="170" t="s">
        <v>62</v>
      </c>
      <c r="J2437"/>
      <c r="K2437"/>
      <c r="L2437"/>
      <c r="M2437"/>
      <c r="N2437"/>
    </row>
    <row r="2438" spans="2:14" s="10" customFormat="1" ht="15" customHeight="1" x14ac:dyDescent="0.25">
      <c r="B2438" s="168">
        <v>2012</v>
      </c>
      <c r="C2438" s="168"/>
      <c r="D2438" s="169">
        <v>9</v>
      </c>
      <c r="E2438" s="169" t="s">
        <v>62</v>
      </c>
      <c r="F2438" s="169" t="s">
        <v>62</v>
      </c>
      <c r="G2438" s="169" t="s">
        <v>62</v>
      </c>
      <c r="H2438" s="169" t="s">
        <v>62</v>
      </c>
      <c r="I2438" s="170" t="s">
        <v>62</v>
      </c>
      <c r="J2438"/>
      <c r="K2438"/>
      <c r="L2438"/>
      <c r="M2438"/>
      <c r="N2438"/>
    </row>
    <row r="2439" spans="2:14" s="10" customFormat="1" ht="15" customHeight="1" x14ac:dyDescent="0.25">
      <c r="B2439" s="168">
        <v>2011</v>
      </c>
      <c r="C2439" s="168"/>
      <c r="D2439" s="169">
        <v>9</v>
      </c>
      <c r="E2439" s="169">
        <v>14898</v>
      </c>
      <c r="F2439" s="169">
        <v>16035</v>
      </c>
      <c r="G2439" s="169">
        <v>479</v>
      </c>
      <c r="H2439" s="169">
        <v>381</v>
      </c>
      <c r="I2439" s="170">
        <v>8.57</v>
      </c>
      <c r="J2439"/>
      <c r="K2439"/>
      <c r="L2439"/>
      <c r="M2439"/>
      <c r="N2439"/>
    </row>
    <row r="2440" spans="2:14" ht="15" customHeight="1" x14ac:dyDescent="0.25">
      <c r="B2440" s="168">
        <v>2010</v>
      </c>
      <c r="C2440" s="168"/>
      <c r="D2440" s="169">
        <v>10</v>
      </c>
      <c r="E2440" s="169">
        <v>20453</v>
      </c>
      <c r="F2440" s="169">
        <v>20196</v>
      </c>
      <c r="G2440" s="169">
        <v>482</v>
      </c>
      <c r="H2440" s="169">
        <v>250</v>
      </c>
      <c r="I2440" s="170">
        <v>10.91</v>
      </c>
      <c r="J2440"/>
      <c r="K2440"/>
      <c r="L2440"/>
      <c r="M2440"/>
      <c r="N2440"/>
    </row>
    <row r="2441" spans="2:14" ht="15" customHeight="1" x14ac:dyDescent="0.25">
      <c r="B2441" s="168">
        <v>2009</v>
      </c>
      <c r="C2441" s="168"/>
      <c r="D2441" s="169">
        <v>11</v>
      </c>
      <c r="E2441" s="169">
        <v>5207</v>
      </c>
      <c r="F2441" s="169">
        <v>17925</v>
      </c>
      <c r="G2441" s="169">
        <v>315</v>
      </c>
      <c r="H2441" s="169" t="s">
        <v>66</v>
      </c>
      <c r="I2441" s="170">
        <v>2.83</v>
      </c>
      <c r="J2441"/>
      <c r="K2441"/>
      <c r="L2441"/>
      <c r="M2441"/>
      <c r="N2441"/>
    </row>
    <row r="2442" spans="2:14" ht="15" customHeight="1" x14ac:dyDescent="0.25">
      <c r="B2442" s="168">
        <v>2008</v>
      </c>
      <c r="C2442" s="168"/>
      <c r="D2442" s="169">
        <v>9</v>
      </c>
      <c r="E2442" s="169">
        <v>28427</v>
      </c>
      <c r="F2442" s="169">
        <v>27818</v>
      </c>
      <c r="G2442" s="169">
        <v>830</v>
      </c>
      <c r="H2442" s="169" t="s">
        <v>66</v>
      </c>
      <c r="I2442" s="170">
        <v>16.79</v>
      </c>
      <c r="J2442"/>
      <c r="K2442"/>
      <c r="L2442"/>
      <c r="M2442"/>
      <c r="N2442"/>
    </row>
    <row r="2443" spans="2:14" ht="15" customHeight="1" x14ac:dyDescent="0.25">
      <c r="B2443" s="258" t="s">
        <v>40</v>
      </c>
      <c r="C2443" s="184"/>
      <c r="D2443" s="184"/>
      <c r="E2443" s="184"/>
      <c r="F2443" s="184"/>
      <c r="G2443" s="184"/>
      <c r="H2443" s="184"/>
      <c r="I2443" s="184"/>
      <c r="J2443"/>
      <c r="K2443"/>
      <c r="L2443"/>
      <c r="M2443"/>
      <c r="N2443"/>
    </row>
    <row r="2444" spans="2:14" ht="15" customHeight="1" x14ac:dyDescent="0.25">
      <c r="B2444" s="187" t="s">
        <v>301</v>
      </c>
      <c r="C2444" s="187"/>
      <c r="D2444" s="187"/>
      <c r="E2444" s="187"/>
      <c r="F2444" s="187"/>
      <c r="G2444" s="187"/>
      <c r="H2444" s="187"/>
      <c r="I2444" s="187"/>
      <c r="J2444"/>
      <c r="K2444"/>
      <c r="L2444"/>
      <c r="M2444"/>
      <c r="N2444"/>
    </row>
    <row r="2445" spans="2:14" ht="15" customHeight="1" x14ac:dyDescent="0.25">
      <c r="B2445" s="181">
        <v>2023</v>
      </c>
      <c r="C2445" s="181"/>
      <c r="D2445" s="182">
        <v>23678</v>
      </c>
      <c r="E2445" s="182">
        <v>49397</v>
      </c>
      <c r="F2445" s="182">
        <v>62681</v>
      </c>
      <c r="G2445" s="182">
        <v>1818</v>
      </c>
      <c r="H2445" s="182">
        <v>609</v>
      </c>
      <c r="I2445" s="183">
        <v>9.83</v>
      </c>
      <c r="J2445"/>
      <c r="K2445"/>
      <c r="L2445"/>
      <c r="M2445"/>
      <c r="N2445"/>
    </row>
    <row r="2446" spans="2:14" ht="15" customHeight="1" x14ac:dyDescent="0.25">
      <c r="B2446" s="181">
        <v>2022</v>
      </c>
      <c r="C2446" s="181"/>
      <c r="D2446" s="182">
        <v>22928</v>
      </c>
      <c r="E2446" s="182">
        <v>29000</v>
      </c>
      <c r="F2446" s="182">
        <v>36000</v>
      </c>
      <c r="G2446" s="182">
        <v>2339</v>
      </c>
      <c r="H2446" s="182">
        <v>191</v>
      </c>
      <c r="I2446" s="183">
        <v>6.72</v>
      </c>
      <c r="J2446"/>
      <c r="K2446"/>
      <c r="L2446"/>
      <c r="M2446"/>
      <c r="N2446"/>
    </row>
    <row r="2447" spans="2:14" ht="15" customHeight="1" x14ac:dyDescent="0.25">
      <c r="B2447" s="181">
        <v>2021</v>
      </c>
      <c r="C2447" s="168"/>
      <c r="D2447" s="169">
        <v>21062</v>
      </c>
      <c r="E2447" s="169">
        <v>36039</v>
      </c>
      <c r="F2447" s="169">
        <v>45735</v>
      </c>
      <c r="G2447" s="169">
        <v>1060</v>
      </c>
      <c r="H2447" s="169">
        <v>402</v>
      </c>
      <c r="I2447" s="170">
        <v>9.32</v>
      </c>
      <c r="J2447"/>
      <c r="K2447"/>
      <c r="L2447"/>
      <c r="M2447"/>
      <c r="N2447"/>
    </row>
    <row r="2448" spans="2:14" s="9" customFormat="1" ht="15" customHeight="1" collapsed="1" x14ac:dyDescent="0.25">
      <c r="B2448" s="187" t="s">
        <v>302</v>
      </c>
      <c r="C2448" s="187"/>
      <c r="D2448" s="187"/>
      <c r="E2448" s="187"/>
      <c r="F2448" s="187"/>
      <c r="G2448" s="187"/>
      <c r="H2448" s="187"/>
      <c r="I2448" s="187"/>
      <c r="J2448"/>
      <c r="K2448"/>
      <c r="L2448"/>
      <c r="M2448"/>
      <c r="N2448"/>
    </row>
    <row r="2449" spans="2:14" s="9" customFormat="1" ht="15" customHeight="1" x14ac:dyDescent="0.25">
      <c r="B2449" s="181">
        <v>2023</v>
      </c>
      <c r="C2449" s="181"/>
      <c r="D2449" s="182">
        <v>11265</v>
      </c>
      <c r="E2449" s="182">
        <v>4702</v>
      </c>
      <c r="F2449" s="182">
        <v>9810</v>
      </c>
      <c r="G2449" s="182">
        <v>90</v>
      </c>
      <c r="H2449" s="182">
        <v>26</v>
      </c>
      <c r="I2449" s="183">
        <v>2.91</v>
      </c>
      <c r="J2449"/>
      <c r="K2449"/>
      <c r="L2449"/>
      <c r="M2449"/>
      <c r="N2449"/>
    </row>
    <row r="2450" spans="2:14" s="9" customFormat="1" ht="15" customHeight="1" x14ac:dyDescent="0.25">
      <c r="B2450" s="181">
        <v>2022</v>
      </c>
      <c r="C2450" s="181"/>
      <c r="D2450" s="182">
        <v>10914</v>
      </c>
      <c r="E2450" s="182">
        <v>7672</v>
      </c>
      <c r="F2450" s="182">
        <v>10160</v>
      </c>
      <c r="G2450" s="182">
        <v>117</v>
      </c>
      <c r="H2450" s="182">
        <v>26</v>
      </c>
      <c r="I2450" s="183">
        <v>5.0199999999999996</v>
      </c>
      <c r="J2450"/>
      <c r="K2450"/>
      <c r="L2450"/>
      <c r="M2450"/>
      <c r="N2450"/>
    </row>
    <row r="2451" spans="2:14" s="9" customFormat="1" ht="15" customHeight="1" x14ac:dyDescent="0.25">
      <c r="B2451" s="181">
        <v>2021</v>
      </c>
      <c r="C2451" s="168"/>
      <c r="D2451" s="169">
        <v>10144</v>
      </c>
      <c r="E2451" s="169">
        <v>6528</v>
      </c>
      <c r="F2451" s="169">
        <v>9367</v>
      </c>
      <c r="G2451" s="169">
        <v>304</v>
      </c>
      <c r="H2451" s="169">
        <v>64</v>
      </c>
      <c r="I2451" s="170">
        <v>4.95</v>
      </c>
      <c r="J2451"/>
      <c r="K2451"/>
      <c r="L2451"/>
      <c r="M2451"/>
      <c r="N2451"/>
    </row>
    <row r="2452" spans="2:14" s="9" customFormat="1" ht="15" customHeight="1" x14ac:dyDescent="0.25">
      <c r="B2452" s="187" t="s">
        <v>621</v>
      </c>
      <c r="C2452" s="187"/>
      <c r="D2452" s="187"/>
      <c r="E2452" s="187"/>
      <c r="F2452" s="187"/>
      <c r="G2452" s="187"/>
      <c r="H2452" s="187"/>
      <c r="I2452" s="187"/>
      <c r="J2452"/>
      <c r="K2452"/>
      <c r="L2452"/>
      <c r="M2452"/>
      <c r="N2452"/>
    </row>
    <row r="2453" spans="2:14" s="9" customFormat="1" ht="15" customHeight="1" x14ac:dyDescent="0.25">
      <c r="B2453" s="181">
        <v>2023</v>
      </c>
      <c r="C2453" s="181"/>
      <c r="D2453" s="182">
        <v>4652</v>
      </c>
      <c r="E2453" s="182">
        <v>7113</v>
      </c>
      <c r="F2453" s="182">
        <v>8634</v>
      </c>
      <c r="G2453" s="182">
        <v>1762</v>
      </c>
      <c r="H2453" s="182">
        <v>145</v>
      </c>
      <c r="I2453" s="183">
        <v>9.0399999999999991</v>
      </c>
      <c r="J2453"/>
      <c r="K2453"/>
      <c r="L2453"/>
      <c r="M2453"/>
      <c r="N2453"/>
    </row>
    <row r="2454" spans="2:14" s="9" customFormat="1" ht="15" customHeight="1" x14ac:dyDescent="0.25">
      <c r="B2454" s="181">
        <v>2022</v>
      </c>
      <c r="C2454" s="181"/>
      <c r="D2454" s="182">
        <v>4483</v>
      </c>
      <c r="E2454" s="182">
        <v>4234</v>
      </c>
      <c r="F2454" s="182">
        <v>5036</v>
      </c>
      <c r="G2454" s="182">
        <v>81</v>
      </c>
      <c r="H2454" s="182">
        <v>71</v>
      </c>
      <c r="I2454" s="183">
        <v>6.06</v>
      </c>
      <c r="J2454"/>
      <c r="K2454"/>
      <c r="L2454"/>
      <c r="M2454"/>
      <c r="N2454"/>
    </row>
    <row r="2455" spans="2:14" s="9" customFormat="1" ht="15" customHeight="1" x14ac:dyDescent="0.25">
      <c r="B2455" s="181">
        <v>2021</v>
      </c>
      <c r="C2455" s="168"/>
      <c r="D2455" s="169">
        <v>4099</v>
      </c>
      <c r="E2455" s="169">
        <v>10692</v>
      </c>
      <c r="F2455" s="169">
        <v>13076</v>
      </c>
      <c r="G2455" s="169">
        <v>787</v>
      </c>
      <c r="H2455" s="169">
        <v>56</v>
      </c>
      <c r="I2455" s="170">
        <v>17.260000000000002</v>
      </c>
      <c r="J2455"/>
      <c r="K2455"/>
      <c r="L2455"/>
      <c r="M2455"/>
      <c r="N2455"/>
    </row>
    <row r="2456" spans="2:14" s="9" customFormat="1" ht="15" customHeight="1" x14ac:dyDescent="0.25">
      <c r="B2456" s="187" t="s">
        <v>622</v>
      </c>
      <c r="C2456" s="187"/>
      <c r="D2456" s="187"/>
      <c r="E2456" s="187"/>
      <c r="F2456" s="187"/>
      <c r="G2456" s="187"/>
      <c r="H2456" s="187"/>
      <c r="I2456" s="187"/>
      <c r="J2456"/>
      <c r="K2456"/>
      <c r="L2456"/>
      <c r="M2456"/>
      <c r="N2456"/>
    </row>
    <row r="2457" spans="2:14" s="9" customFormat="1" ht="15" customHeight="1" x14ac:dyDescent="0.25">
      <c r="B2457" s="181">
        <v>2023</v>
      </c>
      <c r="C2457" s="181"/>
      <c r="D2457" s="182">
        <v>13645</v>
      </c>
      <c r="E2457" s="182">
        <v>96831</v>
      </c>
      <c r="F2457" s="182">
        <v>116298</v>
      </c>
      <c r="G2457" s="182">
        <v>12986</v>
      </c>
      <c r="H2457" s="182">
        <v>1542</v>
      </c>
      <c r="I2457" s="183">
        <v>11.22</v>
      </c>
      <c r="J2457"/>
      <c r="K2457"/>
      <c r="L2457"/>
      <c r="M2457"/>
      <c r="N2457"/>
    </row>
    <row r="2458" spans="2:14" s="9" customFormat="1" ht="15" customHeight="1" x14ac:dyDescent="0.25">
      <c r="B2458" s="181">
        <v>2022</v>
      </c>
      <c r="C2458" s="181"/>
      <c r="D2458" s="182">
        <v>13040</v>
      </c>
      <c r="E2458" s="182">
        <v>60776</v>
      </c>
      <c r="F2458" s="182">
        <v>76051</v>
      </c>
      <c r="G2458" s="182">
        <v>3983</v>
      </c>
      <c r="H2458" s="182">
        <v>1515</v>
      </c>
      <c r="I2458" s="183">
        <v>8.65</v>
      </c>
      <c r="J2458"/>
      <c r="K2458"/>
      <c r="L2458"/>
      <c r="M2458"/>
      <c r="N2458"/>
    </row>
    <row r="2459" spans="2:14" s="9" customFormat="1" ht="15" customHeight="1" x14ac:dyDescent="0.25">
      <c r="B2459" s="181">
        <v>2021</v>
      </c>
      <c r="C2459" s="168"/>
      <c r="D2459" s="169">
        <v>12100</v>
      </c>
      <c r="E2459" s="169">
        <v>66418</v>
      </c>
      <c r="F2459" s="169">
        <v>82416</v>
      </c>
      <c r="G2459" s="169">
        <v>8546</v>
      </c>
      <c r="H2459" s="169">
        <v>1546</v>
      </c>
      <c r="I2459" s="170">
        <v>10.77</v>
      </c>
      <c r="J2459"/>
      <c r="K2459"/>
      <c r="L2459"/>
      <c r="M2459"/>
      <c r="N2459"/>
    </row>
    <row r="2460" spans="2:14" s="9" customFormat="1" ht="15" customHeight="1" x14ac:dyDescent="0.25">
      <c r="B2460" s="187" t="s">
        <v>623</v>
      </c>
      <c r="C2460" s="187"/>
      <c r="D2460" s="187"/>
      <c r="E2460" s="187"/>
      <c r="F2460" s="187"/>
      <c r="G2460" s="187"/>
      <c r="H2460" s="187"/>
      <c r="I2460" s="187"/>
      <c r="J2460"/>
      <c r="K2460"/>
      <c r="L2460"/>
      <c r="M2460"/>
      <c r="N2460"/>
    </row>
    <row r="2461" spans="2:14" s="9" customFormat="1" ht="15" customHeight="1" x14ac:dyDescent="0.25">
      <c r="B2461" s="181">
        <v>2023</v>
      </c>
      <c r="C2461" s="181"/>
      <c r="D2461" s="182">
        <v>4917</v>
      </c>
      <c r="E2461" s="182">
        <v>13749</v>
      </c>
      <c r="F2461" s="182">
        <v>18143</v>
      </c>
      <c r="G2461" s="182">
        <v>172</v>
      </c>
      <c r="H2461" s="182">
        <v>82</v>
      </c>
      <c r="I2461" s="183">
        <v>10.81</v>
      </c>
      <c r="J2461"/>
      <c r="K2461"/>
      <c r="L2461"/>
      <c r="M2461"/>
      <c r="N2461"/>
    </row>
    <row r="2462" spans="2:14" s="9" customFormat="1" ht="15" customHeight="1" x14ac:dyDescent="0.25">
      <c r="B2462" s="181">
        <v>2022</v>
      </c>
      <c r="C2462" s="181"/>
      <c r="D2462" s="182">
        <v>4604</v>
      </c>
      <c r="E2462" s="182">
        <v>20035</v>
      </c>
      <c r="F2462" s="182">
        <v>22060</v>
      </c>
      <c r="G2462" s="182">
        <v>1162</v>
      </c>
      <c r="H2462" s="182">
        <v>551</v>
      </c>
      <c r="I2462" s="183">
        <v>16.100000000000001</v>
      </c>
      <c r="J2462"/>
      <c r="K2462"/>
      <c r="L2462"/>
      <c r="M2462"/>
      <c r="N2462"/>
    </row>
    <row r="2463" spans="2:14" s="9" customFormat="1" ht="15" customHeight="1" x14ac:dyDescent="0.25">
      <c r="B2463" s="181">
        <v>2021</v>
      </c>
      <c r="C2463" s="168"/>
      <c r="D2463" s="169">
        <v>4259</v>
      </c>
      <c r="E2463" s="169">
        <v>13170</v>
      </c>
      <c r="F2463" s="169">
        <v>15322</v>
      </c>
      <c r="G2463" s="169">
        <v>295</v>
      </c>
      <c r="H2463" s="169">
        <v>246</v>
      </c>
      <c r="I2463" s="170">
        <v>11.93</v>
      </c>
      <c r="J2463"/>
      <c r="K2463"/>
      <c r="L2463"/>
      <c r="M2463"/>
      <c r="N2463"/>
    </row>
    <row r="2464" spans="2:14" ht="15" customHeight="1" x14ac:dyDescent="0.25">
      <c r="B2464" s="187" t="s">
        <v>303</v>
      </c>
      <c r="C2464" s="187"/>
      <c r="D2464" s="187"/>
      <c r="E2464" s="187"/>
      <c r="F2464" s="187"/>
      <c r="G2464" s="187"/>
      <c r="H2464" s="187"/>
      <c r="I2464" s="187"/>
      <c r="J2464"/>
      <c r="K2464"/>
      <c r="L2464"/>
      <c r="M2464"/>
      <c r="N2464"/>
    </row>
    <row r="2465" spans="2:14" ht="15" customHeight="1" x14ac:dyDescent="0.25">
      <c r="B2465" s="181">
        <v>2023</v>
      </c>
      <c r="C2465" s="181"/>
      <c r="D2465" s="182">
        <v>2497</v>
      </c>
      <c r="E2465" s="182">
        <v>1799</v>
      </c>
      <c r="F2465" s="182">
        <v>2175</v>
      </c>
      <c r="G2465" s="182">
        <v>81</v>
      </c>
      <c r="H2465" s="182">
        <v>1</v>
      </c>
      <c r="I2465" s="183">
        <v>6.53</v>
      </c>
      <c r="J2465"/>
      <c r="K2465"/>
      <c r="L2465"/>
      <c r="M2465"/>
      <c r="N2465"/>
    </row>
    <row r="2466" spans="2:14" ht="15" customHeight="1" x14ac:dyDescent="0.25">
      <c r="B2466" s="181">
        <v>2022</v>
      </c>
      <c r="C2466" s="181"/>
      <c r="D2466" s="182">
        <v>2494</v>
      </c>
      <c r="E2466" s="182">
        <v>2626</v>
      </c>
      <c r="F2466" s="182">
        <v>2870</v>
      </c>
      <c r="G2466" s="182">
        <v>72</v>
      </c>
      <c r="H2466" s="182">
        <v>3</v>
      </c>
      <c r="I2466" s="183">
        <v>10.31</v>
      </c>
      <c r="J2466"/>
      <c r="K2466"/>
      <c r="L2466"/>
      <c r="M2466"/>
      <c r="N2466"/>
    </row>
    <row r="2467" spans="2:14" ht="15" customHeight="1" x14ac:dyDescent="0.25">
      <c r="B2467" s="181">
        <v>2021</v>
      </c>
      <c r="C2467" s="168"/>
      <c r="D2467" s="169">
        <v>2281</v>
      </c>
      <c r="E2467" s="169">
        <v>2487</v>
      </c>
      <c r="F2467" s="169">
        <v>2679</v>
      </c>
      <c r="G2467" s="169">
        <v>34</v>
      </c>
      <c r="H2467" s="169">
        <v>5</v>
      </c>
      <c r="I2467" s="170">
        <v>10.78</v>
      </c>
      <c r="J2467"/>
      <c r="K2467"/>
      <c r="L2467"/>
      <c r="M2467"/>
      <c r="N2467"/>
    </row>
    <row r="2468" spans="2:14" ht="15" customHeight="1" x14ac:dyDescent="0.25">
      <c r="B2468" s="187" t="s">
        <v>304</v>
      </c>
      <c r="C2468" s="187"/>
      <c r="D2468" s="187"/>
      <c r="E2468" s="187"/>
      <c r="F2468" s="187"/>
      <c r="G2468" s="187"/>
      <c r="H2468" s="187"/>
      <c r="I2468" s="187"/>
      <c r="J2468"/>
      <c r="K2468"/>
      <c r="L2468"/>
      <c r="M2468"/>
      <c r="N2468"/>
    </row>
    <row r="2469" spans="2:14" ht="15" customHeight="1" x14ac:dyDescent="0.25">
      <c r="B2469" s="181">
        <v>2023</v>
      </c>
      <c r="C2469" s="181"/>
      <c r="D2469" s="182">
        <v>3090</v>
      </c>
      <c r="E2469" s="182">
        <v>-29726</v>
      </c>
      <c r="F2469" s="182">
        <v>7695</v>
      </c>
      <c r="G2469" s="182">
        <v>177</v>
      </c>
      <c r="H2469" s="182">
        <v>86</v>
      </c>
      <c r="I2469" s="183">
        <v>-49.63</v>
      </c>
      <c r="J2469"/>
      <c r="K2469"/>
      <c r="L2469"/>
      <c r="M2469"/>
      <c r="N2469"/>
    </row>
    <row r="2470" spans="2:14" ht="15" customHeight="1" x14ac:dyDescent="0.25">
      <c r="B2470" s="181">
        <v>2022</v>
      </c>
      <c r="C2470" s="181"/>
      <c r="D2470" s="182">
        <v>2896</v>
      </c>
      <c r="E2470" s="182">
        <v>-3230</v>
      </c>
      <c r="F2470" s="182">
        <v>3806</v>
      </c>
      <c r="G2470" s="182">
        <v>166</v>
      </c>
      <c r="H2470" s="182">
        <v>77</v>
      </c>
      <c r="I2470" s="183">
        <v>-6.19</v>
      </c>
      <c r="J2470"/>
      <c r="K2470"/>
      <c r="L2470"/>
      <c r="M2470"/>
      <c r="N2470"/>
    </row>
    <row r="2471" spans="2:14" ht="15" customHeight="1" x14ac:dyDescent="0.25">
      <c r="B2471" s="181">
        <v>2021</v>
      </c>
      <c r="C2471" s="168"/>
      <c r="D2471" s="169">
        <v>2589</v>
      </c>
      <c r="E2471" s="169">
        <v>-5883</v>
      </c>
      <c r="F2471" s="169">
        <v>3077</v>
      </c>
      <c r="G2471" s="169">
        <v>187</v>
      </c>
      <c r="H2471" s="169">
        <v>148</v>
      </c>
      <c r="I2471" s="170">
        <v>-13.89</v>
      </c>
      <c r="J2471"/>
      <c r="K2471"/>
      <c r="L2471"/>
      <c r="M2471"/>
      <c r="N2471"/>
    </row>
    <row r="2472" spans="2:14" ht="15" customHeight="1" x14ac:dyDescent="0.25">
      <c r="B2472" s="187" t="s">
        <v>515</v>
      </c>
      <c r="C2472" s="187"/>
      <c r="D2472" s="187"/>
      <c r="E2472" s="187"/>
      <c r="F2472" s="187"/>
      <c r="G2472" s="187"/>
      <c r="H2472" s="187"/>
      <c r="I2472" s="187"/>
      <c r="J2472"/>
      <c r="K2472"/>
      <c r="L2472"/>
      <c r="M2472"/>
      <c r="N2472"/>
    </row>
    <row r="2473" spans="2:14" ht="15" customHeight="1" x14ac:dyDescent="0.25">
      <c r="B2473" s="181">
        <v>2023</v>
      </c>
      <c r="C2473" s="181"/>
      <c r="D2473" s="182">
        <v>1310</v>
      </c>
      <c r="E2473" s="182">
        <v>1376</v>
      </c>
      <c r="F2473" s="182">
        <v>1854</v>
      </c>
      <c r="G2473" s="182">
        <v>31</v>
      </c>
      <c r="H2473" s="182">
        <v>0</v>
      </c>
      <c r="I2473" s="183">
        <v>8.86</v>
      </c>
      <c r="J2473"/>
      <c r="K2473"/>
      <c r="L2473"/>
      <c r="M2473"/>
      <c r="N2473"/>
    </row>
    <row r="2474" spans="2:14" ht="15" customHeight="1" x14ac:dyDescent="0.25">
      <c r="B2474" s="181">
        <v>2022</v>
      </c>
      <c r="C2474" s="181"/>
      <c r="D2474" s="182">
        <v>1255</v>
      </c>
      <c r="E2474" s="182">
        <v>297</v>
      </c>
      <c r="F2474" s="182">
        <v>866</v>
      </c>
      <c r="G2474" s="182">
        <v>66</v>
      </c>
      <c r="H2474" s="182">
        <v>0</v>
      </c>
      <c r="I2474" s="183">
        <v>2.23</v>
      </c>
      <c r="J2474"/>
      <c r="K2474"/>
      <c r="L2474"/>
      <c r="M2474"/>
      <c r="N2474"/>
    </row>
    <row r="2475" spans="2:14" ht="15" customHeight="1" x14ac:dyDescent="0.25">
      <c r="B2475" s="181">
        <v>2021</v>
      </c>
      <c r="C2475" s="168"/>
      <c r="D2475" s="169">
        <v>1188</v>
      </c>
      <c r="E2475" s="169">
        <v>686</v>
      </c>
      <c r="F2475" s="169">
        <v>737</v>
      </c>
      <c r="G2475" s="169">
        <v>22</v>
      </c>
      <c r="H2475" s="169">
        <v>1</v>
      </c>
      <c r="I2475" s="170">
        <v>5.63</v>
      </c>
      <c r="J2475"/>
      <c r="K2475"/>
      <c r="L2475"/>
      <c r="M2475"/>
      <c r="N2475"/>
    </row>
    <row r="2476" spans="2:14" s="9" customFormat="1" ht="15" customHeight="1" x14ac:dyDescent="0.25">
      <c r="B2476" s="187" t="s">
        <v>532</v>
      </c>
      <c r="C2476" s="187"/>
      <c r="D2476" s="187"/>
      <c r="E2476" s="187"/>
      <c r="F2476" s="187"/>
      <c r="G2476" s="187"/>
      <c r="H2476" s="187"/>
      <c r="I2476" s="187"/>
      <c r="J2476"/>
      <c r="K2476"/>
      <c r="L2476"/>
      <c r="M2476"/>
      <c r="N2476"/>
    </row>
    <row r="2477" spans="2:14" s="9" customFormat="1" ht="15" customHeight="1" x14ac:dyDescent="0.25">
      <c r="B2477" s="181">
        <v>2023</v>
      </c>
      <c r="C2477" s="181"/>
      <c r="D2477" s="182">
        <v>1011</v>
      </c>
      <c r="E2477" s="182">
        <v>904</v>
      </c>
      <c r="F2477" s="182">
        <v>1030</v>
      </c>
      <c r="G2477" s="182">
        <v>187</v>
      </c>
      <c r="H2477" s="182">
        <v>45</v>
      </c>
      <c r="I2477" s="183">
        <v>3.4</v>
      </c>
      <c r="J2477"/>
      <c r="K2477"/>
      <c r="L2477"/>
      <c r="M2477"/>
      <c r="N2477"/>
    </row>
    <row r="2478" spans="2:14" s="9" customFormat="1" ht="15" customHeight="1" x14ac:dyDescent="0.25">
      <c r="B2478" s="181">
        <v>2022</v>
      </c>
      <c r="C2478" s="181"/>
      <c r="D2478" s="182">
        <v>949</v>
      </c>
      <c r="E2478" s="182">
        <v>734</v>
      </c>
      <c r="F2478" s="182">
        <v>1827</v>
      </c>
      <c r="G2478" s="182">
        <v>96</v>
      </c>
      <c r="H2478" s="182">
        <v>91</v>
      </c>
      <c r="I2478" s="183">
        <v>2.96</v>
      </c>
      <c r="J2478"/>
      <c r="K2478"/>
      <c r="L2478"/>
      <c r="M2478"/>
      <c r="N2478"/>
    </row>
    <row r="2479" spans="2:14" s="9" customFormat="1" ht="15" customHeight="1" x14ac:dyDescent="0.25">
      <c r="B2479" s="181">
        <v>2021</v>
      </c>
      <c r="C2479" s="168"/>
      <c r="D2479" s="169">
        <v>866</v>
      </c>
      <c r="E2479" s="169">
        <v>1014</v>
      </c>
      <c r="F2479" s="169">
        <v>1079</v>
      </c>
      <c r="G2479" s="169">
        <v>76</v>
      </c>
      <c r="H2479" s="169">
        <v>75</v>
      </c>
      <c r="I2479" s="170">
        <v>4.8899999999999997</v>
      </c>
      <c r="J2479"/>
      <c r="K2479"/>
      <c r="L2479"/>
      <c r="M2479"/>
      <c r="N2479"/>
    </row>
    <row r="2480" spans="2:14" s="8" customFormat="1" ht="15" customHeight="1" x14ac:dyDescent="0.25">
      <c r="B2480" s="258" t="s">
        <v>31</v>
      </c>
      <c r="C2480" s="184"/>
      <c r="D2480" s="184"/>
      <c r="E2480" s="184"/>
      <c r="F2480" s="184"/>
      <c r="G2480" s="184"/>
      <c r="H2480" s="184"/>
      <c r="I2480" s="184"/>
      <c r="J2480"/>
      <c r="K2480"/>
      <c r="L2480"/>
      <c r="M2480"/>
      <c r="N2480"/>
    </row>
    <row r="2481" spans="2:14" s="8" customFormat="1" ht="15" customHeight="1" x14ac:dyDescent="0.25">
      <c r="B2481" s="187" t="s">
        <v>392</v>
      </c>
      <c r="C2481" s="187"/>
      <c r="D2481" s="187"/>
      <c r="E2481" s="187"/>
      <c r="F2481" s="187"/>
      <c r="G2481" s="187"/>
      <c r="H2481" s="187"/>
      <c r="I2481" s="187"/>
      <c r="J2481"/>
      <c r="K2481"/>
      <c r="L2481"/>
      <c r="M2481"/>
      <c r="N2481"/>
    </row>
    <row r="2482" spans="2:14" s="8" customFormat="1" ht="15" customHeight="1" x14ac:dyDescent="0.25">
      <c r="B2482" s="181">
        <v>2023</v>
      </c>
      <c r="C2482" s="181"/>
      <c r="D2482" s="182">
        <v>118558</v>
      </c>
      <c r="E2482" s="182">
        <v>811794</v>
      </c>
      <c r="F2482" s="182">
        <v>892070</v>
      </c>
      <c r="G2482" s="182">
        <v>138753</v>
      </c>
      <c r="H2482" s="182">
        <v>23543</v>
      </c>
      <c r="I2482" s="183">
        <v>15.58</v>
      </c>
      <c r="J2482"/>
      <c r="K2482"/>
      <c r="L2482"/>
      <c r="M2482"/>
      <c r="N2482"/>
    </row>
    <row r="2483" spans="2:14" s="8" customFormat="1" ht="15" customHeight="1" x14ac:dyDescent="0.25">
      <c r="B2483" s="181">
        <v>2022</v>
      </c>
      <c r="C2483" s="181"/>
      <c r="D2483" s="182">
        <v>116039</v>
      </c>
      <c r="E2483" s="182">
        <v>627493</v>
      </c>
      <c r="F2483" s="182">
        <v>846515</v>
      </c>
      <c r="G2483" s="182">
        <v>75083</v>
      </c>
      <c r="H2483" s="182">
        <v>20618</v>
      </c>
      <c r="I2483" s="183">
        <v>13.27</v>
      </c>
      <c r="J2483"/>
      <c r="K2483"/>
      <c r="L2483"/>
      <c r="M2483"/>
      <c r="N2483"/>
    </row>
    <row r="2484" spans="2:14" s="8" customFormat="1" ht="15" customHeight="1" x14ac:dyDescent="0.25">
      <c r="B2484" s="181">
        <v>2021</v>
      </c>
      <c r="C2484" s="181"/>
      <c r="D2484" s="182">
        <v>109474</v>
      </c>
      <c r="E2484" s="182">
        <v>614571</v>
      </c>
      <c r="F2484" s="182">
        <v>736957</v>
      </c>
      <c r="G2484" s="182">
        <v>80802</v>
      </c>
      <c r="H2484" s="182">
        <v>19599</v>
      </c>
      <c r="I2484" s="183">
        <v>13.58</v>
      </c>
      <c r="J2484"/>
      <c r="K2484"/>
      <c r="L2484"/>
      <c r="M2484"/>
      <c r="N2484"/>
    </row>
    <row r="2485" spans="2:14" s="8" customFormat="1" ht="15" customHeight="1" x14ac:dyDescent="0.25">
      <c r="B2485" s="168">
        <v>2020</v>
      </c>
      <c r="C2485" s="168"/>
      <c r="D2485" s="169">
        <v>103397</v>
      </c>
      <c r="E2485" s="169">
        <v>774677</v>
      </c>
      <c r="F2485" s="169">
        <v>769621</v>
      </c>
      <c r="G2485" s="169">
        <v>221598</v>
      </c>
      <c r="H2485" s="169">
        <v>17795</v>
      </c>
      <c r="I2485" s="170">
        <v>21.74</v>
      </c>
      <c r="J2485"/>
      <c r="K2485"/>
      <c r="L2485"/>
      <c r="M2485"/>
      <c r="N2485"/>
    </row>
    <row r="2486" spans="2:14" s="8" customFormat="1" ht="15" customHeight="1" x14ac:dyDescent="0.25">
      <c r="B2486" s="168">
        <v>2019</v>
      </c>
      <c r="C2486" s="168"/>
      <c r="D2486" s="169">
        <v>101008</v>
      </c>
      <c r="E2486" s="169">
        <v>499444</v>
      </c>
      <c r="F2486" s="169">
        <v>698645</v>
      </c>
      <c r="G2486" s="169">
        <v>42761</v>
      </c>
      <c r="H2486" s="169">
        <v>9898</v>
      </c>
      <c r="I2486" s="170">
        <v>12.75</v>
      </c>
      <c r="J2486"/>
      <c r="K2486"/>
      <c r="L2486"/>
      <c r="M2486"/>
      <c r="N2486"/>
    </row>
    <row r="2487" spans="2:14" s="8" customFormat="1" ht="15" customHeight="1" x14ac:dyDescent="0.25">
      <c r="B2487" s="168">
        <v>2018</v>
      </c>
      <c r="C2487" s="168"/>
      <c r="D2487" s="169">
        <v>98006</v>
      </c>
      <c r="E2487" s="169">
        <v>545420</v>
      </c>
      <c r="F2487" s="169">
        <v>690796</v>
      </c>
      <c r="G2487" s="169">
        <v>22549</v>
      </c>
      <c r="H2487" s="169">
        <v>5600</v>
      </c>
      <c r="I2487" s="170">
        <v>15</v>
      </c>
      <c r="J2487"/>
      <c r="K2487"/>
      <c r="L2487"/>
      <c r="M2487"/>
      <c r="N2487"/>
    </row>
    <row r="2488" spans="2:14" s="8" customFormat="1" ht="15" customHeight="1" x14ac:dyDescent="0.25">
      <c r="B2488" s="168">
        <v>2017</v>
      </c>
      <c r="C2488" s="168"/>
      <c r="D2488" s="169">
        <v>94740</v>
      </c>
      <c r="E2488" s="169">
        <v>444317</v>
      </c>
      <c r="F2488" s="169">
        <v>552362</v>
      </c>
      <c r="G2488" s="169">
        <v>24156</v>
      </c>
      <c r="H2488" s="169">
        <v>5869</v>
      </c>
      <c r="I2488" s="170">
        <v>12.78</v>
      </c>
      <c r="J2488"/>
      <c r="K2488"/>
      <c r="L2488"/>
      <c r="M2488"/>
      <c r="N2488"/>
    </row>
    <row r="2489" spans="2:14" ht="15" customHeight="1" x14ac:dyDescent="0.25">
      <c r="B2489" s="168">
        <v>2016</v>
      </c>
      <c r="C2489" s="168"/>
      <c r="D2489" s="169">
        <v>90728</v>
      </c>
      <c r="E2489" s="169">
        <v>342703</v>
      </c>
      <c r="F2489" s="169">
        <v>512257</v>
      </c>
      <c r="G2489" s="169">
        <v>44703</v>
      </c>
      <c r="H2489" s="169">
        <v>5915</v>
      </c>
      <c r="I2489" s="170">
        <v>10.69</v>
      </c>
      <c r="J2489"/>
      <c r="K2489"/>
      <c r="L2489"/>
      <c r="M2489"/>
      <c r="N2489"/>
    </row>
    <row r="2490" spans="2:14" ht="15" customHeight="1" x14ac:dyDescent="0.25">
      <c r="B2490" s="168">
        <v>2015</v>
      </c>
      <c r="C2490" s="168"/>
      <c r="D2490" s="169">
        <v>86978</v>
      </c>
      <c r="E2490" s="169">
        <v>337625</v>
      </c>
      <c r="F2490" s="169">
        <v>460482</v>
      </c>
      <c r="G2490" s="169">
        <v>10066</v>
      </c>
      <c r="H2490" s="169">
        <v>6564</v>
      </c>
      <c r="I2490" s="170">
        <v>10.99</v>
      </c>
      <c r="J2490"/>
      <c r="K2490"/>
      <c r="L2490"/>
      <c r="M2490"/>
      <c r="N2490"/>
    </row>
    <row r="2491" spans="2:14" ht="15" customHeight="1" x14ac:dyDescent="0.25">
      <c r="B2491" s="168">
        <v>2014</v>
      </c>
      <c r="C2491" s="168"/>
      <c r="D2491" s="169">
        <v>83703</v>
      </c>
      <c r="E2491" s="169">
        <v>304316</v>
      </c>
      <c r="F2491" s="169">
        <v>399567</v>
      </c>
      <c r="G2491" s="169">
        <v>9568</v>
      </c>
      <c r="H2491" s="169">
        <v>5854</v>
      </c>
      <c r="I2491" s="170">
        <v>10.45</v>
      </c>
      <c r="J2491"/>
      <c r="K2491"/>
      <c r="L2491"/>
      <c r="M2491"/>
      <c r="N2491"/>
    </row>
    <row r="2492" spans="2:14" ht="15" customHeight="1" x14ac:dyDescent="0.25">
      <c r="B2492" s="168">
        <v>2013</v>
      </c>
      <c r="C2492" s="168"/>
      <c r="D2492" s="169">
        <v>81530</v>
      </c>
      <c r="E2492" s="169">
        <v>376183</v>
      </c>
      <c r="F2492" s="169">
        <v>449764</v>
      </c>
      <c r="G2492" s="169">
        <v>9594</v>
      </c>
      <c r="H2492" s="169">
        <v>3692</v>
      </c>
      <c r="I2492" s="170">
        <v>13.4</v>
      </c>
      <c r="J2492"/>
      <c r="K2492"/>
      <c r="L2492"/>
      <c r="M2492"/>
      <c r="N2492"/>
    </row>
    <row r="2493" spans="2:14" ht="15" customHeight="1" x14ac:dyDescent="0.25">
      <c r="B2493" s="168">
        <v>2012</v>
      </c>
      <c r="C2493" s="168"/>
      <c r="D2493" s="169">
        <v>81883</v>
      </c>
      <c r="E2493" s="169">
        <v>322407</v>
      </c>
      <c r="F2493" s="169">
        <v>435865</v>
      </c>
      <c r="G2493" s="169">
        <v>10486</v>
      </c>
      <c r="H2493" s="169">
        <v>5627</v>
      </c>
      <c r="I2493" s="170">
        <v>11.57</v>
      </c>
      <c r="J2493"/>
      <c r="K2493"/>
      <c r="L2493"/>
      <c r="M2493"/>
      <c r="N2493"/>
    </row>
    <row r="2494" spans="2:14" s="8" customFormat="1" ht="15" customHeight="1" x14ac:dyDescent="0.25">
      <c r="B2494" s="168">
        <v>2011</v>
      </c>
      <c r="C2494" s="168"/>
      <c r="D2494" s="169">
        <v>83323</v>
      </c>
      <c r="E2494" s="169">
        <v>425930</v>
      </c>
      <c r="F2494" s="169">
        <v>488710</v>
      </c>
      <c r="G2494" s="169">
        <v>14256</v>
      </c>
      <c r="H2494" s="169">
        <v>5470</v>
      </c>
      <c r="I2494" s="170">
        <v>14.78</v>
      </c>
      <c r="J2494"/>
      <c r="K2494"/>
      <c r="L2494"/>
      <c r="M2494"/>
      <c r="N2494"/>
    </row>
    <row r="2495" spans="2:14" s="9" customFormat="1" ht="15" customHeight="1" x14ac:dyDescent="0.25">
      <c r="B2495" s="168">
        <v>2010</v>
      </c>
      <c r="C2495" s="168"/>
      <c r="D2495" s="169">
        <v>82897</v>
      </c>
      <c r="E2495" s="169">
        <v>598467</v>
      </c>
      <c r="F2495" s="169">
        <v>684811</v>
      </c>
      <c r="G2495" s="169">
        <v>19024</v>
      </c>
      <c r="H2495" s="169">
        <v>8007</v>
      </c>
      <c r="I2495" s="170">
        <v>20.21</v>
      </c>
      <c r="J2495"/>
      <c r="K2495"/>
      <c r="L2495"/>
      <c r="M2495"/>
      <c r="N2495"/>
    </row>
    <row r="2496" spans="2:14" s="9" customFormat="1" ht="15" customHeight="1" x14ac:dyDescent="0.25">
      <c r="B2496" s="168">
        <v>2009</v>
      </c>
      <c r="C2496" s="168"/>
      <c r="D2496" s="169">
        <v>82028</v>
      </c>
      <c r="E2496" s="169">
        <v>578721</v>
      </c>
      <c r="F2496" s="169">
        <v>643631</v>
      </c>
      <c r="G2496" s="169">
        <v>75484</v>
      </c>
      <c r="H2496" s="169" t="s">
        <v>66</v>
      </c>
      <c r="I2496" s="170">
        <v>20.25</v>
      </c>
      <c r="J2496"/>
      <c r="K2496"/>
      <c r="L2496"/>
      <c r="M2496"/>
      <c r="N2496"/>
    </row>
    <row r="2497" spans="2:14" s="9" customFormat="1" ht="15" customHeight="1" x14ac:dyDescent="0.25">
      <c r="B2497" s="168">
        <v>2008</v>
      </c>
      <c r="C2497" s="168"/>
      <c r="D2497" s="169">
        <v>79151</v>
      </c>
      <c r="E2497" s="169">
        <v>454305</v>
      </c>
      <c r="F2497" s="169">
        <v>631087</v>
      </c>
      <c r="G2497" s="169">
        <v>24707</v>
      </c>
      <c r="H2497" s="169" t="s">
        <v>66</v>
      </c>
      <c r="I2497" s="170">
        <v>16.920000000000002</v>
      </c>
      <c r="J2497"/>
      <c r="K2497"/>
      <c r="L2497"/>
      <c r="M2497"/>
      <c r="N2497"/>
    </row>
    <row r="2498" spans="2:14" s="9" customFormat="1" ht="15" customHeight="1" x14ac:dyDescent="0.25">
      <c r="B2498" s="258" t="s">
        <v>35</v>
      </c>
      <c r="C2498" s="184"/>
      <c r="D2498" s="184"/>
      <c r="E2498" s="184"/>
      <c r="F2498" s="184"/>
      <c r="G2498" s="184"/>
      <c r="H2498" s="184"/>
      <c r="I2498" s="184"/>
      <c r="J2498"/>
      <c r="K2498"/>
      <c r="L2498"/>
      <c r="M2498"/>
      <c r="N2498"/>
    </row>
    <row r="2499" spans="2:14" ht="15" customHeight="1" x14ac:dyDescent="0.25">
      <c r="B2499" s="187" t="s">
        <v>305</v>
      </c>
      <c r="C2499" s="187"/>
      <c r="D2499" s="187"/>
      <c r="E2499" s="187"/>
      <c r="F2499" s="187"/>
      <c r="G2499" s="187"/>
      <c r="H2499" s="187"/>
      <c r="I2499" s="187"/>
      <c r="J2499"/>
      <c r="K2499"/>
      <c r="L2499"/>
      <c r="M2499"/>
      <c r="N2499"/>
    </row>
    <row r="2500" spans="2:14" ht="15" customHeight="1" x14ac:dyDescent="0.25">
      <c r="B2500" s="181">
        <v>2023</v>
      </c>
      <c r="C2500" s="181"/>
      <c r="D2500" s="182">
        <v>88790</v>
      </c>
      <c r="E2500" s="182">
        <v>6971</v>
      </c>
      <c r="F2500" s="182">
        <v>7941</v>
      </c>
      <c r="G2500" s="182">
        <v>17</v>
      </c>
      <c r="H2500" s="182">
        <v>8</v>
      </c>
      <c r="I2500" s="183">
        <v>0.84</v>
      </c>
      <c r="J2500"/>
      <c r="K2500"/>
      <c r="L2500"/>
      <c r="M2500"/>
      <c r="N2500"/>
    </row>
    <row r="2501" spans="2:14" ht="15" customHeight="1" x14ac:dyDescent="0.25">
      <c r="B2501" s="181">
        <v>2022</v>
      </c>
      <c r="C2501" s="181"/>
      <c r="D2501" s="182">
        <v>87856</v>
      </c>
      <c r="E2501" s="182">
        <v>7620</v>
      </c>
      <c r="F2501" s="182">
        <v>8759</v>
      </c>
      <c r="G2501" s="182">
        <v>23</v>
      </c>
      <c r="H2501" s="182">
        <v>11</v>
      </c>
      <c r="I2501" s="183">
        <v>0.98</v>
      </c>
      <c r="J2501"/>
      <c r="K2501"/>
      <c r="L2501"/>
      <c r="M2501"/>
      <c r="N2501"/>
    </row>
    <row r="2502" spans="2:14" ht="15" customHeight="1" x14ac:dyDescent="0.25">
      <c r="B2502" s="181">
        <v>2021</v>
      </c>
      <c r="C2502" s="168"/>
      <c r="D2502" s="169">
        <v>82681</v>
      </c>
      <c r="E2502" s="169">
        <v>5956</v>
      </c>
      <c r="F2502" s="169">
        <v>6890</v>
      </c>
      <c r="G2502" s="169">
        <v>33</v>
      </c>
      <c r="H2502" s="169">
        <v>11</v>
      </c>
      <c r="I2502" s="170">
        <v>0.83</v>
      </c>
      <c r="J2502"/>
      <c r="K2502"/>
      <c r="L2502"/>
      <c r="M2502"/>
      <c r="N2502"/>
    </row>
    <row r="2503" spans="2:14" ht="15" customHeight="1" x14ac:dyDescent="0.25">
      <c r="B2503" s="168">
        <v>2020</v>
      </c>
      <c r="C2503" s="168"/>
      <c r="D2503" s="169">
        <v>77688</v>
      </c>
      <c r="E2503" s="169">
        <v>13912</v>
      </c>
      <c r="F2503" s="169">
        <v>16376</v>
      </c>
      <c r="G2503" s="169">
        <v>91</v>
      </c>
      <c r="H2503" s="169">
        <v>21</v>
      </c>
      <c r="I2503" s="170">
        <v>2.17</v>
      </c>
      <c r="J2503"/>
      <c r="K2503"/>
      <c r="L2503"/>
      <c r="M2503"/>
      <c r="N2503"/>
    </row>
    <row r="2504" spans="2:14" ht="15" customHeight="1" x14ac:dyDescent="0.25">
      <c r="B2504" s="168">
        <v>2019</v>
      </c>
      <c r="C2504" s="168"/>
      <c r="D2504" s="169">
        <v>76022</v>
      </c>
      <c r="E2504" s="169">
        <v>14566</v>
      </c>
      <c r="F2504" s="169">
        <v>17063</v>
      </c>
      <c r="G2504" s="169">
        <v>116</v>
      </c>
      <c r="H2504" s="169">
        <v>43</v>
      </c>
      <c r="I2504" s="170">
        <v>2.04</v>
      </c>
      <c r="J2504"/>
      <c r="K2504"/>
      <c r="L2504"/>
      <c r="M2504"/>
      <c r="N2504"/>
    </row>
    <row r="2505" spans="2:14" ht="15" customHeight="1" x14ac:dyDescent="0.25">
      <c r="B2505" s="168">
        <v>2018</v>
      </c>
      <c r="C2505" s="168"/>
      <c r="D2505" s="169">
        <v>74653</v>
      </c>
      <c r="E2505" s="169">
        <v>15310</v>
      </c>
      <c r="F2505" s="169">
        <v>18205</v>
      </c>
      <c r="G2505" s="169">
        <v>151</v>
      </c>
      <c r="H2505" s="169">
        <v>74</v>
      </c>
      <c r="I2505" s="170">
        <v>2.08</v>
      </c>
      <c r="J2505"/>
      <c r="K2505"/>
      <c r="L2505"/>
      <c r="M2505"/>
      <c r="N2505"/>
    </row>
    <row r="2506" spans="2:14" ht="15" customHeight="1" x14ac:dyDescent="0.25">
      <c r="B2506" s="168">
        <v>2017</v>
      </c>
      <c r="C2506" s="168"/>
      <c r="D2506" s="169">
        <v>72655</v>
      </c>
      <c r="E2506" s="169">
        <v>14177</v>
      </c>
      <c r="F2506" s="169">
        <v>17226</v>
      </c>
      <c r="G2506" s="169">
        <v>82</v>
      </c>
      <c r="H2506" s="169">
        <v>31</v>
      </c>
      <c r="I2506" s="170">
        <v>1.96</v>
      </c>
      <c r="J2506"/>
      <c r="K2506"/>
      <c r="L2506"/>
      <c r="M2506"/>
      <c r="N2506"/>
    </row>
    <row r="2507" spans="2:14" ht="15" customHeight="1" x14ac:dyDescent="0.25">
      <c r="B2507" s="168">
        <v>2016</v>
      </c>
      <c r="C2507" s="168"/>
      <c r="D2507" s="169">
        <v>69375</v>
      </c>
      <c r="E2507" s="169">
        <v>12719</v>
      </c>
      <c r="F2507" s="169">
        <v>14903</v>
      </c>
      <c r="G2507" s="169">
        <v>168</v>
      </c>
      <c r="H2507" s="169">
        <v>142</v>
      </c>
      <c r="I2507" s="170">
        <v>1.85</v>
      </c>
      <c r="J2507"/>
      <c r="K2507"/>
      <c r="L2507"/>
      <c r="M2507"/>
      <c r="N2507"/>
    </row>
    <row r="2508" spans="2:14" ht="15" customHeight="1" x14ac:dyDescent="0.25">
      <c r="B2508" s="168">
        <v>2015</v>
      </c>
      <c r="C2508" s="168"/>
      <c r="D2508" s="169">
        <v>66129</v>
      </c>
      <c r="E2508" s="169">
        <v>11821</v>
      </c>
      <c r="F2508" s="169">
        <v>14807</v>
      </c>
      <c r="G2508" s="169">
        <v>53</v>
      </c>
      <c r="H2508" s="169">
        <v>37</v>
      </c>
      <c r="I2508" s="170">
        <v>1.81</v>
      </c>
      <c r="J2508"/>
      <c r="K2508"/>
      <c r="L2508"/>
      <c r="M2508"/>
      <c r="N2508"/>
    </row>
    <row r="2509" spans="2:14" ht="15" customHeight="1" x14ac:dyDescent="0.25">
      <c r="B2509" s="168">
        <v>2014</v>
      </c>
      <c r="C2509" s="168"/>
      <c r="D2509" s="169">
        <v>63363</v>
      </c>
      <c r="E2509" s="169">
        <v>10859</v>
      </c>
      <c r="F2509" s="169">
        <v>14151</v>
      </c>
      <c r="G2509" s="169">
        <v>312</v>
      </c>
      <c r="H2509" s="169">
        <v>73</v>
      </c>
      <c r="I2509" s="170">
        <v>1.73</v>
      </c>
      <c r="J2509"/>
      <c r="K2509"/>
      <c r="L2509"/>
      <c r="M2509"/>
      <c r="N2509"/>
    </row>
    <row r="2510" spans="2:14" s="9" customFormat="1" ht="15" customHeight="1" x14ac:dyDescent="0.25">
      <c r="B2510" s="168">
        <v>2013</v>
      </c>
      <c r="C2510" s="168"/>
      <c r="D2510" s="169">
        <v>61789</v>
      </c>
      <c r="E2510" s="169">
        <v>11175</v>
      </c>
      <c r="F2510" s="169">
        <v>13583</v>
      </c>
      <c r="G2510" s="169">
        <v>183</v>
      </c>
      <c r="H2510" s="169">
        <v>91</v>
      </c>
      <c r="I2510" s="170">
        <v>1.82</v>
      </c>
      <c r="J2510"/>
      <c r="K2510"/>
      <c r="L2510"/>
      <c r="M2510"/>
      <c r="N2510"/>
    </row>
    <row r="2511" spans="2:14" s="9" customFormat="1" ht="15" customHeight="1" x14ac:dyDescent="0.25">
      <c r="B2511" s="168">
        <v>2012</v>
      </c>
      <c r="C2511" s="168"/>
      <c r="D2511" s="169">
        <v>62921</v>
      </c>
      <c r="E2511" s="169">
        <v>10146</v>
      </c>
      <c r="F2511" s="169">
        <v>12247</v>
      </c>
      <c r="G2511" s="169">
        <v>400</v>
      </c>
      <c r="H2511" s="169">
        <v>157</v>
      </c>
      <c r="I2511" s="170">
        <v>1.48</v>
      </c>
      <c r="J2511"/>
      <c r="K2511"/>
      <c r="L2511"/>
      <c r="M2511"/>
      <c r="N2511"/>
    </row>
    <row r="2512" spans="2:14" s="9" customFormat="1" ht="15" customHeight="1" x14ac:dyDescent="0.25">
      <c r="B2512" s="168">
        <v>2011</v>
      </c>
      <c r="C2512" s="168"/>
      <c r="D2512" s="169">
        <v>64742</v>
      </c>
      <c r="E2512" s="169">
        <v>12272</v>
      </c>
      <c r="F2512" s="169">
        <v>14114</v>
      </c>
      <c r="G2512" s="169">
        <v>171</v>
      </c>
      <c r="H2512" s="169">
        <v>88</v>
      </c>
      <c r="I2512" s="170">
        <v>1.68</v>
      </c>
      <c r="J2512"/>
      <c r="K2512"/>
      <c r="L2512"/>
      <c r="M2512"/>
      <c r="N2512"/>
    </row>
    <row r="2513" spans="2:14" s="9" customFormat="1" ht="15" customHeight="1" x14ac:dyDescent="0.25">
      <c r="B2513" s="168">
        <v>2010</v>
      </c>
      <c r="C2513" s="168"/>
      <c r="D2513" s="169">
        <v>65587</v>
      </c>
      <c r="E2513" s="169">
        <v>20107</v>
      </c>
      <c r="F2513" s="169">
        <v>21978</v>
      </c>
      <c r="G2513" s="169">
        <v>175</v>
      </c>
      <c r="H2513" s="169">
        <v>39</v>
      </c>
      <c r="I2513" s="170">
        <v>2.4300000000000002</v>
      </c>
      <c r="J2513"/>
      <c r="K2513"/>
      <c r="L2513"/>
      <c r="M2513"/>
      <c r="N2513"/>
    </row>
    <row r="2514" spans="2:14" ht="15" customHeight="1" x14ac:dyDescent="0.25">
      <c r="B2514" s="168">
        <v>2009</v>
      </c>
      <c r="C2514" s="168"/>
      <c r="D2514" s="169">
        <v>65180</v>
      </c>
      <c r="E2514" s="169">
        <v>12491</v>
      </c>
      <c r="F2514" s="169">
        <v>18200</v>
      </c>
      <c r="G2514" s="169">
        <v>129</v>
      </c>
      <c r="H2514" s="169" t="s">
        <v>66</v>
      </c>
      <c r="I2514" s="170">
        <v>1.48</v>
      </c>
      <c r="J2514"/>
      <c r="K2514"/>
      <c r="L2514"/>
      <c r="M2514"/>
      <c r="N2514"/>
    </row>
    <row r="2515" spans="2:14" ht="15" customHeight="1" x14ac:dyDescent="0.25">
      <c r="B2515" s="168">
        <v>2008</v>
      </c>
      <c r="C2515" s="168"/>
      <c r="D2515" s="169">
        <v>63018</v>
      </c>
      <c r="E2515" s="169">
        <v>16542</v>
      </c>
      <c r="F2515" s="169">
        <v>21403</v>
      </c>
      <c r="G2515" s="169">
        <v>175</v>
      </c>
      <c r="H2515" s="169" t="s">
        <v>66</v>
      </c>
      <c r="I2515" s="170">
        <v>2</v>
      </c>
      <c r="J2515"/>
      <c r="K2515"/>
      <c r="L2515"/>
      <c r="M2515"/>
      <c r="N2515"/>
    </row>
    <row r="2516" spans="2:14" ht="15" customHeight="1" x14ac:dyDescent="0.25">
      <c r="B2516" s="187" t="s">
        <v>306</v>
      </c>
      <c r="C2516" s="187"/>
      <c r="D2516" s="187"/>
      <c r="E2516" s="187"/>
      <c r="F2516" s="187"/>
      <c r="G2516" s="187"/>
      <c r="H2516" s="187"/>
      <c r="I2516" s="187"/>
      <c r="J2516"/>
      <c r="K2516"/>
      <c r="L2516"/>
      <c r="M2516"/>
      <c r="N2516"/>
    </row>
    <row r="2517" spans="2:14" ht="15" customHeight="1" x14ac:dyDescent="0.25">
      <c r="B2517" s="181">
        <v>2023</v>
      </c>
      <c r="C2517" s="181"/>
      <c r="D2517" s="182">
        <v>29768</v>
      </c>
      <c r="E2517" s="182">
        <v>804823</v>
      </c>
      <c r="F2517" s="182">
        <v>884129</v>
      </c>
      <c r="G2517" s="182">
        <v>138736</v>
      </c>
      <c r="H2517" s="182">
        <v>23535</v>
      </c>
      <c r="I2517" s="183">
        <v>18.38</v>
      </c>
      <c r="J2517"/>
      <c r="K2517"/>
      <c r="L2517"/>
      <c r="M2517"/>
      <c r="N2517"/>
    </row>
    <row r="2518" spans="2:14" ht="15" customHeight="1" x14ac:dyDescent="0.25">
      <c r="B2518" s="181">
        <v>2022</v>
      </c>
      <c r="C2518" s="181"/>
      <c r="D2518" s="182">
        <v>28183</v>
      </c>
      <c r="E2518" s="182">
        <v>619873</v>
      </c>
      <c r="F2518" s="182">
        <v>837757</v>
      </c>
      <c r="G2518" s="182">
        <v>75060</v>
      </c>
      <c r="H2518" s="182">
        <v>20606</v>
      </c>
      <c r="I2518" s="183">
        <v>15.67</v>
      </c>
      <c r="J2518"/>
      <c r="K2518"/>
      <c r="L2518"/>
      <c r="M2518"/>
      <c r="N2518"/>
    </row>
    <row r="2519" spans="2:14" ht="15" customHeight="1" x14ac:dyDescent="0.25">
      <c r="B2519" s="181">
        <v>2021</v>
      </c>
      <c r="C2519" s="168"/>
      <c r="D2519" s="169">
        <v>26793</v>
      </c>
      <c r="E2519" s="169">
        <v>608615</v>
      </c>
      <c r="F2519" s="169">
        <v>730067</v>
      </c>
      <c r="G2519" s="169">
        <v>80769</v>
      </c>
      <c r="H2519" s="169">
        <v>19589</v>
      </c>
      <c r="I2519" s="170">
        <v>15.99</v>
      </c>
      <c r="J2519"/>
      <c r="K2519"/>
      <c r="L2519"/>
      <c r="M2519"/>
      <c r="N2519"/>
    </row>
    <row r="2520" spans="2:14" ht="15" customHeight="1" x14ac:dyDescent="0.25">
      <c r="B2520" s="168">
        <v>2020</v>
      </c>
      <c r="C2520" s="168"/>
      <c r="D2520" s="169">
        <v>25709</v>
      </c>
      <c r="E2520" s="169">
        <v>760765</v>
      </c>
      <c r="F2520" s="169">
        <v>753246</v>
      </c>
      <c r="G2520" s="169">
        <v>221507</v>
      </c>
      <c r="H2520" s="169">
        <v>17774</v>
      </c>
      <c r="I2520" s="170">
        <v>26.04</v>
      </c>
      <c r="J2520"/>
      <c r="K2520"/>
      <c r="L2520"/>
      <c r="M2520"/>
      <c r="N2520"/>
    </row>
    <row r="2521" spans="2:14" ht="15" customHeight="1" x14ac:dyDescent="0.25">
      <c r="B2521" s="168">
        <v>2019</v>
      </c>
      <c r="C2521" s="168"/>
      <c r="D2521" s="169">
        <v>24986</v>
      </c>
      <c r="E2521" s="169">
        <v>484877</v>
      </c>
      <c r="F2521" s="169">
        <v>681582</v>
      </c>
      <c r="G2521" s="169">
        <v>42645</v>
      </c>
      <c r="H2521" s="169">
        <v>9855</v>
      </c>
      <c r="I2521" s="170">
        <v>15.14</v>
      </c>
      <c r="J2521"/>
      <c r="K2521"/>
      <c r="L2521"/>
      <c r="M2521"/>
      <c r="N2521"/>
    </row>
    <row r="2522" spans="2:14" ht="15" customHeight="1" x14ac:dyDescent="0.25">
      <c r="B2522" s="168">
        <v>2018</v>
      </c>
      <c r="C2522" s="168"/>
      <c r="D2522" s="169">
        <v>23353</v>
      </c>
      <c r="E2522" s="169">
        <v>530109</v>
      </c>
      <c r="F2522" s="169">
        <v>672591</v>
      </c>
      <c r="G2522" s="169">
        <v>22398</v>
      </c>
      <c r="H2522" s="169">
        <v>5525</v>
      </c>
      <c r="I2522" s="170">
        <v>18.28</v>
      </c>
      <c r="J2522"/>
      <c r="K2522"/>
      <c r="L2522"/>
      <c r="M2522"/>
      <c r="N2522"/>
    </row>
    <row r="2523" spans="2:14" ht="15" customHeight="1" x14ac:dyDescent="0.25">
      <c r="B2523" s="168">
        <v>2017</v>
      </c>
      <c r="C2523" s="168"/>
      <c r="D2523" s="169">
        <v>22085</v>
      </c>
      <c r="E2523" s="169">
        <v>430139</v>
      </c>
      <c r="F2523" s="169">
        <v>535136</v>
      </c>
      <c r="G2523" s="169">
        <v>24074</v>
      </c>
      <c r="H2523" s="169">
        <v>5839</v>
      </c>
      <c r="I2523" s="170">
        <v>15.62</v>
      </c>
      <c r="J2523"/>
      <c r="K2523"/>
      <c r="L2523"/>
      <c r="M2523"/>
      <c r="N2523"/>
    </row>
    <row r="2524" spans="2:14" ht="15" customHeight="1" x14ac:dyDescent="0.25">
      <c r="B2524" s="168">
        <v>2016</v>
      </c>
      <c r="C2524" s="168"/>
      <c r="D2524" s="169">
        <v>21353</v>
      </c>
      <c r="E2524" s="169">
        <v>329984</v>
      </c>
      <c r="F2524" s="169">
        <v>497354</v>
      </c>
      <c r="G2524" s="169">
        <v>44536</v>
      </c>
      <c r="H2524" s="169">
        <v>5774</v>
      </c>
      <c r="I2524" s="170">
        <v>13.1</v>
      </c>
      <c r="J2524"/>
      <c r="K2524"/>
      <c r="L2524"/>
      <c r="M2524"/>
      <c r="N2524"/>
    </row>
    <row r="2525" spans="2:14" s="8" customFormat="1" ht="15" customHeight="1" x14ac:dyDescent="0.25">
      <c r="B2525" s="168">
        <v>2015</v>
      </c>
      <c r="C2525" s="168"/>
      <c r="D2525" s="169">
        <v>20849</v>
      </c>
      <c r="E2525" s="169">
        <v>325804</v>
      </c>
      <c r="F2525" s="169">
        <v>445675</v>
      </c>
      <c r="G2525" s="169">
        <v>10014</v>
      </c>
      <c r="H2525" s="169">
        <v>6527</v>
      </c>
      <c r="I2525" s="170">
        <v>13.46</v>
      </c>
      <c r="J2525"/>
      <c r="K2525"/>
      <c r="L2525"/>
      <c r="M2525"/>
      <c r="N2525"/>
    </row>
    <row r="2526" spans="2:14" s="9" customFormat="1" ht="15" customHeight="1" x14ac:dyDescent="0.25">
      <c r="B2526" s="168">
        <v>2014</v>
      </c>
      <c r="C2526" s="168"/>
      <c r="D2526" s="169">
        <v>20340</v>
      </c>
      <c r="E2526" s="169">
        <v>293457</v>
      </c>
      <c r="F2526" s="169">
        <v>385416</v>
      </c>
      <c r="G2526" s="169">
        <v>9256</v>
      </c>
      <c r="H2526" s="169">
        <v>5781</v>
      </c>
      <c r="I2526" s="170">
        <v>12.85</v>
      </c>
      <c r="J2526"/>
      <c r="K2526"/>
      <c r="L2526"/>
      <c r="M2526"/>
      <c r="N2526"/>
    </row>
    <row r="2527" spans="2:14" s="9" customFormat="1" ht="15" customHeight="1" x14ac:dyDescent="0.25">
      <c r="B2527" s="168">
        <v>2013</v>
      </c>
      <c r="C2527" s="168"/>
      <c r="D2527" s="169">
        <v>19741</v>
      </c>
      <c r="E2527" s="169">
        <v>365008</v>
      </c>
      <c r="F2527" s="169">
        <v>436181</v>
      </c>
      <c r="G2527" s="169">
        <v>9411</v>
      </c>
      <c r="H2527" s="169">
        <v>3600</v>
      </c>
      <c r="I2527" s="170">
        <v>16.649999999999999</v>
      </c>
      <c r="J2527"/>
      <c r="K2527"/>
      <c r="L2527"/>
      <c r="M2527"/>
      <c r="N2527"/>
    </row>
    <row r="2528" spans="2:14" s="9" customFormat="1" ht="15" customHeight="1" x14ac:dyDescent="0.25">
      <c r="B2528" s="168">
        <v>2012</v>
      </c>
      <c r="C2528" s="168"/>
      <c r="D2528" s="169">
        <v>18962</v>
      </c>
      <c r="E2528" s="169">
        <v>312261</v>
      </c>
      <c r="F2528" s="169">
        <v>423618</v>
      </c>
      <c r="G2528" s="169">
        <v>10086</v>
      </c>
      <c r="H2528" s="169">
        <v>5470</v>
      </c>
      <c r="I2528" s="170">
        <v>14.86</v>
      </c>
      <c r="J2528"/>
      <c r="K2528"/>
      <c r="L2528"/>
      <c r="M2528"/>
      <c r="N2528"/>
    </row>
    <row r="2529" spans="2:14" s="9" customFormat="1" ht="15" customHeight="1" x14ac:dyDescent="0.25">
      <c r="B2529" s="168">
        <v>2011</v>
      </c>
      <c r="C2529" s="168"/>
      <c r="D2529" s="169">
        <v>18581</v>
      </c>
      <c r="E2529" s="169">
        <v>413659</v>
      </c>
      <c r="F2529" s="169">
        <v>474596</v>
      </c>
      <c r="G2529" s="169">
        <v>14085</v>
      </c>
      <c r="H2529" s="169">
        <v>5382</v>
      </c>
      <c r="I2529" s="170">
        <v>19.239999999999998</v>
      </c>
      <c r="J2529"/>
      <c r="K2529"/>
      <c r="L2529"/>
      <c r="M2529"/>
      <c r="N2529"/>
    </row>
    <row r="2530" spans="2:14" ht="15" customHeight="1" x14ac:dyDescent="0.25">
      <c r="B2530" s="168">
        <v>2010</v>
      </c>
      <c r="C2530" s="168"/>
      <c r="D2530" s="169">
        <v>17310</v>
      </c>
      <c r="E2530" s="169">
        <v>578359</v>
      </c>
      <c r="F2530" s="169">
        <v>662833</v>
      </c>
      <c r="G2530" s="169">
        <v>18850</v>
      </c>
      <c r="H2530" s="169">
        <v>7967</v>
      </c>
      <c r="I2530" s="170">
        <v>27.12</v>
      </c>
      <c r="J2530"/>
      <c r="K2530"/>
      <c r="L2530"/>
      <c r="M2530"/>
      <c r="N2530"/>
    </row>
    <row r="2531" spans="2:14" ht="15" customHeight="1" x14ac:dyDescent="0.25">
      <c r="B2531" s="168">
        <v>2009</v>
      </c>
      <c r="C2531" s="168"/>
      <c r="D2531" s="169">
        <v>16848</v>
      </c>
      <c r="E2531" s="169">
        <v>566230</v>
      </c>
      <c r="F2531" s="169">
        <v>625431</v>
      </c>
      <c r="G2531" s="169">
        <v>75355</v>
      </c>
      <c r="H2531" s="169" t="s">
        <v>66</v>
      </c>
      <c r="I2531" s="170">
        <v>28.1</v>
      </c>
      <c r="J2531"/>
      <c r="K2531"/>
      <c r="L2531"/>
      <c r="M2531"/>
      <c r="N2531"/>
    </row>
    <row r="2532" spans="2:14" ht="15" customHeight="1" x14ac:dyDescent="0.25">
      <c r="B2532" s="168">
        <v>2008</v>
      </c>
      <c r="C2532" s="168"/>
      <c r="D2532" s="169">
        <v>16133</v>
      </c>
      <c r="E2532" s="169">
        <v>437762</v>
      </c>
      <c r="F2532" s="169">
        <v>609684</v>
      </c>
      <c r="G2532" s="169">
        <v>24532</v>
      </c>
      <c r="H2532" s="169" t="s">
        <v>66</v>
      </c>
      <c r="I2532" s="170">
        <v>23.59</v>
      </c>
      <c r="J2532"/>
      <c r="K2532"/>
      <c r="L2532"/>
      <c r="M2532"/>
      <c r="N2532"/>
    </row>
    <row r="2533" spans="2:14" ht="15" customHeight="1" x14ac:dyDescent="0.25">
      <c r="B2533" s="258" t="s">
        <v>11</v>
      </c>
      <c r="C2533" s="184"/>
      <c r="D2533" s="184"/>
      <c r="E2533" s="184"/>
      <c r="F2533" s="184"/>
      <c r="G2533" s="184"/>
      <c r="H2533" s="184"/>
      <c r="I2533" s="184"/>
      <c r="J2533"/>
      <c r="K2533"/>
      <c r="L2533"/>
      <c r="M2533"/>
      <c r="N2533"/>
    </row>
    <row r="2534" spans="2:14" ht="15" customHeight="1" x14ac:dyDescent="0.25">
      <c r="B2534" s="187" t="s">
        <v>307</v>
      </c>
      <c r="C2534" s="187"/>
      <c r="D2534" s="187"/>
      <c r="E2534" s="187"/>
      <c r="F2534" s="187"/>
      <c r="G2534" s="187"/>
      <c r="H2534" s="187"/>
      <c r="I2534" s="187"/>
      <c r="J2534"/>
      <c r="K2534"/>
      <c r="L2534"/>
      <c r="M2534"/>
      <c r="N2534"/>
    </row>
    <row r="2535" spans="2:14" ht="15" customHeight="1" x14ac:dyDescent="0.25">
      <c r="B2535" s="181">
        <v>2023</v>
      </c>
      <c r="C2535" s="181"/>
      <c r="D2535" s="182">
        <v>118517</v>
      </c>
      <c r="E2535" s="182">
        <v>619049</v>
      </c>
      <c r="F2535" s="182">
        <v>720621</v>
      </c>
      <c r="G2535" s="182">
        <v>72216</v>
      </c>
      <c r="H2535" s="182">
        <v>7260</v>
      </c>
      <c r="I2535" s="183">
        <v>15.18</v>
      </c>
      <c r="J2535"/>
      <c r="K2535"/>
      <c r="L2535"/>
      <c r="M2535"/>
      <c r="N2535"/>
    </row>
    <row r="2536" spans="2:14" ht="15" customHeight="1" x14ac:dyDescent="0.25">
      <c r="B2536" s="181">
        <v>2022</v>
      </c>
      <c r="C2536" s="181"/>
      <c r="D2536" s="182">
        <v>116004</v>
      </c>
      <c r="E2536" s="182">
        <v>474175</v>
      </c>
      <c r="F2536" s="182">
        <v>673434</v>
      </c>
      <c r="G2536" s="182">
        <v>32336</v>
      </c>
      <c r="H2536" s="182">
        <v>5553</v>
      </c>
      <c r="I2536" s="183">
        <v>12.8</v>
      </c>
      <c r="J2536"/>
      <c r="K2536"/>
      <c r="L2536"/>
      <c r="M2536"/>
      <c r="N2536"/>
    </row>
    <row r="2537" spans="2:14" ht="15" customHeight="1" x14ac:dyDescent="0.25">
      <c r="B2537" s="181">
        <v>2021</v>
      </c>
      <c r="C2537" s="168"/>
      <c r="D2537" s="169">
        <v>109438</v>
      </c>
      <c r="E2537" s="169">
        <v>439530</v>
      </c>
      <c r="F2537" s="169">
        <v>578295</v>
      </c>
      <c r="G2537" s="169">
        <v>30048</v>
      </c>
      <c r="H2537" s="169">
        <v>5050</v>
      </c>
      <c r="I2537" s="170">
        <v>12.66</v>
      </c>
      <c r="J2537"/>
      <c r="K2537"/>
      <c r="L2537"/>
      <c r="M2537"/>
      <c r="N2537"/>
    </row>
    <row r="2538" spans="2:14" ht="15" customHeight="1" x14ac:dyDescent="0.25">
      <c r="B2538" s="168">
        <v>2020</v>
      </c>
      <c r="C2538" s="168"/>
      <c r="D2538" s="169">
        <v>103358</v>
      </c>
      <c r="E2538" s="169">
        <v>500637</v>
      </c>
      <c r="F2538" s="169">
        <v>559141</v>
      </c>
      <c r="G2538" s="169">
        <v>46777</v>
      </c>
      <c r="H2538" s="169">
        <v>4450</v>
      </c>
      <c r="I2538" s="170">
        <v>17.96</v>
      </c>
      <c r="J2538"/>
      <c r="K2538"/>
      <c r="L2538"/>
      <c r="M2538"/>
      <c r="N2538"/>
    </row>
    <row r="2539" spans="2:14" ht="15" customHeight="1" x14ac:dyDescent="0.25">
      <c r="B2539" s="168">
        <v>2019</v>
      </c>
      <c r="C2539" s="168"/>
      <c r="D2539" s="169">
        <v>100969</v>
      </c>
      <c r="E2539" s="169">
        <v>464030</v>
      </c>
      <c r="F2539" s="169">
        <v>588055</v>
      </c>
      <c r="G2539" s="169">
        <v>13977</v>
      </c>
      <c r="H2539" s="169">
        <v>3373</v>
      </c>
      <c r="I2539" s="170">
        <v>15.47</v>
      </c>
      <c r="J2539"/>
      <c r="K2539"/>
      <c r="L2539"/>
      <c r="M2539"/>
      <c r="N2539"/>
    </row>
    <row r="2540" spans="2:14" ht="15" customHeight="1" x14ac:dyDescent="0.25">
      <c r="B2540" s="168">
        <v>2018</v>
      </c>
      <c r="C2540" s="168"/>
      <c r="D2540" s="169">
        <v>97972</v>
      </c>
      <c r="E2540" s="169">
        <v>456400</v>
      </c>
      <c r="F2540" s="169">
        <v>563043</v>
      </c>
      <c r="G2540" s="169">
        <v>10095</v>
      </c>
      <c r="H2540" s="169">
        <v>2887</v>
      </c>
      <c r="I2540" s="170">
        <v>16.05</v>
      </c>
      <c r="J2540"/>
      <c r="K2540"/>
      <c r="L2540"/>
      <c r="M2540"/>
      <c r="N2540"/>
    </row>
    <row r="2541" spans="2:14" s="10" customFormat="1" ht="15" customHeight="1" collapsed="1" x14ac:dyDescent="0.25">
      <c r="B2541" s="168">
        <v>2017</v>
      </c>
      <c r="C2541" s="168"/>
      <c r="D2541" s="169">
        <v>94711</v>
      </c>
      <c r="E2541" s="169">
        <v>404806</v>
      </c>
      <c r="F2541" s="169">
        <v>468762</v>
      </c>
      <c r="G2541" s="169">
        <v>20807</v>
      </c>
      <c r="H2541" s="169">
        <v>3584</v>
      </c>
      <c r="I2541" s="170">
        <v>14.91</v>
      </c>
      <c r="J2541"/>
      <c r="K2541"/>
      <c r="L2541"/>
      <c r="M2541"/>
      <c r="N2541"/>
    </row>
    <row r="2542" spans="2:14" s="10" customFormat="1" ht="15" customHeight="1" x14ac:dyDescent="0.25">
      <c r="B2542" s="168">
        <v>2016</v>
      </c>
      <c r="C2542" s="168"/>
      <c r="D2542" s="169">
        <v>90703</v>
      </c>
      <c r="E2542" s="169">
        <v>395294</v>
      </c>
      <c r="F2542" s="169">
        <v>442937</v>
      </c>
      <c r="G2542" s="169">
        <v>43094</v>
      </c>
      <c r="H2542" s="169">
        <v>4666</v>
      </c>
      <c r="I2542" s="170">
        <v>15.46</v>
      </c>
      <c r="J2542"/>
      <c r="K2542"/>
      <c r="L2542"/>
      <c r="M2542"/>
      <c r="N2542"/>
    </row>
    <row r="2543" spans="2:14" s="10" customFormat="1" ht="15" customHeight="1" x14ac:dyDescent="0.25">
      <c r="B2543" s="168">
        <v>2015</v>
      </c>
      <c r="C2543" s="168"/>
      <c r="D2543" s="169">
        <v>86956</v>
      </c>
      <c r="E2543" s="169">
        <v>299036</v>
      </c>
      <c r="F2543" s="169">
        <v>419956</v>
      </c>
      <c r="G2543" s="169">
        <v>6498</v>
      </c>
      <c r="H2543" s="169">
        <v>3550</v>
      </c>
      <c r="I2543" s="170">
        <v>12.18</v>
      </c>
      <c r="J2543"/>
      <c r="K2543"/>
      <c r="L2543"/>
      <c r="M2543"/>
      <c r="N2543"/>
    </row>
    <row r="2544" spans="2:14" s="10" customFormat="1" ht="15" customHeight="1" x14ac:dyDescent="0.25">
      <c r="B2544" s="168">
        <v>2014</v>
      </c>
      <c r="C2544" s="168"/>
      <c r="D2544" s="169">
        <v>83682</v>
      </c>
      <c r="E2544" s="169">
        <v>249816</v>
      </c>
      <c r="F2544" s="169">
        <v>344384</v>
      </c>
      <c r="G2544" s="169">
        <v>6184</v>
      </c>
      <c r="H2544" s="169">
        <v>3311</v>
      </c>
      <c r="I2544" s="170">
        <v>10.71</v>
      </c>
      <c r="J2544"/>
      <c r="K2544"/>
      <c r="L2544"/>
      <c r="M2544"/>
      <c r="N2544"/>
    </row>
    <row r="2545" spans="2:14" ht="15" customHeight="1" x14ac:dyDescent="0.25">
      <c r="B2545" s="168">
        <v>2013</v>
      </c>
      <c r="C2545" s="168"/>
      <c r="D2545" s="169">
        <v>81508</v>
      </c>
      <c r="E2545" s="169">
        <v>268242</v>
      </c>
      <c r="F2545" s="169">
        <v>330630</v>
      </c>
      <c r="G2545" s="169">
        <v>5221</v>
      </c>
      <c r="H2545" s="169">
        <v>2634</v>
      </c>
      <c r="I2545" s="170">
        <v>11.86</v>
      </c>
      <c r="J2545"/>
      <c r="K2545"/>
      <c r="L2545"/>
      <c r="M2545"/>
      <c r="N2545"/>
    </row>
    <row r="2546" spans="2:14" ht="15" customHeight="1" x14ac:dyDescent="0.25">
      <c r="B2546" s="168">
        <v>2012</v>
      </c>
      <c r="C2546" s="168"/>
      <c r="D2546" s="169">
        <v>81861</v>
      </c>
      <c r="E2546" s="169">
        <v>266745</v>
      </c>
      <c r="F2546" s="169">
        <v>356448</v>
      </c>
      <c r="G2546" s="169">
        <v>7667</v>
      </c>
      <c r="H2546" s="169">
        <v>3400</v>
      </c>
      <c r="I2546" s="170">
        <v>11.62</v>
      </c>
      <c r="J2546"/>
      <c r="K2546"/>
      <c r="L2546"/>
      <c r="M2546"/>
      <c r="N2546"/>
    </row>
    <row r="2547" spans="2:14" ht="15" customHeight="1" x14ac:dyDescent="0.25">
      <c r="B2547" s="168">
        <v>2011</v>
      </c>
      <c r="C2547" s="168"/>
      <c r="D2547" s="169">
        <v>83299</v>
      </c>
      <c r="E2547" s="169">
        <v>356428</v>
      </c>
      <c r="F2547" s="169">
        <v>419468</v>
      </c>
      <c r="G2547" s="169">
        <v>5713</v>
      </c>
      <c r="H2547" s="169">
        <v>3294</v>
      </c>
      <c r="I2547" s="170">
        <v>14.89</v>
      </c>
      <c r="J2547"/>
      <c r="K2547"/>
      <c r="L2547"/>
      <c r="M2547"/>
      <c r="N2547"/>
    </row>
    <row r="2548" spans="2:14" ht="15" customHeight="1" x14ac:dyDescent="0.25">
      <c r="B2548" s="168">
        <v>2010</v>
      </c>
      <c r="C2548" s="168"/>
      <c r="D2548" s="169">
        <v>82877</v>
      </c>
      <c r="E2548" s="169">
        <v>524341</v>
      </c>
      <c r="F2548" s="169">
        <v>611423</v>
      </c>
      <c r="G2548" s="169">
        <v>8839</v>
      </c>
      <c r="H2548" s="169">
        <v>5166</v>
      </c>
      <c r="I2548" s="170">
        <v>20.94</v>
      </c>
      <c r="J2548"/>
      <c r="K2548"/>
      <c r="L2548"/>
      <c r="M2548"/>
      <c r="N2548"/>
    </row>
    <row r="2549" spans="2:14" ht="15" customHeight="1" x14ac:dyDescent="0.25">
      <c r="B2549" s="168">
        <v>2009</v>
      </c>
      <c r="C2549" s="168"/>
      <c r="D2549" s="169">
        <v>82010</v>
      </c>
      <c r="E2549" s="169">
        <v>487428</v>
      </c>
      <c r="F2549" s="169">
        <v>572468</v>
      </c>
      <c r="G2549" s="169">
        <v>41225</v>
      </c>
      <c r="H2549" s="169" t="s">
        <v>66</v>
      </c>
      <c r="I2549" s="170">
        <v>19.350000000000001</v>
      </c>
      <c r="J2549"/>
      <c r="K2549"/>
      <c r="L2549"/>
      <c r="M2549"/>
      <c r="N2549"/>
    </row>
    <row r="2550" spans="2:14" s="10" customFormat="1" ht="15" customHeight="1" collapsed="1" x14ac:dyDescent="0.25">
      <c r="B2550" s="168">
        <v>2008</v>
      </c>
      <c r="C2550" s="168"/>
      <c r="D2550" s="169">
        <v>79136</v>
      </c>
      <c r="E2550" s="169">
        <v>434007</v>
      </c>
      <c r="F2550" s="169">
        <v>573564</v>
      </c>
      <c r="G2550" s="169">
        <v>24218</v>
      </c>
      <c r="H2550" s="169" t="s">
        <v>66</v>
      </c>
      <c r="I2550" s="170">
        <v>18.11</v>
      </c>
      <c r="J2550"/>
      <c r="K2550"/>
      <c r="L2550"/>
      <c r="M2550"/>
      <c r="N2550"/>
    </row>
    <row r="2551" spans="2:14" s="10" customFormat="1" ht="15" customHeight="1" x14ac:dyDescent="0.25">
      <c r="B2551" s="259" t="s">
        <v>308</v>
      </c>
      <c r="C2551" s="165"/>
      <c r="D2551" s="165"/>
      <c r="E2551" s="165"/>
      <c r="F2551" s="165"/>
      <c r="G2551" s="165"/>
      <c r="H2551" s="165"/>
      <c r="I2551" s="165"/>
      <c r="J2551"/>
      <c r="K2551"/>
      <c r="L2551"/>
      <c r="M2551"/>
      <c r="N2551"/>
    </row>
    <row r="2552" spans="2:14" s="10" customFormat="1" ht="15" customHeight="1" x14ac:dyDescent="0.25">
      <c r="B2552" s="181">
        <v>2023</v>
      </c>
      <c r="C2552" s="181"/>
      <c r="D2552" s="182">
        <v>116395</v>
      </c>
      <c r="E2552" s="182">
        <v>421533</v>
      </c>
      <c r="F2552" s="182">
        <v>460387</v>
      </c>
      <c r="G2552" s="182">
        <v>42583</v>
      </c>
      <c r="H2552" s="182">
        <v>1062</v>
      </c>
      <c r="I2552" s="183">
        <v>16.77</v>
      </c>
      <c r="J2552"/>
      <c r="K2552"/>
      <c r="L2552"/>
      <c r="M2552"/>
      <c r="N2552"/>
    </row>
    <row r="2553" spans="2:14" s="10" customFormat="1" ht="15" customHeight="1" x14ac:dyDescent="0.25">
      <c r="B2553" s="181">
        <v>2022</v>
      </c>
      <c r="C2553" s="181"/>
      <c r="D2553" s="182">
        <v>114011</v>
      </c>
      <c r="E2553" s="182">
        <v>322242</v>
      </c>
      <c r="F2553" s="182">
        <v>406972</v>
      </c>
      <c r="G2553" s="182">
        <v>5144</v>
      </c>
      <c r="H2553" s="182">
        <v>1236</v>
      </c>
      <c r="I2553" s="183">
        <v>14.01</v>
      </c>
      <c r="J2553"/>
      <c r="K2553"/>
      <c r="L2553"/>
      <c r="M2553"/>
      <c r="N2553"/>
    </row>
    <row r="2554" spans="2:14" s="10" customFormat="1" ht="15" customHeight="1" x14ac:dyDescent="0.25">
      <c r="B2554" s="181">
        <v>2021</v>
      </c>
      <c r="C2554" s="168"/>
      <c r="D2554" s="169">
        <v>107557</v>
      </c>
      <c r="E2554" s="169">
        <v>272973</v>
      </c>
      <c r="F2554" s="169">
        <v>329604</v>
      </c>
      <c r="G2554" s="169">
        <v>11345</v>
      </c>
      <c r="H2554" s="169">
        <v>1035</v>
      </c>
      <c r="I2554" s="170">
        <v>12.77</v>
      </c>
      <c r="J2554"/>
      <c r="K2554"/>
      <c r="L2554"/>
      <c r="M2554"/>
      <c r="N2554"/>
    </row>
    <row r="2555" spans="2:14" s="10" customFormat="1" ht="15" customHeight="1" x14ac:dyDescent="0.25">
      <c r="B2555" s="168">
        <v>2020</v>
      </c>
      <c r="C2555" s="168"/>
      <c r="D2555" s="169">
        <v>101573</v>
      </c>
      <c r="E2555" s="169">
        <v>264452</v>
      </c>
      <c r="F2555" s="169">
        <v>320393</v>
      </c>
      <c r="G2555" s="169">
        <v>5723</v>
      </c>
      <c r="H2555" s="169">
        <v>1386</v>
      </c>
      <c r="I2555" s="170">
        <v>14.7</v>
      </c>
      <c r="J2555"/>
      <c r="K2555"/>
      <c r="L2555"/>
      <c r="M2555"/>
      <c r="N2555"/>
    </row>
    <row r="2556" spans="2:14" s="10" customFormat="1" ht="15" customHeight="1" x14ac:dyDescent="0.25">
      <c r="B2556" s="168">
        <v>2019</v>
      </c>
      <c r="C2556" s="168"/>
      <c r="D2556" s="169">
        <v>99201</v>
      </c>
      <c r="E2556" s="169">
        <v>270662</v>
      </c>
      <c r="F2556" s="169">
        <v>333870</v>
      </c>
      <c r="G2556" s="169">
        <v>4978</v>
      </c>
      <c r="H2556" s="169">
        <v>919</v>
      </c>
      <c r="I2556" s="170">
        <v>13.75</v>
      </c>
      <c r="J2556"/>
      <c r="K2556"/>
      <c r="L2556"/>
      <c r="M2556"/>
      <c r="N2556"/>
    </row>
    <row r="2557" spans="2:14" s="10" customFormat="1" ht="15" customHeight="1" x14ac:dyDescent="0.25">
      <c r="B2557" s="168">
        <v>2018</v>
      </c>
      <c r="C2557" s="168"/>
      <c r="D2557" s="169">
        <v>96328</v>
      </c>
      <c r="E2557" s="169">
        <v>261168</v>
      </c>
      <c r="F2557" s="169">
        <v>323939</v>
      </c>
      <c r="G2557" s="169">
        <v>3393</v>
      </c>
      <c r="H2557" s="169">
        <v>1207</v>
      </c>
      <c r="I2557" s="170">
        <v>14.08</v>
      </c>
      <c r="J2557"/>
      <c r="K2557"/>
      <c r="L2557"/>
      <c r="M2557"/>
      <c r="N2557"/>
    </row>
    <row r="2558" spans="2:14" s="10" customFormat="1" ht="15" customHeight="1" x14ac:dyDescent="0.25">
      <c r="B2558" s="168">
        <v>2017</v>
      </c>
      <c r="C2558" s="168"/>
      <c r="D2558" s="169">
        <v>93116</v>
      </c>
      <c r="E2558" s="169">
        <v>240294</v>
      </c>
      <c r="F2558" s="169">
        <v>284873</v>
      </c>
      <c r="G2558" s="169">
        <v>6242</v>
      </c>
      <c r="H2558" s="169">
        <v>834</v>
      </c>
      <c r="I2558" s="170">
        <v>13.54</v>
      </c>
      <c r="J2558"/>
      <c r="K2558"/>
      <c r="L2558"/>
      <c r="M2558"/>
      <c r="N2558"/>
    </row>
    <row r="2559" spans="2:14" s="10" customFormat="1" ht="15" customHeight="1" x14ac:dyDescent="0.25">
      <c r="B2559" s="168">
        <v>2016</v>
      </c>
      <c r="C2559" s="168"/>
      <c r="D2559" s="169">
        <v>89191</v>
      </c>
      <c r="E2559" s="169">
        <v>218472</v>
      </c>
      <c r="F2559" s="169">
        <v>266680</v>
      </c>
      <c r="G2559" s="169">
        <v>3701</v>
      </c>
      <c r="H2559" s="169">
        <v>1539</v>
      </c>
      <c r="I2559" s="170">
        <v>12.95</v>
      </c>
      <c r="J2559"/>
      <c r="K2559"/>
      <c r="L2559"/>
      <c r="M2559"/>
      <c r="N2559"/>
    </row>
    <row r="2560" spans="2:14" ht="15" customHeight="1" x14ac:dyDescent="0.25">
      <c r="B2560" s="168">
        <v>2015</v>
      </c>
      <c r="C2560" s="168"/>
      <c r="D2560" s="169">
        <v>85543</v>
      </c>
      <c r="E2560" s="169">
        <v>164036</v>
      </c>
      <c r="F2560" s="169">
        <v>225684</v>
      </c>
      <c r="G2560" s="169">
        <v>1927</v>
      </c>
      <c r="H2560" s="169">
        <v>856</v>
      </c>
      <c r="I2560" s="170">
        <v>10.07</v>
      </c>
      <c r="J2560"/>
      <c r="K2560"/>
      <c r="L2560"/>
      <c r="M2560"/>
      <c r="N2560"/>
    </row>
    <row r="2561" spans="2:14" ht="15" customHeight="1" x14ac:dyDescent="0.25">
      <c r="B2561" s="168">
        <v>2014</v>
      </c>
      <c r="C2561" s="168"/>
      <c r="D2561" s="169">
        <v>82380</v>
      </c>
      <c r="E2561" s="169">
        <v>139597</v>
      </c>
      <c r="F2561" s="169">
        <v>204821</v>
      </c>
      <c r="G2561" s="169">
        <v>2850</v>
      </c>
      <c r="H2561" s="169">
        <v>1287</v>
      </c>
      <c r="I2561" s="170">
        <v>8.93</v>
      </c>
      <c r="J2561"/>
      <c r="K2561"/>
      <c r="L2561"/>
      <c r="M2561"/>
      <c r="N2561"/>
    </row>
    <row r="2562" spans="2:14" ht="15" customHeight="1" x14ac:dyDescent="0.25">
      <c r="B2562" s="168">
        <v>2013</v>
      </c>
      <c r="C2562" s="168"/>
      <c r="D2562" s="169">
        <v>80212</v>
      </c>
      <c r="E2562" s="169">
        <v>184260</v>
      </c>
      <c r="F2562" s="169">
        <v>225573</v>
      </c>
      <c r="G2562" s="169">
        <v>1881</v>
      </c>
      <c r="H2562" s="169">
        <v>976</v>
      </c>
      <c r="I2562" s="170">
        <v>12.13</v>
      </c>
      <c r="J2562"/>
      <c r="K2562"/>
      <c r="L2562"/>
      <c r="M2562"/>
      <c r="N2562"/>
    </row>
    <row r="2563" spans="2:14" ht="15" customHeight="1" x14ac:dyDescent="0.25">
      <c r="B2563" s="168">
        <v>2012</v>
      </c>
      <c r="C2563" s="168"/>
      <c r="D2563" s="169">
        <v>80529</v>
      </c>
      <c r="E2563" s="169">
        <v>186153</v>
      </c>
      <c r="F2563" s="169">
        <v>235499</v>
      </c>
      <c r="G2563" s="169">
        <v>2863</v>
      </c>
      <c r="H2563" s="169">
        <v>1490</v>
      </c>
      <c r="I2563" s="170">
        <v>11.86</v>
      </c>
      <c r="J2563"/>
      <c r="K2563"/>
      <c r="L2563"/>
      <c r="M2563"/>
      <c r="N2563"/>
    </row>
    <row r="2564" spans="2:14" ht="15" customHeight="1" x14ac:dyDescent="0.25">
      <c r="B2564" s="168">
        <v>2011</v>
      </c>
      <c r="C2564" s="168"/>
      <c r="D2564" s="169">
        <v>81929</v>
      </c>
      <c r="E2564" s="169">
        <v>252171</v>
      </c>
      <c r="F2564" s="169">
        <v>296946</v>
      </c>
      <c r="G2564" s="169">
        <v>2322</v>
      </c>
      <c r="H2564" s="169">
        <v>1547</v>
      </c>
      <c r="I2564" s="170">
        <v>15.16</v>
      </c>
      <c r="J2564"/>
      <c r="K2564"/>
      <c r="L2564"/>
      <c r="M2564"/>
      <c r="N2564"/>
    </row>
    <row r="2565" spans="2:14" s="10" customFormat="1" ht="15" customHeight="1" collapsed="1" x14ac:dyDescent="0.25">
      <c r="B2565" s="168">
        <v>2010</v>
      </c>
      <c r="C2565" s="168"/>
      <c r="D2565" s="169">
        <v>81519</v>
      </c>
      <c r="E2565" s="169">
        <v>343923</v>
      </c>
      <c r="F2565" s="169">
        <v>384385</v>
      </c>
      <c r="G2565" s="169">
        <v>2856</v>
      </c>
      <c r="H2565" s="169">
        <v>1418</v>
      </c>
      <c r="I2565" s="170">
        <v>19.71</v>
      </c>
      <c r="J2565"/>
      <c r="K2565"/>
      <c r="L2565"/>
      <c r="M2565"/>
      <c r="N2565"/>
    </row>
    <row r="2566" spans="2:14" s="10" customFormat="1" ht="15" customHeight="1" x14ac:dyDescent="0.25">
      <c r="B2566" s="168">
        <v>2009</v>
      </c>
      <c r="C2566" s="168"/>
      <c r="D2566" s="169">
        <v>80709</v>
      </c>
      <c r="E2566" s="169">
        <v>250213</v>
      </c>
      <c r="F2566" s="169">
        <v>325471</v>
      </c>
      <c r="G2566" s="169">
        <v>9789</v>
      </c>
      <c r="H2566" s="169" t="s">
        <v>66</v>
      </c>
      <c r="I2566" s="170">
        <v>14.19</v>
      </c>
      <c r="J2566"/>
      <c r="K2566"/>
      <c r="L2566"/>
      <c r="M2566"/>
      <c r="N2566"/>
    </row>
    <row r="2567" spans="2:14" s="10" customFormat="1" ht="15" customHeight="1" x14ac:dyDescent="0.25">
      <c r="B2567" s="168">
        <v>2008</v>
      </c>
      <c r="C2567" s="168"/>
      <c r="D2567" s="169">
        <v>77894</v>
      </c>
      <c r="E2567" s="169">
        <v>277996</v>
      </c>
      <c r="F2567" s="169">
        <v>348767</v>
      </c>
      <c r="G2567" s="169">
        <v>5384</v>
      </c>
      <c r="H2567" s="169" t="s">
        <v>66</v>
      </c>
      <c r="I2567" s="170">
        <v>16.46</v>
      </c>
      <c r="J2567"/>
      <c r="K2567"/>
      <c r="L2567"/>
      <c r="M2567"/>
      <c r="N2567"/>
    </row>
    <row r="2568" spans="2:14" s="10" customFormat="1" ht="15" customHeight="1" x14ac:dyDescent="0.25">
      <c r="B2568" s="259" t="s">
        <v>309</v>
      </c>
      <c r="C2568" s="165"/>
      <c r="D2568" s="165"/>
      <c r="E2568" s="165"/>
      <c r="F2568" s="165"/>
      <c r="G2568" s="165"/>
      <c r="H2568" s="165"/>
      <c r="I2568" s="165"/>
      <c r="J2568"/>
      <c r="K2568"/>
      <c r="L2568"/>
      <c r="M2568"/>
      <c r="N2568"/>
    </row>
    <row r="2569" spans="2:14" s="10" customFormat="1" ht="15" customHeight="1" x14ac:dyDescent="0.25">
      <c r="B2569" s="181">
        <v>2023</v>
      </c>
      <c r="C2569" s="181"/>
      <c r="D2569" s="182">
        <v>1878</v>
      </c>
      <c r="E2569" s="182">
        <v>107413</v>
      </c>
      <c r="F2569" s="182">
        <v>136370</v>
      </c>
      <c r="G2569" s="182">
        <v>6680</v>
      </c>
      <c r="H2569" s="182">
        <v>3036</v>
      </c>
      <c r="I2569" s="183">
        <v>11.96</v>
      </c>
      <c r="J2569"/>
      <c r="K2569"/>
      <c r="L2569"/>
      <c r="M2569"/>
      <c r="N2569"/>
    </row>
    <row r="2570" spans="2:14" s="10" customFormat="1" ht="15" customHeight="1" x14ac:dyDescent="0.25">
      <c r="B2570" s="181">
        <v>2022</v>
      </c>
      <c r="C2570" s="181"/>
      <c r="D2570" s="182">
        <v>1765</v>
      </c>
      <c r="E2570" s="182">
        <v>103587</v>
      </c>
      <c r="F2570" s="182">
        <v>132878</v>
      </c>
      <c r="G2570" s="182">
        <v>4163</v>
      </c>
      <c r="H2570" s="182">
        <v>1103</v>
      </c>
      <c r="I2570" s="183">
        <v>12.73</v>
      </c>
      <c r="J2570"/>
      <c r="K2570"/>
      <c r="L2570"/>
      <c r="M2570"/>
      <c r="N2570"/>
    </row>
    <row r="2571" spans="2:14" s="10" customFormat="1" ht="15" customHeight="1" x14ac:dyDescent="0.25">
      <c r="B2571" s="181">
        <v>2021</v>
      </c>
      <c r="C2571" s="168"/>
      <c r="D2571" s="169">
        <v>1663</v>
      </c>
      <c r="E2571" s="169">
        <v>75901</v>
      </c>
      <c r="F2571" s="169">
        <v>114870</v>
      </c>
      <c r="G2571" s="169">
        <v>5119</v>
      </c>
      <c r="H2571" s="169">
        <v>1459</v>
      </c>
      <c r="I2571" s="170">
        <v>10.06</v>
      </c>
      <c r="J2571"/>
      <c r="K2571"/>
      <c r="L2571"/>
      <c r="M2571"/>
      <c r="N2571"/>
    </row>
    <row r="2572" spans="2:14" s="10" customFormat="1" ht="15" customHeight="1" x14ac:dyDescent="0.25">
      <c r="B2572" s="168">
        <v>2020</v>
      </c>
      <c r="C2572" s="168"/>
      <c r="D2572" s="169">
        <v>1594</v>
      </c>
      <c r="E2572" s="169">
        <v>85432</v>
      </c>
      <c r="F2572" s="169">
        <v>106329</v>
      </c>
      <c r="G2572" s="169">
        <v>3556</v>
      </c>
      <c r="H2572" s="169">
        <v>933</v>
      </c>
      <c r="I2572" s="170">
        <v>14.22</v>
      </c>
      <c r="J2572"/>
      <c r="K2572"/>
      <c r="L2572"/>
      <c r="M2572"/>
      <c r="N2572"/>
    </row>
    <row r="2573" spans="2:14" s="10" customFormat="1" ht="15" customHeight="1" x14ac:dyDescent="0.25">
      <c r="B2573" s="168">
        <v>2019</v>
      </c>
      <c r="C2573" s="168"/>
      <c r="D2573" s="169">
        <v>1583</v>
      </c>
      <c r="E2573" s="169">
        <v>77273</v>
      </c>
      <c r="F2573" s="169">
        <v>103875</v>
      </c>
      <c r="G2573" s="169">
        <v>5150</v>
      </c>
      <c r="H2573" s="169">
        <v>1664</v>
      </c>
      <c r="I2573" s="170">
        <v>12.07</v>
      </c>
      <c r="J2573"/>
      <c r="K2573"/>
      <c r="L2573"/>
      <c r="M2573"/>
      <c r="N2573"/>
    </row>
    <row r="2574" spans="2:14" s="10" customFormat="1" ht="15" customHeight="1" x14ac:dyDescent="0.25">
      <c r="B2574" s="168">
        <v>2018</v>
      </c>
      <c r="C2574" s="168"/>
      <c r="D2574" s="169">
        <v>1473</v>
      </c>
      <c r="E2574" s="169">
        <v>83885</v>
      </c>
      <c r="F2574" s="169">
        <v>101906</v>
      </c>
      <c r="G2574" s="169">
        <v>3536</v>
      </c>
      <c r="H2574" s="169">
        <v>858</v>
      </c>
      <c r="I2574" s="170">
        <v>14.4</v>
      </c>
      <c r="J2574"/>
      <c r="K2574"/>
      <c r="L2574"/>
      <c r="M2574"/>
      <c r="N2574"/>
    </row>
    <row r="2575" spans="2:14" ht="15" customHeight="1" x14ac:dyDescent="0.25">
      <c r="B2575" s="168">
        <v>2017</v>
      </c>
      <c r="C2575" s="168"/>
      <c r="D2575" s="169">
        <v>1446</v>
      </c>
      <c r="E2575" s="169">
        <v>77141</v>
      </c>
      <c r="F2575" s="169">
        <v>95647</v>
      </c>
      <c r="G2575" s="169">
        <v>5099</v>
      </c>
      <c r="H2575" s="169">
        <v>1437</v>
      </c>
      <c r="I2575" s="170">
        <v>13.52</v>
      </c>
      <c r="J2575"/>
      <c r="K2575"/>
      <c r="L2575"/>
      <c r="M2575"/>
      <c r="N2575"/>
    </row>
    <row r="2576" spans="2:14" ht="15" customHeight="1" x14ac:dyDescent="0.25">
      <c r="B2576" s="168">
        <v>2016</v>
      </c>
      <c r="C2576" s="168"/>
      <c r="D2576" s="169">
        <v>1376</v>
      </c>
      <c r="E2576" s="169">
        <v>85603</v>
      </c>
      <c r="F2576" s="169">
        <v>102158</v>
      </c>
      <c r="G2576" s="169">
        <v>2231</v>
      </c>
      <c r="H2576" s="169">
        <v>1245</v>
      </c>
      <c r="I2576" s="170">
        <v>16.46</v>
      </c>
      <c r="J2576"/>
      <c r="K2576"/>
      <c r="L2576"/>
      <c r="M2576"/>
      <c r="N2576"/>
    </row>
    <row r="2577" spans="2:14" ht="15" customHeight="1" x14ac:dyDescent="0.25">
      <c r="B2577" s="168">
        <v>2015</v>
      </c>
      <c r="C2577" s="168"/>
      <c r="D2577" s="169">
        <v>1282</v>
      </c>
      <c r="E2577" s="169">
        <v>84490</v>
      </c>
      <c r="F2577" s="169">
        <v>92006</v>
      </c>
      <c r="G2577" s="169">
        <v>2347</v>
      </c>
      <c r="H2577" s="169">
        <v>801</v>
      </c>
      <c r="I2577" s="170">
        <v>17.18</v>
      </c>
      <c r="J2577"/>
      <c r="K2577"/>
      <c r="L2577"/>
      <c r="M2577"/>
      <c r="N2577"/>
    </row>
    <row r="2578" spans="2:14" ht="15" customHeight="1" x14ac:dyDescent="0.25">
      <c r="B2578" s="168">
        <v>2014</v>
      </c>
      <c r="C2578" s="168"/>
      <c r="D2578" s="169">
        <v>1186</v>
      </c>
      <c r="E2578" s="169">
        <v>64510</v>
      </c>
      <c r="F2578" s="169">
        <v>82928</v>
      </c>
      <c r="G2578" s="169">
        <v>1986</v>
      </c>
      <c r="H2578" s="169">
        <v>1185</v>
      </c>
      <c r="I2578" s="170">
        <v>14.33</v>
      </c>
      <c r="J2578"/>
      <c r="K2578"/>
      <c r="L2578"/>
      <c r="M2578"/>
      <c r="N2578"/>
    </row>
    <row r="2579" spans="2:14" ht="15" customHeight="1" x14ac:dyDescent="0.25">
      <c r="B2579" s="168">
        <v>2013</v>
      </c>
      <c r="C2579" s="168"/>
      <c r="D2579" s="169">
        <v>1180</v>
      </c>
      <c r="E2579" s="169">
        <v>56115</v>
      </c>
      <c r="F2579" s="169">
        <v>66209</v>
      </c>
      <c r="G2579" s="169">
        <v>2469</v>
      </c>
      <c r="H2579" s="169">
        <v>918</v>
      </c>
      <c r="I2579" s="170">
        <v>12.79</v>
      </c>
      <c r="J2579"/>
      <c r="K2579"/>
      <c r="L2579"/>
      <c r="M2579"/>
      <c r="N2579"/>
    </row>
    <row r="2580" spans="2:14" s="9" customFormat="1" ht="15" customHeight="1" collapsed="1" x14ac:dyDescent="0.25">
      <c r="B2580" s="168">
        <v>2012</v>
      </c>
      <c r="C2580" s="168"/>
      <c r="D2580" s="169">
        <v>1218</v>
      </c>
      <c r="E2580" s="169">
        <v>56162</v>
      </c>
      <c r="F2580" s="169">
        <v>82672</v>
      </c>
      <c r="G2580" s="169">
        <v>3458</v>
      </c>
      <c r="H2580" s="169">
        <v>900</v>
      </c>
      <c r="I2580" s="170">
        <v>12.55</v>
      </c>
      <c r="J2580"/>
      <c r="K2580"/>
      <c r="L2580"/>
      <c r="M2580"/>
      <c r="N2580"/>
    </row>
    <row r="2581" spans="2:14" s="9" customFormat="1" ht="15" customHeight="1" x14ac:dyDescent="0.25">
      <c r="B2581" s="168">
        <v>2011</v>
      </c>
      <c r="C2581" s="168"/>
      <c r="D2581" s="169">
        <v>1262</v>
      </c>
      <c r="E2581" s="169">
        <v>71756</v>
      </c>
      <c r="F2581" s="169">
        <v>87823</v>
      </c>
      <c r="G2581" s="169">
        <v>2124</v>
      </c>
      <c r="H2581" s="169">
        <v>944</v>
      </c>
      <c r="I2581" s="170">
        <v>14.67</v>
      </c>
      <c r="J2581"/>
      <c r="K2581"/>
      <c r="L2581"/>
      <c r="M2581"/>
      <c r="N2581"/>
    </row>
    <row r="2582" spans="2:14" s="9" customFormat="1" ht="15" customHeight="1" x14ac:dyDescent="0.25">
      <c r="B2582" s="168">
        <v>2010</v>
      </c>
      <c r="C2582" s="168"/>
      <c r="D2582" s="169">
        <v>1249</v>
      </c>
      <c r="E2582" s="169">
        <v>111086</v>
      </c>
      <c r="F2582" s="169">
        <v>137946</v>
      </c>
      <c r="G2582" s="169">
        <v>2346</v>
      </c>
      <c r="H2582" s="169">
        <v>761</v>
      </c>
      <c r="I2582" s="170">
        <v>21.81</v>
      </c>
      <c r="J2582"/>
      <c r="K2582"/>
      <c r="L2582"/>
      <c r="M2582"/>
      <c r="N2582"/>
    </row>
    <row r="2583" spans="2:14" s="9" customFormat="1" ht="15" customHeight="1" x14ac:dyDescent="0.25">
      <c r="B2583" s="168">
        <v>2009</v>
      </c>
      <c r="C2583" s="168"/>
      <c r="D2583" s="169">
        <v>1200</v>
      </c>
      <c r="E2583" s="169">
        <v>114726</v>
      </c>
      <c r="F2583" s="169">
        <v>129535</v>
      </c>
      <c r="G2583" s="169">
        <v>13904</v>
      </c>
      <c r="H2583" s="169" t="s">
        <v>66</v>
      </c>
      <c r="I2583" s="170">
        <v>22.69</v>
      </c>
      <c r="J2583"/>
      <c r="K2583"/>
      <c r="L2583"/>
      <c r="M2583"/>
      <c r="N2583"/>
    </row>
    <row r="2584" spans="2:14" ht="15" customHeight="1" x14ac:dyDescent="0.25">
      <c r="B2584" s="168">
        <v>2008</v>
      </c>
      <c r="C2584" s="168"/>
      <c r="D2584" s="169">
        <v>1143</v>
      </c>
      <c r="E2584" s="169">
        <v>92463</v>
      </c>
      <c r="F2584" s="169">
        <v>134056</v>
      </c>
      <c r="G2584" s="169">
        <v>7567</v>
      </c>
      <c r="H2584" s="169" t="s">
        <v>66</v>
      </c>
      <c r="I2584" s="170">
        <v>18.809999999999999</v>
      </c>
      <c r="J2584"/>
      <c r="K2584"/>
      <c r="L2584"/>
      <c r="M2584"/>
      <c r="N2584"/>
    </row>
    <row r="2585" spans="2:14" ht="15" customHeight="1" x14ac:dyDescent="0.25">
      <c r="B2585" s="259" t="s">
        <v>310</v>
      </c>
      <c r="C2585" s="165"/>
      <c r="D2585" s="165"/>
      <c r="E2585" s="165"/>
      <c r="F2585" s="165"/>
      <c r="G2585" s="165"/>
      <c r="H2585" s="165"/>
      <c r="I2585" s="165"/>
      <c r="J2585"/>
      <c r="K2585"/>
      <c r="L2585"/>
      <c r="M2585"/>
      <c r="N2585"/>
    </row>
    <row r="2586" spans="2:14" ht="15" customHeight="1" x14ac:dyDescent="0.25">
      <c r="B2586" s="181">
        <v>2023</v>
      </c>
      <c r="C2586" s="181"/>
      <c r="D2586" s="182">
        <v>244</v>
      </c>
      <c r="E2586" s="182">
        <v>90102</v>
      </c>
      <c r="F2586" s="182">
        <v>123864</v>
      </c>
      <c r="G2586" s="182">
        <v>22954</v>
      </c>
      <c r="H2586" s="182">
        <v>3161</v>
      </c>
      <c r="I2586" s="183">
        <v>13.53</v>
      </c>
      <c r="J2586"/>
      <c r="K2586"/>
      <c r="L2586"/>
      <c r="M2586"/>
      <c r="N2586"/>
    </row>
    <row r="2587" spans="2:14" ht="15" customHeight="1" x14ac:dyDescent="0.25">
      <c r="B2587" s="181">
        <v>2022</v>
      </c>
      <c r="C2587" s="181"/>
      <c r="D2587" s="182">
        <v>228</v>
      </c>
      <c r="E2587" s="182">
        <v>48347</v>
      </c>
      <c r="F2587" s="182">
        <v>133583</v>
      </c>
      <c r="G2587" s="182">
        <v>23029</v>
      </c>
      <c r="H2587" s="182">
        <v>3215</v>
      </c>
      <c r="I2587" s="183">
        <v>8.19</v>
      </c>
      <c r="J2587"/>
      <c r="K2587"/>
      <c r="L2587"/>
      <c r="M2587"/>
      <c r="N2587"/>
    </row>
    <row r="2588" spans="2:14" ht="15" customHeight="1" x14ac:dyDescent="0.25">
      <c r="B2588" s="181">
        <v>2021</v>
      </c>
      <c r="C2588" s="168"/>
      <c r="D2588" s="169">
        <v>218</v>
      </c>
      <c r="E2588" s="169">
        <v>90656</v>
      </c>
      <c r="F2588" s="169">
        <v>133821</v>
      </c>
      <c r="G2588" s="169">
        <v>13585</v>
      </c>
      <c r="H2588" s="169">
        <v>2557</v>
      </c>
      <c r="I2588" s="170">
        <v>15.64</v>
      </c>
      <c r="J2588"/>
      <c r="K2588"/>
      <c r="L2588"/>
      <c r="M2588"/>
      <c r="N2588"/>
    </row>
    <row r="2589" spans="2:14" ht="15" customHeight="1" x14ac:dyDescent="0.25">
      <c r="B2589" s="168">
        <v>2020</v>
      </c>
      <c r="C2589" s="168"/>
      <c r="D2589" s="169">
        <v>191</v>
      </c>
      <c r="E2589" s="169">
        <v>150753</v>
      </c>
      <c r="F2589" s="169">
        <v>132418</v>
      </c>
      <c r="G2589" s="169">
        <v>37499</v>
      </c>
      <c r="H2589" s="169">
        <v>2131</v>
      </c>
      <c r="I2589" s="170">
        <v>38.86</v>
      </c>
      <c r="J2589"/>
      <c r="K2589"/>
      <c r="L2589"/>
      <c r="M2589"/>
      <c r="N2589"/>
    </row>
    <row r="2590" spans="2:14" ht="15" customHeight="1" x14ac:dyDescent="0.25">
      <c r="B2590" s="168">
        <v>2019</v>
      </c>
      <c r="C2590" s="168"/>
      <c r="D2590" s="169">
        <v>185</v>
      </c>
      <c r="E2590" s="169">
        <v>116095</v>
      </c>
      <c r="F2590" s="169">
        <v>150310</v>
      </c>
      <c r="G2590" s="169">
        <v>3849</v>
      </c>
      <c r="H2590" s="169">
        <v>789</v>
      </c>
      <c r="I2590" s="170">
        <v>29.73</v>
      </c>
      <c r="J2590"/>
      <c r="K2590"/>
      <c r="L2590"/>
      <c r="M2590"/>
      <c r="N2590"/>
    </row>
    <row r="2591" spans="2:14" ht="15" customHeight="1" x14ac:dyDescent="0.25">
      <c r="B2591" s="168">
        <v>2018</v>
      </c>
      <c r="C2591" s="168"/>
      <c r="D2591" s="169">
        <v>171</v>
      </c>
      <c r="E2591" s="169">
        <v>111346</v>
      </c>
      <c r="F2591" s="169">
        <v>137198</v>
      </c>
      <c r="G2591" s="169">
        <v>3166</v>
      </c>
      <c r="H2591" s="169">
        <v>822</v>
      </c>
      <c r="I2591" s="170">
        <v>27.47</v>
      </c>
      <c r="J2591"/>
      <c r="K2591"/>
      <c r="L2591"/>
      <c r="M2591"/>
      <c r="N2591"/>
    </row>
    <row r="2592" spans="2:14" ht="15" customHeight="1" x14ac:dyDescent="0.25">
      <c r="B2592" s="168">
        <v>2017</v>
      </c>
      <c r="C2592" s="168"/>
      <c r="D2592" s="169">
        <v>149</v>
      </c>
      <c r="E2592" s="169">
        <v>87371</v>
      </c>
      <c r="F2592" s="169">
        <v>88242</v>
      </c>
      <c r="G2592" s="169">
        <v>9465</v>
      </c>
      <c r="H2592" s="169">
        <v>1313</v>
      </c>
      <c r="I2592" s="170">
        <v>23.64</v>
      </c>
      <c r="J2592"/>
      <c r="K2592"/>
      <c r="L2592"/>
      <c r="M2592"/>
      <c r="N2592"/>
    </row>
    <row r="2593" spans="2:14" ht="15" customHeight="1" x14ac:dyDescent="0.25">
      <c r="B2593" s="168">
        <v>2016</v>
      </c>
      <c r="C2593" s="168"/>
      <c r="D2593" s="169">
        <v>136</v>
      </c>
      <c r="E2593" s="169">
        <v>91219</v>
      </c>
      <c r="F2593" s="169">
        <v>74099</v>
      </c>
      <c r="G2593" s="169">
        <v>37162</v>
      </c>
      <c r="H2593" s="169">
        <v>1882</v>
      </c>
      <c r="I2593" s="170">
        <v>26.08</v>
      </c>
      <c r="J2593"/>
      <c r="K2593"/>
      <c r="L2593"/>
      <c r="M2593"/>
      <c r="N2593"/>
    </row>
    <row r="2594" spans="2:14" ht="15" customHeight="1" x14ac:dyDescent="0.25">
      <c r="B2594" s="168">
        <v>2015</v>
      </c>
      <c r="C2594" s="168"/>
      <c r="D2594" s="169">
        <v>131</v>
      </c>
      <c r="E2594" s="169">
        <v>50509</v>
      </c>
      <c r="F2594" s="169">
        <v>102266</v>
      </c>
      <c r="G2594" s="169">
        <v>2224</v>
      </c>
      <c r="H2594" s="169">
        <v>1893</v>
      </c>
      <c r="I2594" s="170">
        <v>15.1</v>
      </c>
      <c r="J2594"/>
      <c r="K2594"/>
      <c r="L2594"/>
      <c r="M2594"/>
      <c r="N2594"/>
    </row>
    <row r="2595" spans="2:14" s="7" customFormat="1" ht="15" customHeight="1" x14ac:dyDescent="0.25">
      <c r="B2595" s="168">
        <v>2014</v>
      </c>
      <c r="C2595" s="168"/>
      <c r="D2595" s="169">
        <v>116</v>
      </c>
      <c r="E2595" s="169">
        <v>45709</v>
      </c>
      <c r="F2595" s="169">
        <v>56636</v>
      </c>
      <c r="G2595" s="169">
        <v>1348</v>
      </c>
      <c r="H2595" s="169">
        <v>839</v>
      </c>
      <c r="I2595" s="170">
        <v>14.39</v>
      </c>
      <c r="J2595"/>
      <c r="K2595"/>
      <c r="L2595"/>
      <c r="M2595"/>
      <c r="N2595"/>
    </row>
    <row r="2596" spans="2:14" s="8" customFormat="1" ht="15" customHeight="1" x14ac:dyDescent="0.25">
      <c r="B2596" s="168">
        <v>2013</v>
      </c>
      <c r="C2596" s="168"/>
      <c r="D2596" s="169">
        <v>116</v>
      </c>
      <c r="E2596" s="169">
        <v>27867</v>
      </c>
      <c r="F2596" s="169">
        <v>38847</v>
      </c>
      <c r="G2596" s="169">
        <v>871</v>
      </c>
      <c r="H2596" s="169">
        <v>740</v>
      </c>
      <c r="I2596" s="170">
        <v>9.14</v>
      </c>
      <c r="J2596"/>
      <c r="K2596"/>
      <c r="L2596"/>
      <c r="M2596"/>
      <c r="N2596"/>
    </row>
    <row r="2597" spans="2:14" s="8" customFormat="1" ht="15" customHeight="1" x14ac:dyDescent="0.25">
      <c r="B2597" s="168">
        <v>2012</v>
      </c>
      <c r="C2597" s="168"/>
      <c r="D2597" s="169">
        <v>114</v>
      </c>
      <c r="E2597" s="169">
        <v>24429</v>
      </c>
      <c r="F2597" s="169">
        <v>38276</v>
      </c>
      <c r="G2597" s="169">
        <v>1346</v>
      </c>
      <c r="H2597" s="169">
        <v>1011</v>
      </c>
      <c r="I2597" s="170">
        <v>8.7899999999999991</v>
      </c>
      <c r="J2597"/>
      <c r="K2597"/>
      <c r="L2597"/>
      <c r="M2597"/>
      <c r="N2597"/>
    </row>
    <row r="2598" spans="2:14" s="8" customFormat="1" ht="15" customHeight="1" x14ac:dyDescent="0.25">
      <c r="B2598" s="168">
        <v>2011</v>
      </c>
      <c r="C2598" s="168"/>
      <c r="D2598" s="169">
        <v>108</v>
      </c>
      <c r="E2598" s="169">
        <v>32501</v>
      </c>
      <c r="F2598" s="169">
        <v>34700</v>
      </c>
      <c r="G2598" s="169">
        <v>1266</v>
      </c>
      <c r="H2598" s="169">
        <v>804</v>
      </c>
      <c r="I2598" s="170">
        <v>13.43</v>
      </c>
      <c r="J2598"/>
      <c r="K2598"/>
      <c r="L2598"/>
      <c r="M2598"/>
      <c r="N2598"/>
    </row>
    <row r="2599" spans="2:14" s="8" customFormat="1" ht="15" customHeight="1" x14ac:dyDescent="0.25">
      <c r="B2599" s="168">
        <v>2010</v>
      </c>
      <c r="C2599" s="168"/>
      <c r="D2599" s="169">
        <v>109</v>
      </c>
      <c r="E2599" s="169">
        <v>69331</v>
      </c>
      <c r="F2599" s="169">
        <v>89092</v>
      </c>
      <c r="G2599" s="169">
        <v>3636</v>
      </c>
      <c r="H2599" s="169">
        <v>2987</v>
      </c>
      <c r="I2599" s="170">
        <v>27.67</v>
      </c>
      <c r="J2599"/>
      <c r="K2599"/>
      <c r="L2599"/>
      <c r="M2599"/>
      <c r="N2599"/>
    </row>
    <row r="2600" spans="2:14" ht="15" customHeight="1" x14ac:dyDescent="0.25">
      <c r="B2600" s="168">
        <v>2009</v>
      </c>
      <c r="C2600" s="168"/>
      <c r="D2600" s="169">
        <v>101</v>
      </c>
      <c r="E2600" s="169">
        <v>122489</v>
      </c>
      <c r="F2600" s="169">
        <v>117462</v>
      </c>
      <c r="G2600" s="169">
        <v>17532</v>
      </c>
      <c r="H2600" s="169" t="s">
        <v>66</v>
      </c>
      <c r="I2600" s="170">
        <v>49.02</v>
      </c>
      <c r="J2600"/>
      <c r="K2600"/>
      <c r="L2600"/>
      <c r="M2600"/>
      <c r="N2600"/>
    </row>
    <row r="2601" spans="2:14" ht="15" customHeight="1" x14ac:dyDescent="0.25">
      <c r="B2601" s="168">
        <v>2008</v>
      </c>
      <c r="C2601" s="168"/>
      <c r="D2601" s="169">
        <v>99</v>
      </c>
      <c r="E2601" s="169">
        <v>63548</v>
      </c>
      <c r="F2601" s="169">
        <v>90740</v>
      </c>
      <c r="G2601" s="169">
        <v>11266</v>
      </c>
      <c r="H2601" s="169" t="s">
        <v>66</v>
      </c>
      <c r="I2601" s="170">
        <v>29.34</v>
      </c>
      <c r="J2601"/>
      <c r="K2601"/>
      <c r="L2601"/>
      <c r="M2601"/>
      <c r="N2601"/>
    </row>
    <row r="2602" spans="2:14" ht="15" customHeight="1" x14ac:dyDescent="0.25">
      <c r="B2602" s="187" t="s">
        <v>311</v>
      </c>
      <c r="C2602" s="187"/>
      <c r="D2602" s="187"/>
      <c r="E2602" s="187"/>
      <c r="F2602" s="187"/>
      <c r="G2602" s="187"/>
      <c r="H2602" s="187"/>
      <c r="I2602" s="187"/>
      <c r="J2602"/>
      <c r="K2602"/>
      <c r="L2602"/>
      <c r="M2602"/>
      <c r="N2602"/>
    </row>
    <row r="2603" spans="2:14" ht="15" customHeight="1" x14ac:dyDescent="0.25">
      <c r="B2603" s="181">
        <v>2023</v>
      </c>
      <c r="C2603" s="181"/>
      <c r="D2603" s="182">
        <v>41</v>
      </c>
      <c r="E2603" s="182">
        <v>192745</v>
      </c>
      <c r="F2603" s="182">
        <v>171449</v>
      </c>
      <c r="G2603" s="182">
        <v>66537</v>
      </c>
      <c r="H2603" s="182">
        <v>16283</v>
      </c>
      <c r="I2603" s="183">
        <v>17.04</v>
      </c>
      <c r="J2603"/>
      <c r="K2603"/>
      <c r="L2603"/>
      <c r="M2603"/>
      <c r="N2603"/>
    </row>
    <row r="2604" spans="2:14" ht="15" customHeight="1" x14ac:dyDescent="0.25">
      <c r="B2604" s="181">
        <v>2022</v>
      </c>
      <c r="C2604" s="181"/>
      <c r="D2604" s="182">
        <v>35</v>
      </c>
      <c r="E2604" s="182">
        <v>153318</v>
      </c>
      <c r="F2604" s="182">
        <v>173082</v>
      </c>
      <c r="G2604" s="182">
        <v>42747</v>
      </c>
      <c r="H2604" s="182">
        <v>15065</v>
      </c>
      <c r="I2604" s="183">
        <v>14.94</v>
      </c>
      <c r="J2604"/>
      <c r="K2604"/>
      <c r="L2604"/>
      <c r="M2604"/>
      <c r="N2604"/>
    </row>
    <row r="2605" spans="2:14" ht="15" customHeight="1" x14ac:dyDescent="0.25">
      <c r="B2605" s="181">
        <v>2021</v>
      </c>
      <c r="C2605" s="168"/>
      <c r="D2605" s="169">
        <v>36</v>
      </c>
      <c r="E2605" s="169">
        <v>175041</v>
      </c>
      <c r="F2605" s="169">
        <v>158662</v>
      </c>
      <c r="G2605" s="169">
        <v>50754</v>
      </c>
      <c r="H2605" s="169">
        <v>14549</v>
      </c>
      <c r="I2605" s="170">
        <v>16.600000000000001</v>
      </c>
      <c r="J2605"/>
      <c r="K2605"/>
      <c r="L2605"/>
      <c r="M2605"/>
      <c r="N2605"/>
    </row>
    <row r="2606" spans="2:14" ht="15" customHeight="1" x14ac:dyDescent="0.25">
      <c r="B2606" s="168">
        <v>2020</v>
      </c>
      <c r="C2606" s="168"/>
      <c r="D2606" s="169">
        <v>39</v>
      </c>
      <c r="E2606" s="169">
        <v>274040</v>
      </c>
      <c r="F2606" s="169">
        <v>210481</v>
      </c>
      <c r="G2606" s="169">
        <v>174821</v>
      </c>
      <c r="H2606" s="169">
        <v>13344</v>
      </c>
      <c r="I2606" s="170">
        <v>35.31</v>
      </c>
      <c r="J2606"/>
      <c r="K2606"/>
      <c r="L2606"/>
      <c r="M2606"/>
      <c r="N2606"/>
    </row>
    <row r="2607" spans="2:14" ht="15" customHeight="1" x14ac:dyDescent="0.25">
      <c r="B2607" s="168">
        <v>2019</v>
      </c>
      <c r="C2607" s="168"/>
      <c r="D2607" s="169">
        <v>39</v>
      </c>
      <c r="E2607" s="169">
        <v>35413</v>
      </c>
      <c r="F2607" s="169">
        <v>110590</v>
      </c>
      <c r="G2607" s="169">
        <v>28784</v>
      </c>
      <c r="H2607" s="169">
        <v>6525</v>
      </c>
      <c r="I2607" s="170">
        <v>3.85</v>
      </c>
      <c r="J2607"/>
      <c r="K2607"/>
      <c r="L2607"/>
      <c r="M2607"/>
      <c r="N2607"/>
    </row>
    <row r="2608" spans="2:14" ht="15" customHeight="1" x14ac:dyDescent="0.25">
      <c r="B2608" s="168">
        <v>2018</v>
      </c>
      <c r="C2608" s="168"/>
      <c r="D2608" s="169">
        <v>34</v>
      </c>
      <c r="E2608" s="169">
        <v>89020</v>
      </c>
      <c r="F2608" s="169">
        <v>127753</v>
      </c>
      <c r="G2608" s="169">
        <v>12454</v>
      </c>
      <c r="H2608" s="169">
        <v>2713</v>
      </c>
      <c r="I2608" s="170">
        <v>11.22</v>
      </c>
      <c r="J2608"/>
      <c r="K2608"/>
      <c r="L2608"/>
      <c r="M2608"/>
      <c r="N2608"/>
    </row>
    <row r="2609" spans="2:14" ht="15" customHeight="1" x14ac:dyDescent="0.25">
      <c r="B2609" s="168">
        <v>2017</v>
      </c>
      <c r="C2609" s="168"/>
      <c r="D2609" s="169">
        <v>29</v>
      </c>
      <c r="E2609" s="169">
        <v>39510</v>
      </c>
      <c r="F2609" s="169">
        <v>83601</v>
      </c>
      <c r="G2609" s="169">
        <v>3349</v>
      </c>
      <c r="H2609" s="169">
        <v>2285</v>
      </c>
      <c r="I2609" s="170">
        <v>5.18</v>
      </c>
      <c r="J2609"/>
      <c r="K2609"/>
      <c r="L2609"/>
      <c r="M2609"/>
      <c r="N2609"/>
    </row>
    <row r="2610" spans="2:14" ht="15" customHeight="1" x14ac:dyDescent="0.25">
      <c r="B2610" s="168">
        <v>2016</v>
      </c>
      <c r="C2610" s="168"/>
      <c r="D2610" s="169">
        <v>25</v>
      </c>
      <c r="E2610" s="169">
        <v>-52591</v>
      </c>
      <c r="F2610" s="169">
        <v>69319</v>
      </c>
      <c r="G2610" s="169">
        <v>1609</v>
      </c>
      <c r="H2610" s="169">
        <v>1249</v>
      </c>
      <c r="I2610" s="170">
        <v>-8.08</v>
      </c>
      <c r="J2610"/>
      <c r="K2610"/>
      <c r="L2610"/>
      <c r="M2610"/>
      <c r="N2610"/>
    </row>
    <row r="2611" spans="2:14" s="8" customFormat="1" ht="15" customHeight="1" x14ac:dyDescent="0.25">
      <c r="B2611" s="168">
        <v>2015</v>
      </c>
      <c r="C2611" s="168"/>
      <c r="D2611" s="169">
        <v>22</v>
      </c>
      <c r="E2611" s="169">
        <v>38589</v>
      </c>
      <c r="F2611" s="169">
        <v>40526</v>
      </c>
      <c r="G2611" s="169">
        <v>3569</v>
      </c>
      <c r="H2611" s="169">
        <v>3014</v>
      </c>
      <c r="I2611" s="170">
        <v>6.26</v>
      </c>
      <c r="J2611"/>
      <c r="K2611"/>
      <c r="L2611"/>
      <c r="M2611"/>
      <c r="N2611"/>
    </row>
    <row r="2612" spans="2:14" s="9" customFormat="1" ht="15" customHeight="1" x14ac:dyDescent="0.25">
      <c r="B2612" s="168">
        <v>2014</v>
      </c>
      <c r="C2612" s="168"/>
      <c r="D2612" s="169">
        <v>21</v>
      </c>
      <c r="E2612" s="169">
        <v>54500</v>
      </c>
      <c r="F2612" s="169">
        <v>55183</v>
      </c>
      <c r="G2612" s="169">
        <v>3384</v>
      </c>
      <c r="H2612" s="169">
        <v>2543</v>
      </c>
      <c r="I2612" s="170">
        <v>9.41</v>
      </c>
      <c r="J2612"/>
      <c r="K2612"/>
      <c r="L2612"/>
      <c r="M2612"/>
      <c r="N2612"/>
    </row>
    <row r="2613" spans="2:14" s="9" customFormat="1" ht="15" customHeight="1" x14ac:dyDescent="0.25">
      <c r="B2613" s="168">
        <v>2013</v>
      </c>
      <c r="C2613" s="168"/>
      <c r="D2613" s="169">
        <v>22</v>
      </c>
      <c r="E2613" s="169">
        <v>107941</v>
      </c>
      <c r="F2613" s="169">
        <v>119134</v>
      </c>
      <c r="G2613" s="169">
        <v>4373</v>
      </c>
      <c r="H2613" s="169">
        <v>1058</v>
      </c>
      <c r="I2613" s="170">
        <v>19.8</v>
      </c>
      <c r="J2613"/>
      <c r="K2613"/>
      <c r="L2613"/>
      <c r="M2613"/>
      <c r="N2613"/>
    </row>
    <row r="2614" spans="2:14" s="9" customFormat="1" ht="15" customHeight="1" x14ac:dyDescent="0.25">
      <c r="B2614" s="168">
        <v>2012</v>
      </c>
      <c r="C2614" s="168"/>
      <c r="D2614" s="169">
        <v>22</v>
      </c>
      <c r="E2614" s="169">
        <v>55663</v>
      </c>
      <c r="F2614" s="169">
        <v>79417</v>
      </c>
      <c r="G2614" s="169">
        <v>2819</v>
      </c>
      <c r="H2614" s="169">
        <v>2227</v>
      </c>
      <c r="I2614" s="170">
        <v>11.32</v>
      </c>
      <c r="J2614"/>
      <c r="K2614"/>
      <c r="L2614"/>
      <c r="M2614"/>
      <c r="N2614"/>
    </row>
    <row r="2615" spans="2:14" s="9" customFormat="1" ht="15" customHeight="1" x14ac:dyDescent="0.25">
      <c r="B2615" s="168">
        <v>2011</v>
      </c>
      <c r="C2615" s="168"/>
      <c r="D2615" s="169">
        <v>24</v>
      </c>
      <c r="E2615" s="169">
        <v>69502</v>
      </c>
      <c r="F2615" s="169">
        <v>69242</v>
      </c>
      <c r="G2615" s="169">
        <v>8542</v>
      </c>
      <c r="H2615" s="169">
        <v>2176</v>
      </c>
      <c r="I2615" s="170">
        <v>14.27</v>
      </c>
      <c r="J2615"/>
      <c r="K2615"/>
      <c r="L2615"/>
      <c r="M2615"/>
      <c r="N2615"/>
    </row>
    <row r="2616" spans="2:14" ht="15" customHeight="1" x14ac:dyDescent="0.25">
      <c r="B2616" s="168">
        <v>2010</v>
      </c>
      <c r="C2616" s="168"/>
      <c r="D2616" s="169">
        <v>20</v>
      </c>
      <c r="E2616" s="169">
        <v>74126</v>
      </c>
      <c r="F2616" s="169">
        <v>73388</v>
      </c>
      <c r="G2616" s="169">
        <v>10185</v>
      </c>
      <c r="H2616" s="169">
        <v>2841</v>
      </c>
      <c r="I2616" s="170">
        <v>16.239999999999998</v>
      </c>
      <c r="J2616"/>
      <c r="K2616"/>
      <c r="L2616"/>
      <c r="M2616"/>
      <c r="N2616"/>
    </row>
    <row r="2617" spans="2:14" ht="15" customHeight="1" x14ac:dyDescent="0.25">
      <c r="B2617" s="168">
        <v>2009</v>
      </c>
      <c r="C2617" s="168"/>
      <c r="D2617" s="169">
        <v>18</v>
      </c>
      <c r="E2617" s="169">
        <v>91293</v>
      </c>
      <c r="F2617" s="169">
        <v>71163</v>
      </c>
      <c r="G2617" s="169">
        <v>34259</v>
      </c>
      <c r="H2617" s="169" t="s">
        <v>66</v>
      </c>
      <c r="I2617" s="170">
        <v>26.99</v>
      </c>
      <c r="J2617"/>
      <c r="K2617"/>
      <c r="L2617"/>
      <c r="M2617"/>
      <c r="N2617"/>
    </row>
    <row r="2618" spans="2:14" ht="15" customHeight="1" x14ac:dyDescent="0.25">
      <c r="B2618" s="168">
        <v>2008</v>
      </c>
      <c r="C2618" s="168"/>
      <c r="D2618" s="169">
        <v>15</v>
      </c>
      <c r="E2618" s="169">
        <v>20298</v>
      </c>
      <c r="F2618" s="169">
        <v>57523</v>
      </c>
      <c r="G2618" s="169">
        <v>489</v>
      </c>
      <c r="H2618" s="169" t="s">
        <v>66</v>
      </c>
      <c r="I2618" s="170">
        <v>7.06</v>
      </c>
      <c r="J2618"/>
      <c r="K2618"/>
      <c r="L2618"/>
      <c r="M2618"/>
      <c r="N2618"/>
    </row>
    <row r="2619" spans="2:14" ht="15" customHeight="1" x14ac:dyDescent="0.25">
      <c r="B2619" s="258" t="s">
        <v>40</v>
      </c>
      <c r="C2619" s="184"/>
      <c r="D2619" s="184"/>
      <c r="E2619" s="184"/>
      <c r="F2619" s="184"/>
      <c r="G2619" s="184"/>
      <c r="H2619" s="184"/>
      <c r="I2619" s="184"/>
      <c r="J2619"/>
      <c r="K2619"/>
      <c r="L2619"/>
      <c r="M2619"/>
      <c r="N2619"/>
    </row>
    <row r="2620" spans="2:14" ht="15" customHeight="1" x14ac:dyDescent="0.25">
      <c r="B2620" s="187" t="s">
        <v>312</v>
      </c>
      <c r="C2620" s="187"/>
      <c r="D2620" s="187"/>
      <c r="E2620" s="187"/>
      <c r="F2620" s="187"/>
      <c r="G2620" s="187"/>
      <c r="H2620" s="187"/>
      <c r="I2620" s="187"/>
      <c r="J2620"/>
      <c r="K2620"/>
      <c r="L2620"/>
      <c r="M2620"/>
      <c r="N2620"/>
    </row>
    <row r="2621" spans="2:14" ht="15" customHeight="1" x14ac:dyDescent="0.25">
      <c r="B2621" s="181">
        <v>2023</v>
      </c>
      <c r="C2621" s="181"/>
      <c r="D2621" s="182">
        <v>42292</v>
      </c>
      <c r="E2621" s="182">
        <v>245929</v>
      </c>
      <c r="F2621" s="182">
        <v>278392</v>
      </c>
      <c r="G2621" s="182">
        <v>12648</v>
      </c>
      <c r="H2621" s="182">
        <v>4097</v>
      </c>
      <c r="I2621" s="183">
        <v>15.86</v>
      </c>
      <c r="J2621"/>
      <c r="K2621"/>
      <c r="L2621"/>
      <c r="M2621"/>
      <c r="N2621"/>
    </row>
    <row r="2622" spans="2:14" ht="15" customHeight="1" x14ac:dyDescent="0.25">
      <c r="B2622" s="181">
        <v>2022</v>
      </c>
      <c r="C2622" s="181"/>
      <c r="D2622" s="182">
        <v>41521</v>
      </c>
      <c r="E2622" s="182">
        <v>231307</v>
      </c>
      <c r="F2622" s="182">
        <v>263930</v>
      </c>
      <c r="G2622" s="182">
        <v>9146</v>
      </c>
      <c r="H2622" s="182">
        <v>3241</v>
      </c>
      <c r="I2622" s="183">
        <v>15.76</v>
      </c>
      <c r="J2622"/>
      <c r="K2622"/>
      <c r="L2622"/>
      <c r="M2622"/>
      <c r="N2622"/>
    </row>
    <row r="2623" spans="2:14" ht="15" customHeight="1" x14ac:dyDescent="0.25">
      <c r="B2623" s="181">
        <v>2021</v>
      </c>
      <c r="C2623" s="168"/>
      <c r="D2623" s="169">
        <v>39059</v>
      </c>
      <c r="E2623" s="169">
        <v>186918</v>
      </c>
      <c r="F2623" s="169">
        <v>215640</v>
      </c>
      <c r="G2623" s="169">
        <v>11558</v>
      </c>
      <c r="H2623" s="169">
        <v>3901</v>
      </c>
      <c r="I2623" s="170">
        <v>13.6</v>
      </c>
      <c r="J2623"/>
      <c r="K2623"/>
      <c r="L2623"/>
      <c r="M2623"/>
      <c r="N2623"/>
    </row>
    <row r="2624" spans="2:14" s="9" customFormat="1" ht="15" customHeight="1" x14ac:dyDescent="0.25">
      <c r="B2624" s="187" t="s">
        <v>313</v>
      </c>
      <c r="C2624" s="187"/>
      <c r="D2624" s="187"/>
      <c r="E2624" s="187"/>
      <c r="F2624" s="187"/>
      <c r="G2624" s="187"/>
      <c r="H2624" s="187"/>
      <c r="I2624" s="187"/>
      <c r="J2624"/>
      <c r="K2624"/>
      <c r="L2624"/>
      <c r="M2624"/>
      <c r="N2624"/>
    </row>
    <row r="2625" spans="2:14" s="9" customFormat="1" ht="15" customHeight="1" x14ac:dyDescent="0.25">
      <c r="B2625" s="181">
        <v>2023</v>
      </c>
      <c r="C2625" s="181"/>
      <c r="D2625" s="182">
        <v>18643</v>
      </c>
      <c r="E2625" s="182">
        <v>95537</v>
      </c>
      <c r="F2625" s="182">
        <v>108545</v>
      </c>
      <c r="G2625" s="182">
        <v>12617</v>
      </c>
      <c r="H2625" s="182">
        <v>698</v>
      </c>
      <c r="I2625" s="183">
        <v>14.75</v>
      </c>
      <c r="J2625"/>
      <c r="K2625"/>
      <c r="L2625"/>
      <c r="M2625"/>
      <c r="N2625"/>
    </row>
    <row r="2626" spans="2:14" s="9" customFormat="1" ht="15" customHeight="1" x14ac:dyDescent="0.25">
      <c r="B2626" s="181">
        <v>2022</v>
      </c>
      <c r="C2626" s="181"/>
      <c r="D2626" s="182">
        <v>18359</v>
      </c>
      <c r="E2626" s="182">
        <v>105415</v>
      </c>
      <c r="F2626" s="182">
        <v>122619</v>
      </c>
      <c r="G2626" s="182">
        <v>4353</v>
      </c>
      <c r="H2626" s="182">
        <v>374</v>
      </c>
      <c r="I2626" s="183">
        <v>18.22</v>
      </c>
      <c r="J2626"/>
      <c r="K2626"/>
      <c r="L2626"/>
      <c r="M2626"/>
      <c r="N2626"/>
    </row>
    <row r="2627" spans="2:14" s="9" customFormat="1" ht="15" customHeight="1" x14ac:dyDescent="0.25">
      <c r="B2627" s="181">
        <v>2021</v>
      </c>
      <c r="C2627" s="168"/>
      <c r="D2627" s="169">
        <v>17225</v>
      </c>
      <c r="E2627" s="169">
        <v>71826</v>
      </c>
      <c r="F2627" s="169">
        <v>94611</v>
      </c>
      <c r="G2627" s="169">
        <v>2647</v>
      </c>
      <c r="H2627" s="169">
        <v>416</v>
      </c>
      <c r="I2627" s="170">
        <v>12.88</v>
      </c>
      <c r="J2627"/>
      <c r="K2627"/>
      <c r="L2627"/>
      <c r="M2627"/>
      <c r="N2627"/>
    </row>
    <row r="2628" spans="2:14" s="10" customFormat="1" ht="15" customHeight="1" x14ac:dyDescent="0.25">
      <c r="B2628" s="187" t="s">
        <v>624</v>
      </c>
      <c r="C2628" s="187"/>
      <c r="D2628" s="187"/>
      <c r="E2628" s="187"/>
      <c r="F2628" s="187"/>
      <c r="G2628" s="187"/>
      <c r="H2628" s="187"/>
      <c r="I2628" s="187"/>
      <c r="J2628"/>
      <c r="K2628"/>
      <c r="L2628"/>
      <c r="M2628"/>
      <c r="N2628"/>
    </row>
    <row r="2629" spans="2:14" s="10" customFormat="1" ht="15" customHeight="1" x14ac:dyDescent="0.25">
      <c r="B2629" s="181">
        <v>2023</v>
      </c>
      <c r="C2629" s="181"/>
      <c r="D2629" s="182">
        <v>7034</v>
      </c>
      <c r="E2629" s="182">
        <v>-3378</v>
      </c>
      <c r="F2629" s="182">
        <v>35065</v>
      </c>
      <c r="G2629" s="182">
        <v>750</v>
      </c>
      <c r="H2629" s="182">
        <v>148</v>
      </c>
      <c r="I2629" s="183">
        <v>-1.5</v>
      </c>
      <c r="J2629"/>
      <c r="K2629"/>
      <c r="L2629"/>
      <c r="M2629"/>
      <c r="N2629"/>
    </row>
    <row r="2630" spans="2:14" s="10" customFormat="1" ht="15" customHeight="1" x14ac:dyDescent="0.25">
      <c r="B2630" s="181">
        <v>2022</v>
      </c>
      <c r="C2630" s="181"/>
      <c r="D2630" s="182">
        <v>6867</v>
      </c>
      <c r="E2630" s="182">
        <v>-8300</v>
      </c>
      <c r="F2630" s="182">
        <v>31069</v>
      </c>
      <c r="G2630" s="182">
        <v>247</v>
      </c>
      <c r="H2630" s="182">
        <v>68</v>
      </c>
      <c r="I2630" s="183">
        <v>-4.2300000000000004</v>
      </c>
      <c r="J2630"/>
      <c r="K2630"/>
      <c r="L2630"/>
      <c r="M2630"/>
      <c r="N2630"/>
    </row>
    <row r="2631" spans="2:14" s="10" customFormat="1" ht="15" customHeight="1" x14ac:dyDescent="0.25">
      <c r="B2631" s="181">
        <v>2021</v>
      </c>
      <c r="C2631" s="168"/>
      <c r="D2631" s="169">
        <v>6430</v>
      </c>
      <c r="E2631" s="169">
        <v>18362</v>
      </c>
      <c r="F2631" s="169">
        <v>25607</v>
      </c>
      <c r="G2631" s="169">
        <v>92</v>
      </c>
      <c r="H2631" s="169">
        <v>45</v>
      </c>
      <c r="I2631" s="170">
        <v>10.11</v>
      </c>
      <c r="J2631"/>
      <c r="K2631"/>
      <c r="L2631"/>
      <c r="M2631"/>
      <c r="N2631"/>
    </row>
    <row r="2632" spans="2:14" s="10" customFormat="1" ht="15" customHeight="1" x14ac:dyDescent="0.25">
      <c r="B2632" s="187" t="s">
        <v>625</v>
      </c>
      <c r="C2632" s="187"/>
      <c r="D2632" s="187"/>
      <c r="E2632" s="187"/>
      <c r="F2632" s="187"/>
      <c r="G2632" s="187"/>
      <c r="H2632" s="187"/>
      <c r="I2632" s="187"/>
      <c r="J2632"/>
      <c r="K2632"/>
      <c r="L2632"/>
      <c r="M2632"/>
      <c r="N2632"/>
    </row>
    <row r="2633" spans="2:14" s="10" customFormat="1" ht="15" customHeight="1" x14ac:dyDescent="0.25">
      <c r="B2633" s="181">
        <v>2023</v>
      </c>
      <c r="C2633" s="181"/>
      <c r="D2633" s="182">
        <v>28765</v>
      </c>
      <c r="E2633" s="182">
        <v>360176</v>
      </c>
      <c r="F2633" s="182">
        <v>337499</v>
      </c>
      <c r="G2633" s="182">
        <v>106415</v>
      </c>
      <c r="H2633" s="182">
        <v>17579</v>
      </c>
      <c r="I2633" s="183">
        <v>17.41</v>
      </c>
      <c r="J2633"/>
      <c r="K2633"/>
      <c r="L2633"/>
      <c r="M2633"/>
      <c r="N2633"/>
    </row>
    <row r="2634" spans="2:14" s="10" customFormat="1" ht="15" customHeight="1" x14ac:dyDescent="0.25">
      <c r="B2634" s="181">
        <v>2022</v>
      </c>
      <c r="C2634" s="181"/>
      <c r="D2634" s="182">
        <v>27965</v>
      </c>
      <c r="E2634" s="182">
        <v>222849</v>
      </c>
      <c r="F2634" s="182">
        <v>320957</v>
      </c>
      <c r="G2634" s="182">
        <v>57205</v>
      </c>
      <c r="H2634" s="182">
        <v>16139</v>
      </c>
      <c r="I2634" s="183">
        <v>12.15</v>
      </c>
      <c r="J2634"/>
      <c r="K2634"/>
      <c r="L2634"/>
      <c r="M2634"/>
      <c r="N2634"/>
    </row>
    <row r="2635" spans="2:14" s="10" customFormat="1" ht="15" customHeight="1" x14ac:dyDescent="0.25">
      <c r="B2635" s="181">
        <v>2021</v>
      </c>
      <c r="C2635" s="168"/>
      <c r="D2635" s="169">
        <v>26633</v>
      </c>
      <c r="E2635" s="169">
        <v>283242</v>
      </c>
      <c r="F2635" s="169">
        <v>309194</v>
      </c>
      <c r="G2635" s="169">
        <v>58555</v>
      </c>
      <c r="H2635" s="169">
        <v>14182</v>
      </c>
      <c r="I2635" s="170">
        <v>15.76</v>
      </c>
      <c r="J2635"/>
      <c r="K2635"/>
      <c r="L2635"/>
      <c r="M2635"/>
      <c r="N2635"/>
    </row>
    <row r="2636" spans="2:14" s="10" customFormat="1" ht="15" customHeight="1" x14ac:dyDescent="0.25">
      <c r="B2636" s="187" t="s">
        <v>626</v>
      </c>
      <c r="C2636" s="187"/>
      <c r="D2636" s="187"/>
      <c r="E2636" s="187"/>
      <c r="F2636" s="187"/>
      <c r="G2636" s="187"/>
      <c r="H2636" s="187"/>
      <c r="I2636" s="187"/>
      <c r="J2636"/>
      <c r="K2636"/>
      <c r="L2636"/>
      <c r="M2636"/>
      <c r="N2636"/>
    </row>
    <row r="2637" spans="2:14" s="10" customFormat="1" ht="15" customHeight="1" x14ac:dyDescent="0.25">
      <c r="B2637" s="181">
        <v>2023</v>
      </c>
      <c r="C2637" s="181"/>
      <c r="D2637" s="182">
        <v>8340</v>
      </c>
      <c r="E2637" s="182">
        <v>31877</v>
      </c>
      <c r="F2637" s="182">
        <v>36451</v>
      </c>
      <c r="G2637" s="182">
        <v>1232</v>
      </c>
      <c r="H2637" s="182">
        <v>160</v>
      </c>
      <c r="I2637" s="183">
        <v>12.96</v>
      </c>
      <c r="J2637"/>
      <c r="K2637"/>
      <c r="L2637"/>
      <c r="M2637"/>
      <c r="N2637"/>
    </row>
    <row r="2638" spans="2:14" s="10" customFormat="1" ht="15" customHeight="1" x14ac:dyDescent="0.25">
      <c r="B2638" s="181">
        <v>2022</v>
      </c>
      <c r="C2638" s="181"/>
      <c r="D2638" s="182">
        <v>8213</v>
      </c>
      <c r="E2638" s="182">
        <v>19046</v>
      </c>
      <c r="F2638" s="182">
        <v>30500</v>
      </c>
      <c r="G2638" s="182">
        <v>1285</v>
      </c>
      <c r="H2638" s="182">
        <v>209</v>
      </c>
      <c r="I2638" s="183">
        <v>8.52</v>
      </c>
      <c r="J2638"/>
      <c r="K2638"/>
      <c r="L2638"/>
      <c r="M2638"/>
      <c r="N2638"/>
    </row>
    <row r="2639" spans="2:14" s="10" customFormat="1" ht="15" customHeight="1" x14ac:dyDescent="0.25">
      <c r="B2639" s="181">
        <v>2021</v>
      </c>
      <c r="C2639" s="168"/>
      <c r="D2639" s="169">
        <v>7763</v>
      </c>
      <c r="E2639" s="169">
        <v>19877</v>
      </c>
      <c r="F2639" s="169">
        <v>25380</v>
      </c>
      <c r="G2639" s="169">
        <v>157</v>
      </c>
      <c r="H2639" s="169">
        <v>45</v>
      </c>
      <c r="I2639" s="170">
        <v>9.5500000000000007</v>
      </c>
      <c r="J2639"/>
      <c r="K2639"/>
      <c r="L2639"/>
      <c r="M2639"/>
      <c r="N2639"/>
    </row>
    <row r="2640" spans="2:14" ht="15" customHeight="1" x14ac:dyDescent="0.25">
      <c r="B2640" s="187" t="s">
        <v>314</v>
      </c>
      <c r="C2640" s="187"/>
      <c r="D2640" s="187"/>
      <c r="E2640" s="187"/>
      <c r="F2640" s="187"/>
      <c r="G2640" s="187"/>
      <c r="H2640" s="187"/>
      <c r="I2640" s="187"/>
      <c r="J2640"/>
      <c r="K2640"/>
      <c r="L2640"/>
      <c r="M2640"/>
      <c r="N2640"/>
    </row>
    <row r="2641" spans="2:14" ht="15" customHeight="1" x14ac:dyDescent="0.25">
      <c r="B2641" s="181">
        <v>2023</v>
      </c>
      <c r="C2641" s="181"/>
      <c r="D2641" s="182">
        <v>3989</v>
      </c>
      <c r="E2641" s="182">
        <v>16277</v>
      </c>
      <c r="F2641" s="182">
        <v>17529</v>
      </c>
      <c r="G2641" s="182">
        <v>3780</v>
      </c>
      <c r="H2641" s="182">
        <v>54</v>
      </c>
      <c r="I2641" s="183">
        <v>15.1</v>
      </c>
      <c r="J2641"/>
      <c r="K2641"/>
      <c r="L2641"/>
      <c r="M2641"/>
      <c r="N2641"/>
    </row>
    <row r="2642" spans="2:14" ht="15" customHeight="1" x14ac:dyDescent="0.25">
      <c r="B2642" s="181">
        <v>2022</v>
      </c>
      <c r="C2642" s="181"/>
      <c r="D2642" s="182">
        <v>3921</v>
      </c>
      <c r="E2642" s="182">
        <v>8974</v>
      </c>
      <c r="F2642" s="182">
        <v>17025</v>
      </c>
      <c r="G2642" s="182">
        <v>2223</v>
      </c>
      <c r="H2642" s="182">
        <v>77</v>
      </c>
      <c r="I2642" s="183">
        <v>9.8800000000000008</v>
      </c>
      <c r="J2642"/>
      <c r="K2642"/>
      <c r="L2642"/>
      <c r="M2642"/>
      <c r="N2642"/>
    </row>
    <row r="2643" spans="2:14" ht="15" customHeight="1" x14ac:dyDescent="0.25">
      <c r="B2643" s="181">
        <v>2021</v>
      </c>
      <c r="C2643" s="168"/>
      <c r="D2643" s="169">
        <v>3706</v>
      </c>
      <c r="E2643" s="169">
        <v>20567</v>
      </c>
      <c r="F2643" s="169">
        <v>15808</v>
      </c>
      <c r="G2643" s="169">
        <v>5918</v>
      </c>
      <c r="H2643" s="169">
        <v>132</v>
      </c>
      <c r="I2643" s="170">
        <v>23.52</v>
      </c>
      <c r="J2643"/>
      <c r="K2643"/>
      <c r="L2643"/>
      <c r="M2643"/>
      <c r="N2643"/>
    </row>
    <row r="2644" spans="2:14" ht="15" customHeight="1" x14ac:dyDescent="0.25">
      <c r="B2644" s="187" t="s">
        <v>315</v>
      </c>
      <c r="C2644" s="187"/>
      <c r="D2644" s="187"/>
      <c r="E2644" s="187"/>
      <c r="F2644" s="187"/>
      <c r="G2644" s="187"/>
      <c r="H2644" s="187"/>
      <c r="I2644" s="187"/>
      <c r="J2644"/>
      <c r="K2644"/>
      <c r="L2644"/>
      <c r="M2644"/>
      <c r="N2644"/>
    </row>
    <row r="2645" spans="2:14" ht="15" customHeight="1" x14ac:dyDescent="0.25">
      <c r="B2645" s="181">
        <v>2023</v>
      </c>
      <c r="C2645" s="181"/>
      <c r="D2645" s="182">
        <v>4602</v>
      </c>
      <c r="E2645" s="182">
        <v>31911</v>
      </c>
      <c r="F2645" s="182">
        <v>41650</v>
      </c>
      <c r="G2645" s="182">
        <v>418</v>
      </c>
      <c r="H2645" s="182">
        <v>327</v>
      </c>
      <c r="I2645" s="183">
        <v>15.64</v>
      </c>
      <c r="J2645"/>
      <c r="K2645"/>
      <c r="L2645"/>
      <c r="M2645"/>
      <c r="N2645"/>
    </row>
    <row r="2646" spans="2:14" ht="15" customHeight="1" x14ac:dyDescent="0.25">
      <c r="B2646" s="181">
        <v>2022</v>
      </c>
      <c r="C2646" s="181"/>
      <c r="D2646" s="182">
        <v>4403</v>
      </c>
      <c r="E2646" s="182">
        <v>26576</v>
      </c>
      <c r="F2646" s="182">
        <v>31755</v>
      </c>
      <c r="G2646" s="182">
        <v>351</v>
      </c>
      <c r="H2646" s="182">
        <v>302</v>
      </c>
      <c r="I2646" s="183">
        <v>14.18</v>
      </c>
      <c r="J2646"/>
      <c r="K2646"/>
      <c r="L2646"/>
      <c r="M2646"/>
      <c r="N2646"/>
    </row>
    <row r="2647" spans="2:14" ht="15" customHeight="1" x14ac:dyDescent="0.25">
      <c r="B2647" s="181">
        <v>2021</v>
      </c>
      <c r="C2647" s="168"/>
      <c r="D2647" s="169">
        <v>4191</v>
      </c>
      <c r="E2647" s="169">
        <v>21164</v>
      </c>
      <c r="F2647" s="169">
        <v>23406</v>
      </c>
      <c r="G2647" s="169">
        <v>1332</v>
      </c>
      <c r="H2647" s="169">
        <v>362</v>
      </c>
      <c r="I2647" s="170">
        <v>11.9</v>
      </c>
      <c r="J2647"/>
      <c r="K2647"/>
      <c r="L2647"/>
      <c r="M2647"/>
      <c r="N2647"/>
    </row>
    <row r="2648" spans="2:14" ht="15" customHeight="1" x14ac:dyDescent="0.25">
      <c r="B2648" s="187" t="s">
        <v>516</v>
      </c>
      <c r="C2648" s="187"/>
      <c r="D2648" s="187"/>
      <c r="E2648" s="187"/>
      <c r="F2648" s="187"/>
      <c r="G2648" s="187"/>
      <c r="H2648" s="187"/>
      <c r="I2648" s="187"/>
      <c r="J2648"/>
      <c r="K2648"/>
      <c r="L2648"/>
      <c r="M2648"/>
      <c r="N2648"/>
    </row>
    <row r="2649" spans="2:14" ht="15" customHeight="1" x14ac:dyDescent="0.25">
      <c r="B2649" s="181">
        <v>2023</v>
      </c>
      <c r="C2649" s="181"/>
      <c r="D2649" s="182">
        <v>2248</v>
      </c>
      <c r="E2649" s="182">
        <v>14092</v>
      </c>
      <c r="F2649" s="182">
        <v>16021</v>
      </c>
      <c r="G2649" s="182">
        <v>335</v>
      </c>
      <c r="H2649" s="182">
        <v>227</v>
      </c>
      <c r="I2649" s="183">
        <v>20.04</v>
      </c>
      <c r="J2649"/>
      <c r="K2649"/>
      <c r="L2649"/>
      <c r="M2649"/>
      <c r="N2649"/>
    </row>
    <row r="2650" spans="2:14" ht="15" customHeight="1" x14ac:dyDescent="0.25">
      <c r="B2650" s="181">
        <v>2022</v>
      </c>
      <c r="C2650" s="181"/>
      <c r="D2650" s="182">
        <v>2142</v>
      </c>
      <c r="E2650" s="182">
        <v>7018</v>
      </c>
      <c r="F2650" s="182">
        <v>8473</v>
      </c>
      <c r="G2650" s="182">
        <v>136</v>
      </c>
      <c r="H2650" s="182">
        <v>100</v>
      </c>
      <c r="I2650" s="183">
        <v>10.9</v>
      </c>
      <c r="J2650"/>
      <c r="K2650"/>
      <c r="L2650"/>
      <c r="M2650"/>
      <c r="N2650"/>
    </row>
    <row r="2651" spans="2:14" ht="15" customHeight="1" x14ac:dyDescent="0.25">
      <c r="B2651" s="181">
        <v>2021</v>
      </c>
      <c r="C2651" s="168"/>
      <c r="D2651" s="169">
        <v>1979</v>
      </c>
      <c r="E2651" s="169">
        <v>-21142</v>
      </c>
      <c r="F2651" s="169">
        <v>12539</v>
      </c>
      <c r="G2651" s="169">
        <v>428</v>
      </c>
      <c r="H2651" s="169">
        <v>424</v>
      </c>
      <c r="I2651" s="170">
        <v>-34.04</v>
      </c>
      <c r="J2651"/>
      <c r="K2651"/>
      <c r="L2651"/>
      <c r="M2651"/>
      <c r="N2651"/>
    </row>
    <row r="2652" spans="2:14" s="8" customFormat="1" ht="15" customHeight="1" x14ac:dyDescent="0.25">
      <c r="B2652" s="187" t="s">
        <v>533</v>
      </c>
      <c r="C2652" s="187"/>
      <c r="D2652" s="187"/>
      <c r="E2652" s="187"/>
      <c r="F2652" s="187"/>
      <c r="G2652" s="187"/>
      <c r="H2652" s="187"/>
      <c r="I2652" s="187"/>
      <c r="J2652"/>
      <c r="K2652"/>
      <c r="L2652"/>
      <c r="M2652"/>
      <c r="N2652"/>
    </row>
    <row r="2653" spans="2:14" s="8" customFormat="1" ht="15" customHeight="1" x14ac:dyDescent="0.25">
      <c r="B2653" s="181">
        <v>2023</v>
      </c>
      <c r="C2653" s="181"/>
      <c r="D2653" s="182">
        <v>2645</v>
      </c>
      <c r="E2653" s="182">
        <v>19374</v>
      </c>
      <c r="F2653" s="182">
        <v>20919</v>
      </c>
      <c r="G2653" s="182">
        <v>557</v>
      </c>
      <c r="H2653" s="182">
        <v>250</v>
      </c>
      <c r="I2653" s="183">
        <v>21.5</v>
      </c>
      <c r="J2653"/>
      <c r="K2653"/>
      <c r="L2653"/>
      <c r="M2653"/>
      <c r="N2653"/>
    </row>
    <row r="2654" spans="2:14" s="8" customFormat="1" ht="15" customHeight="1" x14ac:dyDescent="0.25">
      <c r="B2654" s="181">
        <v>2022</v>
      </c>
      <c r="C2654" s="181"/>
      <c r="D2654" s="182">
        <v>2648</v>
      </c>
      <c r="E2654" s="182">
        <v>14608</v>
      </c>
      <c r="F2654" s="182">
        <v>20187</v>
      </c>
      <c r="G2654" s="182">
        <v>137</v>
      </c>
      <c r="H2654" s="182">
        <v>107</v>
      </c>
      <c r="I2654" s="183">
        <v>16.7</v>
      </c>
      <c r="J2654"/>
      <c r="K2654"/>
      <c r="L2654"/>
      <c r="M2654"/>
      <c r="N2654"/>
    </row>
    <row r="2655" spans="2:14" s="8" customFormat="1" ht="15" customHeight="1" x14ac:dyDescent="0.25">
      <c r="B2655" s="181">
        <v>2021</v>
      </c>
      <c r="C2655" s="168"/>
      <c r="D2655" s="169">
        <v>2488</v>
      </c>
      <c r="E2655" s="169">
        <v>13757</v>
      </c>
      <c r="F2655" s="169">
        <v>14773</v>
      </c>
      <c r="G2655" s="169">
        <v>114</v>
      </c>
      <c r="H2655" s="169">
        <v>93</v>
      </c>
      <c r="I2655" s="170">
        <v>17.32</v>
      </c>
      <c r="J2655"/>
      <c r="K2655"/>
      <c r="L2655"/>
      <c r="M2655"/>
      <c r="N2655"/>
    </row>
    <row r="2656" spans="2:14" s="9" customFormat="1" ht="15" customHeight="1" x14ac:dyDescent="0.25">
      <c r="B2656" s="258" t="s">
        <v>32</v>
      </c>
      <c r="C2656" s="184"/>
      <c r="D2656" s="184"/>
      <c r="E2656" s="184"/>
      <c r="F2656" s="184"/>
      <c r="G2656" s="184"/>
      <c r="H2656" s="184"/>
      <c r="I2656" s="184"/>
      <c r="J2656"/>
      <c r="K2656"/>
      <c r="L2656"/>
      <c r="M2656"/>
      <c r="N2656"/>
    </row>
    <row r="2657" spans="2:14" s="9" customFormat="1" ht="15" customHeight="1" x14ac:dyDescent="0.25">
      <c r="B2657" s="187" t="s">
        <v>389</v>
      </c>
      <c r="C2657" s="187"/>
      <c r="D2657" s="187"/>
      <c r="E2657" s="187"/>
      <c r="F2657" s="187"/>
      <c r="G2657" s="187"/>
      <c r="H2657" s="187"/>
      <c r="I2657" s="187"/>
      <c r="J2657"/>
      <c r="K2657"/>
      <c r="L2657"/>
      <c r="M2657"/>
      <c r="N2657"/>
    </row>
    <row r="2658" spans="2:14" s="9" customFormat="1" ht="15" customHeight="1" x14ac:dyDescent="0.25">
      <c r="B2658" s="181">
        <v>2023</v>
      </c>
      <c r="C2658" s="181"/>
      <c r="D2658" s="182">
        <v>47478</v>
      </c>
      <c r="E2658" s="182">
        <v>851330</v>
      </c>
      <c r="F2658" s="182">
        <v>449522</v>
      </c>
      <c r="G2658" s="182">
        <v>575194</v>
      </c>
      <c r="H2658" s="182">
        <v>10783</v>
      </c>
      <c r="I2658" s="183">
        <v>39.61</v>
      </c>
      <c r="J2658"/>
      <c r="K2658"/>
      <c r="L2658"/>
      <c r="M2658"/>
      <c r="N2658"/>
    </row>
    <row r="2659" spans="2:14" s="9" customFormat="1" ht="15" customHeight="1" x14ac:dyDescent="0.25">
      <c r="B2659" s="181">
        <v>2022</v>
      </c>
      <c r="C2659" s="181"/>
      <c r="D2659" s="182">
        <v>44294</v>
      </c>
      <c r="E2659" s="182">
        <v>352191</v>
      </c>
      <c r="F2659" s="182">
        <v>309563</v>
      </c>
      <c r="G2659" s="182">
        <v>238407</v>
      </c>
      <c r="H2659" s="182">
        <v>11782</v>
      </c>
      <c r="I2659" s="183">
        <v>18.16</v>
      </c>
      <c r="J2659"/>
      <c r="K2659"/>
      <c r="L2659"/>
      <c r="M2659"/>
      <c r="N2659"/>
    </row>
    <row r="2660" spans="2:14" s="9" customFormat="1" ht="15" customHeight="1" x14ac:dyDescent="0.25">
      <c r="B2660" s="181">
        <v>2021</v>
      </c>
      <c r="C2660" s="181"/>
      <c r="D2660" s="182">
        <v>38608</v>
      </c>
      <c r="E2660" s="182">
        <v>394072</v>
      </c>
      <c r="F2660" s="182">
        <v>226441</v>
      </c>
      <c r="G2660" s="182">
        <v>308275</v>
      </c>
      <c r="H2660" s="182">
        <v>13726</v>
      </c>
      <c r="I2660" s="183">
        <v>30.17</v>
      </c>
      <c r="J2660"/>
      <c r="K2660"/>
      <c r="L2660"/>
      <c r="M2660"/>
      <c r="N2660"/>
    </row>
    <row r="2661" spans="2:14" s="9" customFormat="1" ht="15" customHeight="1" x14ac:dyDescent="0.25">
      <c r="B2661" s="168">
        <v>2020</v>
      </c>
      <c r="C2661" s="168"/>
      <c r="D2661" s="169">
        <v>37113</v>
      </c>
      <c r="E2661" s="169">
        <v>445748</v>
      </c>
      <c r="F2661" s="169">
        <v>333475</v>
      </c>
      <c r="G2661" s="169">
        <v>235920</v>
      </c>
      <c r="H2661" s="169">
        <v>15768</v>
      </c>
      <c r="I2661" s="170">
        <v>45.76</v>
      </c>
      <c r="J2661"/>
      <c r="K2661"/>
      <c r="L2661"/>
      <c r="M2661"/>
      <c r="N2661"/>
    </row>
    <row r="2662" spans="2:14" s="9" customFormat="1" ht="15" customHeight="1" x14ac:dyDescent="0.25">
      <c r="B2662" s="168">
        <v>2019</v>
      </c>
      <c r="C2662" s="168"/>
      <c r="D2662" s="169">
        <v>38287</v>
      </c>
      <c r="E2662" s="169">
        <v>350763</v>
      </c>
      <c r="F2662" s="169">
        <v>361836</v>
      </c>
      <c r="G2662" s="169">
        <v>153641</v>
      </c>
      <c r="H2662" s="169">
        <v>11563</v>
      </c>
      <c r="I2662" s="170">
        <v>23.07</v>
      </c>
      <c r="J2662"/>
      <c r="K2662"/>
      <c r="L2662"/>
      <c r="M2662"/>
      <c r="N2662"/>
    </row>
    <row r="2663" spans="2:14" s="9" customFormat="1" ht="15" customHeight="1" x14ac:dyDescent="0.25">
      <c r="B2663" s="168">
        <v>2018</v>
      </c>
      <c r="C2663" s="168"/>
      <c r="D2663" s="169">
        <v>36689</v>
      </c>
      <c r="E2663" s="169">
        <v>397270</v>
      </c>
      <c r="F2663" s="169">
        <v>304869</v>
      </c>
      <c r="G2663" s="169">
        <v>176585</v>
      </c>
      <c r="H2663" s="169">
        <v>16447</v>
      </c>
      <c r="I2663" s="170">
        <v>28.73</v>
      </c>
      <c r="J2663"/>
      <c r="K2663"/>
      <c r="L2663"/>
      <c r="M2663"/>
      <c r="N2663"/>
    </row>
    <row r="2664" spans="2:14" s="9" customFormat="1" ht="15" customHeight="1" x14ac:dyDescent="0.25">
      <c r="B2664" s="168">
        <v>2017</v>
      </c>
      <c r="C2664" s="168"/>
      <c r="D2664" s="169">
        <v>35742</v>
      </c>
      <c r="E2664" s="169">
        <v>396038</v>
      </c>
      <c r="F2664" s="169">
        <v>278776</v>
      </c>
      <c r="G2664" s="169">
        <v>230082</v>
      </c>
      <c r="H2664" s="169">
        <v>8067</v>
      </c>
      <c r="I2664" s="170">
        <v>29.79</v>
      </c>
      <c r="J2664"/>
      <c r="K2664"/>
      <c r="L2664"/>
      <c r="M2664"/>
      <c r="N2664"/>
    </row>
    <row r="2665" spans="2:14" ht="15" customHeight="1" x14ac:dyDescent="0.25">
      <c r="B2665" s="168">
        <v>2016</v>
      </c>
      <c r="C2665" s="168"/>
      <c r="D2665" s="169">
        <v>32815</v>
      </c>
      <c r="E2665" s="169">
        <v>403239</v>
      </c>
      <c r="F2665" s="169">
        <v>308590</v>
      </c>
      <c r="G2665" s="169">
        <v>202987</v>
      </c>
      <c r="H2665" s="169">
        <v>4604</v>
      </c>
      <c r="I2665" s="170">
        <v>38.840000000000003</v>
      </c>
      <c r="J2665"/>
      <c r="K2665"/>
      <c r="L2665"/>
      <c r="M2665"/>
      <c r="N2665"/>
    </row>
    <row r="2666" spans="2:14" ht="15" customHeight="1" x14ac:dyDescent="0.25">
      <c r="B2666" s="168">
        <v>2015</v>
      </c>
      <c r="C2666" s="168"/>
      <c r="D2666" s="169">
        <v>30471</v>
      </c>
      <c r="E2666" s="169">
        <v>250225</v>
      </c>
      <c r="F2666" s="169">
        <v>197100</v>
      </c>
      <c r="G2666" s="169">
        <v>142010</v>
      </c>
      <c r="H2666" s="169">
        <v>3864</v>
      </c>
      <c r="I2666" s="170">
        <v>25.79</v>
      </c>
      <c r="J2666"/>
      <c r="K2666"/>
      <c r="L2666"/>
      <c r="M2666"/>
      <c r="N2666"/>
    </row>
    <row r="2667" spans="2:14" ht="15" customHeight="1" x14ac:dyDescent="0.25">
      <c r="B2667" s="168">
        <v>2014</v>
      </c>
      <c r="C2667" s="168"/>
      <c r="D2667" s="169">
        <v>28844</v>
      </c>
      <c r="E2667" s="169">
        <v>188177</v>
      </c>
      <c r="F2667" s="169">
        <v>173776</v>
      </c>
      <c r="G2667" s="169">
        <v>85916</v>
      </c>
      <c r="H2667" s="169">
        <v>2712</v>
      </c>
      <c r="I2667" s="170">
        <v>23.38</v>
      </c>
      <c r="J2667"/>
      <c r="K2667"/>
      <c r="L2667"/>
      <c r="M2667"/>
      <c r="N2667"/>
    </row>
    <row r="2668" spans="2:14" ht="15" customHeight="1" x14ac:dyDescent="0.25">
      <c r="B2668" s="168">
        <v>2013</v>
      </c>
      <c r="C2668" s="168"/>
      <c r="D2668" s="169">
        <v>27898</v>
      </c>
      <c r="E2668" s="169">
        <v>187676</v>
      </c>
      <c r="F2668" s="169">
        <v>163145</v>
      </c>
      <c r="G2668" s="169">
        <v>139205</v>
      </c>
      <c r="H2668" s="169">
        <v>5741</v>
      </c>
      <c r="I2668" s="170">
        <v>23.6</v>
      </c>
      <c r="J2668"/>
      <c r="K2668"/>
      <c r="L2668"/>
      <c r="M2668"/>
      <c r="N2668"/>
    </row>
    <row r="2669" spans="2:14" ht="15" customHeight="1" x14ac:dyDescent="0.25">
      <c r="B2669" s="168">
        <v>2012</v>
      </c>
      <c r="C2669" s="168"/>
      <c r="D2669" s="169">
        <v>28243</v>
      </c>
      <c r="E2669" s="169">
        <v>278200</v>
      </c>
      <c r="F2669" s="169">
        <v>183582</v>
      </c>
      <c r="G2669" s="169">
        <v>156751</v>
      </c>
      <c r="H2669" s="169">
        <v>2958</v>
      </c>
      <c r="I2669" s="170">
        <v>36.950000000000003</v>
      </c>
      <c r="J2669"/>
      <c r="K2669"/>
      <c r="L2669"/>
      <c r="M2669"/>
      <c r="N2669"/>
    </row>
    <row r="2670" spans="2:14" s="8" customFormat="1" ht="15" customHeight="1" x14ac:dyDescent="0.25">
      <c r="B2670" s="168">
        <v>2011</v>
      </c>
      <c r="C2670" s="168"/>
      <c r="D2670" s="169">
        <v>29626</v>
      </c>
      <c r="E2670" s="169">
        <v>259465</v>
      </c>
      <c r="F2670" s="169">
        <v>167210</v>
      </c>
      <c r="G2670" s="169">
        <v>140578</v>
      </c>
      <c r="H2670" s="169">
        <v>5150</v>
      </c>
      <c r="I2670" s="170">
        <v>30.42</v>
      </c>
      <c r="J2670"/>
      <c r="K2670"/>
      <c r="L2670"/>
      <c r="M2670"/>
      <c r="N2670"/>
    </row>
    <row r="2671" spans="2:14" s="9" customFormat="1" ht="15" customHeight="1" x14ac:dyDescent="0.25">
      <c r="B2671" s="168">
        <v>2010</v>
      </c>
      <c r="C2671" s="168"/>
      <c r="D2671" s="169">
        <v>29346</v>
      </c>
      <c r="E2671" s="169">
        <v>337662</v>
      </c>
      <c r="F2671" s="169">
        <v>210956</v>
      </c>
      <c r="G2671" s="169">
        <v>189038</v>
      </c>
      <c r="H2671" s="169">
        <v>4881</v>
      </c>
      <c r="I2671" s="170">
        <v>39.68</v>
      </c>
      <c r="J2671"/>
      <c r="K2671"/>
      <c r="L2671"/>
      <c r="M2671"/>
      <c r="N2671"/>
    </row>
    <row r="2672" spans="2:14" s="9" customFormat="1" ht="15" customHeight="1" x14ac:dyDescent="0.25">
      <c r="B2672" s="168">
        <v>2009</v>
      </c>
      <c r="C2672" s="168"/>
      <c r="D2672" s="169">
        <v>31007</v>
      </c>
      <c r="E2672" s="169">
        <v>214317</v>
      </c>
      <c r="F2672" s="169">
        <v>186424</v>
      </c>
      <c r="G2672" s="169">
        <v>65521</v>
      </c>
      <c r="H2672" s="169" t="s">
        <v>66</v>
      </c>
      <c r="I2672" s="170">
        <v>24.76</v>
      </c>
      <c r="J2672"/>
      <c r="K2672"/>
      <c r="L2672"/>
      <c r="M2672"/>
      <c r="N2672"/>
    </row>
    <row r="2673" spans="2:14" s="9" customFormat="1" ht="15" customHeight="1" x14ac:dyDescent="0.25">
      <c r="B2673" s="168">
        <v>2008</v>
      </c>
      <c r="C2673" s="168"/>
      <c r="D2673" s="169">
        <v>31446</v>
      </c>
      <c r="E2673" s="169">
        <v>535884</v>
      </c>
      <c r="F2673" s="169">
        <v>511598</v>
      </c>
      <c r="G2673" s="169">
        <v>81968</v>
      </c>
      <c r="H2673" s="169" t="s">
        <v>66</v>
      </c>
      <c r="I2673" s="170">
        <v>59.4</v>
      </c>
      <c r="J2673"/>
      <c r="K2673"/>
      <c r="L2673"/>
      <c r="M2673"/>
      <c r="N2673"/>
    </row>
    <row r="2674" spans="2:14" s="9" customFormat="1" ht="15" customHeight="1" x14ac:dyDescent="0.25">
      <c r="B2674" s="258" t="s">
        <v>35</v>
      </c>
      <c r="C2674" s="184"/>
      <c r="D2674" s="184"/>
      <c r="E2674" s="184"/>
      <c r="F2674" s="184"/>
      <c r="G2674" s="184"/>
      <c r="H2674" s="184"/>
      <c r="I2674" s="184"/>
      <c r="J2674"/>
      <c r="K2674"/>
      <c r="L2674"/>
      <c r="M2674"/>
      <c r="N2674"/>
    </row>
    <row r="2675" spans="2:14" ht="15" customHeight="1" x14ac:dyDescent="0.25">
      <c r="B2675" s="187" t="s">
        <v>316</v>
      </c>
      <c r="C2675" s="187"/>
      <c r="D2675" s="187"/>
      <c r="E2675" s="187"/>
      <c r="F2675" s="187"/>
      <c r="G2675" s="187"/>
      <c r="H2675" s="187"/>
      <c r="I2675" s="187"/>
      <c r="J2675"/>
      <c r="K2675"/>
      <c r="L2675"/>
      <c r="M2675"/>
      <c r="N2675"/>
    </row>
    <row r="2676" spans="2:14" ht="15" customHeight="1" x14ac:dyDescent="0.25">
      <c r="B2676" s="181">
        <v>2023</v>
      </c>
      <c r="C2676" s="181"/>
      <c r="D2676" s="182">
        <v>37440</v>
      </c>
      <c r="E2676" s="182">
        <v>3684</v>
      </c>
      <c r="F2676" s="182">
        <v>4286</v>
      </c>
      <c r="G2676" s="182">
        <v>41</v>
      </c>
      <c r="H2676" s="182">
        <v>3</v>
      </c>
      <c r="I2676" s="183">
        <v>1.1499999999999999</v>
      </c>
      <c r="J2676"/>
      <c r="K2676"/>
      <c r="L2676"/>
      <c r="M2676"/>
      <c r="N2676"/>
    </row>
    <row r="2677" spans="2:14" ht="15" customHeight="1" x14ac:dyDescent="0.25">
      <c r="B2677" s="181">
        <v>2022</v>
      </c>
      <c r="C2677" s="181"/>
      <c r="D2677" s="182">
        <v>34795</v>
      </c>
      <c r="E2677" s="182">
        <v>3401</v>
      </c>
      <c r="F2677" s="182">
        <v>3880</v>
      </c>
      <c r="G2677" s="182">
        <v>56</v>
      </c>
      <c r="H2677" s="182">
        <v>32</v>
      </c>
      <c r="I2677" s="183">
        <v>1.24</v>
      </c>
      <c r="J2677"/>
      <c r="K2677"/>
      <c r="L2677"/>
      <c r="M2677"/>
      <c r="N2677"/>
    </row>
    <row r="2678" spans="2:14" ht="15" customHeight="1" x14ac:dyDescent="0.25">
      <c r="B2678" s="181">
        <v>2021</v>
      </c>
      <c r="C2678" s="168"/>
      <c r="D2678" s="169">
        <v>29509</v>
      </c>
      <c r="E2678" s="169">
        <v>1948</v>
      </c>
      <c r="F2678" s="169">
        <v>2406</v>
      </c>
      <c r="G2678" s="169">
        <v>25</v>
      </c>
      <c r="H2678" s="169">
        <v>6</v>
      </c>
      <c r="I2678" s="170">
        <v>0.94</v>
      </c>
      <c r="J2678"/>
      <c r="K2678"/>
      <c r="L2678"/>
      <c r="M2678"/>
      <c r="N2678"/>
    </row>
    <row r="2679" spans="2:14" ht="15" customHeight="1" x14ac:dyDescent="0.25">
      <c r="B2679" s="168">
        <v>2020</v>
      </c>
      <c r="C2679" s="168"/>
      <c r="D2679" s="169">
        <v>28122</v>
      </c>
      <c r="E2679" s="169">
        <v>6359</v>
      </c>
      <c r="F2679" s="169">
        <v>7412</v>
      </c>
      <c r="G2679" s="169">
        <v>277</v>
      </c>
      <c r="H2679" s="169">
        <v>28</v>
      </c>
      <c r="I2679" s="170">
        <v>5.22</v>
      </c>
      <c r="J2679"/>
      <c r="K2679"/>
      <c r="L2679"/>
      <c r="M2679"/>
      <c r="N2679"/>
    </row>
    <row r="2680" spans="2:14" ht="15" customHeight="1" x14ac:dyDescent="0.25">
      <c r="B2680" s="168">
        <v>2019</v>
      </c>
      <c r="C2680" s="168"/>
      <c r="D2680" s="169">
        <v>29634</v>
      </c>
      <c r="E2680" s="169">
        <v>6487</v>
      </c>
      <c r="F2680" s="169">
        <v>7097</v>
      </c>
      <c r="G2680" s="169">
        <v>222</v>
      </c>
      <c r="H2680" s="169">
        <v>64</v>
      </c>
      <c r="I2680" s="170">
        <v>3.68</v>
      </c>
      <c r="J2680"/>
      <c r="K2680"/>
      <c r="L2680"/>
      <c r="M2680"/>
      <c r="N2680"/>
    </row>
    <row r="2681" spans="2:14" ht="15" customHeight="1" x14ac:dyDescent="0.25">
      <c r="B2681" s="168">
        <v>2018</v>
      </c>
      <c r="C2681" s="168"/>
      <c r="D2681" s="169">
        <v>28707</v>
      </c>
      <c r="E2681" s="169">
        <v>5708</v>
      </c>
      <c r="F2681" s="169">
        <v>6933</v>
      </c>
      <c r="G2681" s="169">
        <v>175</v>
      </c>
      <c r="H2681" s="169">
        <v>88</v>
      </c>
      <c r="I2681" s="170">
        <v>3.39</v>
      </c>
      <c r="J2681"/>
      <c r="K2681"/>
      <c r="L2681"/>
      <c r="M2681"/>
      <c r="N2681"/>
    </row>
    <row r="2682" spans="2:14" ht="15" customHeight="1" x14ac:dyDescent="0.25">
      <c r="B2682" s="168">
        <v>2017</v>
      </c>
      <c r="C2682" s="168"/>
      <c r="D2682" s="169">
        <v>28617</v>
      </c>
      <c r="E2682" s="169">
        <v>5509</v>
      </c>
      <c r="F2682" s="169">
        <v>6166</v>
      </c>
      <c r="G2682" s="169">
        <v>265</v>
      </c>
      <c r="H2682" s="169">
        <v>182</v>
      </c>
      <c r="I2682" s="170">
        <v>3.39</v>
      </c>
      <c r="J2682"/>
      <c r="K2682"/>
      <c r="L2682"/>
      <c r="M2682"/>
      <c r="N2682"/>
    </row>
    <row r="2683" spans="2:14" ht="15" customHeight="1" x14ac:dyDescent="0.25">
      <c r="B2683" s="168">
        <v>2016</v>
      </c>
      <c r="C2683" s="168"/>
      <c r="D2683" s="169">
        <v>26704</v>
      </c>
      <c r="E2683" s="169">
        <v>2956</v>
      </c>
      <c r="F2683" s="169">
        <v>3934</v>
      </c>
      <c r="G2683" s="169">
        <v>151</v>
      </c>
      <c r="H2683" s="169">
        <v>71</v>
      </c>
      <c r="I2683" s="170">
        <v>2.04</v>
      </c>
      <c r="J2683"/>
      <c r="K2683"/>
      <c r="L2683"/>
      <c r="M2683"/>
      <c r="N2683"/>
    </row>
    <row r="2684" spans="2:14" ht="15" customHeight="1" x14ac:dyDescent="0.25">
      <c r="B2684" s="168">
        <v>2015</v>
      </c>
      <c r="C2684" s="168"/>
      <c r="D2684" s="169">
        <v>25047</v>
      </c>
      <c r="E2684" s="169">
        <v>2442</v>
      </c>
      <c r="F2684" s="169">
        <v>2859</v>
      </c>
      <c r="G2684" s="169">
        <v>172</v>
      </c>
      <c r="H2684" s="169">
        <v>154</v>
      </c>
      <c r="I2684" s="170">
        <v>1.86</v>
      </c>
      <c r="J2684"/>
      <c r="K2684"/>
      <c r="L2684"/>
      <c r="M2684"/>
      <c r="N2684"/>
    </row>
    <row r="2685" spans="2:14" ht="15" customHeight="1" x14ac:dyDescent="0.25">
      <c r="B2685" s="168">
        <v>2014</v>
      </c>
      <c r="C2685" s="168"/>
      <c r="D2685" s="169">
        <v>23857</v>
      </c>
      <c r="E2685" s="169">
        <v>2475</v>
      </c>
      <c r="F2685" s="169">
        <v>2738</v>
      </c>
      <c r="G2685" s="169">
        <v>65</v>
      </c>
      <c r="H2685" s="169">
        <v>26</v>
      </c>
      <c r="I2685" s="170">
        <v>1.98</v>
      </c>
      <c r="J2685"/>
      <c r="K2685"/>
      <c r="L2685"/>
      <c r="M2685"/>
      <c r="N2685"/>
    </row>
    <row r="2686" spans="2:14" s="10" customFormat="1" ht="15" customHeight="1" collapsed="1" x14ac:dyDescent="0.25">
      <c r="B2686" s="168">
        <v>2013</v>
      </c>
      <c r="C2686" s="168"/>
      <c r="D2686" s="169">
        <v>23171</v>
      </c>
      <c r="E2686" s="169">
        <v>1989</v>
      </c>
      <c r="F2686" s="169">
        <v>2264</v>
      </c>
      <c r="G2686" s="169">
        <v>37</v>
      </c>
      <c r="H2686" s="169">
        <v>15</v>
      </c>
      <c r="I2686" s="170">
        <v>1.71</v>
      </c>
      <c r="J2686"/>
      <c r="K2686"/>
      <c r="L2686"/>
      <c r="M2686"/>
      <c r="N2686"/>
    </row>
    <row r="2687" spans="2:14" s="10" customFormat="1" ht="15" customHeight="1" x14ac:dyDescent="0.25">
      <c r="B2687" s="168">
        <v>2012</v>
      </c>
      <c r="C2687" s="168"/>
      <c r="D2687" s="169">
        <v>23696</v>
      </c>
      <c r="E2687" s="169">
        <v>1688</v>
      </c>
      <c r="F2687" s="169">
        <v>1831</v>
      </c>
      <c r="G2687" s="169">
        <v>145</v>
      </c>
      <c r="H2687" s="169">
        <v>119</v>
      </c>
      <c r="I2687" s="170">
        <v>1.37</v>
      </c>
      <c r="J2687"/>
      <c r="K2687"/>
      <c r="L2687"/>
      <c r="M2687"/>
      <c r="N2687"/>
    </row>
    <row r="2688" spans="2:14" s="10" customFormat="1" ht="15" customHeight="1" x14ac:dyDescent="0.25">
      <c r="B2688" s="168">
        <v>2011</v>
      </c>
      <c r="C2688" s="168"/>
      <c r="D2688" s="169">
        <v>25183</v>
      </c>
      <c r="E2688" s="169">
        <v>2152</v>
      </c>
      <c r="F2688" s="169">
        <v>2485</v>
      </c>
      <c r="G2688" s="169">
        <v>86</v>
      </c>
      <c r="H2688" s="169">
        <v>51</v>
      </c>
      <c r="I2688" s="170">
        <v>1.62</v>
      </c>
      <c r="J2688"/>
      <c r="K2688"/>
      <c r="L2688"/>
      <c r="M2688"/>
      <c r="N2688"/>
    </row>
    <row r="2689" spans="2:14" s="10" customFormat="1" ht="15" customHeight="1" x14ac:dyDescent="0.25">
      <c r="B2689" s="168">
        <v>2010</v>
      </c>
      <c r="C2689" s="168"/>
      <c r="D2689" s="169">
        <v>25077</v>
      </c>
      <c r="E2689" s="169">
        <v>2797</v>
      </c>
      <c r="F2689" s="169">
        <v>3187</v>
      </c>
      <c r="G2689" s="169">
        <v>39</v>
      </c>
      <c r="H2689" s="169">
        <v>20</v>
      </c>
      <c r="I2689" s="170">
        <v>1.85</v>
      </c>
      <c r="J2689"/>
      <c r="K2689"/>
      <c r="L2689"/>
      <c r="M2689"/>
      <c r="N2689"/>
    </row>
    <row r="2690" spans="2:14" ht="15" customHeight="1" x14ac:dyDescent="0.25">
      <c r="B2690" s="168">
        <v>2009</v>
      </c>
      <c r="C2690" s="168"/>
      <c r="D2690" s="169">
        <v>26818</v>
      </c>
      <c r="E2690" s="169">
        <v>2628</v>
      </c>
      <c r="F2690" s="169">
        <v>3308</v>
      </c>
      <c r="G2690" s="169">
        <v>14</v>
      </c>
      <c r="H2690" s="169" t="s">
        <v>66</v>
      </c>
      <c r="I2690" s="170">
        <v>1.56</v>
      </c>
      <c r="J2690"/>
      <c r="K2690"/>
      <c r="L2690"/>
      <c r="M2690"/>
      <c r="N2690"/>
    </row>
    <row r="2691" spans="2:14" ht="15" customHeight="1" x14ac:dyDescent="0.25">
      <c r="B2691" s="168">
        <v>2008</v>
      </c>
      <c r="C2691" s="168"/>
      <c r="D2691" s="169">
        <v>27449</v>
      </c>
      <c r="E2691" s="169">
        <v>3073</v>
      </c>
      <c r="F2691" s="169">
        <v>4018</v>
      </c>
      <c r="G2691" s="169">
        <v>46</v>
      </c>
      <c r="H2691" s="169" t="s">
        <v>66</v>
      </c>
      <c r="I2691" s="170">
        <v>1.69</v>
      </c>
      <c r="J2691"/>
      <c r="K2691"/>
      <c r="L2691"/>
      <c r="M2691"/>
      <c r="N2691"/>
    </row>
    <row r="2692" spans="2:14" ht="15" customHeight="1" x14ac:dyDescent="0.25">
      <c r="B2692" s="187" t="s">
        <v>317</v>
      </c>
      <c r="C2692" s="187"/>
      <c r="D2692" s="187"/>
      <c r="E2692" s="187"/>
      <c r="F2692" s="187"/>
      <c r="G2692" s="187"/>
      <c r="H2692" s="187"/>
      <c r="I2692" s="187"/>
      <c r="J2692"/>
      <c r="K2692"/>
      <c r="L2692"/>
      <c r="M2692"/>
      <c r="N2692"/>
    </row>
    <row r="2693" spans="2:14" ht="15" customHeight="1" x14ac:dyDescent="0.25">
      <c r="B2693" s="181">
        <v>2023</v>
      </c>
      <c r="C2693" s="181"/>
      <c r="D2693" s="182">
        <v>10038</v>
      </c>
      <c r="E2693" s="182">
        <v>847646</v>
      </c>
      <c r="F2693" s="182">
        <v>445236</v>
      </c>
      <c r="G2693" s="182">
        <v>575153</v>
      </c>
      <c r="H2693" s="182">
        <v>10781</v>
      </c>
      <c r="I2693" s="183">
        <v>46.33</v>
      </c>
      <c r="J2693"/>
      <c r="K2693"/>
      <c r="L2693"/>
      <c r="M2693"/>
      <c r="N2693"/>
    </row>
    <row r="2694" spans="2:14" ht="15" customHeight="1" x14ac:dyDescent="0.25">
      <c r="B2694" s="181">
        <v>2022</v>
      </c>
      <c r="C2694" s="181"/>
      <c r="D2694" s="182">
        <v>9499</v>
      </c>
      <c r="E2694" s="182">
        <v>348790</v>
      </c>
      <c r="F2694" s="182">
        <v>305683</v>
      </c>
      <c r="G2694" s="182">
        <v>238351</v>
      </c>
      <c r="H2694" s="182">
        <v>11750</v>
      </c>
      <c r="I2694" s="183">
        <v>20.96</v>
      </c>
      <c r="J2694"/>
      <c r="K2694"/>
      <c r="L2694"/>
      <c r="M2694"/>
      <c r="N2694"/>
    </row>
    <row r="2695" spans="2:14" ht="15" customHeight="1" x14ac:dyDescent="0.25">
      <c r="B2695" s="181">
        <v>2021</v>
      </c>
      <c r="C2695" s="168"/>
      <c r="D2695" s="169">
        <v>9099</v>
      </c>
      <c r="E2695" s="169">
        <v>392124</v>
      </c>
      <c r="F2695" s="169">
        <v>224035</v>
      </c>
      <c r="G2695" s="169">
        <v>308250</v>
      </c>
      <c r="H2695" s="169">
        <v>13720</v>
      </c>
      <c r="I2695" s="170">
        <v>35.67</v>
      </c>
      <c r="J2695"/>
      <c r="K2695"/>
      <c r="L2695"/>
      <c r="M2695"/>
      <c r="N2695"/>
    </row>
    <row r="2696" spans="2:14" ht="15" customHeight="1" x14ac:dyDescent="0.25">
      <c r="B2696" s="168">
        <v>2020</v>
      </c>
      <c r="C2696" s="168"/>
      <c r="D2696" s="169">
        <v>8991</v>
      </c>
      <c r="E2696" s="169">
        <v>439389</v>
      </c>
      <c r="F2696" s="169">
        <v>326063</v>
      </c>
      <c r="G2696" s="169">
        <v>235643</v>
      </c>
      <c r="H2696" s="169">
        <v>15740</v>
      </c>
      <c r="I2696" s="170">
        <v>51.56</v>
      </c>
      <c r="J2696"/>
      <c r="K2696"/>
      <c r="L2696"/>
      <c r="M2696"/>
      <c r="N2696"/>
    </row>
    <row r="2697" spans="2:14" ht="15" customHeight="1" x14ac:dyDescent="0.25">
      <c r="B2697" s="168">
        <v>2019</v>
      </c>
      <c r="C2697" s="168"/>
      <c r="D2697" s="169">
        <v>8653</v>
      </c>
      <c r="E2697" s="169">
        <v>344276</v>
      </c>
      <c r="F2697" s="169">
        <v>354739</v>
      </c>
      <c r="G2697" s="169">
        <v>153419</v>
      </c>
      <c r="H2697" s="169">
        <v>11500</v>
      </c>
      <c r="I2697" s="170">
        <v>25.61</v>
      </c>
      <c r="J2697"/>
      <c r="K2697"/>
      <c r="L2697"/>
      <c r="M2697"/>
      <c r="N2697"/>
    </row>
    <row r="2698" spans="2:14" ht="15" customHeight="1" x14ac:dyDescent="0.25">
      <c r="B2698" s="168">
        <v>2018</v>
      </c>
      <c r="C2698" s="168"/>
      <c r="D2698" s="169">
        <v>7982</v>
      </c>
      <c r="E2698" s="169">
        <v>391562</v>
      </c>
      <c r="F2698" s="169">
        <v>297935</v>
      </c>
      <c r="G2698" s="169">
        <v>176410</v>
      </c>
      <c r="H2698" s="169">
        <v>16359</v>
      </c>
      <c r="I2698" s="170">
        <v>32.24</v>
      </c>
      <c r="J2698"/>
      <c r="K2698"/>
      <c r="L2698"/>
      <c r="M2698"/>
      <c r="N2698"/>
    </row>
    <row r="2699" spans="2:14" ht="15" customHeight="1" x14ac:dyDescent="0.25">
      <c r="B2699" s="168">
        <v>2017</v>
      </c>
      <c r="C2699" s="168"/>
      <c r="D2699" s="169">
        <v>7125</v>
      </c>
      <c r="E2699" s="169">
        <v>390528</v>
      </c>
      <c r="F2699" s="169">
        <v>272609</v>
      </c>
      <c r="G2699" s="169">
        <v>229817</v>
      </c>
      <c r="H2699" s="169">
        <v>7885</v>
      </c>
      <c r="I2699" s="170">
        <v>33.47</v>
      </c>
      <c r="J2699"/>
      <c r="K2699"/>
      <c r="L2699"/>
      <c r="M2699"/>
      <c r="N2699"/>
    </row>
    <row r="2700" spans="2:14" ht="15" customHeight="1" x14ac:dyDescent="0.25">
      <c r="B2700" s="168">
        <v>2016</v>
      </c>
      <c r="C2700" s="168"/>
      <c r="D2700" s="169">
        <v>6111</v>
      </c>
      <c r="E2700" s="169">
        <v>400283</v>
      </c>
      <c r="F2700" s="169">
        <v>304656</v>
      </c>
      <c r="G2700" s="169">
        <v>202835</v>
      </c>
      <c r="H2700" s="169">
        <v>4534</v>
      </c>
      <c r="I2700" s="170">
        <v>44.81</v>
      </c>
      <c r="J2700"/>
      <c r="K2700"/>
      <c r="L2700"/>
      <c r="M2700"/>
      <c r="N2700"/>
    </row>
    <row r="2701" spans="2:14" s="10" customFormat="1" ht="15" customHeight="1" collapsed="1" x14ac:dyDescent="0.25">
      <c r="B2701" s="168">
        <v>2015</v>
      </c>
      <c r="C2701" s="168"/>
      <c r="D2701" s="169">
        <v>5424</v>
      </c>
      <c r="E2701" s="169">
        <v>247783</v>
      </c>
      <c r="F2701" s="169">
        <v>194241</v>
      </c>
      <c r="G2701" s="169">
        <v>141838</v>
      </c>
      <c r="H2701" s="169">
        <v>3710</v>
      </c>
      <c r="I2701" s="170">
        <v>29.54</v>
      </c>
      <c r="J2701"/>
      <c r="K2701"/>
      <c r="L2701"/>
      <c r="M2701"/>
      <c r="N2701"/>
    </row>
    <row r="2702" spans="2:14" s="10" customFormat="1" ht="15" customHeight="1" x14ac:dyDescent="0.25">
      <c r="B2702" s="168">
        <v>2014</v>
      </c>
      <c r="C2702" s="168"/>
      <c r="D2702" s="169">
        <v>4987</v>
      </c>
      <c r="E2702" s="169">
        <v>185702</v>
      </c>
      <c r="F2702" s="169">
        <v>171038</v>
      </c>
      <c r="G2702" s="169">
        <v>85850</v>
      </c>
      <c r="H2702" s="169">
        <v>2686</v>
      </c>
      <c r="I2702" s="170">
        <v>27.32</v>
      </c>
      <c r="J2702"/>
      <c r="K2702"/>
      <c r="L2702"/>
      <c r="M2702"/>
      <c r="N2702"/>
    </row>
    <row r="2703" spans="2:14" s="10" customFormat="1" ht="15" customHeight="1" x14ac:dyDescent="0.25">
      <c r="B2703" s="168">
        <v>2013</v>
      </c>
      <c r="C2703" s="168"/>
      <c r="D2703" s="169">
        <v>4727</v>
      </c>
      <c r="E2703" s="169">
        <v>185688</v>
      </c>
      <c r="F2703" s="169">
        <v>160881</v>
      </c>
      <c r="G2703" s="169">
        <v>139168</v>
      </c>
      <c r="H2703" s="169">
        <v>5726</v>
      </c>
      <c r="I2703" s="170">
        <v>27.36</v>
      </c>
      <c r="J2703"/>
      <c r="K2703"/>
      <c r="L2703"/>
      <c r="M2703"/>
      <c r="N2703"/>
    </row>
    <row r="2704" spans="2:14" s="10" customFormat="1" ht="15" customHeight="1" x14ac:dyDescent="0.25">
      <c r="B2704" s="168">
        <v>2012</v>
      </c>
      <c r="C2704" s="168"/>
      <c r="D2704" s="169">
        <v>4547</v>
      </c>
      <c r="E2704" s="169">
        <v>276512</v>
      </c>
      <c r="F2704" s="169">
        <v>181751</v>
      </c>
      <c r="G2704" s="169">
        <v>156606</v>
      </c>
      <c r="H2704" s="169">
        <v>2839</v>
      </c>
      <c r="I2704" s="170">
        <v>43.89</v>
      </c>
      <c r="J2704"/>
      <c r="K2704"/>
      <c r="L2704"/>
      <c r="M2704"/>
      <c r="N2704"/>
    </row>
    <row r="2705" spans="2:14" ht="15" customHeight="1" x14ac:dyDescent="0.25">
      <c r="B2705" s="168">
        <v>2011</v>
      </c>
      <c r="C2705" s="168"/>
      <c r="D2705" s="169">
        <v>4443</v>
      </c>
      <c r="E2705" s="169">
        <v>257313</v>
      </c>
      <c r="F2705" s="169">
        <v>164724</v>
      </c>
      <c r="G2705" s="169">
        <v>140492</v>
      </c>
      <c r="H2705" s="169">
        <v>5100</v>
      </c>
      <c r="I2705" s="170">
        <v>35.71</v>
      </c>
      <c r="J2705"/>
      <c r="K2705"/>
      <c r="L2705"/>
      <c r="M2705"/>
      <c r="N2705"/>
    </row>
    <row r="2706" spans="2:14" ht="15" customHeight="1" x14ac:dyDescent="0.25">
      <c r="B2706" s="168">
        <v>2010</v>
      </c>
      <c r="C2706" s="168"/>
      <c r="D2706" s="169">
        <v>4269</v>
      </c>
      <c r="E2706" s="169">
        <v>334865</v>
      </c>
      <c r="F2706" s="169">
        <v>207769</v>
      </c>
      <c r="G2706" s="169">
        <v>188999</v>
      </c>
      <c r="H2706" s="169">
        <v>4861</v>
      </c>
      <c r="I2706" s="170">
        <v>47.86</v>
      </c>
      <c r="J2706"/>
      <c r="K2706"/>
      <c r="L2706"/>
      <c r="M2706"/>
      <c r="N2706"/>
    </row>
    <row r="2707" spans="2:14" ht="15" customHeight="1" x14ac:dyDescent="0.25">
      <c r="B2707" s="168">
        <v>2009</v>
      </c>
      <c r="C2707" s="168"/>
      <c r="D2707" s="169">
        <v>4189</v>
      </c>
      <c r="E2707" s="169">
        <v>211689</v>
      </c>
      <c r="F2707" s="169">
        <v>183115</v>
      </c>
      <c r="G2707" s="169">
        <v>65507</v>
      </c>
      <c r="H2707" s="169" t="s">
        <v>66</v>
      </c>
      <c r="I2707" s="170">
        <v>30.38</v>
      </c>
      <c r="J2707"/>
      <c r="K2707"/>
      <c r="L2707"/>
      <c r="M2707"/>
      <c r="N2707"/>
    </row>
    <row r="2708" spans="2:14" ht="15" customHeight="1" x14ac:dyDescent="0.25">
      <c r="B2708" s="168">
        <v>2008</v>
      </c>
      <c r="C2708" s="168"/>
      <c r="D2708" s="169">
        <v>3997</v>
      </c>
      <c r="E2708" s="169">
        <v>532811</v>
      </c>
      <c r="F2708" s="169">
        <v>507579</v>
      </c>
      <c r="G2708" s="169">
        <v>81922</v>
      </c>
      <c r="H2708" s="169" t="s">
        <v>66</v>
      </c>
      <c r="I2708" s="170">
        <v>74</v>
      </c>
      <c r="J2708"/>
      <c r="K2708"/>
      <c r="L2708"/>
      <c r="M2708"/>
      <c r="N2708"/>
    </row>
    <row r="2709" spans="2:14" ht="15" customHeight="1" x14ac:dyDescent="0.25">
      <c r="B2709" s="258" t="s">
        <v>11</v>
      </c>
      <c r="C2709" s="184"/>
      <c r="D2709" s="184"/>
      <c r="E2709" s="184"/>
      <c r="F2709" s="184"/>
      <c r="G2709" s="184"/>
      <c r="H2709" s="184"/>
      <c r="I2709" s="184"/>
      <c r="J2709"/>
      <c r="K2709"/>
      <c r="L2709"/>
      <c r="M2709"/>
      <c r="N2709"/>
    </row>
    <row r="2710" spans="2:14" s="10" customFormat="1" ht="15" customHeight="1" collapsed="1" x14ac:dyDescent="0.25">
      <c r="B2710" s="187" t="s">
        <v>318</v>
      </c>
      <c r="C2710" s="187"/>
      <c r="D2710" s="187"/>
      <c r="E2710" s="187"/>
      <c r="F2710" s="187"/>
      <c r="G2710" s="187"/>
      <c r="H2710" s="187"/>
      <c r="I2710" s="187"/>
      <c r="J2710"/>
      <c r="K2710"/>
      <c r="L2710"/>
      <c r="M2710"/>
      <c r="N2710"/>
    </row>
    <row r="2711" spans="2:14" s="10" customFormat="1" ht="15" customHeight="1" x14ac:dyDescent="0.25">
      <c r="B2711" s="181">
        <v>2023</v>
      </c>
      <c r="C2711" s="181"/>
      <c r="D2711" s="182">
        <v>47461</v>
      </c>
      <c r="E2711" s="182">
        <v>452839</v>
      </c>
      <c r="F2711" s="182">
        <v>409210</v>
      </c>
      <c r="G2711" s="182">
        <v>115427</v>
      </c>
      <c r="H2711" s="182">
        <v>3159</v>
      </c>
      <c r="I2711" s="183">
        <v>31.79</v>
      </c>
      <c r="J2711"/>
      <c r="K2711"/>
      <c r="L2711"/>
      <c r="M2711"/>
      <c r="N2711"/>
    </row>
    <row r="2712" spans="2:14" s="10" customFormat="1" ht="15" customHeight="1" x14ac:dyDescent="0.25">
      <c r="B2712" s="181">
        <v>2022</v>
      </c>
      <c r="C2712" s="181"/>
      <c r="D2712" s="182">
        <v>44277</v>
      </c>
      <c r="E2712" s="182">
        <v>253804</v>
      </c>
      <c r="F2712" s="182">
        <v>284765</v>
      </c>
      <c r="G2712" s="182">
        <v>49146</v>
      </c>
      <c r="H2712" s="182">
        <v>8813</v>
      </c>
      <c r="I2712" s="183">
        <v>20.11</v>
      </c>
      <c r="J2712"/>
      <c r="K2712"/>
      <c r="L2712"/>
      <c r="M2712"/>
      <c r="N2712"/>
    </row>
    <row r="2713" spans="2:14" s="10" customFormat="1" ht="15" customHeight="1" x14ac:dyDescent="0.25">
      <c r="B2713" s="181">
        <v>2021</v>
      </c>
      <c r="C2713" s="168"/>
      <c r="D2713" s="169">
        <v>38594</v>
      </c>
      <c r="E2713" s="169">
        <v>188532</v>
      </c>
      <c r="F2713" s="169">
        <v>203520</v>
      </c>
      <c r="G2713" s="169">
        <v>67757</v>
      </c>
      <c r="H2713" s="169">
        <v>11177</v>
      </c>
      <c r="I2713" s="170">
        <v>22.51</v>
      </c>
      <c r="J2713"/>
      <c r="K2713"/>
      <c r="L2713"/>
      <c r="M2713"/>
      <c r="N2713"/>
    </row>
    <row r="2714" spans="2:14" s="10" customFormat="1" ht="15" customHeight="1" x14ac:dyDescent="0.25">
      <c r="B2714" s="168">
        <v>2020</v>
      </c>
      <c r="C2714" s="168"/>
      <c r="D2714" s="169">
        <v>37100</v>
      </c>
      <c r="E2714" s="169">
        <v>308647</v>
      </c>
      <c r="F2714" s="169">
        <v>303931</v>
      </c>
      <c r="G2714" s="169">
        <v>59455</v>
      </c>
      <c r="H2714" s="169">
        <v>13377</v>
      </c>
      <c r="I2714" s="170">
        <v>44.55</v>
      </c>
      <c r="J2714"/>
      <c r="K2714"/>
      <c r="L2714"/>
      <c r="M2714"/>
      <c r="N2714"/>
    </row>
    <row r="2715" spans="2:14" s="10" customFormat="1" ht="15" customHeight="1" x14ac:dyDescent="0.25">
      <c r="B2715" s="168">
        <v>2019</v>
      </c>
      <c r="C2715" s="168"/>
      <c r="D2715" s="169">
        <v>38272</v>
      </c>
      <c r="E2715" s="169">
        <v>247612</v>
      </c>
      <c r="F2715" s="169">
        <v>314699</v>
      </c>
      <c r="G2715" s="169">
        <v>37428</v>
      </c>
      <c r="H2715" s="169">
        <v>3602</v>
      </c>
      <c r="I2715" s="170">
        <v>27.13</v>
      </c>
      <c r="J2715"/>
      <c r="K2715"/>
      <c r="L2715"/>
      <c r="M2715"/>
      <c r="N2715"/>
    </row>
    <row r="2716" spans="2:14" s="10" customFormat="1" ht="15" customHeight="1" x14ac:dyDescent="0.25">
      <c r="B2716" s="168">
        <v>2018</v>
      </c>
      <c r="C2716" s="168"/>
      <c r="D2716" s="169">
        <v>36675</v>
      </c>
      <c r="E2716" s="169">
        <v>253985</v>
      </c>
      <c r="F2716" s="169">
        <v>258202</v>
      </c>
      <c r="G2716" s="169">
        <v>55365</v>
      </c>
      <c r="H2716" s="169">
        <v>10793</v>
      </c>
      <c r="I2716" s="170">
        <v>31.81</v>
      </c>
      <c r="J2716"/>
      <c r="K2716"/>
      <c r="L2716"/>
      <c r="M2716"/>
      <c r="N2716"/>
    </row>
    <row r="2717" spans="2:14" s="10" customFormat="1" ht="15" customHeight="1" x14ac:dyDescent="0.25">
      <c r="B2717" s="168">
        <v>2017</v>
      </c>
      <c r="C2717" s="168"/>
      <c r="D2717" s="169">
        <v>35730</v>
      </c>
      <c r="E2717" s="169">
        <v>219655</v>
      </c>
      <c r="F2717" s="169">
        <v>242332</v>
      </c>
      <c r="G2717" s="169">
        <v>48792</v>
      </c>
      <c r="H2717" s="169">
        <v>4898</v>
      </c>
      <c r="I2717" s="170">
        <v>28.76</v>
      </c>
      <c r="J2717"/>
      <c r="K2717"/>
      <c r="L2717"/>
      <c r="M2717"/>
      <c r="N2717"/>
    </row>
    <row r="2718" spans="2:14" s="10" customFormat="1" ht="15" customHeight="1" x14ac:dyDescent="0.25">
      <c r="B2718" s="168">
        <v>2016</v>
      </c>
      <c r="C2718" s="168"/>
      <c r="D2718" s="169">
        <v>32805</v>
      </c>
      <c r="E2718" s="169">
        <v>289640</v>
      </c>
      <c r="F2718" s="169">
        <v>284011</v>
      </c>
      <c r="G2718" s="169">
        <v>102939</v>
      </c>
      <c r="H2718" s="169">
        <v>1593</v>
      </c>
      <c r="I2718" s="170">
        <v>44.28</v>
      </c>
      <c r="J2718"/>
      <c r="K2718"/>
      <c r="L2718"/>
      <c r="M2718"/>
      <c r="N2718"/>
    </row>
    <row r="2719" spans="2:14" s="10" customFormat="1" ht="15" customHeight="1" x14ac:dyDescent="0.25">
      <c r="B2719" s="168">
        <v>2015</v>
      </c>
      <c r="C2719" s="168"/>
      <c r="D2719" s="169">
        <v>30462</v>
      </c>
      <c r="E2719" s="169">
        <v>156960</v>
      </c>
      <c r="F2719" s="169">
        <v>166264</v>
      </c>
      <c r="G2719" s="169">
        <v>36339</v>
      </c>
      <c r="H2719" s="169">
        <v>1361</v>
      </c>
      <c r="I2719" s="170">
        <v>24.51</v>
      </c>
      <c r="J2719"/>
      <c r="K2719"/>
      <c r="L2719"/>
      <c r="M2719"/>
      <c r="N2719"/>
    </row>
    <row r="2720" spans="2:14" ht="15" customHeight="1" x14ac:dyDescent="0.25">
      <c r="B2720" s="168">
        <v>2014</v>
      </c>
      <c r="C2720" s="168"/>
      <c r="D2720" s="169">
        <v>28837</v>
      </c>
      <c r="E2720" s="169">
        <v>140360</v>
      </c>
      <c r="F2720" s="169">
        <v>152620</v>
      </c>
      <c r="G2720" s="169">
        <v>44913</v>
      </c>
      <c r="H2720" s="169">
        <v>2476</v>
      </c>
      <c r="I2720" s="170">
        <v>22.94</v>
      </c>
      <c r="J2720"/>
      <c r="K2720"/>
      <c r="L2720"/>
      <c r="M2720"/>
      <c r="N2720"/>
    </row>
    <row r="2721" spans="2:14" ht="15" customHeight="1" x14ac:dyDescent="0.25">
      <c r="B2721" s="168">
        <v>2013</v>
      </c>
      <c r="C2721" s="168"/>
      <c r="D2721" s="169">
        <v>27888</v>
      </c>
      <c r="E2721" s="169">
        <v>147603</v>
      </c>
      <c r="F2721" s="169">
        <v>123383</v>
      </c>
      <c r="G2721" s="169">
        <v>91456</v>
      </c>
      <c r="H2721" s="169">
        <v>4506</v>
      </c>
      <c r="I2721" s="170">
        <v>27.36</v>
      </c>
      <c r="J2721"/>
      <c r="K2721"/>
      <c r="L2721"/>
      <c r="M2721"/>
      <c r="N2721"/>
    </row>
    <row r="2722" spans="2:14" ht="15" customHeight="1" x14ac:dyDescent="0.25">
      <c r="B2722" s="168">
        <v>2012</v>
      </c>
      <c r="C2722" s="168"/>
      <c r="D2722" s="169">
        <v>28237</v>
      </c>
      <c r="E2722" s="169">
        <v>268456</v>
      </c>
      <c r="F2722" s="169">
        <v>173559</v>
      </c>
      <c r="G2722" s="169">
        <v>156517</v>
      </c>
      <c r="H2722" s="169">
        <v>2724</v>
      </c>
      <c r="I2722" s="170">
        <v>44.11</v>
      </c>
      <c r="J2722"/>
      <c r="K2722"/>
      <c r="L2722"/>
      <c r="M2722"/>
      <c r="N2722"/>
    </row>
    <row r="2723" spans="2:14" ht="15" customHeight="1" x14ac:dyDescent="0.25">
      <c r="B2723" s="168">
        <v>2011</v>
      </c>
      <c r="C2723" s="168"/>
      <c r="D2723" s="169">
        <v>29617</v>
      </c>
      <c r="E2723" s="169">
        <v>186261</v>
      </c>
      <c r="F2723" s="169">
        <v>148365</v>
      </c>
      <c r="G2723" s="169">
        <v>80844</v>
      </c>
      <c r="H2723" s="169">
        <v>4716</v>
      </c>
      <c r="I2723" s="170">
        <v>33.200000000000003</v>
      </c>
      <c r="J2723"/>
      <c r="K2723"/>
      <c r="L2723"/>
      <c r="M2723"/>
      <c r="N2723"/>
    </row>
    <row r="2724" spans="2:14" ht="15" customHeight="1" x14ac:dyDescent="0.25">
      <c r="B2724" s="168">
        <v>2010</v>
      </c>
      <c r="C2724" s="168"/>
      <c r="D2724" s="169">
        <v>29337</v>
      </c>
      <c r="E2724" s="169">
        <v>237016</v>
      </c>
      <c r="F2724" s="169">
        <v>194582</v>
      </c>
      <c r="G2724" s="169">
        <v>82766</v>
      </c>
      <c r="H2724" s="169">
        <v>4459</v>
      </c>
      <c r="I2724" s="170">
        <v>41.32</v>
      </c>
      <c r="J2724"/>
      <c r="K2724"/>
      <c r="L2724"/>
      <c r="M2724"/>
      <c r="N2724"/>
    </row>
    <row r="2725" spans="2:14" s="9" customFormat="1" ht="15" customHeight="1" collapsed="1" x14ac:dyDescent="0.25">
      <c r="B2725" s="168">
        <v>2009</v>
      </c>
      <c r="C2725" s="168"/>
      <c r="D2725" s="169">
        <v>30997</v>
      </c>
      <c r="E2725" s="169">
        <v>166635</v>
      </c>
      <c r="F2725" s="169">
        <v>142309</v>
      </c>
      <c r="G2725" s="169">
        <v>61071</v>
      </c>
      <c r="H2725" s="169" t="s">
        <v>66</v>
      </c>
      <c r="I2725" s="170">
        <v>26.39</v>
      </c>
      <c r="J2725"/>
      <c r="K2725"/>
      <c r="L2725"/>
      <c r="M2725"/>
      <c r="N2725"/>
    </row>
    <row r="2726" spans="2:14" s="9" customFormat="1" ht="15" customHeight="1" x14ac:dyDescent="0.25">
      <c r="B2726" s="168">
        <v>2008</v>
      </c>
      <c r="C2726" s="168"/>
      <c r="D2726" s="169">
        <v>31437</v>
      </c>
      <c r="E2726" s="169">
        <v>463461</v>
      </c>
      <c r="F2726" s="169">
        <v>436600</v>
      </c>
      <c r="G2726" s="169">
        <v>81859</v>
      </c>
      <c r="H2726" s="169" t="s">
        <v>66</v>
      </c>
      <c r="I2726" s="170">
        <v>70.59</v>
      </c>
      <c r="J2726"/>
      <c r="K2726"/>
      <c r="L2726"/>
      <c r="M2726"/>
      <c r="N2726"/>
    </row>
    <row r="2727" spans="2:14" s="9" customFormat="1" ht="15" customHeight="1" x14ac:dyDescent="0.25">
      <c r="B2727" s="259" t="s">
        <v>319</v>
      </c>
      <c r="C2727" s="165"/>
      <c r="D2727" s="165"/>
      <c r="E2727" s="165"/>
      <c r="F2727" s="165"/>
      <c r="G2727" s="165"/>
      <c r="H2727" s="165"/>
      <c r="I2727" s="165"/>
      <c r="J2727"/>
      <c r="K2727"/>
      <c r="L2727"/>
      <c r="M2727"/>
      <c r="N2727"/>
    </row>
    <row r="2728" spans="2:14" s="9" customFormat="1" ht="15" customHeight="1" x14ac:dyDescent="0.25">
      <c r="B2728" s="181">
        <v>2023</v>
      </c>
      <c r="C2728" s="181"/>
      <c r="D2728" s="182">
        <v>46869</v>
      </c>
      <c r="E2728" s="182">
        <v>238079</v>
      </c>
      <c r="F2728" s="182">
        <v>243926</v>
      </c>
      <c r="G2728" s="182">
        <v>39635</v>
      </c>
      <c r="H2728" s="182">
        <v>796</v>
      </c>
      <c r="I2728" s="183">
        <v>36.35</v>
      </c>
      <c r="J2728"/>
      <c r="K2728"/>
      <c r="L2728"/>
      <c r="M2728"/>
      <c r="N2728"/>
    </row>
    <row r="2729" spans="2:14" s="9" customFormat="1" ht="15" customHeight="1" x14ac:dyDescent="0.25">
      <c r="B2729" s="181">
        <v>2022</v>
      </c>
      <c r="C2729" s="181"/>
      <c r="D2729" s="182">
        <v>43774</v>
      </c>
      <c r="E2729" s="182">
        <v>158604</v>
      </c>
      <c r="F2729" s="182">
        <v>176578</v>
      </c>
      <c r="G2729" s="182">
        <v>13117</v>
      </c>
      <c r="H2729" s="182">
        <v>5245</v>
      </c>
      <c r="I2729" s="183">
        <v>27.58</v>
      </c>
      <c r="J2729"/>
      <c r="K2729"/>
      <c r="L2729"/>
      <c r="M2729"/>
      <c r="N2729"/>
    </row>
    <row r="2730" spans="2:14" s="9" customFormat="1" ht="15" customHeight="1" x14ac:dyDescent="0.25">
      <c r="B2730" s="181">
        <v>2021</v>
      </c>
      <c r="C2730" s="168"/>
      <c r="D2730" s="169">
        <v>38139</v>
      </c>
      <c r="E2730" s="169">
        <v>78411</v>
      </c>
      <c r="F2730" s="169">
        <v>117148</v>
      </c>
      <c r="G2730" s="169">
        <v>9568</v>
      </c>
      <c r="H2730" s="169">
        <v>6021</v>
      </c>
      <c r="I2730" s="170">
        <v>19.21</v>
      </c>
      <c r="J2730"/>
      <c r="K2730"/>
      <c r="L2730"/>
      <c r="M2730"/>
      <c r="N2730"/>
    </row>
    <row r="2731" spans="2:14" s="9" customFormat="1" ht="15" customHeight="1" x14ac:dyDescent="0.25">
      <c r="B2731" s="168">
        <v>2020</v>
      </c>
      <c r="C2731" s="168"/>
      <c r="D2731" s="169">
        <v>36664</v>
      </c>
      <c r="E2731" s="169">
        <v>96385</v>
      </c>
      <c r="F2731" s="169">
        <v>116094</v>
      </c>
      <c r="G2731" s="169">
        <v>6824</v>
      </c>
      <c r="H2731" s="169">
        <v>597</v>
      </c>
      <c r="I2731" s="170">
        <v>35.25</v>
      </c>
      <c r="J2731"/>
      <c r="K2731"/>
      <c r="L2731"/>
      <c r="M2731"/>
      <c r="N2731"/>
    </row>
    <row r="2732" spans="2:14" s="9" customFormat="1" ht="15" customHeight="1" x14ac:dyDescent="0.25">
      <c r="B2732" s="168">
        <v>2019</v>
      </c>
      <c r="C2732" s="168"/>
      <c r="D2732" s="169">
        <v>37816</v>
      </c>
      <c r="E2732" s="169">
        <v>148678</v>
      </c>
      <c r="F2732" s="169">
        <v>173026</v>
      </c>
      <c r="G2732" s="169">
        <v>4170</v>
      </c>
      <c r="H2732" s="169">
        <v>1295</v>
      </c>
      <c r="I2732" s="170">
        <v>37.369999999999997</v>
      </c>
      <c r="J2732"/>
      <c r="K2732"/>
      <c r="L2732"/>
      <c r="M2732"/>
      <c r="N2732"/>
    </row>
    <row r="2733" spans="2:14" s="9" customFormat="1" ht="15" customHeight="1" x14ac:dyDescent="0.25">
      <c r="B2733" s="168">
        <v>2018</v>
      </c>
      <c r="C2733" s="168"/>
      <c r="D2733" s="169">
        <v>36257</v>
      </c>
      <c r="E2733" s="169">
        <v>122417</v>
      </c>
      <c r="F2733" s="169">
        <v>144404</v>
      </c>
      <c r="G2733" s="169">
        <v>3355</v>
      </c>
      <c r="H2733" s="169">
        <v>936</v>
      </c>
      <c r="I2733" s="170">
        <v>34.840000000000003</v>
      </c>
      <c r="J2733"/>
      <c r="K2733"/>
      <c r="L2733"/>
      <c r="M2733"/>
      <c r="N2733"/>
    </row>
    <row r="2734" spans="2:14" s="9" customFormat="1" ht="15" customHeight="1" x14ac:dyDescent="0.25">
      <c r="B2734" s="168">
        <v>2017</v>
      </c>
      <c r="C2734" s="168"/>
      <c r="D2734" s="169">
        <v>35336</v>
      </c>
      <c r="E2734" s="169">
        <v>83203</v>
      </c>
      <c r="F2734" s="169">
        <v>112303</v>
      </c>
      <c r="G2734" s="169">
        <v>2803</v>
      </c>
      <c r="H2734" s="169">
        <v>1074</v>
      </c>
      <c r="I2734" s="170">
        <v>25.93</v>
      </c>
      <c r="J2734"/>
      <c r="K2734"/>
      <c r="L2734"/>
      <c r="M2734"/>
      <c r="N2734"/>
    </row>
    <row r="2735" spans="2:14" ht="15" customHeight="1" x14ac:dyDescent="0.25">
      <c r="B2735" s="168">
        <v>2016</v>
      </c>
      <c r="C2735" s="168"/>
      <c r="D2735" s="169">
        <v>32470</v>
      </c>
      <c r="E2735" s="169">
        <v>91443</v>
      </c>
      <c r="F2735" s="169">
        <v>111947</v>
      </c>
      <c r="G2735" s="169">
        <v>2743</v>
      </c>
      <c r="H2735" s="169">
        <v>841</v>
      </c>
      <c r="I2735" s="170">
        <v>32.299999999999997</v>
      </c>
      <c r="J2735"/>
      <c r="K2735"/>
      <c r="L2735"/>
      <c r="M2735"/>
      <c r="N2735"/>
    </row>
    <row r="2736" spans="2:14" ht="15" customHeight="1" x14ac:dyDescent="0.25">
      <c r="B2736" s="168">
        <v>2015</v>
      </c>
      <c r="C2736" s="168"/>
      <c r="D2736" s="169">
        <v>30159</v>
      </c>
      <c r="E2736" s="169">
        <v>75776</v>
      </c>
      <c r="F2736" s="169">
        <v>96158</v>
      </c>
      <c r="G2736" s="169">
        <v>3788</v>
      </c>
      <c r="H2736" s="169">
        <v>872</v>
      </c>
      <c r="I2736" s="170">
        <v>30.65</v>
      </c>
      <c r="J2736"/>
      <c r="K2736"/>
      <c r="L2736"/>
      <c r="M2736"/>
      <c r="N2736"/>
    </row>
    <row r="2737" spans="2:14" ht="15" customHeight="1" x14ac:dyDescent="0.25">
      <c r="B2737" s="168">
        <v>2014</v>
      </c>
      <c r="C2737" s="168"/>
      <c r="D2737" s="169">
        <v>28555</v>
      </c>
      <c r="E2737" s="169">
        <v>61638</v>
      </c>
      <c r="F2737" s="169">
        <v>77206</v>
      </c>
      <c r="G2737" s="169">
        <v>1351</v>
      </c>
      <c r="H2737" s="169">
        <v>681</v>
      </c>
      <c r="I2737" s="170">
        <v>28.17</v>
      </c>
      <c r="J2737"/>
      <c r="K2737"/>
      <c r="L2737"/>
      <c r="M2737"/>
      <c r="N2737"/>
    </row>
    <row r="2738" spans="2:14" ht="15" customHeight="1" x14ac:dyDescent="0.25">
      <c r="B2738" s="168">
        <v>2013</v>
      </c>
      <c r="C2738" s="168"/>
      <c r="D2738" s="169">
        <v>27637</v>
      </c>
      <c r="E2738" s="169">
        <v>54293</v>
      </c>
      <c r="F2738" s="169">
        <v>63216</v>
      </c>
      <c r="G2738" s="169">
        <v>5687</v>
      </c>
      <c r="H2738" s="169">
        <v>1106</v>
      </c>
      <c r="I2738" s="170">
        <v>26.9</v>
      </c>
      <c r="J2738"/>
      <c r="K2738"/>
      <c r="L2738"/>
      <c r="M2738"/>
      <c r="N2738"/>
    </row>
    <row r="2739" spans="2:14" ht="15" customHeight="1" x14ac:dyDescent="0.25">
      <c r="B2739" s="168">
        <v>2012</v>
      </c>
      <c r="C2739" s="168"/>
      <c r="D2739" s="169">
        <v>27992</v>
      </c>
      <c r="E2739" s="169">
        <v>38696</v>
      </c>
      <c r="F2739" s="169">
        <v>60671</v>
      </c>
      <c r="G2739" s="169">
        <v>1549</v>
      </c>
      <c r="H2739" s="169">
        <v>593</v>
      </c>
      <c r="I2739" s="170">
        <v>19.739999999999998</v>
      </c>
      <c r="J2739"/>
      <c r="K2739"/>
      <c r="L2739"/>
      <c r="M2739"/>
      <c r="N2739"/>
    </row>
    <row r="2740" spans="2:14" s="7" customFormat="1" ht="15" customHeight="1" x14ac:dyDescent="0.25">
      <c r="B2740" s="168">
        <v>2011</v>
      </c>
      <c r="C2740" s="168"/>
      <c r="D2740" s="169">
        <v>29377</v>
      </c>
      <c r="E2740" s="169">
        <v>51006</v>
      </c>
      <c r="F2740" s="169">
        <v>62816</v>
      </c>
      <c r="G2740" s="169">
        <v>1906</v>
      </c>
      <c r="H2740" s="169">
        <v>765</v>
      </c>
      <c r="I2740" s="170">
        <v>23.38</v>
      </c>
      <c r="J2740"/>
      <c r="K2740"/>
      <c r="L2740"/>
      <c r="M2740"/>
      <c r="N2740"/>
    </row>
    <row r="2741" spans="2:14" s="8" customFormat="1" ht="15" customHeight="1" x14ac:dyDescent="0.25">
      <c r="B2741" s="168">
        <v>2010</v>
      </c>
      <c r="C2741" s="168"/>
      <c r="D2741" s="169">
        <v>29083</v>
      </c>
      <c r="E2741" s="169">
        <v>56301</v>
      </c>
      <c r="F2741" s="169">
        <v>68488</v>
      </c>
      <c r="G2741" s="169">
        <v>1404</v>
      </c>
      <c r="H2741" s="169">
        <v>813</v>
      </c>
      <c r="I2741" s="170">
        <v>22.24</v>
      </c>
      <c r="J2741"/>
      <c r="K2741"/>
      <c r="L2741"/>
      <c r="M2741"/>
      <c r="N2741"/>
    </row>
    <row r="2742" spans="2:14" s="8" customFormat="1" ht="15" customHeight="1" x14ac:dyDescent="0.25">
      <c r="B2742" s="168">
        <v>2009</v>
      </c>
      <c r="C2742" s="168"/>
      <c r="D2742" s="169">
        <v>30753</v>
      </c>
      <c r="E2742" s="169">
        <v>54998</v>
      </c>
      <c r="F2742" s="169">
        <v>72246</v>
      </c>
      <c r="G2742" s="169">
        <v>1932</v>
      </c>
      <c r="H2742" s="169" t="s">
        <v>66</v>
      </c>
      <c r="I2742" s="170">
        <v>20.77</v>
      </c>
      <c r="J2742"/>
      <c r="K2742"/>
      <c r="L2742"/>
      <c r="M2742"/>
      <c r="N2742"/>
    </row>
    <row r="2743" spans="2:14" s="8" customFormat="1" ht="15" customHeight="1" x14ac:dyDescent="0.25">
      <c r="B2743" s="168">
        <v>2008</v>
      </c>
      <c r="C2743" s="168"/>
      <c r="D2743" s="169">
        <v>31184</v>
      </c>
      <c r="E2743" s="169">
        <v>76745</v>
      </c>
      <c r="F2743" s="169">
        <v>92326</v>
      </c>
      <c r="G2743" s="169">
        <v>3179</v>
      </c>
      <c r="H2743" s="169" t="s">
        <v>66</v>
      </c>
      <c r="I2743" s="170">
        <v>28.2</v>
      </c>
      <c r="J2743"/>
      <c r="K2743"/>
      <c r="L2743"/>
      <c r="M2743"/>
      <c r="N2743"/>
    </row>
    <row r="2744" spans="2:14" s="8" customFormat="1" ht="15" customHeight="1" x14ac:dyDescent="0.25">
      <c r="B2744" s="259" t="s">
        <v>320</v>
      </c>
      <c r="C2744" s="165"/>
      <c r="D2744" s="165"/>
      <c r="E2744" s="165"/>
      <c r="F2744" s="165"/>
      <c r="G2744" s="165"/>
      <c r="H2744" s="165"/>
      <c r="I2744" s="165"/>
      <c r="J2744"/>
      <c r="K2744"/>
      <c r="L2744"/>
      <c r="M2744"/>
      <c r="N2744"/>
    </row>
    <row r="2745" spans="2:14" s="8" customFormat="1" ht="15" customHeight="1" x14ac:dyDescent="0.25">
      <c r="B2745" s="181">
        <v>2023</v>
      </c>
      <c r="C2745" s="181"/>
      <c r="D2745" s="182">
        <v>488</v>
      </c>
      <c r="E2745" s="182">
        <v>81606</v>
      </c>
      <c r="F2745" s="182">
        <v>91948</v>
      </c>
      <c r="G2745" s="182">
        <v>7837</v>
      </c>
      <c r="H2745" s="182">
        <v>295</v>
      </c>
      <c r="I2745" s="183">
        <v>23.48</v>
      </c>
      <c r="J2745"/>
      <c r="K2745"/>
      <c r="L2745"/>
      <c r="M2745"/>
      <c r="N2745"/>
    </row>
    <row r="2746" spans="2:14" s="8" customFormat="1" ht="15" customHeight="1" x14ac:dyDescent="0.25">
      <c r="B2746" s="181">
        <v>2022</v>
      </c>
      <c r="C2746" s="181"/>
      <c r="D2746" s="182">
        <v>414</v>
      </c>
      <c r="E2746" s="182">
        <v>59833</v>
      </c>
      <c r="F2746" s="182">
        <v>66491</v>
      </c>
      <c r="G2746" s="182">
        <v>8636</v>
      </c>
      <c r="H2746" s="182">
        <v>726</v>
      </c>
      <c r="I2746" s="183">
        <v>22.04</v>
      </c>
      <c r="J2746"/>
      <c r="K2746"/>
      <c r="L2746"/>
      <c r="M2746"/>
      <c r="N2746"/>
    </row>
    <row r="2747" spans="2:14" s="8" customFormat="1" ht="15" customHeight="1" x14ac:dyDescent="0.25">
      <c r="B2747" s="181">
        <v>2021</v>
      </c>
      <c r="C2747" s="168"/>
      <c r="D2747" s="169">
        <v>385</v>
      </c>
      <c r="E2747" s="169">
        <v>34761</v>
      </c>
      <c r="F2747" s="169">
        <v>50055</v>
      </c>
      <c r="G2747" s="169">
        <v>7872</v>
      </c>
      <c r="H2747" s="169">
        <v>712</v>
      </c>
      <c r="I2747" s="170">
        <v>15.62</v>
      </c>
      <c r="J2747"/>
      <c r="K2747"/>
      <c r="L2747"/>
      <c r="M2747"/>
      <c r="N2747"/>
    </row>
    <row r="2748" spans="2:14" s="8" customFormat="1" ht="15" customHeight="1" x14ac:dyDescent="0.25">
      <c r="B2748" s="168">
        <v>2020</v>
      </c>
      <c r="C2748" s="168"/>
      <c r="D2748" s="169">
        <v>359</v>
      </c>
      <c r="E2748" s="169">
        <v>75847</v>
      </c>
      <c r="F2748" s="169">
        <v>68834</v>
      </c>
      <c r="G2748" s="169">
        <v>12998</v>
      </c>
      <c r="H2748" s="169">
        <v>1052</v>
      </c>
      <c r="I2748" s="170">
        <v>50.84</v>
      </c>
      <c r="J2748"/>
      <c r="K2748"/>
      <c r="L2748"/>
      <c r="M2748"/>
      <c r="N2748"/>
    </row>
    <row r="2749" spans="2:14" s="8" customFormat="1" ht="15" customHeight="1" x14ac:dyDescent="0.25">
      <c r="B2749" s="168">
        <v>2019</v>
      </c>
      <c r="C2749" s="168"/>
      <c r="D2749" s="169">
        <v>380</v>
      </c>
      <c r="E2749" s="169">
        <v>58872</v>
      </c>
      <c r="F2749" s="169">
        <v>67820</v>
      </c>
      <c r="G2749" s="169">
        <v>4396</v>
      </c>
      <c r="H2749" s="169">
        <v>841</v>
      </c>
      <c r="I2749" s="170">
        <v>28.12</v>
      </c>
      <c r="J2749"/>
      <c r="K2749"/>
      <c r="L2749"/>
      <c r="M2749"/>
      <c r="N2749"/>
    </row>
    <row r="2750" spans="2:14" s="8" customFormat="1" ht="15" customHeight="1" x14ac:dyDescent="0.25">
      <c r="B2750" s="168">
        <v>2018</v>
      </c>
      <c r="C2750" s="168"/>
      <c r="D2750" s="169">
        <v>349</v>
      </c>
      <c r="E2750" s="169">
        <v>55553</v>
      </c>
      <c r="F2750" s="169">
        <v>55719</v>
      </c>
      <c r="G2750" s="169">
        <v>16640</v>
      </c>
      <c r="H2750" s="169">
        <v>790</v>
      </c>
      <c r="I2750" s="170">
        <v>27.68</v>
      </c>
      <c r="J2750"/>
      <c r="K2750"/>
      <c r="L2750"/>
      <c r="M2750"/>
      <c r="N2750"/>
    </row>
    <row r="2751" spans="2:14" ht="15" customHeight="1" x14ac:dyDescent="0.25">
      <c r="B2751" s="168">
        <v>2017</v>
      </c>
      <c r="C2751" s="168"/>
      <c r="D2751" s="169">
        <v>324</v>
      </c>
      <c r="E2751" s="169">
        <v>45992</v>
      </c>
      <c r="F2751" s="169">
        <v>49316</v>
      </c>
      <c r="G2751" s="169">
        <v>11993</v>
      </c>
      <c r="H2751" s="169">
        <v>542</v>
      </c>
      <c r="I2751" s="170">
        <v>26.07</v>
      </c>
      <c r="J2751"/>
      <c r="K2751"/>
      <c r="L2751"/>
      <c r="M2751"/>
      <c r="N2751"/>
    </row>
    <row r="2752" spans="2:14" ht="15" customHeight="1" x14ac:dyDescent="0.25">
      <c r="B2752" s="168">
        <v>2016</v>
      </c>
      <c r="C2752" s="168"/>
      <c r="D2752" s="169">
        <v>276</v>
      </c>
      <c r="E2752" s="169">
        <v>58394</v>
      </c>
      <c r="F2752" s="169">
        <v>51927</v>
      </c>
      <c r="G2752" s="169">
        <v>14154</v>
      </c>
      <c r="H2752" s="169">
        <v>312</v>
      </c>
      <c r="I2752" s="170">
        <v>37.729999999999997</v>
      </c>
      <c r="J2752"/>
      <c r="K2752"/>
      <c r="L2752"/>
      <c r="M2752"/>
      <c r="N2752"/>
    </row>
    <row r="2753" spans="2:14" ht="15" customHeight="1" x14ac:dyDescent="0.25">
      <c r="B2753" s="168">
        <v>2015</v>
      </c>
      <c r="C2753" s="168"/>
      <c r="D2753" s="169">
        <v>244</v>
      </c>
      <c r="E2753" s="169">
        <v>45511</v>
      </c>
      <c r="F2753" s="169">
        <v>37807</v>
      </c>
      <c r="G2753" s="169">
        <v>11625</v>
      </c>
      <c r="H2753" s="169">
        <v>146</v>
      </c>
      <c r="I2753" s="170">
        <v>35.85</v>
      </c>
      <c r="J2753"/>
      <c r="K2753"/>
      <c r="L2753"/>
      <c r="M2753"/>
      <c r="N2753"/>
    </row>
    <row r="2754" spans="2:14" ht="15" customHeight="1" x14ac:dyDescent="0.25">
      <c r="B2754" s="168">
        <v>2014</v>
      </c>
      <c r="C2754" s="168"/>
      <c r="D2754" s="169">
        <v>233</v>
      </c>
      <c r="E2754" s="169">
        <v>29217</v>
      </c>
      <c r="F2754" s="169">
        <v>40053</v>
      </c>
      <c r="G2754" s="169">
        <v>5684</v>
      </c>
      <c r="H2754" s="169">
        <v>619</v>
      </c>
      <c r="I2754" s="170">
        <v>24.59</v>
      </c>
      <c r="J2754"/>
      <c r="K2754"/>
      <c r="L2754"/>
      <c r="M2754"/>
      <c r="N2754"/>
    </row>
    <row r="2755" spans="2:14" ht="15" customHeight="1" x14ac:dyDescent="0.25">
      <c r="B2755" s="168">
        <v>2013</v>
      </c>
      <c r="C2755" s="168"/>
      <c r="D2755" s="169">
        <v>206</v>
      </c>
      <c r="E2755" s="169">
        <v>16037</v>
      </c>
      <c r="F2755" s="169">
        <v>31725</v>
      </c>
      <c r="G2755" s="169">
        <v>5463</v>
      </c>
      <c r="H2755" s="169">
        <v>989</v>
      </c>
      <c r="I2755" s="170">
        <v>16.010000000000002</v>
      </c>
      <c r="J2755"/>
      <c r="K2755"/>
      <c r="L2755"/>
      <c r="M2755"/>
      <c r="N2755"/>
    </row>
    <row r="2756" spans="2:14" s="8" customFormat="1" ht="15" customHeight="1" x14ac:dyDescent="0.25">
      <c r="B2756" s="168">
        <v>2012</v>
      </c>
      <c r="C2756" s="168"/>
      <c r="D2756" s="169">
        <v>196</v>
      </c>
      <c r="E2756" s="169">
        <v>24044</v>
      </c>
      <c r="F2756" s="169">
        <v>25957</v>
      </c>
      <c r="G2756" s="169">
        <v>3022</v>
      </c>
      <c r="H2756" s="169">
        <v>684</v>
      </c>
      <c r="I2756" s="170">
        <v>24.21</v>
      </c>
      <c r="J2756"/>
      <c r="K2756"/>
      <c r="L2756"/>
      <c r="M2756"/>
      <c r="N2756"/>
    </row>
    <row r="2757" spans="2:14" s="9" customFormat="1" ht="15" customHeight="1" x14ac:dyDescent="0.25">
      <c r="B2757" s="168">
        <v>2011</v>
      </c>
      <c r="C2757" s="168"/>
      <c r="D2757" s="169">
        <v>194</v>
      </c>
      <c r="E2757" s="169">
        <v>13241</v>
      </c>
      <c r="F2757" s="169">
        <v>19289</v>
      </c>
      <c r="G2757" s="169">
        <v>2846</v>
      </c>
      <c r="H2757" s="169">
        <v>641</v>
      </c>
      <c r="I2757" s="170">
        <v>12.44</v>
      </c>
      <c r="J2757"/>
      <c r="K2757"/>
      <c r="L2757"/>
      <c r="M2757"/>
      <c r="N2757"/>
    </row>
    <row r="2758" spans="2:14" s="9" customFormat="1" ht="15" customHeight="1" x14ac:dyDescent="0.25">
      <c r="B2758" s="168">
        <v>2010</v>
      </c>
      <c r="C2758" s="168"/>
      <c r="D2758" s="169">
        <v>208</v>
      </c>
      <c r="E2758" s="169">
        <v>31127</v>
      </c>
      <c r="F2758" s="169">
        <v>34047</v>
      </c>
      <c r="G2758" s="169">
        <v>890</v>
      </c>
      <c r="H2758" s="169">
        <v>451</v>
      </c>
      <c r="I2758" s="170">
        <v>31.81</v>
      </c>
      <c r="J2758"/>
      <c r="K2758"/>
      <c r="L2758"/>
      <c r="M2758"/>
      <c r="N2758"/>
    </row>
    <row r="2759" spans="2:14" s="9" customFormat="1" ht="15" customHeight="1" x14ac:dyDescent="0.25">
      <c r="B2759" s="168">
        <v>2009</v>
      </c>
      <c r="C2759" s="168"/>
      <c r="D2759" s="169">
        <v>198</v>
      </c>
      <c r="E2759" s="169">
        <v>35642</v>
      </c>
      <c r="F2759" s="169">
        <v>44068</v>
      </c>
      <c r="G2759" s="169">
        <v>1797</v>
      </c>
      <c r="H2759" s="169" t="s">
        <v>66</v>
      </c>
      <c r="I2759" s="170">
        <v>37.64</v>
      </c>
      <c r="J2759"/>
      <c r="K2759"/>
      <c r="L2759"/>
      <c r="M2759"/>
      <c r="N2759"/>
    </row>
    <row r="2760" spans="2:14" s="9" customFormat="1" ht="15" customHeight="1" x14ac:dyDescent="0.25">
      <c r="B2760" s="168">
        <v>2008</v>
      </c>
      <c r="C2760" s="168"/>
      <c r="D2760" s="169">
        <v>206</v>
      </c>
      <c r="E2760" s="169">
        <v>166476</v>
      </c>
      <c r="F2760" s="169">
        <v>161244</v>
      </c>
      <c r="G2760" s="169">
        <v>11338</v>
      </c>
      <c r="H2760" s="169" t="s">
        <v>66</v>
      </c>
      <c r="I2760" s="170">
        <v>148.53</v>
      </c>
      <c r="J2760"/>
      <c r="K2760"/>
      <c r="L2760"/>
      <c r="M2760"/>
      <c r="N2760"/>
    </row>
    <row r="2761" spans="2:14" ht="15" customHeight="1" x14ac:dyDescent="0.25">
      <c r="B2761" s="259" t="s">
        <v>321</v>
      </c>
      <c r="C2761" s="165"/>
      <c r="D2761" s="165"/>
      <c r="E2761" s="165"/>
      <c r="F2761" s="165"/>
      <c r="G2761" s="165"/>
      <c r="H2761" s="165"/>
      <c r="I2761" s="165"/>
      <c r="J2761"/>
      <c r="K2761"/>
      <c r="L2761"/>
      <c r="M2761"/>
      <c r="N2761"/>
    </row>
    <row r="2762" spans="2:14" ht="15" customHeight="1" x14ac:dyDescent="0.25">
      <c r="B2762" s="181">
        <v>2023</v>
      </c>
      <c r="C2762" s="181"/>
      <c r="D2762" s="182">
        <v>104</v>
      </c>
      <c r="E2762" s="182">
        <v>133155</v>
      </c>
      <c r="F2762" s="182">
        <v>73336</v>
      </c>
      <c r="G2762" s="182">
        <v>67954</v>
      </c>
      <c r="H2762" s="182">
        <v>2068</v>
      </c>
      <c r="I2762" s="183">
        <v>31.56</v>
      </c>
      <c r="J2762"/>
      <c r="K2762"/>
      <c r="L2762"/>
      <c r="M2762"/>
      <c r="N2762"/>
    </row>
    <row r="2763" spans="2:14" ht="15" customHeight="1" x14ac:dyDescent="0.25">
      <c r="B2763" s="181">
        <v>2022</v>
      </c>
      <c r="C2763" s="181"/>
      <c r="D2763" s="182">
        <v>89</v>
      </c>
      <c r="E2763" s="182">
        <v>35367</v>
      </c>
      <c r="F2763" s="182">
        <v>41697</v>
      </c>
      <c r="G2763" s="182">
        <v>27393</v>
      </c>
      <c r="H2763" s="182">
        <v>2841</v>
      </c>
      <c r="I2763" s="183">
        <v>8.51</v>
      </c>
      <c r="J2763"/>
      <c r="K2763"/>
      <c r="L2763"/>
      <c r="M2763"/>
      <c r="N2763"/>
    </row>
    <row r="2764" spans="2:14" ht="15" customHeight="1" x14ac:dyDescent="0.25">
      <c r="B2764" s="181">
        <v>2021</v>
      </c>
      <c r="C2764" s="168"/>
      <c r="D2764" s="169">
        <v>70</v>
      </c>
      <c r="E2764" s="169">
        <v>75359</v>
      </c>
      <c r="F2764" s="169">
        <v>36317</v>
      </c>
      <c r="G2764" s="169">
        <v>50318</v>
      </c>
      <c r="H2764" s="169">
        <v>4445</v>
      </c>
      <c r="I2764" s="170">
        <v>36.44</v>
      </c>
      <c r="J2764"/>
      <c r="K2764"/>
      <c r="L2764"/>
      <c r="M2764"/>
      <c r="N2764"/>
    </row>
    <row r="2765" spans="2:14" ht="15" customHeight="1" x14ac:dyDescent="0.25">
      <c r="B2765" s="168">
        <v>2020</v>
      </c>
      <c r="C2765" s="168"/>
      <c r="D2765" s="169">
        <v>77</v>
      </c>
      <c r="E2765" s="169">
        <v>136415</v>
      </c>
      <c r="F2765" s="169">
        <v>119004</v>
      </c>
      <c r="G2765" s="169">
        <v>39633</v>
      </c>
      <c r="H2765" s="169">
        <v>11728</v>
      </c>
      <c r="I2765" s="170">
        <v>50.48</v>
      </c>
      <c r="J2765"/>
      <c r="K2765"/>
      <c r="L2765"/>
      <c r="M2765"/>
      <c r="N2765"/>
    </row>
    <row r="2766" spans="2:14" ht="15" customHeight="1" x14ac:dyDescent="0.25">
      <c r="B2766" s="168">
        <v>2019</v>
      </c>
      <c r="C2766" s="168"/>
      <c r="D2766" s="169">
        <v>76</v>
      </c>
      <c r="E2766" s="169">
        <v>40061</v>
      </c>
      <c r="F2766" s="169">
        <v>73853</v>
      </c>
      <c r="G2766" s="169">
        <v>28862</v>
      </c>
      <c r="H2766" s="169">
        <v>1465</v>
      </c>
      <c r="I2766" s="170">
        <v>13.11</v>
      </c>
      <c r="J2766"/>
      <c r="K2766"/>
      <c r="L2766"/>
      <c r="M2766"/>
      <c r="N2766"/>
    </row>
    <row r="2767" spans="2:14" ht="15" customHeight="1" x14ac:dyDescent="0.25">
      <c r="B2767" s="168">
        <v>2018</v>
      </c>
      <c r="C2767" s="168"/>
      <c r="D2767" s="169">
        <v>69</v>
      </c>
      <c r="E2767" s="169">
        <v>76015</v>
      </c>
      <c r="F2767" s="169">
        <v>58079</v>
      </c>
      <c r="G2767" s="169">
        <v>35370</v>
      </c>
      <c r="H2767" s="169">
        <v>9065</v>
      </c>
      <c r="I2767" s="170">
        <v>30.87</v>
      </c>
      <c r="J2767"/>
      <c r="K2767"/>
      <c r="L2767"/>
      <c r="M2767"/>
      <c r="N2767"/>
    </row>
    <row r="2768" spans="2:14" ht="15" customHeight="1" x14ac:dyDescent="0.25">
      <c r="B2768" s="168">
        <v>2017</v>
      </c>
      <c r="C2768" s="168"/>
      <c r="D2768" s="169">
        <v>70</v>
      </c>
      <c r="E2768" s="169">
        <v>90461</v>
      </c>
      <c r="F2768" s="169">
        <v>80713</v>
      </c>
      <c r="G2768" s="169">
        <v>33996</v>
      </c>
      <c r="H2768" s="169">
        <v>3281</v>
      </c>
      <c r="I2768" s="170">
        <v>33.950000000000003</v>
      </c>
      <c r="J2768"/>
      <c r="K2768"/>
      <c r="L2768"/>
      <c r="M2768"/>
      <c r="N2768"/>
    </row>
    <row r="2769" spans="2:14" ht="15" customHeight="1" x14ac:dyDescent="0.25">
      <c r="B2769" s="168">
        <v>2016</v>
      </c>
      <c r="C2769" s="168"/>
      <c r="D2769" s="169">
        <v>59</v>
      </c>
      <c r="E2769" s="169">
        <v>139803</v>
      </c>
      <c r="F2769" s="169">
        <v>120137</v>
      </c>
      <c r="G2769" s="169">
        <v>86041</v>
      </c>
      <c r="H2769" s="169">
        <v>439</v>
      </c>
      <c r="I2769" s="170">
        <v>64.650000000000006</v>
      </c>
      <c r="J2769"/>
      <c r="K2769"/>
      <c r="L2769"/>
      <c r="M2769"/>
      <c r="N2769"/>
    </row>
    <row r="2770" spans="2:14" ht="15" customHeight="1" x14ac:dyDescent="0.25">
      <c r="B2770" s="168">
        <v>2015</v>
      </c>
      <c r="C2770" s="168"/>
      <c r="D2770" s="169">
        <v>59</v>
      </c>
      <c r="E2770" s="169">
        <v>35672</v>
      </c>
      <c r="F2770" s="169">
        <v>32299</v>
      </c>
      <c r="G2770" s="169">
        <v>20926</v>
      </c>
      <c r="H2770" s="169">
        <v>344</v>
      </c>
      <c r="I2770" s="170">
        <v>13.4</v>
      </c>
      <c r="J2770"/>
      <c r="K2770"/>
      <c r="L2770"/>
      <c r="M2770"/>
      <c r="N2770"/>
    </row>
    <row r="2771" spans="2:14" ht="15" customHeight="1" x14ac:dyDescent="0.25">
      <c r="B2771" s="168">
        <v>2014</v>
      </c>
      <c r="C2771" s="168"/>
      <c r="D2771" s="169">
        <v>49</v>
      </c>
      <c r="E2771" s="169">
        <v>49505</v>
      </c>
      <c r="F2771" s="169">
        <v>35360</v>
      </c>
      <c r="G2771" s="169">
        <v>37878</v>
      </c>
      <c r="H2771" s="169">
        <v>1177</v>
      </c>
      <c r="I2771" s="170">
        <v>18.05</v>
      </c>
      <c r="J2771"/>
      <c r="K2771"/>
      <c r="L2771"/>
      <c r="M2771"/>
      <c r="N2771"/>
    </row>
    <row r="2772" spans="2:14" s="9" customFormat="1" ht="15" customHeight="1" x14ac:dyDescent="0.25">
      <c r="B2772" s="168">
        <v>2013</v>
      </c>
      <c r="C2772" s="168"/>
      <c r="D2772" s="169">
        <v>45</v>
      </c>
      <c r="E2772" s="169">
        <v>77273</v>
      </c>
      <c r="F2772" s="169">
        <v>28443</v>
      </c>
      <c r="G2772" s="169">
        <v>80306</v>
      </c>
      <c r="H2772" s="169">
        <v>2411</v>
      </c>
      <c r="I2772" s="170">
        <v>32.54</v>
      </c>
      <c r="J2772"/>
      <c r="K2772"/>
      <c r="L2772"/>
      <c r="M2772"/>
      <c r="N2772"/>
    </row>
    <row r="2773" spans="2:14" s="9" customFormat="1" ht="15" customHeight="1" x14ac:dyDescent="0.25">
      <c r="B2773" s="168">
        <v>2012</v>
      </c>
      <c r="C2773" s="168"/>
      <c r="D2773" s="169">
        <v>49</v>
      </c>
      <c r="E2773" s="169">
        <v>205715</v>
      </c>
      <c r="F2773" s="169">
        <v>86932</v>
      </c>
      <c r="G2773" s="169">
        <v>151947</v>
      </c>
      <c r="H2773" s="169">
        <v>1447</v>
      </c>
      <c r="I2773" s="170">
        <v>65.67</v>
      </c>
      <c r="J2773"/>
      <c r="K2773"/>
      <c r="L2773"/>
      <c r="M2773"/>
      <c r="N2773"/>
    </row>
    <row r="2774" spans="2:14" s="9" customFormat="1" ht="15" customHeight="1" x14ac:dyDescent="0.25">
      <c r="B2774" s="168">
        <v>2011</v>
      </c>
      <c r="C2774" s="168"/>
      <c r="D2774" s="169">
        <v>46</v>
      </c>
      <c r="E2774" s="169">
        <v>122014</v>
      </c>
      <c r="F2774" s="169">
        <v>66260</v>
      </c>
      <c r="G2774" s="169">
        <v>76092</v>
      </c>
      <c r="H2774" s="169">
        <v>3311</v>
      </c>
      <c r="I2774" s="170">
        <v>51.59</v>
      </c>
      <c r="J2774"/>
      <c r="K2774"/>
      <c r="L2774"/>
      <c r="M2774"/>
      <c r="N2774"/>
    </row>
    <row r="2775" spans="2:14" s="9" customFormat="1" ht="15" customHeight="1" x14ac:dyDescent="0.25">
      <c r="B2775" s="168">
        <v>2010</v>
      </c>
      <c r="C2775" s="168"/>
      <c r="D2775" s="169">
        <v>46</v>
      </c>
      <c r="E2775" s="169">
        <v>149588</v>
      </c>
      <c r="F2775" s="169">
        <v>92047</v>
      </c>
      <c r="G2775" s="169">
        <v>80471</v>
      </c>
      <c r="H2775" s="169">
        <v>3194</v>
      </c>
      <c r="I2775" s="170">
        <v>67.180000000000007</v>
      </c>
      <c r="J2775"/>
      <c r="K2775"/>
      <c r="L2775"/>
      <c r="M2775"/>
      <c r="N2775"/>
    </row>
    <row r="2776" spans="2:14" ht="15" customHeight="1" x14ac:dyDescent="0.25">
      <c r="B2776" s="168">
        <v>2009</v>
      </c>
      <c r="C2776" s="168"/>
      <c r="D2776" s="169">
        <v>46</v>
      </c>
      <c r="E2776" s="169">
        <v>75995</v>
      </c>
      <c r="F2776" s="169">
        <v>25995</v>
      </c>
      <c r="G2776" s="169">
        <v>57342</v>
      </c>
      <c r="H2776" s="169" t="s">
        <v>66</v>
      </c>
      <c r="I2776" s="170">
        <v>27.95</v>
      </c>
      <c r="J2776"/>
      <c r="K2776"/>
      <c r="L2776"/>
      <c r="M2776"/>
      <c r="N2776"/>
    </row>
    <row r="2777" spans="2:14" ht="15" customHeight="1" x14ac:dyDescent="0.25">
      <c r="B2777" s="168">
        <v>2008</v>
      </c>
      <c r="C2777" s="168"/>
      <c r="D2777" s="169">
        <v>47</v>
      </c>
      <c r="E2777" s="169">
        <v>220241</v>
      </c>
      <c r="F2777" s="169">
        <v>183030</v>
      </c>
      <c r="G2777" s="169">
        <v>67342</v>
      </c>
      <c r="H2777" s="169" t="s">
        <v>66</v>
      </c>
      <c r="I2777" s="170">
        <v>80.88</v>
      </c>
      <c r="J2777"/>
      <c r="K2777"/>
      <c r="L2777"/>
      <c r="M2777"/>
      <c r="N2777"/>
    </row>
    <row r="2778" spans="2:14" ht="15" customHeight="1" x14ac:dyDescent="0.25">
      <c r="B2778" s="187" t="s">
        <v>322</v>
      </c>
      <c r="C2778" s="187"/>
      <c r="D2778" s="187"/>
      <c r="E2778" s="187"/>
      <c r="F2778" s="187"/>
      <c r="G2778" s="187"/>
      <c r="H2778" s="187"/>
      <c r="I2778" s="187"/>
      <c r="J2778"/>
      <c r="K2778"/>
      <c r="L2778"/>
      <c r="M2778"/>
      <c r="N2778"/>
    </row>
    <row r="2779" spans="2:14" ht="15" customHeight="1" x14ac:dyDescent="0.25">
      <c r="B2779" s="181">
        <v>2023</v>
      </c>
      <c r="C2779" s="181"/>
      <c r="D2779" s="182">
        <v>17</v>
      </c>
      <c r="E2779" s="182">
        <v>398491</v>
      </c>
      <c r="F2779" s="182">
        <v>40312</v>
      </c>
      <c r="G2779" s="182">
        <v>459767</v>
      </c>
      <c r="H2779" s="182">
        <v>7624</v>
      </c>
      <c r="I2779" s="183">
        <v>54.96</v>
      </c>
      <c r="J2779"/>
      <c r="K2779"/>
      <c r="L2779"/>
      <c r="M2779"/>
      <c r="N2779"/>
    </row>
    <row r="2780" spans="2:14" ht="15" customHeight="1" x14ac:dyDescent="0.25">
      <c r="B2780" s="181">
        <v>2022</v>
      </c>
      <c r="C2780" s="181"/>
      <c r="D2780" s="182">
        <v>17</v>
      </c>
      <c r="E2780" s="182">
        <v>98387</v>
      </c>
      <c r="F2780" s="182">
        <v>24798</v>
      </c>
      <c r="G2780" s="182">
        <v>189261</v>
      </c>
      <c r="H2780" s="182">
        <v>2969</v>
      </c>
      <c r="I2780" s="183">
        <v>14.52</v>
      </c>
      <c r="J2780"/>
      <c r="K2780"/>
      <c r="L2780"/>
      <c r="M2780"/>
      <c r="N2780"/>
    </row>
    <row r="2781" spans="2:14" ht="15" customHeight="1" x14ac:dyDescent="0.25">
      <c r="B2781" s="181">
        <v>2021</v>
      </c>
      <c r="C2781" s="168"/>
      <c r="D2781" s="169">
        <v>14</v>
      </c>
      <c r="E2781" s="169">
        <v>205541</v>
      </c>
      <c r="F2781" s="169">
        <v>22920</v>
      </c>
      <c r="G2781" s="169">
        <v>240518</v>
      </c>
      <c r="H2781" s="169">
        <v>2550</v>
      </c>
      <c r="I2781" s="170">
        <v>43.86</v>
      </c>
      <c r="J2781"/>
      <c r="K2781"/>
      <c r="L2781"/>
      <c r="M2781"/>
      <c r="N2781"/>
    </row>
    <row r="2782" spans="2:14" ht="15" customHeight="1" x14ac:dyDescent="0.25">
      <c r="B2782" s="168">
        <v>2020</v>
      </c>
      <c r="C2782" s="168"/>
      <c r="D2782" s="169">
        <v>13</v>
      </c>
      <c r="E2782" s="169">
        <v>137102</v>
      </c>
      <c r="F2782" s="169">
        <v>29544</v>
      </c>
      <c r="G2782" s="169">
        <v>176466</v>
      </c>
      <c r="H2782" s="169">
        <v>2390</v>
      </c>
      <c r="I2782" s="170">
        <v>48.74</v>
      </c>
      <c r="J2782"/>
      <c r="K2782"/>
      <c r="L2782"/>
      <c r="M2782"/>
      <c r="N2782"/>
    </row>
    <row r="2783" spans="2:14" ht="15" customHeight="1" x14ac:dyDescent="0.25">
      <c r="B2783" s="168">
        <v>2019</v>
      </c>
      <c r="C2783" s="168"/>
      <c r="D2783" s="169">
        <v>15</v>
      </c>
      <c r="E2783" s="169">
        <v>103151</v>
      </c>
      <c r="F2783" s="169">
        <v>47137</v>
      </c>
      <c r="G2783" s="169">
        <v>116214</v>
      </c>
      <c r="H2783" s="169">
        <v>7962</v>
      </c>
      <c r="I2783" s="170">
        <v>16.97</v>
      </c>
      <c r="J2783"/>
      <c r="K2783"/>
      <c r="L2783"/>
      <c r="M2783"/>
      <c r="N2783"/>
    </row>
    <row r="2784" spans="2:14" ht="15" customHeight="1" x14ac:dyDescent="0.25">
      <c r="B2784" s="168">
        <v>2018</v>
      </c>
      <c r="C2784" s="168"/>
      <c r="D2784" s="169">
        <v>14</v>
      </c>
      <c r="E2784" s="169">
        <v>143285</v>
      </c>
      <c r="F2784" s="169">
        <v>46667</v>
      </c>
      <c r="G2784" s="169">
        <v>121220</v>
      </c>
      <c r="H2784" s="169">
        <v>5654</v>
      </c>
      <c r="I2784" s="170">
        <v>24.51</v>
      </c>
      <c r="J2784"/>
      <c r="K2784"/>
      <c r="L2784"/>
      <c r="M2784"/>
      <c r="N2784"/>
    </row>
    <row r="2785" spans="2:14" ht="15" customHeight="1" x14ac:dyDescent="0.25">
      <c r="B2785" s="168">
        <v>2017</v>
      </c>
      <c r="C2785" s="168"/>
      <c r="D2785" s="169">
        <v>12</v>
      </c>
      <c r="E2785" s="169">
        <v>176382</v>
      </c>
      <c r="F2785" s="169">
        <v>36444</v>
      </c>
      <c r="G2785" s="169">
        <v>181290</v>
      </c>
      <c r="H2785" s="169">
        <v>3169</v>
      </c>
      <c r="I2785" s="170">
        <v>31.18</v>
      </c>
      <c r="J2785"/>
      <c r="K2785"/>
      <c r="L2785"/>
      <c r="M2785"/>
      <c r="N2785"/>
    </row>
    <row r="2786" spans="2:14" ht="15" customHeight="1" x14ac:dyDescent="0.25">
      <c r="B2786" s="168">
        <v>2016</v>
      </c>
      <c r="C2786" s="168"/>
      <c r="D2786" s="169">
        <v>10</v>
      </c>
      <c r="E2786" s="169">
        <v>113599</v>
      </c>
      <c r="F2786" s="169">
        <v>24579</v>
      </c>
      <c r="G2786" s="169">
        <v>100048</v>
      </c>
      <c r="H2786" s="169">
        <v>3011</v>
      </c>
      <c r="I2786" s="170">
        <v>29.58</v>
      </c>
      <c r="J2786"/>
      <c r="K2786"/>
      <c r="L2786"/>
      <c r="M2786"/>
      <c r="N2786"/>
    </row>
    <row r="2787" spans="2:14" s="8" customFormat="1" ht="15" customHeight="1" x14ac:dyDescent="0.25">
      <c r="B2787" s="168">
        <v>2015</v>
      </c>
      <c r="C2787" s="168"/>
      <c r="D2787" s="169">
        <v>9</v>
      </c>
      <c r="E2787" s="169">
        <v>93265</v>
      </c>
      <c r="F2787" s="169">
        <v>30836</v>
      </c>
      <c r="G2787" s="169">
        <v>105671</v>
      </c>
      <c r="H2787" s="169">
        <v>2502</v>
      </c>
      <c r="I2787" s="170">
        <v>28.27</v>
      </c>
      <c r="J2787"/>
      <c r="K2787"/>
      <c r="L2787"/>
      <c r="M2787"/>
      <c r="N2787"/>
    </row>
    <row r="2788" spans="2:14" s="9" customFormat="1" ht="15" customHeight="1" x14ac:dyDescent="0.25">
      <c r="B2788" s="168">
        <v>2014</v>
      </c>
      <c r="C2788" s="168"/>
      <c r="D2788" s="169">
        <v>7</v>
      </c>
      <c r="E2788" s="169">
        <v>47817</v>
      </c>
      <c r="F2788" s="169">
        <v>21156</v>
      </c>
      <c r="G2788" s="169">
        <v>41002</v>
      </c>
      <c r="H2788" s="169">
        <v>235</v>
      </c>
      <c r="I2788" s="170">
        <v>24.78</v>
      </c>
      <c r="J2788"/>
      <c r="K2788"/>
      <c r="L2788"/>
      <c r="M2788"/>
      <c r="N2788"/>
    </row>
    <row r="2789" spans="2:14" s="9" customFormat="1" ht="15" customHeight="1" x14ac:dyDescent="0.25">
      <c r="B2789" s="168">
        <v>2013</v>
      </c>
      <c r="C2789" s="168"/>
      <c r="D2789" s="169">
        <v>10</v>
      </c>
      <c r="E2789" s="169">
        <v>40073</v>
      </c>
      <c r="F2789" s="169">
        <v>39761</v>
      </c>
      <c r="G2789" s="169">
        <v>47749</v>
      </c>
      <c r="H2789" s="169">
        <v>1235</v>
      </c>
      <c r="I2789" s="170">
        <v>15.66</v>
      </c>
      <c r="J2789"/>
      <c r="K2789"/>
      <c r="L2789"/>
      <c r="M2789"/>
      <c r="N2789"/>
    </row>
    <row r="2790" spans="2:14" s="9" customFormat="1" ht="15" customHeight="1" x14ac:dyDescent="0.25">
      <c r="B2790" s="168">
        <v>2012</v>
      </c>
      <c r="C2790" s="168"/>
      <c r="D2790" s="169">
        <v>6</v>
      </c>
      <c r="E2790" s="169">
        <v>9744</v>
      </c>
      <c r="F2790" s="169">
        <v>10023</v>
      </c>
      <c r="G2790" s="169">
        <v>234</v>
      </c>
      <c r="H2790" s="169">
        <v>234</v>
      </c>
      <c r="I2790" s="170">
        <v>6.75</v>
      </c>
      <c r="J2790"/>
      <c r="K2790"/>
      <c r="L2790"/>
      <c r="M2790"/>
      <c r="N2790"/>
    </row>
    <row r="2791" spans="2:14" s="9" customFormat="1" ht="15" customHeight="1" x14ac:dyDescent="0.25">
      <c r="B2791" s="168">
        <v>2011</v>
      </c>
      <c r="C2791" s="168"/>
      <c r="D2791" s="169">
        <v>9</v>
      </c>
      <c r="E2791" s="169">
        <v>73203</v>
      </c>
      <c r="F2791" s="169">
        <v>18845</v>
      </c>
      <c r="G2791" s="169">
        <v>59735</v>
      </c>
      <c r="H2791" s="169">
        <v>434</v>
      </c>
      <c r="I2791" s="170">
        <v>25.07</v>
      </c>
      <c r="J2791"/>
      <c r="K2791"/>
      <c r="L2791"/>
      <c r="M2791"/>
      <c r="N2791"/>
    </row>
    <row r="2792" spans="2:14" ht="15" customHeight="1" x14ac:dyDescent="0.25">
      <c r="B2792" s="168">
        <v>2010</v>
      </c>
      <c r="C2792" s="168"/>
      <c r="D2792" s="169">
        <v>9</v>
      </c>
      <c r="E2792" s="169">
        <v>100645</v>
      </c>
      <c r="F2792" s="169">
        <v>16374</v>
      </c>
      <c r="G2792" s="169">
        <v>106272</v>
      </c>
      <c r="H2792" s="169">
        <v>421</v>
      </c>
      <c r="I2792" s="170">
        <v>36.270000000000003</v>
      </c>
      <c r="J2792"/>
      <c r="K2792"/>
      <c r="L2792"/>
      <c r="M2792"/>
      <c r="N2792"/>
    </row>
    <row r="2793" spans="2:14" ht="15" customHeight="1" x14ac:dyDescent="0.25">
      <c r="B2793" s="168">
        <v>2009</v>
      </c>
      <c r="C2793" s="168"/>
      <c r="D2793" s="169">
        <v>10</v>
      </c>
      <c r="E2793" s="169">
        <v>47682</v>
      </c>
      <c r="F2793" s="169">
        <v>44115</v>
      </c>
      <c r="G2793" s="169">
        <v>4450</v>
      </c>
      <c r="H2793" s="169" t="s">
        <v>66</v>
      </c>
      <c r="I2793" s="170">
        <v>20.36</v>
      </c>
      <c r="J2793"/>
      <c r="K2793"/>
      <c r="L2793"/>
      <c r="M2793"/>
      <c r="N2793"/>
    </row>
    <row r="2794" spans="2:14" ht="15" customHeight="1" x14ac:dyDescent="0.25">
      <c r="B2794" s="168">
        <v>2008</v>
      </c>
      <c r="C2794" s="168"/>
      <c r="D2794" s="169">
        <v>9</v>
      </c>
      <c r="E2794" s="169">
        <v>72423</v>
      </c>
      <c r="F2794" s="169">
        <v>74998</v>
      </c>
      <c r="G2794" s="169">
        <v>109</v>
      </c>
      <c r="H2794" s="169" t="s">
        <v>66</v>
      </c>
      <c r="I2794" s="170">
        <v>29.49</v>
      </c>
      <c r="J2794"/>
      <c r="K2794"/>
      <c r="L2794"/>
      <c r="M2794"/>
      <c r="N2794"/>
    </row>
    <row r="2795" spans="2:14" ht="15" customHeight="1" x14ac:dyDescent="0.25">
      <c r="B2795" s="258" t="s">
        <v>40</v>
      </c>
      <c r="C2795" s="184"/>
      <c r="D2795" s="184"/>
      <c r="E2795" s="184"/>
      <c r="F2795" s="184"/>
      <c r="G2795" s="184"/>
      <c r="H2795" s="184"/>
      <c r="I2795" s="184"/>
      <c r="J2795"/>
      <c r="K2795"/>
      <c r="L2795"/>
      <c r="M2795"/>
      <c r="N2795"/>
    </row>
    <row r="2796" spans="2:14" ht="15" customHeight="1" x14ac:dyDescent="0.25">
      <c r="B2796" s="187" t="s">
        <v>323</v>
      </c>
      <c r="C2796" s="187"/>
      <c r="D2796" s="187"/>
      <c r="E2796" s="187"/>
      <c r="F2796" s="187"/>
      <c r="G2796" s="187"/>
      <c r="H2796" s="187"/>
      <c r="I2796" s="187"/>
      <c r="J2796"/>
      <c r="K2796"/>
      <c r="L2796"/>
      <c r="M2796"/>
      <c r="N2796"/>
    </row>
    <row r="2797" spans="2:14" ht="15" customHeight="1" x14ac:dyDescent="0.25">
      <c r="B2797" s="181">
        <v>2023</v>
      </c>
      <c r="C2797" s="181"/>
      <c r="D2797" s="182">
        <v>13083</v>
      </c>
      <c r="E2797" s="182">
        <v>200064</v>
      </c>
      <c r="F2797" s="182">
        <v>149116</v>
      </c>
      <c r="G2797" s="182">
        <v>111705</v>
      </c>
      <c r="H2797" s="182">
        <v>4997</v>
      </c>
      <c r="I2797" s="183">
        <v>34.299999999999997</v>
      </c>
      <c r="J2797"/>
      <c r="K2797"/>
      <c r="L2797"/>
      <c r="M2797"/>
      <c r="N2797"/>
    </row>
    <row r="2798" spans="2:14" ht="15" customHeight="1" x14ac:dyDescent="0.25">
      <c r="B2798" s="181">
        <v>2022</v>
      </c>
      <c r="C2798" s="181"/>
      <c r="D2798" s="182">
        <v>12100</v>
      </c>
      <c r="E2798" s="182">
        <v>105070</v>
      </c>
      <c r="F2798" s="182">
        <v>99130</v>
      </c>
      <c r="G2798" s="182">
        <v>84843</v>
      </c>
      <c r="H2798" s="182">
        <v>2002</v>
      </c>
      <c r="I2798" s="183">
        <v>17.57</v>
      </c>
      <c r="J2798"/>
      <c r="K2798"/>
      <c r="L2798"/>
      <c r="M2798"/>
      <c r="N2798"/>
    </row>
    <row r="2799" spans="2:14" ht="15" customHeight="1" x14ac:dyDescent="0.25">
      <c r="B2799" s="181">
        <v>2021</v>
      </c>
      <c r="C2799" s="168"/>
      <c r="D2799" s="169">
        <v>10225</v>
      </c>
      <c r="E2799" s="169">
        <v>162498</v>
      </c>
      <c r="F2799" s="169">
        <v>65914</v>
      </c>
      <c r="G2799" s="169">
        <v>127463</v>
      </c>
      <c r="H2799" s="169">
        <v>4405</v>
      </c>
      <c r="I2799" s="170">
        <v>36.58</v>
      </c>
      <c r="J2799"/>
      <c r="K2799"/>
      <c r="L2799"/>
      <c r="M2799"/>
      <c r="N2799"/>
    </row>
    <row r="2800" spans="2:14" s="10" customFormat="1" ht="15" customHeight="1" x14ac:dyDescent="0.25">
      <c r="B2800" s="187" t="s">
        <v>324</v>
      </c>
      <c r="C2800" s="187"/>
      <c r="D2800" s="187"/>
      <c r="E2800" s="187"/>
      <c r="F2800" s="187"/>
      <c r="G2800" s="187"/>
      <c r="H2800" s="187"/>
      <c r="I2800" s="187"/>
      <c r="J2800"/>
      <c r="K2800"/>
      <c r="L2800"/>
      <c r="M2800"/>
      <c r="N2800"/>
    </row>
    <row r="2801" spans="2:14" s="10" customFormat="1" ht="15" customHeight="1" x14ac:dyDescent="0.25">
      <c r="B2801" s="181">
        <v>2023</v>
      </c>
      <c r="C2801" s="181"/>
      <c r="D2801" s="182">
        <v>5791</v>
      </c>
      <c r="E2801" s="182">
        <v>59750</v>
      </c>
      <c r="F2801" s="182">
        <v>29998</v>
      </c>
      <c r="G2801" s="182">
        <v>36904</v>
      </c>
      <c r="H2801" s="182">
        <v>113</v>
      </c>
      <c r="I2801" s="183">
        <v>57.43</v>
      </c>
      <c r="J2801"/>
      <c r="K2801"/>
      <c r="L2801"/>
      <c r="M2801"/>
      <c r="N2801"/>
    </row>
    <row r="2802" spans="2:14" s="10" customFormat="1" ht="15" customHeight="1" x14ac:dyDescent="0.25">
      <c r="B2802" s="181">
        <v>2022</v>
      </c>
      <c r="C2802" s="181"/>
      <c r="D2802" s="182">
        <v>5451</v>
      </c>
      <c r="E2802" s="182">
        <v>18612</v>
      </c>
      <c r="F2802" s="182">
        <v>19315</v>
      </c>
      <c r="G2802" s="182">
        <v>4911</v>
      </c>
      <c r="H2802" s="182">
        <v>199</v>
      </c>
      <c r="I2802" s="183">
        <v>19.149999999999999</v>
      </c>
      <c r="J2802"/>
      <c r="K2802"/>
      <c r="L2802"/>
      <c r="M2802"/>
      <c r="N2802"/>
    </row>
    <row r="2803" spans="2:14" s="10" customFormat="1" ht="15" customHeight="1" x14ac:dyDescent="0.25">
      <c r="B2803" s="181">
        <v>2021</v>
      </c>
      <c r="C2803" s="168"/>
      <c r="D2803" s="169">
        <v>4711</v>
      </c>
      <c r="E2803" s="169">
        <v>11566</v>
      </c>
      <c r="F2803" s="169">
        <v>13162</v>
      </c>
      <c r="G2803" s="169">
        <v>502</v>
      </c>
      <c r="H2803" s="169">
        <v>120</v>
      </c>
      <c r="I2803" s="170">
        <v>17.57</v>
      </c>
      <c r="J2803"/>
      <c r="K2803"/>
      <c r="L2803"/>
      <c r="M2803"/>
      <c r="N2803"/>
    </row>
    <row r="2804" spans="2:14" s="10" customFormat="1" ht="15" customHeight="1" x14ac:dyDescent="0.25">
      <c r="B2804" s="187" t="s">
        <v>581</v>
      </c>
      <c r="C2804" s="187"/>
      <c r="D2804" s="187"/>
      <c r="E2804" s="187"/>
      <c r="F2804" s="187"/>
      <c r="G2804" s="187"/>
      <c r="H2804" s="187"/>
      <c r="I2804" s="187"/>
      <c r="J2804"/>
      <c r="K2804"/>
      <c r="L2804"/>
      <c r="M2804"/>
      <c r="N2804"/>
    </row>
    <row r="2805" spans="2:14" s="10" customFormat="1" ht="15" customHeight="1" x14ac:dyDescent="0.25">
      <c r="B2805" s="181">
        <v>2023</v>
      </c>
      <c r="C2805" s="181"/>
      <c r="D2805" s="182">
        <v>2945</v>
      </c>
      <c r="E2805" s="182">
        <v>17647</v>
      </c>
      <c r="F2805" s="182">
        <v>20167</v>
      </c>
      <c r="G2805" s="182">
        <v>902</v>
      </c>
      <c r="H2805" s="182">
        <v>86</v>
      </c>
      <c r="I2805" s="183">
        <v>31.75</v>
      </c>
      <c r="J2805"/>
      <c r="K2805"/>
      <c r="L2805"/>
      <c r="M2805"/>
      <c r="N2805"/>
    </row>
    <row r="2806" spans="2:14" s="10" customFormat="1" ht="15" customHeight="1" x14ac:dyDescent="0.25">
      <c r="B2806" s="181">
        <v>2022</v>
      </c>
      <c r="C2806" s="181"/>
      <c r="D2806" s="182">
        <v>2685</v>
      </c>
      <c r="E2806" s="182">
        <v>18783</v>
      </c>
      <c r="F2806" s="182">
        <v>16005</v>
      </c>
      <c r="G2806" s="182">
        <v>4192</v>
      </c>
      <c r="H2806" s="182">
        <v>4107</v>
      </c>
      <c r="I2806" s="183">
        <v>46.55</v>
      </c>
      <c r="J2806"/>
      <c r="K2806"/>
      <c r="L2806"/>
      <c r="M2806"/>
      <c r="N2806"/>
    </row>
    <row r="2807" spans="2:14" s="10" customFormat="1" ht="15" customHeight="1" x14ac:dyDescent="0.25">
      <c r="B2807" s="181">
        <v>2021</v>
      </c>
      <c r="C2807" s="168"/>
      <c r="D2807" s="169">
        <v>2341</v>
      </c>
      <c r="E2807" s="169">
        <v>9267</v>
      </c>
      <c r="F2807" s="169">
        <v>7512</v>
      </c>
      <c r="G2807" s="169">
        <v>4194</v>
      </c>
      <c r="H2807" s="169">
        <v>4113</v>
      </c>
      <c r="I2807" s="170">
        <v>30.75</v>
      </c>
      <c r="J2807"/>
      <c r="K2807"/>
      <c r="L2807"/>
      <c r="M2807"/>
      <c r="N2807"/>
    </row>
    <row r="2808" spans="2:14" s="10" customFormat="1" ht="15" customHeight="1" x14ac:dyDescent="0.25">
      <c r="B2808" s="187" t="s">
        <v>580</v>
      </c>
      <c r="C2808" s="187"/>
      <c r="D2808" s="187"/>
      <c r="E2808" s="187"/>
      <c r="F2808" s="187"/>
      <c r="G2808" s="187"/>
      <c r="H2808" s="187"/>
      <c r="I2808" s="187"/>
      <c r="J2808"/>
      <c r="K2808"/>
      <c r="L2808"/>
      <c r="M2808"/>
      <c r="N2808"/>
    </row>
    <row r="2809" spans="2:14" s="10" customFormat="1" ht="15" customHeight="1" x14ac:dyDescent="0.25">
      <c r="B2809" s="181">
        <v>2023</v>
      </c>
      <c r="C2809" s="181"/>
      <c r="D2809" s="182">
        <v>15117</v>
      </c>
      <c r="E2809" s="182">
        <v>491651</v>
      </c>
      <c r="F2809" s="182">
        <v>160556</v>
      </c>
      <c r="G2809" s="182">
        <v>418196</v>
      </c>
      <c r="H2809" s="182">
        <v>5064</v>
      </c>
      <c r="I2809" s="183">
        <v>47.31</v>
      </c>
      <c r="J2809"/>
      <c r="K2809"/>
      <c r="L2809"/>
      <c r="M2809"/>
      <c r="N2809"/>
    </row>
    <row r="2810" spans="2:14" s="10" customFormat="1" ht="15" customHeight="1" x14ac:dyDescent="0.25">
      <c r="B2810" s="181">
        <v>2022</v>
      </c>
      <c r="C2810" s="181"/>
      <c r="D2810" s="182">
        <v>14364</v>
      </c>
      <c r="E2810" s="182">
        <v>166950</v>
      </c>
      <c r="F2810" s="182">
        <v>109378</v>
      </c>
      <c r="G2810" s="182">
        <v>140386</v>
      </c>
      <c r="H2810" s="182">
        <v>5102</v>
      </c>
      <c r="I2810" s="183">
        <v>18.850000000000001</v>
      </c>
      <c r="J2810"/>
      <c r="K2810"/>
      <c r="L2810"/>
      <c r="M2810"/>
      <c r="N2810"/>
    </row>
    <row r="2811" spans="2:14" s="10" customFormat="1" ht="15" customHeight="1" x14ac:dyDescent="0.25">
      <c r="B2811" s="181">
        <v>2021</v>
      </c>
      <c r="C2811" s="168"/>
      <c r="D2811" s="169">
        <v>12910</v>
      </c>
      <c r="E2811" s="169">
        <v>194704</v>
      </c>
      <c r="F2811" s="169">
        <v>98150</v>
      </c>
      <c r="G2811" s="169">
        <v>172241</v>
      </c>
      <c r="H2811" s="169">
        <v>4644</v>
      </c>
      <c r="I2811" s="170">
        <v>34.83</v>
      </c>
      <c r="J2811"/>
      <c r="K2811"/>
      <c r="L2811"/>
      <c r="M2811"/>
      <c r="N2811"/>
    </row>
    <row r="2812" spans="2:14" ht="15" customHeight="1" x14ac:dyDescent="0.25">
      <c r="B2812" s="187" t="s">
        <v>579</v>
      </c>
      <c r="C2812" s="187"/>
      <c r="D2812" s="187"/>
      <c r="E2812" s="187"/>
      <c r="F2812" s="187"/>
      <c r="G2812" s="187"/>
      <c r="H2812" s="187"/>
      <c r="I2812" s="187"/>
      <c r="J2812"/>
      <c r="K2812"/>
      <c r="L2812"/>
      <c r="M2812"/>
      <c r="N2812"/>
    </row>
    <row r="2813" spans="2:14" ht="15" customHeight="1" x14ac:dyDescent="0.25">
      <c r="B2813" s="181">
        <v>2023</v>
      </c>
      <c r="C2813" s="181"/>
      <c r="D2813" s="182">
        <v>3513</v>
      </c>
      <c r="E2813" s="182">
        <v>10702</v>
      </c>
      <c r="F2813" s="182">
        <v>11737</v>
      </c>
      <c r="G2813" s="182">
        <v>2320</v>
      </c>
      <c r="H2813" s="182">
        <v>13</v>
      </c>
      <c r="I2813" s="183">
        <v>12.47</v>
      </c>
      <c r="J2813"/>
      <c r="K2813"/>
      <c r="L2813"/>
      <c r="M2813"/>
      <c r="N2813"/>
    </row>
    <row r="2814" spans="2:14" ht="15" customHeight="1" x14ac:dyDescent="0.25">
      <c r="B2814" s="181">
        <v>2022</v>
      </c>
      <c r="C2814" s="181"/>
      <c r="D2814" s="182">
        <v>3259</v>
      </c>
      <c r="E2814" s="182">
        <v>4715</v>
      </c>
      <c r="F2814" s="182">
        <v>11998</v>
      </c>
      <c r="G2814" s="182">
        <v>389</v>
      </c>
      <c r="H2814" s="182">
        <v>134</v>
      </c>
      <c r="I2814" s="183">
        <v>6.82</v>
      </c>
      <c r="J2814"/>
      <c r="K2814"/>
      <c r="L2814"/>
      <c r="M2814"/>
      <c r="N2814"/>
    </row>
    <row r="2815" spans="2:14" ht="15" customHeight="1" x14ac:dyDescent="0.25">
      <c r="B2815" s="181">
        <v>2021</v>
      </c>
      <c r="C2815" s="168"/>
      <c r="D2815" s="169">
        <v>2863</v>
      </c>
      <c r="E2815" s="169">
        <v>4391</v>
      </c>
      <c r="F2815" s="169">
        <v>6392</v>
      </c>
      <c r="G2815" s="169">
        <v>149</v>
      </c>
      <c r="H2815" s="169">
        <v>123</v>
      </c>
      <c r="I2815" s="170">
        <v>8.84</v>
      </c>
      <c r="J2815"/>
      <c r="K2815"/>
      <c r="L2815"/>
      <c r="M2815"/>
      <c r="N2815"/>
    </row>
    <row r="2816" spans="2:14" ht="15" customHeight="1" x14ac:dyDescent="0.25">
      <c r="B2816" s="187" t="s">
        <v>325</v>
      </c>
      <c r="C2816" s="187"/>
      <c r="D2816" s="187"/>
      <c r="E2816" s="187"/>
      <c r="F2816" s="187"/>
      <c r="G2816" s="187"/>
      <c r="H2816" s="187"/>
      <c r="I2816" s="187"/>
      <c r="J2816"/>
      <c r="K2816"/>
      <c r="L2816"/>
      <c r="M2816"/>
      <c r="N2816"/>
    </row>
    <row r="2817" spans="2:14" ht="15" customHeight="1" x14ac:dyDescent="0.25">
      <c r="B2817" s="181">
        <v>2023</v>
      </c>
      <c r="C2817" s="181"/>
      <c r="D2817" s="182">
        <v>1679</v>
      </c>
      <c r="E2817" s="182">
        <v>9786</v>
      </c>
      <c r="F2817" s="182">
        <v>13198</v>
      </c>
      <c r="G2817" s="182">
        <v>107</v>
      </c>
      <c r="H2817" s="182">
        <v>9</v>
      </c>
      <c r="I2817" s="183">
        <v>32.340000000000003</v>
      </c>
      <c r="J2817"/>
      <c r="K2817"/>
      <c r="L2817"/>
      <c r="M2817"/>
      <c r="N2817"/>
    </row>
    <row r="2818" spans="2:14" ht="15" customHeight="1" x14ac:dyDescent="0.25">
      <c r="B2818" s="181">
        <v>2022</v>
      </c>
      <c r="C2818" s="181"/>
      <c r="D2818" s="182">
        <v>1563</v>
      </c>
      <c r="E2818" s="182">
        <v>5483</v>
      </c>
      <c r="F2818" s="182">
        <v>8525</v>
      </c>
      <c r="G2818" s="182">
        <v>185</v>
      </c>
      <c r="H2818" s="182">
        <v>2</v>
      </c>
      <c r="I2818" s="183">
        <v>19.97</v>
      </c>
      <c r="J2818"/>
      <c r="K2818"/>
      <c r="L2818"/>
      <c r="M2818"/>
      <c r="N2818"/>
    </row>
    <row r="2819" spans="2:14" ht="15" customHeight="1" x14ac:dyDescent="0.25">
      <c r="B2819" s="181">
        <v>2021</v>
      </c>
      <c r="C2819" s="168"/>
      <c r="D2819" s="169">
        <v>1337</v>
      </c>
      <c r="E2819" s="169">
        <v>-4660</v>
      </c>
      <c r="F2819" s="169">
        <v>2747</v>
      </c>
      <c r="G2819" s="169">
        <v>24</v>
      </c>
      <c r="H2819" s="169">
        <v>21</v>
      </c>
      <c r="I2819" s="170">
        <v>-21.34</v>
      </c>
      <c r="J2819"/>
      <c r="K2819"/>
      <c r="L2819"/>
      <c r="M2819"/>
      <c r="N2819"/>
    </row>
    <row r="2820" spans="2:14" ht="15" customHeight="1" x14ac:dyDescent="0.25">
      <c r="B2820" s="187" t="s">
        <v>326</v>
      </c>
      <c r="C2820" s="187"/>
      <c r="D2820" s="187"/>
      <c r="E2820" s="187"/>
      <c r="F2820" s="187"/>
      <c r="G2820" s="187"/>
      <c r="H2820" s="187"/>
      <c r="I2820" s="187"/>
      <c r="J2820"/>
      <c r="K2820"/>
      <c r="L2820"/>
      <c r="M2820"/>
      <c r="N2820"/>
    </row>
    <row r="2821" spans="2:14" ht="15" customHeight="1" x14ac:dyDescent="0.25">
      <c r="B2821" s="181">
        <v>2023</v>
      </c>
      <c r="C2821" s="181"/>
      <c r="D2821" s="182">
        <v>2901</v>
      </c>
      <c r="E2821" s="182">
        <v>27284</v>
      </c>
      <c r="F2821" s="182">
        <v>28910</v>
      </c>
      <c r="G2821" s="182">
        <v>1774</v>
      </c>
      <c r="H2821" s="182">
        <v>428</v>
      </c>
      <c r="I2821" s="183">
        <v>18.61</v>
      </c>
      <c r="J2821"/>
      <c r="K2821"/>
      <c r="L2821"/>
      <c r="M2821"/>
      <c r="N2821"/>
    </row>
    <row r="2822" spans="2:14" ht="15" customHeight="1" x14ac:dyDescent="0.25">
      <c r="B2822" s="181">
        <v>2022</v>
      </c>
      <c r="C2822" s="181"/>
      <c r="D2822" s="182">
        <v>2608</v>
      </c>
      <c r="E2822" s="182">
        <v>10994</v>
      </c>
      <c r="F2822" s="182">
        <v>22552</v>
      </c>
      <c r="G2822" s="182">
        <v>1710</v>
      </c>
      <c r="H2822" s="182">
        <v>131</v>
      </c>
      <c r="I2822" s="183">
        <v>8.01</v>
      </c>
      <c r="J2822"/>
      <c r="K2822"/>
      <c r="L2822"/>
      <c r="M2822"/>
      <c r="N2822"/>
    </row>
    <row r="2823" spans="2:14" ht="15" customHeight="1" x14ac:dyDescent="0.25">
      <c r="B2823" s="181">
        <v>2021</v>
      </c>
      <c r="C2823" s="168"/>
      <c r="D2823" s="169">
        <v>2285</v>
      </c>
      <c r="E2823" s="169">
        <v>6692</v>
      </c>
      <c r="F2823" s="169">
        <v>22441</v>
      </c>
      <c r="G2823" s="169">
        <v>1210</v>
      </c>
      <c r="H2823" s="169">
        <v>215</v>
      </c>
      <c r="I2823" s="170">
        <v>8.84</v>
      </c>
      <c r="J2823"/>
      <c r="K2823"/>
      <c r="L2823"/>
      <c r="M2823"/>
      <c r="N2823"/>
    </row>
    <row r="2824" spans="2:14" ht="15" customHeight="1" x14ac:dyDescent="0.25">
      <c r="B2824" s="187" t="s">
        <v>517</v>
      </c>
      <c r="C2824" s="187"/>
      <c r="D2824" s="187"/>
      <c r="E2824" s="187"/>
      <c r="F2824" s="187"/>
      <c r="G2824" s="187"/>
      <c r="H2824" s="187"/>
      <c r="I2824" s="187"/>
      <c r="J2824"/>
      <c r="K2824"/>
      <c r="L2824"/>
      <c r="M2824"/>
      <c r="N2824"/>
    </row>
    <row r="2825" spans="2:14" ht="15" customHeight="1" x14ac:dyDescent="0.25">
      <c r="B2825" s="181">
        <v>2023</v>
      </c>
      <c r="C2825" s="181"/>
      <c r="D2825" s="182">
        <v>1132</v>
      </c>
      <c r="E2825" s="182">
        <v>13919</v>
      </c>
      <c r="F2825" s="182">
        <v>15359</v>
      </c>
      <c r="G2825" s="182">
        <v>1991</v>
      </c>
      <c r="H2825" s="182">
        <v>50</v>
      </c>
      <c r="I2825" s="183">
        <v>39.19</v>
      </c>
      <c r="J2825"/>
      <c r="K2825"/>
      <c r="L2825"/>
      <c r="M2825"/>
      <c r="N2825"/>
    </row>
    <row r="2826" spans="2:14" ht="15" customHeight="1" x14ac:dyDescent="0.25">
      <c r="B2826" s="181">
        <v>2022</v>
      </c>
      <c r="C2826" s="181"/>
      <c r="D2826" s="182">
        <v>1066</v>
      </c>
      <c r="E2826" s="182">
        <v>10561</v>
      </c>
      <c r="F2826" s="182">
        <v>11755</v>
      </c>
      <c r="G2826" s="182">
        <v>259</v>
      </c>
      <c r="H2826" s="182">
        <v>43</v>
      </c>
      <c r="I2826" s="183">
        <v>36.33</v>
      </c>
      <c r="J2826"/>
      <c r="K2826"/>
      <c r="L2826"/>
      <c r="M2826"/>
      <c r="N2826"/>
    </row>
    <row r="2827" spans="2:14" ht="15" customHeight="1" x14ac:dyDescent="0.25">
      <c r="B2827" s="181">
        <v>2021</v>
      </c>
      <c r="C2827" s="168"/>
      <c r="D2827" s="169">
        <v>910</v>
      </c>
      <c r="E2827" s="169">
        <v>3669</v>
      </c>
      <c r="F2827" s="169">
        <v>3780</v>
      </c>
      <c r="G2827" s="169">
        <v>1514</v>
      </c>
      <c r="H2827" s="169">
        <v>74</v>
      </c>
      <c r="I2827" s="170">
        <v>16.579999999999998</v>
      </c>
      <c r="J2827"/>
      <c r="K2827"/>
      <c r="L2827"/>
      <c r="M2827"/>
      <c r="N2827"/>
    </row>
    <row r="2828" spans="2:14" s="8" customFormat="1" ht="15" customHeight="1" x14ac:dyDescent="0.25">
      <c r="B2828" s="187" t="s">
        <v>534</v>
      </c>
      <c r="C2828" s="187"/>
      <c r="D2828" s="187"/>
      <c r="E2828" s="187"/>
      <c r="F2828" s="187"/>
      <c r="G2828" s="187"/>
      <c r="H2828" s="187"/>
      <c r="I2828" s="187"/>
      <c r="J2828"/>
      <c r="K2828"/>
      <c r="L2828"/>
      <c r="M2828"/>
      <c r="N2828"/>
    </row>
    <row r="2829" spans="2:14" s="8" customFormat="1" ht="15" customHeight="1" x14ac:dyDescent="0.25">
      <c r="B2829" s="181">
        <v>2023</v>
      </c>
      <c r="C2829" s="181"/>
      <c r="D2829" s="182">
        <v>1317</v>
      </c>
      <c r="E2829" s="182">
        <v>20527</v>
      </c>
      <c r="F2829" s="182">
        <v>20481</v>
      </c>
      <c r="G2829" s="182">
        <v>1296</v>
      </c>
      <c r="H2829" s="182">
        <v>22</v>
      </c>
      <c r="I2829" s="183">
        <v>29.73</v>
      </c>
      <c r="J2829"/>
      <c r="K2829"/>
      <c r="L2829"/>
      <c r="M2829"/>
      <c r="N2829"/>
    </row>
    <row r="2830" spans="2:14" s="8" customFormat="1" ht="15" customHeight="1" x14ac:dyDescent="0.25">
      <c r="B2830" s="181">
        <v>2022</v>
      </c>
      <c r="C2830" s="181"/>
      <c r="D2830" s="182">
        <v>1198</v>
      </c>
      <c r="E2830" s="182">
        <v>11023</v>
      </c>
      <c r="F2830" s="182">
        <v>10904</v>
      </c>
      <c r="G2830" s="182">
        <v>1532</v>
      </c>
      <c r="H2830" s="182">
        <v>63</v>
      </c>
      <c r="I2830" s="183">
        <v>19.850000000000001</v>
      </c>
      <c r="J2830"/>
      <c r="K2830"/>
      <c r="L2830"/>
      <c r="M2830"/>
      <c r="N2830"/>
    </row>
    <row r="2831" spans="2:14" s="8" customFormat="1" ht="15" customHeight="1" x14ac:dyDescent="0.25">
      <c r="B2831" s="181">
        <v>2021</v>
      </c>
      <c r="C2831" s="168"/>
      <c r="D2831" s="169">
        <v>1026</v>
      </c>
      <c r="E2831" s="169">
        <v>5945</v>
      </c>
      <c r="F2831" s="169">
        <v>6342</v>
      </c>
      <c r="G2831" s="169">
        <v>979</v>
      </c>
      <c r="H2831" s="169">
        <v>10</v>
      </c>
      <c r="I2831" s="170">
        <v>15.79</v>
      </c>
      <c r="J2831"/>
      <c r="K2831"/>
      <c r="L2831"/>
      <c r="M2831"/>
      <c r="N2831"/>
    </row>
    <row r="2832" spans="2:14" s="10" customFormat="1" ht="15" customHeight="1" x14ac:dyDescent="0.25">
      <c r="B2832" s="258" t="s">
        <v>33</v>
      </c>
      <c r="C2832" s="184"/>
      <c r="D2832" s="184"/>
      <c r="E2832" s="184"/>
      <c r="F2832" s="184"/>
      <c r="G2832" s="184"/>
      <c r="H2832" s="184"/>
      <c r="I2832" s="184"/>
      <c r="J2832"/>
      <c r="K2832"/>
      <c r="L2832"/>
      <c r="M2832"/>
      <c r="N2832"/>
    </row>
    <row r="2833" spans="2:14" s="10" customFormat="1" ht="15" customHeight="1" x14ac:dyDescent="0.25">
      <c r="B2833" s="187" t="s">
        <v>388</v>
      </c>
      <c r="C2833" s="187"/>
      <c r="D2833" s="187"/>
      <c r="E2833" s="187"/>
      <c r="F2833" s="187"/>
      <c r="G2833" s="187"/>
      <c r="H2833" s="187"/>
      <c r="I2833" s="187"/>
      <c r="J2833"/>
      <c r="K2833"/>
      <c r="L2833"/>
      <c r="M2833"/>
      <c r="N2833"/>
    </row>
    <row r="2834" spans="2:14" s="10" customFormat="1" ht="15" customHeight="1" x14ac:dyDescent="0.25">
      <c r="B2834" s="181">
        <v>2023</v>
      </c>
      <c r="C2834" s="181"/>
      <c r="D2834" s="182">
        <v>76073</v>
      </c>
      <c r="E2834" s="182">
        <v>194824</v>
      </c>
      <c r="F2834" s="182">
        <v>158885</v>
      </c>
      <c r="G2834" s="182">
        <v>64579</v>
      </c>
      <c r="H2834" s="182">
        <v>51384</v>
      </c>
      <c r="I2834" s="183">
        <v>16.41</v>
      </c>
      <c r="J2834"/>
      <c r="K2834"/>
      <c r="L2834"/>
      <c r="M2834"/>
      <c r="N2834"/>
    </row>
    <row r="2835" spans="2:14" s="10" customFormat="1" ht="15" customHeight="1" x14ac:dyDescent="0.25">
      <c r="B2835" s="181">
        <v>2022</v>
      </c>
      <c r="C2835" s="181"/>
      <c r="D2835" s="182">
        <v>70544</v>
      </c>
      <c r="E2835" s="182">
        <v>157403</v>
      </c>
      <c r="F2835" s="182">
        <v>137652</v>
      </c>
      <c r="G2835" s="182">
        <v>39705</v>
      </c>
      <c r="H2835" s="182">
        <v>28194</v>
      </c>
      <c r="I2835" s="183">
        <v>14.74</v>
      </c>
      <c r="J2835"/>
      <c r="K2835"/>
      <c r="L2835"/>
      <c r="M2835"/>
      <c r="N2835"/>
    </row>
    <row r="2836" spans="2:14" s="10" customFormat="1" ht="15" customHeight="1" x14ac:dyDescent="0.25">
      <c r="B2836" s="181">
        <v>2021</v>
      </c>
      <c r="C2836" s="181"/>
      <c r="D2836" s="182">
        <v>65113</v>
      </c>
      <c r="E2836" s="182">
        <v>150378</v>
      </c>
      <c r="F2836" s="182">
        <v>148518</v>
      </c>
      <c r="G2836" s="182">
        <v>21331</v>
      </c>
      <c r="H2836" s="182">
        <v>1126</v>
      </c>
      <c r="I2836" s="183">
        <v>17.260000000000002</v>
      </c>
      <c r="J2836"/>
      <c r="K2836"/>
      <c r="L2836"/>
      <c r="M2836"/>
      <c r="N2836"/>
    </row>
    <row r="2837" spans="2:14" s="10" customFormat="1" ht="15" customHeight="1" x14ac:dyDescent="0.25">
      <c r="B2837" s="168">
        <v>2020</v>
      </c>
      <c r="C2837" s="168"/>
      <c r="D2837" s="169">
        <v>64478</v>
      </c>
      <c r="E2837" s="169">
        <v>100573</v>
      </c>
      <c r="F2837" s="169">
        <v>121726</v>
      </c>
      <c r="G2837" s="169">
        <v>11034</v>
      </c>
      <c r="H2837" s="169">
        <v>5288</v>
      </c>
      <c r="I2837" s="170">
        <v>12.51</v>
      </c>
      <c r="J2837"/>
      <c r="K2837"/>
      <c r="L2837"/>
      <c r="M2837"/>
      <c r="N2837"/>
    </row>
    <row r="2838" spans="2:14" s="10" customFormat="1" ht="15" customHeight="1" x14ac:dyDescent="0.25">
      <c r="B2838" s="168">
        <v>2019</v>
      </c>
      <c r="C2838" s="168"/>
      <c r="D2838" s="169">
        <v>64823</v>
      </c>
      <c r="E2838" s="169">
        <v>129261</v>
      </c>
      <c r="F2838" s="169">
        <v>132601</v>
      </c>
      <c r="G2838" s="169">
        <v>23682</v>
      </c>
      <c r="H2838" s="169">
        <v>13130</v>
      </c>
      <c r="I2838" s="170">
        <v>13.87</v>
      </c>
      <c r="J2838"/>
      <c r="K2838"/>
      <c r="L2838"/>
      <c r="M2838"/>
      <c r="N2838"/>
    </row>
    <row r="2839" spans="2:14" s="10" customFormat="1" ht="15" customHeight="1" x14ac:dyDescent="0.25">
      <c r="B2839" s="168">
        <v>2018</v>
      </c>
      <c r="C2839" s="168"/>
      <c r="D2839" s="169">
        <v>61680</v>
      </c>
      <c r="E2839" s="169">
        <v>115103</v>
      </c>
      <c r="F2839" s="169">
        <v>125348</v>
      </c>
      <c r="G2839" s="169">
        <v>6503</v>
      </c>
      <c r="H2839" s="169">
        <v>3791</v>
      </c>
      <c r="I2839" s="170">
        <v>13.1</v>
      </c>
      <c r="J2839"/>
      <c r="K2839"/>
      <c r="L2839"/>
      <c r="M2839"/>
      <c r="N2839"/>
    </row>
    <row r="2840" spans="2:14" s="10" customFormat="1" ht="15" customHeight="1" x14ac:dyDescent="0.25">
      <c r="B2840" s="168">
        <v>2017</v>
      </c>
      <c r="C2840" s="168"/>
      <c r="D2840" s="169">
        <v>59541</v>
      </c>
      <c r="E2840" s="169">
        <v>97446</v>
      </c>
      <c r="F2840" s="169">
        <v>110861</v>
      </c>
      <c r="G2840" s="169">
        <v>7147</v>
      </c>
      <c r="H2840" s="169">
        <v>1402</v>
      </c>
      <c r="I2840" s="170">
        <v>11.74</v>
      </c>
      <c r="J2840"/>
      <c r="K2840"/>
      <c r="L2840"/>
      <c r="M2840"/>
      <c r="N2840"/>
    </row>
    <row r="2841" spans="2:14" ht="15" customHeight="1" x14ac:dyDescent="0.25">
      <c r="B2841" s="168">
        <v>2016</v>
      </c>
      <c r="C2841" s="168"/>
      <c r="D2841" s="169">
        <v>56904</v>
      </c>
      <c r="E2841" s="169">
        <v>142590</v>
      </c>
      <c r="F2841" s="169">
        <v>167901</v>
      </c>
      <c r="G2841" s="169">
        <v>7192</v>
      </c>
      <c r="H2841" s="169">
        <v>1892</v>
      </c>
      <c r="I2841" s="170">
        <v>17.87</v>
      </c>
      <c r="J2841"/>
      <c r="K2841"/>
      <c r="L2841"/>
      <c r="M2841"/>
      <c r="N2841"/>
    </row>
    <row r="2842" spans="2:14" ht="15" customHeight="1" x14ac:dyDescent="0.25">
      <c r="B2842" s="168">
        <v>2015</v>
      </c>
      <c r="C2842" s="168"/>
      <c r="D2842" s="169">
        <v>55273</v>
      </c>
      <c r="E2842" s="169">
        <v>151182</v>
      </c>
      <c r="F2842" s="169">
        <v>244353</v>
      </c>
      <c r="G2842" s="169">
        <v>19597</v>
      </c>
      <c r="H2842" s="169">
        <v>2891</v>
      </c>
      <c r="I2842" s="170">
        <v>19.87</v>
      </c>
      <c r="J2842"/>
      <c r="K2842"/>
      <c r="L2842"/>
      <c r="M2842"/>
      <c r="N2842"/>
    </row>
    <row r="2843" spans="2:14" ht="15" customHeight="1" x14ac:dyDescent="0.25">
      <c r="B2843" s="168">
        <v>2014</v>
      </c>
      <c r="C2843" s="168"/>
      <c r="D2843" s="169">
        <v>53698</v>
      </c>
      <c r="E2843" s="169">
        <v>148331</v>
      </c>
      <c r="F2843" s="169">
        <v>144198</v>
      </c>
      <c r="G2843" s="169">
        <v>30913</v>
      </c>
      <c r="H2843" s="169">
        <v>28697</v>
      </c>
      <c r="I2843" s="170">
        <v>20.67</v>
      </c>
      <c r="J2843"/>
      <c r="K2843"/>
      <c r="L2843"/>
      <c r="M2843"/>
      <c r="N2843"/>
    </row>
    <row r="2844" spans="2:14" ht="15" customHeight="1" x14ac:dyDescent="0.25">
      <c r="B2844" s="168">
        <v>2013</v>
      </c>
      <c r="C2844" s="168"/>
      <c r="D2844" s="169">
        <v>53138</v>
      </c>
      <c r="E2844" s="169">
        <v>102388</v>
      </c>
      <c r="F2844" s="169">
        <v>97904</v>
      </c>
      <c r="G2844" s="169">
        <v>22565</v>
      </c>
      <c r="H2844" s="169">
        <v>20715</v>
      </c>
      <c r="I2844" s="170">
        <v>14.96</v>
      </c>
      <c r="J2844"/>
      <c r="K2844"/>
      <c r="L2844"/>
      <c r="M2844"/>
      <c r="N2844"/>
    </row>
    <row r="2845" spans="2:14" ht="15" customHeight="1" x14ac:dyDescent="0.25">
      <c r="B2845" s="168">
        <v>2012</v>
      </c>
      <c r="C2845" s="168"/>
      <c r="D2845" s="169">
        <v>53674</v>
      </c>
      <c r="E2845" s="169">
        <v>42703</v>
      </c>
      <c r="F2845" s="169">
        <v>64997</v>
      </c>
      <c r="G2845" s="169">
        <v>11123</v>
      </c>
      <c r="H2845" s="169">
        <v>7320</v>
      </c>
      <c r="I2845" s="170">
        <v>6.18</v>
      </c>
      <c r="J2845"/>
      <c r="K2845"/>
      <c r="L2845"/>
      <c r="M2845"/>
      <c r="N2845"/>
    </row>
    <row r="2846" spans="2:14" s="10" customFormat="1" ht="15" customHeight="1" collapsed="1" x14ac:dyDescent="0.25">
      <c r="B2846" s="168">
        <v>2011</v>
      </c>
      <c r="C2846" s="168"/>
      <c r="D2846" s="169">
        <v>56583</v>
      </c>
      <c r="E2846" s="169">
        <v>61819</v>
      </c>
      <c r="F2846" s="169">
        <v>91607</v>
      </c>
      <c r="G2846" s="169">
        <v>6387</v>
      </c>
      <c r="H2846" s="169">
        <v>1489</v>
      </c>
      <c r="I2846" s="170">
        <v>8.11</v>
      </c>
      <c r="J2846"/>
      <c r="K2846"/>
      <c r="L2846"/>
      <c r="M2846"/>
      <c r="N2846"/>
    </row>
    <row r="2847" spans="2:14" s="10" customFormat="1" ht="15" customHeight="1" x14ac:dyDescent="0.25">
      <c r="B2847" s="168">
        <v>2010</v>
      </c>
      <c r="C2847" s="168"/>
      <c r="D2847" s="169">
        <v>59313</v>
      </c>
      <c r="E2847" s="169">
        <v>90370</v>
      </c>
      <c r="F2847" s="169">
        <v>116212</v>
      </c>
      <c r="G2847" s="169">
        <v>5494</v>
      </c>
      <c r="H2847" s="169">
        <v>1625</v>
      </c>
      <c r="I2847" s="170">
        <v>10.64</v>
      </c>
      <c r="J2847"/>
      <c r="K2847"/>
      <c r="L2847"/>
      <c r="M2847"/>
      <c r="N2847"/>
    </row>
    <row r="2848" spans="2:14" s="10" customFormat="1" ht="15" customHeight="1" x14ac:dyDescent="0.25">
      <c r="B2848" s="168">
        <v>2009</v>
      </c>
      <c r="C2848" s="168"/>
      <c r="D2848" s="169">
        <v>63489</v>
      </c>
      <c r="E2848" s="169">
        <v>86070</v>
      </c>
      <c r="F2848" s="169">
        <v>114844</v>
      </c>
      <c r="G2848" s="169">
        <v>4936</v>
      </c>
      <c r="H2848" s="169" t="s">
        <v>66</v>
      </c>
      <c r="I2848" s="170">
        <v>9.91</v>
      </c>
      <c r="J2848"/>
      <c r="K2848"/>
      <c r="L2848"/>
      <c r="M2848"/>
      <c r="N2848"/>
    </row>
    <row r="2849" spans="2:14" s="10" customFormat="1" ht="15" customHeight="1" x14ac:dyDescent="0.25">
      <c r="B2849" s="168">
        <v>2008</v>
      </c>
      <c r="C2849" s="168"/>
      <c r="D2849" s="169">
        <v>67788</v>
      </c>
      <c r="E2849" s="169">
        <v>135998</v>
      </c>
      <c r="F2849" s="169">
        <v>170337</v>
      </c>
      <c r="G2849" s="169">
        <v>8097</v>
      </c>
      <c r="H2849" s="169" t="s">
        <v>66</v>
      </c>
      <c r="I2849" s="170">
        <v>15.7</v>
      </c>
      <c r="J2849"/>
      <c r="K2849"/>
      <c r="L2849"/>
      <c r="M2849"/>
      <c r="N2849"/>
    </row>
    <row r="2850" spans="2:14" ht="15" customHeight="1" x14ac:dyDescent="0.25">
      <c r="B2850" s="258" t="s">
        <v>35</v>
      </c>
      <c r="C2850" s="184"/>
      <c r="D2850" s="184"/>
      <c r="E2850" s="184"/>
      <c r="F2850" s="184"/>
      <c r="G2850" s="184"/>
      <c r="H2850" s="184"/>
      <c r="I2850" s="184"/>
      <c r="J2850"/>
      <c r="K2850"/>
      <c r="L2850"/>
      <c r="M2850"/>
      <c r="N2850"/>
    </row>
    <row r="2851" spans="2:14" ht="15" customHeight="1" x14ac:dyDescent="0.25">
      <c r="B2851" s="187" t="s">
        <v>327</v>
      </c>
      <c r="C2851" s="187"/>
      <c r="D2851" s="187"/>
      <c r="E2851" s="187"/>
      <c r="F2851" s="187"/>
      <c r="G2851" s="187"/>
      <c r="H2851" s="187"/>
      <c r="I2851" s="187"/>
      <c r="J2851"/>
      <c r="K2851"/>
      <c r="L2851"/>
      <c r="M2851"/>
      <c r="N2851"/>
    </row>
    <row r="2852" spans="2:14" ht="15" customHeight="1" x14ac:dyDescent="0.25">
      <c r="B2852" s="181">
        <v>2023</v>
      </c>
      <c r="C2852" s="181"/>
      <c r="D2852" s="182">
        <v>64947</v>
      </c>
      <c r="E2852" s="182">
        <v>5915</v>
      </c>
      <c r="F2852" s="182">
        <v>6981</v>
      </c>
      <c r="G2852" s="182">
        <v>135</v>
      </c>
      <c r="H2852" s="182">
        <v>14</v>
      </c>
      <c r="I2852" s="183">
        <v>1.5</v>
      </c>
      <c r="J2852"/>
      <c r="K2852"/>
      <c r="L2852"/>
      <c r="M2852"/>
      <c r="N2852"/>
    </row>
    <row r="2853" spans="2:14" ht="15" customHeight="1" x14ac:dyDescent="0.25">
      <c r="B2853" s="181">
        <v>2022</v>
      </c>
      <c r="C2853" s="181"/>
      <c r="D2853" s="182">
        <v>59747</v>
      </c>
      <c r="E2853" s="182">
        <v>6327</v>
      </c>
      <c r="F2853" s="182">
        <v>7349</v>
      </c>
      <c r="G2853" s="182">
        <v>152</v>
      </c>
      <c r="H2853" s="182">
        <v>6</v>
      </c>
      <c r="I2853" s="183">
        <v>1.81</v>
      </c>
      <c r="J2853"/>
      <c r="K2853"/>
      <c r="L2853"/>
      <c r="M2853"/>
      <c r="N2853"/>
    </row>
    <row r="2854" spans="2:14" ht="15" customHeight="1" x14ac:dyDescent="0.25">
      <c r="B2854" s="181">
        <v>2021</v>
      </c>
      <c r="C2854" s="168"/>
      <c r="D2854" s="169">
        <v>54531</v>
      </c>
      <c r="E2854" s="169">
        <v>5304</v>
      </c>
      <c r="F2854" s="169">
        <v>6230</v>
      </c>
      <c r="G2854" s="169">
        <v>49</v>
      </c>
      <c r="H2854" s="169">
        <v>5</v>
      </c>
      <c r="I2854" s="170">
        <v>2</v>
      </c>
      <c r="J2854"/>
      <c r="K2854"/>
      <c r="L2854"/>
      <c r="M2854"/>
      <c r="N2854"/>
    </row>
    <row r="2855" spans="2:14" ht="15" customHeight="1" x14ac:dyDescent="0.25">
      <c r="B2855" s="168">
        <v>2020</v>
      </c>
      <c r="C2855" s="168"/>
      <c r="D2855" s="169">
        <v>53989</v>
      </c>
      <c r="E2855" s="169">
        <v>12013</v>
      </c>
      <c r="F2855" s="169">
        <v>13124</v>
      </c>
      <c r="G2855" s="169">
        <v>332</v>
      </c>
      <c r="H2855" s="169">
        <v>21</v>
      </c>
      <c r="I2855" s="170">
        <v>4.71</v>
      </c>
      <c r="J2855"/>
      <c r="K2855"/>
      <c r="L2855"/>
      <c r="M2855"/>
      <c r="N2855"/>
    </row>
    <row r="2856" spans="2:14" ht="15" customHeight="1" x14ac:dyDescent="0.25">
      <c r="B2856" s="168">
        <v>2019</v>
      </c>
      <c r="C2856" s="168"/>
      <c r="D2856" s="169">
        <v>54571</v>
      </c>
      <c r="E2856" s="169">
        <v>12266</v>
      </c>
      <c r="F2856" s="169">
        <v>13087</v>
      </c>
      <c r="G2856" s="169">
        <v>497</v>
      </c>
      <c r="H2856" s="169">
        <v>153</v>
      </c>
      <c r="I2856" s="170">
        <v>3.74</v>
      </c>
      <c r="J2856"/>
      <c r="K2856"/>
      <c r="L2856"/>
      <c r="M2856"/>
      <c r="N2856"/>
    </row>
    <row r="2857" spans="2:14" ht="15" customHeight="1" x14ac:dyDescent="0.25">
      <c r="B2857" s="168">
        <v>2018</v>
      </c>
      <c r="C2857" s="168"/>
      <c r="D2857" s="169">
        <v>51901</v>
      </c>
      <c r="E2857" s="169">
        <v>9959</v>
      </c>
      <c r="F2857" s="169">
        <v>11351</v>
      </c>
      <c r="G2857" s="169">
        <v>332</v>
      </c>
      <c r="H2857" s="169">
        <v>50</v>
      </c>
      <c r="I2857" s="170">
        <v>3.17</v>
      </c>
      <c r="J2857"/>
      <c r="K2857"/>
      <c r="L2857"/>
      <c r="M2857"/>
      <c r="N2857"/>
    </row>
    <row r="2858" spans="2:14" ht="15" customHeight="1" x14ac:dyDescent="0.25">
      <c r="B2858" s="168">
        <v>2017</v>
      </c>
      <c r="C2858" s="168"/>
      <c r="D2858" s="169">
        <v>49984</v>
      </c>
      <c r="E2858" s="169">
        <v>11027</v>
      </c>
      <c r="F2858" s="169">
        <v>12456</v>
      </c>
      <c r="G2858" s="169">
        <v>238</v>
      </c>
      <c r="H2858" s="169">
        <v>52</v>
      </c>
      <c r="I2858" s="170">
        <v>3.76</v>
      </c>
      <c r="J2858"/>
      <c r="K2858"/>
      <c r="L2858"/>
      <c r="M2858"/>
      <c r="N2858"/>
    </row>
    <row r="2859" spans="2:14" ht="15" customHeight="1" x14ac:dyDescent="0.25">
      <c r="B2859" s="168">
        <v>2016</v>
      </c>
      <c r="C2859" s="168"/>
      <c r="D2859" s="169">
        <v>47510</v>
      </c>
      <c r="E2859" s="169">
        <v>11534</v>
      </c>
      <c r="F2859" s="169">
        <v>12128</v>
      </c>
      <c r="G2859" s="169">
        <v>361</v>
      </c>
      <c r="H2859" s="169">
        <v>28</v>
      </c>
      <c r="I2859" s="170">
        <v>4.28</v>
      </c>
      <c r="J2859"/>
      <c r="K2859"/>
      <c r="L2859"/>
      <c r="M2859"/>
      <c r="N2859"/>
    </row>
    <row r="2860" spans="2:14" ht="15" customHeight="1" x14ac:dyDescent="0.25">
      <c r="B2860" s="168">
        <v>2015</v>
      </c>
      <c r="C2860" s="168"/>
      <c r="D2860" s="169">
        <v>45895</v>
      </c>
      <c r="E2860" s="169">
        <v>16316</v>
      </c>
      <c r="F2860" s="169">
        <v>18073</v>
      </c>
      <c r="G2860" s="169">
        <v>267</v>
      </c>
      <c r="H2860" s="169">
        <v>119</v>
      </c>
      <c r="I2860" s="170">
        <v>6.46</v>
      </c>
      <c r="J2860"/>
      <c r="K2860"/>
      <c r="L2860"/>
      <c r="M2860"/>
      <c r="N2860"/>
    </row>
    <row r="2861" spans="2:14" s="10" customFormat="1" ht="15" customHeight="1" collapsed="1" x14ac:dyDescent="0.25">
      <c r="B2861" s="168">
        <v>2014</v>
      </c>
      <c r="C2861" s="168"/>
      <c r="D2861" s="169">
        <v>44442</v>
      </c>
      <c r="E2861" s="169">
        <v>10942</v>
      </c>
      <c r="F2861" s="169">
        <v>11998</v>
      </c>
      <c r="G2861" s="169">
        <v>621</v>
      </c>
      <c r="H2861" s="169">
        <v>141</v>
      </c>
      <c r="I2861" s="170">
        <v>4.46</v>
      </c>
      <c r="J2861"/>
      <c r="K2861"/>
      <c r="L2861"/>
      <c r="M2861"/>
      <c r="N2861"/>
    </row>
    <row r="2862" spans="2:14" s="10" customFormat="1" ht="15" customHeight="1" x14ac:dyDescent="0.25">
      <c r="B2862" s="168">
        <v>2013</v>
      </c>
      <c r="C2862" s="168"/>
      <c r="D2862" s="169">
        <v>44061</v>
      </c>
      <c r="E2862" s="169">
        <v>8584</v>
      </c>
      <c r="F2862" s="169">
        <v>10096</v>
      </c>
      <c r="G2862" s="169">
        <v>289</v>
      </c>
      <c r="H2862" s="169">
        <v>50</v>
      </c>
      <c r="I2862" s="170">
        <v>3.51</v>
      </c>
      <c r="J2862"/>
      <c r="K2862"/>
      <c r="L2862"/>
      <c r="M2862"/>
      <c r="N2862"/>
    </row>
    <row r="2863" spans="2:14" s="10" customFormat="1" ht="15" customHeight="1" x14ac:dyDescent="0.25">
      <c r="B2863" s="168">
        <v>2012</v>
      </c>
      <c r="C2863" s="168"/>
      <c r="D2863" s="169">
        <v>44549</v>
      </c>
      <c r="E2863" s="169">
        <v>5793</v>
      </c>
      <c r="F2863" s="169">
        <v>7316</v>
      </c>
      <c r="G2863" s="169">
        <v>128</v>
      </c>
      <c r="H2863" s="169">
        <v>36</v>
      </c>
      <c r="I2863" s="170">
        <v>2.21</v>
      </c>
      <c r="J2863"/>
      <c r="K2863"/>
      <c r="L2863"/>
      <c r="M2863"/>
      <c r="N2863"/>
    </row>
    <row r="2864" spans="2:14" s="10" customFormat="1" ht="15" customHeight="1" x14ac:dyDescent="0.25">
      <c r="B2864" s="168">
        <v>2011</v>
      </c>
      <c r="C2864" s="168"/>
      <c r="D2864" s="169">
        <v>47085</v>
      </c>
      <c r="E2864" s="169">
        <v>11295</v>
      </c>
      <c r="F2864" s="169">
        <v>12609</v>
      </c>
      <c r="G2864" s="169">
        <v>361</v>
      </c>
      <c r="H2864" s="169">
        <v>39</v>
      </c>
      <c r="I2864" s="170">
        <v>3.89</v>
      </c>
      <c r="J2864"/>
      <c r="K2864"/>
      <c r="L2864"/>
      <c r="M2864"/>
      <c r="N2864"/>
    </row>
    <row r="2865" spans="2:14" ht="15" customHeight="1" x14ac:dyDescent="0.25">
      <c r="B2865" s="168">
        <v>2010</v>
      </c>
      <c r="C2865" s="168"/>
      <c r="D2865" s="169">
        <v>49879</v>
      </c>
      <c r="E2865" s="169">
        <v>14945</v>
      </c>
      <c r="F2865" s="169">
        <v>16497</v>
      </c>
      <c r="G2865" s="169">
        <v>949</v>
      </c>
      <c r="H2865" s="169">
        <v>111</v>
      </c>
      <c r="I2865" s="170">
        <v>4.3899999999999997</v>
      </c>
      <c r="J2865"/>
      <c r="K2865"/>
      <c r="L2865"/>
      <c r="M2865"/>
      <c r="N2865"/>
    </row>
    <row r="2866" spans="2:14" ht="15" customHeight="1" x14ac:dyDescent="0.25">
      <c r="B2866" s="168">
        <v>2009</v>
      </c>
      <c r="C2866" s="168"/>
      <c r="D2866" s="169">
        <v>54189</v>
      </c>
      <c r="E2866" s="169">
        <v>8823</v>
      </c>
      <c r="F2866" s="169">
        <v>14695</v>
      </c>
      <c r="G2866" s="169">
        <v>361</v>
      </c>
      <c r="H2866" s="169" t="s">
        <v>66</v>
      </c>
      <c r="I2866" s="170">
        <v>2.4</v>
      </c>
      <c r="J2866"/>
      <c r="K2866"/>
      <c r="L2866"/>
      <c r="M2866"/>
      <c r="N2866"/>
    </row>
    <row r="2867" spans="2:14" ht="15" customHeight="1" x14ac:dyDescent="0.25">
      <c r="B2867" s="168">
        <v>2008</v>
      </c>
      <c r="C2867" s="168"/>
      <c r="D2867" s="169">
        <v>58718</v>
      </c>
      <c r="E2867" s="169">
        <v>21293</v>
      </c>
      <c r="F2867" s="169">
        <v>25727</v>
      </c>
      <c r="G2867" s="169">
        <v>805</v>
      </c>
      <c r="H2867" s="169" t="s">
        <v>66</v>
      </c>
      <c r="I2867" s="170">
        <v>5.34</v>
      </c>
      <c r="J2867"/>
      <c r="K2867"/>
      <c r="L2867"/>
      <c r="M2867"/>
      <c r="N2867"/>
    </row>
    <row r="2868" spans="2:14" ht="15" customHeight="1" x14ac:dyDescent="0.25">
      <c r="B2868" s="187" t="s">
        <v>328</v>
      </c>
      <c r="C2868" s="187"/>
      <c r="D2868" s="187"/>
      <c r="E2868" s="187"/>
      <c r="F2868" s="187"/>
      <c r="G2868" s="187"/>
      <c r="H2868" s="187"/>
      <c r="I2868" s="187"/>
      <c r="J2868"/>
      <c r="K2868"/>
      <c r="L2868"/>
      <c r="M2868"/>
      <c r="N2868"/>
    </row>
    <row r="2869" spans="2:14" ht="15" customHeight="1" x14ac:dyDescent="0.25">
      <c r="B2869" s="181">
        <v>2023</v>
      </c>
      <c r="C2869" s="181"/>
      <c r="D2869" s="182">
        <v>11126</v>
      </c>
      <c r="E2869" s="182">
        <v>188909</v>
      </c>
      <c r="F2869" s="182">
        <v>151904</v>
      </c>
      <c r="G2869" s="182">
        <v>64444</v>
      </c>
      <c r="H2869" s="182">
        <v>51370</v>
      </c>
      <c r="I2869" s="183">
        <v>23.81</v>
      </c>
      <c r="J2869"/>
      <c r="K2869"/>
      <c r="L2869"/>
      <c r="M2869"/>
      <c r="N2869"/>
    </row>
    <row r="2870" spans="2:14" ht="15" customHeight="1" x14ac:dyDescent="0.25">
      <c r="B2870" s="181">
        <v>2022</v>
      </c>
      <c r="C2870" s="181"/>
      <c r="D2870" s="182">
        <v>10797</v>
      </c>
      <c r="E2870" s="182">
        <v>151075</v>
      </c>
      <c r="F2870" s="182">
        <v>130303</v>
      </c>
      <c r="G2870" s="182">
        <v>39553</v>
      </c>
      <c r="H2870" s="182">
        <v>28189</v>
      </c>
      <c r="I2870" s="183">
        <v>21</v>
      </c>
      <c r="J2870"/>
      <c r="K2870"/>
      <c r="L2870"/>
      <c r="M2870"/>
      <c r="N2870"/>
    </row>
    <row r="2871" spans="2:14" ht="15" customHeight="1" x14ac:dyDescent="0.25">
      <c r="B2871" s="181">
        <v>2021</v>
      </c>
      <c r="C2871" s="168"/>
      <c r="D2871" s="169">
        <v>10582</v>
      </c>
      <c r="E2871" s="169">
        <v>145074</v>
      </c>
      <c r="F2871" s="169">
        <v>142288</v>
      </c>
      <c r="G2871" s="169">
        <v>21282</v>
      </c>
      <c r="H2871" s="169">
        <v>1120</v>
      </c>
      <c r="I2871" s="170">
        <v>23.93</v>
      </c>
      <c r="J2871"/>
      <c r="K2871"/>
      <c r="L2871"/>
      <c r="M2871"/>
      <c r="N2871"/>
    </row>
    <row r="2872" spans="2:14" ht="15" customHeight="1" x14ac:dyDescent="0.25">
      <c r="B2872" s="168">
        <v>2020</v>
      </c>
      <c r="C2872" s="168"/>
      <c r="D2872" s="169">
        <v>10489</v>
      </c>
      <c r="E2872" s="169">
        <v>88560</v>
      </c>
      <c r="F2872" s="169">
        <v>108603</v>
      </c>
      <c r="G2872" s="169">
        <v>10702</v>
      </c>
      <c r="H2872" s="169">
        <v>5268</v>
      </c>
      <c r="I2872" s="170">
        <v>16.13</v>
      </c>
      <c r="J2872"/>
      <c r="K2872"/>
      <c r="L2872"/>
      <c r="M2872"/>
      <c r="N2872"/>
    </row>
    <row r="2873" spans="2:14" ht="15" customHeight="1" x14ac:dyDescent="0.25">
      <c r="B2873" s="168">
        <v>2019</v>
      </c>
      <c r="C2873" s="168"/>
      <c r="D2873" s="169">
        <v>10252</v>
      </c>
      <c r="E2873" s="169">
        <v>116995</v>
      </c>
      <c r="F2873" s="169">
        <v>119514</v>
      </c>
      <c r="G2873" s="169">
        <v>23185</v>
      </c>
      <c r="H2873" s="169">
        <v>12976</v>
      </c>
      <c r="I2873" s="170">
        <v>19.39</v>
      </c>
      <c r="J2873"/>
      <c r="K2873"/>
      <c r="L2873"/>
      <c r="M2873"/>
      <c r="N2873"/>
    </row>
    <row r="2874" spans="2:14" ht="15" customHeight="1" x14ac:dyDescent="0.25">
      <c r="B2874" s="168">
        <v>2018</v>
      </c>
      <c r="C2874" s="168"/>
      <c r="D2874" s="169">
        <v>9779</v>
      </c>
      <c r="E2874" s="169">
        <v>105145</v>
      </c>
      <c r="F2874" s="169">
        <v>113996</v>
      </c>
      <c r="G2874" s="169">
        <v>6171</v>
      </c>
      <c r="H2874" s="169">
        <v>3741</v>
      </c>
      <c r="I2874" s="170">
        <v>18.61</v>
      </c>
      <c r="J2874"/>
      <c r="K2874"/>
      <c r="L2874"/>
      <c r="M2874"/>
      <c r="N2874"/>
    </row>
    <row r="2875" spans="2:14" ht="15" customHeight="1" x14ac:dyDescent="0.25">
      <c r="B2875" s="168">
        <v>2017</v>
      </c>
      <c r="C2875" s="168"/>
      <c r="D2875" s="169">
        <v>9557</v>
      </c>
      <c r="E2875" s="169">
        <v>86419</v>
      </c>
      <c r="F2875" s="169">
        <v>98406</v>
      </c>
      <c r="G2875" s="169">
        <v>6910</v>
      </c>
      <c r="H2875" s="169">
        <v>1350</v>
      </c>
      <c r="I2875" s="170">
        <v>16.100000000000001</v>
      </c>
      <c r="J2875"/>
      <c r="K2875"/>
      <c r="L2875"/>
      <c r="M2875"/>
      <c r="N2875"/>
    </row>
    <row r="2876" spans="2:14" s="9" customFormat="1" ht="15" customHeight="1" collapsed="1" x14ac:dyDescent="0.25">
      <c r="B2876" s="168">
        <v>2016</v>
      </c>
      <c r="C2876" s="168"/>
      <c r="D2876" s="169">
        <v>9394</v>
      </c>
      <c r="E2876" s="169">
        <v>131057</v>
      </c>
      <c r="F2876" s="169">
        <v>155773</v>
      </c>
      <c r="G2876" s="169">
        <v>6831</v>
      </c>
      <c r="H2876" s="169">
        <v>1862</v>
      </c>
      <c r="I2876" s="170">
        <v>24.79</v>
      </c>
      <c r="J2876"/>
      <c r="K2876"/>
      <c r="L2876"/>
      <c r="M2876"/>
      <c r="N2876"/>
    </row>
    <row r="2877" spans="2:14" s="9" customFormat="1" ht="15" customHeight="1" x14ac:dyDescent="0.25">
      <c r="B2877" s="168">
        <v>2015</v>
      </c>
      <c r="C2877" s="168"/>
      <c r="D2877" s="169">
        <v>9378</v>
      </c>
      <c r="E2877" s="169">
        <v>134866</v>
      </c>
      <c r="F2877" s="169">
        <v>226280</v>
      </c>
      <c r="G2877" s="169">
        <v>19330</v>
      </c>
      <c r="H2877" s="169">
        <v>2772</v>
      </c>
      <c r="I2877" s="170">
        <v>26.55</v>
      </c>
      <c r="J2877"/>
      <c r="K2877"/>
      <c r="L2877"/>
      <c r="M2877"/>
      <c r="N2877"/>
    </row>
    <row r="2878" spans="2:14" s="9" customFormat="1" ht="15" customHeight="1" x14ac:dyDescent="0.25">
      <c r="B2878" s="168">
        <v>2014</v>
      </c>
      <c r="C2878" s="168"/>
      <c r="D2878" s="169">
        <v>9256</v>
      </c>
      <c r="E2878" s="169">
        <v>137388</v>
      </c>
      <c r="F2878" s="169">
        <v>132201</v>
      </c>
      <c r="G2878" s="169">
        <v>30292</v>
      </c>
      <c r="H2878" s="169">
        <v>28556</v>
      </c>
      <c r="I2878" s="170">
        <v>29.09</v>
      </c>
      <c r="J2878"/>
      <c r="K2878"/>
      <c r="L2878"/>
      <c r="M2878"/>
      <c r="N2878"/>
    </row>
    <row r="2879" spans="2:14" s="9" customFormat="1" ht="15" customHeight="1" x14ac:dyDescent="0.25">
      <c r="B2879" s="168">
        <v>2013</v>
      </c>
      <c r="C2879" s="168"/>
      <c r="D2879" s="169">
        <v>9077</v>
      </c>
      <c r="E2879" s="169">
        <v>93804</v>
      </c>
      <c r="F2879" s="169">
        <v>87808</v>
      </c>
      <c r="G2879" s="169">
        <v>22276</v>
      </c>
      <c r="H2879" s="169">
        <v>20664</v>
      </c>
      <c r="I2879" s="170">
        <v>21.34</v>
      </c>
      <c r="J2879"/>
      <c r="K2879"/>
      <c r="L2879"/>
      <c r="M2879"/>
      <c r="N2879"/>
    </row>
    <row r="2880" spans="2:14" ht="15" customHeight="1" x14ac:dyDescent="0.25">
      <c r="B2880" s="168">
        <v>2012</v>
      </c>
      <c r="C2880" s="168"/>
      <c r="D2880" s="169">
        <v>9125</v>
      </c>
      <c r="E2880" s="169">
        <v>36910</v>
      </c>
      <c r="F2880" s="169">
        <v>57681</v>
      </c>
      <c r="G2880" s="169">
        <v>10995</v>
      </c>
      <c r="H2880" s="169">
        <v>7284</v>
      </c>
      <c r="I2880" s="170">
        <v>8.6</v>
      </c>
      <c r="J2880"/>
      <c r="K2880"/>
      <c r="L2880"/>
      <c r="M2880"/>
      <c r="N2880"/>
    </row>
    <row r="2881" spans="2:14" ht="15" customHeight="1" x14ac:dyDescent="0.25">
      <c r="B2881" s="168">
        <v>2011</v>
      </c>
      <c r="C2881" s="168"/>
      <c r="D2881" s="169">
        <v>9498</v>
      </c>
      <c r="E2881" s="169">
        <v>50524</v>
      </c>
      <c r="F2881" s="169">
        <v>78998</v>
      </c>
      <c r="G2881" s="169">
        <v>6026</v>
      </c>
      <c r="H2881" s="169">
        <v>1449</v>
      </c>
      <c r="I2881" s="170">
        <v>10.71</v>
      </c>
      <c r="J2881"/>
      <c r="K2881"/>
      <c r="L2881"/>
      <c r="M2881"/>
      <c r="N2881"/>
    </row>
    <row r="2882" spans="2:14" ht="15" customHeight="1" x14ac:dyDescent="0.25">
      <c r="B2882" s="168">
        <v>2010</v>
      </c>
      <c r="C2882" s="168"/>
      <c r="D2882" s="169">
        <v>9434</v>
      </c>
      <c r="E2882" s="169">
        <v>75425</v>
      </c>
      <c r="F2882" s="169">
        <v>99715</v>
      </c>
      <c r="G2882" s="169">
        <v>4545</v>
      </c>
      <c r="H2882" s="169">
        <v>1515</v>
      </c>
      <c r="I2882" s="170">
        <v>14.83</v>
      </c>
      <c r="J2882"/>
      <c r="K2882"/>
      <c r="L2882"/>
      <c r="M2882"/>
      <c r="N2882"/>
    </row>
    <row r="2883" spans="2:14" ht="15" customHeight="1" x14ac:dyDescent="0.25">
      <c r="B2883" s="168">
        <v>2009</v>
      </c>
      <c r="C2883" s="168"/>
      <c r="D2883" s="169">
        <v>9300</v>
      </c>
      <c r="E2883" s="169">
        <v>77247</v>
      </c>
      <c r="F2883" s="169">
        <v>100149</v>
      </c>
      <c r="G2883" s="169">
        <v>4575</v>
      </c>
      <c r="H2883" s="169" t="s">
        <v>66</v>
      </c>
      <c r="I2883" s="170">
        <v>15.41</v>
      </c>
      <c r="J2883"/>
      <c r="K2883"/>
      <c r="L2883"/>
      <c r="M2883"/>
      <c r="N2883"/>
    </row>
    <row r="2884" spans="2:14" ht="15" customHeight="1" x14ac:dyDescent="0.25">
      <c r="B2884" s="168">
        <v>2008</v>
      </c>
      <c r="C2884" s="168"/>
      <c r="D2884" s="169">
        <v>9070</v>
      </c>
      <c r="E2884" s="169">
        <v>114705</v>
      </c>
      <c r="F2884" s="169">
        <v>144610</v>
      </c>
      <c r="G2884" s="169">
        <v>7291</v>
      </c>
      <c r="H2884" s="169" t="s">
        <v>66</v>
      </c>
      <c r="I2884" s="170">
        <v>24.51</v>
      </c>
      <c r="J2884"/>
      <c r="K2884"/>
      <c r="L2884"/>
      <c r="M2884"/>
      <c r="N2884"/>
    </row>
    <row r="2885" spans="2:14" s="7" customFormat="1" ht="15" customHeight="1" x14ac:dyDescent="0.25">
      <c r="B2885" s="258" t="s">
        <v>11</v>
      </c>
      <c r="C2885" s="184"/>
      <c r="D2885" s="184"/>
      <c r="E2885" s="184"/>
      <c r="F2885" s="184"/>
      <c r="G2885" s="184"/>
      <c r="H2885" s="184"/>
      <c r="I2885" s="184"/>
      <c r="J2885"/>
      <c r="K2885"/>
      <c r="L2885"/>
      <c r="M2885"/>
      <c r="N2885"/>
    </row>
    <row r="2886" spans="2:14" s="8" customFormat="1" ht="15" customHeight="1" x14ac:dyDescent="0.25">
      <c r="B2886" s="187" t="s">
        <v>329</v>
      </c>
      <c r="C2886" s="187"/>
      <c r="D2886" s="187"/>
      <c r="E2886" s="187"/>
      <c r="F2886" s="187"/>
      <c r="G2886" s="187"/>
      <c r="H2886" s="187"/>
      <c r="I2886" s="187"/>
      <c r="J2886"/>
      <c r="K2886"/>
      <c r="L2886"/>
      <c r="M2886"/>
      <c r="N2886"/>
    </row>
    <row r="2887" spans="2:14" s="8" customFormat="1" ht="15" customHeight="1" x14ac:dyDescent="0.25">
      <c r="B2887" s="181">
        <v>2023</v>
      </c>
      <c r="C2887" s="181"/>
      <c r="D2887" s="182">
        <v>76067</v>
      </c>
      <c r="E2887" s="182">
        <v>178261</v>
      </c>
      <c r="F2887" s="182">
        <v>141933</v>
      </c>
      <c r="G2887" s="182">
        <v>64455</v>
      </c>
      <c r="H2887" s="182">
        <v>51260</v>
      </c>
      <c r="I2887" s="183">
        <v>16.079999999999998</v>
      </c>
      <c r="J2887"/>
      <c r="K2887"/>
      <c r="L2887"/>
      <c r="M2887"/>
      <c r="N2887"/>
    </row>
    <row r="2888" spans="2:14" s="8" customFormat="1" ht="15" customHeight="1" x14ac:dyDescent="0.25">
      <c r="B2888" s="181">
        <v>2022</v>
      </c>
      <c r="C2888" s="181"/>
      <c r="D2888" s="182">
        <v>70540</v>
      </c>
      <c r="E2888" s="182">
        <v>137013</v>
      </c>
      <c r="F2888" s="182">
        <v>116833</v>
      </c>
      <c r="G2888" s="182">
        <v>39629</v>
      </c>
      <c r="H2888" s="182">
        <v>28120</v>
      </c>
      <c r="I2888" s="183">
        <v>13.86</v>
      </c>
      <c r="J2888"/>
      <c r="K2888"/>
      <c r="L2888"/>
      <c r="M2888"/>
      <c r="N2888"/>
    </row>
    <row r="2889" spans="2:14" s="8" customFormat="1" ht="15" customHeight="1" x14ac:dyDescent="0.25">
      <c r="B2889" s="181">
        <v>2021</v>
      </c>
      <c r="C2889" s="168"/>
      <c r="D2889" s="169">
        <v>65109</v>
      </c>
      <c r="E2889" s="169">
        <v>141872</v>
      </c>
      <c r="F2889" s="169">
        <v>139547</v>
      </c>
      <c r="G2889" s="169">
        <v>21282</v>
      </c>
      <c r="H2889" s="169">
        <v>1098</v>
      </c>
      <c r="I2889" s="170">
        <v>17.18</v>
      </c>
      <c r="J2889"/>
      <c r="K2889"/>
      <c r="L2889"/>
      <c r="M2889"/>
      <c r="N2889"/>
    </row>
    <row r="2890" spans="2:14" s="8" customFormat="1" ht="15" customHeight="1" x14ac:dyDescent="0.25">
      <c r="B2890" s="168">
        <v>2020</v>
      </c>
      <c r="C2890" s="168"/>
      <c r="D2890" s="169">
        <v>64473</v>
      </c>
      <c r="E2890" s="169">
        <v>89520</v>
      </c>
      <c r="F2890" s="169">
        <v>108995</v>
      </c>
      <c r="G2890" s="169">
        <v>10913</v>
      </c>
      <c r="H2890" s="169">
        <v>5169</v>
      </c>
      <c r="I2890" s="170">
        <v>11.84</v>
      </c>
      <c r="J2890"/>
      <c r="K2890"/>
      <c r="L2890"/>
      <c r="M2890"/>
      <c r="N2890"/>
    </row>
    <row r="2891" spans="2:14" s="8" customFormat="1" ht="15" customHeight="1" x14ac:dyDescent="0.25">
      <c r="B2891" s="168">
        <v>2019</v>
      </c>
      <c r="C2891" s="168"/>
      <c r="D2891" s="169">
        <v>64819</v>
      </c>
      <c r="E2891" s="169">
        <v>115239</v>
      </c>
      <c r="F2891" s="169">
        <v>118836</v>
      </c>
      <c r="G2891" s="169">
        <v>22671</v>
      </c>
      <c r="H2891" s="169">
        <v>13100</v>
      </c>
      <c r="I2891" s="170">
        <v>13.27</v>
      </c>
      <c r="J2891"/>
      <c r="K2891"/>
      <c r="L2891"/>
      <c r="M2891"/>
      <c r="N2891"/>
    </row>
    <row r="2892" spans="2:14" s="8" customFormat="1" ht="15" customHeight="1" x14ac:dyDescent="0.25">
      <c r="B2892" s="168">
        <v>2018</v>
      </c>
      <c r="C2892" s="168"/>
      <c r="D2892" s="169">
        <v>61676</v>
      </c>
      <c r="E2892" s="169">
        <v>85903</v>
      </c>
      <c r="F2892" s="169">
        <v>95458</v>
      </c>
      <c r="G2892" s="169">
        <v>6425</v>
      </c>
      <c r="H2892" s="169">
        <v>3713</v>
      </c>
      <c r="I2892" s="170">
        <v>10.43</v>
      </c>
      <c r="J2892"/>
      <c r="K2892"/>
      <c r="L2892"/>
      <c r="M2892"/>
      <c r="N2892"/>
    </row>
    <row r="2893" spans="2:14" s="8" customFormat="1" ht="15" customHeight="1" x14ac:dyDescent="0.25">
      <c r="B2893" s="168">
        <v>2017</v>
      </c>
      <c r="C2893" s="168"/>
      <c r="D2893" s="169">
        <v>59538</v>
      </c>
      <c r="E2893" s="169">
        <v>78032</v>
      </c>
      <c r="F2893" s="169">
        <v>91235</v>
      </c>
      <c r="G2893" s="169">
        <v>6965</v>
      </c>
      <c r="H2893" s="169">
        <v>1275</v>
      </c>
      <c r="I2893" s="170">
        <v>9.99</v>
      </c>
      <c r="J2893"/>
      <c r="K2893"/>
      <c r="L2893"/>
      <c r="M2893"/>
      <c r="N2893"/>
    </row>
    <row r="2894" spans="2:14" s="8" customFormat="1" ht="15" customHeight="1" x14ac:dyDescent="0.25">
      <c r="B2894" s="168">
        <v>2016</v>
      </c>
      <c r="C2894" s="168"/>
      <c r="D2894" s="169">
        <v>56900</v>
      </c>
      <c r="E2894" s="169">
        <v>131933</v>
      </c>
      <c r="F2894" s="169">
        <v>156827</v>
      </c>
      <c r="G2894" s="169">
        <v>7130</v>
      </c>
      <c r="H2894" s="169">
        <v>1876</v>
      </c>
      <c r="I2894" s="170">
        <v>17.54</v>
      </c>
      <c r="J2894"/>
      <c r="K2894"/>
      <c r="L2894"/>
      <c r="M2894"/>
      <c r="N2894"/>
    </row>
    <row r="2895" spans="2:14" s="8" customFormat="1" ht="15" customHeight="1" x14ac:dyDescent="0.25">
      <c r="B2895" s="168">
        <v>2015</v>
      </c>
      <c r="C2895" s="168"/>
      <c r="D2895" s="169">
        <v>55271</v>
      </c>
      <c r="E2895" s="169" t="s">
        <v>62</v>
      </c>
      <c r="F2895" s="169" t="s">
        <v>62</v>
      </c>
      <c r="G2895" s="169" t="s">
        <v>62</v>
      </c>
      <c r="H2895" s="169" t="s">
        <v>62</v>
      </c>
      <c r="I2895" s="170" t="s">
        <v>62</v>
      </c>
      <c r="J2895"/>
      <c r="K2895"/>
      <c r="L2895"/>
      <c r="M2895"/>
      <c r="N2895"/>
    </row>
    <row r="2896" spans="2:14" ht="15" customHeight="1" x14ac:dyDescent="0.25">
      <c r="B2896" s="168">
        <v>2014</v>
      </c>
      <c r="C2896" s="168"/>
      <c r="D2896" s="169">
        <v>53696</v>
      </c>
      <c r="E2896" s="169" t="s">
        <v>62</v>
      </c>
      <c r="F2896" s="169" t="s">
        <v>62</v>
      </c>
      <c r="G2896" s="169" t="s">
        <v>62</v>
      </c>
      <c r="H2896" s="169" t="s">
        <v>62</v>
      </c>
      <c r="I2896" s="170" t="s">
        <v>62</v>
      </c>
      <c r="J2896"/>
      <c r="K2896"/>
      <c r="L2896"/>
      <c r="M2896"/>
      <c r="N2896"/>
    </row>
    <row r="2897" spans="2:14" ht="15" customHeight="1" x14ac:dyDescent="0.25">
      <c r="B2897" s="168">
        <v>2013</v>
      </c>
      <c r="C2897" s="168"/>
      <c r="D2897" s="169">
        <v>53136</v>
      </c>
      <c r="E2897" s="169" t="s">
        <v>62</v>
      </c>
      <c r="F2897" s="169" t="s">
        <v>62</v>
      </c>
      <c r="G2897" s="169" t="s">
        <v>62</v>
      </c>
      <c r="H2897" s="169" t="s">
        <v>62</v>
      </c>
      <c r="I2897" s="170" t="s">
        <v>62</v>
      </c>
      <c r="J2897"/>
      <c r="K2897"/>
      <c r="L2897"/>
      <c r="M2897"/>
      <c r="N2897"/>
    </row>
    <row r="2898" spans="2:14" ht="15" customHeight="1" x14ac:dyDescent="0.25">
      <c r="B2898" s="168">
        <v>2012</v>
      </c>
      <c r="C2898" s="168"/>
      <c r="D2898" s="169">
        <v>53672</v>
      </c>
      <c r="E2898" s="169" t="s">
        <v>62</v>
      </c>
      <c r="F2898" s="169" t="s">
        <v>62</v>
      </c>
      <c r="G2898" s="169" t="s">
        <v>62</v>
      </c>
      <c r="H2898" s="169" t="s">
        <v>62</v>
      </c>
      <c r="I2898" s="170" t="s">
        <v>62</v>
      </c>
      <c r="J2898"/>
      <c r="K2898"/>
      <c r="L2898"/>
      <c r="M2898"/>
      <c r="N2898"/>
    </row>
    <row r="2899" spans="2:14" ht="15" customHeight="1" x14ac:dyDescent="0.25">
      <c r="B2899" s="168">
        <v>2011</v>
      </c>
      <c r="C2899" s="168"/>
      <c r="D2899" s="169">
        <v>56581</v>
      </c>
      <c r="E2899" s="169" t="s">
        <v>62</v>
      </c>
      <c r="F2899" s="169" t="s">
        <v>62</v>
      </c>
      <c r="G2899" s="169" t="s">
        <v>62</v>
      </c>
      <c r="H2899" s="169" t="s">
        <v>62</v>
      </c>
      <c r="I2899" s="170" t="s">
        <v>62</v>
      </c>
      <c r="J2899"/>
      <c r="K2899"/>
      <c r="L2899"/>
      <c r="M2899"/>
      <c r="N2899"/>
    </row>
    <row r="2900" spans="2:14" ht="15" customHeight="1" x14ac:dyDescent="0.25">
      <c r="B2900" s="168">
        <v>2010</v>
      </c>
      <c r="C2900" s="168"/>
      <c r="D2900" s="169">
        <v>59312</v>
      </c>
      <c r="E2900" s="169" t="s">
        <v>62</v>
      </c>
      <c r="F2900" s="169" t="s">
        <v>62</v>
      </c>
      <c r="G2900" s="169" t="s">
        <v>62</v>
      </c>
      <c r="H2900" s="169" t="s">
        <v>62</v>
      </c>
      <c r="I2900" s="170" t="s">
        <v>62</v>
      </c>
      <c r="J2900"/>
      <c r="K2900"/>
      <c r="L2900"/>
      <c r="M2900"/>
      <c r="N2900"/>
    </row>
    <row r="2901" spans="2:14" s="8" customFormat="1" ht="15" customHeight="1" x14ac:dyDescent="0.25">
      <c r="B2901" s="168">
        <v>2009</v>
      </c>
      <c r="C2901" s="168"/>
      <c r="D2901" s="169">
        <v>63488</v>
      </c>
      <c r="E2901" s="169" t="s">
        <v>62</v>
      </c>
      <c r="F2901" s="169" t="s">
        <v>62</v>
      </c>
      <c r="G2901" s="169" t="s">
        <v>62</v>
      </c>
      <c r="H2901" s="169" t="s">
        <v>66</v>
      </c>
      <c r="I2901" s="170" t="s">
        <v>62</v>
      </c>
      <c r="J2901"/>
      <c r="K2901"/>
      <c r="L2901"/>
      <c r="M2901"/>
      <c r="N2901"/>
    </row>
    <row r="2902" spans="2:14" s="9" customFormat="1" ht="15" customHeight="1" x14ac:dyDescent="0.25">
      <c r="B2902" s="168">
        <v>2008</v>
      </c>
      <c r="C2902" s="168"/>
      <c r="D2902" s="169">
        <v>67786</v>
      </c>
      <c r="E2902" s="169" t="s">
        <v>62</v>
      </c>
      <c r="F2902" s="169" t="s">
        <v>62</v>
      </c>
      <c r="G2902" s="169" t="s">
        <v>62</v>
      </c>
      <c r="H2902" s="169" t="s">
        <v>66</v>
      </c>
      <c r="I2902" s="170" t="s">
        <v>62</v>
      </c>
      <c r="J2902"/>
      <c r="K2902"/>
      <c r="L2902"/>
      <c r="M2902"/>
      <c r="N2902"/>
    </row>
    <row r="2903" spans="2:14" s="9" customFormat="1" ht="15" customHeight="1" x14ac:dyDescent="0.25">
      <c r="B2903" s="259" t="s">
        <v>330</v>
      </c>
      <c r="C2903" s="165"/>
      <c r="D2903" s="165"/>
      <c r="E2903" s="165"/>
      <c r="F2903" s="165"/>
      <c r="G2903" s="165"/>
      <c r="H2903" s="165"/>
      <c r="I2903" s="165"/>
      <c r="J2903"/>
      <c r="K2903"/>
      <c r="L2903"/>
      <c r="M2903"/>
      <c r="N2903"/>
    </row>
    <row r="2904" spans="2:14" s="9" customFormat="1" ht="15" customHeight="1" x14ac:dyDescent="0.25">
      <c r="B2904" s="181">
        <v>2023</v>
      </c>
      <c r="C2904" s="181"/>
      <c r="D2904" s="182">
        <v>75507</v>
      </c>
      <c r="E2904" s="182">
        <v>95572</v>
      </c>
      <c r="F2904" s="182">
        <v>79047</v>
      </c>
      <c r="G2904" s="182">
        <v>32189</v>
      </c>
      <c r="H2904" s="182">
        <v>24585</v>
      </c>
      <c r="I2904" s="183">
        <v>13.12</v>
      </c>
      <c r="J2904"/>
      <c r="K2904"/>
      <c r="L2904"/>
      <c r="M2904"/>
      <c r="N2904"/>
    </row>
    <row r="2905" spans="2:14" s="9" customFormat="1" ht="15" customHeight="1" x14ac:dyDescent="0.25">
      <c r="B2905" s="181">
        <v>2022</v>
      </c>
      <c r="C2905" s="181"/>
      <c r="D2905" s="182">
        <v>69993</v>
      </c>
      <c r="E2905" s="182">
        <v>74218</v>
      </c>
      <c r="F2905" s="182">
        <v>74532</v>
      </c>
      <c r="G2905" s="182">
        <v>13070</v>
      </c>
      <c r="H2905" s="182">
        <v>10537</v>
      </c>
      <c r="I2905" s="183">
        <v>11.01</v>
      </c>
      <c r="J2905"/>
      <c r="K2905"/>
      <c r="L2905"/>
      <c r="M2905"/>
      <c r="N2905"/>
    </row>
    <row r="2906" spans="2:14" s="9" customFormat="1" ht="15" customHeight="1" x14ac:dyDescent="0.25">
      <c r="B2906" s="181">
        <v>2021</v>
      </c>
      <c r="C2906" s="168"/>
      <c r="D2906" s="169">
        <v>64589</v>
      </c>
      <c r="E2906" s="169">
        <v>78065</v>
      </c>
      <c r="F2906" s="169">
        <v>82093</v>
      </c>
      <c r="G2906" s="169">
        <v>8855</v>
      </c>
      <c r="H2906" s="169">
        <v>261</v>
      </c>
      <c r="I2906" s="170">
        <v>13.8</v>
      </c>
      <c r="J2906"/>
      <c r="K2906"/>
      <c r="L2906"/>
      <c r="M2906"/>
      <c r="N2906"/>
    </row>
    <row r="2907" spans="2:14" s="9" customFormat="1" ht="15" customHeight="1" x14ac:dyDescent="0.25">
      <c r="B2907" s="168">
        <v>2020</v>
      </c>
      <c r="C2907" s="168"/>
      <c r="D2907" s="169">
        <v>63959</v>
      </c>
      <c r="E2907" s="169">
        <v>62982</v>
      </c>
      <c r="F2907" s="169">
        <v>75327</v>
      </c>
      <c r="G2907" s="169">
        <v>5386</v>
      </c>
      <c r="H2907" s="169">
        <v>1808</v>
      </c>
      <c r="I2907" s="170">
        <v>12.05</v>
      </c>
      <c r="J2907"/>
      <c r="K2907"/>
      <c r="L2907"/>
      <c r="M2907"/>
      <c r="N2907"/>
    </row>
    <row r="2908" spans="2:14" s="9" customFormat="1" ht="15" customHeight="1" x14ac:dyDescent="0.25">
      <c r="B2908" s="168">
        <v>2019</v>
      </c>
      <c r="C2908" s="168"/>
      <c r="D2908" s="169">
        <v>64239</v>
      </c>
      <c r="E2908" s="169">
        <v>69479</v>
      </c>
      <c r="F2908" s="169">
        <v>76174</v>
      </c>
      <c r="G2908" s="169">
        <v>5687</v>
      </c>
      <c r="H2908" s="169">
        <v>1220</v>
      </c>
      <c r="I2908" s="170">
        <v>11.48</v>
      </c>
      <c r="J2908"/>
      <c r="K2908"/>
      <c r="L2908"/>
      <c r="M2908"/>
      <c r="N2908"/>
    </row>
    <row r="2909" spans="2:14" s="9" customFormat="1" ht="15" customHeight="1" x14ac:dyDescent="0.25">
      <c r="B2909" s="168">
        <v>2018</v>
      </c>
      <c r="C2909" s="168"/>
      <c r="D2909" s="169">
        <v>61116</v>
      </c>
      <c r="E2909" s="169">
        <v>55825</v>
      </c>
      <c r="F2909" s="169">
        <v>64239</v>
      </c>
      <c r="G2909" s="169">
        <v>3160</v>
      </c>
      <c r="H2909" s="169">
        <v>1723</v>
      </c>
      <c r="I2909" s="170">
        <v>9.6199999999999992</v>
      </c>
      <c r="J2909"/>
      <c r="K2909"/>
      <c r="L2909"/>
      <c r="M2909"/>
      <c r="N2909"/>
    </row>
    <row r="2910" spans="2:14" s="9" customFormat="1" ht="15" customHeight="1" x14ac:dyDescent="0.25">
      <c r="B2910" s="168">
        <v>2017</v>
      </c>
      <c r="C2910" s="168"/>
      <c r="D2910" s="169">
        <v>59021</v>
      </c>
      <c r="E2910" s="169">
        <v>50981</v>
      </c>
      <c r="F2910" s="169">
        <v>61525</v>
      </c>
      <c r="G2910" s="169">
        <v>4456</v>
      </c>
      <c r="H2910" s="169">
        <v>526</v>
      </c>
      <c r="I2910" s="170">
        <v>9.41</v>
      </c>
      <c r="J2910"/>
      <c r="K2910"/>
      <c r="L2910"/>
      <c r="M2910"/>
      <c r="N2910"/>
    </row>
    <row r="2911" spans="2:14" s="9" customFormat="1" ht="15" customHeight="1" x14ac:dyDescent="0.25">
      <c r="B2911" s="168">
        <v>2016</v>
      </c>
      <c r="C2911" s="168"/>
      <c r="D2911" s="169">
        <v>56404</v>
      </c>
      <c r="E2911" s="169">
        <v>73077</v>
      </c>
      <c r="F2911" s="169">
        <v>90464</v>
      </c>
      <c r="G2911" s="169">
        <v>1628</v>
      </c>
      <c r="H2911" s="169">
        <v>305</v>
      </c>
      <c r="I2911" s="170">
        <v>14.28</v>
      </c>
      <c r="J2911"/>
      <c r="K2911"/>
      <c r="L2911"/>
      <c r="M2911"/>
      <c r="N2911"/>
    </row>
    <row r="2912" spans="2:14" ht="15" customHeight="1" x14ac:dyDescent="0.25">
      <c r="B2912" s="168">
        <v>2015</v>
      </c>
      <c r="C2912" s="168"/>
      <c r="D2912" s="169">
        <v>54801</v>
      </c>
      <c r="E2912" s="169">
        <v>82651</v>
      </c>
      <c r="F2912" s="169">
        <v>133207</v>
      </c>
      <c r="G2912" s="169">
        <v>8653</v>
      </c>
      <c r="H2912" s="169">
        <v>996</v>
      </c>
      <c r="I2912" s="170">
        <v>17.07</v>
      </c>
      <c r="J2912"/>
      <c r="K2912"/>
      <c r="L2912"/>
      <c r="M2912"/>
      <c r="N2912"/>
    </row>
    <row r="2913" spans="2:14" ht="15" customHeight="1" x14ac:dyDescent="0.25">
      <c r="B2913" s="168">
        <v>2014</v>
      </c>
      <c r="C2913" s="168"/>
      <c r="D2913" s="169">
        <v>53240</v>
      </c>
      <c r="E2913" s="169">
        <v>85410</v>
      </c>
      <c r="F2913" s="169">
        <v>86225</v>
      </c>
      <c r="G2913" s="169">
        <v>14359</v>
      </c>
      <c r="H2913" s="169">
        <v>13214</v>
      </c>
      <c r="I2913" s="170">
        <v>18.350000000000001</v>
      </c>
      <c r="J2913"/>
      <c r="K2913"/>
      <c r="L2913"/>
      <c r="M2913"/>
      <c r="N2913"/>
    </row>
    <row r="2914" spans="2:14" ht="15" customHeight="1" x14ac:dyDescent="0.25">
      <c r="B2914" s="168">
        <v>2013</v>
      </c>
      <c r="C2914" s="168"/>
      <c r="D2914" s="169">
        <v>52688</v>
      </c>
      <c r="E2914" s="169">
        <v>53965</v>
      </c>
      <c r="F2914" s="169">
        <v>55986</v>
      </c>
      <c r="G2914" s="169">
        <v>10182</v>
      </c>
      <c r="H2914" s="169">
        <v>8862</v>
      </c>
      <c r="I2914" s="170">
        <v>11.92</v>
      </c>
      <c r="J2914"/>
      <c r="K2914"/>
      <c r="L2914"/>
      <c r="M2914"/>
      <c r="N2914"/>
    </row>
    <row r="2915" spans="2:14" ht="15" customHeight="1" x14ac:dyDescent="0.25">
      <c r="B2915" s="168">
        <v>2012</v>
      </c>
      <c r="C2915" s="168"/>
      <c r="D2915" s="169">
        <v>53198</v>
      </c>
      <c r="E2915" s="169">
        <v>24362</v>
      </c>
      <c r="F2915" s="169">
        <v>40576</v>
      </c>
      <c r="G2915" s="169">
        <v>5685</v>
      </c>
      <c r="H2915" s="169">
        <v>2997</v>
      </c>
      <c r="I2915" s="170">
        <v>5.19</v>
      </c>
      <c r="J2915"/>
      <c r="K2915"/>
      <c r="L2915"/>
      <c r="M2915"/>
      <c r="N2915"/>
    </row>
    <row r="2916" spans="2:14" ht="15" customHeight="1" x14ac:dyDescent="0.25">
      <c r="B2916" s="168">
        <v>2011</v>
      </c>
      <c r="C2916" s="168"/>
      <c r="D2916" s="169">
        <v>56045</v>
      </c>
      <c r="E2916" s="169">
        <v>39968</v>
      </c>
      <c r="F2916" s="169">
        <v>68571</v>
      </c>
      <c r="G2916" s="169">
        <v>3243</v>
      </c>
      <c r="H2916" s="169">
        <v>393</v>
      </c>
      <c r="I2916" s="170">
        <v>7.74</v>
      </c>
      <c r="J2916"/>
      <c r="K2916"/>
      <c r="L2916"/>
      <c r="M2916"/>
      <c r="N2916"/>
    </row>
    <row r="2917" spans="2:14" s="9" customFormat="1" ht="15" customHeight="1" x14ac:dyDescent="0.25">
      <c r="B2917" s="168">
        <v>2010</v>
      </c>
      <c r="C2917" s="168"/>
      <c r="D2917" s="169">
        <v>58772</v>
      </c>
      <c r="E2917" s="169">
        <v>69657</v>
      </c>
      <c r="F2917" s="169">
        <v>85546</v>
      </c>
      <c r="G2917" s="169">
        <v>3135</v>
      </c>
      <c r="H2917" s="169">
        <v>540</v>
      </c>
      <c r="I2917" s="170">
        <v>11.78</v>
      </c>
      <c r="J2917"/>
      <c r="K2917"/>
      <c r="L2917"/>
      <c r="M2917"/>
      <c r="N2917"/>
    </row>
    <row r="2918" spans="2:14" s="9" customFormat="1" ht="15" customHeight="1" x14ac:dyDescent="0.25">
      <c r="B2918" s="168">
        <v>2009</v>
      </c>
      <c r="C2918" s="168"/>
      <c r="D2918" s="169">
        <v>62931</v>
      </c>
      <c r="E2918" s="169">
        <v>62134</v>
      </c>
      <c r="F2918" s="169">
        <v>84739</v>
      </c>
      <c r="G2918" s="169">
        <v>3517</v>
      </c>
      <c r="H2918" s="169" t="s">
        <v>66</v>
      </c>
      <c r="I2918" s="170">
        <v>10.119999999999999</v>
      </c>
      <c r="J2918"/>
      <c r="K2918"/>
      <c r="L2918"/>
      <c r="M2918"/>
      <c r="N2918"/>
    </row>
    <row r="2919" spans="2:14" s="9" customFormat="1" ht="15" customHeight="1" x14ac:dyDescent="0.25">
      <c r="B2919" s="168">
        <v>2008</v>
      </c>
      <c r="C2919" s="168"/>
      <c r="D2919" s="169">
        <v>67221</v>
      </c>
      <c r="E2919" s="169">
        <v>105926</v>
      </c>
      <c r="F2919" s="169">
        <v>129813</v>
      </c>
      <c r="G2919" s="169">
        <v>5287</v>
      </c>
      <c r="H2919" s="169" t="s">
        <v>66</v>
      </c>
      <c r="I2919" s="170">
        <v>16.559999999999999</v>
      </c>
      <c r="J2919"/>
      <c r="K2919"/>
      <c r="L2919"/>
      <c r="M2919"/>
      <c r="N2919"/>
    </row>
    <row r="2920" spans="2:14" s="9" customFormat="1" ht="15" customHeight="1" x14ac:dyDescent="0.25">
      <c r="B2920" s="259" t="s">
        <v>331</v>
      </c>
      <c r="C2920" s="165"/>
      <c r="D2920" s="165"/>
      <c r="E2920" s="165"/>
      <c r="F2920" s="165"/>
      <c r="G2920" s="165"/>
      <c r="H2920" s="165"/>
      <c r="I2920" s="165"/>
      <c r="J2920"/>
      <c r="K2920"/>
      <c r="L2920"/>
      <c r="M2920"/>
      <c r="N2920"/>
    </row>
    <row r="2921" spans="2:14" s="9" customFormat="1" ht="15" customHeight="1" x14ac:dyDescent="0.25">
      <c r="B2921" s="181">
        <v>2023</v>
      </c>
      <c r="C2921" s="181"/>
      <c r="D2921" s="182">
        <v>507</v>
      </c>
      <c r="E2921" s="182">
        <v>57971</v>
      </c>
      <c r="F2921" s="182">
        <v>46017</v>
      </c>
      <c r="G2921" s="182">
        <v>22788</v>
      </c>
      <c r="H2921" s="182">
        <v>18914</v>
      </c>
      <c r="I2921" s="183">
        <v>25.89</v>
      </c>
      <c r="J2921"/>
      <c r="K2921"/>
      <c r="L2921"/>
      <c r="M2921"/>
      <c r="N2921"/>
    </row>
    <row r="2922" spans="2:14" s="9" customFormat="1" ht="15" customHeight="1" x14ac:dyDescent="0.25">
      <c r="B2922" s="181">
        <v>2022</v>
      </c>
      <c r="C2922" s="181"/>
      <c r="D2922" s="182">
        <v>500</v>
      </c>
      <c r="E2922" s="182">
        <v>38621</v>
      </c>
      <c r="F2922" s="182">
        <v>29313</v>
      </c>
      <c r="G2922" s="182">
        <v>14100</v>
      </c>
      <c r="H2922" s="182">
        <v>9282</v>
      </c>
      <c r="I2922" s="183">
        <v>19.47</v>
      </c>
      <c r="J2922"/>
      <c r="K2922"/>
      <c r="L2922"/>
      <c r="M2922"/>
      <c r="N2922"/>
    </row>
    <row r="2923" spans="2:14" s="9" customFormat="1" ht="15" customHeight="1" x14ac:dyDescent="0.25">
      <c r="B2923" s="181">
        <v>2021</v>
      </c>
      <c r="C2923" s="168"/>
      <c r="D2923" s="169">
        <v>476</v>
      </c>
      <c r="E2923" s="169">
        <v>42723</v>
      </c>
      <c r="F2923" s="169">
        <v>40824</v>
      </c>
      <c r="G2923" s="169">
        <v>6281</v>
      </c>
      <c r="H2923" s="169">
        <v>627</v>
      </c>
      <c r="I2923" s="170">
        <v>26.04</v>
      </c>
      <c r="J2923"/>
      <c r="K2923"/>
      <c r="L2923"/>
      <c r="M2923"/>
      <c r="N2923"/>
    </row>
    <row r="2924" spans="2:14" s="9" customFormat="1" ht="15" customHeight="1" x14ac:dyDescent="0.25">
      <c r="B2924" s="168">
        <v>2020</v>
      </c>
      <c r="C2924" s="168"/>
      <c r="D2924" s="169">
        <v>469</v>
      </c>
      <c r="E2924" s="169">
        <v>20311</v>
      </c>
      <c r="F2924" s="169">
        <v>24668</v>
      </c>
      <c r="G2924" s="169">
        <v>4284</v>
      </c>
      <c r="H2924" s="169">
        <v>2659</v>
      </c>
      <c r="I2924" s="170">
        <v>14.5</v>
      </c>
      <c r="J2924"/>
      <c r="K2924"/>
      <c r="L2924"/>
      <c r="M2924"/>
      <c r="N2924"/>
    </row>
    <row r="2925" spans="2:14" s="9" customFormat="1" ht="15" customHeight="1" x14ac:dyDescent="0.25">
      <c r="B2925" s="168">
        <v>2019</v>
      </c>
      <c r="C2925" s="168"/>
      <c r="D2925" s="169">
        <v>526</v>
      </c>
      <c r="E2925" s="169">
        <v>32921</v>
      </c>
      <c r="F2925" s="169">
        <v>30783</v>
      </c>
      <c r="G2925" s="169">
        <v>12305</v>
      </c>
      <c r="H2925" s="169">
        <v>8721</v>
      </c>
      <c r="I2925" s="170">
        <v>20.52</v>
      </c>
      <c r="J2925"/>
      <c r="K2925"/>
      <c r="L2925"/>
      <c r="M2925"/>
      <c r="N2925"/>
    </row>
    <row r="2926" spans="2:14" s="9" customFormat="1" ht="15" customHeight="1" x14ac:dyDescent="0.25">
      <c r="B2926" s="168">
        <v>2018</v>
      </c>
      <c r="C2926" s="168"/>
      <c r="D2926" s="169">
        <v>511</v>
      </c>
      <c r="E2926" s="169">
        <v>22934</v>
      </c>
      <c r="F2926" s="169">
        <v>23463</v>
      </c>
      <c r="G2926" s="169">
        <v>2777</v>
      </c>
      <c r="H2926" s="169">
        <v>1602</v>
      </c>
      <c r="I2926" s="170">
        <v>15.07</v>
      </c>
      <c r="J2926"/>
      <c r="K2926"/>
      <c r="L2926"/>
      <c r="M2926"/>
      <c r="N2926"/>
    </row>
    <row r="2927" spans="2:14" ht="15" customHeight="1" x14ac:dyDescent="0.25">
      <c r="B2927" s="168">
        <v>2017</v>
      </c>
      <c r="C2927" s="168"/>
      <c r="D2927" s="169">
        <v>468</v>
      </c>
      <c r="E2927" s="169">
        <v>22086</v>
      </c>
      <c r="F2927" s="169">
        <v>23880</v>
      </c>
      <c r="G2927" s="169">
        <v>1979</v>
      </c>
      <c r="H2927" s="169">
        <v>558</v>
      </c>
      <c r="I2927" s="170">
        <v>15.17</v>
      </c>
      <c r="J2927"/>
      <c r="K2927"/>
      <c r="L2927"/>
      <c r="M2927"/>
      <c r="N2927"/>
    </row>
    <row r="2928" spans="2:14" ht="15" customHeight="1" x14ac:dyDescent="0.25">
      <c r="B2928" s="168">
        <v>2016</v>
      </c>
      <c r="C2928" s="168"/>
      <c r="D2928" s="169">
        <v>447</v>
      </c>
      <c r="E2928" s="169">
        <v>31401</v>
      </c>
      <c r="F2928" s="169">
        <v>37098</v>
      </c>
      <c r="G2928" s="169">
        <v>3384</v>
      </c>
      <c r="H2928" s="169">
        <v>786</v>
      </c>
      <c r="I2928" s="170">
        <v>23.31</v>
      </c>
      <c r="J2928"/>
      <c r="K2928"/>
      <c r="L2928"/>
      <c r="M2928"/>
      <c r="N2928"/>
    </row>
    <row r="2929" spans="2:14" ht="15" customHeight="1" x14ac:dyDescent="0.25">
      <c r="B2929" s="168">
        <v>2015</v>
      </c>
      <c r="C2929" s="168"/>
      <c r="D2929" s="169">
        <v>421</v>
      </c>
      <c r="E2929" s="169" t="s">
        <v>62</v>
      </c>
      <c r="F2929" s="169" t="s">
        <v>62</v>
      </c>
      <c r="G2929" s="169" t="s">
        <v>62</v>
      </c>
      <c r="H2929" s="169" t="s">
        <v>62</v>
      </c>
      <c r="I2929" s="170" t="s">
        <v>62</v>
      </c>
      <c r="J2929"/>
      <c r="K2929"/>
      <c r="L2929"/>
      <c r="M2929"/>
      <c r="N2929"/>
    </row>
    <row r="2930" spans="2:14" ht="15" customHeight="1" x14ac:dyDescent="0.25">
      <c r="B2930" s="168">
        <v>2014</v>
      </c>
      <c r="C2930" s="168"/>
      <c r="D2930" s="169">
        <v>406</v>
      </c>
      <c r="E2930" s="169">
        <v>44717</v>
      </c>
      <c r="F2930" s="169">
        <v>39666</v>
      </c>
      <c r="G2930" s="169">
        <v>11216</v>
      </c>
      <c r="H2930" s="169">
        <v>10512</v>
      </c>
      <c r="I2930" s="170">
        <v>33.49</v>
      </c>
      <c r="J2930"/>
      <c r="K2930"/>
      <c r="L2930"/>
      <c r="M2930"/>
      <c r="N2930"/>
    </row>
    <row r="2931" spans="2:14" ht="15" customHeight="1" x14ac:dyDescent="0.25">
      <c r="B2931" s="168">
        <v>2013</v>
      </c>
      <c r="C2931" s="168"/>
      <c r="D2931" s="169">
        <v>403</v>
      </c>
      <c r="E2931" s="169">
        <v>34534</v>
      </c>
      <c r="F2931" s="169">
        <v>31134</v>
      </c>
      <c r="G2931" s="169">
        <v>7755</v>
      </c>
      <c r="H2931" s="169">
        <v>7364</v>
      </c>
      <c r="I2931" s="170">
        <v>28.18</v>
      </c>
      <c r="J2931"/>
      <c r="K2931"/>
      <c r="L2931"/>
      <c r="M2931"/>
      <c r="N2931"/>
    </row>
    <row r="2932" spans="2:14" s="8" customFormat="1" ht="15" customHeight="1" x14ac:dyDescent="0.25">
      <c r="B2932" s="168">
        <v>2012</v>
      </c>
      <c r="C2932" s="168"/>
      <c r="D2932" s="169">
        <v>429</v>
      </c>
      <c r="E2932" s="169">
        <v>12010</v>
      </c>
      <c r="F2932" s="169">
        <v>17870</v>
      </c>
      <c r="G2932" s="169">
        <v>3020</v>
      </c>
      <c r="H2932" s="169">
        <v>2490</v>
      </c>
      <c r="I2932" s="170">
        <v>10.63</v>
      </c>
      <c r="J2932"/>
      <c r="K2932"/>
      <c r="L2932"/>
      <c r="M2932"/>
      <c r="N2932"/>
    </row>
    <row r="2933" spans="2:14" s="9" customFormat="1" ht="15" customHeight="1" x14ac:dyDescent="0.25">
      <c r="B2933" s="168">
        <v>2011</v>
      </c>
      <c r="C2933" s="168"/>
      <c r="D2933" s="169">
        <v>486</v>
      </c>
      <c r="E2933" s="169">
        <v>14291</v>
      </c>
      <c r="F2933" s="169">
        <v>15946</v>
      </c>
      <c r="G2933" s="169">
        <v>2138</v>
      </c>
      <c r="H2933" s="169">
        <v>536</v>
      </c>
      <c r="I2933" s="170">
        <v>11.16</v>
      </c>
      <c r="J2933"/>
      <c r="K2933"/>
      <c r="L2933"/>
      <c r="M2933"/>
      <c r="N2933"/>
    </row>
    <row r="2934" spans="2:14" s="9" customFormat="1" ht="15" customHeight="1" x14ac:dyDescent="0.25">
      <c r="B2934" s="168">
        <v>2010</v>
      </c>
      <c r="C2934" s="168"/>
      <c r="D2934" s="169">
        <v>499</v>
      </c>
      <c r="E2934" s="169">
        <v>17656</v>
      </c>
      <c r="F2934" s="169">
        <v>19617</v>
      </c>
      <c r="G2934" s="169">
        <v>1161</v>
      </c>
      <c r="H2934" s="169">
        <v>736</v>
      </c>
      <c r="I2934" s="170">
        <v>11.36</v>
      </c>
      <c r="J2934"/>
      <c r="K2934"/>
      <c r="L2934"/>
      <c r="M2934"/>
      <c r="N2934"/>
    </row>
    <row r="2935" spans="2:14" s="9" customFormat="1" ht="15" customHeight="1" x14ac:dyDescent="0.25">
      <c r="B2935" s="168">
        <v>2009</v>
      </c>
      <c r="C2935" s="168"/>
      <c r="D2935" s="169">
        <v>514</v>
      </c>
      <c r="E2935" s="169">
        <v>15629</v>
      </c>
      <c r="F2935" s="169">
        <v>21258</v>
      </c>
      <c r="G2935" s="169">
        <v>1069</v>
      </c>
      <c r="H2935" s="169" t="s">
        <v>66</v>
      </c>
      <c r="I2935" s="170">
        <v>10.68</v>
      </c>
      <c r="J2935"/>
      <c r="K2935"/>
      <c r="L2935"/>
      <c r="M2935"/>
      <c r="N2935"/>
    </row>
    <row r="2936" spans="2:14" s="9" customFormat="1" ht="15" customHeight="1" x14ac:dyDescent="0.25">
      <c r="B2936" s="168">
        <v>2008</v>
      </c>
      <c r="C2936" s="168"/>
      <c r="D2936" s="169">
        <v>520</v>
      </c>
      <c r="E2936" s="169">
        <v>21271</v>
      </c>
      <c r="F2936" s="169">
        <v>29341</v>
      </c>
      <c r="G2936" s="169">
        <v>832</v>
      </c>
      <c r="H2936" s="169" t="s">
        <v>66</v>
      </c>
      <c r="I2936" s="170">
        <v>17.010000000000002</v>
      </c>
      <c r="J2936"/>
      <c r="K2936"/>
      <c r="L2936"/>
      <c r="M2936"/>
      <c r="N2936"/>
    </row>
    <row r="2937" spans="2:14" ht="15" customHeight="1" x14ac:dyDescent="0.25">
      <c r="B2937" s="259" t="s">
        <v>332</v>
      </c>
      <c r="C2937" s="165"/>
      <c r="D2937" s="165"/>
      <c r="E2937" s="165"/>
      <c r="F2937" s="165"/>
      <c r="G2937" s="165"/>
      <c r="H2937" s="165"/>
      <c r="I2937" s="165"/>
      <c r="J2937"/>
      <c r="K2937"/>
      <c r="L2937"/>
      <c r="M2937"/>
      <c r="N2937"/>
    </row>
    <row r="2938" spans="2:14" ht="15" customHeight="1" x14ac:dyDescent="0.25">
      <c r="B2938" s="181">
        <v>2023</v>
      </c>
      <c r="C2938" s="181"/>
      <c r="D2938" s="182">
        <v>53</v>
      </c>
      <c r="E2938" s="182">
        <v>24719</v>
      </c>
      <c r="F2938" s="182">
        <v>16869</v>
      </c>
      <c r="G2938" s="182">
        <v>9478</v>
      </c>
      <c r="H2938" s="182">
        <v>7759</v>
      </c>
      <c r="I2938" s="183">
        <v>15.86</v>
      </c>
      <c r="J2938"/>
      <c r="K2938"/>
      <c r="L2938"/>
      <c r="M2938"/>
      <c r="N2938"/>
    </row>
    <row r="2939" spans="2:14" ht="15" customHeight="1" x14ac:dyDescent="0.25">
      <c r="B2939" s="181">
        <v>2022</v>
      </c>
      <c r="C2939" s="181"/>
      <c r="D2939" s="182">
        <v>47</v>
      </c>
      <c r="E2939" s="182">
        <v>24173</v>
      </c>
      <c r="F2939" s="182">
        <v>12988</v>
      </c>
      <c r="G2939" s="182">
        <v>12459</v>
      </c>
      <c r="H2939" s="182">
        <v>8301</v>
      </c>
      <c r="I2939" s="183">
        <v>20.88</v>
      </c>
      <c r="J2939"/>
      <c r="K2939"/>
      <c r="L2939"/>
      <c r="M2939"/>
      <c r="N2939"/>
    </row>
    <row r="2940" spans="2:14" ht="15" customHeight="1" x14ac:dyDescent="0.25">
      <c r="B2940" s="181">
        <v>2021</v>
      </c>
      <c r="C2940" s="168"/>
      <c r="D2940" s="169">
        <v>44</v>
      </c>
      <c r="E2940" s="169">
        <v>21084</v>
      </c>
      <c r="F2940" s="169">
        <v>16629</v>
      </c>
      <c r="G2940" s="169">
        <v>6147</v>
      </c>
      <c r="H2940" s="169">
        <v>210</v>
      </c>
      <c r="I2940" s="170">
        <v>21.97</v>
      </c>
      <c r="J2940"/>
      <c r="K2940"/>
      <c r="L2940"/>
      <c r="M2940"/>
      <c r="N2940"/>
    </row>
    <row r="2941" spans="2:14" ht="15" customHeight="1" x14ac:dyDescent="0.25">
      <c r="B2941" s="168">
        <v>2020</v>
      </c>
      <c r="C2941" s="168"/>
      <c r="D2941" s="169">
        <v>45</v>
      </c>
      <c r="E2941" s="169">
        <v>6226</v>
      </c>
      <c r="F2941" s="169">
        <v>9001</v>
      </c>
      <c r="G2941" s="169">
        <v>1243</v>
      </c>
      <c r="H2941" s="169">
        <v>704</v>
      </c>
      <c r="I2941" s="170">
        <v>6.69</v>
      </c>
      <c r="J2941"/>
      <c r="K2941"/>
      <c r="L2941"/>
      <c r="M2941"/>
      <c r="N2941"/>
    </row>
    <row r="2942" spans="2:14" ht="15" customHeight="1" x14ac:dyDescent="0.25">
      <c r="B2942" s="168">
        <v>2019</v>
      </c>
      <c r="C2942" s="168"/>
      <c r="D2942" s="169">
        <v>54</v>
      </c>
      <c r="E2942" s="169">
        <v>12838</v>
      </c>
      <c r="F2942" s="169">
        <v>11880</v>
      </c>
      <c r="G2942" s="169">
        <v>4678</v>
      </c>
      <c r="H2942" s="169">
        <v>3158</v>
      </c>
      <c r="I2942" s="170">
        <v>12.52</v>
      </c>
      <c r="J2942"/>
      <c r="K2942"/>
      <c r="L2942"/>
      <c r="M2942"/>
      <c r="N2942"/>
    </row>
    <row r="2943" spans="2:14" ht="15" customHeight="1" x14ac:dyDescent="0.25">
      <c r="B2943" s="168">
        <v>2018</v>
      </c>
      <c r="C2943" s="168"/>
      <c r="D2943" s="169">
        <v>49</v>
      </c>
      <c r="E2943" s="169">
        <v>7143</v>
      </c>
      <c r="F2943" s="169">
        <v>7756</v>
      </c>
      <c r="G2943" s="169">
        <v>488</v>
      </c>
      <c r="H2943" s="169">
        <v>388</v>
      </c>
      <c r="I2943" s="170">
        <v>7.86</v>
      </c>
      <c r="J2943"/>
      <c r="K2943"/>
      <c r="L2943"/>
      <c r="M2943"/>
      <c r="N2943"/>
    </row>
    <row r="2944" spans="2:14" ht="15" customHeight="1" x14ac:dyDescent="0.25">
      <c r="B2944" s="168">
        <v>2017</v>
      </c>
      <c r="C2944" s="168"/>
      <c r="D2944" s="169">
        <v>49</v>
      </c>
      <c r="E2944" s="169">
        <v>4964</v>
      </c>
      <c r="F2944" s="169">
        <v>5829</v>
      </c>
      <c r="G2944" s="169">
        <v>530</v>
      </c>
      <c r="H2944" s="169">
        <v>190</v>
      </c>
      <c r="I2944" s="170">
        <v>5.3</v>
      </c>
      <c r="J2944"/>
      <c r="K2944"/>
      <c r="L2944"/>
      <c r="M2944"/>
      <c r="N2944"/>
    </row>
    <row r="2945" spans="2:14" ht="15" customHeight="1" x14ac:dyDescent="0.25">
      <c r="B2945" s="168">
        <v>2016</v>
      </c>
      <c r="C2945" s="168"/>
      <c r="D2945" s="169">
        <v>49</v>
      </c>
      <c r="E2945" s="169">
        <v>27455</v>
      </c>
      <c r="F2945" s="169">
        <v>29265</v>
      </c>
      <c r="G2945" s="169">
        <v>2117</v>
      </c>
      <c r="H2945" s="169">
        <v>784</v>
      </c>
      <c r="I2945" s="170">
        <v>25.94</v>
      </c>
      <c r="J2945"/>
      <c r="K2945"/>
      <c r="L2945"/>
      <c r="M2945"/>
      <c r="N2945"/>
    </row>
    <row r="2946" spans="2:14" ht="15" customHeight="1" x14ac:dyDescent="0.25">
      <c r="B2946" s="168">
        <v>2015</v>
      </c>
      <c r="C2946" s="168"/>
      <c r="D2946" s="169">
        <v>49</v>
      </c>
      <c r="E2946" s="169">
        <v>17994</v>
      </c>
      <c r="F2946" s="169">
        <v>31923</v>
      </c>
      <c r="G2946" s="169">
        <v>3443</v>
      </c>
      <c r="H2946" s="169">
        <v>380</v>
      </c>
      <c r="I2946" s="170">
        <v>15.53</v>
      </c>
      <c r="J2946"/>
      <c r="K2946"/>
      <c r="L2946"/>
      <c r="M2946"/>
      <c r="N2946"/>
    </row>
    <row r="2947" spans="2:14" ht="15" customHeight="1" x14ac:dyDescent="0.25">
      <c r="B2947" s="168">
        <v>2014</v>
      </c>
      <c r="C2947" s="168"/>
      <c r="D2947" s="169">
        <v>50</v>
      </c>
      <c r="E2947" s="169" t="s">
        <v>62</v>
      </c>
      <c r="F2947" s="169" t="s">
        <v>62</v>
      </c>
      <c r="G2947" s="169" t="s">
        <v>62</v>
      </c>
      <c r="H2947" s="169" t="s">
        <v>62</v>
      </c>
      <c r="I2947" s="170" t="s">
        <v>62</v>
      </c>
      <c r="J2947"/>
      <c r="K2947"/>
      <c r="L2947"/>
      <c r="M2947"/>
      <c r="N2947"/>
    </row>
    <row r="2948" spans="2:14" s="10" customFormat="1" ht="15" customHeight="1" collapsed="1" x14ac:dyDescent="0.25">
      <c r="B2948" s="168">
        <v>2013</v>
      </c>
      <c r="C2948" s="168"/>
      <c r="D2948" s="169">
        <v>45</v>
      </c>
      <c r="E2948" s="169" t="s">
        <v>62</v>
      </c>
      <c r="F2948" s="169" t="s">
        <v>62</v>
      </c>
      <c r="G2948" s="169" t="s">
        <v>62</v>
      </c>
      <c r="H2948" s="169" t="s">
        <v>62</v>
      </c>
      <c r="I2948" s="170" t="s">
        <v>62</v>
      </c>
      <c r="J2948"/>
      <c r="K2948"/>
      <c r="L2948"/>
      <c r="M2948"/>
      <c r="N2948"/>
    </row>
    <row r="2949" spans="2:14" s="10" customFormat="1" ht="15" customHeight="1" x14ac:dyDescent="0.25">
      <c r="B2949" s="168">
        <v>2012</v>
      </c>
      <c r="C2949" s="168"/>
      <c r="D2949" s="169">
        <v>45</v>
      </c>
      <c r="E2949" s="169" t="s">
        <v>62</v>
      </c>
      <c r="F2949" s="169" t="s">
        <v>62</v>
      </c>
      <c r="G2949" s="169" t="s">
        <v>62</v>
      </c>
      <c r="H2949" s="169" t="s">
        <v>62</v>
      </c>
      <c r="I2949" s="170" t="s">
        <v>62</v>
      </c>
      <c r="J2949"/>
      <c r="K2949"/>
      <c r="L2949"/>
      <c r="M2949"/>
      <c r="N2949"/>
    </row>
    <row r="2950" spans="2:14" s="10" customFormat="1" ht="15" customHeight="1" x14ac:dyDescent="0.25">
      <c r="B2950" s="168">
        <v>2011</v>
      </c>
      <c r="C2950" s="168"/>
      <c r="D2950" s="169">
        <v>50</v>
      </c>
      <c r="E2950" s="169" t="s">
        <v>62</v>
      </c>
      <c r="F2950" s="169" t="s">
        <v>62</v>
      </c>
      <c r="G2950" s="169" t="s">
        <v>62</v>
      </c>
      <c r="H2950" s="169" t="s">
        <v>62</v>
      </c>
      <c r="I2950" s="170" t="s">
        <v>62</v>
      </c>
      <c r="J2950"/>
      <c r="K2950"/>
      <c r="L2950"/>
      <c r="M2950"/>
      <c r="N2950"/>
    </row>
    <row r="2951" spans="2:14" s="10" customFormat="1" ht="15" customHeight="1" x14ac:dyDescent="0.25">
      <c r="B2951" s="168">
        <v>2010</v>
      </c>
      <c r="C2951" s="168"/>
      <c r="D2951" s="169">
        <v>41</v>
      </c>
      <c r="E2951" s="169" t="s">
        <v>62</v>
      </c>
      <c r="F2951" s="169" t="s">
        <v>62</v>
      </c>
      <c r="G2951" s="169" t="s">
        <v>62</v>
      </c>
      <c r="H2951" s="169" t="s">
        <v>62</v>
      </c>
      <c r="I2951" s="170" t="s">
        <v>62</v>
      </c>
      <c r="J2951"/>
      <c r="K2951"/>
      <c r="L2951"/>
      <c r="M2951"/>
      <c r="N2951"/>
    </row>
    <row r="2952" spans="2:14" ht="15" customHeight="1" x14ac:dyDescent="0.25">
      <c r="B2952" s="168">
        <v>2009</v>
      </c>
      <c r="C2952" s="168"/>
      <c r="D2952" s="169">
        <v>43</v>
      </c>
      <c r="E2952" s="169" t="s">
        <v>62</v>
      </c>
      <c r="F2952" s="169" t="s">
        <v>62</v>
      </c>
      <c r="G2952" s="169" t="s">
        <v>62</v>
      </c>
      <c r="H2952" s="169" t="s">
        <v>66</v>
      </c>
      <c r="I2952" s="170" t="s">
        <v>62</v>
      </c>
      <c r="J2952"/>
      <c r="K2952"/>
      <c r="L2952"/>
      <c r="M2952"/>
      <c r="N2952"/>
    </row>
    <row r="2953" spans="2:14" ht="15" customHeight="1" x14ac:dyDescent="0.25">
      <c r="B2953" s="168">
        <v>2008</v>
      </c>
      <c r="C2953" s="168"/>
      <c r="D2953" s="169">
        <v>45</v>
      </c>
      <c r="E2953" s="169" t="s">
        <v>62</v>
      </c>
      <c r="F2953" s="169" t="s">
        <v>62</v>
      </c>
      <c r="G2953" s="169" t="s">
        <v>62</v>
      </c>
      <c r="H2953" s="169" t="s">
        <v>66</v>
      </c>
      <c r="I2953" s="170" t="s">
        <v>62</v>
      </c>
      <c r="J2953"/>
      <c r="K2953"/>
      <c r="L2953"/>
      <c r="M2953"/>
      <c r="N2953"/>
    </row>
    <row r="2954" spans="2:14" ht="15" customHeight="1" x14ac:dyDescent="0.25">
      <c r="B2954" s="187" t="s">
        <v>333</v>
      </c>
      <c r="C2954" s="187"/>
      <c r="D2954" s="187"/>
      <c r="E2954" s="187"/>
      <c r="F2954" s="187"/>
      <c r="G2954" s="187"/>
      <c r="H2954" s="187"/>
      <c r="I2954" s="187"/>
      <c r="J2954"/>
      <c r="K2954"/>
      <c r="L2954"/>
      <c r="M2954"/>
      <c r="N2954"/>
    </row>
    <row r="2955" spans="2:14" ht="15" customHeight="1" x14ac:dyDescent="0.25">
      <c r="B2955" s="181">
        <v>2023</v>
      </c>
      <c r="C2955" s="181"/>
      <c r="D2955" s="182">
        <v>6</v>
      </c>
      <c r="E2955" s="182">
        <v>16563</v>
      </c>
      <c r="F2955" s="182">
        <v>16952</v>
      </c>
      <c r="G2955" s="182">
        <v>124</v>
      </c>
      <c r="H2955" s="182">
        <v>124</v>
      </c>
      <c r="I2955" s="183">
        <v>20.97</v>
      </c>
      <c r="J2955"/>
      <c r="K2955"/>
      <c r="L2955"/>
      <c r="M2955"/>
      <c r="N2955"/>
    </row>
    <row r="2956" spans="2:14" ht="15" customHeight="1" x14ac:dyDescent="0.25">
      <c r="B2956" s="181">
        <v>2022</v>
      </c>
      <c r="C2956" s="181"/>
      <c r="D2956" s="182">
        <v>4</v>
      </c>
      <c r="E2956" s="182">
        <v>20390</v>
      </c>
      <c r="F2956" s="182">
        <v>20819</v>
      </c>
      <c r="G2956" s="182">
        <v>77</v>
      </c>
      <c r="H2956" s="182">
        <v>74</v>
      </c>
      <c r="I2956" s="183">
        <v>25.53</v>
      </c>
      <c r="J2956"/>
      <c r="K2956"/>
      <c r="L2956"/>
      <c r="M2956"/>
      <c r="N2956"/>
    </row>
    <row r="2957" spans="2:14" ht="15" customHeight="1" x14ac:dyDescent="0.25">
      <c r="B2957" s="181">
        <v>2021</v>
      </c>
      <c r="C2957" s="168"/>
      <c r="D2957" s="169">
        <v>4</v>
      </c>
      <c r="E2957" s="169">
        <v>8506</v>
      </c>
      <c r="F2957" s="169">
        <v>8971</v>
      </c>
      <c r="G2957" s="169">
        <v>49</v>
      </c>
      <c r="H2957" s="169">
        <v>28</v>
      </c>
      <c r="I2957" s="170">
        <v>18.66</v>
      </c>
      <c r="J2957"/>
      <c r="K2957"/>
      <c r="L2957"/>
      <c r="M2957"/>
      <c r="N2957"/>
    </row>
    <row r="2958" spans="2:14" ht="15" customHeight="1" x14ac:dyDescent="0.25">
      <c r="B2958" s="168">
        <v>2020</v>
      </c>
      <c r="C2958" s="168"/>
      <c r="D2958" s="169">
        <v>5</v>
      </c>
      <c r="E2958" s="169">
        <v>11053</v>
      </c>
      <c r="F2958" s="169">
        <v>12731</v>
      </c>
      <c r="G2958" s="169">
        <v>121</v>
      </c>
      <c r="H2958" s="169">
        <v>119</v>
      </c>
      <c r="I2958" s="170">
        <v>23.03</v>
      </c>
      <c r="J2958"/>
      <c r="K2958"/>
      <c r="L2958"/>
      <c r="M2958"/>
      <c r="N2958"/>
    </row>
    <row r="2959" spans="2:14" ht="15" customHeight="1" x14ac:dyDescent="0.25">
      <c r="B2959" s="168">
        <v>2019</v>
      </c>
      <c r="C2959" s="168"/>
      <c r="D2959" s="169">
        <v>4</v>
      </c>
      <c r="E2959" s="169">
        <v>14023</v>
      </c>
      <c r="F2959" s="169">
        <v>13764</v>
      </c>
      <c r="G2959" s="169">
        <v>1011</v>
      </c>
      <c r="H2959" s="169">
        <v>30</v>
      </c>
      <c r="I2959" s="170">
        <v>22.16</v>
      </c>
      <c r="J2959"/>
      <c r="K2959"/>
      <c r="L2959"/>
      <c r="M2959"/>
      <c r="N2959"/>
    </row>
    <row r="2960" spans="2:14" ht="15" customHeight="1" x14ac:dyDescent="0.25">
      <c r="B2960" s="168">
        <v>2018</v>
      </c>
      <c r="C2960" s="168"/>
      <c r="D2960" s="169">
        <v>4</v>
      </c>
      <c r="E2960" s="169">
        <v>29200</v>
      </c>
      <c r="F2960" s="169">
        <v>29889</v>
      </c>
      <c r="G2960" s="169">
        <v>78</v>
      </c>
      <c r="H2960" s="169">
        <v>78</v>
      </c>
      <c r="I2960" s="170">
        <v>52.64</v>
      </c>
      <c r="J2960"/>
      <c r="K2960"/>
      <c r="L2960"/>
      <c r="M2960"/>
      <c r="N2960"/>
    </row>
    <row r="2961" spans="2:14" ht="15" customHeight="1" x14ac:dyDescent="0.25">
      <c r="B2961" s="168">
        <v>2017</v>
      </c>
      <c r="C2961" s="168"/>
      <c r="D2961" s="169">
        <v>3</v>
      </c>
      <c r="E2961" s="169">
        <v>19415</v>
      </c>
      <c r="F2961" s="169">
        <v>19627</v>
      </c>
      <c r="G2961" s="169">
        <v>182</v>
      </c>
      <c r="H2961" s="169">
        <v>127</v>
      </c>
      <c r="I2961" s="170">
        <v>39.74</v>
      </c>
      <c r="J2961"/>
      <c r="K2961"/>
      <c r="L2961"/>
      <c r="M2961"/>
      <c r="N2961"/>
    </row>
    <row r="2962" spans="2:14" ht="15" customHeight="1" x14ac:dyDescent="0.25">
      <c r="B2962" s="168">
        <v>2016</v>
      </c>
      <c r="C2962" s="168"/>
      <c r="D2962" s="169">
        <v>4</v>
      </c>
      <c r="E2962" s="169">
        <v>10657</v>
      </c>
      <c r="F2962" s="169">
        <v>11074</v>
      </c>
      <c r="G2962" s="169">
        <v>62</v>
      </c>
      <c r="H2962" s="169">
        <v>15</v>
      </c>
      <c r="I2962" s="170">
        <v>23.27</v>
      </c>
      <c r="J2962"/>
      <c r="K2962"/>
      <c r="L2962"/>
      <c r="M2962"/>
      <c r="N2962"/>
    </row>
    <row r="2963" spans="2:14" s="10" customFormat="1" ht="15" customHeight="1" collapsed="1" x14ac:dyDescent="0.25">
      <c r="B2963" s="168">
        <v>2015</v>
      </c>
      <c r="C2963" s="168"/>
      <c r="D2963" s="169">
        <v>2</v>
      </c>
      <c r="E2963" s="169" t="s">
        <v>62</v>
      </c>
      <c r="F2963" s="169" t="s">
        <v>62</v>
      </c>
      <c r="G2963" s="169" t="s">
        <v>62</v>
      </c>
      <c r="H2963" s="169" t="s">
        <v>62</v>
      </c>
      <c r="I2963" s="170" t="s">
        <v>62</v>
      </c>
      <c r="J2963"/>
      <c r="K2963"/>
      <c r="L2963"/>
      <c r="M2963"/>
      <c r="N2963"/>
    </row>
    <row r="2964" spans="2:14" s="10" customFormat="1" ht="15" customHeight="1" x14ac:dyDescent="0.25">
      <c r="B2964" s="168">
        <v>2014</v>
      </c>
      <c r="C2964" s="168"/>
      <c r="D2964" s="169">
        <v>2</v>
      </c>
      <c r="E2964" s="169" t="s">
        <v>62</v>
      </c>
      <c r="F2964" s="169" t="s">
        <v>62</v>
      </c>
      <c r="G2964" s="169" t="s">
        <v>62</v>
      </c>
      <c r="H2964" s="169" t="s">
        <v>62</v>
      </c>
      <c r="I2964" s="170" t="s">
        <v>62</v>
      </c>
      <c r="J2964"/>
      <c r="K2964"/>
      <c r="L2964"/>
      <c r="M2964"/>
      <c r="N2964"/>
    </row>
    <row r="2965" spans="2:14" s="10" customFormat="1" ht="15" customHeight="1" x14ac:dyDescent="0.25">
      <c r="B2965" s="168">
        <v>2013</v>
      </c>
      <c r="C2965" s="168"/>
      <c r="D2965" s="169">
        <v>2</v>
      </c>
      <c r="E2965" s="169" t="s">
        <v>62</v>
      </c>
      <c r="F2965" s="169" t="s">
        <v>62</v>
      </c>
      <c r="G2965" s="169" t="s">
        <v>62</v>
      </c>
      <c r="H2965" s="169" t="s">
        <v>62</v>
      </c>
      <c r="I2965" s="170" t="s">
        <v>62</v>
      </c>
      <c r="J2965"/>
      <c r="K2965"/>
      <c r="L2965"/>
      <c r="M2965"/>
      <c r="N2965"/>
    </row>
    <row r="2966" spans="2:14" s="10" customFormat="1" ht="15" customHeight="1" x14ac:dyDescent="0.25">
      <c r="B2966" s="168">
        <v>2012</v>
      </c>
      <c r="C2966" s="168"/>
      <c r="D2966" s="169">
        <v>2</v>
      </c>
      <c r="E2966" s="169" t="s">
        <v>62</v>
      </c>
      <c r="F2966" s="169" t="s">
        <v>62</v>
      </c>
      <c r="G2966" s="169" t="s">
        <v>62</v>
      </c>
      <c r="H2966" s="169" t="s">
        <v>62</v>
      </c>
      <c r="I2966" s="170" t="s">
        <v>62</v>
      </c>
      <c r="J2966"/>
      <c r="K2966"/>
      <c r="L2966"/>
      <c r="M2966"/>
      <c r="N2966"/>
    </row>
    <row r="2967" spans="2:14" ht="15" customHeight="1" x14ac:dyDescent="0.25">
      <c r="B2967" s="168">
        <v>2011</v>
      </c>
      <c r="C2967" s="168"/>
      <c r="D2967" s="169">
        <v>2</v>
      </c>
      <c r="E2967" s="169" t="s">
        <v>62</v>
      </c>
      <c r="F2967" s="169" t="s">
        <v>62</v>
      </c>
      <c r="G2967" s="169" t="s">
        <v>62</v>
      </c>
      <c r="H2967" s="169" t="s">
        <v>62</v>
      </c>
      <c r="I2967" s="170" t="s">
        <v>62</v>
      </c>
      <c r="J2967"/>
      <c r="K2967"/>
      <c r="L2967"/>
      <c r="M2967"/>
      <c r="N2967"/>
    </row>
    <row r="2968" spans="2:14" ht="15" customHeight="1" x14ac:dyDescent="0.25">
      <c r="B2968" s="168">
        <v>2010</v>
      </c>
      <c r="C2968" s="168"/>
      <c r="D2968" s="169">
        <v>1</v>
      </c>
      <c r="E2968" s="169" t="s">
        <v>62</v>
      </c>
      <c r="F2968" s="169" t="s">
        <v>62</v>
      </c>
      <c r="G2968" s="169" t="s">
        <v>62</v>
      </c>
      <c r="H2968" s="169" t="s">
        <v>62</v>
      </c>
      <c r="I2968" s="170" t="s">
        <v>62</v>
      </c>
      <c r="J2968"/>
      <c r="K2968"/>
      <c r="L2968"/>
      <c r="M2968"/>
      <c r="N2968"/>
    </row>
    <row r="2969" spans="2:14" ht="15" customHeight="1" x14ac:dyDescent="0.25">
      <c r="B2969" s="168">
        <v>2009</v>
      </c>
      <c r="C2969" s="168"/>
      <c r="D2969" s="169">
        <v>1</v>
      </c>
      <c r="E2969" s="169" t="s">
        <v>62</v>
      </c>
      <c r="F2969" s="169" t="s">
        <v>62</v>
      </c>
      <c r="G2969" s="169" t="s">
        <v>62</v>
      </c>
      <c r="H2969" s="169" t="s">
        <v>66</v>
      </c>
      <c r="I2969" s="170" t="s">
        <v>62</v>
      </c>
      <c r="J2969"/>
      <c r="K2969"/>
      <c r="L2969"/>
      <c r="M2969"/>
      <c r="N2969"/>
    </row>
    <row r="2970" spans="2:14" ht="15" customHeight="1" x14ac:dyDescent="0.25">
      <c r="B2970" s="168">
        <v>2008</v>
      </c>
      <c r="C2970" s="168"/>
      <c r="D2970" s="169">
        <v>2</v>
      </c>
      <c r="E2970" s="169" t="s">
        <v>62</v>
      </c>
      <c r="F2970" s="169" t="s">
        <v>62</v>
      </c>
      <c r="G2970" s="169" t="s">
        <v>62</v>
      </c>
      <c r="H2970" s="169" t="s">
        <v>66</v>
      </c>
      <c r="I2970" s="170" t="s">
        <v>62</v>
      </c>
      <c r="J2970"/>
      <c r="K2970"/>
      <c r="L2970"/>
      <c r="M2970"/>
      <c r="N2970"/>
    </row>
    <row r="2971" spans="2:14" ht="15" customHeight="1" x14ac:dyDescent="0.25">
      <c r="B2971" s="258" t="s">
        <v>40</v>
      </c>
      <c r="C2971" s="184"/>
      <c r="D2971" s="184"/>
      <c r="E2971" s="184"/>
      <c r="F2971" s="184"/>
      <c r="G2971" s="184"/>
      <c r="H2971" s="184"/>
      <c r="I2971" s="184"/>
      <c r="J2971"/>
      <c r="K2971"/>
      <c r="L2971"/>
      <c r="M2971"/>
      <c r="N2971"/>
    </row>
    <row r="2972" spans="2:14" s="10" customFormat="1" ht="15" customHeight="1" collapsed="1" x14ac:dyDescent="0.25">
      <c r="B2972" s="187" t="s">
        <v>334</v>
      </c>
      <c r="C2972" s="187"/>
      <c r="D2972" s="187"/>
      <c r="E2972" s="187"/>
      <c r="F2972" s="187"/>
      <c r="G2972" s="187"/>
      <c r="H2972" s="187"/>
      <c r="I2972" s="187"/>
      <c r="J2972"/>
      <c r="K2972"/>
      <c r="L2972"/>
      <c r="M2972"/>
      <c r="N2972"/>
    </row>
    <row r="2973" spans="2:14" s="10" customFormat="1" ht="15" customHeight="1" x14ac:dyDescent="0.25">
      <c r="B2973" s="181">
        <v>2023</v>
      </c>
      <c r="C2973" s="181"/>
      <c r="D2973" s="182">
        <v>25588</v>
      </c>
      <c r="E2973" s="182">
        <v>49523</v>
      </c>
      <c r="F2973" s="182">
        <v>39745</v>
      </c>
      <c r="G2973" s="182">
        <v>16266</v>
      </c>
      <c r="H2973" s="182">
        <v>13189</v>
      </c>
      <c r="I2973" s="183">
        <v>14.1</v>
      </c>
      <c r="J2973"/>
      <c r="K2973"/>
      <c r="L2973"/>
      <c r="M2973"/>
      <c r="N2973"/>
    </row>
    <row r="2974" spans="2:14" s="10" customFormat="1" ht="15" customHeight="1" x14ac:dyDescent="0.25">
      <c r="B2974" s="181">
        <v>2022</v>
      </c>
      <c r="C2974" s="181"/>
      <c r="D2974" s="182">
        <v>23882</v>
      </c>
      <c r="E2974" s="182">
        <v>48966</v>
      </c>
      <c r="F2974" s="182">
        <v>43735</v>
      </c>
      <c r="G2974" s="182">
        <v>9769</v>
      </c>
      <c r="H2974" s="182">
        <v>6197</v>
      </c>
      <c r="I2974" s="183">
        <v>15.43</v>
      </c>
      <c r="J2974"/>
      <c r="K2974"/>
      <c r="L2974"/>
      <c r="M2974"/>
      <c r="N2974"/>
    </row>
    <row r="2975" spans="2:14" s="10" customFormat="1" ht="15" customHeight="1" x14ac:dyDescent="0.25">
      <c r="B2975" s="181">
        <v>2021</v>
      </c>
      <c r="C2975" s="168"/>
      <c r="D2975" s="169">
        <v>21922</v>
      </c>
      <c r="E2975" s="169">
        <v>35373</v>
      </c>
      <c r="F2975" s="169">
        <v>36580</v>
      </c>
      <c r="G2975" s="169">
        <v>4341</v>
      </c>
      <c r="H2975" s="169">
        <v>275</v>
      </c>
      <c r="I2975" s="170">
        <v>14.21</v>
      </c>
      <c r="J2975"/>
      <c r="K2975"/>
      <c r="L2975"/>
      <c r="M2975"/>
      <c r="N2975"/>
    </row>
    <row r="2976" spans="2:14" s="9" customFormat="1" ht="15" customHeight="1" x14ac:dyDescent="0.25">
      <c r="B2976" s="187" t="s">
        <v>335</v>
      </c>
      <c r="C2976" s="187"/>
      <c r="D2976" s="187"/>
      <c r="E2976" s="187"/>
      <c r="F2976" s="187"/>
      <c r="G2976" s="187"/>
      <c r="H2976" s="187"/>
      <c r="I2976" s="187"/>
      <c r="J2976"/>
      <c r="K2976"/>
      <c r="L2976"/>
      <c r="M2976"/>
      <c r="N2976"/>
    </row>
    <row r="2977" spans="2:14" s="9" customFormat="1" ht="15" customHeight="1" x14ac:dyDescent="0.25">
      <c r="B2977" s="181">
        <v>2023</v>
      </c>
      <c r="C2977" s="181"/>
      <c r="D2977" s="182">
        <v>11105</v>
      </c>
      <c r="E2977" s="182">
        <v>17919</v>
      </c>
      <c r="F2977" s="182">
        <v>14674</v>
      </c>
      <c r="G2977" s="182">
        <v>5514</v>
      </c>
      <c r="H2977" s="182">
        <v>4572</v>
      </c>
      <c r="I2977" s="183">
        <v>13.6</v>
      </c>
      <c r="J2977"/>
      <c r="K2977"/>
      <c r="L2977"/>
      <c r="M2977"/>
      <c r="N2977"/>
    </row>
    <row r="2978" spans="2:14" s="9" customFormat="1" ht="15" customHeight="1" x14ac:dyDescent="0.25">
      <c r="B2978" s="181">
        <v>2022</v>
      </c>
      <c r="C2978" s="181"/>
      <c r="D2978" s="182">
        <v>10282</v>
      </c>
      <c r="E2978" s="182">
        <v>15917</v>
      </c>
      <c r="F2978" s="182">
        <v>16479</v>
      </c>
      <c r="G2978" s="182">
        <v>2985</v>
      </c>
      <c r="H2978" s="182">
        <v>2235</v>
      </c>
      <c r="I2978" s="183">
        <v>11.86</v>
      </c>
      <c r="J2978"/>
      <c r="K2978"/>
      <c r="L2978"/>
      <c r="M2978"/>
      <c r="N2978"/>
    </row>
    <row r="2979" spans="2:14" s="9" customFormat="1" ht="15" customHeight="1" x14ac:dyDescent="0.25">
      <c r="B2979" s="181">
        <v>2021</v>
      </c>
      <c r="C2979" s="168"/>
      <c r="D2979" s="169">
        <v>9619</v>
      </c>
      <c r="E2979" s="169">
        <v>14692</v>
      </c>
      <c r="F2979" s="169">
        <v>15473</v>
      </c>
      <c r="G2979" s="169">
        <v>1817</v>
      </c>
      <c r="H2979" s="169">
        <v>73</v>
      </c>
      <c r="I2979" s="170">
        <v>12.78</v>
      </c>
      <c r="J2979"/>
      <c r="K2979"/>
      <c r="L2979"/>
      <c r="M2979"/>
      <c r="N2979"/>
    </row>
    <row r="2980" spans="2:14" s="8" customFormat="1" ht="15" customHeight="1" x14ac:dyDescent="0.25">
      <c r="B2980" s="187" t="s">
        <v>578</v>
      </c>
      <c r="C2980" s="187"/>
      <c r="D2980" s="187"/>
      <c r="E2980" s="187"/>
      <c r="F2980" s="187"/>
      <c r="G2980" s="187"/>
      <c r="H2980" s="187"/>
      <c r="I2980" s="187"/>
      <c r="J2980"/>
      <c r="K2980"/>
      <c r="L2980"/>
      <c r="M2980"/>
      <c r="N2980"/>
    </row>
    <row r="2981" spans="2:14" s="8" customFormat="1" ht="15" customHeight="1" x14ac:dyDescent="0.25">
      <c r="B2981" s="181">
        <v>2023</v>
      </c>
      <c r="C2981" s="181"/>
      <c r="D2981" s="182">
        <v>5657</v>
      </c>
      <c r="E2981" s="182">
        <v>26611</v>
      </c>
      <c r="F2981" s="182">
        <v>19541</v>
      </c>
      <c r="G2981" s="182">
        <v>8362</v>
      </c>
      <c r="H2981" s="182">
        <v>7077</v>
      </c>
      <c r="I2981" s="183">
        <v>22.46</v>
      </c>
      <c r="J2981"/>
      <c r="K2981"/>
      <c r="L2981"/>
      <c r="M2981"/>
      <c r="N2981"/>
    </row>
    <row r="2982" spans="2:14" s="8" customFormat="1" ht="15" customHeight="1" x14ac:dyDescent="0.25">
      <c r="B2982" s="181">
        <v>2022</v>
      </c>
      <c r="C2982" s="181"/>
      <c r="D2982" s="182">
        <v>5308</v>
      </c>
      <c r="E2982" s="182">
        <v>21491</v>
      </c>
      <c r="F2982" s="182">
        <v>18418</v>
      </c>
      <c r="G2982" s="182">
        <v>3869</v>
      </c>
      <c r="H2982" s="182">
        <v>3199</v>
      </c>
      <c r="I2982" s="183">
        <v>20.5</v>
      </c>
      <c r="J2982"/>
      <c r="K2982"/>
      <c r="L2982"/>
      <c r="M2982"/>
      <c r="N2982"/>
    </row>
    <row r="2983" spans="2:14" s="8" customFormat="1" ht="15" customHeight="1" x14ac:dyDescent="0.25">
      <c r="B2983" s="181">
        <v>2021</v>
      </c>
      <c r="C2983" s="168"/>
      <c r="D2983" s="169">
        <v>4949</v>
      </c>
      <c r="E2983" s="169">
        <v>16702</v>
      </c>
      <c r="F2983" s="169">
        <v>15848</v>
      </c>
      <c r="G2983" s="169">
        <v>2600</v>
      </c>
      <c r="H2983" s="169">
        <v>57</v>
      </c>
      <c r="I2983" s="170">
        <v>20.37</v>
      </c>
      <c r="J2983"/>
      <c r="K2983"/>
      <c r="L2983"/>
      <c r="M2983"/>
      <c r="N2983"/>
    </row>
    <row r="2984" spans="2:14" s="8" customFormat="1" ht="15" customHeight="1" x14ac:dyDescent="0.25">
      <c r="B2984" s="187" t="s">
        <v>577</v>
      </c>
      <c r="C2984" s="187"/>
      <c r="D2984" s="187"/>
      <c r="E2984" s="187"/>
      <c r="F2984" s="187"/>
      <c r="G2984" s="187"/>
      <c r="H2984" s="187"/>
      <c r="I2984" s="187"/>
      <c r="J2984"/>
      <c r="K2984"/>
      <c r="L2984"/>
      <c r="M2984"/>
      <c r="N2984"/>
    </row>
    <row r="2985" spans="2:14" s="8" customFormat="1" ht="15" customHeight="1" x14ac:dyDescent="0.25">
      <c r="B2985" s="181">
        <v>2023</v>
      </c>
      <c r="C2985" s="181"/>
      <c r="D2985" s="182">
        <v>16412</v>
      </c>
      <c r="E2985" s="182">
        <v>67971</v>
      </c>
      <c r="F2985" s="182">
        <v>52529</v>
      </c>
      <c r="G2985" s="182">
        <v>24868</v>
      </c>
      <c r="H2985" s="182">
        <v>19795</v>
      </c>
      <c r="I2985" s="183">
        <v>18.16</v>
      </c>
      <c r="J2985"/>
      <c r="K2985"/>
      <c r="L2985"/>
      <c r="M2985"/>
      <c r="N2985"/>
    </row>
    <row r="2986" spans="2:14" s="8" customFormat="1" ht="15" customHeight="1" x14ac:dyDescent="0.25">
      <c r="B2986" s="181">
        <v>2022</v>
      </c>
      <c r="C2986" s="181"/>
      <c r="D2986" s="182">
        <v>15189</v>
      </c>
      <c r="E2986" s="182">
        <v>44404</v>
      </c>
      <c r="F2986" s="182">
        <v>36753</v>
      </c>
      <c r="G2986" s="182">
        <v>14945</v>
      </c>
      <c r="H2986" s="182">
        <v>11055</v>
      </c>
      <c r="I2986" s="183">
        <v>13.68</v>
      </c>
      <c r="J2986"/>
      <c r="K2986"/>
      <c r="L2986"/>
      <c r="M2986"/>
      <c r="N2986"/>
    </row>
    <row r="2987" spans="2:14" s="8" customFormat="1" ht="15" customHeight="1" x14ac:dyDescent="0.25">
      <c r="B2987" s="181">
        <v>2021</v>
      </c>
      <c r="C2987" s="168"/>
      <c r="D2987" s="169">
        <v>13969</v>
      </c>
      <c r="E2987" s="169">
        <v>48115</v>
      </c>
      <c r="F2987" s="169">
        <v>46114</v>
      </c>
      <c r="G2987" s="169">
        <v>7887</v>
      </c>
      <c r="H2987" s="169">
        <v>597</v>
      </c>
      <c r="I2987" s="170">
        <v>17.649999999999999</v>
      </c>
      <c r="J2987"/>
      <c r="K2987"/>
      <c r="L2987"/>
      <c r="M2987"/>
      <c r="N2987"/>
    </row>
    <row r="2988" spans="2:14" s="9" customFormat="1" ht="15" customHeight="1" x14ac:dyDescent="0.25">
      <c r="B2988" s="187" t="s">
        <v>576</v>
      </c>
      <c r="C2988" s="187"/>
      <c r="D2988" s="187"/>
      <c r="E2988" s="187"/>
      <c r="F2988" s="187"/>
      <c r="G2988" s="187"/>
      <c r="H2988" s="187"/>
      <c r="I2988" s="187"/>
      <c r="J2988"/>
      <c r="K2988"/>
      <c r="L2988"/>
      <c r="M2988"/>
      <c r="N2988"/>
    </row>
    <row r="2989" spans="2:14" s="9" customFormat="1" ht="15" customHeight="1" x14ac:dyDescent="0.25">
      <c r="B2989" s="181">
        <v>2023</v>
      </c>
      <c r="C2989" s="181"/>
      <c r="D2989" s="182">
        <v>6408</v>
      </c>
      <c r="E2989" s="182">
        <v>7783</v>
      </c>
      <c r="F2989" s="182">
        <v>9040</v>
      </c>
      <c r="G2989" s="182">
        <v>658</v>
      </c>
      <c r="H2989" s="182">
        <v>468</v>
      </c>
      <c r="I2989" s="183">
        <v>12.17</v>
      </c>
      <c r="J2989"/>
      <c r="K2989"/>
      <c r="L2989"/>
      <c r="M2989"/>
      <c r="N2989"/>
    </row>
    <row r="2990" spans="2:14" s="9" customFormat="1" ht="15" customHeight="1" x14ac:dyDescent="0.25">
      <c r="B2990" s="181">
        <v>2022</v>
      </c>
      <c r="C2990" s="181"/>
      <c r="D2990" s="182">
        <v>5975</v>
      </c>
      <c r="E2990" s="182">
        <v>5128</v>
      </c>
      <c r="F2990" s="182">
        <v>6615</v>
      </c>
      <c r="G2990" s="182">
        <v>825</v>
      </c>
      <c r="H2990" s="182">
        <v>242</v>
      </c>
      <c r="I2990" s="183">
        <v>9.2899999999999991</v>
      </c>
      <c r="J2990"/>
      <c r="K2990"/>
      <c r="L2990"/>
      <c r="M2990"/>
      <c r="N2990"/>
    </row>
    <row r="2991" spans="2:14" s="9" customFormat="1" ht="15" customHeight="1" x14ac:dyDescent="0.25">
      <c r="B2991" s="181">
        <v>2021</v>
      </c>
      <c r="C2991" s="168"/>
      <c r="D2991" s="169">
        <v>5558</v>
      </c>
      <c r="E2991" s="169">
        <v>13702</v>
      </c>
      <c r="F2991" s="169">
        <v>14686</v>
      </c>
      <c r="G2991" s="169">
        <v>219</v>
      </c>
      <c r="H2991" s="169">
        <v>55</v>
      </c>
      <c r="I2991" s="170">
        <v>32.08</v>
      </c>
      <c r="J2991"/>
      <c r="K2991"/>
      <c r="L2991"/>
      <c r="M2991"/>
      <c r="N2991"/>
    </row>
    <row r="2992" spans="2:14" ht="15" customHeight="1" x14ac:dyDescent="0.25">
      <c r="B2992" s="187" t="s">
        <v>336</v>
      </c>
      <c r="C2992" s="187"/>
      <c r="D2992" s="187"/>
      <c r="E2992" s="187"/>
      <c r="F2992" s="187"/>
      <c r="G2992" s="187"/>
      <c r="H2992" s="187"/>
      <c r="I2992" s="187"/>
      <c r="J2992"/>
      <c r="K2992"/>
      <c r="L2992"/>
      <c r="M2992"/>
      <c r="N2992"/>
    </row>
    <row r="2993" spans="2:14" ht="15" customHeight="1" x14ac:dyDescent="0.25">
      <c r="B2993" s="181">
        <v>2023</v>
      </c>
      <c r="C2993" s="181"/>
      <c r="D2993" s="182">
        <v>3006</v>
      </c>
      <c r="E2993" s="182">
        <v>8742</v>
      </c>
      <c r="F2993" s="182">
        <v>3698</v>
      </c>
      <c r="G2993" s="182">
        <v>5833</v>
      </c>
      <c r="H2993" s="182">
        <v>3790</v>
      </c>
      <c r="I2993" s="183">
        <v>20.170000000000002</v>
      </c>
      <c r="J2993"/>
      <c r="K2993"/>
      <c r="L2993"/>
      <c r="M2993"/>
      <c r="N2993"/>
    </row>
    <row r="2994" spans="2:14" ht="15" customHeight="1" x14ac:dyDescent="0.25">
      <c r="B2994" s="181">
        <v>2022</v>
      </c>
      <c r="C2994" s="181"/>
      <c r="D2994" s="182">
        <v>2816</v>
      </c>
      <c r="E2994" s="182">
        <v>9583</v>
      </c>
      <c r="F2994" s="182">
        <v>4001</v>
      </c>
      <c r="G2994" s="182">
        <v>5889</v>
      </c>
      <c r="H2994" s="182">
        <v>4105</v>
      </c>
      <c r="I2994" s="183">
        <v>24.18</v>
      </c>
      <c r="J2994"/>
      <c r="K2994"/>
      <c r="L2994"/>
      <c r="M2994"/>
      <c r="N2994"/>
    </row>
    <row r="2995" spans="2:14" ht="15" customHeight="1" x14ac:dyDescent="0.25">
      <c r="B2995" s="181">
        <v>2021</v>
      </c>
      <c r="C2995" s="168"/>
      <c r="D2995" s="169">
        <v>2680</v>
      </c>
      <c r="E2995" s="169">
        <v>11384</v>
      </c>
      <c r="F2995" s="169">
        <v>8896</v>
      </c>
      <c r="G2995" s="169">
        <v>3343</v>
      </c>
      <c r="H2995" s="169">
        <v>47</v>
      </c>
      <c r="I2995" s="170">
        <v>31.36</v>
      </c>
      <c r="J2995"/>
      <c r="K2995"/>
      <c r="L2995"/>
      <c r="M2995"/>
      <c r="N2995"/>
    </row>
    <row r="2996" spans="2:14" ht="15" customHeight="1" x14ac:dyDescent="0.25">
      <c r="B2996" s="187" t="s">
        <v>337</v>
      </c>
      <c r="C2996" s="187"/>
      <c r="D2996" s="187"/>
      <c r="E2996" s="187"/>
      <c r="F2996" s="187"/>
      <c r="G2996" s="187"/>
      <c r="H2996" s="187"/>
      <c r="I2996" s="187"/>
      <c r="J2996"/>
      <c r="K2996"/>
      <c r="L2996"/>
      <c r="M2996"/>
      <c r="N2996"/>
    </row>
    <row r="2997" spans="2:14" ht="15" customHeight="1" x14ac:dyDescent="0.25">
      <c r="B2997" s="181">
        <v>2023</v>
      </c>
      <c r="C2997" s="181"/>
      <c r="D2997" s="182">
        <v>5075</v>
      </c>
      <c r="E2997" s="182">
        <v>8519</v>
      </c>
      <c r="F2997" s="182">
        <v>9596</v>
      </c>
      <c r="G2997" s="182">
        <v>1102</v>
      </c>
      <c r="H2997" s="182">
        <v>790</v>
      </c>
      <c r="I2997" s="183">
        <v>15.65</v>
      </c>
      <c r="J2997"/>
      <c r="K2997"/>
      <c r="L2997"/>
      <c r="M2997"/>
      <c r="N2997"/>
    </row>
    <row r="2998" spans="2:14" ht="15" customHeight="1" x14ac:dyDescent="0.25">
      <c r="B2998" s="181">
        <v>2022</v>
      </c>
      <c r="C2998" s="181"/>
      <c r="D2998" s="182">
        <v>4500</v>
      </c>
      <c r="E2998" s="182">
        <v>4285</v>
      </c>
      <c r="F2998" s="182">
        <v>4336</v>
      </c>
      <c r="G2998" s="182">
        <v>374</v>
      </c>
      <c r="H2998" s="182">
        <v>315</v>
      </c>
      <c r="I2998" s="183">
        <v>8.67</v>
      </c>
      <c r="J2998"/>
      <c r="K2998"/>
      <c r="L2998"/>
      <c r="M2998"/>
      <c r="N2998"/>
    </row>
    <row r="2999" spans="2:14" ht="15" customHeight="1" x14ac:dyDescent="0.25">
      <c r="B2999" s="181">
        <v>2021</v>
      </c>
      <c r="C2999" s="168"/>
      <c r="D2999" s="169">
        <v>3998</v>
      </c>
      <c r="E2999" s="169">
        <v>5271</v>
      </c>
      <c r="F2999" s="169">
        <v>5565</v>
      </c>
      <c r="G2999" s="169">
        <v>263</v>
      </c>
      <c r="H2999" s="169">
        <v>16</v>
      </c>
      <c r="I2999" s="170">
        <v>14.13</v>
      </c>
      <c r="J2999"/>
      <c r="K2999"/>
      <c r="L2999"/>
      <c r="M2999"/>
      <c r="N2999"/>
    </row>
    <row r="3000" spans="2:14" ht="15" customHeight="1" x14ac:dyDescent="0.25">
      <c r="B3000" s="187" t="s">
        <v>518</v>
      </c>
      <c r="C3000" s="187"/>
      <c r="D3000" s="187"/>
      <c r="E3000" s="187"/>
      <c r="F3000" s="187"/>
      <c r="G3000" s="187"/>
      <c r="H3000" s="187"/>
      <c r="I3000" s="187"/>
      <c r="J3000"/>
      <c r="K3000"/>
      <c r="L3000"/>
      <c r="M3000"/>
      <c r="N3000"/>
    </row>
    <row r="3001" spans="2:14" ht="15" customHeight="1" x14ac:dyDescent="0.25">
      <c r="B3001" s="181">
        <v>2023</v>
      </c>
      <c r="C3001" s="181"/>
      <c r="D3001" s="182">
        <v>1423</v>
      </c>
      <c r="E3001" s="182">
        <v>3816</v>
      </c>
      <c r="F3001" s="182">
        <v>6641</v>
      </c>
      <c r="G3001" s="182">
        <v>1196</v>
      </c>
      <c r="H3001" s="182">
        <v>1034</v>
      </c>
      <c r="I3001" s="183">
        <v>16.53</v>
      </c>
      <c r="J3001"/>
      <c r="K3001"/>
      <c r="L3001"/>
      <c r="M3001"/>
      <c r="N3001"/>
    </row>
    <row r="3002" spans="2:14" ht="15" customHeight="1" x14ac:dyDescent="0.25">
      <c r="B3002" s="181">
        <v>2022</v>
      </c>
      <c r="C3002" s="181"/>
      <c r="D3002" s="182">
        <v>1327</v>
      </c>
      <c r="E3002" s="182">
        <v>4426</v>
      </c>
      <c r="F3002" s="182">
        <v>3898</v>
      </c>
      <c r="G3002" s="182">
        <v>709</v>
      </c>
      <c r="H3002" s="182">
        <v>577</v>
      </c>
      <c r="I3002" s="183">
        <v>23.03</v>
      </c>
      <c r="J3002"/>
      <c r="K3002"/>
      <c r="L3002"/>
      <c r="M3002"/>
      <c r="N3002"/>
    </row>
    <row r="3003" spans="2:14" ht="15" customHeight="1" x14ac:dyDescent="0.25">
      <c r="B3003" s="181">
        <v>2021</v>
      </c>
      <c r="C3003" s="168"/>
      <c r="D3003" s="169">
        <v>1269</v>
      </c>
      <c r="E3003" s="169">
        <v>3425</v>
      </c>
      <c r="F3003" s="169">
        <v>3084</v>
      </c>
      <c r="G3003" s="169">
        <v>667</v>
      </c>
      <c r="H3003" s="169">
        <v>2</v>
      </c>
      <c r="I3003" s="170">
        <v>21.42</v>
      </c>
      <c r="J3003"/>
      <c r="K3003"/>
      <c r="L3003"/>
      <c r="M3003"/>
      <c r="N3003"/>
    </row>
    <row r="3004" spans="2:14" s="10" customFormat="1" ht="15" customHeight="1" collapsed="1" x14ac:dyDescent="0.25">
      <c r="B3004" s="187" t="s">
        <v>535</v>
      </c>
      <c r="C3004" s="187"/>
      <c r="D3004" s="187"/>
      <c r="E3004" s="187"/>
      <c r="F3004" s="187"/>
      <c r="G3004" s="187"/>
      <c r="H3004" s="187"/>
      <c r="I3004" s="187"/>
      <c r="J3004"/>
      <c r="K3004"/>
      <c r="L3004"/>
      <c r="M3004"/>
      <c r="N3004"/>
    </row>
    <row r="3005" spans="2:14" s="10" customFormat="1" ht="15" customHeight="1" x14ac:dyDescent="0.25">
      <c r="B3005" s="181">
        <v>2023</v>
      </c>
      <c r="C3005" s="181"/>
      <c r="D3005" s="182">
        <v>1399</v>
      </c>
      <c r="E3005" s="182">
        <v>3940</v>
      </c>
      <c r="F3005" s="182">
        <v>3422</v>
      </c>
      <c r="G3005" s="182">
        <v>779</v>
      </c>
      <c r="H3005" s="182">
        <v>668</v>
      </c>
      <c r="I3005" s="183">
        <v>14.68</v>
      </c>
      <c r="J3005"/>
      <c r="K3005"/>
      <c r="L3005"/>
      <c r="M3005"/>
      <c r="N3005"/>
    </row>
    <row r="3006" spans="2:14" s="10" customFormat="1" ht="15" customHeight="1" x14ac:dyDescent="0.25">
      <c r="B3006" s="181">
        <v>2022</v>
      </c>
      <c r="C3006" s="181"/>
      <c r="D3006" s="182">
        <v>1265</v>
      </c>
      <c r="E3006" s="182">
        <v>3205</v>
      </c>
      <c r="F3006" s="182">
        <v>3418</v>
      </c>
      <c r="G3006" s="182">
        <v>340</v>
      </c>
      <c r="H3006" s="182">
        <v>270</v>
      </c>
      <c r="I3006" s="183">
        <v>13.49</v>
      </c>
      <c r="J3006"/>
      <c r="K3006"/>
      <c r="L3006"/>
      <c r="M3006"/>
      <c r="N3006"/>
    </row>
    <row r="3007" spans="2:14" s="10" customFormat="1" ht="15" customHeight="1" x14ac:dyDescent="0.25">
      <c r="B3007" s="181">
        <v>2021</v>
      </c>
      <c r="C3007" s="168"/>
      <c r="D3007" s="169">
        <v>1149</v>
      </c>
      <c r="E3007" s="169">
        <v>1714</v>
      </c>
      <c r="F3007" s="169">
        <v>2272</v>
      </c>
      <c r="G3007" s="169">
        <v>195</v>
      </c>
      <c r="H3007" s="169">
        <v>2</v>
      </c>
      <c r="I3007" s="170">
        <v>8.3800000000000008</v>
      </c>
      <c r="J3007"/>
      <c r="K3007"/>
      <c r="L3007"/>
      <c r="M3007"/>
      <c r="N3007"/>
    </row>
    <row r="3008" spans="2:14" s="10" customFormat="1" ht="15" customHeight="1" x14ac:dyDescent="0.25">
      <c r="B3008" s="177" t="s">
        <v>40</v>
      </c>
      <c r="C3008" s="177"/>
      <c r="D3008" s="177"/>
      <c r="E3008" s="177"/>
      <c r="F3008" s="177"/>
      <c r="G3008" s="177"/>
      <c r="H3008" s="177"/>
      <c r="I3008" s="177"/>
      <c r="J3008"/>
      <c r="K3008"/>
      <c r="L3008"/>
      <c r="M3008"/>
      <c r="N3008"/>
    </row>
    <row r="3009" spans="2:14" s="10" customFormat="1" ht="15" customHeight="1" x14ac:dyDescent="0.25">
      <c r="B3009" s="258" t="s">
        <v>124</v>
      </c>
      <c r="C3009" s="184"/>
      <c r="D3009" s="184"/>
      <c r="E3009" s="184"/>
      <c r="F3009" s="184"/>
      <c r="G3009" s="184"/>
      <c r="H3009" s="184"/>
      <c r="I3009" s="184"/>
      <c r="J3009"/>
      <c r="K3009"/>
      <c r="L3009"/>
      <c r="M3009"/>
      <c r="N3009"/>
    </row>
    <row r="3010" spans="2:14" ht="15" customHeight="1" x14ac:dyDescent="0.25">
      <c r="B3010" s="187" t="s">
        <v>384</v>
      </c>
      <c r="C3010" s="187"/>
      <c r="D3010" s="187"/>
      <c r="E3010" s="187"/>
      <c r="F3010" s="187"/>
      <c r="G3010" s="187"/>
      <c r="H3010" s="187"/>
      <c r="I3010" s="187"/>
      <c r="J3010"/>
      <c r="K3010"/>
      <c r="L3010"/>
      <c r="M3010"/>
      <c r="N3010"/>
    </row>
    <row r="3011" spans="2:14" ht="15" customHeight="1" x14ac:dyDescent="0.25">
      <c r="B3011" s="181">
        <v>2023</v>
      </c>
      <c r="C3011" s="181"/>
      <c r="D3011" s="182">
        <v>502112</v>
      </c>
      <c r="E3011" s="182">
        <v>8890977</v>
      </c>
      <c r="F3011" s="182">
        <v>9586559</v>
      </c>
      <c r="G3011" s="182">
        <v>1362853</v>
      </c>
      <c r="H3011" s="182">
        <v>426643</v>
      </c>
      <c r="I3011" s="183">
        <v>20.81</v>
      </c>
      <c r="J3011"/>
      <c r="K3011"/>
      <c r="L3011"/>
      <c r="M3011"/>
      <c r="N3011"/>
    </row>
    <row r="3012" spans="2:14" ht="15" customHeight="1" x14ac:dyDescent="0.25">
      <c r="B3012" s="181">
        <v>2022</v>
      </c>
      <c r="C3012" s="181"/>
      <c r="D3012" s="182">
        <v>483345</v>
      </c>
      <c r="E3012" s="182">
        <v>7264883</v>
      </c>
      <c r="F3012" s="182">
        <v>8433053</v>
      </c>
      <c r="G3012" s="182">
        <v>1031605</v>
      </c>
      <c r="H3012" s="182">
        <v>331203</v>
      </c>
      <c r="I3012" s="183">
        <v>18.82</v>
      </c>
      <c r="J3012"/>
      <c r="K3012"/>
      <c r="L3012"/>
      <c r="M3012"/>
      <c r="N3012"/>
    </row>
    <row r="3013" spans="2:14" ht="15" customHeight="1" x14ac:dyDescent="0.25">
      <c r="B3013" s="181">
        <v>2021</v>
      </c>
      <c r="C3013" s="168"/>
      <c r="D3013" s="169">
        <v>456034</v>
      </c>
      <c r="E3013" s="169">
        <v>6399339</v>
      </c>
      <c r="F3013" s="169">
        <v>7164312</v>
      </c>
      <c r="G3013" s="169">
        <v>888362</v>
      </c>
      <c r="H3013" s="169">
        <v>299143</v>
      </c>
      <c r="I3013" s="170">
        <v>18.98</v>
      </c>
      <c r="J3013"/>
      <c r="K3013"/>
      <c r="L3013"/>
      <c r="M3013"/>
      <c r="N3013"/>
    </row>
    <row r="3014" spans="2:14" ht="15" customHeight="1" x14ac:dyDescent="0.25">
      <c r="B3014" s="258" t="s">
        <v>35</v>
      </c>
      <c r="C3014" s="184"/>
      <c r="D3014" s="184"/>
      <c r="E3014" s="184"/>
      <c r="F3014" s="184"/>
      <c r="G3014" s="184"/>
      <c r="H3014" s="184"/>
      <c r="I3014" s="184"/>
      <c r="J3014"/>
      <c r="K3014"/>
      <c r="L3014"/>
      <c r="M3014"/>
      <c r="N3014"/>
    </row>
    <row r="3015" spans="2:14" ht="15" customHeight="1" x14ac:dyDescent="0.25">
      <c r="B3015" s="187" t="s">
        <v>128</v>
      </c>
      <c r="C3015" s="187"/>
      <c r="D3015" s="187"/>
      <c r="E3015" s="187"/>
      <c r="F3015" s="187"/>
      <c r="G3015" s="187"/>
      <c r="H3015" s="187"/>
      <c r="I3015" s="187"/>
      <c r="J3015"/>
      <c r="K3015"/>
      <c r="L3015"/>
      <c r="M3015"/>
      <c r="N3015"/>
    </row>
    <row r="3016" spans="2:14" ht="15" customHeight="1" x14ac:dyDescent="0.25">
      <c r="B3016" s="181">
        <v>2023</v>
      </c>
      <c r="C3016" s="181"/>
      <c r="D3016" s="182">
        <v>333315</v>
      </c>
      <c r="E3016" s="182">
        <v>90080</v>
      </c>
      <c r="F3016" s="182">
        <v>106498</v>
      </c>
      <c r="G3016" s="182">
        <v>2196</v>
      </c>
      <c r="H3016" s="182">
        <v>316</v>
      </c>
      <c r="I3016" s="183">
        <v>3.07</v>
      </c>
      <c r="J3016"/>
      <c r="K3016"/>
      <c r="L3016"/>
      <c r="M3016"/>
      <c r="N3016"/>
    </row>
    <row r="3017" spans="2:14" ht="15" customHeight="1" x14ac:dyDescent="0.25">
      <c r="B3017" s="181">
        <v>2022</v>
      </c>
      <c r="C3017" s="181"/>
      <c r="D3017" s="182">
        <v>321417</v>
      </c>
      <c r="E3017" s="182">
        <v>86470</v>
      </c>
      <c r="F3017" s="182">
        <v>105175</v>
      </c>
      <c r="G3017" s="182">
        <v>1996</v>
      </c>
      <c r="H3017" s="182">
        <v>562</v>
      </c>
      <c r="I3017" s="183">
        <v>3.19</v>
      </c>
      <c r="J3017"/>
      <c r="K3017"/>
      <c r="L3017"/>
      <c r="M3017"/>
      <c r="N3017"/>
    </row>
    <row r="3018" spans="2:14" ht="15" customHeight="1" x14ac:dyDescent="0.25">
      <c r="B3018" s="181">
        <v>2021</v>
      </c>
      <c r="C3018" s="168"/>
      <c r="D3018" s="169">
        <v>300038</v>
      </c>
      <c r="E3018" s="169">
        <v>89542</v>
      </c>
      <c r="F3018" s="169">
        <v>109243</v>
      </c>
      <c r="G3018" s="169">
        <v>3023</v>
      </c>
      <c r="H3018" s="169">
        <v>468</v>
      </c>
      <c r="I3018" s="170">
        <v>3.86</v>
      </c>
      <c r="J3018"/>
      <c r="K3018"/>
      <c r="L3018"/>
      <c r="M3018"/>
      <c r="N3018"/>
    </row>
    <row r="3019" spans="2:14" x14ac:dyDescent="0.25">
      <c r="B3019" s="187" t="s">
        <v>129</v>
      </c>
      <c r="C3019" s="187"/>
      <c r="D3019" s="187"/>
      <c r="E3019" s="187"/>
      <c r="F3019" s="187"/>
      <c r="G3019" s="187"/>
      <c r="H3019" s="187"/>
      <c r="I3019" s="187"/>
      <c r="J3019"/>
      <c r="K3019"/>
      <c r="L3019"/>
      <c r="M3019"/>
      <c r="N3019"/>
    </row>
    <row r="3020" spans="2:14" x14ac:dyDescent="0.25">
      <c r="B3020" s="181">
        <v>2023</v>
      </c>
      <c r="C3020" s="181"/>
      <c r="D3020" s="182">
        <v>168797</v>
      </c>
      <c r="E3020" s="182">
        <v>8800897</v>
      </c>
      <c r="F3020" s="182">
        <v>9480061</v>
      </c>
      <c r="G3020" s="182">
        <v>1360657</v>
      </c>
      <c r="H3020" s="182">
        <v>426327</v>
      </c>
      <c r="I3020" s="183">
        <v>22.12</v>
      </c>
      <c r="J3020"/>
      <c r="K3020"/>
      <c r="L3020"/>
      <c r="M3020"/>
      <c r="N3020"/>
    </row>
    <row r="3021" spans="2:14" x14ac:dyDescent="0.25">
      <c r="B3021" s="181">
        <v>2022</v>
      </c>
      <c r="C3021" s="181"/>
      <c r="D3021" s="182">
        <v>161928</v>
      </c>
      <c r="E3021" s="182">
        <v>7178413</v>
      </c>
      <c r="F3021" s="182">
        <v>8327878</v>
      </c>
      <c r="G3021" s="182">
        <v>1029608</v>
      </c>
      <c r="H3021" s="182">
        <v>330641</v>
      </c>
      <c r="I3021" s="183">
        <v>20</v>
      </c>
      <c r="J3021"/>
      <c r="K3021"/>
      <c r="L3021"/>
      <c r="M3021"/>
      <c r="N3021"/>
    </row>
    <row r="3022" spans="2:14" x14ac:dyDescent="0.25">
      <c r="B3022" s="181">
        <v>2021</v>
      </c>
      <c r="C3022" s="168"/>
      <c r="D3022" s="169">
        <v>155996</v>
      </c>
      <c r="E3022" s="169">
        <v>6309796</v>
      </c>
      <c r="F3022" s="169">
        <v>7055069</v>
      </c>
      <c r="G3022" s="169">
        <v>885339</v>
      </c>
      <c r="H3022" s="169">
        <v>298676</v>
      </c>
      <c r="I3022" s="170">
        <v>20.100000000000001</v>
      </c>
      <c r="J3022"/>
      <c r="K3022"/>
      <c r="L3022"/>
      <c r="M3022"/>
      <c r="N3022"/>
    </row>
    <row r="3023" spans="2:14" x14ac:dyDescent="0.25">
      <c r="B3023" s="258" t="s">
        <v>11</v>
      </c>
      <c r="C3023" s="184"/>
      <c r="D3023" s="184"/>
      <c r="E3023" s="184"/>
      <c r="F3023" s="184"/>
      <c r="G3023" s="184"/>
      <c r="H3023" s="184"/>
      <c r="I3023" s="184"/>
      <c r="J3023"/>
      <c r="K3023"/>
      <c r="L3023"/>
      <c r="M3023"/>
      <c r="N3023"/>
    </row>
    <row r="3024" spans="2:14" x14ac:dyDescent="0.25">
      <c r="B3024" s="187" t="s">
        <v>130</v>
      </c>
      <c r="C3024" s="187"/>
      <c r="D3024" s="187"/>
      <c r="E3024" s="187"/>
      <c r="F3024" s="187"/>
      <c r="G3024" s="187"/>
      <c r="H3024" s="187"/>
      <c r="I3024" s="187"/>
      <c r="J3024"/>
      <c r="K3024"/>
      <c r="L3024"/>
      <c r="M3024"/>
      <c r="N3024"/>
    </row>
    <row r="3025" spans="2:14" x14ac:dyDescent="0.25">
      <c r="B3025" s="181">
        <v>2023</v>
      </c>
      <c r="C3025" s="181"/>
      <c r="D3025" s="182">
        <v>501688</v>
      </c>
      <c r="E3025" s="182">
        <v>5936956</v>
      </c>
      <c r="F3025" s="182">
        <v>7137276</v>
      </c>
      <c r="G3025" s="182">
        <v>515701</v>
      </c>
      <c r="H3025" s="182">
        <v>203041</v>
      </c>
      <c r="I3025" s="183">
        <v>18.86</v>
      </c>
      <c r="J3025"/>
      <c r="K3025"/>
      <c r="L3025"/>
      <c r="M3025"/>
      <c r="N3025"/>
    </row>
    <row r="3026" spans="2:14" x14ac:dyDescent="0.25">
      <c r="B3026" s="181">
        <v>2022</v>
      </c>
      <c r="C3026" s="181"/>
      <c r="D3026" s="182">
        <v>482949</v>
      </c>
      <c r="E3026" s="182">
        <v>4826202</v>
      </c>
      <c r="F3026" s="182">
        <v>6248532</v>
      </c>
      <c r="G3026" s="182">
        <v>436765</v>
      </c>
      <c r="H3026" s="182">
        <v>150890</v>
      </c>
      <c r="I3026" s="183">
        <v>16.64</v>
      </c>
      <c r="J3026"/>
      <c r="K3026"/>
      <c r="L3026"/>
      <c r="M3026"/>
      <c r="N3026"/>
    </row>
    <row r="3027" spans="2:14" x14ac:dyDescent="0.25">
      <c r="B3027" s="181">
        <v>2021</v>
      </c>
      <c r="C3027" s="168"/>
      <c r="D3027" s="169">
        <v>455686</v>
      </c>
      <c r="E3027" s="169">
        <v>4662345</v>
      </c>
      <c r="F3027" s="169">
        <v>5639112</v>
      </c>
      <c r="G3027" s="169">
        <v>444799</v>
      </c>
      <c r="H3027" s="169">
        <v>124960</v>
      </c>
      <c r="I3027" s="170">
        <v>18.39</v>
      </c>
      <c r="J3027"/>
      <c r="K3027"/>
      <c r="L3027"/>
      <c r="M3027"/>
      <c r="N3027"/>
    </row>
    <row r="3028" spans="2:14" x14ac:dyDescent="0.25">
      <c r="B3028" s="259" t="s">
        <v>131</v>
      </c>
      <c r="C3028" s="165"/>
      <c r="D3028" s="165"/>
      <c r="E3028" s="165"/>
      <c r="F3028" s="165"/>
      <c r="G3028" s="165"/>
      <c r="H3028" s="165"/>
      <c r="I3028" s="165"/>
      <c r="J3028"/>
      <c r="K3028"/>
      <c r="L3028"/>
      <c r="M3028"/>
      <c r="N3028"/>
    </row>
    <row r="3029" spans="2:14" x14ac:dyDescent="0.25">
      <c r="B3029" s="181">
        <v>2023</v>
      </c>
      <c r="C3029" s="181"/>
      <c r="D3029" s="182">
        <v>480160</v>
      </c>
      <c r="E3029" s="182">
        <v>2839225</v>
      </c>
      <c r="F3029" s="182">
        <v>3399231</v>
      </c>
      <c r="G3029" s="182">
        <v>140969</v>
      </c>
      <c r="H3029" s="182">
        <v>28364</v>
      </c>
      <c r="I3029" s="183">
        <v>27.3</v>
      </c>
      <c r="J3029"/>
      <c r="K3029"/>
      <c r="L3029"/>
      <c r="M3029"/>
      <c r="N3029"/>
    </row>
    <row r="3030" spans="2:14" x14ac:dyDescent="0.25">
      <c r="B3030" s="181">
        <v>2022</v>
      </c>
      <c r="C3030" s="181"/>
      <c r="D3030" s="182">
        <v>461991</v>
      </c>
      <c r="E3030" s="182">
        <v>2053932</v>
      </c>
      <c r="F3030" s="182">
        <v>2899620</v>
      </c>
      <c r="G3030" s="182">
        <v>120150</v>
      </c>
      <c r="H3030" s="182">
        <v>22129</v>
      </c>
      <c r="I3030" s="183">
        <v>21.38</v>
      </c>
      <c r="J3030"/>
      <c r="K3030"/>
      <c r="L3030"/>
      <c r="M3030"/>
      <c r="N3030"/>
    </row>
    <row r="3031" spans="2:14" x14ac:dyDescent="0.25">
      <c r="B3031" s="181">
        <v>2021</v>
      </c>
      <c r="C3031" s="168"/>
      <c r="D3031" s="169">
        <v>435704</v>
      </c>
      <c r="E3031" s="169">
        <v>1811554</v>
      </c>
      <c r="F3031" s="169">
        <v>2399095</v>
      </c>
      <c r="G3031" s="169">
        <v>118819</v>
      </c>
      <c r="H3031" s="169">
        <v>14763</v>
      </c>
      <c r="I3031" s="170">
        <v>21.46</v>
      </c>
      <c r="J3031"/>
      <c r="K3031"/>
      <c r="L3031"/>
      <c r="M3031"/>
      <c r="N3031"/>
    </row>
    <row r="3032" spans="2:14" x14ac:dyDescent="0.25">
      <c r="B3032" s="259" t="s">
        <v>132</v>
      </c>
      <c r="C3032" s="165"/>
      <c r="D3032" s="165"/>
      <c r="E3032" s="165"/>
      <c r="F3032" s="165"/>
      <c r="G3032" s="165"/>
      <c r="H3032" s="165"/>
      <c r="I3032" s="165"/>
      <c r="J3032"/>
      <c r="K3032"/>
      <c r="L3032"/>
      <c r="M3032"/>
      <c r="N3032"/>
    </row>
    <row r="3033" spans="2:14" x14ac:dyDescent="0.25">
      <c r="B3033" s="181">
        <v>2023</v>
      </c>
      <c r="C3033" s="181"/>
      <c r="D3033" s="182">
        <v>18448</v>
      </c>
      <c r="E3033" s="182">
        <v>1532830</v>
      </c>
      <c r="F3033" s="182">
        <v>1884328</v>
      </c>
      <c r="G3033" s="182">
        <v>103557</v>
      </c>
      <c r="H3033" s="182">
        <v>52190</v>
      </c>
      <c r="I3033" s="183">
        <v>14.64</v>
      </c>
      <c r="J3033"/>
      <c r="K3033"/>
      <c r="L3033"/>
      <c r="M3033"/>
      <c r="N3033"/>
    </row>
    <row r="3034" spans="2:14" x14ac:dyDescent="0.25">
      <c r="B3034" s="181">
        <v>2022</v>
      </c>
      <c r="C3034" s="181"/>
      <c r="D3034" s="182">
        <v>17993</v>
      </c>
      <c r="E3034" s="182">
        <v>1359543</v>
      </c>
      <c r="F3034" s="182">
        <v>1751001</v>
      </c>
      <c r="G3034" s="182">
        <v>85907</v>
      </c>
      <c r="H3034" s="182">
        <v>42152</v>
      </c>
      <c r="I3034" s="183">
        <v>14.12</v>
      </c>
      <c r="J3034"/>
      <c r="K3034"/>
      <c r="L3034"/>
      <c r="M3034"/>
      <c r="N3034"/>
    </row>
    <row r="3035" spans="2:14" x14ac:dyDescent="0.25">
      <c r="B3035" s="181">
        <v>2021</v>
      </c>
      <c r="C3035" s="168"/>
      <c r="D3035" s="169">
        <v>17179</v>
      </c>
      <c r="E3035" s="169">
        <v>1486468</v>
      </c>
      <c r="F3035" s="169">
        <v>1766462</v>
      </c>
      <c r="G3035" s="169">
        <v>108040</v>
      </c>
      <c r="H3035" s="169">
        <v>41466</v>
      </c>
      <c r="I3035" s="170">
        <v>17.36</v>
      </c>
      <c r="J3035"/>
      <c r="K3035"/>
      <c r="L3035"/>
      <c r="M3035"/>
      <c r="N3035"/>
    </row>
    <row r="3036" spans="2:14" x14ac:dyDescent="0.25">
      <c r="B3036" s="259" t="s">
        <v>133</v>
      </c>
      <c r="C3036" s="165"/>
      <c r="D3036" s="165"/>
      <c r="E3036" s="165"/>
      <c r="F3036" s="165"/>
      <c r="G3036" s="165"/>
      <c r="H3036" s="165"/>
      <c r="I3036" s="165"/>
      <c r="J3036"/>
      <c r="K3036"/>
      <c r="L3036"/>
      <c r="M3036"/>
      <c r="N3036"/>
    </row>
    <row r="3037" spans="2:14" x14ac:dyDescent="0.25">
      <c r="B3037" s="181">
        <v>2023</v>
      </c>
      <c r="C3037" s="181"/>
      <c r="D3037" s="182">
        <v>3080</v>
      </c>
      <c r="E3037" s="182">
        <v>1564901</v>
      </c>
      <c r="F3037" s="182">
        <v>1853718</v>
      </c>
      <c r="G3037" s="182">
        <v>271175</v>
      </c>
      <c r="H3037" s="182">
        <v>122487</v>
      </c>
      <c r="I3037" s="183">
        <v>14.76</v>
      </c>
      <c r="J3037"/>
      <c r="K3037"/>
      <c r="L3037"/>
      <c r="M3037"/>
      <c r="N3037"/>
    </row>
    <row r="3038" spans="2:14" x14ac:dyDescent="0.25">
      <c r="B3038" s="181">
        <v>2022</v>
      </c>
      <c r="C3038" s="181"/>
      <c r="D3038" s="182">
        <v>2965</v>
      </c>
      <c r="E3038" s="182">
        <v>1412727</v>
      </c>
      <c r="F3038" s="182">
        <v>1597911</v>
      </c>
      <c r="G3038" s="182">
        <v>230709</v>
      </c>
      <c r="H3038" s="182">
        <v>86608</v>
      </c>
      <c r="I3038" s="183">
        <v>14.45</v>
      </c>
      <c r="J3038"/>
      <c r="K3038"/>
      <c r="L3038"/>
      <c r="M3038"/>
      <c r="N3038"/>
    </row>
    <row r="3039" spans="2:14" x14ac:dyDescent="0.25">
      <c r="B3039" s="181">
        <v>2021</v>
      </c>
      <c r="C3039" s="168"/>
      <c r="D3039" s="169">
        <v>2803</v>
      </c>
      <c r="E3039" s="169">
        <v>1364323</v>
      </c>
      <c r="F3039" s="169">
        <v>1473556</v>
      </c>
      <c r="G3039" s="169">
        <v>217940</v>
      </c>
      <c r="H3039" s="169">
        <v>68730</v>
      </c>
      <c r="I3039" s="170">
        <v>16.34</v>
      </c>
      <c r="J3039"/>
      <c r="K3039"/>
      <c r="L3039"/>
      <c r="M3039"/>
      <c r="N3039"/>
    </row>
    <row r="3040" spans="2:14" x14ac:dyDescent="0.25">
      <c r="B3040" s="187" t="s">
        <v>134</v>
      </c>
      <c r="C3040" s="187"/>
      <c r="D3040" s="187"/>
      <c r="E3040" s="187"/>
      <c r="F3040" s="187"/>
      <c r="G3040" s="187"/>
      <c r="H3040" s="187"/>
      <c r="I3040" s="187"/>
      <c r="J3040"/>
      <c r="K3040"/>
      <c r="L3040"/>
      <c r="M3040"/>
      <c r="N3040"/>
    </row>
    <row r="3041" spans="2:14" x14ac:dyDescent="0.25">
      <c r="B3041" s="181">
        <v>2023</v>
      </c>
      <c r="C3041" s="181"/>
      <c r="D3041" s="182">
        <v>424</v>
      </c>
      <c r="E3041" s="182">
        <v>2954021</v>
      </c>
      <c r="F3041" s="182">
        <v>2449283</v>
      </c>
      <c r="G3041" s="182">
        <v>847152</v>
      </c>
      <c r="H3041" s="182">
        <v>223602</v>
      </c>
      <c r="I3041" s="183">
        <v>26.27</v>
      </c>
      <c r="J3041"/>
      <c r="K3041"/>
      <c r="L3041"/>
      <c r="M3041"/>
      <c r="N3041"/>
    </row>
    <row r="3042" spans="2:14" x14ac:dyDescent="0.25">
      <c r="B3042" s="181">
        <v>2022</v>
      </c>
      <c r="C3042" s="181"/>
      <c r="D3042" s="182">
        <v>396</v>
      </c>
      <c r="E3042" s="182">
        <v>2438681</v>
      </c>
      <c r="F3042" s="182">
        <v>2184521</v>
      </c>
      <c r="G3042" s="182">
        <v>594839</v>
      </c>
      <c r="H3042" s="182">
        <v>180313</v>
      </c>
      <c r="I3042" s="183">
        <v>25.43</v>
      </c>
      <c r="J3042"/>
      <c r="K3042"/>
      <c r="L3042"/>
      <c r="M3042"/>
      <c r="N3042"/>
    </row>
    <row r="3043" spans="2:14" x14ac:dyDescent="0.25">
      <c r="B3043" s="181">
        <v>2021</v>
      </c>
      <c r="C3043" s="168"/>
      <c r="D3043" s="169">
        <v>348</v>
      </c>
      <c r="E3043" s="169">
        <v>1736993</v>
      </c>
      <c r="F3043" s="169">
        <v>1525199</v>
      </c>
      <c r="G3043" s="169">
        <v>443564</v>
      </c>
      <c r="H3043" s="169">
        <v>174184</v>
      </c>
      <c r="I3043" s="170">
        <v>20.78</v>
      </c>
      <c r="J3043"/>
      <c r="K3043"/>
      <c r="L3043"/>
      <c r="M3043"/>
      <c r="N3043"/>
    </row>
    <row r="3044" spans="2:14" x14ac:dyDescent="0.25">
      <c r="B3044" s="258" t="s">
        <v>125</v>
      </c>
      <c r="C3044" s="184"/>
      <c r="D3044" s="184"/>
      <c r="E3044" s="184"/>
      <c r="F3044" s="184"/>
      <c r="G3044" s="184"/>
      <c r="H3044" s="184"/>
      <c r="I3044" s="184"/>
      <c r="J3044"/>
      <c r="K3044"/>
      <c r="L3044"/>
      <c r="M3044"/>
      <c r="N3044"/>
    </row>
    <row r="3045" spans="2:14" x14ac:dyDescent="0.25">
      <c r="B3045" s="187" t="s">
        <v>387</v>
      </c>
      <c r="C3045" s="187"/>
      <c r="D3045" s="187"/>
      <c r="E3045" s="187"/>
      <c r="F3045" s="187"/>
      <c r="G3045" s="187"/>
      <c r="H3045" s="187"/>
      <c r="I3045" s="187"/>
      <c r="J3045"/>
      <c r="K3045"/>
      <c r="L3045"/>
      <c r="M3045"/>
      <c r="N3045"/>
    </row>
    <row r="3046" spans="2:14" x14ac:dyDescent="0.25">
      <c r="B3046" s="181">
        <v>2023</v>
      </c>
      <c r="C3046" s="181"/>
      <c r="D3046" s="182">
        <v>220083</v>
      </c>
      <c r="E3046" s="182">
        <v>3530829</v>
      </c>
      <c r="F3046" s="182">
        <v>4100255</v>
      </c>
      <c r="G3046" s="182">
        <v>411001</v>
      </c>
      <c r="H3046" s="182">
        <v>98465</v>
      </c>
      <c r="I3046" s="183">
        <v>19.989999999999998</v>
      </c>
      <c r="J3046"/>
      <c r="K3046"/>
      <c r="L3046"/>
      <c r="M3046"/>
      <c r="N3046"/>
    </row>
    <row r="3047" spans="2:14" x14ac:dyDescent="0.25">
      <c r="B3047" s="181">
        <v>2022</v>
      </c>
      <c r="C3047" s="181"/>
      <c r="D3047" s="182">
        <v>212648</v>
      </c>
      <c r="E3047" s="182">
        <v>2986905</v>
      </c>
      <c r="F3047" s="182">
        <v>3465482</v>
      </c>
      <c r="G3047" s="182">
        <v>307569</v>
      </c>
      <c r="H3047" s="182">
        <v>76571</v>
      </c>
      <c r="I3047" s="183">
        <v>18.18</v>
      </c>
      <c r="J3047"/>
      <c r="K3047"/>
      <c r="L3047"/>
      <c r="M3047"/>
      <c r="N3047"/>
    </row>
    <row r="3048" spans="2:14" x14ac:dyDescent="0.25">
      <c r="B3048" s="181">
        <v>2021</v>
      </c>
      <c r="C3048" s="168"/>
      <c r="D3048" s="169">
        <v>202841</v>
      </c>
      <c r="E3048" s="169">
        <v>2575236</v>
      </c>
      <c r="F3048" s="169">
        <v>3100301</v>
      </c>
      <c r="G3048" s="169">
        <v>292015</v>
      </c>
      <c r="H3048" s="169">
        <v>102652</v>
      </c>
      <c r="I3048" s="170">
        <v>17.68</v>
      </c>
      <c r="J3048"/>
      <c r="K3048"/>
      <c r="L3048"/>
      <c r="M3048"/>
      <c r="N3048"/>
    </row>
    <row r="3049" spans="2:14" x14ac:dyDescent="0.25">
      <c r="B3049" s="258" t="s">
        <v>35</v>
      </c>
      <c r="C3049" s="184"/>
      <c r="D3049" s="184"/>
      <c r="E3049" s="184"/>
      <c r="F3049" s="184"/>
      <c r="G3049" s="184"/>
      <c r="H3049" s="184"/>
      <c r="I3049" s="184"/>
      <c r="J3049"/>
      <c r="K3049"/>
      <c r="L3049"/>
      <c r="M3049"/>
      <c r="N3049"/>
    </row>
    <row r="3050" spans="2:14" x14ac:dyDescent="0.25">
      <c r="B3050" s="187" t="s">
        <v>135</v>
      </c>
      <c r="C3050" s="187"/>
      <c r="D3050" s="187"/>
      <c r="E3050" s="187"/>
      <c r="F3050" s="187"/>
      <c r="G3050" s="187"/>
      <c r="H3050" s="187"/>
      <c r="I3050" s="187"/>
      <c r="J3050"/>
      <c r="K3050"/>
      <c r="L3050"/>
      <c r="M3050"/>
      <c r="N3050"/>
    </row>
    <row r="3051" spans="2:14" x14ac:dyDescent="0.25">
      <c r="B3051" s="181">
        <v>2023</v>
      </c>
      <c r="C3051" s="181"/>
      <c r="D3051" s="182">
        <v>150680</v>
      </c>
      <c r="E3051" s="182">
        <v>54186</v>
      </c>
      <c r="F3051" s="182">
        <v>65243</v>
      </c>
      <c r="G3051" s="182">
        <v>502</v>
      </c>
      <c r="H3051" s="182">
        <v>99</v>
      </c>
      <c r="I3051" s="183">
        <v>4</v>
      </c>
      <c r="J3051"/>
      <c r="K3051"/>
      <c r="L3051"/>
      <c r="M3051"/>
      <c r="N3051"/>
    </row>
    <row r="3052" spans="2:14" x14ac:dyDescent="0.25">
      <c r="B3052" s="181">
        <v>2022</v>
      </c>
      <c r="C3052" s="181"/>
      <c r="D3052" s="182">
        <v>145666</v>
      </c>
      <c r="E3052" s="182">
        <v>52479</v>
      </c>
      <c r="F3052" s="182">
        <v>63684</v>
      </c>
      <c r="G3052" s="182">
        <v>518</v>
      </c>
      <c r="H3052" s="182">
        <v>154</v>
      </c>
      <c r="I3052" s="183">
        <v>4.17</v>
      </c>
      <c r="J3052"/>
      <c r="K3052"/>
      <c r="L3052"/>
      <c r="M3052"/>
      <c r="N3052"/>
    </row>
    <row r="3053" spans="2:14" x14ac:dyDescent="0.25">
      <c r="B3053" s="181">
        <v>2021</v>
      </c>
      <c r="C3053" s="168"/>
      <c r="D3053" s="169">
        <v>137865</v>
      </c>
      <c r="E3053" s="169">
        <v>46807</v>
      </c>
      <c r="F3053" s="169">
        <v>57582</v>
      </c>
      <c r="G3053" s="169">
        <v>682</v>
      </c>
      <c r="H3053" s="169">
        <v>97</v>
      </c>
      <c r="I3053" s="170">
        <v>4.2300000000000004</v>
      </c>
      <c r="J3053"/>
      <c r="K3053"/>
      <c r="L3053"/>
      <c r="M3053"/>
      <c r="N3053"/>
    </row>
    <row r="3054" spans="2:14" x14ac:dyDescent="0.25">
      <c r="B3054" s="187" t="s">
        <v>136</v>
      </c>
      <c r="C3054" s="187"/>
      <c r="D3054" s="187"/>
      <c r="E3054" s="187"/>
      <c r="F3054" s="187"/>
      <c r="G3054" s="187"/>
      <c r="H3054" s="187"/>
      <c r="I3054" s="187"/>
      <c r="J3054"/>
      <c r="K3054"/>
      <c r="L3054"/>
      <c r="M3054"/>
      <c r="N3054"/>
    </row>
    <row r="3055" spans="2:14" x14ac:dyDescent="0.25">
      <c r="B3055" s="181">
        <v>2023</v>
      </c>
      <c r="C3055" s="181"/>
      <c r="D3055" s="182">
        <v>69403</v>
      </c>
      <c r="E3055" s="182">
        <v>3476643</v>
      </c>
      <c r="F3055" s="182">
        <v>4035012</v>
      </c>
      <c r="G3055" s="182">
        <v>410499</v>
      </c>
      <c r="H3055" s="182">
        <v>98366</v>
      </c>
      <c r="I3055" s="183">
        <v>21.32</v>
      </c>
      <c r="J3055"/>
      <c r="K3055"/>
      <c r="L3055"/>
      <c r="M3055"/>
      <c r="N3055"/>
    </row>
    <row r="3056" spans="2:14" x14ac:dyDescent="0.25">
      <c r="B3056" s="181">
        <v>2022</v>
      </c>
      <c r="C3056" s="181"/>
      <c r="D3056" s="182">
        <v>66982</v>
      </c>
      <c r="E3056" s="182">
        <v>2934425</v>
      </c>
      <c r="F3056" s="182">
        <v>3401798</v>
      </c>
      <c r="G3056" s="182">
        <v>307051</v>
      </c>
      <c r="H3056" s="182">
        <v>76418</v>
      </c>
      <c r="I3056" s="183">
        <v>19.34</v>
      </c>
      <c r="J3056"/>
      <c r="K3056"/>
      <c r="L3056"/>
      <c r="M3056"/>
      <c r="N3056"/>
    </row>
    <row r="3057" spans="2:14" x14ac:dyDescent="0.25">
      <c r="B3057" s="181">
        <v>2021</v>
      </c>
      <c r="C3057" s="168"/>
      <c r="D3057" s="169">
        <v>64976</v>
      </c>
      <c r="E3057" s="169">
        <v>2528430</v>
      </c>
      <c r="F3057" s="169">
        <v>3042719</v>
      </c>
      <c r="G3057" s="169">
        <v>291333</v>
      </c>
      <c r="H3057" s="169">
        <v>102555</v>
      </c>
      <c r="I3057" s="170">
        <v>18.79</v>
      </c>
      <c r="J3057"/>
      <c r="K3057"/>
      <c r="L3057"/>
      <c r="M3057"/>
      <c r="N3057"/>
    </row>
    <row r="3058" spans="2:14" x14ac:dyDescent="0.25">
      <c r="B3058" s="258" t="s">
        <v>11</v>
      </c>
      <c r="C3058" s="184"/>
      <c r="D3058" s="184"/>
      <c r="E3058" s="184"/>
      <c r="F3058" s="184"/>
      <c r="G3058" s="184"/>
      <c r="H3058" s="184"/>
      <c r="I3058" s="184"/>
      <c r="J3058"/>
      <c r="K3058"/>
      <c r="L3058"/>
      <c r="M3058"/>
      <c r="N3058"/>
    </row>
    <row r="3059" spans="2:14" x14ac:dyDescent="0.25">
      <c r="B3059" s="187" t="s">
        <v>137</v>
      </c>
      <c r="C3059" s="187"/>
      <c r="D3059" s="187"/>
      <c r="E3059" s="187"/>
      <c r="F3059" s="187"/>
      <c r="G3059" s="187"/>
      <c r="H3059" s="187"/>
      <c r="I3059" s="187"/>
      <c r="J3059"/>
      <c r="K3059"/>
      <c r="L3059"/>
      <c r="M3059"/>
      <c r="N3059"/>
    </row>
    <row r="3060" spans="2:14" x14ac:dyDescent="0.25">
      <c r="B3060" s="181">
        <v>2023</v>
      </c>
      <c r="C3060" s="181"/>
      <c r="D3060" s="182">
        <v>219902</v>
      </c>
      <c r="E3060" s="182">
        <v>2593077</v>
      </c>
      <c r="F3060" s="182">
        <v>3123126</v>
      </c>
      <c r="G3060" s="182">
        <v>256732</v>
      </c>
      <c r="H3060" s="182">
        <v>68647</v>
      </c>
      <c r="I3060" s="183">
        <v>19.13</v>
      </c>
      <c r="J3060"/>
      <c r="K3060"/>
      <c r="L3060"/>
      <c r="M3060"/>
      <c r="N3060"/>
    </row>
    <row r="3061" spans="2:14" x14ac:dyDescent="0.25">
      <c r="B3061" s="181">
        <v>2022</v>
      </c>
      <c r="C3061" s="181"/>
      <c r="D3061" s="182">
        <v>212477</v>
      </c>
      <c r="E3061" s="182">
        <v>2252227</v>
      </c>
      <c r="F3061" s="182">
        <v>2768527</v>
      </c>
      <c r="G3061" s="182">
        <v>168170</v>
      </c>
      <c r="H3061" s="182">
        <v>46786</v>
      </c>
      <c r="I3061" s="183">
        <v>17.98</v>
      </c>
      <c r="J3061"/>
      <c r="K3061"/>
      <c r="L3061"/>
      <c r="M3061"/>
      <c r="N3061"/>
    </row>
    <row r="3062" spans="2:14" x14ac:dyDescent="0.25">
      <c r="B3062" s="181">
        <v>2021</v>
      </c>
      <c r="C3062" s="168"/>
      <c r="D3062" s="169">
        <v>202673</v>
      </c>
      <c r="E3062" s="169">
        <v>1944998</v>
      </c>
      <c r="F3062" s="169">
        <v>2519613</v>
      </c>
      <c r="G3062" s="169">
        <v>154674</v>
      </c>
      <c r="H3062" s="169">
        <v>48232</v>
      </c>
      <c r="I3062" s="170">
        <v>17.41</v>
      </c>
      <c r="J3062"/>
      <c r="K3062"/>
      <c r="L3062"/>
      <c r="M3062"/>
      <c r="N3062"/>
    </row>
    <row r="3063" spans="2:14" x14ac:dyDescent="0.25">
      <c r="B3063" s="259" t="s">
        <v>138</v>
      </c>
      <c r="C3063" s="165"/>
      <c r="D3063" s="165"/>
      <c r="E3063" s="165"/>
      <c r="F3063" s="165"/>
      <c r="G3063" s="165"/>
      <c r="H3063" s="165"/>
      <c r="I3063" s="165"/>
      <c r="J3063"/>
      <c r="K3063"/>
      <c r="L3063"/>
      <c r="M3063"/>
      <c r="N3063"/>
    </row>
    <row r="3064" spans="2:14" x14ac:dyDescent="0.25">
      <c r="B3064" s="181">
        <v>2023</v>
      </c>
      <c r="C3064" s="181"/>
      <c r="D3064" s="182">
        <v>211729</v>
      </c>
      <c r="E3064" s="182">
        <v>995553</v>
      </c>
      <c r="F3064" s="182">
        <v>1266726</v>
      </c>
      <c r="G3064" s="182">
        <v>40091</v>
      </c>
      <c r="H3064" s="182">
        <v>18126</v>
      </c>
      <c r="I3064" s="183">
        <v>21.61</v>
      </c>
      <c r="J3064"/>
      <c r="K3064"/>
      <c r="L3064"/>
      <c r="M3064"/>
      <c r="N3064"/>
    </row>
    <row r="3065" spans="2:14" x14ac:dyDescent="0.25">
      <c r="B3065" s="181">
        <v>2022</v>
      </c>
      <c r="C3065" s="181"/>
      <c r="D3065" s="182">
        <v>204652</v>
      </c>
      <c r="E3065" s="182">
        <v>909530</v>
      </c>
      <c r="F3065" s="182">
        <v>1165228</v>
      </c>
      <c r="G3065" s="182">
        <v>32714</v>
      </c>
      <c r="H3065" s="182">
        <v>7968</v>
      </c>
      <c r="I3065" s="183">
        <v>21.15</v>
      </c>
      <c r="J3065"/>
      <c r="K3065"/>
      <c r="L3065"/>
      <c r="M3065"/>
      <c r="N3065"/>
    </row>
    <row r="3066" spans="2:14" x14ac:dyDescent="0.25">
      <c r="B3066" s="181">
        <v>2021</v>
      </c>
      <c r="C3066" s="168"/>
      <c r="D3066" s="169">
        <v>195234</v>
      </c>
      <c r="E3066" s="169">
        <v>682715</v>
      </c>
      <c r="F3066" s="169">
        <v>965510</v>
      </c>
      <c r="G3066" s="169">
        <v>43638</v>
      </c>
      <c r="H3066" s="169">
        <v>8972</v>
      </c>
      <c r="I3066" s="170">
        <v>17.64</v>
      </c>
      <c r="J3066"/>
      <c r="K3066"/>
      <c r="L3066"/>
      <c r="M3066"/>
      <c r="N3066"/>
    </row>
    <row r="3067" spans="2:14" x14ac:dyDescent="0.25">
      <c r="B3067" s="259" t="s">
        <v>139</v>
      </c>
      <c r="C3067" s="165"/>
      <c r="D3067" s="165"/>
      <c r="E3067" s="165"/>
      <c r="F3067" s="165"/>
      <c r="G3067" s="165"/>
      <c r="H3067" s="165"/>
      <c r="I3067" s="165"/>
      <c r="J3067"/>
      <c r="K3067"/>
      <c r="L3067"/>
      <c r="M3067"/>
      <c r="N3067"/>
    </row>
    <row r="3068" spans="2:14" x14ac:dyDescent="0.25">
      <c r="B3068" s="181">
        <v>2023</v>
      </c>
      <c r="C3068" s="181"/>
      <c r="D3068" s="182">
        <v>7041</v>
      </c>
      <c r="E3068" s="182">
        <v>751462</v>
      </c>
      <c r="F3068" s="182">
        <v>917729</v>
      </c>
      <c r="G3068" s="182">
        <v>65995</v>
      </c>
      <c r="H3068" s="182">
        <v>25271</v>
      </c>
      <c r="I3068" s="183">
        <v>16.84</v>
      </c>
      <c r="J3068"/>
      <c r="K3068"/>
      <c r="L3068"/>
      <c r="M3068"/>
      <c r="N3068"/>
    </row>
    <row r="3069" spans="2:14" x14ac:dyDescent="0.25">
      <c r="B3069" s="181">
        <v>2022</v>
      </c>
      <c r="C3069" s="181"/>
      <c r="D3069" s="182">
        <v>6738</v>
      </c>
      <c r="E3069" s="182">
        <v>687347</v>
      </c>
      <c r="F3069" s="182">
        <v>859710</v>
      </c>
      <c r="G3069" s="182">
        <v>48324</v>
      </c>
      <c r="H3069" s="182">
        <v>21431</v>
      </c>
      <c r="I3069" s="183">
        <v>16.93</v>
      </c>
      <c r="J3069"/>
      <c r="K3069"/>
      <c r="L3069"/>
      <c r="M3069"/>
      <c r="N3069"/>
    </row>
    <row r="3070" spans="2:14" x14ac:dyDescent="0.25">
      <c r="B3070" s="181">
        <v>2021</v>
      </c>
      <c r="C3070" s="168"/>
      <c r="D3070" s="169">
        <v>6405</v>
      </c>
      <c r="E3070" s="169">
        <v>658867</v>
      </c>
      <c r="F3070" s="169">
        <v>852632</v>
      </c>
      <c r="G3070" s="169">
        <v>51474</v>
      </c>
      <c r="H3070" s="169">
        <v>20588</v>
      </c>
      <c r="I3070" s="170">
        <v>18.2</v>
      </c>
      <c r="J3070"/>
      <c r="K3070"/>
      <c r="L3070"/>
      <c r="M3070"/>
      <c r="N3070"/>
    </row>
    <row r="3071" spans="2:14" x14ac:dyDescent="0.25">
      <c r="B3071" s="259" t="s">
        <v>140</v>
      </c>
      <c r="C3071" s="165"/>
      <c r="D3071" s="165"/>
      <c r="E3071" s="165"/>
      <c r="F3071" s="165"/>
      <c r="G3071" s="165"/>
      <c r="H3071" s="165"/>
      <c r="I3071" s="165"/>
      <c r="J3071"/>
      <c r="K3071"/>
      <c r="L3071"/>
      <c r="M3071"/>
      <c r="N3071"/>
    </row>
    <row r="3072" spans="2:14" x14ac:dyDescent="0.25">
      <c r="B3072" s="181">
        <v>2023</v>
      </c>
      <c r="C3072" s="181"/>
      <c r="D3072" s="182">
        <v>1132</v>
      </c>
      <c r="E3072" s="182">
        <v>846062</v>
      </c>
      <c r="F3072" s="182">
        <v>938671</v>
      </c>
      <c r="G3072" s="182">
        <v>150647</v>
      </c>
      <c r="H3072" s="182">
        <v>25249</v>
      </c>
      <c r="I3072" s="183">
        <v>18.850000000000001</v>
      </c>
      <c r="J3072"/>
      <c r="K3072"/>
      <c r="L3072"/>
      <c r="M3072"/>
      <c r="N3072"/>
    </row>
    <row r="3073" spans="2:14" x14ac:dyDescent="0.25">
      <c r="B3073" s="181">
        <v>2022</v>
      </c>
      <c r="C3073" s="181"/>
      <c r="D3073" s="182">
        <v>1087</v>
      </c>
      <c r="E3073" s="182">
        <v>655350</v>
      </c>
      <c r="F3073" s="182">
        <v>743589</v>
      </c>
      <c r="G3073" s="182">
        <v>87132</v>
      </c>
      <c r="H3073" s="182">
        <v>17387</v>
      </c>
      <c r="I3073" s="183">
        <v>15.74</v>
      </c>
      <c r="J3073"/>
      <c r="K3073"/>
      <c r="L3073"/>
      <c r="M3073"/>
      <c r="N3073"/>
    </row>
    <row r="3074" spans="2:14" x14ac:dyDescent="0.25">
      <c r="B3074" s="181">
        <v>2021</v>
      </c>
      <c r="C3074" s="168"/>
      <c r="D3074" s="169">
        <v>1034</v>
      </c>
      <c r="E3074" s="169">
        <v>603416</v>
      </c>
      <c r="F3074" s="169">
        <v>701471</v>
      </c>
      <c r="G3074" s="169">
        <v>59562</v>
      </c>
      <c r="H3074" s="169">
        <v>18673</v>
      </c>
      <c r="I3074" s="170">
        <v>16.41</v>
      </c>
      <c r="J3074"/>
      <c r="K3074"/>
      <c r="L3074"/>
      <c r="M3074"/>
      <c r="N3074"/>
    </row>
    <row r="3075" spans="2:14" x14ac:dyDescent="0.25">
      <c r="B3075" s="187" t="s">
        <v>141</v>
      </c>
      <c r="C3075" s="187"/>
      <c r="D3075" s="187"/>
      <c r="E3075" s="187"/>
      <c r="F3075" s="187"/>
      <c r="G3075" s="187"/>
      <c r="H3075" s="187"/>
      <c r="I3075" s="187"/>
      <c r="J3075"/>
      <c r="K3075"/>
      <c r="L3075"/>
      <c r="M3075"/>
      <c r="N3075"/>
    </row>
    <row r="3076" spans="2:14" x14ac:dyDescent="0.25">
      <c r="B3076" s="181">
        <v>2023</v>
      </c>
      <c r="C3076" s="181"/>
      <c r="D3076" s="182">
        <v>181</v>
      </c>
      <c r="E3076" s="182">
        <v>937752</v>
      </c>
      <c r="F3076" s="182">
        <v>977129</v>
      </c>
      <c r="G3076" s="182">
        <v>154269</v>
      </c>
      <c r="H3076" s="182">
        <v>29819</v>
      </c>
      <c r="I3076" s="183">
        <v>22.87</v>
      </c>
      <c r="J3076"/>
      <c r="K3076"/>
      <c r="L3076"/>
      <c r="M3076"/>
      <c r="N3076"/>
    </row>
    <row r="3077" spans="2:14" x14ac:dyDescent="0.25">
      <c r="B3077" s="181">
        <v>2022</v>
      </c>
      <c r="C3077" s="181"/>
      <c r="D3077" s="182">
        <v>171</v>
      </c>
      <c r="E3077" s="182">
        <v>734678</v>
      </c>
      <c r="F3077" s="182">
        <v>696955</v>
      </c>
      <c r="G3077" s="182">
        <v>139399</v>
      </c>
      <c r="H3077" s="182">
        <v>29785</v>
      </c>
      <c r="I3077" s="183">
        <v>18.82</v>
      </c>
      <c r="J3077"/>
      <c r="K3077"/>
      <c r="L3077"/>
      <c r="M3077"/>
      <c r="N3077"/>
    </row>
    <row r="3078" spans="2:14" x14ac:dyDescent="0.25">
      <c r="B3078" s="181">
        <v>2021</v>
      </c>
      <c r="C3078" s="168"/>
      <c r="D3078" s="169">
        <v>168</v>
      </c>
      <c r="E3078" s="169">
        <v>630238</v>
      </c>
      <c r="F3078" s="169">
        <v>580688</v>
      </c>
      <c r="G3078" s="169">
        <v>137341</v>
      </c>
      <c r="H3078" s="169">
        <v>54418</v>
      </c>
      <c r="I3078" s="170">
        <v>18.57</v>
      </c>
      <c r="J3078"/>
      <c r="K3078"/>
      <c r="L3078"/>
      <c r="M3078"/>
      <c r="N3078"/>
    </row>
    <row r="3079" spans="2:14" x14ac:dyDescent="0.25">
      <c r="B3079" s="258" t="s">
        <v>567</v>
      </c>
      <c r="C3079" s="184"/>
      <c r="D3079" s="184"/>
      <c r="E3079" s="184"/>
      <c r="F3079" s="184"/>
      <c r="G3079" s="184"/>
      <c r="H3079" s="184"/>
      <c r="I3079" s="184"/>
      <c r="J3079"/>
      <c r="K3079"/>
      <c r="L3079"/>
      <c r="M3079"/>
      <c r="N3079"/>
    </row>
    <row r="3080" spans="2:14" x14ac:dyDescent="0.25">
      <c r="B3080" s="187" t="s">
        <v>568</v>
      </c>
      <c r="C3080" s="187"/>
      <c r="D3080" s="187"/>
      <c r="E3080" s="187"/>
      <c r="F3080" s="187"/>
      <c r="G3080" s="187"/>
      <c r="H3080" s="187"/>
      <c r="I3080" s="187"/>
      <c r="J3080"/>
      <c r="K3080"/>
      <c r="L3080"/>
      <c r="M3080"/>
      <c r="N3080"/>
    </row>
    <row r="3081" spans="2:14" x14ac:dyDescent="0.25">
      <c r="B3081" s="181">
        <v>2023</v>
      </c>
      <c r="C3081" s="181"/>
      <c r="D3081" s="182">
        <v>105574</v>
      </c>
      <c r="E3081" s="182">
        <v>1611991</v>
      </c>
      <c r="F3081" s="182">
        <v>2041372</v>
      </c>
      <c r="G3081" s="182">
        <v>99688</v>
      </c>
      <c r="H3081" s="182">
        <v>32255</v>
      </c>
      <c r="I3081" s="183">
        <v>19.940000000000001</v>
      </c>
      <c r="J3081"/>
      <c r="K3081"/>
      <c r="L3081"/>
      <c r="M3081"/>
      <c r="N3081"/>
    </row>
    <row r="3082" spans="2:14" x14ac:dyDescent="0.25">
      <c r="B3082" s="181">
        <v>2022</v>
      </c>
      <c r="C3082" s="181"/>
      <c r="D3082" s="182">
        <v>101298</v>
      </c>
      <c r="E3082" s="182">
        <v>1276565</v>
      </c>
      <c r="F3082" s="182">
        <v>1724625</v>
      </c>
      <c r="G3082" s="182">
        <v>75189</v>
      </c>
      <c r="H3082" s="182">
        <v>32078</v>
      </c>
      <c r="I3082" s="183">
        <v>18.329999999999998</v>
      </c>
      <c r="J3082"/>
      <c r="K3082"/>
      <c r="L3082"/>
      <c r="M3082"/>
      <c r="N3082"/>
    </row>
    <row r="3083" spans="2:14" x14ac:dyDescent="0.25">
      <c r="B3083" s="181">
        <v>2021</v>
      </c>
      <c r="C3083" s="168"/>
      <c r="D3083" s="169">
        <v>95623</v>
      </c>
      <c r="E3083" s="169">
        <v>1176968</v>
      </c>
      <c r="F3083" s="169">
        <v>1554946</v>
      </c>
      <c r="G3083" s="169">
        <v>80495</v>
      </c>
      <c r="H3083" s="169">
        <v>23262</v>
      </c>
      <c r="I3083" s="170">
        <v>19.02</v>
      </c>
      <c r="J3083"/>
      <c r="K3083"/>
      <c r="L3083"/>
      <c r="M3083"/>
      <c r="N3083"/>
    </row>
    <row r="3084" spans="2:14" x14ac:dyDescent="0.25">
      <c r="B3084" s="258" t="s">
        <v>35</v>
      </c>
      <c r="C3084" s="184"/>
      <c r="D3084" s="184"/>
      <c r="E3084" s="184"/>
      <c r="F3084" s="184"/>
      <c r="G3084" s="184"/>
      <c r="H3084" s="184"/>
      <c r="I3084" s="184"/>
      <c r="J3084"/>
      <c r="K3084"/>
      <c r="L3084"/>
      <c r="M3084"/>
      <c r="N3084"/>
    </row>
    <row r="3085" spans="2:14" x14ac:dyDescent="0.25">
      <c r="B3085" s="187" t="s">
        <v>569</v>
      </c>
      <c r="C3085" s="187"/>
      <c r="D3085" s="187"/>
      <c r="E3085" s="187"/>
      <c r="F3085" s="187"/>
      <c r="G3085" s="187"/>
      <c r="H3085" s="187"/>
      <c r="I3085" s="187"/>
      <c r="J3085"/>
      <c r="K3085"/>
      <c r="L3085"/>
      <c r="M3085"/>
      <c r="N3085"/>
    </row>
    <row r="3086" spans="2:14" x14ac:dyDescent="0.25">
      <c r="B3086" s="181">
        <v>2023</v>
      </c>
      <c r="C3086" s="181"/>
      <c r="D3086" s="182">
        <v>71089</v>
      </c>
      <c r="E3086" s="182">
        <v>38338</v>
      </c>
      <c r="F3086" s="182">
        <v>46880</v>
      </c>
      <c r="G3086" s="182">
        <v>534</v>
      </c>
      <c r="H3086" s="182">
        <v>122</v>
      </c>
      <c r="I3086" s="183">
        <v>5.09</v>
      </c>
      <c r="J3086"/>
      <c r="K3086"/>
      <c r="L3086"/>
      <c r="M3086"/>
      <c r="N3086"/>
    </row>
    <row r="3087" spans="2:14" x14ac:dyDescent="0.25">
      <c r="B3087" s="181">
        <v>2022</v>
      </c>
      <c r="C3087" s="181"/>
      <c r="D3087" s="182">
        <v>68225</v>
      </c>
      <c r="E3087" s="182">
        <v>35863</v>
      </c>
      <c r="F3087" s="182">
        <v>44322</v>
      </c>
      <c r="G3087" s="182">
        <v>442</v>
      </c>
      <c r="H3087" s="182">
        <v>65</v>
      </c>
      <c r="I3087" s="183">
        <v>5.32</v>
      </c>
      <c r="J3087"/>
      <c r="K3087"/>
      <c r="L3087"/>
      <c r="M3087"/>
      <c r="N3087"/>
    </row>
    <row r="3088" spans="2:14" x14ac:dyDescent="0.25">
      <c r="B3088" s="181">
        <v>2021</v>
      </c>
      <c r="C3088" s="168"/>
      <c r="D3088" s="169">
        <v>63912</v>
      </c>
      <c r="E3088" s="169">
        <v>31570</v>
      </c>
      <c r="F3088" s="169">
        <v>39055</v>
      </c>
      <c r="G3088" s="169">
        <v>619</v>
      </c>
      <c r="H3088" s="169">
        <v>113</v>
      </c>
      <c r="I3088" s="170">
        <v>5.43</v>
      </c>
      <c r="J3088"/>
      <c r="K3088"/>
      <c r="L3088"/>
      <c r="M3088"/>
      <c r="N3088"/>
    </row>
    <row r="3089" spans="2:14" x14ac:dyDescent="0.25">
      <c r="B3089" s="187" t="s">
        <v>570</v>
      </c>
      <c r="C3089" s="187"/>
      <c r="D3089" s="187"/>
      <c r="E3089" s="187"/>
      <c r="F3089" s="187"/>
      <c r="G3089" s="187"/>
      <c r="H3089" s="187"/>
      <c r="I3089" s="187"/>
      <c r="J3089"/>
      <c r="K3089"/>
      <c r="L3089"/>
      <c r="M3089"/>
      <c r="N3089"/>
    </row>
    <row r="3090" spans="2:14" x14ac:dyDescent="0.25">
      <c r="B3090" s="181">
        <v>2023</v>
      </c>
      <c r="C3090" s="181"/>
      <c r="D3090" s="182">
        <v>34485</v>
      </c>
      <c r="E3090" s="182">
        <v>1573653</v>
      </c>
      <c r="F3090" s="182">
        <v>1994492</v>
      </c>
      <c r="G3090" s="182">
        <v>99155</v>
      </c>
      <c r="H3090" s="182">
        <v>32132</v>
      </c>
      <c r="I3090" s="183">
        <v>21.46</v>
      </c>
      <c r="J3090"/>
      <c r="K3090"/>
      <c r="L3090"/>
      <c r="M3090"/>
      <c r="N3090"/>
    </row>
    <row r="3091" spans="2:14" x14ac:dyDescent="0.25">
      <c r="B3091" s="181">
        <v>2022</v>
      </c>
      <c r="C3091" s="181"/>
      <c r="D3091" s="182">
        <v>33073</v>
      </c>
      <c r="E3091" s="182">
        <v>1240702</v>
      </c>
      <c r="F3091" s="182">
        <v>1680303</v>
      </c>
      <c r="G3091" s="182">
        <v>74746</v>
      </c>
      <c r="H3091" s="182">
        <v>32013</v>
      </c>
      <c r="I3091" s="183">
        <v>19.73</v>
      </c>
      <c r="J3091"/>
      <c r="K3091"/>
      <c r="L3091"/>
      <c r="M3091"/>
      <c r="N3091"/>
    </row>
    <row r="3092" spans="2:14" x14ac:dyDescent="0.25">
      <c r="B3092" s="181">
        <v>2021</v>
      </c>
      <c r="C3092" s="168"/>
      <c r="D3092" s="169">
        <v>31711</v>
      </c>
      <c r="E3092" s="169">
        <v>1145398</v>
      </c>
      <c r="F3092" s="169">
        <v>1515891</v>
      </c>
      <c r="G3092" s="169">
        <v>79877</v>
      </c>
      <c r="H3092" s="169">
        <v>23150</v>
      </c>
      <c r="I3092" s="170">
        <v>20.43</v>
      </c>
      <c r="J3092"/>
      <c r="K3092"/>
      <c r="L3092"/>
      <c r="M3092"/>
      <c r="N3092"/>
    </row>
    <row r="3093" spans="2:14" x14ac:dyDescent="0.25">
      <c r="B3093" s="258" t="s">
        <v>11</v>
      </c>
      <c r="C3093" s="184"/>
      <c r="D3093" s="184"/>
      <c r="E3093" s="184"/>
      <c r="F3093" s="184"/>
      <c r="G3093" s="184"/>
      <c r="H3093" s="184"/>
      <c r="I3093" s="184"/>
      <c r="J3093"/>
      <c r="K3093"/>
      <c r="L3093"/>
      <c r="M3093"/>
      <c r="N3093"/>
    </row>
    <row r="3094" spans="2:14" x14ac:dyDescent="0.25">
      <c r="B3094" s="187" t="s">
        <v>571</v>
      </c>
      <c r="C3094" s="187"/>
      <c r="D3094" s="187"/>
      <c r="E3094" s="187"/>
      <c r="F3094" s="187"/>
      <c r="G3094" s="187"/>
      <c r="H3094" s="187"/>
      <c r="I3094" s="187"/>
      <c r="J3094"/>
      <c r="K3094"/>
      <c r="L3094"/>
      <c r="M3094"/>
      <c r="N3094"/>
    </row>
    <row r="3095" spans="2:14" x14ac:dyDescent="0.25">
      <c r="B3095" s="181">
        <v>2023</v>
      </c>
      <c r="C3095" s="181"/>
      <c r="D3095" s="182">
        <v>105496</v>
      </c>
      <c r="E3095" s="182">
        <v>1310761</v>
      </c>
      <c r="F3095" s="182">
        <v>1674529</v>
      </c>
      <c r="G3095" s="182">
        <v>84004</v>
      </c>
      <c r="H3095" s="182">
        <v>28981</v>
      </c>
      <c r="I3095" s="183">
        <v>19.510000000000002</v>
      </c>
      <c r="J3095"/>
      <c r="K3095"/>
      <c r="L3095"/>
      <c r="M3095"/>
      <c r="N3095"/>
    </row>
    <row r="3096" spans="2:14" x14ac:dyDescent="0.25">
      <c r="B3096" s="181">
        <v>2022</v>
      </c>
      <c r="C3096" s="181"/>
      <c r="D3096" s="182">
        <v>101229</v>
      </c>
      <c r="E3096" s="182">
        <v>1064884</v>
      </c>
      <c r="F3096" s="182">
        <v>1479631</v>
      </c>
      <c r="G3096" s="182">
        <v>66259</v>
      </c>
      <c r="H3096" s="182">
        <v>30281</v>
      </c>
      <c r="I3096" s="183">
        <v>18.16</v>
      </c>
      <c r="J3096"/>
      <c r="K3096"/>
      <c r="L3096"/>
      <c r="M3096"/>
      <c r="N3096"/>
    </row>
    <row r="3097" spans="2:14" x14ac:dyDescent="0.25">
      <c r="B3097" s="181">
        <v>2021</v>
      </c>
      <c r="C3097" s="168"/>
      <c r="D3097" s="169">
        <v>95559</v>
      </c>
      <c r="E3097" s="169">
        <v>1010198</v>
      </c>
      <c r="F3097" s="169">
        <v>1356845</v>
      </c>
      <c r="G3097" s="169">
        <v>66331</v>
      </c>
      <c r="H3097" s="169">
        <v>20717</v>
      </c>
      <c r="I3097" s="170">
        <v>19.260000000000002</v>
      </c>
      <c r="J3097"/>
      <c r="K3097"/>
      <c r="L3097"/>
      <c r="M3097"/>
      <c r="N3097"/>
    </row>
    <row r="3098" spans="2:14" x14ac:dyDescent="0.25">
      <c r="B3098" s="259" t="s">
        <v>572</v>
      </c>
      <c r="C3098" s="165"/>
      <c r="D3098" s="165"/>
      <c r="E3098" s="165"/>
      <c r="F3098" s="165"/>
      <c r="G3098" s="165"/>
      <c r="H3098" s="165"/>
      <c r="I3098" s="165"/>
      <c r="J3098"/>
      <c r="K3098"/>
      <c r="L3098"/>
      <c r="M3098"/>
      <c r="N3098"/>
    </row>
    <row r="3099" spans="2:14" x14ac:dyDescent="0.25">
      <c r="B3099" s="181">
        <v>2023</v>
      </c>
      <c r="C3099" s="181"/>
      <c r="D3099" s="182">
        <v>101246</v>
      </c>
      <c r="E3099" s="182">
        <v>531727</v>
      </c>
      <c r="F3099" s="182">
        <v>649304</v>
      </c>
      <c r="G3099" s="182">
        <v>28956</v>
      </c>
      <c r="H3099" s="182">
        <v>8194</v>
      </c>
      <c r="I3099" s="183">
        <v>22.35</v>
      </c>
      <c r="J3099"/>
      <c r="K3099"/>
      <c r="L3099"/>
      <c r="M3099"/>
      <c r="N3099"/>
    </row>
    <row r="3100" spans="2:14" x14ac:dyDescent="0.25">
      <c r="B3100" s="181">
        <v>2022</v>
      </c>
      <c r="C3100" s="181"/>
      <c r="D3100" s="182">
        <v>97146</v>
      </c>
      <c r="E3100" s="182">
        <v>427787</v>
      </c>
      <c r="F3100" s="182">
        <v>604145</v>
      </c>
      <c r="G3100" s="182">
        <v>19521</v>
      </c>
      <c r="H3100" s="182">
        <v>10260</v>
      </c>
      <c r="I3100" s="183">
        <v>19.97</v>
      </c>
      <c r="J3100"/>
      <c r="K3100"/>
      <c r="L3100"/>
      <c r="M3100"/>
      <c r="N3100"/>
    </row>
    <row r="3101" spans="2:14" x14ac:dyDescent="0.25">
      <c r="B3101" s="181">
        <v>2021</v>
      </c>
      <c r="C3101" s="168"/>
      <c r="D3101" s="169">
        <v>91702</v>
      </c>
      <c r="E3101" s="169">
        <v>395494</v>
      </c>
      <c r="F3101" s="169">
        <v>528304</v>
      </c>
      <c r="G3101" s="169">
        <v>16229</v>
      </c>
      <c r="H3101" s="169">
        <v>7045</v>
      </c>
      <c r="I3101" s="170">
        <v>20.72</v>
      </c>
      <c r="J3101"/>
      <c r="K3101"/>
      <c r="L3101"/>
      <c r="M3101"/>
      <c r="N3101"/>
    </row>
    <row r="3102" spans="2:14" x14ac:dyDescent="0.25">
      <c r="B3102" s="259" t="s">
        <v>573</v>
      </c>
      <c r="C3102" s="165"/>
      <c r="D3102" s="165"/>
      <c r="E3102" s="165"/>
      <c r="F3102" s="165"/>
      <c r="G3102" s="165"/>
      <c r="H3102" s="165"/>
      <c r="I3102" s="165"/>
      <c r="J3102"/>
      <c r="K3102"/>
      <c r="L3102"/>
      <c r="M3102"/>
      <c r="N3102"/>
    </row>
    <row r="3103" spans="2:14" x14ac:dyDescent="0.25">
      <c r="B3103" s="181">
        <v>2023</v>
      </c>
      <c r="C3103" s="181"/>
      <c r="D3103" s="182">
        <v>3667</v>
      </c>
      <c r="E3103" s="182">
        <v>442166</v>
      </c>
      <c r="F3103" s="182">
        <v>537118</v>
      </c>
      <c r="G3103" s="182">
        <v>29104</v>
      </c>
      <c r="H3103" s="182">
        <v>6951</v>
      </c>
      <c r="I3103" s="183">
        <v>20.14</v>
      </c>
      <c r="J3103"/>
      <c r="K3103"/>
      <c r="L3103"/>
      <c r="M3103"/>
      <c r="N3103"/>
    </row>
    <row r="3104" spans="2:14" x14ac:dyDescent="0.25">
      <c r="B3104" s="181">
        <v>2022</v>
      </c>
      <c r="C3104" s="181"/>
      <c r="D3104" s="182">
        <v>3529</v>
      </c>
      <c r="E3104" s="182">
        <v>322813</v>
      </c>
      <c r="F3104" s="182">
        <v>415801</v>
      </c>
      <c r="G3104" s="182">
        <v>18285</v>
      </c>
      <c r="H3104" s="182">
        <v>6581</v>
      </c>
      <c r="I3104" s="183">
        <v>16.829999999999998</v>
      </c>
      <c r="J3104"/>
      <c r="K3104"/>
      <c r="L3104"/>
      <c r="M3104"/>
      <c r="N3104"/>
    </row>
    <row r="3105" spans="2:14" x14ac:dyDescent="0.25">
      <c r="B3105" s="181">
        <v>2021</v>
      </c>
      <c r="C3105" s="168"/>
      <c r="D3105" s="169">
        <v>3321</v>
      </c>
      <c r="E3105" s="169">
        <v>287264</v>
      </c>
      <c r="F3105" s="169">
        <v>360687</v>
      </c>
      <c r="G3105" s="169">
        <v>12767</v>
      </c>
      <c r="H3105" s="169">
        <v>4228</v>
      </c>
      <c r="I3105" s="170">
        <v>16.98</v>
      </c>
      <c r="J3105"/>
      <c r="K3105"/>
      <c r="L3105"/>
      <c r="M3105"/>
      <c r="N3105"/>
    </row>
    <row r="3106" spans="2:14" x14ac:dyDescent="0.25">
      <c r="B3106" s="259" t="s">
        <v>574</v>
      </c>
      <c r="C3106" s="165"/>
      <c r="D3106" s="165"/>
      <c r="E3106" s="165"/>
      <c r="F3106" s="165"/>
      <c r="G3106" s="165"/>
      <c r="H3106" s="165"/>
      <c r="I3106" s="165"/>
      <c r="J3106"/>
      <c r="K3106"/>
      <c r="L3106"/>
      <c r="M3106"/>
      <c r="N3106"/>
    </row>
    <row r="3107" spans="2:14" x14ac:dyDescent="0.25">
      <c r="B3107" s="181">
        <v>2023</v>
      </c>
      <c r="C3107" s="181"/>
      <c r="D3107" s="182">
        <v>583</v>
      </c>
      <c r="E3107" s="182">
        <v>336868</v>
      </c>
      <c r="F3107" s="182">
        <v>488107</v>
      </c>
      <c r="G3107" s="182">
        <v>25944</v>
      </c>
      <c r="H3107" s="182">
        <v>13836</v>
      </c>
      <c r="I3107" s="183">
        <v>15.72</v>
      </c>
      <c r="J3107"/>
      <c r="K3107"/>
      <c r="L3107"/>
      <c r="M3107"/>
      <c r="N3107"/>
    </row>
    <row r="3108" spans="2:14" x14ac:dyDescent="0.25">
      <c r="B3108" s="181">
        <v>2022</v>
      </c>
      <c r="C3108" s="181"/>
      <c r="D3108" s="182">
        <v>554</v>
      </c>
      <c r="E3108" s="182">
        <v>314284</v>
      </c>
      <c r="F3108" s="182">
        <v>459685</v>
      </c>
      <c r="G3108" s="182">
        <v>28453</v>
      </c>
      <c r="H3108" s="182">
        <v>13440</v>
      </c>
      <c r="I3108" s="183">
        <v>17.41</v>
      </c>
      <c r="J3108"/>
      <c r="K3108"/>
      <c r="L3108"/>
      <c r="M3108"/>
      <c r="N3108"/>
    </row>
    <row r="3109" spans="2:14" x14ac:dyDescent="0.25">
      <c r="B3109" s="181">
        <v>2021</v>
      </c>
      <c r="C3109" s="168"/>
      <c r="D3109" s="169">
        <v>536</v>
      </c>
      <c r="E3109" s="169">
        <v>327440</v>
      </c>
      <c r="F3109" s="169">
        <v>467854</v>
      </c>
      <c r="G3109" s="169">
        <v>37336</v>
      </c>
      <c r="H3109" s="169">
        <v>9444</v>
      </c>
      <c r="I3109" s="170">
        <v>19.91</v>
      </c>
      <c r="J3109"/>
      <c r="K3109"/>
      <c r="L3109"/>
      <c r="M3109"/>
      <c r="N3109"/>
    </row>
    <row r="3110" spans="2:14" x14ac:dyDescent="0.25">
      <c r="B3110" s="187" t="s">
        <v>575</v>
      </c>
      <c r="C3110" s="187"/>
      <c r="D3110" s="187"/>
      <c r="E3110" s="187"/>
      <c r="F3110" s="187"/>
      <c r="G3110" s="187"/>
      <c r="H3110" s="187"/>
      <c r="I3110" s="187"/>
      <c r="J3110"/>
      <c r="K3110"/>
      <c r="L3110"/>
      <c r="M3110"/>
      <c r="N3110"/>
    </row>
    <row r="3111" spans="2:14" x14ac:dyDescent="0.25">
      <c r="B3111" s="181">
        <v>2023</v>
      </c>
      <c r="C3111" s="181"/>
      <c r="D3111" s="182">
        <v>78</v>
      </c>
      <c r="E3111" s="182">
        <v>301230</v>
      </c>
      <c r="F3111" s="182">
        <v>366843</v>
      </c>
      <c r="G3111" s="182">
        <v>15684</v>
      </c>
      <c r="H3111" s="182">
        <v>3274</v>
      </c>
      <c r="I3111" s="183">
        <v>22.02</v>
      </c>
      <c r="J3111"/>
      <c r="K3111"/>
      <c r="L3111"/>
      <c r="M3111"/>
      <c r="N3111"/>
    </row>
    <row r="3112" spans="2:14" x14ac:dyDescent="0.25">
      <c r="B3112" s="181">
        <v>2022</v>
      </c>
      <c r="C3112" s="181"/>
      <c r="D3112" s="182">
        <v>69</v>
      </c>
      <c r="E3112" s="182">
        <v>211681</v>
      </c>
      <c r="F3112" s="182">
        <v>244994</v>
      </c>
      <c r="G3112" s="182">
        <v>8929</v>
      </c>
      <c r="H3112" s="182">
        <v>1796</v>
      </c>
      <c r="I3112" s="183">
        <v>19.260000000000002</v>
      </c>
      <c r="J3112"/>
      <c r="K3112"/>
      <c r="L3112"/>
      <c r="M3112"/>
      <c r="N3112"/>
    </row>
    <row r="3113" spans="2:14" x14ac:dyDescent="0.25">
      <c r="B3113" s="181">
        <v>2021</v>
      </c>
      <c r="C3113" s="168"/>
      <c r="D3113" s="169">
        <v>64</v>
      </c>
      <c r="E3113" s="169">
        <v>166769</v>
      </c>
      <c r="F3113" s="169">
        <v>198102</v>
      </c>
      <c r="G3113" s="169">
        <v>14164</v>
      </c>
      <c r="H3113" s="169">
        <v>2546</v>
      </c>
      <c r="I3113" s="170">
        <v>17.690000000000001</v>
      </c>
      <c r="J3113"/>
      <c r="K3113"/>
      <c r="L3113"/>
      <c r="M3113"/>
      <c r="N3113"/>
    </row>
    <row r="3114" spans="2:14" x14ac:dyDescent="0.25">
      <c r="B3114" s="258" t="s">
        <v>566</v>
      </c>
      <c r="C3114" s="184"/>
      <c r="D3114" s="184"/>
      <c r="E3114" s="184"/>
      <c r="F3114" s="184"/>
      <c r="G3114" s="184"/>
      <c r="H3114" s="184"/>
      <c r="I3114" s="184"/>
      <c r="J3114"/>
      <c r="K3114"/>
      <c r="L3114"/>
      <c r="M3114"/>
      <c r="N3114"/>
    </row>
    <row r="3115" spans="2:14" x14ac:dyDescent="0.25">
      <c r="B3115" s="187" t="s">
        <v>565</v>
      </c>
      <c r="C3115" s="187"/>
      <c r="D3115" s="187"/>
      <c r="E3115" s="187"/>
      <c r="F3115" s="187"/>
      <c r="G3115" s="187"/>
      <c r="H3115" s="187"/>
      <c r="I3115" s="187"/>
      <c r="J3115"/>
      <c r="K3115"/>
      <c r="L3115"/>
      <c r="M3115"/>
      <c r="N3115"/>
    </row>
    <row r="3116" spans="2:14" x14ac:dyDescent="0.25">
      <c r="B3116" s="181">
        <v>2023</v>
      </c>
      <c r="C3116" s="181"/>
      <c r="D3116" s="182">
        <v>357760</v>
      </c>
      <c r="E3116" s="182">
        <v>12866014</v>
      </c>
      <c r="F3116" s="182">
        <v>13256531</v>
      </c>
      <c r="G3116" s="182">
        <v>3071781</v>
      </c>
      <c r="H3116" s="182">
        <v>426928</v>
      </c>
      <c r="I3116" s="183">
        <v>21.84</v>
      </c>
      <c r="J3116"/>
      <c r="K3116"/>
      <c r="L3116"/>
      <c r="M3116"/>
      <c r="N3116"/>
    </row>
    <row r="3117" spans="2:14" x14ac:dyDescent="0.25">
      <c r="B3117" s="181">
        <v>2022</v>
      </c>
      <c r="C3117" s="181"/>
      <c r="D3117" s="182">
        <v>334304</v>
      </c>
      <c r="E3117" s="182">
        <v>11369893</v>
      </c>
      <c r="F3117" s="182">
        <v>11953234</v>
      </c>
      <c r="G3117" s="182">
        <v>2347371</v>
      </c>
      <c r="H3117" s="182">
        <v>355062</v>
      </c>
      <c r="I3117" s="183">
        <v>22.8</v>
      </c>
      <c r="J3117"/>
      <c r="K3117"/>
      <c r="L3117"/>
      <c r="M3117"/>
      <c r="N3117"/>
    </row>
    <row r="3118" spans="2:14" x14ac:dyDescent="0.25">
      <c r="B3118" s="181">
        <v>2021</v>
      </c>
      <c r="C3118" s="168"/>
      <c r="D3118" s="169">
        <v>306535</v>
      </c>
      <c r="E3118" s="169">
        <v>8790971</v>
      </c>
      <c r="F3118" s="169">
        <v>9058491</v>
      </c>
      <c r="G3118" s="169">
        <v>2630036</v>
      </c>
      <c r="H3118" s="169">
        <v>399410</v>
      </c>
      <c r="I3118" s="170">
        <v>21.22</v>
      </c>
      <c r="J3118"/>
      <c r="K3118"/>
      <c r="L3118"/>
      <c r="M3118"/>
      <c r="N3118"/>
    </row>
    <row r="3119" spans="2:14" x14ac:dyDescent="0.25">
      <c r="B3119" s="258" t="s">
        <v>35</v>
      </c>
      <c r="C3119" s="184"/>
      <c r="D3119" s="184"/>
      <c r="E3119" s="184"/>
      <c r="F3119" s="184"/>
      <c r="G3119" s="184"/>
      <c r="H3119" s="184"/>
      <c r="I3119" s="184"/>
      <c r="J3119"/>
      <c r="K3119"/>
      <c r="L3119"/>
      <c r="M3119"/>
      <c r="N3119"/>
    </row>
    <row r="3120" spans="2:14" x14ac:dyDescent="0.25">
      <c r="B3120" s="187" t="s">
        <v>564</v>
      </c>
      <c r="C3120" s="187"/>
      <c r="D3120" s="187"/>
      <c r="E3120" s="187"/>
      <c r="F3120" s="187"/>
      <c r="G3120" s="187"/>
      <c r="H3120" s="187"/>
      <c r="I3120" s="187"/>
      <c r="J3120"/>
      <c r="K3120"/>
      <c r="L3120"/>
      <c r="M3120"/>
      <c r="N3120"/>
    </row>
    <row r="3121" spans="2:14" x14ac:dyDescent="0.25">
      <c r="B3121" s="181">
        <v>2023</v>
      </c>
      <c r="C3121" s="181"/>
      <c r="D3121" s="182">
        <v>213498</v>
      </c>
      <c r="E3121" s="182">
        <v>39037</v>
      </c>
      <c r="F3121" s="182">
        <v>46334</v>
      </c>
      <c r="G3121" s="182">
        <v>415</v>
      </c>
      <c r="H3121" s="182">
        <v>79</v>
      </c>
      <c r="I3121" s="183">
        <v>1.75</v>
      </c>
      <c r="J3121"/>
      <c r="K3121"/>
      <c r="L3121"/>
      <c r="M3121"/>
      <c r="N3121"/>
    </row>
    <row r="3122" spans="2:14" x14ac:dyDescent="0.25">
      <c r="B3122" s="181">
        <v>2022</v>
      </c>
      <c r="C3122" s="181"/>
      <c r="D3122" s="182">
        <v>197772</v>
      </c>
      <c r="E3122" s="182">
        <v>38584</v>
      </c>
      <c r="F3122" s="182">
        <v>45951</v>
      </c>
      <c r="G3122" s="182">
        <v>596</v>
      </c>
      <c r="H3122" s="182">
        <v>198</v>
      </c>
      <c r="I3122" s="183">
        <v>1.94</v>
      </c>
      <c r="J3122"/>
      <c r="K3122"/>
      <c r="L3122"/>
      <c r="M3122"/>
      <c r="N3122"/>
    </row>
    <row r="3123" spans="2:14" x14ac:dyDescent="0.25">
      <c r="B3123" s="181">
        <v>2021</v>
      </c>
      <c r="C3123" s="168"/>
      <c r="D3123" s="169">
        <v>176191</v>
      </c>
      <c r="E3123" s="169">
        <v>34251</v>
      </c>
      <c r="F3123" s="169">
        <v>42690</v>
      </c>
      <c r="G3123" s="169">
        <v>980</v>
      </c>
      <c r="H3123" s="169">
        <v>105</v>
      </c>
      <c r="I3123" s="170">
        <v>2.16</v>
      </c>
      <c r="J3123"/>
      <c r="K3123"/>
      <c r="L3123"/>
      <c r="M3123"/>
      <c r="N3123"/>
    </row>
    <row r="3124" spans="2:14" x14ac:dyDescent="0.25">
      <c r="B3124" s="187" t="s">
        <v>563</v>
      </c>
      <c r="C3124" s="187"/>
      <c r="D3124" s="187"/>
      <c r="E3124" s="187"/>
      <c r="F3124" s="187"/>
      <c r="G3124" s="187"/>
      <c r="H3124" s="187"/>
      <c r="I3124" s="187"/>
      <c r="J3124"/>
      <c r="K3124"/>
      <c r="L3124"/>
      <c r="M3124"/>
      <c r="N3124"/>
    </row>
    <row r="3125" spans="2:14" x14ac:dyDescent="0.25">
      <c r="B3125" s="181">
        <v>2023</v>
      </c>
      <c r="C3125" s="181"/>
      <c r="D3125" s="182">
        <v>144262</v>
      </c>
      <c r="E3125" s="182">
        <v>12826977</v>
      </c>
      <c r="F3125" s="182">
        <v>13210196</v>
      </c>
      <c r="G3125" s="182">
        <v>3071366</v>
      </c>
      <c r="H3125" s="182">
        <v>426850</v>
      </c>
      <c r="I3125" s="183">
        <v>22.63</v>
      </c>
      <c r="J3125"/>
      <c r="K3125"/>
      <c r="L3125"/>
      <c r="M3125"/>
      <c r="N3125"/>
    </row>
    <row r="3126" spans="2:14" x14ac:dyDescent="0.25">
      <c r="B3126" s="181">
        <v>2022</v>
      </c>
      <c r="C3126" s="181"/>
      <c r="D3126" s="182">
        <v>136532</v>
      </c>
      <c r="E3126" s="182">
        <v>11331308</v>
      </c>
      <c r="F3126" s="182">
        <v>11907283</v>
      </c>
      <c r="G3126" s="182">
        <v>2346775</v>
      </c>
      <c r="H3126" s="182">
        <v>354862</v>
      </c>
      <c r="I3126" s="183">
        <v>23.67</v>
      </c>
      <c r="J3126"/>
      <c r="K3126"/>
      <c r="L3126"/>
      <c r="M3126"/>
      <c r="N3126"/>
    </row>
    <row r="3127" spans="2:14" x14ac:dyDescent="0.25">
      <c r="B3127" s="181">
        <v>2021</v>
      </c>
      <c r="C3127" s="168"/>
      <c r="D3127" s="169">
        <v>130344</v>
      </c>
      <c r="E3127" s="169">
        <v>8756719</v>
      </c>
      <c r="F3127" s="169">
        <v>9015801</v>
      </c>
      <c r="G3127" s="169">
        <v>2629055</v>
      </c>
      <c r="H3127" s="169">
        <v>399305</v>
      </c>
      <c r="I3127" s="170">
        <v>21.98</v>
      </c>
      <c r="J3127"/>
      <c r="K3127"/>
      <c r="L3127"/>
      <c r="M3127"/>
      <c r="N3127"/>
    </row>
    <row r="3128" spans="2:14" x14ac:dyDescent="0.25">
      <c r="B3128" s="258" t="s">
        <v>11</v>
      </c>
      <c r="C3128" s="184"/>
      <c r="D3128" s="184"/>
      <c r="E3128" s="184"/>
      <c r="F3128" s="184"/>
      <c r="G3128" s="184"/>
      <c r="H3128" s="184"/>
      <c r="I3128" s="184"/>
      <c r="J3128"/>
      <c r="K3128"/>
      <c r="L3128"/>
      <c r="M3128"/>
      <c r="N3128"/>
    </row>
    <row r="3129" spans="2:14" x14ac:dyDescent="0.25">
      <c r="B3129" s="187" t="s">
        <v>562</v>
      </c>
      <c r="C3129" s="187"/>
      <c r="D3129" s="187"/>
      <c r="E3129" s="187"/>
      <c r="F3129" s="187"/>
      <c r="G3129" s="187"/>
      <c r="H3129" s="187"/>
      <c r="I3129" s="187"/>
      <c r="J3129"/>
      <c r="K3129"/>
      <c r="L3129"/>
      <c r="M3129"/>
      <c r="N3129"/>
    </row>
    <row r="3130" spans="2:14" x14ac:dyDescent="0.25">
      <c r="B3130" s="181">
        <v>2023</v>
      </c>
      <c r="C3130" s="181"/>
      <c r="D3130" s="182">
        <v>357079</v>
      </c>
      <c r="E3130" s="182">
        <v>6654631</v>
      </c>
      <c r="F3130" s="182">
        <v>7796395</v>
      </c>
      <c r="G3130" s="182">
        <v>733218</v>
      </c>
      <c r="H3130" s="182">
        <v>156471</v>
      </c>
      <c r="I3130" s="183">
        <v>25.16</v>
      </c>
      <c r="J3130"/>
      <c r="K3130"/>
      <c r="L3130"/>
      <c r="M3130"/>
      <c r="N3130"/>
    </row>
    <row r="3131" spans="2:14" x14ac:dyDescent="0.25">
      <c r="B3131" s="181">
        <v>2022</v>
      </c>
      <c r="C3131" s="181"/>
      <c r="D3131" s="182">
        <v>333678</v>
      </c>
      <c r="E3131" s="182">
        <v>6238186</v>
      </c>
      <c r="F3131" s="182">
        <v>7482623</v>
      </c>
      <c r="G3131" s="182">
        <v>649278</v>
      </c>
      <c r="H3131" s="182">
        <v>127317</v>
      </c>
      <c r="I3131" s="183">
        <v>26.07</v>
      </c>
      <c r="J3131"/>
      <c r="K3131"/>
      <c r="L3131"/>
      <c r="M3131"/>
      <c r="N3131"/>
    </row>
    <row r="3132" spans="2:14" x14ac:dyDescent="0.25">
      <c r="B3132" s="181">
        <v>2021</v>
      </c>
      <c r="C3132" s="168"/>
      <c r="D3132" s="169">
        <v>305953</v>
      </c>
      <c r="E3132" s="169">
        <v>4188248</v>
      </c>
      <c r="F3132" s="169">
        <v>5380212</v>
      </c>
      <c r="G3132" s="169">
        <v>522160</v>
      </c>
      <c r="H3132" s="169">
        <v>90369</v>
      </c>
      <c r="I3132" s="170">
        <v>21.3</v>
      </c>
      <c r="J3132"/>
      <c r="K3132"/>
      <c r="L3132"/>
      <c r="M3132"/>
      <c r="N3132"/>
    </row>
    <row r="3133" spans="2:14" x14ac:dyDescent="0.25">
      <c r="B3133" s="259" t="s">
        <v>561</v>
      </c>
      <c r="C3133" s="165"/>
      <c r="D3133" s="165"/>
      <c r="E3133" s="165"/>
      <c r="F3133" s="165"/>
      <c r="G3133" s="165"/>
      <c r="H3133" s="165"/>
      <c r="I3133" s="165"/>
      <c r="J3133"/>
      <c r="K3133"/>
      <c r="L3133"/>
      <c r="M3133"/>
      <c r="N3133"/>
    </row>
    <row r="3134" spans="2:14" x14ac:dyDescent="0.25">
      <c r="B3134" s="181">
        <v>2023</v>
      </c>
      <c r="C3134" s="181"/>
      <c r="D3134" s="182">
        <v>343459</v>
      </c>
      <c r="E3134" s="182">
        <v>3912580</v>
      </c>
      <c r="F3134" s="182">
        <v>4417889</v>
      </c>
      <c r="G3134" s="182">
        <v>371132</v>
      </c>
      <c r="H3134" s="182">
        <v>24683</v>
      </c>
      <c r="I3134" s="183">
        <v>48.55</v>
      </c>
      <c r="J3134"/>
      <c r="K3134"/>
      <c r="L3134"/>
      <c r="M3134"/>
      <c r="N3134"/>
    </row>
    <row r="3135" spans="2:14" x14ac:dyDescent="0.25">
      <c r="B3135" s="181">
        <v>2022</v>
      </c>
      <c r="C3135" s="181"/>
      <c r="D3135" s="182">
        <v>321018</v>
      </c>
      <c r="E3135" s="182">
        <v>3586787</v>
      </c>
      <c r="F3135" s="182">
        <v>4304304</v>
      </c>
      <c r="G3135" s="182">
        <v>329657</v>
      </c>
      <c r="H3135" s="182">
        <v>19764</v>
      </c>
      <c r="I3135" s="183">
        <v>47.92</v>
      </c>
      <c r="J3135"/>
      <c r="K3135"/>
      <c r="L3135"/>
      <c r="M3135"/>
      <c r="N3135"/>
    </row>
    <row r="3136" spans="2:14" x14ac:dyDescent="0.25">
      <c r="B3136" s="181">
        <v>2021</v>
      </c>
      <c r="C3136" s="168"/>
      <c r="D3136" s="169">
        <v>294208</v>
      </c>
      <c r="E3136" s="169">
        <v>2528918</v>
      </c>
      <c r="F3136" s="169">
        <v>3111511</v>
      </c>
      <c r="G3136" s="169">
        <v>247529</v>
      </c>
      <c r="H3136" s="169">
        <v>17645</v>
      </c>
      <c r="I3136" s="170">
        <v>41.49</v>
      </c>
      <c r="J3136"/>
      <c r="K3136"/>
      <c r="L3136"/>
      <c r="M3136"/>
      <c r="N3136"/>
    </row>
    <row r="3137" spans="2:14" x14ac:dyDescent="0.25">
      <c r="B3137" s="259" t="s">
        <v>560</v>
      </c>
      <c r="C3137" s="165"/>
      <c r="D3137" s="165"/>
      <c r="E3137" s="165"/>
      <c r="F3137" s="165"/>
      <c r="G3137" s="165"/>
      <c r="H3137" s="165"/>
      <c r="I3137" s="165"/>
      <c r="J3137"/>
      <c r="K3137"/>
      <c r="L3137"/>
      <c r="M3137"/>
      <c r="N3137"/>
    </row>
    <row r="3138" spans="2:14" x14ac:dyDescent="0.25">
      <c r="B3138" s="181">
        <v>2023</v>
      </c>
      <c r="C3138" s="181"/>
      <c r="D3138" s="182">
        <v>11249</v>
      </c>
      <c r="E3138" s="182">
        <v>1375063</v>
      </c>
      <c r="F3138" s="182">
        <v>1711862</v>
      </c>
      <c r="G3138" s="182">
        <v>138677</v>
      </c>
      <c r="H3138" s="182">
        <v>61162</v>
      </c>
      <c r="I3138" s="183">
        <v>16.670000000000002</v>
      </c>
      <c r="J3138"/>
      <c r="K3138"/>
      <c r="L3138"/>
      <c r="M3138"/>
      <c r="N3138"/>
    </row>
    <row r="3139" spans="2:14" x14ac:dyDescent="0.25">
      <c r="B3139" s="181">
        <v>2022</v>
      </c>
      <c r="C3139" s="181"/>
      <c r="D3139" s="182">
        <v>10384</v>
      </c>
      <c r="E3139" s="182">
        <v>1201825</v>
      </c>
      <c r="F3139" s="182">
        <v>1526102</v>
      </c>
      <c r="G3139" s="182">
        <v>92917</v>
      </c>
      <c r="H3139" s="182">
        <v>41583</v>
      </c>
      <c r="I3139" s="183">
        <v>16.89</v>
      </c>
      <c r="J3139"/>
      <c r="K3139"/>
      <c r="L3139"/>
      <c r="M3139"/>
      <c r="N3139"/>
    </row>
    <row r="3140" spans="2:14" x14ac:dyDescent="0.25">
      <c r="B3140" s="181">
        <v>2021</v>
      </c>
      <c r="C3140" s="168"/>
      <c r="D3140" s="169">
        <v>9748</v>
      </c>
      <c r="E3140" s="169">
        <v>940932</v>
      </c>
      <c r="F3140" s="169">
        <v>1303156</v>
      </c>
      <c r="G3140" s="169">
        <v>112275</v>
      </c>
      <c r="H3140" s="169">
        <v>30055</v>
      </c>
      <c r="I3140" s="170">
        <v>15.21</v>
      </c>
      <c r="J3140"/>
      <c r="K3140"/>
      <c r="L3140"/>
      <c r="M3140"/>
      <c r="N3140"/>
    </row>
    <row r="3141" spans="2:14" x14ac:dyDescent="0.25">
      <c r="B3141" s="259" t="s">
        <v>559</v>
      </c>
      <c r="C3141" s="165"/>
      <c r="D3141" s="165"/>
      <c r="E3141" s="165"/>
      <c r="F3141" s="165"/>
      <c r="G3141" s="165"/>
      <c r="H3141" s="165"/>
      <c r="I3141" s="165"/>
      <c r="J3141"/>
      <c r="K3141"/>
      <c r="L3141"/>
      <c r="M3141"/>
      <c r="N3141"/>
    </row>
    <row r="3142" spans="2:14" x14ac:dyDescent="0.25">
      <c r="B3142" s="181">
        <v>2023</v>
      </c>
      <c r="C3142" s="181"/>
      <c r="D3142" s="182">
        <v>2371</v>
      </c>
      <c r="E3142" s="182">
        <v>1366987</v>
      </c>
      <c r="F3142" s="182">
        <v>1666644</v>
      </c>
      <c r="G3142" s="182">
        <v>223409</v>
      </c>
      <c r="H3142" s="182">
        <v>70625</v>
      </c>
      <c r="I3142" s="183">
        <v>13.47</v>
      </c>
      <c r="J3142"/>
      <c r="K3142"/>
      <c r="L3142"/>
      <c r="M3142"/>
      <c r="N3142"/>
    </row>
    <row r="3143" spans="2:14" x14ac:dyDescent="0.25">
      <c r="B3143" s="181">
        <v>2022</v>
      </c>
      <c r="C3143" s="181"/>
      <c r="D3143" s="182">
        <v>2276</v>
      </c>
      <c r="E3143" s="182">
        <v>1449575</v>
      </c>
      <c r="F3143" s="182">
        <v>1652217</v>
      </c>
      <c r="G3143" s="182">
        <v>226704</v>
      </c>
      <c r="H3143" s="182">
        <v>65971</v>
      </c>
      <c r="I3143" s="183">
        <v>15.54</v>
      </c>
      <c r="J3143"/>
      <c r="K3143"/>
      <c r="L3143"/>
      <c r="M3143"/>
      <c r="N3143"/>
    </row>
    <row r="3144" spans="2:14" x14ac:dyDescent="0.25">
      <c r="B3144" s="181">
        <v>2021</v>
      </c>
      <c r="C3144" s="168"/>
      <c r="D3144" s="169">
        <v>1997</v>
      </c>
      <c r="E3144" s="169">
        <v>718399</v>
      </c>
      <c r="F3144" s="169">
        <v>965546</v>
      </c>
      <c r="G3144" s="169">
        <v>162356</v>
      </c>
      <c r="H3144" s="169">
        <v>42669</v>
      </c>
      <c r="I3144" s="170">
        <v>9.74</v>
      </c>
      <c r="J3144"/>
      <c r="K3144"/>
      <c r="L3144"/>
      <c r="M3144"/>
      <c r="N3144"/>
    </row>
    <row r="3145" spans="2:14" x14ac:dyDescent="0.25">
      <c r="B3145" s="187" t="s">
        <v>558</v>
      </c>
      <c r="C3145" s="187"/>
      <c r="D3145" s="187"/>
      <c r="E3145" s="187"/>
      <c r="F3145" s="187"/>
      <c r="G3145" s="187"/>
      <c r="H3145" s="187"/>
      <c r="I3145" s="187"/>
      <c r="J3145"/>
      <c r="K3145"/>
      <c r="L3145"/>
      <c r="M3145"/>
      <c r="N3145"/>
    </row>
    <row r="3146" spans="2:14" x14ac:dyDescent="0.25">
      <c r="B3146" s="181">
        <v>2023</v>
      </c>
      <c r="C3146" s="181"/>
      <c r="D3146" s="182">
        <v>681</v>
      </c>
      <c r="E3146" s="182">
        <v>6211383</v>
      </c>
      <c r="F3146" s="182">
        <v>5460136</v>
      </c>
      <c r="G3146" s="182">
        <v>2338563</v>
      </c>
      <c r="H3146" s="182">
        <v>270458</v>
      </c>
      <c r="I3146" s="183">
        <v>19.14</v>
      </c>
      <c r="J3146"/>
      <c r="K3146"/>
      <c r="L3146"/>
      <c r="M3146"/>
      <c r="N3146"/>
    </row>
    <row r="3147" spans="2:14" x14ac:dyDescent="0.25">
      <c r="B3147" s="181">
        <v>2022</v>
      </c>
      <c r="C3147" s="181"/>
      <c r="D3147" s="182">
        <v>626</v>
      </c>
      <c r="E3147" s="182">
        <v>5131706</v>
      </c>
      <c r="F3147" s="182">
        <v>4470611</v>
      </c>
      <c r="G3147" s="182">
        <v>1698093</v>
      </c>
      <c r="H3147" s="182">
        <v>227743</v>
      </c>
      <c r="I3147" s="183">
        <v>19.78</v>
      </c>
      <c r="J3147"/>
      <c r="K3147"/>
      <c r="L3147"/>
      <c r="M3147"/>
      <c r="N3147"/>
    </row>
    <row r="3148" spans="2:14" x14ac:dyDescent="0.25">
      <c r="B3148" s="181">
        <v>2021</v>
      </c>
      <c r="C3148" s="168"/>
      <c r="D3148" s="169">
        <v>582</v>
      </c>
      <c r="E3148" s="169">
        <v>4602723</v>
      </c>
      <c r="F3148" s="169">
        <v>3678278</v>
      </c>
      <c r="G3148" s="169">
        <v>2107876</v>
      </c>
      <c r="H3148" s="169">
        <v>309040</v>
      </c>
      <c r="I3148" s="170">
        <v>21.14</v>
      </c>
      <c r="J3148"/>
      <c r="K3148"/>
      <c r="L3148"/>
      <c r="M3148"/>
      <c r="N3148"/>
    </row>
    <row r="3149" spans="2:14" x14ac:dyDescent="0.25">
      <c r="B3149" s="258" t="s">
        <v>549</v>
      </c>
      <c r="C3149" s="184"/>
      <c r="D3149" s="184"/>
      <c r="E3149" s="184"/>
      <c r="F3149" s="184"/>
      <c r="G3149" s="184"/>
      <c r="H3149" s="184"/>
      <c r="I3149" s="184"/>
      <c r="J3149"/>
      <c r="K3149"/>
      <c r="L3149"/>
      <c r="M3149"/>
      <c r="N3149"/>
    </row>
    <row r="3150" spans="2:14" x14ac:dyDescent="0.25">
      <c r="B3150" s="187" t="s">
        <v>550</v>
      </c>
      <c r="C3150" s="187"/>
      <c r="D3150" s="187"/>
      <c r="E3150" s="187"/>
      <c r="F3150" s="187"/>
      <c r="G3150" s="187"/>
      <c r="H3150" s="187"/>
      <c r="I3150" s="187"/>
      <c r="J3150"/>
      <c r="K3150"/>
      <c r="L3150"/>
      <c r="M3150"/>
      <c r="N3150"/>
    </row>
    <row r="3151" spans="2:14" x14ac:dyDescent="0.25">
      <c r="B3151" s="181">
        <v>2023</v>
      </c>
      <c r="C3151" s="181"/>
      <c r="D3151" s="182">
        <v>99962</v>
      </c>
      <c r="E3151" s="182">
        <v>1237705</v>
      </c>
      <c r="F3151" s="182">
        <v>1234600</v>
      </c>
      <c r="G3151" s="182">
        <v>223494</v>
      </c>
      <c r="H3151" s="182">
        <v>16469</v>
      </c>
      <c r="I3151" s="183">
        <v>19.899999999999999</v>
      </c>
      <c r="J3151"/>
      <c r="K3151"/>
      <c r="L3151"/>
      <c r="M3151"/>
      <c r="N3151"/>
    </row>
    <row r="3152" spans="2:14" x14ac:dyDescent="0.25">
      <c r="B3152" s="181">
        <v>2022</v>
      </c>
      <c r="C3152" s="181"/>
      <c r="D3152" s="182">
        <v>92624</v>
      </c>
      <c r="E3152" s="182">
        <v>1184569</v>
      </c>
      <c r="F3152" s="182">
        <v>1198685</v>
      </c>
      <c r="G3152" s="182">
        <v>238320</v>
      </c>
      <c r="H3152" s="182">
        <v>15186</v>
      </c>
      <c r="I3152" s="183">
        <v>20.39</v>
      </c>
      <c r="J3152"/>
      <c r="K3152"/>
      <c r="L3152"/>
      <c r="M3152"/>
      <c r="N3152"/>
    </row>
    <row r="3153" spans="2:14" x14ac:dyDescent="0.25">
      <c r="B3153" s="181">
        <v>2021</v>
      </c>
      <c r="C3153" s="168"/>
      <c r="D3153" s="169">
        <v>84322</v>
      </c>
      <c r="E3153" s="169">
        <v>805687</v>
      </c>
      <c r="F3153" s="169">
        <v>912541</v>
      </c>
      <c r="G3153" s="169">
        <v>151380</v>
      </c>
      <c r="H3153" s="169">
        <v>13500</v>
      </c>
      <c r="I3153" s="170">
        <v>16.2</v>
      </c>
      <c r="J3153"/>
      <c r="K3153"/>
      <c r="L3153"/>
      <c r="M3153"/>
      <c r="N3153"/>
    </row>
    <row r="3154" spans="2:14" x14ac:dyDescent="0.25">
      <c r="B3154" s="258" t="s">
        <v>35</v>
      </c>
      <c r="C3154" s="184"/>
      <c r="D3154" s="184"/>
      <c r="E3154" s="184"/>
      <c r="F3154" s="184"/>
      <c r="G3154" s="184"/>
      <c r="H3154" s="184"/>
      <c r="I3154" s="184"/>
      <c r="J3154"/>
      <c r="K3154"/>
      <c r="L3154"/>
      <c r="M3154"/>
      <c r="N3154"/>
    </row>
    <row r="3155" spans="2:14" x14ac:dyDescent="0.25">
      <c r="B3155" s="187" t="s">
        <v>551</v>
      </c>
      <c r="C3155" s="187"/>
      <c r="D3155" s="187"/>
      <c r="E3155" s="187"/>
      <c r="F3155" s="187"/>
      <c r="G3155" s="187"/>
      <c r="H3155" s="187"/>
      <c r="I3155" s="187"/>
      <c r="J3155"/>
      <c r="K3155"/>
      <c r="L3155"/>
      <c r="M3155"/>
      <c r="N3155"/>
    </row>
    <row r="3156" spans="2:14" x14ac:dyDescent="0.25">
      <c r="B3156" s="181">
        <v>2023</v>
      </c>
      <c r="C3156" s="181"/>
      <c r="D3156" s="182">
        <v>69770</v>
      </c>
      <c r="E3156" s="182">
        <v>13031</v>
      </c>
      <c r="F3156" s="182">
        <v>15893</v>
      </c>
      <c r="G3156" s="182">
        <v>164</v>
      </c>
      <c r="H3156" s="182">
        <v>24</v>
      </c>
      <c r="I3156" s="183">
        <v>2.16</v>
      </c>
      <c r="J3156"/>
      <c r="K3156"/>
      <c r="L3156"/>
      <c r="M3156"/>
      <c r="N3156"/>
    </row>
    <row r="3157" spans="2:14" x14ac:dyDescent="0.25">
      <c r="B3157" s="181">
        <v>2022</v>
      </c>
      <c r="C3157" s="181"/>
      <c r="D3157" s="182">
        <v>64541</v>
      </c>
      <c r="E3157" s="182">
        <v>14055</v>
      </c>
      <c r="F3157" s="182">
        <v>17109</v>
      </c>
      <c r="G3157" s="182">
        <v>174</v>
      </c>
      <c r="H3157" s="182">
        <v>37</v>
      </c>
      <c r="I3157" s="183">
        <v>2.63</v>
      </c>
      <c r="J3157"/>
      <c r="K3157"/>
      <c r="L3157"/>
      <c r="M3157"/>
      <c r="N3157"/>
    </row>
    <row r="3158" spans="2:14" x14ac:dyDescent="0.25">
      <c r="B3158" s="181">
        <v>2021</v>
      </c>
      <c r="C3158" s="168"/>
      <c r="D3158" s="169">
        <v>57908</v>
      </c>
      <c r="E3158" s="169">
        <v>12424</v>
      </c>
      <c r="F3158" s="169">
        <v>15513</v>
      </c>
      <c r="G3158" s="169">
        <v>263</v>
      </c>
      <c r="H3158" s="169">
        <v>51</v>
      </c>
      <c r="I3158" s="170">
        <v>2.79</v>
      </c>
      <c r="J3158"/>
      <c r="K3158"/>
      <c r="L3158"/>
      <c r="M3158"/>
      <c r="N3158"/>
    </row>
    <row r="3159" spans="2:14" x14ac:dyDescent="0.25">
      <c r="B3159" s="187" t="s">
        <v>552</v>
      </c>
      <c r="C3159" s="187"/>
      <c r="D3159" s="187"/>
      <c r="E3159" s="187"/>
      <c r="F3159" s="187"/>
      <c r="G3159" s="187"/>
      <c r="H3159" s="187"/>
      <c r="I3159" s="187"/>
      <c r="J3159"/>
      <c r="K3159"/>
      <c r="L3159"/>
      <c r="M3159"/>
      <c r="N3159"/>
    </row>
    <row r="3160" spans="2:14" x14ac:dyDescent="0.25">
      <c r="B3160" s="181">
        <v>2023</v>
      </c>
      <c r="C3160" s="181"/>
      <c r="D3160" s="182">
        <v>30192</v>
      </c>
      <c r="E3160" s="182">
        <v>1224674</v>
      </c>
      <c r="F3160" s="182">
        <v>1218706</v>
      </c>
      <c r="G3160" s="182">
        <v>223331</v>
      </c>
      <c r="H3160" s="182">
        <v>16446</v>
      </c>
      <c r="I3160" s="183">
        <v>21.81</v>
      </c>
      <c r="J3160"/>
      <c r="K3160"/>
      <c r="L3160"/>
      <c r="M3160"/>
      <c r="N3160"/>
    </row>
    <row r="3161" spans="2:14" x14ac:dyDescent="0.25">
      <c r="B3161" s="181">
        <v>2022</v>
      </c>
      <c r="C3161" s="181"/>
      <c r="D3161" s="182">
        <v>28083</v>
      </c>
      <c r="E3161" s="182">
        <v>1170514</v>
      </c>
      <c r="F3161" s="182">
        <v>1181577</v>
      </c>
      <c r="G3161" s="182">
        <v>238146</v>
      </c>
      <c r="H3161" s="182">
        <v>15149</v>
      </c>
      <c r="I3161" s="183">
        <v>22.19</v>
      </c>
      <c r="J3161"/>
      <c r="K3161"/>
      <c r="L3161"/>
      <c r="M3161"/>
      <c r="N3161"/>
    </row>
    <row r="3162" spans="2:14" x14ac:dyDescent="0.25">
      <c r="B3162" s="181">
        <v>2021</v>
      </c>
      <c r="C3162" s="168"/>
      <c r="D3162" s="169">
        <v>26414</v>
      </c>
      <c r="E3162" s="169">
        <v>793264</v>
      </c>
      <c r="F3162" s="169">
        <v>897028</v>
      </c>
      <c r="G3162" s="169">
        <v>151117</v>
      </c>
      <c r="H3162" s="169">
        <v>13448</v>
      </c>
      <c r="I3162" s="170">
        <v>17.52</v>
      </c>
      <c r="J3162"/>
      <c r="K3162"/>
      <c r="L3162"/>
      <c r="M3162"/>
      <c r="N3162"/>
    </row>
    <row r="3163" spans="2:14" x14ac:dyDescent="0.25">
      <c r="B3163" s="258" t="s">
        <v>11</v>
      </c>
      <c r="C3163" s="184"/>
      <c r="D3163" s="184"/>
      <c r="E3163" s="184"/>
      <c r="F3163" s="184"/>
      <c r="G3163" s="184"/>
      <c r="H3163" s="184"/>
      <c r="I3163" s="184"/>
      <c r="J3163"/>
      <c r="K3163"/>
      <c r="L3163"/>
      <c r="M3163"/>
      <c r="N3163"/>
    </row>
    <row r="3164" spans="2:14" x14ac:dyDescent="0.25">
      <c r="B3164" s="187" t="s">
        <v>553</v>
      </c>
      <c r="C3164" s="187"/>
      <c r="D3164" s="187"/>
      <c r="E3164" s="187"/>
      <c r="F3164" s="187"/>
      <c r="G3164" s="187"/>
      <c r="H3164" s="187"/>
      <c r="I3164" s="187"/>
      <c r="J3164"/>
      <c r="K3164"/>
      <c r="L3164"/>
      <c r="M3164"/>
      <c r="N3164"/>
    </row>
    <row r="3165" spans="2:14" x14ac:dyDescent="0.25">
      <c r="B3165" s="181">
        <v>2023</v>
      </c>
      <c r="C3165" s="181"/>
      <c r="D3165" s="182">
        <v>99900</v>
      </c>
      <c r="E3165" s="182">
        <v>681696</v>
      </c>
      <c r="F3165" s="182">
        <v>801889</v>
      </c>
      <c r="G3165" s="182">
        <v>55868</v>
      </c>
      <c r="H3165" s="182">
        <v>6677</v>
      </c>
      <c r="I3165" s="183">
        <v>15.88</v>
      </c>
      <c r="J3165"/>
      <c r="K3165"/>
      <c r="L3165"/>
      <c r="M3165"/>
      <c r="N3165"/>
    </row>
    <row r="3166" spans="2:14" x14ac:dyDescent="0.25">
      <c r="B3166" s="181">
        <v>2022</v>
      </c>
      <c r="C3166" s="181"/>
      <c r="D3166" s="182">
        <v>92566</v>
      </c>
      <c r="E3166" s="182">
        <v>733257</v>
      </c>
      <c r="F3166" s="182">
        <v>824113</v>
      </c>
      <c r="G3166" s="182">
        <v>73970</v>
      </c>
      <c r="H3166" s="182">
        <v>5984</v>
      </c>
      <c r="I3166" s="183">
        <v>19.12</v>
      </c>
      <c r="J3166"/>
      <c r="K3166"/>
      <c r="L3166"/>
      <c r="M3166"/>
      <c r="N3166"/>
    </row>
    <row r="3167" spans="2:14" x14ac:dyDescent="0.25">
      <c r="B3167" s="181">
        <v>2021</v>
      </c>
      <c r="C3167" s="168"/>
      <c r="D3167" s="169">
        <v>84266</v>
      </c>
      <c r="E3167" s="169">
        <v>551469</v>
      </c>
      <c r="F3167" s="169">
        <v>703539</v>
      </c>
      <c r="G3167" s="169">
        <v>36310</v>
      </c>
      <c r="H3167" s="169">
        <v>6451</v>
      </c>
      <c r="I3167" s="170">
        <v>16.61</v>
      </c>
      <c r="J3167"/>
      <c r="K3167"/>
      <c r="L3167"/>
      <c r="M3167"/>
      <c r="N3167"/>
    </row>
    <row r="3168" spans="2:14" x14ac:dyDescent="0.25">
      <c r="B3168" s="259" t="s">
        <v>554</v>
      </c>
      <c r="C3168" s="165"/>
      <c r="D3168" s="165"/>
      <c r="E3168" s="165"/>
      <c r="F3168" s="165"/>
      <c r="G3168" s="165"/>
      <c r="H3168" s="165"/>
      <c r="I3168" s="165"/>
      <c r="J3168"/>
      <c r="K3168"/>
      <c r="L3168"/>
      <c r="M3168"/>
      <c r="N3168"/>
    </row>
    <row r="3169" spans="2:14" x14ac:dyDescent="0.25">
      <c r="B3169" s="181">
        <v>2023</v>
      </c>
      <c r="C3169" s="181"/>
      <c r="D3169" s="182">
        <v>97123</v>
      </c>
      <c r="E3169" s="182">
        <v>280897</v>
      </c>
      <c r="F3169" s="182">
        <v>365314</v>
      </c>
      <c r="G3169" s="182">
        <v>11640</v>
      </c>
      <c r="H3169" s="182">
        <v>1338</v>
      </c>
      <c r="I3169" s="183">
        <v>15.74</v>
      </c>
      <c r="J3169"/>
      <c r="K3169"/>
      <c r="L3169"/>
      <c r="M3169"/>
      <c r="N3169"/>
    </row>
    <row r="3170" spans="2:14" x14ac:dyDescent="0.25">
      <c r="B3170" s="181">
        <v>2022</v>
      </c>
      <c r="C3170" s="181"/>
      <c r="D3170" s="182">
        <v>89949</v>
      </c>
      <c r="E3170" s="182">
        <v>299196</v>
      </c>
      <c r="F3170" s="182">
        <v>373559</v>
      </c>
      <c r="G3170" s="182">
        <v>22776</v>
      </c>
      <c r="H3170" s="182">
        <v>1538</v>
      </c>
      <c r="I3170" s="183">
        <v>18.46</v>
      </c>
      <c r="J3170"/>
      <c r="K3170"/>
      <c r="L3170"/>
      <c r="M3170"/>
      <c r="N3170"/>
    </row>
    <row r="3171" spans="2:14" x14ac:dyDescent="0.25">
      <c r="B3171" s="181">
        <v>2021</v>
      </c>
      <c r="C3171" s="168"/>
      <c r="D3171" s="169">
        <v>81864</v>
      </c>
      <c r="E3171" s="169">
        <v>221465</v>
      </c>
      <c r="F3171" s="169">
        <v>282843</v>
      </c>
      <c r="G3171" s="169">
        <v>10877</v>
      </c>
      <c r="H3171" s="169">
        <v>888</v>
      </c>
      <c r="I3171" s="170">
        <v>15.45</v>
      </c>
      <c r="J3171"/>
      <c r="K3171"/>
      <c r="L3171"/>
      <c r="M3171"/>
      <c r="N3171"/>
    </row>
    <row r="3172" spans="2:14" x14ac:dyDescent="0.25">
      <c r="B3172" s="259" t="s">
        <v>555</v>
      </c>
      <c r="C3172" s="165"/>
      <c r="D3172" s="165"/>
      <c r="E3172" s="165"/>
      <c r="F3172" s="165"/>
      <c r="G3172" s="165"/>
      <c r="H3172" s="165"/>
      <c r="I3172" s="165"/>
      <c r="J3172"/>
      <c r="K3172"/>
      <c r="L3172"/>
      <c r="M3172"/>
      <c r="N3172"/>
    </row>
    <row r="3173" spans="2:14" x14ac:dyDescent="0.25">
      <c r="B3173" s="181">
        <v>2023</v>
      </c>
      <c r="C3173" s="181"/>
      <c r="D3173" s="182">
        <v>2459</v>
      </c>
      <c r="E3173" s="182">
        <v>165232</v>
      </c>
      <c r="F3173" s="182">
        <v>200624</v>
      </c>
      <c r="G3173" s="182">
        <v>5572</v>
      </c>
      <c r="H3173" s="182">
        <v>3426</v>
      </c>
      <c r="I3173" s="183">
        <v>12.49</v>
      </c>
      <c r="J3173"/>
      <c r="K3173"/>
      <c r="L3173"/>
      <c r="M3173"/>
      <c r="N3173"/>
    </row>
    <row r="3174" spans="2:14" x14ac:dyDescent="0.25">
      <c r="B3174" s="181">
        <v>2022</v>
      </c>
      <c r="C3174" s="181"/>
      <c r="D3174" s="182">
        <v>2319</v>
      </c>
      <c r="E3174" s="182">
        <v>141840</v>
      </c>
      <c r="F3174" s="182">
        <v>170017</v>
      </c>
      <c r="G3174" s="182">
        <v>11518</v>
      </c>
      <c r="H3174" s="182">
        <v>2933</v>
      </c>
      <c r="I3174" s="183">
        <v>12.06</v>
      </c>
      <c r="J3174"/>
      <c r="K3174"/>
      <c r="L3174"/>
      <c r="M3174"/>
      <c r="N3174"/>
    </row>
    <row r="3175" spans="2:14" x14ac:dyDescent="0.25">
      <c r="B3175" s="181">
        <v>2021</v>
      </c>
      <c r="C3175" s="168"/>
      <c r="D3175" s="169">
        <v>2116</v>
      </c>
      <c r="E3175" s="169">
        <v>194486</v>
      </c>
      <c r="F3175" s="169">
        <v>260491</v>
      </c>
      <c r="G3175" s="169">
        <v>15113</v>
      </c>
      <c r="H3175" s="169">
        <v>2917</v>
      </c>
      <c r="I3175" s="170">
        <v>18.97</v>
      </c>
      <c r="J3175"/>
      <c r="K3175"/>
      <c r="L3175"/>
      <c r="M3175"/>
      <c r="N3175"/>
    </row>
    <row r="3176" spans="2:14" x14ac:dyDescent="0.25">
      <c r="B3176" s="259" t="s">
        <v>556</v>
      </c>
      <c r="C3176" s="165"/>
      <c r="D3176" s="165"/>
      <c r="E3176" s="165"/>
      <c r="F3176" s="165"/>
      <c r="G3176" s="165"/>
      <c r="H3176" s="165"/>
      <c r="I3176" s="165"/>
      <c r="J3176"/>
      <c r="K3176"/>
      <c r="L3176"/>
      <c r="M3176"/>
      <c r="N3176"/>
    </row>
    <row r="3177" spans="2:14" x14ac:dyDescent="0.25">
      <c r="B3177" s="181">
        <v>2023</v>
      </c>
      <c r="C3177" s="181"/>
      <c r="D3177" s="182">
        <v>318</v>
      </c>
      <c r="E3177" s="182">
        <v>235567</v>
      </c>
      <c r="F3177" s="182">
        <v>235951</v>
      </c>
      <c r="G3177" s="182">
        <v>38656</v>
      </c>
      <c r="H3177" s="182">
        <v>1913</v>
      </c>
      <c r="I3177" s="183">
        <v>19.89</v>
      </c>
      <c r="J3177"/>
      <c r="K3177"/>
      <c r="L3177"/>
      <c r="M3177"/>
      <c r="N3177"/>
    </row>
    <row r="3178" spans="2:14" x14ac:dyDescent="0.25">
      <c r="B3178" s="181">
        <v>2022</v>
      </c>
      <c r="C3178" s="181"/>
      <c r="D3178" s="182">
        <v>298</v>
      </c>
      <c r="E3178" s="182">
        <v>292221</v>
      </c>
      <c r="F3178" s="182">
        <v>280537</v>
      </c>
      <c r="G3178" s="182">
        <v>39677</v>
      </c>
      <c r="H3178" s="182">
        <v>1515</v>
      </c>
      <c r="I3178" s="183">
        <v>28.16</v>
      </c>
      <c r="J3178"/>
      <c r="K3178"/>
      <c r="L3178"/>
      <c r="M3178"/>
      <c r="N3178"/>
    </row>
    <row r="3179" spans="2:14" x14ac:dyDescent="0.25">
      <c r="B3179" s="181">
        <v>2021</v>
      </c>
      <c r="C3179" s="168"/>
      <c r="D3179" s="169">
        <v>286</v>
      </c>
      <c r="E3179" s="169">
        <v>135518</v>
      </c>
      <c r="F3179" s="169">
        <v>160204</v>
      </c>
      <c r="G3179" s="169">
        <v>10321</v>
      </c>
      <c r="H3179" s="169">
        <v>2647</v>
      </c>
      <c r="I3179" s="170">
        <v>15.75</v>
      </c>
      <c r="J3179"/>
      <c r="K3179"/>
      <c r="L3179"/>
      <c r="M3179"/>
      <c r="N3179"/>
    </row>
    <row r="3180" spans="2:14" x14ac:dyDescent="0.25">
      <c r="B3180" s="187" t="s">
        <v>557</v>
      </c>
      <c r="C3180" s="187"/>
      <c r="D3180" s="187"/>
      <c r="E3180" s="187"/>
      <c r="F3180" s="187"/>
      <c r="G3180" s="187"/>
      <c r="H3180" s="187"/>
      <c r="I3180" s="187"/>
      <c r="J3180"/>
      <c r="K3180"/>
      <c r="L3180"/>
      <c r="M3180"/>
      <c r="N3180"/>
    </row>
    <row r="3181" spans="2:14" x14ac:dyDescent="0.25">
      <c r="B3181" s="181">
        <v>2023</v>
      </c>
      <c r="C3181" s="181"/>
      <c r="D3181" s="182">
        <v>62</v>
      </c>
      <c r="E3181" s="182">
        <v>556009</v>
      </c>
      <c r="F3181" s="182">
        <v>432711</v>
      </c>
      <c r="G3181" s="182">
        <v>167626</v>
      </c>
      <c r="H3181" s="182">
        <v>9792</v>
      </c>
      <c r="I3181" s="183">
        <v>28.84</v>
      </c>
      <c r="J3181"/>
      <c r="K3181"/>
      <c r="L3181"/>
      <c r="M3181"/>
      <c r="N3181"/>
    </row>
    <row r="3182" spans="2:14" x14ac:dyDescent="0.25">
      <c r="B3182" s="181">
        <v>2022</v>
      </c>
      <c r="C3182" s="181"/>
      <c r="D3182" s="182">
        <v>58</v>
      </c>
      <c r="E3182" s="182">
        <v>451311</v>
      </c>
      <c r="F3182" s="182">
        <v>374573</v>
      </c>
      <c r="G3182" s="182">
        <v>164350</v>
      </c>
      <c r="H3182" s="182">
        <v>9202</v>
      </c>
      <c r="I3182" s="183">
        <v>22.85</v>
      </c>
      <c r="J3182"/>
      <c r="K3182"/>
      <c r="L3182"/>
      <c r="M3182"/>
      <c r="N3182"/>
    </row>
    <row r="3183" spans="2:14" x14ac:dyDescent="0.25">
      <c r="B3183" s="181">
        <v>2021</v>
      </c>
      <c r="C3183" s="168"/>
      <c r="D3183" s="169">
        <v>56</v>
      </c>
      <c r="E3183" s="169">
        <v>254218</v>
      </c>
      <c r="F3183" s="169">
        <v>209003</v>
      </c>
      <c r="G3183" s="169">
        <v>115069</v>
      </c>
      <c r="H3183" s="169">
        <v>7049</v>
      </c>
      <c r="I3183" s="170">
        <v>15.36</v>
      </c>
      <c r="J3183"/>
      <c r="K3183"/>
      <c r="L3183"/>
      <c r="M3183"/>
      <c r="N3183"/>
    </row>
    <row r="3184" spans="2:14" x14ac:dyDescent="0.25">
      <c r="B3184" s="258" t="s">
        <v>126</v>
      </c>
      <c r="C3184" s="184"/>
      <c r="D3184" s="184"/>
      <c r="E3184" s="184"/>
      <c r="F3184" s="184"/>
      <c r="G3184" s="184"/>
      <c r="H3184" s="184"/>
      <c r="I3184" s="184"/>
      <c r="J3184"/>
      <c r="K3184"/>
      <c r="L3184"/>
      <c r="M3184"/>
      <c r="N3184"/>
    </row>
    <row r="3185" spans="2:14" x14ac:dyDescent="0.25">
      <c r="B3185" s="187" t="s">
        <v>386</v>
      </c>
      <c r="C3185" s="187"/>
      <c r="D3185" s="187"/>
      <c r="E3185" s="187"/>
      <c r="F3185" s="187"/>
      <c r="G3185" s="187"/>
      <c r="H3185" s="187"/>
      <c r="I3185" s="187"/>
      <c r="J3185"/>
      <c r="K3185"/>
      <c r="L3185"/>
      <c r="M3185"/>
      <c r="N3185"/>
    </row>
    <row r="3186" spans="2:14" x14ac:dyDescent="0.25">
      <c r="B3186" s="181">
        <v>2023</v>
      </c>
      <c r="C3186" s="181"/>
      <c r="D3186" s="182">
        <v>65855</v>
      </c>
      <c r="E3186" s="182">
        <v>1638685</v>
      </c>
      <c r="F3186" s="182">
        <v>1918404</v>
      </c>
      <c r="G3186" s="182">
        <v>155055</v>
      </c>
      <c r="H3186" s="182">
        <v>14009</v>
      </c>
      <c r="I3186" s="183">
        <v>37.799999999999997</v>
      </c>
      <c r="J3186"/>
      <c r="K3186"/>
      <c r="L3186"/>
      <c r="M3186"/>
      <c r="N3186"/>
    </row>
    <row r="3187" spans="2:14" x14ac:dyDescent="0.25">
      <c r="B3187" s="181">
        <v>2022</v>
      </c>
      <c r="C3187" s="181"/>
      <c r="D3187" s="182">
        <v>63857</v>
      </c>
      <c r="E3187" s="182">
        <v>1532899</v>
      </c>
      <c r="F3187" s="182">
        <v>1711789</v>
      </c>
      <c r="G3187" s="182">
        <v>242151</v>
      </c>
      <c r="H3187" s="182">
        <v>13832</v>
      </c>
      <c r="I3187" s="183">
        <v>37.450000000000003</v>
      </c>
      <c r="J3187"/>
      <c r="K3187"/>
      <c r="L3187"/>
      <c r="M3187"/>
      <c r="N3187"/>
    </row>
    <row r="3188" spans="2:14" x14ac:dyDescent="0.25">
      <c r="B3188" s="181">
        <v>2021</v>
      </c>
      <c r="C3188" s="168"/>
      <c r="D3188" s="169">
        <v>61377</v>
      </c>
      <c r="E3188" s="169">
        <v>1148216</v>
      </c>
      <c r="F3188" s="169">
        <v>1409011</v>
      </c>
      <c r="G3188" s="169">
        <v>115842</v>
      </c>
      <c r="H3188" s="169">
        <v>12241</v>
      </c>
      <c r="I3188" s="170">
        <v>30.59</v>
      </c>
      <c r="J3188"/>
      <c r="K3188"/>
      <c r="L3188"/>
      <c r="M3188"/>
      <c r="N3188"/>
    </row>
    <row r="3189" spans="2:14" x14ac:dyDescent="0.25">
      <c r="B3189" s="258" t="s">
        <v>35</v>
      </c>
      <c r="C3189" s="184"/>
      <c r="D3189" s="184"/>
      <c r="E3189" s="184"/>
      <c r="F3189" s="184"/>
      <c r="G3189" s="184"/>
      <c r="H3189" s="184"/>
      <c r="I3189" s="184"/>
      <c r="J3189"/>
      <c r="K3189"/>
      <c r="L3189"/>
      <c r="M3189"/>
      <c r="N3189"/>
    </row>
    <row r="3190" spans="2:14" x14ac:dyDescent="0.25">
      <c r="B3190" s="187" t="s">
        <v>142</v>
      </c>
      <c r="C3190" s="187"/>
      <c r="D3190" s="187"/>
      <c r="E3190" s="187"/>
      <c r="F3190" s="187"/>
      <c r="G3190" s="187"/>
      <c r="H3190" s="187"/>
      <c r="I3190" s="187"/>
      <c r="J3190"/>
      <c r="K3190"/>
      <c r="L3190"/>
      <c r="M3190"/>
      <c r="N3190"/>
    </row>
    <row r="3191" spans="2:14" x14ac:dyDescent="0.25">
      <c r="B3191" s="181">
        <v>2023</v>
      </c>
      <c r="C3191" s="181"/>
      <c r="D3191" s="182">
        <v>45109</v>
      </c>
      <c r="E3191" s="182">
        <v>48205</v>
      </c>
      <c r="F3191" s="182">
        <v>58624</v>
      </c>
      <c r="G3191" s="182">
        <v>340</v>
      </c>
      <c r="H3191" s="182">
        <v>111</v>
      </c>
      <c r="I3191" s="183">
        <v>8.26</v>
      </c>
      <c r="J3191"/>
      <c r="K3191"/>
      <c r="L3191"/>
      <c r="M3191"/>
      <c r="N3191"/>
    </row>
    <row r="3192" spans="2:14" x14ac:dyDescent="0.25">
      <c r="B3192" s="181">
        <v>2022</v>
      </c>
      <c r="C3192" s="181"/>
      <c r="D3192" s="182">
        <v>43971</v>
      </c>
      <c r="E3192" s="182">
        <v>48230</v>
      </c>
      <c r="F3192" s="182">
        <v>59907</v>
      </c>
      <c r="G3192" s="182">
        <v>885</v>
      </c>
      <c r="H3192" s="182">
        <v>144</v>
      </c>
      <c r="I3192" s="183">
        <v>8.2200000000000006</v>
      </c>
      <c r="J3192"/>
      <c r="K3192"/>
      <c r="L3192"/>
      <c r="M3192"/>
      <c r="N3192"/>
    </row>
    <row r="3193" spans="2:14" x14ac:dyDescent="0.25">
      <c r="B3193" s="181">
        <v>2021</v>
      </c>
      <c r="C3193" s="168"/>
      <c r="D3193" s="169">
        <v>42300</v>
      </c>
      <c r="E3193" s="169">
        <v>44227</v>
      </c>
      <c r="F3193" s="169">
        <v>57835</v>
      </c>
      <c r="G3193" s="169">
        <v>721</v>
      </c>
      <c r="H3193" s="169">
        <v>136</v>
      </c>
      <c r="I3193" s="170">
        <v>8.4600000000000009</v>
      </c>
      <c r="J3193"/>
      <c r="K3193"/>
      <c r="L3193"/>
      <c r="M3193"/>
      <c r="N3193"/>
    </row>
    <row r="3194" spans="2:14" x14ac:dyDescent="0.25">
      <c r="B3194" s="187" t="s">
        <v>143</v>
      </c>
      <c r="C3194" s="187"/>
      <c r="D3194" s="187"/>
      <c r="E3194" s="187"/>
      <c r="F3194" s="187"/>
      <c r="G3194" s="187"/>
      <c r="H3194" s="187"/>
      <c r="I3194" s="187"/>
      <c r="J3194"/>
      <c r="K3194"/>
      <c r="L3194"/>
      <c r="M3194"/>
      <c r="N3194"/>
    </row>
    <row r="3195" spans="2:14" x14ac:dyDescent="0.25">
      <c r="B3195" s="181">
        <v>2023</v>
      </c>
      <c r="C3195" s="181"/>
      <c r="D3195" s="182">
        <v>20746</v>
      </c>
      <c r="E3195" s="182">
        <v>1590480</v>
      </c>
      <c r="F3195" s="182">
        <v>1859781</v>
      </c>
      <c r="G3195" s="182">
        <v>154714</v>
      </c>
      <c r="H3195" s="182">
        <v>13898</v>
      </c>
      <c r="I3195" s="183">
        <v>42.39</v>
      </c>
      <c r="J3195"/>
      <c r="K3195"/>
      <c r="L3195"/>
      <c r="M3195"/>
      <c r="N3195"/>
    </row>
    <row r="3196" spans="2:14" x14ac:dyDescent="0.25">
      <c r="B3196" s="181">
        <v>2022</v>
      </c>
      <c r="C3196" s="181"/>
      <c r="D3196" s="182">
        <v>19886</v>
      </c>
      <c r="E3196" s="182">
        <v>1484669</v>
      </c>
      <c r="F3196" s="182">
        <v>1651882</v>
      </c>
      <c r="G3196" s="182">
        <v>241267</v>
      </c>
      <c r="H3196" s="182">
        <v>13688</v>
      </c>
      <c r="I3196" s="183">
        <v>42.33</v>
      </c>
      <c r="J3196"/>
      <c r="K3196"/>
      <c r="L3196"/>
      <c r="M3196"/>
      <c r="N3196"/>
    </row>
    <row r="3197" spans="2:14" x14ac:dyDescent="0.25">
      <c r="B3197" s="181">
        <v>2021</v>
      </c>
      <c r="C3197" s="168"/>
      <c r="D3197" s="169">
        <v>19077</v>
      </c>
      <c r="E3197" s="169">
        <v>1103988</v>
      </c>
      <c r="F3197" s="169">
        <v>1351175</v>
      </c>
      <c r="G3197" s="169">
        <v>115121</v>
      </c>
      <c r="H3197" s="169">
        <v>12106</v>
      </c>
      <c r="I3197" s="170">
        <v>34.159999999999997</v>
      </c>
      <c r="J3197"/>
      <c r="K3197"/>
      <c r="L3197"/>
      <c r="M3197"/>
      <c r="N3197"/>
    </row>
    <row r="3198" spans="2:14" x14ac:dyDescent="0.25">
      <c r="B3198" s="258" t="s">
        <v>11</v>
      </c>
      <c r="C3198" s="184"/>
      <c r="D3198" s="184"/>
      <c r="E3198" s="184"/>
      <c r="F3198" s="184"/>
      <c r="G3198" s="184"/>
      <c r="H3198" s="184"/>
      <c r="I3198" s="184"/>
      <c r="J3198"/>
      <c r="K3198"/>
      <c r="L3198"/>
      <c r="M3198"/>
      <c r="N3198"/>
    </row>
    <row r="3199" spans="2:14" x14ac:dyDescent="0.25">
      <c r="B3199" s="187" t="s">
        <v>144</v>
      </c>
      <c r="C3199" s="187"/>
      <c r="D3199" s="187"/>
      <c r="E3199" s="187"/>
      <c r="F3199" s="187"/>
      <c r="G3199" s="187"/>
      <c r="H3199" s="187"/>
      <c r="I3199" s="187"/>
      <c r="J3199"/>
      <c r="K3199"/>
      <c r="L3199"/>
      <c r="M3199"/>
      <c r="N3199"/>
    </row>
    <row r="3200" spans="2:14" x14ac:dyDescent="0.25">
      <c r="B3200" s="181">
        <v>2023</v>
      </c>
      <c r="C3200" s="181"/>
      <c r="D3200" s="182">
        <v>65814</v>
      </c>
      <c r="E3200" s="182">
        <v>996736</v>
      </c>
      <c r="F3200" s="182">
        <v>1324604</v>
      </c>
      <c r="G3200" s="182">
        <v>79371</v>
      </c>
      <c r="H3200" s="182">
        <v>11730</v>
      </c>
      <c r="I3200" s="183">
        <v>28.92</v>
      </c>
      <c r="J3200"/>
      <c r="K3200"/>
      <c r="L3200"/>
      <c r="M3200"/>
      <c r="N3200"/>
    </row>
    <row r="3201" spans="2:14" x14ac:dyDescent="0.25">
      <c r="B3201" s="181">
        <v>2022</v>
      </c>
      <c r="C3201" s="181"/>
      <c r="D3201" s="182">
        <v>63817</v>
      </c>
      <c r="E3201" s="182">
        <v>1012795</v>
      </c>
      <c r="F3201" s="182">
        <v>1212909</v>
      </c>
      <c r="G3201" s="182">
        <v>130569</v>
      </c>
      <c r="H3201" s="182">
        <v>10498</v>
      </c>
      <c r="I3201" s="183">
        <v>33.17</v>
      </c>
      <c r="J3201"/>
      <c r="K3201"/>
      <c r="L3201"/>
      <c r="M3201"/>
      <c r="N3201"/>
    </row>
    <row r="3202" spans="2:14" x14ac:dyDescent="0.25">
      <c r="B3202" s="181">
        <v>2021</v>
      </c>
      <c r="C3202" s="168"/>
      <c r="D3202" s="169">
        <v>61340</v>
      </c>
      <c r="E3202" s="169">
        <v>793905</v>
      </c>
      <c r="F3202" s="169">
        <v>1066207</v>
      </c>
      <c r="G3202" s="169">
        <v>78736</v>
      </c>
      <c r="H3202" s="169">
        <v>8732</v>
      </c>
      <c r="I3202" s="170">
        <v>29.33</v>
      </c>
      <c r="J3202"/>
      <c r="K3202"/>
      <c r="L3202"/>
      <c r="M3202"/>
      <c r="N3202"/>
    </row>
    <row r="3203" spans="2:14" x14ac:dyDescent="0.25">
      <c r="B3203" s="259" t="s">
        <v>145</v>
      </c>
      <c r="C3203" s="165"/>
      <c r="D3203" s="165"/>
      <c r="E3203" s="165"/>
      <c r="F3203" s="165"/>
      <c r="G3203" s="165"/>
      <c r="H3203" s="165"/>
      <c r="I3203" s="165"/>
      <c r="J3203"/>
      <c r="K3203"/>
      <c r="L3203"/>
      <c r="M3203"/>
      <c r="N3203"/>
    </row>
    <row r="3204" spans="2:14" x14ac:dyDescent="0.25">
      <c r="B3204" s="181">
        <v>2023</v>
      </c>
      <c r="C3204" s="181"/>
      <c r="D3204" s="182">
        <v>63534</v>
      </c>
      <c r="E3204" s="182">
        <v>552338</v>
      </c>
      <c r="F3204" s="182">
        <v>706826</v>
      </c>
      <c r="G3204" s="182">
        <v>22259</v>
      </c>
      <c r="H3204" s="182">
        <v>4495</v>
      </c>
      <c r="I3204" s="183">
        <v>33.82</v>
      </c>
      <c r="J3204"/>
      <c r="K3204"/>
      <c r="L3204"/>
      <c r="M3204"/>
      <c r="N3204"/>
    </row>
    <row r="3205" spans="2:14" x14ac:dyDescent="0.25">
      <c r="B3205" s="181">
        <v>2022</v>
      </c>
      <c r="C3205" s="181"/>
      <c r="D3205" s="182">
        <v>61731</v>
      </c>
      <c r="E3205" s="182">
        <v>540104</v>
      </c>
      <c r="F3205" s="182">
        <v>655683</v>
      </c>
      <c r="G3205" s="182">
        <v>78444</v>
      </c>
      <c r="H3205" s="182">
        <v>3467</v>
      </c>
      <c r="I3205" s="183">
        <v>35.29</v>
      </c>
      <c r="J3205"/>
      <c r="K3205"/>
      <c r="L3205"/>
      <c r="M3205"/>
      <c r="N3205"/>
    </row>
    <row r="3206" spans="2:14" x14ac:dyDescent="0.25">
      <c r="B3206" s="181">
        <v>2021</v>
      </c>
      <c r="C3206" s="168"/>
      <c r="D3206" s="169">
        <v>59417</v>
      </c>
      <c r="E3206" s="169">
        <v>431636</v>
      </c>
      <c r="F3206" s="169">
        <v>584105</v>
      </c>
      <c r="G3206" s="169">
        <v>23172</v>
      </c>
      <c r="H3206" s="169">
        <v>3882</v>
      </c>
      <c r="I3206" s="170">
        <v>30.85</v>
      </c>
      <c r="J3206"/>
      <c r="K3206"/>
      <c r="L3206"/>
      <c r="M3206"/>
      <c r="N3206"/>
    </row>
    <row r="3207" spans="2:14" x14ac:dyDescent="0.25">
      <c r="B3207" s="259" t="s">
        <v>146</v>
      </c>
      <c r="C3207" s="165"/>
      <c r="D3207" s="165"/>
      <c r="E3207" s="165"/>
      <c r="F3207" s="165"/>
      <c r="G3207" s="165"/>
      <c r="H3207" s="165"/>
      <c r="I3207" s="165"/>
      <c r="J3207"/>
      <c r="K3207"/>
      <c r="L3207"/>
      <c r="M3207"/>
      <c r="N3207"/>
    </row>
    <row r="3208" spans="2:14" x14ac:dyDescent="0.25">
      <c r="B3208" s="181">
        <v>2023</v>
      </c>
      <c r="C3208" s="181"/>
      <c r="D3208" s="182">
        <v>1988</v>
      </c>
      <c r="E3208" s="182">
        <v>258639</v>
      </c>
      <c r="F3208" s="182">
        <v>407033</v>
      </c>
      <c r="G3208" s="182">
        <v>9994</v>
      </c>
      <c r="H3208" s="182">
        <v>4718</v>
      </c>
      <c r="I3208" s="183">
        <v>24.23</v>
      </c>
      <c r="J3208"/>
      <c r="K3208"/>
      <c r="L3208"/>
      <c r="M3208"/>
      <c r="N3208"/>
    </row>
    <row r="3209" spans="2:14" x14ac:dyDescent="0.25">
      <c r="B3209" s="181">
        <v>2022</v>
      </c>
      <c r="C3209" s="181"/>
      <c r="D3209" s="182">
        <v>1823</v>
      </c>
      <c r="E3209" s="182">
        <v>238685</v>
      </c>
      <c r="F3209" s="182">
        <v>301936</v>
      </c>
      <c r="G3209" s="182">
        <v>9480</v>
      </c>
      <c r="H3209" s="182">
        <v>2906</v>
      </c>
      <c r="I3209" s="183">
        <v>27.04</v>
      </c>
      <c r="J3209"/>
      <c r="K3209"/>
      <c r="L3209"/>
      <c r="M3209"/>
      <c r="N3209"/>
    </row>
    <row r="3210" spans="2:14" x14ac:dyDescent="0.25">
      <c r="B3210" s="181">
        <v>2021</v>
      </c>
      <c r="C3210" s="168"/>
      <c r="D3210" s="169">
        <v>1693</v>
      </c>
      <c r="E3210" s="169">
        <v>196357</v>
      </c>
      <c r="F3210" s="169">
        <v>279793</v>
      </c>
      <c r="G3210" s="169">
        <v>14089</v>
      </c>
      <c r="H3210" s="169">
        <v>2973</v>
      </c>
      <c r="I3210" s="170">
        <v>26.52</v>
      </c>
      <c r="J3210"/>
      <c r="K3210"/>
      <c r="L3210"/>
      <c r="M3210"/>
      <c r="N3210"/>
    </row>
    <row r="3211" spans="2:14" x14ac:dyDescent="0.25">
      <c r="B3211" s="259" t="s">
        <v>147</v>
      </c>
      <c r="C3211" s="165"/>
      <c r="D3211" s="165"/>
      <c r="E3211" s="165"/>
      <c r="F3211" s="165"/>
      <c r="G3211" s="165"/>
      <c r="H3211" s="165"/>
      <c r="I3211" s="165"/>
      <c r="J3211"/>
      <c r="K3211"/>
      <c r="L3211"/>
      <c r="M3211"/>
      <c r="N3211"/>
    </row>
    <row r="3212" spans="2:14" x14ac:dyDescent="0.25">
      <c r="B3212" s="181">
        <v>2023</v>
      </c>
      <c r="C3212" s="181"/>
      <c r="D3212" s="182">
        <v>292</v>
      </c>
      <c r="E3212" s="182">
        <v>185759</v>
      </c>
      <c r="F3212" s="182">
        <v>210745</v>
      </c>
      <c r="G3212" s="182">
        <v>47119</v>
      </c>
      <c r="H3212" s="182">
        <v>2517</v>
      </c>
      <c r="I3212" s="183">
        <v>24.9</v>
      </c>
      <c r="J3212"/>
      <c r="K3212"/>
      <c r="L3212"/>
      <c r="M3212"/>
      <c r="N3212"/>
    </row>
    <row r="3213" spans="2:14" x14ac:dyDescent="0.25">
      <c r="B3213" s="181">
        <v>2022</v>
      </c>
      <c r="C3213" s="181"/>
      <c r="D3213" s="182">
        <v>263</v>
      </c>
      <c r="E3213" s="182">
        <v>234006</v>
      </c>
      <c r="F3213" s="182">
        <v>255290</v>
      </c>
      <c r="G3213" s="182">
        <v>42645</v>
      </c>
      <c r="H3213" s="182">
        <v>4126</v>
      </c>
      <c r="I3213" s="183">
        <v>36.56</v>
      </c>
      <c r="J3213"/>
      <c r="K3213"/>
      <c r="L3213"/>
      <c r="M3213"/>
      <c r="N3213"/>
    </row>
    <row r="3214" spans="2:14" x14ac:dyDescent="0.25">
      <c r="B3214" s="181">
        <v>2021</v>
      </c>
      <c r="C3214" s="168"/>
      <c r="D3214" s="169">
        <v>230</v>
      </c>
      <c r="E3214" s="169">
        <v>165912</v>
      </c>
      <c r="F3214" s="169">
        <v>202308</v>
      </c>
      <c r="G3214" s="169">
        <v>41476</v>
      </c>
      <c r="H3214" s="169">
        <v>1877</v>
      </c>
      <c r="I3214" s="170">
        <v>29.26</v>
      </c>
      <c r="J3214"/>
      <c r="K3214"/>
      <c r="L3214"/>
      <c r="M3214"/>
      <c r="N3214"/>
    </row>
    <row r="3215" spans="2:14" x14ac:dyDescent="0.25">
      <c r="B3215" s="187" t="s">
        <v>148</v>
      </c>
      <c r="C3215" s="187"/>
      <c r="D3215" s="187"/>
      <c r="E3215" s="187"/>
      <c r="F3215" s="187"/>
      <c r="G3215" s="187"/>
      <c r="H3215" s="187"/>
      <c r="I3215" s="187"/>
      <c r="J3215"/>
      <c r="K3215"/>
      <c r="L3215"/>
      <c r="M3215"/>
      <c r="N3215"/>
    </row>
    <row r="3216" spans="2:14" x14ac:dyDescent="0.25">
      <c r="B3216" s="181">
        <v>2023</v>
      </c>
      <c r="C3216" s="181"/>
      <c r="D3216" s="182">
        <v>41</v>
      </c>
      <c r="E3216" s="182">
        <v>641950</v>
      </c>
      <c r="F3216" s="182">
        <v>593800</v>
      </c>
      <c r="G3216" s="182">
        <v>75683</v>
      </c>
      <c r="H3216" s="182">
        <v>2279</v>
      </c>
      <c r="I3216" s="183">
        <v>72.209999999999994</v>
      </c>
      <c r="J3216"/>
      <c r="K3216"/>
      <c r="L3216"/>
      <c r="M3216"/>
      <c r="N3216"/>
    </row>
    <row r="3217" spans="2:14" x14ac:dyDescent="0.25">
      <c r="B3217" s="181">
        <v>2022</v>
      </c>
      <c r="C3217" s="181"/>
      <c r="D3217" s="182">
        <v>40</v>
      </c>
      <c r="E3217" s="182">
        <v>520104</v>
      </c>
      <c r="F3217" s="182">
        <v>498880</v>
      </c>
      <c r="G3217" s="182">
        <v>111582</v>
      </c>
      <c r="H3217" s="182">
        <v>3334</v>
      </c>
      <c r="I3217" s="183">
        <v>50.01</v>
      </c>
      <c r="J3217"/>
      <c r="K3217"/>
      <c r="L3217"/>
      <c r="M3217"/>
      <c r="N3217"/>
    </row>
    <row r="3218" spans="2:14" x14ac:dyDescent="0.25">
      <c r="B3218" s="181">
        <v>2021</v>
      </c>
      <c r="C3218" s="168"/>
      <c r="D3218" s="169">
        <v>37</v>
      </c>
      <c r="E3218" s="169">
        <v>354311</v>
      </c>
      <c r="F3218" s="169">
        <v>342804</v>
      </c>
      <c r="G3218" s="169">
        <v>37106</v>
      </c>
      <c r="H3218" s="169">
        <v>3509</v>
      </c>
      <c r="I3218" s="170">
        <v>33.83</v>
      </c>
      <c r="J3218"/>
      <c r="K3218"/>
      <c r="L3218"/>
      <c r="M3218"/>
      <c r="N3218"/>
    </row>
    <row r="3219" spans="2:14" x14ac:dyDescent="0.25">
      <c r="B3219" s="258" t="s">
        <v>127</v>
      </c>
      <c r="C3219" s="184"/>
      <c r="D3219" s="184"/>
      <c r="E3219" s="184"/>
      <c r="F3219" s="184"/>
      <c r="G3219" s="184"/>
      <c r="H3219" s="184"/>
      <c r="I3219" s="184"/>
      <c r="J3219"/>
      <c r="K3219"/>
      <c r="L3219"/>
      <c r="M3219"/>
      <c r="N3219"/>
    </row>
    <row r="3220" spans="2:14" x14ac:dyDescent="0.25">
      <c r="B3220" s="187" t="s">
        <v>385</v>
      </c>
      <c r="C3220" s="187"/>
      <c r="D3220" s="187"/>
      <c r="E3220" s="187"/>
      <c r="F3220" s="187"/>
      <c r="G3220" s="187"/>
      <c r="H3220" s="187"/>
      <c r="I3220" s="187"/>
      <c r="J3220"/>
      <c r="K3220"/>
      <c r="L3220"/>
      <c r="M3220"/>
      <c r="N3220"/>
    </row>
    <row r="3221" spans="2:14" x14ac:dyDescent="0.25">
      <c r="B3221" s="181">
        <v>2023</v>
      </c>
      <c r="C3221" s="181"/>
      <c r="D3221" s="182">
        <v>93838</v>
      </c>
      <c r="E3221" s="182">
        <v>993138</v>
      </c>
      <c r="F3221" s="182">
        <v>1309150</v>
      </c>
      <c r="G3221" s="182">
        <v>55942</v>
      </c>
      <c r="H3221" s="182">
        <v>10557</v>
      </c>
      <c r="I3221" s="183">
        <v>19.690000000000001</v>
      </c>
      <c r="J3221"/>
      <c r="K3221"/>
      <c r="L3221"/>
      <c r="M3221"/>
      <c r="N3221"/>
    </row>
    <row r="3222" spans="2:14" x14ac:dyDescent="0.25">
      <c r="B3222" s="181">
        <v>2022</v>
      </c>
      <c r="C3222" s="181"/>
      <c r="D3222" s="182">
        <v>86803</v>
      </c>
      <c r="E3222" s="182">
        <v>920829</v>
      </c>
      <c r="F3222" s="182">
        <v>1127511</v>
      </c>
      <c r="G3222" s="182">
        <v>108611</v>
      </c>
      <c r="H3222" s="182">
        <v>9202</v>
      </c>
      <c r="I3222" s="183">
        <v>20.14</v>
      </c>
      <c r="J3222"/>
      <c r="K3222"/>
      <c r="L3222"/>
      <c r="M3222"/>
      <c r="N3222"/>
    </row>
    <row r="3223" spans="2:14" x14ac:dyDescent="0.25">
      <c r="B3223" s="181">
        <v>2021</v>
      </c>
      <c r="C3223" s="168"/>
      <c r="D3223" s="169">
        <v>76680</v>
      </c>
      <c r="E3223" s="169">
        <v>580620</v>
      </c>
      <c r="F3223" s="169">
        <v>790808</v>
      </c>
      <c r="G3223" s="169">
        <v>31761</v>
      </c>
      <c r="H3223" s="169">
        <v>6376</v>
      </c>
      <c r="I3223" s="170">
        <v>17.21</v>
      </c>
      <c r="J3223"/>
      <c r="K3223"/>
      <c r="L3223"/>
      <c r="M3223"/>
      <c r="N3223"/>
    </row>
    <row r="3224" spans="2:14" x14ac:dyDescent="0.25">
      <c r="B3224" s="258" t="s">
        <v>35</v>
      </c>
      <c r="C3224" s="184"/>
      <c r="D3224" s="184"/>
      <c r="E3224" s="184"/>
      <c r="F3224" s="184"/>
      <c r="G3224" s="184"/>
      <c r="H3224" s="184"/>
      <c r="I3224" s="184"/>
      <c r="J3224"/>
      <c r="K3224"/>
      <c r="L3224"/>
      <c r="M3224"/>
      <c r="N3224"/>
    </row>
    <row r="3225" spans="2:14" x14ac:dyDescent="0.25">
      <c r="B3225" s="187" t="s">
        <v>149</v>
      </c>
      <c r="C3225" s="187"/>
      <c r="D3225" s="187"/>
      <c r="E3225" s="187"/>
      <c r="F3225" s="187"/>
      <c r="G3225" s="187"/>
      <c r="H3225" s="187"/>
      <c r="I3225" s="187"/>
      <c r="J3225"/>
      <c r="K3225"/>
      <c r="L3225"/>
      <c r="M3225"/>
      <c r="N3225"/>
    </row>
    <row r="3226" spans="2:14" x14ac:dyDescent="0.25">
      <c r="B3226" s="181">
        <v>2023</v>
      </c>
      <c r="C3226" s="181"/>
      <c r="D3226" s="182">
        <v>67605</v>
      </c>
      <c r="E3226" s="182">
        <v>43937</v>
      </c>
      <c r="F3226" s="182">
        <v>51409</v>
      </c>
      <c r="G3226" s="182">
        <v>431</v>
      </c>
      <c r="H3226" s="182">
        <v>83</v>
      </c>
      <c r="I3226" s="183">
        <v>4.8099999999999996</v>
      </c>
      <c r="J3226"/>
      <c r="K3226"/>
      <c r="L3226"/>
      <c r="M3226"/>
      <c r="N3226"/>
    </row>
    <row r="3227" spans="2:14" x14ac:dyDescent="0.25">
      <c r="B3227" s="181">
        <v>2022</v>
      </c>
      <c r="C3227" s="181"/>
      <c r="D3227" s="182">
        <v>62147</v>
      </c>
      <c r="E3227" s="182">
        <v>33122</v>
      </c>
      <c r="F3227" s="182">
        <v>40383</v>
      </c>
      <c r="G3227" s="182">
        <v>357</v>
      </c>
      <c r="H3227" s="182">
        <v>85</v>
      </c>
      <c r="I3227" s="183">
        <v>4.1100000000000003</v>
      </c>
      <c r="J3227"/>
      <c r="K3227"/>
      <c r="L3227"/>
      <c r="M3227"/>
      <c r="N3227"/>
    </row>
    <row r="3228" spans="2:14" x14ac:dyDescent="0.25">
      <c r="B3228" s="181">
        <v>2021</v>
      </c>
      <c r="C3228" s="168"/>
      <c r="D3228" s="169">
        <v>53098</v>
      </c>
      <c r="E3228" s="169">
        <v>21165</v>
      </c>
      <c r="F3228" s="169">
        <v>26172</v>
      </c>
      <c r="G3228" s="169">
        <v>440</v>
      </c>
      <c r="H3228" s="169">
        <v>72</v>
      </c>
      <c r="I3228" s="170">
        <v>3.72</v>
      </c>
      <c r="J3228"/>
      <c r="K3228"/>
      <c r="L3228"/>
      <c r="M3228"/>
      <c r="N3228"/>
    </row>
    <row r="3229" spans="2:14" x14ac:dyDescent="0.25">
      <c r="B3229" s="187" t="s">
        <v>150</v>
      </c>
      <c r="C3229" s="187"/>
      <c r="D3229" s="187"/>
      <c r="E3229" s="187"/>
      <c r="F3229" s="187"/>
      <c r="G3229" s="187"/>
      <c r="H3229" s="187"/>
      <c r="I3229" s="187"/>
      <c r="J3229"/>
      <c r="K3229"/>
      <c r="L3229"/>
      <c r="M3229"/>
      <c r="N3229"/>
    </row>
    <row r="3230" spans="2:14" x14ac:dyDescent="0.25">
      <c r="B3230" s="181">
        <v>2023</v>
      </c>
      <c r="C3230" s="181"/>
      <c r="D3230" s="182">
        <v>26233</v>
      </c>
      <c r="E3230" s="182">
        <v>949201</v>
      </c>
      <c r="F3230" s="182">
        <v>1257742</v>
      </c>
      <c r="G3230" s="182">
        <v>55511</v>
      </c>
      <c r="H3230" s="182">
        <v>10473</v>
      </c>
      <c r="I3230" s="183">
        <v>22.97</v>
      </c>
      <c r="J3230"/>
      <c r="K3230"/>
      <c r="L3230"/>
      <c r="M3230"/>
      <c r="N3230"/>
    </row>
    <row r="3231" spans="2:14" x14ac:dyDescent="0.25">
      <c r="B3231" s="181">
        <v>2022</v>
      </c>
      <c r="C3231" s="181"/>
      <c r="D3231" s="182">
        <v>24656</v>
      </c>
      <c r="E3231" s="182">
        <v>887708</v>
      </c>
      <c r="F3231" s="182">
        <v>1087128</v>
      </c>
      <c r="G3231" s="182">
        <v>108254</v>
      </c>
      <c r="H3231" s="182">
        <v>9116</v>
      </c>
      <c r="I3231" s="183">
        <v>23.57</v>
      </c>
      <c r="J3231"/>
      <c r="K3231"/>
      <c r="L3231"/>
      <c r="M3231"/>
      <c r="N3231"/>
    </row>
    <row r="3232" spans="2:14" x14ac:dyDescent="0.25">
      <c r="B3232" s="181">
        <v>2021</v>
      </c>
      <c r="C3232" s="168"/>
      <c r="D3232" s="169">
        <v>23582</v>
      </c>
      <c r="E3232" s="169">
        <v>559455</v>
      </c>
      <c r="F3232" s="169">
        <v>764636</v>
      </c>
      <c r="G3232" s="169">
        <v>31321</v>
      </c>
      <c r="H3232" s="169">
        <v>6304</v>
      </c>
      <c r="I3232" s="170">
        <v>19.95</v>
      </c>
      <c r="J3232"/>
      <c r="K3232"/>
      <c r="L3232"/>
      <c r="M3232"/>
      <c r="N3232"/>
    </row>
    <row r="3233" spans="2:14" x14ac:dyDescent="0.25">
      <c r="B3233" s="258" t="s">
        <v>11</v>
      </c>
      <c r="C3233" s="184"/>
      <c r="D3233" s="184"/>
      <c r="E3233" s="184"/>
      <c r="F3233" s="184"/>
      <c r="G3233" s="184"/>
      <c r="H3233" s="184"/>
      <c r="I3233" s="184"/>
      <c r="J3233"/>
      <c r="K3233"/>
      <c r="L3233"/>
      <c r="M3233"/>
      <c r="N3233"/>
    </row>
    <row r="3234" spans="2:14" x14ac:dyDescent="0.25">
      <c r="B3234" s="187" t="s">
        <v>151</v>
      </c>
      <c r="C3234" s="187"/>
      <c r="D3234" s="187"/>
      <c r="E3234" s="187"/>
      <c r="F3234" s="187"/>
      <c r="G3234" s="187"/>
      <c r="H3234" s="187"/>
      <c r="I3234" s="187"/>
      <c r="J3234"/>
      <c r="K3234"/>
      <c r="L3234"/>
      <c r="M3234"/>
      <c r="N3234"/>
    </row>
    <row r="3235" spans="2:14" x14ac:dyDescent="0.25">
      <c r="B3235" s="181">
        <v>2023</v>
      </c>
      <c r="C3235" s="181"/>
      <c r="D3235" s="182">
        <v>93811</v>
      </c>
      <c r="E3235" s="182">
        <v>926038</v>
      </c>
      <c r="F3235" s="182">
        <v>1255787</v>
      </c>
      <c r="G3235" s="182">
        <v>23712</v>
      </c>
      <c r="H3235" s="182">
        <v>9993</v>
      </c>
      <c r="I3235" s="183">
        <v>20.22</v>
      </c>
      <c r="J3235"/>
      <c r="K3235"/>
      <c r="L3235"/>
      <c r="M3235"/>
      <c r="N3235"/>
    </row>
    <row r="3236" spans="2:14" x14ac:dyDescent="0.25">
      <c r="B3236" s="181">
        <v>2022</v>
      </c>
      <c r="C3236" s="181"/>
      <c r="D3236" s="182">
        <v>86781</v>
      </c>
      <c r="E3236" s="182">
        <v>814892</v>
      </c>
      <c r="F3236" s="182">
        <v>1096316</v>
      </c>
      <c r="G3236" s="182">
        <v>29328</v>
      </c>
      <c r="H3236" s="182">
        <v>8174</v>
      </c>
      <c r="I3236" s="183">
        <v>19.37</v>
      </c>
      <c r="J3236"/>
      <c r="K3236"/>
      <c r="L3236"/>
      <c r="M3236"/>
      <c r="N3236"/>
    </row>
    <row r="3237" spans="2:14" x14ac:dyDescent="0.25">
      <c r="B3237" s="181">
        <v>2021</v>
      </c>
      <c r="C3237" s="168"/>
      <c r="D3237" s="169">
        <v>76661</v>
      </c>
      <c r="E3237" s="169">
        <v>560241</v>
      </c>
      <c r="F3237" s="169">
        <v>779661</v>
      </c>
      <c r="G3237" s="169">
        <v>20084</v>
      </c>
      <c r="H3237" s="169">
        <v>5403</v>
      </c>
      <c r="I3237" s="170">
        <v>17.88</v>
      </c>
      <c r="J3237"/>
      <c r="K3237"/>
      <c r="L3237"/>
      <c r="M3237"/>
      <c r="N3237"/>
    </row>
    <row r="3238" spans="2:14" x14ac:dyDescent="0.25">
      <c r="B3238" s="259" t="s">
        <v>152</v>
      </c>
      <c r="C3238" s="165"/>
      <c r="D3238" s="165"/>
      <c r="E3238" s="165"/>
      <c r="F3238" s="165"/>
      <c r="G3238" s="165"/>
      <c r="H3238" s="165"/>
      <c r="I3238" s="165"/>
      <c r="J3238"/>
      <c r="K3238"/>
      <c r="L3238"/>
      <c r="M3238"/>
      <c r="N3238"/>
    </row>
    <row r="3239" spans="2:14" x14ac:dyDescent="0.25">
      <c r="B3239" s="181">
        <v>2023</v>
      </c>
      <c r="C3239" s="181"/>
      <c r="D3239" s="182">
        <v>90787</v>
      </c>
      <c r="E3239" s="182">
        <v>571804</v>
      </c>
      <c r="F3239" s="182">
        <v>682338</v>
      </c>
      <c r="G3239" s="182">
        <v>9881</v>
      </c>
      <c r="H3239" s="182">
        <v>2686</v>
      </c>
      <c r="I3239" s="183">
        <v>27.61</v>
      </c>
      <c r="J3239"/>
      <c r="K3239"/>
      <c r="L3239"/>
      <c r="M3239"/>
      <c r="N3239"/>
    </row>
    <row r="3240" spans="2:14" x14ac:dyDescent="0.25">
      <c r="B3240" s="181">
        <v>2022</v>
      </c>
      <c r="C3240" s="181"/>
      <c r="D3240" s="182">
        <v>83948</v>
      </c>
      <c r="E3240" s="182">
        <v>502406</v>
      </c>
      <c r="F3240" s="182">
        <v>620149</v>
      </c>
      <c r="G3240" s="182">
        <v>16507</v>
      </c>
      <c r="H3240" s="182">
        <v>1831</v>
      </c>
      <c r="I3240" s="183">
        <v>26.21</v>
      </c>
      <c r="J3240"/>
      <c r="K3240"/>
      <c r="L3240"/>
      <c r="M3240"/>
      <c r="N3240"/>
    </row>
    <row r="3241" spans="2:14" x14ac:dyDescent="0.25">
      <c r="B3241" s="181">
        <v>2021</v>
      </c>
      <c r="C3241" s="168"/>
      <c r="D3241" s="169">
        <v>74154</v>
      </c>
      <c r="E3241" s="169">
        <v>347027</v>
      </c>
      <c r="F3241" s="169">
        <v>449701</v>
      </c>
      <c r="G3241" s="169">
        <v>9583</v>
      </c>
      <c r="H3241" s="169">
        <v>1323</v>
      </c>
      <c r="I3241" s="170">
        <v>23.74</v>
      </c>
      <c r="J3241"/>
      <c r="K3241"/>
      <c r="L3241"/>
      <c r="M3241"/>
      <c r="N3241"/>
    </row>
    <row r="3242" spans="2:14" x14ac:dyDescent="0.25">
      <c r="B3242" s="259" t="s">
        <v>153</v>
      </c>
      <c r="C3242" s="165"/>
      <c r="D3242" s="165"/>
      <c r="E3242" s="165"/>
      <c r="F3242" s="165"/>
      <c r="G3242" s="165"/>
      <c r="H3242" s="165"/>
      <c r="I3242" s="165"/>
      <c r="J3242"/>
      <c r="K3242"/>
      <c r="L3242"/>
      <c r="M3242"/>
      <c r="N3242"/>
    </row>
    <row r="3243" spans="2:14" x14ac:dyDescent="0.25">
      <c r="B3243" s="181">
        <v>2023</v>
      </c>
      <c r="C3243" s="181"/>
      <c r="D3243" s="182">
        <v>2734</v>
      </c>
      <c r="E3243" s="182">
        <v>253143</v>
      </c>
      <c r="F3243" s="182">
        <v>352849</v>
      </c>
      <c r="G3243" s="182">
        <v>7042</v>
      </c>
      <c r="H3243" s="182">
        <v>3291</v>
      </c>
      <c r="I3243" s="183">
        <v>16.43</v>
      </c>
      <c r="J3243"/>
      <c r="K3243"/>
      <c r="L3243"/>
      <c r="M3243"/>
      <c r="N3243"/>
    </row>
    <row r="3244" spans="2:14" x14ac:dyDescent="0.25">
      <c r="B3244" s="181">
        <v>2022</v>
      </c>
      <c r="C3244" s="181"/>
      <c r="D3244" s="182">
        <v>2557</v>
      </c>
      <c r="E3244" s="182">
        <v>222606</v>
      </c>
      <c r="F3244" s="182">
        <v>313061</v>
      </c>
      <c r="G3244" s="182">
        <v>6087</v>
      </c>
      <c r="H3244" s="182">
        <v>2088</v>
      </c>
      <c r="I3244" s="183">
        <v>15.92</v>
      </c>
      <c r="J3244"/>
      <c r="K3244"/>
      <c r="L3244"/>
      <c r="M3244"/>
      <c r="N3244"/>
    </row>
    <row r="3245" spans="2:14" x14ac:dyDescent="0.25">
      <c r="B3245" s="181">
        <v>2021</v>
      </c>
      <c r="C3245" s="168"/>
      <c r="D3245" s="169">
        <v>2275</v>
      </c>
      <c r="E3245" s="169">
        <v>179598</v>
      </c>
      <c r="F3245" s="169">
        <v>246405</v>
      </c>
      <c r="G3245" s="169">
        <v>5375</v>
      </c>
      <c r="H3245" s="169">
        <v>2759</v>
      </c>
      <c r="I3245" s="170">
        <v>16.989999999999998</v>
      </c>
      <c r="J3245"/>
      <c r="K3245"/>
      <c r="L3245"/>
      <c r="M3245"/>
      <c r="N3245"/>
    </row>
    <row r="3246" spans="2:14" x14ac:dyDescent="0.25">
      <c r="B3246" s="259" t="s">
        <v>154</v>
      </c>
      <c r="C3246" s="165"/>
      <c r="D3246" s="165"/>
      <c r="E3246" s="165"/>
      <c r="F3246" s="165"/>
      <c r="G3246" s="165"/>
      <c r="H3246" s="165"/>
      <c r="I3246" s="165"/>
      <c r="J3246"/>
      <c r="K3246"/>
      <c r="L3246"/>
      <c r="M3246"/>
      <c r="N3246"/>
    </row>
    <row r="3247" spans="2:14" x14ac:dyDescent="0.25">
      <c r="B3247" s="181">
        <v>2023</v>
      </c>
      <c r="C3247" s="181"/>
      <c r="D3247" s="182">
        <v>290</v>
      </c>
      <c r="E3247" s="182">
        <v>101092</v>
      </c>
      <c r="F3247" s="182">
        <v>220600</v>
      </c>
      <c r="G3247" s="182">
        <v>6790</v>
      </c>
      <c r="H3247" s="182">
        <v>4017</v>
      </c>
      <c r="I3247" s="183">
        <v>10.45</v>
      </c>
      <c r="J3247"/>
      <c r="K3247"/>
      <c r="L3247"/>
      <c r="M3247"/>
      <c r="N3247"/>
    </row>
    <row r="3248" spans="2:14" x14ac:dyDescent="0.25">
      <c r="B3248" s="181">
        <v>2022</v>
      </c>
      <c r="C3248" s="181"/>
      <c r="D3248" s="182">
        <v>276</v>
      </c>
      <c r="E3248" s="182">
        <v>89880</v>
      </c>
      <c r="F3248" s="182">
        <v>163106</v>
      </c>
      <c r="G3248" s="182">
        <v>6734</v>
      </c>
      <c r="H3248" s="182">
        <v>4254</v>
      </c>
      <c r="I3248" s="183">
        <v>10.09</v>
      </c>
      <c r="J3248"/>
      <c r="K3248"/>
      <c r="L3248"/>
      <c r="M3248"/>
      <c r="N3248"/>
    </row>
    <row r="3249" spans="2:14" x14ac:dyDescent="0.25">
      <c r="B3249" s="181">
        <v>2021</v>
      </c>
      <c r="C3249" s="168"/>
      <c r="D3249" s="169">
        <v>232</v>
      </c>
      <c r="E3249" s="169">
        <v>33616</v>
      </c>
      <c r="F3249" s="169">
        <v>83555</v>
      </c>
      <c r="G3249" s="169">
        <v>5125</v>
      </c>
      <c r="H3249" s="169">
        <v>1319</v>
      </c>
      <c r="I3249" s="170">
        <v>5.47</v>
      </c>
      <c r="J3249"/>
      <c r="K3249"/>
      <c r="L3249"/>
      <c r="M3249"/>
      <c r="N3249"/>
    </row>
    <row r="3250" spans="2:14" x14ac:dyDescent="0.25">
      <c r="B3250" s="187" t="s">
        <v>155</v>
      </c>
      <c r="C3250" s="187"/>
      <c r="D3250" s="187"/>
      <c r="E3250" s="187"/>
      <c r="F3250" s="187"/>
      <c r="G3250" s="187"/>
      <c r="H3250" s="187"/>
      <c r="I3250" s="187"/>
      <c r="J3250"/>
      <c r="K3250"/>
      <c r="L3250"/>
      <c r="M3250"/>
      <c r="N3250"/>
    </row>
    <row r="3251" spans="2:14" x14ac:dyDescent="0.25">
      <c r="B3251" s="181">
        <v>2023</v>
      </c>
      <c r="C3251" s="181"/>
      <c r="D3251" s="182">
        <v>27</v>
      </c>
      <c r="E3251" s="182">
        <v>67100</v>
      </c>
      <c r="F3251" s="182">
        <v>53363</v>
      </c>
      <c r="G3251" s="182">
        <v>32230</v>
      </c>
      <c r="H3251" s="182">
        <v>563</v>
      </c>
      <c r="I3251" s="183">
        <v>14.44</v>
      </c>
      <c r="J3251"/>
      <c r="K3251"/>
      <c r="L3251"/>
      <c r="M3251"/>
      <c r="N3251"/>
    </row>
    <row r="3252" spans="2:14" x14ac:dyDescent="0.25">
      <c r="B3252" s="181">
        <v>2022</v>
      </c>
      <c r="C3252" s="181"/>
      <c r="D3252" s="182">
        <v>22</v>
      </c>
      <c r="E3252" s="182">
        <v>105937</v>
      </c>
      <c r="F3252" s="182">
        <v>31195</v>
      </c>
      <c r="G3252" s="182">
        <v>79283</v>
      </c>
      <c r="H3252" s="182">
        <v>1027</v>
      </c>
      <c r="I3252" s="183">
        <v>29.04</v>
      </c>
      <c r="J3252"/>
      <c r="K3252"/>
      <c r="L3252"/>
      <c r="M3252"/>
      <c r="N3252"/>
    </row>
    <row r="3253" spans="2:14" x14ac:dyDescent="0.25">
      <c r="B3253" s="181">
        <v>2021</v>
      </c>
      <c r="C3253" s="168"/>
      <c r="D3253" s="169">
        <v>19</v>
      </c>
      <c r="E3253" s="169">
        <v>20379</v>
      </c>
      <c r="F3253" s="169">
        <v>11147</v>
      </c>
      <c r="G3253" s="169">
        <v>11677</v>
      </c>
      <c r="H3253" s="169">
        <v>975</v>
      </c>
      <c r="I3253" s="170">
        <v>8.48</v>
      </c>
      <c r="J3253"/>
      <c r="K3253"/>
      <c r="L3253"/>
      <c r="M3253"/>
      <c r="N3253"/>
    </row>
    <row r="3254" spans="2:14" x14ac:dyDescent="0.25">
      <c r="B3254" s="258" t="s">
        <v>545</v>
      </c>
      <c r="C3254" s="184"/>
      <c r="D3254" s="184"/>
      <c r="E3254" s="184"/>
      <c r="F3254" s="184"/>
      <c r="G3254" s="184"/>
      <c r="H3254" s="184"/>
      <c r="I3254" s="184"/>
      <c r="J3254"/>
      <c r="K3254"/>
      <c r="L3254"/>
      <c r="M3254"/>
      <c r="N3254"/>
    </row>
    <row r="3255" spans="2:14" x14ac:dyDescent="0.25">
      <c r="B3255" s="187" t="s">
        <v>494</v>
      </c>
      <c r="C3255" s="187"/>
      <c r="D3255" s="187"/>
      <c r="E3255" s="187"/>
      <c r="F3255" s="187"/>
      <c r="G3255" s="187"/>
      <c r="H3255" s="187"/>
      <c r="I3255" s="187"/>
      <c r="J3255"/>
      <c r="K3255"/>
      <c r="L3255"/>
      <c r="M3255"/>
      <c r="N3255"/>
    </row>
    <row r="3256" spans="2:14" x14ac:dyDescent="0.25">
      <c r="B3256" s="181">
        <v>2023</v>
      </c>
      <c r="C3256" s="181"/>
      <c r="D3256" s="182">
        <v>31396</v>
      </c>
      <c r="E3256" s="182">
        <v>678068</v>
      </c>
      <c r="F3256" s="182">
        <v>724493</v>
      </c>
      <c r="G3256" s="182">
        <v>84383</v>
      </c>
      <c r="H3256" s="182">
        <v>17441</v>
      </c>
      <c r="I3256" s="183">
        <v>32.619999999999997</v>
      </c>
      <c r="J3256"/>
      <c r="K3256"/>
      <c r="L3256"/>
      <c r="M3256"/>
      <c r="N3256"/>
    </row>
    <row r="3257" spans="2:14" x14ac:dyDescent="0.25">
      <c r="B3257" s="181">
        <v>2022</v>
      </c>
      <c r="C3257" s="181"/>
      <c r="D3257" s="182">
        <v>30393</v>
      </c>
      <c r="E3257" s="182">
        <v>476917</v>
      </c>
      <c r="F3257" s="182">
        <v>527545</v>
      </c>
      <c r="G3257" s="182">
        <v>54368</v>
      </c>
      <c r="H3257" s="182">
        <v>5836</v>
      </c>
      <c r="I3257" s="183">
        <v>25.98</v>
      </c>
      <c r="J3257"/>
      <c r="K3257"/>
      <c r="L3257"/>
      <c r="M3257"/>
      <c r="N3257"/>
    </row>
    <row r="3258" spans="2:14" x14ac:dyDescent="0.25">
      <c r="B3258" s="181">
        <v>2021</v>
      </c>
      <c r="C3258" s="168"/>
      <c r="D3258" s="169">
        <v>28990</v>
      </c>
      <c r="E3258" s="169">
        <v>411982</v>
      </c>
      <c r="F3258" s="169">
        <v>474655</v>
      </c>
      <c r="G3258" s="169">
        <v>42526</v>
      </c>
      <c r="H3258" s="169">
        <v>5605</v>
      </c>
      <c r="I3258" s="170">
        <v>25.77</v>
      </c>
      <c r="J3258"/>
      <c r="K3258"/>
      <c r="L3258"/>
      <c r="M3258"/>
      <c r="N3258"/>
    </row>
    <row r="3259" spans="2:14" x14ac:dyDescent="0.25">
      <c r="B3259" s="258" t="s">
        <v>35</v>
      </c>
      <c r="C3259" s="184"/>
      <c r="D3259" s="184"/>
      <c r="E3259" s="184"/>
      <c r="F3259" s="184"/>
      <c r="G3259" s="184"/>
      <c r="H3259" s="184"/>
      <c r="I3259" s="184"/>
      <c r="J3259"/>
      <c r="K3259"/>
      <c r="L3259"/>
      <c r="M3259"/>
      <c r="N3259"/>
    </row>
    <row r="3260" spans="2:14" x14ac:dyDescent="0.25">
      <c r="B3260" s="187" t="s">
        <v>495</v>
      </c>
      <c r="C3260" s="187"/>
      <c r="D3260" s="187"/>
      <c r="E3260" s="187"/>
      <c r="F3260" s="187"/>
      <c r="G3260" s="187"/>
      <c r="H3260" s="187"/>
      <c r="I3260" s="187"/>
      <c r="J3260"/>
      <c r="K3260"/>
      <c r="L3260"/>
      <c r="M3260"/>
      <c r="N3260"/>
    </row>
    <row r="3261" spans="2:14" x14ac:dyDescent="0.25">
      <c r="B3261" s="181">
        <v>2023</v>
      </c>
      <c r="C3261" s="181"/>
      <c r="D3261" s="182">
        <v>24610</v>
      </c>
      <c r="E3261" s="182">
        <v>23411</v>
      </c>
      <c r="F3261" s="182">
        <v>29046</v>
      </c>
      <c r="G3261" s="182">
        <v>111</v>
      </c>
      <c r="H3261" s="182">
        <v>33</v>
      </c>
      <c r="I3261" s="183">
        <v>5.91</v>
      </c>
      <c r="J3261"/>
      <c r="K3261"/>
      <c r="L3261"/>
      <c r="M3261"/>
      <c r="N3261"/>
    </row>
    <row r="3262" spans="2:14" x14ac:dyDescent="0.25">
      <c r="B3262" s="181">
        <v>2022</v>
      </c>
      <c r="C3262" s="181"/>
      <c r="D3262" s="182">
        <v>23860</v>
      </c>
      <c r="E3262" s="182">
        <v>22466</v>
      </c>
      <c r="F3262" s="182">
        <v>28259</v>
      </c>
      <c r="G3262" s="182">
        <v>439</v>
      </c>
      <c r="H3262" s="182">
        <v>33</v>
      </c>
      <c r="I3262" s="183">
        <v>6.21</v>
      </c>
      <c r="J3262"/>
      <c r="K3262"/>
      <c r="L3262"/>
      <c r="M3262"/>
      <c r="N3262"/>
    </row>
    <row r="3263" spans="2:14" x14ac:dyDescent="0.25">
      <c r="B3263" s="181">
        <v>2021</v>
      </c>
      <c r="C3263" s="168"/>
      <c r="D3263" s="169">
        <v>22835</v>
      </c>
      <c r="E3263" s="169">
        <v>19069</v>
      </c>
      <c r="F3263" s="169">
        <v>24438</v>
      </c>
      <c r="G3263" s="169">
        <v>116</v>
      </c>
      <c r="H3263" s="169">
        <v>42</v>
      </c>
      <c r="I3263" s="170">
        <v>5.95</v>
      </c>
      <c r="J3263"/>
      <c r="K3263"/>
      <c r="L3263"/>
      <c r="M3263"/>
      <c r="N3263"/>
    </row>
    <row r="3264" spans="2:14" x14ac:dyDescent="0.25">
      <c r="B3264" s="187" t="s">
        <v>496</v>
      </c>
      <c r="C3264" s="187"/>
      <c r="D3264" s="187"/>
      <c r="E3264" s="187"/>
      <c r="F3264" s="187"/>
      <c r="G3264" s="187"/>
      <c r="H3264" s="187"/>
      <c r="I3264" s="187"/>
      <c r="J3264"/>
      <c r="K3264"/>
      <c r="L3264"/>
      <c r="M3264"/>
      <c r="N3264"/>
    </row>
    <row r="3265" spans="2:14" x14ac:dyDescent="0.25">
      <c r="B3265" s="181">
        <v>2023</v>
      </c>
      <c r="C3265" s="181"/>
      <c r="D3265" s="182">
        <v>6786</v>
      </c>
      <c r="E3265" s="182">
        <v>654657</v>
      </c>
      <c r="F3265" s="182">
        <v>695447</v>
      </c>
      <c r="G3265" s="182">
        <v>84272</v>
      </c>
      <c r="H3265" s="182">
        <v>17408</v>
      </c>
      <c r="I3265" s="183">
        <v>38.909999999999997</v>
      </c>
      <c r="J3265"/>
      <c r="K3265"/>
      <c r="L3265"/>
      <c r="M3265"/>
      <c r="N3265"/>
    </row>
    <row r="3266" spans="2:14" x14ac:dyDescent="0.25">
      <c r="B3266" s="181">
        <v>2022</v>
      </c>
      <c r="C3266" s="181"/>
      <c r="D3266" s="182">
        <v>6533</v>
      </c>
      <c r="E3266" s="182">
        <v>454450</v>
      </c>
      <c r="F3266" s="182">
        <v>499286</v>
      </c>
      <c r="G3266" s="182">
        <v>53929</v>
      </c>
      <c r="H3266" s="182">
        <v>5803</v>
      </c>
      <c r="I3266" s="183">
        <v>30.83</v>
      </c>
      <c r="J3266"/>
      <c r="K3266"/>
      <c r="L3266"/>
      <c r="M3266"/>
      <c r="N3266"/>
    </row>
    <row r="3267" spans="2:14" x14ac:dyDescent="0.25">
      <c r="B3267" s="181">
        <v>2021</v>
      </c>
      <c r="C3267" s="168"/>
      <c r="D3267" s="169">
        <v>6155</v>
      </c>
      <c r="E3267" s="169">
        <v>392913</v>
      </c>
      <c r="F3267" s="169">
        <v>450217</v>
      </c>
      <c r="G3267" s="169">
        <v>42410</v>
      </c>
      <c r="H3267" s="169">
        <v>5563</v>
      </c>
      <c r="I3267" s="170">
        <v>30.75</v>
      </c>
      <c r="J3267"/>
      <c r="K3267"/>
      <c r="L3267"/>
      <c r="M3267"/>
      <c r="N3267"/>
    </row>
    <row r="3268" spans="2:14" x14ac:dyDescent="0.25">
      <c r="B3268" s="258" t="s">
        <v>11</v>
      </c>
      <c r="C3268" s="184"/>
      <c r="D3268" s="184"/>
      <c r="E3268" s="184"/>
      <c r="F3268" s="184"/>
      <c r="G3268" s="184"/>
      <c r="H3268" s="184"/>
      <c r="I3268" s="184"/>
      <c r="J3268"/>
      <c r="K3268"/>
      <c r="L3268"/>
      <c r="M3268"/>
      <c r="N3268"/>
    </row>
    <row r="3269" spans="2:14" x14ac:dyDescent="0.25">
      <c r="B3269" s="187" t="s">
        <v>497</v>
      </c>
      <c r="C3269" s="187"/>
      <c r="D3269" s="187"/>
      <c r="E3269" s="187"/>
      <c r="F3269" s="187"/>
      <c r="G3269" s="187"/>
      <c r="H3269" s="187"/>
      <c r="I3269" s="187"/>
      <c r="J3269"/>
      <c r="K3269"/>
      <c r="L3269"/>
      <c r="M3269"/>
      <c r="N3269"/>
    </row>
    <row r="3270" spans="2:14" x14ac:dyDescent="0.25">
      <c r="B3270" s="181">
        <v>2023</v>
      </c>
      <c r="C3270" s="181"/>
      <c r="D3270" s="182">
        <v>31374</v>
      </c>
      <c r="E3270" s="182">
        <v>445387</v>
      </c>
      <c r="F3270" s="182">
        <v>543961</v>
      </c>
      <c r="G3270" s="182">
        <v>26348</v>
      </c>
      <c r="H3270" s="182">
        <v>12325</v>
      </c>
      <c r="I3270" s="183">
        <v>27.03</v>
      </c>
      <c r="J3270"/>
      <c r="K3270"/>
      <c r="L3270"/>
      <c r="M3270"/>
      <c r="N3270"/>
    </row>
    <row r="3271" spans="2:14" x14ac:dyDescent="0.25">
      <c r="B3271" s="181">
        <v>2022</v>
      </c>
      <c r="C3271" s="181"/>
      <c r="D3271" s="182">
        <v>30370</v>
      </c>
      <c r="E3271" s="182">
        <v>296964</v>
      </c>
      <c r="F3271" s="182">
        <v>366521</v>
      </c>
      <c r="G3271" s="182">
        <v>11431</v>
      </c>
      <c r="H3271" s="182">
        <v>5195</v>
      </c>
      <c r="I3271" s="183">
        <v>20.43</v>
      </c>
      <c r="J3271"/>
      <c r="K3271"/>
      <c r="L3271"/>
      <c r="M3271"/>
      <c r="N3271"/>
    </row>
    <row r="3272" spans="2:14" x14ac:dyDescent="0.25">
      <c r="B3272" s="181">
        <v>2021</v>
      </c>
      <c r="C3272" s="168"/>
      <c r="D3272" s="169">
        <v>28973</v>
      </c>
      <c r="E3272" s="169">
        <v>227649</v>
      </c>
      <c r="F3272" s="169">
        <v>311071</v>
      </c>
      <c r="G3272" s="169">
        <v>9220</v>
      </c>
      <c r="H3272" s="169">
        <v>3005</v>
      </c>
      <c r="I3272" s="170">
        <v>17.559999999999999</v>
      </c>
      <c r="J3272"/>
      <c r="K3272"/>
      <c r="L3272"/>
      <c r="M3272"/>
      <c r="N3272"/>
    </row>
    <row r="3273" spans="2:14" x14ac:dyDescent="0.25">
      <c r="B3273" s="259" t="s">
        <v>498</v>
      </c>
      <c r="C3273" s="165"/>
      <c r="D3273" s="165"/>
      <c r="E3273" s="165"/>
      <c r="F3273" s="165"/>
      <c r="G3273" s="165"/>
      <c r="H3273" s="165"/>
      <c r="I3273" s="165"/>
      <c r="J3273"/>
      <c r="K3273"/>
      <c r="L3273"/>
      <c r="M3273"/>
      <c r="N3273"/>
    </row>
    <row r="3274" spans="2:14" x14ac:dyDescent="0.25">
      <c r="B3274" s="181">
        <v>2023</v>
      </c>
      <c r="C3274" s="181"/>
      <c r="D3274" s="182">
        <v>30227</v>
      </c>
      <c r="E3274" s="182">
        <v>232512</v>
      </c>
      <c r="F3274" s="182">
        <v>293200</v>
      </c>
      <c r="G3274" s="182">
        <v>12913</v>
      </c>
      <c r="H3274" s="182">
        <v>7935</v>
      </c>
      <c r="I3274" s="183">
        <v>32.82</v>
      </c>
      <c r="J3274"/>
      <c r="K3274"/>
      <c r="L3274"/>
      <c r="M3274"/>
      <c r="N3274"/>
    </row>
    <row r="3275" spans="2:14" x14ac:dyDescent="0.25">
      <c r="B3275" s="181">
        <v>2022</v>
      </c>
      <c r="C3275" s="181"/>
      <c r="D3275" s="182">
        <v>29307</v>
      </c>
      <c r="E3275" s="182">
        <v>152170</v>
      </c>
      <c r="F3275" s="182">
        <v>187373</v>
      </c>
      <c r="G3275" s="182">
        <v>5423</v>
      </c>
      <c r="H3275" s="182">
        <v>1377</v>
      </c>
      <c r="I3275" s="183">
        <v>23.51</v>
      </c>
      <c r="J3275"/>
      <c r="K3275"/>
      <c r="L3275"/>
      <c r="M3275"/>
      <c r="N3275"/>
    </row>
    <row r="3276" spans="2:14" x14ac:dyDescent="0.25">
      <c r="B3276" s="181">
        <v>2021</v>
      </c>
      <c r="C3276" s="168"/>
      <c r="D3276" s="169">
        <v>27938</v>
      </c>
      <c r="E3276" s="169">
        <v>110090</v>
      </c>
      <c r="F3276" s="169">
        <v>136954</v>
      </c>
      <c r="G3276" s="169">
        <v>4401</v>
      </c>
      <c r="H3276" s="169">
        <v>1099</v>
      </c>
      <c r="I3276" s="170">
        <v>19.45</v>
      </c>
      <c r="J3276"/>
      <c r="K3276"/>
      <c r="L3276"/>
      <c r="M3276"/>
      <c r="N3276"/>
    </row>
    <row r="3277" spans="2:14" x14ac:dyDescent="0.25">
      <c r="B3277" s="259" t="s">
        <v>499</v>
      </c>
      <c r="C3277" s="165"/>
      <c r="D3277" s="165"/>
      <c r="E3277" s="165"/>
      <c r="F3277" s="165"/>
      <c r="G3277" s="165"/>
      <c r="H3277" s="165"/>
      <c r="I3277" s="165"/>
      <c r="J3277"/>
      <c r="K3277"/>
      <c r="L3277"/>
      <c r="M3277"/>
      <c r="N3277"/>
    </row>
    <row r="3278" spans="2:14" x14ac:dyDescent="0.25">
      <c r="B3278" s="181">
        <v>2023</v>
      </c>
      <c r="C3278" s="181"/>
      <c r="D3278" s="182">
        <v>1029</v>
      </c>
      <c r="E3278" s="182">
        <v>93830</v>
      </c>
      <c r="F3278" s="182">
        <v>109851</v>
      </c>
      <c r="G3278" s="182">
        <v>5707</v>
      </c>
      <c r="H3278" s="182">
        <v>1160</v>
      </c>
      <c r="I3278" s="183">
        <v>17.88</v>
      </c>
      <c r="J3278"/>
      <c r="K3278"/>
      <c r="L3278"/>
      <c r="M3278"/>
      <c r="N3278"/>
    </row>
    <row r="3279" spans="2:14" x14ac:dyDescent="0.25">
      <c r="B3279" s="181">
        <v>2022</v>
      </c>
      <c r="C3279" s="181"/>
      <c r="D3279" s="182">
        <v>948</v>
      </c>
      <c r="E3279" s="182">
        <v>67101</v>
      </c>
      <c r="F3279" s="182">
        <v>89462</v>
      </c>
      <c r="G3279" s="182">
        <v>1774</v>
      </c>
      <c r="H3279" s="182">
        <v>1085</v>
      </c>
      <c r="I3279" s="183">
        <v>15.08</v>
      </c>
      <c r="J3279"/>
      <c r="K3279"/>
      <c r="L3279"/>
      <c r="M3279"/>
      <c r="N3279"/>
    </row>
    <row r="3280" spans="2:14" x14ac:dyDescent="0.25">
      <c r="B3280" s="181">
        <v>2021</v>
      </c>
      <c r="C3280" s="168"/>
      <c r="D3280" s="169">
        <v>917</v>
      </c>
      <c r="E3280" s="169">
        <v>57911</v>
      </c>
      <c r="F3280" s="169">
        <v>70241</v>
      </c>
      <c r="G3280" s="169">
        <v>1312</v>
      </c>
      <c r="H3280" s="169">
        <v>679</v>
      </c>
      <c r="I3280" s="170">
        <v>14.39</v>
      </c>
      <c r="J3280"/>
      <c r="K3280"/>
      <c r="L3280"/>
      <c r="M3280"/>
      <c r="N3280"/>
    </row>
    <row r="3281" spans="2:14" x14ac:dyDescent="0.25">
      <c r="B3281" s="259" t="s">
        <v>500</v>
      </c>
      <c r="C3281" s="165"/>
      <c r="D3281" s="165"/>
      <c r="E3281" s="165"/>
      <c r="F3281" s="165"/>
      <c r="G3281" s="165"/>
      <c r="H3281" s="165"/>
      <c r="I3281" s="165"/>
      <c r="J3281"/>
      <c r="K3281"/>
      <c r="L3281"/>
      <c r="M3281"/>
      <c r="N3281"/>
    </row>
    <row r="3282" spans="2:14" x14ac:dyDescent="0.25">
      <c r="B3282" s="181">
        <v>2023</v>
      </c>
      <c r="C3282" s="181"/>
      <c r="D3282" s="182">
        <v>118</v>
      </c>
      <c r="E3282" s="182">
        <v>119045</v>
      </c>
      <c r="F3282" s="182">
        <v>140910</v>
      </c>
      <c r="G3282" s="182">
        <v>7728</v>
      </c>
      <c r="H3282" s="182">
        <v>3231</v>
      </c>
      <c r="I3282" s="183">
        <v>28.71</v>
      </c>
      <c r="J3282"/>
      <c r="K3282"/>
      <c r="L3282"/>
      <c r="M3282"/>
      <c r="N3282"/>
    </row>
    <row r="3283" spans="2:14" x14ac:dyDescent="0.25">
      <c r="B3283" s="181">
        <v>2022</v>
      </c>
      <c r="C3283" s="181"/>
      <c r="D3283" s="182">
        <v>115</v>
      </c>
      <c r="E3283" s="182">
        <v>77693</v>
      </c>
      <c r="F3283" s="182">
        <v>89687</v>
      </c>
      <c r="G3283" s="182">
        <v>4235</v>
      </c>
      <c r="H3283" s="182">
        <v>2734</v>
      </c>
      <c r="I3283" s="183">
        <v>21.5</v>
      </c>
      <c r="J3283"/>
      <c r="K3283"/>
      <c r="L3283"/>
      <c r="M3283"/>
      <c r="N3283"/>
    </row>
    <row r="3284" spans="2:14" x14ac:dyDescent="0.25">
      <c r="B3284" s="181">
        <v>2021</v>
      </c>
      <c r="C3284" s="168"/>
      <c r="D3284" s="169">
        <v>118</v>
      </c>
      <c r="E3284" s="169">
        <v>59647</v>
      </c>
      <c r="F3284" s="169">
        <v>103876</v>
      </c>
      <c r="G3284" s="169">
        <v>3506</v>
      </c>
      <c r="H3284" s="169">
        <v>1226</v>
      </c>
      <c r="I3284" s="170">
        <v>18.190000000000001</v>
      </c>
      <c r="J3284"/>
      <c r="K3284"/>
      <c r="L3284"/>
      <c r="M3284"/>
      <c r="N3284"/>
    </row>
    <row r="3285" spans="2:14" x14ac:dyDescent="0.25">
      <c r="B3285" s="187" t="s">
        <v>501</v>
      </c>
      <c r="C3285" s="187"/>
      <c r="D3285" s="187"/>
      <c r="E3285" s="187"/>
      <c r="F3285" s="187"/>
      <c r="G3285" s="187"/>
      <c r="H3285" s="187"/>
      <c r="I3285" s="187"/>
      <c r="J3285"/>
      <c r="K3285"/>
      <c r="L3285"/>
      <c r="M3285"/>
      <c r="N3285"/>
    </row>
    <row r="3286" spans="2:14" x14ac:dyDescent="0.25">
      <c r="B3286" s="181">
        <v>2023</v>
      </c>
      <c r="C3286" s="181"/>
      <c r="D3286" s="182">
        <v>22</v>
      </c>
      <c r="E3286" s="182">
        <v>232681</v>
      </c>
      <c r="F3286" s="182">
        <v>180531</v>
      </c>
      <c r="G3286" s="182">
        <v>58035</v>
      </c>
      <c r="H3286" s="182">
        <v>5116</v>
      </c>
      <c r="I3286" s="183">
        <v>53.98</v>
      </c>
      <c r="J3286"/>
      <c r="K3286"/>
      <c r="L3286"/>
      <c r="M3286"/>
      <c r="N3286"/>
    </row>
    <row r="3287" spans="2:14" x14ac:dyDescent="0.25">
      <c r="B3287" s="181">
        <v>2022</v>
      </c>
      <c r="C3287" s="181"/>
      <c r="D3287" s="182">
        <v>23</v>
      </c>
      <c r="E3287" s="182">
        <v>179953</v>
      </c>
      <c r="F3287" s="182">
        <v>161024</v>
      </c>
      <c r="G3287" s="182">
        <v>42937</v>
      </c>
      <c r="H3287" s="182">
        <v>641</v>
      </c>
      <c r="I3287" s="183">
        <v>47.1</v>
      </c>
      <c r="J3287"/>
      <c r="K3287"/>
      <c r="L3287"/>
      <c r="M3287"/>
      <c r="N3287"/>
    </row>
    <row r="3288" spans="2:14" x14ac:dyDescent="0.25">
      <c r="B3288" s="181">
        <v>2021</v>
      </c>
      <c r="C3288" s="168"/>
      <c r="D3288" s="169">
        <v>17</v>
      </c>
      <c r="E3288" s="169">
        <v>184333</v>
      </c>
      <c r="F3288" s="169">
        <v>163584</v>
      </c>
      <c r="G3288" s="169">
        <v>33306</v>
      </c>
      <c r="H3288" s="169">
        <v>2600</v>
      </c>
      <c r="I3288" s="170">
        <v>61.05</v>
      </c>
      <c r="J3288"/>
      <c r="K3288"/>
      <c r="L3288"/>
      <c r="M3288"/>
      <c r="N3288"/>
    </row>
    <row r="3289" spans="2:14" x14ac:dyDescent="0.25">
      <c r="B3289" s="258" t="s">
        <v>544</v>
      </c>
      <c r="C3289" s="184"/>
      <c r="D3289" s="184"/>
      <c r="E3289" s="184"/>
      <c r="F3289" s="184"/>
      <c r="G3289" s="184"/>
      <c r="H3289" s="184"/>
      <c r="I3289" s="184"/>
      <c r="J3289"/>
      <c r="K3289"/>
      <c r="L3289"/>
      <c r="M3289"/>
      <c r="N3289"/>
    </row>
    <row r="3290" spans="2:14" x14ac:dyDescent="0.25">
      <c r="B3290" s="187" t="s">
        <v>536</v>
      </c>
      <c r="C3290" s="187"/>
      <c r="D3290" s="187"/>
      <c r="E3290" s="187"/>
      <c r="F3290" s="187"/>
      <c r="G3290" s="187"/>
      <c r="H3290" s="187"/>
      <c r="I3290" s="187"/>
      <c r="J3290"/>
      <c r="K3290"/>
      <c r="L3290"/>
      <c r="M3290"/>
      <c r="N3290"/>
    </row>
    <row r="3291" spans="2:14" x14ac:dyDescent="0.25">
      <c r="B3291" s="181">
        <v>2023</v>
      </c>
      <c r="C3291" s="181"/>
      <c r="D3291" s="182">
        <v>33694</v>
      </c>
      <c r="E3291" s="182">
        <v>685309</v>
      </c>
      <c r="F3291" s="182">
        <v>706986</v>
      </c>
      <c r="G3291" s="182">
        <v>170126</v>
      </c>
      <c r="H3291" s="182">
        <v>94055</v>
      </c>
      <c r="I3291" s="183">
        <v>22.63</v>
      </c>
      <c r="J3291"/>
      <c r="K3291"/>
      <c r="L3291"/>
      <c r="M3291"/>
      <c r="N3291"/>
    </row>
    <row r="3292" spans="2:14" x14ac:dyDescent="0.25">
      <c r="B3292" s="181">
        <v>2022</v>
      </c>
      <c r="C3292" s="181"/>
      <c r="D3292" s="182">
        <v>31982</v>
      </c>
      <c r="E3292" s="182">
        <v>635260</v>
      </c>
      <c r="F3292" s="182">
        <v>786125</v>
      </c>
      <c r="G3292" s="182">
        <v>43445</v>
      </c>
      <c r="H3292" s="182">
        <v>9028</v>
      </c>
      <c r="I3292" s="183">
        <v>23.4</v>
      </c>
      <c r="J3292"/>
      <c r="K3292"/>
      <c r="L3292"/>
      <c r="M3292"/>
      <c r="N3292"/>
    </row>
    <row r="3293" spans="2:14" x14ac:dyDescent="0.25">
      <c r="B3293" s="181">
        <v>2021</v>
      </c>
      <c r="C3293" s="168"/>
      <c r="D3293" s="169">
        <v>29714</v>
      </c>
      <c r="E3293" s="169">
        <v>397177</v>
      </c>
      <c r="F3293" s="169">
        <v>550759</v>
      </c>
      <c r="G3293" s="169">
        <v>43500</v>
      </c>
      <c r="H3293" s="169">
        <v>8257</v>
      </c>
      <c r="I3293" s="170">
        <v>19.28</v>
      </c>
      <c r="J3293"/>
      <c r="K3293"/>
      <c r="L3293"/>
      <c r="M3293"/>
      <c r="N3293"/>
    </row>
    <row r="3294" spans="2:14" x14ac:dyDescent="0.25">
      <c r="B3294" s="258" t="s">
        <v>35</v>
      </c>
      <c r="C3294" s="184"/>
      <c r="D3294" s="184"/>
      <c r="E3294" s="184"/>
      <c r="F3294" s="184"/>
      <c r="G3294" s="184"/>
      <c r="H3294" s="184"/>
      <c r="I3294" s="184"/>
      <c r="J3294"/>
      <c r="K3294"/>
      <c r="L3294"/>
      <c r="M3294"/>
      <c r="N3294"/>
    </row>
    <row r="3295" spans="2:14" x14ac:dyDescent="0.25">
      <c r="B3295" s="187" t="s">
        <v>537</v>
      </c>
      <c r="C3295" s="187"/>
      <c r="D3295" s="187"/>
      <c r="E3295" s="187"/>
      <c r="F3295" s="187"/>
      <c r="G3295" s="187"/>
      <c r="H3295" s="187"/>
      <c r="I3295" s="187"/>
      <c r="J3295"/>
      <c r="K3295"/>
      <c r="L3295"/>
      <c r="M3295"/>
      <c r="N3295"/>
    </row>
    <row r="3296" spans="2:14" x14ac:dyDescent="0.25">
      <c r="B3296" s="181">
        <v>2023</v>
      </c>
      <c r="C3296" s="181"/>
      <c r="D3296" s="182">
        <v>21847</v>
      </c>
      <c r="E3296" s="182">
        <v>4451</v>
      </c>
      <c r="F3296" s="182">
        <v>5241</v>
      </c>
      <c r="G3296" s="182">
        <v>112</v>
      </c>
      <c r="H3296" s="182">
        <v>14</v>
      </c>
      <c r="I3296" s="183">
        <v>2.08</v>
      </c>
      <c r="J3296"/>
      <c r="K3296"/>
      <c r="L3296"/>
      <c r="M3296"/>
      <c r="N3296"/>
    </row>
    <row r="3297" spans="2:14" x14ac:dyDescent="0.25">
      <c r="B3297" s="181">
        <v>2022</v>
      </c>
      <c r="C3297" s="181"/>
      <c r="D3297" s="182">
        <v>20848</v>
      </c>
      <c r="E3297" s="182">
        <v>4423</v>
      </c>
      <c r="F3297" s="182">
        <v>5247</v>
      </c>
      <c r="G3297" s="182">
        <v>60</v>
      </c>
      <c r="H3297" s="182">
        <v>10</v>
      </c>
      <c r="I3297" s="183">
        <v>2.46</v>
      </c>
      <c r="J3297"/>
      <c r="K3297"/>
      <c r="L3297"/>
      <c r="M3297"/>
      <c r="N3297"/>
    </row>
    <row r="3298" spans="2:14" x14ac:dyDescent="0.25">
      <c r="B3298" s="181">
        <v>2021</v>
      </c>
      <c r="C3298" s="168"/>
      <c r="D3298" s="169">
        <v>19223</v>
      </c>
      <c r="E3298" s="169">
        <v>3950</v>
      </c>
      <c r="F3298" s="169">
        <v>4833</v>
      </c>
      <c r="G3298" s="169">
        <v>27</v>
      </c>
      <c r="H3298" s="169">
        <v>4</v>
      </c>
      <c r="I3298" s="170">
        <v>2.86</v>
      </c>
      <c r="J3298"/>
      <c r="K3298"/>
      <c r="L3298"/>
      <c r="M3298"/>
      <c r="N3298"/>
    </row>
    <row r="3299" spans="2:14" x14ac:dyDescent="0.25">
      <c r="B3299" s="187" t="s">
        <v>538</v>
      </c>
      <c r="C3299" s="187"/>
      <c r="D3299" s="187"/>
      <c r="E3299" s="187"/>
      <c r="F3299" s="187"/>
      <c r="G3299" s="187"/>
      <c r="H3299" s="187"/>
      <c r="I3299" s="187"/>
      <c r="J3299"/>
      <c r="K3299"/>
      <c r="L3299"/>
      <c r="M3299"/>
      <c r="N3299"/>
    </row>
    <row r="3300" spans="2:14" x14ac:dyDescent="0.25">
      <c r="B3300" s="181">
        <v>2023</v>
      </c>
      <c r="C3300" s="181"/>
      <c r="D3300" s="182">
        <v>11847</v>
      </c>
      <c r="E3300" s="182">
        <v>680858</v>
      </c>
      <c r="F3300" s="182">
        <v>701745</v>
      </c>
      <c r="G3300" s="182">
        <v>170015</v>
      </c>
      <c r="H3300" s="182">
        <v>94041</v>
      </c>
      <c r="I3300" s="183">
        <v>24.19</v>
      </c>
      <c r="J3300"/>
      <c r="K3300"/>
      <c r="L3300"/>
      <c r="M3300"/>
      <c r="N3300"/>
    </row>
    <row r="3301" spans="2:14" x14ac:dyDescent="0.25">
      <c r="B3301" s="181">
        <v>2022</v>
      </c>
      <c r="C3301" s="181"/>
      <c r="D3301" s="182">
        <v>11134</v>
      </c>
      <c r="E3301" s="182">
        <v>630837</v>
      </c>
      <c r="F3301" s="182">
        <v>780878</v>
      </c>
      <c r="G3301" s="182">
        <v>43384</v>
      </c>
      <c r="H3301" s="182">
        <v>9018</v>
      </c>
      <c r="I3301" s="183">
        <v>24.89</v>
      </c>
      <c r="J3301"/>
      <c r="K3301"/>
      <c r="L3301"/>
      <c r="M3301"/>
      <c r="N3301"/>
    </row>
    <row r="3302" spans="2:14" x14ac:dyDescent="0.25">
      <c r="B3302" s="181">
        <v>2021</v>
      </c>
      <c r="C3302" s="168"/>
      <c r="D3302" s="169">
        <v>10491</v>
      </c>
      <c r="E3302" s="169">
        <v>393227</v>
      </c>
      <c r="F3302" s="169">
        <v>545926</v>
      </c>
      <c r="G3302" s="169">
        <v>43473</v>
      </c>
      <c r="H3302" s="169">
        <v>8251</v>
      </c>
      <c r="I3302" s="170">
        <v>20.46</v>
      </c>
      <c r="J3302"/>
      <c r="K3302"/>
      <c r="L3302"/>
      <c r="M3302"/>
      <c r="N3302"/>
    </row>
    <row r="3303" spans="2:14" x14ac:dyDescent="0.25">
      <c r="B3303" s="258" t="s">
        <v>11</v>
      </c>
      <c r="C3303" s="184"/>
      <c r="D3303" s="184"/>
      <c r="E3303" s="184"/>
      <c r="F3303" s="184"/>
      <c r="G3303" s="184"/>
      <c r="H3303" s="184"/>
      <c r="I3303" s="184"/>
      <c r="J3303"/>
      <c r="K3303"/>
      <c r="L3303"/>
      <c r="M3303"/>
      <c r="N3303"/>
    </row>
    <row r="3304" spans="2:14" x14ac:dyDescent="0.25">
      <c r="B3304" s="187" t="s">
        <v>539</v>
      </c>
      <c r="C3304" s="187"/>
      <c r="D3304" s="187"/>
      <c r="E3304" s="187"/>
      <c r="F3304" s="187"/>
      <c r="G3304" s="187"/>
      <c r="H3304" s="187"/>
      <c r="I3304" s="187"/>
      <c r="J3304"/>
      <c r="K3304"/>
      <c r="L3304"/>
      <c r="M3304"/>
      <c r="N3304"/>
    </row>
    <row r="3305" spans="2:14" x14ac:dyDescent="0.25">
      <c r="B3305" s="181">
        <v>2023</v>
      </c>
      <c r="C3305" s="181"/>
      <c r="D3305" s="182">
        <v>33660</v>
      </c>
      <c r="E3305" s="182">
        <v>512985</v>
      </c>
      <c r="F3305" s="182">
        <v>535519</v>
      </c>
      <c r="G3305" s="182">
        <v>134536</v>
      </c>
      <c r="H3305" s="182">
        <v>90515</v>
      </c>
      <c r="I3305" s="183">
        <v>22.5</v>
      </c>
      <c r="J3305"/>
      <c r="K3305"/>
      <c r="L3305"/>
      <c r="M3305"/>
      <c r="N3305"/>
    </row>
    <row r="3306" spans="2:14" x14ac:dyDescent="0.25">
      <c r="B3306" s="181">
        <v>2022</v>
      </c>
      <c r="C3306" s="181"/>
      <c r="D3306" s="182">
        <v>31951</v>
      </c>
      <c r="E3306" s="182">
        <v>448420</v>
      </c>
      <c r="F3306" s="182">
        <v>603826</v>
      </c>
      <c r="G3306" s="182">
        <v>17088</v>
      </c>
      <c r="H3306" s="182">
        <v>6286</v>
      </c>
      <c r="I3306" s="183">
        <v>22.06</v>
      </c>
      <c r="J3306"/>
      <c r="K3306"/>
      <c r="L3306"/>
      <c r="M3306"/>
      <c r="N3306"/>
    </row>
    <row r="3307" spans="2:14" x14ac:dyDescent="0.25">
      <c r="B3307" s="181">
        <v>2021</v>
      </c>
      <c r="C3307" s="168"/>
      <c r="D3307" s="169">
        <v>29690</v>
      </c>
      <c r="E3307" s="169">
        <v>301443</v>
      </c>
      <c r="F3307" s="169">
        <v>448755</v>
      </c>
      <c r="G3307" s="169">
        <v>28294</v>
      </c>
      <c r="H3307" s="169">
        <v>6411</v>
      </c>
      <c r="I3307" s="170">
        <v>18.920000000000002</v>
      </c>
      <c r="J3307"/>
      <c r="K3307"/>
      <c r="L3307"/>
      <c r="M3307"/>
      <c r="N3307"/>
    </row>
    <row r="3308" spans="2:14" x14ac:dyDescent="0.25">
      <c r="B3308" s="259" t="s">
        <v>540</v>
      </c>
      <c r="C3308" s="165"/>
      <c r="D3308" s="165"/>
      <c r="E3308" s="165"/>
      <c r="F3308" s="165"/>
      <c r="G3308" s="165"/>
      <c r="H3308" s="165"/>
      <c r="I3308" s="165"/>
      <c r="J3308"/>
      <c r="K3308"/>
      <c r="L3308"/>
      <c r="M3308"/>
      <c r="N3308"/>
    </row>
    <row r="3309" spans="2:14" x14ac:dyDescent="0.25">
      <c r="B3309" s="181">
        <v>2023</v>
      </c>
      <c r="C3309" s="181"/>
      <c r="D3309" s="182">
        <v>32283</v>
      </c>
      <c r="E3309" s="182">
        <v>262438</v>
      </c>
      <c r="F3309" s="182">
        <v>309392</v>
      </c>
      <c r="G3309" s="182">
        <v>37031</v>
      </c>
      <c r="H3309" s="182">
        <v>2102</v>
      </c>
      <c r="I3309" s="183">
        <v>37.56</v>
      </c>
      <c r="J3309"/>
      <c r="K3309"/>
      <c r="L3309"/>
      <c r="M3309"/>
      <c r="N3309"/>
    </row>
    <row r="3310" spans="2:14" x14ac:dyDescent="0.25">
      <c r="B3310" s="181">
        <v>2022</v>
      </c>
      <c r="C3310" s="181"/>
      <c r="D3310" s="182">
        <v>30656</v>
      </c>
      <c r="E3310" s="182">
        <v>217174</v>
      </c>
      <c r="F3310" s="182">
        <v>292881</v>
      </c>
      <c r="G3310" s="182">
        <v>7015</v>
      </c>
      <c r="H3310" s="182">
        <v>3452</v>
      </c>
      <c r="I3310" s="183">
        <v>36.57</v>
      </c>
      <c r="J3310"/>
      <c r="K3310"/>
      <c r="L3310"/>
      <c r="M3310"/>
      <c r="N3310"/>
    </row>
    <row r="3311" spans="2:14" x14ac:dyDescent="0.25">
      <c r="B3311" s="181">
        <v>2021</v>
      </c>
      <c r="C3311" s="168"/>
      <c r="D3311" s="169">
        <v>28481</v>
      </c>
      <c r="E3311" s="169">
        <v>160598</v>
      </c>
      <c r="F3311" s="169">
        <v>210292</v>
      </c>
      <c r="G3311" s="169">
        <v>6687</v>
      </c>
      <c r="H3311" s="169">
        <v>3344</v>
      </c>
      <c r="I3311" s="170">
        <v>31.82</v>
      </c>
      <c r="J3311"/>
      <c r="K3311"/>
      <c r="L3311"/>
      <c r="M3311"/>
      <c r="N3311"/>
    </row>
    <row r="3312" spans="2:14" x14ac:dyDescent="0.25">
      <c r="B3312" s="259" t="s">
        <v>541</v>
      </c>
      <c r="C3312" s="165"/>
      <c r="D3312" s="165"/>
      <c r="E3312" s="165"/>
      <c r="F3312" s="165"/>
      <c r="G3312" s="165"/>
      <c r="H3312" s="165"/>
      <c r="I3312" s="165"/>
      <c r="J3312"/>
      <c r="K3312"/>
      <c r="L3312"/>
      <c r="M3312"/>
      <c r="N3312"/>
    </row>
    <row r="3313" spans="2:14" x14ac:dyDescent="0.25">
      <c r="B3313" s="181">
        <v>2023</v>
      </c>
      <c r="C3313" s="181"/>
      <c r="D3313" s="182">
        <v>1179</v>
      </c>
      <c r="E3313" s="182">
        <v>95226</v>
      </c>
      <c r="F3313" s="182">
        <v>146668</v>
      </c>
      <c r="G3313" s="182">
        <v>7185</v>
      </c>
      <c r="H3313" s="182">
        <v>3821</v>
      </c>
      <c r="I3313" s="183">
        <v>12.44</v>
      </c>
      <c r="J3313"/>
      <c r="K3313"/>
      <c r="L3313"/>
      <c r="M3313"/>
      <c r="N3313"/>
    </row>
    <row r="3314" spans="2:14" x14ac:dyDescent="0.25">
      <c r="B3314" s="181">
        <v>2022</v>
      </c>
      <c r="C3314" s="181"/>
      <c r="D3314" s="182">
        <v>1115</v>
      </c>
      <c r="E3314" s="182">
        <v>74039</v>
      </c>
      <c r="F3314" s="182">
        <v>112917</v>
      </c>
      <c r="G3314" s="182">
        <v>1966</v>
      </c>
      <c r="H3314" s="182">
        <v>1498</v>
      </c>
      <c r="I3314" s="183">
        <v>10.220000000000001</v>
      </c>
      <c r="J3314"/>
      <c r="K3314"/>
      <c r="L3314"/>
      <c r="M3314"/>
      <c r="N3314"/>
    </row>
    <row r="3315" spans="2:14" x14ac:dyDescent="0.25">
      <c r="B3315" s="181">
        <v>2021</v>
      </c>
      <c r="C3315" s="168"/>
      <c r="D3315" s="169">
        <v>1038</v>
      </c>
      <c r="E3315" s="169">
        <v>-30181</v>
      </c>
      <c r="F3315" s="169">
        <v>78346</v>
      </c>
      <c r="G3315" s="169">
        <v>1465</v>
      </c>
      <c r="H3315" s="169">
        <v>546</v>
      </c>
      <c r="I3315" s="170">
        <v>-5.34</v>
      </c>
      <c r="J3315"/>
      <c r="K3315"/>
      <c r="L3315"/>
      <c r="M3315"/>
      <c r="N3315"/>
    </row>
    <row r="3316" spans="2:14" x14ac:dyDescent="0.25">
      <c r="B3316" s="259" t="s">
        <v>542</v>
      </c>
      <c r="C3316" s="165"/>
      <c r="D3316" s="165"/>
      <c r="E3316" s="165"/>
      <c r="F3316" s="165"/>
      <c r="G3316" s="165"/>
      <c r="H3316" s="165"/>
      <c r="I3316" s="165"/>
      <c r="J3316"/>
      <c r="K3316"/>
      <c r="L3316"/>
      <c r="M3316"/>
      <c r="N3316"/>
    </row>
    <row r="3317" spans="2:14" x14ac:dyDescent="0.25">
      <c r="B3317" s="181">
        <v>2023</v>
      </c>
      <c r="C3317" s="181"/>
      <c r="D3317" s="182">
        <v>198</v>
      </c>
      <c r="E3317" s="182">
        <v>155321</v>
      </c>
      <c r="F3317" s="182">
        <v>79459</v>
      </c>
      <c r="G3317" s="182">
        <v>90320</v>
      </c>
      <c r="H3317" s="182">
        <v>84592</v>
      </c>
      <c r="I3317" s="183">
        <v>19.05</v>
      </c>
      <c r="J3317"/>
      <c r="K3317"/>
      <c r="L3317"/>
      <c r="M3317"/>
      <c r="N3317"/>
    </row>
    <row r="3318" spans="2:14" x14ac:dyDescent="0.25">
      <c r="B3318" s="181">
        <v>2022</v>
      </c>
      <c r="C3318" s="181"/>
      <c r="D3318" s="182">
        <v>180</v>
      </c>
      <c r="E3318" s="182">
        <v>157207</v>
      </c>
      <c r="F3318" s="182">
        <v>198028</v>
      </c>
      <c r="G3318" s="182">
        <v>8106</v>
      </c>
      <c r="H3318" s="182">
        <v>1336</v>
      </c>
      <c r="I3318" s="183">
        <v>22</v>
      </c>
      <c r="J3318"/>
      <c r="K3318"/>
      <c r="L3318"/>
      <c r="M3318"/>
      <c r="N3318"/>
    </row>
    <row r="3319" spans="2:14" x14ac:dyDescent="0.25">
      <c r="B3319" s="181">
        <v>2021</v>
      </c>
      <c r="C3319" s="168"/>
      <c r="D3319" s="169">
        <v>171</v>
      </c>
      <c r="E3319" s="169">
        <v>171026</v>
      </c>
      <c r="F3319" s="169">
        <v>160117</v>
      </c>
      <c r="G3319" s="169">
        <v>20141</v>
      </c>
      <c r="H3319" s="169">
        <v>2519</v>
      </c>
      <c r="I3319" s="170">
        <v>32.69</v>
      </c>
      <c r="J3319"/>
      <c r="K3319"/>
      <c r="L3319"/>
      <c r="M3319"/>
      <c r="N3319"/>
    </row>
    <row r="3320" spans="2:14" x14ac:dyDescent="0.25">
      <c r="B3320" s="187" t="s">
        <v>543</v>
      </c>
      <c r="C3320" s="187"/>
      <c r="D3320" s="187"/>
      <c r="E3320" s="187"/>
      <c r="F3320" s="187"/>
      <c r="G3320" s="187"/>
      <c r="H3320" s="187"/>
      <c r="I3320" s="187"/>
      <c r="J3320"/>
      <c r="K3320"/>
      <c r="L3320"/>
      <c r="M3320"/>
      <c r="N3320"/>
    </row>
    <row r="3321" spans="2:14" x14ac:dyDescent="0.25">
      <c r="B3321" s="181">
        <v>2023</v>
      </c>
      <c r="C3321" s="181"/>
      <c r="D3321" s="182">
        <v>34</v>
      </c>
      <c r="E3321" s="182">
        <v>172324</v>
      </c>
      <c r="F3321" s="182">
        <v>171467</v>
      </c>
      <c r="G3321" s="182">
        <v>35591</v>
      </c>
      <c r="H3321" s="182">
        <v>3540</v>
      </c>
      <c r="I3321" s="183">
        <v>23.03</v>
      </c>
      <c r="J3321"/>
      <c r="K3321"/>
      <c r="L3321"/>
      <c r="M3321"/>
      <c r="N3321"/>
    </row>
    <row r="3322" spans="2:14" x14ac:dyDescent="0.25">
      <c r="B3322" s="181">
        <v>2022</v>
      </c>
      <c r="C3322" s="181"/>
      <c r="D3322" s="182">
        <v>31</v>
      </c>
      <c r="E3322" s="182">
        <v>186840</v>
      </c>
      <c r="F3322" s="182">
        <v>182299</v>
      </c>
      <c r="G3322" s="182">
        <v>26357</v>
      </c>
      <c r="H3322" s="182">
        <v>2742</v>
      </c>
      <c r="I3322" s="183">
        <v>27.4</v>
      </c>
      <c r="J3322"/>
      <c r="K3322"/>
      <c r="L3322"/>
      <c r="M3322"/>
      <c r="N3322"/>
    </row>
    <row r="3323" spans="2:14" x14ac:dyDescent="0.25">
      <c r="B3323" s="181">
        <v>2021</v>
      </c>
      <c r="C3323" s="168"/>
      <c r="D3323" s="169">
        <v>24</v>
      </c>
      <c r="E3323" s="169">
        <v>95734</v>
      </c>
      <c r="F3323" s="169">
        <v>102003</v>
      </c>
      <c r="G3323" s="169">
        <v>15206</v>
      </c>
      <c r="H3323" s="169">
        <v>1846</v>
      </c>
      <c r="I3323" s="170">
        <v>20.5</v>
      </c>
      <c r="J3323"/>
      <c r="K3323"/>
      <c r="L3323"/>
      <c r="M3323"/>
      <c r="N3323"/>
    </row>
    <row r="3324" spans="2:14" ht="5.0999999999999996" customHeight="1" thickBot="1" x14ac:dyDescent="0.3">
      <c r="B3324" s="190"/>
      <c r="C3324" s="190"/>
      <c r="D3324" s="191"/>
      <c r="E3324" s="192"/>
      <c r="F3324" s="192"/>
      <c r="G3324" s="192"/>
      <c r="H3324" s="192"/>
      <c r="I3324" s="193"/>
    </row>
    <row r="3325" spans="2:14" ht="5.0999999999999996" customHeight="1" thickTop="1" x14ac:dyDescent="0.25">
      <c r="B3325" s="3"/>
      <c r="C3325" s="3"/>
      <c r="D3325" s="255"/>
      <c r="E3325" s="247"/>
      <c r="F3325" s="247"/>
      <c r="G3325" s="247"/>
      <c r="H3325" s="247"/>
      <c r="I3325" s="256"/>
    </row>
    <row r="3326" spans="2:14" x14ac:dyDescent="0.25">
      <c r="B3326" s="242" t="s">
        <v>398</v>
      </c>
      <c r="C3326" s="25"/>
      <c r="D3326" s="25"/>
      <c r="E3326" s="4"/>
      <c r="F3326"/>
      <c r="G3326"/>
      <c r="H3326"/>
      <c r="I3326"/>
    </row>
    <row r="3327" spans="2:14" x14ac:dyDescent="0.25"/>
  </sheetData>
  <sheetProtection sheet="1" objects="1" scenarios="1"/>
  <mergeCells count="13">
    <mergeCell ref="B8:C13"/>
    <mergeCell ref="E5:F5"/>
    <mergeCell ref="H5:I5"/>
    <mergeCell ref="L5:M5"/>
    <mergeCell ref="G8:H8"/>
    <mergeCell ref="K3:K5"/>
    <mergeCell ref="D3:J3"/>
    <mergeCell ref="I8:I12"/>
    <mergeCell ref="H10:H12"/>
    <mergeCell ref="G9:G12"/>
    <mergeCell ref="F8:F12"/>
    <mergeCell ref="E8:E12"/>
    <mergeCell ref="D8:D12"/>
  </mergeCells>
  <conditionalFormatting sqref="J5">
    <cfRule type="expression" dxfId="243" priority="933" stopIfTrue="1">
      <formula>$H$5=""</formula>
    </cfRule>
  </conditionalFormatting>
  <conditionalFormatting sqref="D18:D33 D36:D51 D53:D68 D71:D86 D88:D103 D105:D120 D122:D137 D139:D154 D157:D159 D161:D163 D165:D167 D169:D171 D173:D175 D177:D179 D181:D183 D185:D187 D189:D191 D212:D227 D229:D244 D247:D262 D264:D279 D281:D296 D298:D313 D315:D330 D333:D335 D337:D339 D341:D343 D345:D347 D349:D351 D353:D355 D357:D359 D361:D363 D365:D367 D388:D403 D405:D420 D423:D438 D440:D455 D457:D472 D474:D489 D491:D506 D509:D511 D513:D515 D517:D519 D521:D523 D525:D527 D529:D531 D533:D535 D537:D539 D541:D543 D564:D579 D581:D596 D599:D614 D616:D631 D633:D648 D650:D665 D667:D682 D685:D687 D689:D691 D693:D695 D697:D699 D701:D703 D705:D707 D709:D711 D713:D715 D717:D719 D740:D755 D757:D772 D775:D790 D792:D807 D809:D824 D826:D841 D843:D858 D861:D863 D865:D867 D869:D871 D873:D875 D877:D879 D881:D883 D885:D887 D889:D891 D893:D895 D916:D931 D933:D948 D951:D966 D968:D983 D985:D1000 D1002:D1017 D1019:D1034 D1037:D1039 D1041:D1043 D1045:D1047 D1049:D1051 D1053:D1055 D1057:D1059 D1061:D1063 D1065:D1067 D1069:D1071 D1092:D1107 D1109:D1124 D1127:D1142 D1144:D1159 D1161:D1176 D1178:D1193 D1195:D1210 D1213:D1215 D1217:D1219 D1221:D1223 D1225:D1227 D1229:D1231 D1233:D1235 D1237:D1239 D1241:D1243 D1245:D1247 D1268:D1283 D1285:D1300 D1303:D1318 D1320:D1335 D1337:D1352 D1354:D1369 D1371:D1386 D1389:D1391 D1393:D1395 D1397:D1399 D1401:D1403 D1405:D1407 D1409:D1411 D1413:D1415 D1417:D1419 D1421:D1423 D1444:D1459 D1461:D1476 D1479:D1494 D1496:D1511 D1513:D1528 D1530:D1545 D1547:D1562 D1565:D1567 D1569:D1571 D1573:D1575 D1577:D1579 D1581:D1583 D1585:D1587 D1589:D1591 D1593:D1595 D1597:D1599 D1620:D1635 D1637:D1652 D1655:D1670 D1672:D1687 D1689:D1704 D1706:D1721 D1723:D1738 D1741:D1743 D1745:D1747 D1749:D1751 D1753:D1755 D1757:D1759 D1761:D1763 D1765:D1767 D1769:D1771 D1773:D1775 D1796:D1811 D1813:D1828 D1831:D1846 D1848:D1863 D1865:D1880 D1882:D1897 D1899:D1914 D1917:D1919 D1921:D1923 D1925:D1927 D1929:D1931 D1933:D1935 D1937:D1939 D1941:D1943 D1945:D1947 D1949:D1951 D1972:D1987 D1989:D2004 D2007:D2022 D2024:D2039 D2041:D2056 D2058:D2073 D2075:D2090 D2093:D2095 D2097:D2099 D2101:D2103 D2105:D2107 D2109:D2111 D2113:D2115 D2117:D2119 D2121:D2123 D2125:D2127 D2148:D2163 D2165:D2180 D2183:D2198 D2200:D2215 D2217:D2232 D2234:D2249 D2251:D2266 D2269:D2271 D2273:D2275 D2277:D2279 D2281:D2283 D2285:D2287 D2289:D2291 D2293:D2295 D2297:D2299 D2301:D2303 D2324:D2339 D2341:D2356 D2359:D2374 D2376:D2391 D2393:D2408 D2410:D2425 D2427:D2442 D2445:D2447 D2449:D2451 D2453:D2455 D2457:D2459 D2461:D2463 D2465:D2467 D2469:D2471 D2473:D2475 D2477:D2479 D2500:D2515 D2517:D2532 D2535:D2550 D2552:D2567 D2569:D2584 D2586:D2601 D2603:D2618 D2621:D2623 D2625:D2627 D2629:D2631 D2633:D2635 D2637:D2639 D2641:D2643 D2645:D2647 D2649:D2651 D2653:D2655 D2676:D2691 D2693:D2708 D2711:D2726 D2728:D2743 D2745:D2760 D2762:D2777 D2779:D2794 D2797:D2799 D2801:D2803 D2805:D2807 D2809:D2811 D2813:D2815 D2817:D2819 D2821:D2823 D2825:D2827 D2829:D2831 D2852:D2867 D2869:D2884 D2887:D2902 D2904:D2919 D2921:D2936 D2938:D2953 D2955:D2970 D2973:D2975 D2977:D2979 D2981:D2983 D2985:D2987 D2989:D2991 D2993:D2995 D2997:D2999 D3001:D3003 D3005:D3007 D3016:D3018 D3020:D3022 D3025:D3027 D3029:D3031 D3033:D3035 D3037:D3039 D3041:D3043 D3051:D3053 D3055:D3057 D3060:D3062 D3064:D3066 D3068:D3070 D3072:D3074 D3076:D3078 D3086:D3088 D3090:D3092 D3095:D3097 D3099:D3101 D3103:D3105 D3107:D3109 D3111:D3113 D3121:D3123 D3125:D3127 D3130:D3132 D3134:D3136 D3138:D3140 D3142:D3144 D3146:D3148 D3156:D3158 D3160:D3162 D3165:D3167 D3169:D3171 D3173:D3175 D3177:D3179 D3181:D3183 D3191:D3193 D3195:D3197 D3200:D3202 D3204:D3206 D3208:D3210 D3212:D3214 D3216:D3218 D3226:D3228 D3230:D3232 D3235:D3237 D3239:D3241 D3243:D3245 D3247:D3249 D3251:D3253 D3261:D3263 D3265:D3267 D3270:D3272 D3274:D3276 D3278:D3280 D3282:D3284 D3286:D3288 D3296:D3298 D3300:D3302 D3305:D3307 D3309:D3311 D3313:D3315 D3317:D3319 D3321:D3323 D194:D209 D370:D385 D546:D561 D722:D737 D898:D913 D1074:D1089 D1250:D1265 D1426:D1441 D1602:D1617 D1778:D1793 D1954:D1969 D2130:D2145 D2306:D2321 D2482:D2497 D2658:D2673 D2834:D2849 D3011:D3013 D3046:D3048 D3081:D3083 D3116:D3118 D3151:D3153 D3186:D3188 D3221:D3223 D3256:D3258 D3291:D3293">
    <cfRule type="expression" dxfId="242" priority="1" stopIfTrue="1">
      <formula>$L$5=$D$8</formula>
    </cfRule>
  </conditionalFormatting>
  <conditionalFormatting sqref="E18:E33 E36:E51 E53:E68 E71:E86 E88:E103 E105:E120 E122:E137 E139:E154 E157:E159 E161:E163 E165:E167 E169:E171 E173:E175 E177:E179 E181:E183 E185:E187 E189:E191 E212:E227 E229:E244 E247:E262 E264:E279 E281:E296 E298:E313 E315:E330 E333:E335 E337:E339 E341:E343 E345:E347 E349:E351 E353:E355 E357:E359 E361:E363 E365:E367 E388:E403 E405:E420 E423:E438 E440:E455 E457:E472 E474:E489 E491:E506 E509:E511 E513:E515 E517:E519 E521:E523 E525:E527 E529:E531 E533:E535 E537:E539 E541:E543 E564:E579 E581:E596 E599:E614 E616:E631 E633:E648 E650:E665 E667:E682 E685:E687 E689:E691 E693:E695 E697:E699 E701:E703 E705:E707 E709:E711 E713:E715 E717:E719 E740:E755 E757:E772 E775:E790 E792:E807 E809:E824 E826:E841 E843:E858 E861:E863 E865:E867 E869:E871 E873:E875 E877:E879 E881:E883 E885:E887 E889:E891 E893:E895 E916:E931 E933:E948 E951:E966 E968:E983 E985:E1000 E1002:E1017 E1019:E1034 E1037:E1039 E1041:E1043 E1045:E1047 E1049:E1051 E1053:E1055 E1057:E1059 E1061:E1063 E1065:E1067 E1069:E1071 E1092:E1107 E1109:E1124 E1127:E1142 E1144:E1159 E1161:E1176 E1178:E1193 E1195:E1210 E1213:E1215 E1217:E1219 E1221:E1223 E1225:E1227 E1229:E1231 E1233:E1235 E1237:E1239 E1241:E1243 E1245:E1247 E1268:E1283 E1285:E1300 E1303:E1318 E1320:E1335 E1337:E1352 E1354:E1369 E1371:E1386 E1389:E1391 E1393:E1395 E1397:E1399 E1401:E1403 E1405:E1407 E1409:E1411 E1413:E1415 E1417:E1419 E1421:E1423 E1444:E1459 E1461:E1476 E1479:E1494 E1496:E1511 E1513:E1528 E1530:E1545 E1547:E1562 E1565:E1567 E1569:E1571 E1573:E1575 E1577:E1579 E1581:E1583 E1585:E1587 E1589:E1591 E1593:E1595 E1597:E1599 E1620:E1635 E1637:E1652 E1655:E1670 E1672:E1687 E1689:E1704 E1706:E1721 E1723:E1738 E1741:E1743 E1745:E1747 E1749:E1751 E1753:E1755 E1757:E1759 E1761:E1763 E1765:E1767 E1769:E1771 E1773:E1775 E1796:E1811 E1813:E1828 E1831:E1846 E1848:E1863 E1865:E1880 E1882:E1897 E1899:E1914 E1917:E1919 E1921:E1923 E1925:E1927 E1929:E1931 E1933:E1935 E1937:E1939 E1941:E1943 E1945:E1947 E1949:E1951 E1972:E1987 E1989:E2004 E2007:E2022 E2024:E2039 E2041:E2056 E2058:E2073 E2075:E2090 E2093:E2095 E2097:E2099 E2101:E2103 E2105:E2107 E2109:E2111 E2113:E2115 E2117:E2119 E2121:E2123 E2125:E2127 E2148:E2163 E2165:E2180 E2183:E2198 E2200:E2215 E2217:E2232 E2234:E2249 E2251:E2266 E2269:E2271 E2273:E2275 E2277:E2279 E2281:E2283 E2285:E2287 E2289:E2291 E2293:E2295 E2297:E2299 E2301:E2303 E2324:E2339 E2341:E2356 E2359:E2374 E2376:E2391 E2393:E2408 E2410:E2425 E2427:E2442 E2445:E2447 E2449:E2451 E2453:E2455 E2457:E2459 E2461:E2463 E2465:E2467 E2469:E2471 E2473:E2475 E2477:E2479 E2500:E2515 E2517:E2532 E2535:E2550 E2552:E2567 E2569:E2584 E2586:E2601 E2603:E2618 E2621:E2623 E2625:E2627 E2629:E2631 E2633:E2635 E2637:E2639 E2641:E2643 E2645:E2647 E2649:E2651 E2653:E2655 E2676:E2691 E2693:E2708 E2711:E2726 E2728:E2743 E2745:E2760 E2762:E2777 E2779:E2794 E2797:E2799 E2801:E2803 E2805:E2807 E2809:E2811 E2813:E2815 E2817:E2819 E2821:E2823 E2825:E2827 E2829:E2831 E2852:E2867 E2869:E2884 E2887:E2902 E2904:E2919 E2921:E2936 E2938:E2953 E2955:E2970 E2973:E2975 E2977:E2979 E2981:E2983 E2985:E2987 E2989:E2991 E2993:E2995 E2997:E2999 E3001:E3003 E3005:E3007 E3016:E3018 E3020:E3022 E3025:E3027 E3029:E3031 E3033:E3035 E3037:E3039 E3041:E3043 E3051:E3053 E3055:E3057 E3060:E3062 E3064:E3066 E3068:E3070 E3072:E3074 E3076:E3078 E3086:E3088 E3090:E3092 E3095:E3097 E3099:E3101 E3103:E3105 E3107:E3109 E3111:E3113 E3121:E3123 E3125:E3127 E3130:E3132 E3134:E3136 E3138:E3140 E3142:E3144 E3146:E3148 E3156:E3158 E3160:E3162 E3165:E3167 E3169:E3171 E3173:E3175 E3177:E3179 E3181:E3183 E3191:E3193 E3195:E3197 E3200:E3202 E3204:E3206 E3208:E3210 E3212:E3214 E3216:E3218 E3226:E3228 E3230:E3232 E3235:E3237 E3239:E3241 E3243:E3245 E3247:E3249 E3251:E3253 E3261:E3263 E3265:E3267 E3270:E3272 E3274:E3276 E3278:E3280 E3282:E3284 E3286:E3288 E3296:E3298 E3300:E3302 E3305:E3307 E3309:E3311 E3313:E3315 E3317:E3319 E3321:E3323 E194:E209 E370:E385 E546:E561 E722:E737 E898:E913 E1074:E1089 E1250:E1265 E1426:E1441 E1602:E1617 E1778:E1793 E1954:E1969 E2130:E2145 E2306:E2321 E2482:E2497 E2658:E2673 E2834:E2849 E3011:E3013 E3046:E3048 E3081:E3083 E3116:E3118 E3151:E3153 E3186:E3188 E3221:E3223 E3256:E3258 E3291:E3293">
    <cfRule type="expression" dxfId="241" priority="2" stopIfTrue="1">
      <formula>$L$5=$E$8</formula>
    </cfRule>
  </conditionalFormatting>
  <conditionalFormatting sqref="F18:F33 F36:F51 F53:F68 F71:F86 F88:F103 F105:F120 F122:F137 F139:F154 F157:F159 F161:F163 F165:F167 F169:F171 F173:F175 F177:F179 F181:F183 F185:F187 F189:F191 F212:F227 F229:F244 F247:F262 F264:F279 F281:F296 F298:F313 F315:F330 F333:F335 F337:F339 F341:F343 F345:F347 F349:F351 F353:F355 F357:F359 F361:F363 F365:F367 F388:F403 F405:F420 F423:F438 F440:F455 F457:F472 F474:F489 F491:F506 F509:F511 F513:F515 F517:F519 F521:F523 F525:F527 F529:F531 F533:F535 F537:F539 F541:F543 F564:F579 F581:F596 F599:F614 F616:F631 F633:F648 F650:F665 F667:F682 F685:F687 F689:F691 F693:F695 F697:F699 F701:F703 F705:F707 F709:F711 F713:F715 F717:F719 F740:F755 F757:F772 F775:F790 F792:F807 F809:F824 F826:F841 F843:F858 F861:F863 F865:F867 F869:F871 F873:F875 F877:F879 F881:F883 F885:F887 F889:F891 F893:F895 F916:F931 F933:F948 F951:F966 F968:F983 F985:F1000 F1002:F1017 F1019:F1034 F1037:F1039 F1041:F1043 F1045:F1047 F1049:F1051 F1053:F1055 F1057:F1059 F1061:F1063 F1065:F1067 F1069:F1071 F1092:F1107 F1109:F1124 F1127:F1142 F1144:F1159 F1161:F1176 F1178:F1193 F1195:F1210 F1213:F1215 F1217:F1219 F1221:F1223 F1225:F1227 F1229:F1231 F1233:F1235 F1237:F1239 F1241:F1243 F1245:F1247 F1268:F1283 F1285:F1300 F1303:F1318 F1320:F1335 F1337:F1352 F1354:F1369 F1371:F1386 F1389:F1391 F1393:F1395 F1397:F1399 F1401:F1403 F1405:F1407 F1409:F1411 F1413:F1415 F1417:F1419 F1421:F1423 F1444:F1459 F1461:F1476 F1479:F1494 F1496:F1511 F1513:F1528 F1530:F1545 F1547:F1562 F1565:F1567 F1569:F1571 F1573:F1575 F1577:F1579 F1581:F1583 F1585:F1587 F1589:F1591 F1593:F1595 F1597:F1599 F1620:F1635 F1637:F1652 F1655:F1670 F1672:F1687 F1689:F1704 F1706:F1721 F1723:F1738 F1741:F1743 F1745:F1747 F1749:F1751 F1753:F1755 F1757:F1759 F1761:F1763 F1765:F1767 F1769:F1771 F1773:F1775 F1796:F1811 F1813:F1828 F1831:F1846 F1848:F1863 F1865:F1880 F1882:F1897 F1899:F1914 F1917:F1919 F1921:F1923 F1925:F1927 F1929:F1931 F1933:F1935 F1937:F1939 F1941:F1943 F1945:F1947 F1949:F1951 F1972:F1987 F1989:F2004 F2007:F2022 F2024:F2039 F2041:F2056 F2058:F2073 F2075:F2090 F2093:F2095 F2097:F2099 F2101:F2103 F2105:F2107 F2109:F2111 F2113:F2115 F2117:F2119 F2121:F2123 F2125:F2127 F2148:F2163 F2165:F2180 F2183:F2198 F2200:F2215 F2217:F2232 F2234:F2249 F2251:F2266 F2269:F2271 F2273:F2275 F2277:F2279 F2281:F2283 F2285:F2287 F2289:F2291 F2293:F2295 F2297:F2299 F2301:F2303 F2324:F2339 F2341:F2356 F2359:F2374 F2376:F2391 F2393:F2408 F2410:F2425 F2427:F2442 F2445:F2447 F2449:F2451 F2453:F2455 F2457:F2459 F2461:F2463 F2465:F2467 F2469:F2471 F2473:F2475 F2477:F2479 F2500:F2515 F2517:F2532 F2535:F2550 F2552:F2567 F2569:F2584 F2586:F2601 F2603:F2618 F2621:F2623 F2625:F2627 F2629:F2631 F2633:F2635 F2637:F2639 F2641:F2643 F2645:F2647 F2649:F2651 F2653:F2655 F2676:F2691 F2693:F2708 F2711:F2726 F2728:F2743 F2745:F2760 F2762:F2777 F2779:F2794 F2797:F2799 F2801:F2803 F2805:F2807 F2809:F2811 F2813:F2815 F2817:F2819 F2821:F2823 F2825:F2827 F2829:F2831 F2852:F2867 F2869:F2884 F2887:F2902 F2904:F2919 F2921:F2936 F2938:F2953 F2955:F2970 F2973:F2975 F2977:F2979 F2981:F2983 F2985:F2987 F2989:F2991 F2993:F2995 F2997:F2999 F3001:F3003 F3005:F3007 F3016:F3018 F3020:F3022 F3025:F3027 F3029:F3031 F3033:F3035 F3037:F3039 F3041:F3043 F3051:F3053 F3055:F3057 F3060:F3062 F3064:F3066 F3068:F3070 F3072:F3074 F3076:F3078 F3086:F3088 F3090:F3092 F3095:F3097 F3099:F3101 F3103:F3105 F3107:F3109 F3111:F3113 F3121:F3123 F3125:F3127 F3130:F3132 F3134:F3136 F3138:F3140 F3142:F3144 F3146:F3148 F3156:F3158 F3160:F3162 F3165:F3167 F3169:F3171 F3173:F3175 F3177:F3179 F3181:F3183 F3191:F3193 F3195:F3197 F3200:F3202 F3204:F3206 F3208:F3210 F3212:F3214 F3216:F3218 F3226:F3228 F3230:F3232 F3235:F3237 F3239:F3241 F3243:F3245 F3247:F3249 F3251:F3253 F3261:F3263 F3265:F3267 F3270:F3272 F3274:F3276 F3278:F3280 F3282:F3284 F3286:F3288 F3296:F3298 F3300:F3302 F3305:F3307 F3309:F3311 F3313:F3315 F3317:F3319 F3321:F3323 F194:F209 F370:F385 F546:F561 F722:F737 F898:F913 F1074:F1089 F1250:F1265 F1426:F1441 F1602:F1617 F1778:F1793 F1954:F1969 F2130:F2145 F2306:F2321 F2482:F2497 F2658:F2673 F2834:F2849 F3011:F3013 F3046:F3048 F3081:F3083 F3116:F3118 F3151:F3153 F3186:F3188 F3221:F3223 F3256:F3258 F3291:F3293">
    <cfRule type="expression" dxfId="240" priority="3" stopIfTrue="1">
      <formula>$L$5=$F$8</formula>
    </cfRule>
  </conditionalFormatting>
  <conditionalFormatting sqref="G18:G33 G36:G51 G53:G68 G71:G86 G88:G103 G105:G120 G122:G137 G139:G154 G157:G159 G161:G163 G165:G167 G169:G171 G173:G175 G177:G179 G181:G183 G185:G187 G189:G191 G212:G227 G229:G244 G247:G262 G264:G279 G281:G296 G298:G313 G315:G330 G333:G335 G337:G339 G341:G343 G345:G347 G349:G351 G353:G355 G357:G359 G361:G363 G365:G367 G388:G403 G405:G420 G423:G438 G440:G455 G457:G472 G474:G489 G491:G506 G509:G511 G513:G515 G517:G519 G521:G523 G525:G527 G529:G531 G533:G535 G537:G539 G541:G543 G564:G579 G581:G596 G599:G614 G616:G631 G633:G648 G650:G665 G667:G682 G685:G687 G689:G691 G693:G695 G697:G699 G701:G703 G705:G707 G709:G711 G713:G715 G717:G719 G740:G755 G757:G772 G775:G790 G792:G807 G809:G824 G826:G841 G843:G858 G861:G863 G865:G867 G869:G871 G873:G875 G877:G879 G881:G883 G885:G887 G889:G891 G893:G895 G916:G931 G933:G948 G951:G966 G968:G983 G985:G1000 G1002:G1017 G1019:G1034 G1037:G1039 G1041:G1043 G1045:G1047 G1049:G1051 G1053:G1055 G1057:G1059 G1061:G1063 G1065:G1067 G1069:G1071 G1092:G1107 G1109:G1124 G1127:G1142 G1144:G1159 G1161:G1176 G1178:G1193 G1195:G1210 G1213:G1215 G1217:G1219 G1221:G1223 G1225:G1227 G1229:G1231 G1233:G1235 G1237:G1239 G1241:G1243 G1245:G1247 G1268:G1283 G1285:G1300 G1303:G1318 G1320:G1335 G1337:G1352 G1354:G1369 G1371:G1386 G1389:G1391 G1393:G1395 G1397:G1399 G1401:G1403 G1405:G1407 G1409:G1411 G1413:G1415 G1417:G1419 G1421:G1423 G1444:G1459 G1461:G1476 G1479:G1494 G1496:G1511 G1513:G1528 G1530:G1545 G1547:G1562 G1565:G1567 G1569:G1571 G1573:G1575 G1577:G1579 G1581:G1583 G1585:G1587 G1589:G1591 G1593:G1595 G1597:G1599 G1620:G1635 G1637:G1652 G1655:G1670 G1672:G1687 G1689:G1704 G1706:G1721 G1723:G1738 G1741:G1743 G1745:G1747 G1749:G1751 G1753:G1755 G1757:G1759 G1761:G1763 G1765:G1767 G1769:G1771 G1773:G1775 G1796:G1811 G1813:G1828 G1831:G1846 G1848:G1863 G1865:G1880 G1882:G1897 G1899:G1914 G1917:G1919 G1921:G1923 G1925:G1927 G1929:G1931 G1933:G1935 G1937:G1939 G1941:G1943 G1945:G1947 G1949:G1951 G1972:G1987 G1989:G2004 G2007:G2022 G2024:G2039 G2041:G2056 G2058:G2073 G2075:G2090 G2093:G2095 G2097:G2099 G2101:G2103 G2105:G2107 G2109:G2111 G2113:G2115 G2117:G2119 G2121:G2123 G2125:G2127 G2148:G2163 G2165:G2180 G2183:G2198 G2200:G2215 G2217:G2232 G2234:G2249 G2251:G2266 G2269:G2271 G2273:G2275 G2277:G2279 G2281:G2283 G2285:G2287 G2289:G2291 G2293:G2295 G2297:G2299 G2301:G2303 G2324:G2339 G2341:G2356 G2359:G2374 G2376:G2391 G2393:G2408 G2410:G2425 G2427:G2442 G2445:G2447 G2449:G2451 G2453:G2455 G2457:G2459 G2461:G2463 G2465:G2467 G2469:G2471 G2473:G2475 G2477:G2479 G2500:G2515 G2517:G2532 G2535:G2550 G2552:G2567 G2569:G2584 G2586:G2601 G2603:G2618 G2621:G2623 G2625:G2627 G2629:G2631 G2633:G2635 G2637:G2639 G2641:G2643 G2645:G2647 G2649:G2651 G2653:G2655 G2676:G2691 G2693:G2708 G2711:G2726 G2728:G2743 G2745:G2760 G2762:G2777 G2779:G2794 G2797:G2799 G2801:G2803 G2805:G2807 G2809:G2811 G2813:G2815 G2817:G2819 G2821:G2823 G2825:G2827 G2829:G2831 G2852:G2867 G2869:G2884 G2887:G2902 G2904:G2919 G2921:G2936 G2938:G2953 G2955:G2970 G2973:G2975 G2977:G2979 G2981:G2983 G2985:G2987 G2989:G2991 G2993:G2995 G2997:G2999 G3001:G3003 G3005:G3007 G3016:G3018 G3020:G3022 G3025:G3027 G3029:G3031 G3033:G3035 G3037:G3039 G3041:G3043 G3051:G3053 G3055:G3057 G3060:G3062 G3064:G3066 G3068:G3070 G3072:G3074 G3076:G3078 G3086:G3088 G3090:G3092 G3095:G3097 G3099:G3101 G3103:G3105 G3107:G3109 G3111:G3113 G3121:G3123 G3125:G3127 G3130:G3132 G3134:G3136 G3138:G3140 G3142:G3144 G3146:G3148 G3156:G3158 G3160:G3162 G3165:G3167 G3169:G3171 G3173:G3175 G3177:G3179 G3181:G3183 G3191:G3193 G3195:G3197 G3200:G3202 G3204:G3206 G3208:G3210 G3212:G3214 G3216:G3218 G3226:G3228 G3230:G3232 G3235:G3237 G3239:G3241 G3243:G3245 G3247:G3249 G3251:G3253 G3261:G3263 G3265:G3267 G3270:G3272 G3274:G3276 G3278:G3280 G3282:G3284 G3286:G3288 G3296:G3298 G3300:G3302 G3305:G3307 G3309:G3311 G3313:G3315 G3317:G3319 G3321:G3323 G194:G209 G370:G385 G546:G561 G722:G737 G898:G913 G1074:G1089 G1250:G1265 G1426:G1441 G1602:G1617 G1778:G1793 G1954:G1969 G2130:G2145 G2306:G2321 G2482:G2497 G2658:G2673 G2834:G2849 G3011:G3013 G3046:G3048 G3081:G3083 G3116:G3118 G3151:G3153 G3186:G3188 G3221:G3223 G3256:G3258 G3291:G3293">
    <cfRule type="expression" dxfId="239" priority="4" stopIfTrue="1">
      <formula>$L$5=$G$8</formula>
    </cfRule>
  </conditionalFormatting>
  <conditionalFormatting sqref="H18:H33 H36:H51 H53:H68 H71:H86 H88:H103 H105:H120 H122:H137 H139:H154 H157:H159 H161:H163 H165:H167 H169:H171 H173:H175 H177:H179 H181:H183 H185:H187 H189:H191 H212:H227 H229:H244 H247:H262 H264:H279 H281:H296 H298:H313 H315:H330 H333:H335 H337:H339 H341:H343 H345:H347 H349:H351 H353:H355 H357:H359 H361:H363 H365:H367 H388:H403 H405:H420 H423:H438 H440:H455 H457:H472 H474:H489 H491:H506 H509:H511 H513:H515 H517:H519 H521:H523 H525:H527 H529:H531 H533:H535 H537:H539 H541:H543 H564:H579 H581:H596 H599:H614 H616:H631 H633:H648 H650:H665 H667:H682 H685:H687 H689:H691 H693:H695 H697:H699 H701:H703 H705:H707 H709:H711 H713:H715 H717:H719 H740:H755 H757:H772 H775:H790 H792:H807 H809:H824 H826:H841 H843:H858 H861:H863 H865:H867 H869:H871 H873:H875 H877:H879 H881:H883 H885:H887 H889:H891 H893:H895 H916:H931 H933:H948 H951:H966 H968:H983 H985:H1000 H1002:H1017 H1019:H1034 H1037:H1039 H1041:H1043 H1045:H1047 H1049:H1051 H1053:H1055 H1057:H1059 H1061:H1063 H1065:H1067 H1069:H1071 H1092:H1107 H1109:H1124 H1127:H1142 H1144:H1159 H1161:H1176 H1178:H1193 H1195:H1210 H1213:H1215 H1217:H1219 H1221:H1223 H1225:H1227 H1229:H1231 H1233:H1235 H1237:H1239 H1241:H1243 H1245:H1247 H1268:H1283 H1285:H1300 H1303:H1318 H1320:H1335 H1337:H1352 H1354:H1369 H1371:H1386 H1389:H1391 H1393:H1395 H1397:H1399 H1401:H1403 H1405:H1407 H1409:H1411 H1413:H1415 H1417:H1419 H1421:H1423 H1444:H1459 H1461:H1476 H1479:H1494 H1496:H1511 H1513:H1528 H1530:H1545 H1547:H1562 H1565:H1567 H1569:H1571 H1573:H1575 H1577:H1579 H1581:H1583 H1585:H1587 H1589:H1591 H1593:H1595 H1597:H1599 H1620:H1635 H1637:H1652 H1655:H1670 H1672:H1687 H1689:H1704 H1706:H1721 H1723:H1738 H1741:H1743 H1745:H1747 H1749:H1751 H1753:H1755 H1757:H1759 H1761:H1763 H1765:H1767 H1769:H1771 H1773:H1775 H1796:H1811 H1813:H1828 H1831:H1846 H1848:H1863 H1865:H1880 H1882:H1897 H1899:H1914 H1917:H1919 H1921:H1923 H1925:H1927 H1929:H1931 H1933:H1935 H1937:H1939 H1941:H1943 H1945:H1947 H1949:H1951 H1972:H1987 H1989:H2004 H2007:H2022 H2024:H2039 H2041:H2056 H2058:H2073 H2075:H2090 H2093:H2095 H2097:H2099 H2101:H2103 H2105:H2107 H2109:H2111 H2113:H2115 H2117:H2119 H2121:H2123 H2125:H2127 H2148:H2163 H2165:H2180 H2183:H2198 H2200:H2215 H2217:H2232 H2234:H2249 H2251:H2266 H2269:H2271 H2273:H2275 H2277:H2279 H2281:H2283 H2285:H2287 H2289:H2291 H2293:H2295 H2297:H2299 H2301:H2303 H2324:H2339 H2341:H2356 H2359:H2374 H2376:H2391 H2393:H2408 H2410:H2425 H2427:H2442 H2445:H2447 H2449:H2451 H2453:H2455 H2457:H2459 H2461:H2463 H2465:H2467 H2469:H2471 H2473:H2475 H2477:H2479 H2500:H2515 H2517:H2532 H2535:H2550 H2552:H2567 H2569:H2584 H2586:H2601 H2603:H2618 H2621:H2623 H2625:H2627 H2629:H2631 H2633:H2635 H2637:H2639 H2641:H2643 H2645:H2647 H2649:H2651 H2653:H2655 H2676:H2691 H2693:H2708 H2711:H2726 H2728:H2743 H2745:H2760 H2762:H2777 H2779:H2794 H2797:H2799 H2801:H2803 H2805:H2807 H2809:H2811 H2813:H2815 H2817:H2819 H2821:H2823 H2825:H2827 H2829:H2831 H2852:H2867 H2869:H2884 H2887:H2902 H2904:H2919 H2921:H2936 H2938:H2953 H2955:H2970 H2973:H2975 H2977:H2979 H2981:H2983 H2985:H2987 H2989:H2991 H2993:H2995 H2997:H2999 H3001:H3003 H3005:H3007 H3016:H3018 H3020:H3022 H3025:H3027 H3029:H3031 H3033:H3035 H3037:H3039 H3041:H3043 H3051:H3053 H3055:H3057 H3060:H3062 H3064:H3066 H3068:H3070 H3072:H3074 H3076:H3078 H3086:H3088 H3090:H3092 H3095:H3097 H3099:H3101 H3103:H3105 H3107:H3109 H3111:H3113 H3121:H3123 H3125:H3127 H3130:H3132 H3134:H3136 H3138:H3140 H3142:H3144 H3146:H3148 H3156:H3158 H3160:H3162 H3165:H3167 H3169:H3171 H3173:H3175 H3177:H3179 H3181:H3183 H3191:H3193 H3195:H3197 H3200:H3202 H3204:H3206 H3208:H3210 H3212:H3214 H3216:H3218 H3226:H3228 H3230:H3232 H3235:H3237 H3239:H3241 H3243:H3245 H3247:H3249 H3251:H3253 H3261:H3263 H3265:H3267 H3270:H3272 H3274:H3276 H3278:H3280 H3282:H3284 H3286:H3288 H3296:H3298 H3300:H3302 H3305:H3307 H3309:H3311 H3313:H3315 H3317:H3319 H3321:H3323 H194:H209 H370:H385 H546:H561 H722:H737 H898:H913 H1074:H1089 H1250:H1265 H1426:H1441 H1602:H1617 H1778:H1793 H1954:H1969 H2130:H2145 H2306:H2321 H2482:H2497 H2658:H2673 H2834:H2849 H3011:H3013 H3046:H3048 H3081:H3083 H3116:H3118 H3151:H3153 H3186:H3188 H3221:H3223 H3256:H3258 H3291:H3293">
    <cfRule type="expression" dxfId="238" priority="5" stopIfTrue="1">
      <formula>$L$5=$H$10</formula>
    </cfRule>
  </conditionalFormatting>
  <conditionalFormatting sqref="I18:I33 I36:I51 I53:I68 I71:I86 I88:I103 I105:I120 I122:I137 I139:I154 I157:I159 I161:I163 I165:I167 I169:I171 I173:I175 I177:I179 I181:I183 I185:I187 I189:I191 I212:I227 I229:I244 I247:I262 I264:I279 I281:I296 I298:I313 I315:I330 I333:I335 I337:I339 I341:I343 I345:I347 I349:I351 I353:I355 I357:I359 I361:I363 I365:I367 I388:I403 I405:I420 I423:I438 I440:I455 I457:I472 I474:I489 I491:I506 I509:I511 I513:I515 I517:I519 I521:I523 I525:I527 I529:I531 I533:I535 I537:I539 I541:I543 I564:I579 I581:I596 I599:I614 I616:I631 I633:I648 I650:I665 I667:I682 I685:I687 I689:I691 I693:I695 I697:I699 I701:I703 I705:I707 I709:I711 I713:I715 I717:I719 I740:I755 I757:I772 I775:I790 I792:I807 I809:I824 I826:I841 I843:I858 I861:I863 I865:I867 I869:I871 I873:I875 I877:I879 I881:I883 I885:I887 I889:I891 I893:I895 I916:I931 I933:I948 I951:I966 I968:I983 I985:I1000 I1002:I1017 I1019:I1034 I1037:I1039 I1041:I1043 I1045:I1047 I1049:I1051 I1053:I1055 I1057:I1059 I1061:I1063 I1065:I1067 I1069:I1071 I1092:I1107 I1109:I1124 I1127:I1142 I1144:I1159 I1161:I1176 I1178:I1193 I1195:I1210 I1213:I1215 I1217:I1219 I1221:I1223 I1225:I1227 I1229:I1231 I1233:I1235 I1237:I1239 I1241:I1243 I1245:I1247 I1268:I1283 I1285:I1300 I1303:I1318 I1320:I1335 I1337:I1352 I1354:I1369 I1371:I1386 I1389:I1391 I1393:I1395 I1397:I1399 I1401:I1403 I1405:I1407 I1409:I1411 I1413:I1415 I1417:I1419 I1421:I1423 I1444:I1459 I1461:I1476 I1479:I1494 I1496:I1511 I1513:I1528 I1530:I1545 I1547:I1562 I1565:I1567 I1569:I1571 I1573:I1575 I1577:I1579 I1581:I1583 I1585:I1587 I1589:I1591 I1593:I1595 I1597:I1599 I1620:I1635 I1637:I1652 I1655:I1670 I1672:I1687 I1689:I1704 I1706:I1721 I1723:I1738 I1741:I1743 I1745:I1747 I1749:I1751 I1753:I1755 I1757:I1759 I1761:I1763 I1765:I1767 I1769:I1771 I1773:I1775 I1796:I1811 I1813:I1828 I1831:I1846 I1848:I1863 I1865:I1880 I1882:I1897 I1899:I1914 I1917:I1919 I1921:I1923 I1925:I1927 I1929:I1931 I1933:I1935 I1937:I1939 I1941:I1943 I1945:I1947 I1949:I1951 I1972:I1987 I1989:I2004 I2007:I2022 I2024:I2039 I2041:I2056 I2058:I2073 I2075:I2090 I2093:I2095 I2097:I2099 I2101:I2103 I2105:I2107 I2109:I2111 I2113:I2115 I2117:I2119 I2121:I2123 I2125:I2127 I2148:I2163 I2165:I2180 I2183:I2198 I2200:I2215 I2217:I2232 I2234:I2249 I2251:I2266 I2269:I2271 I2273:I2275 I2277:I2279 I2281:I2283 I2285:I2287 I2289:I2291 I2293:I2295 I2297:I2299 I2301:I2303 I2324:I2339 I2341:I2356 I2359:I2374 I2376:I2391 I2393:I2408 I2410:I2425 I2427:I2442 I2445:I2447 I2449:I2451 I2453:I2455 I2457:I2459 I2461:I2463 I2465:I2467 I2469:I2471 I2473:I2475 I2477:I2479 I2500:I2515 I2517:I2532 I2535:I2550 I2552:I2567 I2569:I2584 I2586:I2601 I2603:I2618 I2621:I2623 I2625:I2627 I2629:I2631 I2633:I2635 I2637:I2639 I2641:I2643 I2645:I2647 I2649:I2651 I2653:I2655 I2676:I2691 I2693:I2708 I2711:I2726 I2728:I2743 I2745:I2760 I2762:I2777 I2779:I2794 I2797:I2799 I2801:I2803 I2805:I2807 I2809:I2811 I2813:I2815 I2817:I2819 I2821:I2823 I2825:I2827 I2829:I2831 I2852:I2867 I2869:I2884 I2887:I2902 I2904:I2919 I2921:I2936 I2938:I2953 I2955:I2970 I2973:I2975 I2977:I2979 I2981:I2983 I2985:I2987 I2989:I2991 I2993:I2995 I2997:I2999 I3001:I3003 I3005:I3007 I3016:I3018 I3020:I3022 I3025:I3027 I3029:I3031 I3033:I3035 I3037:I3039 I3041:I3043 I3051:I3053 I3055:I3057 I3060:I3062 I3064:I3066 I3068:I3070 I3072:I3074 I3076:I3078 I3086:I3088 I3090:I3092 I3095:I3097 I3099:I3101 I3103:I3105 I3107:I3109 I3111:I3113 I3121:I3123 I3125:I3127 I3130:I3132 I3134:I3136 I3138:I3140 I3142:I3144 I3146:I3148 I3156:I3158 I3160:I3162 I3165:I3167 I3169:I3171 I3173:I3175 I3177:I3179 I3181:I3183 I3191:I3193 I3195:I3197 I3200:I3202 I3204:I3206 I3208:I3210 I3212:I3214 I3216:I3218 I3226:I3228 I3230:I3232 I3235:I3237 I3239:I3241 I3243:I3245 I3247:I3249 I3251:I3253 I3261:I3263 I3265:I3267 I3270:I3272 I3274:I3276 I3278:I3280 I3282:I3284 I3286:I3288 I3296:I3298 I3300:I3302 I3305:I3307 I3309:I3311 I3313:I3315 I3317:I3319 I3321:I3323 I194:I209 I370:I385 I546:I561 I722:I737 I898:I913 I1074:I1089 I1250:I1265 I1426:I1441 I1602:I1617 I1778:I1793 I1954:I1969 I2130:I2145 I2306:I2321 I2482:I2497 I2658:I2673 I2834:I2849 I3011:I3013 I3046:I3048 I3081:I3083 I3116:I3118 I3151:I3153 I3186:I3188 I3221:I3223 I3256:I3258 I3291:I3293">
    <cfRule type="expression" dxfId="237" priority="11" stopIfTrue="1">
      <formula>$L$5=$I$8</formula>
    </cfRule>
  </conditionalFormatting>
  <dataValidations count="3">
    <dataValidation type="list" allowBlank="1" showInputMessage="1" showErrorMessage="1" sqref="L5:M5" xr:uid="{00000000-0002-0000-0E00-000000000000}">
      <formula1>FBCF_e_Invest_T</formula1>
    </dataValidation>
    <dataValidation type="list" allowBlank="1" showInputMessage="1" showErrorMessage="1" sqref="E5:F5" xr:uid="{00000000-0002-0000-0E00-000002000000}">
      <formula1>CONJUNTO_1</formula1>
    </dataValidation>
    <dataValidation type="list" allowBlank="1" showInputMessage="1" showErrorMessage="1" sqref="H5:I5" xr:uid="{00000000-0002-0000-0E00-000001000000}">
      <formula1>INDIRECT(#REF!)</formula1>
    </dataValidation>
  </dataValidations>
  <hyperlinks>
    <hyperlink ref="B5" location="Índice!A1" display="&lt;&lt;" xr:uid="{00000000-0004-0000-0E00-000000000000}"/>
    <hyperlink ref="M2" location="'FBCF e Invest_T'!A1" display="Ver Totais" xr:uid="{00000000-0004-0000-0E00-000001000000}"/>
  </hyperlinks>
  <pageMargins left="0.23622047244094491" right="0.23622047244094491" top="0.70866141732283472" bottom="0.31496062992125984" header="0.31496062992125984" footer="0.31496062992125984"/>
  <pageSetup paperSize="9"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D8D2D9"/>
  </sheetPr>
  <dimension ref="A1:U2650"/>
  <sheetViews>
    <sheetView showGridLines="0" zoomScaleNormal="100" workbookViewId="0">
      <pane ySplit="13" topLeftCell="A14" activePane="bottomLeft" state="frozen"/>
      <selection pane="bottomLeft" activeCell="B8" sqref="B8:C12"/>
    </sheetView>
  </sheetViews>
  <sheetFormatPr defaultColWidth="0" defaultRowHeight="15" zeroHeight="1" x14ac:dyDescent="0.25"/>
  <cols>
    <col min="1" max="1" width="0.85546875" customWidth="1"/>
    <col min="2" max="2" width="5.7109375" style="5" customWidth="1"/>
    <col min="3" max="3" width="3.28515625" style="5" customWidth="1"/>
    <col min="4" max="13" width="12.28515625" style="5" customWidth="1"/>
    <col min="14" max="14" width="14.140625" style="5" customWidth="1"/>
    <col min="15" max="15" width="0.85546875" style="5" customWidth="1"/>
    <col min="16" max="18" width="9.140625" style="5" hidden="1" customWidth="1"/>
    <col min="19" max="21" width="0" style="5" hidden="1" customWidth="1"/>
    <col min="22" max="16384" width="9.140625" style="5" hidden="1"/>
  </cols>
  <sheetData>
    <row r="1" spans="1:15" s="68" customFormat="1" ht="5.0999999999999996" customHeight="1" x14ac:dyDescent="0.25">
      <c r="B1" s="69"/>
      <c r="C1" s="69"/>
      <c r="D1" s="70"/>
      <c r="E1" s="70"/>
      <c r="F1" s="70"/>
      <c r="G1" s="70"/>
      <c r="H1" s="70"/>
      <c r="I1" s="71"/>
      <c r="J1" s="71"/>
      <c r="K1" s="71"/>
      <c r="L1" s="71"/>
      <c r="M1" s="71"/>
      <c r="O1" s="90"/>
    </row>
    <row r="2" spans="1:15" s="68" customFormat="1" ht="15" customHeight="1" x14ac:dyDescent="0.25">
      <c r="D2" s="173" t="s">
        <v>723</v>
      </c>
      <c r="E2" s="70"/>
      <c r="F2" s="70"/>
      <c r="G2" s="70"/>
      <c r="H2" s="70"/>
      <c r="I2" s="71"/>
      <c r="J2" s="71"/>
      <c r="K2" s="71"/>
      <c r="L2" s="71"/>
      <c r="M2" s="180" t="s">
        <v>459</v>
      </c>
      <c r="O2" s="90"/>
    </row>
    <row r="3" spans="1:15" s="68" customFormat="1" ht="24.95" customHeight="1" x14ac:dyDescent="0.25">
      <c r="D3" s="329" t="s">
        <v>471</v>
      </c>
      <c r="E3" s="329"/>
      <c r="F3" s="329"/>
      <c r="G3" s="329"/>
      <c r="H3" s="329"/>
      <c r="I3" s="329"/>
      <c r="J3" s="329"/>
      <c r="K3" s="297" t="s">
        <v>468</v>
      </c>
      <c r="L3" s="71"/>
      <c r="M3" s="71"/>
      <c r="O3" s="90" t="str">
        <f>IF(E5="Norte",CONCATENATE(LEFT(E5,28)&amp;" - ",$H5),IF(E5="Centro",CONCATENATE(LEFT(E5,28)&amp;" - ",$H5),IF(E5="Oeste e Vale do Tejo",CONCATENATE(LEFT(E5,28)&amp;" - ",$H5),IF(E5="Grande Lisboa",CONCATENATE(LEFT(E5,28)&amp;" - ",$H5),IF(E5="Península de Setúbal",CONCATENATE(LEFT(E5,28)&amp;" - ",$H5),IF(E5="Alentejo",CONCATENATE(LEFT(E5,28)&amp;" - ",$H5),IF(E5="Algarve",CONCATENATE(LEFT(E5,28)&amp;" - ",$H5),IF(E5="Região Autónoma dos Açores",CONCATENATE(LEFT(E5,28)&amp;" - ",$H5),IF(E5="Região Autónoma da Madeira",CONCATENATE(LEFT(E5,28)&amp;" - ",$H5),IF(E5="","",CONCATENATE(LEFT(E5,8)&amp;" - ",$H5)))))))))))</f>
        <v/>
      </c>
    </row>
    <row r="4" spans="1:15" s="68" customFormat="1" ht="5.0999999999999996" customHeight="1" x14ac:dyDescent="0.25">
      <c r="B4" s="69"/>
      <c r="C4" s="69"/>
      <c r="D4" s="70"/>
      <c r="E4" s="70"/>
      <c r="F4" s="70"/>
      <c r="G4" s="70"/>
      <c r="H4" s="70"/>
      <c r="I4" s="71"/>
      <c r="J4" s="71"/>
      <c r="K4" s="297"/>
      <c r="L4" s="71"/>
      <c r="M4" s="71"/>
      <c r="O4" s="90"/>
    </row>
    <row r="5" spans="1:15" s="74" customFormat="1" x14ac:dyDescent="0.2">
      <c r="A5" s="73"/>
      <c r="B5" s="176" t="s">
        <v>419</v>
      </c>
      <c r="C5" s="68"/>
      <c r="D5" s="262" t="s">
        <v>414</v>
      </c>
      <c r="E5" s="334"/>
      <c r="F5" s="335"/>
      <c r="G5" s="262" t="s">
        <v>453</v>
      </c>
      <c r="H5" s="334"/>
      <c r="I5" s="335"/>
      <c r="J5" s="264" t="str">
        <f>IF(H5="","Ir Para &gt;&gt;",HYPERLINK("#$C"&amp;MATCH(O3,B1:B2646,0),"Ir Para &gt;&gt;"))</f>
        <v>Ir Para &gt;&gt;</v>
      </c>
      <c r="K5" s="297"/>
      <c r="L5" s="334"/>
      <c r="M5" s="335"/>
      <c r="O5" s="111" t="str">
        <f>IF(E5="Norte","CONJUNTO3SOC",IF(E5="Centro","CONJUNTO3SOC",IF(E5="Oeste e Vale do Tejo","CONJUNTO3SOC",IF(E5="Grande Lisboa","CONJUNTO3SOC",IF(E5="Península de Setúbal","CONJUNTO3SOC",IF(E5="Alentejo","CONJUNTO3SOC",IF(E5="Algarve","CONJUNTO3SOC",IF(E5="Açores","CONJUNTO3SOC",IF(E5="Madeira","CONJUNTO3SOC",IF(E5="","","CONJUNTO2SOC"))))))))))</f>
        <v/>
      </c>
    </row>
    <row r="6" spans="1:15" s="68" customFormat="1" ht="5.0999999999999996" customHeight="1" x14ac:dyDescent="0.25">
      <c r="B6" s="69"/>
      <c r="C6" s="69"/>
      <c r="D6" s="70"/>
      <c r="E6" s="70"/>
      <c r="F6" s="70"/>
      <c r="G6" s="70"/>
      <c r="H6" s="70"/>
      <c r="I6" s="71"/>
      <c r="J6" s="71"/>
      <c r="K6" s="71"/>
      <c r="L6" s="71"/>
      <c r="M6" s="71"/>
      <c r="O6" s="90"/>
    </row>
    <row r="7" spans="1:15" s="75" customFormat="1" ht="5.0999999999999996" customHeight="1" x14ac:dyDescent="0.25">
      <c r="A7" s="88"/>
      <c r="B7" s="84"/>
      <c r="C7" s="84"/>
      <c r="D7" s="88"/>
      <c r="E7" s="88"/>
      <c r="F7" s="88"/>
      <c r="G7" s="88"/>
      <c r="H7" s="88"/>
      <c r="I7" s="88"/>
      <c r="J7" s="88"/>
      <c r="K7" s="88"/>
      <c r="L7" s="88"/>
      <c r="M7" s="88"/>
      <c r="N7" s="88"/>
      <c r="O7" s="112"/>
    </row>
    <row r="8" spans="1:15" s="75" customFormat="1" ht="15" customHeight="1" x14ac:dyDescent="0.25">
      <c r="A8" s="88"/>
      <c r="B8" s="363" t="s">
        <v>421</v>
      </c>
      <c r="C8" s="364"/>
      <c r="D8" s="361" t="s">
        <v>38</v>
      </c>
      <c r="E8" s="361" t="s">
        <v>356</v>
      </c>
      <c r="F8" s="361" t="s">
        <v>106</v>
      </c>
      <c r="G8" s="361" t="s">
        <v>81</v>
      </c>
      <c r="H8" s="361" t="s">
        <v>482</v>
      </c>
      <c r="I8" s="361" t="s">
        <v>92</v>
      </c>
      <c r="J8" s="361" t="s">
        <v>94</v>
      </c>
      <c r="K8" s="361" t="s">
        <v>96</v>
      </c>
      <c r="L8" s="361" t="s">
        <v>102</v>
      </c>
      <c r="M8" s="361" t="s">
        <v>104</v>
      </c>
      <c r="N8" s="361" t="s">
        <v>100</v>
      </c>
      <c r="O8" s="112"/>
    </row>
    <row r="9" spans="1:15" s="75" customFormat="1" ht="15" customHeight="1" x14ac:dyDescent="0.25">
      <c r="A9" s="88"/>
      <c r="B9" s="365"/>
      <c r="C9" s="366"/>
      <c r="D9" s="361"/>
      <c r="E9" s="361"/>
      <c r="F9" s="361"/>
      <c r="G9" s="361"/>
      <c r="H9" s="361"/>
      <c r="I9" s="361"/>
      <c r="J9" s="361"/>
      <c r="K9" s="361"/>
      <c r="L9" s="361"/>
      <c r="M9" s="361"/>
      <c r="N9" s="361"/>
      <c r="O9" s="112"/>
    </row>
    <row r="10" spans="1:15" s="75" customFormat="1" ht="15" customHeight="1" x14ac:dyDescent="0.25">
      <c r="A10" s="88"/>
      <c r="B10" s="365"/>
      <c r="C10" s="366"/>
      <c r="D10" s="361"/>
      <c r="E10" s="361"/>
      <c r="F10" s="361"/>
      <c r="G10" s="361"/>
      <c r="H10" s="361"/>
      <c r="I10" s="361"/>
      <c r="J10" s="361"/>
      <c r="K10" s="361"/>
      <c r="L10" s="361"/>
      <c r="M10" s="361"/>
      <c r="N10" s="361"/>
      <c r="O10" s="112"/>
    </row>
    <row r="11" spans="1:15" s="75" customFormat="1" ht="15" customHeight="1" x14ac:dyDescent="0.25">
      <c r="A11" s="88"/>
      <c r="B11" s="365"/>
      <c r="C11" s="366"/>
      <c r="D11" s="361"/>
      <c r="E11" s="361"/>
      <c r="F11" s="361"/>
      <c r="G11" s="361"/>
      <c r="H11" s="361"/>
      <c r="I11" s="361"/>
      <c r="J11" s="361"/>
      <c r="K11" s="361"/>
      <c r="L11" s="361"/>
      <c r="M11" s="361"/>
      <c r="N11" s="361"/>
    </row>
    <row r="12" spans="1:15" s="79" customFormat="1" ht="15" customHeight="1" x14ac:dyDescent="0.25">
      <c r="A12" s="75"/>
      <c r="B12" s="367"/>
      <c r="C12" s="368"/>
      <c r="D12" s="195" t="s">
        <v>8</v>
      </c>
      <c r="E12" s="195" t="s">
        <v>357</v>
      </c>
      <c r="F12" s="195" t="s">
        <v>357</v>
      </c>
      <c r="G12" s="195" t="s">
        <v>357</v>
      </c>
      <c r="H12" s="195" t="s">
        <v>357</v>
      </c>
      <c r="I12" s="195" t="s">
        <v>9</v>
      </c>
      <c r="J12" s="195" t="s">
        <v>9</v>
      </c>
      <c r="K12" s="195" t="s">
        <v>9</v>
      </c>
      <c r="L12" s="195" t="s">
        <v>358</v>
      </c>
      <c r="M12" s="195" t="s">
        <v>358</v>
      </c>
      <c r="N12" s="195" t="s">
        <v>359</v>
      </c>
    </row>
    <row r="13" spans="1:15" s="68" customFormat="1" ht="5.0999999999999996" customHeight="1" x14ac:dyDescent="0.25">
      <c r="A13" s="75"/>
      <c r="B13" s="91"/>
      <c r="C13" s="91"/>
      <c r="D13" s="92"/>
      <c r="E13" s="92"/>
      <c r="F13" s="92"/>
      <c r="G13" s="92"/>
      <c r="H13" s="92"/>
      <c r="I13" s="92"/>
      <c r="J13" s="92"/>
      <c r="K13" s="92"/>
      <c r="L13" s="92"/>
      <c r="M13" s="92"/>
      <c r="N13" s="92"/>
    </row>
    <row r="14" spans="1:15" ht="15" customHeight="1" x14ac:dyDescent="0.25">
      <c r="A14" s="75"/>
      <c r="B14" s="177" t="s">
        <v>115</v>
      </c>
      <c r="C14" s="177"/>
      <c r="D14" s="177"/>
      <c r="E14" s="177"/>
      <c r="F14" s="177"/>
      <c r="G14" s="177"/>
      <c r="H14" s="177"/>
      <c r="I14" s="177"/>
      <c r="J14" s="177"/>
      <c r="K14" s="177"/>
      <c r="L14" s="177"/>
      <c r="M14" s="177"/>
      <c r="N14" s="177"/>
    </row>
    <row r="15" spans="1:15" s="7" customFormat="1" ht="15" customHeight="1" x14ac:dyDescent="0.2">
      <c r="A15" s="75"/>
      <c r="B15" s="258" t="s">
        <v>13</v>
      </c>
      <c r="C15" s="184"/>
      <c r="D15" s="184"/>
      <c r="E15" s="184"/>
      <c r="F15" s="184"/>
      <c r="G15" s="184"/>
      <c r="H15" s="184"/>
      <c r="I15" s="184"/>
      <c r="J15" s="184"/>
      <c r="K15" s="184"/>
      <c r="L15" s="184"/>
      <c r="M15" s="184"/>
      <c r="N15" s="184"/>
    </row>
    <row r="16" spans="1:15" s="8" customFormat="1" ht="15" customHeight="1" x14ac:dyDescent="0.25">
      <c r="A16" s="75"/>
      <c r="B16" s="187" t="s">
        <v>372</v>
      </c>
      <c r="C16" s="187"/>
      <c r="D16" s="187"/>
      <c r="E16" s="187"/>
      <c r="F16" s="187"/>
      <c r="G16" s="187"/>
      <c r="H16" s="187"/>
      <c r="I16" s="187"/>
      <c r="J16" s="187"/>
      <c r="K16" s="187"/>
      <c r="L16" s="187"/>
      <c r="M16" s="187"/>
      <c r="N16" s="187"/>
    </row>
    <row r="17" spans="1:15" s="8" customFormat="1" ht="15" customHeight="1" x14ac:dyDescent="0.25">
      <c r="A17" s="75"/>
      <c r="B17" s="181">
        <v>2023</v>
      </c>
      <c r="C17" s="181"/>
      <c r="D17" s="182">
        <v>20432</v>
      </c>
      <c r="E17" s="183">
        <v>0.48</v>
      </c>
      <c r="F17" s="183">
        <v>0.92</v>
      </c>
      <c r="G17" s="183">
        <v>1.08</v>
      </c>
      <c r="H17" s="183">
        <v>0.52</v>
      </c>
      <c r="I17" s="183">
        <v>8.69</v>
      </c>
      <c r="J17" s="183">
        <v>3.36</v>
      </c>
      <c r="K17" s="183">
        <v>7.01</v>
      </c>
      <c r="L17" s="183">
        <v>0.39</v>
      </c>
      <c r="M17" s="183">
        <v>0.81</v>
      </c>
      <c r="N17" s="183">
        <v>38.159999999999997</v>
      </c>
    </row>
    <row r="18" spans="1:15" s="8" customFormat="1" ht="15" customHeight="1" x14ac:dyDescent="0.25">
      <c r="A18" s="75"/>
      <c r="B18" s="181">
        <v>2022</v>
      </c>
      <c r="C18" s="181"/>
      <c r="D18" s="182">
        <v>19772</v>
      </c>
      <c r="E18" s="183">
        <v>0.45</v>
      </c>
      <c r="F18" s="183">
        <v>0.82</v>
      </c>
      <c r="G18" s="183">
        <v>1.21</v>
      </c>
      <c r="H18" s="183">
        <v>0.55000000000000004</v>
      </c>
      <c r="I18" s="183">
        <v>7.31</v>
      </c>
      <c r="J18" s="183">
        <v>2.78</v>
      </c>
      <c r="K18" s="183">
        <v>6.15</v>
      </c>
      <c r="L18" s="183">
        <v>0.38</v>
      </c>
      <c r="M18" s="183">
        <v>0.84</v>
      </c>
      <c r="N18" s="183">
        <v>29.73</v>
      </c>
    </row>
    <row r="19" spans="1:15" s="8" customFormat="1" ht="15" customHeight="1" x14ac:dyDescent="0.25">
      <c r="A19" s="75"/>
      <c r="B19" s="181">
        <v>2021</v>
      </c>
      <c r="C19" s="181"/>
      <c r="D19" s="182">
        <v>19173</v>
      </c>
      <c r="E19" s="183">
        <v>0.43</v>
      </c>
      <c r="F19" s="183">
        <v>0.77</v>
      </c>
      <c r="G19" s="183">
        <v>1.3</v>
      </c>
      <c r="H19" s="183">
        <v>0.56999999999999995</v>
      </c>
      <c r="I19" s="183">
        <v>5.92</v>
      </c>
      <c r="J19" s="183">
        <v>2.1</v>
      </c>
      <c r="K19" s="183">
        <v>4.83</v>
      </c>
      <c r="L19" s="183">
        <v>0.35</v>
      </c>
      <c r="M19" s="183">
        <v>0.82</v>
      </c>
      <c r="N19" s="183">
        <v>20.61</v>
      </c>
    </row>
    <row r="20" spans="1:15" s="8" customFormat="1" ht="15" customHeight="1" x14ac:dyDescent="0.25">
      <c r="A20" s="9"/>
      <c r="B20" s="168">
        <v>2020</v>
      </c>
      <c r="C20" s="168"/>
      <c r="D20" s="182">
        <v>18544</v>
      </c>
      <c r="E20" s="183">
        <v>0.43</v>
      </c>
      <c r="F20" s="183">
        <v>0.76</v>
      </c>
      <c r="G20" s="183">
        <v>1.31</v>
      </c>
      <c r="H20" s="183">
        <v>0.56999999999999995</v>
      </c>
      <c r="I20" s="183">
        <v>2.36</v>
      </c>
      <c r="J20" s="183">
        <v>0.82</v>
      </c>
      <c r="K20" s="183">
        <v>1.89</v>
      </c>
      <c r="L20" s="183">
        <v>0.35</v>
      </c>
      <c r="M20" s="183">
        <v>0.8</v>
      </c>
      <c r="N20" s="183">
        <v>7.5</v>
      </c>
    </row>
    <row r="21" spans="1:15" s="8" customFormat="1" ht="15" customHeight="1" x14ac:dyDescent="0.25">
      <c r="A21" s="9"/>
      <c r="B21" s="168">
        <v>2019</v>
      </c>
      <c r="C21" s="168"/>
      <c r="D21" s="182">
        <v>17970</v>
      </c>
      <c r="E21" s="183">
        <v>0.42</v>
      </c>
      <c r="F21" s="183">
        <v>0.72</v>
      </c>
      <c r="G21" s="183">
        <v>1.39</v>
      </c>
      <c r="H21" s="183">
        <v>0.57999999999999996</v>
      </c>
      <c r="I21" s="183">
        <v>3.7</v>
      </c>
      <c r="J21" s="183">
        <v>1.41</v>
      </c>
      <c r="K21" s="183">
        <v>3.38</v>
      </c>
      <c r="L21" s="183">
        <v>0.38</v>
      </c>
      <c r="M21" s="183">
        <v>0.91</v>
      </c>
      <c r="N21" s="183">
        <v>12.1</v>
      </c>
    </row>
    <row r="22" spans="1:15" s="8" customFormat="1" ht="15" customHeight="1" x14ac:dyDescent="0.25">
      <c r="A22" s="9"/>
      <c r="B22" s="168">
        <v>2018</v>
      </c>
      <c r="C22" s="168"/>
      <c r="D22" s="182">
        <v>17278</v>
      </c>
      <c r="E22" s="183">
        <v>0.42</v>
      </c>
      <c r="F22" s="183">
        <v>0.72</v>
      </c>
      <c r="G22" s="183">
        <v>1.39</v>
      </c>
      <c r="H22" s="183">
        <v>0.57999999999999996</v>
      </c>
      <c r="I22" s="183">
        <v>4.0199999999999996</v>
      </c>
      <c r="J22" s="183">
        <v>1.54</v>
      </c>
      <c r="K22" s="183">
        <v>3.69</v>
      </c>
      <c r="L22" s="183">
        <v>0.38</v>
      </c>
      <c r="M22" s="183">
        <v>0.92</v>
      </c>
      <c r="N22" s="183">
        <v>12.73</v>
      </c>
    </row>
    <row r="23" spans="1:15" s="8" customFormat="1" ht="15" customHeight="1" x14ac:dyDescent="0.25">
      <c r="A23" s="9"/>
      <c r="B23" s="168">
        <v>2017</v>
      </c>
      <c r="C23" s="168"/>
      <c r="D23" s="182">
        <v>16589</v>
      </c>
      <c r="E23" s="183">
        <v>0.42</v>
      </c>
      <c r="F23" s="183">
        <v>0.72</v>
      </c>
      <c r="G23" s="183">
        <v>1.39</v>
      </c>
      <c r="H23" s="183">
        <v>0.57999999999999996</v>
      </c>
      <c r="I23" s="183">
        <v>5.77</v>
      </c>
      <c r="J23" s="183">
        <v>2.2799999999999998</v>
      </c>
      <c r="K23" s="183">
        <v>5.46</v>
      </c>
      <c r="L23" s="183">
        <v>0.4</v>
      </c>
      <c r="M23" s="183">
        <v>0.95</v>
      </c>
      <c r="N23" s="183">
        <v>18.079999999999998</v>
      </c>
    </row>
    <row r="24" spans="1:15" s="8" customFormat="1" ht="15" customHeight="1" x14ac:dyDescent="0.25">
      <c r="A24" s="9"/>
      <c r="B24" s="168">
        <v>2016</v>
      </c>
      <c r="C24" s="168"/>
      <c r="D24" s="182">
        <v>15667</v>
      </c>
      <c r="E24" s="183">
        <v>0.39</v>
      </c>
      <c r="F24" s="183">
        <v>0.64</v>
      </c>
      <c r="G24" s="183">
        <v>1.56</v>
      </c>
      <c r="H24" s="183">
        <v>0.61</v>
      </c>
      <c r="I24" s="183">
        <v>2.41</v>
      </c>
      <c r="J24" s="183">
        <v>0.94</v>
      </c>
      <c r="K24" s="183">
        <v>2.39</v>
      </c>
      <c r="L24" s="183">
        <v>0.39</v>
      </c>
      <c r="M24" s="183">
        <v>0.99</v>
      </c>
      <c r="N24" s="183">
        <v>7.27</v>
      </c>
    </row>
    <row r="25" spans="1:15" ht="15" customHeight="1" x14ac:dyDescent="0.25">
      <c r="A25" s="9"/>
      <c r="B25" s="168">
        <v>2015</v>
      </c>
      <c r="C25" s="168"/>
      <c r="D25" s="182">
        <v>14833</v>
      </c>
      <c r="E25" s="183">
        <v>0.38</v>
      </c>
      <c r="F25" s="183">
        <v>0.61</v>
      </c>
      <c r="G25" s="183">
        <v>1.64</v>
      </c>
      <c r="H25" s="183">
        <v>0.62</v>
      </c>
      <c r="I25" s="183">
        <v>2.3199999999999998</v>
      </c>
      <c r="J25" s="183">
        <v>0.92</v>
      </c>
      <c r="K25" s="183">
        <v>2.42</v>
      </c>
      <c r="L25" s="183">
        <v>0.39</v>
      </c>
      <c r="M25" s="183">
        <v>1.04</v>
      </c>
      <c r="N25" s="183">
        <v>6.98</v>
      </c>
      <c r="O25" s="8"/>
    </row>
    <row r="26" spans="1:15" ht="15" customHeight="1" x14ac:dyDescent="0.25">
      <c r="A26" s="5"/>
      <c r="B26" s="168">
        <v>2014</v>
      </c>
      <c r="C26" s="168"/>
      <c r="D26" s="182">
        <v>13601</v>
      </c>
      <c r="E26" s="183">
        <v>0.38</v>
      </c>
      <c r="F26" s="183">
        <v>0.61</v>
      </c>
      <c r="G26" s="183">
        <v>1.64</v>
      </c>
      <c r="H26" s="183">
        <v>0.62</v>
      </c>
      <c r="I26" s="183">
        <v>0.74</v>
      </c>
      <c r="J26" s="183">
        <v>0.28000000000000003</v>
      </c>
      <c r="K26" s="183">
        <v>0.75</v>
      </c>
      <c r="L26" s="183">
        <v>0.38</v>
      </c>
      <c r="M26" s="183">
        <v>1.01</v>
      </c>
      <c r="N26" s="183">
        <v>2.2200000000000002</v>
      </c>
    </row>
    <row r="27" spans="1:15" ht="15" customHeight="1" x14ac:dyDescent="0.25">
      <c r="A27" s="5"/>
      <c r="B27" s="168">
        <v>2013</v>
      </c>
      <c r="C27" s="168"/>
      <c r="D27" s="182">
        <v>12510</v>
      </c>
      <c r="E27" s="183">
        <v>0.38</v>
      </c>
      <c r="F27" s="183">
        <v>0.61</v>
      </c>
      <c r="G27" s="183">
        <v>1.64</v>
      </c>
      <c r="H27" s="183">
        <v>0.62</v>
      </c>
      <c r="I27" s="183">
        <v>-0.56999999999999995</v>
      </c>
      <c r="J27" s="183">
        <v>-0.21</v>
      </c>
      <c r="K27" s="183">
        <v>-0.56999999999999995</v>
      </c>
      <c r="L27" s="183">
        <v>0.38</v>
      </c>
      <c r="M27" s="183">
        <v>1</v>
      </c>
      <c r="N27" s="183">
        <v>-1.73</v>
      </c>
    </row>
    <row r="28" spans="1:15" ht="15" customHeight="1" x14ac:dyDescent="0.25">
      <c r="A28" s="5"/>
      <c r="B28" s="168">
        <v>2012</v>
      </c>
      <c r="C28" s="168"/>
      <c r="D28" s="182">
        <v>11455</v>
      </c>
      <c r="E28" s="183">
        <v>0.37</v>
      </c>
      <c r="F28" s="183">
        <v>0.59</v>
      </c>
      <c r="G28" s="183">
        <v>1.69</v>
      </c>
      <c r="H28" s="183">
        <v>0.63</v>
      </c>
      <c r="I28" s="183">
        <v>-0.79</v>
      </c>
      <c r="J28" s="183">
        <v>-0.28999999999999998</v>
      </c>
      <c r="K28" s="183">
        <v>-0.78</v>
      </c>
      <c r="L28" s="183">
        <v>0.37</v>
      </c>
      <c r="M28" s="183">
        <v>1</v>
      </c>
      <c r="N28" s="183">
        <v>-2.4500000000000002</v>
      </c>
    </row>
    <row r="29" spans="1:15" ht="15" customHeight="1" x14ac:dyDescent="0.25">
      <c r="A29" s="5"/>
      <c r="B29" s="168">
        <v>2011</v>
      </c>
      <c r="C29" s="168"/>
      <c r="D29" s="182">
        <v>10675</v>
      </c>
      <c r="E29" s="183">
        <v>0.37</v>
      </c>
      <c r="F29" s="183">
        <v>0.59</v>
      </c>
      <c r="G29" s="183">
        <v>1.7</v>
      </c>
      <c r="H29" s="183">
        <v>0.63</v>
      </c>
      <c r="I29" s="183">
        <v>-1.44</v>
      </c>
      <c r="J29" s="183">
        <v>-0.5</v>
      </c>
      <c r="K29" s="183">
        <v>-1.35</v>
      </c>
      <c r="L29" s="183">
        <v>0.35</v>
      </c>
      <c r="M29" s="183">
        <v>0.93</v>
      </c>
      <c r="N29" s="183">
        <v>-4.43</v>
      </c>
    </row>
    <row r="30" spans="1:15" ht="15" customHeight="1" x14ac:dyDescent="0.25">
      <c r="A30" s="5"/>
      <c r="B30" s="168">
        <v>2010</v>
      </c>
      <c r="C30" s="168"/>
      <c r="D30" s="182">
        <v>10210</v>
      </c>
      <c r="E30" s="183">
        <v>0.36</v>
      </c>
      <c r="F30" s="183">
        <v>0.56999999999999995</v>
      </c>
      <c r="G30" s="183">
        <v>1.75</v>
      </c>
      <c r="H30" s="183">
        <v>0.64</v>
      </c>
      <c r="I30" s="183">
        <v>1.87</v>
      </c>
      <c r="J30" s="183">
        <v>0.63</v>
      </c>
      <c r="K30" s="183">
        <v>1.73</v>
      </c>
      <c r="L30" s="183">
        <v>0.34</v>
      </c>
      <c r="M30" s="183">
        <v>0.92</v>
      </c>
      <c r="N30" s="183">
        <v>5.67</v>
      </c>
    </row>
    <row r="31" spans="1:15" s="8" customFormat="1" ht="15" customHeight="1" x14ac:dyDescent="0.25">
      <c r="A31" s="5"/>
      <c r="B31" s="168">
        <v>2009</v>
      </c>
      <c r="C31" s="168"/>
      <c r="D31" s="182">
        <v>10222</v>
      </c>
      <c r="E31" s="183">
        <v>0.32</v>
      </c>
      <c r="F31" s="183">
        <v>0.47</v>
      </c>
      <c r="G31" s="183">
        <v>2.14</v>
      </c>
      <c r="H31" s="183">
        <v>0.68</v>
      </c>
      <c r="I31" s="183">
        <v>-1.76</v>
      </c>
      <c r="J31" s="183">
        <v>-0.59</v>
      </c>
      <c r="K31" s="183">
        <v>-1.86</v>
      </c>
      <c r="L31" s="183">
        <v>0.34</v>
      </c>
      <c r="M31" s="183">
        <v>1.06</v>
      </c>
      <c r="N31" s="183">
        <v>-4.99</v>
      </c>
      <c r="O31" s="5"/>
    </row>
    <row r="32" spans="1:15" s="9" customFormat="1" ht="15" customHeight="1" x14ac:dyDescent="0.25">
      <c r="A32"/>
      <c r="B32" s="168">
        <v>2008</v>
      </c>
      <c r="C32" s="168"/>
      <c r="D32" s="182">
        <v>9882</v>
      </c>
      <c r="E32" s="183">
        <v>0.31</v>
      </c>
      <c r="F32" s="183">
        <v>0.45</v>
      </c>
      <c r="G32" s="183">
        <v>2.23</v>
      </c>
      <c r="H32" s="183">
        <v>0.69</v>
      </c>
      <c r="I32" s="183">
        <v>-0.89</v>
      </c>
      <c r="J32" s="183">
        <v>-0.34</v>
      </c>
      <c r="K32" s="183">
        <v>-1.1100000000000001</v>
      </c>
      <c r="L32" s="183">
        <v>0.39</v>
      </c>
      <c r="M32" s="183">
        <v>1.25</v>
      </c>
      <c r="N32" s="183">
        <v>-2.85</v>
      </c>
      <c r="O32" s="8"/>
    </row>
    <row r="33" spans="1:15" s="9" customFormat="1" ht="15" customHeight="1" x14ac:dyDescent="0.2">
      <c r="B33" s="258" t="s">
        <v>11</v>
      </c>
      <c r="C33" s="184"/>
      <c r="D33" s="184"/>
      <c r="E33" s="184"/>
      <c r="F33" s="184"/>
      <c r="G33" s="184"/>
      <c r="H33" s="184"/>
      <c r="I33" s="184"/>
      <c r="J33" s="184"/>
      <c r="K33" s="184"/>
      <c r="L33" s="184"/>
      <c r="M33" s="184"/>
      <c r="N33" s="184"/>
    </row>
    <row r="34" spans="1:15" s="9" customFormat="1" ht="15" customHeight="1" x14ac:dyDescent="0.25">
      <c r="B34" s="187" t="s">
        <v>121</v>
      </c>
      <c r="C34" s="187"/>
      <c r="D34" s="187"/>
      <c r="E34" s="187"/>
      <c r="F34" s="187"/>
      <c r="G34" s="187"/>
      <c r="H34" s="187"/>
      <c r="I34" s="187"/>
      <c r="J34" s="187"/>
      <c r="K34" s="187"/>
      <c r="L34" s="187"/>
      <c r="M34" s="187"/>
      <c r="N34" s="187"/>
    </row>
    <row r="35" spans="1:15" s="9" customFormat="1" ht="15" customHeight="1" x14ac:dyDescent="0.25">
      <c r="B35" s="181">
        <v>2023</v>
      </c>
      <c r="C35" s="181"/>
      <c r="D35" s="182">
        <v>20410</v>
      </c>
      <c r="E35" s="183">
        <v>0.48</v>
      </c>
      <c r="F35" s="183">
        <v>0.93</v>
      </c>
      <c r="G35" s="183">
        <v>1.07</v>
      </c>
      <c r="H35" s="183">
        <v>0.52</v>
      </c>
      <c r="I35" s="183">
        <v>9</v>
      </c>
      <c r="J35" s="183">
        <v>3.32</v>
      </c>
      <c r="K35" s="183">
        <v>6.87</v>
      </c>
      <c r="L35" s="183">
        <v>0.37</v>
      </c>
      <c r="M35" s="183">
        <v>0.76</v>
      </c>
      <c r="N35" s="183">
        <v>35.67</v>
      </c>
    </row>
    <row r="36" spans="1:15" s="9" customFormat="1" ht="15" customHeight="1" x14ac:dyDescent="0.25">
      <c r="B36" s="181">
        <v>2022</v>
      </c>
      <c r="C36" s="181"/>
      <c r="D36" s="182">
        <v>19744</v>
      </c>
      <c r="E36" s="183">
        <v>0.46</v>
      </c>
      <c r="F36" s="183">
        <v>0.85</v>
      </c>
      <c r="G36" s="183">
        <v>1.18</v>
      </c>
      <c r="H36" s="183">
        <v>0.54</v>
      </c>
      <c r="I36" s="183">
        <v>7.52</v>
      </c>
      <c r="J36" s="183">
        <v>2.73</v>
      </c>
      <c r="K36" s="183">
        <v>5.95</v>
      </c>
      <c r="L36" s="183">
        <v>0.36</v>
      </c>
      <c r="M36" s="183">
        <v>0.79</v>
      </c>
      <c r="N36" s="183">
        <v>27.5</v>
      </c>
    </row>
    <row r="37" spans="1:15" s="9" customFormat="1" ht="15" customHeight="1" x14ac:dyDescent="0.25">
      <c r="B37" s="181">
        <v>2021</v>
      </c>
      <c r="C37" s="181"/>
      <c r="D37" s="182">
        <v>19152</v>
      </c>
      <c r="E37" s="183">
        <v>0.44</v>
      </c>
      <c r="F37" s="183">
        <v>0.78</v>
      </c>
      <c r="G37" s="183">
        <v>1.28</v>
      </c>
      <c r="H37" s="183">
        <v>0.56000000000000005</v>
      </c>
      <c r="I37" s="183">
        <v>6.16</v>
      </c>
      <c r="J37" s="183">
        <v>2.1</v>
      </c>
      <c r="K37" s="183">
        <v>4.78</v>
      </c>
      <c r="L37" s="183">
        <v>0.34</v>
      </c>
      <c r="M37" s="183">
        <v>0.78</v>
      </c>
      <c r="N37" s="183">
        <v>19.489999999999998</v>
      </c>
    </row>
    <row r="38" spans="1:15" s="9" customFormat="1" ht="15" customHeight="1" x14ac:dyDescent="0.25">
      <c r="B38" s="168">
        <v>2020</v>
      </c>
      <c r="C38" s="168"/>
      <c r="D38" s="182">
        <v>18522</v>
      </c>
      <c r="E38" s="183">
        <v>0.44</v>
      </c>
      <c r="F38" s="183">
        <v>0.79</v>
      </c>
      <c r="G38" s="183">
        <v>1.27</v>
      </c>
      <c r="H38" s="183">
        <v>0.56000000000000005</v>
      </c>
      <c r="I38" s="183">
        <v>1.56</v>
      </c>
      <c r="J38" s="183">
        <v>0.53</v>
      </c>
      <c r="K38" s="183">
        <v>1.2</v>
      </c>
      <c r="L38" s="183">
        <v>0.34</v>
      </c>
      <c r="M38" s="183">
        <v>0.76</v>
      </c>
      <c r="N38" s="183">
        <v>4.5599999999999996</v>
      </c>
    </row>
    <row r="39" spans="1:15" s="9" customFormat="1" ht="15" customHeight="1" x14ac:dyDescent="0.25">
      <c r="B39" s="168">
        <v>2019</v>
      </c>
      <c r="C39" s="168"/>
      <c r="D39" s="182">
        <v>17949</v>
      </c>
      <c r="E39" s="183">
        <v>0.43</v>
      </c>
      <c r="F39" s="183">
        <v>0.74</v>
      </c>
      <c r="G39" s="183">
        <v>1.35</v>
      </c>
      <c r="H39" s="183">
        <v>0.56999999999999995</v>
      </c>
      <c r="I39" s="183">
        <v>3.33</v>
      </c>
      <c r="J39" s="183">
        <v>1.24</v>
      </c>
      <c r="K39" s="183">
        <v>2.91</v>
      </c>
      <c r="L39" s="183">
        <v>0.37</v>
      </c>
      <c r="M39" s="183">
        <v>0.87</v>
      </c>
      <c r="N39" s="183">
        <v>9.94</v>
      </c>
    </row>
    <row r="40" spans="1:15" s="9" customFormat="1" ht="15" customHeight="1" x14ac:dyDescent="0.25">
      <c r="B40" s="168">
        <v>2018</v>
      </c>
      <c r="C40" s="168"/>
      <c r="D40" s="182">
        <v>17262</v>
      </c>
      <c r="E40" s="183">
        <v>0.42</v>
      </c>
      <c r="F40" s="183">
        <v>0.73</v>
      </c>
      <c r="G40" s="183">
        <v>1.36</v>
      </c>
      <c r="H40" s="183">
        <v>0.57999999999999996</v>
      </c>
      <c r="I40" s="183">
        <v>4.16</v>
      </c>
      <c r="J40" s="183">
        <v>1.55</v>
      </c>
      <c r="K40" s="183">
        <v>3.66</v>
      </c>
      <c r="L40" s="183">
        <v>0.37</v>
      </c>
      <c r="M40" s="183">
        <v>0.88</v>
      </c>
      <c r="N40" s="183">
        <v>12.02</v>
      </c>
    </row>
    <row r="41" spans="1:15" ht="15" customHeight="1" x14ac:dyDescent="0.25">
      <c r="A41" s="9"/>
      <c r="B41" s="168">
        <v>2017</v>
      </c>
      <c r="C41" s="168"/>
      <c r="D41" s="182">
        <v>16576</v>
      </c>
      <c r="E41" s="183">
        <v>0.42</v>
      </c>
      <c r="F41" s="183">
        <v>0.73</v>
      </c>
      <c r="G41" s="183">
        <v>1.36</v>
      </c>
      <c r="H41" s="183">
        <v>0.57999999999999996</v>
      </c>
      <c r="I41" s="183">
        <v>5.94</v>
      </c>
      <c r="J41" s="183">
        <v>2.2799999999999998</v>
      </c>
      <c r="K41" s="183">
        <v>5.4</v>
      </c>
      <c r="L41" s="183">
        <v>0.38</v>
      </c>
      <c r="M41" s="183">
        <v>0.91</v>
      </c>
      <c r="N41" s="183">
        <v>17.309999999999999</v>
      </c>
      <c r="O41" s="9"/>
    </row>
    <row r="42" spans="1:15" ht="15" customHeight="1" x14ac:dyDescent="0.25">
      <c r="A42" s="9"/>
      <c r="B42" s="168">
        <v>2016</v>
      </c>
      <c r="C42" s="168"/>
      <c r="D42" s="182">
        <v>15659</v>
      </c>
      <c r="E42" s="183">
        <v>0.39</v>
      </c>
      <c r="F42" s="183">
        <v>0.65</v>
      </c>
      <c r="G42" s="183">
        <v>1.54</v>
      </c>
      <c r="H42" s="183">
        <v>0.61</v>
      </c>
      <c r="I42" s="183">
        <v>2.4500000000000002</v>
      </c>
      <c r="J42" s="183">
        <v>0.93</v>
      </c>
      <c r="K42" s="183">
        <v>2.36</v>
      </c>
      <c r="L42" s="183">
        <v>0.38</v>
      </c>
      <c r="M42" s="183">
        <v>0.97</v>
      </c>
      <c r="N42" s="183">
        <v>7.06</v>
      </c>
      <c r="O42" s="9"/>
    </row>
    <row r="43" spans="1:15" ht="15" customHeight="1" x14ac:dyDescent="0.25">
      <c r="A43" s="5"/>
      <c r="B43" s="168">
        <v>2015</v>
      </c>
      <c r="C43" s="168"/>
      <c r="D43" s="182">
        <v>14823</v>
      </c>
      <c r="E43" s="183">
        <v>0.38</v>
      </c>
      <c r="F43" s="183">
        <v>0.61</v>
      </c>
      <c r="G43" s="183">
        <v>1.64</v>
      </c>
      <c r="H43" s="183">
        <v>0.62</v>
      </c>
      <c r="I43" s="183">
        <v>2.2200000000000002</v>
      </c>
      <c r="J43" s="183">
        <v>0.87</v>
      </c>
      <c r="K43" s="183">
        <v>2.2999999999999998</v>
      </c>
      <c r="L43" s="183">
        <v>0.39</v>
      </c>
      <c r="M43" s="183">
        <v>1.03</v>
      </c>
      <c r="N43" s="183">
        <v>6.36</v>
      </c>
    </row>
    <row r="44" spans="1:15" ht="15" customHeight="1" x14ac:dyDescent="0.25">
      <c r="A44" s="5"/>
      <c r="B44" s="168">
        <v>2014</v>
      </c>
      <c r="C44" s="168"/>
      <c r="D44" s="182">
        <v>13593</v>
      </c>
      <c r="E44" s="183">
        <v>0.38</v>
      </c>
      <c r="F44" s="183">
        <v>0.61</v>
      </c>
      <c r="G44" s="183">
        <v>1.64</v>
      </c>
      <c r="H44" s="183">
        <v>0.62</v>
      </c>
      <c r="I44" s="183">
        <v>0.42</v>
      </c>
      <c r="J44" s="183">
        <v>0.16</v>
      </c>
      <c r="K44" s="183">
        <v>0.42</v>
      </c>
      <c r="L44" s="183">
        <v>0.37</v>
      </c>
      <c r="M44" s="183">
        <v>0.99</v>
      </c>
      <c r="N44" s="183">
        <v>1.2</v>
      </c>
    </row>
    <row r="45" spans="1:15" ht="15" customHeight="1" x14ac:dyDescent="0.25">
      <c r="A45" s="5"/>
      <c r="B45" s="168">
        <v>2013</v>
      </c>
      <c r="C45" s="168"/>
      <c r="D45" s="182">
        <v>12503</v>
      </c>
      <c r="E45" s="183">
        <v>0.38</v>
      </c>
      <c r="F45" s="183">
        <v>0.61</v>
      </c>
      <c r="G45" s="183">
        <v>1.64</v>
      </c>
      <c r="H45" s="183">
        <v>0.62</v>
      </c>
      <c r="I45" s="183">
        <v>-0.67</v>
      </c>
      <c r="J45" s="183">
        <v>-0.25</v>
      </c>
      <c r="K45" s="183">
        <v>-0.66</v>
      </c>
      <c r="L45" s="183">
        <v>0.38</v>
      </c>
      <c r="M45" s="183">
        <v>0.99</v>
      </c>
      <c r="N45" s="183">
        <v>-1.97</v>
      </c>
    </row>
    <row r="46" spans="1:15" ht="15" customHeight="1" x14ac:dyDescent="0.25">
      <c r="A46" s="5"/>
      <c r="B46" s="168">
        <v>2012</v>
      </c>
      <c r="C46" s="168"/>
      <c r="D46" s="182">
        <v>11450</v>
      </c>
      <c r="E46" s="183">
        <v>0.37</v>
      </c>
      <c r="F46" s="183">
        <v>0.59</v>
      </c>
      <c r="G46" s="183">
        <v>1.69</v>
      </c>
      <c r="H46" s="183">
        <v>0.63</v>
      </c>
      <c r="I46" s="183">
        <v>-0.8</v>
      </c>
      <c r="J46" s="183">
        <v>-0.28999999999999998</v>
      </c>
      <c r="K46" s="183">
        <v>-0.79</v>
      </c>
      <c r="L46" s="183">
        <v>0.37</v>
      </c>
      <c r="M46" s="183">
        <v>0.99</v>
      </c>
      <c r="N46" s="183">
        <v>-2.4</v>
      </c>
    </row>
    <row r="47" spans="1:15" s="10" customFormat="1" ht="15" customHeight="1" collapsed="1" x14ac:dyDescent="0.25">
      <c r="A47" s="5"/>
      <c r="B47" s="168">
        <v>2011</v>
      </c>
      <c r="C47" s="168"/>
      <c r="D47" s="182">
        <v>10670</v>
      </c>
      <c r="E47" s="183">
        <v>0.37</v>
      </c>
      <c r="F47" s="183">
        <v>0.57999999999999996</v>
      </c>
      <c r="G47" s="183">
        <v>1.71</v>
      </c>
      <c r="H47" s="183">
        <v>0.63</v>
      </c>
      <c r="I47" s="183">
        <v>-1.48</v>
      </c>
      <c r="J47" s="183">
        <v>-0.51</v>
      </c>
      <c r="K47" s="183">
        <v>-1.38</v>
      </c>
      <c r="L47" s="183">
        <v>0.34</v>
      </c>
      <c r="M47" s="183">
        <v>0.93</v>
      </c>
      <c r="N47" s="183">
        <v>-4.37</v>
      </c>
      <c r="O47" s="5"/>
    </row>
    <row r="48" spans="1:15" s="10" customFormat="1" ht="15" customHeight="1" x14ac:dyDescent="0.25">
      <c r="A48" s="5"/>
      <c r="B48" s="168">
        <v>2010</v>
      </c>
      <c r="C48" s="168"/>
      <c r="D48" s="182">
        <v>10204</v>
      </c>
      <c r="E48" s="183">
        <v>0.36</v>
      </c>
      <c r="F48" s="183">
        <v>0.56999999999999995</v>
      </c>
      <c r="G48" s="183">
        <v>1.76</v>
      </c>
      <c r="H48" s="183">
        <v>0.64</v>
      </c>
      <c r="I48" s="183">
        <v>1.78</v>
      </c>
      <c r="J48" s="183">
        <v>0.59</v>
      </c>
      <c r="K48" s="183">
        <v>1.62</v>
      </c>
      <c r="L48" s="183">
        <v>0.33</v>
      </c>
      <c r="M48" s="183">
        <v>0.91</v>
      </c>
      <c r="N48" s="183">
        <v>5.0599999999999996</v>
      </c>
      <c r="O48" s="5"/>
    </row>
    <row r="49" spans="1:15" s="10" customFormat="1" ht="15" customHeight="1" x14ac:dyDescent="0.25">
      <c r="A49" s="9"/>
      <c r="B49" s="168">
        <v>2009</v>
      </c>
      <c r="C49" s="168"/>
      <c r="D49" s="182">
        <v>10217</v>
      </c>
      <c r="E49" s="183">
        <v>0.32</v>
      </c>
      <c r="F49" s="183">
        <v>0.47</v>
      </c>
      <c r="G49" s="183">
        <v>2.13</v>
      </c>
      <c r="H49" s="183">
        <v>0.68</v>
      </c>
      <c r="I49" s="183">
        <v>-1.83</v>
      </c>
      <c r="J49" s="183">
        <v>-0.61</v>
      </c>
      <c r="K49" s="183">
        <v>-1.9</v>
      </c>
      <c r="L49" s="183">
        <v>0.33</v>
      </c>
      <c r="M49" s="183">
        <v>1.04</v>
      </c>
      <c r="N49" s="183">
        <v>-4.97</v>
      </c>
    </row>
    <row r="50" spans="1:15" ht="15" customHeight="1" x14ac:dyDescent="0.25">
      <c r="A50" s="9"/>
      <c r="B50" s="168">
        <v>2008</v>
      </c>
      <c r="C50" s="168"/>
      <c r="D50" s="182">
        <v>9876</v>
      </c>
      <c r="E50" s="183">
        <v>0.28999999999999998</v>
      </c>
      <c r="F50" s="183">
        <v>0.42</v>
      </c>
      <c r="G50" s="183">
        <v>2.4</v>
      </c>
      <c r="H50" s="183">
        <v>0.71</v>
      </c>
      <c r="I50" s="183">
        <v>-1.68</v>
      </c>
      <c r="J50" s="183">
        <v>-0.65</v>
      </c>
      <c r="K50" s="183">
        <v>-2.2000000000000002</v>
      </c>
      <c r="L50" s="183">
        <v>0.38</v>
      </c>
      <c r="M50" s="183">
        <v>1.31</v>
      </c>
      <c r="N50" s="183">
        <v>-5.08</v>
      </c>
      <c r="O50" s="10"/>
    </row>
    <row r="51" spans="1:15" ht="15" customHeight="1" x14ac:dyDescent="0.25">
      <c r="A51" s="9"/>
      <c r="B51" s="259" t="s">
        <v>122</v>
      </c>
      <c r="C51" s="165"/>
      <c r="D51" s="165"/>
      <c r="E51" s="165"/>
      <c r="F51" s="165"/>
      <c r="G51" s="165"/>
      <c r="H51" s="165"/>
      <c r="I51" s="165"/>
      <c r="J51" s="165"/>
      <c r="K51" s="165"/>
      <c r="L51" s="165"/>
      <c r="M51" s="165"/>
      <c r="N51" s="165"/>
      <c r="O51" s="10"/>
    </row>
    <row r="52" spans="1:15" ht="15" customHeight="1" x14ac:dyDescent="0.25">
      <c r="A52" s="9"/>
      <c r="B52" s="181">
        <v>2023</v>
      </c>
      <c r="C52" s="181"/>
      <c r="D52" s="182">
        <v>18310</v>
      </c>
      <c r="E52" s="183">
        <v>0.45</v>
      </c>
      <c r="F52" s="183">
        <v>0.83</v>
      </c>
      <c r="G52" s="183">
        <v>1.21</v>
      </c>
      <c r="H52" s="183">
        <v>0.55000000000000004</v>
      </c>
      <c r="I52" s="183">
        <v>11.53</v>
      </c>
      <c r="J52" s="183">
        <v>3.02</v>
      </c>
      <c r="K52" s="183">
        <v>6.68</v>
      </c>
      <c r="L52" s="183">
        <v>0.26</v>
      </c>
      <c r="M52" s="183">
        <v>0.57999999999999996</v>
      </c>
      <c r="N52" s="183">
        <v>20.059999999999999</v>
      </c>
      <c r="O52" s="10"/>
    </row>
    <row r="53" spans="1:15" ht="15" customHeight="1" x14ac:dyDescent="0.25">
      <c r="A53" s="9"/>
      <c r="B53" s="181">
        <v>2022</v>
      </c>
      <c r="C53" s="181"/>
      <c r="D53" s="182">
        <v>17825</v>
      </c>
      <c r="E53" s="183">
        <v>0.42</v>
      </c>
      <c r="F53" s="183">
        <v>0.74</v>
      </c>
      <c r="G53" s="183">
        <v>1.36</v>
      </c>
      <c r="H53" s="183">
        <v>0.57999999999999996</v>
      </c>
      <c r="I53" s="183">
        <v>11.27</v>
      </c>
      <c r="J53" s="183">
        <v>2.91</v>
      </c>
      <c r="K53" s="183">
        <v>6.86</v>
      </c>
      <c r="L53" s="183">
        <v>0.26</v>
      </c>
      <c r="M53" s="183">
        <v>0.61</v>
      </c>
      <c r="N53" s="183">
        <v>18.239999999999998</v>
      </c>
      <c r="O53" s="10"/>
    </row>
    <row r="54" spans="1:15" ht="15" customHeight="1" x14ac:dyDescent="0.25">
      <c r="A54" s="9"/>
      <c r="B54" s="181">
        <v>2021</v>
      </c>
      <c r="C54" s="181"/>
      <c r="D54" s="182">
        <v>17428</v>
      </c>
      <c r="E54" s="183">
        <v>0.41</v>
      </c>
      <c r="F54" s="183">
        <v>0.7</v>
      </c>
      <c r="G54" s="183">
        <v>1.43</v>
      </c>
      <c r="H54" s="183">
        <v>0.59</v>
      </c>
      <c r="I54" s="183">
        <v>7.98</v>
      </c>
      <c r="J54" s="183">
        <v>1.97</v>
      </c>
      <c r="K54" s="183">
        <v>4.79</v>
      </c>
      <c r="L54" s="183">
        <v>0.25</v>
      </c>
      <c r="M54" s="183">
        <v>0.6</v>
      </c>
      <c r="N54" s="183">
        <v>11.74</v>
      </c>
      <c r="O54" s="10"/>
    </row>
    <row r="55" spans="1:15" ht="15" customHeight="1" x14ac:dyDescent="0.25">
      <c r="A55" s="9"/>
      <c r="B55" s="168">
        <v>2020</v>
      </c>
      <c r="C55" s="168"/>
      <c r="D55" s="182">
        <v>16876</v>
      </c>
      <c r="E55" s="183">
        <v>0.41</v>
      </c>
      <c r="F55" s="183">
        <v>0.69</v>
      </c>
      <c r="G55" s="183">
        <v>1.46</v>
      </c>
      <c r="H55" s="183">
        <v>0.59</v>
      </c>
      <c r="I55" s="183">
        <v>1.32</v>
      </c>
      <c r="J55" s="183">
        <v>0.31</v>
      </c>
      <c r="K55" s="183">
        <v>0.76</v>
      </c>
      <c r="L55" s="183">
        <v>0.23</v>
      </c>
      <c r="M55" s="183">
        <v>0.57999999999999996</v>
      </c>
      <c r="N55" s="183">
        <v>1.76</v>
      </c>
      <c r="O55" s="10"/>
    </row>
    <row r="56" spans="1:15" ht="15" customHeight="1" x14ac:dyDescent="0.25">
      <c r="A56" s="9"/>
      <c r="B56" s="168">
        <v>2019</v>
      </c>
      <c r="C56" s="168"/>
      <c r="D56" s="182">
        <v>16394</v>
      </c>
      <c r="E56" s="183">
        <v>0.41</v>
      </c>
      <c r="F56" s="183">
        <v>0.69</v>
      </c>
      <c r="G56" s="183">
        <v>1.45</v>
      </c>
      <c r="H56" s="183">
        <v>0.59</v>
      </c>
      <c r="I56" s="183">
        <v>3.26</v>
      </c>
      <c r="J56" s="183">
        <v>0.84</v>
      </c>
      <c r="K56" s="183">
        <v>2.0499999999999998</v>
      </c>
      <c r="L56" s="183">
        <v>0.26</v>
      </c>
      <c r="M56" s="183">
        <v>0.63</v>
      </c>
      <c r="N56" s="183">
        <v>4.51</v>
      </c>
      <c r="O56" s="10"/>
    </row>
    <row r="57" spans="1:15" ht="15" customHeight="1" x14ac:dyDescent="0.25">
      <c r="A57" s="9"/>
      <c r="B57" s="168">
        <v>2018</v>
      </c>
      <c r="C57" s="168"/>
      <c r="D57" s="182">
        <v>15805</v>
      </c>
      <c r="E57" s="183">
        <v>0.41</v>
      </c>
      <c r="F57" s="183">
        <v>0.69</v>
      </c>
      <c r="G57" s="183">
        <v>1.45</v>
      </c>
      <c r="H57" s="183">
        <v>0.59</v>
      </c>
      <c r="I57" s="183">
        <v>3.56</v>
      </c>
      <c r="J57" s="183">
        <v>0.92</v>
      </c>
      <c r="K57" s="183">
        <v>2.2599999999999998</v>
      </c>
      <c r="L57" s="183">
        <v>0.26</v>
      </c>
      <c r="M57" s="183">
        <v>0.63</v>
      </c>
      <c r="N57" s="183">
        <v>4.87</v>
      </c>
      <c r="O57" s="10"/>
    </row>
    <row r="58" spans="1:15" ht="15" customHeight="1" x14ac:dyDescent="0.25">
      <c r="A58" s="9"/>
      <c r="B58" s="168">
        <v>2017</v>
      </c>
      <c r="C58" s="168"/>
      <c r="D58" s="182">
        <v>15183</v>
      </c>
      <c r="E58" s="183">
        <v>0.41</v>
      </c>
      <c r="F58" s="183">
        <v>0.68</v>
      </c>
      <c r="G58" s="183">
        <v>1.47</v>
      </c>
      <c r="H58" s="183">
        <v>0.59</v>
      </c>
      <c r="I58" s="183">
        <v>5.85</v>
      </c>
      <c r="J58" s="183">
        <v>1.6</v>
      </c>
      <c r="K58" s="183">
        <v>3.94</v>
      </c>
      <c r="L58" s="183">
        <v>0.27</v>
      </c>
      <c r="M58" s="183">
        <v>0.67</v>
      </c>
      <c r="N58" s="183">
        <v>7.82</v>
      </c>
      <c r="O58" s="10"/>
    </row>
    <row r="59" spans="1:15" ht="15" customHeight="1" x14ac:dyDescent="0.25">
      <c r="A59" s="5"/>
      <c r="B59" s="168">
        <v>2016</v>
      </c>
      <c r="C59" s="168"/>
      <c r="D59" s="182">
        <v>14367</v>
      </c>
      <c r="E59" s="183">
        <v>0.37</v>
      </c>
      <c r="F59" s="183">
        <v>0.57999999999999996</v>
      </c>
      <c r="G59" s="183">
        <v>1.72</v>
      </c>
      <c r="H59" s="183">
        <v>0.63</v>
      </c>
      <c r="I59" s="183">
        <v>4.9000000000000004</v>
      </c>
      <c r="J59" s="183">
        <v>1.37</v>
      </c>
      <c r="K59" s="183">
        <v>3.72</v>
      </c>
      <c r="L59" s="183">
        <v>0.28000000000000003</v>
      </c>
      <c r="M59" s="183">
        <v>0.76</v>
      </c>
      <c r="N59" s="183">
        <v>6.45</v>
      </c>
    </row>
    <row r="60" spans="1:15" ht="15" customHeight="1" x14ac:dyDescent="0.25">
      <c r="A60" s="5"/>
      <c r="B60" s="168">
        <v>2015</v>
      </c>
      <c r="C60" s="168"/>
      <c r="D60" s="182">
        <v>13582</v>
      </c>
      <c r="E60" s="183">
        <v>0.36</v>
      </c>
      <c r="F60" s="183">
        <v>0.55000000000000004</v>
      </c>
      <c r="G60" s="183">
        <v>1.8</v>
      </c>
      <c r="H60" s="183">
        <v>0.64</v>
      </c>
      <c r="I60" s="183">
        <v>2.6</v>
      </c>
      <c r="J60" s="183">
        <v>0.77</v>
      </c>
      <c r="K60" s="183">
        <v>2.15</v>
      </c>
      <c r="L60" s="183">
        <v>0.3</v>
      </c>
      <c r="M60" s="183">
        <v>0.83</v>
      </c>
      <c r="N60" s="183">
        <v>3.45</v>
      </c>
    </row>
    <row r="61" spans="1:15" ht="15" customHeight="1" x14ac:dyDescent="0.25">
      <c r="A61" s="5"/>
      <c r="B61" s="168">
        <v>2014</v>
      </c>
      <c r="C61" s="168"/>
      <c r="D61" s="182">
        <v>12427</v>
      </c>
      <c r="E61" s="183">
        <v>0.35</v>
      </c>
      <c r="F61" s="183">
        <v>0.53</v>
      </c>
      <c r="G61" s="183">
        <v>1.87</v>
      </c>
      <c r="H61" s="183">
        <v>0.65</v>
      </c>
      <c r="I61" s="183">
        <v>1.77</v>
      </c>
      <c r="J61" s="183">
        <v>0.51</v>
      </c>
      <c r="K61" s="183">
        <v>1.47</v>
      </c>
      <c r="L61" s="183">
        <v>0.28999999999999998</v>
      </c>
      <c r="M61" s="183">
        <v>0.83</v>
      </c>
      <c r="N61" s="183">
        <v>2.39</v>
      </c>
    </row>
    <row r="62" spans="1:15" s="10" customFormat="1" ht="15" customHeight="1" collapsed="1" x14ac:dyDescent="0.25">
      <c r="A62" s="5"/>
      <c r="B62" s="168">
        <v>2013</v>
      </c>
      <c r="C62" s="168"/>
      <c r="D62" s="182">
        <v>11414</v>
      </c>
      <c r="E62" s="183">
        <v>0.34</v>
      </c>
      <c r="F62" s="183">
        <v>0.51</v>
      </c>
      <c r="G62" s="183">
        <v>1.96</v>
      </c>
      <c r="H62" s="183">
        <v>0.66</v>
      </c>
      <c r="I62" s="183">
        <v>-1.05</v>
      </c>
      <c r="J62" s="183">
        <v>-0.3</v>
      </c>
      <c r="K62" s="183">
        <v>-0.89</v>
      </c>
      <c r="L62" s="183">
        <v>0.28999999999999998</v>
      </c>
      <c r="M62" s="183">
        <v>0.84</v>
      </c>
      <c r="N62" s="183">
        <v>-1.43</v>
      </c>
      <c r="O62" s="5"/>
    </row>
    <row r="63" spans="1:15" s="10" customFormat="1" ht="15" customHeight="1" x14ac:dyDescent="0.25">
      <c r="A63" s="5"/>
      <c r="B63" s="168">
        <v>2012</v>
      </c>
      <c r="C63" s="168"/>
      <c r="D63" s="182">
        <v>10438</v>
      </c>
      <c r="E63" s="183">
        <v>0.33</v>
      </c>
      <c r="F63" s="183">
        <v>0.5</v>
      </c>
      <c r="G63" s="183">
        <v>2.0099999999999998</v>
      </c>
      <c r="H63" s="183">
        <v>0.67</v>
      </c>
      <c r="I63" s="183">
        <v>-1.43</v>
      </c>
      <c r="J63" s="183">
        <v>-0.4</v>
      </c>
      <c r="K63" s="183">
        <v>-1.19</v>
      </c>
      <c r="L63" s="183">
        <v>0.28000000000000003</v>
      </c>
      <c r="M63" s="183">
        <v>0.83</v>
      </c>
      <c r="N63" s="183">
        <v>-1.97</v>
      </c>
      <c r="O63" s="5"/>
    </row>
    <row r="64" spans="1:15" s="10" customFormat="1" ht="15" customHeight="1" x14ac:dyDescent="0.25">
      <c r="A64" s="5"/>
      <c r="B64" s="168">
        <v>2011</v>
      </c>
      <c r="C64" s="168"/>
      <c r="D64" s="182">
        <v>9650</v>
      </c>
      <c r="E64" s="183">
        <v>0.33</v>
      </c>
      <c r="F64" s="183">
        <v>0.49</v>
      </c>
      <c r="G64" s="183">
        <v>2.04</v>
      </c>
      <c r="H64" s="183">
        <v>0.67</v>
      </c>
      <c r="I64" s="183">
        <v>-1.55</v>
      </c>
      <c r="J64" s="183">
        <v>-0.41</v>
      </c>
      <c r="K64" s="183">
        <v>-1.24</v>
      </c>
      <c r="L64" s="183">
        <v>0.26</v>
      </c>
      <c r="M64" s="183">
        <v>0.8</v>
      </c>
      <c r="N64" s="183">
        <v>-2.15</v>
      </c>
      <c r="O64" s="5"/>
    </row>
    <row r="65" spans="1:15" ht="15" customHeight="1" x14ac:dyDescent="0.25">
      <c r="A65" s="9"/>
      <c r="B65" s="168">
        <v>2010</v>
      </c>
      <c r="C65" s="168"/>
      <c r="D65" s="182">
        <v>9199</v>
      </c>
      <c r="E65" s="183">
        <v>0.31</v>
      </c>
      <c r="F65" s="183">
        <v>0.46</v>
      </c>
      <c r="G65" s="183">
        <v>2.19</v>
      </c>
      <c r="H65" s="183">
        <v>0.69</v>
      </c>
      <c r="I65" s="183">
        <v>2.35</v>
      </c>
      <c r="J65" s="183">
        <v>0.6</v>
      </c>
      <c r="K65" s="183">
        <v>1.92</v>
      </c>
      <c r="L65" s="183">
        <v>0.26</v>
      </c>
      <c r="M65" s="183">
        <v>0.82</v>
      </c>
      <c r="N65" s="183">
        <v>3.18</v>
      </c>
      <c r="O65" s="10"/>
    </row>
    <row r="66" spans="1:15" ht="15" customHeight="1" x14ac:dyDescent="0.25">
      <c r="A66" s="9"/>
      <c r="B66" s="168">
        <v>2009</v>
      </c>
      <c r="C66" s="168"/>
      <c r="D66" s="182">
        <v>9172</v>
      </c>
      <c r="E66" s="183">
        <v>0.27</v>
      </c>
      <c r="F66" s="183">
        <v>0.37</v>
      </c>
      <c r="G66" s="183">
        <v>2.72</v>
      </c>
      <c r="H66" s="183">
        <v>0.73</v>
      </c>
      <c r="I66" s="183">
        <v>-2.87</v>
      </c>
      <c r="J66" s="183">
        <v>-0.75</v>
      </c>
      <c r="K66" s="183">
        <v>-2.78</v>
      </c>
      <c r="L66" s="183">
        <v>0.26</v>
      </c>
      <c r="M66" s="183">
        <v>0.97</v>
      </c>
      <c r="N66" s="183">
        <v>-3.69</v>
      </c>
      <c r="O66" s="10"/>
    </row>
    <row r="67" spans="1:15" ht="15" customHeight="1" x14ac:dyDescent="0.25">
      <c r="A67" s="9"/>
      <c r="B67" s="168">
        <v>2008</v>
      </c>
      <c r="C67" s="168"/>
      <c r="D67" s="182">
        <v>8827</v>
      </c>
      <c r="E67" s="183">
        <v>0.25</v>
      </c>
      <c r="F67" s="183">
        <v>0.34</v>
      </c>
      <c r="G67" s="183">
        <v>2.98</v>
      </c>
      <c r="H67" s="183">
        <v>0.75</v>
      </c>
      <c r="I67" s="183">
        <v>-1</v>
      </c>
      <c r="J67" s="183">
        <v>-0.3</v>
      </c>
      <c r="K67" s="183">
        <v>-1.18</v>
      </c>
      <c r="L67" s="183">
        <v>0.3</v>
      </c>
      <c r="M67" s="183">
        <v>1.17</v>
      </c>
      <c r="N67" s="183">
        <v>-1.5</v>
      </c>
      <c r="O67" s="10"/>
    </row>
    <row r="68" spans="1:15" ht="15" customHeight="1" x14ac:dyDescent="0.25">
      <c r="A68" s="9"/>
      <c r="B68" s="259" t="s">
        <v>123</v>
      </c>
      <c r="C68" s="165"/>
      <c r="D68" s="165"/>
      <c r="E68" s="165"/>
      <c r="F68" s="165"/>
      <c r="G68" s="165"/>
      <c r="H68" s="165"/>
      <c r="I68" s="165"/>
      <c r="J68" s="165"/>
      <c r="K68" s="165"/>
      <c r="L68" s="165"/>
      <c r="M68" s="165"/>
      <c r="N68" s="165"/>
      <c r="O68" s="10"/>
    </row>
    <row r="69" spans="1:15" ht="15" customHeight="1" x14ac:dyDescent="0.25">
      <c r="A69" s="9"/>
      <c r="B69" s="181">
        <v>2023</v>
      </c>
      <c r="C69" s="181"/>
      <c r="D69" s="182">
        <v>1842</v>
      </c>
      <c r="E69" s="183">
        <v>0.5</v>
      </c>
      <c r="F69" s="183">
        <v>0.99</v>
      </c>
      <c r="G69" s="183">
        <v>1.01</v>
      </c>
      <c r="H69" s="183">
        <v>0.5</v>
      </c>
      <c r="I69" s="183">
        <v>8.77</v>
      </c>
      <c r="J69" s="183">
        <v>4.0199999999999996</v>
      </c>
      <c r="K69" s="183">
        <v>8.06</v>
      </c>
      <c r="L69" s="183">
        <v>0.46</v>
      </c>
      <c r="M69" s="183">
        <v>0.92</v>
      </c>
      <c r="N69" s="183">
        <v>136.5</v>
      </c>
      <c r="O69" s="10"/>
    </row>
    <row r="70" spans="1:15" ht="15" customHeight="1" x14ac:dyDescent="0.25">
      <c r="A70" s="9"/>
      <c r="B70" s="181">
        <v>2022</v>
      </c>
      <c r="C70" s="181"/>
      <c r="D70" s="182">
        <v>1692</v>
      </c>
      <c r="E70" s="183">
        <v>0.52</v>
      </c>
      <c r="F70" s="183">
        <v>1.0900000000000001</v>
      </c>
      <c r="G70" s="183">
        <v>0.92</v>
      </c>
      <c r="H70" s="183">
        <v>0.48</v>
      </c>
      <c r="I70" s="183">
        <v>5.63</v>
      </c>
      <c r="J70" s="183">
        <v>2.2400000000000002</v>
      </c>
      <c r="K70" s="183">
        <v>4.3099999999999996</v>
      </c>
      <c r="L70" s="183">
        <v>0.4</v>
      </c>
      <c r="M70" s="183">
        <v>0.76</v>
      </c>
      <c r="N70" s="183">
        <v>84.26</v>
      </c>
      <c r="O70" s="10"/>
    </row>
    <row r="71" spans="1:15" ht="15" customHeight="1" x14ac:dyDescent="0.25">
      <c r="A71" s="9"/>
      <c r="B71" s="181">
        <v>2021</v>
      </c>
      <c r="C71" s="181"/>
      <c r="D71" s="182">
        <v>1529</v>
      </c>
      <c r="E71" s="183">
        <v>0.5</v>
      </c>
      <c r="F71" s="183">
        <v>1.01</v>
      </c>
      <c r="G71" s="183">
        <v>0.99</v>
      </c>
      <c r="H71" s="183">
        <v>0.5</v>
      </c>
      <c r="I71" s="183">
        <v>5.92</v>
      </c>
      <c r="J71" s="183">
        <v>2.33</v>
      </c>
      <c r="K71" s="183">
        <v>4.63</v>
      </c>
      <c r="L71" s="183">
        <v>0.39</v>
      </c>
      <c r="M71" s="183">
        <v>0.78</v>
      </c>
      <c r="N71" s="183">
        <v>77.650000000000006</v>
      </c>
      <c r="O71" s="10"/>
    </row>
    <row r="72" spans="1:15" ht="15" customHeight="1" x14ac:dyDescent="0.25">
      <c r="A72" s="9"/>
      <c r="B72" s="168">
        <v>2020</v>
      </c>
      <c r="C72" s="168"/>
      <c r="D72" s="182">
        <v>1446</v>
      </c>
      <c r="E72" s="183">
        <v>0.5</v>
      </c>
      <c r="F72" s="183">
        <v>0.99</v>
      </c>
      <c r="G72" s="183">
        <v>1.01</v>
      </c>
      <c r="H72" s="183">
        <v>0.5</v>
      </c>
      <c r="I72" s="183">
        <v>1.1399999999999999</v>
      </c>
      <c r="J72" s="183">
        <v>0.44</v>
      </c>
      <c r="K72" s="183">
        <v>0.89</v>
      </c>
      <c r="L72" s="183">
        <v>0.39</v>
      </c>
      <c r="M72" s="183">
        <v>0.78</v>
      </c>
      <c r="N72" s="183">
        <v>14.37</v>
      </c>
      <c r="O72" s="10"/>
    </row>
    <row r="73" spans="1:15" ht="15" customHeight="1" x14ac:dyDescent="0.25">
      <c r="A73" s="9"/>
      <c r="B73" s="168">
        <v>2019</v>
      </c>
      <c r="C73" s="168"/>
      <c r="D73" s="182">
        <v>1384</v>
      </c>
      <c r="E73" s="183">
        <v>0.44</v>
      </c>
      <c r="F73" s="183">
        <v>0.78</v>
      </c>
      <c r="G73" s="183">
        <v>1.28</v>
      </c>
      <c r="H73" s="183">
        <v>0.56000000000000005</v>
      </c>
      <c r="I73" s="183">
        <v>2.88</v>
      </c>
      <c r="J73" s="183">
        <v>1.41</v>
      </c>
      <c r="K73" s="183">
        <v>3.23</v>
      </c>
      <c r="L73" s="183">
        <v>0.49</v>
      </c>
      <c r="M73" s="183">
        <v>1.1200000000000001</v>
      </c>
      <c r="N73" s="183">
        <v>41.44</v>
      </c>
      <c r="O73" s="10"/>
    </row>
    <row r="74" spans="1:15" ht="15" customHeight="1" x14ac:dyDescent="0.25">
      <c r="A74" s="9"/>
      <c r="B74" s="168">
        <v>2018</v>
      </c>
      <c r="C74" s="168"/>
      <c r="D74" s="182">
        <v>1309</v>
      </c>
      <c r="E74" s="183">
        <v>0.44</v>
      </c>
      <c r="F74" s="183">
        <v>0.78</v>
      </c>
      <c r="G74" s="183">
        <v>1.28</v>
      </c>
      <c r="H74" s="183">
        <v>0.56000000000000005</v>
      </c>
      <c r="I74" s="183">
        <v>4.5</v>
      </c>
      <c r="J74" s="183">
        <v>2.2400000000000002</v>
      </c>
      <c r="K74" s="183">
        <v>5.0999999999999996</v>
      </c>
      <c r="L74" s="183">
        <v>0.5</v>
      </c>
      <c r="M74" s="183">
        <v>1.1299999999999999</v>
      </c>
      <c r="N74" s="183">
        <v>62.92</v>
      </c>
      <c r="O74" s="10"/>
    </row>
    <row r="75" spans="1:15" ht="15" customHeight="1" x14ac:dyDescent="0.25">
      <c r="A75" s="5"/>
      <c r="B75" s="168">
        <v>2017</v>
      </c>
      <c r="C75" s="168"/>
      <c r="D75" s="182">
        <v>1263</v>
      </c>
      <c r="E75" s="183">
        <v>0.44</v>
      </c>
      <c r="F75" s="183">
        <v>0.79</v>
      </c>
      <c r="G75" s="183">
        <v>1.27</v>
      </c>
      <c r="H75" s="183">
        <v>0.56000000000000005</v>
      </c>
      <c r="I75" s="183">
        <v>7.41</v>
      </c>
      <c r="J75" s="183">
        <v>3.52</v>
      </c>
      <c r="K75" s="183">
        <v>8.01</v>
      </c>
      <c r="L75" s="183">
        <v>0.48</v>
      </c>
      <c r="M75" s="183">
        <v>1.08</v>
      </c>
      <c r="N75" s="183">
        <v>99.86</v>
      </c>
    </row>
    <row r="76" spans="1:15" ht="15" customHeight="1" x14ac:dyDescent="0.25">
      <c r="A76" s="5"/>
      <c r="B76" s="168">
        <v>2016</v>
      </c>
      <c r="C76" s="168"/>
      <c r="D76" s="182">
        <v>1161</v>
      </c>
      <c r="E76" s="183">
        <v>0.46</v>
      </c>
      <c r="F76" s="183">
        <v>0.85</v>
      </c>
      <c r="G76" s="183">
        <v>1.18</v>
      </c>
      <c r="H76" s="183">
        <v>0.54</v>
      </c>
      <c r="I76" s="183">
        <v>3.94</v>
      </c>
      <c r="J76" s="183">
        <v>1.77</v>
      </c>
      <c r="K76" s="183">
        <v>3.86</v>
      </c>
      <c r="L76" s="183">
        <v>0.45</v>
      </c>
      <c r="M76" s="183">
        <v>0.98</v>
      </c>
      <c r="N76" s="183">
        <v>53.87</v>
      </c>
    </row>
    <row r="77" spans="1:15" s="10" customFormat="1" ht="15" customHeight="1" collapsed="1" x14ac:dyDescent="0.25">
      <c r="A77" s="5"/>
      <c r="B77" s="168">
        <v>2015</v>
      </c>
      <c r="C77" s="168"/>
      <c r="D77" s="182">
        <v>1126</v>
      </c>
      <c r="E77" s="183">
        <v>0.42</v>
      </c>
      <c r="F77" s="183">
        <v>0.74</v>
      </c>
      <c r="G77" s="183">
        <v>1.36</v>
      </c>
      <c r="H77" s="183">
        <v>0.57999999999999996</v>
      </c>
      <c r="I77" s="183">
        <v>3.19</v>
      </c>
      <c r="J77" s="183">
        <v>1.41</v>
      </c>
      <c r="K77" s="183">
        <v>3.34</v>
      </c>
      <c r="L77" s="183">
        <v>0.44</v>
      </c>
      <c r="M77" s="183">
        <v>1.05</v>
      </c>
      <c r="N77" s="183">
        <v>41.61</v>
      </c>
      <c r="O77" s="5"/>
    </row>
    <row r="78" spans="1:15" s="10" customFormat="1" ht="15" customHeight="1" x14ac:dyDescent="0.25">
      <c r="A78" s="5"/>
      <c r="B78" s="168">
        <v>2014</v>
      </c>
      <c r="C78" s="168"/>
      <c r="D78" s="182">
        <v>1060</v>
      </c>
      <c r="E78" s="183">
        <v>0.42</v>
      </c>
      <c r="F78" s="183">
        <v>0.73</v>
      </c>
      <c r="G78" s="183">
        <v>1.36</v>
      </c>
      <c r="H78" s="183">
        <v>0.57999999999999996</v>
      </c>
      <c r="I78" s="183">
        <v>-0.17</v>
      </c>
      <c r="J78" s="183">
        <v>-0.08</v>
      </c>
      <c r="K78" s="183">
        <v>-0.19</v>
      </c>
      <c r="L78" s="183">
        <v>0.46</v>
      </c>
      <c r="M78" s="183">
        <v>1.0900000000000001</v>
      </c>
      <c r="N78" s="183">
        <v>-2.31</v>
      </c>
      <c r="O78" s="5"/>
    </row>
    <row r="79" spans="1:15" s="10" customFormat="1" ht="15" customHeight="1" x14ac:dyDescent="0.25">
      <c r="A79" s="5"/>
      <c r="B79" s="168">
        <v>2013</v>
      </c>
      <c r="C79" s="168"/>
      <c r="D79" s="182">
        <v>988</v>
      </c>
      <c r="E79" s="183">
        <v>0.41</v>
      </c>
      <c r="F79" s="183">
        <v>0.71</v>
      </c>
      <c r="G79" s="183">
        <v>1.42</v>
      </c>
      <c r="H79" s="183">
        <v>0.59</v>
      </c>
      <c r="I79" s="183">
        <v>0.02</v>
      </c>
      <c r="J79" s="183">
        <v>0.01</v>
      </c>
      <c r="K79" s="183">
        <v>0.02</v>
      </c>
      <c r="L79" s="183">
        <v>0.46</v>
      </c>
      <c r="M79" s="183">
        <v>1.1200000000000001</v>
      </c>
      <c r="N79" s="183">
        <v>0.28000000000000003</v>
      </c>
      <c r="O79" s="5"/>
    </row>
    <row r="80" spans="1:15" ht="15" customHeight="1" x14ac:dyDescent="0.25">
      <c r="A80" s="5"/>
      <c r="B80" s="168">
        <v>2012</v>
      </c>
      <c r="C80" s="168"/>
      <c r="D80" s="182">
        <v>919</v>
      </c>
      <c r="E80" s="183">
        <v>0.42</v>
      </c>
      <c r="F80" s="183">
        <v>0.73</v>
      </c>
      <c r="G80" s="183">
        <v>1.37</v>
      </c>
      <c r="H80" s="183">
        <v>0.57999999999999996</v>
      </c>
      <c r="I80" s="183">
        <v>-0.94</v>
      </c>
      <c r="J80" s="183">
        <v>-0.41</v>
      </c>
      <c r="K80" s="183">
        <v>-0.98</v>
      </c>
      <c r="L80" s="183">
        <v>0.44</v>
      </c>
      <c r="M80" s="183">
        <v>1.04</v>
      </c>
      <c r="N80" s="183">
        <v>-12.31</v>
      </c>
    </row>
    <row r="81" spans="1:15" ht="15" customHeight="1" x14ac:dyDescent="0.25">
      <c r="A81" s="9"/>
      <c r="B81" s="168">
        <v>2011</v>
      </c>
      <c r="C81" s="168"/>
      <c r="D81" s="182">
        <v>941</v>
      </c>
      <c r="E81" s="183">
        <v>0.42</v>
      </c>
      <c r="F81" s="183">
        <v>0.71</v>
      </c>
      <c r="G81" s="183">
        <v>1.4</v>
      </c>
      <c r="H81" s="183">
        <v>0.57999999999999996</v>
      </c>
      <c r="I81" s="183">
        <v>-1.44</v>
      </c>
      <c r="J81" s="183">
        <v>-0.61</v>
      </c>
      <c r="K81" s="183">
        <v>-1.45</v>
      </c>
      <c r="L81" s="183">
        <v>0.42</v>
      </c>
      <c r="M81" s="183">
        <v>1.01</v>
      </c>
      <c r="N81" s="183">
        <v>-18.16</v>
      </c>
      <c r="O81" s="10"/>
    </row>
    <row r="82" spans="1:15" ht="15" customHeight="1" x14ac:dyDescent="0.25">
      <c r="A82" s="9"/>
      <c r="B82" s="168">
        <v>2010</v>
      </c>
      <c r="C82" s="168"/>
      <c r="D82" s="182">
        <v>928</v>
      </c>
      <c r="E82" s="183">
        <v>0.41</v>
      </c>
      <c r="F82" s="183">
        <v>0.7</v>
      </c>
      <c r="G82" s="183">
        <v>1.43</v>
      </c>
      <c r="H82" s="183">
        <v>0.59</v>
      </c>
      <c r="I82" s="183">
        <v>1.45</v>
      </c>
      <c r="J82" s="183">
        <v>0.6</v>
      </c>
      <c r="K82" s="183">
        <v>1.45</v>
      </c>
      <c r="L82" s="183">
        <v>0.41</v>
      </c>
      <c r="M82" s="183">
        <v>1</v>
      </c>
      <c r="N82" s="183">
        <v>16.66</v>
      </c>
      <c r="O82" s="10"/>
    </row>
    <row r="83" spans="1:15" ht="15" customHeight="1" x14ac:dyDescent="0.25">
      <c r="A83" s="9"/>
      <c r="B83" s="168">
        <v>2009</v>
      </c>
      <c r="C83" s="168"/>
      <c r="D83" s="182">
        <v>966</v>
      </c>
      <c r="E83" s="183">
        <v>0.34</v>
      </c>
      <c r="F83" s="183">
        <v>0.52</v>
      </c>
      <c r="G83" s="183">
        <v>1.94</v>
      </c>
      <c r="H83" s="183">
        <v>0.66</v>
      </c>
      <c r="I83" s="183">
        <v>-3.16</v>
      </c>
      <c r="J83" s="183">
        <v>-1.28</v>
      </c>
      <c r="K83" s="183">
        <v>-3.75</v>
      </c>
      <c r="L83" s="183">
        <v>0.4</v>
      </c>
      <c r="M83" s="183">
        <v>1.18</v>
      </c>
      <c r="N83" s="183">
        <v>-35.14</v>
      </c>
      <c r="O83" s="10"/>
    </row>
    <row r="84" spans="1:15" ht="15" customHeight="1" x14ac:dyDescent="0.25">
      <c r="A84" s="9"/>
      <c r="B84" s="168">
        <v>2008</v>
      </c>
      <c r="C84" s="168"/>
      <c r="D84" s="182">
        <v>966</v>
      </c>
      <c r="E84" s="183">
        <v>0.38</v>
      </c>
      <c r="F84" s="183">
        <v>0.6</v>
      </c>
      <c r="G84" s="183">
        <v>1.65</v>
      </c>
      <c r="H84" s="183">
        <v>0.62</v>
      </c>
      <c r="I84" s="183">
        <v>-2.97</v>
      </c>
      <c r="J84" s="183">
        <v>-1.38</v>
      </c>
      <c r="K84" s="183">
        <v>-3.67</v>
      </c>
      <c r="L84" s="183">
        <v>0.47</v>
      </c>
      <c r="M84" s="183">
        <v>1.24</v>
      </c>
      <c r="N84" s="183">
        <v>-35.07</v>
      </c>
      <c r="O84" s="10"/>
    </row>
    <row r="85" spans="1:15" ht="15" customHeight="1" x14ac:dyDescent="0.25">
      <c r="A85" s="5"/>
      <c r="B85" s="259" t="s">
        <v>156</v>
      </c>
      <c r="C85" s="165"/>
      <c r="D85" s="165"/>
      <c r="E85" s="165"/>
      <c r="F85" s="165"/>
      <c r="G85" s="165"/>
      <c r="H85" s="165"/>
      <c r="I85" s="165"/>
      <c r="J85" s="165"/>
      <c r="K85" s="165"/>
      <c r="L85" s="165"/>
      <c r="M85" s="165"/>
      <c r="N85" s="165"/>
    </row>
    <row r="86" spans="1:15" ht="15" customHeight="1" x14ac:dyDescent="0.25">
      <c r="A86" s="5"/>
      <c r="B86" s="181">
        <v>2023</v>
      </c>
      <c r="C86" s="181"/>
      <c r="D86" s="182">
        <v>258</v>
      </c>
      <c r="E86" s="183">
        <v>0.56000000000000005</v>
      </c>
      <c r="F86" s="183">
        <v>1.28</v>
      </c>
      <c r="G86" s="183">
        <v>0.78</v>
      </c>
      <c r="H86" s="183">
        <v>0.44</v>
      </c>
      <c r="I86" s="183">
        <v>5.38</v>
      </c>
      <c r="J86" s="183">
        <v>3.11</v>
      </c>
      <c r="K86" s="183">
        <v>5.55</v>
      </c>
      <c r="L86" s="183">
        <v>0.57999999999999996</v>
      </c>
      <c r="M86" s="183">
        <v>1.03</v>
      </c>
      <c r="N86" s="183">
        <v>424.04</v>
      </c>
    </row>
    <row r="87" spans="1:15" ht="15" customHeight="1" x14ac:dyDescent="0.25">
      <c r="A87" s="5"/>
      <c r="B87" s="181">
        <v>2022</v>
      </c>
      <c r="C87" s="181"/>
      <c r="D87" s="182">
        <v>227</v>
      </c>
      <c r="E87" s="183">
        <v>0.45</v>
      </c>
      <c r="F87" s="183">
        <v>0.82</v>
      </c>
      <c r="G87" s="183">
        <v>1.21</v>
      </c>
      <c r="H87" s="183">
        <v>0.55000000000000004</v>
      </c>
      <c r="I87" s="183">
        <v>4.18</v>
      </c>
      <c r="J87" s="183">
        <v>3.19</v>
      </c>
      <c r="K87" s="183">
        <v>7.06</v>
      </c>
      <c r="L87" s="183">
        <v>0.76</v>
      </c>
      <c r="M87" s="183">
        <v>1.69</v>
      </c>
      <c r="N87" s="183">
        <v>331.11</v>
      </c>
    </row>
    <row r="88" spans="1:15" ht="15" customHeight="1" x14ac:dyDescent="0.25">
      <c r="A88" s="5"/>
      <c r="B88" s="181">
        <v>2021</v>
      </c>
      <c r="C88" s="181"/>
      <c r="D88" s="182">
        <v>195</v>
      </c>
      <c r="E88" s="183">
        <v>0.43</v>
      </c>
      <c r="F88" s="183">
        <v>0.74</v>
      </c>
      <c r="G88" s="183">
        <v>1.35</v>
      </c>
      <c r="H88" s="183">
        <v>0.56999999999999995</v>
      </c>
      <c r="I88" s="183">
        <v>3.35</v>
      </c>
      <c r="J88" s="183">
        <v>2.19</v>
      </c>
      <c r="K88" s="183">
        <v>5.14</v>
      </c>
      <c r="L88" s="183">
        <v>0.65</v>
      </c>
      <c r="M88" s="183">
        <v>1.54</v>
      </c>
      <c r="N88" s="183">
        <v>255.74</v>
      </c>
    </row>
    <row r="89" spans="1:15" ht="15" customHeight="1" x14ac:dyDescent="0.25">
      <c r="A89" s="5"/>
      <c r="B89" s="168">
        <v>2020</v>
      </c>
      <c r="C89" s="168"/>
      <c r="D89" s="182">
        <v>200</v>
      </c>
      <c r="E89" s="183">
        <v>0.47</v>
      </c>
      <c r="F89" s="183">
        <v>0.88</v>
      </c>
      <c r="G89" s="183">
        <v>1.1399999999999999</v>
      </c>
      <c r="H89" s="183">
        <v>0.53</v>
      </c>
      <c r="I89" s="183">
        <v>2.57</v>
      </c>
      <c r="J89" s="183">
        <v>1.91</v>
      </c>
      <c r="K89" s="183">
        <v>4.08</v>
      </c>
      <c r="L89" s="183">
        <v>0.74</v>
      </c>
      <c r="M89" s="183">
        <v>1.59</v>
      </c>
      <c r="N89" s="183">
        <v>170.15</v>
      </c>
    </row>
    <row r="90" spans="1:15" ht="15" customHeight="1" x14ac:dyDescent="0.25">
      <c r="A90" s="5"/>
      <c r="B90" s="168">
        <v>2019</v>
      </c>
      <c r="C90" s="168"/>
      <c r="D90" s="182">
        <v>171</v>
      </c>
      <c r="E90" s="183">
        <v>0.49</v>
      </c>
      <c r="F90" s="183">
        <v>0.97</v>
      </c>
      <c r="G90" s="183">
        <v>1.03</v>
      </c>
      <c r="H90" s="183">
        <v>0.51</v>
      </c>
      <c r="I90" s="183">
        <v>4.33</v>
      </c>
      <c r="J90" s="183">
        <v>3.08</v>
      </c>
      <c r="K90" s="183">
        <v>6.25</v>
      </c>
      <c r="L90" s="183">
        <v>0.71</v>
      </c>
      <c r="M90" s="183">
        <v>1.44</v>
      </c>
      <c r="N90" s="183">
        <v>275.81</v>
      </c>
    </row>
    <row r="91" spans="1:15" ht="15" customHeight="1" x14ac:dyDescent="0.25">
      <c r="A91" s="5"/>
      <c r="B91" s="168">
        <v>2018</v>
      </c>
      <c r="C91" s="168"/>
      <c r="D91" s="182">
        <v>148</v>
      </c>
      <c r="E91" s="183">
        <v>0.47</v>
      </c>
      <c r="F91" s="183">
        <v>0.9</v>
      </c>
      <c r="G91" s="183">
        <v>1.1100000000000001</v>
      </c>
      <c r="H91" s="183">
        <v>0.53</v>
      </c>
      <c r="I91" s="183">
        <v>4.82</v>
      </c>
      <c r="J91" s="183">
        <v>3.52</v>
      </c>
      <c r="K91" s="183">
        <v>7.44</v>
      </c>
      <c r="L91" s="183">
        <v>0.73</v>
      </c>
      <c r="M91" s="183">
        <v>1.54</v>
      </c>
      <c r="N91" s="183">
        <v>324.8</v>
      </c>
    </row>
    <row r="92" spans="1:15" s="9" customFormat="1" ht="15" customHeight="1" collapsed="1" x14ac:dyDescent="0.25">
      <c r="A92" s="5"/>
      <c r="B92" s="168">
        <v>2017</v>
      </c>
      <c r="C92" s="168"/>
      <c r="D92" s="182">
        <v>130</v>
      </c>
      <c r="E92" s="183">
        <v>0.47</v>
      </c>
      <c r="F92" s="183">
        <v>0.88</v>
      </c>
      <c r="G92" s="183">
        <v>1.1299999999999999</v>
      </c>
      <c r="H92" s="183">
        <v>0.53</v>
      </c>
      <c r="I92" s="183">
        <v>3.82</v>
      </c>
      <c r="J92" s="183">
        <v>2.7</v>
      </c>
      <c r="K92" s="183">
        <v>5.77</v>
      </c>
      <c r="L92" s="183">
        <v>0.71</v>
      </c>
      <c r="M92" s="183">
        <v>1.51</v>
      </c>
      <c r="N92" s="183">
        <v>323.82</v>
      </c>
      <c r="O92" s="5"/>
    </row>
    <row r="93" spans="1:15" s="9" customFormat="1" ht="15" customHeight="1" x14ac:dyDescent="0.25">
      <c r="A93" s="5"/>
      <c r="B93" s="168">
        <v>2016</v>
      </c>
      <c r="C93" s="168"/>
      <c r="D93" s="182">
        <v>131</v>
      </c>
      <c r="E93" s="183">
        <v>0.35</v>
      </c>
      <c r="F93" s="183">
        <v>0.55000000000000004</v>
      </c>
      <c r="G93" s="183">
        <v>1.83</v>
      </c>
      <c r="H93" s="183">
        <v>0.65</v>
      </c>
      <c r="I93" s="183">
        <v>-4.34</v>
      </c>
      <c r="J93" s="183">
        <v>-2.8</v>
      </c>
      <c r="K93" s="183">
        <v>-7.93</v>
      </c>
      <c r="L93" s="183">
        <v>0.65</v>
      </c>
      <c r="M93" s="183">
        <v>1.83</v>
      </c>
      <c r="N93" s="183">
        <v>-341.41</v>
      </c>
      <c r="O93" s="5"/>
    </row>
    <row r="94" spans="1:15" s="9" customFormat="1" ht="15" customHeight="1" x14ac:dyDescent="0.25">
      <c r="A94" s="5"/>
      <c r="B94" s="168">
        <v>2015</v>
      </c>
      <c r="C94" s="168"/>
      <c r="D94" s="182">
        <v>115</v>
      </c>
      <c r="E94" s="183">
        <v>0.36</v>
      </c>
      <c r="F94" s="183">
        <v>0.56999999999999995</v>
      </c>
      <c r="G94" s="183">
        <v>1.74</v>
      </c>
      <c r="H94" s="183">
        <v>0.64</v>
      </c>
      <c r="I94" s="183">
        <v>0.06</v>
      </c>
      <c r="J94" s="183">
        <v>0.04</v>
      </c>
      <c r="K94" s="183">
        <v>0.11</v>
      </c>
      <c r="L94" s="183">
        <v>0.68</v>
      </c>
      <c r="M94" s="183">
        <v>1.87</v>
      </c>
      <c r="N94" s="183">
        <v>4.8499999999999996</v>
      </c>
      <c r="O94" s="5"/>
    </row>
    <row r="95" spans="1:15" ht="15" customHeight="1" x14ac:dyDescent="0.25">
      <c r="A95" s="5"/>
      <c r="B95" s="168">
        <v>2014</v>
      </c>
      <c r="C95" s="168"/>
      <c r="D95" s="182">
        <v>106</v>
      </c>
      <c r="E95" s="183">
        <v>0.41</v>
      </c>
      <c r="F95" s="183">
        <v>0.69</v>
      </c>
      <c r="G95" s="183">
        <v>1.45</v>
      </c>
      <c r="H95" s="183">
        <v>0.59</v>
      </c>
      <c r="I95" s="183">
        <v>-1.38</v>
      </c>
      <c r="J95" s="183">
        <v>-0.72</v>
      </c>
      <c r="K95" s="183">
        <v>-1.75</v>
      </c>
      <c r="L95" s="183">
        <v>0.52</v>
      </c>
      <c r="M95" s="183">
        <v>1.27</v>
      </c>
      <c r="N95" s="183">
        <v>-103.53</v>
      </c>
    </row>
    <row r="96" spans="1:15" ht="15" customHeight="1" x14ac:dyDescent="0.25">
      <c r="A96" s="5"/>
      <c r="B96" s="168">
        <v>2013</v>
      </c>
      <c r="C96" s="168"/>
      <c r="D96" s="182">
        <v>101</v>
      </c>
      <c r="E96" s="183">
        <v>0.46</v>
      </c>
      <c r="F96" s="183">
        <v>0.85</v>
      </c>
      <c r="G96" s="183">
        <v>1.18</v>
      </c>
      <c r="H96" s="183">
        <v>0.54</v>
      </c>
      <c r="I96" s="183">
        <v>-1</v>
      </c>
      <c r="J96" s="183">
        <v>-0.53</v>
      </c>
      <c r="K96" s="183">
        <v>-1.1599999999999999</v>
      </c>
      <c r="L96" s="183">
        <v>0.53</v>
      </c>
      <c r="M96" s="183">
        <v>1.1499999999999999</v>
      </c>
      <c r="N96" s="183">
        <v>-85.5</v>
      </c>
    </row>
    <row r="97" spans="1:15" ht="15" customHeight="1" x14ac:dyDescent="0.25">
      <c r="A97" s="9"/>
      <c r="B97" s="168">
        <v>2012</v>
      </c>
      <c r="C97" s="168"/>
      <c r="D97" s="182">
        <v>93</v>
      </c>
      <c r="E97" s="183">
        <v>0.41</v>
      </c>
      <c r="F97" s="183">
        <v>0.7</v>
      </c>
      <c r="G97" s="183">
        <v>1.43</v>
      </c>
      <c r="H97" s="183">
        <v>0.59</v>
      </c>
      <c r="I97" s="183">
        <v>0.55000000000000004</v>
      </c>
      <c r="J97" s="183">
        <v>0.31</v>
      </c>
      <c r="K97" s="183">
        <v>0.75</v>
      </c>
      <c r="L97" s="183">
        <v>0.56000000000000005</v>
      </c>
      <c r="M97" s="183">
        <v>1.36</v>
      </c>
      <c r="N97" s="183">
        <v>48</v>
      </c>
      <c r="O97" s="9"/>
    </row>
    <row r="98" spans="1:15" ht="15" customHeight="1" x14ac:dyDescent="0.25">
      <c r="A98" s="9"/>
      <c r="B98" s="168">
        <v>2011</v>
      </c>
      <c r="C98" s="168"/>
      <c r="D98" s="182">
        <v>79</v>
      </c>
      <c r="E98" s="183">
        <v>0.42</v>
      </c>
      <c r="F98" s="183">
        <v>0.73</v>
      </c>
      <c r="G98" s="183">
        <v>1.37</v>
      </c>
      <c r="H98" s="183">
        <v>0.57999999999999996</v>
      </c>
      <c r="I98" s="183">
        <v>-1.43</v>
      </c>
      <c r="J98" s="183">
        <v>-0.69</v>
      </c>
      <c r="K98" s="183">
        <v>-1.64</v>
      </c>
      <c r="L98" s="183">
        <v>0.48</v>
      </c>
      <c r="M98" s="183">
        <v>1.1499999999999999</v>
      </c>
      <c r="N98" s="183">
        <v>-112.22</v>
      </c>
      <c r="O98" s="9"/>
    </row>
    <row r="99" spans="1:15" ht="15" customHeight="1" x14ac:dyDescent="0.25">
      <c r="A99" s="9"/>
      <c r="B99" s="168">
        <v>2010</v>
      </c>
      <c r="C99" s="168"/>
      <c r="D99" s="182">
        <v>77</v>
      </c>
      <c r="E99" s="183">
        <v>0.45</v>
      </c>
      <c r="F99" s="183">
        <v>0.8</v>
      </c>
      <c r="G99" s="183">
        <v>1.25</v>
      </c>
      <c r="H99" s="183">
        <v>0.55000000000000004</v>
      </c>
      <c r="I99" s="183">
        <v>1.17</v>
      </c>
      <c r="J99" s="183">
        <v>0.52</v>
      </c>
      <c r="K99" s="183">
        <v>1.17</v>
      </c>
      <c r="L99" s="183">
        <v>0.45</v>
      </c>
      <c r="M99" s="183">
        <v>1</v>
      </c>
      <c r="N99" s="183">
        <v>90.43</v>
      </c>
      <c r="O99" s="9"/>
    </row>
    <row r="100" spans="1:15" ht="15" customHeight="1" x14ac:dyDescent="0.25">
      <c r="A100" s="9"/>
      <c r="B100" s="168">
        <v>2009</v>
      </c>
      <c r="C100" s="168"/>
      <c r="D100" s="182">
        <v>79</v>
      </c>
      <c r="E100" s="183">
        <v>0.47</v>
      </c>
      <c r="F100" s="183">
        <v>0.88</v>
      </c>
      <c r="G100" s="183">
        <v>1.1399999999999999</v>
      </c>
      <c r="H100" s="183">
        <v>0.53</v>
      </c>
      <c r="I100" s="183">
        <v>3.27</v>
      </c>
      <c r="J100" s="183">
        <v>1.45</v>
      </c>
      <c r="K100" s="183">
        <v>3.1</v>
      </c>
      <c r="L100" s="183">
        <v>0.44</v>
      </c>
      <c r="M100" s="183">
        <v>0.95</v>
      </c>
      <c r="N100" s="183">
        <v>214.57</v>
      </c>
      <c r="O100" s="9"/>
    </row>
    <row r="101" spans="1:15" s="8" customFormat="1" ht="15" customHeight="1" x14ac:dyDescent="0.25">
      <c r="A101" s="53"/>
      <c r="B101" s="168">
        <v>2008</v>
      </c>
      <c r="C101" s="168"/>
      <c r="D101" s="182">
        <v>83</v>
      </c>
      <c r="E101" s="183">
        <v>0.28000000000000003</v>
      </c>
      <c r="F101" s="183">
        <v>0.39</v>
      </c>
      <c r="G101" s="183">
        <v>2.59</v>
      </c>
      <c r="H101" s="183">
        <v>0.72</v>
      </c>
      <c r="I101" s="183">
        <v>-0.57999999999999996</v>
      </c>
      <c r="J101" s="183">
        <v>-0.36</v>
      </c>
      <c r="K101" s="183">
        <v>-1.28</v>
      </c>
      <c r="L101" s="183">
        <v>0.61</v>
      </c>
      <c r="M101" s="183">
        <v>2.2000000000000002</v>
      </c>
      <c r="N101" s="183">
        <v>-37.35</v>
      </c>
      <c r="O101" s="5"/>
    </row>
    <row r="102" spans="1:15" s="9" customFormat="1" ht="15" customHeight="1" collapsed="1" x14ac:dyDescent="0.25">
      <c r="A102" s="53"/>
      <c r="B102" s="187" t="s">
        <v>157</v>
      </c>
      <c r="C102" s="187"/>
      <c r="D102" s="187"/>
      <c r="E102" s="187"/>
      <c r="F102" s="187"/>
      <c r="G102" s="187"/>
      <c r="H102" s="187"/>
      <c r="I102" s="187"/>
      <c r="J102" s="187"/>
      <c r="K102" s="187"/>
      <c r="L102" s="187"/>
      <c r="M102" s="187"/>
      <c r="N102" s="187"/>
      <c r="O102" s="5"/>
    </row>
    <row r="103" spans="1:15" s="9" customFormat="1" ht="15" customHeight="1" x14ac:dyDescent="0.25">
      <c r="A103" s="53"/>
      <c r="B103" s="181">
        <v>2023</v>
      </c>
      <c r="C103" s="181"/>
      <c r="D103" s="182">
        <v>22</v>
      </c>
      <c r="E103" s="183">
        <v>0.43</v>
      </c>
      <c r="F103" s="183">
        <v>0.75</v>
      </c>
      <c r="G103" s="183">
        <v>1.34</v>
      </c>
      <c r="H103" s="183">
        <v>0.56999999999999995</v>
      </c>
      <c r="I103" s="183">
        <v>5.83</v>
      </c>
      <c r="J103" s="183">
        <v>4.12</v>
      </c>
      <c r="K103" s="183">
        <v>9.65</v>
      </c>
      <c r="L103" s="183">
        <v>0.71</v>
      </c>
      <c r="M103" s="183">
        <v>1.66</v>
      </c>
      <c r="N103" s="183">
        <v>2346.0500000000002</v>
      </c>
      <c r="O103" s="5"/>
    </row>
    <row r="104" spans="1:15" s="9" customFormat="1" ht="15" customHeight="1" x14ac:dyDescent="0.25">
      <c r="A104" s="53"/>
      <c r="B104" s="181">
        <v>2022</v>
      </c>
      <c r="C104" s="181"/>
      <c r="D104" s="182">
        <v>28</v>
      </c>
      <c r="E104" s="183">
        <v>0.35</v>
      </c>
      <c r="F104" s="183">
        <v>0.54</v>
      </c>
      <c r="G104" s="183">
        <v>1.84</v>
      </c>
      <c r="H104" s="183">
        <v>0.65</v>
      </c>
      <c r="I104" s="183">
        <v>5.45</v>
      </c>
      <c r="J104" s="183">
        <v>3.55</v>
      </c>
      <c r="K104" s="183">
        <v>10.09</v>
      </c>
      <c r="L104" s="183">
        <v>0.65</v>
      </c>
      <c r="M104" s="183">
        <v>1.85</v>
      </c>
      <c r="N104" s="183">
        <v>1603.36</v>
      </c>
      <c r="O104" s="5"/>
    </row>
    <row r="105" spans="1:15" s="9" customFormat="1" ht="15" customHeight="1" x14ac:dyDescent="0.25">
      <c r="A105" s="53"/>
      <c r="B105" s="181">
        <v>2021</v>
      </c>
      <c r="C105" s="181"/>
      <c r="D105" s="182">
        <v>21</v>
      </c>
      <c r="E105" s="183">
        <v>0.34</v>
      </c>
      <c r="F105" s="183">
        <v>0.52</v>
      </c>
      <c r="G105" s="183">
        <v>1.91</v>
      </c>
      <c r="H105" s="183">
        <v>0.66</v>
      </c>
      <c r="I105" s="183">
        <v>3.55</v>
      </c>
      <c r="J105" s="183">
        <v>2.0099999999999998</v>
      </c>
      <c r="K105" s="183">
        <v>5.84</v>
      </c>
      <c r="L105" s="183">
        <v>0.56999999999999995</v>
      </c>
      <c r="M105" s="183">
        <v>1.64</v>
      </c>
      <c r="N105" s="183">
        <v>1039.29</v>
      </c>
      <c r="O105" s="5"/>
    </row>
    <row r="106" spans="1:15" s="9" customFormat="1" ht="15" customHeight="1" x14ac:dyDescent="0.25">
      <c r="A106" s="53"/>
      <c r="B106" s="168">
        <v>2020</v>
      </c>
      <c r="C106" s="168"/>
      <c r="D106" s="182">
        <v>22</v>
      </c>
      <c r="E106" s="183">
        <v>0.32</v>
      </c>
      <c r="F106" s="183">
        <v>0.46</v>
      </c>
      <c r="G106" s="183">
        <v>2.17</v>
      </c>
      <c r="H106" s="183">
        <v>0.68</v>
      </c>
      <c r="I106" s="183">
        <v>11.27</v>
      </c>
      <c r="J106" s="183">
        <v>5.82</v>
      </c>
      <c r="K106" s="183">
        <v>18.440000000000001</v>
      </c>
      <c r="L106" s="183">
        <v>0.52</v>
      </c>
      <c r="M106" s="183">
        <v>1.64</v>
      </c>
      <c r="N106" s="183">
        <v>2477.5500000000002</v>
      </c>
      <c r="O106" s="5"/>
    </row>
    <row r="107" spans="1:15" s="9" customFormat="1" ht="15" customHeight="1" x14ac:dyDescent="0.25">
      <c r="A107" s="53"/>
      <c r="B107" s="168">
        <v>2019</v>
      </c>
      <c r="C107" s="168"/>
      <c r="D107" s="182">
        <v>21</v>
      </c>
      <c r="E107" s="183">
        <v>0.31</v>
      </c>
      <c r="F107" s="183">
        <v>0.44</v>
      </c>
      <c r="G107" s="183">
        <v>2.25</v>
      </c>
      <c r="H107" s="183">
        <v>0.69</v>
      </c>
      <c r="I107" s="183">
        <v>7.33</v>
      </c>
      <c r="J107" s="183">
        <v>3.9</v>
      </c>
      <c r="K107" s="183">
        <v>12.66</v>
      </c>
      <c r="L107" s="183">
        <v>0.53</v>
      </c>
      <c r="M107" s="183">
        <v>1.73</v>
      </c>
      <c r="N107" s="183">
        <v>1859.29</v>
      </c>
      <c r="O107" s="5"/>
    </row>
    <row r="108" spans="1:15" s="9" customFormat="1" ht="15" customHeight="1" x14ac:dyDescent="0.25">
      <c r="A108" s="53"/>
      <c r="B108" s="168">
        <v>2018</v>
      </c>
      <c r="C108" s="168"/>
      <c r="D108" s="182">
        <v>16</v>
      </c>
      <c r="E108" s="183">
        <v>0.34</v>
      </c>
      <c r="F108" s="183">
        <v>0.51</v>
      </c>
      <c r="G108" s="183">
        <v>1.96</v>
      </c>
      <c r="H108" s="183">
        <v>0.66</v>
      </c>
      <c r="I108" s="183">
        <v>2.62</v>
      </c>
      <c r="J108" s="183">
        <v>1.47</v>
      </c>
      <c r="K108" s="183">
        <v>4.3600000000000003</v>
      </c>
      <c r="L108" s="183">
        <v>0.56000000000000005</v>
      </c>
      <c r="M108" s="183">
        <v>1.67</v>
      </c>
      <c r="N108" s="183">
        <v>783.75</v>
      </c>
      <c r="O108" s="5"/>
    </row>
    <row r="109" spans="1:15" s="9" customFormat="1" ht="15" customHeight="1" x14ac:dyDescent="0.25">
      <c r="A109" s="5"/>
      <c r="B109" s="168">
        <v>2017</v>
      </c>
      <c r="C109" s="168"/>
      <c r="D109" s="182">
        <v>13</v>
      </c>
      <c r="E109" s="183">
        <v>0.3</v>
      </c>
      <c r="F109" s="183">
        <v>0.43</v>
      </c>
      <c r="G109" s="183">
        <v>2.2999999999999998</v>
      </c>
      <c r="H109" s="183">
        <v>0.7</v>
      </c>
      <c r="I109" s="183">
        <v>3.53</v>
      </c>
      <c r="J109" s="183">
        <v>2.2400000000000002</v>
      </c>
      <c r="K109" s="183">
        <v>7.39</v>
      </c>
      <c r="L109" s="183">
        <v>0.63</v>
      </c>
      <c r="M109" s="183">
        <v>2.09</v>
      </c>
      <c r="N109" s="183">
        <v>993.62</v>
      </c>
      <c r="O109" s="5"/>
    </row>
    <row r="110" spans="1:15" s="9" customFormat="1" ht="15" customHeight="1" x14ac:dyDescent="0.25">
      <c r="A110" s="5"/>
      <c r="B110" s="168">
        <v>2016</v>
      </c>
      <c r="C110" s="168"/>
      <c r="D110" s="182">
        <v>8</v>
      </c>
      <c r="E110" s="183">
        <v>0.31</v>
      </c>
      <c r="F110" s="183">
        <v>0.44</v>
      </c>
      <c r="G110" s="183">
        <v>2.2599999999999998</v>
      </c>
      <c r="H110" s="183">
        <v>0.69</v>
      </c>
      <c r="I110" s="183">
        <v>1.6</v>
      </c>
      <c r="J110" s="183">
        <v>1.26</v>
      </c>
      <c r="K110" s="183">
        <v>4.12</v>
      </c>
      <c r="L110" s="183">
        <v>0.79</v>
      </c>
      <c r="M110" s="183">
        <v>2.58</v>
      </c>
      <c r="N110" s="183">
        <v>431.38</v>
      </c>
      <c r="O110" s="5"/>
    </row>
    <row r="111" spans="1:15" ht="15" customHeight="1" x14ac:dyDescent="0.25">
      <c r="A111" s="5"/>
      <c r="B111" s="168">
        <v>2015</v>
      </c>
      <c r="C111" s="168"/>
      <c r="D111" s="182">
        <v>10</v>
      </c>
      <c r="E111" s="183">
        <v>0.41</v>
      </c>
      <c r="F111" s="183">
        <v>0.68</v>
      </c>
      <c r="G111" s="183">
        <v>1.47</v>
      </c>
      <c r="H111" s="183">
        <v>0.59</v>
      </c>
      <c r="I111" s="183">
        <v>4.38</v>
      </c>
      <c r="J111" s="183">
        <v>2.06</v>
      </c>
      <c r="K111" s="183">
        <v>5.07</v>
      </c>
      <c r="L111" s="183">
        <v>0.47</v>
      </c>
      <c r="M111" s="183">
        <v>1.1599999999999999</v>
      </c>
      <c r="N111" s="183">
        <v>933</v>
      </c>
    </row>
    <row r="112" spans="1:15" ht="15" customHeight="1" x14ac:dyDescent="0.25">
      <c r="A112" s="5"/>
      <c r="B112" s="168">
        <v>2014</v>
      </c>
      <c r="C112" s="168"/>
      <c r="D112" s="182">
        <v>8</v>
      </c>
      <c r="E112" s="183">
        <v>0.37</v>
      </c>
      <c r="F112" s="183">
        <v>0.57999999999999996</v>
      </c>
      <c r="G112" s="183">
        <v>1.72</v>
      </c>
      <c r="H112" s="183">
        <v>0.63</v>
      </c>
      <c r="I112" s="183">
        <v>6.38</v>
      </c>
      <c r="J112" s="183">
        <v>3.96</v>
      </c>
      <c r="K112" s="183">
        <v>10.8</v>
      </c>
      <c r="L112" s="183">
        <v>0.62</v>
      </c>
      <c r="M112" s="183">
        <v>1.69</v>
      </c>
      <c r="N112" s="183">
        <v>1743.38</v>
      </c>
    </row>
    <row r="113" spans="1:15" ht="15" customHeight="1" x14ac:dyDescent="0.25">
      <c r="B113" s="168">
        <v>2013</v>
      </c>
      <c r="C113" s="168"/>
      <c r="D113" s="182">
        <v>7</v>
      </c>
      <c r="E113" s="183">
        <v>0.39</v>
      </c>
      <c r="F113" s="183">
        <v>0.63</v>
      </c>
      <c r="G113" s="183">
        <v>1.58</v>
      </c>
      <c r="H113" s="183">
        <v>0.61</v>
      </c>
      <c r="I113" s="183">
        <v>2.3199999999999998</v>
      </c>
      <c r="J113" s="183">
        <v>1.1100000000000001</v>
      </c>
      <c r="K113" s="183">
        <v>2.87</v>
      </c>
      <c r="L113" s="183">
        <v>0.48</v>
      </c>
      <c r="M113" s="183">
        <v>1.24</v>
      </c>
      <c r="N113" s="183">
        <v>429.86</v>
      </c>
      <c r="O113" s="8"/>
    </row>
    <row r="114" spans="1:15" ht="15" customHeight="1" x14ac:dyDescent="0.25">
      <c r="A114" s="9"/>
      <c r="B114" s="168">
        <v>2012</v>
      </c>
      <c r="C114" s="168"/>
      <c r="D114" s="182">
        <v>5</v>
      </c>
      <c r="E114" s="183">
        <v>0.39</v>
      </c>
      <c r="F114" s="183">
        <v>0.65</v>
      </c>
      <c r="G114" s="183">
        <v>1.54</v>
      </c>
      <c r="H114" s="183">
        <v>0.61</v>
      </c>
      <c r="I114" s="183">
        <v>-0.56000000000000005</v>
      </c>
      <c r="J114" s="183">
        <v>-0.25</v>
      </c>
      <c r="K114" s="183">
        <v>-0.64</v>
      </c>
      <c r="L114" s="183">
        <v>0.45</v>
      </c>
      <c r="M114" s="183">
        <v>1.1299999999999999</v>
      </c>
      <c r="N114" s="183">
        <v>-128</v>
      </c>
      <c r="O114" s="9"/>
    </row>
    <row r="115" spans="1:15" ht="15" customHeight="1" x14ac:dyDescent="0.25">
      <c r="A115" s="9"/>
      <c r="B115" s="168">
        <v>2011</v>
      </c>
      <c r="C115" s="168"/>
      <c r="D115" s="182">
        <v>5</v>
      </c>
      <c r="E115" s="183">
        <v>0.44</v>
      </c>
      <c r="F115" s="183">
        <v>0.77</v>
      </c>
      <c r="G115" s="183">
        <v>1.3</v>
      </c>
      <c r="H115" s="183">
        <v>0.56000000000000005</v>
      </c>
      <c r="I115" s="183">
        <v>-0.45</v>
      </c>
      <c r="J115" s="183">
        <v>-0.2</v>
      </c>
      <c r="K115" s="183">
        <v>-0.47</v>
      </c>
      <c r="L115" s="183">
        <v>0.45</v>
      </c>
      <c r="M115" s="183">
        <v>1.04</v>
      </c>
      <c r="N115" s="183">
        <v>-119</v>
      </c>
      <c r="O115" s="9"/>
    </row>
    <row r="116" spans="1:15" ht="15" customHeight="1" x14ac:dyDescent="0.25">
      <c r="A116" s="9"/>
      <c r="B116" s="168">
        <v>2010</v>
      </c>
      <c r="C116" s="168"/>
      <c r="D116" s="182">
        <v>6</v>
      </c>
      <c r="E116" s="183">
        <v>0.39</v>
      </c>
      <c r="F116" s="183">
        <v>0.64</v>
      </c>
      <c r="G116" s="183">
        <v>1.55</v>
      </c>
      <c r="H116" s="183">
        <v>0.61</v>
      </c>
      <c r="I116" s="183">
        <v>3.34</v>
      </c>
      <c r="J116" s="183">
        <v>1.45</v>
      </c>
      <c r="K116" s="183">
        <v>3.71</v>
      </c>
      <c r="L116" s="183">
        <v>0.43</v>
      </c>
      <c r="M116" s="183">
        <v>1.1100000000000001</v>
      </c>
      <c r="N116" s="183">
        <v>1041.5</v>
      </c>
      <c r="O116" s="9"/>
    </row>
    <row r="117" spans="1:15" s="9" customFormat="1" ht="15" customHeight="1" collapsed="1" x14ac:dyDescent="0.25">
      <c r="B117" s="168">
        <v>2009</v>
      </c>
      <c r="C117" s="168"/>
      <c r="D117" s="182">
        <v>5</v>
      </c>
      <c r="E117" s="183">
        <v>0.28999999999999998</v>
      </c>
      <c r="F117" s="183">
        <v>0.4</v>
      </c>
      <c r="G117" s="183">
        <v>2.5</v>
      </c>
      <c r="H117" s="183">
        <v>0.71</v>
      </c>
      <c r="I117" s="183">
        <v>-0.15</v>
      </c>
      <c r="J117" s="183">
        <v>-7.0000000000000007E-2</v>
      </c>
      <c r="K117" s="183">
        <v>-0.26</v>
      </c>
      <c r="L117" s="183">
        <v>0.5</v>
      </c>
      <c r="M117" s="183">
        <v>1.74</v>
      </c>
      <c r="N117" s="183">
        <v>-39</v>
      </c>
    </row>
    <row r="118" spans="1:15" s="9" customFormat="1" ht="15" customHeight="1" x14ac:dyDescent="0.25">
      <c r="A118" s="53"/>
      <c r="B118" s="168">
        <v>2008</v>
      </c>
      <c r="C118" s="168"/>
      <c r="D118" s="182">
        <v>6</v>
      </c>
      <c r="E118" s="183">
        <v>0.6</v>
      </c>
      <c r="F118" s="183">
        <v>1.51</v>
      </c>
      <c r="G118" s="183">
        <v>0.66</v>
      </c>
      <c r="H118" s="183">
        <v>0.4</v>
      </c>
      <c r="I118" s="183">
        <v>12.44</v>
      </c>
      <c r="J118" s="183">
        <v>5.26</v>
      </c>
      <c r="K118" s="183">
        <v>8.76</v>
      </c>
      <c r="L118" s="183">
        <v>0.42</v>
      </c>
      <c r="M118" s="183">
        <v>0.7</v>
      </c>
      <c r="N118" s="183">
        <v>3674.5</v>
      </c>
      <c r="O118" s="5"/>
    </row>
    <row r="119" spans="1:15" s="9" customFormat="1" ht="15" customHeight="1" x14ac:dyDescent="0.2">
      <c r="A119" s="5"/>
      <c r="B119" s="258" t="s">
        <v>40</v>
      </c>
      <c r="C119" s="184"/>
      <c r="D119" s="184"/>
      <c r="E119" s="184"/>
      <c r="F119" s="184"/>
      <c r="G119" s="184"/>
      <c r="H119" s="184"/>
      <c r="I119" s="184"/>
      <c r="J119" s="184"/>
      <c r="K119" s="184"/>
      <c r="L119" s="184"/>
      <c r="M119" s="184"/>
      <c r="N119" s="184"/>
      <c r="O119" s="5"/>
    </row>
    <row r="120" spans="1:15" ht="15" customHeight="1" x14ac:dyDescent="0.25">
      <c r="A120" s="5"/>
      <c r="B120" s="187" t="s">
        <v>158</v>
      </c>
      <c r="C120" s="187"/>
      <c r="D120" s="187"/>
      <c r="E120" s="187"/>
      <c r="F120" s="187"/>
      <c r="G120" s="187"/>
      <c r="H120" s="187"/>
      <c r="I120" s="187"/>
      <c r="J120" s="187"/>
      <c r="K120" s="187"/>
      <c r="L120" s="187"/>
      <c r="M120" s="187"/>
      <c r="N120" s="187"/>
    </row>
    <row r="121" spans="1:15" ht="15" customHeight="1" x14ac:dyDescent="0.25">
      <c r="A121" s="5"/>
      <c r="B121" s="181">
        <v>2023</v>
      </c>
      <c r="C121" s="181"/>
      <c r="D121" s="182">
        <v>4512</v>
      </c>
      <c r="E121" s="183">
        <v>0.48</v>
      </c>
      <c r="F121" s="183">
        <v>0.91</v>
      </c>
      <c r="G121" s="183">
        <v>1.1000000000000001</v>
      </c>
      <c r="H121" s="183">
        <v>0.52</v>
      </c>
      <c r="I121" s="183">
        <v>5.67</v>
      </c>
      <c r="J121" s="183">
        <v>2.2799999999999998</v>
      </c>
      <c r="K121" s="183">
        <v>4.8</v>
      </c>
      <c r="L121" s="183">
        <v>0.4</v>
      </c>
      <c r="M121" s="183">
        <v>0.85</v>
      </c>
      <c r="N121" s="183">
        <v>13.53</v>
      </c>
    </row>
    <row r="122" spans="1:15" ht="15" customHeight="1" x14ac:dyDescent="0.25">
      <c r="A122" s="5"/>
      <c r="B122" s="181">
        <v>2022</v>
      </c>
      <c r="C122" s="181"/>
      <c r="D122" s="182">
        <v>4425</v>
      </c>
      <c r="E122" s="183">
        <v>0.46</v>
      </c>
      <c r="F122" s="183">
        <v>0.84</v>
      </c>
      <c r="G122" s="183">
        <v>1.19</v>
      </c>
      <c r="H122" s="183">
        <v>0.54</v>
      </c>
      <c r="I122" s="183">
        <v>4.0199999999999996</v>
      </c>
      <c r="J122" s="183">
        <v>1.52</v>
      </c>
      <c r="K122" s="183">
        <v>3.32</v>
      </c>
      <c r="L122" s="183">
        <v>0.38</v>
      </c>
      <c r="M122" s="183">
        <v>0.83</v>
      </c>
      <c r="N122" s="183">
        <v>8.61</v>
      </c>
    </row>
    <row r="123" spans="1:15" ht="15" customHeight="1" x14ac:dyDescent="0.25">
      <c r="A123" s="5"/>
      <c r="B123" s="181">
        <v>2021</v>
      </c>
      <c r="C123" s="181"/>
      <c r="D123" s="182">
        <v>4347</v>
      </c>
      <c r="E123" s="183">
        <v>0.45</v>
      </c>
      <c r="F123" s="183">
        <v>0.83</v>
      </c>
      <c r="G123" s="183">
        <v>1.21</v>
      </c>
      <c r="H123" s="183">
        <v>0.55000000000000004</v>
      </c>
      <c r="I123" s="183">
        <v>3.85</v>
      </c>
      <c r="J123" s="183">
        <v>1.33</v>
      </c>
      <c r="K123" s="183">
        <v>2.94</v>
      </c>
      <c r="L123" s="183">
        <v>0.35</v>
      </c>
      <c r="M123" s="183">
        <v>0.76</v>
      </c>
      <c r="N123" s="183">
        <v>7.22</v>
      </c>
    </row>
    <row r="124" spans="1:15" ht="15" customHeight="1" x14ac:dyDescent="0.25">
      <c r="A124" s="5"/>
      <c r="B124" s="187" t="s">
        <v>159</v>
      </c>
      <c r="C124" s="187"/>
      <c r="D124" s="187"/>
      <c r="E124" s="187"/>
      <c r="F124" s="187"/>
      <c r="G124" s="187"/>
      <c r="H124" s="187"/>
      <c r="I124" s="187"/>
      <c r="J124" s="187"/>
      <c r="K124" s="187"/>
      <c r="L124" s="187"/>
      <c r="M124" s="187"/>
      <c r="N124" s="187"/>
    </row>
    <row r="125" spans="1:15" ht="15" customHeight="1" x14ac:dyDescent="0.25">
      <c r="A125" s="5"/>
      <c r="B125" s="181">
        <v>2023</v>
      </c>
      <c r="C125" s="181"/>
      <c r="D125" s="182">
        <v>3518</v>
      </c>
      <c r="E125" s="183">
        <v>0.46</v>
      </c>
      <c r="F125" s="183">
        <v>0.85</v>
      </c>
      <c r="G125" s="183">
        <v>1.18</v>
      </c>
      <c r="H125" s="183">
        <v>0.54</v>
      </c>
      <c r="I125" s="183">
        <v>8.52</v>
      </c>
      <c r="J125" s="183">
        <v>5.5</v>
      </c>
      <c r="K125" s="183">
        <v>11.99</v>
      </c>
      <c r="L125" s="183">
        <v>0.65</v>
      </c>
      <c r="M125" s="183">
        <v>1.41</v>
      </c>
      <c r="N125" s="183">
        <v>42.45</v>
      </c>
    </row>
    <row r="126" spans="1:15" ht="15" customHeight="1" x14ac:dyDescent="0.25">
      <c r="A126" s="5"/>
      <c r="B126" s="181">
        <v>2022</v>
      </c>
      <c r="C126" s="181"/>
      <c r="D126" s="182">
        <v>3451</v>
      </c>
      <c r="E126" s="183">
        <v>0.43</v>
      </c>
      <c r="F126" s="183">
        <v>0.77</v>
      </c>
      <c r="G126" s="183">
        <v>1.3</v>
      </c>
      <c r="H126" s="183">
        <v>0.56999999999999995</v>
      </c>
      <c r="I126" s="183">
        <v>6.91</v>
      </c>
      <c r="J126" s="183">
        <v>4.34</v>
      </c>
      <c r="K126" s="183">
        <v>10.01</v>
      </c>
      <c r="L126" s="183">
        <v>0.63</v>
      </c>
      <c r="M126" s="183">
        <v>1.45</v>
      </c>
      <c r="N126" s="183">
        <v>32.299999999999997</v>
      </c>
    </row>
    <row r="127" spans="1:15" ht="15" customHeight="1" x14ac:dyDescent="0.25">
      <c r="A127" s="5"/>
      <c r="B127" s="181">
        <v>2021</v>
      </c>
      <c r="C127" s="181"/>
      <c r="D127" s="182">
        <v>3360</v>
      </c>
      <c r="E127" s="183">
        <v>0.41</v>
      </c>
      <c r="F127" s="183">
        <v>0.68</v>
      </c>
      <c r="G127" s="183">
        <v>1.46</v>
      </c>
      <c r="H127" s="183">
        <v>0.59</v>
      </c>
      <c r="I127" s="183">
        <v>2.41</v>
      </c>
      <c r="J127" s="183">
        <v>1.32</v>
      </c>
      <c r="K127" s="183">
        <v>3.24</v>
      </c>
      <c r="L127" s="183">
        <v>0.55000000000000004</v>
      </c>
      <c r="M127" s="183">
        <v>1.35</v>
      </c>
      <c r="N127" s="183">
        <v>9.6</v>
      </c>
    </row>
    <row r="128" spans="1:15" ht="15" customHeight="1" x14ac:dyDescent="0.25">
      <c r="A128" s="5"/>
      <c r="B128" s="187" t="s">
        <v>584</v>
      </c>
      <c r="C128" s="187"/>
      <c r="D128" s="187"/>
      <c r="E128" s="187"/>
      <c r="F128" s="187"/>
      <c r="G128" s="187"/>
      <c r="H128" s="187"/>
      <c r="I128" s="187"/>
      <c r="J128" s="187"/>
      <c r="K128" s="187"/>
      <c r="L128" s="187"/>
      <c r="M128" s="187"/>
      <c r="N128" s="187"/>
    </row>
    <row r="129" spans="1:15" ht="15" customHeight="1" x14ac:dyDescent="0.25">
      <c r="A129" s="5"/>
      <c r="B129" s="181">
        <v>2023</v>
      </c>
      <c r="C129" s="181"/>
      <c r="D129" s="182">
        <v>3030</v>
      </c>
      <c r="E129" s="183">
        <v>0.48</v>
      </c>
      <c r="F129" s="183">
        <v>0.91</v>
      </c>
      <c r="G129" s="183">
        <v>1.0900000000000001</v>
      </c>
      <c r="H129" s="183">
        <v>0.52</v>
      </c>
      <c r="I129" s="183">
        <v>9.34</v>
      </c>
      <c r="J129" s="183">
        <v>6.07</v>
      </c>
      <c r="K129" s="183">
        <v>12.72</v>
      </c>
      <c r="L129" s="183">
        <v>0.65</v>
      </c>
      <c r="M129" s="183">
        <v>1.36</v>
      </c>
      <c r="N129" s="183">
        <v>69.099999999999994</v>
      </c>
    </row>
    <row r="130" spans="1:15" ht="15" customHeight="1" x14ac:dyDescent="0.25">
      <c r="A130" s="5"/>
      <c r="B130" s="181">
        <v>2022</v>
      </c>
      <c r="C130" s="181"/>
      <c r="D130" s="182">
        <v>2981</v>
      </c>
      <c r="E130" s="183">
        <v>0.44</v>
      </c>
      <c r="F130" s="183">
        <v>0.8</v>
      </c>
      <c r="G130" s="183">
        <v>1.25</v>
      </c>
      <c r="H130" s="183">
        <v>0.56000000000000005</v>
      </c>
      <c r="I130" s="183">
        <v>6.34</v>
      </c>
      <c r="J130" s="183">
        <v>3.89</v>
      </c>
      <c r="K130" s="183">
        <v>8.7799999999999994</v>
      </c>
      <c r="L130" s="183">
        <v>0.61</v>
      </c>
      <c r="M130" s="183">
        <v>1.38</v>
      </c>
      <c r="N130" s="183">
        <v>42.21</v>
      </c>
    </row>
    <row r="131" spans="1:15" ht="15" customHeight="1" x14ac:dyDescent="0.25">
      <c r="A131" s="5"/>
      <c r="B131" s="181">
        <v>2021</v>
      </c>
      <c r="C131" s="181"/>
      <c r="D131" s="182">
        <v>2904</v>
      </c>
      <c r="E131" s="183">
        <v>0.44</v>
      </c>
      <c r="F131" s="183">
        <v>0.79</v>
      </c>
      <c r="G131" s="183">
        <v>1.27</v>
      </c>
      <c r="H131" s="183">
        <v>0.56000000000000005</v>
      </c>
      <c r="I131" s="183">
        <v>7.13</v>
      </c>
      <c r="J131" s="183">
        <v>3.97</v>
      </c>
      <c r="K131" s="183">
        <v>9.02</v>
      </c>
      <c r="L131" s="183">
        <v>0.56000000000000005</v>
      </c>
      <c r="M131" s="183">
        <v>1.26</v>
      </c>
      <c r="N131" s="183">
        <v>40.75</v>
      </c>
    </row>
    <row r="132" spans="1:15" ht="15" customHeight="1" x14ac:dyDescent="0.25">
      <c r="A132" s="5"/>
      <c r="B132" s="187" t="s">
        <v>583</v>
      </c>
      <c r="C132" s="187"/>
      <c r="D132" s="187"/>
      <c r="E132" s="187"/>
      <c r="F132" s="187"/>
      <c r="G132" s="187"/>
      <c r="H132" s="187"/>
      <c r="I132" s="187"/>
      <c r="J132" s="187"/>
      <c r="K132" s="187"/>
      <c r="L132" s="187"/>
      <c r="M132" s="187"/>
      <c r="N132" s="187"/>
    </row>
    <row r="133" spans="1:15" ht="15" customHeight="1" x14ac:dyDescent="0.25">
      <c r="A133" s="5"/>
      <c r="B133" s="181">
        <v>2023</v>
      </c>
      <c r="C133" s="181"/>
      <c r="D133" s="182">
        <v>1791</v>
      </c>
      <c r="E133" s="183">
        <v>0.43</v>
      </c>
      <c r="F133" s="183">
        <v>0.76</v>
      </c>
      <c r="G133" s="183">
        <v>1.32</v>
      </c>
      <c r="H133" s="183">
        <v>0.56999999999999995</v>
      </c>
      <c r="I133" s="183">
        <v>-2.61</v>
      </c>
      <c r="J133" s="183">
        <v>-0.56000000000000005</v>
      </c>
      <c r="K133" s="183">
        <v>-1.3</v>
      </c>
      <c r="L133" s="183">
        <v>0.21</v>
      </c>
      <c r="M133" s="183">
        <v>0.5</v>
      </c>
      <c r="N133" s="183">
        <v>-10.029999999999999</v>
      </c>
    </row>
    <row r="134" spans="1:15" ht="15" customHeight="1" x14ac:dyDescent="0.25">
      <c r="A134" s="5"/>
      <c r="B134" s="181">
        <v>2022</v>
      </c>
      <c r="C134" s="181"/>
      <c r="D134" s="182">
        <v>1708</v>
      </c>
      <c r="E134" s="183">
        <v>0.38</v>
      </c>
      <c r="F134" s="183">
        <v>0.62</v>
      </c>
      <c r="G134" s="183">
        <v>1.62</v>
      </c>
      <c r="H134" s="183">
        <v>0.62</v>
      </c>
      <c r="I134" s="183">
        <v>-0.56999999999999995</v>
      </c>
      <c r="J134" s="183">
        <v>-0.12</v>
      </c>
      <c r="K134" s="183">
        <v>-0.33</v>
      </c>
      <c r="L134" s="183">
        <v>0.22</v>
      </c>
      <c r="M134" s="183">
        <v>0.56999999999999995</v>
      </c>
      <c r="N134" s="183">
        <v>-1.91</v>
      </c>
    </row>
    <row r="135" spans="1:15" ht="15" customHeight="1" x14ac:dyDescent="0.25">
      <c r="A135" s="5"/>
      <c r="B135" s="181">
        <v>2021</v>
      </c>
      <c r="C135" s="181"/>
      <c r="D135" s="182">
        <v>1654</v>
      </c>
      <c r="E135" s="183">
        <v>0.38</v>
      </c>
      <c r="F135" s="183">
        <v>0.62</v>
      </c>
      <c r="G135" s="183">
        <v>1.61</v>
      </c>
      <c r="H135" s="183">
        <v>0.62</v>
      </c>
      <c r="I135" s="183">
        <v>2.95</v>
      </c>
      <c r="J135" s="183">
        <v>0.6</v>
      </c>
      <c r="K135" s="183">
        <v>1.57</v>
      </c>
      <c r="L135" s="183">
        <v>0.2</v>
      </c>
      <c r="M135" s="183">
        <v>0.53</v>
      </c>
      <c r="N135" s="183">
        <v>8.5299999999999994</v>
      </c>
    </row>
    <row r="136" spans="1:15" ht="15" customHeight="1" x14ac:dyDescent="0.25">
      <c r="A136" s="5"/>
      <c r="B136" s="187" t="s">
        <v>582</v>
      </c>
      <c r="C136" s="187"/>
      <c r="D136" s="187"/>
      <c r="E136" s="187"/>
      <c r="F136" s="187"/>
      <c r="G136" s="187"/>
      <c r="H136" s="187"/>
      <c r="I136" s="187"/>
      <c r="J136" s="187"/>
      <c r="K136" s="187"/>
      <c r="L136" s="187"/>
      <c r="M136" s="187"/>
      <c r="N136" s="187"/>
    </row>
    <row r="137" spans="1:15" ht="15" customHeight="1" x14ac:dyDescent="0.25">
      <c r="A137" s="5"/>
      <c r="B137" s="181">
        <v>2023</v>
      </c>
      <c r="C137" s="181"/>
      <c r="D137" s="182">
        <v>613</v>
      </c>
      <c r="E137" s="183">
        <v>0.33</v>
      </c>
      <c r="F137" s="183">
        <v>0.5</v>
      </c>
      <c r="G137" s="183">
        <v>2.0099999999999998</v>
      </c>
      <c r="H137" s="183">
        <v>0.67</v>
      </c>
      <c r="I137" s="183">
        <v>4.99</v>
      </c>
      <c r="J137" s="183">
        <v>2.29</v>
      </c>
      <c r="K137" s="183">
        <v>6.89</v>
      </c>
      <c r="L137" s="183">
        <v>0.46</v>
      </c>
      <c r="M137" s="183">
        <v>1.38</v>
      </c>
      <c r="N137" s="183">
        <v>32.840000000000003</v>
      </c>
    </row>
    <row r="138" spans="1:15" ht="15" customHeight="1" x14ac:dyDescent="0.25">
      <c r="A138" s="5"/>
      <c r="B138" s="181">
        <v>2022</v>
      </c>
      <c r="C138" s="181"/>
      <c r="D138" s="182">
        <v>592</v>
      </c>
      <c r="E138" s="183">
        <v>0.28000000000000003</v>
      </c>
      <c r="F138" s="183">
        <v>0.4</v>
      </c>
      <c r="G138" s="183">
        <v>2.5299999999999998</v>
      </c>
      <c r="H138" s="183">
        <v>0.72</v>
      </c>
      <c r="I138" s="183">
        <v>5.23</v>
      </c>
      <c r="J138" s="183">
        <v>2.19</v>
      </c>
      <c r="K138" s="183">
        <v>7.72</v>
      </c>
      <c r="L138" s="183">
        <v>0.42</v>
      </c>
      <c r="M138" s="183">
        <v>1.47</v>
      </c>
      <c r="N138" s="183">
        <v>33.49</v>
      </c>
    </row>
    <row r="139" spans="1:15" ht="15" customHeight="1" x14ac:dyDescent="0.25">
      <c r="A139" s="5"/>
      <c r="B139" s="181">
        <v>2021</v>
      </c>
      <c r="C139" s="181"/>
      <c r="D139" s="182">
        <v>561</v>
      </c>
      <c r="E139" s="183">
        <v>0.27</v>
      </c>
      <c r="F139" s="183">
        <v>0.37</v>
      </c>
      <c r="G139" s="183">
        <v>2.71</v>
      </c>
      <c r="H139" s="183">
        <v>0.73</v>
      </c>
      <c r="I139" s="183">
        <v>-1.49</v>
      </c>
      <c r="J139" s="183">
        <v>-0.56000000000000005</v>
      </c>
      <c r="K139" s="183">
        <v>-2.0699999999999998</v>
      </c>
      <c r="L139" s="183">
        <v>0.37</v>
      </c>
      <c r="M139" s="183">
        <v>1.39</v>
      </c>
      <c r="N139" s="183">
        <v>-8.1199999999999992</v>
      </c>
    </row>
    <row r="140" spans="1:15" s="9" customFormat="1" ht="15" customHeight="1" collapsed="1" x14ac:dyDescent="0.25">
      <c r="A140" s="5"/>
      <c r="B140" s="187" t="s">
        <v>160</v>
      </c>
      <c r="C140" s="187"/>
      <c r="D140" s="187"/>
      <c r="E140" s="187"/>
      <c r="F140" s="187"/>
      <c r="G140" s="187"/>
      <c r="H140" s="187"/>
      <c r="I140" s="187"/>
      <c r="J140" s="187"/>
      <c r="K140" s="187"/>
      <c r="L140" s="187"/>
      <c r="M140" s="187"/>
      <c r="N140" s="187"/>
      <c r="O140" s="5"/>
    </row>
    <row r="141" spans="1:15" s="9" customFormat="1" ht="15" customHeight="1" x14ac:dyDescent="0.25">
      <c r="A141" s="5"/>
      <c r="B141" s="181">
        <v>2023</v>
      </c>
      <c r="C141" s="181"/>
      <c r="D141" s="182">
        <v>5452</v>
      </c>
      <c r="E141" s="183">
        <v>0.53</v>
      </c>
      <c r="F141" s="183">
        <v>1.1200000000000001</v>
      </c>
      <c r="G141" s="183">
        <v>0.89</v>
      </c>
      <c r="H141" s="183">
        <v>0.47</v>
      </c>
      <c r="I141" s="183">
        <v>15.12</v>
      </c>
      <c r="J141" s="183">
        <v>3.78</v>
      </c>
      <c r="K141" s="183">
        <v>7.15</v>
      </c>
      <c r="L141" s="183">
        <v>0.25</v>
      </c>
      <c r="M141" s="183">
        <v>0.47</v>
      </c>
      <c r="N141" s="183">
        <v>63.76</v>
      </c>
      <c r="O141" s="5"/>
    </row>
    <row r="142" spans="1:15" s="9" customFormat="1" ht="15" customHeight="1" x14ac:dyDescent="0.25">
      <c r="A142" s="5"/>
      <c r="B142" s="181">
        <v>2022</v>
      </c>
      <c r="C142" s="181"/>
      <c r="D142" s="182">
        <v>5139</v>
      </c>
      <c r="E142" s="183">
        <v>0.51</v>
      </c>
      <c r="F142" s="183">
        <v>1.03</v>
      </c>
      <c r="G142" s="183">
        <v>0.97</v>
      </c>
      <c r="H142" s="183">
        <v>0.49</v>
      </c>
      <c r="I142" s="183">
        <v>13.86</v>
      </c>
      <c r="J142" s="183">
        <v>3.44</v>
      </c>
      <c r="K142" s="183">
        <v>6.8</v>
      </c>
      <c r="L142" s="183">
        <v>0.25</v>
      </c>
      <c r="M142" s="183">
        <v>0.49</v>
      </c>
      <c r="N142" s="183">
        <v>55.72</v>
      </c>
      <c r="O142" s="5"/>
    </row>
    <row r="143" spans="1:15" s="9" customFormat="1" ht="15" customHeight="1" x14ac:dyDescent="0.25">
      <c r="A143" s="5"/>
      <c r="B143" s="181">
        <v>2021</v>
      </c>
      <c r="C143" s="181"/>
      <c r="D143" s="182">
        <v>4925</v>
      </c>
      <c r="E143" s="183">
        <v>0.48</v>
      </c>
      <c r="F143" s="183">
        <v>0.92</v>
      </c>
      <c r="G143" s="183">
        <v>1.0900000000000001</v>
      </c>
      <c r="H143" s="183">
        <v>0.52</v>
      </c>
      <c r="I143" s="183">
        <v>11.43</v>
      </c>
      <c r="J143" s="183">
        <v>2.74</v>
      </c>
      <c r="K143" s="183">
        <v>5.71</v>
      </c>
      <c r="L143" s="183">
        <v>0.24</v>
      </c>
      <c r="M143" s="183">
        <v>0.5</v>
      </c>
      <c r="N143" s="183">
        <v>38.69</v>
      </c>
      <c r="O143" s="5"/>
    </row>
    <row r="144" spans="1:15" s="9" customFormat="1" ht="15" customHeight="1" x14ac:dyDescent="0.25">
      <c r="B144" s="187" t="s">
        <v>161</v>
      </c>
      <c r="C144" s="187"/>
      <c r="D144" s="187"/>
      <c r="E144" s="187"/>
      <c r="F144" s="187"/>
      <c r="G144" s="187"/>
      <c r="H144" s="187"/>
      <c r="I144" s="187"/>
      <c r="J144" s="187"/>
      <c r="K144" s="187"/>
      <c r="L144" s="187"/>
      <c r="M144" s="187"/>
      <c r="N144" s="187"/>
    </row>
    <row r="145" spans="1:15" s="9" customFormat="1" ht="15" customHeight="1" x14ac:dyDescent="0.25">
      <c r="B145" s="181">
        <v>2023</v>
      </c>
      <c r="C145" s="181"/>
      <c r="D145" s="182">
        <v>961</v>
      </c>
      <c r="E145" s="183">
        <v>0.37</v>
      </c>
      <c r="F145" s="183">
        <v>0.6</v>
      </c>
      <c r="G145" s="183">
        <v>1.67</v>
      </c>
      <c r="H145" s="183">
        <v>0.63</v>
      </c>
      <c r="I145" s="183">
        <v>0.75</v>
      </c>
      <c r="J145" s="183">
        <v>0.32</v>
      </c>
      <c r="K145" s="183">
        <v>0.85</v>
      </c>
      <c r="L145" s="183">
        <v>0.42</v>
      </c>
      <c r="M145" s="183">
        <v>1.1299999999999999</v>
      </c>
      <c r="N145" s="183">
        <v>2.19</v>
      </c>
    </row>
    <row r="146" spans="1:15" s="9" customFormat="1" ht="15" customHeight="1" x14ac:dyDescent="0.25">
      <c r="B146" s="181">
        <v>2022</v>
      </c>
      <c r="C146" s="181"/>
      <c r="D146" s="182">
        <v>938</v>
      </c>
      <c r="E146" s="183">
        <v>0.37</v>
      </c>
      <c r="F146" s="183">
        <v>0.59</v>
      </c>
      <c r="G146" s="183">
        <v>1.7</v>
      </c>
      <c r="H146" s="183">
        <v>0.63</v>
      </c>
      <c r="I146" s="183">
        <v>-0.42</v>
      </c>
      <c r="J146" s="183">
        <v>-0.18</v>
      </c>
      <c r="K146" s="183">
        <v>-0.48</v>
      </c>
      <c r="L146" s="183">
        <v>0.42</v>
      </c>
      <c r="M146" s="183">
        <v>1.1499999999999999</v>
      </c>
      <c r="N146" s="183">
        <v>-1.2</v>
      </c>
    </row>
    <row r="147" spans="1:15" s="9" customFormat="1" ht="15" customHeight="1" x14ac:dyDescent="0.25">
      <c r="B147" s="181">
        <v>2021</v>
      </c>
      <c r="C147" s="181"/>
      <c r="D147" s="182">
        <v>911</v>
      </c>
      <c r="E147" s="183">
        <v>0.36</v>
      </c>
      <c r="F147" s="183">
        <v>0.56999999999999995</v>
      </c>
      <c r="G147" s="183">
        <v>1.76</v>
      </c>
      <c r="H147" s="183">
        <v>0.64</v>
      </c>
      <c r="I147" s="183">
        <v>3.35</v>
      </c>
      <c r="J147" s="183">
        <v>1.41</v>
      </c>
      <c r="K147" s="183">
        <v>3.89</v>
      </c>
      <c r="L147" s="183">
        <v>0.42</v>
      </c>
      <c r="M147" s="183">
        <v>1.1599999999999999</v>
      </c>
      <c r="N147" s="183">
        <v>8.86</v>
      </c>
    </row>
    <row r="148" spans="1:15" ht="15" customHeight="1" x14ac:dyDescent="0.25">
      <c r="A148" s="9"/>
      <c r="B148" s="187" t="s">
        <v>502</v>
      </c>
      <c r="C148" s="187"/>
      <c r="D148" s="187"/>
      <c r="E148" s="187"/>
      <c r="F148" s="187"/>
      <c r="G148" s="187"/>
      <c r="H148" s="187"/>
      <c r="I148" s="187"/>
      <c r="J148" s="187"/>
      <c r="K148" s="187"/>
      <c r="L148" s="187"/>
      <c r="M148" s="187"/>
      <c r="N148" s="187"/>
      <c r="O148" s="9"/>
    </row>
    <row r="149" spans="1:15" ht="15" customHeight="1" x14ac:dyDescent="0.25">
      <c r="A149" s="9"/>
      <c r="B149" s="181">
        <v>2023</v>
      </c>
      <c r="C149" s="181"/>
      <c r="D149" s="182">
        <v>359</v>
      </c>
      <c r="E149" s="183">
        <v>0.46</v>
      </c>
      <c r="F149" s="183">
        <v>0.84</v>
      </c>
      <c r="G149" s="183">
        <v>1.18</v>
      </c>
      <c r="H149" s="183">
        <v>0.54</v>
      </c>
      <c r="I149" s="183">
        <v>3.55</v>
      </c>
      <c r="J149" s="183">
        <v>1.96</v>
      </c>
      <c r="K149" s="183">
        <v>4.2699999999999996</v>
      </c>
      <c r="L149" s="183">
        <v>0.55000000000000004</v>
      </c>
      <c r="M149" s="183">
        <v>1.2</v>
      </c>
      <c r="N149" s="183">
        <v>14.72</v>
      </c>
      <c r="O149" s="9"/>
    </row>
    <row r="150" spans="1:15" ht="15" customHeight="1" x14ac:dyDescent="0.25">
      <c r="A150" s="9"/>
      <c r="B150" s="181">
        <v>2022</v>
      </c>
      <c r="C150" s="181"/>
      <c r="D150" s="182">
        <v>353</v>
      </c>
      <c r="E150" s="183">
        <v>0.45</v>
      </c>
      <c r="F150" s="183">
        <v>0.82</v>
      </c>
      <c r="G150" s="183">
        <v>1.22</v>
      </c>
      <c r="H150" s="183">
        <v>0.55000000000000004</v>
      </c>
      <c r="I150" s="183">
        <v>5.14</v>
      </c>
      <c r="J150" s="183">
        <v>2.77</v>
      </c>
      <c r="K150" s="183">
        <v>6.14</v>
      </c>
      <c r="L150" s="183">
        <v>0.54</v>
      </c>
      <c r="M150" s="183">
        <v>1.2</v>
      </c>
      <c r="N150" s="183">
        <v>20.61</v>
      </c>
      <c r="O150" s="9"/>
    </row>
    <row r="151" spans="1:15" ht="15" customHeight="1" x14ac:dyDescent="0.25">
      <c r="A151" s="9"/>
      <c r="B151" s="181">
        <v>2021</v>
      </c>
      <c r="C151" s="181"/>
      <c r="D151" s="182">
        <v>324</v>
      </c>
      <c r="E151" s="183">
        <v>0.42</v>
      </c>
      <c r="F151" s="183">
        <v>0.73</v>
      </c>
      <c r="G151" s="183">
        <v>1.38</v>
      </c>
      <c r="H151" s="183">
        <v>0.57999999999999996</v>
      </c>
      <c r="I151" s="183">
        <v>3.23</v>
      </c>
      <c r="J151" s="183">
        <v>1.44</v>
      </c>
      <c r="K151" s="183">
        <v>3.43</v>
      </c>
      <c r="L151" s="183">
        <v>0.45</v>
      </c>
      <c r="M151" s="183">
        <v>1.06</v>
      </c>
      <c r="N151" s="183">
        <v>11.31</v>
      </c>
      <c r="O151" s="9"/>
    </row>
    <row r="152" spans="1:15" ht="15" customHeight="1" x14ac:dyDescent="0.25">
      <c r="A152" s="5"/>
      <c r="B152" s="187" t="s">
        <v>519</v>
      </c>
      <c r="C152" s="187"/>
      <c r="D152" s="187"/>
      <c r="E152" s="187"/>
      <c r="F152" s="187"/>
      <c r="G152" s="187"/>
      <c r="H152" s="187"/>
      <c r="I152" s="187"/>
      <c r="J152" s="187"/>
      <c r="K152" s="187"/>
      <c r="L152" s="187"/>
      <c r="M152" s="187"/>
      <c r="N152" s="187"/>
      <c r="O152" s="8"/>
    </row>
    <row r="153" spans="1:15" ht="15" customHeight="1" x14ac:dyDescent="0.25">
      <c r="A153" s="5"/>
      <c r="B153" s="181">
        <v>2023</v>
      </c>
      <c r="C153" s="181"/>
      <c r="D153" s="182">
        <v>196</v>
      </c>
      <c r="E153" s="183">
        <v>0.43</v>
      </c>
      <c r="F153" s="183">
        <v>0.76</v>
      </c>
      <c r="G153" s="183">
        <v>1.31</v>
      </c>
      <c r="H153" s="183">
        <v>0.56999999999999995</v>
      </c>
      <c r="I153" s="183">
        <v>3.59</v>
      </c>
      <c r="J153" s="183">
        <v>2.5099999999999998</v>
      </c>
      <c r="K153" s="183">
        <v>5.81</v>
      </c>
      <c r="L153" s="183">
        <v>0.7</v>
      </c>
      <c r="M153" s="183">
        <v>1.62</v>
      </c>
      <c r="N153" s="183">
        <v>14.14</v>
      </c>
      <c r="O153" s="8"/>
    </row>
    <row r="154" spans="1:15" ht="15" customHeight="1" x14ac:dyDescent="0.25">
      <c r="A154" s="5"/>
      <c r="B154" s="181">
        <v>2022</v>
      </c>
      <c r="C154" s="181"/>
      <c r="D154" s="182">
        <v>185</v>
      </c>
      <c r="E154" s="183">
        <v>0.46</v>
      </c>
      <c r="F154" s="183">
        <v>0.84</v>
      </c>
      <c r="G154" s="183">
        <v>1.19</v>
      </c>
      <c r="H154" s="183">
        <v>0.54</v>
      </c>
      <c r="I154" s="183">
        <v>4.8499999999999996</v>
      </c>
      <c r="J154" s="183">
        <v>3.11</v>
      </c>
      <c r="K154" s="183">
        <v>6.83</v>
      </c>
      <c r="L154" s="183">
        <v>0.64</v>
      </c>
      <c r="M154" s="183">
        <v>1.41</v>
      </c>
      <c r="N154" s="183">
        <v>17.98</v>
      </c>
      <c r="O154" s="8"/>
    </row>
    <row r="155" spans="1:15" ht="15" customHeight="1" x14ac:dyDescent="0.25">
      <c r="A155" s="5"/>
      <c r="B155" s="181">
        <v>2021</v>
      </c>
      <c r="C155" s="181"/>
      <c r="D155" s="182">
        <v>187</v>
      </c>
      <c r="E155" s="183">
        <v>0.37</v>
      </c>
      <c r="F155" s="183">
        <v>0.57999999999999996</v>
      </c>
      <c r="G155" s="183">
        <v>1.72</v>
      </c>
      <c r="H155" s="183">
        <v>0.63</v>
      </c>
      <c r="I155" s="183">
        <v>2.33</v>
      </c>
      <c r="J155" s="183">
        <v>1.37</v>
      </c>
      <c r="K155" s="183">
        <v>3.72</v>
      </c>
      <c r="L155" s="183">
        <v>0.59</v>
      </c>
      <c r="M155" s="183">
        <v>1.6</v>
      </c>
      <c r="N155" s="183">
        <v>6.93</v>
      </c>
      <c r="O155" s="8"/>
    </row>
    <row r="156" spans="1:15" ht="15" customHeight="1" x14ac:dyDescent="0.2">
      <c r="A156" s="5"/>
      <c r="B156" s="258" t="s">
        <v>14</v>
      </c>
      <c r="C156" s="184"/>
      <c r="D156" s="184"/>
      <c r="E156" s="184"/>
      <c r="F156" s="184"/>
      <c r="G156" s="184"/>
      <c r="H156" s="184"/>
      <c r="I156" s="184"/>
      <c r="J156" s="184"/>
      <c r="K156" s="184"/>
      <c r="L156" s="184"/>
      <c r="M156" s="184"/>
      <c r="N156" s="184"/>
    </row>
    <row r="157" spans="1:15" ht="15" customHeight="1" x14ac:dyDescent="0.25">
      <c r="A157" s="5"/>
      <c r="B157" s="187" t="s">
        <v>373</v>
      </c>
      <c r="C157" s="187"/>
      <c r="D157" s="187"/>
      <c r="E157" s="187"/>
      <c r="F157" s="187"/>
      <c r="G157" s="187"/>
      <c r="H157" s="187"/>
      <c r="I157" s="187"/>
      <c r="J157" s="187"/>
      <c r="K157" s="187"/>
      <c r="L157" s="187"/>
      <c r="M157" s="187"/>
      <c r="N157" s="187"/>
    </row>
    <row r="158" spans="1:15" ht="15" customHeight="1" x14ac:dyDescent="0.25">
      <c r="A158" s="5"/>
      <c r="B158" s="181">
        <v>2023</v>
      </c>
      <c r="C158" s="181"/>
      <c r="D158" s="182">
        <v>764</v>
      </c>
      <c r="E158" s="183">
        <v>0.49</v>
      </c>
      <c r="F158" s="183">
        <v>0.95</v>
      </c>
      <c r="G158" s="183">
        <v>1.05</v>
      </c>
      <c r="H158" s="183">
        <v>0.51</v>
      </c>
      <c r="I158" s="183">
        <v>6.71</v>
      </c>
      <c r="J158" s="183">
        <v>3.14</v>
      </c>
      <c r="K158" s="183">
        <v>6.44</v>
      </c>
      <c r="L158" s="183">
        <v>0.47</v>
      </c>
      <c r="M158" s="183">
        <v>0.96</v>
      </c>
      <c r="N158" s="183">
        <v>137.35</v>
      </c>
    </row>
    <row r="159" spans="1:15" ht="15" customHeight="1" x14ac:dyDescent="0.25">
      <c r="A159" s="5"/>
      <c r="B159" s="181">
        <v>2022</v>
      </c>
      <c r="C159" s="181"/>
      <c r="D159" s="182">
        <v>774</v>
      </c>
      <c r="E159" s="183">
        <v>0.5</v>
      </c>
      <c r="F159" s="183">
        <v>0.99</v>
      </c>
      <c r="G159" s="183">
        <v>1.01</v>
      </c>
      <c r="H159" s="183">
        <v>0.5</v>
      </c>
      <c r="I159" s="183">
        <v>7.58</v>
      </c>
      <c r="J159" s="183">
        <v>3.76</v>
      </c>
      <c r="K159" s="183">
        <v>7.57</v>
      </c>
      <c r="L159" s="183">
        <v>0.5</v>
      </c>
      <c r="M159" s="183">
        <v>1</v>
      </c>
      <c r="N159" s="183">
        <v>158.99</v>
      </c>
    </row>
    <row r="160" spans="1:15" ht="15" customHeight="1" x14ac:dyDescent="0.25">
      <c r="A160" s="5"/>
      <c r="B160" s="181">
        <v>2021</v>
      </c>
      <c r="C160" s="181"/>
      <c r="D160" s="182">
        <v>753</v>
      </c>
      <c r="E160" s="183">
        <v>0.49</v>
      </c>
      <c r="F160" s="183">
        <v>0.97</v>
      </c>
      <c r="G160" s="183">
        <v>1.03</v>
      </c>
      <c r="H160" s="183">
        <v>0.51</v>
      </c>
      <c r="I160" s="183">
        <v>12.9</v>
      </c>
      <c r="J160" s="183">
        <v>6.29</v>
      </c>
      <c r="K160" s="183">
        <v>12.79</v>
      </c>
      <c r="L160" s="183">
        <v>0.49</v>
      </c>
      <c r="M160" s="183">
        <v>0.99</v>
      </c>
      <c r="N160" s="183">
        <v>254.37</v>
      </c>
    </row>
    <row r="161" spans="1:15" ht="15" customHeight="1" x14ac:dyDescent="0.25">
      <c r="A161" s="5"/>
      <c r="B161" s="168">
        <v>2020</v>
      </c>
      <c r="C161" s="168"/>
      <c r="D161" s="182">
        <v>761</v>
      </c>
      <c r="E161" s="183">
        <v>0.48</v>
      </c>
      <c r="F161" s="183">
        <v>0.94</v>
      </c>
      <c r="G161" s="183">
        <v>1.07</v>
      </c>
      <c r="H161" s="183">
        <v>0.52</v>
      </c>
      <c r="I161" s="183">
        <v>6.07</v>
      </c>
      <c r="J161" s="183">
        <v>2.2799999999999998</v>
      </c>
      <c r="K161" s="183">
        <v>4.72</v>
      </c>
      <c r="L161" s="183">
        <v>0.38</v>
      </c>
      <c r="M161" s="183">
        <v>0.78</v>
      </c>
      <c r="N161" s="183">
        <v>87.54</v>
      </c>
    </row>
    <row r="162" spans="1:15" ht="15" customHeight="1" x14ac:dyDescent="0.25">
      <c r="A162" s="5"/>
      <c r="B162" s="168">
        <v>2019</v>
      </c>
      <c r="C162" s="168"/>
      <c r="D162" s="182">
        <v>747</v>
      </c>
      <c r="E162" s="183">
        <v>0.48</v>
      </c>
      <c r="F162" s="183">
        <v>0.93</v>
      </c>
      <c r="G162" s="183">
        <v>1.08</v>
      </c>
      <c r="H162" s="183">
        <v>0.52</v>
      </c>
      <c r="I162" s="183">
        <v>8.25</v>
      </c>
      <c r="J162" s="183">
        <v>3.42</v>
      </c>
      <c r="K162" s="183">
        <v>7.11</v>
      </c>
      <c r="L162" s="183">
        <v>0.41</v>
      </c>
      <c r="M162" s="183">
        <v>0.86</v>
      </c>
      <c r="N162" s="183">
        <v>127.05</v>
      </c>
    </row>
    <row r="163" spans="1:15" ht="15" customHeight="1" x14ac:dyDescent="0.25">
      <c r="A163" s="5"/>
      <c r="B163" s="168">
        <v>2018</v>
      </c>
      <c r="C163" s="168"/>
      <c r="D163" s="182">
        <v>746</v>
      </c>
      <c r="E163" s="183">
        <v>0.46</v>
      </c>
      <c r="F163" s="183">
        <v>0.87</v>
      </c>
      <c r="G163" s="183">
        <v>1.1499999999999999</v>
      </c>
      <c r="H163" s="183">
        <v>0.54</v>
      </c>
      <c r="I163" s="183">
        <v>6.1</v>
      </c>
      <c r="J163" s="183">
        <v>2.67</v>
      </c>
      <c r="K163" s="183">
        <v>5.75</v>
      </c>
      <c r="L163" s="183">
        <v>0.44</v>
      </c>
      <c r="M163" s="183">
        <v>0.94</v>
      </c>
      <c r="N163" s="183">
        <v>92.25</v>
      </c>
    </row>
    <row r="164" spans="1:15" ht="15" customHeight="1" x14ac:dyDescent="0.25">
      <c r="A164" s="5"/>
      <c r="B164" s="168">
        <v>2017</v>
      </c>
      <c r="C164" s="168"/>
      <c r="D164" s="182">
        <v>755</v>
      </c>
      <c r="E164" s="183">
        <v>0.47</v>
      </c>
      <c r="F164" s="183">
        <v>0.89</v>
      </c>
      <c r="G164" s="183">
        <v>1.1299999999999999</v>
      </c>
      <c r="H164" s="183">
        <v>0.53</v>
      </c>
      <c r="I164" s="183">
        <v>4.16</v>
      </c>
      <c r="J164" s="183">
        <v>1.79</v>
      </c>
      <c r="K164" s="183">
        <v>3.81</v>
      </c>
      <c r="L164" s="183">
        <v>0.43</v>
      </c>
      <c r="M164" s="183">
        <v>0.92</v>
      </c>
      <c r="N164" s="183">
        <v>57.75</v>
      </c>
    </row>
    <row r="165" spans="1:15" s="10" customFormat="1" ht="15" customHeight="1" collapsed="1" x14ac:dyDescent="0.25">
      <c r="A165" s="53"/>
      <c r="B165" s="168">
        <v>2016</v>
      </c>
      <c r="C165" s="168"/>
      <c r="D165" s="182">
        <v>752</v>
      </c>
      <c r="E165" s="183">
        <v>0.49</v>
      </c>
      <c r="F165" s="183">
        <v>0.97</v>
      </c>
      <c r="G165" s="183">
        <v>1.03</v>
      </c>
      <c r="H165" s="183">
        <v>0.51</v>
      </c>
      <c r="I165" s="183">
        <v>6.23</v>
      </c>
      <c r="J165" s="183">
        <v>2.2999999999999998</v>
      </c>
      <c r="K165" s="183">
        <v>4.68</v>
      </c>
      <c r="L165" s="183">
        <v>0.37</v>
      </c>
      <c r="M165" s="183">
        <v>0.75</v>
      </c>
      <c r="N165" s="183">
        <v>75.44</v>
      </c>
      <c r="O165" s="5"/>
    </row>
    <row r="166" spans="1:15" s="10" customFormat="1" ht="15" customHeight="1" x14ac:dyDescent="0.25">
      <c r="A166" s="5"/>
      <c r="B166" s="168">
        <v>2015</v>
      </c>
      <c r="C166" s="168"/>
      <c r="D166" s="182">
        <v>769</v>
      </c>
      <c r="E166" s="183">
        <v>0.48</v>
      </c>
      <c r="F166" s="183">
        <v>0.92</v>
      </c>
      <c r="G166" s="183">
        <v>1.0900000000000001</v>
      </c>
      <c r="H166" s="183">
        <v>0.52</v>
      </c>
      <c r="I166" s="183">
        <v>2.19</v>
      </c>
      <c r="J166" s="183">
        <v>0.91</v>
      </c>
      <c r="K166" s="183">
        <v>1.89</v>
      </c>
      <c r="L166" s="183">
        <v>0.42</v>
      </c>
      <c r="M166" s="183">
        <v>0.87</v>
      </c>
      <c r="N166" s="183">
        <v>27.32</v>
      </c>
      <c r="O166" s="5"/>
    </row>
    <row r="167" spans="1:15" s="10" customFormat="1" ht="15" customHeight="1" x14ac:dyDescent="0.25">
      <c r="A167" s="5"/>
      <c r="B167" s="168">
        <v>2014</v>
      </c>
      <c r="C167" s="168"/>
      <c r="D167" s="182">
        <v>779</v>
      </c>
      <c r="E167" s="183">
        <v>0.49</v>
      </c>
      <c r="F167" s="183">
        <v>0.95</v>
      </c>
      <c r="G167" s="183">
        <v>1.06</v>
      </c>
      <c r="H167" s="183">
        <v>0.51</v>
      </c>
      <c r="I167" s="183">
        <v>6.48</v>
      </c>
      <c r="J167" s="183">
        <v>2.5299999999999998</v>
      </c>
      <c r="K167" s="183">
        <v>5.2</v>
      </c>
      <c r="L167" s="183">
        <v>0.39</v>
      </c>
      <c r="M167" s="183">
        <v>0.8</v>
      </c>
      <c r="N167" s="183">
        <v>78.459999999999994</v>
      </c>
      <c r="O167" s="5"/>
    </row>
    <row r="168" spans="1:15" ht="15" customHeight="1" x14ac:dyDescent="0.25">
      <c r="A168" s="5"/>
      <c r="B168" s="168">
        <v>2013</v>
      </c>
      <c r="C168" s="168"/>
      <c r="D168" s="182">
        <v>814</v>
      </c>
      <c r="E168" s="183">
        <v>0.48</v>
      </c>
      <c r="F168" s="183">
        <v>0.91</v>
      </c>
      <c r="G168" s="183">
        <v>1.1000000000000001</v>
      </c>
      <c r="H168" s="183">
        <v>0.52</v>
      </c>
      <c r="I168" s="183">
        <v>5.27</v>
      </c>
      <c r="J168" s="183">
        <v>2.14</v>
      </c>
      <c r="K168" s="183">
        <v>4.5</v>
      </c>
      <c r="L168" s="183">
        <v>0.41</v>
      </c>
      <c r="M168" s="183">
        <v>0.85</v>
      </c>
      <c r="N168" s="183">
        <v>63.07</v>
      </c>
    </row>
    <row r="169" spans="1:15" ht="15" customHeight="1" x14ac:dyDescent="0.25">
      <c r="A169" s="5"/>
      <c r="B169" s="168">
        <v>2012</v>
      </c>
      <c r="C169" s="168"/>
      <c r="D169" s="182">
        <v>832</v>
      </c>
      <c r="E169" s="183">
        <v>0.46</v>
      </c>
      <c r="F169" s="183">
        <v>0.84</v>
      </c>
      <c r="G169" s="183">
        <v>1.19</v>
      </c>
      <c r="H169" s="183">
        <v>0.54</v>
      </c>
      <c r="I169" s="183">
        <v>4.74</v>
      </c>
      <c r="J169" s="183">
        <v>2.0099999999999998</v>
      </c>
      <c r="K169" s="183">
        <v>4.4000000000000004</v>
      </c>
      <c r="L169" s="183">
        <v>0.42</v>
      </c>
      <c r="M169" s="183">
        <v>0.93</v>
      </c>
      <c r="N169" s="183">
        <v>59.82</v>
      </c>
    </row>
    <row r="170" spans="1:15" ht="15" customHeight="1" x14ac:dyDescent="0.25">
      <c r="A170" s="5"/>
      <c r="B170" s="168">
        <v>2011</v>
      </c>
      <c r="C170" s="168"/>
      <c r="D170" s="182">
        <v>872</v>
      </c>
      <c r="E170" s="183">
        <v>0.44</v>
      </c>
      <c r="F170" s="183">
        <v>0.78</v>
      </c>
      <c r="G170" s="183">
        <v>1.29</v>
      </c>
      <c r="H170" s="183">
        <v>0.56000000000000005</v>
      </c>
      <c r="I170" s="183">
        <v>7.99</v>
      </c>
      <c r="J170" s="183">
        <v>3.69</v>
      </c>
      <c r="K170" s="183">
        <v>8.43</v>
      </c>
      <c r="L170" s="183">
        <v>0.46</v>
      </c>
      <c r="M170" s="183">
        <v>1.05</v>
      </c>
      <c r="N170" s="183">
        <v>105.38</v>
      </c>
    </row>
    <row r="171" spans="1:15" ht="15" customHeight="1" x14ac:dyDescent="0.25">
      <c r="A171" s="5"/>
      <c r="B171" s="168">
        <v>2010</v>
      </c>
      <c r="C171" s="168"/>
      <c r="D171" s="182">
        <v>905</v>
      </c>
      <c r="E171" s="183">
        <v>0.42</v>
      </c>
      <c r="F171" s="183">
        <v>0.73</v>
      </c>
      <c r="G171" s="183">
        <v>1.38</v>
      </c>
      <c r="H171" s="183">
        <v>0.57999999999999996</v>
      </c>
      <c r="I171" s="183">
        <v>7.96</v>
      </c>
      <c r="J171" s="183">
        <v>3.64</v>
      </c>
      <c r="K171" s="183">
        <v>8.66</v>
      </c>
      <c r="L171" s="183">
        <v>0.46</v>
      </c>
      <c r="M171" s="183">
        <v>1.0900000000000001</v>
      </c>
      <c r="N171" s="183">
        <v>100.81</v>
      </c>
    </row>
    <row r="172" spans="1:15" ht="15" customHeight="1" x14ac:dyDescent="0.25">
      <c r="A172" s="5"/>
      <c r="B172" s="168">
        <v>2009</v>
      </c>
      <c r="C172" s="168"/>
      <c r="D172" s="182">
        <v>946</v>
      </c>
      <c r="E172" s="183">
        <v>0.39</v>
      </c>
      <c r="F172" s="183">
        <v>0.64</v>
      </c>
      <c r="G172" s="183">
        <v>1.57</v>
      </c>
      <c r="H172" s="183">
        <v>0.61</v>
      </c>
      <c r="I172" s="183">
        <v>5.6</v>
      </c>
      <c r="J172" s="183">
        <v>2.59</v>
      </c>
      <c r="K172" s="183">
        <v>6.64</v>
      </c>
      <c r="L172" s="183">
        <v>0.46</v>
      </c>
      <c r="M172" s="183">
        <v>1.19</v>
      </c>
      <c r="N172" s="183">
        <v>64.22</v>
      </c>
    </row>
    <row r="173" spans="1:15" ht="15" customHeight="1" x14ac:dyDescent="0.25">
      <c r="A173" s="5"/>
      <c r="B173" s="168">
        <v>2008</v>
      </c>
      <c r="C173" s="168"/>
      <c r="D173" s="182">
        <v>959</v>
      </c>
      <c r="E173" s="183">
        <v>0.31</v>
      </c>
      <c r="F173" s="183">
        <v>0.45</v>
      </c>
      <c r="G173" s="183">
        <v>2.23</v>
      </c>
      <c r="H173" s="183">
        <v>0.69</v>
      </c>
      <c r="I173" s="183">
        <v>-11.06</v>
      </c>
      <c r="J173" s="183">
        <v>-6.18</v>
      </c>
      <c r="K173" s="183">
        <v>-19.96</v>
      </c>
      <c r="L173" s="183">
        <v>0.56000000000000005</v>
      </c>
      <c r="M173" s="183">
        <v>1.8</v>
      </c>
      <c r="N173" s="183">
        <v>-140.11000000000001</v>
      </c>
    </row>
    <row r="174" spans="1:15" s="10" customFormat="1" ht="15" customHeight="1" collapsed="1" x14ac:dyDescent="0.2">
      <c r="A174" s="5"/>
      <c r="B174" s="258" t="s">
        <v>11</v>
      </c>
      <c r="C174" s="184"/>
      <c r="D174" s="184"/>
      <c r="E174" s="184"/>
      <c r="F174" s="184"/>
      <c r="G174" s="184"/>
      <c r="H174" s="184"/>
      <c r="I174" s="184"/>
      <c r="J174" s="184"/>
      <c r="K174" s="184"/>
      <c r="L174" s="184"/>
      <c r="M174" s="184"/>
      <c r="N174" s="184"/>
      <c r="O174" s="5"/>
    </row>
    <row r="175" spans="1:15" s="10" customFormat="1" ht="15" customHeight="1" x14ac:dyDescent="0.25">
      <c r="A175" s="53"/>
      <c r="B175" s="187" t="s">
        <v>164</v>
      </c>
      <c r="C175" s="187"/>
      <c r="D175" s="187"/>
      <c r="E175" s="187"/>
      <c r="F175" s="187"/>
      <c r="G175" s="187"/>
      <c r="H175" s="187"/>
      <c r="I175" s="187"/>
      <c r="J175" s="187"/>
      <c r="K175" s="187"/>
      <c r="L175" s="187"/>
      <c r="M175" s="187"/>
      <c r="N175" s="187"/>
      <c r="O175" s="5"/>
    </row>
    <row r="176" spans="1:15" s="10" customFormat="1" ht="15" customHeight="1" x14ac:dyDescent="0.25">
      <c r="A176" s="53"/>
      <c r="B176" s="181">
        <v>2023</v>
      </c>
      <c r="C176" s="181"/>
      <c r="D176" s="182">
        <v>759</v>
      </c>
      <c r="E176" s="183">
        <v>0.45</v>
      </c>
      <c r="F176" s="183">
        <v>0.81</v>
      </c>
      <c r="G176" s="183">
        <v>1.24</v>
      </c>
      <c r="H176" s="183">
        <v>0.55000000000000004</v>
      </c>
      <c r="I176" s="183">
        <v>8.86</v>
      </c>
      <c r="J176" s="183">
        <v>4.21</v>
      </c>
      <c r="K176" s="183">
        <v>9.43</v>
      </c>
      <c r="L176" s="183">
        <v>0.48</v>
      </c>
      <c r="M176" s="183">
        <v>1.06</v>
      </c>
      <c r="N176" s="183">
        <v>106.89</v>
      </c>
      <c r="O176" s="5"/>
    </row>
    <row r="177" spans="1:15" s="10" customFormat="1" ht="15" customHeight="1" x14ac:dyDescent="0.25">
      <c r="A177" s="53"/>
      <c r="B177" s="181">
        <v>2022</v>
      </c>
      <c r="C177" s="181"/>
      <c r="D177" s="182">
        <v>771</v>
      </c>
      <c r="E177" s="183">
        <v>0.44</v>
      </c>
      <c r="F177" s="183">
        <v>0.78</v>
      </c>
      <c r="G177" s="183">
        <v>1.28</v>
      </c>
      <c r="H177" s="183">
        <v>0.56000000000000005</v>
      </c>
      <c r="I177" s="183">
        <v>7.87</v>
      </c>
      <c r="J177" s="183">
        <v>3.81</v>
      </c>
      <c r="K177" s="183">
        <v>8.6999999999999993</v>
      </c>
      <c r="L177" s="183">
        <v>0.48</v>
      </c>
      <c r="M177" s="183">
        <v>1.1000000000000001</v>
      </c>
      <c r="N177" s="183">
        <v>98.29</v>
      </c>
      <c r="O177" s="5"/>
    </row>
    <row r="178" spans="1:15" s="10" customFormat="1" ht="15" customHeight="1" x14ac:dyDescent="0.25">
      <c r="A178" s="53"/>
      <c r="B178" s="181">
        <v>2021</v>
      </c>
      <c r="C178" s="181"/>
      <c r="D178" s="182">
        <v>749</v>
      </c>
      <c r="E178" s="183">
        <v>0.43</v>
      </c>
      <c r="F178" s="183">
        <v>0.77</v>
      </c>
      <c r="G178" s="183">
        <v>1.31</v>
      </c>
      <c r="H178" s="183">
        <v>0.56999999999999995</v>
      </c>
      <c r="I178" s="183">
        <v>7.56</v>
      </c>
      <c r="J178" s="183">
        <v>3.41</v>
      </c>
      <c r="K178" s="183">
        <v>7.86</v>
      </c>
      <c r="L178" s="183">
        <v>0.45</v>
      </c>
      <c r="M178" s="183">
        <v>1.04</v>
      </c>
      <c r="N178" s="183">
        <v>80.680000000000007</v>
      </c>
      <c r="O178" s="5"/>
    </row>
    <row r="179" spans="1:15" s="10" customFormat="1" ht="15" customHeight="1" x14ac:dyDescent="0.25">
      <c r="A179" s="53"/>
      <c r="B179" s="168">
        <v>2020</v>
      </c>
      <c r="C179" s="168"/>
      <c r="D179" s="182">
        <v>757</v>
      </c>
      <c r="E179" s="183">
        <v>0.43</v>
      </c>
      <c r="F179" s="183">
        <v>0.76</v>
      </c>
      <c r="G179" s="183">
        <v>1.31</v>
      </c>
      <c r="H179" s="183">
        <v>0.56999999999999995</v>
      </c>
      <c r="I179" s="183">
        <v>7.26</v>
      </c>
      <c r="J179" s="183">
        <v>2.9</v>
      </c>
      <c r="K179" s="183">
        <v>6.71</v>
      </c>
      <c r="L179" s="183">
        <v>0.4</v>
      </c>
      <c r="M179" s="183">
        <v>0.93</v>
      </c>
      <c r="N179" s="183">
        <v>66.09</v>
      </c>
      <c r="O179" s="5"/>
    </row>
    <row r="180" spans="1:15" s="10" customFormat="1" ht="15" customHeight="1" x14ac:dyDescent="0.25">
      <c r="A180" s="53"/>
      <c r="B180" s="168">
        <v>2019</v>
      </c>
      <c r="C180" s="168"/>
      <c r="D180" s="182">
        <v>743</v>
      </c>
      <c r="E180" s="183">
        <v>0.42</v>
      </c>
      <c r="F180" s="183">
        <v>0.73</v>
      </c>
      <c r="G180" s="183">
        <v>1.37</v>
      </c>
      <c r="H180" s="183">
        <v>0.57999999999999996</v>
      </c>
      <c r="I180" s="183">
        <v>5.22</v>
      </c>
      <c r="J180" s="183">
        <v>2.17</v>
      </c>
      <c r="K180" s="183">
        <v>5.16</v>
      </c>
      <c r="L180" s="183">
        <v>0.42</v>
      </c>
      <c r="M180" s="183">
        <v>0.99</v>
      </c>
      <c r="N180" s="183">
        <v>46.59</v>
      </c>
      <c r="O180" s="5"/>
    </row>
    <row r="181" spans="1:15" s="10" customFormat="1" ht="15" customHeight="1" x14ac:dyDescent="0.25">
      <c r="A181" s="53"/>
      <c r="B181" s="168">
        <v>2018</v>
      </c>
      <c r="C181" s="168"/>
      <c r="D181" s="182">
        <v>742</v>
      </c>
      <c r="E181" s="183">
        <v>0.39</v>
      </c>
      <c r="F181" s="183">
        <v>0.64</v>
      </c>
      <c r="G181" s="183">
        <v>1.57</v>
      </c>
      <c r="H181" s="183">
        <v>0.61</v>
      </c>
      <c r="I181" s="183">
        <v>-1.5</v>
      </c>
      <c r="J181" s="183">
        <v>-0.56000000000000005</v>
      </c>
      <c r="K181" s="183">
        <v>-1.44</v>
      </c>
      <c r="L181" s="183">
        <v>0.37</v>
      </c>
      <c r="M181" s="183">
        <v>0.96</v>
      </c>
      <c r="N181" s="183">
        <v>-11.95</v>
      </c>
      <c r="O181" s="5"/>
    </row>
    <row r="182" spans="1:15" s="10" customFormat="1" ht="15" customHeight="1" x14ac:dyDescent="0.25">
      <c r="A182" s="5"/>
      <c r="B182" s="168">
        <v>2017</v>
      </c>
      <c r="C182" s="168"/>
      <c r="D182" s="182">
        <v>751</v>
      </c>
      <c r="E182" s="183">
        <v>0.39</v>
      </c>
      <c r="F182" s="183">
        <v>0.64</v>
      </c>
      <c r="G182" s="183">
        <v>1.55</v>
      </c>
      <c r="H182" s="183">
        <v>0.61</v>
      </c>
      <c r="I182" s="183">
        <v>-5.6</v>
      </c>
      <c r="J182" s="183">
        <v>-2.02</v>
      </c>
      <c r="K182" s="183">
        <v>-5.15</v>
      </c>
      <c r="L182" s="183">
        <v>0.36</v>
      </c>
      <c r="M182" s="183">
        <v>0.92</v>
      </c>
      <c r="N182" s="183">
        <v>-42.18</v>
      </c>
      <c r="O182" s="5"/>
    </row>
    <row r="183" spans="1:15" ht="15" customHeight="1" x14ac:dyDescent="0.25">
      <c r="A183" s="5"/>
      <c r="B183" s="168">
        <v>2016</v>
      </c>
      <c r="C183" s="168"/>
      <c r="D183" s="182">
        <v>748</v>
      </c>
      <c r="E183" s="183">
        <v>0.42</v>
      </c>
      <c r="F183" s="183">
        <v>0.71</v>
      </c>
      <c r="G183" s="183">
        <v>1.4</v>
      </c>
      <c r="H183" s="183">
        <v>0.57999999999999996</v>
      </c>
      <c r="I183" s="183">
        <v>0.08</v>
      </c>
      <c r="J183" s="183">
        <v>0.02</v>
      </c>
      <c r="K183" s="183">
        <v>0.06</v>
      </c>
      <c r="L183" s="183">
        <v>0.31</v>
      </c>
      <c r="M183" s="183">
        <v>0.74</v>
      </c>
      <c r="N183" s="183">
        <v>0.52</v>
      </c>
    </row>
    <row r="184" spans="1:15" ht="15" customHeight="1" x14ac:dyDescent="0.25">
      <c r="A184" s="5"/>
      <c r="B184" s="168">
        <v>2015</v>
      </c>
      <c r="C184" s="168"/>
      <c r="D184" s="182">
        <v>765</v>
      </c>
      <c r="E184" s="183">
        <v>0.4</v>
      </c>
      <c r="F184" s="183">
        <v>0.68</v>
      </c>
      <c r="G184" s="183">
        <v>1.47</v>
      </c>
      <c r="H184" s="183">
        <v>0.6</v>
      </c>
      <c r="I184" s="183">
        <v>-2.35</v>
      </c>
      <c r="J184" s="183">
        <v>-0.79</v>
      </c>
      <c r="K184" s="183">
        <v>-1.96</v>
      </c>
      <c r="L184" s="183">
        <v>0.34</v>
      </c>
      <c r="M184" s="183">
        <v>0.83</v>
      </c>
      <c r="N184" s="183">
        <v>-15.8</v>
      </c>
    </row>
    <row r="185" spans="1:15" ht="15" customHeight="1" x14ac:dyDescent="0.25">
      <c r="A185" s="5"/>
      <c r="B185" s="168">
        <v>2014</v>
      </c>
      <c r="C185" s="168"/>
      <c r="D185" s="182">
        <v>775</v>
      </c>
      <c r="E185" s="183">
        <v>0.41</v>
      </c>
      <c r="F185" s="183">
        <v>0.69</v>
      </c>
      <c r="G185" s="183">
        <v>1.45</v>
      </c>
      <c r="H185" s="183">
        <v>0.59</v>
      </c>
      <c r="I185" s="183">
        <v>-3.42</v>
      </c>
      <c r="J185" s="183">
        <v>-1.08</v>
      </c>
      <c r="K185" s="183">
        <v>-2.64</v>
      </c>
      <c r="L185" s="183">
        <v>0.32</v>
      </c>
      <c r="M185" s="183">
        <v>0.77</v>
      </c>
      <c r="N185" s="183">
        <v>-21.61</v>
      </c>
    </row>
    <row r="186" spans="1:15" ht="15" customHeight="1" x14ac:dyDescent="0.25">
      <c r="A186" s="5"/>
      <c r="B186" s="168">
        <v>2013</v>
      </c>
      <c r="C186" s="168"/>
      <c r="D186" s="182">
        <v>811</v>
      </c>
      <c r="E186" s="183">
        <v>0.4</v>
      </c>
      <c r="F186" s="183">
        <v>0.66</v>
      </c>
      <c r="G186" s="183">
        <v>1.52</v>
      </c>
      <c r="H186" s="183">
        <v>0.6</v>
      </c>
      <c r="I186" s="183">
        <v>-1.5</v>
      </c>
      <c r="J186" s="183">
        <v>-0.5</v>
      </c>
      <c r="K186" s="183">
        <v>-1.26</v>
      </c>
      <c r="L186" s="183">
        <v>0.33</v>
      </c>
      <c r="M186" s="183">
        <v>0.84</v>
      </c>
      <c r="N186" s="183">
        <v>-10.050000000000001</v>
      </c>
    </row>
    <row r="187" spans="1:15" ht="15" customHeight="1" x14ac:dyDescent="0.25">
      <c r="A187" s="5"/>
      <c r="B187" s="168">
        <v>2012</v>
      </c>
      <c r="C187" s="168"/>
      <c r="D187" s="182">
        <v>829</v>
      </c>
      <c r="E187" s="183">
        <v>0.37</v>
      </c>
      <c r="F187" s="183">
        <v>0.6</v>
      </c>
      <c r="G187" s="183">
        <v>1.67</v>
      </c>
      <c r="H187" s="183">
        <v>0.63</v>
      </c>
      <c r="I187" s="183">
        <v>-6.1</v>
      </c>
      <c r="J187" s="183">
        <v>-2.0499999999999998</v>
      </c>
      <c r="K187" s="183">
        <v>-5.46</v>
      </c>
      <c r="L187" s="183">
        <v>0.34</v>
      </c>
      <c r="M187" s="183">
        <v>0.9</v>
      </c>
      <c r="N187" s="183">
        <v>-42.53</v>
      </c>
    </row>
    <row r="188" spans="1:15" ht="15" customHeight="1" x14ac:dyDescent="0.25">
      <c r="A188" s="5"/>
      <c r="B188" s="168">
        <v>2011</v>
      </c>
      <c r="C188" s="168"/>
      <c r="D188" s="182">
        <v>870</v>
      </c>
      <c r="E188" s="183" t="s">
        <v>62</v>
      </c>
      <c r="F188" s="183" t="s">
        <v>62</v>
      </c>
      <c r="G188" s="183" t="s">
        <v>62</v>
      </c>
      <c r="H188" s="183" t="s">
        <v>62</v>
      </c>
      <c r="I188" s="183" t="s">
        <v>62</v>
      </c>
      <c r="J188" s="183" t="s">
        <v>62</v>
      </c>
      <c r="K188" s="183" t="s">
        <v>62</v>
      </c>
      <c r="L188" s="183" t="s">
        <v>62</v>
      </c>
      <c r="M188" s="183" t="s">
        <v>62</v>
      </c>
      <c r="N188" s="183" t="s">
        <v>62</v>
      </c>
    </row>
    <row r="189" spans="1:15" s="9" customFormat="1" ht="15" customHeight="1" collapsed="1" x14ac:dyDescent="0.25">
      <c r="A189" s="5"/>
      <c r="B189" s="168">
        <v>2010</v>
      </c>
      <c r="C189" s="168"/>
      <c r="D189" s="182">
        <v>903</v>
      </c>
      <c r="E189" s="183" t="s">
        <v>62</v>
      </c>
      <c r="F189" s="183" t="s">
        <v>62</v>
      </c>
      <c r="G189" s="183" t="s">
        <v>62</v>
      </c>
      <c r="H189" s="183" t="s">
        <v>62</v>
      </c>
      <c r="I189" s="183" t="s">
        <v>62</v>
      </c>
      <c r="J189" s="183" t="s">
        <v>62</v>
      </c>
      <c r="K189" s="183" t="s">
        <v>62</v>
      </c>
      <c r="L189" s="183" t="s">
        <v>62</v>
      </c>
      <c r="M189" s="183" t="s">
        <v>62</v>
      </c>
      <c r="N189" s="183" t="s">
        <v>62</v>
      </c>
      <c r="O189" s="5"/>
    </row>
    <row r="190" spans="1:15" s="9" customFormat="1" ht="15" customHeight="1" x14ac:dyDescent="0.25">
      <c r="A190" s="5"/>
      <c r="B190" s="168">
        <v>2009</v>
      </c>
      <c r="C190" s="168"/>
      <c r="D190" s="182">
        <v>944</v>
      </c>
      <c r="E190" s="183" t="s">
        <v>62</v>
      </c>
      <c r="F190" s="183" t="s">
        <v>62</v>
      </c>
      <c r="G190" s="183" t="s">
        <v>62</v>
      </c>
      <c r="H190" s="183" t="s">
        <v>62</v>
      </c>
      <c r="I190" s="183" t="s">
        <v>62</v>
      </c>
      <c r="J190" s="183" t="s">
        <v>62</v>
      </c>
      <c r="K190" s="183" t="s">
        <v>62</v>
      </c>
      <c r="L190" s="183" t="s">
        <v>62</v>
      </c>
      <c r="M190" s="183" t="s">
        <v>62</v>
      </c>
      <c r="N190" s="183" t="s">
        <v>62</v>
      </c>
      <c r="O190" s="5"/>
    </row>
    <row r="191" spans="1:15" s="9" customFormat="1" ht="15" customHeight="1" x14ac:dyDescent="0.25">
      <c r="A191" s="53"/>
      <c r="B191" s="168">
        <v>2008</v>
      </c>
      <c r="C191" s="168"/>
      <c r="D191" s="182">
        <v>957</v>
      </c>
      <c r="E191" s="183" t="s">
        <v>62</v>
      </c>
      <c r="F191" s="183" t="s">
        <v>62</v>
      </c>
      <c r="G191" s="183" t="s">
        <v>62</v>
      </c>
      <c r="H191" s="183" t="s">
        <v>62</v>
      </c>
      <c r="I191" s="183" t="s">
        <v>62</v>
      </c>
      <c r="J191" s="183" t="s">
        <v>62</v>
      </c>
      <c r="K191" s="183" t="s">
        <v>62</v>
      </c>
      <c r="L191" s="183" t="s">
        <v>62</v>
      </c>
      <c r="M191" s="183" t="s">
        <v>62</v>
      </c>
      <c r="N191" s="183" t="s">
        <v>62</v>
      </c>
      <c r="O191" s="5"/>
    </row>
    <row r="192" spans="1:15" ht="15" customHeight="1" x14ac:dyDescent="0.25">
      <c r="A192" s="5"/>
      <c r="B192" s="259" t="s">
        <v>165</v>
      </c>
      <c r="C192" s="165"/>
      <c r="D192" s="165"/>
      <c r="E192" s="165"/>
      <c r="F192" s="165"/>
      <c r="G192" s="165"/>
      <c r="H192" s="165"/>
      <c r="I192" s="165"/>
      <c r="J192" s="165"/>
      <c r="K192" s="165"/>
      <c r="L192" s="165"/>
      <c r="M192" s="165"/>
      <c r="N192" s="165"/>
    </row>
    <row r="193" spans="1:15" ht="15" customHeight="1" x14ac:dyDescent="0.25">
      <c r="A193" s="5"/>
      <c r="B193" s="181">
        <v>2023</v>
      </c>
      <c r="C193" s="181"/>
      <c r="D193" s="182">
        <v>561</v>
      </c>
      <c r="E193" s="183">
        <v>0.28000000000000003</v>
      </c>
      <c r="F193" s="183">
        <v>0.38</v>
      </c>
      <c r="G193" s="183">
        <v>2.6</v>
      </c>
      <c r="H193" s="183">
        <v>0.72</v>
      </c>
      <c r="I193" s="183">
        <v>-2.54</v>
      </c>
      <c r="J193" s="183">
        <v>-0.64</v>
      </c>
      <c r="K193" s="183">
        <v>-2.2999999999999998</v>
      </c>
      <c r="L193" s="183">
        <v>0.25</v>
      </c>
      <c r="M193" s="183">
        <v>0.9</v>
      </c>
      <c r="N193" s="183">
        <v>-5.39</v>
      </c>
    </row>
    <row r="194" spans="1:15" ht="15" customHeight="1" x14ac:dyDescent="0.25">
      <c r="A194" s="5"/>
      <c r="B194" s="181">
        <v>2022</v>
      </c>
      <c r="C194" s="181"/>
      <c r="D194" s="182">
        <v>555</v>
      </c>
      <c r="E194" s="183">
        <v>0.32</v>
      </c>
      <c r="F194" s="183">
        <v>0.46</v>
      </c>
      <c r="G194" s="183">
        <v>2.17</v>
      </c>
      <c r="H194" s="183">
        <v>0.68</v>
      </c>
      <c r="I194" s="183">
        <v>-0.13</v>
      </c>
      <c r="J194" s="183">
        <v>-0.03</v>
      </c>
      <c r="K194" s="183">
        <v>-0.1</v>
      </c>
      <c r="L194" s="183">
        <v>0.25</v>
      </c>
      <c r="M194" s="183">
        <v>0.79</v>
      </c>
      <c r="N194" s="183">
        <v>-0.25</v>
      </c>
    </row>
    <row r="195" spans="1:15" ht="15" customHeight="1" x14ac:dyDescent="0.25">
      <c r="A195" s="5"/>
      <c r="B195" s="181">
        <v>2021</v>
      </c>
      <c r="C195" s="181"/>
      <c r="D195" s="182">
        <v>542</v>
      </c>
      <c r="E195" s="183">
        <v>0.33</v>
      </c>
      <c r="F195" s="183">
        <v>0.5</v>
      </c>
      <c r="G195" s="183">
        <v>2.0099999999999998</v>
      </c>
      <c r="H195" s="183">
        <v>0.67</v>
      </c>
      <c r="I195" s="183">
        <v>1.24</v>
      </c>
      <c r="J195" s="183">
        <v>0.31</v>
      </c>
      <c r="K195" s="183">
        <v>0.93</v>
      </c>
      <c r="L195" s="183">
        <v>0.25</v>
      </c>
      <c r="M195" s="183">
        <v>0.75</v>
      </c>
      <c r="N195" s="183">
        <v>2.48</v>
      </c>
    </row>
    <row r="196" spans="1:15" ht="15" customHeight="1" x14ac:dyDescent="0.25">
      <c r="A196" s="5"/>
      <c r="B196" s="168">
        <v>2020</v>
      </c>
      <c r="C196" s="168"/>
      <c r="D196" s="182">
        <v>551</v>
      </c>
      <c r="E196" s="183">
        <v>0.38</v>
      </c>
      <c r="F196" s="183">
        <v>0.63</v>
      </c>
      <c r="G196" s="183">
        <v>1.6</v>
      </c>
      <c r="H196" s="183">
        <v>0.62</v>
      </c>
      <c r="I196" s="183">
        <v>4.71</v>
      </c>
      <c r="J196" s="183">
        <v>0.97</v>
      </c>
      <c r="K196" s="183">
        <v>2.5099999999999998</v>
      </c>
      <c r="L196" s="183">
        <v>0.21</v>
      </c>
      <c r="M196" s="183">
        <v>0.53</v>
      </c>
      <c r="N196" s="183">
        <v>7.92</v>
      </c>
    </row>
    <row r="197" spans="1:15" ht="15" customHeight="1" x14ac:dyDescent="0.25">
      <c r="A197" s="5"/>
      <c r="B197" s="168">
        <v>2019</v>
      </c>
      <c r="C197" s="168"/>
      <c r="D197" s="182">
        <v>543</v>
      </c>
      <c r="E197" s="183">
        <v>0.42</v>
      </c>
      <c r="F197" s="183">
        <v>0.73</v>
      </c>
      <c r="G197" s="183">
        <v>1.37</v>
      </c>
      <c r="H197" s="183">
        <v>0.57999999999999996</v>
      </c>
      <c r="I197" s="183">
        <v>-1.79</v>
      </c>
      <c r="J197" s="183">
        <v>-0.35</v>
      </c>
      <c r="K197" s="183">
        <v>-0.84</v>
      </c>
      <c r="L197" s="183">
        <v>0.2</v>
      </c>
      <c r="M197" s="183">
        <v>0.47</v>
      </c>
      <c r="N197" s="183">
        <v>-3.19</v>
      </c>
    </row>
    <row r="198" spans="1:15" ht="15" customHeight="1" x14ac:dyDescent="0.25">
      <c r="A198" s="5"/>
      <c r="B198" s="168">
        <v>2018</v>
      </c>
      <c r="C198" s="168"/>
      <c r="D198" s="182">
        <v>540</v>
      </c>
      <c r="E198" s="183">
        <v>0.33</v>
      </c>
      <c r="F198" s="183">
        <v>0.5</v>
      </c>
      <c r="G198" s="183">
        <v>2.0099999999999998</v>
      </c>
      <c r="H198" s="183">
        <v>0.67</v>
      </c>
      <c r="I198" s="183">
        <v>-29.9</v>
      </c>
      <c r="J198" s="183">
        <v>-5.13</v>
      </c>
      <c r="K198" s="183">
        <v>-15.41</v>
      </c>
      <c r="L198" s="183">
        <v>0.17</v>
      </c>
      <c r="M198" s="183">
        <v>0.52</v>
      </c>
      <c r="N198" s="183">
        <v>-45.81</v>
      </c>
    </row>
    <row r="199" spans="1:15" ht="15" customHeight="1" x14ac:dyDescent="0.25">
      <c r="A199" s="5"/>
      <c r="B199" s="168">
        <v>2017</v>
      </c>
      <c r="C199" s="168"/>
      <c r="D199" s="182">
        <v>536</v>
      </c>
      <c r="E199" s="183">
        <v>0.33</v>
      </c>
      <c r="F199" s="183">
        <v>0.5</v>
      </c>
      <c r="G199" s="183">
        <v>1.99</v>
      </c>
      <c r="H199" s="183">
        <v>0.67</v>
      </c>
      <c r="I199" s="183">
        <v>-43.9</v>
      </c>
      <c r="J199" s="183">
        <v>-7.13</v>
      </c>
      <c r="K199" s="183">
        <v>-21.35</v>
      </c>
      <c r="L199" s="183">
        <v>0.16</v>
      </c>
      <c r="M199" s="183">
        <v>0.49</v>
      </c>
      <c r="N199" s="183">
        <v>-63.78</v>
      </c>
    </row>
    <row r="200" spans="1:15" ht="15" customHeight="1" x14ac:dyDescent="0.25">
      <c r="A200" s="5"/>
      <c r="B200" s="168">
        <v>2016</v>
      </c>
      <c r="C200" s="168"/>
      <c r="D200" s="182">
        <v>535</v>
      </c>
      <c r="E200" s="183">
        <v>0.34</v>
      </c>
      <c r="F200" s="183">
        <v>0.51</v>
      </c>
      <c r="G200" s="183">
        <v>1.98</v>
      </c>
      <c r="H200" s="183">
        <v>0.66</v>
      </c>
      <c r="I200" s="183">
        <v>-9.4499999999999993</v>
      </c>
      <c r="J200" s="183">
        <v>-1.73</v>
      </c>
      <c r="K200" s="183">
        <v>-5.15</v>
      </c>
      <c r="L200" s="183">
        <v>0.18</v>
      </c>
      <c r="M200" s="183">
        <v>0.54</v>
      </c>
      <c r="N200" s="183">
        <v>-13.5</v>
      </c>
    </row>
    <row r="201" spans="1:15" ht="15" customHeight="1" x14ac:dyDescent="0.25">
      <c r="A201" s="5"/>
      <c r="B201" s="168">
        <v>2015</v>
      </c>
      <c r="C201" s="168"/>
      <c r="D201" s="182">
        <v>554</v>
      </c>
      <c r="E201" s="183">
        <v>0.32</v>
      </c>
      <c r="F201" s="183">
        <v>0.46</v>
      </c>
      <c r="G201" s="183">
        <v>2.15</v>
      </c>
      <c r="H201" s="183">
        <v>0.68</v>
      </c>
      <c r="I201" s="183">
        <v>-16.399999999999999</v>
      </c>
      <c r="J201" s="183">
        <v>-3.28</v>
      </c>
      <c r="K201" s="183">
        <v>-10.32</v>
      </c>
      <c r="L201" s="183">
        <v>0.2</v>
      </c>
      <c r="M201" s="183">
        <v>0.63</v>
      </c>
      <c r="N201" s="183">
        <v>-25.56</v>
      </c>
    </row>
    <row r="202" spans="1:15" ht="15" customHeight="1" x14ac:dyDescent="0.25">
      <c r="A202" s="5"/>
      <c r="B202" s="168">
        <v>2014</v>
      </c>
      <c r="C202" s="168"/>
      <c r="D202" s="182">
        <v>570</v>
      </c>
      <c r="E202" s="183">
        <v>0.33</v>
      </c>
      <c r="F202" s="183">
        <v>0.48</v>
      </c>
      <c r="G202" s="183">
        <v>2.0699999999999998</v>
      </c>
      <c r="H202" s="183">
        <v>0.67</v>
      </c>
      <c r="I202" s="183">
        <v>-15.25</v>
      </c>
      <c r="J202" s="183">
        <v>-2.78</v>
      </c>
      <c r="K202" s="183">
        <v>-8.5500000000000007</v>
      </c>
      <c r="L202" s="183">
        <v>0.18</v>
      </c>
      <c r="M202" s="183">
        <v>0.56000000000000005</v>
      </c>
      <c r="N202" s="183">
        <v>-23.25</v>
      </c>
    </row>
    <row r="203" spans="1:15" ht="15" customHeight="1" x14ac:dyDescent="0.25">
      <c r="A203" s="5"/>
      <c r="B203" s="168">
        <v>2013</v>
      </c>
      <c r="C203" s="168"/>
      <c r="D203" s="182">
        <v>602</v>
      </c>
      <c r="E203" s="183">
        <v>0.31</v>
      </c>
      <c r="F203" s="183">
        <v>0.45</v>
      </c>
      <c r="G203" s="183">
        <v>2.2200000000000002</v>
      </c>
      <c r="H203" s="183">
        <v>0.69</v>
      </c>
      <c r="I203" s="183">
        <v>-7.0000000000000007E-2</v>
      </c>
      <c r="J203" s="183">
        <v>-0.02</v>
      </c>
      <c r="K203" s="183">
        <v>-0.05</v>
      </c>
      <c r="L203" s="183">
        <v>0.22</v>
      </c>
      <c r="M203" s="183">
        <v>0.7</v>
      </c>
      <c r="N203" s="183">
        <v>-0.12</v>
      </c>
    </row>
    <row r="204" spans="1:15" s="8" customFormat="1" ht="15" customHeight="1" x14ac:dyDescent="0.25">
      <c r="A204" s="5"/>
      <c r="B204" s="168">
        <v>2012</v>
      </c>
      <c r="C204" s="168"/>
      <c r="D204" s="182">
        <v>600</v>
      </c>
      <c r="E204" s="183">
        <v>0.35</v>
      </c>
      <c r="F204" s="183">
        <v>0.54</v>
      </c>
      <c r="G204" s="183">
        <v>1.84</v>
      </c>
      <c r="H204" s="183">
        <v>0.65</v>
      </c>
      <c r="I204" s="183">
        <v>-12.77</v>
      </c>
      <c r="J204" s="183">
        <v>-2.75</v>
      </c>
      <c r="K204" s="183">
        <v>-7.83</v>
      </c>
      <c r="L204" s="183">
        <v>0.22</v>
      </c>
      <c r="M204" s="183">
        <v>0.61</v>
      </c>
      <c r="N204" s="183">
        <v>-20.22</v>
      </c>
      <c r="O204" s="5"/>
    </row>
    <row r="205" spans="1:15" s="9" customFormat="1" ht="15" customHeight="1" collapsed="1" x14ac:dyDescent="0.25">
      <c r="A205" s="5"/>
      <c r="B205" s="168">
        <v>2011</v>
      </c>
      <c r="C205" s="168"/>
      <c r="D205" s="182">
        <v>612</v>
      </c>
      <c r="E205" s="183">
        <v>0.35</v>
      </c>
      <c r="F205" s="183">
        <v>0.54</v>
      </c>
      <c r="G205" s="183">
        <v>1.86</v>
      </c>
      <c r="H205" s="183">
        <v>0.65</v>
      </c>
      <c r="I205" s="183">
        <v>-13.73</v>
      </c>
      <c r="J205" s="183">
        <v>-3.55</v>
      </c>
      <c r="K205" s="183">
        <v>-10.14</v>
      </c>
      <c r="L205" s="183">
        <v>0.26</v>
      </c>
      <c r="M205" s="183">
        <v>0.74</v>
      </c>
      <c r="N205" s="183">
        <v>-22.1</v>
      </c>
      <c r="O205" s="5"/>
    </row>
    <row r="206" spans="1:15" s="9" customFormat="1" ht="15" customHeight="1" x14ac:dyDescent="0.25">
      <c r="A206" s="5"/>
      <c r="B206" s="168">
        <v>2010</v>
      </c>
      <c r="C206" s="168"/>
      <c r="D206" s="182">
        <v>625</v>
      </c>
      <c r="E206" s="183">
        <v>0.34</v>
      </c>
      <c r="F206" s="183">
        <v>0.51</v>
      </c>
      <c r="G206" s="183">
        <v>1.94</v>
      </c>
      <c r="H206" s="183">
        <v>0.66</v>
      </c>
      <c r="I206" s="183">
        <v>-5.43</v>
      </c>
      <c r="J206" s="183">
        <v>-1.49</v>
      </c>
      <c r="K206" s="183">
        <v>-4.38</v>
      </c>
      <c r="L206" s="183">
        <v>0.27</v>
      </c>
      <c r="M206" s="183">
        <v>0.81</v>
      </c>
      <c r="N206" s="183">
        <v>-8.7100000000000009</v>
      </c>
      <c r="O206" s="5"/>
    </row>
    <row r="207" spans="1:15" s="9" customFormat="1" ht="15" customHeight="1" x14ac:dyDescent="0.25">
      <c r="A207" s="53"/>
      <c r="B207" s="168">
        <v>2009</v>
      </c>
      <c r="C207" s="168"/>
      <c r="D207" s="182">
        <v>655</v>
      </c>
      <c r="E207" s="183">
        <v>0.31</v>
      </c>
      <c r="F207" s="183">
        <v>0.44</v>
      </c>
      <c r="G207" s="183">
        <v>2.27</v>
      </c>
      <c r="H207" s="183">
        <v>0.69</v>
      </c>
      <c r="I207" s="183">
        <v>-4.07</v>
      </c>
      <c r="J207" s="183">
        <v>-1.18</v>
      </c>
      <c r="K207" s="183">
        <v>-3.85</v>
      </c>
      <c r="L207" s="183">
        <v>0.28999999999999998</v>
      </c>
      <c r="M207" s="183">
        <v>0.95</v>
      </c>
      <c r="N207" s="183">
        <v>-6.87</v>
      </c>
      <c r="O207" s="5"/>
    </row>
    <row r="208" spans="1:15" ht="15" customHeight="1" x14ac:dyDescent="0.25">
      <c r="A208" s="5"/>
      <c r="B208" s="168">
        <v>2008</v>
      </c>
      <c r="C208" s="168"/>
      <c r="D208" s="182">
        <v>651</v>
      </c>
      <c r="E208" s="183">
        <v>0.3</v>
      </c>
      <c r="F208" s="183">
        <v>0.44</v>
      </c>
      <c r="G208" s="183">
        <v>2.29</v>
      </c>
      <c r="H208" s="183">
        <v>0.7</v>
      </c>
      <c r="I208" s="183">
        <v>-5.98</v>
      </c>
      <c r="J208" s="183">
        <v>-1.88</v>
      </c>
      <c r="K208" s="183">
        <v>-6.2</v>
      </c>
      <c r="L208" s="183">
        <v>0.31</v>
      </c>
      <c r="M208" s="183">
        <v>1.04</v>
      </c>
      <c r="N208" s="183">
        <v>-11.3</v>
      </c>
    </row>
    <row r="209" spans="1:15" ht="15" customHeight="1" x14ac:dyDescent="0.25">
      <c r="A209" s="5"/>
      <c r="B209" s="259" t="s">
        <v>166</v>
      </c>
      <c r="C209" s="165"/>
      <c r="D209" s="165"/>
      <c r="E209" s="165"/>
      <c r="F209" s="165"/>
      <c r="G209" s="165"/>
      <c r="H209" s="165"/>
      <c r="I209" s="165"/>
      <c r="J209" s="165"/>
      <c r="K209" s="165"/>
      <c r="L209" s="165"/>
      <c r="M209" s="165"/>
      <c r="N209" s="165"/>
    </row>
    <row r="210" spans="1:15" ht="15" customHeight="1" x14ac:dyDescent="0.25">
      <c r="A210" s="5"/>
      <c r="B210" s="181">
        <v>2023</v>
      </c>
      <c r="C210" s="181"/>
      <c r="D210" s="182">
        <v>170</v>
      </c>
      <c r="E210" s="183">
        <v>0.6</v>
      </c>
      <c r="F210" s="183">
        <v>1.49</v>
      </c>
      <c r="G210" s="183">
        <v>0.67</v>
      </c>
      <c r="H210" s="183">
        <v>0.4</v>
      </c>
      <c r="I210" s="183">
        <v>11.82</v>
      </c>
      <c r="J210" s="183">
        <v>5.74</v>
      </c>
      <c r="K210" s="183">
        <v>9.59</v>
      </c>
      <c r="L210" s="183">
        <v>0.49</v>
      </c>
      <c r="M210" s="183">
        <v>0.81</v>
      </c>
      <c r="N210" s="183">
        <v>252.73</v>
      </c>
    </row>
    <row r="211" spans="1:15" ht="15" customHeight="1" x14ac:dyDescent="0.25">
      <c r="A211" s="5"/>
      <c r="B211" s="181">
        <v>2022</v>
      </c>
      <c r="C211" s="181"/>
      <c r="D211" s="182">
        <v>186</v>
      </c>
      <c r="E211" s="183">
        <v>0.54</v>
      </c>
      <c r="F211" s="183">
        <v>1.18</v>
      </c>
      <c r="G211" s="183">
        <v>0.85</v>
      </c>
      <c r="H211" s="183">
        <v>0.46</v>
      </c>
      <c r="I211" s="183">
        <v>9.06</v>
      </c>
      <c r="J211" s="183">
        <v>4.04</v>
      </c>
      <c r="K211" s="183">
        <v>7.46</v>
      </c>
      <c r="L211" s="183">
        <v>0.45</v>
      </c>
      <c r="M211" s="183">
        <v>0.82</v>
      </c>
      <c r="N211" s="183">
        <v>190.53</v>
      </c>
    </row>
    <row r="212" spans="1:15" ht="15" customHeight="1" x14ac:dyDescent="0.25">
      <c r="A212" s="5"/>
      <c r="B212" s="181">
        <v>2021</v>
      </c>
      <c r="C212" s="181"/>
      <c r="D212" s="182">
        <v>179</v>
      </c>
      <c r="E212" s="183">
        <v>0.55000000000000004</v>
      </c>
      <c r="F212" s="183">
        <v>1.22</v>
      </c>
      <c r="G212" s="183">
        <v>0.82</v>
      </c>
      <c r="H212" s="183">
        <v>0.45</v>
      </c>
      <c r="I212" s="183">
        <v>10.98</v>
      </c>
      <c r="J212" s="183">
        <v>4.82</v>
      </c>
      <c r="K212" s="183">
        <v>8.76</v>
      </c>
      <c r="L212" s="183">
        <v>0.44</v>
      </c>
      <c r="M212" s="183">
        <v>0.8</v>
      </c>
      <c r="N212" s="183">
        <v>199.59</v>
      </c>
    </row>
    <row r="213" spans="1:15" ht="15" customHeight="1" x14ac:dyDescent="0.25">
      <c r="A213" s="5"/>
      <c r="B213" s="168">
        <v>2020</v>
      </c>
      <c r="C213" s="168"/>
      <c r="D213" s="182">
        <v>181</v>
      </c>
      <c r="E213" s="183">
        <v>0.55000000000000004</v>
      </c>
      <c r="F213" s="183">
        <v>1.21</v>
      </c>
      <c r="G213" s="183">
        <v>0.82</v>
      </c>
      <c r="H213" s="183">
        <v>0.45</v>
      </c>
      <c r="I213" s="183">
        <v>9.5</v>
      </c>
      <c r="J213" s="183">
        <v>3.91</v>
      </c>
      <c r="K213" s="183">
        <v>7.14</v>
      </c>
      <c r="L213" s="183">
        <v>0.41</v>
      </c>
      <c r="M213" s="183">
        <v>0.75</v>
      </c>
      <c r="N213" s="183">
        <v>164.6</v>
      </c>
    </row>
    <row r="214" spans="1:15" ht="15" customHeight="1" x14ac:dyDescent="0.25">
      <c r="A214" s="5"/>
      <c r="B214" s="168">
        <v>2019</v>
      </c>
      <c r="C214" s="168"/>
      <c r="D214" s="182">
        <v>176</v>
      </c>
      <c r="E214" s="183">
        <v>0.51</v>
      </c>
      <c r="F214" s="183">
        <v>1.04</v>
      </c>
      <c r="G214" s="183">
        <v>0.96</v>
      </c>
      <c r="H214" s="183">
        <v>0.49</v>
      </c>
      <c r="I214" s="183">
        <v>7.79</v>
      </c>
      <c r="J214" s="183">
        <v>3.61</v>
      </c>
      <c r="K214" s="183">
        <v>7.08</v>
      </c>
      <c r="L214" s="183">
        <v>0.46</v>
      </c>
      <c r="M214" s="183">
        <v>0.91</v>
      </c>
      <c r="N214" s="183">
        <v>131.94999999999999</v>
      </c>
    </row>
    <row r="215" spans="1:15" ht="15" customHeight="1" x14ac:dyDescent="0.25">
      <c r="A215" s="5"/>
      <c r="B215" s="168">
        <v>2018</v>
      </c>
      <c r="C215" s="168"/>
      <c r="D215" s="182">
        <v>181</v>
      </c>
      <c r="E215" s="183">
        <v>0.49</v>
      </c>
      <c r="F215" s="183">
        <v>0.94</v>
      </c>
      <c r="G215" s="183">
        <v>1.06</v>
      </c>
      <c r="H215" s="183">
        <v>0.51</v>
      </c>
      <c r="I215" s="183">
        <v>3.86</v>
      </c>
      <c r="J215" s="183">
        <v>1.64</v>
      </c>
      <c r="K215" s="183">
        <v>3.37</v>
      </c>
      <c r="L215" s="183">
        <v>0.42</v>
      </c>
      <c r="M215" s="183">
        <v>0.87</v>
      </c>
      <c r="N215" s="183">
        <v>62.04</v>
      </c>
    </row>
    <row r="216" spans="1:15" ht="15" customHeight="1" x14ac:dyDescent="0.25">
      <c r="A216" s="5"/>
      <c r="B216" s="168">
        <v>2017</v>
      </c>
      <c r="C216" s="168"/>
      <c r="D216" s="182">
        <v>199</v>
      </c>
      <c r="E216" s="183">
        <v>0.49</v>
      </c>
      <c r="F216" s="183">
        <v>0.95</v>
      </c>
      <c r="G216" s="183">
        <v>1.06</v>
      </c>
      <c r="H216" s="183">
        <v>0.51</v>
      </c>
      <c r="I216" s="183">
        <v>1.69</v>
      </c>
      <c r="J216" s="183">
        <v>0.72</v>
      </c>
      <c r="K216" s="183">
        <v>1.48</v>
      </c>
      <c r="L216" s="183">
        <v>0.43</v>
      </c>
      <c r="M216" s="183">
        <v>0.88</v>
      </c>
      <c r="N216" s="183">
        <v>25.63</v>
      </c>
    </row>
    <row r="217" spans="1:15" ht="15" customHeight="1" x14ac:dyDescent="0.25">
      <c r="A217" s="5"/>
      <c r="B217" s="168">
        <v>2016</v>
      </c>
      <c r="C217" s="168"/>
      <c r="D217" s="182">
        <v>198</v>
      </c>
      <c r="E217" s="183">
        <v>0.48</v>
      </c>
      <c r="F217" s="183">
        <v>0.93</v>
      </c>
      <c r="G217" s="183">
        <v>1.07</v>
      </c>
      <c r="H217" s="183">
        <v>0.52</v>
      </c>
      <c r="I217" s="183">
        <v>3.1</v>
      </c>
      <c r="J217" s="183">
        <v>1.01</v>
      </c>
      <c r="K217" s="183">
        <v>2.09</v>
      </c>
      <c r="L217" s="183">
        <v>0.33</v>
      </c>
      <c r="M217" s="183">
        <v>0.67</v>
      </c>
      <c r="N217" s="183">
        <v>44.16</v>
      </c>
    </row>
    <row r="218" spans="1:15" ht="15" customHeight="1" x14ac:dyDescent="0.25">
      <c r="A218" s="5"/>
      <c r="B218" s="168">
        <v>2015</v>
      </c>
      <c r="C218" s="168"/>
      <c r="D218" s="182">
        <v>198</v>
      </c>
      <c r="E218" s="183">
        <v>0.48</v>
      </c>
      <c r="F218" s="183">
        <v>0.91</v>
      </c>
      <c r="G218" s="183">
        <v>1.1000000000000001</v>
      </c>
      <c r="H218" s="183">
        <v>0.52</v>
      </c>
      <c r="I218" s="183">
        <v>0.9</v>
      </c>
      <c r="J218" s="183">
        <v>0.35</v>
      </c>
      <c r="K218" s="183">
        <v>0.74</v>
      </c>
      <c r="L218" s="183">
        <v>0.39</v>
      </c>
      <c r="M218" s="183">
        <v>0.82</v>
      </c>
      <c r="N218" s="183">
        <v>12.98</v>
      </c>
    </row>
    <row r="219" spans="1:15" ht="15" customHeight="1" x14ac:dyDescent="0.25">
      <c r="A219" s="5"/>
      <c r="B219" s="168">
        <v>2014</v>
      </c>
      <c r="C219" s="168"/>
      <c r="D219" s="182">
        <v>188</v>
      </c>
      <c r="E219" s="183">
        <v>0.48</v>
      </c>
      <c r="F219" s="183">
        <v>0.93</v>
      </c>
      <c r="G219" s="183">
        <v>1.07</v>
      </c>
      <c r="H219" s="183">
        <v>0.52</v>
      </c>
      <c r="I219" s="183">
        <v>-1.2</v>
      </c>
      <c r="J219" s="183">
        <v>-0.45</v>
      </c>
      <c r="K219" s="183">
        <v>-0.94</v>
      </c>
      <c r="L219" s="183">
        <v>0.38</v>
      </c>
      <c r="M219" s="183">
        <v>0.78</v>
      </c>
      <c r="N219" s="183">
        <v>-16.170000000000002</v>
      </c>
    </row>
    <row r="220" spans="1:15" s="9" customFormat="1" ht="15" customHeight="1" collapsed="1" x14ac:dyDescent="0.25">
      <c r="A220" s="5"/>
      <c r="B220" s="168">
        <v>2013</v>
      </c>
      <c r="C220" s="168"/>
      <c r="D220" s="182">
        <v>190</v>
      </c>
      <c r="E220" s="183">
        <v>0.46</v>
      </c>
      <c r="F220" s="183">
        <v>0.84</v>
      </c>
      <c r="G220" s="183">
        <v>1.19</v>
      </c>
      <c r="H220" s="183">
        <v>0.54</v>
      </c>
      <c r="I220" s="183">
        <v>-2.89</v>
      </c>
      <c r="J220" s="183">
        <v>-1</v>
      </c>
      <c r="K220" s="183">
        <v>-2.19</v>
      </c>
      <c r="L220" s="183">
        <v>0.35</v>
      </c>
      <c r="M220" s="183">
        <v>0.76</v>
      </c>
      <c r="N220" s="183">
        <v>-39.770000000000003</v>
      </c>
      <c r="O220" s="5"/>
    </row>
    <row r="221" spans="1:15" s="9" customFormat="1" ht="15" customHeight="1" x14ac:dyDescent="0.25">
      <c r="A221" s="5"/>
      <c r="B221" s="168">
        <v>2012</v>
      </c>
      <c r="C221" s="168"/>
      <c r="D221" s="182">
        <v>205</v>
      </c>
      <c r="E221" s="183">
        <v>0.42</v>
      </c>
      <c r="F221" s="183">
        <v>0.73</v>
      </c>
      <c r="G221" s="183">
        <v>1.37</v>
      </c>
      <c r="H221" s="183">
        <v>0.57999999999999996</v>
      </c>
      <c r="I221" s="183">
        <v>-3.04</v>
      </c>
      <c r="J221" s="183">
        <v>-1.06</v>
      </c>
      <c r="K221" s="183">
        <v>-2.52</v>
      </c>
      <c r="L221" s="183">
        <v>0.35</v>
      </c>
      <c r="M221" s="183">
        <v>0.83</v>
      </c>
      <c r="N221" s="183">
        <v>-42.86</v>
      </c>
      <c r="O221" s="5"/>
    </row>
    <row r="222" spans="1:15" s="9" customFormat="1" ht="15" customHeight="1" x14ac:dyDescent="0.25">
      <c r="A222" s="5"/>
      <c r="B222" s="168">
        <v>2011</v>
      </c>
      <c r="C222" s="168"/>
      <c r="D222" s="182">
        <v>226</v>
      </c>
      <c r="E222" s="183">
        <v>0.4</v>
      </c>
      <c r="F222" s="183">
        <v>0.67</v>
      </c>
      <c r="G222" s="183">
        <v>1.49</v>
      </c>
      <c r="H222" s="183">
        <v>0.6</v>
      </c>
      <c r="I222" s="183">
        <v>-1.45</v>
      </c>
      <c r="J222" s="183">
        <v>-0.56999999999999995</v>
      </c>
      <c r="K222" s="183">
        <v>-1.41</v>
      </c>
      <c r="L222" s="183">
        <v>0.39</v>
      </c>
      <c r="M222" s="183">
        <v>0.98</v>
      </c>
      <c r="N222" s="183">
        <v>-21.58</v>
      </c>
      <c r="O222" s="5"/>
    </row>
    <row r="223" spans="1:15" ht="15" customHeight="1" x14ac:dyDescent="0.25">
      <c r="A223" s="53"/>
      <c r="B223" s="168">
        <v>2010</v>
      </c>
      <c r="C223" s="168"/>
      <c r="D223" s="182">
        <v>245</v>
      </c>
      <c r="E223" s="183">
        <v>0.4</v>
      </c>
      <c r="F223" s="183">
        <v>0.68</v>
      </c>
      <c r="G223" s="183">
        <v>1.47</v>
      </c>
      <c r="H223" s="183">
        <v>0.6</v>
      </c>
      <c r="I223" s="183">
        <v>1.27</v>
      </c>
      <c r="J223" s="183">
        <v>0.54</v>
      </c>
      <c r="K223" s="183">
        <v>1.34</v>
      </c>
      <c r="L223" s="183">
        <v>0.43</v>
      </c>
      <c r="M223" s="183">
        <v>1.05</v>
      </c>
      <c r="N223" s="183">
        <v>18.809999999999999</v>
      </c>
    </row>
    <row r="224" spans="1:15" ht="15" customHeight="1" x14ac:dyDescent="0.25">
      <c r="A224" s="5"/>
      <c r="B224" s="168">
        <v>2009</v>
      </c>
      <c r="C224" s="168"/>
      <c r="D224" s="182">
        <v>251</v>
      </c>
      <c r="E224" s="183">
        <v>0.42</v>
      </c>
      <c r="F224" s="183">
        <v>0.74</v>
      </c>
      <c r="G224" s="183">
        <v>1.36</v>
      </c>
      <c r="H224" s="183">
        <v>0.57999999999999996</v>
      </c>
      <c r="I224" s="183">
        <v>2.4900000000000002</v>
      </c>
      <c r="J224" s="183">
        <v>1.1299999999999999</v>
      </c>
      <c r="K224" s="183">
        <v>2.66</v>
      </c>
      <c r="L224" s="183">
        <v>0.45</v>
      </c>
      <c r="M224" s="183">
        <v>1.07</v>
      </c>
      <c r="N224" s="183">
        <v>36.43</v>
      </c>
    </row>
    <row r="225" spans="1:15" ht="15" customHeight="1" x14ac:dyDescent="0.25">
      <c r="A225" s="5"/>
      <c r="B225" s="168">
        <v>2008</v>
      </c>
      <c r="C225" s="168"/>
      <c r="D225" s="182">
        <v>264</v>
      </c>
      <c r="E225" s="183">
        <v>0.4</v>
      </c>
      <c r="F225" s="183">
        <v>0.66</v>
      </c>
      <c r="G225" s="183">
        <v>1.51</v>
      </c>
      <c r="H225" s="183">
        <v>0.6</v>
      </c>
      <c r="I225" s="183">
        <v>2.98</v>
      </c>
      <c r="J225" s="183">
        <v>1.59</v>
      </c>
      <c r="K225" s="183">
        <v>3.98</v>
      </c>
      <c r="L225" s="183">
        <v>0.53</v>
      </c>
      <c r="M225" s="183">
        <v>1.33</v>
      </c>
      <c r="N225" s="183">
        <v>44.99</v>
      </c>
    </row>
    <row r="226" spans="1:15" ht="15" customHeight="1" x14ac:dyDescent="0.25">
      <c r="A226" s="5"/>
      <c r="B226" s="259" t="s">
        <v>167</v>
      </c>
      <c r="C226" s="165"/>
      <c r="D226" s="165"/>
      <c r="E226" s="165"/>
      <c r="F226" s="165"/>
      <c r="G226" s="165"/>
      <c r="H226" s="165"/>
      <c r="I226" s="165"/>
      <c r="J226" s="165"/>
      <c r="K226" s="165"/>
      <c r="L226" s="165"/>
      <c r="M226" s="165"/>
      <c r="N226" s="165"/>
    </row>
    <row r="227" spans="1:15" ht="15" customHeight="1" x14ac:dyDescent="0.25">
      <c r="A227" s="5"/>
      <c r="B227" s="181">
        <v>2023</v>
      </c>
      <c r="C227" s="181"/>
      <c r="D227" s="182">
        <v>28</v>
      </c>
      <c r="E227" s="183">
        <v>0.4</v>
      </c>
      <c r="F227" s="183">
        <v>0.66</v>
      </c>
      <c r="G227" s="183">
        <v>1.51</v>
      </c>
      <c r="H227" s="183">
        <v>0.6</v>
      </c>
      <c r="I227" s="183">
        <v>9.5</v>
      </c>
      <c r="J227" s="183">
        <v>5.83</v>
      </c>
      <c r="K227" s="183">
        <v>14.66</v>
      </c>
      <c r="L227" s="183">
        <v>0.61</v>
      </c>
      <c r="M227" s="183">
        <v>1.54</v>
      </c>
      <c r="N227" s="183">
        <v>1471.04</v>
      </c>
    </row>
    <row r="228" spans="1:15" ht="15" customHeight="1" x14ac:dyDescent="0.25">
      <c r="A228" s="5"/>
      <c r="B228" s="181">
        <v>2022</v>
      </c>
      <c r="C228" s="181"/>
      <c r="D228" s="182">
        <v>30</v>
      </c>
      <c r="E228" s="183">
        <v>0.38</v>
      </c>
      <c r="F228" s="183">
        <v>0.62</v>
      </c>
      <c r="G228" s="183">
        <v>1.61</v>
      </c>
      <c r="H228" s="183">
        <v>0.62</v>
      </c>
      <c r="I228" s="183">
        <v>8.73</v>
      </c>
      <c r="J228" s="183">
        <v>5.97</v>
      </c>
      <c r="K228" s="183">
        <v>15.59</v>
      </c>
      <c r="L228" s="183">
        <v>0.68</v>
      </c>
      <c r="M228" s="183">
        <v>1.78</v>
      </c>
      <c r="N228" s="183">
        <v>1349.5</v>
      </c>
    </row>
    <row r="229" spans="1:15" ht="15" customHeight="1" x14ac:dyDescent="0.25">
      <c r="A229" s="5"/>
      <c r="B229" s="181">
        <v>2021</v>
      </c>
      <c r="C229" s="181"/>
      <c r="D229" s="182">
        <v>28</v>
      </c>
      <c r="E229" s="183">
        <v>0.36</v>
      </c>
      <c r="F229" s="183">
        <v>0.56999999999999995</v>
      </c>
      <c r="G229" s="183">
        <v>1.76</v>
      </c>
      <c r="H229" s="183">
        <v>0.64</v>
      </c>
      <c r="I229" s="183">
        <v>6.4</v>
      </c>
      <c r="J229" s="183">
        <v>3.9</v>
      </c>
      <c r="K229" s="183">
        <v>10.76</v>
      </c>
      <c r="L229" s="183">
        <v>0.61</v>
      </c>
      <c r="M229" s="183">
        <v>1.68</v>
      </c>
      <c r="N229" s="183">
        <v>834.25</v>
      </c>
    </row>
    <row r="230" spans="1:15" ht="15" customHeight="1" x14ac:dyDescent="0.25">
      <c r="A230" s="5"/>
      <c r="B230" s="168">
        <v>2020</v>
      </c>
      <c r="C230" s="168"/>
      <c r="D230" s="182">
        <v>25</v>
      </c>
      <c r="E230" s="183">
        <v>0.3</v>
      </c>
      <c r="F230" s="183">
        <v>0.43</v>
      </c>
      <c r="G230" s="183">
        <v>2.31</v>
      </c>
      <c r="H230" s="183">
        <v>0.7</v>
      </c>
      <c r="I230" s="183">
        <v>5.6</v>
      </c>
      <c r="J230" s="183">
        <v>3.11</v>
      </c>
      <c r="K230" s="183">
        <v>10.3</v>
      </c>
      <c r="L230" s="183">
        <v>0.56000000000000005</v>
      </c>
      <c r="M230" s="183">
        <v>1.84</v>
      </c>
      <c r="N230" s="183">
        <v>634.88</v>
      </c>
    </row>
    <row r="231" spans="1:15" ht="15" customHeight="1" x14ac:dyDescent="0.25">
      <c r="A231" s="5"/>
      <c r="B231" s="168">
        <v>2019</v>
      </c>
      <c r="C231" s="168"/>
      <c r="D231" s="182">
        <v>24</v>
      </c>
      <c r="E231" s="183">
        <v>0.3</v>
      </c>
      <c r="F231" s="183">
        <v>0.42</v>
      </c>
      <c r="G231" s="183">
        <v>2.36</v>
      </c>
      <c r="H231" s="183">
        <v>0.7</v>
      </c>
      <c r="I231" s="183">
        <v>4.8899999999999997</v>
      </c>
      <c r="J231" s="183">
        <v>2.87</v>
      </c>
      <c r="K231" s="183">
        <v>9.65</v>
      </c>
      <c r="L231" s="183">
        <v>0.59</v>
      </c>
      <c r="M231" s="183">
        <v>1.97</v>
      </c>
      <c r="N231" s="183">
        <v>546.83000000000004</v>
      </c>
    </row>
    <row r="232" spans="1:15" ht="15" customHeight="1" x14ac:dyDescent="0.25">
      <c r="A232" s="5"/>
      <c r="B232" s="168">
        <v>2018</v>
      </c>
      <c r="C232" s="168"/>
      <c r="D232" s="182">
        <v>21</v>
      </c>
      <c r="E232" s="183">
        <v>0.28999999999999998</v>
      </c>
      <c r="F232" s="183">
        <v>0.41</v>
      </c>
      <c r="G232" s="183">
        <v>2.42</v>
      </c>
      <c r="H232" s="183">
        <v>0.71</v>
      </c>
      <c r="I232" s="183">
        <v>2.12</v>
      </c>
      <c r="J232" s="183">
        <v>1.1299999999999999</v>
      </c>
      <c r="K232" s="183">
        <v>3.86</v>
      </c>
      <c r="L232" s="183">
        <v>0.53</v>
      </c>
      <c r="M232" s="183">
        <v>1.82</v>
      </c>
      <c r="N232" s="183">
        <v>220.81</v>
      </c>
    </row>
    <row r="233" spans="1:15" ht="15" customHeight="1" x14ac:dyDescent="0.25">
      <c r="A233" s="5"/>
      <c r="B233" s="168">
        <v>2017</v>
      </c>
      <c r="C233" s="168"/>
      <c r="D233" s="182">
        <v>16</v>
      </c>
      <c r="E233" s="183">
        <v>0.28999999999999998</v>
      </c>
      <c r="F233" s="183">
        <v>0.4</v>
      </c>
      <c r="G233" s="183">
        <v>2.48</v>
      </c>
      <c r="H233" s="183">
        <v>0.71</v>
      </c>
      <c r="I233" s="183">
        <v>-1.4</v>
      </c>
      <c r="J233" s="183">
        <v>-0.68</v>
      </c>
      <c r="K233" s="183">
        <v>-2.37</v>
      </c>
      <c r="L233" s="183">
        <v>0.49</v>
      </c>
      <c r="M233" s="183">
        <v>1.69</v>
      </c>
      <c r="N233" s="183">
        <v>-162.13</v>
      </c>
    </row>
    <row r="234" spans="1:15" ht="15" customHeight="1" x14ac:dyDescent="0.25">
      <c r="A234" s="5"/>
      <c r="B234" s="168">
        <v>2016</v>
      </c>
      <c r="C234" s="168"/>
      <c r="D234" s="182">
        <v>15</v>
      </c>
      <c r="E234" s="183">
        <v>0.35</v>
      </c>
      <c r="F234" s="183">
        <v>0.53</v>
      </c>
      <c r="G234" s="183">
        <v>1.89</v>
      </c>
      <c r="H234" s="183">
        <v>0.65</v>
      </c>
      <c r="I234" s="183">
        <v>-0.79</v>
      </c>
      <c r="J234" s="183">
        <v>-0.33</v>
      </c>
      <c r="K234" s="183">
        <v>-0.96</v>
      </c>
      <c r="L234" s="183">
        <v>0.42</v>
      </c>
      <c r="M234" s="183">
        <v>1.2</v>
      </c>
      <c r="N234" s="183">
        <v>-75.8</v>
      </c>
    </row>
    <row r="235" spans="1:15" s="9" customFormat="1" ht="15" customHeight="1" collapsed="1" x14ac:dyDescent="0.25">
      <c r="A235" s="5"/>
      <c r="B235" s="168">
        <v>2015</v>
      </c>
      <c r="C235" s="168"/>
      <c r="D235" s="182">
        <v>13</v>
      </c>
      <c r="E235" s="183">
        <v>0.36</v>
      </c>
      <c r="F235" s="183">
        <v>0.56999999999999995</v>
      </c>
      <c r="G235" s="183">
        <v>1.75</v>
      </c>
      <c r="H235" s="183">
        <v>0.64</v>
      </c>
      <c r="I235" s="183">
        <v>-0.35</v>
      </c>
      <c r="J235" s="183">
        <v>-0.14000000000000001</v>
      </c>
      <c r="K235" s="183">
        <v>-0.37</v>
      </c>
      <c r="L235" s="183">
        <v>0.39</v>
      </c>
      <c r="M235" s="183">
        <v>1.06</v>
      </c>
      <c r="N235" s="183">
        <v>-38</v>
      </c>
      <c r="O235" s="5"/>
    </row>
    <row r="236" spans="1:15" s="9" customFormat="1" ht="15" customHeight="1" x14ac:dyDescent="0.25">
      <c r="A236" s="5"/>
      <c r="B236" s="168">
        <v>2014</v>
      </c>
      <c r="C236" s="168"/>
      <c r="D236" s="182">
        <v>17</v>
      </c>
      <c r="E236" s="183">
        <v>0.38</v>
      </c>
      <c r="F236" s="183">
        <v>0.62</v>
      </c>
      <c r="G236" s="183">
        <v>1.61</v>
      </c>
      <c r="H236" s="183">
        <v>0.62</v>
      </c>
      <c r="I236" s="183">
        <v>-0.3</v>
      </c>
      <c r="J236" s="183">
        <v>-0.11</v>
      </c>
      <c r="K236" s="183">
        <v>-0.3</v>
      </c>
      <c r="L236" s="183">
        <v>0.37</v>
      </c>
      <c r="M236" s="183">
        <v>0.97</v>
      </c>
      <c r="N236" s="183">
        <v>-26.71</v>
      </c>
      <c r="O236" s="5"/>
    </row>
    <row r="237" spans="1:15" s="9" customFormat="1" ht="15" customHeight="1" x14ac:dyDescent="0.25">
      <c r="A237" s="5"/>
      <c r="B237" s="168">
        <v>2013</v>
      </c>
      <c r="C237" s="168"/>
      <c r="D237" s="182">
        <v>19</v>
      </c>
      <c r="E237" s="183">
        <v>0.38</v>
      </c>
      <c r="F237" s="183">
        <v>0.62</v>
      </c>
      <c r="G237" s="183">
        <v>1.62</v>
      </c>
      <c r="H237" s="183">
        <v>0.62</v>
      </c>
      <c r="I237" s="183">
        <v>-0.28000000000000003</v>
      </c>
      <c r="J237" s="183">
        <v>-0.12</v>
      </c>
      <c r="K237" s="183">
        <v>-0.32</v>
      </c>
      <c r="L237" s="183">
        <v>0.44</v>
      </c>
      <c r="M237" s="183">
        <v>1.1599999999999999</v>
      </c>
      <c r="N237" s="183">
        <v>-27.32</v>
      </c>
      <c r="O237" s="5"/>
    </row>
    <row r="238" spans="1:15" ht="15" customHeight="1" x14ac:dyDescent="0.25">
      <c r="A238" s="5"/>
      <c r="B238" s="168">
        <v>2012</v>
      </c>
      <c r="C238" s="168"/>
      <c r="D238" s="182">
        <v>24</v>
      </c>
      <c r="E238" s="183">
        <v>0.31</v>
      </c>
      <c r="F238" s="183">
        <v>0.45</v>
      </c>
      <c r="G238" s="183">
        <v>2.21</v>
      </c>
      <c r="H238" s="183">
        <v>0.69</v>
      </c>
      <c r="I238" s="183">
        <v>-7.43</v>
      </c>
      <c r="J238" s="183">
        <v>-3.17</v>
      </c>
      <c r="K238" s="183">
        <v>-10.16</v>
      </c>
      <c r="L238" s="183">
        <v>0.43</v>
      </c>
      <c r="M238" s="183">
        <v>1.37</v>
      </c>
      <c r="N238" s="183">
        <v>-597.46</v>
      </c>
    </row>
    <row r="239" spans="1:15" ht="15" customHeight="1" x14ac:dyDescent="0.25">
      <c r="A239" s="5"/>
      <c r="B239" s="168">
        <v>2011</v>
      </c>
      <c r="C239" s="168"/>
      <c r="D239" s="182">
        <v>32</v>
      </c>
      <c r="E239" s="183" t="s">
        <v>62</v>
      </c>
      <c r="F239" s="183" t="s">
        <v>62</v>
      </c>
      <c r="G239" s="183" t="s">
        <v>62</v>
      </c>
      <c r="H239" s="183" t="s">
        <v>62</v>
      </c>
      <c r="I239" s="183" t="s">
        <v>62</v>
      </c>
      <c r="J239" s="183" t="s">
        <v>62</v>
      </c>
      <c r="K239" s="183" t="s">
        <v>62</v>
      </c>
      <c r="L239" s="183" t="s">
        <v>62</v>
      </c>
      <c r="M239" s="183" t="s">
        <v>62</v>
      </c>
      <c r="N239" s="183" t="s">
        <v>62</v>
      </c>
    </row>
    <row r="240" spans="1:15" ht="15" customHeight="1" x14ac:dyDescent="0.25">
      <c r="A240" s="53"/>
      <c r="B240" s="168">
        <v>2010</v>
      </c>
      <c r="C240" s="168"/>
      <c r="D240" s="182">
        <v>33</v>
      </c>
      <c r="E240" s="183" t="s">
        <v>62</v>
      </c>
      <c r="F240" s="183" t="s">
        <v>62</v>
      </c>
      <c r="G240" s="183" t="s">
        <v>62</v>
      </c>
      <c r="H240" s="183" t="s">
        <v>62</v>
      </c>
      <c r="I240" s="183" t="s">
        <v>62</v>
      </c>
      <c r="J240" s="183" t="s">
        <v>62</v>
      </c>
      <c r="K240" s="183" t="s">
        <v>62</v>
      </c>
      <c r="L240" s="183" t="s">
        <v>62</v>
      </c>
      <c r="M240" s="183" t="s">
        <v>62</v>
      </c>
      <c r="N240" s="183" t="s">
        <v>62</v>
      </c>
    </row>
    <row r="241" spans="1:15" ht="15" customHeight="1" x14ac:dyDescent="0.25">
      <c r="A241" s="5"/>
      <c r="B241" s="168">
        <v>2009</v>
      </c>
      <c r="C241" s="168"/>
      <c r="D241" s="182">
        <v>38</v>
      </c>
      <c r="E241" s="183" t="s">
        <v>62</v>
      </c>
      <c r="F241" s="183" t="s">
        <v>62</v>
      </c>
      <c r="G241" s="183" t="s">
        <v>62</v>
      </c>
      <c r="H241" s="183" t="s">
        <v>62</v>
      </c>
      <c r="I241" s="183" t="s">
        <v>62</v>
      </c>
      <c r="J241" s="183" t="s">
        <v>62</v>
      </c>
      <c r="K241" s="183" t="s">
        <v>62</v>
      </c>
      <c r="L241" s="183" t="s">
        <v>62</v>
      </c>
      <c r="M241" s="183" t="s">
        <v>62</v>
      </c>
      <c r="N241" s="183" t="s">
        <v>62</v>
      </c>
    </row>
    <row r="242" spans="1:15" ht="15" customHeight="1" x14ac:dyDescent="0.25">
      <c r="A242" s="5"/>
      <c r="B242" s="168">
        <v>2008</v>
      </c>
      <c r="C242" s="168"/>
      <c r="D242" s="182">
        <v>42</v>
      </c>
      <c r="E242" s="183" t="s">
        <v>62</v>
      </c>
      <c r="F242" s="183" t="s">
        <v>62</v>
      </c>
      <c r="G242" s="183" t="s">
        <v>62</v>
      </c>
      <c r="H242" s="183" t="s">
        <v>62</v>
      </c>
      <c r="I242" s="183" t="s">
        <v>62</v>
      </c>
      <c r="J242" s="183" t="s">
        <v>62</v>
      </c>
      <c r="K242" s="183" t="s">
        <v>62</v>
      </c>
      <c r="L242" s="183" t="s">
        <v>62</v>
      </c>
      <c r="M242" s="183" t="s">
        <v>62</v>
      </c>
      <c r="N242" s="183" t="s">
        <v>62</v>
      </c>
    </row>
    <row r="243" spans="1:15" ht="15" customHeight="1" x14ac:dyDescent="0.25">
      <c r="A243" s="5"/>
      <c r="B243" s="187" t="s">
        <v>168</v>
      </c>
      <c r="C243" s="187"/>
      <c r="D243" s="187"/>
      <c r="E243" s="187"/>
      <c r="F243" s="187"/>
      <c r="G243" s="187"/>
      <c r="H243" s="187"/>
      <c r="I243" s="187"/>
      <c r="J243" s="187"/>
      <c r="K243" s="187"/>
      <c r="L243" s="187"/>
      <c r="M243" s="187"/>
      <c r="N243" s="187"/>
    </row>
    <row r="244" spans="1:15" ht="15" customHeight="1" x14ac:dyDescent="0.25">
      <c r="A244" s="5"/>
      <c r="B244" s="181">
        <v>2023</v>
      </c>
      <c r="C244" s="181"/>
      <c r="D244" s="182">
        <v>5</v>
      </c>
      <c r="E244" s="183">
        <v>0.55000000000000004</v>
      </c>
      <c r="F244" s="183">
        <v>1.2</v>
      </c>
      <c r="G244" s="183">
        <v>0.83</v>
      </c>
      <c r="H244" s="183">
        <v>0.45</v>
      </c>
      <c r="I244" s="183">
        <v>3.67</v>
      </c>
      <c r="J244" s="183">
        <v>1.69</v>
      </c>
      <c r="K244" s="183">
        <v>3.09</v>
      </c>
      <c r="L244" s="183">
        <v>0.46</v>
      </c>
      <c r="M244" s="183">
        <v>0.84</v>
      </c>
      <c r="N244" s="183">
        <v>4760.2</v>
      </c>
    </row>
    <row r="245" spans="1:15" ht="15" customHeight="1" x14ac:dyDescent="0.25">
      <c r="A245" s="5"/>
      <c r="B245" s="181">
        <v>2022</v>
      </c>
      <c r="C245" s="181"/>
      <c r="D245" s="182">
        <v>3</v>
      </c>
      <c r="E245" s="183">
        <v>0.59</v>
      </c>
      <c r="F245" s="183">
        <v>1.43</v>
      </c>
      <c r="G245" s="183">
        <v>0.7</v>
      </c>
      <c r="H245" s="183">
        <v>0.41</v>
      </c>
      <c r="I245" s="183">
        <v>7.16</v>
      </c>
      <c r="J245" s="183">
        <v>3.69</v>
      </c>
      <c r="K245" s="183">
        <v>6.27</v>
      </c>
      <c r="L245" s="183">
        <v>0.51</v>
      </c>
      <c r="M245" s="183">
        <v>0.88</v>
      </c>
      <c r="N245" s="183">
        <v>15757.67</v>
      </c>
    </row>
    <row r="246" spans="1:15" ht="15" customHeight="1" x14ac:dyDescent="0.25">
      <c r="A246" s="5"/>
      <c r="B246" s="181">
        <v>2021</v>
      </c>
      <c r="C246" s="181"/>
      <c r="D246" s="182">
        <v>4</v>
      </c>
      <c r="E246" s="183">
        <v>0.56999999999999995</v>
      </c>
      <c r="F246" s="183">
        <v>1.34</v>
      </c>
      <c r="G246" s="183">
        <v>0.75</v>
      </c>
      <c r="H246" s="183">
        <v>0.43</v>
      </c>
      <c r="I246" s="183">
        <v>19.12</v>
      </c>
      <c r="J246" s="183">
        <v>10.29</v>
      </c>
      <c r="K246" s="183">
        <v>17.989999999999998</v>
      </c>
      <c r="L246" s="183">
        <v>0.54</v>
      </c>
      <c r="M246" s="183">
        <v>0.94</v>
      </c>
      <c r="N246" s="183">
        <v>32777.5</v>
      </c>
    </row>
    <row r="247" spans="1:15" ht="15" customHeight="1" x14ac:dyDescent="0.25">
      <c r="A247" s="5"/>
      <c r="B247" s="168">
        <v>2020</v>
      </c>
      <c r="C247" s="168"/>
      <c r="D247" s="182">
        <v>4</v>
      </c>
      <c r="E247" s="183">
        <v>0.56000000000000005</v>
      </c>
      <c r="F247" s="183">
        <v>1.26</v>
      </c>
      <c r="G247" s="183">
        <v>0.8</v>
      </c>
      <c r="H247" s="183">
        <v>0.44</v>
      </c>
      <c r="I247" s="183">
        <v>4.07</v>
      </c>
      <c r="J247" s="183">
        <v>1.39</v>
      </c>
      <c r="K247" s="183">
        <v>2.4900000000000002</v>
      </c>
      <c r="L247" s="183">
        <v>0.34</v>
      </c>
      <c r="M247" s="183">
        <v>0.61</v>
      </c>
      <c r="N247" s="183">
        <v>4148</v>
      </c>
    </row>
    <row r="248" spans="1:15" ht="15" customHeight="1" x14ac:dyDescent="0.25">
      <c r="A248" s="5"/>
      <c r="B248" s="168">
        <v>2019</v>
      </c>
      <c r="C248" s="168"/>
      <c r="D248" s="182">
        <v>4</v>
      </c>
      <c r="E248" s="183">
        <v>0.56000000000000005</v>
      </c>
      <c r="F248" s="183">
        <v>1.28</v>
      </c>
      <c r="G248" s="183">
        <v>0.78</v>
      </c>
      <c r="H248" s="183">
        <v>0.44</v>
      </c>
      <c r="I248" s="183">
        <v>12.38</v>
      </c>
      <c r="J248" s="183">
        <v>5.1100000000000003</v>
      </c>
      <c r="K248" s="183">
        <v>9.09</v>
      </c>
      <c r="L248" s="183">
        <v>0.41</v>
      </c>
      <c r="M248" s="183">
        <v>0.73</v>
      </c>
      <c r="N248" s="183">
        <v>15073.75</v>
      </c>
    </row>
    <row r="249" spans="1:15" ht="15" customHeight="1" x14ac:dyDescent="0.25">
      <c r="A249" s="5"/>
      <c r="B249" s="168">
        <v>2018</v>
      </c>
      <c r="C249" s="168"/>
      <c r="D249" s="182">
        <v>4</v>
      </c>
      <c r="E249" s="183">
        <v>0.59</v>
      </c>
      <c r="F249" s="183">
        <v>1.41</v>
      </c>
      <c r="G249" s="183">
        <v>0.71</v>
      </c>
      <c r="H249" s="183">
        <v>0.41</v>
      </c>
      <c r="I249" s="183">
        <v>14.51</v>
      </c>
      <c r="J249" s="183">
        <v>7.79</v>
      </c>
      <c r="K249" s="183">
        <v>13.31</v>
      </c>
      <c r="L249" s="183">
        <v>0.54</v>
      </c>
      <c r="M249" s="183">
        <v>0.92</v>
      </c>
      <c r="N249" s="183">
        <v>19422.25</v>
      </c>
    </row>
    <row r="250" spans="1:15" s="9" customFormat="1" ht="15" customHeight="1" collapsed="1" x14ac:dyDescent="0.25">
      <c r="A250" s="5"/>
      <c r="B250" s="168">
        <v>2017</v>
      </c>
      <c r="C250" s="168"/>
      <c r="D250" s="182">
        <v>4</v>
      </c>
      <c r="E250" s="183">
        <v>0.61</v>
      </c>
      <c r="F250" s="183">
        <v>1.59</v>
      </c>
      <c r="G250" s="183">
        <v>0.63</v>
      </c>
      <c r="H250" s="183">
        <v>0.39</v>
      </c>
      <c r="I250" s="183">
        <v>15.57</v>
      </c>
      <c r="J250" s="183">
        <v>8.74</v>
      </c>
      <c r="K250" s="183">
        <v>14.22</v>
      </c>
      <c r="L250" s="183">
        <v>0.56000000000000005</v>
      </c>
      <c r="M250" s="183">
        <v>0.91</v>
      </c>
      <c r="N250" s="183">
        <v>18820.75</v>
      </c>
      <c r="O250" s="5"/>
    </row>
    <row r="251" spans="1:15" s="9" customFormat="1" ht="15" customHeight="1" x14ac:dyDescent="0.25">
      <c r="A251" s="5"/>
      <c r="B251" s="168">
        <v>2016</v>
      </c>
      <c r="C251" s="168"/>
      <c r="D251" s="182">
        <v>4</v>
      </c>
      <c r="E251" s="183">
        <v>0.64</v>
      </c>
      <c r="F251" s="183">
        <v>1.78</v>
      </c>
      <c r="G251" s="183">
        <v>0.56000000000000005</v>
      </c>
      <c r="H251" s="183">
        <v>0.36</v>
      </c>
      <c r="I251" s="183">
        <v>13.79</v>
      </c>
      <c r="J251" s="183">
        <v>6.74</v>
      </c>
      <c r="K251" s="183">
        <v>10.53</v>
      </c>
      <c r="L251" s="183">
        <v>0.49</v>
      </c>
      <c r="M251" s="183">
        <v>0.76</v>
      </c>
      <c r="N251" s="183">
        <v>14085.75</v>
      </c>
      <c r="O251" s="5"/>
    </row>
    <row r="252" spans="1:15" s="9" customFormat="1" ht="15" customHeight="1" x14ac:dyDescent="0.25">
      <c r="A252" s="5"/>
      <c r="B252" s="168">
        <v>2015</v>
      </c>
      <c r="C252" s="168"/>
      <c r="D252" s="182">
        <v>4</v>
      </c>
      <c r="E252" s="183">
        <v>0.62</v>
      </c>
      <c r="F252" s="183">
        <v>1.66</v>
      </c>
      <c r="G252" s="183">
        <v>0.6</v>
      </c>
      <c r="H252" s="183">
        <v>0.38</v>
      </c>
      <c r="I252" s="183">
        <v>7.39</v>
      </c>
      <c r="J252" s="183">
        <v>4.1900000000000004</v>
      </c>
      <c r="K252" s="183">
        <v>6.71</v>
      </c>
      <c r="L252" s="183">
        <v>0.56999999999999995</v>
      </c>
      <c r="M252" s="183">
        <v>0.91</v>
      </c>
      <c r="N252" s="183">
        <v>8273.5</v>
      </c>
      <c r="O252" s="5"/>
    </row>
    <row r="253" spans="1:15" ht="15" customHeight="1" x14ac:dyDescent="0.25">
      <c r="A253" s="5"/>
      <c r="B253" s="168">
        <v>2014</v>
      </c>
      <c r="C253" s="168"/>
      <c r="D253" s="182">
        <v>4</v>
      </c>
      <c r="E253" s="183">
        <v>0.62</v>
      </c>
      <c r="F253" s="183">
        <v>1.66</v>
      </c>
      <c r="G253" s="183">
        <v>0.6</v>
      </c>
      <c r="H253" s="183">
        <v>0.38</v>
      </c>
      <c r="I253" s="183">
        <v>17.190000000000001</v>
      </c>
      <c r="J253" s="183">
        <v>8.9600000000000009</v>
      </c>
      <c r="K253" s="183">
        <v>14.35</v>
      </c>
      <c r="L253" s="183">
        <v>0.52</v>
      </c>
      <c r="M253" s="183">
        <v>0.83</v>
      </c>
      <c r="N253" s="183">
        <v>19466.75</v>
      </c>
    </row>
    <row r="254" spans="1:15" ht="15" customHeight="1" x14ac:dyDescent="0.25">
      <c r="A254" s="5"/>
      <c r="B254" s="168">
        <v>2013</v>
      </c>
      <c r="C254" s="168"/>
      <c r="D254" s="182">
        <v>3</v>
      </c>
      <c r="E254" s="183">
        <v>0.64</v>
      </c>
      <c r="F254" s="183">
        <v>1.81</v>
      </c>
      <c r="G254" s="183">
        <v>0.55000000000000004</v>
      </c>
      <c r="H254" s="183">
        <v>0.36</v>
      </c>
      <c r="I254" s="183">
        <v>13.83</v>
      </c>
      <c r="J254" s="183">
        <v>7.75</v>
      </c>
      <c r="K254" s="183">
        <v>12.02</v>
      </c>
      <c r="L254" s="183">
        <v>0.56000000000000005</v>
      </c>
      <c r="M254" s="183">
        <v>0.87</v>
      </c>
      <c r="N254" s="183">
        <v>19829</v>
      </c>
    </row>
    <row r="255" spans="1:15" ht="15" customHeight="1" x14ac:dyDescent="0.25">
      <c r="A255" s="5"/>
      <c r="B255" s="168">
        <v>2012</v>
      </c>
      <c r="C255" s="168"/>
      <c r="D255" s="182">
        <v>3</v>
      </c>
      <c r="E255" s="183">
        <v>0.64</v>
      </c>
      <c r="F255" s="183">
        <v>1.8</v>
      </c>
      <c r="G255" s="183">
        <v>0.55000000000000004</v>
      </c>
      <c r="H255" s="183">
        <v>0.36</v>
      </c>
      <c r="I255" s="183">
        <v>18</v>
      </c>
      <c r="J255" s="183">
        <v>11.24</v>
      </c>
      <c r="K255" s="183">
        <v>17.47</v>
      </c>
      <c r="L255" s="183">
        <v>0.62</v>
      </c>
      <c r="M255" s="183">
        <v>0.97</v>
      </c>
      <c r="N255" s="183">
        <v>28343.33</v>
      </c>
    </row>
    <row r="256" spans="1:15" ht="15" customHeight="1" x14ac:dyDescent="0.25">
      <c r="A256" s="53"/>
      <c r="B256" s="168">
        <v>2011</v>
      </c>
      <c r="C256" s="168"/>
      <c r="D256" s="182">
        <v>2</v>
      </c>
      <c r="E256" s="183" t="s">
        <v>62</v>
      </c>
      <c r="F256" s="183" t="s">
        <v>62</v>
      </c>
      <c r="G256" s="183" t="s">
        <v>62</v>
      </c>
      <c r="H256" s="183" t="s">
        <v>62</v>
      </c>
      <c r="I256" s="183" t="s">
        <v>62</v>
      </c>
      <c r="J256" s="183" t="s">
        <v>62</v>
      </c>
      <c r="K256" s="183" t="s">
        <v>62</v>
      </c>
      <c r="L256" s="183" t="s">
        <v>62</v>
      </c>
      <c r="M256" s="183" t="s">
        <v>62</v>
      </c>
      <c r="N256" s="183" t="s">
        <v>62</v>
      </c>
    </row>
    <row r="257" spans="1:15" ht="15" customHeight="1" x14ac:dyDescent="0.25">
      <c r="A257" s="5"/>
      <c r="B257" s="168">
        <v>2010</v>
      </c>
      <c r="C257" s="168"/>
      <c r="D257" s="182">
        <v>2</v>
      </c>
      <c r="E257" s="183" t="s">
        <v>62</v>
      </c>
      <c r="F257" s="183" t="s">
        <v>62</v>
      </c>
      <c r="G257" s="183" t="s">
        <v>62</v>
      </c>
      <c r="H257" s="183" t="s">
        <v>62</v>
      </c>
      <c r="I257" s="183" t="s">
        <v>62</v>
      </c>
      <c r="J257" s="183" t="s">
        <v>62</v>
      </c>
      <c r="K257" s="183" t="s">
        <v>62</v>
      </c>
      <c r="L257" s="183" t="s">
        <v>62</v>
      </c>
      <c r="M257" s="183" t="s">
        <v>62</v>
      </c>
      <c r="N257" s="183" t="s">
        <v>62</v>
      </c>
    </row>
    <row r="258" spans="1:15" ht="15" customHeight="1" x14ac:dyDescent="0.25">
      <c r="A258" s="5"/>
      <c r="B258" s="168">
        <v>2009</v>
      </c>
      <c r="C258" s="168"/>
      <c r="D258" s="182">
        <v>2</v>
      </c>
      <c r="E258" s="183" t="s">
        <v>62</v>
      </c>
      <c r="F258" s="183" t="s">
        <v>62</v>
      </c>
      <c r="G258" s="183" t="s">
        <v>62</v>
      </c>
      <c r="H258" s="183" t="s">
        <v>62</v>
      </c>
      <c r="I258" s="183" t="s">
        <v>62</v>
      </c>
      <c r="J258" s="183" t="s">
        <v>62</v>
      </c>
      <c r="K258" s="183" t="s">
        <v>62</v>
      </c>
      <c r="L258" s="183" t="s">
        <v>62</v>
      </c>
      <c r="M258" s="183" t="s">
        <v>62</v>
      </c>
      <c r="N258" s="183" t="s">
        <v>62</v>
      </c>
    </row>
    <row r="259" spans="1:15" s="9" customFormat="1" ht="15" customHeight="1" collapsed="1" x14ac:dyDescent="0.25">
      <c r="A259" s="5"/>
      <c r="B259" s="168">
        <v>2008</v>
      </c>
      <c r="C259" s="168"/>
      <c r="D259" s="182">
        <v>2</v>
      </c>
      <c r="E259" s="183" t="s">
        <v>62</v>
      </c>
      <c r="F259" s="183" t="s">
        <v>62</v>
      </c>
      <c r="G259" s="183" t="s">
        <v>62</v>
      </c>
      <c r="H259" s="183" t="s">
        <v>62</v>
      </c>
      <c r="I259" s="183" t="s">
        <v>62</v>
      </c>
      <c r="J259" s="183" t="s">
        <v>62</v>
      </c>
      <c r="K259" s="183" t="s">
        <v>62</v>
      </c>
      <c r="L259" s="183" t="s">
        <v>62</v>
      </c>
      <c r="M259" s="183" t="s">
        <v>62</v>
      </c>
      <c r="N259" s="183" t="s">
        <v>62</v>
      </c>
      <c r="O259" s="5"/>
    </row>
    <row r="260" spans="1:15" s="9" customFormat="1" ht="15" customHeight="1" x14ac:dyDescent="0.2">
      <c r="A260" s="5"/>
      <c r="B260" s="258" t="s">
        <v>40</v>
      </c>
      <c r="C260" s="184"/>
      <c r="D260" s="184"/>
      <c r="E260" s="184"/>
      <c r="F260" s="184"/>
      <c r="G260" s="184"/>
      <c r="H260" s="184"/>
      <c r="I260" s="184"/>
      <c r="J260" s="184"/>
      <c r="K260" s="184"/>
      <c r="L260" s="184"/>
      <c r="M260" s="184"/>
      <c r="N260" s="184"/>
      <c r="O260" s="5"/>
    </row>
    <row r="261" spans="1:15" s="9" customFormat="1" ht="15" customHeight="1" x14ac:dyDescent="0.25">
      <c r="A261" s="5"/>
      <c r="B261" s="187" t="s">
        <v>169</v>
      </c>
      <c r="C261" s="187"/>
      <c r="D261" s="187"/>
      <c r="E261" s="187"/>
      <c r="F261" s="187"/>
      <c r="G261" s="187"/>
      <c r="H261" s="187"/>
      <c r="I261" s="187"/>
      <c r="J261" s="187"/>
      <c r="K261" s="187"/>
      <c r="L261" s="187"/>
      <c r="M261" s="187"/>
      <c r="N261" s="187"/>
      <c r="O261" s="5"/>
    </row>
    <row r="262" spans="1:15" s="9" customFormat="1" ht="15" customHeight="1" x14ac:dyDescent="0.25">
      <c r="A262" s="5"/>
      <c r="B262" s="181">
        <v>2023</v>
      </c>
      <c r="C262" s="181"/>
      <c r="D262" s="182">
        <v>249</v>
      </c>
      <c r="E262" s="183">
        <v>0.43</v>
      </c>
      <c r="F262" s="183">
        <v>0.75</v>
      </c>
      <c r="G262" s="183">
        <v>1.33</v>
      </c>
      <c r="H262" s="183">
        <v>0.56999999999999995</v>
      </c>
      <c r="I262" s="183">
        <v>5.38</v>
      </c>
      <c r="J262" s="183">
        <v>2.73</v>
      </c>
      <c r="K262" s="183">
        <v>6.36</v>
      </c>
      <c r="L262" s="183">
        <v>0.51</v>
      </c>
      <c r="M262" s="183">
        <v>1.18</v>
      </c>
      <c r="N262" s="183">
        <v>41.15</v>
      </c>
      <c r="O262" s="5"/>
    </row>
    <row r="263" spans="1:15" s="9" customFormat="1" ht="15" customHeight="1" x14ac:dyDescent="0.25">
      <c r="A263" s="5"/>
      <c r="B263" s="181">
        <v>2022</v>
      </c>
      <c r="C263" s="181"/>
      <c r="D263" s="182">
        <v>252</v>
      </c>
      <c r="E263" s="183">
        <v>0.41</v>
      </c>
      <c r="F263" s="183">
        <v>0.69</v>
      </c>
      <c r="G263" s="183">
        <v>1.46</v>
      </c>
      <c r="H263" s="183">
        <v>0.59</v>
      </c>
      <c r="I263" s="183">
        <v>5.48</v>
      </c>
      <c r="J263" s="183">
        <v>2.88</v>
      </c>
      <c r="K263" s="183">
        <v>7.08</v>
      </c>
      <c r="L263" s="183">
        <v>0.53</v>
      </c>
      <c r="M263" s="183">
        <v>1.29</v>
      </c>
      <c r="N263" s="183">
        <v>47.81</v>
      </c>
      <c r="O263" s="5"/>
    </row>
    <row r="264" spans="1:15" s="9" customFormat="1" ht="15" customHeight="1" x14ac:dyDescent="0.25">
      <c r="A264" s="5"/>
      <c r="B264" s="181">
        <v>2021</v>
      </c>
      <c r="C264" s="181"/>
      <c r="D264" s="182">
        <v>247</v>
      </c>
      <c r="E264" s="183">
        <v>0.36</v>
      </c>
      <c r="F264" s="183">
        <v>0.56999999999999995</v>
      </c>
      <c r="G264" s="183">
        <v>1.74</v>
      </c>
      <c r="H264" s="183">
        <v>0.64</v>
      </c>
      <c r="I264" s="183">
        <v>4.67</v>
      </c>
      <c r="J264" s="183">
        <v>2.38</v>
      </c>
      <c r="K264" s="183">
        <v>6.52</v>
      </c>
      <c r="L264" s="183">
        <v>0.51</v>
      </c>
      <c r="M264" s="183">
        <v>1.4</v>
      </c>
      <c r="N264" s="183">
        <v>40.729999999999997</v>
      </c>
      <c r="O264" s="5"/>
    </row>
    <row r="265" spans="1:15" ht="15" customHeight="1" x14ac:dyDescent="0.25">
      <c r="A265" s="5"/>
      <c r="B265" s="187" t="s">
        <v>170</v>
      </c>
      <c r="C265" s="187"/>
      <c r="D265" s="187"/>
      <c r="E265" s="187"/>
      <c r="F265" s="187"/>
      <c r="G265" s="187"/>
      <c r="H265" s="187"/>
      <c r="I265" s="187"/>
      <c r="J265" s="187"/>
      <c r="K265" s="187"/>
      <c r="L265" s="187"/>
      <c r="M265" s="187"/>
      <c r="N265" s="187"/>
    </row>
    <row r="266" spans="1:15" ht="15" customHeight="1" x14ac:dyDescent="0.25">
      <c r="A266" s="5"/>
      <c r="B266" s="181">
        <v>2023</v>
      </c>
      <c r="C266" s="181"/>
      <c r="D266" s="182">
        <v>190</v>
      </c>
      <c r="E266" s="183">
        <v>0.38</v>
      </c>
      <c r="F266" s="183">
        <v>0.62</v>
      </c>
      <c r="G266" s="183">
        <v>1.62</v>
      </c>
      <c r="H266" s="183">
        <v>0.62</v>
      </c>
      <c r="I266" s="183">
        <v>7.57</v>
      </c>
      <c r="J266" s="183">
        <v>3.96</v>
      </c>
      <c r="K266" s="183">
        <v>10.37</v>
      </c>
      <c r="L266" s="183">
        <v>0.52</v>
      </c>
      <c r="M266" s="183">
        <v>1.37</v>
      </c>
      <c r="N266" s="183">
        <v>109.69</v>
      </c>
    </row>
    <row r="267" spans="1:15" ht="15" customHeight="1" x14ac:dyDescent="0.25">
      <c r="A267" s="5"/>
      <c r="B267" s="181">
        <v>2022</v>
      </c>
      <c r="C267" s="181"/>
      <c r="D267" s="182">
        <v>189</v>
      </c>
      <c r="E267" s="183">
        <v>0.4</v>
      </c>
      <c r="F267" s="183">
        <v>0.66</v>
      </c>
      <c r="G267" s="183">
        <v>1.51</v>
      </c>
      <c r="H267" s="183">
        <v>0.6</v>
      </c>
      <c r="I267" s="183">
        <v>9.7100000000000009</v>
      </c>
      <c r="J267" s="183">
        <v>5.53</v>
      </c>
      <c r="K267" s="183">
        <v>13.86</v>
      </c>
      <c r="L267" s="183">
        <v>0.56999999999999995</v>
      </c>
      <c r="M267" s="183">
        <v>1.43</v>
      </c>
      <c r="N267" s="183">
        <v>143.52000000000001</v>
      </c>
    </row>
    <row r="268" spans="1:15" ht="15" customHeight="1" x14ac:dyDescent="0.25">
      <c r="A268" s="5"/>
      <c r="B268" s="181">
        <v>2021</v>
      </c>
      <c r="C268" s="181"/>
      <c r="D268" s="182">
        <v>186</v>
      </c>
      <c r="E268" s="183">
        <v>0.32</v>
      </c>
      <c r="F268" s="183">
        <v>0.48</v>
      </c>
      <c r="G268" s="183">
        <v>2.09</v>
      </c>
      <c r="H268" s="183">
        <v>0.68</v>
      </c>
      <c r="I268" s="183">
        <v>2.5</v>
      </c>
      <c r="J268" s="183">
        <v>1.1299999999999999</v>
      </c>
      <c r="K268" s="183">
        <v>3.49</v>
      </c>
      <c r="L268" s="183">
        <v>0.45</v>
      </c>
      <c r="M268" s="183">
        <v>1.39</v>
      </c>
      <c r="N268" s="183">
        <v>29.64</v>
      </c>
    </row>
    <row r="269" spans="1:15" ht="15" customHeight="1" x14ac:dyDescent="0.25">
      <c r="A269" s="5"/>
      <c r="B269" s="187" t="s">
        <v>585</v>
      </c>
      <c r="C269" s="187"/>
      <c r="D269" s="187"/>
      <c r="E269" s="187"/>
      <c r="F269" s="187"/>
      <c r="G269" s="187"/>
      <c r="H269" s="187"/>
      <c r="I269" s="187"/>
      <c r="J269" s="187"/>
      <c r="K269" s="187"/>
      <c r="L269" s="187"/>
      <c r="M269" s="187"/>
      <c r="N269" s="187"/>
    </row>
    <row r="270" spans="1:15" ht="15" customHeight="1" x14ac:dyDescent="0.25">
      <c r="A270" s="5"/>
      <c r="B270" s="181">
        <v>2023</v>
      </c>
      <c r="C270" s="181"/>
      <c r="D270" s="182">
        <v>117</v>
      </c>
      <c r="E270" s="183">
        <v>0.56000000000000005</v>
      </c>
      <c r="F270" s="183">
        <v>1.25</v>
      </c>
      <c r="G270" s="183">
        <v>0.8</v>
      </c>
      <c r="H270" s="183">
        <v>0.44</v>
      </c>
      <c r="I270" s="183">
        <v>11.61</v>
      </c>
      <c r="J270" s="183">
        <v>5.28</v>
      </c>
      <c r="K270" s="183">
        <v>9.52</v>
      </c>
      <c r="L270" s="183">
        <v>0.46</v>
      </c>
      <c r="M270" s="183">
        <v>0.82</v>
      </c>
      <c r="N270" s="183">
        <v>157.38999999999999</v>
      </c>
    </row>
    <row r="271" spans="1:15" ht="15" customHeight="1" x14ac:dyDescent="0.25">
      <c r="A271" s="5"/>
      <c r="B271" s="181">
        <v>2022</v>
      </c>
      <c r="C271" s="181"/>
      <c r="D271" s="182">
        <v>124</v>
      </c>
      <c r="E271" s="183">
        <v>0.52</v>
      </c>
      <c r="F271" s="183">
        <v>1.07</v>
      </c>
      <c r="G271" s="183">
        <v>0.93</v>
      </c>
      <c r="H271" s="183">
        <v>0.48</v>
      </c>
      <c r="I271" s="183">
        <v>9.56</v>
      </c>
      <c r="J271" s="183">
        <v>4.42</v>
      </c>
      <c r="K271" s="183">
        <v>8.5399999999999991</v>
      </c>
      <c r="L271" s="183">
        <v>0.46</v>
      </c>
      <c r="M271" s="183">
        <v>0.89</v>
      </c>
      <c r="N271" s="183">
        <v>143.11000000000001</v>
      </c>
    </row>
    <row r="272" spans="1:15" ht="15" customHeight="1" x14ac:dyDescent="0.25">
      <c r="A272" s="5"/>
      <c r="B272" s="181">
        <v>2021</v>
      </c>
      <c r="C272" s="181"/>
      <c r="D272" s="182">
        <v>128</v>
      </c>
      <c r="E272" s="183">
        <v>0.5</v>
      </c>
      <c r="F272" s="183">
        <v>1.01</v>
      </c>
      <c r="G272" s="183">
        <v>0.99</v>
      </c>
      <c r="H272" s="183">
        <v>0.5</v>
      </c>
      <c r="I272" s="183">
        <v>13.48</v>
      </c>
      <c r="J272" s="183">
        <v>6.88</v>
      </c>
      <c r="K272" s="183">
        <v>13.67</v>
      </c>
      <c r="L272" s="183">
        <v>0.51</v>
      </c>
      <c r="M272" s="183">
        <v>1.01</v>
      </c>
      <c r="N272" s="183">
        <v>200.16</v>
      </c>
    </row>
    <row r="273" spans="1:14" ht="15" customHeight="1" x14ac:dyDescent="0.25">
      <c r="A273" s="5"/>
      <c r="B273" s="187" t="s">
        <v>586</v>
      </c>
      <c r="C273" s="187"/>
      <c r="D273" s="187"/>
      <c r="E273" s="187"/>
      <c r="F273" s="187"/>
      <c r="G273" s="187"/>
      <c r="H273" s="187"/>
      <c r="I273" s="187"/>
      <c r="J273" s="187"/>
      <c r="K273" s="187"/>
      <c r="L273" s="187"/>
      <c r="M273" s="187"/>
      <c r="N273" s="187"/>
    </row>
    <row r="274" spans="1:14" ht="15" customHeight="1" x14ac:dyDescent="0.25">
      <c r="A274" s="5"/>
      <c r="B274" s="181">
        <v>2023</v>
      </c>
      <c r="C274" s="181"/>
      <c r="D274" s="182">
        <v>72</v>
      </c>
      <c r="E274" s="183">
        <v>0.44</v>
      </c>
      <c r="F274" s="183">
        <v>0.79</v>
      </c>
      <c r="G274" s="183">
        <v>1.27</v>
      </c>
      <c r="H274" s="183">
        <v>0.56000000000000005</v>
      </c>
      <c r="I274" s="183">
        <v>7.76</v>
      </c>
      <c r="J274" s="183">
        <v>3.72</v>
      </c>
      <c r="K274" s="183">
        <v>8.4499999999999993</v>
      </c>
      <c r="L274" s="183">
        <v>0.48</v>
      </c>
      <c r="M274" s="183">
        <v>1.0900000000000001</v>
      </c>
      <c r="N274" s="183">
        <v>177.53</v>
      </c>
    </row>
    <row r="275" spans="1:14" ht="15" customHeight="1" x14ac:dyDescent="0.25">
      <c r="A275" s="5"/>
      <c r="B275" s="181">
        <v>2022</v>
      </c>
      <c r="C275" s="181"/>
      <c r="D275" s="182">
        <v>72</v>
      </c>
      <c r="E275" s="183">
        <v>0.45</v>
      </c>
      <c r="F275" s="183">
        <v>0.81</v>
      </c>
      <c r="G275" s="183">
        <v>1.24</v>
      </c>
      <c r="H275" s="183">
        <v>0.55000000000000004</v>
      </c>
      <c r="I275" s="183">
        <v>4.87</v>
      </c>
      <c r="J275" s="183">
        <v>2.13</v>
      </c>
      <c r="K275" s="183">
        <v>4.76</v>
      </c>
      <c r="L275" s="183">
        <v>0.44</v>
      </c>
      <c r="M275" s="183">
        <v>0.98</v>
      </c>
      <c r="N275" s="183">
        <v>97.54</v>
      </c>
    </row>
    <row r="276" spans="1:14" ht="15" customHeight="1" x14ac:dyDescent="0.25">
      <c r="A276" s="5"/>
      <c r="B276" s="181">
        <v>2021</v>
      </c>
      <c r="C276" s="181"/>
      <c r="D276" s="182">
        <v>59</v>
      </c>
      <c r="E276" s="183">
        <v>0.53</v>
      </c>
      <c r="F276" s="183">
        <v>1.1399999999999999</v>
      </c>
      <c r="G276" s="183">
        <v>0.88</v>
      </c>
      <c r="H276" s="183">
        <v>0.47</v>
      </c>
      <c r="I276" s="183">
        <v>2.19</v>
      </c>
      <c r="J276" s="183">
        <v>0.7</v>
      </c>
      <c r="K276" s="183">
        <v>1.32</v>
      </c>
      <c r="L276" s="183">
        <v>0.32</v>
      </c>
      <c r="M276" s="183">
        <v>0.6</v>
      </c>
      <c r="N276" s="183">
        <v>29.71</v>
      </c>
    </row>
    <row r="277" spans="1:14" ht="15" customHeight="1" x14ac:dyDescent="0.25">
      <c r="A277" s="5"/>
      <c r="B277" s="187" t="s">
        <v>587</v>
      </c>
      <c r="C277" s="187"/>
      <c r="D277" s="187"/>
      <c r="E277" s="187"/>
      <c r="F277" s="187"/>
      <c r="G277" s="187"/>
      <c r="H277" s="187"/>
      <c r="I277" s="187"/>
      <c r="J277" s="187"/>
      <c r="K277" s="187"/>
      <c r="L277" s="187"/>
      <c r="M277" s="187"/>
      <c r="N277" s="187"/>
    </row>
    <row r="278" spans="1:14" ht="15" customHeight="1" x14ac:dyDescent="0.25">
      <c r="A278" s="5"/>
      <c r="B278" s="181">
        <v>2023</v>
      </c>
      <c r="C278" s="181"/>
      <c r="D278" s="182">
        <v>14</v>
      </c>
      <c r="E278" s="183">
        <v>0.6</v>
      </c>
      <c r="F278" s="183">
        <v>1.53</v>
      </c>
      <c r="G278" s="183">
        <v>0.66</v>
      </c>
      <c r="H278" s="183">
        <v>0.4</v>
      </c>
      <c r="I278" s="183">
        <v>21.23</v>
      </c>
      <c r="J278" s="183">
        <v>11.67</v>
      </c>
      <c r="K278" s="183">
        <v>19.32</v>
      </c>
      <c r="L278" s="183">
        <v>0.55000000000000004</v>
      </c>
      <c r="M278" s="183">
        <v>0.91</v>
      </c>
      <c r="N278" s="183">
        <v>989.07</v>
      </c>
    </row>
    <row r="279" spans="1:14" ht="15" customHeight="1" x14ac:dyDescent="0.25">
      <c r="A279" s="5"/>
      <c r="B279" s="181">
        <v>2022</v>
      </c>
      <c r="C279" s="181"/>
      <c r="D279" s="182">
        <v>14</v>
      </c>
      <c r="E279" s="183">
        <v>0.59</v>
      </c>
      <c r="F279" s="183">
        <v>1.43</v>
      </c>
      <c r="G279" s="183">
        <v>0.7</v>
      </c>
      <c r="H279" s="183">
        <v>0.41</v>
      </c>
      <c r="I279" s="183">
        <v>18.53</v>
      </c>
      <c r="J279" s="183">
        <v>9.6199999999999992</v>
      </c>
      <c r="K279" s="183">
        <v>16.329999999999998</v>
      </c>
      <c r="L279" s="183">
        <v>0.52</v>
      </c>
      <c r="M279" s="183">
        <v>0.88</v>
      </c>
      <c r="N279" s="183">
        <v>751.79</v>
      </c>
    </row>
    <row r="280" spans="1:14" ht="15" customHeight="1" x14ac:dyDescent="0.25">
      <c r="A280" s="5"/>
      <c r="B280" s="181">
        <v>2021</v>
      </c>
      <c r="C280" s="181"/>
      <c r="D280" s="182">
        <v>15</v>
      </c>
      <c r="E280" s="183">
        <v>0.56000000000000005</v>
      </c>
      <c r="F280" s="183">
        <v>1.27</v>
      </c>
      <c r="G280" s="183">
        <v>0.79</v>
      </c>
      <c r="H280" s="183">
        <v>0.44</v>
      </c>
      <c r="I280" s="183">
        <v>20.440000000000001</v>
      </c>
      <c r="J280" s="183">
        <v>10.25</v>
      </c>
      <c r="K280" s="183">
        <v>18.309999999999999</v>
      </c>
      <c r="L280" s="183">
        <v>0.5</v>
      </c>
      <c r="M280" s="183">
        <v>0.9</v>
      </c>
      <c r="N280" s="183">
        <v>741.33</v>
      </c>
    </row>
    <row r="281" spans="1:14" ht="15" customHeight="1" x14ac:dyDescent="0.25">
      <c r="A281" s="5"/>
      <c r="B281" s="187" t="s">
        <v>171</v>
      </c>
      <c r="C281" s="187"/>
      <c r="D281" s="187"/>
      <c r="E281" s="187"/>
      <c r="F281" s="187"/>
      <c r="G281" s="187"/>
      <c r="H281" s="187"/>
      <c r="I281" s="187"/>
      <c r="J281" s="187"/>
      <c r="K281" s="187"/>
      <c r="L281" s="187"/>
      <c r="M281" s="187"/>
      <c r="N281" s="187"/>
    </row>
    <row r="282" spans="1:14" ht="15" customHeight="1" x14ac:dyDescent="0.25">
      <c r="A282" s="5"/>
      <c r="B282" s="181">
        <v>2023</v>
      </c>
      <c r="C282" s="181"/>
      <c r="D282" s="182">
        <v>70</v>
      </c>
      <c r="E282" s="183">
        <v>0.53</v>
      </c>
      <c r="F282" s="183">
        <v>1.1100000000000001</v>
      </c>
      <c r="G282" s="183">
        <v>0.9</v>
      </c>
      <c r="H282" s="183">
        <v>0.47</v>
      </c>
      <c r="I282" s="183">
        <v>5.1100000000000003</v>
      </c>
      <c r="J282" s="183">
        <v>2.19</v>
      </c>
      <c r="K282" s="183">
        <v>4.17</v>
      </c>
      <c r="L282" s="183">
        <v>0.43</v>
      </c>
      <c r="M282" s="183">
        <v>0.82</v>
      </c>
      <c r="N282" s="183">
        <v>486.73</v>
      </c>
    </row>
    <row r="283" spans="1:14" ht="15" customHeight="1" x14ac:dyDescent="0.25">
      <c r="A283" s="5"/>
      <c r="B283" s="181">
        <v>2022</v>
      </c>
      <c r="C283" s="181"/>
      <c r="D283" s="182">
        <v>70</v>
      </c>
      <c r="E283" s="183">
        <v>0.55000000000000004</v>
      </c>
      <c r="F283" s="183">
        <v>1.24</v>
      </c>
      <c r="G283" s="183">
        <v>0.8</v>
      </c>
      <c r="H283" s="183">
        <v>0.45</v>
      </c>
      <c r="I283" s="183">
        <v>7.13</v>
      </c>
      <c r="J283" s="183">
        <v>3.46</v>
      </c>
      <c r="K283" s="183">
        <v>6.25</v>
      </c>
      <c r="L283" s="183">
        <v>0.49</v>
      </c>
      <c r="M283" s="183">
        <v>0.88</v>
      </c>
      <c r="N283" s="183">
        <v>713.41</v>
      </c>
    </row>
    <row r="284" spans="1:14" ht="15" customHeight="1" x14ac:dyDescent="0.25">
      <c r="A284" s="5"/>
      <c r="B284" s="181">
        <v>2021</v>
      </c>
      <c r="C284" s="181"/>
      <c r="D284" s="182">
        <v>69</v>
      </c>
      <c r="E284" s="183">
        <v>0.56999999999999995</v>
      </c>
      <c r="F284" s="183">
        <v>1.33</v>
      </c>
      <c r="G284" s="183">
        <v>0.75</v>
      </c>
      <c r="H284" s="183">
        <v>0.43</v>
      </c>
      <c r="I284" s="183">
        <v>19.28</v>
      </c>
      <c r="J284" s="183">
        <v>10.07</v>
      </c>
      <c r="K284" s="183">
        <v>17.62</v>
      </c>
      <c r="L284" s="183">
        <v>0.52</v>
      </c>
      <c r="M284" s="183">
        <v>0.91</v>
      </c>
      <c r="N284" s="183">
        <v>1944.55</v>
      </c>
    </row>
    <row r="285" spans="1:14" ht="15" customHeight="1" x14ac:dyDescent="0.25">
      <c r="A285" s="5"/>
      <c r="B285" s="187" t="s">
        <v>172</v>
      </c>
      <c r="C285" s="187"/>
      <c r="D285" s="187"/>
      <c r="E285" s="187"/>
      <c r="F285" s="187"/>
      <c r="G285" s="187"/>
      <c r="H285" s="187"/>
      <c r="I285" s="187"/>
      <c r="J285" s="187"/>
      <c r="K285" s="187"/>
      <c r="L285" s="187"/>
      <c r="M285" s="187"/>
      <c r="N285" s="187"/>
    </row>
    <row r="286" spans="1:14" ht="15" customHeight="1" x14ac:dyDescent="0.25">
      <c r="A286" s="5"/>
      <c r="B286" s="181">
        <v>2023</v>
      </c>
      <c r="C286" s="181"/>
      <c r="D286" s="182">
        <v>30</v>
      </c>
      <c r="E286" s="183">
        <v>0.26</v>
      </c>
      <c r="F286" s="183">
        <v>0.34</v>
      </c>
      <c r="G286" s="183">
        <v>2.92</v>
      </c>
      <c r="H286" s="183">
        <v>0.74</v>
      </c>
      <c r="I286" s="183">
        <v>-16.78</v>
      </c>
      <c r="J286" s="183">
        <v>-9.9600000000000009</v>
      </c>
      <c r="K286" s="183">
        <v>-39.049999999999997</v>
      </c>
      <c r="L286" s="183">
        <v>0.59</v>
      </c>
      <c r="M286" s="183">
        <v>2.33</v>
      </c>
      <c r="N286" s="183">
        <v>-130.4</v>
      </c>
    </row>
    <row r="287" spans="1:14" ht="15" customHeight="1" x14ac:dyDescent="0.25">
      <c r="A287" s="5"/>
      <c r="B287" s="181">
        <v>2022</v>
      </c>
      <c r="C287" s="181"/>
      <c r="D287" s="182">
        <v>29</v>
      </c>
      <c r="E287" s="183">
        <v>0.36</v>
      </c>
      <c r="F287" s="183">
        <v>0.56000000000000005</v>
      </c>
      <c r="G287" s="183">
        <v>1.77</v>
      </c>
      <c r="H287" s="183">
        <v>0.64</v>
      </c>
      <c r="I287" s="183">
        <v>-20.99</v>
      </c>
      <c r="J287" s="183">
        <v>-9.91</v>
      </c>
      <c r="K287" s="183">
        <v>-27.45</v>
      </c>
      <c r="L287" s="183">
        <v>0.47</v>
      </c>
      <c r="M287" s="183">
        <v>1.31</v>
      </c>
      <c r="N287" s="183">
        <v>-128.93</v>
      </c>
    </row>
    <row r="288" spans="1:14" ht="15" customHeight="1" x14ac:dyDescent="0.25">
      <c r="A288" s="5"/>
      <c r="B288" s="181">
        <v>2021</v>
      </c>
      <c r="C288" s="181"/>
      <c r="D288" s="182">
        <v>27</v>
      </c>
      <c r="E288" s="183">
        <v>0.52</v>
      </c>
      <c r="F288" s="183">
        <v>1.08</v>
      </c>
      <c r="G288" s="183">
        <v>0.93</v>
      </c>
      <c r="H288" s="183">
        <v>0.48</v>
      </c>
      <c r="I288" s="183">
        <v>7.73</v>
      </c>
      <c r="J288" s="183">
        <v>3.19</v>
      </c>
      <c r="K288" s="183">
        <v>6.15</v>
      </c>
      <c r="L288" s="183">
        <v>0.41</v>
      </c>
      <c r="M288" s="183">
        <v>0.8</v>
      </c>
      <c r="N288" s="183">
        <v>36.07</v>
      </c>
    </row>
    <row r="289" spans="1:15" s="10" customFormat="1" ht="15" customHeight="1" x14ac:dyDescent="0.25">
      <c r="A289" s="5"/>
      <c r="B289" s="187" t="s">
        <v>503</v>
      </c>
      <c r="C289" s="187"/>
      <c r="D289" s="187"/>
      <c r="E289" s="187"/>
      <c r="F289" s="187"/>
      <c r="G289" s="187"/>
      <c r="H289" s="187"/>
      <c r="I289" s="187"/>
      <c r="J289" s="187"/>
      <c r="K289" s="187"/>
      <c r="L289" s="187"/>
      <c r="M289" s="187"/>
      <c r="N289" s="187"/>
      <c r="O289" s="5"/>
    </row>
    <row r="290" spans="1:15" s="10" customFormat="1" ht="15" customHeight="1" x14ac:dyDescent="0.25">
      <c r="A290" s="5"/>
      <c r="B290" s="181">
        <v>2023</v>
      </c>
      <c r="C290" s="181"/>
      <c r="D290" s="182">
        <v>9</v>
      </c>
      <c r="E290" s="183">
        <v>0.59</v>
      </c>
      <c r="F290" s="183">
        <v>1.44</v>
      </c>
      <c r="G290" s="183">
        <v>0.7</v>
      </c>
      <c r="H290" s="183">
        <v>0.41</v>
      </c>
      <c r="I290" s="183">
        <v>2.87</v>
      </c>
      <c r="J290" s="183">
        <v>1.91</v>
      </c>
      <c r="K290" s="183">
        <v>3.23</v>
      </c>
      <c r="L290" s="183">
        <v>0.66</v>
      </c>
      <c r="M290" s="183">
        <v>1.1200000000000001</v>
      </c>
      <c r="N290" s="183">
        <v>22.78</v>
      </c>
      <c r="O290" s="5"/>
    </row>
    <row r="291" spans="1:15" s="10" customFormat="1" ht="15" customHeight="1" x14ac:dyDescent="0.25">
      <c r="A291" s="5"/>
      <c r="B291" s="181">
        <v>2022</v>
      </c>
      <c r="C291" s="181"/>
      <c r="D291" s="182">
        <v>10</v>
      </c>
      <c r="E291" s="183">
        <v>0.56999999999999995</v>
      </c>
      <c r="F291" s="183">
        <v>1.33</v>
      </c>
      <c r="G291" s="183">
        <v>0.75</v>
      </c>
      <c r="H291" s="183">
        <v>0.43</v>
      </c>
      <c r="I291" s="183">
        <v>1.67</v>
      </c>
      <c r="J291" s="183">
        <v>0.85</v>
      </c>
      <c r="K291" s="183">
        <v>1.48</v>
      </c>
      <c r="L291" s="183">
        <v>0.51</v>
      </c>
      <c r="M291" s="183">
        <v>0.89</v>
      </c>
      <c r="N291" s="183">
        <v>7.2</v>
      </c>
      <c r="O291" s="5"/>
    </row>
    <row r="292" spans="1:15" s="10" customFormat="1" ht="15" customHeight="1" x14ac:dyDescent="0.25">
      <c r="A292" s="5"/>
      <c r="B292" s="181">
        <v>2021</v>
      </c>
      <c r="C292" s="181"/>
      <c r="D292" s="182">
        <v>8</v>
      </c>
      <c r="E292" s="183">
        <v>0.56000000000000005</v>
      </c>
      <c r="F292" s="183">
        <v>1.26</v>
      </c>
      <c r="G292" s="183">
        <v>0.79</v>
      </c>
      <c r="H292" s="183">
        <v>0.44</v>
      </c>
      <c r="I292" s="183">
        <v>3.47</v>
      </c>
      <c r="J292" s="183">
        <v>1.5</v>
      </c>
      <c r="K292" s="183">
        <v>2.69</v>
      </c>
      <c r="L292" s="183">
        <v>0.43</v>
      </c>
      <c r="M292" s="183">
        <v>0.77</v>
      </c>
      <c r="N292" s="183">
        <v>15.38</v>
      </c>
      <c r="O292" s="5"/>
    </row>
    <row r="293" spans="1:15" ht="15" customHeight="1" x14ac:dyDescent="0.25">
      <c r="B293" s="187" t="s">
        <v>520</v>
      </c>
      <c r="C293" s="187"/>
      <c r="D293" s="187"/>
      <c r="E293" s="187"/>
      <c r="F293" s="187"/>
      <c r="G293" s="187"/>
      <c r="H293" s="187"/>
      <c r="I293" s="187"/>
      <c r="J293" s="187"/>
      <c r="K293" s="187"/>
      <c r="L293" s="187"/>
      <c r="M293" s="187"/>
      <c r="N293" s="187"/>
    </row>
    <row r="294" spans="1:15" ht="15" customHeight="1" x14ac:dyDescent="0.25">
      <c r="B294" s="181">
        <v>2023</v>
      </c>
      <c r="C294" s="181"/>
      <c r="D294" s="182">
        <v>13</v>
      </c>
      <c r="E294" s="183">
        <v>0.72</v>
      </c>
      <c r="F294" s="183">
        <v>2.5499999999999998</v>
      </c>
      <c r="G294" s="183">
        <v>0.39</v>
      </c>
      <c r="H294" s="183">
        <v>0.28000000000000003</v>
      </c>
      <c r="I294" s="183">
        <v>-12.78</v>
      </c>
      <c r="J294" s="183">
        <v>-6.53</v>
      </c>
      <c r="K294" s="183">
        <v>-9.09</v>
      </c>
      <c r="L294" s="183">
        <v>0.51</v>
      </c>
      <c r="M294" s="183">
        <v>0.71</v>
      </c>
      <c r="N294" s="183">
        <v>-120.38</v>
      </c>
    </row>
    <row r="295" spans="1:15" ht="15" customHeight="1" x14ac:dyDescent="0.25">
      <c r="B295" s="181">
        <v>2022</v>
      </c>
      <c r="C295" s="181"/>
      <c r="D295" s="182">
        <v>14</v>
      </c>
      <c r="E295" s="183">
        <v>0.67</v>
      </c>
      <c r="F295" s="183">
        <v>1.99</v>
      </c>
      <c r="G295" s="183">
        <v>0.5</v>
      </c>
      <c r="H295" s="183">
        <v>0.33</v>
      </c>
      <c r="I295" s="183">
        <v>16.25</v>
      </c>
      <c r="J295" s="183">
        <v>6.85</v>
      </c>
      <c r="K295" s="183">
        <v>10.3</v>
      </c>
      <c r="L295" s="183">
        <v>0.42</v>
      </c>
      <c r="M295" s="183">
        <v>0.63</v>
      </c>
      <c r="N295" s="183">
        <v>165.43</v>
      </c>
    </row>
    <row r="296" spans="1:15" ht="15" customHeight="1" x14ac:dyDescent="0.25">
      <c r="B296" s="181">
        <v>2021</v>
      </c>
      <c r="C296" s="181"/>
      <c r="D296" s="182">
        <v>14</v>
      </c>
      <c r="E296" s="183">
        <v>0.67</v>
      </c>
      <c r="F296" s="183">
        <v>2</v>
      </c>
      <c r="G296" s="183">
        <v>0.5</v>
      </c>
      <c r="H296" s="183">
        <v>0.33</v>
      </c>
      <c r="I296" s="183">
        <v>16.89</v>
      </c>
      <c r="J296" s="183">
        <v>6.52</v>
      </c>
      <c r="K296" s="183">
        <v>9.7799999999999994</v>
      </c>
      <c r="L296" s="183">
        <v>0.39</v>
      </c>
      <c r="M296" s="183">
        <v>0.57999999999999996</v>
      </c>
      <c r="N296" s="183">
        <v>157.29</v>
      </c>
    </row>
    <row r="297" spans="1:15" ht="15" customHeight="1" x14ac:dyDescent="0.2">
      <c r="A297" s="53"/>
      <c r="B297" s="258" t="s">
        <v>19</v>
      </c>
      <c r="C297" s="184"/>
      <c r="D297" s="184"/>
      <c r="E297" s="184"/>
      <c r="F297" s="184"/>
      <c r="G297" s="184"/>
      <c r="H297" s="184"/>
      <c r="I297" s="184"/>
      <c r="J297" s="184"/>
      <c r="K297" s="184"/>
      <c r="L297" s="184"/>
      <c r="M297" s="184"/>
      <c r="N297" s="184"/>
    </row>
    <row r="298" spans="1:15" ht="15" customHeight="1" x14ac:dyDescent="0.25">
      <c r="B298" s="187" t="s">
        <v>374</v>
      </c>
      <c r="C298" s="187"/>
      <c r="D298" s="187"/>
      <c r="E298" s="187"/>
      <c r="F298" s="187"/>
      <c r="G298" s="187"/>
      <c r="H298" s="187"/>
      <c r="I298" s="187"/>
      <c r="J298" s="187"/>
      <c r="K298" s="187"/>
      <c r="L298" s="187"/>
      <c r="M298" s="187"/>
      <c r="N298" s="187"/>
    </row>
    <row r="299" spans="1:15" ht="15" customHeight="1" x14ac:dyDescent="0.25">
      <c r="B299" s="181">
        <v>2023</v>
      </c>
      <c r="C299" s="181"/>
      <c r="D299" s="182">
        <v>41561</v>
      </c>
      <c r="E299" s="183">
        <v>0.49</v>
      </c>
      <c r="F299" s="183">
        <v>0.95</v>
      </c>
      <c r="G299" s="183">
        <v>1.05</v>
      </c>
      <c r="H299" s="183">
        <v>0.51</v>
      </c>
      <c r="I299" s="183">
        <v>6.1</v>
      </c>
      <c r="J299" s="183">
        <v>6.14</v>
      </c>
      <c r="K299" s="183">
        <v>12.59</v>
      </c>
      <c r="L299" s="183">
        <v>1.01</v>
      </c>
      <c r="M299" s="183">
        <v>2.06</v>
      </c>
      <c r="N299" s="183">
        <v>180.75</v>
      </c>
    </row>
    <row r="300" spans="1:15" ht="15" customHeight="1" x14ac:dyDescent="0.25">
      <c r="B300" s="181">
        <v>2022</v>
      </c>
      <c r="C300" s="181"/>
      <c r="D300" s="182">
        <v>41102</v>
      </c>
      <c r="E300" s="183">
        <v>0.44</v>
      </c>
      <c r="F300" s="183">
        <v>0.8</v>
      </c>
      <c r="G300" s="183">
        <v>1.25</v>
      </c>
      <c r="H300" s="183">
        <v>0.56000000000000005</v>
      </c>
      <c r="I300" s="183">
        <v>4.3</v>
      </c>
      <c r="J300" s="183">
        <v>4.63</v>
      </c>
      <c r="K300" s="183">
        <v>10.44</v>
      </c>
      <c r="L300" s="183">
        <v>1.08</v>
      </c>
      <c r="M300" s="183">
        <v>2.4300000000000002</v>
      </c>
      <c r="N300" s="183">
        <v>132.51</v>
      </c>
    </row>
    <row r="301" spans="1:15" ht="15" customHeight="1" x14ac:dyDescent="0.25">
      <c r="B301" s="181">
        <v>2021</v>
      </c>
      <c r="C301" s="181"/>
      <c r="D301" s="182">
        <v>40732</v>
      </c>
      <c r="E301" s="183">
        <v>0.44</v>
      </c>
      <c r="F301" s="183">
        <v>0.79</v>
      </c>
      <c r="G301" s="183">
        <v>1.27</v>
      </c>
      <c r="H301" s="183">
        <v>0.56000000000000005</v>
      </c>
      <c r="I301" s="183">
        <v>5.19</v>
      </c>
      <c r="J301" s="183">
        <v>4.92</v>
      </c>
      <c r="K301" s="183">
        <v>11.18</v>
      </c>
      <c r="L301" s="183">
        <v>0.95</v>
      </c>
      <c r="M301" s="183">
        <v>2.15</v>
      </c>
      <c r="N301" s="183">
        <v>130.22999999999999</v>
      </c>
    </row>
    <row r="302" spans="1:15" ht="15" customHeight="1" x14ac:dyDescent="0.25">
      <c r="B302" s="168">
        <v>2020</v>
      </c>
      <c r="C302" s="168"/>
      <c r="D302" s="182">
        <v>39914</v>
      </c>
      <c r="E302" s="183">
        <v>0.45</v>
      </c>
      <c r="F302" s="183">
        <v>0.81</v>
      </c>
      <c r="G302" s="183">
        <v>1.24</v>
      </c>
      <c r="H302" s="183">
        <v>0.55000000000000004</v>
      </c>
      <c r="I302" s="183">
        <v>4.17</v>
      </c>
      <c r="J302" s="183">
        <v>3.59</v>
      </c>
      <c r="K302" s="183">
        <v>8.0399999999999991</v>
      </c>
      <c r="L302" s="183">
        <v>0.86</v>
      </c>
      <c r="M302" s="183">
        <v>1.93</v>
      </c>
      <c r="N302" s="183">
        <v>89.54</v>
      </c>
    </row>
    <row r="303" spans="1:15" ht="15" customHeight="1" x14ac:dyDescent="0.25">
      <c r="B303" s="168">
        <v>2019</v>
      </c>
      <c r="C303" s="168"/>
      <c r="D303" s="182">
        <v>40879</v>
      </c>
      <c r="E303" s="183">
        <v>0.42</v>
      </c>
      <c r="F303" s="183">
        <v>0.74</v>
      </c>
      <c r="G303" s="183">
        <v>1.36</v>
      </c>
      <c r="H303" s="183">
        <v>0.57999999999999996</v>
      </c>
      <c r="I303" s="183">
        <v>3.82</v>
      </c>
      <c r="J303" s="183">
        <v>3.93</v>
      </c>
      <c r="K303" s="183">
        <v>9.27</v>
      </c>
      <c r="L303" s="183">
        <v>1.03</v>
      </c>
      <c r="M303" s="183">
        <v>2.4300000000000002</v>
      </c>
      <c r="N303" s="183">
        <v>90.58</v>
      </c>
    </row>
    <row r="304" spans="1:15" ht="15" customHeight="1" x14ac:dyDescent="0.25">
      <c r="B304" s="168">
        <v>2018</v>
      </c>
      <c r="C304" s="168"/>
      <c r="D304" s="182">
        <v>40149</v>
      </c>
      <c r="E304" s="183">
        <v>0.42</v>
      </c>
      <c r="F304" s="183">
        <v>0.73</v>
      </c>
      <c r="G304" s="183">
        <v>1.36</v>
      </c>
      <c r="H304" s="183">
        <v>0.57999999999999996</v>
      </c>
      <c r="I304" s="183">
        <v>4.59</v>
      </c>
      <c r="J304" s="183">
        <v>4.71</v>
      </c>
      <c r="K304" s="183">
        <v>11.11</v>
      </c>
      <c r="L304" s="183">
        <v>1.03</v>
      </c>
      <c r="M304" s="183">
        <v>2.42</v>
      </c>
      <c r="N304" s="183">
        <v>107.96</v>
      </c>
    </row>
    <row r="305" spans="1:15" ht="15" customHeight="1" x14ac:dyDescent="0.25">
      <c r="B305" s="168">
        <v>2017</v>
      </c>
      <c r="C305" s="168"/>
      <c r="D305" s="182">
        <v>39594</v>
      </c>
      <c r="E305" s="183">
        <v>0.41</v>
      </c>
      <c r="F305" s="183">
        <v>0.69</v>
      </c>
      <c r="G305" s="183">
        <v>1.46</v>
      </c>
      <c r="H305" s="183">
        <v>0.59</v>
      </c>
      <c r="I305" s="183">
        <v>4.4400000000000004</v>
      </c>
      <c r="J305" s="183">
        <v>4.54</v>
      </c>
      <c r="K305" s="183">
        <v>11.16</v>
      </c>
      <c r="L305" s="183">
        <v>1.02</v>
      </c>
      <c r="M305" s="183">
        <v>2.52</v>
      </c>
      <c r="N305" s="183">
        <v>100.29</v>
      </c>
    </row>
    <row r="306" spans="1:15" ht="15" customHeight="1" x14ac:dyDescent="0.25">
      <c r="B306" s="168">
        <v>2016</v>
      </c>
      <c r="C306" s="168"/>
      <c r="D306" s="182">
        <v>39161</v>
      </c>
      <c r="E306" s="183">
        <v>0.41</v>
      </c>
      <c r="F306" s="183">
        <v>0.69</v>
      </c>
      <c r="G306" s="183">
        <v>1.45</v>
      </c>
      <c r="H306" s="183">
        <v>0.59</v>
      </c>
      <c r="I306" s="183">
        <v>4.75</v>
      </c>
      <c r="J306" s="183">
        <v>4.5</v>
      </c>
      <c r="K306" s="183">
        <v>11.04</v>
      </c>
      <c r="L306" s="183">
        <v>0.95</v>
      </c>
      <c r="M306" s="183">
        <v>2.3199999999999998</v>
      </c>
      <c r="N306" s="183">
        <v>98.69</v>
      </c>
    </row>
    <row r="307" spans="1:15" s="8" customFormat="1" ht="15" customHeight="1" x14ac:dyDescent="0.25">
      <c r="A307"/>
      <c r="B307" s="168">
        <v>2015</v>
      </c>
      <c r="C307" s="168"/>
      <c r="D307" s="182">
        <v>38741</v>
      </c>
      <c r="E307" s="183">
        <v>0.42</v>
      </c>
      <c r="F307" s="183">
        <v>0.72</v>
      </c>
      <c r="G307" s="183">
        <v>1.39</v>
      </c>
      <c r="H307" s="183">
        <v>0.57999999999999996</v>
      </c>
      <c r="I307" s="183">
        <v>5.72</v>
      </c>
      <c r="J307" s="183">
        <v>5.64</v>
      </c>
      <c r="K307" s="183">
        <v>13.46</v>
      </c>
      <c r="L307" s="183">
        <v>0.99</v>
      </c>
      <c r="M307" s="183">
        <v>2.35</v>
      </c>
      <c r="N307" s="183">
        <v>119.92</v>
      </c>
      <c r="O307" s="5"/>
    </row>
    <row r="308" spans="1:15" s="9" customFormat="1" ht="15" customHeight="1" collapsed="1" x14ac:dyDescent="0.25">
      <c r="A308"/>
      <c r="B308" s="168">
        <v>2014</v>
      </c>
      <c r="C308" s="168"/>
      <c r="D308" s="182">
        <v>38207</v>
      </c>
      <c r="E308" s="183">
        <v>0.4</v>
      </c>
      <c r="F308" s="183">
        <v>0.67</v>
      </c>
      <c r="G308" s="183">
        <v>1.49</v>
      </c>
      <c r="H308" s="183">
        <v>0.6</v>
      </c>
      <c r="I308" s="183">
        <v>2.61</v>
      </c>
      <c r="J308" s="183">
        <v>2.5299999999999998</v>
      </c>
      <c r="K308" s="183">
        <v>6.29</v>
      </c>
      <c r="L308" s="183">
        <v>0.97</v>
      </c>
      <c r="M308" s="183">
        <v>2.41</v>
      </c>
      <c r="N308" s="183">
        <v>54.44</v>
      </c>
      <c r="O308" s="5"/>
    </row>
    <row r="309" spans="1:15" s="9" customFormat="1" ht="15" customHeight="1" x14ac:dyDescent="0.25">
      <c r="A309"/>
      <c r="B309" s="168">
        <v>2013</v>
      </c>
      <c r="C309" s="168"/>
      <c r="D309" s="182">
        <v>37583</v>
      </c>
      <c r="E309" s="183">
        <v>0.37</v>
      </c>
      <c r="F309" s="183">
        <v>0.59</v>
      </c>
      <c r="G309" s="183">
        <v>1.71</v>
      </c>
      <c r="H309" s="183">
        <v>0.63</v>
      </c>
      <c r="I309" s="183">
        <v>1.83</v>
      </c>
      <c r="J309" s="183">
        <v>1.76</v>
      </c>
      <c r="K309" s="183">
        <v>4.78</v>
      </c>
      <c r="L309" s="183">
        <v>0.96</v>
      </c>
      <c r="M309" s="183">
        <v>2.61</v>
      </c>
      <c r="N309" s="183">
        <v>38.270000000000003</v>
      </c>
      <c r="O309" s="5"/>
    </row>
    <row r="310" spans="1:15" s="9" customFormat="1" ht="15" customHeight="1" x14ac:dyDescent="0.25">
      <c r="A310"/>
      <c r="B310" s="168">
        <v>2012</v>
      </c>
      <c r="C310" s="168"/>
      <c r="D310" s="182">
        <v>37749</v>
      </c>
      <c r="E310" s="183">
        <v>0.36</v>
      </c>
      <c r="F310" s="183">
        <v>0.55000000000000004</v>
      </c>
      <c r="G310" s="183">
        <v>1.8</v>
      </c>
      <c r="H310" s="183">
        <v>0.64</v>
      </c>
      <c r="I310" s="183">
        <v>1.1499999999999999</v>
      </c>
      <c r="J310" s="183">
        <v>1.0900000000000001</v>
      </c>
      <c r="K310" s="183">
        <v>3.05</v>
      </c>
      <c r="L310" s="183">
        <v>0.95</v>
      </c>
      <c r="M310" s="183">
        <v>2.66</v>
      </c>
      <c r="N310" s="183">
        <v>23.71</v>
      </c>
      <c r="O310" s="5"/>
    </row>
    <row r="311" spans="1:15" ht="15" customHeight="1" x14ac:dyDescent="0.25">
      <c r="B311" s="168">
        <v>2011</v>
      </c>
      <c r="C311" s="168"/>
      <c r="D311" s="182">
        <v>38717</v>
      </c>
      <c r="E311" s="183">
        <v>0.36</v>
      </c>
      <c r="F311" s="183">
        <v>0.55000000000000004</v>
      </c>
      <c r="G311" s="183">
        <v>1.81</v>
      </c>
      <c r="H311" s="183">
        <v>0.64</v>
      </c>
      <c r="I311" s="183">
        <v>1.99</v>
      </c>
      <c r="J311" s="183">
        <v>1.85</v>
      </c>
      <c r="K311" s="183">
        <v>5.2</v>
      </c>
      <c r="L311" s="183">
        <v>0.93</v>
      </c>
      <c r="M311" s="183">
        <v>2.61</v>
      </c>
      <c r="N311" s="183">
        <v>40.72</v>
      </c>
    </row>
    <row r="312" spans="1:15" ht="15" customHeight="1" x14ac:dyDescent="0.25">
      <c r="B312" s="168">
        <v>2010</v>
      </c>
      <c r="C312" s="168"/>
      <c r="D312" s="182">
        <v>39188</v>
      </c>
      <c r="E312" s="183">
        <v>0.35</v>
      </c>
      <c r="F312" s="183">
        <v>0.54</v>
      </c>
      <c r="G312" s="183">
        <v>1.84</v>
      </c>
      <c r="H312" s="183">
        <v>0.65</v>
      </c>
      <c r="I312" s="183">
        <v>3.27</v>
      </c>
      <c r="J312" s="183">
        <v>2.88</v>
      </c>
      <c r="K312" s="183">
        <v>8.19</v>
      </c>
      <c r="L312" s="183">
        <v>0.88</v>
      </c>
      <c r="M312" s="183">
        <v>2.5</v>
      </c>
      <c r="N312" s="183">
        <v>61.94</v>
      </c>
    </row>
    <row r="313" spans="1:15" ht="15" customHeight="1" x14ac:dyDescent="0.25">
      <c r="A313" s="53"/>
      <c r="B313" s="168">
        <v>2009</v>
      </c>
      <c r="C313" s="168"/>
      <c r="D313" s="182">
        <v>40590</v>
      </c>
      <c r="E313" s="183">
        <v>0.35</v>
      </c>
      <c r="F313" s="183">
        <v>0.54</v>
      </c>
      <c r="G313" s="183">
        <v>1.84</v>
      </c>
      <c r="H313" s="183">
        <v>0.65</v>
      </c>
      <c r="I313" s="183">
        <v>1.3</v>
      </c>
      <c r="J313" s="183">
        <v>1.1100000000000001</v>
      </c>
      <c r="K313" s="183">
        <v>3.14</v>
      </c>
      <c r="L313" s="183">
        <v>0.85</v>
      </c>
      <c r="M313" s="183">
        <v>2.42</v>
      </c>
      <c r="N313" s="183">
        <v>21.81</v>
      </c>
    </row>
    <row r="314" spans="1:15" ht="15" customHeight="1" x14ac:dyDescent="0.25">
      <c r="B314" s="168">
        <v>2008</v>
      </c>
      <c r="C314" s="168"/>
      <c r="D314" s="182">
        <v>41732</v>
      </c>
      <c r="E314" s="183">
        <v>0.36</v>
      </c>
      <c r="F314" s="183">
        <v>0.56000000000000005</v>
      </c>
      <c r="G314" s="183">
        <v>1.8</v>
      </c>
      <c r="H314" s="183">
        <v>0.64</v>
      </c>
      <c r="I314" s="183">
        <v>1.77</v>
      </c>
      <c r="J314" s="183">
        <v>1.74</v>
      </c>
      <c r="K314" s="183">
        <v>4.8600000000000003</v>
      </c>
      <c r="L314" s="183">
        <v>0.98</v>
      </c>
      <c r="M314" s="183">
        <v>2.75</v>
      </c>
      <c r="N314" s="183">
        <v>33.549999999999997</v>
      </c>
    </row>
    <row r="315" spans="1:15" ht="15" customHeight="1" x14ac:dyDescent="0.25">
      <c r="B315" s="258" t="s">
        <v>11</v>
      </c>
      <c r="C315" s="184"/>
      <c r="D315" s="184"/>
      <c r="E315" s="184"/>
      <c r="F315" s="184"/>
      <c r="G315" s="184"/>
      <c r="H315" s="184"/>
      <c r="I315" s="184"/>
      <c r="J315" s="184"/>
      <c r="K315" s="184"/>
      <c r="L315" s="184"/>
      <c r="M315" s="184"/>
      <c r="N315" s="184"/>
    </row>
    <row r="316" spans="1:15" ht="15" customHeight="1" x14ac:dyDescent="0.25">
      <c r="B316" s="187" t="s">
        <v>175</v>
      </c>
      <c r="C316" s="187"/>
      <c r="D316" s="187"/>
      <c r="E316" s="187"/>
      <c r="F316" s="187"/>
      <c r="G316" s="187"/>
      <c r="H316" s="187"/>
      <c r="I316" s="187"/>
      <c r="J316" s="187"/>
      <c r="K316" s="187"/>
      <c r="L316" s="187"/>
      <c r="M316" s="187"/>
      <c r="N316" s="187"/>
    </row>
    <row r="317" spans="1:15" ht="15" customHeight="1" x14ac:dyDescent="0.25">
      <c r="B317" s="181">
        <v>2023</v>
      </c>
      <c r="C317" s="181"/>
      <c r="D317" s="182">
        <v>41146</v>
      </c>
      <c r="E317" s="183">
        <v>0.47</v>
      </c>
      <c r="F317" s="183">
        <v>0.87</v>
      </c>
      <c r="G317" s="183">
        <v>1.1399999999999999</v>
      </c>
      <c r="H317" s="183">
        <v>0.53</v>
      </c>
      <c r="I317" s="183">
        <v>5.96</v>
      </c>
      <c r="J317" s="183">
        <v>5.16</v>
      </c>
      <c r="K317" s="183">
        <v>11.06</v>
      </c>
      <c r="L317" s="183">
        <v>0.87</v>
      </c>
      <c r="M317" s="183">
        <v>1.86</v>
      </c>
      <c r="N317" s="183">
        <v>81.59</v>
      </c>
    </row>
    <row r="318" spans="1:15" ht="15" customHeight="1" x14ac:dyDescent="0.25">
      <c r="B318" s="181">
        <v>2022</v>
      </c>
      <c r="C318" s="181"/>
      <c r="D318" s="182">
        <v>40697</v>
      </c>
      <c r="E318" s="183">
        <v>0.43</v>
      </c>
      <c r="F318" s="183">
        <v>0.77</v>
      </c>
      <c r="G318" s="183">
        <v>1.3</v>
      </c>
      <c r="H318" s="183">
        <v>0.56999999999999995</v>
      </c>
      <c r="I318" s="183">
        <v>5.1100000000000003</v>
      </c>
      <c r="J318" s="183">
        <v>4.53</v>
      </c>
      <c r="K318" s="183">
        <v>10.42</v>
      </c>
      <c r="L318" s="183">
        <v>0.89</v>
      </c>
      <c r="M318" s="183">
        <v>2.04</v>
      </c>
      <c r="N318" s="183">
        <v>69.819999999999993</v>
      </c>
    </row>
    <row r="319" spans="1:15" ht="15" customHeight="1" x14ac:dyDescent="0.25">
      <c r="B319" s="181">
        <v>2021</v>
      </c>
      <c r="C319" s="181"/>
      <c r="D319" s="182">
        <v>40339</v>
      </c>
      <c r="E319" s="183">
        <v>0.42</v>
      </c>
      <c r="F319" s="183">
        <v>0.73</v>
      </c>
      <c r="G319" s="183">
        <v>1.38</v>
      </c>
      <c r="H319" s="183">
        <v>0.57999999999999996</v>
      </c>
      <c r="I319" s="183">
        <v>4.88</v>
      </c>
      <c r="J319" s="183">
        <v>4</v>
      </c>
      <c r="K319" s="183">
        <v>9.51</v>
      </c>
      <c r="L319" s="183">
        <v>0.82</v>
      </c>
      <c r="M319" s="183">
        <v>1.95</v>
      </c>
      <c r="N319" s="183">
        <v>58.57</v>
      </c>
    </row>
    <row r="320" spans="1:15" ht="15" customHeight="1" x14ac:dyDescent="0.25">
      <c r="B320" s="168">
        <v>2020</v>
      </c>
      <c r="C320" s="168"/>
      <c r="D320" s="182">
        <v>39543</v>
      </c>
      <c r="E320" s="183">
        <v>0.44</v>
      </c>
      <c r="F320" s="183">
        <v>0.78</v>
      </c>
      <c r="G320" s="183">
        <v>1.28</v>
      </c>
      <c r="H320" s="183">
        <v>0.56000000000000005</v>
      </c>
      <c r="I320" s="183">
        <v>5.38</v>
      </c>
      <c r="J320" s="183">
        <v>3.91</v>
      </c>
      <c r="K320" s="183">
        <v>8.91</v>
      </c>
      <c r="L320" s="183">
        <v>0.73</v>
      </c>
      <c r="M320" s="183">
        <v>1.66</v>
      </c>
      <c r="N320" s="183">
        <v>57.47</v>
      </c>
    </row>
    <row r="321" spans="1:15" ht="15" customHeight="1" x14ac:dyDescent="0.25">
      <c r="B321" s="168">
        <v>2019</v>
      </c>
      <c r="C321" s="168"/>
      <c r="D321" s="182">
        <v>40500</v>
      </c>
      <c r="E321" s="183">
        <v>0.41</v>
      </c>
      <c r="F321" s="183">
        <v>0.68</v>
      </c>
      <c r="G321" s="183">
        <v>1.46</v>
      </c>
      <c r="H321" s="183">
        <v>0.59</v>
      </c>
      <c r="I321" s="183">
        <v>3.52</v>
      </c>
      <c r="J321" s="183">
        <v>3.05</v>
      </c>
      <c r="K321" s="183">
        <v>7.51</v>
      </c>
      <c r="L321" s="183">
        <v>0.87</v>
      </c>
      <c r="M321" s="183">
        <v>2.13</v>
      </c>
      <c r="N321" s="183">
        <v>39.630000000000003</v>
      </c>
    </row>
    <row r="322" spans="1:15" ht="15" customHeight="1" x14ac:dyDescent="0.25">
      <c r="B322" s="168">
        <v>2018</v>
      </c>
      <c r="C322" s="168"/>
      <c r="D322" s="182">
        <v>39785</v>
      </c>
      <c r="E322" s="183">
        <v>0.41</v>
      </c>
      <c r="F322" s="183">
        <v>0.7</v>
      </c>
      <c r="G322" s="183">
        <v>1.44</v>
      </c>
      <c r="H322" s="183">
        <v>0.59</v>
      </c>
      <c r="I322" s="183">
        <v>3.64</v>
      </c>
      <c r="J322" s="183">
        <v>3.18</v>
      </c>
      <c r="K322" s="183">
        <v>7.75</v>
      </c>
      <c r="L322" s="183">
        <v>0.87</v>
      </c>
      <c r="M322" s="183">
        <v>2.13</v>
      </c>
      <c r="N322" s="183">
        <v>41.57</v>
      </c>
    </row>
    <row r="323" spans="1:15" s="9" customFormat="1" ht="15" customHeight="1" collapsed="1" x14ac:dyDescent="0.25">
      <c r="A323"/>
      <c r="B323" s="168">
        <v>2017</v>
      </c>
      <c r="C323" s="168"/>
      <c r="D323" s="182">
        <v>39245</v>
      </c>
      <c r="E323" s="183">
        <v>0.38</v>
      </c>
      <c r="F323" s="183">
        <v>0.62</v>
      </c>
      <c r="G323" s="183">
        <v>1.6</v>
      </c>
      <c r="H323" s="183">
        <v>0.62</v>
      </c>
      <c r="I323" s="183">
        <v>2.84</v>
      </c>
      <c r="J323" s="183">
        <v>2.5</v>
      </c>
      <c r="K323" s="183">
        <v>6.5</v>
      </c>
      <c r="L323" s="183">
        <v>0.88</v>
      </c>
      <c r="M323" s="183">
        <v>2.29</v>
      </c>
      <c r="N323" s="183">
        <v>31.5</v>
      </c>
      <c r="O323" s="5"/>
    </row>
    <row r="324" spans="1:15" s="9" customFormat="1" ht="15" customHeight="1" x14ac:dyDescent="0.25">
      <c r="A324"/>
      <c r="B324" s="168">
        <v>2016</v>
      </c>
      <c r="C324" s="168"/>
      <c r="D324" s="182">
        <v>38840</v>
      </c>
      <c r="E324" s="183">
        <v>0.39</v>
      </c>
      <c r="F324" s="183">
        <v>0.64</v>
      </c>
      <c r="G324" s="183">
        <v>1.56</v>
      </c>
      <c r="H324" s="183">
        <v>0.61</v>
      </c>
      <c r="I324" s="183">
        <v>3.88</v>
      </c>
      <c r="J324" s="183">
        <v>3.22</v>
      </c>
      <c r="K324" s="183">
        <v>8.23</v>
      </c>
      <c r="L324" s="183">
        <v>0.83</v>
      </c>
      <c r="M324" s="183">
        <v>2.12</v>
      </c>
      <c r="N324" s="183">
        <v>41.37</v>
      </c>
      <c r="O324" s="5"/>
    </row>
    <row r="325" spans="1:15" s="9" customFormat="1" ht="15" customHeight="1" x14ac:dyDescent="0.25">
      <c r="A325"/>
      <c r="B325" s="168">
        <v>2015</v>
      </c>
      <c r="C325" s="168"/>
      <c r="D325" s="182">
        <v>38428</v>
      </c>
      <c r="E325" s="183">
        <v>0.38</v>
      </c>
      <c r="F325" s="183">
        <v>0.61</v>
      </c>
      <c r="G325" s="183">
        <v>1.64</v>
      </c>
      <c r="H325" s="183">
        <v>0.62</v>
      </c>
      <c r="I325" s="183">
        <v>3.04</v>
      </c>
      <c r="J325" s="183">
        <v>2.69</v>
      </c>
      <c r="K325" s="183">
        <v>7.09</v>
      </c>
      <c r="L325" s="183">
        <v>0.88</v>
      </c>
      <c r="M325" s="183">
        <v>2.33</v>
      </c>
      <c r="N325" s="183">
        <v>32.06</v>
      </c>
      <c r="O325" s="5"/>
    </row>
    <row r="326" spans="1:15" ht="15" customHeight="1" x14ac:dyDescent="0.25">
      <c r="B326" s="168">
        <v>2014</v>
      </c>
      <c r="C326" s="168"/>
      <c r="D326" s="182">
        <v>37906</v>
      </c>
      <c r="E326" s="183">
        <v>0.37</v>
      </c>
      <c r="F326" s="183">
        <v>0.57999999999999996</v>
      </c>
      <c r="G326" s="183">
        <v>1.73</v>
      </c>
      <c r="H326" s="183">
        <v>0.63</v>
      </c>
      <c r="I326" s="183">
        <v>1.76</v>
      </c>
      <c r="J326" s="183">
        <v>1.53</v>
      </c>
      <c r="K326" s="183">
        <v>4.18</v>
      </c>
      <c r="L326" s="183">
        <v>0.87</v>
      </c>
      <c r="M326" s="183">
        <v>2.37</v>
      </c>
      <c r="N326" s="183">
        <v>18.309999999999999</v>
      </c>
    </row>
    <row r="327" spans="1:15" ht="15" customHeight="1" x14ac:dyDescent="0.25">
      <c r="B327" s="168">
        <v>2013</v>
      </c>
      <c r="C327" s="168"/>
      <c r="D327" s="182">
        <v>37288</v>
      </c>
      <c r="E327" s="183">
        <v>0.36</v>
      </c>
      <c r="F327" s="183">
        <v>0.56999999999999995</v>
      </c>
      <c r="G327" s="183">
        <v>1.75</v>
      </c>
      <c r="H327" s="183">
        <v>0.64</v>
      </c>
      <c r="I327" s="183">
        <v>1.2</v>
      </c>
      <c r="J327" s="183">
        <v>1.02</v>
      </c>
      <c r="K327" s="183">
        <v>2.8</v>
      </c>
      <c r="L327" s="183">
        <v>0.85</v>
      </c>
      <c r="M327" s="183">
        <v>2.34</v>
      </c>
      <c r="N327" s="183">
        <v>12.09</v>
      </c>
    </row>
    <row r="328" spans="1:15" ht="15" customHeight="1" x14ac:dyDescent="0.25">
      <c r="B328" s="168">
        <v>2012</v>
      </c>
      <c r="C328" s="168"/>
      <c r="D328" s="182">
        <v>37455</v>
      </c>
      <c r="E328" s="183">
        <v>0.34</v>
      </c>
      <c r="F328" s="183">
        <v>0.52</v>
      </c>
      <c r="G328" s="183">
        <v>1.94</v>
      </c>
      <c r="H328" s="183">
        <v>0.66</v>
      </c>
      <c r="I328" s="183">
        <v>-0.74</v>
      </c>
      <c r="J328" s="183">
        <v>-0.63</v>
      </c>
      <c r="K328" s="183">
        <v>-1.85</v>
      </c>
      <c r="L328" s="183">
        <v>0.85</v>
      </c>
      <c r="M328" s="183">
        <v>2.5</v>
      </c>
      <c r="N328" s="183">
        <v>-7.32</v>
      </c>
    </row>
    <row r="329" spans="1:15" ht="15" customHeight="1" x14ac:dyDescent="0.25">
      <c r="A329" s="53"/>
      <c r="B329" s="168">
        <v>2011</v>
      </c>
      <c r="C329" s="168"/>
      <c r="D329" s="182">
        <v>38414</v>
      </c>
      <c r="E329" s="183">
        <v>0.34</v>
      </c>
      <c r="F329" s="183">
        <v>0.5</v>
      </c>
      <c r="G329" s="183">
        <v>1.98</v>
      </c>
      <c r="H329" s="183">
        <v>0.66</v>
      </c>
      <c r="I329" s="183">
        <v>-0.38</v>
      </c>
      <c r="J329" s="183">
        <v>-0.32</v>
      </c>
      <c r="K329" s="183">
        <v>-0.95</v>
      </c>
      <c r="L329" s="183">
        <v>0.84</v>
      </c>
      <c r="M329" s="183">
        <v>2.52</v>
      </c>
      <c r="N329" s="183">
        <v>-3.8</v>
      </c>
    </row>
    <row r="330" spans="1:15" ht="15" customHeight="1" x14ac:dyDescent="0.25">
      <c r="B330" s="168">
        <v>2010</v>
      </c>
      <c r="C330" s="168"/>
      <c r="D330" s="182">
        <v>38897</v>
      </c>
      <c r="E330" s="183">
        <v>0.34</v>
      </c>
      <c r="F330" s="183">
        <v>0.51</v>
      </c>
      <c r="G330" s="183">
        <v>1.97</v>
      </c>
      <c r="H330" s="183">
        <v>0.66</v>
      </c>
      <c r="I330" s="183">
        <v>0.98</v>
      </c>
      <c r="J330" s="183">
        <v>0.81</v>
      </c>
      <c r="K330" s="183">
        <v>2.39</v>
      </c>
      <c r="L330" s="183">
        <v>0.82</v>
      </c>
      <c r="M330" s="183">
        <v>2.4300000000000002</v>
      </c>
      <c r="N330" s="183">
        <v>9.69</v>
      </c>
    </row>
    <row r="331" spans="1:15" ht="15" customHeight="1" x14ac:dyDescent="0.25">
      <c r="B331" s="168">
        <v>2009</v>
      </c>
      <c r="C331" s="168"/>
      <c r="D331" s="182">
        <v>40299</v>
      </c>
      <c r="E331" s="183">
        <v>0.32</v>
      </c>
      <c r="F331" s="183">
        <v>0.47</v>
      </c>
      <c r="G331" s="183">
        <v>2.14</v>
      </c>
      <c r="H331" s="183">
        <v>0.68</v>
      </c>
      <c r="I331" s="183">
        <v>-0.4</v>
      </c>
      <c r="J331" s="183">
        <v>-0.32</v>
      </c>
      <c r="K331" s="183">
        <v>-1.01</v>
      </c>
      <c r="L331" s="183">
        <v>0.8</v>
      </c>
      <c r="M331" s="183">
        <v>2.5</v>
      </c>
      <c r="N331" s="183">
        <v>-3.68</v>
      </c>
    </row>
    <row r="332" spans="1:15" s="9" customFormat="1" ht="15" customHeight="1" collapsed="1" x14ac:dyDescent="0.25">
      <c r="A332"/>
      <c r="B332" s="168">
        <v>2008</v>
      </c>
      <c r="C332" s="168"/>
      <c r="D332" s="182">
        <v>41416</v>
      </c>
      <c r="E332" s="183">
        <v>0.31</v>
      </c>
      <c r="F332" s="183">
        <v>0.45</v>
      </c>
      <c r="G332" s="183">
        <v>2.23</v>
      </c>
      <c r="H332" s="183">
        <v>0.69</v>
      </c>
      <c r="I332" s="183">
        <v>0.01</v>
      </c>
      <c r="J332" s="183">
        <v>0.01</v>
      </c>
      <c r="K332" s="183">
        <v>0.03</v>
      </c>
      <c r="L332" s="183">
        <v>0.88</v>
      </c>
      <c r="M332" s="183">
        <v>2.85</v>
      </c>
      <c r="N332" s="183">
        <v>0.11</v>
      </c>
      <c r="O332" s="5"/>
    </row>
    <row r="333" spans="1:15" s="9" customFormat="1" ht="15" customHeight="1" x14ac:dyDescent="0.25">
      <c r="A333"/>
      <c r="B333" s="259" t="s">
        <v>176</v>
      </c>
      <c r="C333" s="165"/>
      <c r="D333" s="165"/>
      <c r="E333" s="165"/>
      <c r="F333" s="165"/>
      <c r="G333" s="165"/>
      <c r="H333" s="165"/>
      <c r="I333" s="165"/>
      <c r="J333" s="165"/>
      <c r="K333" s="165"/>
      <c r="L333" s="165"/>
      <c r="M333" s="165"/>
      <c r="N333" s="165"/>
      <c r="O333" s="5"/>
    </row>
    <row r="334" spans="1:15" s="9" customFormat="1" ht="15" customHeight="1" x14ac:dyDescent="0.25">
      <c r="A334"/>
      <c r="B334" s="181">
        <v>2023</v>
      </c>
      <c r="C334" s="181"/>
      <c r="D334" s="182">
        <v>29034</v>
      </c>
      <c r="E334" s="183">
        <v>0.34</v>
      </c>
      <c r="F334" s="183">
        <v>0.51</v>
      </c>
      <c r="G334" s="183">
        <v>1.95</v>
      </c>
      <c r="H334" s="183">
        <v>0.66</v>
      </c>
      <c r="I334" s="183">
        <v>5.32</v>
      </c>
      <c r="J334" s="183">
        <v>3.03</v>
      </c>
      <c r="K334" s="183">
        <v>8.94</v>
      </c>
      <c r="L334" s="183">
        <v>0.56999999999999995</v>
      </c>
      <c r="M334" s="183">
        <v>1.68</v>
      </c>
      <c r="N334" s="183">
        <v>10.36</v>
      </c>
      <c r="O334" s="5"/>
    </row>
    <row r="335" spans="1:15" s="9" customFormat="1" ht="15" customHeight="1" x14ac:dyDescent="0.25">
      <c r="A335"/>
      <c r="B335" s="181">
        <v>2022</v>
      </c>
      <c r="C335" s="181"/>
      <c r="D335" s="182">
        <v>28593</v>
      </c>
      <c r="E335" s="183">
        <v>0.3</v>
      </c>
      <c r="F335" s="183">
        <v>0.43</v>
      </c>
      <c r="G335" s="183">
        <v>2.3199999999999998</v>
      </c>
      <c r="H335" s="183">
        <v>0.7</v>
      </c>
      <c r="I335" s="183">
        <v>3.66</v>
      </c>
      <c r="J335" s="183">
        <v>2.13</v>
      </c>
      <c r="K335" s="183">
        <v>7.07</v>
      </c>
      <c r="L335" s="183">
        <v>0.57999999999999996</v>
      </c>
      <c r="M335" s="183">
        <v>1.93</v>
      </c>
      <c r="N335" s="183">
        <v>7.17</v>
      </c>
      <c r="O335" s="5"/>
    </row>
    <row r="336" spans="1:15" s="9" customFormat="1" ht="15" customHeight="1" x14ac:dyDescent="0.25">
      <c r="A336"/>
      <c r="B336" s="181">
        <v>2021</v>
      </c>
      <c r="C336" s="181"/>
      <c r="D336" s="182">
        <v>28445</v>
      </c>
      <c r="E336" s="183">
        <v>0.3</v>
      </c>
      <c r="F336" s="183">
        <v>0.42</v>
      </c>
      <c r="G336" s="183">
        <v>2.39</v>
      </c>
      <c r="H336" s="183">
        <v>0.7</v>
      </c>
      <c r="I336" s="183">
        <v>4.47</v>
      </c>
      <c r="J336" s="183">
        <v>2.39</v>
      </c>
      <c r="K336" s="183">
        <v>8.08</v>
      </c>
      <c r="L336" s="183">
        <v>0.53</v>
      </c>
      <c r="M336" s="183">
        <v>1.81</v>
      </c>
      <c r="N336" s="183">
        <v>7.93</v>
      </c>
      <c r="O336" s="5"/>
    </row>
    <row r="337" spans="1:15" s="9" customFormat="1" ht="15" customHeight="1" x14ac:dyDescent="0.25">
      <c r="A337"/>
      <c r="B337" s="168">
        <v>2020</v>
      </c>
      <c r="C337" s="168"/>
      <c r="D337" s="182">
        <v>27796</v>
      </c>
      <c r="E337" s="183">
        <v>0.3</v>
      </c>
      <c r="F337" s="183">
        <v>0.43</v>
      </c>
      <c r="G337" s="183">
        <v>2.35</v>
      </c>
      <c r="H337" s="183">
        <v>0.7</v>
      </c>
      <c r="I337" s="183">
        <v>1.92</v>
      </c>
      <c r="J337" s="183">
        <v>0.98</v>
      </c>
      <c r="K337" s="183">
        <v>3.27</v>
      </c>
      <c r="L337" s="183">
        <v>0.51</v>
      </c>
      <c r="M337" s="183">
        <v>1.7</v>
      </c>
      <c r="N337" s="183">
        <v>3.1</v>
      </c>
      <c r="O337" s="5"/>
    </row>
    <row r="338" spans="1:15" s="9" customFormat="1" ht="15" customHeight="1" x14ac:dyDescent="0.25">
      <c r="A338"/>
      <c r="B338" s="168">
        <v>2019</v>
      </c>
      <c r="C338" s="168"/>
      <c r="D338" s="182">
        <v>28160</v>
      </c>
      <c r="E338" s="183">
        <v>0.22</v>
      </c>
      <c r="F338" s="183">
        <v>0.27</v>
      </c>
      <c r="G338" s="183">
        <v>3.64</v>
      </c>
      <c r="H338" s="183">
        <v>0.78</v>
      </c>
      <c r="I338" s="183">
        <v>0.89</v>
      </c>
      <c r="J338" s="183">
        <v>0.53</v>
      </c>
      <c r="K338" s="183">
        <v>2.4500000000000002</v>
      </c>
      <c r="L338" s="183">
        <v>0.59</v>
      </c>
      <c r="M338" s="183">
        <v>2.75</v>
      </c>
      <c r="N338" s="183">
        <v>1.52</v>
      </c>
      <c r="O338" s="5"/>
    </row>
    <row r="339" spans="1:15" s="9" customFormat="1" ht="15" customHeight="1" x14ac:dyDescent="0.25">
      <c r="A339"/>
      <c r="B339" s="168">
        <v>2018</v>
      </c>
      <c r="C339" s="168"/>
      <c r="D339" s="182">
        <v>27447</v>
      </c>
      <c r="E339" s="183">
        <v>0.28000000000000003</v>
      </c>
      <c r="F339" s="183">
        <v>0.38</v>
      </c>
      <c r="G339" s="183">
        <v>2.61</v>
      </c>
      <c r="H339" s="183">
        <v>0.72</v>
      </c>
      <c r="I339" s="183">
        <v>1.37</v>
      </c>
      <c r="J339" s="183">
        <v>0.8</v>
      </c>
      <c r="K339" s="183">
        <v>2.89</v>
      </c>
      <c r="L339" s="183">
        <v>0.59</v>
      </c>
      <c r="M339" s="183">
        <v>2.11</v>
      </c>
      <c r="N339" s="183">
        <v>2.2999999999999998</v>
      </c>
      <c r="O339" s="5"/>
    </row>
    <row r="340" spans="1:15" s="9" customFormat="1" ht="15" customHeight="1" x14ac:dyDescent="0.25">
      <c r="A340"/>
      <c r="B340" s="168">
        <v>2017</v>
      </c>
      <c r="C340" s="168"/>
      <c r="D340" s="182">
        <v>27111</v>
      </c>
      <c r="E340" s="183">
        <v>0.26</v>
      </c>
      <c r="F340" s="183">
        <v>0.35</v>
      </c>
      <c r="G340" s="183">
        <v>2.9</v>
      </c>
      <c r="H340" s="183">
        <v>0.74</v>
      </c>
      <c r="I340" s="183">
        <v>1.84</v>
      </c>
      <c r="J340" s="183">
        <v>1.08</v>
      </c>
      <c r="K340" s="183">
        <v>4.21</v>
      </c>
      <c r="L340" s="183">
        <v>0.59</v>
      </c>
      <c r="M340" s="183">
        <v>2.2799999999999998</v>
      </c>
      <c r="N340" s="183">
        <v>3.1</v>
      </c>
      <c r="O340" s="5"/>
    </row>
    <row r="341" spans="1:15" ht="15" customHeight="1" x14ac:dyDescent="0.25">
      <c r="B341" s="168">
        <v>2016</v>
      </c>
      <c r="C341" s="168"/>
      <c r="D341" s="182">
        <v>26832</v>
      </c>
      <c r="E341" s="183">
        <v>0.25</v>
      </c>
      <c r="F341" s="183">
        <v>0.34</v>
      </c>
      <c r="G341" s="183">
        <v>2.93</v>
      </c>
      <c r="H341" s="183">
        <v>0.75</v>
      </c>
      <c r="I341" s="183">
        <v>0.28000000000000003</v>
      </c>
      <c r="J341" s="183">
        <v>0.16</v>
      </c>
      <c r="K341" s="183">
        <v>0.63</v>
      </c>
      <c r="L341" s="183">
        <v>0.56000000000000005</v>
      </c>
      <c r="M341" s="183">
        <v>2.21</v>
      </c>
      <c r="N341" s="183">
        <v>0.45</v>
      </c>
    </row>
    <row r="342" spans="1:15" ht="15" customHeight="1" x14ac:dyDescent="0.25">
      <c r="B342" s="168">
        <v>2015</v>
      </c>
      <c r="C342" s="168"/>
      <c r="D342" s="182">
        <v>26662</v>
      </c>
      <c r="E342" s="183">
        <v>0.26</v>
      </c>
      <c r="F342" s="183">
        <v>0.35</v>
      </c>
      <c r="G342" s="183">
        <v>2.86</v>
      </c>
      <c r="H342" s="183">
        <v>0.74</v>
      </c>
      <c r="I342" s="183">
        <v>0.26</v>
      </c>
      <c r="J342" s="183">
        <v>0.15</v>
      </c>
      <c r="K342" s="183">
        <v>0.56000000000000005</v>
      </c>
      <c r="L342" s="183">
        <v>0.56000000000000005</v>
      </c>
      <c r="M342" s="183">
        <v>2.1800000000000002</v>
      </c>
      <c r="N342" s="183">
        <v>0.41</v>
      </c>
    </row>
    <row r="343" spans="1:15" ht="15" customHeight="1" x14ac:dyDescent="0.25">
      <c r="B343" s="168">
        <v>2014</v>
      </c>
      <c r="C343" s="168"/>
      <c r="D343" s="182">
        <v>26432</v>
      </c>
      <c r="E343" s="183">
        <v>0.24</v>
      </c>
      <c r="F343" s="183">
        <v>0.31</v>
      </c>
      <c r="G343" s="183">
        <v>3.18</v>
      </c>
      <c r="H343" s="183">
        <v>0.76</v>
      </c>
      <c r="I343" s="183">
        <v>-1.4</v>
      </c>
      <c r="J343" s="183">
        <v>-0.77</v>
      </c>
      <c r="K343" s="183">
        <v>-3.2</v>
      </c>
      <c r="L343" s="183">
        <v>0.55000000000000004</v>
      </c>
      <c r="M343" s="183">
        <v>2.29</v>
      </c>
      <c r="N343" s="183">
        <v>-2.2200000000000002</v>
      </c>
    </row>
    <row r="344" spans="1:15" ht="15" customHeight="1" x14ac:dyDescent="0.25">
      <c r="B344" s="168">
        <v>2013</v>
      </c>
      <c r="C344" s="168"/>
      <c r="D344" s="182">
        <v>26063</v>
      </c>
      <c r="E344" s="183">
        <v>0.25</v>
      </c>
      <c r="F344" s="183">
        <v>0.33</v>
      </c>
      <c r="G344" s="183">
        <v>2.99</v>
      </c>
      <c r="H344" s="183">
        <v>0.75</v>
      </c>
      <c r="I344" s="183">
        <v>-2.41</v>
      </c>
      <c r="J344" s="183">
        <v>-1.23</v>
      </c>
      <c r="K344" s="183">
        <v>-4.9000000000000004</v>
      </c>
      <c r="L344" s="183">
        <v>0.51</v>
      </c>
      <c r="M344" s="183">
        <v>2.0299999999999998</v>
      </c>
      <c r="N344" s="183">
        <v>-3.76</v>
      </c>
    </row>
    <row r="345" spans="1:15" ht="15" customHeight="1" x14ac:dyDescent="0.25">
      <c r="A345" s="53"/>
      <c r="B345" s="168">
        <v>2012</v>
      </c>
      <c r="C345" s="168"/>
      <c r="D345" s="182">
        <v>25921</v>
      </c>
      <c r="E345" s="183">
        <v>0.21</v>
      </c>
      <c r="F345" s="183">
        <v>0.27</v>
      </c>
      <c r="G345" s="183">
        <v>3.69</v>
      </c>
      <c r="H345" s="183">
        <v>0.79</v>
      </c>
      <c r="I345" s="183">
        <v>-7.57</v>
      </c>
      <c r="J345" s="183">
        <v>-3.83</v>
      </c>
      <c r="K345" s="183">
        <v>-17.97</v>
      </c>
      <c r="L345" s="183">
        <v>0.51</v>
      </c>
      <c r="M345" s="183">
        <v>2.37</v>
      </c>
      <c r="N345" s="183">
        <v>-11.39</v>
      </c>
    </row>
    <row r="346" spans="1:15" ht="15" customHeight="1" x14ac:dyDescent="0.25">
      <c r="B346" s="168">
        <v>2011</v>
      </c>
      <c r="C346" s="168"/>
      <c r="D346" s="182">
        <v>26095</v>
      </c>
      <c r="E346" s="183">
        <v>0.24</v>
      </c>
      <c r="F346" s="183">
        <v>0.31</v>
      </c>
      <c r="G346" s="183">
        <v>3.24</v>
      </c>
      <c r="H346" s="183">
        <v>0.76</v>
      </c>
      <c r="I346" s="183">
        <v>-4.8899999999999997</v>
      </c>
      <c r="J346" s="183">
        <v>-2.46</v>
      </c>
      <c r="K346" s="183">
        <v>-10.43</v>
      </c>
      <c r="L346" s="183">
        <v>0.5</v>
      </c>
      <c r="M346" s="183">
        <v>2.13</v>
      </c>
      <c r="N346" s="183">
        <v>-7.56</v>
      </c>
    </row>
    <row r="347" spans="1:15" s="9" customFormat="1" ht="15" customHeight="1" collapsed="1" x14ac:dyDescent="0.25">
      <c r="A347"/>
      <c r="B347" s="168">
        <v>2010</v>
      </c>
      <c r="C347" s="168"/>
      <c r="D347" s="182">
        <v>26153</v>
      </c>
      <c r="E347" s="183">
        <v>0.27</v>
      </c>
      <c r="F347" s="183">
        <v>0.37</v>
      </c>
      <c r="G347" s="183">
        <v>2.73</v>
      </c>
      <c r="H347" s="183">
        <v>0.73</v>
      </c>
      <c r="I347" s="183">
        <v>-0.83</v>
      </c>
      <c r="J347" s="183">
        <v>-0.45</v>
      </c>
      <c r="K347" s="183">
        <v>-1.68</v>
      </c>
      <c r="L347" s="183">
        <v>0.54</v>
      </c>
      <c r="M347" s="183">
        <v>2.02</v>
      </c>
      <c r="N347" s="183">
        <v>-1.38</v>
      </c>
      <c r="O347" s="5"/>
    </row>
    <row r="348" spans="1:15" s="9" customFormat="1" ht="15" customHeight="1" x14ac:dyDescent="0.25">
      <c r="A348"/>
      <c r="B348" s="168">
        <v>2009</v>
      </c>
      <c r="C348" s="168"/>
      <c r="D348" s="182">
        <v>27113</v>
      </c>
      <c r="E348" s="183">
        <v>0.22</v>
      </c>
      <c r="F348" s="183">
        <v>0.27</v>
      </c>
      <c r="G348" s="183">
        <v>3.65</v>
      </c>
      <c r="H348" s="183">
        <v>0.78</v>
      </c>
      <c r="I348" s="183">
        <v>-2.92</v>
      </c>
      <c r="J348" s="183">
        <v>-1.56</v>
      </c>
      <c r="K348" s="183">
        <v>-7.26</v>
      </c>
      <c r="L348" s="183">
        <v>0.53</v>
      </c>
      <c r="M348" s="183">
        <v>2.48</v>
      </c>
      <c r="N348" s="183">
        <v>-4.5599999999999996</v>
      </c>
      <c r="O348" s="5"/>
    </row>
    <row r="349" spans="1:15" s="9" customFormat="1" ht="15" customHeight="1" x14ac:dyDescent="0.25">
      <c r="A349"/>
      <c r="B349" s="168">
        <v>2008</v>
      </c>
      <c r="C349" s="168"/>
      <c r="D349" s="182">
        <v>27417</v>
      </c>
      <c r="E349" s="183">
        <v>0.21</v>
      </c>
      <c r="F349" s="183">
        <v>0.27</v>
      </c>
      <c r="G349" s="183">
        <v>3.71</v>
      </c>
      <c r="H349" s="183">
        <v>0.79</v>
      </c>
      <c r="I349" s="183">
        <v>-2.86</v>
      </c>
      <c r="J349" s="183">
        <v>-1.66</v>
      </c>
      <c r="K349" s="183">
        <v>-7.82</v>
      </c>
      <c r="L349" s="183">
        <v>0.57999999999999996</v>
      </c>
      <c r="M349" s="183">
        <v>2.73</v>
      </c>
      <c r="N349" s="183">
        <v>-4.6900000000000004</v>
      </c>
      <c r="O349" s="5"/>
    </row>
    <row r="350" spans="1:15" ht="15" customHeight="1" x14ac:dyDescent="0.25">
      <c r="B350" s="259" t="s">
        <v>177</v>
      </c>
      <c r="C350" s="165"/>
      <c r="D350" s="165"/>
      <c r="E350" s="165"/>
      <c r="F350" s="165"/>
      <c r="G350" s="165"/>
      <c r="H350" s="165"/>
      <c r="I350" s="165"/>
      <c r="J350" s="165"/>
      <c r="K350" s="165"/>
      <c r="L350" s="165"/>
      <c r="M350" s="165"/>
      <c r="N350" s="165"/>
    </row>
    <row r="351" spans="1:15" ht="15" customHeight="1" x14ac:dyDescent="0.25">
      <c r="B351" s="181">
        <v>2023</v>
      </c>
      <c r="C351" s="181"/>
      <c r="D351" s="182">
        <v>9590</v>
      </c>
      <c r="E351" s="183">
        <v>0.47</v>
      </c>
      <c r="F351" s="183">
        <v>0.87</v>
      </c>
      <c r="G351" s="183">
        <v>1.1499999999999999</v>
      </c>
      <c r="H351" s="183">
        <v>0.53</v>
      </c>
      <c r="I351" s="183">
        <v>4.2</v>
      </c>
      <c r="J351" s="183">
        <v>3.56</v>
      </c>
      <c r="K351" s="183">
        <v>7.64</v>
      </c>
      <c r="L351" s="183">
        <v>0.85</v>
      </c>
      <c r="M351" s="183">
        <v>1.82</v>
      </c>
      <c r="N351" s="183">
        <v>75.33</v>
      </c>
    </row>
    <row r="352" spans="1:15" ht="15" customHeight="1" x14ac:dyDescent="0.25">
      <c r="B352" s="181">
        <v>2022</v>
      </c>
      <c r="C352" s="181"/>
      <c r="D352" s="182">
        <v>9634</v>
      </c>
      <c r="E352" s="183">
        <v>0.43</v>
      </c>
      <c r="F352" s="183">
        <v>0.76</v>
      </c>
      <c r="G352" s="183">
        <v>1.32</v>
      </c>
      <c r="H352" s="183">
        <v>0.56999999999999995</v>
      </c>
      <c r="I352" s="183">
        <v>4.1500000000000004</v>
      </c>
      <c r="J352" s="183">
        <v>3.68</v>
      </c>
      <c r="K352" s="183">
        <v>8.5500000000000007</v>
      </c>
      <c r="L352" s="183">
        <v>0.89</v>
      </c>
      <c r="M352" s="183">
        <v>2.06</v>
      </c>
      <c r="N352" s="183">
        <v>73.709999999999994</v>
      </c>
    </row>
    <row r="353" spans="1:15" ht="15" customHeight="1" x14ac:dyDescent="0.25">
      <c r="B353" s="181">
        <v>2021</v>
      </c>
      <c r="C353" s="181"/>
      <c r="D353" s="182">
        <v>9500</v>
      </c>
      <c r="E353" s="183">
        <v>0.41</v>
      </c>
      <c r="F353" s="183">
        <v>0.7</v>
      </c>
      <c r="G353" s="183">
        <v>1.42</v>
      </c>
      <c r="H353" s="183">
        <v>0.59</v>
      </c>
      <c r="I353" s="183">
        <v>3.38</v>
      </c>
      <c r="J353" s="183">
        <v>2.74</v>
      </c>
      <c r="K353" s="183">
        <v>6.65</v>
      </c>
      <c r="L353" s="183">
        <v>0.81</v>
      </c>
      <c r="M353" s="183">
        <v>1.97</v>
      </c>
      <c r="N353" s="183">
        <v>53.69</v>
      </c>
    </row>
    <row r="354" spans="1:15" ht="15" customHeight="1" x14ac:dyDescent="0.25">
      <c r="B354" s="168">
        <v>2020</v>
      </c>
      <c r="C354" s="168"/>
      <c r="D354" s="182">
        <v>9424</v>
      </c>
      <c r="E354" s="183">
        <v>0.42</v>
      </c>
      <c r="F354" s="183">
        <v>0.71</v>
      </c>
      <c r="G354" s="183">
        <v>1.4</v>
      </c>
      <c r="H354" s="183">
        <v>0.57999999999999996</v>
      </c>
      <c r="I354" s="183">
        <v>2.41</v>
      </c>
      <c r="J354" s="183">
        <v>1.86</v>
      </c>
      <c r="K354" s="183">
        <v>4.47</v>
      </c>
      <c r="L354" s="183">
        <v>0.77</v>
      </c>
      <c r="M354" s="183">
        <v>1.85</v>
      </c>
      <c r="N354" s="183">
        <v>34.380000000000003</v>
      </c>
    </row>
    <row r="355" spans="1:15" ht="15" customHeight="1" x14ac:dyDescent="0.25">
      <c r="B355" s="168">
        <v>2019</v>
      </c>
      <c r="C355" s="168"/>
      <c r="D355" s="182">
        <v>9909</v>
      </c>
      <c r="E355" s="183">
        <v>0.41</v>
      </c>
      <c r="F355" s="183">
        <v>0.69</v>
      </c>
      <c r="G355" s="183">
        <v>1.45</v>
      </c>
      <c r="H355" s="183">
        <v>0.59</v>
      </c>
      <c r="I355" s="183">
        <v>2.5299999999999998</v>
      </c>
      <c r="J355" s="183">
        <v>2.1800000000000002</v>
      </c>
      <c r="K355" s="183">
        <v>5.33</v>
      </c>
      <c r="L355" s="183">
        <v>0.86</v>
      </c>
      <c r="M355" s="183">
        <v>2.11</v>
      </c>
      <c r="N355" s="183">
        <v>37.25</v>
      </c>
    </row>
    <row r="356" spans="1:15" ht="15" customHeight="1" x14ac:dyDescent="0.25">
      <c r="B356" s="168">
        <v>2018</v>
      </c>
      <c r="C356" s="168"/>
      <c r="D356" s="182">
        <v>9962</v>
      </c>
      <c r="E356" s="183">
        <v>0.4</v>
      </c>
      <c r="F356" s="183">
        <v>0.65</v>
      </c>
      <c r="G356" s="183">
        <v>1.53</v>
      </c>
      <c r="H356" s="183">
        <v>0.6</v>
      </c>
      <c r="I356" s="183">
        <v>2.92</v>
      </c>
      <c r="J356" s="183">
        <v>2.5299999999999998</v>
      </c>
      <c r="K356" s="183">
        <v>6.41</v>
      </c>
      <c r="L356" s="183">
        <v>0.87</v>
      </c>
      <c r="M356" s="183">
        <v>2.2000000000000002</v>
      </c>
      <c r="N356" s="183">
        <v>42.46</v>
      </c>
    </row>
    <row r="357" spans="1:15" ht="15" customHeight="1" x14ac:dyDescent="0.25">
      <c r="B357" s="168">
        <v>2017</v>
      </c>
      <c r="C357" s="168"/>
      <c r="D357" s="182">
        <v>9804</v>
      </c>
      <c r="E357" s="183">
        <v>0.39</v>
      </c>
      <c r="F357" s="183">
        <v>0.64</v>
      </c>
      <c r="G357" s="183">
        <v>1.57</v>
      </c>
      <c r="H357" s="183">
        <v>0.61</v>
      </c>
      <c r="I357" s="183">
        <v>3.48</v>
      </c>
      <c r="J357" s="183">
        <v>3</v>
      </c>
      <c r="K357" s="183">
        <v>7.72</v>
      </c>
      <c r="L357" s="183">
        <v>0.86</v>
      </c>
      <c r="M357" s="183">
        <v>2.2200000000000002</v>
      </c>
      <c r="N357" s="183">
        <v>49.82</v>
      </c>
    </row>
    <row r="358" spans="1:15" ht="15" customHeight="1" x14ac:dyDescent="0.25">
      <c r="B358" s="168">
        <v>2016</v>
      </c>
      <c r="C358" s="168"/>
      <c r="D358" s="182">
        <v>9776</v>
      </c>
      <c r="E358" s="183">
        <v>0.39</v>
      </c>
      <c r="F358" s="183">
        <v>0.63</v>
      </c>
      <c r="G358" s="183">
        <v>1.58</v>
      </c>
      <c r="H358" s="183">
        <v>0.61</v>
      </c>
      <c r="I358" s="183">
        <v>2.6</v>
      </c>
      <c r="J358" s="183">
        <v>2.2599999999999998</v>
      </c>
      <c r="K358" s="183">
        <v>5.83</v>
      </c>
      <c r="L358" s="183">
        <v>0.87</v>
      </c>
      <c r="M358" s="183">
        <v>2.25</v>
      </c>
      <c r="N358" s="183">
        <v>36.01</v>
      </c>
    </row>
    <row r="359" spans="1:15" ht="15" customHeight="1" x14ac:dyDescent="0.25">
      <c r="B359" s="168">
        <v>2015</v>
      </c>
      <c r="C359" s="168"/>
      <c r="D359" s="182">
        <v>9588</v>
      </c>
      <c r="E359" s="183">
        <v>0.38</v>
      </c>
      <c r="F359" s="183">
        <v>0.6</v>
      </c>
      <c r="G359" s="183">
        <v>1.65</v>
      </c>
      <c r="H359" s="183">
        <v>0.62</v>
      </c>
      <c r="I359" s="183">
        <v>1.99</v>
      </c>
      <c r="J359" s="183">
        <v>1.77</v>
      </c>
      <c r="K359" s="183">
        <v>4.71</v>
      </c>
      <c r="L359" s="183">
        <v>0.89</v>
      </c>
      <c r="M359" s="183">
        <v>2.37</v>
      </c>
      <c r="N359" s="183">
        <v>27.27</v>
      </c>
    </row>
    <row r="360" spans="1:15" ht="15" customHeight="1" x14ac:dyDescent="0.25">
      <c r="B360" s="168">
        <v>2014</v>
      </c>
      <c r="C360" s="168"/>
      <c r="D360" s="182">
        <v>9356</v>
      </c>
      <c r="E360" s="183">
        <v>0.37</v>
      </c>
      <c r="F360" s="183">
        <v>0.57999999999999996</v>
      </c>
      <c r="G360" s="183">
        <v>1.72</v>
      </c>
      <c r="H360" s="183">
        <v>0.63</v>
      </c>
      <c r="I360" s="183">
        <v>1.42</v>
      </c>
      <c r="J360" s="183">
        <v>1.26</v>
      </c>
      <c r="K360" s="183">
        <v>3.43</v>
      </c>
      <c r="L360" s="183">
        <v>0.89</v>
      </c>
      <c r="M360" s="183">
        <v>2.42</v>
      </c>
      <c r="N360" s="183">
        <v>19.54</v>
      </c>
    </row>
    <row r="361" spans="1:15" ht="15" customHeight="1" x14ac:dyDescent="0.25">
      <c r="B361" s="168">
        <v>2013</v>
      </c>
      <c r="C361" s="168"/>
      <c r="D361" s="182">
        <v>9192</v>
      </c>
      <c r="E361" s="183">
        <v>0.36</v>
      </c>
      <c r="F361" s="183">
        <v>0.56000000000000005</v>
      </c>
      <c r="G361" s="183">
        <v>1.77</v>
      </c>
      <c r="H361" s="183">
        <v>0.64</v>
      </c>
      <c r="I361" s="183">
        <v>0.55000000000000004</v>
      </c>
      <c r="J361" s="183">
        <v>0.48</v>
      </c>
      <c r="K361" s="183">
        <v>1.34</v>
      </c>
      <c r="L361" s="183">
        <v>0.87</v>
      </c>
      <c r="M361" s="183">
        <v>2.42</v>
      </c>
      <c r="N361" s="183">
        <v>7.59</v>
      </c>
    </row>
    <row r="362" spans="1:15" s="9" customFormat="1" ht="15" customHeight="1" collapsed="1" x14ac:dyDescent="0.25">
      <c r="A362" s="53"/>
      <c r="B362" s="168">
        <v>2012</v>
      </c>
      <c r="C362" s="168"/>
      <c r="D362" s="182">
        <v>9467</v>
      </c>
      <c r="E362" s="183">
        <v>0.35</v>
      </c>
      <c r="F362" s="183">
        <v>0.53</v>
      </c>
      <c r="G362" s="183">
        <v>1.87</v>
      </c>
      <c r="H362" s="183">
        <v>0.65</v>
      </c>
      <c r="I362" s="183">
        <v>-1.07</v>
      </c>
      <c r="J362" s="183">
        <v>-0.92</v>
      </c>
      <c r="K362" s="183">
        <v>-2.64</v>
      </c>
      <c r="L362" s="183">
        <v>0.86</v>
      </c>
      <c r="M362" s="183">
        <v>2.4700000000000002</v>
      </c>
      <c r="N362" s="183">
        <v>-14.17</v>
      </c>
      <c r="O362" s="5"/>
    </row>
    <row r="363" spans="1:15" s="9" customFormat="1" ht="15" customHeight="1" x14ac:dyDescent="0.25">
      <c r="A363"/>
      <c r="B363" s="168">
        <v>2011</v>
      </c>
      <c r="C363" s="168"/>
      <c r="D363" s="182">
        <v>10157</v>
      </c>
      <c r="E363" s="183">
        <v>0.33</v>
      </c>
      <c r="F363" s="183">
        <v>0.5</v>
      </c>
      <c r="G363" s="183">
        <v>2</v>
      </c>
      <c r="H363" s="183">
        <v>0.67</v>
      </c>
      <c r="I363" s="183">
        <v>-0.76</v>
      </c>
      <c r="J363" s="183">
        <v>-0.67</v>
      </c>
      <c r="K363" s="183">
        <v>-2</v>
      </c>
      <c r="L363" s="183">
        <v>0.87</v>
      </c>
      <c r="M363" s="183">
        <v>2.61</v>
      </c>
      <c r="N363" s="183">
        <v>-10.029999999999999</v>
      </c>
      <c r="O363" s="5"/>
    </row>
    <row r="364" spans="1:15" s="9" customFormat="1" ht="15" customHeight="1" x14ac:dyDescent="0.25">
      <c r="A364"/>
      <c r="B364" s="168">
        <v>2010</v>
      </c>
      <c r="C364" s="168"/>
      <c r="D364" s="182">
        <v>10576</v>
      </c>
      <c r="E364" s="183">
        <v>0.33</v>
      </c>
      <c r="F364" s="183">
        <v>0.49</v>
      </c>
      <c r="G364" s="183">
        <v>2.0499999999999998</v>
      </c>
      <c r="H364" s="183">
        <v>0.67</v>
      </c>
      <c r="I364" s="183">
        <v>0.35</v>
      </c>
      <c r="J364" s="183">
        <v>0.28999999999999998</v>
      </c>
      <c r="K364" s="183">
        <v>0.89</v>
      </c>
      <c r="L364" s="183">
        <v>0.82</v>
      </c>
      <c r="M364" s="183">
        <v>2.52</v>
      </c>
      <c r="N364" s="183">
        <v>4.4400000000000004</v>
      </c>
      <c r="O364" s="5"/>
    </row>
    <row r="365" spans="1:15" ht="15" customHeight="1" x14ac:dyDescent="0.25">
      <c r="B365" s="168">
        <v>2009</v>
      </c>
      <c r="C365" s="168"/>
      <c r="D365" s="182">
        <v>10964</v>
      </c>
      <c r="E365" s="183">
        <v>0.31</v>
      </c>
      <c r="F365" s="183">
        <v>0.45</v>
      </c>
      <c r="G365" s="183">
        <v>2.2200000000000002</v>
      </c>
      <c r="H365" s="183">
        <v>0.69</v>
      </c>
      <c r="I365" s="183">
        <v>-0.26</v>
      </c>
      <c r="J365" s="183">
        <v>-0.21</v>
      </c>
      <c r="K365" s="183">
        <v>-0.67</v>
      </c>
      <c r="L365" s="183">
        <v>0.8</v>
      </c>
      <c r="M365" s="183">
        <v>2.58</v>
      </c>
      <c r="N365" s="183">
        <v>-3.08</v>
      </c>
    </row>
    <row r="366" spans="1:15" ht="15" customHeight="1" x14ac:dyDescent="0.25">
      <c r="B366" s="168">
        <v>2008</v>
      </c>
      <c r="C366" s="168"/>
      <c r="D366" s="182">
        <v>11612</v>
      </c>
      <c r="E366" s="183">
        <v>0.3</v>
      </c>
      <c r="F366" s="183">
        <v>0.44</v>
      </c>
      <c r="G366" s="183">
        <v>2.2999999999999998</v>
      </c>
      <c r="H366" s="183">
        <v>0.7</v>
      </c>
      <c r="I366" s="183">
        <v>-0.1</v>
      </c>
      <c r="J366" s="183">
        <v>-0.09</v>
      </c>
      <c r="K366" s="183">
        <v>-0.28999999999999998</v>
      </c>
      <c r="L366" s="183">
        <v>0.88</v>
      </c>
      <c r="M366" s="183">
        <v>2.92</v>
      </c>
      <c r="N366" s="183">
        <v>-1.22</v>
      </c>
    </row>
    <row r="367" spans="1:15" ht="15" customHeight="1" x14ac:dyDescent="0.25">
      <c r="B367" s="259" t="s">
        <v>178</v>
      </c>
      <c r="C367" s="165"/>
      <c r="D367" s="165"/>
      <c r="E367" s="165"/>
      <c r="F367" s="165"/>
      <c r="G367" s="165"/>
      <c r="H367" s="165"/>
      <c r="I367" s="165"/>
      <c r="J367" s="165"/>
      <c r="K367" s="165"/>
      <c r="L367" s="165"/>
      <c r="M367" s="165"/>
      <c r="N367" s="165"/>
    </row>
    <row r="368" spans="1:15" ht="15" customHeight="1" x14ac:dyDescent="0.25">
      <c r="B368" s="181">
        <v>2023</v>
      </c>
      <c r="C368" s="181"/>
      <c r="D368" s="182">
        <v>2522</v>
      </c>
      <c r="E368" s="183">
        <v>0.5</v>
      </c>
      <c r="F368" s="183">
        <v>1.01</v>
      </c>
      <c r="G368" s="183">
        <v>0.99</v>
      </c>
      <c r="H368" s="183">
        <v>0.5</v>
      </c>
      <c r="I368" s="183">
        <v>6.97</v>
      </c>
      <c r="J368" s="183">
        <v>6.71</v>
      </c>
      <c r="K368" s="183">
        <v>13.32</v>
      </c>
      <c r="L368" s="183">
        <v>0.96</v>
      </c>
      <c r="M368" s="183">
        <v>1.91</v>
      </c>
      <c r="N368" s="183">
        <v>925.43</v>
      </c>
    </row>
    <row r="369" spans="1:15" ht="15" customHeight="1" x14ac:dyDescent="0.25">
      <c r="B369" s="181">
        <v>2022</v>
      </c>
      <c r="C369" s="181"/>
      <c r="D369" s="182">
        <v>2470</v>
      </c>
      <c r="E369" s="183">
        <v>0.48</v>
      </c>
      <c r="F369" s="183">
        <v>0.91</v>
      </c>
      <c r="G369" s="183">
        <v>1.1000000000000001</v>
      </c>
      <c r="H369" s="183">
        <v>0.52</v>
      </c>
      <c r="I369" s="183">
        <v>5.85</v>
      </c>
      <c r="J369" s="183">
        <v>5.69</v>
      </c>
      <c r="K369" s="183">
        <v>11.98</v>
      </c>
      <c r="L369" s="183">
        <v>0.97</v>
      </c>
      <c r="M369" s="183">
        <v>2.0499999999999998</v>
      </c>
      <c r="N369" s="183">
        <v>779.83</v>
      </c>
    </row>
    <row r="370" spans="1:15" ht="15" customHeight="1" x14ac:dyDescent="0.25">
      <c r="B370" s="181">
        <v>2021</v>
      </c>
      <c r="C370" s="181"/>
      <c r="D370" s="182">
        <v>2394</v>
      </c>
      <c r="E370" s="183">
        <v>0.46</v>
      </c>
      <c r="F370" s="183">
        <v>0.87</v>
      </c>
      <c r="G370" s="183">
        <v>1.1499999999999999</v>
      </c>
      <c r="H370" s="183">
        <v>0.54</v>
      </c>
      <c r="I370" s="183">
        <v>5.75</v>
      </c>
      <c r="J370" s="183">
        <v>5.26</v>
      </c>
      <c r="K370" s="183">
        <v>11.31</v>
      </c>
      <c r="L370" s="183">
        <v>0.91</v>
      </c>
      <c r="M370" s="183">
        <v>1.97</v>
      </c>
      <c r="N370" s="183">
        <v>679.57</v>
      </c>
    </row>
    <row r="371" spans="1:15" ht="15" customHeight="1" x14ac:dyDescent="0.25">
      <c r="B371" s="168">
        <v>2020</v>
      </c>
      <c r="C371" s="168"/>
      <c r="D371" s="182">
        <v>2323</v>
      </c>
      <c r="E371" s="183">
        <v>0.49</v>
      </c>
      <c r="F371" s="183">
        <v>0.96</v>
      </c>
      <c r="G371" s="183">
        <v>1.04</v>
      </c>
      <c r="H371" s="183">
        <v>0.51</v>
      </c>
      <c r="I371" s="183">
        <v>7.66</v>
      </c>
      <c r="J371" s="183">
        <v>5.84</v>
      </c>
      <c r="K371" s="183">
        <v>11.92</v>
      </c>
      <c r="L371" s="183">
        <v>0.76</v>
      </c>
      <c r="M371" s="183">
        <v>1.56</v>
      </c>
      <c r="N371" s="183">
        <v>801.67</v>
      </c>
    </row>
    <row r="372" spans="1:15" ht="15" customHeight="1" x14ac:dyDescent="0.25">
      <c r="B372" s="168">
        <v>2019</v>
      </c>
      <c r="C372" s="168"/>
      <c r="D372" s="182">
        <v>2431</v>
      </c>
      <c r="E372" s="183">
        <v>0.46</v>
      </c>
      <c r="F372" s="183">
        <v>0.85</v>
      </c>
      <c r="G372" s="183">
        <v>1.17</v>
      </c>
      <c r="H372" s="183">
        <v>0.54</v>
      </c>
      <c r="I372" s="183">
        <v>4.55</v>
      </c>
      <c r="J372" s="183">
        <v>4.33</v>
      </c>
      <c r="K372" s="183">
        <v>9.39</v>
      </c>
      <c r="L372" s="183">
        <v>0.95</v>
      </c>
      <c r="M372" s="183">
        <v>2.06</v>
      </c>
      <c r="N372" s="183">
        <v>490.86</v>
      </c>
    </row>
    <row r="373" spans="1:15" ht="15" customHeight="1" x14ac:dyDescent="0.25">
      <c r="B373" s="168">
        <v>2018</v>
      </c>
      <c r="C373" s="168"/>
      <c r="D373" s="182">
        <v>2376</v>
      </c>
      <c r="E373" s="183">
        <v>0.46</v>
      </c>
      <c r="F373" s="183">
        <v>0.84</v>
      </c>
      <c r="G373" s="183">
        <v>1.18</v>
      </c>
      <c r="H373" s="183">
        <v>0.54</v>
      </c>
      <c r="I373" s="183">
        <v>4.4400000000000004</v>
      </c>
      <c r="J373" s="183">
        <v>4.25</v>
      </c>
      <c r="K373" s="183">
        <v>9.2899999999999991</v>
      </c>
      <c r="L373" s="183">
        <v>0.96</v>
      </c>
      <c r="M373" s="183">
        <v>2.1</v>
      </c>
      <c r="N373" s="183">
        <v>491.59</v>
      </c>
    </row>
    <row r="374" spans="1:15" ht="15" customHeight="1" x14ac:dyDescent="0.25">
      <c r="B374" s="168">
        <v>2017</v>
      </c>
      <c r="C374" s="168"/>
      <c r="D374" s="182">
        <v>2330</v>
      </c>
      <c r="E374" s="183">
        <v>0.42</v>
      </c>
      <c r="F374" s="183">
        <v>0.73</v>
      </c>
      <c r="G374" s="183">
        <v>1.38</v>
      </c>
      <c r="H374" s="183">
        <v>0.57999999999999996</v>
      </c>
      <c r="I374" s="183">
        <v>2.66</v>
      </c>
      <c r="J374" s="183">
        <v>2.61</v>
      </c>
      <c r="K374" s="183">
        <v>6.21</v>
      </c>
      <c r="L374" s="183">
        <v>0.98</v>
      </c>
      <c r="M374" s="183">
        <v>2.33</v>
      </c>
      <c r="N374" s="183">
        <v>284.81</v>
      </c>
    </row>
    <row r="375" spans="1:15" ht="15" customHeight="1" x14ac:dyDescent="0.25">
      <c r="B375" s="168">
        <v>2016</v>
      </c>
      <c r="C375" s="168"/>
      <c r="D375" s="182">
        <v>2232</v>
      </c>
      <c r="E375" s="183">
        <v>0.43</v>
      </c>
      <c r="F375" s="183">
        <v>0.76</v>
      </c>
      <c r="G375" s="183">
        <v>1.32</v>
      </c>
      <c r="H375" s="183">
        <v>0.56999999999999995</v>
      </c>
      <c r="I375" s="183">
        <v>5.28</v>
      </c>
      <c r="J375" s="183">
        <v>4.6399999999999997</v>
      </c>
      <c r="K375" s="183">
        <v>10.76</v>
      </c>
      <c r="L375" s="183">
        <v>0.88</v>
      </c>
      <c r="M375" s="183">
        <v>2.04</v>
      </c>
      <c r="N375" s="183">
        <v>556.72</v>
      </c>
    </row>
    <row r="376" spans="1:15" ht="15" customHeight="1" x14ac:dyDescent="0.25">
      <c r="B376" s="168">
        <v>2015</v>
      </c>
      <c r="C376" s="168"/>
      <c r="D376" s="182">
        <v>2178</v>
      </c>
      <c r="E376" s="183">
        <v>0.42</v>
      </c>
      <c r="F376" s="183">
        <v>0.72</v>
      </c>
      <c r="G376" s="183">
        <v>1.39</v>
      </c>
      <c r="H376" s="183">
        <v>0.57999999999999996</v>
      </c>
      <c r="I376" s="183">
        <v>4.16</v>
      </c>
      <c r="J376" s="183">
        <v>4.07</v>
      </c>
      <c r="K376" s="183">
        <v>9.73</v>
      </c>
      <c r="L376" s="183">
        <v>0.98</v>
      </c>
      <c r="M376" s="183">
        <v>2.34</v>
      </c>
      <c r="N376" s="183">
        <v>440.53</v>
      </c>
    </row>
    <row r="377" spans="1:15" s="9" customFormat="1" ht="15" customHeight="1" collapsed="1" x14ac:dyDescent="0.25">
      <c r="A377"/>
      <c r="B377" s="168">
        <v>2014</v>
      </c>
      <c r="C377" s="168"/>
      <c r="D377" s="182">
        <v>2118</v>
      </c>
      <c r="E377" s="183">
        <v>0.41</v>
      </c>
      <c r="F377" s="183">
        <v>0.69</v>
      </c>
      <c r="G377" s="183">
        <v>1.46</v>
      </c>
      <c r="H377" s="183">
        <v>0.59</v>
      </c>
      <c r="I377" s="183">
        <v>2.56</v>
      </c>
      <c r="J377" s="183">
        <v>2.4500000000000002</v>
      </c>
      <c r="K377" s="183">
        <v>6.02</v>
      </c>
      <c r="L377" s="183">
        <v>0.96</v>
      </c>
      <c r="M377" s="183">
        <v>2.36</v>
      </c>
      <c r="N377" s="183">
        <v>269.06</v>
      </c>
      <c r="O377" s="5"/>
    </row>
    <row r="378" spans="1:15" s="9" customFormat="1" ht="15" customHeight="1" x14ac:dyDescent="0.25">
      <c r="A378" s="53"/>
      <c r="B378" s="168">
        <v>2013</v>
      </c>
      <c r="C378" s="168"/>
      <c r="D378" s="182">
        <v>2033</v>
      </c>
      <c r="E378" s="183">
        <v>0.41</v>
      </c>
      <c r="F378" s="183">
        <v>0.68</v>
      </c>
      <c r="G378" s="183">
        <v>1.46</v>
      </c>
      <c r="H378" s="183">
        <v>0.59</v>
      </c>
      <c r="I378" s="183">
        <v>2.29</v>
      </c>
      <c r="J378" s="183">
        <v>2.19</v>
      </c>
      <c r="K378" s="183">
        <v>5.4</v>
      </c>
      <c r="L378" s="183">
        <v>0.96</v>
      </c>
      <c r="M378" s="183">
        <v>2.36</v>
      </c>
      <c r="N378" s="183">
        <v>235.65</v>
      </c>
      <c r="O378" s="5"/>
    </row>
    <row r="379" spans="1:15" s="9" customFormat="1" ht="15" customHeight="1" x14ac:dyDescent="0.25">
      <c r="A379"/>
      <c r="B379" s="168">
        <v>2012</v>
      </c>
      <c r="C379" s="168"/>
      <c r="D379" s="182">
        <v>2067</v>
      </c>
      <c r="E379" s="183">
        <v>0.38</v>
      </c>
      <c r="F379" s="183">
        <v>0.61</v>
      </c>
      <c r="G379" s="183">
        <v>1.63</v>
      </c>
      <c r="H379" s="183">
        <v>0.62</v>
      </c>
      <c r="I379" s="183">
        <v>0.75</v>
      </c>
      <c r="J379" s="183">
        <v>0.73</v>
      </c>
      <c r="K379" s="183">
        <v>1.91</v>
      </c>
      <c r="L379" s="183">
        <v>0.97</v>
      </c>
      <c r="M379" s="183">
        <v>2.56</v>
      </c>
      <c r="N379" s="183">
        <v>75.16</v>
      </c>
      <c r="O379" s="5"/>
    </row>
    <row r="380" spans="1:15" ht="15" customHeight="1" x14ac:dyDescent="0.25">
      <c r="B380" s="168">
        <v>2011</v>
      </c>
      <c r="C380" s="168"/>
      <c r="D380" s="182">
        <v>2162</v>
      </c>
      <c r="E380" s="183">
        <v>0.37</v>
      </c>
      <c r="F380" s="183">
        <v>0.59</v>
      </c>
      <c r="G380" s="183">
        <v>1.69</v>
      </c>
      <c r="H380" s="183">
        <v>0.63</v>
      </c>
      <c r="I380" s="183">
        <v>0.72</v>
      </c>
      <c r="J380" s="183">
        <v>0.68</v>
      </c>
      <c r="K380" s="183">
        <v>1.83</v>
      </c>
      <c r="L380" s="183">
        <v>0.95</v>
      </c>
      <c r="M380" s="183">
        <v>2.54</v>
      </c>
      <c r="N380" s="183">
        <v>70.83</v>
      </c>
    </row>
    <row r="381" spans="1:15" ht="15" customHeight="1" x14ac:dyDescent="0.25">
      <c r="B381" s="168">
        <v>2010</v>
      </c>
      <c r="C381" s="168"/>
      <c r="D381" s="182">
        <v>2168</v>
      </c>
      <c r="E381" s="183">
        <v>0.37</v>
      </c>
      <c r="F381" s="183">
        <v>0.57999999999999996</v>
      </c>
      <c r="G381" s="183">
        <v>1.72</v>
      </c>
      <c r="H381" s="183">
        <v>0.63</v>
      </c>
      <c r="I381" s="183">
        <v>1.77</v>
      </c>
      <c r="J381" s="183">
        <v>1.61</v>
      </c>
      <c r="K381" s="183">
        <v>4.3899999999999997</v>
      </c>
      <c r="L381" s="183">
        <v>0.91</v>
      </c>
      <c r="M381" s="183">
        <v>2.48</v>
      </c>
      <c r="N381" s="183">
        <v>168.77</v>
      </c>
    </row>
    <row r="382" spans="1:15" ht="15" customHeight="1" x14ac:dyDescent="0.25">
      <c r="B382" s="168">
        <v>2009</v>
      </c>
      <c r="C382" s="168"/>
      <c r="D382" s="182">
        <v>2222</v>
      </c>
      <c r="E382" s="183">
        <v>0.36</v>
      </c>
      <c r="F382" s="183">
        <v>0.56999999999999995</v>
      </c>
      <c r="G382" s="183">
        <v>1.76</v>
      </c>
      <c r="H382" s="183">
        <v>0.64</v>
      </c>
      <c r="I382" s="183">
        <v>0.05</v>
      </c>
      <c r="J382" s="183">
        <v>0.04</v>
      </c>
      <c r="K382" s="183">
        <v>0.12</v>
      </c>
      <c r="L382" s="183">
        <v>0.89</v>
      </c>
      <c r="M382" s="183">
        <v>2.46</v>
      </c>
      <c r="N382" s="183">
        <v>4.1500000000000004</v>
      </c>
    </row>
    <row r="383" spans="1:15" ht="15" customHeight="1" x14ac:dyDescent="0.25">
      <c r="B383" s="168">
        <v>2008</v>
      </c>
      <c r="C383" s="168"/>
      <c r="D383" s="182">
        <v>2387</v>
      </c>
      <c r="E383" s="183">
        <v>0.35</v>
      </c>
      <c r="F383" s="183">
        <v>0.53</v>
      </c>
      <c r="G383" s="183">
        <v>1.88</v>
      </c>
      <c r="H383" s="183">
        <v>0.65</v>
      </c>
      <c r="I383" s="183">
        <v>0.67</v>
      </c>
      <c r="J383" s="183">
        <v>0.66</v>
      </c>
      <c r="K383" s="183">
        <v>1.91</v>
      </c>
      <c r="L383" s="183">
        <v>0.99</v>
      </c>
      <c r="M383" s="183">
        <v>2.83</v>
      </c>
      <c r="N383" s="183">
        <v>61.62</v>
      </c>
    </row>
    <row r="384" spans="1:15" ht="15" customHeight="1" x14ac:dyDescent="0.25">
      <c r="B384" s="187" t="s">
        <v>179</v>
      </c>
      <c r="C384" s="187"/>
      <c r="D384" s="187"/>
      <c r="E384" s="187"/>
      <c r="F384" s="187"/>
      <c r="G384" s="187"/>
      <c r="H384" s="187"/>
      <c r="I384" s="187"/>
      <c r="J384" s="187"/>
      <c r="K384" s="187"/>
      <c r="L384" s="187"/>
      <c r="M384" s="187"/>
      <c r="N384" s="187"/>
    </row>
    <row r="385" spans="1:15" ht="15" customHeight="1" x14ac:dyDescent="0.25">
      <c r="B385" s="181">
        <v>2023</v>
      </c>
      <c r="C385" s="181"/>
      <c r="D385" s="182">
        <v>415</v>
      </c>
      <c r="E385" s="183">
        <v>0.51</v>
      </c>
      <c r="F385" s="183">
        <v>1.05</v>
      </c>
      <c r="G385" s="183">
        <v>0.95</v>
      </c>
      <c r="H385" s="183">
        <v>0.49</v>
      </c>
      <c r="I385" s="183">
        <v>6.22</v>
      </c>
      <c r="J385" s="183">
        <v>7.25</v>
      </c>
      <c r="K385" s="183">
        <v>14.16</v>
      </c>
      <c r="L385" s="183">
        <v>1.1599999999999999</v>
      </c>
      <c r="M385" s="183">
        <v>2.2799999999999998</v>
      </c>
      <c r="N385" s="183">
        <v>10012.719999999999</v>
      </c>
    </row>
    <row r="386" spans="1:15" ht="15" customHeight="1" x14ac:dyDescent="0.25">
      <c r="B386" s="181">
        <v>2022</v>
      </c>
      <c r="C386" s="181"/>
      <c r="D386" s="182">
        <v>405</v>
      </c>
      <c r="E386" s="183">
        <v>0.45</v>
      </c>
      <c r="F386" s="183">
        <v>0.83</v>
      </c>
      <c r="G386" s="183">
        <v>1.2</v>
      </c>
      <c r="H386" s="183">
        <v>0.55000000000000004</v>
      </c>
      <c r="I386" s="183">
        <v>3.67</v>
      </c>
      <c r="J386" s="183">
        <v>4.75</v>
      </c>
      <c r="K386" s="183">
        <v>10.46</v>
      </c>
      <c r="L386" s="183">
        <v>1.29</v>
      </c>
      <c r="M386" s="183">
        <v>2.85</v>
      </c>
      <c r="N386" s="183">
        <v>6432.28</v>
      </c>
    </row>
    <row r="387" spans="1:15" ht="15" customHeight="1" x14ac:dyDescent="0.25">
      <c r="B387" s="181">
        <v>2021</v>
      </c>
      <c r="C387" s="181"/>
      <c r="D387" s="182">
        <v>393</v>
      </c>
      <c r="E387" s="183">
        <v>0.46</v>
      </c>
      <c r="F387" s="183">
        <v>0.87</v>
      </c>
      <c r="G387" s="183">
        <v>1.1599999999999999</v>
      </c>
      <c r="H387" s="183">
        <v>0.54</v>
      </c>
      <c r="I387" s="183">
        <v>5.48</v>
      </c>
      <c r="J387" s="183">
        <v>6.04</v>
      </c>
      <c r="K387" s="183">
        <v>13.02</v>
      </c>
      <c r="L387" s="183">
        <v>1.1000000000000001</v>
      </c>
      <c r="M387" s="183">
        <v>2.38</v>
      </c>
      <c r="N387" s="183">
        <v>7485.88</v>
      </c>
    </row>
    <row r="388" spans="1:15" ht="15" customHeight="1" x14ac:dyDescent="0.25">
      <c r="B388" s="168">
        <v>2020</v>
      </c>
      <c r="C388" s="168"/>
      <c r="D388" s="182">
        <v>371</v>
      </c>
      <c r="E388" s="183">
        <v>0.46</v>
      </c>
      <c r="F388" s="183">
        <v>0.84</v>
      </c>
      <c r="G388" s="183">
        <v>1.18</v>
      </c>
      <c r="H388" s="183">
        <v>0.54</v>
      </c>
      <c r="I388" s="183">
        <v>2.99</v>
      </c>
      <c r="J388" s="183">
        <v>3.14</v>
      </c>
      <c r="K388" s="183">
        <v>6.87</v>
      </c>
      <c r="L388" s="183">
        <v>1.05</v>
      </c>
      <c r="M388" s="183">
        <v>2.2999999999999998</v>
      </c>
      <c r="N388" s="183">
        <v>3507.84</v>
      </c>
    </row>
    <row r="389" spans="1:15" ht="15" customHeight="1" x14ac:dyDescent="0.25">
      <c r="B389" s="168">
        <v>2019</v>
      </c>
      <c r="C389" s="168"/>
      <c r="D389" s="182">
        <v>379</v>
      </c>
      <c r="E389" s="183">
        <v>0.45</v>
      </c>
      <c r="F389" s="183">
        <v>0.81</v>
      </c>
      <c r="G389" s="183">
        <v>1.23</v>
      </c>
      <c r="H389" s="183">
        <v>0.55000000000000004</v>
      </c>
      <c r="I389" s="183">
        <v>4.08</v>
      </c>
      <c r="J389" s="183">
        <v>5.0599999999999996</v>
      </c>
      <c r="K389" s="183">
        <v>11.3</v>
      </c>
      <c r="L389" s="183">
        <v>1.24</v>
      </c>
      <c r="M389" s="183">
        <v>2.77</v>
      </c>
      <c r="N389" s="183">
        <v>5534.64</v>
      </c>
    </row>
    <row r="390" spans="1:15" ht="15" customHeight="1" x14ac:dyDescent="0.25">
      <c r="B390" s="168">
        <v>2018</v>
      </c>
      <c r="C390" s="168"/>
      <c r="D390" s="182">
        <v>364</v>
      </c>
      <c r="E390" s="183">
        <v>0.44</v>
      </c>
      <c r="F390" s="183">
        <v>0.79</v>
      </c>
      <c r="G390" s="183">
        <v>1.27</v>
      </c>
      <c r="H390" s="183">
        <v>0.56000000000000005</v>
      </c>
      <c r="I390" s="183">
        <v>5.47</v>
      </c>
      <c r="J390" s="183">
        <v>6.69</v>
      </c>
      <c r="K390" s="183">
        <v>15.18</v>
      </c>
      <c r="L390" s="183">
        <v>1.22</v>
      </c>
      <c r="M390" s="183">
        <v>2.77</v>
      </c>
      <c r="N390" s="183">
        <v>7364.32</v>
      </c>
    </row>
    <row r="391" spans="1:15" ht="15" customHeight="1" x14ac:dyDescent="0.25">
      <c r="B391" s="168">
        <v>2017</v>
      </c>
      <c r="C391" s="168"/>
      <c r="D391" s="182">
        <v>349</v>
      </c>
      <c r="E391" s="183">
        <v>0.44</v>
      </c>
      <c r="F391" s="183">
        <v>0.78</v>
      </c>
      <c r="G391" s="183">
        <v>1.29</v>
      </c>
      <c r="H391" s="183">
        <v>0.56000000000000005</v>
      </c>
      <c r="I391" s="183">
        <v>5.95</v>
      </c>
      <c r="J391" s="183">
        <v>7.21</v>
      </c>
      <c r="K391" s="183">
        <v>16.5</v>
      </c>
      <c r="L391" s="183">
        <v>1.21</v>
      </c>
      <c r="M391" s="183">
        <v>2.77</v>
      </c>
      <c r="N391" s="183">
        <v>7835.43</v>
      </c>
    </row>
    <row r="392" spans="1:15" s="9" customFormat="1" ht="15" customHeight="1" collapsed="1" x14ac:dyDescent="0.25">
      <c r="A392"/>
      <c r="B392" s="168">
        <v>2016</v>
      </c>
      <c r="C392" s="168"/>
      <c r="D392" s="182">
        <v>321</v>
      </c>
      <c r="E392" s="183">
        <v>0.43</v>
      </c>
      <c r="F392" s="183">
        <v>0.76</v>
      </c>
      <c r="G392" s="183">
        <v>1.32</v>
      </c>
      <c r="H392" s="183">
        <v>0.56999999999999995</v>
      </c>
      <c r="I392" s="183">
        <v>5.65</v>
      </c>
      <c r="J392" s="183">
        <v>6.29</v>
      </c>
      <c r="K392" s="183">
        <v>14.58</v>
      </c>
      <c r="L392" s="183">
        <v>1.1100000000000001</v>
      </c>
      <c r="M392" s="183">
        <v>2.58</v>
      </c>
      <c r="N392" s="183">
        <v>7034.25</v>
      </c>
      <c r="O392" s="5"/>
    </row>
    <row r="393" spans="1:15" s="9" customFormat="1" ht="15" customHeight="1" x14ac:dyDescent="0.25">
      <c r="A393"/>
      <c r="B393" s="168">
        <v>2015</v>
      </c>
      <c r="C393" s="168"/>
      <c r="D393" s="182">
        <v>313</v>
      </c>
      <c r="E393" s="183">
        <v>0.47</v>
      </c>
      <c r="F393" s="183">
        <v>0.89</v>
      </c>
      <c r="G393" s="183">
        <v>1.1299999999999999</v>
      </c>
      <c r="H393" s="183">
        <v>0.53</v>
      </c>
      <c r="I393" s="183">
        <v>8.3699999999999992</v>
      </c>
      <c r="J393" s="183">
        <v>9.35</v>
      </c>
      <c r="K393" s="183">
        <v>19.899999999999999</v>
      </c>
      <c r="L393" s="183">
        <v>1.1200000000000001</v>
      </c>
      <c r="M393" s="183">
        <v>2.38</v>
      </c>
      <c r="N393" s="183">
        <v>10906.58</v>
      </c>
      <c r="O393" s="5"/>
    </row>
    <row r="394" spans="1:15" s="9" customFormat="1" ht="15" customHeight="1" x14ac:dyDescent="0.25">
      <c r="A394" s="53"/>
      <c r="B394" s="168">
        <v>2014</v>
      </c>
      <c r="C394" s="168"/>
      <c r="D394" s="182">
        <v>301</v>
      </c>
      <c r="E394" s="183">
        <v>0.45</v>
      </c>
      <c r="F394" s="183">
        <v>0.81</v>
      </c>
      <c r="G394" s="183">
        <v>1.24</v>
      </c>
      <c r="H394" s="183">
        <v>0.55000000000000004</v>
      </c>
      <c r="I394" s="183">
        <v>3.43</v>
      </c>
      <c r="J394" s="183">
        <v>3.76</v>
      </c>
      <c r="K394" s="183">
        <v>8.42</v>
      </c>
      <c r="L394" s="183">
        <v>1.0900000000000001</v>
      </c>
      <c r="M394" s="183">
        <v>2.4500000000000002</v>
      </c>
      <c r="N394" s="183">
        <v>4604.8100000000004</v>
      </c>
      <c r="O394" s="5"/>
    </row>
    <row r="395" spans="1:15" ht="15" customHeight="1" x14ac:dyDescent="0.25">
      <c r="B395" s="168">
        <v>2013</v>
      </c>
      <c r="C395" s="168"/>
      <c r="D395" s="182">
        <v>295</v>
      </c>
      <c r="E395" s="183">
        <v>0.38</v>
      </c>
      <c r="F395" s="183">
        <v>0.6</v>
      </c>
      <c r="G395" s="183">
        <v>1.66</v>
      </c>
      <c r="H395" s="183">
        <v>0.62</v>
      </c>
      <c r="I395" s="183">
        <v>2.41</v>
      </c>
      <c r="J395" s="183">
        <v>2.65</v>
      </c>
      <c r="K395" s="183">
        <v>7.04</v>
      </c>
      <c r="L395" s="183">
        <v>1.1000000000000001</v>
      </c>
      <c r="M395" s="183">
        <v>2.92</v>
      </c>
      <c r="N395" s="183">
        <v>3347.22</v>
      </c>
    </row>
    <row r="396" spans="1:15" ht="15" customHeight="1" x14ac:dyDescent="0.25">
      <c r="B396" s="168">
        <v>2012</v>
      </c>
      <c r="C396" s="168"/>
      <c r="D396" s="182">
        <v>294</v>
      </c>
      <c r="E396" s="183">
        <v>0.38</v>
      </c>
      <c r="F396" s="183">
        <v>0.6</v>
      </c>
      <c r="G396" s="183">
        <v>1.66</v>
      </c>
      <c r="H396" s="183">
        <v>0.62</v>
      </c>
      <c r="I396" s="183">
        <v>2.87</v>
      </c>
      <c r="J396" s="183">
        <v>3.04</v>
      </c>
      <c r="K396" s="183">
        <v>8.08</v>
      </c>
      <c r="L396" s="183">
        <v>1.06</v>
      </c>
      <c r="M396" s="183">
        <v>2.82</v>
      </c>
      <c r="N396" s="183">
        <v>3976.29</v>
      </c>
    </row>
    <row r="397" spans="1:15" ht="15" customHeight="1" x14ac:dyDescent="0.25">
      <c r="B397" s="168">
        <v>2011</v>
      </c>
      <c r="C397" s="168"/>
      <c r="D397" s="182">
        <v>303</v>
      </c>
      <c r="E397" s="183">
        <v>0.38</v>
      </c>
      <c r="F397" s="183">
        <v>0.62</v>
      </c>
      <c r="G397" s="183">
        <v>1.63</v>
      </c>
      <c r="H397" s="183">
        <v>0.62</v>
      </c>
      <c r="I397" s="183">
        <v>4.26</v>
      </c>
      <c r="J397" s="183">
        <v>4.38</v>
      </c>
      <c r="K397" s="183">
        <v>11.51</v>
      </c>
      <c r="L397" s="183">
        <v>1.03</v>
      </c>
      <c r="M397" s="183">
        <v>2.7</v>
      </c>
      <c r="N397" s="183">
        <v>5685.33</v>
      </c>
    </row>
    <row r="398" spans="1:15" ht="15" customHeight="1" x14ac:dyDescent="0.25">
      <c r="B398" s="168">
        <v>2010</v>
      </c>
      <c r="C398" s="168"/>
      <c r="D398" s="182">
        <v>291</v>
      </c>
      <c r="E398" s="183">
        <v>0.37</v>
      </c>
      <c r="F398" s="183">
        <v>0.59</v>
      </c>
      <c r="G398" s="183">
        <v>1.7</v>
      </c>
      <c r="H398" s="183">
        <v>0.63</v>
      </c>
      <c r="I398" s="183">
        <v>5.71</v>
      </c>
      <c r="J398" s="183">
        <v>5.48</v>
      </c>
      <c r="K398" s="183">
        <v>14.78</v>
      </c>
      <c r="L398" s="183">
        <v>0.96</v>
      </c>
      <c r="M398" s="183">
        <v>2.59</v>
      </c>
      <c r="N398" s="183">
        <v>7046.19</v>
      </c>
    </row>
    <row r="399" spans="1:15" ht="15" customHeight="1" x14ac:dyDescent="0.25">
      <c r="B399" s="168">
        <v>2009</v>
      </c>
      <c r="C399" s="168"/>
      <c r="D399" s="182">
        <v>291</v>
      </c>
      <c r="E399" s="183">
        <v>0.4</v>
      </c>
      <c r="F399" s="183">
        <v>0.66</v>
      </c>
      <c r="G399" s="183">
        <v>1.51</v>
      </c>
      <c r="H399" s="183">
        <v>0.6</v>
      </c>
      <c r="I399" s="183">
        <v>3.3</v>
      </c>
      <c r="J399" s="183">
        <v>3.05</v>
      </c>
      <c r="K399" s="183">
        <v>7.67</v>
      </c>
      <c r="L399" s="183">
        <v>0.93</v>
      </c>
      <c r="M399" s="183">
        <v>2.33</v>
      </c>
      <c r="N399" s="183">
        <v>3551.81</v>
      </c>
    </row>
    <row r="400" spans="1:15" ht="15" customHeight="1" x14ac:dyDescent="0.25">
      <c r="B400" s="168">
        <v>2008</v>
      </c>
      <c r="C400" s="168"/>
      <c r="D400" s="182">
        <v>316</v>
      </c>
      <c r="E400" s="183">
        <v>0.42</v>
      </c>
      <c r="F400" s="183">
        <v>0.73</v>
      </c>
      <c r="G400" s="183">
        <v>1.38</v>
      </c>
      <c r="H400" s="183">
        <v>0.57999999999999996</v>
      </c>
      <c r="I400" s="183">
        <v>3.63</v>
      </c>
      <c r="J400" s="183">
        <v>4.04</v>
      </c>
      <c r="K400" s="183">
        <v>9.6</v>
      </c>
      <c r="L400" s="183">
        <v>1.1100000000000001</v>
      </c>
      <c r="M400" s="183">
        <v>2.64</v>
      </c>
      <c r="N400" s="183">
        <v>4417.1400000000003</v>
      </c>
    </row>
    <row r="401" spans="1:15" s="7" customFormat="1" ht="15" customHeight="1" x14ac:dyDescent="0.25">
      <c r="A401"/>
      <c r="B401" s="258" t="s">
        <v>40</v>
      </c>
      <c r="C401" s="184"/>
      <c r="D401" s="184"/>
      <c r="E401" s="184"/>
      <c r="F401" s="184"/>
      <c r="G401" s="184"/>
      <c r="H401" s="184"/>
      <c r="I401" s="184"/>
      <c r="J401" s="184"/>
      <c r="K401" s="184"/>
      <c r="L401" s="184"/>
      <c r="M401" s="184"/>
      <c r="N401" s="184"/>
      <c r="O401" s="5"/>
    </row>
    <row r="402" spans="1:15" s="8" customFormat="1" ht="15" customHeight="1" x14ac:dyDescent="0.25">
      <c r="A402"/>
      <c r="B402" s="187" t="s">
        <v>180</v>
      </c>
      <c r="C402" s="187"/>
      <c r="D402" s="187"/>
      <c r="E402" s="187"/>
      <c r="F402" s="187"/>
      <c r="G402" s="187"/>
      <c r="H402" s="187"/>
      <c r="I402" s="187"/>
      <c r="J402" s="187"/>
      <c r="K402" s="187"/>
      <c r="L402" s="187"/>
      <c r="M402" s="187"/>
      <c r="N402" s="187"/>
      <c r="O402" s="5"/>
    </row>
    <row r="403" spans="1:15" s="8" customFormat="1" ht="15" customHeight="1" x14ac:dyDescent="0.25">
      <c r="A403"/>
      <c r="B403" s="181">
        <v>2023</v>
      </c>
      <c r="C403" s="181"/>
      <c r="D403" s="182">
        <v>21100</v>
      </c>
      <c r="E403" s="183">
        <v>0.48</v>
      </c>
      <c r="F403" s="183">
        <v>0.92</v>
      </c>
      <c r="G403" s="183">
        <v>1.0900000000000001</v>
      </c>
      <c r="H403" s="183">
        <v>0.52</v>
      </c>
      <c r="I403" s="183">
        <v>5.7</v>
      </c>
      <c r="J403" s="183">
        <v>5.38</v>
      </c>
      <c r="K403" s="183">
        <v>11.24</v>
      </c>
      <c r="L403" s="183">
        <v>0.94</v>
      </c>
      <c r="M403" s="183">
        <v>1.97</v>
      </c>
      <c r="N403" s="183">
        <v>121.96</v>
      </c>
      <c r="O403" s="5"/>
    </row>
    <row r="404" spans="1:15" s="8" customFormat="1" ht="15" customHeight="1" x14ac:dyDescent="0.25">
      <c r="A404"/>
      <c r="B404" s="181">
        <v>2022</v>
      </c>
      <c r="C404" s="181"/>
      <c r="D404" s="182">
        <v>21042</v>
      </c>
      <c r="E404" s="183">
        <v>0.45</v>
      </c>
      <c r="F404" s="183">
        <v>0.82</v>
      </c>
      <c r="G404" s="183">
        <v>1.23</v>
      </c>
      <c r="H404" s="183">
        <v>0.55000000000000004</v>
      </c>
      <c r="I404" s="183">
        <v>5.3</v>
      </c>
      <c r="J404" s="183">
        <v>5.09</v>
      </c>
      <c r="K404" s="183">
        <v>11.34</v>
      </c>
      <c r="L404" s="183">
        <v>0.96</v>
      </c>
      <c r="M404" s="183">
        <v>2.14</v>
      </c>
      <c r="N404" s="183">
        <v>113.28</v>
      </c>
      <c r="O404" s="5"/>
    </row>
    <row r="405" spans="1:15" s="8" customFormat="1" ht="15" customHeight="1" x14ac:dyDescent="0.25">
      <c r="A405"/>
      <c r="B405" s="181">
        <v>2021</v>
      </c>
      <c r="C405" s="181"/>
      <c r="D405" s="182">
        <v>20871</v>
      </c>
      <c r="E405" s="183">
        <v>0.44</v>
      </c>
      <c r="F405" s="183">
        <v>0.79</v>
      </c>
      <c r="G405" s="183">
        <v>1.26</v>
      </c>
      <c r="H405" s="183">
        <v>0.56000000000000005</v>
      </c>
      <c r="I405" s="183">
        <v>5.34</v>
      </c>
      <c r="J405" s="183">
        <v>4.78</v>
      </c>
      <c r="K405" s="183">
        <v>10.82</v>
      </c>
      <c r="L405" s="183">
        <v>0.9</v>
      </c>
      <c r="M405" s="183">
        <v>2.0299999999999998</v>
      </c>
      <c r="N405" s="183">
        <v>98.6</v>
      </c>
      <c r="O405" s="5"/>
    </row>
    <row r="406" spans="1:15" s="9" customFormat="1" ht="15" customHeight="1" x14ac:dyDescent="0.25">
      <c r="A406"/>
      <c r="B406" s="187" t="s">
        <v>181</v>
      </c>
      <c r="C406" s="187"/>
      <c r="D406" s="187"/>
      <c r="E406" s="187"/>
      <c r="F406" s="187"/>
      <c r="G406" s="187"/>
      <c r="H406" s="187"/>
      <c r="I406" s="187"/>
      <c r="J406" s="187"/>
      <c r="K406" s="187"/>
      <c r="L406" s="187"/>
      <c r="M406" s="187"/>
      <c r="N406" s="187"/>
      <c r="O406" s="5"/>
    </row>
    <row r="407" spans="1:15" s="9" customFormat="1" ht="15" customHeight="1" x14ac:dyDescent="0.25">
      <c r="A407"/>
      <c r="B407" s="181">
        <v>2023</v>
      </c>
      <c r="C407" s="181"/>
      <c r="D407" s="182">
        <v>7699</v>
      </c>
      <c r="E407" s="183">
        <v>0.52</v>
      </c>
      <c r="F407" s="183">
        <v>1.1000000000000001</v>
      </c>
      <c r="G407" s="183">
        <v>0.91</v>
      </c>
      <c r="H407" s="183">
        <v>0.48</v>
      </c>
      <c r="I407" s="183">
        <v>8.7200000000000006</v>
      </c>
      <c r="J407" s="183">
        <v>7.62</v>
      </c>
      <c r="K407" s="183">
        <v>14.57</v>
      </c>
      <c r="L407" s="183">
        <v>0.87</v>
      </c>
      <c r="M407" s="183">
        <v>1.67</v>
      </c>
      <c r="N407" s="183">
        <v>287.82</v>
      </c>
      <c r="O407" s="5"/>
    </row>
    <row r="408" spans="1:15" s="9" customFormat="1" ht="15" customHeight="1" x14ac:dyDescent="0.25">
      <c r="A408"/>
      <c r="B408" s="181">
        <v>2022</v>
      </c>
      <c r="C408" s="181"/>
      <c r="D408" s="182">
        <v>7580</v>
      </c>
      <c r="E408" s="183">
        <v>0.49</v>
      </c>
      <c r="F408" s="183">
        <v>0.97</v>
      </c>
      <c r="G408" s="183">
        <v>1.03</v>
      </c>
      <c r="H408" s="183">
        <v>0.51</v>
      </c>
      <c r="I408" s="183">
        <v>5.24</v>
      </c>
      <c r="J408" s="183">
        <v>4.76</v>
      </c>
      <c r="K408" s="183">
        <v>9.68</v>
      </c>
      <c r="L408" s="183">
        <v>0.91</v>
      </c>
      <c r="M408" s="183">
        <v>1.85</v>
      </c>
      <c r="N408" s="183">
        <v>175.1</v>
      </c>
      <c r="O408" s="5"/>
    </row>
    <row r="409" spans="1:15" s="9" customFormat="1" ht="15" customHeight="1" x14ac:dyDescent="0.25">
      <c r="A409"/>
      <c r="B409" s="181">
        <v>2021</v>
      </c>
      <c r="C409" s="181"/>
      <c r="D409" s="182">
        <v>7547</v>
      </c>
      <c r="E409" s="183">
        <v>0.48</v>
      </c>
      <c r="F409" s="183">
        <v>0.94</v>
      </c>
      <c r="G409" s="183">
        <v>1.07</v>
      </c>
      <c r="H409" s="183">
        <v>0.52</v>
      </c>
      <c r="I409" s="183">
        <v>6.42</v>
      </c>
      <c r="J409" s="183">
        <v>5.21</v>
      </c>
      <c r="K409" s="183">
        <v>10.77</v>
      </c>
      <c r="L409" s="183">
        <v>0.81</v>
      </c>
      <c r="M409" s="183">
        <v>1.68</v>
      </c>
      <c r="N409" s="183">
        <v>179.63</v>
      </c>
      <c r="O409" s="5"/>
    </row>
    <row r="410" spans="1:15" s="10" customFormat="1" ht="15" customHeight="1" x14ac:dyDescent="0.25">
      <c r="A410"/>
      <c r="B410" s="187" t="s">
        <v>590</v>
      </c>
      <c r="C410" s="187"/>
      <c r="D410" s="187"/>
      <c r="E410" s="187"/>
      <c r="F410" s="187"/>
      <c r="G410" s="187"/>
      <c r="H410" s="187"/>
      <c r="I410" s="187"/>
      <c r="J410" s="187"/>
      <c r="K410" s="187"/>
      <c r="L410" s="187"/>
      <c r="M410" s="187"/>
      <c r="N410" s="187"/>
      <c r="O410" s="5"/>
    </row>
    <row r="411" spans="1:15" s="10" customFormat="1" ht="15" customHeight="1" x14ac:dyDescent="0.25">
      <c r="A411"/>
      <c r="B411" s="181">
        <v>2023</v>
      </c>
      <c r="C411" s="181"/>
      <c r="D411" s="182">
        <v>3108</v>
      </c>
      <c r="E411" s="183">
        <v>0.47</v>
      </c>
      <c r="F411" s="183">
        <v>0.89</v>
      </c>
      <c r="G411" s="183">
        <v>1.1299999999999999</v>
      </c>
      <c r="H411" s="183">
        <v>0.53</v>
      </c>
      <c r="I411" s="183">
        <v>6.06</v>
      </c>
      <c r="J411" s="183">
        <v>6.52</v>
      </c>
      <c r="K411" s="183">
        <v>13.88</v>
      </c>
      <c r="L411" s="183">
        <v>1.08</v>
      </c>
      <c r="M411" s="183">
        <v>2.29</v>
      </c>
      <c r="N411" s="183">
        <v>182.42</v>
      </c>
      <c r="O411" s="5"/>
    </row>
    <row r="412" spans="1:15" s="10" customFormat="1" ht="15" customHeight="1" x14ac:dyDescent="0.25">
      <c r="A412"/>
      <c r="B412" s="181">
        <v>2022</v>
      </c>
      <c r="C412" s="181"/>
      <c r="D412" s="182">
        <v>3078</v>
      </c>
      <c r="E412" s="183">
        <v>0.44</v>
      </c>
      <c r="F412" s="183">
        <v>0.8</v>
      </c>
      <c r="G412" s="183">
        <v>1.25</v>
      </c>
      <c r="H412" s="183">
        <v>0.56000000000000005</v>
      </c>
      <c r="I412" s="183">
        <v>4.0199999999999996</v>
      </c>
      <c r="J412" s="183">
        <v>4.38</v>
      </c>
      <c r="K412" s="183">
        <v>9.8800000000000008</v>
      </c>
      <c r="L412" s="183">
        <v>1.0900000000000001</v>
      </c>
      <c r="M412" s="183">
        <v>2.4500000000000002</v>
      </c>
      <c r="N412" s="183">
        <v>116.67</v>
      </c>
      <c r="O412" s="5"/>
    </row>
    <row r="413" spans="1:15" s="10" customFormat="1" ht="15" customHeight="1" x14ac:dyDescent="0.25">
      <c r="A413"/>
      <c r="B413" s="181">
        <v>2021</v>
      </c>
      <c r="C413" s="181"/>
      <c r="D413" s="182">
        <v>3037</v>
      </c>
      <c r="E413" s="183">
        <v>0.43</v>
      </c>
      <c r="F413" s="183">
        <v>0.76</v>
      </c>
      <c r="G413" s="183">
        <v>1.32</v>
      </c>
      <c r="H413" s="183">
        <v>0.56999999999999995</v>
      </c>
      <c r="I413" s="183">
        <v>4.41</v>
      </c>
      <c r="J413" s="183">
        <v>4.25</v>
      </c>
      <c r="K413" s="183">
        <v>9.83</v>
      </c>
      <c r="L413" s="183">
        <v>0.96</v>
      </c>
      <c r="M413" s="183">
        <v>2.23</v>
      </c>
      <c r="N413" s="183">
        <v>105.73</v>
      </c>
      <c r="O413" s="5"/>
    </row>
    <row r="414" spans="1:15" ht="15" customHeight="1" x14ac:dyDescent="0.25">
      <c r="A414" s="53"/>
      <c r="B414" s="187" t="s">
        <v>589</v>
      </c>
      <c r="C414" s="187"/>
      <c r="D414" s="187"/>
      <c r="E414" s="187"/>
      <c r="F414" s="187"/>
      <c r="G414" s="187"/>
      <c r="H414" s="187"/>
      <c r="I414" s="187"/>
      <c r="J414" s="187"/>
      <c r="K414" s="187"/>
      <c r="L414" s="187"/>
      <c r="M414" s="187"/>
      <c r="N414" s="187"/>
    </row>
    <row r="415" spans="1:15" ht="15" customHeight="1" x14ac:dyDescent="0.25">
      <c r="A415" s="53"/>
      <c r="B415" s="181">
        <v>2023</v>
      </c>
      <c r="C415" s="181"/>
      <c r="D415" s="182">
        <v>4836</v>
      </c>
      <c r="E415" s="183">
        <v>0.49</v>
      </c>
      <c r="F415" s="183">
        <v>0.96</v>
      </c>
      <c r="G415" s="183">
        <v>1.04</v>
      </c>
      <c r="H415" s="183">
        <v>0.51</v>
      </c>
      <c r="I415" s="183">
        <v>7.51</v>
      </c>
      <c r="J415" s="183">
        <v>8.51</v>
      </c>
      <c r="K415" s="183">
        <v>17.38</v>
      </c>
      <c r="L415" s="183">
        <v>1.1299999999999999</v>
      </c>
      <c r="M415" s="183">
        <v>2.31</v>
      </c>
      <c r="N415" s="183">
        <v>408.15</v>
      </c>
    </row>
    <row r="416" spans="1:15" ht="15" customHeight="1" x14ac:dyDescent="0.25">
      <c r="A416" s="53"/>
      <c r="B416" s="181">
        <v>2022</v>
      </c>
      <c r="C416" s="181"/>
      <c r="D416" s="182">
        <v>4698</v>
      </c>
      <c r="E416" s="183">
        <v>0.37</v>
      </c>
      <c r="F416" s="183">
        <v>0.59</v>
      </c>
      <c r="G416" s="183">
        <v>1.69</v>
      </c>
      <c r="H416" s="183">
        <v>0.63</v>
      </c>
      <c r="I416" s="183">
        <v>2.78</v>
      </c>
      <c r="J416" s="183">
        <v>3.86</v>
      </c>
      <c r="K416" s="183">
        <v>10.37</v>
      </c>
      <c r="L416" s="183">
        <v>1.39</v>
      </c>
      <c r="M416" s="183">
        <v>3.73</v>
      </c>
      <c r="N416" s="183">
        <v>172.44</v>
      </c>
    </row>
    <row r="417" spans="1:15" ht="15" customHeight="1" x14ac:dyDescent="0.25">
      <c r="A417" s="53"/>
      <c r="B417" s="181">
        <v>2021</v>
      </c>
      <c r="C417" s="181"/>
      <c r="D417" s="182">
        <v>4655</v>
      </c>
      <c r="E417" s="183">
        <v>0.38</v>
      </c>
      <c r="F417" s="183">
        <v>0.62</v>
      </c>
      <c r="G417" s="183">
        <v>1.6</v>
      </c>
      <c r="H417" s="183">
        <v>0.62</v>
      </c>
      <c r="I417" s="183">
        <v>5.24</v>
      </c>
      <c r="J417" s="183">
        <v>5.71</v>
      </c>
      <c r="K417" s="183">
        <v>14.86</v>
      </c>
      <c r="L417" s="183">
        <v>1.0900000000000001</v>
      </c>
      <c r="M417" s="183">
        <v>2.84</v>
      </c>
      <c r="N417" s="183">
        <v>227.61</v>
      </c>
    </row>
    <row r="418" spans="1:15" ht="15" customHeight="1" x14ac:dyDescent="0.25">
      <c r="A418" s="53"/>
      <c r="B418" s="187" t="s">
        <v>588</v>
      </c>
      <c r="C418" s="187"/>
      <c r="D418" s="187"/>
      <c r="E418" s="187"/>
      <c r="F418" s="187"/>
      <c r="G418" s="187"/>
      <c r="H418" s="187"/>
      <c r="I418" s="187"/>
      <c r="J418" s="187"/>
      <c r="K418" s="187"/>
      <c r="L418" s="187"/>
      <c r="M418" s="187"/>
      <c r="N418" s="187"/>
    </row>
    <row r="419" spans="1:15" ht="15" customHeight="1" x14ac:dyDescent="0.25">
      <c r="A419" s="53"/>
      <c r="B419" s="181">
        <v>2023</v>
      </c>
      <c r="C419" s="181"/>
      <c r="D419" s="182">
        <v>1567</v>
      </c>
      <c r="E419" s="183">
        <v>0.45</v>
      </c>
      <c r="F419" s="183">
        <v>0.82</v>
      </c>
      <c r="G419" s="183">
        <v>1.22</v>
      </c>
      <c r="H419" s="183">
        <v>0.55000000000000004</v>
      </c>
      <c r="I419" s="183">
        <v>3.17</v>
      </c>
      <c r="J419" s="183">
        <v>5.35</v>
      </c>
      <c r="K419" s="183">
        <v>11.87</v>
      </c>
      <c r="L419" s="183">
        <v>1.69</v>
      </c>
      <c r="M419" s="183">
        <v>3.74</v>
      </c>
      <c r="N419" s="183">
        <v>225.85</v>
      </c>
    </row>
    <row r="420" spans="1:15" ht="15" customHeight="1" x14ac:dyDescent="0.25">
      <c r="A420" s="53"/>
      <c r="B420" s="181">
        <v>2022</v>
      </c>
      <c r="C420" s="181"/>
      <c r="D420" s="182">
        <v>1523</v>
      </c>
      <c r="E420" s="183">
        <v>0.45</v>
      </c>
      <c r="F420" s="183">
        <v>0.83</v>
      </c>
      <c r="G420" s="183">
        <v>1.21</v>
      </c>
      <c r="H420" s="183">
        <v>0.55000000000000004</v>
      </c>
      <c r="I420" s="183">
        <v>3.25</v>
      </c>
      <c r="J420" s="183">
        <v>5.53</v>
      </c>
      <c r="K420" s="183">
        <v>12.19</v>
      </c>
      <c r="L420" s="183">
        <v>1.7</v>
      </c>
      <c r="M420" s="183">
        <v>3.75</v>
      </c>
      <c r="N420" s="183">
        <v>254.46</v>
      </c>
    </row>
    <row r="421" spans="1:15" ht="15" customHeight="1" x14ac:dyDescent="0.25">
      <c r="A421" s="53"/>
      <c r="B421" s="181">
        <v>2021</v>
      </c>
      <c r="C421" s="181"/>
      <c r="D421" s="182">
        <v>1485</v>
      </c>
      <c r="E421" s="183">
        <v>0.46</v>
      </c>
      <c r="F421" s="183">
        <v>0.85</v>
      </c>
      <c r="G421" s="183">
        <v>1.17</v>
      </c>
      <c r="H421" s="183">
        <v>0.54</v>
      </c>
      <c r="I421" s="183">
        <v>3.52</v>
      </c>
      <c r="J421" s="183">
        <v>5.45</v>
      </c>
      <c r="K421" s="183">
        <v>11.83</v>
      </c>
      <c r="L421" s="183">
        <v>1.55</v>
      </c>
      <c r="M421" s="183">
        <v>3.36</v>
      </c>
      <c r="N421" s="183">
        <v>227.62</v>
      </c>
    </row>
    <row r="422" spans="1:15" ht="15" customHeight="1" x14ac:dyDescent="0.25">
      <c r="B422" s="187" t="s">
        <v>182</v>
      </c>
      <c r="C422" s="187"/>
      <c r="D422" s="187"/>
      <c r="E422" s="187"/>
      <c r="F422" s="187"/>
      <c r="G422" s="187"/>
      <c r="H422" s="187"/>
      <c r="I422" s="187"/>
      <c r="J422" s="187"/>
      <c r="K422" s="187"/>
      <c r="L422" s="187"/>
      <c r="M422" s="187"/>
      <c r="N422" s="187"/>
    </row>
    <row r="423" spans="1:15" ht="15" customHeight="1" x14ac:dyDescent="0.25">
      <c r="B423" s="181">
        <v>2023</v>
      </c>
      <c r="C423" s="181"/>
      <c r="D423" s="182">
        <v>1457</v>
      </c>
      <c r="E423" s="183">
        <v>0.44</v>
      </c>
      <c r="F423" s="183">
        <v>0.79</v>
      </c>
      <c r="G423" s="183">
        <v>1.26</v>
      </c>
      <c r="H423" s="183">
        <v>0.56000000000000005</v>
      </c>
      <c r="I423" s="183">
        <v>-6.5</v>
      </c>
      <c r="J423" s="183">
        <v>-5.21</v>
      </c>
      <c r="K423" s="183">
        <v>-11.8</v>
      </c>
      <c r="L423" s="183">
        <v>0.8</v>
      </c>
      <c r="M423" s="183">
        <v>1.82</v>
      </c>
      <c r="N423" s="183">
        <v>-166.13</v>
      </c>
    </row>
    <row r="424" spans="1:15" ht="15" customHeight="1" x14ac:dyDescent="0.25">
      <c r="B424" s="181">
        <v>2022</v>
      </c>
      <c r="C424" s="181"/>
      <c r="D424" s="182">
        <v>1436</v>
      </c>
      <c r="E424" s="183">
        <v>0.38</v>
      </c>
      <c r="F424" s="183">
        <v>0.62</v>
      </c>
      <c r="G424" s="183">
        <v>1.6</v>
      </c>
      <c r="H424" s="183">
        <v>0.62</v>
      </c>
      <c r="I424" s="183">
        <v>1.82</v>
      </c>
      <c r="J424" s="183">
        <v>1.72</v>
      </c>
      <c r="K424" s="183">
        <v>4.49</v>
      </c>
      <c r="L424" s="183">
        <v>0.95</v>
      </c>
      <c r="M424" s="183">
        <v>2.46</v>
      </c>
      <c r="N424" s="183">
        <v>55.19</v>
      </c>
    </row>
    <row r="425" spans="1:15" ht="15" customHeight="1" x14ac:dyDescent="0.25">
      <c r="B425" s="181">
        <v>2021</v>
      </c>
      <c r="C425" s="181"/>
      <c r="D425" s="182">
        <v>1439</v>
      </c>
      <c r="E425" s="183">
        <v>0.37</v>
      </c>
      <c r="F425" s="183">
        <v>0.59</v>
      </c>
      <c r="G425" s="183">
        <v>1.69</v>
      </c>
      <c r="H425" s="183">
        <v>0.63</v>
      </c>
      <c r="I425" s="183">
        <v>2.95</v>
      </c>
      <c r="J425" s="183">
        <v>2.5</v>
      </c>
      <c r="K425" s="183">
        <v>6.73</v>
      </c>
      <c r="L425" s="183">
        <v>0.85</v>
      </c>
      <c r="M425" s="183">
        <v>2.29</v>
      </c>
      <c r="N425" s="183">
        <v>76.14</v>
      </c>
    </row>
    <row r="426" spans="1:15" ht="15" customHeight="1" x14ac:dyDescent="0.25">
      <c r="B426" s="187" t="s">
        <v>183</v>
      </c>
      <c r="C426" s="187"/>
      <c r="D426" s="187"/>
      <c r="E426" s="187"/>
      <c r="F426" s="187"/>
      <c r="G426" s="187"/>
      <c r="H426" s="187"/>
      <c r="I426" s="187"/>
      <c r="J426" s="187"/>
      <c r="K426" s="187"/>
      <c r="L426" s="187"/>
      <c r="M426" s="187"/>
      <c r="N426" s="187"/>
    </row>
    <row r="427" spans="1:15" ht="15" customHeight="1" x14ac:dyDescent="0.25">
      <c r="B427" s="181">
        <v>2023</v>
      </c>
      <c r="C427" s="181"/>
      <c r="D427" s="182">
        <v>869</v>
      </c>
      <c r="E427" s="183">
        <v>0.41</v>
      </c>
      <c r="F427" s="183">
        <v>0.7</v>
      </c>
      <c r="G427" s="183">
        <v>1.44</v>
      </c>
      <c r="H427" s="183">
        <v>0.59</v>
      </c>
      <c r="I427" s="183">
        <v>4.1100000000000003</v>
      </c>
      <c r="J427" s="183">
        <v>2.97</v>
      </c>
      <c r="K427" s="183">
        <v>7.23</v>
      </c>
      <c r="L427" s="183">
        <v>0.72</v>
      </c>
      <c r="M427" s="183">
        <v>1.76</v>
      </c>
      <c r="N427" s="183">
        <v>20.12</v>
      </c>
    </row>
    <row r="428" spans="1:15" ht="15" customHeight="1" x14ac:dyDescent="0.25">
      <c r="B428" s="181">
        <v>2022</v>
      </c>
      <c r="C428" s="181"/>
      <c r="D428" s="182">
        <v>833</v>
      </c>
      <c r="E428" s="183">
        <v>0.4</v>
      </c>
      <c r="F428" s="183">
        <v>0.67</v>
      </c>
      <c r="G428" s="183">
        <v>1.48</v>
      </c>
      <c r="H428" s="183">
        <v>0.6</v>
      </c>
      <c r="I428" s="183">
        <v>6.87</v>
      </c>
      <c r="J428" s="183">
        <v>5.75</v>
      </c>
      <c r="K428" s="183">
        <v>14.28</v>
      </c>
      <c r="L428" s="183">
        <v>0.84</v>
      </c>
      <c r="M428" s="183">
        <v>2.08</v>
      </c>
      <c r="N428" s="183">
        <v>37.450000000000003</v>
      </c>
    </row>
    <row r="429" spans="1:15" ht="15" customHeight="1" x14ac:dyDescent="0.25">
      <c r="B429" s="181">
        <v>2021</v>
      </c>
      <c r="C429" s="181"/>
      <c r="D429" s="182">
        <v>807</v>
      </c>
      <c r="E429" s="183">
        <v>0.41</v>
      </c>
      <c r="F429" s="183">
        <v>0.68</v>
      </c>
      <c r="G429" s="183">
        <v>1.47</v>
      </c>
      <c r="H429" s="183">
        <v>0.59</v>
      </c>
      <c r="I429" s="183">
        <v>4.3499999999999996</v>
      </c>
      <c r="J429" s="183">
        <v>2.95</v>
      </c>
      <c r="K429" s="183">
        <v>7.29</v>
      </c>
      <c r="L429" s="183">
        <v>0.68</v>
      </c>
      <c r="M429" s="183">
        <v>1.68</v>
      </c>
      <c r="N429" s="183">
        <v>17.559999999999999</v>
      </c>
    </row>
    <row r="430" spans="1:15" s="8" customFormat="1" ht="15" customHeight="1" x14ac:dyDescent="0.25">
      <c r="A430"/>
      <c r="B430" s="187" t="s">
        <v>504</v>
      </c>
      <c r="C430" s="187"/>
      <c r="D430" s="187"/>
      <c r="E430" s="187"/>
      <c r="F430" s="187"/>
      <c r="G430" s="187"/>
      <c r="H430" s="187"/>
      <c r="I430" s="187"/>
      <c r="J430" s="187"/>
      <c r="K430" s="187"/>
      <c r="L430" s="187"/>
      <c r="M430" s="187"/>
      <c r="N430" s="187"/>
      <c r="O430" s="5"/>
    </row>
    <row r="431" spans="1:15" s="8" customFormat="1" ht="15" customHeight="1" x14ac:dyDescent="0.25">
      <c r="A431"/>
      <c r="B431" s="181">
        <v>2023</v>
      </c>
      <c r="C431" s="181"/>
      <c r="D431" s="182">
        <v>433</v>
      </c>
      <c r="E431" s="183">
        <v>0.51</v>
      </c>
      <c r="F431" s="183">
        <v>1.04</v>
      </c>
      <c r="G431" s="183">
        <v>0.96</v>
      </c>
      <c r="H431" s="183">
        <v>0.49</v>
      </c>
      <c r="I431" s="183">
        <v>2.23</v>
      </c>
      <c r="J431" s="183">
        <v>2.4700000000000002</v>
      </c>
      <c r="K431" s="183">
        <v>4.84</v>
      </c>
      <c r="L431" s="183">
        <v>1.1100000000000001</v>
      </c>
      <c r="M431" s="183">
        <v>2.17</v>
      </c>
      <c r="N431" s="183">
        <v>62.44</v>
      </c>
      <c r="O431" s="5"/>
    </row>
    <row r="432" spans="1:15" s="8" customFormat="1" ht="15" customHeight="1" x14ac:dyDescent="0.25">
      <c r="A432"/>
      <c r="B432" s="181">
        <v>2022</v>
      </c>
      <c r="C432" s="181"/>
      <c r="D432" s="182">
        <v>425</v>
      </c>
      <c r="E432" s="183">
        <v>0.52</v>
      </c>
      <c r="F432" s="183">
        <v>1.07</v>
      </c>
      <c r="G432" s="183">
        <v>0.94</v>
      </c>
      <c r="H432" s="183">
        <v>0.48</v>
      </c>
      <c r="I432" s="183">
        <v>3.92</v>
      </c>
      <c r="J432" s="183">
        <v>4.09</v>
      </c>
      <c r="K432" s="183">
        <v>7.92</v>
      </c>
      <c r="L432" s="183">
        <v>1.04</v>
      </c>
      <c r="M432" s="183">
        <v>2.02</v>
      </c>
      <c r="N432" s="183">
        <v>102.32</v>
      </c>
      <c r="O432" s="5"/>
    </row>
    <row r="433" spans="1:15" s="8" customFormat="1" ht="15" customHeight="1" x14ac:dyDescent="0.25">
      <c r="A433"/>
      <c r="B433" s="181">
        <v>2021</v>
      </c>
      <c r="C433" s="181"/>
      <c r="D433" s="182">
        <v>406</v>
      </c>
      <c r="E433" s="183">
        <v>0.51</v>
      </c>
      <c r="F433" s="183">
        <v>1.02</v>
      </c>
      <c r="G433" s="183">
        <v>0.98</v>
      </c>
      <c r="H433" s="183">
        <v>0.49</v>
      </c>
      <c r="I433" s="183">
        <v>3.31</v>
      </c>
      <c r="J433" s="183">
        <v>3.22</v>
      </c>
      <c r="K433" s="183">
        <v>6.36</v>
      </c>
      <c r="L433" s="183">
        <v>0.97</v>
      </c>
      <c r="M433" s="183">
        <v>1.92</v>
      </c>
      <c r="N433" s="183">
        <v>77.13</v>
      </c>
      <c r="O433" s="5"/>
    </row>
    <row r="434" spans="1:15" s="9" customFormat="1" ht="15" customHeight="1" x14ac:dyDescent="0.25">
      <c r="A434"/>
      <c r="B434" s="187" t="s">
        <v>521</v>
      </c>
      <c r="C434" s="187"/>
      <c r="D434" s="187"/>
      <c r="E434" s="187"/>
      <c r="F434" s="187"/>
      <c r="G434" s="187"/>
      <c r="H434" s="187"/>
      <c r="I434" s="187"/>
      <c r="J434" s="187"/>
      <c r="K434" s="187"/>
      <c r="L434" s="187"/>
      <c r="M434" s="187"/>
      <c r="N434" s="187"/>
      <c r="O434" s="5"/>
    </row>
    <row r="435" spans="1:15" s="9" customFormat="1" ht="15" customHeight="1" x14ac:dyDescent="0.25">
      <c r="A435"/>
      <c r="B435" s="181">
        <v>2023</v>
      </c>
      <c r="C435" s="181"/>
      <c r="D435" s="182">
        <v>492</v>
      </c>
      <c r="E435" s="183">
        <v>0.55000000000000004</v>
      </c>
      <c r="F435" s="183">
        <v>1.23</v>
      </c>
      <c r="G435" s="183">
        <v>0.82</v>
      </c>
      <c r="H435" s="183">
        <v>0.45</v>
      </c>
      <c r="I435" s="183">
        <v>5.64</v>
      </c>
      <c r="J435" s="183">
        <v>4.54</v>
      </c>
      <c r="K435" s="183">
        <v>8.23</v>
      </c>
      <c r="L435" s="183">
        <v>0.8</v>
      </c>
      <c r="M435" s="183">
        <v>1.46</v>
      </c>
      <c r="N435" s="183">
        <v>52.56</v>
      </c>
      <c r="O435" s="5"/>
    </row>
    <row r="436" spans="1:15" s="9" customFormat="1" ht="15" customHeight="1" x14ac:dyDescent="0.25">
      <c r="A436"/>
      <c r="B436" s="181">
        <v>2022</v>
      </c>
      <c r="C436" s="181"/>
      <c r="D436" s="182">
        <v>487</v>
      </c>
      <c r="E436" s="183">
        <v>0.53</v>
      </c>
      <c r="F436" s="183">
        <v>1.1200000000000001</v>
      </c>
      <c r="G436" s="183">
        <v>0.89</v>
      </c>
      <c r="H436" s="183">
        <v>0.47</v>
      </c>
      <c r="I436" s="183">
        <v>5.78</v>
      </c>
      <c r="J436" s="183">
        <v>4.51</v>
      </c>
      <c r="K436" s="183">
        <v>8.5399999999999991</v>
      </c>
      <c r="L436" s="183">
        <v>0.78</v>
      </c>
      <c r="M436" s="183">
        <v>1.48</v>
      </c>
      <c r="N436" s="183">
        <v>50.86</v>
      </c>
      <c r="O436" s="5"/>
    </row>
    <row r="437" spans="1:15" s="9" customFormat="1" ht="15" customHeight="1" x14ac:dyDescent="0.25">
      <c r="A437"/>
      <c r="B437" s="181">
        <v>2021</v>
      </c>
      <c r="C437" s="181"/>
      <c r="D437" s="182">
        <v>485</v>
      </c>
      <c r="E437" s="183">
        <v>0.52</v>
      </c>
      <c r="F437" s="183">
        <v>1.07</v>
      </c>
      <c r="G437" s="183">
        <v>0.94</v>
      </c>
      <c r="H437" s="183">
        <v>0.48</v>
      </c>
      <c r="I437" s="183">
        <v>5.12</v>
      </c>
      <c r="J437" s="183">
        <v>3.36</v>
      </c>
      <c r="K437" s="183">
        <v>6.51</v>
      </c>
      <c r="L437" s="183">
        <v>0.66</v>
      </c>
      <c r="M437" s="183">
        <v>1.27</v>
      </c>
      <c r="N437" s="183">
        <v>35.82</v>
      </c>
      <c r="O437" s="5"/>
    </row>
    <row r="438" spans="1:15" ht="15" customHeight="1" x14ac:dyDescent="0.25">
      <c r="B438" s="258" t="s">
        <v>20</v>
      </c>
      <c r="C438" s="184"/>
      <c r="D438" s="184"/>
      <c r="E438" s="184"/>
      <c r="F438" s="184"/>
      <c r="G438" s="184"/>
      <c r="H438" s="184"/>
      <c r="I438" s="184"/>
      <c r="J438" s="184"/>
      <c r="K438" s="184"/>
      <c r="L438" s="184"/>
      <c r="M438" s="184"/>
      <c r="N438" s="184"/>
    </row>
    <row r="439" spans="1:15" ht="15" customHeight="1" x14ac:dyDescent="0.25">
      <c r="B439" s="187" t="s">
        <v>375</v>
      </c>
      <c r="C439" s="187"/>
      <c r="D439" s="187"/>
      <c r="E439" s="187"/>
      <c r="F439" s="187"/>
      <c r="G439" s="187"/>
      <c r="H439" s="187"/>
      <c r="I439" s="187"/>
      <c r="J439" s="187"/>
      <c r="K439" s="187"/>
      <c r="L439" s="187"/>
      <c r="M439" s="187"/>
      <c r="N439" s="187"/>
    </row>
    <row r="440" spans="1:15" ht="15" customHeight="1" x14ac:dyDescent="0.25">
      <c r="B440" s="181">
        <v>2023</v>
      </c>
      <c r="C440" s="181"/>
      <c r="D440" s="182">
        <v>1534</v>
      </c>
      <c r="E440" s="183">
        <v>0.4</v>
      </c>
      <c r="F440" s="183">
        <v>0.68</v>
      </c>
      <c r="G440" s="183">
        <v>1.47</v>
      </c>
      <c r="H440" s="183">
        <v>0.6</v>
      </c>
      <c r="I440" s="183">
        <v>12.45</v>
      </c>
      <c r="J440" s="183">
        <v>4.83</v>
      </c>
      <c r="K440" s="183">
        <v>11.94</v>
      </c>
      <c r="L440" s="183">
        <v>0.39</v>
      </c>
      <c r="M440" s="183">
        <v>0.96</v>
      </c>
      <c r="N440" s="183">
        <v>2325</v>
      </c>
    </row>
    <row r="441" spans="1:15" ht="15" customHeight="1" x14ac:dyDescent="0.25">
      <c r="B441" s="181">
        <v>2022</v>
      </c>
      <c r="C441" s="181"/>
      <c r="D441" s="182">
        <v>1433</v>
      </c>
      <c r="E441" s="183">
        <v>0.33</v>
      </c>
      <c r="F441" s="183">
        <v>0.48</v>
      </c>
      <c r="G441" s="183">
        <v>2.0699999999999998</v>
      </c>
      <c r="H441" s="183">
        <v>0.67</v>
      </c>
      <c r="I441" s="183">
        <v>6.43</v>
      </c>
      <c r="J441" s="183">
        <v>3.12</v>
      </c>
      <c r="K441" s="183">
        <v>9.6</v>
      </c>
      <c r="L441" s="183">
        <v>0.49</v>
      </c>
      <c r="M441" s="183">
        <v>1.49</v>
      </c>
      <c r="N441" s="183">
        <v>1635</v>
      </c>
    </row>
    <row r="442" spans="1:15" ht="15" customHeight="1" x14ac:dyDescent="0.25">
      <c r="B442" s="181">
        <v>2021</v>
      </c>
      <c r="C442" s="181"/>
      <c r="D442" s="182">
        <v>1310</v>
      </c>
      <c r="E442" s="183">
        <v>0.3</v>
      </c>
      <c r="F442" s="183">
        <v>0.44</v>
      </c>
      <c r="G442" s="183">
        <v>2.29</v>
      </c>
      <c r="H442" s="183">
        <v>0.7</v>
      </c>
      <c r="I442" s="183">
        <v>3.72</v>
      </c>
      <c r="J442" s="183">
        <v>1.19</v>
      </c>
      <c r="K442" s="183">
        <v>3.9</v>
      </c>
      <c r="L442" s="183">
        <v>0.32</v>
      </c>
      <c r="M442" s="183">
        <v>1.05</v>
      </c>
      <c r="N442" s="183">
        <v>654.12</v>
      </c>
    </row>
    <row r="443" spans="1:15" ht="15" customHeight="1" x14ac:dyDescent="0.25">
      <c r="B443" s="168">
        <v>2020</v>
      </c>
      <c r="C443" s="168"/>
      <c r="D443" s="182">
        <v>1196</v>
      </c>
      <c r="E443" s="183">
        <v>0.38</v>
      </c>
      <c r="F443" s="183">
        <v>0.62</v>
      </c>
      <c r="G443" s="183">
        <v>1.62</v>
      </c>
      <c r="H443" s="183">
        <v>0.62</v>
      </c>
      <c r="I443" s="183">
        <v>7.63</v>
      </c>
      <c r="J443" s="183">
        <v>2.4700000000000002</v>
      </c>
      <c r="K443" s="183">
        <v>6.46</v>
      </c>
      <c r="L443" s="183">
        <v>0.32</v>
      </c>
      <c r="M443" s="183">
        <v>0.85</v>
      </c>
      <c r="N443" s="183">
        <v>1232.3699999999999</v>
      </c>
    </row>
    <row r="444" spans="1:15" ht="15" customHeight="1" x14ac:dyDescent="0.25">
      <c r="B444" s="168">
        <v>2019</v>
      </c>
      <c r="C444" s="168"/>
      <c r="D444" s="182">
        <v>1059</v>
      </c>
      <c r="E444" s="183">
        <v>0.34</v>
      </c>
      <c r="F444" s="183">
        <v>0.51</v>
      </c>
      <c r="G444" s="183">
        <v>1.94</v>
      </c>
      <c r="H444" s="183">
        <v>0.66</v>
      </c>
      <c r="I444" s="183">
        <v>8.57</v>
      </c>
      <c r="J444" s="183">
        <v>3.13</v>
      </c>
      <c r="K444" s="183">
        <v>9.1999999999999993</v>
      </c>
      <c r="L444" s="183">
        <v>0.36</v>
      </c>
      <c r="M444" s="183">
        <v>1.07</v>
      </c>
      <c r="N444" s="183">
        <v>1729.64</v>
      </c>
    </row>
    <row r="445" spans="1:15" ht="15" customHeight="1" x14ac:dyDescent="0.25">
      <c r="B445" s="168">
        <v>2018</v>
      </c>
      <c r="C445" s="168"/>
      <c r="D445" s="182">
        <v>892</v>
      </c>
      <c r="E445" s="183">
        <v>0.32</v>
      </c>
      <c r="F445" s="183">
        <v>0.47</v>
      </c>
      <c r="G445" s="183">
        <v>2.13</v>
      </c>
      <c r="H445" s="183">
        <v>0.68</v>
      </c>
      <c r="I445" s="183">
        <v>7.2</v>
      </c>
      <c r="J445" s="183">
        <v>2.74</v>
      </c>
      <c r="K445" s="183">
        <v>8.58</v>
      </c>
      <c r="L445" s="183">
        <v>0.38</v>
      </c>
      <c r="M445" s="183">
        <v>1.19</v>
      </c>
      <c r="N445" s="183">
        <v>1846.06</v>
      </c>
    </row>
    <row r="446" spans="1:15" ht="15" customHeight="1" x14ac:dyDescent="0.25">
      <c r="B446" s="168">
        <v>2017</v>
      </c>
      <c r="C446" s="168"/>
      <c r="D446" s="182">
        <v>826</v>
      </c>
      <c r="E446" s="183">
        <v>0.25</v>
      </c>
      <c r="F446" s="183">
        <v>0.33</v>
      </c>
      <c r="G446" s="183">
        <v>3.01</v>
      </c>
      <c r="H446" s="183">
        <v>0.75</v>
      </c>
      <c r="I446" s="183">
        <v>7.2</v>
      </c>
      <c r="J446" s="183">
        <v>2.56</v>
      </c>
      <c r="K446" s="183">
        <v>10.28</v>
      </c>
      <c r="L446" s="183">
        <v>0.36</v>
      </c>
      <c r="M446" s="183">
        <v>1.43</v>
      </c>
      <c r="N446" s="183">
        <v>1858.56</v>
      </c>
    </row>
    <row r="447" spans="1:15" ht="15" customHeight="1" x14ac:dyDescent="0.25">
      <c r="B447" s="168">
        <v>2016</v>
      </c>
      <c r="C447" s="168"/>
      <c r="D447" s="182">
        <v>783</v>
      </c>
      <c r="E447" s="183">
        <v>0.26</v>
      </c>
      <c r="F447" s="183">
        <v>0.35</v>
      </c>
      <c r="G447" s="183">
        <v>2.85</v>
      </c>
      <c r="H447" s="183">
        <v>0.74</v>
      </c>
      <c r="I447" s="183">
        <v>10.31</v>
      </c>
      <c r="J447" s="183">
        <v>3.63</v>
      </c>
      <c r="K447" s="183">
        <v>13.97</v>
      </c>
      <c r="L447" s="183">
        <v>0.35</v>
      </c>
      <c r="M447" s="183">
        <v>1.35</v>
      </c>
      <c r="N447" s="183">
        <v>2708.01</v>
      </c>
    </row>
    <row r="448" spans="1:15" ht="15" customHeight="1" x14ac:dyDescent="0.25">
      <c r="B448" s="168">
        <v>2015</v>
      </c>
      <c r="C448" s="168"/>
      <c r="D448" s="182">
        <v>767</v>
      </c>
      <c r="E448" s="183">
        <v>0.25</v>
      </c>
      <c r="F448" s="183">
        <v>0.33</v>
      </c>
      <c r="G448" s="183">
        <v>3.08</v>
      </c>
      <c r="H448" s="183">
        <v>0.75</v>
      </c>
      <c r="I448" s="183">
        <v>10.17</v>
      </c>
      <c r="J448" s="183">
        <v>3.62</v>
      </c>
      <c r="K448" s="183">
        <v>14.78</v>
      </c>
      <c r="L448" s="183">
        <v>0.36</v>
      </c>
      <c r="M448" s="183">
        <v>1.45</v>
      </c>
      <c r="N448" s="183">
        <v>2800.71</v>
      </c>
    </row>
    <row r="449" spans="1:15" ht="15" customHeight="1" x14ac:dyDescent="0.25">
      <c r="B449" s="168">
        <v>2014</v>
      </c>
      <c r="C449" s="168"/>
      <c r="D449" s="182">
        <v>759</v>
      </c>
      <c r="E449" s="183">
        <v>0.25</v>
      </c>
      <c r="F449" s="183">
        <v>0.33</v>
      </c>
      <c r="G449" s="183">
        <v>3.04</v>
      </c>
      <c r="H449" s="183">
        <v>0.75</v>
      </c>
      <c r="I449" s="183">
        <v>10.41</v>
      </c>
      <c r="J449" s="183">
        <v>3.88</v>
      </c>
      <c r="K449" s="183">
        <v>15.68</v>
      </c>
      <c r="L449" s="183">
        <v>0.37</v>
      </c>
      <c r="M449" s="183">
        <v>1.51</v>
      </c>
      <c r="N449" s="183">
        <v>2971.24</v>
      </c>
    </row>
    <row r="450" spans="1:15" s="9" customFormat="1" ht="15" customHeight="1" collapsed="1" x14ac:dyDescent="0.25">
      <c r="A450"/>
      <c r="B450" s="168">
        <v>2013</v>
      </c>
      <c r="C450" s="168"/>
      <c r="D450" s="182">
        <v>763</v>
      </c>
      <c r="E450" s="183">
        <v>0.24</v>
      </c>
      <c r="F450" s="183">
        <v>0.31</v>
      </c>
      <c r="G450" s="183">
        <v>3.2</v>
      </c>
      <c r="H450" s="183">
        <v>0.76</v>
      </c>
      <c r="I450" s="183">
        <v>10.65</v>
      </c>
      <c r="J450" s="183">
        <v>3.99</v>
      </c>
      <c r="K450" s="183">
        <v>16.78</v>
      </c>
      <c r="L450" s="183">
        <v>0.38</v>
      </c>
      <c r="M450" s="183">
        <v>1.58</v>
      </c>
      <c r="N450" s="183">
        <v>3007.54</v>
      </c>
      <c r="O450" s="5"/>
    </row>
    <row r="451" spans="1:15" s="9" customFormat="1" ht="15" customHeight="1" x14ac:dyDescent="0.25">
      <c r="A451" s="53"/>
      <c r="B451" s="168">
        <v>2012</v>
      </c>
      <c r="C451" s="168"/>
      <c r="D451" s="182">
        <v>753</v>
      </c>
      <c r="E451" s="183">
        <v>0.24</v>
      </c>
      <c r="F451" s="183">
        <v>0.31</v>
      </c>
      <c r="G451" s="183">
        <v>3.24</v>
      </c>
      <c r="H451" s="183">
        <v>0.76</v>
      </c>
      <c r="I451" s="183">
        <v>10.33</v>
      </c>
      <c r="J451" s="183">
        <v>3.79</v>
      </c>
      <c r="K451" s="183">
        <v>16.059999999999999</v>
      </c>
      <c r="L451" s="183">
        <v>0.37</v>
      </c>
      <c r="M451" s="183">
        <v>1.55</v>
      </c>
      <c r="N451" s="183">
        <v>2837.53</v>
      </c>
      <c r="O451" s="5"/>
    </row>
    <row r="452" spans="1:15" s="9" customFormat="1" ht="15" customHeight="1" x14ac:dyDescent="0.25">
      <c r="A452"/>
      <c r="B452" s="168">
        <v>2011</v>
      </c>
      <c r="C452" s="168"/>
      <c r="D452" s="182">
        <v>746</v>
      </c>
      <c r="E452" s="183">
        <v>0.25</v>
      </c>
      <c r="F452" s="183">
        <v>0.34</v>
      </c>
      <c r="G452" s="183">
        <v>2.98</v>
      </c>
      <c r="H452" s="183">
        <v>0.75</v>
      </c>
      <c r="I452" s="183">
        <v>9.18</v>
      </c>
      <c r="J452" s="183">
        <v>3.42</v>
      </c>
      <c r="K452" s="183">
        <v>13.63</v>
      </c>
      <c r="L452" s="183">
        <v>0.37</v>
      </c>
      <c r="M452" s="183">
        <v>1.48</v>
      </c>
      <c r="N452" s="183">
        <v>2438.88</v>
      </c>
      <c r="O452" s="5"/>
    </row>
    <row r="453" spans="1:15" ht="15" customHeight="1" x14ac:dyDescent="0.25">
      <c r="B453" s="168">
        <v>2010</v>
      </c>
      <c r="C453" s="168"/>
      <c r="D453" s="182">
        <v>729</v>
      </c>
      <c r="E453" s="183">
        <v>0.26</v>
      </c>
      <c r="F453" s="183">
        <v>0.35</v>
      </c>
      <c r="G453" s="183">
        <v>2.87</v>
      </c>
      <c r="H453" s="183">
        <v>0.74</v>
      </c>
      <c r="I453" s="183">
        <v>12.6</v>
      </c>
      <c r="J453" s="183">
        <v>4.47</v>
      </c>
      <c r="K453" s="183">
        <v>17.3</v>
      </c>
      <c r="L453" s="183">
        <v>0.35</v>
      </c>
      <c r="M453" s="183">
        <v>1.37</v>
      </c>
      <c r="N453" s="183">
        <v>3084.95</v>
      </c>
    </row>
    <row r="454" spans="1:15" ht="15" customHeight="1" x14ac:dyDescent="0.25">
      <c r="B454" s="168">
        <v>2009</v>
      </c>
      <c r="C454" s="168"/>
      <c r="D454" s="182">
        <v>697</v>
      </c>
      <c r="E454" s="183">
        <v>0.27</v>
      </c>
      <c r="F454" s="183">
        <v>0.37</v>
      </c>
      <c r="G454" s="183">
        <v>2.7</v>
      </c>
      <c r="H454" s="183">
        <v>0.73</v>
      </c>
      <c r="I454" s="183">
        <v>10.94</v>
      </c>
      <c r="J454" s="183">
        <v>3.25</v>
      </c>
      <c r="K454" s="183">
        <v>12.03</v>
      </c>
      <c r="L454" s="183">
        <v>0.3</v>
      </c>
      <c r="M454" s="183">
        <v>1.1000000000000001</v>
      </c>
      <c r="N454" s="183">
        <v>2364.4899999999998</v>
      </c>
    </row>
    <row r="455" spans="1:15" ht="15" customHeight="1" x14ac:dyDescent="0.25">
      <c r="B455" s="168">
        <v>2008</v>
      </c>
      <c r="C455" s="168"/>
      <c r="D455" s="182">
        <v>672</v>
      </c>
      <c r="E455" s="183">
        <v>0.27</v>
      </c>
      <c r="F455" s="183">
        <v>0.37</v>
      </c>
      <c r="G455" s="183">
        <v>2.7</v>
      </c>
      <c r="H455" s="183">
        <v>0.73</v>
      </c>
      <c r="I455" s="183">
        <v>8.26</v>
      </c>
      <c r="J455" s="183">
        <v>3.09</v>
      </c>
      <c r="K455" s="183">
        <v>11.45</v>
      </c>
      <c r="L455" s="183">
        <v>0.37</v>
      </c>
      <c r="M455" s="183">
        <v>1.39</v>
      </c>
      <c r="N455" s="183">
        <v>2270.91</v>
      </c>
    </row>
    <row r="456" spans="1:15" ht="15" customHeight="1" x14ac:dyDescent="0.25">
      <c r="B456" s="258" t="s">
        <v>11</v>
      </c>
      <c r="C456" s="184"/>
      <c r="D456" s="184"/>
      <c r="E456" s="184"/>
      <c r="F456" s="184"/>
      <c r="G456" s="184"/>
      <c r="H456" s="184"/>
      <c r="I456" s="184"/>
      <c r="J456" s="184"/>
      <c r="K456" s="184"/>
      <c r="L456" s="184"/>
      <c r="M456" s="184"/>
      <c r="N456" s="184"/>
    </row>
    <row r="457" spans="1:15" ht="15" customHeight="1" x14ac:dyDescent="0.25">
      <c r="B457" s="187" t="s">
        <v>186</v>
      </c>
      <c r="C457" s="187"/>
      <c r="D457" s="187"/>
      <c r="E457" s="187"/>
      <c r="F457" s="187"/>
      <c r="G457" s="187"/>
      <c r="H457" s="187"/>
      <c r="I457" s="187"/>
      <c r="J457" s="187"/>
      <c r="K457" s="187"/>
      <c r="L457" s="187"/>
      <c r="M457" s="187"/>
      <c r="N457" s="187"/>
    </row>
    <row r="458" spans="1:15" ht="15" customHeight="1" x14ac:dyDescent="0.25">
      <c r="B458" s="181">
        <v>2023</v>
      </c>
      <c r="C458" s="181"/>
      <c r="D458" s="182">
        <v>1508</v>
      </c>
      <c r="E458" s="183">
        <v>0.43</v>
      </c>
      <c r="F458" s="183">
        <v>0.77</v>
      </c>
      <c r="G458" s="183">
        <v>1.3</v>
      </c>
      <c r="H458" s="183">
        <v>0.56999999999999995</v>
      </c>
      <c r="I458" s="183">
        <v>25.19</v>
      </c>
      <c r="J458" s="183">
        <v>4.8499999999999996</v>
      </c>
      <c r="K458" s="183">
        <v>11.15</v>
      </c>
      <c r="L458" s="183">
        <v>0.19</v>
      </c>
      <c r="M458" s="183">
        <v>0.44</v>
      </c>
      <c r="N458" s="183">
        <v>543.57000000000005</v>
      </c>
    </row>
    <row r="459" spans="1:15" ht="15" customHeight="1" x14ac:dyDescent="0.25">
      <c r="B459" s="181">
        <v>2022</v>
      </c>
      <c r="C459" s="181"/>
      <c r="D459" s="182">
        <v>1406</v>
      </c>
      <c r="E459" s="183">
        <v>0.4</v>
      </c>
      <c r="F459" s="183">
        <v>0.68</v>
      </c>
      <c r="G459" s="183">
        <v>1.47</v>
      </c>
      <c r="H459" s="183">
        <v>0.6</v>
      </c>
      <c r="I459" s="183">
        <v>17.5</v>
      </c>
      <c r="J459" s="183">
        <v>3.9</v>
      </c>
      <c r="K459" s="183">
        <v>9.64</v>
      </c>
      <c r="L459" s="183">
        <v>0.22</v>
      </c>
      <c r="M459" s="183">
        <v>0.55000000000000004</v>
      </c>
      <c r="N459" s="183">
        <v>423.31</v>
      </c>
    </row>
    <row r="460" spans="1:15" ht="15" customHeight="1" x14ac:dyDescent="0.25">
      <c r="B460" s="181">
        <v>2021</v>
      </c>
      <c r="C460" s="181"/>
      <c r="D460" s="182">
        <v>1285</v>
      </c>
      <c r="E460" s="183">
        <v>0.31</v>
      </c>
      <c r="F460" s="183">
        <v>0.45</v>
      </c>
      <c r="G460" s="183">
        <v>2.21</v>
      </c>
      <c r="H460" s="183">
        <v>0.69</v>
      </c>
      <c r="I460" s="183">
        <v>15.63</v>
      </c>
      <c r="J460" s="183">
        <v>2.91</v>
      </c>
      <c r="K460" s="183">
        <v>9.36</v>
      </c>
      <c r="L460" s="183">
        <v>0.19</v>
      </c>
      <c r="M460" s="183">
        <v>0.6</v>
      </c>
      <c r="N460" s="183">
        <v>341.99</v>
      </c>
    </row>
    <row r="461" spans="1:15" ht="15" customHeight="1" x14ac:dyDescent="0.25">
      <c r="B461" s="168">
        <v>2020</v>
      </c>
      <c r="C461" s="168"/>
      <c r="D461" s="182">
        <v>1174</v>
      </c>
      <c r="E461" s="183">
        <v>0.36</v>
      </c>
      <c r="F461" s="183">
        <v>0.56000000000000005</v>
      </c>
      <c r="G461" s="183">
        <v>1.79</v>
      </c>
      <c r="H461" s="183">
        <v>0.64</v>
      </c>
      <c r="I461" s="183">
        <v>11.75</v>
      </c>
      <c r="J461" s="183">
        <v>1.81</v>
      </c>
      <c r="K461" s="183">
        <v>5.05</v>
      </c>
      <c r="L461" s="183">
        <v>0.15</v>
      </c>
      <c r="M461" s="183">
        <v>0.43</v>
      </c>
      <c r="N461" s="183">
        <v>270.27999999999997</v>
      </c>
    </row>
    <row r="462" spans="1:15" ht="15" customHeight="1" x14ac:dyDescent="0.25">
      <c r="B462" s="168">
        <v>2019</v>
      </c>
      <c r="C462" s="168"/>
      <c r="D462" s="182">
        <v>1037</v>
      </c>
      <c r="E462" s="183">
        <v>0.25</v>
      </c>
      <c r="F462" s="183">
        <v>0.34</v>
      </c>
      <c r="G462" s="183">
        <v>2.98</v>
      </c>
      <c r="H462" s="183">
        <v>0.75</v>
      </c>
      <c r="I462" s="183">
        <v>19.260000000000002</v>
      </c>
      <c r="J462" s="183">
        <v>4.07</v>
      </c>
      <c r="K462" s="183">
        <v>16.22</v>
      </c>
      <c r="L462" s="183">
        <v>0.21</v>
      </c>
      <c r="M462" s="183">
        <v>0.84</v>
      </c>
      <c r="N462" s="183">
        <v>512.73</v>
      </c>
    </row>
    <row r="463" spans="1:15" ht="15" customHeight="1" x14ac:dyDescent="0.25">
      <c r="B463" s="168">
        <v>2018</v>
      </c>
      <c r="C463" s="168"/>
      <c r="D463" s="182">
        <v>870</v>
      </c>
      <c r="E463" s="183">
        <v>0.22</v>
      </c>
      <c r="F463" s="183">
        <v>0.28999999999999998</v>
      </c>
      <c r="G463" s="183">
        <v>3.46</v>
      </c>
      <c r="H463" s="183">
        <v>0.78</v>
      </c>
      <c r="I463" s="183">
        <v>19.28</v>
      </c>
      <c r="J463" s="183">
        <v>3.89</v>
      </c>
      <c r="K463" s="183">
        <v>17.38</v>
      </c>
      <c r="L463" s="183">
        <v>0.2</v>
      </c>
      <c r="M463" s="183">
        <v>0.9</v>
      </c>
      <c r="N463" s="183">
        <v>572.1</v>
      </c>
    </row>
    <row r="464" spans="1:15" ht="15" customHeight="1" x14ac:dyDescent="0.25">
      <c r="B464" s="168">
        <v>2017</v>
      </c>
      <c r="C464" s="168"/>
      <c r="D464" s="182">
        <v>803</v>
      </c>
      <c r="E464" s="183">
        <v>0.2</v>
      </c>
      <c r="F464" s="183">
        <v>0.24</v>
      </c>
      <c r="G464" s="183">
        <v>4.09</v>
      </c>
      <c r="H464" s="183">
        <v>0.8</v>
      </c>
      <c r="I464" s="183">
        <v>15.59</v>
      </c>
      <c r="J464" s="183">
        <v>3.07</v>
      </c>
      <c r="K464" s="183">
        <v>15.64</v>
      </c>
      <c r="L464" s="183">
        <v>0.2</v>
      </c>
      <c r="M464" s="183">
        <v>1</v>
      </c>
      <c r="N464" s="183">
        <v>455.23</v>
      </c>
    </row>
    <row r="465" spans="1:15" s="9" customFormat="1" ht="15" customHeight="1" collapsed="1" x14ac:dyDescent="0.25">
      <c r="A465"/>
      <c r="B465" s="168">
        <v>2016</v>
      </c>
      <c r="C465" s="168"/>
      <c r="D465" s="182">
        <v>759</v>
      </c>
      <c r="E465" s="183">
        <v>0.2</v>
      </c>
      <c r="F465" s="183">
        <v>0.26</v>
      </c>
      <c r="G465" s="183">
        <v>3.91</v>
      </c>
      <c r="H465" s="183">
        <v>0.8</v>
      </c>
      <c r="I465" s="183">
        <v>19.420000000000002</v>
      </c>
      <c r="J465" s="183">
        <v>3.85</v>
      </c>
      <c r="K465" s="183">
        <v>18.899999999999999</v>
      </c>
      <c r="L465" s="183">
        <v>0.2</v>
      </c>
      <c r="M465" s="183">
        <v>0.97</v>
      </c>
      <c r="N465" s="183">
        <v>580.47</v>
      </c>
      <c r="O465" s="5"/>
    </row>
    <row r="466" spans="1:15" s="9" customFormat="1" ht="15" customHeight="1" x14ac:dyDescent="0.25">
      <c r="A466"/>
      <c r="B466" s="168">
        <v>2015</v>
      </c>
      <c r="C466" s="168"/>
      <c r="D466" s="182">
        <v>742</v>
      </c>
      <c r="E466" s="183">
        <v>0.18</v>
      </c>
      <c r="F466" s="183">
        <v>0.21</v>
      </c>
      <c r="G466" s="183">
        <v>4.6500000000000004</v>
      </c>
      <c r="H466" s="183">
        <v>0.82</v>
      </c>
      <c r="I466" s="183">
        <v>19.16</v>
      </c>
      <c r="J466" s="183">
        <v>3.74</v>
      </c>
      <c r="K466" s="183">
        <v>21.12</v>
      </c>
      <c r="L466" s="183">
        <v>0.19</v>
      </c>
      <c r="M466" s="183">
        <v>1.1000000000000001</v>
      </c>
      <c r="N466" s="183">
        <v>570.97</v>
      </c>
      <c r="O466" s="5"/>
    </row>
    <row r="467" spans="1:15" s="9" customFormat="1" ht="15" customHeight="1" x14ac:dyDescent="0.25">
      <c r="A467" s="53"/>
      <c r="B467" s="168">
        <v>2014</v>
      </c>
      <c r="C467" s="168"/>
      <c r="D467" s="182">
        <v>733</v>
      </c>
      <c r="E467" s="183">
        <v>0.19</v>
      </c>
      <c r="F467" s="183">
        <v>0.23</v>
      </c>
      <c r="G467" s="183">
        <v>4.4000000000000004</v>
      </c>
      <c r="H467" s="183">
        <v>0.81</v>
      </c>
      <c r="I467" s="183">
        <v>15.57</v>
      </c>
      <c r="J467" s="183">
        <v>3.17</v>
      </c>
      <c r="K467" s="183">
        <v>17.13</v>
      </c>
      <c r="L467" s="183">
        <v>0.2</v>
      </c>
      <c r="M467" s="183">
        <v>1.1000000000000001</v>
      </c>
      <c r="N467" s="183">
        <v>459.92</v>
      </c>
      <c r="O467" s="5"/>
    </row>
    <row r="468" spans="1:15" ht="15" customHeight="1" x14ac:dyDescent="0.25">
      <c r="B468" s="168">
        <v>2013</v>
      </c>
      <c r="C468" s="168"/>
      <c r="D468" s="182">
        <v>734</v>
      </c>
      <c r="E468" s="183">
        <v>0.15</v>
      </c>
      <c r="F468" s="183">
        <v>0.17</v>
      </c>
      <c r="G468" s="183">
        <v>5.78</v>
      </c>
      <c r="H468" s="183">
        <v>0.85</v>
      </c>
      <c r="I468" s="183">
        <v>18.170000000000002</v>
      </c>
      <c r="J468" s="183">
        <v>3.8</v>
      </c>
      <c r="K468" s="183">
        <v>25.75</v>
      </c>
      <c r="L468" s="183">
        <v>0.21</v>
      </c>
      <c r="M468" s="183">
        <v>1.42</v>
      </c>
      <c r="N468" s="183">
        <v>506.51</v>
      </c>
    </row>
    <row r="469" spans="1:15" ht="15" customHeight="1" x14ac:dyDescent="0.25">
      <c r="B469" s="168">
        <v>2012</v>
      </c>
      <c r="C469" s="168"/>
      <c r="D469" s="182">
        <v>727</v>
      </c>
      <c r="E469" s="183">
        <v>0.13</v>
      </c>
      <c r="F469" s="183">
        <v>0.15</v>
      </c>
      <c r="G469" s="183">
        <v>6.45</v>
      </c>
      <c r="H469" s="183">
        <v>0.87</v>
      </c>
      <c r="I469" s="183">
        <v>10.61</v>
      </c>
      <c r="J469" s="183">
        <v>2.29</v>
      </c>
      <c r="K469" s="183">
        <v>17.11</v>
      </c>
      <c r="L469" s="183">
        <v>0.22</v>
      </c>
      <c r="M469" s="183">
        <v>1.61</v>
      </c>
      <c r="N469" s="183">
        <v>306.51</v>
      </c>
    </row>
    <row r="470" spans="1:15" ht="15" customHeight="1" x14ac:dyDescent="0.25">
      <c r="B470" s="168">
        <v>2011</v>
      </c>
      <c r="C470" s="168"/>
      <c r="D470" s="182">
        <v>722</v>
      </c>
      <c r="E470" s="183">
        <v>0.15</v>
      </c>
      <c r="F470" s="183">
        <v>0.18</v>
      </c>
      <c r="G470" s="183">
        <v>5.48</v>
      </c>
      <c r="H470" s="183">
        <v>0.85</v>
      </c>
      <c r="I470" s="183">
        <v>0.69</v>
      </c>
      <c r="J470" s="183">
        <v>0.15</v>
      </c>
      <c r="K470" s="183">
        <v>0.98</v>
      </c>
      <c r="L470" s="183">
        <v>0.22</v>
      </c>
      <c r="M470" s="183">
        <v>1.43</v>
      </c>
      <c r="N470" s="183">
        <v>21.17</v>
      </c>
    </row>
    <row r="471" spans="1:15" ht="15" customHeight="1" x14ac:dyDescent="0.25">
      <c r="B471" s="168">
        <v>2010</v>
      </c>
      <c r="C471" s="168"/>
      <c r="D471" s="182">
        <v>708</v>
      </c>
      <c r="E471" s="183">
        <v>0.17</v>
      </c>
      <c r="F471" s="183">
        <v>0.2</v>
      </c>
      <c r="G471" s="183">
        <v>5.01</v>
      </c>
      <c r="H471" s="183">
        <v>0.83</v>
      </c>
      <c r="I471" s="183">
        <v>22.56</v>
      </c>
      <c r="J471" s="183">
        <v>5</v>
      </c>
      <c r="K471" s="183">
        <v>30.02</v>
      </c>
      <c r="L471" s="183">
        <v>0.22</v>
      </c>
      <c r="M471" s="183">
        <v>1.33</v>
      </c>
      <c r="N471" s="183">
        <v>719.48</v>
      </c>
    </row>
    <row r="472" spans="1:15" ht="15" customHeight="1" x14ac:dyDescent="0.25">
      <c r="B472" s="168">
        <v>2009</v>
      </c>
      <c r="C472" s="168"/>
      <c r="D472" s="182">
        <v>681</v>
      </c>
      <c r="E472" s="183">
        <v>0.21</v>
      </c>
      <c r="F472" s="183">
        <v>0.27</v>
      </c>
      <c r="G472" s="183">
        <v>3.68</v>
      </c>
      <c r="H472" s="183">
        <v>0.79</v>
      </c>
      <c r="I472" s="183">
        <v>11.42</v>
      </c>
      <c r="J472" s="183">
        <v>2.2999999999999998</v>
      </c>
      <c r="K472" s="183">
        <v>10.78</v>
      </c>
      <c r="L472" s="183">
        <v>0.2</v>
      </c>
      <c r="M472" s="183">
        <v>0.94</v>
      </c>
      <c r="N472" s="183">
        <v>357.98</v>
      </c>
    </row>
    <row r="473" spans="1:15" ht="15" customHeight="1" x14ac:dyDescent="0.25">
      <c r="B473" s="168">
        <v>2008</v>
      </c>
      <c r="C473" s="168"/>
      <c r="D473" s="182">
        <v>657</v>
      </c>
      <c r="E473" s="183">
        <v>0.25</v>
      </c>
      <c r="F473" s="183">
        <v>0.33</v>
      </c>
      <c r="G473" s="183">
        <v>3.03</v>
      </c>
      <c r="H473" s="183">
        <v>0.75</v>
      </c>
      <c r="I473" s="183">
        <v>12.21</v>
      </c>
      <c r="J473" s="183">
        <v>2.68</v>
      </c>
      <c r="K473" s="183">
        <v>10.81</v>
      </c>
      <c r="L473" s="183">
        <v>0.22</v>
      </c>
      <c r="M473" s="183">
        <v>0.89</v>
      </c>
      <c r="N473" s="183">
        <v>377</v>
      </c>
    </row>
    <row r="474" spans="1:15" s="9" customFormat="1" ht="15" customHeight="1" collapsed="1" x14ac:dyDescent="0.25">
      <c r="A474"/>
      <c r="B474" s="259" t="s">
        <v>187</v>
      </c>
      <c r="C474" s="165"/>
      <c r="D474" s="165"/>
      <c r="E474" s="165"/>
      <c r="F474" s="165"/>
      <c r="G474" s="165"/>
      <c r="H474" s="165"/>
      <c r="I474" s="165"/>
      <c r="J474" s="165"/>
      <c r="K474" s="165"/>
      <c r="L474" s="165"/>
      <c r="M474" s="165"/>
      <c r="N474" s="165"/>
      <c r="O474" s="5"/>
    </row>
    <row r="475" spans="1:15" s="9" customFormat="1" ht="15" customHeight="1" x14ac:dyDescent="0.25">
      <c r="A475"/>
      <c r="B475" s="181">
        <v>2023</v>
      </c>
      <c r="C475" s="181"/>
      <c r="D475" s="182">
        <v>1243</v>
      </c>
      <c r="E475" s="183">
        <v>0.4</v>
      </c>
      <c r="F475" s="183">
        <v>0.66</v>
      </c>
      <c r="G475" s="183">
        <v>1.52</v>
      </c>
      <c r="H475" s="183">
        <v>0.6</v>
      </c>
      <c r="I475" s="183">
        <v>67.709999999999994</v>
      </c>
      <c r="J475" s="183">
        <v>3.8</v>
      </c>
      <c r="K475" s="183">
        <v>9.58</v>
      </c>
      <c r="L475" s="183">
        <v>0.06</v>
      </c>
      <c r="M475" s="183">
        <v>0.14000000000000001</v>
      </c>
      <c r="N475" s="183">
        <v>192.82</v>
      </c>
      <c r="O475" s="5"/>
    </row>
    <row r="476" spans="1:15" s="9" customFormat="1" ht="15" customHeight="1" x14ac:dyDescent="0.25">
      <c r="A476"/>
      <c r="B476" s="181">
        <v>2022</v>
      </c>
      <c r="C476" s="181"/>
      <c r="D476" s="182">
        <v>1151</v>
      </c>
      <c r="E476" s="183">
        <v>0.31</v>
      </c>
      <c r="F476" s="183">
        <v>0.44</v>
      </c>
      <c r="G476" s="183">
        <v>2.2599999999999998</v>
      </c>
      <c r="H476" s="183">
        <v>0.69</v>
      </c>
      <c r="I476" s="183">
        <v>9.73</v>
      </c>
      <c r="J476" s="183">
        <v>0.62</v>
      </c>
      <c r="K476" s="183">
        <v>2.02</v>
      </c>
      <c r="L476" s="183">
        <v>0.06</v>
      </c>
      <c r="M476" s="183">
        <v>0.21</v>
      </c>
      <c r="N476" s="183">
        <v>27.39</v>
      </c>
      <c r="O476" s="5"/>
    </row>
    <row r="477" spans="1:15" s="9" customFormat="1" ht="15" customHeight="1" x14ac:dyDescent="0.25">
      <c r="A477"/>
      <c r="B477" s="181">
        <v>2021</v>
      </c>
      <c r="C477" s="181"/>
      <c r="D477" s="182">
        <v>1052</v>
      </c>
      <c r="E477" s="183">
        <v>0.28000000000000003</v>
      </c>
      <c r="F477" s="183">
        <v>0.4</v>
      </c>
      <c r="G477" s="183">
        <v>2.52</v>
      </c>
      <c r="H477" s="183">
        <v>0.72</v>
      </c>
      <c r="I477" s="183">
        <v>18.38</v>
      </c>
      <c r="J477" s="183">
        <v>1.19</v>
      </c>
      <c r="K477" s="183">
        <v>4.1900000000000004</v>
      </c>
      <c r="L477" s="183">
        <v>0.06</v>
      </c>
      <c r="M477" s="183">
        <v>0.23</v>
      </c>
      <c r="N477" s="183">
        <v>44.97</v>
      </c>
      <c r="O477" s="5"/>
    </row>
    <row r="478" spans="1:15" s="9" customFormat="1" ht="15" customHeight="1" x14ac:dyDescent="0.25">
      <c r="A478"/>
      <c r="B478" s="168">
        <v>2020</v>
      </c>
      <c r="C478" s="168"/>
      <c r="D478" s="182">
        <v>941</v>
      </c>
      <c r="E478" s="183">
        <v>0.43</v>
      </c>
      <c r="F478" s="183">
        <v>0.74</v>
      </c>
      <c r="G478" s="183">
        <v>1.35</v>
      </c>
      <c r="H478" s="183">
        <v>0.56999999999999995</v>
      </c>
      <c r="I478" s="183">
        <v>4.72</v>
      </c>
      <c r="J478" s="183">
        <v>0.2</v>
      </c>
      <c r="K478" s="183">
        <v>0.48</v>
      </c>
      <c r="L478" s="183">
        <v>0.04</v>
      </c>
      <c r="M478" s="183">
        <v>0.1</v>
      </c>
      <c r="N478" s="183">
        <v>11.16</v>
      </c>
      <c r="O478" s="5"/>
    </row>
    <row r="479" spans="1:15" s="9" customFormat="1" ht="15" customHeight="1" x14ac:dyDescent="0.25">
      <c r="A479"/>
      <c r="B479" s="168">
        <v>2019</v>
      </c>
      <c r="C479" s="168"/>
      <c r="D479" s="182">
        <v>802</v>
      </c>
      <c r="E479" s="183">
        <v>0.35</v>
      </c>
      <c r="F479" s="183">
        <v>0.55000000000000004</v>
      </c>
      <c r="G479" s="183">
        <v>1.82</v>
      </c>
      <c r="H479" s="183">
        <v>0.65</v>
      </c>
      <c r="I479" s="183">
        <v>28.58</v>
      </c>
      <c r="J479" s="183">
        <v>3.07</v>
      </c>
      <c r="K479" s="183">
        <v>8.66</v>
      </c>
      <c r="L479" s="183">
        <v>0.11</v>
      </c>
      <c r="M479" s="183">
        <v>0.3</v>
      </c>
      <c r="N479" s="183">
        <v>74.83</v>
      </c>
      <c r="O479" s="5"/>
    </row>
    <row r="480" spans="1:15" s="9" customFormat="1" ht="15" customHeight="1" x14ac:dyDescent="0.25">
      <c r="A480"/>
      <c r="B480" s="168">
        <v>2018</v>
      </c>
      <c r="C480" s="168"/>
      <c r="D480" s="182">
        <v>647</v>
      </c>
      <c r="E480" s="183">
        <v>0.26</v>
      </c>
      <c r="F480" s="183">
        <v>0.36</v>
      </c>
      <c r="G480" s="183">
        <v>2.8</v>
      </c>
      <c r="H480" s="183">
        <v>0.74</v>
      </c>
      <c r="I480" s="183">
        <v>47.24</v>
      </c>
      <c r="J480" s="183">
        <v>4.37</v>
      </c>
      <c r="K480" s="183">
        <v>16.579999999999998</v>
      </c>
      <c r="L480" s="183">
        <v>0.09</v>
      </c>
      <c r="M480" s="183">
        <v>0.35</v>
      </c>
      <c r="N480" s="183">
        <v>157.08000000000001</v>
      </c>
      <c r="O480" s="5"/>
    </row>
    <row r="481" spans="1:15" s="9" customFormat="1" ht="15" customHeight="1" x14ac:dyDescent="0.25">
      <c r="A481"/>
      <c r="B481" s="168">
        <v>2017</v>
      </c>
      <c r="C481" s="168"/>
      <c r="D481" s="182">
        <v>582</v>
      </c>
      <c r="E481" s="183">
        <v>0.28999999999999998</v>
      </c>
      <c r="F481" s="183">
        <v>0.4</v>
      </c>
      <c r="G481" s="183">
        <v>2.48</v>
      </c>
      <c r="H481" s="183">
        <v>0.71</v>
      </c>
      <c r="I481" s="183">
        <v>74.709999999999994</v>
      </c>
      <c r="J481" s="183">
        <v>5.53</v>
      </c>
      <c r="K481" s="183">
        <v>19.239999999999998</v>
      </c>
      <c r="L481" s="183">
        <v>7.0000000000000007E-2</v>
      </c>
      <c r="M481" s="183">
        <v>0.26</v>
      </c>
      <c r="N481" s="183">
        <v>249.23</v>
      </c>
      <c r="O481" s="5"/>
    </row>
    <row r="482" spans="1:15" s="9" customFormat="1" ht="15" customHeight="1" x14ac:dyDescent="0.25">
      <c r="A482"/>
      <c r="B482" s="168">
        <v>2016</v>
      </c>
      <c r="C482" s="168"/>
      <c r="D482" s="182">
        <v>549</v>
      </c>
      <c r="E482" s="183">
        <v>0.24</v>
      </c>
      <c r="F482" s="183">
        <v>0.32</v>
      </c>
      <c r="G482" s="183">
        <v>3.15</v>
      </c>
      <c r="H482" s="183">
        <v>0.76</v>
      </c>
      <c r="I482" s="183">
        <v>31.37</v>
      </c>
      <c r="J482" s="183">
        <v>2</v>
      </c>
      <c r="K482" s="183">
        <v>8.2899999999999991</v>
      </c>
      <c r="L482" s="183">
        <v>0.06</v>
      </c>
      <c r="M482" s="183">
        <v>0.26</v>
      </c>
      <c r="N482" s="183">
        <v>117.94</v>
      </c>
      <c r="O482" s="5"/>
    </row>
    <row r="483" spans="1:15" ht="15" customHeight="1" x14ac:dyDescent="0.25">
      <c r="B483" s="168">
        <v>2015</v>
      </c>
      <c r="C483" s="168"/>
      <c r="D483" s="182">
        <v>535</v>
      </c>
      <c r="E483" s="183">
        <v>0.2</v>
      </c>
      <c r="F483" s="183">
        <v>0.25</v>
      </c>
      <c r="G483" s="183">
        <v>4.04</v>
      </c>
      <c r="H483" s="183">
        <v>0.8</v>
      </c>
      <c r="I483" s="183">
        <v>47.99</v>
      </c>
      <c r="J483" s="183">
        <v>2.58</v>
      </c>
      <c r="K483" s="183">
        <v>13.01</v>
      </c>
      <c r="L483" s="183">
        <v>0.05</v>
      </c>
      <c r="M483" s="183">
        <v>0.27</v>
      </c>
      <c r="N483" s="183">
        <v>165.04</v>
      </c>
    </row>
    <row r="484" spans="1:15" ht="15" customHeight="1" x14ac:dyDescent="0.25">
      <c r="A484" s="53"/>
      <c r="B484" s="168">
        <v>2014</v>
      </c>
      <c r="C484" s="168"/>
      <c r="D484" s="182">
        <v>529</v>
      </c>
      <c r="E484" s="183">
        <v>0.34</v>
      </c>
      <c r="F484" s="183">
        <v>0.51</v>
      </c>
      <c r="G484" s="183">
        <v>1.96</v>
      </c>
      <c r="H484" s="183">
        <v>0.66</v>
      </c>
      <c r="I484" s="183">
        <v>15.52</v>
      </c>
      <c r="J484" s="183">
        <v>1.1499999999999999</v>
      </c>
      <c r="K484" s="183">
        <v>3.42</v>
      </c>
      <c r="L484" s="183">
        <v>7.0000000000000007E-2</v>
      </c>
      <c r="M484" s="183">
        <v>0.22</v>
      </c>
      <c r="N484" s="183">
        <v>58.43</v>
      </c>
    </row>
    <row r="485" spans="1:15" ht="15" customHeight="1" x14ac:dyDescent="0.25">
      <c r="B485" s="168">
        <v>2013</v>
      </c>
      <c r="C485" s="168"/>
      <c r="D485" s="182">
        <v>541</v>
      </c>
      <c r="E485" s="183">
        <v>0.2</v>
      </c>
      <c r="F485" s="183">
        <v>0.26</v>
      </c>
      <c r="G485" s="183">
        <v>3.91</v>
      </c>
      <c r="H485" s="183">
        <v>0.8</v>
      </c>
      <c r="I485" s="183">
        <v>20.27</v>
      </c>
      <c r="J485" s="183">
        <v>1.65</v>
      </c>
      <c r="K485" s="183">
        <v>8.09</v>
      </c>
      <c r="L485" s="183">
        <v>0.08</v>
      </c>
      <c r="M485" s="183">
        <v>0.4</v>
      </c>
      <c r="N485" s="183">
        <v>60.4</v>
      </c>
    </row>
    <row r="486" spans="1:15" ht="15" customHeight="1" x14ac:dyDescent="0.25">
      <c r="B486" s="168">
        <v>2012</v>
      </c>
      <c r="C486" s="168"/>
      <c r="D486" s="182">
        <v>536</v>
      </c>
      <c r="E486" s="183">
        <v>0.27</v>
      </c>
      <c r="F486" s="183">
        <v>0.37</v>
      </c>
      <c r="G486" s="183">
        <v>2.73</v>
      </c>
      <c r="H486" s="183">
        <v>0.73</v>
      </c>
      <c r="I486" s="183">
        <v>-8.68</v>
      </c>
      <c r="J486" s="183">
        <v>-0.87</v>
      </c>
      <c r="K486" s="183">
        <v>-3.24</v>
      </c>
      <c r="L486" s="183">
        <v>0.1</v>
      </c>
      <c r="M486" s="183">
        <v>0.37</v>
      </c>
      <c r="N486" s="183">
        <v>-30.31</v>
      </c>
    </row>
    <row r="487" spans="1:15" ht="15" customHeight="1" x14ac:dyDescent="0.25">
      <c r="B487" s="168">
        <v>2011</v>
      </c>
      <c r="C487" s="168"/>
      <c r="D487" s="182">
        <v>540</v>
      </c>
      <c r="E487" s="183">
        <v>0.35</v>
      </c>
      <c r="F487" s="183">
        <v>0.55000000000000004</v>
      </c>
      <c r="G487" s="183">
        <v>1.82</v>
      </c>
      <c r="H487" s="183">
        <v>0.65</v>
      </c>
      <c r="I487" s="183">
        <v>-111.63</v>
      </c>
      <c r="J487" s="183">
        <v>-10.33</v>
      </c>
      <c r="K487" s="183">
        <v>-29.14</v>
      </c>
      <c r="L487" s="183">
        <v>0.09</v>
      </c>
      <c r="M487" s="183">
        <v>0.26</v>
      </c>
      <c r="N487" s="183">
        <v>-412.87</v>
      </c>
    </row>
    <row r="488" spans="1:15" ht="15" customHeight="1" x14ac:dyDescent="0.25">
      <c r="B488" s="168">
        <v>2010</v>
      </c>
      <c r="C488" s="168"/>
      <c r="D488" s="182">
        <v>522</v>
      </c>
      <c r="E488" s="183">
        <v>0.28999999999999998</v>
      </c>
      <c r="F488" s="183">
        <v>0.41</v>
      </c>
      <c r="G488" s="183">
        <v>2.44</v>
      </c>
      <c r="H488" s="183">
        <v>0.71</v>
      </c>
      <c r="I488" s="183">
        <v>110.63</v>
      </c>
      <c r="J488" s="183">
        <v>9.3699999999999992</v>
      </c>
      <c r="K488" s="183">
        <v>32.28</v>
      </c>
      <c r="L488" s="183">
        <v>0.08</v>
      </c>
      <c r="M488" s="183">
        <v>0.28999999999999998</v>
      </c>
      <c r="N488" s="183">
        <v>459.97</v>
      </c>
    </row>
    <row r="489" spans="1:15" s="9" customFormat="1" ht="15" customHeight="1" collapsed="1" x14ac:dyDescent="0.25">
      <c r="A489"/>
      <c r="B489" s="168">
        <v>2009</v>
      </c>
      <c r="C489" s="168"/>
      <c r="D489" s="182">
        <v>506</v>
      </c>
      <c r="E489" s="183">
        <v>0.48</v>
      </c>
      <c r="F489" s="183">
        <v>0.91</v>
      </c>
      <c r="G489" s="183">
        <v>1.1000000000000001</v>
      </c>
      <c r="H489" s="183">
        <v>0.52</v>
      </c>
      <c r="I489" s="183">
        <v>44.29</v>
      </c>
      <c r="J489" s="183">
        <v>1.99</v>
      </c>
      <c r="K489" s="183">
        <v>4.1900000000000004</v>
      </c>
      <c r="L489" s="183">
        <v>0.04</v>
      </c>
      <c r="M489" s="183">
        <v>0.09</v>
      </c>
      <c r="N489" s="183">
        <v>146.38</v>
      </c>
      <c r="O489" s="5"/>
    </row>
    <row r="490" spans="1:15" s="9" customFormat="1" ht="15" customHeight="1" x14ac:dyDescent="0.25">
      <c r="A490"/>
      <c r="B490" s="168">
        <v>2008</v>
      </c>
      <c r="C490" s="168"/>
      <c r="D490" s="182">
        <v>504</v>
      </c>
      <c r="E490" s="183">
        <v>0.48</v>
      </c>
      <c r="F490" s="183">
        <v>0.93</v>
      </c>
      <c r="G490" s="183">
        <v>1.08</v>
      </c>
      <c r="H490" s="183">
        <v>0.52</v>
      </c>
      <c r="I490" s="183">
        <v>23.75</v>
      </c>
      <c r="J490" s="183">
        <v>1.19</v>
      </c>
      <c r="K490" s="183">
        <v>2.4700000000000002</v>
      </c>
      <c r="L490" s="183">
        <v>0.05</v>
      </c>
      <c r="M490" s="183">
        <v>0.1</v>
      </c>
      <c r="N490" s="183">
        <v>85.99</v>
      </c>
      <c r="O490" s="5"/>
    </row>
    <row r="491" spans="1:15" s="9" customFormat="1" ht="15" customHeight="1" x14ac:dyDescent="0.25">
      <c r="A491"/>
      <c r="B491" s="259" t="s">
        <v>188</v>
      </c>
      <c r="C491" s="165"/>
      <c r="D491" s="165"/>
      <c r="E491" s="165"/>
      <c r="F491" s="165"/>
      <c r="G491" s="165"/>
      <c r="H491" s="165"/>
      <c r="I491" s="165"/>
      <c r="J491" s="165"/>
      <c r="K491" s="165"/>
      <c r="L491" s="165"/>
      <c r="M491" s="165"/>
      <c r="N491" s="165"/>
      <c r="O491" s="5"/>
    </row>
    <row r="492" spans="1:15" s="9" customFormat="1" ht="15" customHeight="1" x14ac:dyDescent="0.25">
      <c r="A492"/>
      <c r="B492" s="181">
        <v>2023</v>
      </c>
      <c r="C492" s="181"/>
      <c r="D492" s="182">
        <v>193</v>
      </c>
      <c r="E492" s="183">
        <v>0.43</v>
      </c>
      <c r="F492" s="183">
        <v>0.75</v>
      </c>
      <c r="G492" s="183">
        <v>1.34</v>
      </c>
      <c r="H492" s="183">
        <v>0.56999999999999995</v>
      </c>
      <c r="I492" s="183">
        <v>18.739999999999998</v>
      </c>
      <c r="J492" s="183">
        <v>4.62</v>
      </c>
      <c r="K492" s="183">
        <v>10.8</v>
      </c>
      <c r="L492" s="183">
        <v>0.25</v>
      </c>
      <c r="M492" s="183">
        <v>0.57999999999999996</v>
      </c>
      <c r="N492" s="183">
        <v>909.4</v>
      </c>
      <c r="O492" s="5"/>
    </row>
    <row r="493" spans="1:15" s="9" customFormat="1" ht="15" customHeight="1" x14ac:dyDescent="0.25">
      <c r="A493"/>
      <c r="B493" s="181">
        <v>2022</v>
      </c>
      <c r="C493" s="181"/>
      <c r="D493" s="182">
        <v>184</v>
      </c>
      <c r="E493" s="183">
        <v>0.53</v>
      </c>
      <c r="F493" s="183">
        <v>1.1200000000000001</v>
      </c>
      <c r="G493" s="183">
        <v>0.89</v>
      </c>
      <c r="H493" s="183">
        <v>0.47</v>
      </c>
      <c r="I493" s="183">
        <v>17.43</v>
      </c>
      <c r="J493" s="183">
        <v>5.36</v>
      </c>
      <c r="K493" s="183">
        <v>10.14</v>
      </c>
      <c r="L493" s="183">
        <v>0.31</v>
      </c>
      <c r="M493" s="183">
        <v>0.57999999999999996</v>
      </c>
      <c r="N493" s="183">
        <v>1046.1400000000001</v>
      </c>
      <c r="O493" s="5"/>
    </row>
    <row r="494" spans="1:15" s="9" customFormat="1" ht="15" customHeight="1" x14ac:dyDescent="0.25">
      <c r="A494"/>
      <c r="B494" s="181">
        <v>2021</v>
      </c>
      <c r="C494" s="181"/>
      <c r="D494" s="182">
        <v>168</v>
      </c>
      <c r="E494" s="183">
        <v>0.25</v>
      </c>
      <c r="F494" s="183">
        <v>0.34</v>
      </c>
      <c r="G494" s="183">
        <v>2.96</v>
      </c>
      <c r="H494" s="183">
        <v>0.75</v>
      </c>
      <c r="I494" s="183">
        <v>17.62</v>
      </c>
      <c r="J494" s="183">
        <v>3.43</v>
      </c>
      <c r="K494" s="183">
        <v>13.59</v>
      </c>
      <c r="L494" s="183">
        <v>0.19</v>
      </c>
      <c r="M494" s="183">
        <v>0.77</v>
      </c>
      <c r="N494" s="183">
        <v>897.98</v>
      </c>
      <c r="O494" s="5"/>
    </row>
    <row r="495" spans="1:15" s="9" customFormat="1" ht="15" customHeight="1" x14ac:dyDescent="0.25">
      <c r="A495"/>
      <c r="B495" s="168">
        <v>2020</v>
      </c>
      <c r="C495" s="168"/>
      <c r="D495" s="182">
        <v>171</v>
      </c>
      <c r="E495" s="183">
        <v>0.38</v>
      </c>
      <c r="F495" s="183">
        <v>0.61</v>
      </c>
      <c r="G495" s="183">
        <v>1.63</v>
      </c>
      <c r="H495" s="183">
        <v>0.62</v>
      </c>
      <c r="I495" s="183">
        <v>20.36</v>
      </c>
      <c r="J495" s="183">
        <v>2.77</v>
      </c>
      <c r="K495" s="183">
        <v>7.27</v>
      </c>
      <c r="L495" s="183">
        <v>0.14000000000000001</v>
      </c>
      <c r="M495" s="183">
        <v>0.36</v>
      </c>
      <c r="N495" s="183">
        <v>997.58</v>
      </c>
      <c r="O495" s="5"/>
    </row>
    <row r="496" spans="1:15" s="9" customFormat="1" ht="15" customHeight="1" x14ac:dyDescent="0.25">
      <c r="A496"/>
      <c r="B496" s="168">
        <v>2019</v>
      </c>
      <c r="C496" s="168"/>
      <c r="D496" s="182">
        <v>173</v>
      </c>
      <c r="E496" s="183">
        <v>0.24</v>
      </c>
      <c r="F496" s="183">
        <v>0.32</v>
      </c>
      <c r="G496" s="183">
        <v>3.09</v>
      </c>
      <c r="H496" s="183">
        <v>0.76</v>
      </c>
      <c r="I496" s="183">
        <v>25.95</v>
      </c>
      <c r="J496" s="183">
        <v>4.8499999999999996</v>
      </c>
      <c r="K496" s="183">
        <v>19.84</v>
      </c>
      <c r="L496" s="183">
        <v>0.19</v>
      </c>
      <c r="M496" s="183">
        <v>0.76</v>
      </c>
      <c r="N496" s="183">
        <v>1237.6600000000001</v>
      </c>
      <c r="O496" s="5"/>
    </row>
    <row r="497" spans="1:15" s="9" customFormat="1" ht="15" customHeight="1" x14ac:dyDescent="0.25">
      <c r="A497"/>
      <c r="B497" s="168">
        <v>2018</v>
      </c>
      <c r="C497" s="168"/>
      <c r="D497" s="182">
        <v>164</v>
      </c>
      <c r="E497" s="183">
        <v>0.22</v>
      </c>
      <c r="F497" s="183">
        <v>0.28000000000000003</v>
      </c>
      <c r="G497" s="183">
        <v>3.61</v>
      </c>
      <c r="H497" s="183">
        <v>0.78</v>
      </c>
      <c r="I497" s="183">
        <v>23.91</v>
      </c>
      <c r="J497" s="183">
        <v>3.76</v>
      </c>
      <c r="K497" s="183">
        <v>17.329999999999998</v>
      </c>
      <c r="L497" s="183">
        <v>0.16</v>
      </c>
      <c r="M497" s="183">
        <v>0.72</v>
      </c>
      <c r="N497" s="183">
        <v>1108.73</v>
      </c>
      <c r="O497" s="5"/>
    </row>
    <row r="498" spans="1:15" ht="15" customHeight="1" x14ac:dyDescent="0.25">
      <c r="B498" s="168">
        <v>2017</v>
      </c>
      <c r="C498" s="168"/>
      <c r="D498" s="182">
        <v>170</v>
      </c>
      <c r="E498" s="183">
        <v>0.18</v>
      </c>
      <c r="F498" s="183">
        <v>0.22</v>
      </c>
      <c r="G498" s="183">
        <v>4.49</v>
      </c>
      <c r="H498" s="183">
        <v>0.82</v>
      </c>
      <c r="I498" s="183">
        <v>8.3800000000000008</v>
      </c>
      <c r="J498" s="183">
        <v>1.62</v>
      </c>
      <c r="K498" s="183">
        <v>8.9</v>
      </c>
      <c r="L498" s="183">
        <v>0.19</v>
      </c>
      <c r="M498" s="183">
        <v>1.06</v>
      </c>
      <c r="N498" s="183">
        <v>400.52</v>
      </c>
    </row>
    <row r="499" spans="1:15" ht="15" customHeight="1" x14ac:dyDescent="0.25">
      <c r="B499" s="168">
        <v>2016</v>
      </c>
      <c r="C499" s="168"/>
      <c r="D499" s="182">
        <v>158</v>
      </c>
      <c r="E499" s="183">
        <v>0.25</v>
      </c>
      <c r="F499" s="183">
        <v>0.33</v>
      </c>
      <c r="G499" s="183">
        <v>3.03</v>
      </c>
      <c r="H499" s="183">
        <v>0.75</v>
      </c>
      <c r="I499" s="183">
        <v>23.02</v>
      </c>
      <c r="J499" s="183">
        <v>5.63</v>
      </c>
      <c r="K499" s="183">
        <v>22.71</v>
      </c>
      <c r="L499" s="183">
        <v>0.24</v>
      </c>
      <c r="M499" s="183">
        <v>0.99</v>
      </c>
      <c r="N499" s="183">
        <v>1105.02</v>
      </c>
    </row>
    <row r="500" spans="1:15" ht="15" customHeight="1" x14ac:dyDescent="0.25">
      <c r="A500" s="53"/>
      <c r="B500" s="168">
        <v>2015</v>
      </c>
      <c r="C500" s="168"/>
      <c r="D500" s="182">
        <v>160</v>
      </c>
      <c r="E500" s="183">
        <v>0.22</v>
      </c>
      <c r="F500" s="183">
        <v>0.28000000000000003</v>
      </c>
      <c r="G500" s="183">
        <v>3.63</v>
      </c>
      <c r="H500" s="183">
        <v>0.78</v>
      </c>
      <c r="I500" s="183">
        <v>19.170000000000002</v>
      </c>
      <c r="J500" s="183">
        <v>4.84</v>
      </c>
      <c r="K500" s="183">
        <v>22.43</v>
      </c>
      <c r="L500" s="183">
        <v>0.25</v>
      </c>
      <c r="M500" s="183">
        <v>1.17</v>
      </c>
      <c r="N500" s="183">
        <v>892.54</v>
      </c>
    </row>
    <row r="501" spans="1:15" ht="15" customHeight="1" x14ac:dyDescent="0.25">
      <c r="B501" s="168">
        <v>2014</v>
      </c>
      <c r="C501" s="168"/>
      <c r="D501" s="182">
        <v>156</v>
      </c>
      <c r="E501" s="183">
        <v>0.22</v>
      </c>
      <c r="F501" s="183">
        <v>0.28000000000000003</v>
      </c>
      <c r="G501" s="183">
        <v>3.57</v>
      </c>
      <c r="H501" s="183">
        <v>0.78</v>
      </c>
      <c r="I501" s="183">
        <v>18.22</v>
      </c>
      <c r="J501" s="183">
        <v>5.15</v>
      </c>
      <c r="K501" s="183">
        <v>23.54</v>
      </c>
      <c r="L501" s="183">
        <v>0.28000000000000003</v>
      </c>
      <c r="M501" s="183">
        <v>1.29</v>
      </c>
      <c r="N501" s="183">
        <v>865.15</v>
      </c>
    </row>
    <row r="502" spans="1:15" ht="15" customHeight="1" x14ac:dyDescent="0.25">
      <c r="B502" s="168">
        <v>2013</v>
      </c>
      <c r="C502" s="168"/>
      <c r="D502" s="182">
        <v>144</v>
      </c>
      <c r="E502" s="183">
        <v>0.22</v>
      </c>
      <c r="F502" s="183">
        <v>0.28000000000000003</v>
      </c>
      <c r="G502" s="183">
        <v>3.53</v>
      </c>
      <c r="H502" s="183">
        <v>0.78</v>
      </c>
      <c r="I502" s="183">
        <v>18.93</v>
      </c>
      <c r="J502" s="183">
        <v>5.7</v>
      </c>
      <c r="K502" s="183">
        <v>25.8</v>
      </c>
      <c r="L502" s="183">
        <v>0.3</v>
      </c>
      <c r="M502" s="183">
        <v>1.36</v>
      </c>
      <c r="N502" s="183">
        <v>932.38</v>
      </c>
    </row>
    <row r="503" spans="1:15" ht="15" customHeight="1" x14ac:dyDescent="0.25">
      <c r="B503" s="168">
        <v>2012</v>
      </c>
      <c r="C503" s="168"/>
      <c r="D503" s="182">
        <v>145</v>
      </c>
      <c r="E503" s="183">
        <v>0.2</v>
      </c>
      <c r="F503" s="183">
        <v>0.26</v>
      </c>
      <c r="G503" s="183">
        <v>3.92</v>
      </c>
      <c r="H503" s="183">
        <v>0.8</v>
      </c>
      <c r="I503" s="183">
        <v>13.83</v>
      </c>
      <c r="J503" s="183">
        <v>4.3600000000000003</v>
      </c>
      <c r="K503" s="183">
        <v>21.45</v>
      </c>
      <c r="L503" s="183">
        <v>0.32</v>
      </c>
      <c r="M503" s="183">
        <v>1.55</v>
      </c>
      <c r="N503" s="183">
        <v>724.03</v>
      </c>
    </row>
    <row r="504" spans="1:15" s="7" customFormat="1" ht="15" customHeight="1" x14ac:dyDescent="0.25">
      <c r="A504"/>
      <c r="B504" s="168">
        <v>2011</v>
      </c>
      <c r="C504" s="168"/>
      <c r="D504" s="182">
        <v>136</v>
      </c>
      <c r="E504" s="183">
        <v>0.17</v>
      </c>
      <c r="F504" s="183">
        <v>0.2</v>
      </c>
      <c r="G504" s="183">
        <v>4.92</v>
      </c>
      <c r="H504" s="183">
        <v>0.83</v>
      </c>
      <c r="I504" s="183">
        <v>14.22</v>
      </c>
      <c r="J504" s="183">
        <v>3.76</v>
      </c>
      <c r="K504" s="183">
        <v>22.24</v>
      </c>
      <c r="L504" s="183">
        <v>0.26</v>
      </c>
      <c r="M504" s="183">
        <v>1.56</v>
      </c>
      <c r="N504" s="183">
        <v>699.86</v>
      </c>
      <c r="O504" s="5"/>
    </row>
    <row r="505" spans="1:15" s="8" customFormat="1" ht="15" customHeight="1" x14ac:dyDescent="0.25">
      <c r="A505"/>
      <c r="B505" s="168">
        <v>2010</v>
      </c>
      <c r="C505" s="168"/>
      <c r="D505" s="182">
        <v>138</v>
      </c>
      <c r="E505" s="183">
        <v>0.14000000000000001</v>
      </c>
      <c r="F505" s="183">
        <v>0.16</v>
      </c>
      <c r="G505" s="183">
        <v>6.17</v>
      </c>
      <c r="H505" s="183">
        <v>0.86</v>
      </c>
      <c r="I505" s="183">
        <v>17.21</v>
      </c>
      <c r="J505" s="183">
        <v>3.97</v>
      </c>
      <c r="K505" s="183">
        <v>28.47</v>
      </c>
      <c r="L505" s="183">
        <v>0.23</v>
      </c>
      <c r="M505" s="183">
        <v>1.65</v>
      </c>
      <c r="N505" s="183">
        <v>786.62</v>
      </c>
      <c r="O505" s="5"/>
    </row>
    <row r="506" spans="1:15" s="8" customFormat="1" ht="15" customHeight="1" x14ac:dyDescent="0.25">
      <c r="A506"/>
      <c r="B506" s="168">
        <v>2009</v>
      </c>
      <c r="C506" s="168"/>
      <c r="D506" s="182">
        <v>133</v>
      </c>
      <c r="E506" s="183">
        <v>-0.01</v>
      </c>
      <c r="F506" s="183">
        <v>-0.01</v>
      </c>
      <c r="G506" s="183">
        <v>-94.8</v>
      </c>
      <c r="H506" s="183">
        <v>1.01</v>
      </c>
      <c r="I506" s="183">
        <v>11.24</v>
      </c>
      <c r="J506" s="183">
        <v>2.2000000000000002</v>
      </c>
      <c r="K506" s="183">
        <v>-205.93</v>
      </c>
      <c r="L506" s="183">
        <v>0.2</v>
      </c>
      <c r="M506" s="183">
        <v>-18.32</v>
      </c>
      <c r="N506" s="183">
        <v>500.51</v>
      </c>
      <c r="O506" s="5"/>
    </row>
    <row r="507" spans="1:15" s="8" customFormat="1" ht="15" customHeight="1" x14ac:dyDescent="0.25">
      <c r="A507"/>
      <c r="B507" s="168">
        <v>2008</v>
      </c>
      <c r="C507" s="168"/>
      <c r="D507" s="182">
        <v>121</v>
      </c>
      <c r="E507" s="183">
        <v>0.04</v>
      </c>
      <c r="F507" s="183">
        <v>0.04</v>
      </c>
      <c r="G507" s="183">
        <v>24.9</v>
      </c>
      <c r="H507" s="183">
        <v>0.96</v>
      </c>
      <c r="I507" s="183">
        <v>17.149999999999999</v>
      </c>
      <c r="J507" s="183">
        <v>4.09</v>
      </c>
      <c r="K507" s="183">
        <v>106.02</v>
      </c>
      <c r="L507" s="183">
        <v>0.24</v>
      </c>
      <c r="M507" s="183">
        <v>6.18</v>
      </c>
      <c r="N507" s="183">
        <v>969.78</v>
      </c>
      <c r="O507" s="5"/>
    </row>
    <row r="508" spans="1:15" ht="15" customHeight="1" x14ac:dyDescent="0.25">
      <c r="B508" s="259" t="s">
        <v>189</v>
      </c>
      <c r="C508" s="165"/>
      <c r="D508" s="165"/>
      <c r="E508" s="165"/>
      <c r="F508" s="165"/>
      <c r="G508" s="165"/>
      <c r="H508" s="165"/>
      <c r="I508" s="165"/>
      <c r="J508" s="165"/>
      <c r="K508" s="165"/>
      <c r="L508" s="165"/>
      <c r="M508" s="165"/>
      <c r="N508" s="165"/>
    </row>
    <row r="509" spans="1:15" ht="15" customHeight="1" x14ac:dyDescent="0.25">
      <c r="B509" s="181">
        <v>2023</v>
      </c>
      <c r="C509" s="181"/>
      <c r="D509" s="182">
        <v>72</v>
      </c>
      <c r="E509" s="183">
        <v>0.47</v>
      </c>
      <c r="F509" s="183">
        <v>0.9</v>
      </c>
      <c r="G509" s="183">
        <v>1.1100000000000001</v>
      </c>
      <c r="H509" s="183">
        <v>0.53</v>
      </c>
      <c r="I509" s="183">
        <v>20.59</v>
      </c>
      <c r="J509" s="183">
        <v>5.94</v>
      </c>
      <c r="K509" s="183">
        <v>12.55</v>
      </c>
      <c r="L509" s="183">
        <v>0.28999999999999998</v>
      </c>
      <c r="M509" s="183">
        <v>0.61</v>
      </c>
      <c r="N509" s="183">
        <v>5618.19</v>
      </c>
    </row>
    <row r="510" spans="1:15" ht="15" customHeight="1" x14ac:dyDescent="0.25">
      <c r="B510" s="181">
        <v>2022</v>
      </c>
      <c r="C510" s="181"/>
      <c r="D510" s="182">
        <v>71</v>
      </c>
      <c r="E510" s="183">
        <v>0.41</v>
      </c>
      <c r="F510" s="183">
        <v>0.7</v>
      </c>
      <c r="G510" s="183">
        <v>1.42</v>
      </c>
      <c r="H510" s="183">
        <v>0.59</v>
      </c>
      <c r="I510" s="183">
        <v>18.82</v>
      </c>
      <c r="J510" s="183">
        <v>5.65</v>
      </c>
      <c r="K510" s="183">
        <v>13.67</v>
      </c>
      <c r="L510" s="183">
        <v>0.3</v>
      </c>
      <c r="M510" s="183">
        <v>0.73</v>
      </c>
      <c r="N510" s="183">
        <v>5227.7</v>
      </c>
    </row>
    <row r="511" spans="1:15" ht="15" customHeight="1" x14ac:dyDescent="0.25">
      <c r="B511" s="181">
        <v>2021</v>
      </c>
      <c r="C511" s="181"/>
      <c r="D511" s="182">
        <v>65</v>
      </c>
      <c r="E511" s="183">
        <v>0.37</v>
      </c>
      <c r="F511" s="183">
        <v>0.57999999999999996</v>
      </c>
      <c r="G511" s="183">
        <v>1.73</v>
      </c>
      <c r="H511" s="183">
        <v>0.63</v>
      </c>
      <c r="I511" s="183">
        <v>14.22</v>
      </c>
      <c r="J511" s="183">
        <v>3.59</v>
      </c>
      <c r="K511" s="183">
        <v>9.82</v>
      </c>
      <c r="L511" s="183">
        <v>0.25</v>
      </c>
      <c r="M511" s="183">
        <v>0.69</v>
      </c>
      <c r="N511" s="183">
        <v>3712.15</v>
      </c>
    </row>
    <row r="512" spans="1:15" ht="15" customHeight="1" x14ac:dyDescent="0.25">
      <c r="B512" s="168">
        <v>2020</v>
      </c>
      <c r="C512" s="168"/>
      <c r="D512" s="182">
        <v>62</v>
      </c>
      <c r="E512" s="183">
        <v>0.28000000000000003</v>
      </c>
      <c r="F512" s="183">
        <v>0.39</v>
      </c>
      <c r="G512" s="183">
        <v>2.58</v>
      </c>
      <c r="H512" s="183">
        <v>0.72</v>
      </c>
      <c r="I512" s="183">
        <v>8.31</v>
      </c>
      <c r="J512" s="183">
        <v>2.21</v>
      </c>
      <c r="K512" s="183">
        <v>7.91</v>
      </c>
      <c r="L512" s="183">
        <v>0.27</v>
      </c>
      <c r="M512" s="183">
        <v>0.95</v>
      </c>
      <c r="N512" s="183">
        <v>2197.11</v>
      </c>
    </row>
    <row r="513" spans="1:15" ht="15" customHeight="1" x14ac:dyDescent="0.25">
      <c r="B513" s="168">
        <v>2019</v>
      </c>
      <c r="C513" s="168"/>
      <c r="D513" s="182">
        <v>62</v>
      </c>
      <c r="E513" s="183">
        <v>0.23</v>
      </c>
      <c r="F513" s="183">
        <v>0.28999999999999998</v>
      </c>
      <c r="G513" s="183">
        <v>3.44</v>
      </c>
      <c r="H513" s="183">
        <v>0.77</v>
      </c>
      <c r="I513" s="183">
        <v>14.93</v>
      </c>
      <c r="J513" s="183">
        <v>3.85</v>
      </c>
      <c r="K513" s="183">
        <v>17.100000000000001</v>
      </c>
      <c r="L513" s="183">
        <v>0.26</v>
      </c>
      <c r="M513" s="183">
        <v>1.1499999999999999</v>
      </c>
      <c r="N513" s="183">
        <v>4154.42</v>
      </c>
    </row>
    <row r="514" spans="1:15" ht="15" customHeight="1" x14ac:dyDescent="0.25">
      <c r="B514" s="168">
        <v>2018</v>
      </c>
      <c r="C514" s="168"/>
      <c r="D514" s="182">
        <v>59</v>
      </c>
      <c r="E514" s="183">
        <v>0.21</v>
      </c>
      <c r="F514" s="183">
        <v>0.27</v>
      </c>
      <c r="G514" s="183">
        <v>3.67</v>
      </c>
      <c r="H514" s="183">
        <v>0.79</v>
      </c>
      <c r="I514" s="183">
        <v>13.34</v>
      </c>
      <c r="J514" s="183">
        <v>3.82</v>
      </c>
      <c r="K514" s="183">
        <v>17.829999999999998</v>
      </c>
      <c r="L514" s="183">
        <v>0.28999999999999998</v>
      </c>
      <c r="M514" s="183">
        <v>1.34</v>
      </c>
      <c r="N514" s="183">
        <v>3631.69</v>
      </c>
    </row>
    <row r="515" spans="1:15" ht="15" customHeight="1" x14ac:dyDescent="0.25">
      <c r="B515" s="168">
        <v>2017</v>
      </c>
      <c r="C515" s="168"/>
      <c r="D515" s="182">
        <v>51</v>
      </c>
      <c r="E515" s="183">
        <v>0.16</v>
      </c>
      <c r="F515" s="183">
        <v>0.19</v>
      </c>
      <c r="G515" s="183">
        <v>5.2</v>
      </c>
      <c r="H515" s="183">
        <v>0.84</v>
      </c>
      <c r="I515" s="183">
        <v>11.39</v>
      </c>
      <c r="J515" s="183">
        <v>3</v>
      </c>
      <c r="K515" s="183">
        <v>18.63</v>
      </c>
      <c r="L515" s="183">
        <v>0.26</v>
      </c>
      <c r="M515" s="183">
        <v>1.63</v>
      </c>
      <c r="N515" s="183">
        <v>2988.43</v>
      </c>
    </row>
    <row r="516" spans="1:15" ht="15" customHeight="1" x14ac:dyDescent="0.25">
      <c r="A516" s="53"/>
      <c r="B516" s="168">
        <v>2016</v>
      </c>
      <c r="C516" s="168"/>
      <c r="D516" s="182">
        <v>52</v>
      </c>
      <c r="E516" s="183">
        <v>0.15</v>
      </c>
      <c r="F516" s="183">
        <v>0.18</v>
      </c>
      <c r="G516" s="183">
        <v>5.52</v>
      </c>
      <c r="H516" s="183">
        <v>0.85</v>
      </c>
      <c r="I516" s="183">
        <v>15.44</v>
      </c>
      <c r="J516" s="183">
        <v>3.95</v>
      </c>
      <c r="K516" s="183">
        <v>25.73</v>
      </c>
      <c r="L516" s="183">
        <v>0.26</v>
      </c>
      <c r="M516" s="183">
        <v>1.67</v>
      </c>
      <c r="N516" s="183">
        <v>3869.88</v>
      </c>
    </row>
    <row r="517" spans="1:15" ht="15" customHeight="1" x14ac:dyDescent="0.25">
      <c r="B517" s="168">
        <v>2015</v>
      </c>
      <c r="C517" s="168"/>
      <c r="D517" s="182">
        <v>47</v>
      </c>
      <c r="E517" s="183">
        <v>0.14000000000000001</v>
      </c>
      <c r="F517" s="183">
        <v>0.16</v>
      </c>
      <c r="G517" s="183">
        <v>6.2</v>
      </c>
      <c r="H517" s="183">
        <v>0.86</v>
      </c>
      <c r="I517" s="183">
        <v>15.01</v>
      </c>
      <c r="J517" s="183">
        <v>3.87</v>
      </c>
      <c r="K517" s="183">
        <v>27.86</v>
      </c>
      <c r="L517" s="183">
        <v>0.26</v>
      </c>
      <c r="M517" s="183">
        <v>1.86</v>
      </c>
      <c r="N517" s="183">
        <v>4097.04</v>
      </c>
    </row>
    <row r="518" spans="1:15" ht="15" customHeight="1" x14ac:dyDescent="0.25">
      <c r="B518" s="168">
        <v>2014</v>
      </c>
      <c r="C518" s="168"/>
      <c r="D518" s="182">
        <v>48</v>
      </c>
      <c r="E518" s="183">
        <v>0.09</v>
      </c>
      <c r="F518" s="183">
        <v>0.1</v>
      </c>
      <c r="G518" s="183">
        <v>9.86</v>
      </c>
      <c r="H518" s="183">
        <v>0.91</v>
      </c>
      <c r="I518" s="183">
        <v>13.98</v>
      </c>
      <c r="J518" s="183">
        <v>3.22</v>
      </c>
      <c r="K518" s="183">
        <v>34.93</v>
      </c>
      <c r="L518" s="183">
        <v>0.23</v>
      </c>
      <c r="M518" s="183">
        <v>2.5</v>
      </c>
      <c r="N518" s="183">
        <v>3567.77</v>
      </c>
    </row>
    <row r="519" spans="1:15" ht="15" customHeight="1" x14ac:dyDescent="0.25">
      <c r="B519" s="168">
        <v>2013</v>
      </c>
      <c r="C519" s="168"/>
      <c r="D519" s="182">
        <v>49</v>
      </c>
      <c r="E519" s="183">
        <v>0.1</v>
      </c>
      <c r="F519" s="183">
        <v>0.11</v>
      </c>
      <c r="G519" s="183">
        <v>9.49</v>
      </c>
      <c r="H519" s="183">
        <v>0.9</v>
      </c>
      <c r="I519" s="183">
        <v>17.420000000000002</v>
      </c>
      <c r="J519" s="183">
        <v>3.76</v>
      </c>
      <c r="K519" s="183">
        <v>39.42</v>
      </c>
      <c r="L519" s="183">
        <v>0.22</v>
      </c>
      <c r="M519" s="183">
        <v>2.2599999999999998</v>
      </c>
      <c r="N519" s="183">
        <v>4180.43</v>
      </c>
    </row>
    <row r="520" spans="1:15" s="8" customFormat="1" ht="15" customHeight="1" x14ac:dyDescent="0.25">
      <c r="A520"/>
      <c r="B520" s="168">
        <v>2012</v>
      </c>
      <c r="C520" s="168"/>
      <c r="D520" s="182">
        <v>46</v>
      </c>
      <c r="E520" s="183">
        <v>0.06</v>
      </c>
      <c r="F520" s="183">
        <v>0.06</v>
      </c>
      <c r="G520" s="183">
        <v>16.43</v>
      </c>
      <c r="H520" s="183">
        <v>0.94</v>
      </c>
      <c r="I520" s="183">
        <v>11.63</v>
      </c>
      <c r="J520" s="183">
        <v>2.4700000000000002</v>
      </c>
      <c r="K520" s="183">
        <v>43.03</v>
      </c>
      <c r="L520" s="183">
        <v>0.21</v>
      </c>
      <c r="M520" s="183">
        <v>3.7</v>
      </c>
      <c r="N520" s="183">
        <v>2915.11</v>
      </c>
      <c r="O520" s="5"/>
    </row>
    <row r="521" spans="1:15" s="9" customFormat="1" ht="15" customHeight="1" x14ac:dyDescent="0.25">
      <c r="A521"/>
      <c r="B521" s="168">
        <v>2011</v>
      </c>
      <c r="C521" s="168"/>
      <c r="D521" s="182">
        <v>46</v>
      </c>
      <c r="E521" s="183">
        <v>7.0000000000000007E-2</v>
      </c>
      <c r="F521" s="183">
        <v>7.0000000000000007E-2</v>
      </c>
      <c r="G521" s="183">
        <v>13.91</v>
      </c>
      <c r="H521" s="183">
        <v>0.93</v>
      </c>
      <c r="I521" s="183">
        <v>10.57</v>
      </c>
      <c r="J521" s="183">
        <v>2.66</v>
      </c>
      <c r="K521" s="183">
        <v>39.68</v>
      </c>
      <c r="L521" s="183">
        <v>0.25</v>
      </c>
      <c r="M521" s="183">
        <v>3.75</v>
      </c>
      <c r="N521" s="183">
        <v>3110</v>
      </c>
      <c r="O521" s="5"/>
    </row>
    <row r="522" spans="1:15" s="9" customFormat="1" ht="15" customHeight="1" x14ac:dyDescent="0.25">
      <c r="A522"/>
      <c r="B522" s="168">
        <v>2010</v>
      </c>
      <c r="C522" s="168"/>
      <c r="D522" s="182">
        <v>48</v>
      </c>
      <c r="E522" s="183">
        <v>0.12</v>
      </c>
      <c r="F522" s="183">
        <v>0.13</v>
      </c>
      <c r="G522" s="183">
        <v>7.57</v>
      </c>
      <c r="H522" s="183">
        <v>0.88</v>
      </c>
      <c r="I522" s="183">
        <v>11.39</v>
      </c>
      <c r="J522" s="183">
        <v>3.28</v>
      </c>
      <c r="K522" s="183">
        <v>28.12</v>
      </c>
      <c r="L522" s="183">
        <v>0.28999999999999998</v>
      </c>
      <c r="M522" s="183">
        <v>2.4700000000000002</v>
      </c>
      <c r="N522" s="183">
        <v>3348.65</v>
      </c>
      <c r="O522" s="5"/>
    </row>
    <row r="523" spans="1:15" s="9" customFormat="1" ht="15" customHeight="1" x14ac:dyDescent="0.25">
      <c r="A523"/>
      <c r="B523" s="168">
        <v>2009</v>
      </c>
      <c r="C523" s="168"/>
      <c r="D523" s="182">
        <v>42</v>
      </c>
      <c r="E523" s="183">
        <v>0.14000000000000001</v>
      </c>
      <c r="F523" s="183">
        <v>0.16</v>
      </c>
      <c r="G523" s="183">
        <v>6.32</v>
      </c>
      <c r="H523" s="183">
        <v>0.86</v>
      </c>
      <c r="I523" s="183">
        <v>7.51</v>
      </c>
      <c r="J523" s="183">
        <v>2.69</v>
      </c>
      <c r="K523" s="183">
        <v>19.68</v>
      </c>
      <c r="L523" s="183">
        <v>0.36</v>
      </c>
      <c r="M523" s="183">
        <v>2.62</v>
      </c>
      <c r="N523" s="183">
        <v>2455.86</v>
      </c>
      <c r="O523" s="5"/>
    </row>
    <row r="524" spans="1:15" ht="15" customHeight="1" x14ac:dyDescent="0.25">
      <c r="B524" s="168">
        <v>2008</v>
      </c>
      <c r="C524" s="168"/>
      <c r="D524" s="182">
        <v>32</v>
      </c>
      <c r="E524" s="183">
        <v>0.16</v>
      </c>
      <c r="F524" s="183">
        <v>0.19</v>
      </c>
      <c r="G524" s="183">
        <v>5.4</v>
      </c>
      <c r="H524" s="183">
        <v>0.84</v>
      </c>
      <c r="I524" s="183">
        <v>7.49</v>
      </c>
      <c r="J524" s="183">
        <v>3.18</v>
      </c>
      <c r="K524" s="183">
        <v>20.36</v>
      </c>
      <c r="L524" s="183">
        <v>0.42</v>
      </c>
      <c r="M524" s="183">
        <v>2.72</v>
      </c>
      <c r="N524" s="183">
        <v>2718.91</v>
      </c>
    </row>
    <row r="525" spans="1:15" ht="15" customHeight="1" x14ac:dyDescent="0.25">
      <c r="B525" s="187" t="s">
        <v>190</v>
      </c>
      <c r="C525" s="187"/>
      <c r="D525" s="187"/>
      <c r="E525" s="187"/>
      <c r="F525" s="187"/>
      <c r="G525" s="187"/>
      <c r="H525" s="187"/>
      <c r="I525" s="187"/>
      <c r="J525" s="187"/>
      <c r="K525" s="187"/>
      <c r="L525" s="187"/>
      <c r="M525" s="187"/>
      <c r="N525" s="187"/>
    </row>
    <row r="526" spans="1:15" ht="15" customHeight="1" x14ac:dyDescent="0.25">
      <c r="B526" s="181">
        <v>2023</v>
      </c>
      <c r="C526" s="181"/>
      <c r="D526" s="182">
        <v>26</v>
      </c>
      <c r="E526" s="183">
        <v>0.4</v>
      </c>
      <c r="F526" s="183">
        <v>0.66</v>
      </c>
      <c r="G526" s="183">
        <v>1.52</v>
      </c>
      <c r="H526" s="183">
        <v>0.6</v>
      </c>
      <c r="I526" s="183">
        <v>10.82</v>
      </c>
      <c r="J526" s="183">
        <v>4.83</v>
      </c>
      <c r="K526" s="183">
        <v>12.2</v>
      </c>
      <c r="L526" s="183">
        <v>0.45</v>
      </c>
      <c r="M526" s="183">
        <v>1.1299999999999999</v>
      </c>
      <c r="N526" s="183">
        <v>105648.04</v>
      </c>
    </row>
    <row r="527" spans="1:15" ht="15" customHeight="1" x14ac:dyDescent="0.25">
      <c r="B527" s="181">
        <v>2022</v>
      </c>
      <c r="C527" s="181"/>
      <c r="D527" s="182">
        <v>27</v>
      </c>
      <c r="E527" s="183">
        <v>0.31</v>
      </c>
      <c r="F527" s="183">
        <v>0.44</v>
      </c>
      <c r="G527" s="183">
        <v>2.2799999999999998</v>
      </c>
      <c r="H527" s="183">
        <v>0.69</v>
      </c>
      <c r="I527" s="183">
        <v>5.29</v>
      </c>
      <c r="J527" s="183">
        <v>2.93</v>
      </c>
      <c r="K527" s="183">
        <v>9.59</v>
      </c>
      <c r="L527" s="183">
        <v>0.55000000000000004</v>
      </c>
      <c r="M527" s="183">
        <v>1.81</v>
      </c>
      <c r="N527" s="183">
        <v>64732.33</v>
      </c>
    </row>
    <row r="528" spans="1:15" ht="15" customHeight="1" x14ac:dyDescent="0.25">
      <c r="B528" s="181">
        <v>2021</v>
      </c>
      <c r="C528" s="181"/>
      <c r="D528" s="182">
        <v>25</v>
      </c>
      <c r="E528" s="183">
        <v>0.3</v>
      </c>
      <c r="F528" s="183">
        <v>0.43</v>
      </c>
      <c r="G528" s="183">
        <v>2.31</v>
      </c>
      <c r="H528" s="183">
        <v>0.7</v>
      </c>
      <c r="I528" s="183">
        <v>2.06</v>
      </c>
      <c r="J528" s="183">
        <v>0.73</v>
      </c>
      <c r="K528" s="183">
        <v>2.42</v>
      </c>
      <c r="L528" s="183">
        <v>0.35</v>
      </c>
      <c r="M528" s="183">
        <v>1.17</v>
      </c>
      <c r="N528" s="183">
        <v>16697.52</v>
      </c>
    </row>
    <row r="529" spans="1:15" ht="15" customHeight="1" x14ac:dyDescent="0.25">
      <c r="B529" s="168">
        <v>2020</v>
      </c>
      <c r="C529" s="168"/>
      <c r="D529" s="182">
        <v>22</v>
      </c>
      <c r="E529" s="183">
        <v>0.39</v>
      </c>
      <c r="F529" s="183">
        <v>0.64</v>
      </c>
      <c r="G529" s="183">
        <v>1.55</v>
      </c>
      <c r="H529" s="183">
        <v>0.61</v>
      </c>
      <c r="I529" s="183">
        <v>6.96</v>
      </c>
      <c r="J529" s="183">
        <v>2.74</v>
      </c>
      <c r="K529" s="183">
        <v>7</v>
      </c>
      <c r="L529" s="183">
        <v>0.39</v>
      </c>
      <c r="M529" s="183">
        <v>1</v>
      </c>
      <c r="N529" s="183">
        <v>52572.91</v>
      </c>
    </row>
    <row r="530" spans="1:15" ht="15" customHeight="1" x14ac:dyDescent="0.25">
      <c r="B530" s="168">
        <v>2019</v>
      </c>
      <c r="C530" s="168"/>
      <c r="D530" s="182">
        <v>22</v>
      </c>
      <c r="E530" s="183">
        <v>0.37</v>
      </c>
      <c r="F530" s="183">
        <v>0.56999999999999995</v>
      </c>
      <c r="G530" s="183">
        <v>1.74</v>
      </c>
      <c r="H530" s="183">
        <v>0.63</v>
      </c>
      <c r="I530" s="183">
        <v>6.99</v>
      </c>
      <c r="J530" s="183">
        <v>2.85</v>
      </c>
      <c r="K530" s="183">
        <v>7.82</v>
      </c>
      <c r="L530" s="183">
        <v>0.41</v>
      </c>
      <c r="M530" s="183">
        <v>1.1200000000000001</v>
      </c>
      <c r="N530" s="183">
        <v>59090</v>
      </c>
    </row>
    <row r="531" spans="1:15" ht="15" customHeight="1" x14ac:dyDescent="0.25">
      <c r="B531" s="168">
        <v>2018</v>
      </c>
      <c r="C531" s="168"/>
      <c r="D531" s="182">
        <v>22</v>
      </c>
      <c r="E531" s="183">
        <v>0.34</v>
      </c>
      <c r="F531" s="183">
        <v>0.53</v>
      </c>
      <c r="G531" s="183">
        <v>1.9</v>
      </c>
      <c r="H531" s="183">
        <v>0.66</v>
      </c>
      <c r="I531" s="183">
        <v>5.66</v>
      </c>
      <c r="J531" s="183">
        <v>2.4300000000000002</v>
      </c>
      <c r="K531" s="183">
        <v>7.04</v>
      </c>
      <c r="L531" s="183">
        <v>0.43</v>
      </c>
      <c r="M531" s="183">
        <v>1.24</v>
      </c>
      <c r="N531" s="183">
        <v>52225.27</v>
      </c>
    </row>
    <row r="532" spans="1:15" ht="15" customHeight="1" x14ac:dyDescent="0.25">
      <c r="A532" s="53"/>
      <c r="B532" s="168">
        <v>2017</v>
      </c>
      <c r="C532" s="168"/>
      <c r="D532" s="182">
        <v>23</v>
      </c>
      <c r="E532" s="183">
        <v>0.26</v>
      </c>
      <c r="F532" s="183">
        <v>0.36</v>
      </c>
      <c r="G532" s="183">
        <v>2.81</v>
      </c>
      <c r="H532" s="183">
        <v>0.74</v>
      </c>
      <c r="I532" s="183">
        <v>6.17</v>
      </c>
      <c r="J532" s="183">
        <v>2.44</v>
      </c>
      <c r="K532" s="183">
        <v>9.2799999999999994</v>
      </c>
      <c r="L532" s="183">
        <v>0.39</v>
      </c>
      <c r="M532" s="183">
        <v>1.51</v>
      </c>
      <c r="N532" s="183">
        <v>50853.13</v>
      </c>
    </row>
    <row r="533" spans="1:15" ht="15" customHeight="1" x14ac:dyDescent="0.25">
      <c r="B533" s="168">
        <v>2016</v>
      </c>
      <c r="C533" s="168"/>
      <c r="D533" s="182">
        <v>24</v>
      </c>
      <c r="E533" s="183">
        <v>0.27</v>
      </c>
      <c r="F533" s="183">
        <v>0.38</v>
      </c>
      <c r="G533" s="183">
        <v>2.66</v>
      </c>
      <c r="H533" s="183">
        <v>0.73</v>
      </c>
      <c r="I533" s="183">
        <v>9.18</v>
      </c>
      <c r="J533" s="183">
        <v>3.58</v>
      </c>
      <c r="K533" s="183">
        <v>13.08</v>
      </c>
      <c r="L533" s="183">
        <v>0.39</v>
      </c>
      <c r="M533" s="183">
        <v>1.42</v>
      </c>
      <c r="N533" s="183">
        <v>69991.42</v>
      </c>
    </row>
    <row r="534" spans="1:15" ht="15" customHeight="1" x14ac:dyDescent="0.25">
      <c r="B534" s="168">
        <v>2015</v>
      </c>
      <c r="C534" s="168"/>
      <c r="D534" s="182">
        <v>25</v>
      </c>
      <c r="E534" s="183">
        <v>0.26</v>
      </c>
      <c r="F534" s="183">
        <v>0.35</v>
      </c>
      <c r="G534" s="183">
        <v>2.82</v>
      </c>
      <c r="H534" s="183">
        <v>0.74</v>
      </c>
      <c r="I534" s="183">
        <v>9.1199999999999992</v>
      </c>
      <c r="J534" s="183">
        <v>3.6</v>
      </c>
      <c r="K534" s="183">
        <v>13.76</v>
      </c>
      <c r="L534" s="183">
        <v>0.39</v>
      </c>
      <c r="M534" s="183">
        <v>1.51</v>
      </c>
      <c r="N534" s="183">
        <v>68979.320000000007</v>
      </c>
    </row>
    <row r="535" spans="1:15" ht="15" customHeight="1" x14ac:dyDescent="0.25">
      <c r="B535" s="168">
        <v>2014</v>
      </c>
      <c r="C535" s="168"/>
      <c r="D535" s="182">
        <v>26</v>
      </c>
      <c r="E535" s="183">
        <v>0.26</v>
      </c>
      <c r="F535" s="183">
        <v>0.35</v>
      </c>
      <c r="G535" s="183">
        <v>2.83</v>
      </c>
      <c r="H535" s="183">
        <v>0.74</v>
      </c>
      <c r="I535" s="183">
        <v>9.83</v>
      </c>
      <c r="J535" s="183">
        <v>4.03</v>
      </c>
      <c r="K535" s="183">
        <v>15.45</v>
      </c>
      <c r="L535" s="183">
        <v>0.41</v>
      </c>
      <c r="M535" s="183">
        <v>1.57</v>
      </c>
      <c r="N535" s="183">
        <v>73771.149999999994</v>
      </c>
    </row>
    <row r="536" spans="1:15" s="10" customFormat="1" ht="15" customHeight="1" collapsed="1" x14ac:dyDescent="0.25">
      <c r="A536"/>
      <c r="B536" s="168">
        <v>2013</v>
      </c>
      <c r="C536" s="168"/>
      <c r="D536" s="182">
        <v>29</v>
      </c>
      <c r="E536" s="183">
        <v>0.26</v>
      </c>
      <c r="F536" s="183">
        <v>0.35</v>
      </c>
      <c r="G536" s="183">
        <v>2.9</v>
      </c>
      <c r="H536" s="183">
        <v>0.74</v>
      </c>
      <c r="I536" s="183">
        <v>9.86</v>
      </c>
      <c r="J536" s="183">
        <v>4.04</v>
      </c>
      <c r="K536" s="183">
        <v>15.72</v>
      </c>
      <c r="L536" s="183">
        <v>0.41</v>
      </c>
      <c r="M536" s="183">
        <v>1.59</v>
      </c>
      <c r="N536" s="183">
        <v>66309.41</v>
      </c>
      <c r="O536" s="5"/>
    </row>
    <row r="537" spans="1:15" s="10" customFormat="1" ht="15" customHeight="1" x14ac:dyDescent="0.25">
      <c r="A537"/>
      <c r="B537" s="168">
        <v>2012</v>
      </c>
      <c r="C537" s="168"/>
      <c r="D537" s="182">
        <v>26</v>
      </c>
      <c r="E537" s="183">
        <v>0.26</v>
      </c>
      <c r="F537" s="183">
        <v>0.35</v>
      </c>
      <c r="G537" s="183">
        <v>2.89</v>
      </c>
      <c r="H537" s="183">
        <v>0.74</v>
      </c>
      <c r="I537" s="183">
        <v>10.3</v>
      </c>
      <c r="J537" s="183">
        <v>4.0999999999999996</v>
      </c>
      <c r="K537" s="183">
        <v>15.95</v>
      </c>
      <c r="L537" s="183">
        <v>0.4</v>
      </c>
      <c r="M537" s="183">
        <v>1.55</v>
      </c>
      <c r="N537" s="183">
        <v>73608.649999999994</v>
      </c>
      <c r="O537" s="5"/>
    </row>
    <row r="538" spans="1:15" s="10" customFormat="1" ht="15" customHeight="1" x14ac:dyDescent="0.25">
      <c r="A538"/>
      <c r="B538" s="168">
        <v>2011</v>
      </c>
      <c r="C538" s="168"/>
      <c r="D538" s="182">
        <v>24</v>
      </c>
      <c r="E538" s="183">
        <v>0.27</v>
      </c>
      <c r="F538" s="183">
        <v>0.38</v>
      </c>
      <c r="G538" s="183">
        <v>2.66</v>
      </c>
      <c r="H538" s="183">
        <v>0.73</v>
      </c>
      <c r="I538" s="183">
        <v>10.25</v>
      </c>
      <c r="J538" s="183">
        <v>4.18</v>
      </c>
      <c r="K538" s="183">
        <v>15.29</v>
      </c>
      <c r="L538" s="183">
        <v>0.41</v>
      </c>
      <c r="M538" s="183">
        <v>1.49</v>
      </c>
      <c r="N538" s="183">
        <v>75171.5</v>
      </c>
      <c r="O538" s="5"/>
    </row>
    <row r="539" spans="1:15" ht="15" customHeight="1" x14ac:dyDescent="0.25">
      <c r="B539" s="168">
        <v>2010</v>
      </c>
      <c r="C539" s="168"/>
      <c r="D539" s="182">
        <v>21</v>
      </c>
      <c r="E539" s="183">
        <v>0.28000000000000003</v>
      </c>
      <c r="F539" s="183">
        <v>0.39</v>
      </c>
      <c r="G539" s="183">
        <v>2.5499999999999998</v>
      </c>
      <c r="H539" s="183">
        <v>0.72</v>
      </c>
      <c r="I539" s="183">
        <v>11.16</v>
      </c>
      <c r="J539" s="183">
        <v>4.34</v>
      </c>
      <c r="K539" s="183">
        <v>15.39</v>
      </c>
      <c r="L539" s="183">
        <v>0.39</v>
      </c>
      <c r="M539" s="183">
        <v>1.38</v>
      </c>
      <c r="N539" s="183">
        <v>82834.95</v>
      </c>
    </row>
    <row r="540" spans="1:15" ht="15" customHeight="1" x14ac:dyDescent="0.25">
      <c r="B540" s="168">
        <v>2009</v>
      </c>
      <c r="C540" s="168"/>
      <c r="D540" s="182">
        <v>16</v>
      </c>
      <c r="E540" s="183">
        <v>0.28000000000000003</v>
      </c>
      <c r="F540" s="183">
        <v>0.4</v>
      </c>
      <c r="G540" s="183">
        <v>2.5099999999999998</v>
      </c>
      <c r="H540" s="183">
        <v>0.72</v>
      </c>
      <c r="I540" s="183">
        <v>10.86</v>
      </c>
      <c r="J540" s="183">
        <v>3.5</v>
      </c>
      <c r="K540" s="183">
        <v>12.28</v>
      </c>
      <c r="L540" s="183">
        <v>0.32</v>
      </c>
      <c r="M540" s="183">
        <v>1.1299999999999999</v>
      </c>
      <c r="N540" s="183">
        <v>87766.56</v>
      </c>
    </row>
    <row r="541" spans="1:15" ht="15" customHeight="1" x14ac:dyDescent="0.25">
      <c r="B541" s="168">
        <v>2008</v>
      </c>
      <c r="C541" s="168"/>
      <c r="D541" s="182">
        <v>15</v>
      </c>
      <c r="E541" s="183">
        <v>0.28000000000000003</v>
      </c>
      <c r="F541" s="183">
        <v>0.38</v>
      </c>
      <c r="G541" s="183">
        <v>2.63</v>
      </c>
      <c r="H541" s="183">
        <v>0.72</v>
      </c>
      <c r="I541" s="183">
        <v>7.77</v>
      </c>
      <c r="J541" s="183">
        <v>3.19</v>
      </c>
      <c r="K541" s="183">
        <v>11.58</v>
      </c>
      <c r="L541" s="183">
        <v>0.41</v>
      </c>
      <c r="M541" s="183">
        <v>1.49</v>
      </c>
      <c r="N541" s="183">
        <v>85224.2</v>
      </c>
    </row>
    <row r="542" spans="1:15" ht="15" customHeight="1" x14ac:dyDescent="0.2">
      <c r="A542" s="53"/>
      <c r="B542" s="258" t="s">
        <v>40</v>
      </c>
      <c r="C542" s="184"/>
      <c r="D542" s="184"/>
      <c r="E542" s="184"/>
      <c r="F542" s="184"/>
      <c r="G542" s="184"/>
      <c r="H542" s="184"/>
      <c r="I542" s="184"/>
      <c r="J542" s="184"/>
      <c r="K542" s="184"/>
      <c r="L542" s="184"/>
      <c r="M542" s="184"/>
      <c r="N542" s="184"/>
    </row>
    <row r="543" spans="1:15" ht="15" customHeight="1" x14ac:dyDescent="0.25">
      <c r="B543" s="187" t="s">
        <v>191</v>
      </c>
      <c r="C543" s="187"/>
      <c r="D543" s="187"/>
      <c r="E543" s="187"/>
      <c r="F543" s="187"/>
      <c r="G543" s="187"/>
      <c r="H543" s="187"/>
      <c r="I543" s="187"/>
      <c r="J543" s="187"/>
      <c r="K543" s="187"/>
      <c r="L543" s="187"/>
      <c r="M543" s="187"/>
      <c r="N543" s="187"/>
    </row>
    <row r="544" spans="1:15" ht="15" customHeight="1" x14ac:dyDescent="0.25">
      <c r="B544" s="181">
        <v>2023</v>
      </c>
      <c r="C544" s="181"/>
      <c r="D544" s="182">
        <v>443</v>
      </c>
      <c r="E544" s="183">
        <v>0.39</v>
      </c>
      <c r="F544" s="183">
        <v>0.64</v>
      </c>
      <c r="G544" s="183">
        <v>1.56</v>
      </c>
      <c r="H544" s="183">
        <v>0.61</v>
      </c>
      <c r="I544" s="183">
        <v>18.11</v>
      </c>
      <c r="J544" s="183">
        <v>4.34</v>
      </c>
      <c r="K544" s="183">
        <v>11.13</v>
      </c>
      <c r="L544" s="183">
        <v>0.24</v>
      </c>
      <c r="M544" s="183">
        <v>0.61</v>
      </c>
      <c r="N544" s="183">
        <v>1246.74</v>
      </c>
    </row>
    <row r="545" spans="1:15" ht="15" customHeight="1" x14ac:dyDescent="0.25">
      <c r="B545" s="181">
        <v>2022</v>
      </c>
      <c r="C545" s="181"/>
      <c r="D545" s="182">
        <v>410</v>
      </c>
      <c r="E545" s="183">
        <v>0.36</v>
      </c>
      <c r="F545" s="183">
        <v>0.56000000000000005</v>
      </c>
      <c r="G545" s="183">
        <v>1.78</v>
      </c>
      <c r="H545" s="183">
        <v>0.64</v>
      </c>
      <c r="I545" s="183">
        <v>6.82</v>
      </c>
      <c r="J545" s="183">
        <v>1.83</v>
      </c>
      <c r="K545" s="183">
        <v>5.09</v>
      </c>
      <c r="L545" s="183">
        <v>0.27</v>
      </c>
      <c r="M545" s="183">
        <v>0.75</v>
      </c>
      <c r="N545" s="183">
        <v>518.4</v>
      </c>
    </row>
    <row r="546" spans="1:15" ht="15" customHeight="1" x14ac:dyDescent="0.25">
      <c r="B546" s="181">
        <v>2021</v>
      </c>
      <c r="C546" s="181"/>
      <c r="D546" s="182">
        <v>389</v>
      </c>
      <c r="E546" s="183">
        <v>0.36</v>
      </c>
      <c r="F546" s="183">
        <v>0.55000000000000004</v>
      </c>
      <c r="G546" s="183">
        <v>1.81</v>
      </c>
      <c r="H546" s="183">
        <v>0.64</v>
      </c>
      <c r="I546" s="183">
        <v>8.92</v>
      </c>
      <c r="J546" s="183">
        <v>1.85</v>
      </c>
      <c r="K546" s="183">
        <v>5.2</v>
      </c>
      <c r="L546" s="183">
        <v>0.21</v>
      </c>
      <c r="M546" s="183">
        <v>0.57999999999999996</v>
      </c>
      <c r="N546" s="183">
        <v>504.21</v>
      </c>
    </row>
    <row r="547" spans="1:15" s="10" customFormat="1" ht="15" customHeight="1" collapsed="1" x14ac:dyDescent="0.25">
      <c r="A547"/>
      <c r="B547" s="187" t="s">
        <v>192</v>
      </c>
      <c r="C547" s="187"/>
      <c r="D547" s="187"/>
      <c r="E547" s="187"/>
      <c r="F547" s="187"/>
      <c r="G547" s="187"/>
      <c r="H547" s="187"/>
      <c r="I547" s="187"/>
      <c r="J547" s="187"/>
      <c r="K547" s="187"/>
      <c r="L547" s="187"/>
      <c r="M547" s="187"/>
      <c r="N547" s="187"/>
      <c r="O547" s="5"/>
    </row>
    <row r="548" spans="1:15" s="10" customFormat="1" ht="15" customHeight="1" x14ac:dyDescent="0.25">
      <c r="A548"/>
      <c r="B548" s="181">
        <v>2023</v>
      </c>
      <c r="C548" s="181"/>
      <c r="D548" s="182">
        <v>175</v>
      </c>
      <c r="E548" s="183">
        <v>0.48</v>
      </c>
      <c r="F548" s="183">
        <v>0.93</v>
      </c>
      <c r="G548" s="183">
        <v>1.08</v>
      </c>
      <c r="H548" s="183">
        <v>0.52</v>
      </c>
      <c r="I548" s="183">
        <v>26.36</v>
      </c>
      <c r="J548" s="183">
        <v>8.36</v>
      </c>
      <c r="K548" s="183">
        <v>17.36</v>
      </c>
      <c r="L548" s="183">
        <v>0.32</v>
      </c>
      <c r="M548" s="183">
        <v>0.66</v>
      </c>
      <c r="N548" s="183">
        <v>904.57</v>
      </c>
      <c r="O548" s="5"/>
    </row>
    <row r="549" spans="1:15" s="10" customFormat="1" ht="15" customHeight="1" x14ac:dyDescent="0.25">
      <c r="A549"/>
      <c r="B549" s="181">
        <v>2022</v>
      </c>
      <c r="C549" s="181"/>
      <c r="D549" s="182">
        <v>173</v>
      </c>
      <c r="E549" s="183">
        <v>0.46</v>
      </c>
      <c r="F549" s="183">
        <v>0.85</v>
      </c>
      <c r="G549" s="183">
        <v>1.17</v>
      </c>
      <c r="H549" s="183">
        <v>0.54</v>
      </c>
      <c r="I549" s="183">
        <v>24.57</v>
      </c>
      <c r="J549" s="183">
        <v>8.24</v>
      </c>
      <c r="K549" s="183">
        <v>17.91</v>
      </c>
      <c r="L549" s="183">
        <v>0.34</v>
      </c>
      <c r="M549" s="183">
        <v>0.73</v>
      </c>
      <c r="N549" s="183">
        <v>908.82</v>
      </c>
      <c r="O549" s="5"/>
    </row>
    <row r="550" spans="1:15" s="10" customFormat="1" ht="15" customHeight="1" x14ac:dyDescent="0.25">
      <c r="A550"/>
      <c r="B550" s="181">
        <v>2021</v>
      </c>
      <c r="C550" s="181"/>
      <c r="D550" s="182">
        <v>158</v>
      </c>
      <c r="E550" s="183">
        <v>0.4</v>
      </c>
      <c r="F550" s="183">
        <v>0.66</v>
      </c>
      <c r="G550" s="183">
        <v>1.52</v>
      </c>
      <c r="H550" s="183">
        <v>0.6</v>
      </c>
      <c r="I550" s="183">
        <v>25.82</v>
      </c>
      <c r="J550" s="183">
        <v>8.07</v>
      </c>
      <c r="K550" s="183">
        <v>20.32</v>
      </c>
      <c r="L550" s="183">
        <v>0.31</v>
      </c>
      <c r="M550" s="183">
        <v>0.79</v>
      </c>
      <c r="N550" s="183">
        <v>882.87</v>
      </c>
      <c r="O550" s="5"/>
    </row>
    <row r="551" spans="1:15" s="9" customFormat="1" ht="15" customHeight="1" x14ac:dyDescent="0.25">
      <c r="A551"/>
      <c r="B551" s="187" t="s">
        <v>591</v>
      </c>
      <c r="C551" s="187"/>
      <c r="D551" s="187"/>
      <c r="E551" s="187"/>
      <c r="F551" s="187"/>
      <c r="G551" s="187"/>
      <c r="H551" s="187"/>
      <c r="I551" s="187"/>
      <c r="J551" s="187"/>
      <c r="K551" s="187"/>
      <c r="L551" s="187"/>
      <c r="M551" s="187"/>
      <c r="N551" s="187"/>
      <c r="O551" s="5"/>
    </row>
    <row r="552" spans="1:15" s="9" customFormat="1" ht="15" customHeight="1" x14ac:dyDescent="0.25">
      <c r="A552"/>
      <c r="B552" s="181">
        <v>2023</v>
      </c>
      <c r="C552" s="181"/>
      <c r="D552" s="182">
        <v>58</v>
      </c>
      <c r="E552" s="183">
        <v>0.33</v>
      </c>
      <c r="F552" s="183">
        <v>0.49</v>
      </c>
      <c r="G552" s="183">
        <v>2.0299999999999998</v>
      </c>
      <c r="H552" s="183">
        <v>0.67</v>
      </c>
      <c r="I552" s="183">
        <v>22.03</v>
      </c>
      <c r="J552" s="183">
        <v>2.13</v>
      </c>
      <c r="K552" s="183">
        <v>6.46</v>
      </c>
      <c r="L552" s="183">
        <v>0.1</v>
      </c>
      <c r="M552" s="183">
        <v>0.28999999999999998</v>
      </c>
      <c r="N552" s="183">
        <v>298.64</v>
      </c>
      <c r="O552" s="5"/>
    </row>
    <row r="553" spans="1:15" s="9" customFormat="1" ht="15" customHeight="1" x14ac:dyDescent="0.25">
      <c r="A553"/>
      <c r="B553" s="181">
        <v>2022</v>
      </c>
      <c r="C553" s="181"/>
      <c r="D553" s="182">
        <v>53</v>
      </c>
      <c r="E553" s="183">
        <v>0.41</v>
      </c>
      <c r="F553" s="183">
        <v>0.68</v>
      </c>
      <c r="G553" s="183">
        <v>1.46</v>
      </c>
      <c r="H553" s="183">
        <v>0.59</v>
      </c>
      <c r="I553" s="183">
        <v>26.07</v>
      </c>
      <c r="J553" s="183">
        <v>2.19</v>
      </c>
      <c r="K553" s="183">
        <v>5.39</v>
      </c>
      <c r="L553" s="183">
        <v>0.08</v>
      </c>
      <c r="M553" s="183">
        <v>0.21</v>
      </c>
      <c r="N553" s="183">
        <v>436.42</v>
      </c>
      <c r="O553" s="5"/>
    </row>
    <row r="554" spans="1:15" s="9" customFormat="1" ht="15" customHeight="1" x14ac:dyDescent="0.25">
      <c r="A554"/>
      <c r="B554" s="181">
        <v>2021</v>
      </c>
      <c r="C554" s="181"/>
      <c r="D554" s="182">
        <v>53</v>
      </c>
      <c r="E554" s="183">
        <v>0.36</v>
      </c>
      <c r="F554" s="183">
        <v>0.56999999999999995</v>
      </c>
      <c r="G554" s="183">
        <v>1.77</v>
      </c>
      <c r="H554" s="183">
        <v>0.64</v>
      </c>
      <c r="I554" s="183">
        <v>5.62</v>
      </c>
      <c r="J554" s="183">
        <v>1.2</v>
      </c>
      <c r="K554" s="183">
        <v>3.32</v>
      </c>
      <c r="L554" s="183">
        <v>0.21</v>
      </c>
      <c r="M554" s="183">
        <v>0.59</v>
      </c>
      <c r="N554" s="183">
        <v>233.36</v>
      </c>
      <c r="O554" s="5"/>
    </row>
    <row r="555" spans="1:15" s="9" customFormat="1" ht="15" customHeight="1" x14ac:dyDescent="0.25">
      <c r="A555"/>
      <c r="B555" s="187" t="s">
        <v>592</v>
      </c>
      <c r="C555" s="187"/>
      <c r="D555" s="187"/>
      <c r="E555" s="187"/>
      <c r="F555" s="187"/>
      <c r="G555" s="187"/>
      <c r="H555" s="187"/>
      <c r="I555" s="187"/>
      <c r="J555" s="187"/>
      <c r="K555" s="187"/>
      <c r="L555" s="187"/>
      <c r="M555" s="187"/>
      <c r="N555" s="187"/>
      <c r="O555" s="5"/>
    </row>
    <row r="556" spans="1:15" s="9" customFormat="1" ht="15" customHeight="1" x14ac:dyDescent="0.25">
      <c r="A556"/>
      <c r="B556" s="181">
        <v>2023</v>
      </c>
      <c r="C556" s="181"/>
      <c r="D556" s="182">
        <v>693</v>
      </c>
      <c r="E556" s="183">
        <v>0.41</v>
      </c>
      <c r="F556" s="183">
        <v>0.68</v>
      </c>
      <c r="G556" s="183">
        <v>1.47</v>
      </c>
      <c r="H556" s="183">
        <v>0.59</v>
      </c>
      <c r="I556" s="183">
        <v>11.45</v>
      </c>
      <c r="J556" s="183">
        <v>4.91</v>
      </c>
      <c r="K556" s="183">
        <v>12.12</v>
      </c>
      <c r="L556" s="183">
        <v>0.43</v>
      </c>
      <c r="M556" s="183">
        <v>1.06</v>
      </c>
      <c r="N556" s="183">
        <v>3974.3</v>
      </c>
      <c r="O556" s="5"/>
    </row>
    <row r="557" spans="1:15" s="9" customFormat="1" ht="15" customHeight="1" x14ac:dyDescent="0.25">
      <c r="A557"/>
      <c r="B557" s="181">
        <v>2022</v>
      </c>
      <c r="C557" s="181"/>
      <c r="D557" s="182">
        <v>658</v>
      </c>
      <c r="E557" s="183">
        <v>0.31</v>
      </c>
      <c r="F557" s="183">
        <v>0.44</v>
      </c>
      <c r="G557" s="183">
        <v>2.2599999999999998</v>
      </c>
      <c r="H557" s="183">
        <v>0.69</v>
      </c>
      <c r="I557" s="183">
        <v>5.91</v>
      </c>
      <c r="J557" s="183">
        <v>3.24</v>
      </c>
      <c r="K557" s="183">
        <v>10.54</v>
      </c>
      <c r="L557" s="183">
        <v>0.55000000000000004</v>
      </c>
      <c r="M557" s="183">
        <v>1.79</v>
      </c>
      <c r="N557" s="183">
        <v>2853.72</v>
      </c>
      <c r="O557" s="5"/>
    </row>
    <row r="558" spans="1:15" s="9" customFormat="1" ht="15" customHeight="1" x14ac:dyDescent="0.25">
      <c r="A558"/>
      <c r="B558" s="181">
        <v>2021</v>
      </c>
      <c r="C558" s="181"/>
      <c r="D558" s="182">
        <v>592</v>
      </c>
      <c r="E558" s="183">
        <v>0.28999999999999998</v>
      </c>
      <c r="F558" s="183">
        <v>0.4</v>
      </c>
      <c r="G558" s="183">
        <v>2.5099999999999998</v>
      </c>
      <c r="H558" s="183">
        <v>0.71</v>
      </c>
      <c r="I558" s="183">
        <v>2.34</v>
      </c>
      <c r="J558" s="183">
        <v>0.8</v>
      </c>
      <c r="K558" s="183">
        <v>2.81</v>
      </c>
      <c r="L558" s="183">
        <v>0.34</v>
      </c>
      <c r="M558" s="183">
        <v>1.2</v>
      </c>
      <c r="N558" s="183">
        <v>769.4</v>
      </c>
      <c r="O558" s="5"/>
    </row>
    <row r="559" spans="1:15" s="9" customFormat="1" ht="15" customHeight="1" x14ac:dyDescent="0.25">
      <c r="A559"/>
      <c r="B559" s="187" t="s">
        <v>593</v>
      </c>
      <c r="C559" s="187"/>
      <c r="D559" s="187"/>
      <c r="E559" s="187"/>
      <c r="F559" s="187"/>
      <c r="G559" s="187"/>
      <c r="H559" s="187"/>
      <c r="I559" s="187"/>
      <c r="J559" s="187"/>
      <c r="K559" s="187"/>
      <c r="L559" s="187"/>
      <c r="M559" s="187"/>
      <c r="N559" s="187"/>
      <c r="O559" s="5"/>
    </row>
    <row r="560" spans="1:15" s="9" customFormat="1" ht="15" customHeight="1" x14ac:dyDescent="0.25">
      <c r="A560"/>
      <c r="B560" s="181">
        <v>2023</v>
      </c>
      <c r="C560" s="181"/>
      <c r="D560" s="182">
        <v>27</v>
      </c>
      <c r="E560" s="183">
        <v>0.6</v>
      </c>
      <c r="F560" s="183">
        <v>1.48</v>
      </c>
      <c r="G560" s="183">
        <v>0.67</v>
      </c>
      <c r="H560" s="183">
        <v>0.4</v>
      </c>
      <c r="I560" s="183">
        <v>30.97</v>
      </c>
      <c r="J560" s="183">
        <v>7.04</v>
      </c>
      <c r="K560" s="183">
        <v>11.79</v>
      </c>
      <c r="L560" s="183">
        <v>0.23</v>
      </c>
      <c r="M560" s="183">
        <v>0.38</v>
      </c>
      <c r="N560" s="183">
        <v>799.44</v>
      </c>
      <c r="O560" s="5"/>
    </row>
    <row r="561" spans="1:15" s="9" customFormat="1" ht="15" customHeight="1" x14ac:dyDescent="0.25">
      <c r="A561"/>
      <c r="B561" s="181">
        <v>2022</v>
      </c>
      <c r="C561" s="181"/>
      <c r="D561" s="182">
        <v>25</v>
      </c>
      <c r="E561" s="183">
        <v>0.6</v>
      </c>
      <c r="F561" s="183">
        <v>1.5</v>
      </c>
      <c r="G561" s="183">
        <v>0.67</v>
      </c>
      <c r="H561" s="183">
        <v>0.4</v>
      </c>
      <c r="I561" s="183">
        <v>35.82</v>
      </c>
      <c r="J561" s="183">
        <v>8.23</v>
      </c>
      <c r="K561" s="183">
        <v>13.73</v>
      </c>
      <c r="L561" s="183">
        <v>0.23</v>
      </c>
      <c r="M561" s="183">
        <v>0.38</v>
      </c>
      <c r="N561" s="183">
        <v>990.36</v>
      </c>
      <c r="O561" s="5"/>
    </row>
    <row r="562" spans="1:15" s="9" customFormat="1" ht="15" customHeight="1" x14ac:dyDescent="0.25">
      <c r="A562"/>
      <c r="B562" s="181">
        <v>2021</v>
      </c>
      <c r="C562" s="181"/>
      <c r="D562" s="182">
        <v>18</v>
      </c>
      <c r="E562" s="183">
        <v>0.62</v>
      </c>
      <c r="F562" s="183">
        <v>1.62</v>
      </c>
      <c r="G562" s="183">
        <v>0.62</v>
      </c>
      <c r="H562" s="183">
        <v>0.38</v>
      </c>
      <c r="I562" s="183">
        <v>-5.22</v>
      </c>
      <c r="J562" s="183">
        <v>-1.03</v>
      </c>
      <c r="K562" s="183">
        <v>-1.67</v>
      </c>
      <c r="L562" s="183">
        <v>0.2</v>
      </c>
      <c r="M562" s="183">
        <v>0.32</v>
      </c>
      <c r="N562" s="183">
        <v>-142.16999999999999</v>
      </c>
      <c r="O562" s="5"/>
    </row>
    <row r="563" spans="1:15" ht="15" customHeight="1" x14ac:dyDescent="0.25">
      <c r="B563" s="187" t="s">
        <v>193</v>
      </c>
      <c r="C563" s="187"/>
      <c r="D563" s="187"/>
      <c r="E563" s="187"/>
      <c r="F563" s="187"/>
      <c r="G563" s="187"/>
      <c r="H563" s="187"/>
      <c r="I563" s="187"/>
      <c r="J563" s="187"/>
      <c r="K563" s="187"/>
      <c r="L563" s="187"/>
      <c r="M563" s="187"/>
      <c r="N563" s="187"/>
    </row>
    <row r="564" spans="1:15" ht="15" customHeight="1" x14ac:dyDescent="0.25">
      <c r="B564" s="181">
        <v>2023</v>
      </c>
      <c r="C564" s="181"/>
      <c r="D564" s="182">
        <v>52</v>
      </c>
      <c r="E564" s="183">
        <v>0.57999999999999996</v>
      </c>
      <c r="F564" s="183">
        <v>1.39</v>
      </c>
      <c r="G564" s="183">
        <v>0.72</v>
      </c>
      <c r="H564" s="183">
        <v>0.42</v>
      </c>
      <c r="I564" s="183">
        <v>3.56</v>
      </c>
      <c r="J564" s="183">
        <v>2.4900000000000002</v>
      </c>
      <c r="K564" s="183">
        <v>4.29</v>
      </c>
      <c r="L564" s="183">
        <v>0.7</v>
      </c>
      <c r="M564" s="183">
        <v>1.21</v>
      </c>
      <c r="N564" s="183">
        <v>102.54</v>
      </c>
    </row>
    <row r="565" spans="1:15" ht="15" customHeight="1" x14ac:dyDescent="0.25">
      <c r="B565" s="181">
        <v>2022</v>
      </c>
      <c r="C565" s="181"/>
      <c r="D565" s="182">
        <v>44</v>
      </c>
      <c r="E565" s="183">
        <v>0.61</v>
      </c>
      <c r="F565" s="183">
        <v>1.54</v>
      </c>
      <c r="G565" s="183">
        <v>0.65</v>
      </c>
      <c r="H565" s="183">
        <v>0.39</v>
      </c>
      <c r="I565" s="183">
        <v>9.9</v>
      </c>
      <c r="J565" s="183">
        <v>3.58</v>
      </c>
      <c r="K565" s="183">
        <v>5.89</v>
      </c>
      <c r="L565" s="183">
        <v>0.36</v>
      </c>
      <c r="M565" s="183">
        <v>0.59</v>
      </c>
      <c r="N565" s="183">
        <v>209</v>
      </c>
    </row>
    <row r="566" spans="1:15" ht="15" customHeight="1" x14ac:dyDescent="0.25">
      <c r="B566" s="181">
        <v>2021</v>
      </c>
      <c r="C566" s="181"/>
      <c r="D566" s="182">
        <v>39</v>
      </c>
      <c r="E566" s="183">
        <v>0.57999999999999996</v>
      </c>
      <c r="F566" s="183">
        <v>1.4</v>
      </c>
      <c r="G566" s="183">
        <v>0.72</v>
      </c>
      <c r="H566" s="183">
        <v>0.42</v>
      </c>
      <c r="I566" s="183">
        <v>33.119999999999997</v>
      </c>
      <c r="J566" s="183">
        <v>5.44</v>
      </c>
      <c r="K566" s="183">
        <v>9.34</v>
      </c>
      <c r="L566" s="183">
        <v>0.16</v>
      </c>
      <c r="M566" s="183">
        <v>0.28000000000000003</v>
      </c>
      <c r="N566" s="183">
        <v>398.08</v>
      </c>
    </row>
    <row r="567" spans="1:15" ht="15" customHeight="1" x14ac:dyDescent="0.25">
      <c r="B567" s="187" t="s">
        <v>194</v>
      </c>
      <c r="C567" s="187"/>
      <c r="D567" s="187"/>
      <c r="E567" s="187"/>
      <c r="F567" s="187"/>
      <c r="G567" s="187"/>
      <c r="H567" s="187"/>
      <c r="I567" s="187"/>
      <c r="J567" s="187"/>
      <c r="K567" s="187"/>
      <c r="L567" s="187"/>
      <c r="M567" s="187"/>
      <c r="N567" s="187"/>
    </row>
    <row r="568" spans="1:15" ht="15" customHeight="1" x14ac:dyDescent="0.25">
      <c r="B568" s="181">
        <v>2023</v>
      </c>
      <c r="C568" s="181"/>
      <c r="D568" s="182">
        <v>45</v>
      </c>
      <c r="E568" s="183">
        <v>0.52</v>
      </c>
      <c r="F568" s="183">
        <v>1.0900000000000001</v>
      </c>
      <c r="G568" s="183">
        <v>0.91</v>
      </c>
      <c r="H568" s="183">
        <v>0.48</v>
      </c>
      <c r="I568" s="183">
        <v>56.55</v>
      </c>
      <c r="J568" s="183">
        <v>14.71</v>
      </c>
      <c r="K568" s="183">
        <v>28.16</v>
      </c>
      <c r="L568" s="183">
        <v>0.26</v>
      </c>
      <c r="M568" s="183">
        <v>0.5</v>
      </c>
      <c r="N568" s="183">
        <v>257.98</v>
      </c>
    </row>
    <row r="569" spans="1:15" ht="15" customHeight="1" x14ac:dyDescent="0.25">
      <c r="B569" s="181">
        <v>2022</v>
      </c>
      <c r="C569" s="181"/>
      <c r="D569" s="182">
        <v>39</v>
      </c>
      <c r="E569" s="183">
        <v>0.64</v>
      </c>
      <c r="F569" s="183">
        <v>1.77</v>
      </c>
      <c r="G569" s="183">
        <v>0.56000000000000005</v>
      </c>
      <c r="H569" s="183">
        <v>0.36</v>
      </c>
      <c r="I569" s="183">
        <v>25.94</v>
      </c>
      <c r="J569" s="183">
        <v>8.49</v>
      </c>
      <c r="K569" s="183">
        <v>13.28</v>
      </c>
      <c r="L569" s="183">
        <v>0.33</v>
      </c>
      <c r="M569" s="183">
        <v>0.51</v>
      </c>
      <c r="N569" s="183">
        <v>162.36000000000001</v>
      </c>
    </row>
    <row r="570" spans="1:15" ht="15" customHeight="1" x14ac:dyDescent="0.25">
      <c r="B570" s="181">
        <v>2021</v>
      </c>
      <c r="C570" s="181"/>
      <c r="D570" s="182">
        <v>36</v>
      </c>
      <c r="E570" s="183">
        <v>0.53</v>
      </c>
      <c r="F570" s="183">
        <v>1.1299999999999999</v>
      </c>
      <c r="G570" s="183">
        <v>0.88</v>
      </c>
      <c r="H570" s="183">
        <v>0.47</v>
      </c>
      <c r="I570" s="183">
        <v>14.79</v>
      </c>
      <c r="J570" s="183">
        <v>5.32</v>
      </c>
      <c r="K570" s="183">
        <v>10.01</v>
      </c>
      <c r="L570" s="183">
        <v>0.36</v>
      </c>
      <c r="M570" s="183">
        <v>0.68</v>
      </c>
      <c r="N570" s="183">
        <v>101.69</v>
      </c>
    </row>
    <row r="571" spans="1:15" ht="15" customHeight="1" x14ac:dyDescent="0.25">
      <c r="B571" s="187" t="s">
        <v>505</v>
      </c>
      <c r="C571" s="187"/>
      <c r="D571" s="187"/>
      <c r="E571" s="187"/>
      <c r="F571" s="187"/>
      <c r="G571" s="187"/>
      <c r="H571" s="187"/>
      <c r="I571" s="187"/>
      <c r="J571" s="187"/>
      <c r="K571" s="187"/>
      <c r="L571" s="187"/>
      <c r="M571" s="187"/>
      <c r="N571" s="187"/>
    </row>
    <row r="572" spans="1:15" ht="15" customHeight="1" x14ac:dyDescent="0.25">
      <c r="B572" s="181">
        <v>2023</v>
      </c>
      <c r="C572" s="181"/>
      <c r="D572" s="182">
        <v>20</v>
      </c>
      <c r="E572" s="183">
        <v>0.45</v>
      </c>
      <c r="F572" s="183">
        <v>0.83</v>
      </c>
      <c r="G572" s="183">
        <v>1.21</v>
      </c>
      <c r="H572" s="183">
        <v>0.55000000000000004</v>
      </c>
      <c r="I572" s="183">
        <v>11.17</v>
      </c>
      <c r="J572" s="183">
        <v>3.52</v>
      </c>
      <c r="K572" s="183">
        <v>7.78</v>
      </c>
      <c r="L572" s="183">
        <v>0.31</v>
      </c>
      <c r="M572" s="183">
        <v>0.7</v>
      </c>
      <c r="N572" s="183">
        <v>1706.8</v>
      </c>
    </row>
    <row r="573" spans="1:15" ht="15" customHeight="1" x14ac:dyDescent="0.25">
      <c r="B573" s="181">
        <v>2022</v>
      </c>
      <c r="C573" s="181"/>
      <c r="D573" s="182">
        <v>12</v>
      </c>
      <c r="E573" s="183">
        <v>0.5</v>
      </c>
      <c r="F573" s="183">
        <v>0.99</v>
      </c>
      <c r="G573" s="183">
        <v>1.01</v>
      </c>
      <c r="H573" s="183">
        <v>0.5</v>
      </c>
      <c r="I573" s="183">
        <v>7.2</v>
      </c>
      <c r="J573" s="183">
        <v>2.02</v>
      </c>
      <c r="K573" s="183">
        <v>4.0599999999999996</v>
      </c>
      <c r="L573" s="183">
        <v>0.28000000000000003</v>
      </c>
      <c r="M573" s="183">
        <v>0.56000000000000005</v>
      </c>
      <c r="N573" s="183">
        <v>1726.58</v>
      </c>
    </row>
    <row r="574" spans="1:15" ht="15" customHeight="1" x14ac:dyDescent="0.25">
      <c r="B574" s="181">
        <v>2021</v>
      </c>
      <c r="C574" s="181"/>
      <c r="D574" s="182">
        <v>7</v>
      </c>
      <c r="E574" s="183">
        <v>0.43</v>
      </c>
      <c r="F574" s="183">
        <v>0.76</v>
      </c>
      <c r="G574" s="183">
        <v>1.31</v>
      </c>
      <c r="H574" s="183">
        <v>0.56999999999999995</v>
      </c>
      <c r="I574" s="183">
        <v>8.4700000000000006</v>
      </c>
      <c r="J574" s="183">
        <v>2.57</v>
      </c>
      <c r="K574" s="183">
        <v>5.95</v>
      </c>
      <c r="L574" s="183">
        <v>0.3</v>
      </c>
      <c r="M574" s="183">
        <v>0.7</v>
      </c>
      <c r="N574" s="183">
        <v>2931</v>
      </c>
    </row>
    <row r="575" spans="1:15" s="9" customFormat="1" ht="15" customHeight="1" collapsed="1" x14ac:dyDescent="0.25">
      <c r="A575"/>
      <c r="B575" s="187" t="s">
        <v>522</v>
      </c>
      <c r="C575" s="187"/>
      <c r="D575" s="187"/>
      <c r="E575" s="187"/>
      <c r="F575" s="187"/>
      <c r="G575" s="187"/>
      <c r="H575" s="187"/>
      <c r="I575" s="187"/>
      <c r="J575" s="187"/>
      <c r="K575" s="187"/>
      <c r="L575" s="187"/>
      <c r="M575" s="187"/>
      <c r="N575" s="187"/>
      <c r="O575" s="5"/>
    </row>
    <row r="576" spans="1:15" s="9" customFormat="1" ht="15" customHeight="1" x14ac:dyDescent="0.25">
      <c r="A576"/>
      <c r="B576" s="181">
        <v>2023</v>
      </c>
      <c r="C576" s="181"/>
      <c r="D576" s="182">
        <v>21</v>
      </c>
      <c r="E576" s="183">
        <v>0.31</v>
      </c>
      <c r="F576" s="183">
        <v>0.45</v>
      </c>
      <c r="G576" s="183">
        <v>2.21</v>
      </c>
      <c r="H576" s="183">
        <v>0.69</v>
      </c>
      <c r="I576" s="183">
        <v>3.75</v>
      </c>
      <c r="J576" s="183">
        <v>1.64</v>
      </c>
      <c r="K576" s="183">
        <v>5.27</v>
      </c>
      <c r="L576" s="183">
        <v>0.44</v>
      </c>
      <c r="M576" s="183">
        <v>1.4</v>
      </c>
      <c r="N576" s="183">
        <v>560.71</v>
      </c>
      <c r="O576" s="5"/>
    </row>
    <row r="577" spans="1:15" s="9" customFormat="1" ht="15" customHeight="1" x14ac:dyDescent="0.25">
      <c r="A577"/>
      <c r="B577" s="181">
        <v>2022</v>
      </c>
      <c r="C577" s="181"/>
      <c r="D577" s="182">
        <v>19</v>
      </c>
      <c r="E577" s="183">
        <v>0.3</v>
      </c>
      <c r="F577" s="183">
        <v>0.44</v>
      </c>
      <c r="G577" s="183">
        <v>2.2799999999999998</v>
      </c>
      <c r="H577" s="183">
        <v>0.7</v>
      </c>
      <c r="I577" s="183">
        <v>3.43</v>
      </c>
      <c r="J577" s="183">
        <v>1.56</v>
      </c>
      <c r="K577" s="183">
        <v>5.13</v>
      </c>
      <c r="L577" s="183">
        <v>0.46</v>
      </c>
      <c r="M577" s="183">
        <v>1.49</v>
      </c>
      <c r="N577" s="183">
        <v>594.74</v>
      </c>
      <c r="O577" s="5"/>
    </row>
    <row r="578" spans="1:15" s="9" customFormat="1" ht="15" customHeight="1" x14ac:dyDescent="0.25">
      <c r="A578"/>
      <c r="B578" s="181">
        <v>2021</v>
      </c>
      <c r="C578" s="181"/>
      <c r="D578" s="182">
        <v>18</v>
      </c>
      <c r="E578" s="183">
        <v>0.31</v>
      </c>
      <c r="F578" s="183">
        <v>0.46</v>
      </c>
      <c r="G578" s="183">
        <v>2.1800000000000002</v>
      </c>
      <c r="H578" s="183">
        <v>0.69</v>
      </c>
      <c r="I578" s="183">
        <v>6.83</v>
      </c>
      <c r="J578" s="183">
        <v>2.5</v>
      </c>
      <c r="K578" s="183">
        <v>7.95</v>
      </c>
      <c r="L578" s="183">
        <v>0.37</v>
      </c>
      <c r="M578" s="183">
        <v>1.1599999999999999</v>
      </c>
      <c r="N578" s="183">
        <v>904</v>
      </c>
      <c r="O578" s="5"/>
    </row>
    <row r="579" spans="1:15" s="9" customFormat="1" ht="15" customHeight="1" x14ac:dyDescent="0.25">
      <c r="A579"/>
      <c r="B579" s="258" t="s">
        <v>21</v>
      </c>
      <c r="C579" s="184"/>
      <c r="D579" s="184"/>
      <c r="E579" s="184"/>
      <c r="F579" s="184"/>
      <c r="G579" s="184"/>
      <c r="H579" s="184"/>
      <c r="I579" s="184"/>
      <c r="J579" s="184"/>
      <c r="K579" s="184"/>
      <c r="L579" s="184"/>
      <c r="M579" s="184"/>
      <c r="N579" s="184"/>
      <c r="O579" s="5"/>
    </row>
    <row r="580" spans="1:15" ht="15" customHeight="1" x14ac:dyDescent="0.25">
      <c r="B580" s="187" t="s">
        <v>376</v>
      </c>
      <c r="C580" s="187"/>
      <c r="D580" s="187"/>
      <c r="E580" s="187"/>
      <c r="F580" s="187"/>
      <c r="G580" s="187"/>
      <c r="H580" s="187"/>
      <c r="I580" s="187"/>
      <c r="J580" s="187"/>
      <c r="K580" s="187"/>
      <c r="L580" s="187"/>
      <c r="M580" s="187"/>
      <c r="N580" s="187"/>
      <c r="O580" s="52"/>
    </row>
    <row r="581" spans="1:15" ht="15" customHeight="1" x14ac:dyDescent="0.25">
      <c r="B581" s="181">
        <v>2023</v>
      </c>
      <c r="C581" s="181"/>
      <c r="D581" s="182">
        <v>1047</v>
      </c>
      <c r="E581" s="183">
        <v>0.43</v>
      </c>
      <c r="F581" s="183">
        <v>0.74</v>
      </c>
      <c r="G581" s="183">
        <v>1.35</v>
      </c>
      <c r="H581" s="183">
        <v>0.56999999999999995</v>
      </c>
      <c r="I581" s="183">
        <v>9.1199999999999992</v>
      </c>
      <c r="J581" s="183">
        <v>2.88</v>
      </c>
      <c r="K581" s="183">
        <v>6.77</v>
      </c>
      <c r="L581" s="183">
        <v>0.32</v>
      </c>
      <c r="M581" s="183">
        <v>0.74</v>
      </c>
      <c r="N581" s="183">
        <v>432.09</v>
      </c>
      <c r="O581" s="125"/>
    </row>
    <row r="582" spans="1:15" ht="15" customHeight="1" x14ac:dyDescent="0.25">
      <c r="B582" s="181">
        <v>2022</v>
      </c>
      <c r="C582" s="181"/>
      <c r="D582" s="182">
        <v>1044</v>
      </c>
      <c r="E582" s="183">
        <v>0.42</v>
      </c>
      <c r="F582" s="183">
        <v>0.72</v>
      </c>
      <c r="G582" s="183">
        <v>1.39</v>
      </c>
      <c r="H582" s="183">
        <v>0.57999999999999996</v>
      </c>
      <c r="I582" s="183">
        <v>10.02</v>
      </c>
      <c r="J582" s="183">
        <v>3.02</v>
      </c>
      <c r="K582" s="183">
        <v>7.24</v>
      </c>
      <c r="L582" s="183">
        <v>0.3</v>
      </c>
      <c r="M582" s="183">
        <v>0.72</v>
      </c>
      <c r="N582" s="183">
        <v>444.01</v>
      </c>
      <c r="O582" s="125"/>
    </row>
    <row r="583" spans="1:15" ht="15" customHeight="1" x14ac:dyDescent="0.25">
      <c r="B583" s="181">
        <v>2021</v>
      </c>
      <c r="C583" s="181"/>
      <c r="D583" s="182">
        <v>1043</v>
      </c>
      <c r="E583" s="183">
        <v>0.41</v>
      </c>
      <c r="F583" s="183">
        <v>0.7</v>
      </c>
      <c r="G583" s="183">
        <v>1.42</v>
      </c>
      <c r="H583" s="183">
        <v>0.59</v>
      </c>
      <c r="I583" s="183">
        <v>10.77</v>
      </c>
      <c r="J583" s="183">
        <v>3.19</v>
      </c>
      <c r="K583" s="183">
        <v>7.71</v>
      </c>
      <c r="L583" s="183">
        <v>0.3</v>
      </c>
      <c r="M583" s="183">
        <v>0.72</v>
      </c>
      <c r="N583" s="183">
        <v>442.05</v>
      </c>
      <c r="O583" s="125"/>
    </row>
    <row r="584" spans="1:15" ht="15" customHeight="1" x14ac:dyDescent="0.25">
      <c r="B584" s="168">
        <v>2020</v>
      </c>
      <c r="C584" s="168"/>
      <c r="D584" s="182">
        <v>1020</v>
      </c>
      <c r="E584" s="183">
        <v>0.4</v>
      </c>
      <c r="F584" s="183">
        <v>0.67</v>
      </c>
      <c r="G584" s="183">
        <v>1.5</v>
      </c>
      <c r="H584" s="183">
        <v>0.6</v>
      </c>
      <c r="I584" s="183">
        <v>8.99</v>
      </c>
      <c r="J584" s="183">
        <v>2.3199999999999998</v>
      </c>
      <c r="K584" s="183">
        <v>5.79</v>
      </c>
      <c r="L584" s="183">
        <v>0.26</v>
      </c>
      <c r="M584" s="183">
        <v>0.64</v>
      </c>
      <c r="N584" s="183">
        <v>323.60000000000002</v>
      </c>
      <c r="O584" s="125"/>
    </row>
    <row r="585" spans="1:15" ht="15" customHeight="1" x14ac:dyDescent="0.25">
      <c r="B585" s="168">
        <v>2019</v>
      </c>
      <c r="C585" s="168"/>
      <c r="D585" s="182">
        <v>1020</v>
      </c>
      <c r="E585" s="183">
        <v>0.37</v>
      </c>
      <c r="F585" s="183">
        <v>0.59</v>
      </c>
      <c r="G585" s="183">
        <v>1.7</v>
      </c>
      <c r="H585" s="183">
        <v>0.63</v>
      </c>
      <c r="I585" s="183">
        <v>7.98</v>
      </c>
      <c r="J585" s="183">
        <v>2.0499999999999998</v>
      </c>
      <c r="K585" s="183">
        <v>5.54</v>
      </c>
      <c r="L585" s="183">
        <v>0.26</v>
      </c>
      <c r="M585" s="183">
        <v>0.69</v>
      </c>
      <c r="N585" s="183">
        <v>282.38</v>
      </c>
      <c r="O585" s="125"/>
    </row>
    <row r="586" spans="1:15" ht="15" customHeight="1" x14ac:dyDescent="0.25">
      <c r="B586" s="168">
        <v>2018</v>
      </c>
      <c r="C586" s="168"/>
      <c r="D586" s="182">
        <v>988</v>
      </c>
      <c r="E586" s="183">
        <v>0.36</v>
      </c>
      <c r="F586" s="183">
        <v>0.56000000000000005</v>
      </c>
      <c r="G586" s="183">
        <v>1.79</v>
      </c>
      <c r="H586" s="183">
        <v>0.64</v>
      </c>
      <c r="I586" s="183">
        <v>10.09</v>
      </c>
      <c r="J586" s="183">
        <v>2.58</v>
      </c>
      <c r="K586" s="183">
        <v>7.2</v>
      </c>
      <c r="L586" s="183">
        <v>0.26</v>
      </c>
      <c r="M586" s="183">
        <v>0.71</v>
      </c>
      <c r="N586" s="183">
        <v>367.27</v>
      </c>
      <c r="O586" s="125"/>
    </row>
    <row r="587" spans="1:15" ht="15" customHeight="1" x14ac:dyDescent="0.25">
      <c r="B587" s="168">
        <v>2017</v>
      </c>
      <c r="C587" s="168"/>
      <c r="D587" s="182">
        <v>982</v>
      </c>
      <c r="E587" s="183">
        <v>0.35</v>
      </c>
      <c r="F587" s="183">
        <v>0.53</v>
      </c>
      <c r="G587" s="183">
        <v>1.9</v>
      </c>
      <c r="H587" s="183">
        <v>0.65</v>
      </c>
      <c r="I587" s="183">
        <v>10.9</v>
      </c>
      <c r="J587" s="183">
        <v>2.72</v>
      </c>
      <c r="K587" s="183">
        <v>7.87</v>
      </c>
      <c r="L587" s="183">
        <v>0.25</v>
      </c>
      <c r="M587" s="183">
        <v>0.72</v>
      </c>
      <c r="N587" s="183">
        <v>389.35</v>
      </c>
    </row>
    <row r="588" spans="1:15" ht="15" customHeight="1" x14ac:dyDescent="0.25">
      <c r="B588" s="168">
        <v>2016</v>
      </c>
      <c r="C588" s="168"/>
      <c r="D588" s="182">
        <v>986</v>
      </c>
      <c r="E588" s="183">
        <v>0.34</v>
      </c>
      <c r="F588" s="183">
        <v>0.51</v>
      </c>
      <c r="G588" s="183">
        <v>1.95</v>
      </c>
      <c r="H588" s="183">
        <v>0.66</v>
      </c>
      <c r="I588" s="183">
        <v>10.220000000000001</v>
      </c>
      <c r="J588" s="183">
        <v>2.4300000000000002</v>
      </c>
      <c r="K588" s="183">
        <v>7.15</v>
      </c>
      <c r="L588" s="183">
        <v>0.24</v>
      </c>
      <c r="M588" s="183">
        <v>0.7</v>
      </c>
      <c r="N588" s="183">
        <v>339.33</v>
      </c>
    </row>
    <row r="589" spans="1:15" ht="15" customHeight="1" x14ac:dyDescent="0.25">
      <c r="A589" s="53"/>
      <c r="B589" s="168">
        <v>2015</v>
      </c>
      <c r="C589" s="168"/>
      <c r="D589" s="182">
        <v>999</v>
      </c>
      <c r="E589" s="183">
        <v>0.33</v>
      </c>
      <c r="F589" s="183">
        <v>0.49</v>
      </c>
      <c r="G589" s="183">
        <v>2.04</v>
      </c>
      <c r="H589" s="183">
        <v>0.67</v>
      </c>
      <c r="I589" s="183">
        <v>10.93</v>
      </c>
      <c r="J589" s="183">
        <v>2.57</v>
      </c>
      <c r="K589" s="183">
        <v>7.83</v>
      </c>
      <c r="L589" s="183">
        <v>0.24</v>
      </c>
      <c r="M589" s="183">
        <v>0.72</v>
      </c>
      <c r="N589" s="183">
        <v>357.66</v>
      </c>
    </row>
    <row r="590" spans="1:15" ht="15" customHeight="1" x14ac:dyDescent="0.25">
      <c r="B590" s="168">
        <v>2014</v>
      </c>
      <c r="C590" s="168"/>
      <c r="D590" s="182">
        <v>1036</v>
      </c>
      <c r="E590" s="183">
        <v>0.28999999999999998</v>
      </c>
      <c r="F590" s="183">
        <v>0.42</v>
      </c>
      <c r="G590" s="183">
        <v>2.41</v>
      </c>
      <c r="H590" s="183">
        <v>0.71</v>
      </c>
      <c r="I590" s="183">
        <v>9.2100000000000009</v>
      </c>
      <c r="J590" s="183">
        <v>2.17</v>
      </c>
      <c r="K590" s="183">
        <v>7.41</v>
      </c>
      <c r="L590" s="183">
        <v>0.24</v>
      </c>
      <c r="M590" s="183">
        <v>0.8</v>
      </c>
      <c r="N590" s="183">
        <v>279.52999999999997</v>
      </c>
    </row>
    <row r="591" spans="1:15" ht="15" customHeight="1" x14ac:dyDescent="0.25">
      <c r="B591" s="168">
        <v>2013</v>
      </c>
      <c r="C591" s="168"/>
      <c r="D591" s="182">
        <v>1016</v>
      </c>
      <c r="E591" s="183">
        <v>0.28000000000000003</v>
      </c>
      <c r="F591" s="183">
        <v>0.38</v>
      </c>
      <c r="G591" s="183">
        <v>2.63</v>
      </c>
      <c r="H591" s="183">
        <v>0.72</v>
      </c>
      <c r="I591" s="183">
        <v>5.88</v>
      </c>
      <c r="J591" s="183">
        <v>1.41</v>
      </c>
      <c r="K591" s="183">
        <v>5.12</v>
      </c>
      <c r="L591" s="183">
        <v>0.24</v>
      </c>
      <c r="M591" s="183">
        <v>0.87</v>
      </c>
      <c r="N591" s="183">
        <v>184.52</v>
      </c>
    </row>
    <row r="592" spans="1:15" s="9" customFormat="1" ht="15" customHeight="1" collapsed="1" x14ac:dyDescent="0.25">
      <c r="A592"/>
      <c r="B592" s="168">
        <v>2012</v>
      </c>
      <c r="C592" s="168"/>
      <c r="D592" s="182">
        <v>999</v>
      </c>
      <c r="E592" s="183">
        <v>0.26</v>
      </c>
      <c r="F592" s="183">
        <v>0.35</v>
      </c>
      <c r="G592" s="183">
        <v>2.83</v>
      </c>
      <c r="H592" s="183">
        <v>0.74</v>
      </c>
      <c r="I592" s="183">
        <v>7.36</v>
      </c>
      <c r="J592" s="183">
        <v>1.85</v>
      </c>
      <c r="K592" s="183">
        <v>7.09</v>
      </c>
      <c r="L592" s="183">
        <v>0.25</v>
      </c>
      <c r="M592" s="183">
        <v>0.96</v>
      </c>
      <c r="N592" s="183">
        <v>247.73</v>
      </c>
      <c r="O592" s="5"/>
    </row>
    <row r="593" spans="1:15" s="9" customFormat="1" ht="15" customHeight="1" x14ac:dyDescent="0.25">
      <c r="A593"/>
      <c r="B593" s="168">
        <v>2011</v>
      </c>
      <c r="C593" s="168"/>
      <c r="D593" s="182">
        <v>980</v>
      </c>
      <c r="E593" s="183">
        <v>0.25</v>
      </c>
      <c r="F593" s="183">
        <v>0.34</v>
      </c>
      <c r="G593" s="183">
        <v>2.97</v>
      </c>
      <c r="H593" s="183">
        <v>0.75</v>
      </c>
      <c r="I593" s="183">
        <v>7.32</v>
      </c>
      <c r="J593" s="183">
        <v>1.89</v>
      </c>
      <c r="K593" s="183">
        <v>7.51</v>
      </c>
      <c r="L593" s="183">
        <v>0.26</v>
      </c>
      <c r="M593" s="183">
        <v>1.03</v>
      </c>
      <c r="N593" s="183">
        <v>257.14999999999998</v>
      </c>
      <c r="O593" s="5"/>
    </row>
    <row r="594" spans="1:15" s="9" customFormat="1" ht="15" customHeight="1" x14ac:dyDescent="0.25">
      <c r="A594"/>
      <c r="B594" s="168">
        <v>2010</v>
      </c>
      <c r="C594" s="168"/>
      <c r="D594" s="182">
        <v>929</v>
      </c>
      <c r="E594" s="183">
        <v>0.25</v>
      </c>
      <c r="F594" s="183">
        <v>0.33</v>
      </c>
      <c r="G594" s="183">
        <v>3</v>
      </c>
      <c r="H594" s="183">
        <v>0.75</v>
      </c>
      <c r="I594" s="183">
        <v>7.73</v>
      </c>
      <c r="J594" s="183">
        <v>1.94</v>
      </c>
      <c r="K594" s="183">
        <v>7.75</v>
      </c>
      <c r="L594" s="183">
        <v>0.25</v>
      </c>
      <c r="M594" s="183">
        <v>1</v>
      </c>
      <c r="N594" s="183">
        <v>266.74</v>
      </c>
      <c r="O594" s="5"/>
    </row>
    <row r="595" spans="1:15" ht="15" customHeight="1" x14ac:dyDescent="0.25">
      <c r="B595" s="168">
        <v>2009</v>
      </c>
      <c r="C595" s="168"/>
      <c r="D595" s="182">
        <v>932</v>
      </c>
      <c r="E595" s="183">
        <v>0.23</v>
      </c>
      <c r="F595" s="183">
        <v>0.31</v>
      </c>
      <c r="G595" s="183">
        <v>3.27</v>
      </c>
      <c r="H595" s="183">
        <v>0.77</v>
      </c>
      <c r="I595" s="183">
        <v>5.74</v>
      </c>
      <c r="J595" s="183">
        <v>1.37</v>
      </c>
      <c r="K595" s="183">
        <v>5.86</v>
      </c>
      <c r="L595" s="183">
        <v>0.24</v>
      </c>
      <c r="M595" s="183">
        <v>1.02</v>
      </c>
      <c r="N595" s="183">
        <v>164.64</v>
      </c>
    </row>
    <row r="596" spans="1:15" ht="15" customHeight="1" x14ac:dyDescent="0.25">
      <c r="B596" s="168">
        <v>2008</v>
      </c>
      <c r="C596" s="168"/>
      <c r="D596" s="182">
        <v>880</v>
      </c>
      <c r="E596" s="183">
        <v>0.24</v>
      </c>
      <c r="F596" s="183">
        <v>0.32</v>
      </c>
      <c r="G596" s="183">
        <v>3.12</v>
      </c>
      <c r="H596" s="183">
        <v>0.76</v>
      </c>
      <c r="I596" s="183">
        <v>4.76</v>
      </c>
      <c r="J596" s="183">
        <v>1.3</v>
      </c>
      <c r="K596" s="183">
        <v>5.36</v>
      </c>
      <c r="L596" s="183">
        <v>0.27</v>
      </c>
      <c r="M596" s="183">
        <v>1.1299999999999999</v>
      </c>
      <c r="N596" s="183">
        <v>156.19</v>
      </c>
    </row>
    <row r="597" spans="1:15" ht="15" customHeight="1" x14ac:dyDescent="0.25">
      <c r="B597" s="258" t="s">
        <v>11</v>
      </c>
      <c r="C597" s="184"/>
      <c r="D597" s="184"/>
      <c r="E597" s="184"/>
      <c r="F597" s="184"/>
      <c r="G597" s="184"/>
      <c r="H597" s="184"/>
      <c r="I597" s="184"/>
      <c r="J597" s="184"/>
      <c r="K597" s="184"/>
      <c r="L597" s="184"/>
      <c r="M597" s="184"/>
      <c r="N597" s="184"/>
    </row>
    <row r="598" spans="1:15" ht="15" customHeight="1" x14ac:dyDescent="0.25">
      <c r="B598" s="187" t="s">
        <v>197</v>
      </c>
      <c r="C598" s="187"/>
      <c r="D598" s="187"/>
      <c r="E598" s="187"/>
      <c r="F598" s="187"/>
      <c r="G598" s="187"/>
      <c r="H598" s="187"/>
      <c r="I598" s="187"/>
      <c r="J598" s="187"/>
      <c r="K598" s="187"/>
      <c r="L598" s="187"/>
      <c r="M598" s="187"/>
      <c r="N598" s="187"/>
    </row>
    <row r="599" spans="1:15" ht="15" customHeight="1" x14ac:dyDescent="0.25">
      <c r="B599" s="181">
        <v>2023</v>
      </c>
      <c r="C599" s="181"/>
      <c r="D599" s="182">
        <v>1005</v>
      </c>
      <c r="E599" s="183">
        <v>0.47</v>
      </c>
      <c r="F599" s="183">
        <v>0.89</v>
      </c>
      <c r="G599" s="183">
        <v>1.1200000000000001</v>
      </c>
      <c r="H599" s="183">
        <v>0.53</v>
      </c>
      <c r="I599" s="183">
        <v>11.97</v>
      </c>
      <c r="J599" s="183">
        <v>4.68</v>
      </c>
      <c r="K599" s="183">
        <v>9.92</v>
      </c>
      <c r="L599" s="183">
        <v>0.39</v>
      </c>
      <c r="M599" s="183">
        <v>0.83</v>
      </c>
      <c r="N599" s="183">
        <v>325.83999999999997</v>
      </c>
    </row>
    <row r="600" spans="1:15" ht="15" customHeight="1" x14ac:dyDescent="0.25">
      <c r="B600" s="181">
        <v>2022</v>
      </c>
      <c r="C600" s="181"/>
      <c r="D600" s="182">
        <v>1003</v>
      </c>
      <c r="E600" s="183">
        <v>0.47</v>
      </c>
      <c r="F600" s="183">
        <v>0.87</v>
      </c>
      <c r="G600" s="183">
        <v>1.1499999999999999</v>
      </c>
      <c r="H600" s="183">
        <v>0.53</v>
      </c>
      <c r="I600" s="183">
        <v>12.07</v>
      </c>
      <c r="J600" s="183">
        <v>4.6500000000000004</v>
      </c>
      <c r="K600" s="183">
        <v>9.98</v>
      </c>
      <c r="L600" s="183">
        <v>0.38</v>
      </c>
      <c r="M600" s="183">
        <v>0.83</v>
      </c>
      <c r="N600" s="183">
        <v>309.05</v>
      </c>
    </row>
    <row r="601" spans="1:15" ht="15" customHeight="1" x14ac:dyDescent="0.25">
      <c r="B601" s="181">
        <v>2021</v>
      </c>
      <c r="C601" s="181"/>
      <c r="D601" s="182">
        <v>1006</v>
      </c>
      <c r="E601" s="183">
        <v>0.47</v>
      </c>
      <c r="F601" s="183">
        <v>0.88</v>
      </c>
      <c r="G601" s="183">
        <v>1.1299999999999999</v>
      </c>
      <c r="H601" s="183">
        <v>0.53</v>
      </c>
      <c r="I601" s="183">
        <v>13.77</v>
      </c>
      <c r="J601" s="183">
        <v>5.37</v>
      </c>
      <c r="K601" s="183">
        <v>11.45</v>
      </c>
      <c r="L601" s="183">
        <v>0.39</v>
      </c>
      <c r="M601" s="183">
        <v>0.83</v>
      </c>
      <c r="N601" s="183">
        <v>340.33</v>
      </c>
    </row>
    <row r="602" spans="1:15" ht="15" customHeight="1" x14ac:dyDescent="0.25">
      <c r="B602" s="168">
        <v>2020</v>
      </c>
      <c r="C602" s="168"/>
      <c r="D602" s="182">
        <v>983</v>
      </c>
      <c r="E602" s="183">
        <v>0.47</v>
      </c>
      <c r="F602" s="183">
        <v>0.87</v>
      </c>
      <c r="G602" s="183">
        <v>1.1399999999999999</v>
      </c>
      <c r="H602" s="183">
        <v>0.53</v>
      </c>
      <c r="I602" s="183">
        <v>11.1</v>
      </c>
      <c r="J602" s="183">
        <v>3.64</v>
      </c>
      <c r="K602" s="183">
        <v>7.79</v>
      </c>
      <c r="L602" s="183">
        <v>0.33</v>
      </c>
      <c r="M602" s="183">
        <v>0.7</v>
      </c>
      <c r="N602" s="183">
        <v>232.03</v>
      </c>
    </row>
    <row r="603" spans="1:15" ht="15" customHeight="1" x14ac:dyDescent="0.25">
      <c r="B603" s="168">
        <v>2019</v>
      </c>
      <c r="C603" s="168"/>
      <c r="D603" s="182">
        <v>984</v>
      </c>
      <c r="E603" s="183">
        <v>0.41</v>
      </c>
      <c r="F603" s="183">
        <v>0.7</v>
      </c>
      <c r="G603" s="183">
        <v>1.43</v>
      </c>
      <c r="H603" s="183">
        <v>0.59</v>
      </c>
      <c r="I603" s="183">
        <v>8.57</v>
      </c>
      <c r="J603" s="183">
        <v>2.86</v>
      </c>
      <c r="K603" s="183">
        <v>6.94</v>
      </c>
      <c r="L603" s="183">
        <v>0.33</v>
      </c>
      <c r="M603" s="183">
        <v>0.81</v>
      </c>
      <c r="N603" s="183">
        <v>172.02</v>
      </c>
    </row>
    <row r="604" spans="1:15" ht="15" customHeight="1" x14ac:dyDescent="0.25">
      <c r="B604" s="168">
        <v>2018</v>
      </c>
      <c r="C604" s="168"/>
      <c r="D604" s="182">
        <v>954</v>
      </c>
      <c r="E604" s="183">
        <v>0.39</v>
      </c>
      <c r="F604" s="183">
        <v>0.65</v>
      </c>
      <c r="G604" s="183">
        <v>1.54</v>
      </c>
      <c r="H604" s="183">
        <v>0.61</v>
      </c>
      <c r="I604" s="183">
        <v>10.75</v>
      </c>
      <c r="J604" s="183">
        <v>3.64</v>
      </c>
      <c r="K604" s="183">
        <v>9.26</v>
      </c>
      <c r="L604" s="183">
        <v>0.34</v>
      </c>
      <c r="M604" s="183">
        <v>0.86</v>
      </c>
      <c r="N604" s="183">
        <v>228.8</v>
      </c>
    </row>
    <row r="605" spans="1:15" ht="15" customHeight="1" x14ac:dyDescent="0.25">
      <c r="B605" s="168">
        <v>2017</v>
      </c>
      <c r="C605" s="168"/>
      <c r="D605" s="182">
        <v>950</v>
      </c>
      <c r="E605" s="183">
        <v>0.36</v>
      </c>
      <c r="F605" s="183">
        <v>0.55000000000000004</v>
      </c>
      <c r="G605" s="183">
        <v>1.81</v>
      </c>
      <c r="H605" s="183">
        <v>0.64</v>
      </c>
      <c r="I605" s="183">
        <v>11.94</v>
      </c>
      <c r="J605" s="183">
        <v>3.67</v>
      </c>
      <c r="K605" s="183">
        <v>10.34</v>
      </c>
      <c r="L605" s="183">
        <v>0.31</v>
      </c>
      <c r="M605" s="183">
        <v>0.87</v>
      </c>
      <c r="N605" s="183">
        <v>253.98</v>
      </c>
    </row>
    <row r="606" spans="1:15" ht="15" customHeight="1" x14ac:dyDescent="0.25">
      <c r="A606" s="53"/>
      <c r="B606" s="168">
        <v>2016</v>
      </c>
      <c r="C606" s="168"/>
      <c r="D606" s="182">
        <v>957</v>
      </c>
      <c r="E606" s="183">
        <v>0.36</v>
      </c>
      <c r="F606" s="183">
        <v>0.56000000000000005</v>
      </c>
      <c r="G606" s="183">
        <v>1.8</v>
      </c>
      <c r="H606" s="183">
        <v>0.64</v>
      </c>
      <c r="I606" s="183">
        <v>10.64</v>
      </c>
      <c r="J606" s="183">
        <v>3.26</v>
      </c>
      <c r="K606" s="183">
        <v>9.1300000000000008</v>
      </c>
      <c r="L606" s="183">
        <v>0.31</v>
      </c>
      <c r="M606" s="183">
        <v>0.86</v>
      </c>
      <c r="N606" s="183">
        <v>201.26</v>
      </c>
    </row>
    <row r="607" spans="1:15" s="7" customFormat="1" ht="15" customHeight="1" x14ac:dyDescent="0.25">
      <c r="A607"/>
      <c r="B607" s="168">
        <v>2015</v>
      </c>
      <c r="C607" s="168"/>
      <c r="D607" s="182">
        <v>971</v>
      </c>
      <c r="E607" s="183">
        <v>0.36</v>
      </c>
      <c r="F607" s="183">
        <v>0.56999999999999995</v>
      </c>
      <c r="G607" s="183">
        <v>1.75</v>
      </c>
      <c r="H607" s="183">
        <v>0.64</v>
      </c>
      <c r="I607" s="183">
        <v>11.6</v>
      </c>
      <c r="J607" s="183">
        <v>3.68</v>
      </c>
      <c r="K607" s="183">
        <v>10.130000000000001</v>
      </c>
      <c r="L607" s="183">
        <v>0.32</v>
      </c>
      <c r="M607" s="183">
        <v>0.87</v>
      </c>
      <c r="N607" s="183">
        <v>209.51</v>
      </c>
      <c r="O607" s="5"/>
    </row>
    <row r="608" spans="1:15" s="8" customFormat="1" ht="15" customHeight="1" x14ac:dyDescent="0.25">
      <c r="A608"/>
      <c r="B608" s="168">
        <v>2014</v>
      </c>
      <c r="C608" s="168"/>
      <c r="D608" s="182">
        <v>1011</v>
      </c>
      <c r="E608" s="183">
        <v>0.25</v>
      </c>
      <c r="F608" s="183">
        <v>0.33</v>
      </c>
      <c r="G608" s="183">
        <v>3.01</v>
      </c>
      <c r="H608" s="183">
        <v>0.75</v>
      </c>
      <c r="I608" s="183">
        <v>8.64</v>
      </c>
      <c r="J608" s="183">
        <v>2.2000000000000002</v>
      </c>
      <c r="K608" s="183">
        <v>8.82</v>
      </c>
      <c r="L608" s="183">
        <v>0.25</v>
      </c>
      <c r="M608" s="183">
        <v>1.02</v>
      </c>
      <c r="N608" s="183">
        <v>176.86</v>
      </c>
      <c r="O608" s="5"/>
    </row>
    <row r="609" spans="1:15" s="8" customFormat="1" ht="15" customHeight="1" x14ac:dyDescent="0.25">
      <c r="A609"/>
      <c r="B609" s="168">
        <v>2013</v>
      </c>
      <c r="C609" s="168"/>
      <c r="D609" s="182">
        <v>993</v>
      </c>
      <c r="E609" s="183">
        <v>0.24</v>
      </c>
      <c r="F609" s="183">
        <v>0.31</v>
      </c>
      <c r="G609" s="183">
        <v>3.22</v>
      </c>
      <c r="H609" s="183">
        <v>0.76</v>
      </c>
      <c r="I609" s="183">
        <v>5.35</v>
      </c>
      <c r="J609" s="183">
        <v>1.33</v>
      </c>
      <c r="K609" s="183">
        <v>5.63</v>
      </c>
      <c r="L609" s="183">
        <v>0.25</v>
      </c>
      <c r="M609" s="183">
        <v>1.05</v>
      </c>
      <c r="N609" s="183">
        <v>116.65</v>
      </c>
      <c r="O609" s="5"/>
    </row>
    <row r="610" spans="1:15" s="8" customFormat="1" ht="15" customHeight="1" x14ac:dyDescent="0.25">
      <c r="A610"/>
      <c r="B610" s="168">
        <v>2012</v>
      </c>
      <c r="C610" s="168"/>
      <c r="D610" s="182">
        <v>974</v>
      </c>
      <c r="E610" s="183">
        <v>0.21</v>
      </c>
      <c r="F610" s="183">
        <v>0.27</v>
      </c>
      <c r="G610" s="183">
        <v>3.67</v>
      </c>
      <c r="H610" s="183">
        <v>0.79</v>
      </c>
      <c r="I610" s="183">
        <v>6.93</v>
      </c>
      <c r="J610" s="183">
        <v>1.82</v>
      </c>
      <c r="K610" s="183">
        <v>8.49</v>
      </c>
      <c r="L610" s="183">
        <v>0.26</v>
      </c>
      <c r="M610" s="183">
        <v>1.23</v>
      </c>
      <c r="N610" s="183">
        <v>161.22999999999999</v>
      </c>
      <c r="O610" s="5"/>
    </row>
    <row r="611" spans="1:15" ht="15" customHeight="1" x14ac:dyDescent="0.25">
      <c r="B611" s="168">
        <v>2011</v>
      </c>
      <c r="C611" s="168"/>
      <c r="D611" s="182">
        <v>955</v>
      </c>
      <c r="E611" s="183">
        <v>0.2</v>
      </c>
      <c r="F611" s="183">
        <v>0.25</v>
      </c>
      <c r="G611" s="183">
        <v>4.0199999999999996</v>
      </c>
      <c r="H611" s="183">
        <v>0.8</v>
      </c>
      <c r="I611" s="183">
        <v>6.63</v>
      </c>
      <c r="J611" s="183">
        <v>1.81</v>
      </c>
      <c r="K611" s="183">
        <v>9.07</v>
      </c>
      <c r="L611" s="183">
        <v>0.27</v>
      </c>
      <c r="M611" s="183">
        <v>1.37</v>
      </c>
      <c r="N611" s="183">
        <v>163.31</v>
      </c>
    </row>
    <row r="612" spans="1:15" ht="15" customHeight="1" x14ac:dyDescent="0.25">
      <c r="B612" s="168">
        <v>2010</v>
      </c>
      <c r="C612" s="168"/>
      <c r="D612" s="182">
        <v>904</v>
      </c>
      <c r="E612" s="183">
        <v>0.2</v>
      </c>
      <c r="F612" s="183">
        <v>0.25</v>
      </c>
      <c r="G612" s="183">
        <v>4.0199999999999996</v>
      </c>
      <c r="H612" s="183">
        <v>0.8</v>
      </c>
      <c r="I612" s="183">
        <v>7.63</v>
      </c>
      <c r="J612" s="183">
        <v>2</v>
      </c>
      <c r="K612" s="183">
        <v>10.02</v>
      </c>
      <c r="L612" s="183">
        <v>0.26</v>
      </c>
      <c r="M612" s="183">
        <v>1.31</v>
      </c>
      <c r="N612" s="183">
        <v>180.3</v>
      </c>
    </row>
    <row r="613" spans="1:15" ht="15" customHeight="1" x14ac:dyDescent="0.25">
      <c r="B613" s="168">
        <v>2009</v>
      </c>
      <c r="C613" s="168"/>
      <c r="D613" s="182">
        <v>914</v>
      </c>
      <c r="E613" s="183">
        <v>0.17</v>
      </c>
      <c r="F613" s="183">
        <v>0.2</v>
      </c>
      <c r="G613" s="183">
        <v>4.9400000000000004</v>
      </c>
      <c r="H613" s="183">
        <v>0.83</v>
      </c>
      <c r="I613" s="183">
        <v>4.25</v>
      </c>
      <c r="J613" s="183">
        <v>0.93</v>
      </c>
      <c r="K613" s="183">
        <v>5.5</v>
      </c>
      <c r="L613" s="183">
        <v>0.22</v>
      </c>
      <c r="M613" s="183">
        <v>1.29</v>
      </c>
      <c r="N613" s="183">
        <v>89.2</v>
      </c>
    </row>
    <row r="614" spans="1:15" ht="15" customHeight="1" x14ac:dyDescent="0.25">
      <c r="B614" s="168">
        <v>2008</v>
      </c>
      <c r="C614" s="168"/>
      <c r="D614" s="182">
        <v>861</v>
      </c>
      <c r="E614" s="183">
        <v>0.17</v>
      </c>
      <c r="F614" s="183">
        <v>0.21</v>
      </c>
      <c r="G614" s="183">
        <v>4.82</v>
      </c>
      <c r="H614" s="183">
        <v>0.83</v>
      </c>
      <c r="I614" s="183">
        <v>2.98</v>
      </c>
      <c r="J614" s="183">
        <v>0.79</v>
      </c>
      <c r="K614" s="183">
        <v>4.58</v>
      </c>
      <c r="L614" s="183">
        <v>0.26</v>
      </c>
      <c r="M614" s="183">
        <v>1.54</v>
      </c>
      <c r="N614" s="183">
        <v>76.09</v>
      </c>
    </row>
    <row r="615" spans="1:15" ht="15" customHeight="1" x14ac:dyDescent="0.25">
      <c r="B615" s="259" t="s">
        <v>198</v>
      </c>
      <c r="C615" s="165"/>
      <c r="D615" s="165"/>
      <c r="E615" s="165"/>
      <c r="F615" s="165"/>
      <c r="G615" s="165"/>
      <c r="H615" s="165"/>
      <c r="I615" s="165"/>
      <c r="J615" s="165"/>
      <c r="K615" s="165"/>
      <c r="L615" s="165"/>
      <c r="M615" s="165"/>
      <c r="N615" s="165"/>
    </row>
    <row r="616" spans="1:15" ht="15" customHeight="1" x14ac:dyDescent="0.25">
      <c r="B616" s="181">
        <v>2023</v>
      </c>
      <c r="C616" s="181"/>
      <c r="D616" s="182">
        <v>666</v>
      </c>
      <c r="E616" s="183">
        <v>0.45</v>
      </c>
      <c r="F616" s="183">
        <v>0.81</v>
      </c>
      <c r="G616" s="183">
        <v>1.24</v>
      </c>
      <c r="H616" s="183">
        <v>0.55000000000000004</v>
      </c>
      <c r="I616" s="183">
        <v>7.35</v>
      </c>
      <c r="J616" s="183">
        <v>1.7</v>
      </c>
      <c r="K616" s="183">
        <v>3.8</v>
      </c>
      <c r="L616" s="183">
        <v>0.23</v>
      </c>
      <c r="M616" s="183">
        <v>0.52</v>
      </c>
      <c r="N616" s="183">
        <v>19.739999999999998</v>
      </c>
    </row>
    <row r="617" spans="1:15" ht="15" customHeight="1" x14ac:dyDescent="0.25">
      <c r="B617" s="181">
        <v>2022</v>
      </c>
      <c r="C617" s="181"/>
      <c r="D617" s="182">
        <v>668</v>
      </c>
      <c r="E617" s="183">
        <v>0.45</v>
      </c>
      <c r="F617" s="183">
        <v>0.83</v>
      </c>
      <c r="G617" s="183">
        <v>1.21</v>
      </c>
      <c r="H617" s="183">
        <v>0.55000000000000004</v>
      </c>
      <c r="I617" s="183">
        <v>6.65</v>
      </c>
      <c r="J617" s="183">
        <v>1.92</v>
      </c>
      <c r="K617" s="183">
        <v>4.24</v>
      </c>
      <c r="L617" s="183">
        <v>0.28999999999999998</v>
      </c>
      <c r="M617" s="183">
        <v>0.64</v>
      </c>
      <c r="N617" s="183">
        <v>20.58</v>
      </c>
    </row>
    <row r="618" spans="1:15" ht="15" customHeight="1" x14ac:dyDescent="0.25">
      <c r="B618" s="181">
        <v>2021</v>
      </c>
      <c r="C618" s="181"/>
      <c r="D618" s="182">
        <v>687</v>
      </c>
      <c r="E618" s="183">
        <v>0.45</v>
      </c>
      <c r="F618" s="183">
        <v>0.81</v>
      </c>
      <c r="G618" s="183">
        <v>1.23</v>
      </c>
      <c r="H618" s="183">
        <v>0.55000000000000004</v>
      </c>
      <c r="I618" s="183">
        <v>11.48</v>
      </c>
      <c r="J618" s="183">
        <v>3.43</v>
      </c>
      <c r="K618" s="183">
        <v>7.65</v>
      </c>
      <c r="L618" s="183">
        <v>0.3</v>
      </c>
      <c r="M618" s="183">
        <v>0.67</v>
      </c>
      <c r="N618" s="183">
        <v>35.69</v>
      </c>
    </row>
    <row r="619" spans="1:15" ht="15" customHeight="1" x14ac:dyDescent="0.25">
      <c r="B619" s="168">
        <v>2020</v>
      </c>
      <c r="C619" s="168"/>
      <c r="D619" s="182">
        <v>666</v>
      </c>
      <c r="E619" s="183">
        <v>0.43</v>
      </c>
      <c r="F619" s="183">
        <v>0.76</v>
      </c>
      <c r="G619" s="183">
        <v>1.31</v>
      </c>
      <c r="H619" s="183">
        <v>0.56999999999999995</v>
      </c>
      <c r="I619" s="183">
        <v>6.62</v>
      </c>
      <c r="J619" s="183">
        <v>1.62</v>
      </c>
      <c r="K619" s="183">
        <v>3.75</v>
      </c>
      <c r="L619" s="183">
        <v>0.24</v>
      </c>
      <c r="M619" s="183">
        <v>0.56999999999999995</v>
      </c>
      <c r="N619" s="183">
        <v>15.91</v>
      </c>
    </row>
    <row r="620" spans="1:15" ht="15" customHeight="1" x14ac:dyDescent="0.25">
      <c r="B620" s="168">
        <v>2019</v>
      </c>
      <c r="C620" s="168"/>
      <c r="D620" s="182">
        <v>666</v>
      </c>
      <c r="E620" s="183">
        <v>0.35</v>
      </c>
      <c r="F620" s="183">
        <v>0.54</v>
      </c>
      <c r="G620" s="183">
        <v>1.86</v>
      </c>
      <c r="H620" s="183">
        <v>0.65</v>
      </c>
      <c r="I620" s="183">
        <v>-2.8</v>
      </c>
      <c r="J620" s="183">
        <v>-0.82</v>
      </c>
      <c r="K620" s="183">
        <v>-2.35</v>
      </c>
      <c r="L620" s="183">
        <v>0.28999999999999998</v>
      </c>
      <c r="M620" s="183">
        <v>0.84</v>
      </c>
      <c r="N620" s="183">
        <v>-6.8</v>
      </c>
    </row>
    <row r="621" spans="1:15" ht="15" customHeight="1" x14ac:dyDescent="0.25">
      <c r="B621" s="168">
        <v>2018</v>
      </c>
      <c r="C621" s="168"/>
      <c r="D621" s="182">
        <v>640</v>
      </c>
      <c r="E621" s="183">
        <v>0.33</v>
      </c>
      <c r="F621" s="183">
        <v>0.49</v>
      </c>
      <c r="G621" s="183">
        <v>2.0499999999999998</v>
      </c>
      <c r="H621" s="183">
        <v>0.67</v>
      </c>
      <c r="I621" s="183">
        <v>6.88</v>
      </c>
      <c r="J621" s="183">
        <v>1.95</v>
      </c>
      <c r="K621" s="183">
        <v>5.94</v>
      </c>
      <c r="L621" s="183">
        <v>0.28000000000000003</v>
      </c>
      <c r="M621" s="183">
        <v>0.86</v>
      </c>
      <c r="N621" s="183">
        <v>16.940000000000001</v>
      </c>
    </row>
    <row r="622" spans="1:15" ht="15" customHeight="1" x14ac:dyDescent="0.25">
      <c r="A622" s="53"/>
      <c r="B622" s="168">
        <v>2017</v>
      </c>
      <c r="C622" s="168"/>
      <c r="D622" s="182">
        <v>641</v>
      </c>
      <c r="E622" s="183">
        <v>0.28999999999999998</v>
      </c>
      <c r="F622" s="183">
        <v>0.41</v>
      </c>
      <c r="G622" s="183">
        <v>2.4700000000000002</v>
      </c>
      <c r="H622" s="183">
        <v>0.71</v>
      </c>
      <c r="I622" s="183">
        <v>11.12</v>
      </c>
      <c r="J622" s="183">
        <v>3.33</v>
      </c>
      <c r="K622" s="183">
        <v>11.55</v>
      </c>
      <c r="L622" s="183">
        <v>0.3</v>
      </c>
      <c r="M622" s="183">
        <v>1.04</v>
      </c>
      <c r="N622" s="183">
        <v>28.58</v>
      </c>
    </row>
    <row r="623" spans="1:15" s="8" customFormat="1" ht="15" customHeight="1" x14ac:dyDescent="0.25">
      <c r="A623"/>
      <c r="B623" s="168">
        <v>2016</v>
      </c>
      <c r="C623" s="168"/>
      <c r="D623" s="182">
        <v>659</v>
      </c>
      <c r="E623" s="183">
        <v>0.34</v>
      </c>
      <c r="F623" s="183">
        <v>0.52</v>
      </c>
      <c r="G623" s="183">
        <v>1.91</v>
      </c>
      <c r="H623" s="183">
        <v>0.66</v>
      </c>
      <c r="I623" s="183">
        <v>4.6100000000000003</v>
      </c>
      <c r="J623" s="183">
        <v>1.06</v>
      </c>
      <c r="K623" s="183">
        <v>3.09</v>
      </c>
      <c r="L623" s="183">
        <v>0.23</v>
      </c>
      <c r="M623" s="183">
        <v>0.67</v>
      </c>
      <c r="N623" s="183">
        <v>11.61</v>
      </c>
      <c r="O623" s="5"/>
    </row>
    <row r="624" spans="1:15" s="9" customFormat="1" ht="15" customHeight="1" x14ac:dyDescent="0.25">
      <c r="A624"/>
      <c r="B624" s="168">
        <v>2015</v>
      </c>
      <c r="C624" s="168"/>
      <c r="D624" s="182">
        <v>679</v>
      </c>
      <c r="E624" s="183">
        <v>0.33</v>
      </c>
      <c r="F624" s="183">
        <v>0.5</v>
      </c>
      <c r="G624" s="183">
        <v>2.02</v>
      </c>
      <c r="H624" s="183">
        <v>0.67</v>
      </c>
      <c r="I624" s="183">
        <v>13.44</v>
      </c>
      <c r="J624" s="183">
        <v>3.22</v>
      </c>
      <c r="K624" s="183">
        <v>9.73</v>
      </c>
      <c r="L624" s="183">
        <v>0.24</v>
      </c>
      <c r="M624" s="183">
        <v>0.72</v>
      </c>
      <c r="N624" s="183">
        <v>33.049999999999997</v>
      </c>
      <c r="O624" s="5"/>
    </row>
    <row r="625" spans="1:15" s="9" customFormat="1" ht="15" customHeight="1" x14ac:dyDescent="0.25">
      <c r="A625"/>
      <c r="B625" s="168">
        <v>2014</v>
      </c>
      <c r="C625" s="168"/>
      <c r="D625" s="182">
        <v>704</v>
      </c>
      <c r="E625" s="183">
        <v>0.39</v>
      </c>
      <c r="F625" s="183">
        <v>0.64</v>
      </c>
      <c r="G625" s="183">
        <v>1.57</v>
      </c>
      <c r="H625" s="183">
        <v>0.61</v>
      </c>
      <c r="I625" s="183">
        <v>3.02</v>
      </c>
      <c r="J625" s="183">
        <v>1.1100000000000001</v>
      </c>
      <c r="K625" s="183">
        <v>2.84</v>
      </c>
      <c r="L625" s="183">
        <v>0.37</v>
      </c>
      <c r="M625" s="183">
        <v>0.94</v>
      </c>
      <c r="N625" s="183">
        <v>8.4600000000000009</v>
      </c>
      <c r="O625" s="5"/>
    </row>
    <row r="626" spans="1:15" s="9" customFormat="1" ht="15" customHeight="1" x14ac:dyDescent="0.25">
      <c r="A626"/>
      <c r="B626" s="168">
        <v>2013</v>
      </c>
      <c r="C626" s="168"/>
      <c r="D626" s="182">
        <v>695</v>
      </c>
      <c r="E626" s="183">
        <v>0.42</v>
      </c>
      <c r="F626" s="183">
        <v>0.72</v>
      </c>
      <c r="G626" s="183">
        <v>1.38</v>
      </c>
      <c r="H626" s="183">
        <v>0.57999999999999996</v>
      </c>
      <c r="I626" s="183">
        <v>1.1299999999999999</v>
      </c>
      <c r="J626" s="183">
        <v>0.45</v>
      </c>
      <c r="K626" s="183">
        <v>1.07</v>
      </c>
      <c r="L626" s="183">
        <v>0.4</v>
      </c>
      <c r="M626" s="183">
        <v>0.95</v>
      </c>
      <c r="N626" s="183">
        <v>3.51</v>
      </c>
      <c r="O626" s="5"/>
    </row>
    <row r="627" spans="1:15" ht="15" customHeight="1" x14ac:dyDescent="0.25">
      <c r="B627" s="168">
        <v>2012</v>
      </c>
      <c r="C627" s="168"/>
      <c r="D627" s="182">
        <v>677</v>
      </c>
      <c r="E627" s="183">
        <v>0.39</v>
      </c>
      <c r="F627" s="183">
        <v>0.63</v>
      </c>
      <c r="G627" s="183">
        <v>1.59</v>
      </c>
      <c r="H627" s="183">
        <v>0.61</v>
      </c>
      <c r="I627" s="183">
        <v>1.71</v>
      </c>
      <c r="J627" s="183">
        <v>0.8</v>
      </c>
      <c r="K627" s="183">
        <v>2.06</v>
      </c>
      <c r="L627" s="183">
        <v>0.47</v>
      </c>
      <c r="M627" s="183">
        <v>1.21</v>
      </c>
      <c r="N627" s="183">
        <v>5.7</v>
      </c>
    </row>
    <row r="628" spans="1:15" ht="15" customHeight="1" x14ac:dyDescent="0.25">
      <c r="B628" s="168">
        <v>2011</v>
      </c>
      <c r="C628" s="168"/>
      <c r="D628" s="182">
        <v>654</v>
      </c>
      <c r="E628" s="183">
        <v>0.38</v>
      </c>
      <c r="F628" s="183">
        <v>0.61</v>
      </c>
      <c r="G628" s="183">
        <v>1.63</v>
      </c>
      <c r="H628" s="183">
        <v>0.62</v>
      </c>
      <c r="I628" s="183">
        <v>2.94</v>
      </c>
      <c r="J628" s="183">
        <v>1.38</v>
      </c>
      <c r="K628" s="183">
        <v>3.64</v>
      </c>
      <c r="L628" s="183">
        <v>0.47</v>
      </c>
      <c r="M628" s="183">
        <v>1.24</v>
      </c>
      <c r="N628" s="183">
        <v>9.34</v>
      </c>
    </row>
    <row r="629" spans="1:15" ht="15" customHeight="1" x14ac:dyDescent="0.25">
      <c r="B629" s="168">
        <v>2010</v>
      </c>
      <c r="C629" s="168"/>
      <c r="D629" s="182">
        <v>602</v>
      </c>
      <c r="E629" s="183">
        <v>0.38</v>
      </c>
      <c r="F629" s="183">
        <v>0.61</v>
      </c>
      <c r="G629" s="183">
        <v>1.64</v>
      </c>
      <c r="H629" s="183">
        <v>0.62</v>
      </c>
      <c r="I629" s="183">
        <v>5.56</v>
      </c>
      <c r="J629" s="183">
        <v>2.13</v>
      </c>
      <c r="K629" s="183">
        <v>5.61</v>
      </c>
      <c r="L629" s="183">
        <v>0.38</v>
      </c>
      <c r="M629" s="183">
        <v>1.01</v>
      </c>
      <c r="N629" s="183">
        <v>15.15</v>
      </c>
    </row>
    <row r="630" spans="1:15" ht="15" customHeight="1" x14ac:dyDescent="0.25">
      <c r="B630" s="168">
        <v>2009</v>
      </c>
      <c r="C630" s="168"/>
      <c r="D630" s="182">
        <v>615</v>
      </c>
      <c r="E630" s="183">
        <v>0.39</v>
      </c>
      <c r="F630" s="183">
        <v>0.65</v>
      </c>
      <c r="G630" s="183">
        <v>1.53</v>
      </c>
      <c r="H630" s="183">
        <v>0.61</v>
      </c>
      <c r="I630" s="183">
        <v>21.35</v>
      </c>
      <c r="J630" s="183">
        <v>5.64</v>
      </c>
      <c r="K630" s="183">
        <v>14.28</v>
      </c>
      <c r="L630" s="183">
        <v>0.26</v>
      </c>
      <c r="M630" s="183">
        <v>0.67</v>
      </c>
      <c r="N630" s="183">
        <v>50.44</v>
      </c>
    </row>
    <row r="631" spans="1:15" ht="15" customHeight="1" x14ac:dyDescent="0.25">
      <c r="B631" s="168">
        <v>2008</v>
      </c>
      <c r="C631" s="168"/>
      <c r="D631" s="182">
        <v>573</v>
      </c>
      <c r="E631" s="183">
        <v>0.3</v>
      </c>
      <c r="F631" s="183">
        <v>0.42</v>
      </c>
      <c r="G631" s="183">
        <v>2.36</v>
      </c>
      <c r="H631" s="183">
        <v>0.7</v>
      </c>
      <c r="I631" s="183">
        <v>12.78</v>
      </c>
      <c r="J631" s="183">
        <v>3.47</v>
      </c>
      <c r="K631" s="183">
        <v>11.66</v>
      </c>
      <c r="L631" s="183">
        <v>0.27</v>
      </c>
      <c r="M631" s="183">
        <v>0.91</v>
      </c>
      <c r="N631" s="183">
        <v>40.03</v>
      </c>
    </row>
    <row r="632" spans="1:15" ht="15" customHeight="1" x14ac:dyDescent="0.25">
      <c r="A632" s="53"/>
      <c r="B632" s="259" t="s">
        <v>199</v>
      </c>
      <c r="C632" s="165"/>
      <c r="D632" s="165"/>
      <c r="E632" s="165"/>
      <c r="F632" s="165"/>
      <c r="G632" s="165"/>
      <c r="H632" s="165"/>
      <c r="I632" s="165"/>
      <c r="J632" s="165"/>
      <c r="K632" s="165"/>
      <c r="L632" s="165"/>
      <c r="M632" s="165"/>
      <c r="N632" s="165"/>
    </row>
    <row r="633" spans="1:15" ht="15" customHeight="1" x14ac:dyDescent="0.25">
      <c r="A633" s="53"/>
      <c r="B633" s="181">
        <v>2023</v>
      </c>
      <c r="C633" s="181"/>
      <c r="D633" s="182">
        <v>225</v>
      </c>
      <c r="E633" s="183">
        <v>0.48</v>
      </c>
      <c r="F633" s="183">
        <v>0.92</v>
      </c>
      <c r="G633" s="183">
        <v>1.0900000000000001</v>
      </c>
      <c r="H633" s="183">
        <v>0.52</v>
      </c>
      <c r="I633" s="183">
        <v>26.7</v>
      </c>
      <c r="J633" s="183">
        <v>9.5399999999999991</v>
      </c>
      <c r="K633" s="183">
        <v>19.95</v>
      </c>
      <c r="L633" s="183">
        <v>0.36</v>
      </c>
      <c r="M633" s="183">
        <v>0.75</v>
      </c>
      <c r="N633" s="183">
        <v>908.29</v>
      </c>
    </row>
    <row r="634" spans="1:15" ht="15" customHeight="1" x14ac:dyDescent="0.25">
      <c r="A634" s="53"/>
      <c r="B634" s="181">
        <v>2022</v>
      </c>
      <c r="C634" s="181"/>
      <c r="D634" s="182">
        <v>229</v>
      </c>
      <c r="E634" s="183">
        <v>0.45</v>
      </c>
      <c r="F634" s="183">
        <v>0.81</v>
      </c>
      <c r="G634" s="183">
        <v>1.24</v>
      </c>
      <c r="H634" s="183">
        <v>0.55000000000000004</v>
      </c>
      <c r="I634" s="183">
        <v>23.19</v>
      </c>
      <c r="J634" s="183">
        <v>9</v>
      </c>
      <c r="K634" s="183">
        <v>20.170000000000002</v>
      </c>
      <c r="L634" s="183">
        <v>0.39</v>
      </c>
      <c r="M634" s="183">
        <v>0.87</v>
      </c>
      <c r="N634" s="183">
        <v>865.66</v>
      </c>
    </row>
    <row r="635" spans="1:15" ht="15" customHeight="1" x14ac:dyDescent="0.25">
      <c r="A635" s="53"/>
      <c r="B635" s="181">
        <v>2021</v>
      </c>
      <c r="C635" s="181"/>
      <c r="D635" s="182">
        <v>209</v>
      </c>
      <c r="E635" s="183">
        <v>0.46</v>
      </c>
      <c r="F635" s="183">
        <v>0.84</v>
      </c>
      <c r="G635" s="183">
        <v>1.19</v>
      </c>
      <c r="H635" s="183">
        <v>0.54</v>
      </c>
      <c r="I635" s="183">
        <v>32.21</v>
      </c>
      <c r="J635" s="183">
        <v>12.1</v>
      </c>
      <c r="K635" s="183">
        <v>26.46</v>
      </c>
      <c r="L635" s="183">
        <v>0.38</v>
      </c>
      <c r="M635" s="183">
        <v>0.82</v>
      </c>
      <c r="N635" s="183">
        <v>1049.9000000000001</v>
      </c>
    </row>
    <row r="636" spans="1:15" ht="15" customHeight="1" x14ac:dyDescent="0.25">
      <c r="A636" s="53"/>
      <c r="B636" s="168">
        <v>2020</v>
      </c>
      <c r="C636" s="168"/>
      <c r="D636" s="182">
        <v>214</v>
      </c>
      <c r="E636" s="183">
        <v>0.47</v>
      </c>
      <c r="F636" s="183">
        <v>0.88</v>
      </c>
      <c r="G636" s="183">
        <v>1.1299999999999999</v>
      </c>
      <c r="H636" s="183">
        <v>0.53</v>
      </c>
      <c r="I636" s="183">
        <v>22.18</v>
      </c>
      <c r="J636" s="183">
        <v>6.88</v>
      </c>
      <c r="K636" s="183">
        <v>14.66</v>
      </c>
      <c r="L636" s="183">
        <v>0.31</v>
      </c>
      <c r="M636" s="183">
        <v>0.66</v>
      </c>
      <c r="N636" s="183">
        <v>580.04999999999995</v>
      </c>
    </row>
    <row r="637" spans="1:15" ht="15" customHeight="1" x14ac:dyDescent="0.25">
      <c r="A637" s="53"/>
      <c r="B637" s="168">
        <v>2019</v>
      </c>
      <c r="C637" s="168"/>
      <c r="D637" s="182">
        <v>224</v>
      </c>
      <c r="E637" s="183">
        <v>0.45</v>
      </c>
      <c r="F637" s="183">
        <v>0.8</v>
      </c>
      <c r="G637" s="183">
        <v>1.25</v>
      </c>
      <c r="H637" s="183">
        <v>0.55000000000000004</v>
      </c>
      <c r="I637" s="183">
        <v>18.7</v>
      </c>
      <c r="J637" s="183">
        <v>6.24</v>
      </c>
      <c r="K637" s="183">
        <v>14.01</v>
      </c>
      <c r="L637" s="183">
        <v>0.33</v>
      </c>
      <c r="M637" s="183">
        <v>0.75</v>
      </c>
      <c r="N637" s="183">
        <v>503.7</v>
      </c>
    </row>
    <row r="638" spans="1:15" ht="15" customHeight="1" x14ac:dyDescent="0.25">
      <c r="A638" s="53"/>
      <c r="B638" s="168">
        <v>2018</v>
      </c>
      <c r="C638" s="168"/>
      <c r="D638" s="182">
        <v>219</v>
      </c>
      <c r="E638" s="183">
        <v>0.42</v>
      </c>
      <c r="F638" s="183">
        <v>0.73</v>
      </c>
      <c r="G638" s="183">
        <v>1.37</v>
      </c>
      <c r="H638" s="183">
        <v>0.57999999999999996</v>
      </c>
      <c r="I638" s="183">
        <v>20.07</v>
      </c>
      <c r="J638" s="183">
        <v>6.6</v>
      </c>
      <c r="K638" s="183">
        <v>15.68</v>
      </c>
      <c r="L638" s="183">
        <v>0.33</v>
      </c>
      <c r="M638" s="183">
        <v>0.78</v>
      </c>
      <c r="N638" s="183">
        <v>543.57000000000005</v>
      </c>
    </row>
    <row r="639" spans="1:15" s="10" customFormat="1" ht="15" customHeight="1" collapsed="1" x14ac:dyDescent="0.25">
      <c r="A639"/>
      <c r="B639" s="168">
        <v>2017</v>
      </c>
      <c r="C639" s="168"/>
      <c r="D639" s="182">
        <v>213</v>
      </c>
      <c r="E639" s="183">
        <v>0.39</v>
      </c>
      <c r="F639" s="183">
        <v>0.63</v>
      </c>
      <c r="G639" s="183">
        <v>1.58</v>
      </c>
      <c r="H639" s="183">
        <v>0.61</v>
      </c>
      <c r="I639" s="183">
        <v>19.16</v>
      </c>
      <c r="J639" s="183">
        <v>6.54</v>
      </c>
      <c r="K639" s="183">
        <v>16.899999999999999</v>
      </c>
      <c r="L639" s="183">
        <v>0.34</v>
      </c>
      <c r="M639" s="183">
        <v>0.88</v>
      </c>
      <c r="N639" s="183">
        <v>559.33000000000004</v>
      </c>
      <c r="O639" s="5"/>
    </row>
    <row r="640" spans="1:15" s="10" customFormat="1" ht="15" customHeight="1" x14ac:dyDescent="0.25">
      <c r="A640"/>
      <c r="B640" s="168">
        <v>2016</v>
      </c>
      <c r="C640" s="168"/>
      <c r="D640" s="182">
        <v>207</v>
      </c>
      <c r="E640" s="183">
        <v>0.39</v>
      </c>
      <c r="F640" s="183">
        <v>0.65</v>
      </c>
      <c r="G640" s="183">
        <v>1.54</v>
      </c>
      <c r="H640" s="183">
        <v>0.61</v>
      </c>
      <c r="I640" s="183">
        <v>18.16</v>
      </c>
      <c r="J640" s="183">
        <v>6.82</v>
      </c>
      <c r="K640" s="183">
        <v>17.32</v>
      </c>
      <c r="L640" s="183">
        <v>0.38</v>
      </c>
      <c r="M640" s="183">
        <v>0.95</v>
      </c>
      <c r="N640" s="183">
        <v>497.91</v>
      </c>
      <c r="O640" s="5"/>
    </row>
    <row r="641" spans="1:15" s="10" customFormat="1" ht="15" customHeight="1" x14ac:dyDescent="0.25">
      <c r="A641"/>
      <c r="B641" s="168">
        <v>2015</v>
      </c>
      <c r="C641" s="168"/>
      <c r="D641" s="182">
        <v>199</v>
      </c>
      <c r="E641" s="183">
        <v>0.39</v>
      </c>
      <c r="F641" s="183">
        <v>0.65</v>
      </c>
      <c r="G641" s="183">
        <v>1.55</v>
      </c>
      <c r="H641" s="183">
        <v>0.61</v>
      </c>
      <c r="I641" s="183">
        <v>17.920000000000002</v>
      </c>
      <c r="J641" s="183">
        <v>6.94</v>
      </c>
      <c r="K641" s="183">
        <v>17.68</v>
      </c>
      <c r="L641" s="183">
        <v>0.39</v>
      </c>
      <c r="M641" s="183">
        <v>0.99</v>
      </c>
      <c r="N641" s="183">
        <v>501.4</v>
      </c>
      <c r="O641" s="5"/>
    </row>
    <row r="642" spans="1:15" ht="15" customHeight="1" x14ac:dyDescent="0.25">
      <c r="B642" s="168">
        <v>2014</v>
      </c>
      <c r="C642" s="168"/>
      <c r="D642" s="182">
        <v>194</v>
      </c>
      <c r="E642" s="183">
        <v>0.4</v>
      </c>
      <c r="F642" s="183">
        <v>0.67</v>
      </c>
      <c r="G642" s="183">
        <v>1.5</v>
      </c>
      <c r="H642" s="183">
        <v>0.6</v>
      </c>
      <c r="I642" s="183">
        <v>17.97</v>
      </c>
      <c r="J642" s="183">
        <v>6.52</v>
      </c>
      <c r="K642" s="183">
        <v>16.309999999999999</v>
      </c>
      <c r="L642" s="183">
        <v>0.36</v>
      </c>
      <c r="M642" s="183">
        <v>0.91</v>
      </c>
      <c r="N642" s="183">
        <v>498.88</v>
      </c>
    </row>
    <row r="643" spans="1:15" ht="15" customHeight="1" x14ac:dyDescent="0.25">
      <c r="B643" s="168">
        <v>2013</v>
      </c>
      <c r="C643" s="168"/>
      <c r="D643" s="182">
        <v>181</v>
      </c>
      <c r="E643" s="183">
        <v>0.32</v>
      </c>
      <c r="F643" s="183">
        <v>0.47</v>
      </c>
      <c r="G643" s="183">
        <v>2.11</v>
      </c>
      <c r="H643" s="183">
        <v>0.68</v>
      </c>
      <c r="I643" s="183">
        <v>15.63</v>
      </c>
      <c r="J643" s="183">
        <v>5.76</v>
      </c>
      <c r="K643" s="183">
        <v>17.93</v>
      </c>
      <c r="L643" s="183">
        <v>0.37</v>
      </c>
      <c r="M643" s="183">
        <v>1.1499999999999999</v>
      </c>
      <c r="N643" s="183">
        <v>425.31</v>
      </c>
    </row>
    <row r="644" spans="1:15" ht="15" customHeight="1" x14ac:dyDescent="0.25">
      <c r="B644" s="168">
        <v>2012</v>
      </c>
      <c r="C644" s="168"/>
      <c r="D644" s="182">
        <v>184</v>
      </c>
      <c r="E644" s="183">
        <v>0.27</v>
      </c>
      <c r="F644" s="183">
        <v>0.37</v>
      </c>
      <c r="G644" s="183">
        <v>2.71</v>
      </c>
      <c r="H644" s="183">
        <v>0.73</v>
      </c>
      <c r="I644" s="183">
        <v>13.88</v>
      </c>
      <c r="J644" s="183">
        <v>5.54</v>
      </c>
      <c r="K644" s="183">
        <v>20.54</v>
      </c>
      <c r="L644" s="183">
        <v>0.4</v>
      </c>
      <c r="M644" s="183">
        <v>1.48</v>
      </c>
      <c r="N644" s="183">
        <v>426.12</v>
      </c>
    </row>
    <row r="645" spans="1:15" ht="15" customHeight="1" x14ac:dyDescent="0.25">
      <c r="B645" s="168">
        <v>2011</v>
      </c>
      <c r="C645" s="168"/>
      <c r="D645" s="182">
        <v>189</v>
      </c>
      <c r="E645" s="183">
        <v>0.25</v>
      </c>
      <c r="F645" s="183">
        <v>0.34</v>
      </c>
      <c r="G645" s="183">
        <v>2.97</v>
      </c>
      <c r="H645" s="183">
        <v>0.75</v>
      </c>
      <c r="I645" s="183">
        <v>12.87</v>
      </c>
      <c r="J645" s="183">
        <v>5.45</v>
      </c>
      <c r="K645" s="183">
        <v>21.6</v>
      </c>
      <c r="L645" s="183">
        <v>0.42</v>
      </c>
      <c r="M645" s="183">
        <v>1.68</v>
      </c>
      <c r="N645" s="183">
        <v>417.52</v>
      </c>
    </row>
    <row r="646" spans="1:15" ht="15" customHeight="1" x14ac:dyDescent="0.25">
      <c r="B646" s="168">
        <v>2010</v>
      </c>
      <c r="C646" s="168"/>
      <c r="D646" s="182">
        <v>190</v>
      </c>
      <c r="E646" s="183">
        <v>0.26</v>
      </c>
      <c r="F646" s="183">
        <v>0.34</v>
      </c>
      <c r="G646" s="183">
        <v>2.91</v>
      </c>
      <c r="H646" s="183">
        <v>0.74</v>
      </c>
      <c r="I646" s="183">
        <v>15.41</v>
      </c>
      <c r="J646" s="183">
        <v>7.4</v>
      </c>
      <c r="K646" s="183">
        <v>28.92</v>
      </c>
      <c r="L646" s="183">
        <v>0.48</v>
      </c>
      <c r="M646" s="183">
        <v>1.88</v>
      </c>
      <c r="N646" s="183">
        <v>499.71</v>
      </c>
    </row>
    <row r="647" spans="1:15" ht="15" customHeight="1" x14ac:dyDescent="0.25">
      <c r="B647" s="168">
        <v>2009</v>
      </c>
      <c r="C647" s="168"/>
      <c r="D647" s="182">
        <v>183</v>
      </c>
      <c r="E647" s="183">
        <v>0.19</v>
      </c>
      <c r="F647" s="183">
        <v>0.24</v>
      </c>
      <c r="G647" s="183">
        <v>4.25</v>
      </c>
      <c r="H647" s="183">
        <v>0.81</v>
      </c>
      <c r="I647" s="183">
        <v>3.72</v>
      </c>
      <c r="J647" s="183">
        <v>1.61</v>
      </c>
      <c r="K647" s="183">
        <v>8.4700000000000006</v>
      </c>
      <c r="L647" s="183">
        <v>0.43</v>
      </c>
      <c r="M647" s="183">
        <v>2.2799999999999998</v>
      </c>
      <c r="N647" s="183">
        <v>106.4</v>
      </c>
    </row>
    <row r="648" spans="1:15" s="10" customFormat="1" ht="15" customHeight="1" collapsed="1" x14ac:dyDescent="0.25">
      <c r="A648" s="53"/>
      <c r="B648" s="168">
        <v>2008</v>
      </c>
      <c r="C648" s="168"/>
      <c r="D648" s="182">
        <v>172</v>
      </c>
      <c r="E648" s="183">
        <v>0.21</v>
      </c>
      <c r="F648" s="183">
        <v>0.26</v>
      </c>
      <c r="G648" s="183">
        <v>3.79</v>
      </c>
      <c r="H648" s="183">
        <v>0.79</v>
      </c>
      <c r="I648" s="183">
        <v>2.71</v>
      </c>
      <c r="J648" s="183">
        <v>1.49</v>
      </c>
      <c r="K648" s="183">
        <v>7.14</v>
      </c>
      <c r="L648" s="183">
        <v>0.55000000000000004</v>
      </c>
      <c r="M648" s="183">
        <v>2.63</v>
      </c>
      <c r="N648" s="183">
        <v>86.75</v>
      </c>
      <c r="O648" s="5"/>
    </row>
    <row r="649" spans="1:15" s="10" customFormat="1" ht="15" customHeight="1" x14ac:dyDescent="0.25">
      <c r="A649"/>
      <c r="B649" s="259" t="s">
        <v>200</v>
      </c>
      <c r="C649" s="165"/>
      <c r="D649" s="165"/>
      <c r="E649" s="165"/>
      <c r="F649" s="165"/>
      <c r="G649" s="165"/>
      <c r="H649" s="165"/>
      <c r="I649" s="165"/>
      <c r="J649" s="165"/>
      <c r="K649" s="165"/>
      <c r="L649" s="165"/>
      <c r="M649" s="165"/>
      <c r="N649" s="165"/>
      <c r="O649" s="5"/>
    </row>
    <row r="650" spans="1:15" s="10" customFormat="1" ht="15" customHeight="1" x14ac:dyDescent="0.25">
      <c r="A650"/>
      <c r="B650" s="181">
        <v>2023</v>
      </c>
      <c r="C650" s="181"/>
      <c r="D650" s="182">
        <v>114</v>
      </c>
      <c r="E650" s="183">
        <v>0.47</v>
      </c>
      <c r="F650" s="183">
        <v>0.9</v>
      </c>
      <c r="G650" s="183">
        <v>1.1100000000000001</v>
      </c>
      <c r="H650" s="183">
        <v>0.53</v>
      </c>
      <c r="I650" s="183">
        <v>6.14</v>
      </c>
      <c r="J650" s="183">
        <v>2.7</v>
      </c>
      <c r="K650" s="183">
        <v>5.7</v>
      </c>
      <c r="L650" s="183">
        <v>0.44</v>
      </c>
      <c r="M650" s="183">
        <v>0.93</v>
      </c>
      <c r="N650" s="183">
        <v>964.54</v>
      </c>
      <c r="O650" s="5"/>
    </row>
    <row r="651" spans="1:15" s="10" customFormat="1" ht="15" customHeight="1" x14ac:dyDescent="0.25">
      <c r="A651"/>
      <c r="B651" s="181">
        <v>2022</v>
      </c>
      <c r="C651" s="181"/>
      <c r="D651" s="182">
        <v>106</v>
      </c>
      <c r="E651" s="183">
        <v>0.48</v>
      </c>
      <c r="F651" s="183">
        <v>0.92</v>
      </c>
      <c r="G651" s="183">
        <v>1.0900000000000001</v>
      </c>
      <c r="H651" s="183">
        <v>0.52</v>
      </c>
      <c r="I651" s="183">
        <v>6.51</v>
      </c>
      <c r="J651" s="183">
        <v>2.61</v>
      </c>
      <c r="K651" s="183">
        <v>5.45</v>
      </c>
      <c r="L651" s="183">
        <v>0.4</v>
      </c>
      <c r="M651" s="183">
        <v>0.84</v>
      </c>
      <c r="N651" s="183">
        <v>924.51</v>
      </c>
      <c r="O651" s="5"/>
    </row>
    <row r="652" spans="1:15" s="10" customFormat="1" ht="15" customHeight="1" x14ac:dyDescent="0.25">
      <c r="A652"/>
      <c r="B652" s="181">
        <v>2021</v>
      </c>
      <c r="C652" s="181"/>
      <c r="D652" s="182">
        <v>110</v>
      </c>
      <c r="E652" s="183">
        <v>0.48</v>
      </c>
      <c r="F652" s="183">
        <v>0.92</v>
      </c>
      <c r="G652" s="183">
        <v>1.0900000000000001</v>
      </c>
      <c r="H652" s="183">
        <v>0.52</v>
      </c>
      <c r="I652" s="183">
        <v>6.18</v>
      </c>
      <c r="J652" s="183">
        <v>2.56</v>
      </c>
      <c r="K652" s="183">
        <v>5.35</v>
      </c>
      <c r="L652" s="183">
        <v>0.41</v>
      </c>
      <c r="M652" s="183">
        <v>0.87</v>
      </c>
      <c r="N652" s="183">
        <v>894.79</v>
      </c>
      <c r="O652" s="5"/>
    </row>
    <row r="653" spans="1:15" s="10" customFormat="1" ht="15" customHeight="1" x14ac:dyDescent="0.25">
      <c r="A653"/>
      <c r="B653" s="168">
        <v>2020</v>
      </c>
      <c r="C653" s="168"/>
      <c r="D653" s="182">
        <v>103</v>
      </c>
      <c r="E653" s="183">
        <v>0.47</v>
      </c>
      <c r="F653" s="183">
        <v>0.89</v>
      </c>
      <c r="G653" s="183">
        <v>1.1200000000000001</v>
      </c>
      <c r="H653" s="183">
        <v>0.53</v>
      </c>
      <c r="I653" s="183">
        <v>6.99</v>
      </c>
      <c r="J653" s="183">
        <v>2.4500000000000002</v>
      </c>
      <c r="K653" s="183">
        <v>5.19</v>
      </c>
      <c r="L653" s="183">
        <v>0.35</v>
      </c>
      <c r="M653" s="183">
        <v>0.74</v>
      </c>
      <c r="N653" s="183">
        <v>906.44</v>
      </c>
      <c r="O653" s="5"/>
    </row>
    <row r="654" spans="1:15" s="10" customFormat="1" ht="15" customHeight="1" x14ac:dyDescent="0.25">
      <c r="A654"/>
      <c r="B654" s="168">
        <v>2019</v>
      </c>
      <c r="C654" s="168"/>
      <c r="D654" s="182">
        <v>94</v>
      </c>
      <c r="E654" s="183">
        <v>0.4</v>
      </c>
      <c r="F654" s="183">
        <v>0.68</v>
      </c>
      <c r="G654" s="183">
        <v>1.47</v>
      </c>
      <c r="H654" s="183">
        <v>0.6</v>
      </c>
      <c r="I654" s="183">
        <v>5.04</v>
      </c>
      <c r="J654" s="183">
        <v>1.71</v>
      </c>
      <c r="K654" s="183">
        <v>4.2300000000000004</v>
      </c>
      <c r="L654" s="183">
        <v>0.34</v>
      </c>
      <c r="M654" s="183">
        <v>0.84</v>
      </c>
      <c r="N654" s="183">
        <v>648.61</v>
      </c>
      <c r="O654" s="5"/>
    </row>
    <row r="655" spans="1:15" s="10" customFormat="1" ht="15" customHeight="1" x14ac:dyDescent="0.25">
      <c r="A655"/>
      <c r="B655" s="168">
        <v>2018</v>
      </c>
      <c r="C655" s="168"/>
      <c r="D655" s="182">
        <v>95</v>
      </c>
      <c r="E655" s="183">
        <v>0.39</v>
      </c>
      <c r="F655" s="183">
        <v>0.64</v>
      </c>
      <c r="G655" s="183">
        <v>1.57</v>
      </c>
      <c r="H655" s="183">
        <v>0.61</v>
      </c>
      <c r="I655" s="183">
        <v>6.9</v>
      </c>
      <c r="J655" s="183">
        <v>2.4300000000000002</v>
      </c>
      <c r="K655" s="183">
        <v>6.25</v>
      </c>
      <c r="L655" s="183">
        <v>0.35</v>
      </c>
      <c r="M655" s="183">
        <v>0.91</v>
      </c>
      <c r="N655" s="183">
        <v>930.38</v>
      </c>
      <c r="O655" s="5"/>
    </row>
    <row r="656" spans="1:15" s="10" customFormat="1" ht="15" customHeight="1" x14ac:dyDescent="0.25">
      <c r="A656"/>
      <c r="B656" s="168">
        <v>2017</v>
      </c>
      <c r="C656" s="168"/>
      <c r="D656" s="182">
        <v>96</v>
      </c>
      <c r="E656" s="183">
        <v>0.35</v>
      </c>
      <c r="F656" s="183">
        <v>0.54</v>
      </c>
      <c r="G656" s="183">
        <v>1.86</v>
      </c>
      <c r="H656" s="183">
        <v>0.65</v>
      </c>
      <c r="I656" s="183">
        <v>8.41</v>
      </c>
      <c r="J656" s="183">
        <v>2.4700000000000002</v>
      </c>
      <c r="K656" s="183">
        <v>7.06</v>
      </c>
      <c r="L656" s="183">
        <v>0.28999999999999998</v>
      </c>
      <c r="M656" s="183">
        <v>0.84</v>
      </c>
      <c r="N656" s="183">
        <v>1081.56</v>
      </c>
      <c r="O656" s="5"/>
    </row>
    <row r="657" spans="1:15" ht="15" customHeight="1" x14ac:dyDescent="0.25">
      <c r="B657" s="168">
        <v>2016</v>
      </c>
      <c r="C657" s="168"/>
      <c r="D657" s="182">
        <v>91</v>
      </c>
      <c r="E657" s="183">
        <v>0.35</v>
      </c>
      <c r="F657" s="183">
        <v>0.53</v>
      </c>
      <c r="G657" s="183">
        <v>1.9</v>
      </c>
      <c r="H657" s="183">
        <v>0.65</v>
      </c>
      <c r="I657" s="183">
        <v>7.61</v>
      </c>
      <c r="J657" s="183">
        <v>2.23</v>
      </c>
      <c r="K657" s="183">
        <v>6.47</v>
      </c>
      <c r="L657" s="183">
        <v>0.28999999999999998</v>
      </c>
      <c r="M657" s="183">
        <v>0.85</v>
      </c>
      <c r="N657" s="183">
        <v>899.92</v>
      </c>
    </row>
    <row r="658" spans="1:15" ht="15" customHeight="1" x14ac:dyDescent="0.25">
      <c r="B658" s="168">
        <v>2015</v>
      </c>
      <c r="C658" s="168"/>
      <c r="D658" s="182">
        <v>93</v>
      </c>
      <c r="E658" s="183">
        <v>0.36</v>
      </c>
      <c r="F658" s="183">
        <v>0.56000000000000005</v>
      </c>
      <c r="G658" s="183">
        <v>1.8</v>
      </c>
      <c r="H658" s="183">
        <v>0.64</v>
      </c>
      <c r="I658" s="183">
        <v>7.88</v>
      </c>
      <c r="J658" s="183">
        <v>2.4</v>
      </c>
      <c r="K658" s="183">
        <v>6.7</v>
      </c>
      <c r="L658" s="183">
        <v>0.3</v>
      </c>
      <c r="M658" s="183">
        <v>0.85</v>
      </c>
      <c r="N658" s="183">
        <v>873.29</v>
      </c>
    </row>
    <row r="659" spans="1:15" ht="15" customHeight="1" x14ac:dyDescent="0.25">
      <c r="B659" s="168">
        <v>2014</v>
      </c>
      <c r="C659" s="168"/>
      <c r="D659" s="182">
        <v>113</v>
      </c>
      <c r="E659" s="183">
        <v>0.2</v>
      </c>
      <c r="F659" s="183">
        <v>0.25</v>
      </c>
      <c r="G659" s="183">
        <v>3.98</v>
      </c>
      <c r="H659" s="183">
        <v>0.8</v>
      </c>
      <c r="I659" s="183">
        <v>5.7</v>
      </c>
      <c r="J659" s="183">
        <v>1.25</v>
      </c>
      <c r="K659" s="183">
        <v>6.21</v>
      </c>
      <c r="L659" s="183">
        <v>0.22</v>
      </c>
      <c r="M659" s="183">
        <v>1.0900000000000001</v>
      </c>
      <c r="N659" s="183">
        <v>673.14</v>
      </c>
    </row>
    <row r="660" spans="1:15" ht="15" customHeight="1" x14ac:dyDescent="0.25">
      <c r="B660" s="168">
        <v>2013</v>
      </c>
      <c r="C660" s="168"/>
      <c r="D660" s="182">
        <v>117</v>
      </c>
      <c r="E660" s="183">
        <v>0.21</v>
      </c>
      <c r="F660" s="183">
        <v>0.26</v>
      </c>
      <c r="G660" s="183">
        <v>3.86</v>
      </c>
      <c r="H660" s="183">
        <v>0.79</v>
      </c>
      <c r="I660" s="183">
        <v>2.5</v>
      </c>
      <c r="J660" s="183">
        <v>0.53</v>
      </c>
      <c r="K660" s="183">
        <v>2.6</v>
      </c>
      <c r="L660" s="183">
        <v>0.21</v>
      </c>
      <c r="M660" s="183">
        <v>1.04</v>
      </c>
      <c r="N660" s="183">
        <v>311.23</v>
      </c>
    </row>
    <row r="661" spans="1:15" ht="15" customHeight="1" x14ac:dyDescent="0.25">
      <c r="B661" s="168">
        <v>2012</v>
      </c>
      <c r="C661" s="168"/>
      <c r="D661" s="182">
        <v>113</v>
      </c>
      <c r="E661" s="183">
        <v>0.19</v>
      </c>
      <c r="F661" s="183">
        <v>0.24</v>
      </c>
      <c r="G661" s="183">
        <v>4.25</v>
      </c>
      <c r="H661" s="183">
        <v>0.81</v>
      </c>
      <c r="I661" s="183">
        <v>5.07</v>
      </c>
      <c r="J661" s="183">
        <v>1.1100000000000001</v>
      </c>
      <c r="K661" s="183">
        <v>5.84</v>
      </c>
      <c r="L661" s="183">
        <v>0.22</v>
      </c>
      <c r="M661" s="183">
        <v>1.1499999999999999</v>
      </c>
      <c r="N661" s="183">
        <v>661.7</v>
      </c>
    </row>
    <row r="662" spans="1:15" ht="15" customHeight="1" x14ac:dyDescent="0.25">
      <c r="B662" s="168">
        <v>2011</v>
      </c>
      <c r="C662" s="168"/>
      <c r="D662" s="182">
        <v>112</v>
      </c>
      <c r="E662" s="183">
        <v>0.18</v>
      </c>
      <c r="F662" s="183">
        <v>0.21</v>
      </c>
      <c r="G662" s="183">
        <v>4.68</v>
      </c>
      <c r="H662" s="183">
        <v>0.82</v>
      </c>
      <c r="I662" s="183">
        <v>4.63</v>
      </c>
      <c r="J662" s="183">
        <v>1.05</v>
      </c>
      <c r="K662" s="183">
        <v>5.98</v>
      </c>
      <c r="L662" s="183">
        <v>0.23</v>
      </c>
      <c r="M662" s="183">
        <v>1.29</v>
      </c>
      <c r="N662" s="183">
        <v>633.36</v>
      </c>
    </row>
    <row r="663" spans="1:15" s="10" customFormat="1" ht="15" customHeight="1" collapsed="1" x14ac:dyDescent="0.25">
      <c r="A663"/>
      <c r="B663" s="168">
        <v>2010</v>
      </c>
      <c r="C663" s="168"/>
      <c r="D663" s="182">
        <v>112</v>
      </c>
      <c r="E663" s="183">
        <v>0.18</v>
      </c>
      <c r="F663" s="183">
        <v>0.21</v>
      </c>
      <c r="G663" s="183">
        <v>4.68</v>
      </c>
      <c r="H663" s="183">
        <v>0.82</v>
      </c>
      <c r="I663" s="183">
        <v>4.34</v>
      </c>
      <c r="J663" s="183">
        <v>0.91</v>
      </c>
      <c r="K663" s="183">
        <v>5.19</v>
      </c>
      <c r="L663" s="183">
        <v>0.21</v>
      </c>
      <c r="M663" s="183">
        <v>1.19</v>
      </c>
      <c r="N663" s="183">
        <v>526.12</v>
      </c>
      <c r="O663" s="5"/>
    </row>
    <row r="664" spans="1:15" s="10" customFormat="1" ht="15" customHeight="1" x14ac:dyDescent="0.25">
      <c r="A664" s="53"/>
      <c r="B664" s="168">
        <v>2009</v>
      </c>
      <c r="C664" s="168"/>
      <c r="D664" s="182">
        <v>116</v>
      </c>
      <c r="E664" s="183">
        <v>0.15</v>
      </c>
      <c r="F664" s="183">
        <v>0.17</v>
      </c>
      <c r="G664" s="183">
        <v>5.81</v>
      </c>
      <c r="H664" s="183">
        <v>0.85</v>
      </c>
      <c r="I664" s="183">
        <v>2.4900000000000002</v>
      </c>
      <c r="J664" s="183">
        <v>0.44</v>
      </c>
      <c r="K664" s="183">
        <v>3</v>
      </c>
      <c r="L664" s="183">
        <v>0.18</v>
      </c>
      <c r="M664" s="183">
        <v>1.21</v>
      </c>
      <c r="N664" s="183">
        <v>267.49</v>
      </c>
      <c r="O664" s="5"/>
    </row>
    <row r="665" spans="1:15" s="10" customFormat="1" ht="15" customHeight="1" x14ac:dyDescent="0.25">
      <c r="A665"/>
      <c r="B665" s="168">
        <v>2008</v>
      </c>
      <c r="C665" s="168"/>
      <c r="D665" s="182">
        <v>116</v>
      </c>
      <c r="E665" s="183">
        <v>0.15</v>
      </c>
      <c r="F665" s="183">
        <v>0.18</v>
      </c>
      <c r="G665" s="183">
        <v>5.5</v>
      </c>
      <c r="H665" s="183">
        <v>0.85</v>
      </c>
      <c r="I665" s="183">
        <v>1.88</v>
      </c>
      <c r="J665" s="183">
        <v>0.42</v>
      </c>
      <c r="K665" s="183">
        <v>2.7</v>
      </c>
      <c r="L665" s="183">
        <v>0.22</v>
      </c>
      <c r="M665" s="183">
        <v>1.43</v>
      </c>
      <c r="N665" s="183">
        <v>238.42</v>
      </c>
      <c r="O665" s="5"/>
    </row>
    <row r="666" spans="1:15" ht="15" customHeight="1" x14ac:dyDescent="0.25">
      <c r="B666" s="187" t="s">
        <v>201</v>
      </c>
      <c r="C666" s="187"/>
      <c r="D666" s="187"/>
      <c r="E666" s="187"/>
      <c r="F666" s="187"/>
      <c r="G666" s="187"/>
      <c r="H666" s="187"/>
      <c r="I666" s="187"/>
      <c r="J666" s="187"/>
      <c r="K666" s="187"/>
      <c r="L666" s="187"/>
      <c r="M666" s="187"/>
      <c r="N666" s="187"/>
    </row>
    <row r="667" spans="1:15" ht="15" customHeight="1" x14ac:dyDescent="0.25">
      <c r="B667" s="181">
        <v>2023</v>
      </c>
      <c r="C667" s="181"/>
      <c r="D667" s="182">
        <v>42</v>
      </c>
      <c r="E667" s="183">
        <v>0.39</v>
      </c>
      <c r="F667" s="183">
        <v>0.63</v>
      </c>
      <c r="G667" s="183">
        <v>1.58</v>
      </c>
      <c r="H667" s="183">
        <v>0.61</v>
      </c>
      <c r="I667" s="183">
        <v>5.62</v>
      </c>
      <c r="J667" s="183">
        <v>1.44</v>
      </c>
      <c r="K667" s="183">
        <v>3.7</v>
      </c>
      <c r="L667" s="183">
        <v>0.26</v>
      </c>
      <c r="M667" s="183">
        <v>0.66</v>
      </c>
      <c r="N667" s="183">
        <v>2974.57</v>
      </c>
    </row>
    <row r="668" spans="1:15" ht="15" customHeight="1" x14ac:dyDescent="0.25">
      <c r="B668" s="181">
        <v>2022</v>
      </c>
      <c r="C668" s="181"/>
      <c r="D668" s="182">
        <v>41</v>
      </c>
      <c r="E668" s="183">
        <v>0.38</v>
      </c>
      <c r="F668" s="183">
        <v>0.62</v>
      </c>
      <c r="G668" s="183">
        <v>1.62</v>
      </c>
      <c r="H668" s="183">
        <v>0.62</v>
      </c>
      <c r="I668" s="183">
        <v>7.45</v>
      </c>
      <c r="J668" s="183">
        <v>1.77</v>
      </c>
      <c r="K668" s="183">
        <v>4.6500000000000004</v>
      </c>
      <c r="L668" s="183">
        <v>0.24</v>
      </c>
      <c r="M668" s="183">
        <v>0.62</v>
      </c>
      <c r="N668" s="183">
        <v>3745.54</v>
      </c>
    </row>
    <row r="669" spans="1:15" ht="15" customHeight="1" x14ac:dyDescent="0.25">
      <c r="B669" s="181">
        <v>2021</v>
      </c>
      <c r="C669" s="181"/>
      <c r="D669" s="182">
        <v>37</v>
      </c>
      <c r="E669" s="183">
        <v>0.37</v>
      </c>
      <c r="F669" s="183">
        <v>0.59</v>
      </c>
      <c r="G669" s="183">
        <v>1.71</v>
      </c>
      <c r="H669" s="183">
        <v>0.63</v>
      </c>
      <c r="I669" s="183">
        <v>6.62</v>
      </c>
      <c r="J669" s="183">
        <v>1.47</v>
      </c>
      <c r="K669" s="183">
        <v>3.97</v>
      </c>
      <c r="L669" s="183">
        <v>0.22</v>
      </c>
      <c r="M669" s="183">
        <v>0.6</v>
      </c>
      <c r="N669" s="183">
        <v>3207.51</v>
      </c>
    </row>
    <row r="670" spans="1:15" ht="15" customHeight="1" x14ac:dyDescent="0.25">
      <c r="B670" s="168">
        <v>2020</v>
      </c>
      <c r="C670" s="168"/>
      <c r="D670" s="182">
        <v>37</v>
      </c>
      <c r="E670" s="183">
        <v>0.35</v>
      </c>
      <c r="F670" s="183">
        <v>0.53</v>
      </c>
      <c r="G670" s="183">
        <v>1.88</v>
      </c>
      <c r="H670" s="183">
        <v>0.65</v>
      </c>
      <c r="I670" s="183">
        <v>6.32</v>
      </c>
      <c r="J670" s="183">
        <v>1.28</v>
      </c>
      <c r="K670" s="183">
        <v>3.67</v>
      </c>
      <c r="L670" s="183">
        <v>0.2</v>
      </c>
      <c r="M670" s="183">
        <v>0.57999999999999996</v>
      </c>
      <c r="N670" s="183">
        <v>2756.19</v>
      </c>
    </row>
    <row r="671" spans="1:15" ht="15" customHeight="1" x14ac:dyDescent="0.25">
      <c r="B671" s="168">
        <v>2019</v>
      </c>
      <c r="C671" s="168"/>
      <c r="D671" s="182">
        <v>36</v>
      </c>
      <c r="E671" s="183">
        <v>0.34</v>
      </c>
      <c r="F671" s="183">
        <v>0.51</v>
      </c>
      <c r="G671" s="183">
        <v>1.94</v>
      </c>
      <c r="H671" s="183">
        <v>0.66</v>
      </c>
      <c r="I671" s="183">
        <v>7.26</v>
      </c>
      <c r="J671" s="183">
        <v>1.46</v>
      </c>
      <c r="K671" s="183">
        <v>4.3099999999999996</v>
      </c>
      <c r="L671" s="183">
        <v>0.2</v>
      </c>
      <c r="M671" s="183">
        <v>0.59</v>
      </c>
      <c r="N671" s="183">
        <v>3298.92</v>
      </c>
    </row>
    <row r="672" spans="1:15" ht="15" customHeight="1" x14ac:dyDescent="0.25">
      <c r="B672" s="168">
        <v>2018</v>
      </c>
      <c r="C672" s="168"/>
      <c r="D672" s="182">
        <v>34</v>
      </c>
      <c r="E672" s="183">
        <v>0.33</v>
      </c>
      <c r="F672" s="183">
        <v>0.5</v>
      </c>
      <c r="G672" s="183">
        <v>2</v>
      </c>
      <c r="H672" s="183">
        <v>0.67</v>
      </c>
      <c r="I672" s="183">
        <v>9.24</v>
      </c>
      <c r="J672" s="183">
        <v>1.8</v>
      </c>
      <c r="K672" s="183">
        <v>5.39</v>
      </c>
      <c r="L672" s="183">
        <v>0.19</v>
      </c>
      <c r="M672" s="183">
        <v>0.57999999999999996</v>
      </c>
      <c r="N672" s="183">
        <v>4252.5600000000004</v>
      </c>
    </row>
    <row r="673" spans="1:15" ht="15" customHeight="1" x14ac:dyDescent="0.25">
      <c r="B673" s="168">
        <v>2017</v>
      </c>
      <c r="C673" s="168"/>
      <c r="D673" s="182">
        <v>32</v>
      </c>
      <c r="E673" s="183">
        <v>0.34</v>
      </c>
      <c r="F673" s="183">
        <v>0.51</v>
      </c>
      <c r="G673" s="183">
        <v>1.97</v>
      </c>
      <c r="H673" s="183">
        <v>0.66</v>
      </c>
      <c r="I673" s="183">
        <v>9.48</v>
      </c>
      <c r="J673" s="183">
        <v>1.88</v>
      </c>
      <c r="K673" s="183">
        <v>5.59</v>
      </c>
      <c r="L673" s="183">
        <v>0.2</v>
      </c>
      <c r="M673" s="183">
        <v>0.59</v>
      </c>
      <c r="N673" s="183">
        <v>4407.97</v>
      </c>
    </row>
    <row r="674" spans="1:15" ht="15" customHeight="1" x14ac:dyDescent="0.25">
      <c r="B674" s="168">
        <v>2016</v>
      </c>
      <c r="C674" s="168"/>
      <c r="D674" s="182">
        <v>29</v>
      </c>
      <c r="E674" s="183">
        <v>0.33</v>
      </c>
      <c r="F674" s="183">
        <v>0.48</v>
      </c>
      <c r="G674" s="183">
        <v>2.0699999999999998</v>
      </c>
      <c r="H674" s="183">
        <v>0.67</v>
      </c>
      <c r="I674" s="183">
        <v>9.6999999999999993</v>
      </c>
      <c r="J674" s="183">
        <v>1.8</v>
      </c>
      <c r="K674" s="183">
        <v>5.52</v>
      </c>
      <c r="L674" s="183">
        <v>0.19</v>
      </c>
      <c r="M674" s="183">
        <v>0.56999999999999995</v>
      </c>
      <c r="N674" s="183">
        <v>4895.62</v>
      </c>
    </row>
    <row r="675" spans="1:15" ht="15" customHeight="1" x14ac:dyDescent="0.25">
      <c r="B675" s="168">
        <v>2015</v>
      </c>
      <c r="C675" s="168"/>
      <c r="D675" s="182">
        <v>28</v>
      </c>
      <c r="E675" s="183">
        <v>0.31</v>
      </c>
      <c r="F675" s="183">
        <v>0.44</v>
      </c>
      <c r="G675" s="183">
        <v>2.27</v>
      </c>
      <c r="H675" s="183">
        <v>0.69</v>
      </c>
      <c r="I675" s="183">
        <v>10.16</v>
      </c>
      <c r="J675" s="183">
        <v>1.84</v>
      </c>
      <c r="K675" s="183">
        <v>6.02</v>
      </c>
      <c r="L675" s="183">
        <v>0.18</v>
      </c>
      <c r="M675" s="183">
        <v>0.59</v>
      </c>
      <c r="N675" s="183">
        <v>5495.43</v>
      </c>
    </row>
    <row r="676" spans="1:15" ht="15" customHeight="1" x14ac:dyDescent="0.25">
      <c r="B676" s="168">
        <v>2014</v>
      </c>
      <c r="C676" s="168"/>
      <c r="D676" s="182">
        <v>25</v>
      </c>
      <c r="E676" s="183">
        <v>0.36</v>
      </c>
      <c r="F676" s="183">
        <v>0.56999999999999995</v>
      </c>
      <c r="G676" s="183">
        <v>1.76</v>
      </c>
      <c r="H676" s="183">
        <v>0.64</v>
      </c>
      <c r="I676" s="183">
        <v>10.31</v>
      </c>
      <c r="J676" s="183">
        <v>2.13</v>
      </c>
      <c r="K676" s="183">
        <v>5.88</v>
      </c>
      <c r="L676" s="183">
        <v>0.21</v>
      </c>
      <c r="M676" s="183">
        <v>0.56999999999999995</v>
      </c>
      <c r="N676" s="183">
        <v>4431.4799999999996</v>
      </c>
    </row>
    <row r="677" spans="1:15" ht="15" customHeight="1" x14ac:dyDescent="0.25">
      <c r="B677" s="168">
        <v>2013</v>
      </c>
      <c r="C677" s="168"/>
      <c r="D677" s="182">
        <v>23</v>
      </c>
      <c r="E677" s="183">
        <v>0.35</v>
      </c>
      <c r="F677" s="183">
        <v>0.54</v>
      </c>
      <c r="G677" s="183">
        <v>1.87</v>
      </c>
      <c r="H677" s="183">
        <v>0.65</v>
      </c>
      <c r="I677" s="183">
        <v>7.01</v>
      </c>
      <c r="J677" s="183">
        <v>1.56</v>
      </c>
      <c r="K677" s="183">
        <v>4.47</v>
      </c>
      <c r="L677" s="183">
        <v>0.22</v>
      </c>
      <c r="M677" s="183">
        <v>0.64</v>
      </c>
      <c r="N677" s="183">
        <v>3114.7</v>
      </c>
    </row>
    <row r="678" spans="1:15" s="9" customFormat="1" ht="15" customHeight="1" collapsed="1" x14ac:dyDescent="0.25">
      <c r="A678"/>
      <c r="B678" s="168">
        <v>2012</v>
      </c>
      <c r="C678" s="168"/>
      <c r="D678" s="182">
        <v>25</v>
      </c>
      <c r="E678" s="183">
        <v>0.35</v>
      </c>
      <c r="F678" s="183">
        <v>0.53</v>
      </c>
      <c r="G678" s="183">
        <v>1.88</v>
      </c>
      <c r="H678" s="183">
        <v>0.65</v>
      </c>
      <c r="I678" s="183">
        <v>8.24</v>
      </c>
      <c r="J678" s="183">
        <v>1.91</v>
      </c>
      <c r="K678" s="183">
        <v>5.51</v>
      </c>
      <c r="L678" s="183">
        <v>0.23</v>
      </c>
      <c r="M678" s="183">
        <v>0.67</v>
      </c>
      <c r="N678" s="183">
        <v>3617.84</v>
      </c>
      <c r="O678" s="5"/>
    </row>
    <row r="679" spans="1:15" s="9" customFormat="1" ht="15" customHeight="1" x14ac:dyDescent="0.25">
      <c r="A679"/>
      <c r="B679" s="168">
        <v>2011</v>
      </c>
      <c r="C679" s="168"/>
      <c r="D679" s="182">
        <v>25</v>
      </c>
      <c r="E679" s="183">
        <v>0.35</v>
      </c>
      <c r="F679" s="183">
        <v>0.53</v>
      </c>
      <c r="G679" s="183">
        <v>1.88</v>
      </c>
      <c r="H679" s="183">
        <v>0.65</v>
      </c>
      <c r="I679" s="183">
        <v>8.82</v>
      </c>
      <c r="J679" s="183">
        <v>2.04</v>
      </c>
      <c r="K679" s="183">
        <v>5.88</v>
      </c>
      <c r="L679" s="183">
        <v>0.23</v>
      </c>
      <c r="M679" s="183">
        <v>0.67</v>
      </c>
      <c r="N679" s="183">
        <v>3842.16</v>
      </c>
      <c r="O679" s="5"/>
    </row>
    <row r="680" spans="1:15" s="9" customFormat="1" ht="15" customHeight="1" x14ac:dyDescent="0.25">
      <c r="A680" s="53"/>
      <c r="B680" s="168">
        <v>2010</v>
      </c>
      <c r="C680" s="168"/>
      <c r="D680" s="182">
        <v>25</v>
      </c>
      <c r="E680" s="183">
        <v>0.34</v>
      </c>
      <c r="F680" s="183">
        <v>0.51</v>
      </c>
      <c r="G680" s="183">
        <v>1.95</v>
      </c>
      <c r="H680" s="183">
        <v>0.66</v>
      </c>
      <c r="I680" s="183">
        <v>7.91</v>
      </c>
      <c r="J680" s="183">
        <v>1.83</v>
      </c>
      <c r="K680" s="183">
        <v>5.4</v>
      </c>
      <c r="L680" s="183">
        <v>0.23</v>
      </c>
      <c r="M680" s="183">
        <v>0.68</v>
      </c>
      <c r="N680" s="183">
        <v>3392.6</v>
      </c>
      <c r="O680" s="5"/>
    </row>
    <row r="681" spans="1:15" ht="15" customHeight="1" x14ac:dyDescent="0.25">
      <c r="B681" s="168">
        <v>2009</v>
      </c>
      <c r="C681" s="168"/>
      <c r="D681" s="182">
        <v>18</v>
      </c>
      <c r="E681" s="183">
        <v>0.48</v>
      </c>
      <c r="F681" s="183">
        <v>0.91</v>
      </c>
      <c r="G681" s="183">
        <v>1.1000000000000001</v>
      </c>
      <c r="H681" s="183">
        <v>0.52</v>
      </c>
      <c r="I681" s="183">
        <v>9.5299999999999994</v>
      </c>
      <c r="J681" s="183">
        <v>3.01</v>
      </c>
      <c r="K681" s="183">
        <v>6.32</v>
      </c>
      <c r="L681" s="183">
        <v>0.32</v>
      </c>
      <c r="M681" s="183">
        <v>0.66</v>
      </c>
      <c r="N681" s="183">
        <v>3995.44</v>
      </c>
    </row>
    <row r="682" spans="1:15" ht="15" customHeight="1" x14ac:dyDescent="0.25">
      <c r="B682" s="168">
        <v>2008</v>
      </c>
      <c r="C682" s="168"/>
      <c r="D682" s="182">
        <v>19</v>
      </c>
      <c r="E682" s="183">
        <v>0.5</v>
      </c>
      <c r="F682" s="183">
        <v>1.02</v>
      </c>
      <c r="G682" s="183">
        <v>0.98</v>
      </c>
      <c r="H682" s="183">
        <v>0.5</v>
      </c>
      <c r="I682" s="183">
        <v>10.48</v>
      </c>
      <c r="J682" s="183">
        <v>3.2</v>
      </c>
      <c r="K682" s="183">
        <v>6.35</v>
      </c>
      <c r="L682" s="183">
        <v>0.31</v>
      </c>
      <c r="M682" s="183">
        <v>0.61</v>
      </c>
      <c r="N682" s="183">
        <v>3785.68</v>
      </c>
    </row>
    <row r="683" spans="1:15" ht="15" customHeight="1" x14ac:dyDescent="0.25">
      <c r="B683" s="258" t="s">
        <v>40</v>
      </c>
      <c r="C683" s="184"/>
      <c r="D683" s="184"/>
      <c r="E683" s="184"/>
      <c r="F683" s="184"/>
      <c r="G683" s="184"/>
      <c r="H683" s="184"/>
      <c r="I683" s="184"/>
      <c r="J683" s="184"/>
      <c r="K683" s="184"/>
      <c r="L683" s="184"/>
      <c r="M683" s="184"/>
      <c r="N683" s="184"/>
    </row>
    <row r="684" spans="1:15" ht="15" customHeight="1" x14ac:dyDescent="0.25">
      <c r="B684" s="187" t="s">
        <v>202</v>
      </c>
      <c r="C684" s="187"/>
      <c r="D684" s="187"/>
      <c r="E684" s="187"/>
      <c r="F684" s="187"/>
      <c r="G684" s="187"/>
      <c r="H684" s="187"/>
      <c r="I684" s="187"/>
      <c r="J684" s="187"/>
      <c r="K684" s="187"/>
      <c r="L684" s="187"/>
      <c r="M684" s="187"/>
      <c r="N684" s="187"/>
    </row>
    <row r="685" spans="1:15" ht="15" customHeight="1" x14ac:dyDescent="0.25">
      <c r="B685" s="181">
        <v>2023</v>
      </c>
      <c r="C685" s="181"/>
      <c r="D685" s="182">
        <v>336</v>
      </c>
      <c r="E685" s="183">
        <v>0.38</v>
      </c>
      <c r="F685" s="183">
        <v>0.61</v>
      </c>
      <c r="G685" s="183">
        <v>1.63</v>
      </c>
      <c r="H685" s="183">
        <v>0.62</v>
      </c>
      <c r="I685" s="183">
        <v>15.91</v>
      </c>
      <c r="J685" s="183">
        <v>4.37</v>
      </c>
      <c r="K685" s="183">
        <v>11.49</v>
      </c>
      <c r="L685" s="183">
        <v>0.27</v>
      </c>
      <c r="M685" s="183">
        <v>0.72</v>
      </c>
      <c r="N685" s="183">
        <v>680.67</v>
      </c>
    </row>
    <row r="686" spans="1:15" ht="15" customHeight="1" x14ac:dyDescent="0.25">
      <c r="B686" s="181">
        <v>2022</v>
      </c>
      <c r="C686" s="181"/>
      <c r="D686" s="182">
        <v>338</v>
      </c>
      <c r="E686" s="183">
        <v>0.37</v>
      </c>
      <c r="F686" s="183">
        <v>0.56999999999999995</v>
      </c>
      <c r="G686" s="183">
        <v>1.74</v>
      </c>
      <c r="H686" s="183">
        <v>0.63</v>
      </c>
      <c r="I686" s="183">
        <v>16.32</v>
      </c>
      <c r="J686" s="183">
        <v>4.4400000000000004</v>
      </c>
      <c r="K686" s="183">
        <v>12.17</v>
      </c>
      <c r="L686" s="183">
        <v>0.27</v>
      </c>
      <c r="M686" s="183">
        <v>0.75</v>
      </c>
      <c r="N686" s="183">
        <v>680.72</v>
      </c>
    </row>
    <row r="687" spans="1:15" ht="15" customHeight="1" x14ac:dyDescent="0.25">
      <c r="B687" s="181">
        <v>2021</v>
      </c>
      <c r="C687" s="181"/>
      <c r="D687" s="182">
        <v>332</v>
      </c>
      <c r="E687" s="183">
        <v>0.36</v>
      </c>
      <c r="F687" s="183">
        <v>0.56999999999999995</v>
      </c>
      <c r="G687" s="183">
        <v>1.76</v>
      </c>
      <c r="H687" s="183">
        <v>0.64</v>
      </c>
      <c r="I687" s="183">
        <v>18.78</v>
      </c>
      <c r="J687" s="183">
        <v>4.99</v>
      </c>
      <c r="K687" s="183">
        <v>13.77</v>
      </c>
      <c r="L687" s="183">
        <v>0.27</v>
      </c>
      <c r="M687" s="183">
        <v>0.73</v>
      </c>
      <c r="N687" s="183">
        <v>741.37</v>
      </c>
    </row>
    <row r="688" spans="1:15" ht="15" customHeight="1" x14ac:dyDescent="0.25">
      <c r="B688" s="187" t="s">
        <v>203</v>
      </c>
      <c r="C688" s="187"/>
      <c r="D688" s="187"/>
      <c r="E688" s="187"/>
      <c r="F688" s="187"/>
      <c r="G688" s="187"/>
      <c r="H688" s="187"/>
      <c r="I688" s="187"/>
      <c r="J688" s="187"/>
      <c r="K688" s="187"/>
      <c r="L688" s="187"/>
      <c r="M688" s="187"/>
      <c r="N688" s="187"/>
    </row>
    <row r="689" spans="1:15" ht="15" customHeight="1" x14ac:dyDescent="0.25">
      <c r="B689" s="181">
        <v>2023</v>
      </c>
      <c r="C689" s="181"/>
      <c r="D689" s="182">
        <v>190</v>
      </c>
      <c r="E689" s="183">
        <v>0.35</v>
      </c>
      <c r="F689" s="183">
        <v>0.54</v>
      </c>
      <c r="G689" s="183">
        <v>1.87</v>
      </c>
      <c r="H689" s="183">
        <v>0.65</v>
      </c>
      <c r="I689" s="183">
        <v>5.86</v>
      </c>
      <c r="J689" s="183">
        <v>1.52</v>
      </c>
      <c r="K689" s="183">
        <v>4.37</v>
      </c>
      <c r="L689" s="183">
        <v>0.26</v>
      </c>
      <c r="M689" s="183">
        <v>0.75</v>
      </c>
      <c r="N689" s="183">
        <v>240.04</v>
      </c>
    </row>
    <row r="690" spans="1:15" ht="15" customHeight="1" x14ac:dyDescent="0.25">
      <c r="B690" s="181">
        <v>2022</v>
      </c>
      <c r="C690" s="181"/>
      <c r="D690" s="182">
        <v>194</v>
      </c>
      <c r="E690" s="183">
        <v>0.35</v>
      </c>
      <c r="F690" s="183">
        <v>0.53</v>
      </c>
      <c r="G690" s="183">
        <v>1.9</v>
      </c>
      <c r="H690" s="183">
        <v>0.65</v>
      </c>
      <c r="I690" s="183">
        <v>6.56</v>
      </c>
      <c r="J690" s="183">
        <v>1.69</v>
      </c>
      <c r="K690" s="183">
        <v>4.8899999999999997</v>
      </c>
      <c r="L690" s="183">
        <v>0.26</v>
      </c>
      <c r="M690" s="183">
        <v>0.75</v>
      </c>
      <c r="N690" s="183">
        <v>252.9</v>
      </c>
    </row>
    <row r="691" spans="1:15" ht="15" customHeight="1" x14ac:dyDescent="0.25">
      <c r="B691" s="181">
        <v>2021</v>
      </c>
      <c r="C691" s="181"/>
      <c r="D691" s="182">
        <v>189</v>
      </c>
      <c r="E691" s="183">
        <v>0.34</v>
      </c>
      <c r="F691" s="183">
        <v>0.51</v>
      </c>
      <c r="G691" s="183">
        <v>1.96</v>
      </c>
      <c r="H691" s="183">
        <v>0.66</v>
      </c>
      <c r="I691" s="183">
        <v>4.22</v>
      </c>
      <c r="J691" s="183">
        <v>0.93</v>
      </c>
      <c r="K691" s="183">
        <v>2.74</v>
      </c>
      <c r="L691" s="183">
        <v>0.22</v>
      </c>
      <c r="M691" s="183">
        <v>0.65</v>
      </c>
      <c r="N691" s="183">
        <v>138.61000000000001</v>
      </c>
    </row>
    <row r="692" spans="1:15" ht="15" customHeight="1" x14ac:dyDescent="0.25">
      <c r="B692" s="187" t="s">
        <v>594</v>
      </c>
      <c r="C692" s="187"/>
      <c r="D692" s="187"/>
      <c r="E692" s="187"/>
      <c r="F692" s="187"/>
      <c r="G692" s="187"/>
      <c r="H692" s="187"/>
      <c r="I692" s="187"/>
      <c r="J692" s="187"/>
      <c r="K692" s="187"/>
      <c r="L692" s="187"/>
      <c r="M692" s="187"/>
      <c r="N692" s="187"/>
    </row>
    <row r="693" spans="1:15" ht="15" customHeight="1" x14ac:dyDescent="0.25">
      <c r="B693" s="181">
        <v>2023</v>
      </c>
      <c r="C693" s="181"/>
      <c r="D693" s="182">
        <v>123</v>
      </c>
      <c r="E693" s="183">
        <v>0.57999999999999996</v>
      </c>
      <c r="F693" s="183">
        <v>1.37</v>
      </c>
      <c r="G693" s="183">
        <v>0.73</v>
      </c>
      <c r="H693" s="183">
        <v>0.42</v>
      </c>
      <c r="I693" s="183">
        <v>5.32</v>
      </c>
      <c r="J693" s="183">
        <v>3.2</v>
      </c>
      <c r="K693" s="183">
        <v>5.53</v>
      </c>
      <c r="L693" s="183">
        <v>0.6</v>
      </c>
      <c r="M693" s="183">
        <v>1.04</v>
      </c>
      <c r="N693" s="183">
        <v>213.31</v>
      </c>
    </row>
    <row r="694" spans="1:15" ht="15" customHeight="1" x14ac:dyDescent="0.25">
      <c r="B694" s="181">
        <v>2022</v>
      </c>
      <c r="C694" s="181"/>
      <c r="D694" s="182">
        <v>122</v>
      </c>
      <c r="E694" s="183">
        <v>0.59</v>
      </c>
      <c r="F694" s="183">
        <v>1.43</v>
      </c>
      <c r="G694" s="183">
        <v>0.7</v>
      </c>
      <c r="H694" s="183">
        <v>0.41</v>
      </c>
      <c r="I694" s="183">
        <v>6.84</v>
      </c>
      <c r="J694" s="183">
        <v>3.2</v>
      </c>
      <c r="K694" s="183">
        <v>5.43</v>
      </c>
      <c r="L694" s="183">
        <v>0.47</v>
      </c>
      <c r="M694" s="183">
        <v>0.79</v>
      </c>
      <c r="N694" s="183">
        <v>206.77</v>
      </c>
    </row>
    <row r="695" spans="1:15" ht="15" customHeight="1" x14ac:dyDescent="0.25">
      <c r="B695" s="181">
        <v>2021</v>
      </c>
      <c r="C695" s="181"/>
      <c r="D695" s="182">
        <v>120</v>
      </c>
      <c r="E695" s="183">
        <v>0.56999999999999995</v>
      </c>
      <c r="F695" s="183">
        <v>1.31</v>
      </c>
      <c r="G695" s="183">
        <v>0.76</v>
      </c>
      <c r="H695" s="183">
        <v>0.43</v>
      </c>
      <c r="I695" s="183">
        <v>5.5</v>
      </c>
      <c r="J695" s="183">
        <v>2.74</v>
      </c>
      <c r="K695" s="183">
        <v>4.84</v>
      </c>
      <c r="L695" s="183">
        <v>0.5</v>
      </c>
      <c r="M695" s="183">
        <v>0.88</v>
      </c>
      <c r="N695" s="183">
        <v>165.49</v>
      </c>
    </row>
    <row r="696" spans="1:15" s="9" customFormat="1" ht="15" customHeight="1" collapsed="1" x14ac:dyDescent="0.25">
      <c r="A696"/>
      <c r="B696" s="187" t="s">
        <v>595</v>
      </c>
      <c r="C696" s="187"/>
      <c r="D696" s="187"/>
      <c r="E696" s="187"/>
      <c r="F696" s="187"/>
      <c r="G696" s="187"/>
      <c r="H696" s="187"/>
      <c r="I696" s="187"/>
      <c r="J696" s="187"/>
      <c r="K696" s="187"/>
      <c r="L696" s="187"/>
      <c r="M696" s="187"/>
      <c r="N696" s="187"/>
      <c r="O696" s="5"/>
    </row>
    <row r="697" spans="1:15" s="9" customFormat="1" ht="15" customHeight="1" x14ac:dyDescent="0.25">
      <c r="A697"/>
      <c r="B697" s="181">
        <v>2023</v>
      </c>
      <c r="C697" s="181"/>
      <c r="D697" s="182">
        <v>192</v>
      </c>
      <c r="E697" s="183">
        <v>0.56999999999999995</v>
      </c>
      <c r="F697" s="183">
        <v>1.33</v>
      </c>
      <c r="G697" s="183">
        <v>0.75</v>
      </c>
      <c r="H697" s="183">
        <v>0.43</v>
      </c>
      <c r="I697" s="183">
        <v>7.63</v>
      </c>
      <c r="J697" s="183">
        <v>2.85</v>
      </c>
      <c r="K697" s="183">
        <v>4.9800000000000004</v>
      </c>
      <c r="L697" s="183">
        <v>0.37</v>
      </c>
      <c r="M697" s="183">
        <v>0.65</v>
      </c>
      <c r="N697" s="183">
        <v>545.89</v>
      </c>
      <c r="O697" s="5"/>
    </row>
    <row r="698" spans="1:15" s="9" customFormat="1" ht="15" customHeight="1" x14ac:dyDescent="0.25">
      <c r="A698"/>
      <c r="B698" s="181">
        <v>2022</v>
      </c>
      <c r="C698" s="181"/>
      <c r="D698" s="182">
        <v>189</v>
      </c>
      <c r="E698" s="183">
        <v>0.56000000000000005</v>
      </c>
      <c r="F698" s="183">
        <v>1.28</v>
      </c>
      <c r="G698" s="183">
        <v>0.78</v>
      </c>
      <c r="H698" s="183">
        <v>0.44</v>
      </c>
      <c r="I698" s="183">
        <v>9.02</v>
      </c>
      <c r="J698" s="183">
        <v>3.22</v>
      </c>
      <c r="K698" s="183">
        <v>5.74</v>
      </c>
      <c r="L698" s="183">
        <v>0.36</v>
      </c>
      <c r="M698" s="183">
        <v>0.64</v>
      </c>
      <c r="N698" s="183">
        <v>625.77</v>
      </c>
      <c r="O698" s="5"/>
    </row>
    <row r="699" spans="1:15" s="9" customFormat="1" ht="15" customHeight="1" x14ac:dyDescent="0.25">
      <c r="A699"/>
      <c r="B699" s="181">
        <v>2021</v>
      </c>
      <c r="C699" s="181"/>
      <c r="D699" s="182">
        <v>193</v>
      </c>
      <c r="E699" s="183">
        <v>0.54</v>
      </c>
      <c r="F699" s="183">
        <v>1.17</v>
      </c>
      <c r="G699" s="183">
        <v>0.85</v>
      </c>
      <c r="H699" s="183">
        <v>0.46</v>
      </c>
      <c r="I699" s="183">
        <v>9.81</v>
      </c>
      <c r="J699" s="183">
        <v>3.31</v>
      </c>
      <c r="K699" s="183">
        <v>6.14</v>
      </c>
      <c r="L699" s="183">
        <v>0.34</v>
      </c>
      <c r="M699" s="183">
        <v>0.63</v>
      </c>
      <c r="N699" s="183">
        <v>612.30999999999995</v>
      </c>
      <c r="O699" s="5"/>
    </row>
    <row r="700" spans="1:15" s="9" customFormat="1" ht="15" customHeight="1" x14ac:dyDescent="0.25">
      <c r="A700"/>
      <c r="B700" s="187" t="s">
        <v>596</v>
      </c>
      <c r="C700" s="187"/>
      <c r="D700" s="187"/>
      <c r="E700" s="187"/>
      <c r="F700" s="187"/>
      <c r="G700" s="187"/>
      <c r="H700" s="187"/>
      <c r="I700" s="187"/>
      <c r="J700" s="187"/>
      <c r="K700" s="187"/>
      <c r="L700" s="187"/>
      <c r="M700" s="187"/>
      <c r="N700" s="187"/>
      <c r="O700" s="5"/>
    </row>
    <row r="701" spans="1:15" s="9" customFormat="1" ht="15" customHeight="1" x14ac:dyDescent="0.25">
      <c r="A701"/>
      <c r="B701" s="181">
        <v>2023</v>
      </c>
      <c r="C701" s="181"/>
      <c r="D701" s="182">
        <v>65</v>
      </c>
      <c r="E701" s="183">
        <v>0.46</v>
      </c>
      <c r="F701" s="183">
        <v>0.86</v>
      </c>
      <c r="G701" s="183">
        <v>1.1599999999999999</v>
      </c>
      <c r="H701" s="183">
        <v>0.54</v>
      </c>
      <c r="I701" s="183">
        <v>8.3000000000000007</v>
      </c>
      <c r="J701" s="183">
        <v>4.24</v>
      </c>
      <c r="K701" s="183">
        <v>9.16</v>
      </c>
      <c r="L701" s="183">
        <v>0.51</v>
      </c>
      <c r="M701" s="183">
        <v>1.1000000000000001</v>
      </c>
      <c r="N701" s="183">
        <v>504.43</v>
      </c>
      <c r="O701" s="5"/>
    </row>
    <row r="702" spans="1:15" s="9" customFormat="1" ht="15" customHeight="1" x14ac:dyDescent="0.25">
      <c r="A702"/>
      <c r="B702" s="181">
        <v>2022</v>
      </c>
      <c r="C702" s="181"/>
      <c r="D702" s="182">
        <v>59</v>
      </c>
      <c r="E702" s="183">
        <v>0.46</v>
      </c>
      <c r="F702" s="183">
        <v>0.84</v>
      </c>
      <c r="G702" s="183">
        <v>1.2</v>
      </c>
      <c r="H702" s="183">
        <v>0.54</v>
      </c>
      <c r="I702" s="183">
        <v>5.88</v>
      </c>
      <c r="J702" s="183">
        <v>3.25</v>
      </c>
      <c r="K702" s="183">
        <v>7.15</v>
      </c>
      <c r="L702" s="183">
        <v>0.55000000000000004</v>
      </c>
      <c r="M702" s="183">
        <v>1.21</v>
      </c>
      <c r="N702" s="183">
        <v>353.9</v>
      </c>
      <c r="O702" s="5"/>
    </row>
    <row r="703" spans="1:15" s="9" customFormat="1" ht="15" customHeight="1" x14ac:dyDescent="0.25">
      <c r="A703"/>
      <c r="B703" s="181">
        <v>2021</v>
      </c>
      <c r="C703" s="181"/>
      <c r="D703" s="182">
        <v>63</v>
      </c>
      <c r="E703" s="183">
        <v>0.45</v>
      </c>
      <c r="F703" s="183">
        <v>0.83</v>
      </c>
      <c r="G703" s="183">
        <v>1.21</v>
      </c>
      <c r="H703" s="183">
        <v>0.55000000000000004</v>
      </c>
      <c r="I703" s="183">
        <v>8.24</v>
      </c>
      <c r="J703" s="183">
        <v>5.04</v>
      </c>
      <c r="K703" s="183">
        <v>11.13</v>
      </c>
      <c r="L703" s="183">
        <v>0.61</v>
      </c>
      <c r="M703" s="183">
        <v>1.35</v>
      </c>
      <c r="N703" s="183">
        <v>504.84</v>
      </c>
      <c r="O703" s="5"/>
    </row>
    <row r="704" spans="1:15" s="9" customFormat="1" ht="15" customHeight="1" x14ac:dyDescent="0.25">
      <c r="A704"/>
      <c r="B704" s="187" t="s">
        <v>204</v>
      </c>
      <c r="C704" s="187"/>
      <c r="D704" s="187"/>
      <c r="E704" s="187"/>
      <c r="F704" s="187"/>
      <c r="G704" s="187"/>
      <c r="H704" s="187"/>
      <c r="I704" s="187"/>
      <c r="J704" s="187"/>
      <c r="K704" s="187"/>
      <c r="L704" s="187"/>
      <c r="M704" s="187"/>
      <c r="N704" s="187"/>
      <c r="O704" s="5"/>
    </row>
    <row r="705" spans="1:15" s="9" customFormat="1" ht="15" customHeight="1" x14ac:dyDescent="0.25">
      <c r="A705"/>
      <c r="B705" s="181">
        <v>2023</v>
      </c>
      <c r="C705" s="181"/>
      <c r="D705" s="182">
        <v>55</v>
      </c>
      <c r="E705" s="183">
        <v>0.34</v>
      </c>
      <c r="F705" s="183">
        <v>0.51</v>
      </c>
      <c r="G705" s="183">
        <v>1.95</v>
      </c>
      <c r="H705" s="183">
        <v>0.66</v>
      </c>
      <c r="I705" s="183">
        <v>3.05</v>
      </c>
      <c r="J705" s="183">
        <v>0.74</v>
      </c>
      <c r="K705" s="183">
        <v>2.1800000000000002</v>
      </c>
      <c r="L705" s="183">
        <v>0.24</v>
      </c>
      <c r="M705" s="183">
        <v>0.72</v>
      </c>
      <c r="N705" s="183">
        <v>68.47</v>
      </c>
      <c r="O705" s="5"/>
    </row>
    <row r="706" spans="1:15" s="9" customFormat="1" ht="15" customHeight="1" x14ac:dyDescent="0.25">
      <c r="A706"/>
      <c r="B706" s="181">
        <v>2022</v>
      </c>
      <c r="C706" s="181"/>
      <c r="D706" s="182">
        <v>55</v>
      </c>
      <c r="E706" s="183">
        <v>0.35</v>
      </c>
      <c r="F706" s="183">
        <v>0.54</v>
      </c>
      <c r="G706" s="183">
        <v>1.85</v>
      </c>
      <c r="H706" s="183">
        <v>0.65</v>
      </c>
      <c r="I706" s="183">
        <v>6.66</v>
      </c>
      <c r="J706" s="183">
        <v>1.66</v>
      </c>
      <c r="K706" s="183">
        <v>4.72</v>
      </c>
      <c r="L706" s="183">
        <v>0.25</v>
      </c>
      <c r="M706" s="183">
        <v>0.71</v>
      </c>
      <c r="N706" s="183">
        <v>145.80000000000001</v>
      </c>
      <c r="O706" s="5"/>
    </row>
    <row r="707" spans="1:15" s="9" customFormat="1" ht="15" customHeight="1" x14ac:dyDescent="0.25">
      <c r="A707"/>
      <c r="B707" s="181">
        <v>2021</v>
      </c>
      <c r="C707" s="181"/>
      <c r="D707" s="182">
        <v>56</v>
      </c>
      <c r="E707" s="183">
        <v>0.34</v>
      </c>
      <c r="F707" s="183">
        <v>0.52</v>
      </c>
      <c r="G707" s="183">
        <v>1.92</v>
      </c>
      <c r="H707" s="183">
        <v>0.66</v>
      </c>
      <c r="I707" s="183">
        <v>5.05</v>
      </c>
      <c r="J707" s="183">
        <v>1.1200000000000001</v>
      </c>
      <c r="K707" s="183">
        <v>3.26</v>
      </c>
      <c r="L707" s="183">
        <v>0.22</v>
      </c>
      <c r="M707" s="183">
        <v>0.64</v>
      </c>
      <c r="N707" s="183">
        <v>92.38</v>
      </c>
      <c r="O707" s="5"/>
    </row>
    <row r="708" spans="1:15" ht="15" customHeight="1" x14ac:dyDescent="0.25">
      <c r="B708" s="187" t="s">
        <v>205</v>
      </c>
      <c r="C708" s="187"/>
      <c r="D708" s="187"/>
      <c r="E708" s="187"/>
      <c r="F708" s="187"/>
      <c r="G708" s="187"/>
      <c r="H708" s="187"/>
      <c r="I708" s="187"/>
      <c r="J708" s="187"/>
      <c r="K708" s="187"/>
      <c r="L708" s="187"/>
      <c r="M708" s="187"/>
      <c r="N708" s="187"/>
    </row>
    <row r="709" spans="1:15" ht="15" customHeight="1" x14ac:dyDescent="0.25">
      <c r="B709" s="181">
        <v>2023</v>
      </c>
      <c r="C709" s="181"/>
      <c r="D709" s="182">
        <v>45</v>
      </c>
      <c r="E709" s="183">
        <v>0.21</v>
      </c>
      <c r="F709" s="183">
        <v>0.27</v>
      </c>
      <c r="G709" s="183">
        <v>3.69</v>
      </c>
      <c r="H709" s="183">
        <v>0.79</v>
      </c>
      <c r="I709" s="183">
        <v>3.42</v>
      </c>
      <c r="J709" s="183">
        <v>0.94</v>
      </c>
      <c r="K709" s="183">
        <v>4.42</v>
      </c>
      <c r="L709" s="183">
        <v>0.28000000000000003</v>
      </c>
      <c r="M709" s="183">
        <v>1.29</v>
      </c>
      <c r="N709" s="183">
        <v>185.58</v>
      </c>
    </row>
    <row r="710" spans="1:15" ht="15" customHeight="1" x14ac:dyDescent="0.25">
      <c r="B710" s="181">
        <v>2022</v>
      </c>
      <c r="C710" s="181"/>
      <c r="D710" s="182">
        <v>44</v>
      </c>
      <c r="E710" s="183">
        <v>0.21</v>
      </c>
      <c r="F710" s="183">
        <v>0.26</v>
      </c>
      <c r="G710" s="183">
        <v>3.84</v>
      </c>
      <c r="H710" s="183">
        <v>0.79</v>
      </c>
      <c r="I710" s="183">
        <v>2.58</v>
      </c>
      <c r="J710" s="183">
        <v>0.66</v>
      </c>
      <c r="K710" s="183">
        <v>3.18</v>
      </c>
      <c r="L710" s="183">
        <v>0.26</v>
      </c>
      <c r="M710" s="183">
        <v>1.24</v>
      </c>
      <c r="N710" s="183">
        <v>131.13999999999999</v>
      </c>
    </row>
    <row r="711" spans="1:15" ht="15" customHeight="1" x14ac:dyDescent="0.25">
      <c r="B711" s="181">
        <v>2021</v>
      </c>
      <c r="C711" s="181"/>
      <c r="D711" s="182">
        <v>46</v>
      </c>
      <c r="E711" s="183">
        <v>0.22</v>
      </c>
      <c r="F711" s="183">
        <v>0.28000000000000003</v>
      </c>
      <c r="G711" s="183">
        <v>3.54</v>
      </c>
      <c r="H711" s="183">
        <v>0.78</v>
      </c>
      <c r="I711" s="183">
        <v>2.67</v>
      </c>
      <c r="J711" s="183">
        <v>0.68</v>
      </c>
      <c r="K711" s="183">
        <v>3.1</v>
      </c>
      <c r="L711" s="183">
        <v>0.26</v>
      </c>
      <c r="M711" s="183">
        <v>1.1599999999999999</v>
      </c>
      <c r="N711" s="183">
        <v>119.26</v>
      </c>
    </row>
    <row r="712" spans="1:15" ht="15" customHeight="1" x14ac:dyDescent="0.25">
      <c r="B712" s="187" t="s">
        <v>506</v>
      </c>
      <c r="C712" s="187"/>
      <c r="D712" s="187"/>
      <c r="E712" s="187"/>
      <c r="F712" s="187"/>
      <c r="G712" s="187"/>
      <c r="H712" s="187"/>
      <c r="I712" s="187"/>
      <c r="J712" s="187"/>
      <c r="K712" s="187"/>
      <c r="L712" s="187"/>
      <c r="M712" s="187"/>
      <c r="N712" s="187"/>
    </row>
    <row r="713" spans="1:15" ht="15" customHeight="1" x14ac:dyDescent="0.25">
      <c r="B713" s="181">
        <v>2023</v>
      </c>
      <c r="C713" s="181"/>
      <c r="D713" s="182">
        <v>22</v>
      </c>
      <c r="E713" s="183">
        <v>0.62</v>
      </c>
      <c r="F713" s="183">
        <v>1.67</v>
      </c>
      <c r="G713" s="183">
        <v>0.6</v>
      </c>
      <c r="H713" s="183">
        <v>0.38</v>
      </c>
      <c r="I713" s="183">
        <v>3.08</v>
      </c>
      <c r="J713" s="183">
        <v>0.89</v>
      </c>
      <c r="K713" s="183">
        <v>1.42</v>
      </c>
      <c r="L713" s="183">
        <v>0.28999999999999998</v>
      </c>
      <c r="M713" s="183">
        <v>0.46</v>
      </c>
      <c r="N713" s="183">
        <v>79.5</v>
      </c>
    </row>
    <row r="714" spans="1:15" ht="15" customHeight="1" x14ac:dyDescent="0.25">
      <c r="B714" s="181">
        <v>2022</v>
      </c>
      <c r="C714" s="181"/>
      <c r="D714" s="182">
        <v>23</v>
      </c>
      <c r="E714" s="183">
        <v>0.73</v>
      </c>
      <c r="F714" s="183">
        <v>2.66</v>
      </c>
      <c r="G714" s="183">
        <v>0.38</v>
      </c>
      <c r="H714" s="183">
        <v>0.27</v>
      </c>
      <c r="I714" s="183">
        <v>5.93</v>
      </c>
      <c r="J714" s="183">
        <v>1.43</v>
      </c>
      <c r="K714" s="183">
        <v>1.97</v>
      </c>
      <c r="L714" s="183">
        <v>0.24</v>
      </c>
      <c r="M714" s="183">
        <v>0.33</v>
      </c>
      <c r="N714" s="183">
        <v>98.35</v>
      </c>
    </row>
    <row r="715" spans="1:15" ht="15" customHeight="1" x14ac:dyDescent="0.25">
      <c r="B715" s="181">
        <v>2021</v>
      </c>
      <c r="C715" s="181"/>
      <c r="D715" s="182">
        <v>24</v>
      </c>
      <c r="E715" s="183">
        <v>0.74</v>
      </c>
      <c r="F715" s="183">
        <v>2.82</v>
      </c>
      <c r="G715" s="183">
        <v>0.35</v>
      </c>
      <c r="H715" s="183">
        <v>0.26</v>
      </c>
      <c r="I715" s="183">
        <v>9.26</v>
      </c>
      <c r="J715" s="183">
        <v>2.48</v>
      </c>
      <c r="K715" s="183">
        <v>3.36</v>
      </c>
      <c r="L715" s="183">
        <v>0.27</v>
      </c>
      <c r="M715" s="183">
        <v>0.36</v>
      </c>
      <c r="N715" s="183">
        <v>151.33000000000001</v>
      </c>
    </row>
    <row r="716" spans="1:15" ht="15" customHeight="1" x14ac:dyDescent="0.25">
      <c r="B716" s="187" t="s">
        <v>523</v>
      </c>
      <c r="C716" s="187"/>
      <c r="D716" s="187"/>
      <c r="E716" s="187"/>
      <c r="F716" s="187"/>
      <c r="G716" s="187"/>
      <c r="H716" s="187"/>
      <c r="I716" s="187"/>
      <c r="J716" s="187"/>
      <c r="K716" s="187"/>
      <c r="L716" s="187"/>
      <c r="M716" s="187"/>
      <c r="N716" s="187"/>
    </row>
    <row r="717" spans="1:15" ht="15" customHeight="1" x14ac:dyDescent="0.25">
      <c r="B717" s="181">
        <v>2023</v>
      </c>
      <c r="C717" s="181"/>
      <c r="D717" s="182">
        <v>19</v>
      </c>
      <c r="E717" s="183">
        <v>0.37</v>
      </c>
      <c r="F717" s="183">
        <v>0.59</v>
      </c>
      <c r="G717" s="183">
        <v>1.68</v>
      </c>
      <c r="H717" s="183">
        <v>0.63</v>
      </c>
      <c r="I717" s="183">
        <v>0.65</v>
      </c>
      <c r="J717" s="183">
        <v>7.0000000000000007E-2</v>
      </c>
      <c r="K717" s="183">
        <v>0.17</v>
      </c>
      <c r="L717" s="183">
        <v>0.1</v>
      </c>
      <c r="M717" s="183">
        <v>0.27</v>
      </c>
      <c r="N717" s="183">
        <v>20.58</v>
      </c>
    </row>
    <row r="718" spans="1:15" ht="15" customHeight="1" x14ac:dyDescent="0.25">
      <c r="B718" s="181">
        <v>2022</v>
      </c>
      <c r="C718" s="181"/>
      <c r="D718" s="182">
        <v>20</v>
      </c>
      <c r="E718" s="183">
        <v>0.37</v>
      </c>
      <c r="F718" s="183">
        <v>0.57999999999999996</v>
      </c>
      <c r="G718" s="183">
        <v>1.72</v>
      </c>
      <c r="H718" s="183">
        <v>0.63</v>
      </c>
      <c r="I718" s="183">
        <v>7.44</v>
      </c>
      <c r="J718" s="183">
        <v>0.64</v>
      </c>
      <c r="K718" s="183">
        <v>1.73</v>
      </c>
      <c r="L718" s="183">
        <v>0.09</v>
      </c>
      <c r="M718" s="183">
        <v>0.23</v>
      </c>
      <c r="N718" s="183">
        <v>198.75</v>
      </c>
    </row>
    <row r="719" spans="1:15" ht="15" customHeight="1" x14ac:dyDescent="0.25">
      <c r="B719" s="181">
        <v>2021</v>
      </c>
      <c r="C719" s="181"/>
      <c r="D719" s="182">
        <v>20</v>
      </c>
      <c r="E719" s="183">
        <v>0.46</v>
      </c>
      <c r="F719" s="183">
        <v>0.85</v>
      </c>
      <c r="G719" s="183">
        <v>1.17</v>
      </c>
      <c r="H719" s="183">
        <v>0.54</v>
      </c>
      <c r="I719" s="183">
        <v>9.3699999999999992</v>
      </c>
      <c r="J719" s="183">
        <v>1.22</v>
      </c>
      <c r="K719" s="183">
        <v>2.65</v>
      </c>
      <c r="L719" s="183">
        <v>0.13</v>
      </c>
      <c r="M719" s="183">
        <v>0.28000000000000003</v>
      </c>
      <c r="N719" s="183">
        <v>229.6</v>
      </c>
    </row>
    <row r="720" spans="1:15" s="8" customFormat="1" ht="15" customHeight="1" x14ac:dyDescent="0.25">
      <c r="A720"/>
      <c r="B720" s="258" t="s">
        <v>22</v>
      </c>
      <c r="C720" s="184"/>
      <c r="D720" s="184"/>
      <c r="E720" s="184"/>
      <c r="F720" s="184"/>
      <c r="G720" s="184"/>
      <c r="H720" s="184"/>
      <c r="I720" s="184"/>
      <c r="J720" s="184"/>
      <c r="K720" s="184"/>
      <c r="L720" s="184"/>
      <c r="M720" s="184"/>
      <c r="N720" s="184"/>
      <c r="O720" s="5"/>
    </row>
    <row r="721" spans="1:15" s="9" customFormat="1" ht="15" customHeight="1" x14ac:dyDescent="0.25">
      <c r="A721"/>
      <c r="B721" s="187" t="s">
        <v>377</v>
      </c>
      <c r="C721" s="187"/>
      <c r="D721" s="187"/>
      <c r="E721" s="187"/>
      <c r="F721" s="187"/>
      <c r="G721" s="187"/>
      <c r="H721" s="187"/>
      <c r="I721" s="187"/>
      <c r="J721" s="187"/>
      <c r="K721" s="187"/>
      <c r="L721" s="187"/>
      <c r="M721" s="187"/>
      <c r="N721" s="187"/>
      <c r="O721" s="5"/>
    </row>
    <row r="722" spans="1:15" s="9" customFormat="1" ht="15" customHeight="1" x14ac:dyDescent="0.25">
      <c r="A722"/>
      <c r="B722" s="181">
        <v>2023</v>
      </c>
      <c r="C722" s="181"/>
      <c r="D722" s="182">
        <v>56015</v>
      </c>
      <c r="E722" s="183">
        <v>0.34</v>
      </c>
      <c r="F722" s="183">
        <v>0.52</v>
      </c>
      <c r="G722" s="183">
        <v>1.92</v>
      </c>
      <c r="H722" s="183">
        <v>0.66</v>
      </c>
      <c r="I722" s="183">
        <v>5.99</v>
      </c>
      <c r="J722" s="183">
        <v>3.49</v>
      </c>
      <c r="K722" s="183">
        <v>10.19</v>
      </c>
      <c r="L722" s="183">
        <v>0.57999999999999996</v>
      </c>
      <c r="M722" s="183">
        <v>1.7</v>
      </c>
      <c r="N722" s="183">
        <v>36.72</v>
      </c>
      <c r="O722" s="5"/>
    </row>
    <row r="723" spans="1:15" s="9" customFormat="1" ht="15" customHeight="1" x14ac:dyDescent="0.25">
      <c r="A723"/>
      <c r="B723" s="181">
        <v>2022</v>
      </c>
      <c r="C723" s="181"/>
      <c r="D723" s="182">
        <v>52933</v>
      </c>
      <c r="E723" s="183">
        <v>0.34</v>
      </c>
      <c r="F723" s="183">
        <v>0.51</v>
      </c>
      <c r="G723" s="183">
        <v>1.96</v>
      </c>
      <c r="H723" s="183">
        <v>0.66</v>
      </c>
      <c r="I723" s="183">
        <v>6.08</v>
      </c>
      <c r="J723" s="183">
        <v>3.38</v>
      </c>
      <c r="K723" s="183">
        <v>9.99</v>
      </c>
      <c r="L723" s="183">
        <v>0.56000000000000005</v>
      </c>
      <c r="M723" s="183">
        <v>1.64</v>
      </c>
      <c r="N723" s="183">
        <v>35.409999999999997</v>
      </c>
      <c r="O723" s="5"/>
    </row>
    <row r="724" spans="1:15" s="9" customFormat="1" ht="15" customHeight="1" x14ac:dyDescent="0.25">
      <c r="A724"/>
      <c r="B724" s="181">
        <v>2021</v>
      </c>
      <c r="C724" s="181"/>
      <c r="D724" s="182">
        <v>50461</v>
      </c>
      <c r="E724" s="183">
        <v>0.33</v>
      </c>
      <c r="F724" s="183">
        <v>0.49</v>
      </c>
      <c r="G724" s="183">
        <v>2.04</v>
      </c>
      <c r="H724" s="183">
        <v>0.67</v>
      </c>
      <c r="I724" s="183">
        <v>4.57</v>
      </c>
      <c r="J724" s="183">
        <v>2.34</v>
      </c>
      <c r="K724" s="183">
        <v>7.11</v>
      </c>
      <c r="L724" s="183">
        <v>0.51</v>
      </c>
      <c r="M724" s="183">
        <v>1.56</v>
      </c>
      <c r="N724" s="183">
        <v>24.1</v>
      </c>
      <c r="O724" s="5"/>
    </row>
    <row r="725" spans="1:15" s="9" customFormat="1" ht="15" customHeight="1" x14ac:dyDescent="0.25">
      <c r="A725"/>
      <c r="B725" s="168">
        <v>2020</v>
      </c>
      <c r="C725" s="168"/>
      <c r="D725" s="182">
        <v>47373</v>
      </c>
      <c r="E725" s="183">
        <v>0.31</v>
      </c>
      <c r="F725" s="183">
        <v>0.46</v>
      </c>
      <c r="G725" s="183">
        <v>2.19</v>
      </c>
      <c r="H725" s="183">
        <v>0.69</v>
      </c>
      <c r="I725" s="183">
        <v>4.17</v>
      </c>
      <c r="J725" s="183">
        <v>1.93</v>
      </c>
      <c r="K725" s="183">
        <v>6.15</v>
      </c>
      <c r="L725" s="183">
        <v>0.46</v>
      </c>
      <c r="M725" s="183">
        <v>1.47</v>
      </c>
      <c r="N725" s="183">
        <v>19.97</v>
      </c>
      <c r="O725" s="5"/>
    </row>
    <row r="726" spans="1:15" s="9" customFormat="1" ht="15" customHeight="1" x14ac:dyDescent="0.25">
      <c r="A726"/>
      <c r="B726" s="168">
        <v>2019</v>
      </c>
      <c r="C726" s="168"/>
      <c r="D726" s="182">
        <v>45486</v>
      </c>
      <c r="E726" s="183">
        <v>0.31</v>
      </c>
      <c r="F726" s="183">
        <v>0.44</v>
      </c>
      <c r="G726" s="183">
        <v>2.27</v>
      </c>
      <c r="H726" s="183">
        <v>0.69</v>
      </c>
      <c r="I726" s="183">
        <v>3.76</v>
      </c>
      <c r="J726" s="183">
        <v>1.72</v>
      </c>
      <c r="K726" s="183">
        <v>5.64</v>
      </c>
      <c r="L726" s="183">
        <v>0.46</v>
      </c>
      <c r="M726" s="183">
        <v>1.5</v>
      </c>
      <c r="N726" s="183">
        <v>18.399999999999999</v>
      </c>
      <c r="O726" s="5"/>
    </row>
    <row r="727" spans="1:15" s="9" customFormat="1" ht="15" customHeight="1" x14ac:dyDescent="0.25">
      <c r="A727"/>
      <c r="B727" s="168">
        <v>2018</v>
      </c>
      <c r="C727" s="168"/>
      <c r="D727" s="182">
        <v>42041</v>
      </c>
      <c r="E727" s="183">
        <v>0.3</v>
      </c>
      <c r="F727" s="183">
        <v>0.44</v>
      </c>
      <c r="G727" s="183">
        <v>2.29</v>
      </c>
      <c r="H727" s="183">
        <v>0.7</v>
      </c>
      <c r="I727" s="183">
        <v>4.84</v>
      </c>
      <c r="J727" s="183">
        <v>2.08</v>
      </c>
      <c r="K727" s="183">
        <v>6.86</v>
      </c>
      <c r="L727" s="183">
        <v>0.43</v>
      </c>
      <c r="M727" s="183">
        <v>1.42</v>
      </c>
      <c r="N727" s="183">
        <v>23.26</v>
      </c>
      <c r="O727" s="5"/>
    </row>
    <row r="728" spans="1:15" s="9" customFormat="1" ht="15" customHeight="1" x14ac:dyDescent="0.25">
      <c r="A728" s="53"/>
      <c r="B728" s="168">
        <v>2017</v>
      </c>
      <c r="C728" s="168"/>
      <c r="D728" s="182">
        <v>40120</v>
      </c>
      <c r="E728" s="183">
        <v>0.28999999999999998</v>
      </c>
      <c r="F728" s="183">
        <v>0.4</v>
      </c>
      <c r="G728" s="183">
        <v>2.4700000000000002</v>
      </c>
      <c r="H728" s="183">
        <v>0.71</v>
      </c>
      <c r="I728" s="183">
        <v>2.62</v>
      </c>
      <c r="J728" s="183">
        <v>1.04</v>
      </c>
      <c r="K728" s="183">
        <v>3.6</v>
      </c>
      <c r="L728" s="183">
        <v>0.39</v>
      </c>
      <c r="M728" s="183">
        <v>1.37</v>
      </c>
      <c r="N728" s="183">
        <v>12.09</v>
      </c>
      <c r="O728" s="5"/>
    </row>
    <row r="729" spans="1:15" s="9" customFormat="1" ht="15" customHeight="1" x14ac:dyDescent="0.25">
      <c r="A729"/>
      <c r="B729" s="168">
        <v>2016</v>
      </c>
      <c r="C729" s="168"/>
      <c r="D729" s="182">
        <v>39022</v>
      </c>
      <c r="E729" s="183">
        <v>0.26</v>
      </c>
      <c r="F729" s="183">
        <v>0.35</v>
      </c>
      <c r="G729" s="183">
        <v>2.83</v>
      </c>
      <c r="H729" s="183">
        <v>0.74</v>
      </c>
      <c r="I729" s="183">
        <v>1.74</v>
      </c>
      <c r="J729" s="183">
        <v>0.6</v>
      </c>
      <c r="K729" s="183">
        <v>2.29</v>
      </c>
      <c r="L729" s="183">
        <v>0.34</v>
      </c>
      <c r="M729" s="183">
        <v>1.32</v>
      </c>
      <c r="N729" s="183">
        <v>7.44</v>
      </c>
      <c r="O729" s="5"/>
    </row>
    <row r="730" spans="1:15" ht="15" customHeight="1" x14ac:dyDescent="0.25">
      <c r="B730" s="168">
        <v>2015</v>
      </c>
      <c r="C730" s="168"/>
      <c r="D730" s="182">
        <v>38713</v>
      </c>
      <c r="E730" s="183">
        <v>0.24</v>
      </c>
      <c r="F730" s="183">
        <v>0.32</v>
      </c>
      <c r="G730" s="183">
        <v>3.1</v>
      </c>
      <c r="H730" s="183">
        <v>0.76</v>
      </c>
      <c r="I730" s="183">
        <v>-0.56999999999999995</v>
      </c>
      <c r="J730" s="183">
        <v>-0.19</v>
      </c>
      <c r="K730" s="183">
        <v>-0.78</v>
      </c>
      <c r="L730" s="183">
        <v>0.33</v>
      </c>
      <c r="M730" s="183">
        <v>1.37</v>
      </c>
      <c r="N730" s="183">
        <v>-2.5099999999999998</v>
      </c>
    </row>
    <row r="731" spans="1:15" ht="15" customHeight="1" x14ac:dyDescent="0.25">
      <c r="B731" s="168">
        <v>2014</v>
      </c>
      <c r="C731" s="168"/>
      <c r="D731" s="182">
        <v>38926</v>
      </c>
      <c r="E731" s="183">
        <v>0.23</v>
      </c>
      <c r="F731" s="183">
        <v>0.3</v>
      </c>
      <c r="G731" s="183">
        <v>3.32</v>
      </c>
      <c r="H731" s="183">
        <v>0.77</v>
      </c>
      <c r="I731" s="183">
        <v>-0.63</v>
      </c>
      <c r="J731" s="183">
        <v>-0.2</v>
      </c>
      <c r="K731" s="183">
        <v>-0.86</v>
      </c>
      <c r="L731" s="183">
        <v>0.31</v>
      </c>
      <c r="M731" s="183">
        <v>1.36</v>
      </c>
      <c r="N731" s="183">
        <v>-2.82</v>
      </c>
    </row>
    <row r="732" spans="1:15" ht="15" customHeight="1" x14ac:dyDescent="0.25">
      <c r="B732" s="168">
        <v>2013</v>
      </c>
      <c r="C732" s="168"/>
      <c r="D732" s="182">
        <v>39760</v>
      </c>
      <c r="E732" s="183">
        <v>0.22</v>
      </c>
      <c r="F732" s="183">
        <v>0.28000000000000003</v>
      </c>
      <c r="G732" s="183">
        <v>3.62</v>
      </c>
      <c r="H732" s="183">
        <v>0.78</v>
      </c>
      <c r="I732" s="183">
        <v>-2.0699999999999998</v>
      </c>
      <c r="J732" s="183">
        <v>-0.66</v>
      </c>
      <c r="K732" s="183">
        <v>-3.04</v>
      </c>
      <c r="L732" s="183">
        <v>0.32</v>
      </c>
      <c r="M732" s="183">
        <v>1.47</v>
      </c>
      <c r="N732" s="183">
        <v>-9.6999999999999993</v>
      </c>
    </row>
    <row r="733" spans="1:15" ht="15" customHeight="1" x14ac:dyDescent="0.25">
      <c r="B733" s="168">
        <v>2012</v>
      </c>
      <c r="C733" s="168"/>
      <c r="D733" s="182">
        <v>41795</v>
      </c>
      <c r="E733" s="183">
        <v>0.2</v>
      </c>
      <c r="F733" s="183">
        <v>0.26</v>
      </c>
      <c r="G733" s="183">
        <v>3.9</v>
      </c>
      <c r="H733" s="183">
        <v>0.8</v>
      </c>
      <c r="I733" s="183">
        <v>-5.53</v>
      </c>
      <c r="J733" s="183">
        <v>-1.86</v>
      </c>
      <c r="K733" s="183">
        <v>-9.1300000000000008</v>
      </c>
      <c r="L733" s="183">
        <v>0.34</v>
      </c>
      <c r="M733" s="183">
        <v>1.65</v>
      </c>
      <c r="N733" s="183">
        <v>-27.91</v>
      </c>
    </row>
    <row r="734" spans="1:15" ht="15" customHeight="1" x14ac:dyDescent="0.25">
      <c r="B734" s="168">
        <v>2011</v>
      </c>
      <c r="C734" s="168"/>
      <c r="D734" s="182">
        <v>44700</v>
      </c>
      <c r="E734" s="183">
        <v>0.21</v>
      </c>
      <c r="F734" s="183">
        <v>0.27</v>
      </c>
      <c r="G734" s="183">
        <v>3.73</v>
      </c>
      <c r="H734" s="183">
        <v>0.79</v>
      </c>
      <c r="I734" s="183">
        <v>-4.3600000000000003</v>
      </c>
      <c r="J734" s="183">
        <v>-1.79</v>
      </c>
      <c r="K734" s="183">
        <v>-8.44</v>
      </c>
      <c r="L734" s="183">
        <v>0.41</v>
      </c>
      <c r="M734" s="183">
        <v>1.94</v>
      </c>
      <c r="N734" s="183">
        <v>-27.18</v>
      </c>
    </row>
    <row r="735" spans="1:15" ht="15" customHeight="1" x14ac:dyDescent="0.25">
      <c r="B735" s="168">
        <v>2010</v>
      </c>
      <c r="C735" s="168"/>
      <c r="D735" s="182">
        <v>46371</v>
      </c>
      <c r="E735" s="183">
        <v>0.22</v>
      </c>
      <c r="F735" s="183">
        <v>0.28000000000000003</v>
      </c>
      <c r="G735" s="183">
        <v>3.51</v>
      </c>
      <c r="H735" s="183">
        <v>0.78</v>
      </c>
      <c r="I735" s="183">
        <v>1.54</v>
      </c>
      <c r="J735" s="183">
        <v>0.71</v>
      </c>
      <c r="K735" s="183">
        <v>3.2</v>
      </c>
      <c r="L735" s="183">
        <v>0.46</v>
      </c>
      <c r="M735" s="183">
        <v>2.0699999999999998</v>
      </c>
      <c r="N735" s="183">
        <v>11.06</v>
      </c>
    </row>
    <row r="736" spans="1:15" s="10" customFormat="1" ht="15" customHeight="1" collapsed="1" x14ac:dyDescent="0.25">
      <c r="A736"/>
      <c r="B736" s="168">
        <v>2009</v>
      </c>
      <c r="C736" s="168"/>
      <c r="D736" s="182">
        <v>48590</v>
      </c>
      <c r="E736" s="183">
        <v>0.2</v>
      </c>
      <c r="F736" s="183">
        <v>0.25</v>
      </c>
      <c r="G736" s="183">
        <v>3.96</v>
      </c>
      <c r="H736" s="183">
        <v>0.8</v>
      </c>
      <c r="I736" s="183">
        <v>-0.12</v>
      </c>
      <c r="J736" s="183">
        <v>-0.05</v>
      </c>
      <c r="K736" s="183">
        <v>-0.27</v>
      </c>
      <c r="L736" s="183">
        <v>0.45</v>
      </c>
      <c r="M736" s="183">
        <v>2.21</v>
      </c>
      <c r="N736" s="183">
        <v>-0.82</v>
      </c>
      <c r="O736" s="5"/>
    </row>
    <row r="737" spans="1:15" s="10" customFormat="1" ht="15" customHeight="1" x14ac:dyDescent="0.25">
      <c r="A737"/>
      <c r="B737" s="168">
        <v>2008</v>
      </c>
      <c r="C737" s="168"/>
      <c r="D737" s="182">
        <v>50074</v>
      </c>
      <c r="E737" s="183">
        <v>0.21</v>
      </c>
      <c r="F737" s="183">
        <v>0.26</v>
      </c>
      <c r="G737" s="183">
        <v>3.87</v>
      </c>
      <c r="H737" s="183">
        <v>0.79</v>
      </c>
      <c r="I737" s="183">
        <v>-0.87</v>
      </c>
      <c r="J737" s="183">
        <v>-0.41</v>
      </c>
      <c r="K737" s="183">
        <v>-1.98</v>
      </c>
      <c r="L737" s="183">
        <v>0.47</v>
      </c>
      <c r="M737" s="183">
        <v>2.29</v>
      </c>
      <c r="N737" s="183">
        <v>-5.89</v>
      </c>
      <c r="O737" s="5"/>
    </row>
    <row r="738" spans="1:15" s="10" customFormat="1" ht="15" customHeight="1" x14ac:dyDescent="0.2">
      <c r="A738" s="53"/>
      <c r="B738" s="258" t="s">
        <v>11</v>
      </c>
      <c r="C738" s="184"/>
      <c r="D738" s="184"/>
      <c r="E738" s="184"/>
      <c r="F738" s="184"/>
      <c r="G738" s="184"/>
      <c r="H738" s="184"/>
      <c r="I738" s="184"/>
      <c r="J738" s="184"/>
      <c r="K738" s="184"/>
      <c r="L738" s="184"/>
      <c r="M738" s="184"/>
      <c r="N738" s="184"/>
      <c r="O738" s="5"/>
    </row>
    <row r="739" spans="1:15" ht="15" customHeight="1" x14ac:dyDescent="0.25">
      <c r="B739" s="187" t="s">
        <v>208</v>
      </c>
      <c r="C739" s="187"/>
      <c r="D739" s="187"/>
      <c r="E739" s="187"/>
      <c r="F739" s="187"/>
      <c r="G739" s="187"/>
      <c r="H739" s="187"/>
      <c r="I739" s="187"/>
      <c r="J739" s="187"/>
      <c r="K739" s="187"/>
      <c r="L739" s="187"/>
      <c r="M739" s="187"/>
      <c r="N739" s="187"/>
    </row>
    <row r="740" spans="1:15" ht="15" customHeight="1" x14ac:dyDescent="0.25">
      <c r="B740" s="181">
        <v>2023</v>
      </c>
      <c r="C740" s="181"/>
      <c r="D740" s="182">
        <v>55932</v>
      </c>
      <c r="E740" s="183">
        <v>0.35</v>
      </c>
      <c r="F740" s="183">
        <v>0.54</v>
      </c>
      <c r="G740" s="183">
        <v>1.86</v>
      </c>
      <c r="H740" s="183">
        <v>0.65</v>
      </c>
      <c r="I740" s="183">
        <v>5.95</v>
      </c>
      <c r="J740" s="183">
        <v>3.41</v>
      </c>
      <c r="K740" s="183">
        <v>9.73</v>
      </c>
      <c r="L740" s="183">
        <v>0.56999999999999995</v>
      </c>
      <c r="M740" s="183">
        <v>1.63</v>
      </c>
      <c r="N740" s="183">
        <v>28.74</v>
      </c>
    </row>
    <row r="741" spans="1:15" ht="15" customHeight="1" x14ac:dyDescent="0.25">
      <c r="B741" s="181">
        <v>2022</v>
      </c>
      <c r="C741" s="181"/>
      <c r="D741" s="182">
        <v>52857</v>
      </c>
      <c r="E741" s="183">
        <v>0.35</v>
      </c>
      <c r="F741" s="183">
        <v>0.54</v>
      </c>
      <c r="G741" s="183">
        <v>1.84</v>
      </c>
      <c r="H741" s="183">
        <v>0.65</v>
      </c>
      <c r="I741" s="183">
        <v>6.3</v>
      </c>
      <c r="J741" s="183">
        <v>3.59</v>
      </c>
      <c r="K741" s="183">
        <v>10.19</v>
      </c>
      <c r="L741" s="183">
        <v>0.56999999999999995</v>
      </c>
      <c r="M741" s="183">
        <v>1.62</v>
      </c>
      <c r="N741" s="183">
        <v>29.5</v>
      </c>
    </row>
    <row r="742" spans="1:15" ht="15" customHeight="1" x14ac:dyDescent="0.25">
      <c r="B742" s="181">
        <v>2021</v>
      </c>
      <c r="C742" s="181"/>
      <c r="D742" s="182">
        <v>50395</v>
      </c>
      <c r="E742" s="183">
        <v>0.33</v>
      </c>
      <c r="F742" s="183">
        <v>0.5</v>
      </c>
      <c r="G742" s="183">
        <v>1.99</v>
      </c>
      <c r="H742" s="183">
        <v>0.67</v>
      </c>
      <c r="I742" s="183">
        <v>5.0599999999999996</v>
      </c>
      <c r="J742" s="183">
        <v>2.66</v>
      </c>
      <c r="K742" s="183">
        <v>7.94</v>
      </c>
      <c r="L742" s="183">
        <v>0.53</v>
      </c>
      <c r="M742" s="183">
        <v>1.57</v>
      </c>
      <c r="N742" s="183">
        <v>21.85</v>
      </c>
    </row>
    <row r="743" spans="1:15" ht="15" customHeight="1" x14ac:dyDescent="0.25">
      <c r="B743" s="168">
        <v>2020</v>
      </c>
      <c r="C743" s="168"/>
      <c r="D743" s="182">
        <v>47306</v>
      </c>
      <c r="E743" s="183">
        <v>0.32</v>
      </c>
      <c r="F743" s="183">
        <v>0.47</v>
      </c>
      <c r="G743" s="183">
        <v>2.13</v>
      </c>
      <c r="H743" s="183">
        <v>0.68</v>
      </c>
      <c r="I743" s="183">
        <v>4.12</v>
      </c>
      <c r="J743" s="183">
        <v>1.99</v>
      </c>
      <c r="K743" s="183">
        <v>6.23</v>
      </c>
      <c r="L743" s="183">
        <v>0.48</v>
      </c>
      <c r="M743" s="183">
        <v>1.51</v>
      </c>
      <c r="N743" s="183">
        <v>16.18</v>
      </c>
    </row>
    <row r="744" spans="1:15" ht="15" customHeight="1" x14ac:dyDescent="0.25">
      <c r="B744" s="168">
        <v>2019</v>
      </c>
      <c r="C744" s="168"/>
      <c r="D744" s="182">
        <v>45422</v>
      </c>
      <c r="E744" s="183">
        <v>0.31</v>
      </c>
      <c r="F744" s="183">
        <v>0.45</v>
      </c>
      <c r="G744" s="183">
        <v>2.2000000000000002</v>
      </c>
      <c r="H744" s="183">
        <v>0.69</v>
      </c>
      <c r="I744" s="183">
        <v>4.07</v>
      </c>
      <c r="J744" s="183">
        <v>1.92</v>
      </c>
      <c r="K744" s="183">
        <v>6.15</v>
      </c>
      <c r="L744" s="183">
        <v>0.47</v>
      </c>
      <c r="M744" s="183">
        <v>1.51</v>
      </c>
      <c r="N744" s="183">
        <v>16.03</v>
      </c>
    </row>
    <row r="745" spans="1:15" ht="15" customHeight="1" x14ac:dyDescent="0.25">
      <c r="B745" s="168">
        <v>2018</v>
      </c>
      <c r="C745" s="168"/>
      <c r="D745" s="182">
        <v>41986</v>
      </c>
      <c r="E745" s="183">
        <v>0.3</v>
      </c>
      <c r="F745" s="183">
        <v>0.43</v>
      </c>
      <c r="G745" s="183">
        <v>2.2999999999999998</v>
      </c>
      <c r="H745" s="183">
        <v>0.7</v>
      </c>
      <c r="I745" s="183">
        <v>4.5</v>
      </c>
      <c r="J745" s="183">
        <v>1.95</v>
      </c>
      <c r="K745" s="183">
        <v>6.43</v>
      </c>
      <c r="L745" s="183">
        <v>0.43</v>
      </c>
      <c r="M745" s="183">
        <v>1.43</v>
      </c>
      <c r="N745" s="183">
        <v>17.100000000000001</v>
      </c>
    </row>
    <row r="746" spans="1:15" ht="15" customHeight="1" x14ac:dyDescent="0.25">
      <c r="B746" s="168">
        <v>2017</v>
      </c>
      <c r="C746" s="168"/>
      <c r="D746" s="182">
        <v>40065</v>
      </c>
      <c r="E746" s="183">
        <v>0.28000000000000003</v>
      </c>
      <c r="F746" s="183">
        <v>0.39</v>
      </c>
      <c r="G746" s="183">
        <v>2.56</v>
      </c>
      <c r="H746" s="183">
        <v>0.72</v>
      </c>
      <c r="I746" s="183">
        <v>2.96</v>
      </c>
      <c r="J746" s="183">
        <v>1.19</v>
      </c>
      <c r="K746" s="183">
        <v>4.2300000000000004</v>
      </c>
      <c r="L746" s="183">
        <v>0.4</v>
      </c>
      <c r="M746" s="183">
        <v>1.43</v>
      </c>
      <c r="N746" s="183">
        <v>10.76</v>
      </c>
    </row>
    <row r="747" spans="1:15" ht="15" customHeight="1" x14ac:dyDescent="0.25">
      <c r="B747" s="168">
        <v>2016</v>
      </c>
      <c r="C747" s="168"/>
      <c r="D747" s="182">
        <v>38963</v>
      </c>
      <c r="E747" s="183">
        <v>0.26</v>
      </c>
      <c r="F747" s="183">
        <v>0.34</v>
      </c>
      <c r="G747" s="183">
        <v>2.91</v>
      </c>
      <c r="H747" s="183">
        <v>0.74</v>
      </c>
      <c r="I747" s="183">
        <v>1.32</v>
      </c>
      <c r="J747" s="183">
        <v>0.45</v>
      </c>
      <c r="K747" s="183">
        <v>1.76</v>
      </c>
      <c r="L747" s="183">
        <v>0.34</v>
      </c>
      <c r="M747" s="183">
        <v>1.33</v>
      </c>
      <c r="N747" s="183">
        <v>4.33</v>
      </c>
    </row>
    <row r="748" spans="1:15" ht="15" customHeight="1" x14ac:dyDescent="0.25">
      <c r="B748" s="168">
        <v>2015</v>
      </c>
      <c r="C748" s="168"/>
      <c r="D748" s="182">
        <v>38658</v>
      </c>
      <c r="E748" s="183">
        <v>0.24</v>
      </c>
      <c r="F748" s="183">
        <v>0.31</v>
      </c>
      <c r="G748" s="183">
        <v>3.18</v>
      </c>
      <c r="H748" s="183">
        <v>0.76</v>
      </c>
      <c r="I748" s="183">
        <v>-0.23</v>
      </c>
      <c r="J748" s="183">
        <v>-7.0000000000000007E-2</v>
      </c>
      <c r="K748" s="183">
        <v>-0.31</v>
      </c>
      <c r="L748" s="183">
        <v>0.32</v>
      </c>
      <c r="M748" s="183">
        <v>1.33</v>
      </c>
      <c r="N748" s="183">
        <v>-0.75</v>
      </c>
    </row>
    <row r="749" spans="1:15" ht="15" customHeight="1" x14ac:dyDescent="0.25">
      <c r="B749" s="168">
        <v>2014</v>
      </c>
      <c r="C749" s="168"/>
      <c r="D749" s="182">
        <v>38874</v>
      </c>
      <c r="E749" s="183">
        <v>0.23</v>
      </c>
      <c r="F749" s="183">
        <v>0.3</v>
      </c>
      <c r="G749" s="183">
        <v>3.31</v>
      </c>
      <c r="H749" s="183">
        <v>0.77</v>
      </c>
      <c r="I749" s="183">
        <v>-1.41</v>
      </c>
      <c r="J749" s="183">
        <v>-0.39</v>
      </c>
      <c r="K749" s="183">
        <v>-1.69</v>
      </c>
      <c r="L749" s="183">
        <v>0.28000000000000003</v>
      </c>
      <c r="M749" s="183">
        <v>1.2</v>
      </c>
      <c r="N749" s="183">
        <v>-4.37</v>
      </c>
    </row>
    <row r="750" spans="1:15" ht="15" customHeight="1" x14ac:dyDescent="0.25">
      <c r="B750" s="168">
        <v>2013</v>
      </c>
      <c r="C750" s="168"/>
      <c r="D750" s="182">
        <v>39700</v>
      </c>
      <c r="E750" s="183">
        <v>0.22</v>
      </c>
      <c r="F750" s="183">
        <v>0.28000000000000003</v>
      </c>
      <c r="G750" s="183">
        <v>3.55</v>
      </c>
      <c r="H750" s="183">
        <v>0.78</v>
      </c>
      <c r="I750" s="183">
        <v>-4.7699999999999996</v>
      </c>
      <c r="J750" s="183">
        <v>-1.33</v>
      </c>
      <c r="K750" s="183">
        <v>-6.04</v>
      </c>
      <c r="L750" s="183">
        <v>0.28000000000000003</v>
      </c>
      <c r="M750" s="183">
        <v>1.27</v>
      </c>
      <c r="N750" s="183">
        <v>-14.93</v>
      </c>
    </row>
    <row r="751" spans="1:15" s="10" customFormat="1" ht="15" customHeight="1" collapsed="1" x14ac:dyDescent="0.25">
      <c r="A751"/>
      <c r="B751" s="168">
        <v>2012</v>
      </c>
      <c r="C751" s="168"/>
      <c r="D751" s="182">
        <v>41730</v>
      </c>
      <c r="E751" s="183">
        <v>0.2</v>
      </c>
      <c r="F751" s="183">
        <v>0.25</v>
      </c>
      <c r="G751" s="183">
        <v>4.05</v>
      </c>
      <c r="H751" s="183">
        <v>0.8</v>
      </c>
      <c r="I751" s="183">
        <v>-10.029999999999999</v>
      </c>
      <c r="J751" s="183">
        <v>-2.77</v>
      </c>
      <c r="K751" s="183">
        <v>-13.96</v>
      </c>
      <c r="L751" s="183">
        <v>0.28000000000000003</v>
      </c>
      <c r="M751" s="183">
        <v>1.39</v>
      </c>
      <c r="N751" s="183">
        <v>-32.229999999999997</v>
      </c>
      <c r="O751" s="5"/>
    </row>
    <row r="752" spans="1:15" s="10" customFormat="1" ht="15" customHeight="1" x14ac:dyDescent="0.25">
      <c r="A752"/>
      <c r="B752" s="168">
        <v>2011</v>
      </c>
      <c r="C752" s="168"/>
      <c r="D752" s="182">
        <v>44611</v>
      </c>
      <c r="E752" s="183">
        <v>0.21</v>
      </c>
      <c r="F752" s="183">
        <v>0.27</v>
      </c>
      <c r="G752" s="183">
        <v>3.72</v>
      </c>
      <c r="H752" s="183">
        <v>0.79</v>
      </c>
      <c r="I752" s="183">
        <v>-6.03</v>
      </c>
      <c r="J752" s="183">
        <v>-2.0499999999999998</v>
      </c>
      <c r="K752" s="183">
        <v>-9.7100000000000009</v>
      </c>
      <c r="L752" s="183">
        <v>0.34</v>
      </c>
      <c r="M752" s="183">
        <v>1.61</v>
      </c>
      <c r="N752" s="183">
        <v>-24.21</v>
      </c>
      <c r="O752" s="5"/>
    </row>
    <row r="753" spans="1:15" s="10" customFormat="1" ht="15" customHeight="1" x14ac:dyDescent="0.25">
      <c r="A753"/>
      <c r="B753" s="168">
        <v>2010</v>
      </c>
      <c r="C753" s="168"/>
      <c r="D753" s="182">
        <v>46277</v>
      </c>
      <c r="E753" s="183">
        <v>0.22</v>
      </c>
      <c r="F753" s="183">
        <v>0.28000000000000003</v>
      </c>
      <c r="G753" s="183">
        <v>3.6</v>
      </c>
      <c r="H753" s="183">
        <v>0.78</v>
      </c>
      <c r="I753" s="183">
        <v>-0.25</v>
      </c>
      <c r="J753" s="183">
        <v>-0.1</v>
      </c>
      <c r="K753" s="183">
        <v>-0.44</v>
      </c>
      <c r="L753" s="183">
        <v>0.39</v>
      </c>
      <c r="M753" s="183">
        <v>1.78</v>
      </c>
      <c r="N753" s="183">
        <v>-1.1599999999999999</v>
      </c>
      <c r="O753" s="5"/>
    </row>
    <row r="754" spans="1:15" ht="15" customHeight="1" x14ac:dyDescent="0.25">
      <c r="A754" s="53"/>
      <c r="B754" s="168">
        <v>2009</v>
      </c>
      <c r="C754" s="168"/>
      <c r="D754" s="182">
        <v>48489</v>
      </c>
      <c r="E754" s="183">
        <v>0.19</v>
      </c>
      <c r="F754" s="183">
        <v>0.24</v>
      </c>
      <c r="G754" s="183">
        <v>4.13</v>
      </c>
      <c r="H754" s="183">
        <v>0.81</v>
      </c>
      <c r="I754" s="183">
        <v>-1.59</v>
      </c>
      <c r="J754" s="183">
        <v>-0.57999999999999996</v>
      </c>
      <c r="K754" s="183">
        <v>-2.97</v>
      </c>
      <c r="L754" s="183">
        <v>0.37</v>
      </c>
      <c r="M754" s="183">
        <v>1.88</v>
      </c>
      <c r="N754" s="183">
        <v>-7.27</v>
      </c>
    </row>
    <row r="755" spans="1:15" ht="15" customHeight="1" x14ac:dyDescent="0.25">
      <c r="B755" s="168">
        <v>2008</v>
      </c>
      <c r="C755" s="168"/>
      <c r="D755" s="182">
        <v>49972</v>
      </c>
      <c r="E755" s="183">
        <v>0.2</v>
      </c>
      <c r="F755" s="183">
        <v>0.25</v>
      </c>
      <c r="G755" s="183">
        <v>3.98</v>
      </c>
      <c r="H755" s="183">
        <v>0.8</v>
      </c>
      <c r="I755" s="183">
        <v>-1.61</v>
      </c>
      <c r="J755" s="183">
        <v>-0.65</v>
      </c>
      <c r="K755" s="183">
        <v>-3.22</v>
      </c>
      <c r="L755" s="183">
        <v>0.4</v>
      </c>
      <c r="M755" s="183">
        <v>2</v>
      </c>
      <c r="N755" s="183">
        <v>-7.8</v>
      </c>
    </row>
    <row r="756" spans="1:15" ht="15" customHeight="1" x14ac:dyDescent="0.25">
      <c r="B756" s="259" t="s">
        <v>209</v>
      </c>
      <c r="C756" s="165"/>
      <c r="D756" s="165"/>
      <c r="E756" s="165"/>
      <c r="F756" s="165"/>
      <c r="G756" s="165"/>
      <c r="H756" s="165"/>
      <c r="I756" s="165"/>
      <c r="J756" s="165"/>
      <c r="K756" s="165"/>
      <c r="L756" s="165"/>
      <c r="M756" s="165"/>
      <c r="N756" s="165"/>
    </row>
    <row r="757" spans="1:15" ht="15" customHeight="1" x14ac:dyDescent="0.25">
      <c r="B757" s="181">
        <v>2023</v>
      </c>
      <c r="C757" s="181"/>
      <c r="D757" s="182">
        <v>48119</v>
      </c>
      <c r="E757" s="183">
        <v>0.32</v>
      </c>
      <c r="F757" s="183">
        <v>0.46</v>
      </c>
      <c r="G757" s="183">
        <v>2.17</v>
      </c>
      <c r="H757" s="183">
        <v>0.68</v>
      </c>
      <c r="I757" s="183">
        <v>5.54</v>
      </c>
      <c r="J757" s="183">
        <v>1.8</v>
      </c>
      <c r="K757" s="183">
        <v>5.72</v>
      </c>
      <c r="L757" s="183">
        <v>0.33</v>
      </c>
      <c r="M757" s="183">
        <v>1.03</v>
      </c>
      <c r="N757" s="183">
        <v>9.0299999999999994</v>
      </c>
    </row>
    <row r="758" spans="1:15" ht="15" customHeight="1" x14ac:dyDescent="0.25">
      <c r="B758" s="181">
        <v>2022</v>
      </c>
      <c r="C758" s="181"/>
      <c r="D758" s="182">
        <v>45476</v>
      </c>
      <c r="E758" s="183">
        <v>0.31</v>
      </c>
      <c r="F758" s="183">
        <v>0.44</v>
      </c>
      <c r="G758" s="183">
        <v>2.2599999999999998</v>
      </c>
      <c r="H758" s="183">
        <v>0.69</v>
      </c>
      <c r="I758" s="183">
        <v>6.92</v>
      </c>
      <c r="J758" s="183">
        <v>2.2200000000000002</v>
      </c>
      <c r="K758" s="183">
        <v>7.22</v>
      </c>
      <c r="L758" s="183">
        <v>0.32</v>
      </c>
      <c r="M758" s="183">
        <v>1.04</v>
      </c>
      <c r="N758" s="183">
        <v>11.22</v>
      </c>
    </row>
    <row r="759" spans="1:15" ht="15" customHeight="1" x14ac:dyDescent="0.25">
      <c r="B759" s="181">
        <v>2021</v>
      </c>
      <c r="C759" s="181"/>
      <c r="D759" s="182">
        <v>43400</v>
      </c>
      <c r="E759" s="183">
        <v>0.3</v>
      </c>
      <c r="F759" s="183">
        <v>0.42</v>
      </c>
      <c r="G759" s="183">
        <v>2.38</v>
      </c>
      <c r="H759" s="183">
        <v>0.7</v>
      </c>
      <c r="I759" s="183">
        <v>3.21</v>
      </c>
      <c r="J759" s="183">
        <v>0.94</v>
      </c>
      <c r="K759" s="183">
        <v>3.18</v>
      </c>
      <c r="L759" s="183">
        <v>0.28999999999999998</v>
      </c>
      <c r="M759" s="183">
        <v>0.99</v>
      </c>
      <c r="N759" s="183">
        <v>4.8600000000000003</v>
      </c>
    </row>
    <row r="760" spans="1:15" ht="15" customHeight="1" x14ac:dyDescent="0.25">
      <c r="B760" s="168">
        <v>2020</v>
      </c>
      <c r="C760" s="168"/>
      <c r="D760" s="182">
        <v>40642</v>
      </c>
      <c r="E760" s="183">
        <v>0.28000000000000003</v>
      </c>
      <c r="F760" s="183">
        <v>0.39</v>
      </c>
      <c r="G760" s="183">
        <v>2.57</v>
      </c>
      <c r="H760" s="183">
        <v>0.72</v>
      </c>
      <c r="I760" s="183">
        <v>1.4</v>
      </c>
      <c r="J760" s="183">
        <v>0.38</v>
      </c>
      <c r="K760" s="183">
        <v>1.37</v>
      </c>
      <c r="L760" s="183">
        <v>0.27</v>
      </c>
      <c r="M760" s="183">
        <v>0.97</v>
      </c>
      <c r="N760" s="183">
        <v>1.97</v>
      </c>
    </row>
    <row r="761" spans="1:15" ht="15" customHeight="1" x14ac:dyDescent="0.25">
      <c r="B761" s="168">
        <v>2019</v>
      </c>
      <c r="C761" s="168"/>
      <c r="D761" s="182">
        <v>39117</v>
      </c>
      <c r="E761" s="183">
        <v>0.27</v>
      </c>
      <c r="F761" s="183">
        <v>0.37</v>
      </c>
      <c r="G761" s="183">
        <v>2.68</v>
      </c>
      <c r="H761" s="183">
        <v>0.73</v>
      </c>
      <c r="I761" s="183">
        <v>2.5499999999999998</v>
      </c>
      <c r="J761" s="183">
        <v>0.7</v>
      </c>
      <c r="K761" s="183">
        <v>2.57</v>
      </c>
      <c r="L761" s="183">
        <v>0.27</v>
      </c>
      <c r="M761" s="183">
        <v>1.01</v>
      </c>
      <c r="N761" s="183">
        <v>3.69</v>
      </c>
    </row>
    <row r="762" spans="1:15" ht="15" customHeight="1" x14ac:dyDescent="0.25">
      <c r="B762" s="168">
        <v>2018</v>
      </c>
      <c r="C762" s="168"/>
      <c r="D762" s="182">
        <v>36227</v>
      </c>
      <c r="E762" s="183">
        <v>0.27</v>
      </c>
      <c r="F762" s="183">
        <v>0.37</v>
      </c>
      <c r="G762" s="183">
        <v>2.7</v>
      </c>
      <c r="H762" s="183">
        <v>0.73</v>
      </c>
      <c r="I762" s="183">
        <v>4.5999999999999996</v>
      </c>
      <c r="J762" s="183">
        <v>1.1499999999999999</v>
      </c>
      <c r="K762" s="183">
        <v>4.26</v>
      </c>
      <c r="L762" s="183">
        <v>0.25</v>
      </c>
      <c r="M762" s="183">
        <v>0.93</v>
      </c>
      <c r="N762" s="183">
        <v>6.44</v>
      </c>
    </row>
    <row r="763" spans="1:15" ht="15" customHeight="1" x14ac:dyDescent="0.25">
      <c r="B763" s="168">
        <v>2017</v>
      </c>
      <c r="C763" s="168"/>
      <c r="D763" s="182">
        <v>34749</v>
      </c>
      <c r="E763" s="183">
        <v>0.24</v>
      </c>
      <c r="F763" s="183">
        <v>0.32</v>
      </c>
      <c r="G763" s="183">
        <v>3.14</v>
      </c>
      <c r="H763" s="183">
        <v>0.76</v>
      </c>
      <c r="I763" s="183">
        <v>0.93</v>
      </c>
      <c r="J763" s="183">
        <v>0.22</v>
      </c>
      <c r="K763" s="183">
        <v>0.93</v>
      </c>
      <c r="L763" s="183">
        <v>0.24</v>
      </c>
      <c r="M763" s="183">
        <v>1</v>
      </c>
      <c r="N763" s="183">
        <v>1.28</v>
      </c>
    </row>
    <row r="764" spans="1:15" ht="15" customHeight="1" x14ac:dyDescent="0.25">
      <c r="B764" s="168">
        <v>2016</v>
      </c>
      <c r="C764" s="168"/>
      <c r="D764" s="182">
        <v>33978</v>
      </c>
      <c r="E764" s="183">
        <v>0.22</v>
      </c>
      <c r="F764" s="183">
        <v>0.28000000000000003</v>
      </c>
      <c r="G764" s="183">
        <v>3.62</v>
      </c>
      <c r="H764" s="183">
        <v>0.78</v>
      </c>
      <c r="I764" s="183">
        <v>-1.52</v>
      </c>
      <c r="J764" s="183">
        <v>-0.31</v>
      </c>
      <c r="K764" s="183">
        <v>-1.42</v>
      </c>
      <c r="L764" s="183">
        <v>0.2</v>
      </c>
      <c r="M764" s="183">
        <v>0.93</v>
      </c>
      <c r="N764" s="183">
        <v>-1.88</v>
      </c>
    </row>
    <row r="765" spans="1:15" ht="15" customHeight="1" x14ac:dyDescent="0.25">
      <c r="B765" s="168">
        <v>2015</v>
      </c>
      <c r="C765" s="168"/>
      <c r="D765" s="182">
        <v>33820</v>
      </c>
      <c r="E765" s="183">
        <v>0.2</v>
      </c>
      <c r="F765" s="183">
        <v>0.25</v>
      </c>
      <c r="G765" s="183">
        <v>4.01</v>
      </c>
      <c r="H765" s="183">
        <v>0.8</v>
      </c>
      <c r="I765" s="183">
        <v>-3.96</v>
      </c>
      <c r="J765" s="183">
        <v>-0.74</v>
      </c>
      <c r="K765" s="183">
        <v>-3.71</v>
      </c>
      <c r="L765" s="183">
        <v>0.19</v>
      </c>
      <c r="M765" s="183">
        <v>0.94</v>
      </c>
      <c r="N765" s="183">
        <v>-4.71</v>
      </c>
    </row>
    <row r="766" spans="1:15" s="10" customFormat="1" ht="15" customHeight="1" collapsed="1" x14ac:dyDescent="0.25">
      <c r="A766"/>
      <c r="B766" s="168">
        <v>2014</v>
      </c>
      <c r="C766" s="168"/>
      <c r="D766" s="182">
        <v>34210</v>
      </c>
      <c r="E766" s="183">
        <v>0.18</v>
      </c>
      <c r="F766" s="183">
        <v>0.23</v>
      </c>
      <c r="G766" s="183">
        <v>4.43</v>
      </c>
      <c r="H766" s="183">
        <v>0.82</v>
      </c>
      <c r="I766" s="183">
        <v>-12.44</v>
      </c>
      <c r="J766" s="183">
        <v>-1.98</v>
      </c>
      <c r="K766" s="183">
        <v>-10.73</v>
      </c>
      <c r="L766" s="183">
        <v>0.16</v>
      </c>
      <c r="M766" s="183">
        <v>0.86</v>
      </c>
      <c r="N766" s="183">
        <v>-14.08</v>
      </c>
      <c r="O766" s="5"/>
    </row>
    <row r="767" spans="1:15" s="10" customFormat="1" ht="15" customHeight="1" x14ac:dyDescent="0.25">
      <c r="A767"/>
      <c r="B767" s="168">
        <v>2013</v>
      </c>
      <c r="C767" s="168"/>
      <c r="D767" s="182">
        <v>34897</v>
      </c>
      <c r="E767" s="183">
        <v>0.19</v>
      </c>
      <c r="F767" s="183">
        <v>0.24</v>
      </c>
      <c r="G767" s="183">
        <v>4.17</v>
      </c>
      <c r="H767" s="183">
        <v>0.81</v>
      </c>
      <c r="I767" s="183">
        <v>-13.73</v>
      </c>
      <c r="J767" s="183">
        <v>-2.13</v>
      </c>
      <c r="K767" s="183">
        <v>-10.99</v>
      </c>
      <c r="L767" s="183">
        <v>0.15</v>
      </c>
      <c r="M767" s="183">
        <v>0.8</v>
      </c>
      <c r="N767" s="183">
        <v>-15.57</v>
      </c>
      <c r="O767" s="5"/>
    </row>
    <row r="768" spans="1:15" s="10" customFormat="1" ht="15" customHeight="1" x14ac:dyDescent="0.25">
      <c r="A768"/>
      <c r="B768" s="168">
        <v>2012</v>
      </c>
      <c r="C768" s="168"/>
      <c r="D768" s="182">
        <v>36222</v>
      </c>
      <c r="E768" s="183">
        <v>0.19</v>
      </c>
      <c r="F768" s="183">
        <v>0.23</v>
      </c>
      <c r="G768" s="183">
        <v>4.28</v>
      </c>
      <c r="H768" s="183">
        <v>0.81</v>
      </c>
      <c r="I768" s="183">
        <v>-20.420000000000002</v>
      </c>
      <c r="J768" s="183">
        <v>-3.11</v>
      </c>
      <c r="K768" s="183">
        <v>-16.420000000000002</v>
      </c>
      <c r="L768" s="183">
        <v>0.15</v>
      </c>
      <c r="M768" s="183">
        <v>0.8</v>
      </c>
      <c r="N768" s="183">
        <v>-23.19</v>
      </c>
      <c r="O768" s="5"/>
    </row>
    <row r="769" spans="1:15" ht="15" customHeight="1" x14ac:dyDescent="0.25">
      <c r="B769" s="168">
        <v>2011</v>
      </c>
      <c r="C769" s="168"/>
      <c r="D769" s="182">
        <v>37655</v>
      </c>
      <c r="E769" s="183">
        <v>0.21</v>
      </c>
      <c r="F769" s="183">
        <v>0.27</v>
      </c>
      <c r="G769" s="183">
        <v>3.71</v>
      </c>
      <c r="H769" s="183">
        <v>0.79</v>
      </c>
      <c r="I769" s="183">
        <v>-11.29</v>
      </c>
      <c r="J769" s="183">
        <v>-2.13</v>
      </c>
      <c r="K769" s="183">
        <v>-10</v>
      </c>
      <c r="L769" s="183">
        <v>0.19</v>
      </c>
      <c r="M769" s="183">
        <v>0.89</v>
      </c>
      <c r="N769" s="183">
        <v>-15.13</v>
      </c>
    </row>
    <row r="770" spans="1:15" ht="15" customHeight="1" x14ac:dyDescent="0.25">
      <c r="A770" s="53"/>
      <c r="B770" s="168">
        <v>2010</v>
      </c>
      <c r="C770" s="168"/>
      <c r="D770" s="182">
        <v>38306</v>
      </c>
      <c r="E770" s="183">
        <v>0.21</v>
      </c>
      <c r="F770" s="183">
        <v>0.26</v>
      </c>
      <c r="G770" s="183">
        <v>3.82</v>
      </c>
      <c r="H770" s="183">
        <v>0.79</v>
      </c>
      <c r="I770" s="183">
        <v>-4.4000000000000004</v>
      </c>
      <c r="J770" s="183">
        <v>-1</v>
      </c>
      <c r="K770" s="183">
        <v>-4.82</v>
      </c>
      <c r="L770" s="183">
        <v>0.23</v>
      </c>
      <c r="M770" s="183">
        <v>1.0900000000000001</v>
      </c>
      <c r="N770" s="183">
        <v>-7.02</v>
      </c>
    </row>
    <row r="771" spans="1:15" ht="15" customHeight="1" x14ac:dyDescent="0.25">
      <c r="B771" s="168">
        <v>2009</v>
      </c>
      <c r="C771" s="168"/>
      <c r="D771" s="182">
        <v>39842</v>
      </c>
      <c r="E771" s="183">
        <v>0.19</v>
      </c>
      <c r="F771" s="183">
        <v>0.23</v>
      </c>
      <c r="G771" s="183">
        <v>4.2699999999999996</v>
      </c>
      <c r="H771" s="183">
        <v>0.81</v>
      </c>
      <c r="I771" s="183">
        <v>-5.97</v>
      </c>
      <c r="J771" s="183">
        <v>-1.26</v>
      </c>
      <c r="K771" s="183">
        <v>-6.61</v>
      </c>
      <c r="L771" s="183">
        <v>0.21</v>
      </c>
      <c r="M771" s="183">
        <v>1.1100000000000001</v>
      </c>
      <c r="N771" s="183">
        <v>-9.17</v>
      </c>
    </row>
    <row r="772" spans="1:15" ht="15" customHeight="1" x14ac:dyDescent="0.25">
      <c r="B772" s="168">
        <v>2008</v>
      </c>
      <c r="C772" s="168"/>
      <c r="D772" s="182">
        <v>40355</v>
      </c>
      <c r="E772" s="183">
        <v>0.19</v>
      </c>
      <c r="F772" s="183">
        <v>0.23</v>
      </c>
      <c r="G772" s="183">
        <v>4.33</v>
      </c>
      <c r="H772" s="183">
        <v>0.81</v>
      </c>
      <c r="I772" s="183">
        <v>-4.49</v>
      </c>
      <c r="J772" s="183">
        <v>-1.01</v>
      </c>
      <c r="K772" s="183">
        <v>-5.4</v>
      </c>
      <c r="L772" s="183">
        <v>0.23</v>
      </c>
      <c r="M772" s="183">
        <v>1.2</v>
      </c>
      <c r="N772" s="183">
        <v>-7.12</v>
      </c>
    </row>
    <row r="773" spans="1:15" ht="15" customHeight="1" x14ac:dyDescent="0.25">
      <c r="B773" s="259" t="s">
        <v>210</v>
      </c>
      <c r="C773" s="165"/>
      <c r="D773" s="165"/>
      <c r="E773" s="165"/>
      <c r="F773" s="165"/>
      <c r="G773" s="165"/>
      <c r="H773" s="165"/>
      <c r="I773" s="165"/>
      <c r="J773" s="165"/>
      <c r="K773" s="165"/>
      <c r="L773" s="165"/>
      <c r="M773" s="165"/>
      <c r="N773" s="165"/>
    </row>
    <row r="774" spans="1:15" ht="15" customHeight="1" x14ac:dyDescent="0.25">
      <c r="B774" s="181">
        <v>2023</v>
      </c>
      <c r="C774" s="181"/>
      <c r="D774" s="182">
        <v>6994</v>
      </c>
      <c r="E774" s="183">
        <v>0.43</v>
      </c>
      <c r="F774" s="183">
        <v>0.74</v>
      </c>
      <c r="G774" s="183">
        <v>1.34</v>
      </c>
      <c r="H774" s="183">
        <v>0.56999999999999995</v>
      </c>
      <c r="I774" s="183">
        <v>7.29</v>
      </c>
      <c r="J774" s="183">
        <v>5.54</v>
      </c>
      <c r="K774" s="183">
        <v>12.99</v>
      </c>
      <c r="L774" s="183">
        <v>0.76</v>
      </c>
      <c r="M774" s="183">
        <v>1.78</v>
      </c>
      <c r="N774" s="183">
        <v>114.39</v>
      </c>
    </row>
    <row r="775" spans="1:15" ht="15" customHeight="1" x14ac:dyDescent="0.25">
      <c r="B775" s="181">
        <v>2022</v>
      </c>
      <c r="C775" s="181"/>
      <c r="D775" s="182">
        <v>6610</v>
      </c>
      <c r="E775" s="183">
        <v>0.39</v>
      </c>
      <c r="F775" s="183">
        <v>0.63</v>
      </c>
      <c r="G775" s="183">
        <v>1.6</v>
      </c>
      <c r="H775" s="183">
        <v>0.61</v>
      </c>
      <c r="I775" s="183">
        <v>5.76</v>
      </c>
      <c r="J775" s="183">
        <v>4.7300000000000004</v>
      </c>
      <c r="K775" s="183">
        <v>12.29</v>
      </c>
      <c r="L775" s="183">
        <v>0.82</v>
      </c>
      <c r="M775" s="183">
        <v>2.13</v>
      </c>
      <c r="N775" s="183">
        <v>87.24</v>
      </c>
    </row>
    <row r="776" spans="1:15" ht="15" customHeight="1" x14ac:dyDescent="0.25">
      <c r="B776" s="181">
        <v>2021</v>
      </c>
      <c r="C776" s="181"/>
      <c r="D776" s="182">
        <v>6275</v>
      </c>
      <c r="E776" s="183">
        <v>0.35</v>
      </c>
      <c r="F776" s="183">
        <v>0.53</v>
      </c>
      <c r="G776" s="183">
        <v>1.88</v>
      </c>
      <c r="H776" s="183">
        <v>0.65</v>
      </c>
      <c r="I776" s="183">
        <v>5.69</v>
      </c>
      <c r="J776" s="183">
        <v>4.38</v>
      </c>
      <c r="K776" s="183">
        <v>12.62</v>
      </c>
      <c r="L776" s="183">
        <v>0.77</v>
      </c>
      <c r="M776" s="183">
        <v>2.2200000000000002</v>
      </c>
      <c r="N776" s="183">
        <v>80.61</v>
      </c>
    </row>
    <row r="777" spans="1:15" ht="15" customHeight="1" x14ac:dyDescent="0.25">
      <c r="B777" s="168">
        <v>2020</v>
      </c>
      <c r="C777" s="168"/>
      <c r="D777" s="182">
        <v>6028</v>
      </c>
      <c r="E777" s="183">
        <v>0.35</v>
      </c>
      <c r="F777" s="183">
        <v>0.53</v>
      </c>
      <c r="G777" s="183">
        <v>1.89</v>
      </c>
      <c r="H777" s="183">
        <v>0.65</v>
      </c>
      <c r="I777" s="183">
        <v>5.43</v>
      </c>
      <c r="J777" s="183">
        <v>3.82</v>
      </c>
      <c r="K777" s="183">
        <v>11.05</v>
      </c>
      <c r="L777" s="183">
        <v>0.7</v>
      </c>
      <c r="M777" s="183">
        <v>2.04</v>
      </c>
      <c r="N777" s="183">
        <v>69.5</v>
      </c>
    </row>
    <row r="778" spans="1:15" ht="15" customHeight="1" x14ac:dyDescent="0.25">
      <c r="B778" s="168">
        <v>2019</v>
      </c>
      <c r="C778" s="168"/>
      <c r="D778" s="182">
        <v>5719</v>
      </c>
      <c r="E778" s="183">
        <v>0.37</v>
      </c>
      <c r="F778" s="183">
        <v>0.59</v>
      </c>
      <c r="G778" s="183">
        <v>1.71</v>
      </c>
      <c r="H778" s="183">
        <v>0.63</v>
      </c>
      <c r="I778" s="183">
        <v>5.0199999999999996</v>
      </c>
      <c r="J778" s="183">
        <v>3.23</v>
      </c>
      <c r="K778" s="183">
        <v>8.76</v>
      </c>
      <c r="L778" s="183">
        <v>0.64</v>
      </c>
      <c r="M778" s="183">
        <v>1.74</v>
      </c>
      <c r="N778" s="183">
        <v>63.43</v>
      </c>
    </row>
    <row r="779" spans="1:15" ht="15" customHeight="1" x14ac:dyDescent="0.25">
      <c r="B779" s="168">
        <v>2018</v>
      </c>
      <c r="C779" s="168"/>
      <c r="D779" s="182">
        <v>5197</v>
      </c>
      <c r="E779" s="183">
        <v>0.35</v>
      </c>
      <c r="F779" s="183">
        <v>0.54</v>
      </c>
      <c r="G779" s="183">
        <v>1.84</v>
      </c>
      <c r="H779" s="183">
        <v>0.65</v>
      </c>
      <c r="I779" s="183">
        <v>4.8499999999999996</v>
      </c>
      <c r="J779" s="183">
        <v>3.43</v>
      </c>
      <c r="K779" s="183">
        <v>9.76</v>
      </c>
      <c r="L779" s="183">
        <v>0.71</v>
      </c>
      <c r="M779" s="183">
        <v>2.0099999999999998</v>
      </c>
      <c r="N779" s="183">
        <v>58.91</v>
      </c>
    </row>
    <row r="780" spans="1:15" ht="15" customHeight="1" x14ac:dyDescent="0.25">
      <c r="B780" s="168">
        <v>2017</v>
      </c>
      <c r="C780" s="168"/>
      <c r="D780" s="182">
        <v>4807</v>
      </c>
      <c r="E780" s="183">
        <v>0.28999999999999998</v>
      </c>
      <c r="F780" s="183">
        <v>0.41</v>
      </c>
      <c r="G780" s="183">
        <v>2.4300000000000002</v>
      </c>
      <c r="H780" s="183">
        <v>0.71</v>
      </c>
      <c r="I780" s="183">
        <v>2.97</v>
      </c>
      <c r="J780" s="183">
        <v>1.7</v>
      </c>
      <c r="K780" s="183">
        <v>5.81</v>
      </c>
      <c r="L780" s="183">
        <v>0.56999999999999995</v>
      </c>
      <c r="M780" s="183">
        <v>1.96</v>
      </c>
      <c r="N780" s="183">
        <v>34.869999999999997</v>
      </c>
    </row>
    <row r="781" spans="1:15" s="9" customFormat="1" ht="15" customHeight="1" collapsed="1" x14ac:dyDescent="0.25">
      <c r="A781"/>
      <c r="B781" s="168">
        <v>2016</v>
      </c>
      <c r="C781" s="168"/>
      <c r="D781" s="182">
        <v>4503</v>
      </c>
      <c r="E781" s="183">
        <v>0.27</v>
      </c>
      <c r="F781" s="183">
        <v>0.38</v>
      </c>
      <c r="G781" s="183">
        <v>2.64</v>
      </c>
      <c r="H781" s="183">
        <v>0.73</v>
      </c>
      <c r="I781" s="183">
        <v>2.2000000000000002</v>
      </c>
      <c r="J781" s="183">
        <v>1.1399999999999999</v>
      </c>
      <c r="K781" s="183">
        <v>4.1500000000000004</v>
      </c>
      <c r="L781" s="183">
        <v>0.52</v>
      </c>
      <c r="M781" s="183">
        <v>1.89</v>
      </c>
      <c r="N781" s="183">
        <v>23.65</v>
      </c>
      <c r="O781" s="5"/>
    </row>
    <row r="782" spans="1:15" s="9" customFormat="1" ht="15" customHeight="1" x14ac:dyDescent="0.25">
      <c r="A782"/>
      <c r="B782" s="168">
        <v>2015</v>
      </c>
      <c r="C782" s="168"/>
      <c r="D782" s="182">
        <v>4380</v>
      </c>
      <c r="E782" s="183">
        <v>0.25</v>
      </c>
      <c r="F782" s="183">
        <v>0.34</v>
      </c>
      <c r="G782" s="183">
        <v>2.98</v>
      </c>
      <c r="H782" s="183">
        <v>0.75</v>
      </c>
      <c r="I782" s="183">
        <v>1.06</v>
      </c>
      <c r="J782" s="183">
        <v>0.49</v>
      </c>
      <c r="K782" s="183">
        <v>1.94</v>
      </c>
      <c r="L782" s="183">
        <v>0.46</v>
      </c>
      <c r="M782" s="183">
        <v>1.83</v>
      </c>
      <c r="N782" s="183">
        <v>11.77</v>
      </c>
      <c r="O782" s="5"/>
    </row>
    <row r="783" spans="1:15" s="9" customFormat="1" ht="15" customHeight="1" x14ac:dyDescent="0.25">
      <c r="A783"/>
      <c r="B783" s="168">
        <v>2014</v>
      </c>
      <c r="C783" s="168"/>
      <c r="D783" s="182">
        <v>4202</v>
      </c>
      <c r="E783" s="183">
        <v>0.23</v>
      </c>
      <c r="F783" s="183">
        <v>0.3</v>
      </c>
      <c r="G783" s="183">
        <v>3.31</v>
      </c>
      <c r="H783" s="183">
        <v>0.77</v>
      </c>
      <c r="I783" s="183">
        <v>5.86</v>
      </c>
      <c r="J783" s="183">
        <v>2.42</v>
      </c>
      <c r="K783" s="183">
        <v>10.44</v>
      </c>
      <c r="L783" s="183">
        <v>0.41</v>
      </c>
      <c r="M783" s="183">
        <v>1.78</v>
      </c>
      <c r="N783" s="183">
        <v>63.76</v>
      </c>
      <c r="O783" s="5"/>
    </row>
    <row r="784" spans="1:15" ht="15" customHeight="1" x14ac:dyDescent="0.25">
      <c r="B784" s="168">
        <v>2013</v>
      </c>
      <c r="C784" s="168"/>
      <c r="D784" s="182">
        <v>4321</v>
      </c>
      <c r="E784" s="183">
        <v>0.19</v>
      </c>
      <c r="F784" s="183">
        <v>0.24</v>
      </c>
      <c r="G784" s="183">
        <v>4.2</v>
      </c>
      <c r="H784" s="183">
        <v>0.81</v>
      </c>
      <c r="I784" s="183">
        <v>-2.97</v>
      </c>
      <c r="J784" s="183">
        <v>-1.25</v>
      </c>
      <c r="K784" s="183">
        <v>-6.5</v>
      </c>
      <c r="L784" s="183">
        <v>0.42</v>
      </c>
      <c r="M784" s="183">
        <v>2.19</v>
      </c>
      <c r="N784" s="183">
        <v>-31.9</v>
      </c>
    </row>
    <row r="785" spans="1:15" ht="15" customHeight="1" x14ac:dyDescent="0.25">
      <c r="B785" s="168">
        <v>2012</v>
      </c>
      <c r="C785" s="168"/>
      <c r="D785" s="182">
        <v>4983</v>
      </c>
      <c r="E785" s="183">
        <v>0.18</v>
      </c>
      <c r="F785" s="183">
        <v>0.22</v>
      </c>
      <c r="G785" s="183">
        <v>4.5</v>
      </c>
      <c r="H785" s="183">
        <v>0.82</v>
      </c>
      <c r="I785" s="183">
        <v>-7.68</v>
      </c>
      <c r="J785" s="183">
        <v>-3.25</v>
      </c>
      <c r="K785" s="183">
        <v>-17.899999999999999</v>
      </c>
      <c r="L785" s="183">
        <v>0.42</v>
      </c>
      <c r="M785" s="183">
        <v>2.33</v>
      </c>
      <c r="N785" s="183">
        <v>-77.95</v>
      </c>
    </row>
    <row r="786" spans="1:15" ht="15" customHeight="1" x14ac:dyDescent="0.25">
      <c r="A786" s="53"/>
      <c r="B786" s="168">
        <v>2011</v>
      </c>
      <c r="C786" s="168"/>
      <c r="D786" s="182">
        <v>6296</v>
      </c>
      <c r="E786" s="183">
        <v>0.2</v>
      </c>
      <c r="F786" s="183">
        <v>0.25</v>
      </c>
      <c r="G786" s="183">
        <v>3.93</v>
      </c>
      <c r="H786" s="183">
        <v>0.8</v>
      </c>
      <c r="I786" s="183">
        <v>-4.6399999999999997</v>
      </c>
      <c r="J786" s="183">
        <v>-2.09</v>
      </c>
      <c r="K786" s="183">
        <v>-10.3</v>
      </c>
      <c r="L786" s="183">
        <v>0.45</v>
      </c>
      <c r="M786" s="183">
        <v>2.2200000000000002</v>
      </c>
      <c r="N786" s="183">
        <v>-50.09</v>
      </c>
    </row>
    <row r="787" spans="1:15" ht="15" customHeight="1" x14ac:dyDescent="0.25">
      <c r="B787" s="168">
        <v>2010</v>
      </c>
      <c r="C787" s="168"/>
      <c r="D787" s="182">
        <v>7214</v>
      </c>
      <c r="E787" s="183">
        <v>0.23</v>
      </c>
      <c r="F787" s="183">
        <v>0.3</v>
      </c>
      <c r="G787" s="183">
        <v>3.38</v>
      </c>
      <c r="H787" s="183">
        <v>0.77</v>
      </c>
      <c r="I787" s="183">
        <v>-0.43</v>
      </c>
      <c r="J787" s="183">
        <v>-0.22</v>
      </c>
      <c r="K787" s="183">
        <v>-0.94</v>
      </c>
      <c r="L787" s="183">
        <v>0.5</v>
      </c>
      <c r="M787" s="183">
        <v>2.1800000000000002</v>
      </c>
      <c r="N787" s="183">
        <v>-5.04</v>
      </c>
    </row>
    <row r="788" spans="1:15" ht="15" customHeight="1" x14ac:dyDescent="0.25">
      <c r="B788" s="168">
        <v>2009</v>
      </c>
      <c r="C788" s="168"/>
      <c r="D788" s="182">
        <v>7811</v>
      </c>
      <c r="E788" s="183">
        <v>0.22</v>
      </c>
      <c r="F788" s="183">
        <v>0.28000000000000003</v>
      </c>
      <c r="G788" s="183">
        <v>3.63</v>
      </c>
      <c r="H788" s="183">
        <v>0.78</v>
      </c>
      <c r="I788" s="183">
        <v>-0.66</v>
      </c>
      <c r="J788" s="183">
        <v>-0.32</v>
      </c>
      <c r="K788" s="183">
        <v>-1.5</v>
      </c>
      <c r="L788" s="183">
        <v>0.49</v>
      </c>
      <c r="M788" s="183">
        <v>2.27</v>
      </c>
      <c r="N788" s="183">
        <v>-7.23</v>
      </c>
    </row>
    <row r="789" spans="1:15" ht="15" customHeight="1" x14ac:dyDescent="0.25">
      <c r="B789" s="168">
        <v>2008</v>
      </c>
      <c r="C789" s="168"/>
      <c r="D789" s="182">
        <v>8703</v>
      </c>
      <c r="E789" s="183">
        <v>0.22</v>
      </c>
      <c r="F789" s="183">
        <v>0.28000000000000003</v>
      </c>
      <c r="G789" s="183">
        <v>3.53</v>
      </c>
      <c r="H789" s="183">
        <v>0.78</v>
      </c>
      <c r="I789" s="183">
        <v>0.87</v>
      </c>
      <c r="J789" s="183">
        <v>0.45</v>
      </c>
      <c r="K789" s="183">
        <v>2.04</v>
      </c>
      <c r="L789" s="183">
        <v>0.52</v>
      </c>
      <c r="M789" s="183">
        <v>2.35</v>
      </c>
      <c r="N789" s="183">
        <v>9.7899999999999991</v>
      </c>
    </row>
    <row r="790" spans="1:15" s="8" customFormat="1" ht="15" customHeight="1" x14ac:dyDescent="0.25">
      <c r="A790"/>
      <c r="B790" s="259" t="s">
        <v>211</v>
      </c>
      <c r="C790" s="165"/>
      <c r="D790" s="165"/>
      <c r="E790" s="165"/>
      <c r="F790" s="165"/>
      <c r="G790" s="165"/>
      <c r="H790" s="165"/>
      <c r="I790" s="165"/>
      <c r="J790" s="165"/>
      <c r="K790" s="165"/>
      <c r="L790" s="165"/>
      <c r="M790" s="165"/>
      <c r="N790" s="165"/>
      <c r="O790" s="5"/>
    </row>
    <row r="791" spans="1:15" s="8" customFormat="1" ht="15" customHeight="1" x14ac:dyDescent="0.25">
      <c r="A791"/>
      <c r="B791" s="181">
        <v>2023</v>
      </c>
      <c r="C791" s="181"/>
      <c r="D791" s="182">
        <v>819</v>
      </c>
      <c r="E791" s="183">
        <v>0.32</v>
      </c>
      <c r="F791" s="183">
        <v>0.47</v>
      </c>
      <c r="G791" s="183">
        <v>2.12</v>
      </c>
      <c r="H791" s="183">
        <v>0.68</v>
      </c>
      <c r="I791" s="183">
        <v>4.55</v>
      </c>
      <c r="J791" s="183">
        <v>4.3</v>
      </c>
      <c r="K791" s="183">
        <v>13.39</v>
      </c>
      <c r="L791" s="183">
        <v>0.95</v>
      </c>
      <c r="M791" s="183">
        <v>2.95</v>
      </c>
      <c r="N791" s="183">
        <v>455.91</v>
      </c>
      <c r="O791" s="5"/>
    </row>
    <row r="792" spans="1:15" s="8" customFormat="1" ht="15" customHeight="1" x14ac:dyDescent="0.25">
      <c r="A792"/>
      <c r="B792" s="181">
        <v>2022</v>
      </c>
      <c r="C792" s="181"/>
      <c r="D792" s="182">
        <v>771</v>
      </c>
      <c r="E792" s="183">
        <v>0.43</v>
      </c>
      <c r="F792" s="183">
        <v>0.76</v>
      </c>
      <c r="G792" s="183">
        <v>1.31</v>
      </c>
      <c r="H792" s="183">
        <v>0.56999999999999995</v>
      </c>
      <c r="I792" s="183">
        <v>6.42</v>
      </c>
      <c r="J792" s="183">
        <v>5.77</v>
      </c>
      <c r="K792" s="183">
        <v>13.32</v>
      </c>
      <c r="L792" s="183">
        <v>0.9</v>
      </c>
      <c r="M792" s="183">
        <v>2.08</v>
      </c>
      <c r="N792" s="183">
        <v>612.57000000000005</v>
      </c>
      <c r="O792" s="5"/>
    </row>
    <row r="793" spans="1:15" s="8" customFormat="1" ht="15" customHeight="1" x14ac:dyDescent="0.25">
      <c r="A793"/>
      <c r="B793" s="181">
        <v>2021</v>
      </c>
      <c r="C793" s="181"/>
      <c r="D793" s="182">
        <v>720</v>
      </c>
      <c r="E793" s="183">
        <v>0.43</v>
      </c>
      <c r="F793" s="183">
        <v>0.76</v>
      </c>
      <c r="G793" s="183">
        <v>1.31</v>
      </c>
      <c r="H793" s="183">
        <v>0.56999999999999995</v>
      </c>
      <c r="I793" s="183">
        <v>6.1</v>
      </c>
      <c r="J793" s="183">
        <v>5.15</v>
      </c>
      <c r="K793" s="183">
        <v>11.91</v>
      </c>
      <c r="L793" s="183">
        <v>0.84</v>
      </c>
      <c r="M793" s="183">
        <v>1.95</v>
      </c>
      <c r="N793" s="183">
        <v>534.37</v>
      </c>
      <c r="O793" s="5"/>
    </row>
    <row r="794" spans="1:15" s="8" customFormat="1" ht="15" customHeight="1" x14ac:dyDescent="0.25">
      <c r="A794"/>
      <c r="B794" s="168">
        <v>2020</v>
      </c>
      <c r="C794" s="168"/>
      <c r="D794" s="182">
        <v>636</v>
      </c>
      <c r="E794" s="183">
        <v>0.4</v>
      </c>
      <c r="F794" s="183">
        <v>0.67</v>
      </c>
      <c r="G794" s="183">
        <v>1.5</v>
      </c>
      <c r="H794" s="183">
        <v>0.6</v>
      </c>
      <c r="I794" s="183">
        <v>5.18</v>
      </c>
      <c r="J794" s="183">
        <v>4.04</v>
      </c>
      <c r="K794" s="183">
        <v>10.09</v>
      </c>
      <c r="L794" s="183">
        <v>0.78</v>
      </c>
      <c r="M794" s="183">
        <v>1.95</v>
      </c>
      <c r="N794" s="183">
        <v>419.19</v>
      </c>
      <c r="O794" s="5"/>
    </row>
    <row r="795" spans="1:15" s="8" customFormat="1" ht="15" customHeight="1" x14ac:dyDescent="0.25">
      <c r="A795"/>
      <c r="B795" s="168">
        <v>2019</v>
      </c>
      <c r="C795" s="168"/>
      <c r="D795" s="182">
        <v>586</v>
      </c>
      <c r="E795" s="183">
        <v>0.34</v>
      </c>
      <c r="F795" s="183">
        <v>0.52</v>
      </c>
      <c r="G795" s="183">
        <v>1.91</v>
      </c>
      <c r="H795" s="183">
        <v>0.66</v>
      </c>
      <c r="I795" s="183">
        <v>4.41</v>
      </c>
      <c r="J795" s="183">
        <v>3.63</v>
      </c>
      <c r="K795" s="183">
        <v>10.55</v>
      </c>
      <c r="L795" s="183">
        <v>0.82</v>
      </c>
      <c r="M795" s="183">
        <v>2.39</v>
      </c>
      <c r="N795" s="183">
        <v>377.13</v>
      </c>
      <c r="O795" s="5"/>
    </row>
    <row r="796" spans="1:15" s="8" customFormat="1" ht="15" customHeight="1" x14ac:dyDescent="0.25">
      <c r="A796"/>
      <c r="B796" s="168">
        <v>2018</v>
      </c>
      <c r="C796" s="168"/>
      <c r="D796" s="182">
        <v>562</v>
      </c>
      <c r="E796" s="183">
        <v>0.33</v>
      </c>
      <c r="F796" s="183">
        <v>0.5</v>
      </c>
      <c r="G796" s="183">
        <v>2</v>
      </c>
      <c r="H796" s="183">
        <v>0.67</v>
      </c>
      <c r="I796" s="183">
        <v>3.91</v>
      </c>
      <c r="J796" s="183">
        <v>2.33</v>
      </c>
      <c r="K796" s="183">
        <v>6.97</v>
      </c>
      <c r="L796" s="183">
        <v>0.59</v>
      </c>
      <c r="M796" s="183">
        <v>1.78</v>
      </c>
      <c r="N796" s="183">
        <v>318.27999999999997</v>
      </c>
      <c r="O796" s="5"/>
    </row>
    <row r="797" spans="1:15" s="9" customFormat="1" ht="15" customHeight="1" collapsed="1" x14ac:dyDescent="0.25">
      <c r="A797"/>
      <c r="B797" s="168">
        <v>2017</v>
      </c>
      <c r="C797" s="168"/>
      <c r="D797" s="182">
        <v>509</v>
      </c>
      <c r="E797" s="183">
        <v>0.38</v>
      </c>
      <c r="F797" s="183">
        <v>0.61</v>
      </c>
      <c r="G797" s="183">
        <v>1.63</v>
      </c>
      <c r="H797" s="183">
        <v>0.62</v>
      </c>
      <c r="I797" s="183">
        <v>5.24</v>
      </c>
      <c r="J797" s="183">
        <v>3.28</v>
      </c>
      <c r="K797" s="183">
        <v>8.64</v>
      </c>
      <c r="L797" s="183">
        <v>0.63</v>
      </c>
      <c r="M797" s="183">
        <v>1.65</v>
      </c>
      <c r="N797" s="183">
        <v>430.11</v>
      </c>
      <c r="O797" s="5"/>
    </row>
    <row r="798" spans="1:15" s="9" customFormat="1" ht="15" customHeight="1" x14ac:dyDescent="0.25">
      <c r="A798"/>
      <c r="B798" s="168">
        <v>2016</v>
      </c>
      <c r="C798" s="168"/>
      <c r="D798" s="182">
        <v>482</v>
      </c>
      <c r="E798" s="183">
        <v>0.35</v>
      </c>
      <c r="F798" s="183">
        <v>0.53</v>
      </c>
      <c r="G798" s="183">
        <v>1.89</v>
      </c>
      <c r="H798" s="183">
        <v>0.65</v>
      </c>
      <c r="I798" s="183">
        <v>3.38</v>
      </c>
      <c r="J798" s="183">
        <v>1.74</v>
      </c>
      <c r="K798" s="183">
        <v>5.04</v>
      </c>
      <c r="L798" s="183">
        <v>0.52</v>
      </c>
      <c r="M798" s="183">
        <v>1.49</v>
      </c>
      <c r="N798" s="183">
        <v>260.99</v>
      </c>
      <c r="O798" s="5"/>
    </row>
    <row r="799" spans="1:15" s="9" customFormat="1" ht="15" customHeight="1" x14ac:dyDescent="0.25">
      <c r="A799"/>
      <c r="B799" s="168">
        <v>2015</v>
      </c>
      <c r="C799" s="168"/>
      <c r="D799" s="182">
        <v>458</v>
      </c>
      <c r="E799" s="183">
        <v>0.34</v>
      </c>
      <c r="F799" s="183">
        <v>0.51</v>
      </c>
      <c r="G799" s="183">
        <v>1.95</v>
      </c>
      <c r="H799" s="183">
        <v>0.66</v>
      </c>
      <c r="I799" s="183">
        <v>2.1</v>
      </c>
      <c r="J799" s="183">
        <v>1.06</v>
      </c>
      <c r="K799" s="183">
        <v>3.14</v>
      </c>
      <c r="L799" s="183">
        <v>0.5</v>
      </c>
      <c r="M799" s="183">
        <v>1.49</v>
      </c>
      <c r="N799" s="183">
        <v>171.47</v>
      </c>
      <c r="O799" s="5"/>
    </row>
    <row r="800" spans="1:15" ht="15" customHeight="1" x14ac:dyDescent="0.25">
      <c r="B800" s="168">
        <v>2014</v>
      </c>
      <c r="C800" s="168"/>
      <c r="D800" s="182">
        <v>462</v>
      </c>
      <c r="E800" s="183">
        <v>0.38</v>
      </c>
      <c r="F800" s="183">
        <v>0.61</v>
      </c>
      <c r="G800" s="183">
        <v>1.63</v>
      </c>
      <c r="H800" s="183">
        <v>0.62</v>
      </c>
      <c r="I800" s="183">
        <v>1.23</v>
      </c>
      <c r="J800" s="183">
        <v>0.56000000000000005</v>
      </c>
      <c r="K800" s="183">
        <v>1.46</v>
      </c>
      <c r="L800" s="183">
        <v>0.45</v>
      </c>
      <c r="M800" s="183">
        <v>1.19</v>
      </c>
      <c r="N800" s="183">
        <v>95.25</v>
      </c>
    </row>
    <row r="801" spans="1:15" ht="15" customHeight="1" x14ac:dyDescent="0.25">
      <c r="B801" s="168">
        <v>2013</v>
      </c>
      <c r="C801" s="168"/>
      <c r="D801" s="182">
        <v>482</v>
      </c>
      <c r="E801" s="183">
        <v>0.34</v>
      </c>
      <c r="F801" s="183">
        <v>0.51</v>
      </c>
      <c r="G801" s="183">
        <v>1.95</v>
      </c>
      <c r="H801" s="183">
        <v>0.66</v>
      </c>
      <c r="I801" s="183">
        <v>2.3199999999999998</v>
      </c>
      <c r="J801" s="183">
        <v>1.0900000000000001</v>
      </c>
      <c r="K801" s="183">
        <v>3.22</v>
      </c>
      <c r="L801" s="183">
        <v>0.47</v>
      </c>
      <c r="M801" s="183">
        <v>1.39</v>
      </c>
      <c r="N801" s="183">
        <v>183.6</v>
      </c>
    </row>
    <row r="802" spans="1:15" ht="15" customHeight="1" x14ac:dyDescent="0.25">
      <c r="A802" s="53"/>
      <c r="B802" s="168">
        <v>2012</v>
      </c>
      <c r="C802" s="168"/>
      <c r="D802" s="182">
        <v>525</v>
      </c>
      <c r="E802" s="183">
        <v>0.24</v>
      </c>
      <c r="F802" s="183">
        <v>0.32</v>
      </c>
      <c r="G802" s="183">
        <v>3.11</v>
      </c>
      <c r="H802" s="183">
        <v>0.76</v>
      </c>
      <c r="I802" s="183">
        <v>-2.75</v>
      </c>
      <c r="J802" s="183">
        <v>-1.21</v>
      </c>
      <c r="K802" s="183">
        <v>-4.96</v>
      </c>
      <c r="L802" s="183">
        <v>0.44</v>
      </c>
      <c r="M802" s="183">
        <v>1.8</v>
      </c>
      <c r="N802" s="183">
        <v>-222.1</v>
      </c>
    </row>
    <row r="803" spans="1:15" ht="15" customHeight="1" x14ac:dyDescent="0.25">
      <c r="B803" s="168">
        <v>2011</v>
      </c>
      <c r="C803" s="168"/>
      <c r="D803" s="182">
        <v>660</v>
      </c>
      <c r="E803" s="183">
        <v>0.22</v>
      </c>
      <c r="F803" s="183">
        <v>0.28999999999999998</v>
      </c>
      <c r="G803" s="183">
        <v>3.5</v>
      </c>
      <c r="H803" s="183">
        <v>0.78</v>
      </c>
      <c r="I803" s="183">
        <v>-3.22</v>
      </c>
      <c r="J803" s="183">
        <v>-1.83</v>
      </c>
      <c r="K803" s="183">
        <v>-8.2200000000000006</v>
      </c>
      <c r="L803" s="183">
        <v>0.56999999999999995</v>
      </c>
      <c r="M803" s="183">
        <v>2.5499999999999998</v>
      </c>
      <c r="N803" s="183">
        <v>-295.55</v>
      </c>
    </row>
    <row r="804" spans="1:15" ht="15" customHeight="1" x14ac:dyDescent="0.25">
      <c r="B804" s="168">
        <v>2010</v>
      </c>
      <c r="C804" s="168"/>
      <c r="D804" s="182">
        <v>757</v>
      </c>
      <c r="E804" s="183">
        <v>0.22</v>
      </c>
      <c r="F804" s="183">
        <v>0.28999999999999998</v>
      </c>
      <c r="G804" s="183">
        <v>3.48</v>
      </c>
      <c r="H804" s="183">
        <v>0.78</v>
      </c>
      <c r="I804" s="183">
        <v>3.43</v>
      </c>
      <c r="J804" s="183">
        <v>2</v>
      </c>
      <c r="K804" s="183">
        <v>8.9499999999999993</v>
      </c>
      <c r="L804" s="183">
        <v>0.57999999999999996</v>
      </c>
      <c r="M804" s="183">
        <v>2.61</v>
      </c>
      <c r="N804" s="183">
        <v>332.64</v>
      </c>
    </row>
    <row r="805" spans="1:15" ht="15" customHeight="1" x14ac:dyDescent="0.25">
      <c r="B805" s="168">
        <v>2009</v>
      </c>
      <c r="C805" s="168"/>
      <c r="D805" s="182">
        <v>836</v>
      </c>
      <c r="E805" s="183">
        <v>0.18</v>
      </c>
      <c r="F805" s="183">
        <v>0.22</v>
      </c>
      <c r="G805" s="183">
        <v>4.57</v>
      </c>
      <c r="H805" s="183">
        <v>0.82</v>
      </c>
      <c r="I805" s="183">
        <v>0.92</v>
      </c>
      <c r="J805" s="183">
        <v>0.49</v>
      </c>
      <c r="K805" s="183">
        <v>2.72</v>
      </c>
      <c r="L805" s="183">
        <v>0.53</v>
      </c>
      <c r="M805" s="183">
        <v>2.95</v>
      </c>
      <c r="N805" s="183">
        <v>83.05</v>
      </c>
    </row>
    <row r="806" spans="1:15" s="9" customFormat="1" ht="15" customHeight="1" collapsed="1" x14ac:dyDescent="0.25">
      <c r="A806"/>
      <c r="B806" s="168">
        <v>2008</v>
      </c>
      <c r="C806" s="168"/>
      <c r="D806" s="182">
        <v>914</v>
      </c>
      <c r="E806" s="183">
        <v>0.2</v>
      </c>
      <c r="F806" s="183">
        <v>0.25</v>
      </c>
      <c r="G806" s="183">
        <v>3.99</v>
      </c>
      <c r="H806" s="183">
        <v>0.8</v>
      </c>
      <c r="I806" s="183">
        <v>-2.36</v>
      </c>
      <c r="J806" s="183">
        <v>-1.45</v>
      </c>
      <c r="K806" s="183">
        <v>-7.22</v>
      </c>
      <c r="L806" s="183">
        <v>0.61</v>
      </c>
      <c r="M806" s="183">
        <v>3.05</v>
      </c>
      <c r="N806" s="183">
        <v>-205.42</v>
      </c>
      <c r="O806" s="5"/>
    </row>
    <row r="807" spans="1:15" s="9" customFormat="1" ht="15" customHeight="1" x14ac:dyDescent="0.25">
      <c r="A807"/>
      <c r="B807" s="187" t="s">
        <v>212</v>
      </c>
      <c r="C807" s="187"/>
      <c r="D807" s="187"/>
      <c r="E807" s="187"/>
      <c r="F807" s="187"/>
      <c r="G807" s="187"/>
      <c r="H807" s="187"/>
      <c r="I807" s="187"/>
      <c r="J807" s="187"/>
      <c r="K807" s="187"/>
      <c r="L807" s="187"/>
      <c r="M807" s="187"/>
      <c r="N807" s="187"/>
      <c r="O807" s="5"/>
    </row>
    <row r="808" spans="1:15" s="9" customFormat="1" ht="15" customHeight="1" x14ac:dyDescent="0.25">
      <c r="A808"/>
      <c r="B808" s="181">
        <v>2023</v>
      </c>
      <c r="C808" s="181"/>
      <c r="D808" s="182">
        <v>83</v>
      </c>
      <c r="E808" s="183">
        <v>0.31</v>
      </c>
      <c r="F808" s="183">
        <v>0.45</v>
      </c>
      <c r="G808" s="183">
        <v>2.2400000000000002</v>
      </c>
      <c r="H808" s="183">
        <v>0.69</v>
      </c>
      <c r="I808" s="183">
        <v>6.16</v>
      </c>
      <c r="J808" s="183">
        <v>3.8</v>
      </c>
      <c r="K808" s="183">
        <v>12.31</v>
      </c>
      <c r="L808" s="183">
        <v>0.62</v>
      </c>
      <c r="M808" s="183">
        <v>2</v>
      </c>
      <c r="N808" s="183">
        <v>5408.2</v>
      </c>
      <c r="O808" s="5"/>
    </row>
    <row r="809" spans="1:15" s="9" customFormat="1" ht="15" customHeight="1" x14ac:dyDescent="0.25">
      <c r="A809"/>
      <c r="B809" s="181">
        <v>2022</v>
      </c>
      <c r="C809" s="181"/>
      <c r="D809" s="182">
        <v>76</v>
      </c>
      <c r="E809" s="183">
        <v>0.28999999999999998</v>
      </c>
      <c r="F809" s="183">
        <v>0.4</v>
      </c>
      <c r="G809" s="183">
        <v>2.4900000000000002</v>
      </c>
      <c r="H809" s="183">
        <v>0.71</v>
      </c>
      <c r="I809" s="183">
        <v>5.17</v>
      </c>
      <c r="J809" s="183">
        <v>2.62</v>
      </c>
      <c r="K809" s="183">
        <v>9.14</v>
      </c>
      <c r="L809" s="183">
        <v>0.51</v>
      </c>
      <c r="M809" s="183">
        <v>1.77</v>
      </c>
      <c r="N809" s="183">
        <v>4145.75</v>
      </c>
      <c r="O809" s="5"/>
    </row>
    <row r="810" spans="1:15" s="9" customFormat="1" ht="15" customHeight="1" x14ac:dyDescent="0.25">
      <c r="A810"/>
      <c r="B810" s="181">
        <v>2021</v>
      </c>
      <c r="C810" s="181"/>
      <c r="D810" s="182">
        <v>66</v>
      </c>
      <c r="E810" s="183">
        <v>0.3</v>
      </c>
      <c r="F810" s="183">
        <v>0.44</v>
      </c>
      <c r="G810" s="183">
        <v>2.2799999999999998</v>
      </c>
      <c r="H810" s="183">
        <v>0.7</v>
      </c>
      <c r="I810" s="183">
        <v>2.37</v>
      </c>
      <c r="J810" s="183">
        <v>1.08</v>
      </c>
      <c r="K810" s="183">
        <v>3.55</v>
      </c>
      <c r="L810" s="183">
        <v>0.46</v>
      </c>
      <c r="M810" s="183">
        <v>1.5</v>
      </c>
      <c r="N810" s="183">
        <v>1736.17</v>
      </c>
      <c r="O810" s="5"/>
    </row>
    <row r="811" spans="1:15" s="9" customFormat="1" ht="15" customHeight="1" x14ac:dyDescent="0.25">
      <c r="A811"/>
      <c r="B811" s="168">
        <v>2020</v>
      </c>
      <c r="C811" s="168"/>
      <c r="D811" s="182">
        <v>67</v>
      </c>
      <c r="E811" s="183">
        <v>0.28999999999999998</v>
      </c>
      <c r="F811" s="183">
        <v>0.42</v>
      </c>
      <c r="G811" s="183">
        <v>2.41</v>
      </c>
      <c r="H811" s="183">
        <v>0.71</v>
      </c>
      <c r="I811" s="183">
        <v>4.4000000000000004</v>
      </c>
      <c r="J811" s="183">
        <v>1.71</v>
      </c>
      <c r="K811" s="183">
        <v>5.84</v>
      </c>
      <c r="L811" s="183">
        <v>0.39</v>
      </c>
      <c r="M811" s="183">
        <v>1.33</v>
      </c>
      <c r="N811" s="183">
        <v>2692.61</v>
      </c>
      <c r="O811" s="5"/>
    </row>
    <row r="812" spans="1:15" s="9" customFormat="1" ht="15" customHeight="1" x14ac:dyDescent="0.25">
      <c r="A812"/>
      <c r="B812" s="168">
        <v>2019</v>
      </c>
      <c r="C812" s="168"/>
      <c r="D812" s="182">
        <v>64</v>
      </c>
      <c r="E812" s="183">
        <v>0.28000000000000003</v>
      </c>
      <c r="F812" s="183">
        <v>0.39</v>
      </c>
      <c r="G812" s="183">
        <v>2.5299999999999998</v>
      </c>
      <c r="H812" s="183">
        <v>0.72</v>
      </c>
      <c r="I812" s="183">
        <v>2.4900000000000002</v>
      </c>
      <c r="J812" s="183">
        <v>1.03</v>
      </c>
      <c r="K812" s="183">
        <v>3.63</v>
      </c>
      <c r="L812" s="183">
        <v>0.41</v>
      </c>
      <c r="M812" s="183">
        <v>1.46</v>
      </c>
      <c r="N812" s="183">
        <v>1701.25</v>
      </c>
      <c r="O812" s="5"/>
    </row>
    <row r="813" spans="1:15" s="9" customFormat="1" ht="15" customHeight="1" x14ac:dyDescent="0.25">
      <c r="A813"/>
      <c r="B813" s="168">
        <v>2018</v>
      </c>
      <c r="C813" s="168"/>
      <c r="D813" s="182">
        <v>55</v>
      </c>
      <c r="E813" s="183">
        <v>0.31</v>
      </c>
      <c r="F813" s="183">
        <v>0.44</v>
      </c>
      <c r="G813" s="183">
        <v>2.2599999999999998</v>
      </c>
      <c r="H813" s="183">
        <v>0.69</v>
      </c>
      <c r="I813" s="183">
        <v>6.08</v>
      </c>
      <c r="J813" s="183">
        <v>2.58</v>
      </c>
      <c r="K813" s="183">
        <v>8.42</v>
      </c>
      <c r="L813" s="183">
        <v>0.42</v>
      </c>
      <c r="M813" s="183">
        <v>1.38</v>
      </c>
      <c r="N813" s="183">
        <v>4720.05</v>
      </c>
      <c r="O813" s="5"/>
    </row>
    <row r="814" spans="1:15" s="9" customFormat="1" ht="15" customHeight="1" x14ac:dyDescent="0.25">
      <c r="A814"/>
      <c r="B814" s="168">
        <v>2017</v>
      </c>
      <c r="C814" s="168"/>
      <c r="D814" s="182">
        <v>55</v>
      </c>
      <c r="E814" s="183">
        <v>0.31</v>
      </c>
      <c r="F814" s="183">
        <v>0.45</v>
      </c>
      <c r="G814" s="183">
        <v>2.2000000000000002</v>
      </c>
      <c r="H814" s="183">
        <v>0.69</v>
      </c>
      <c r="I814" s="183">
        <v>1.38</v>
      </c>
      <c r="J814" s="183">
        <v>0.51</v>
      </c>
      <c r="K814" s="183">
        <v>1.64</v>
      </c>
      <c r="L814" s="183">
        <v>0.37</v>
      </c>
      <c r="M814" s="183">
        <v>1.19</v>
      </c>
      <c r="N814" s="183">
        <v>983.22</v>
      </c>
      <c r="O814" s="5"/>
    </row>
    <row r="815" spans="1:15" ht="15" customHeight="1" x14ac:dyDescent="0.25">
      <c r="B815" s="168">
        <v>2016</v>
      </c>
      <c r="C815" s="168"/>
      <c r="D815" s="182">
        <v>59</v>
      </c>
      <c r="E815" s="183">
        <v>0.28000000000000003</v>
      </c>
      <c r="F815" s="183">
        <v>0.38</v>
      </c>
      <c r="G815" s="183">
        <v>2.6</v>
      </c>
      <c r="H815" s="183">
        <v>0.72</v>
      </c>
      <c r="I815" s="183">
        <v>3.13</v>
      </c>
      <c r="J815" s="183">
        <v>1.1000000000000001</v>
      </c>
      <c r="K815" s="183">
        <v>3.94</v>
      </c>
      <c r="L815" s="183">
        <v>0.35</v>
      </c>
      <c r="M815" s="183">
        <v>1.26</v>
      </c>
      <c r="N815" s="183">
        <v>2067.5300000000002</v>
      </c>
    </row>
    <row r="816" spans="1:15" ht="15" customHeight="1" x14ac:dyDescent="0.25">
      <c r="B816" s="168">
        <v>2015</v>
      </c>
      <c r="C816" s="168"/>
      <c r="D816" s="182">
        <v>55</v>
      </c>
      <c r="E816" s="183">
        <v>0.26</v>
      </c>
      <c r="F816" s="183">
        <v>0.35</v>
      </c>
      <c r="G816" s="183">
        <v>2.87</v>
      </c>
      <c r="H816" s="183">
        <v>0.74</v>
      </c>
      <c r="I816" s="183">
        <v>-1.5</v>
      </c>
      <c r="J816" s="183">
        <v>-0.56999999999999995</v>
      </c>
      <c r="K816" s="183">
        <v>-2.21</v>
      </c>
      <c r="L816" s="183">
        <v>0.38</v>
      </c>
      <c r="M816" s="183">
        <v>1.48</v>
      </c>
      <c r="N816" s="183">
        <v>-1234.27</v>
      </c>
    </row>
    <row r="817" spans="1:15" ht="15" customHeight="1" x14ac:dyDescent="0.25">
      <c r="B817" s="168">
        <v>2014</v>
      </c>
      <c r="C817" s="168"/>
      <c r="D817" s="182">
        <v>52</v>
      </c>
      <c r="E817" s="183">
        <v>0.23</v>
      </c>
      <c r="F817" s="183">
        <v>0.3</v>
      </c>
      <c r="G817" s="183">
        <v>3.35</v>
      </c>
      <c r="H817" s="183">
        <v>0.77</v>
      </c>
      <c r="I817" s="183">
        <v>1.1299999999999999</v>
      </c>
      <c r="J817" s="183">
        <v>0.51</v>
      </c>
      <c r="K817" s="183">
        <v>2.2200000000000002</v>
      </c>
      <c r="L817" s="183">
        <v>0.45</v>
      </c>
      <c r="M817" s="183">
        <v>1.97</v>
      </c>
      <c r="N817" s="183">
        <v>1151.92</v>
      </c>
    </row>
    <row r="818" spans="1:15" ht="15" customHeight="1" x14ac:dyDescent="0.25">
      <c r="A818" s="53"/>
      <c r="B818" s="168">
        <v>2013</v>
      </c>
      <c r="C818" s="168"/>
      <c r="D818" s="182">
        <v>60</v>
      </c>
      <c r="E818" s="183">
        <v>0.21</v>
      </c>
      <c r="F818" s="183">
        <v>0.26</v>
      </c>
      <c r="G818" s="183">
        <v>3.84</v>
      </c>
      <c r="H818" s="183">
        <v>0.79</v>
      </c>
      <c r="I818" s="183">
        <v>3.31</v>
      </c>
      <c r="J818" s="183">
        <v>1.48</v>
      </c>
      <c r="K818" s="183">
        <v>7.18</v>
      </c>
      <c r="L818" s="183">
        <v>0.45</v>
      </c>
      <c r="M818" s="183">
        <v>2.17</v>
      </c>
      <c r="N818" s="183">
        <v>3450.85</v>
      </c>
    </row>
    <row r="819" spans="1:15" ht="15" customHeight="1" x14ac:dyDescent="0.25">
      <c r="B819" s="168">
        <v>2012</v>
      </c>
      <c r="C819" s="168"/>
      <c r="D819" s="182">
        <v>65</v>
      </c>
      <c r="E819" s="183">
        <v>0.22</v>
      </c>
      <c r="F819" s="183">
        <v>0.28999999999999998</v>
      </c>
      <c r="G819" s="183">
        <v>3.45</v>
      </c>
      <c r="H819" s="183">
        <v>0.78</v>
      </c>
      <c r="I819" s="183">
        <v>2.33</v>
      </c>
      <c r="J819" s="183">
        <v>1.28</v>
      </c>
      <c r="K819" s="183">
        <v>5.69</v>
      </c>
      <c r="L819" s="183">
        <v>0.55000000000000004</v>
      </c>
      <c r="M819" s="183">
        <v>2.44</v>
      </c>
      <c r="N819" s="183">
        <v>2745.66</v>
      </c>
    </row>
    <row r="820" spans="1:15" ht="15" customHeight="1" x14ac:dyDescent="0.25">
      <c r="B820" s="168">
        <v>2011</v>
      </c>
      <c r="C820" s="168"/>
      <c r="D820" s="182">
        <v>89</v>
      </c>
      <c r="E820" s="183">
        <v>0.21</v>
      </c>
      <c r="F820" s="183">
        <v>0.27</v>
      </c>
      <c r="G820" s="183">
        <v>3.74</v>
      </c>
      <c r="H820" s="183">
        <v>0.79</v>
      </c>
      <c r="I820" s="183">
        <v>-1.35</v>
      </c>
      <c r="J820" s="183">
        <v>-0.87</v>
      </c>
      <c r="K820" s="183">
        <v>-4.13</v>
      </c>
      <c r="L820" s="183">
        <v>0.64</v>
      </c>
      <c r="M820" s="183">
        <v>3.05</v>
      </c>
      <c r="N820" s="183">
        <v>-1515.35</v>
      </c>
    </row>
    <row r="821" spans="1:15" s="9" customFormat="1" ht="15" customHeight="1" collapsed="1" x14ac:dyDescent="0.25">
      <c r="A821"/>
      <c r="B821" s="168">
        <v>2010</v>
      </c>
      <c r="C821" s="168"/>
      <c r="D821" s="182">
        <v>94</v>
      </c>
      <c r="E821" s="183">
        <v>0.24</v>
      </c>
      <c r="F821" s="183">
        <v>0.31</v>
      </c>
      <c r="G821" s="183">
        <v>3.2</v>
      </c>
      <c r="H821" s="183">
        <v>0.76</v>
      </c>
      <c r="I821" s="183">
        <v>4.9800000000000004</v>
      </c>
      <c r="J821" s="183">
        <v>3.56</v>
      </c>
      <c r="K821" s="183">
        <v>14.98</v>
      </c>
      <c r="L821" s="183">
        <v>0.72</v>
      </c>
      <c r="M821" s="183">
        <v>3.01</v>
      </c>
      <c r="N821" s="183">
        <v>6027.45</v>
      </c>
      <c r="O821" s="5"/>
    </row>
    <row r="822" spans="1:15" s="9" customFormat="1" ht="15" customHeight="1" x14ac:dyDescent="0.25">
      <c r="A822"/>
      <c r="B822" s="168">
        <v>2009</v>
      </c>
      <c r="C822" s="168"/>
      <c r="D822" s="182">
        <v>101</v>
      </c>
      <c r="E822" s="183">
        <v>0.23</v>
      </c>
      <c r="F822" s="183">
        <v>0.3</v>
      </c>
      <c r="G822" s="183">
        <v>3.3</v>
      </c>
      <c r="H822" s="183">
        <v>0.77</v>
      </c>
      <c r="I822" s="183">
        <v>2.95</v>
      </c>
      <c r="J822" s="183">
        <v>2.42</v>
      </c>
      <c r="K822" s="183">
        <v>10.38</v>
      </c>
      <c r="L822" s="183">
        <v>0.82</v>
      </c>
      <c r="M822" s="183">
        <v>3.52</v>
      </c>
      <c r="N822" s="183">
        <v>3095.06</v>
      </c>
      <c r="O822" s="5"/>
    </row>
    <row r="823" spans="1:15" s="9" customFormat="1" ht="15" customHeight="1" x14ac:dyDescent="0.25">
      <c r="A823"/>
      <c r="B823" s="168">
        <v>2008</v>
      </c>
      <c r="C823" s="168"/>
      <c r="D823" s="182">
        <v>102</v>
      </c>
      <c r="E823" s="183">
        <v>0.23</v>
      </c>
      <c r="F823" s="183">
        <v>0.3</v>
      </c>
      <c r="G823" s="183">
        <v>3.37</v>
      </c>
      <c r="H823" s="183">
        <v>0.77</v>
      </c>
      <c r="I823" s="183">
        <v>0.96</v>
      </c>
      <c r="J823" s="183">
        <v>0.78</v>
      </c>
      <c r="K823" s="183">
        <v>3.42</v>
      </c>
      <c r="L823" s="183">
        <v>0.81</v>
      </c>
      <c r="M823" s="183">
        <v>3.55</v>
      </c>
      <c r="N823" s="183">
        <v>930.81</v>
      </c>
      <c r="O823" s="5"/>
    </row>
    <row r="824" spans="1:15" ht="15" customHeight="1" x14ac:dyDescent="0.25">
      <c r="B824" s="258" t="s">
        <v>40</v>
      </c>
      <c r="C824" s="184"/>
      <c r="D824" s="184"/>
      <c r="E824" s="184"/>
      <c r="F824" s="184"/>
      <c r="G824" s="184"/>
      <c r="H824" s="184"/>
      <c r="I824" s="184"/>
      <c r="J824" s="184"/>
      <c r="K824" s="184"/>
      <c r="L824" s="184"/>
      <c r="M824" s="184"/>
      <c r="N824" s="184"/>
    </row>
    <row r="825" spans="1:15" ht="15" customHeight="1" x14ac:dyDescent="0.25">
      <c r="B825" s="187" t="s">
        <v>213</v>
      </c>
      <c r="C825" s="187"/>
      <c r="D825" s="187"/>
      <c r="E825" s="187"/>
      <c r="F825" s="187"/>
      <c r="G825" s="187"/>
      <c r="H825" s="187"/>
      <c r="I825" s="187"/>
      <c r="J825" s="187"/>
      <c r="K825" s="187"/>
      <c r="L825" s="187"/>
      <c r="M825" s="187"/>
      <c r="N825" s="187"/>
    </row>
    <row r="826" spans="1:15" ht="15" customHeight="1" x14ac:dyDescent="0.25">
      <c r="B826" s="181">
        <v>2023</v>
      </c>
      <c r="C826" s="181"/>
      <c r="D826" s="182">
        <v>19893</v>
      </c>
      <c r="E826" s="183">
        <v>0.32</v>
      </c>
      <c r="F826" s="183">
        <v>0.48</v>
      </c>
      <c r="G826" s="183">
        <v>2.1</v>
      </c>
      <c r="H826" s="183">
        <v>0.68</v>
      </c>
      <c r="I826" s="183">
        <v>5.54</v>
      </c>
      <c r="J826" s="183">
        <v>3.56</v>
      </c>
      <c r="K826" s="183">
        <v>11.04</v>
      </c>
      <c r="L826" s="183">
        <v>0.64</v>
      </c>
      <c r="M826" s="183">
        <v>1.99</v>
      </c>
      <c r="N826" s="183">
        <v>38.61</v>
      </c>
    </row>
    <row r="827" spans="1:15" ht="15" customHeight="1" x14ac:dyDescent="0.25">
      <c r="B827" s="181">
        <v>2022</v>
      </c>
      <c r="C827" s="181"/>
      <c r="D827" s="182">
        <v>18855</v>
      </c>
      <c r="E827" s="183">
        <v>0.32</v>
      </c>
      <c r="F827" s="183">
        <v>0.47</v>
      </c>
      <c r="G827" s="183">
        <v>2.15</v>
      </c>
      <c r="H827" s="183">
        <v>0.68</v>
      </c>
      <c r="I827" s="183">
        <v>6.68</v>
      </c>
      <c r="J827" s="183">
        <v>4.1100000000000003</v>
      </c>
      <c r="K827" s="183">
        <v>12.94</v>
      </c>
      <c r="L827" s="183">
        <v>0.62</v>
      </c>
      <c r="M827" s="183">
        <v>1.94</v>
      </c>
      <c r="N827" s="183">
        <v>43.89</v>
      </c>
    </row>
    <row r="828" spans="1:15" ht="15" customHeight="1" x14ac:dyDescent="0.25">
      <c r="B828" s="181">
        <v>2021</v>
      </c>
      <c r="C828" s="181"/>
      <c r="D828" s="182">
        <v>18095</v>
      </c>
      <c r="E828" s="183">
        <v>0.3</v>
      </c>
      <c r="F828" s="183">
        <v>0.43</v>
      </c>
      <c r="G828" s="183">
        <v>2.3199999999999998</v>
      </c>
      <c r="H828" s="183">
        <v>0.7</v>
      </c>
      <c r="I828" s="183">
        <v>5.2</v>
      </c>
      <c r="J828" s="183">
        <v>3.07</v>
      </c>
      <c r="K828" s="183">
        <v>10.19</v>
      </c>
      <c r="L828" s="183">
        <v>0.59</v>
      </c>
      <c r="M828" s="183">
        <v>1.96</v>
      </c>
      <c r="N828" s="183">
        <v>31.55</v>
      </c>
    </row>
    <row r="829" spans="1:15" ht="15" customHeight="1" x14ac:dyDescent="0.25">
      <c r="B829" s="187" t="s">
        <v>214</v>
      </c>
      <c r="C829" s="187"/>
      <c r="D829" s="187"/>
      <c r="E829" s="187"/>
      <c r="F829" s="187"/>
      <c r="G829" s="187"/>
      <c r="H829" s="187"/>
      <c r="I829" s="187"/>
      <c r="J829" s="187"/>
      <c r="K829" s="187"/>
      <c r="L829" s="187"/>
      <c r="M829" s="187"/>
      <c r="N829" s="187"/>
    </row>
    <row r="830" spans="1:15" ht="15" customHeight="1" x14ac:dyDescent="0.25">
      <c r="B830" s="181">
        <v>2023</v>
      </c>
      <c r="C830" s="181"/>
      <c r="D830" s="182">
        <v>8321</v>
      </c>
      <c r="E830" s="183">
        <v>0.4</v>
      </c>
      <c r="F830" s="183">
        <v>0.67</v>
      </c>
      <c r="G830" s="183">
        <v>1.5</v>
      </c>
      <c r="H830" s="183">
        <v>0.6</v>
      </c>
      <c r="I830" s="183">
        <v>5.94</v>
      </c>
      <c r="J830" s="183">
        <v>3.84</v>
      </c>
      <c r="K830" s="183">
        <v>9.58</v>
      </c>
      <c r="L830" s="183">
        <v>0.65</v>
      </c>
      <c r="M830" s="183">
        <v>1.61</v>
      </c>
      <c r="N830" s="183">
        <v>30.03</v>
      </c>
    </row>
    <row r="831" spans="1:15" ht="15" customHeight="1" x14ac:dyDescent="0.25">
      <c r="B831" s="181">
        <v>2022</v>
      </c>
      <c r="C831" s="181"/>
      <c r="D831" s="182">
        <v>8003</v>
      </c>
      <c r="E831" s="183">
        <v>0.38</v>
      </c>
      <c r="F831" s="183">
        <v>0.6</v>
      </c>
      <c r="G831" s="183">
        <v>1.66</v>
      </c>
      <c r="H831" s="183">
        <v>0.62</v>
      </c>
      <c r="I831" s="183">
        <v>6.29</v>
      </c>
      <c r="J831" s="183">
        <v>3.88</v>
      </c>
      <c r="K831" s="183">
        <v>10.3</v>
      </c>
      <c r="L831" s="183">
        <v>0.62</v>
      </c>
      <c r="M831" s="183">
        <v>1.64</v>
      </c>
      <c r="N831" s="183">
        <v>30.53</v>
      </c>
    </row>
    <row r="832" spans="1:15" ht="15" customHeight="1" x14ac:dyDescent="0.25">
      <c r="B832" s="181">
        <v>2021</v>
      </c>
      <c r="C832" s="181"/>
      <c r="D832" s="182">
        <v>7719</v>
      </c>
      <c r="E832" s="183">
        <v>0.37</v>
      </c>
      <c r="F832" s="183">
        <v>0.57999999999999996</v>
      </c>
      <c r="G832" s="183">
        <v>1.74</v>
      </c>
      <c r="H832" s="183">
        <v>0.63</v>
      </c>
      <c r="I832" s="183">
        <v>5.83</v>
      </c>
      <c r="J832" s="183">
        <v>3.34</v>
      </c>
      <c r="K832" s="183">
        <v>9.15</v>
      </c>
      <c r="L832" s="183">
        <v>0.56999999999999995</v>
      </c>
      <c r="M832" s="183">
        <v>1.57</v>
      </c>
      <c r="N832" s="183">
        <v>26.16</v>
      </c>
    </row>
    <row r="833" spans="1:15" ht="15" customHeight="1" x14ac:dyDescent="0.25">
      <c r="B833" s="187" t="s">
        <v>597</v>
      </c>
      <c r="C833" s="187"/>
      <c r="D833" s="187"/>
      <c r="E833" s="187"/>
      <c r="F833" s="187"/>
      <c r="G833" s="187"/>
      <c r="H833" s="187"/>
      <c r="I833" s="187"/>
      <c r="J833" s="187"/>
      <c r="K833" s="187"/>
      <c r="L833" s="187"/>
      <c r="M833" s="187"/>
      <c r="N833" s="187"/>
    </row>
    <row r="834" spans="1:15" ht="15" customHeight="1" x14ac:dyDescent="0.25">
      <c r="B834" s="181">
        <v>2023</v>
      </c>
      <c r="C834" s="181"/>
      <c r="D834" s="182">
        <v>4212</v>
      </c>
      <c r="E834" s="183">
        <v>0.38</v>
      </c>
      <c r="F834" s="183">
        <v>0.6</v>
      </c>
      <c r="G834" s="183">
        <v>1.66</v>
      </c>
      <c r="H834" s="183">
        <v>0.62</v>
      </c>
      <c r="I834" s="183">
        <v>6.09</v>
      </c>
      <c r="J834" s="183">
        <v>4.4000000000000004</v>
      </c>
      <c r="K834" s="183">
        <v>11.69</v>
      </c>
      <c r="L834" s="183">
        <v>0.72</v>
      </c>
      <c r="M834" s="183">
        <v>1.92</v>
      </c>
      <c r="N834" s="183">
        <v>24.52</v>
      </c>
    </row>
    <row r="835" spans="1:15" ht="15" customHeight="1" x14ac:dyDescent="0.25">
      <c r="B835" s="181">
        <v>2022</v>
      </c>
      <c r="C835" s="181"/>
      <c r="D835" s="182">
        <v>3962</v>
      </c>
      <c r="E835" s="183">
        <v>0.37</v>
      </c>
      <c r="F835" s="183">
        <v>0.6</v>
      </c>
      <c r="G835" s="183">
        <v>1.67</v>
      </c>
      <c r="H835" s="183">
        <v>0.63</v>
      </c>
      <c r="I835" s="183">
        <v>6.35</v>
      </c>
      <c r="J835" s="183">
        <v>4.63</v>
      </c>
      <c r="K835" s="183">
        <v>12.36</v>
      </c>
      <c r="L835" s="183">
        <v>0.73</v>
      </c>
      <c r="M835" s="183">
        <v>1.95</v>
      </c>
      <c r="N835" s="183">
        <v>25.06</v>
      </c>
    </row>
    <row r="836" spans="1:15" ht="15" customHeight="1" x14ac:dyDescent="0.25">
      <c r="B836" s="181">
        <v>2021</v>
      </c>
      <c r="C836" s="181"/>
      <c r="D836" s="182">
        <v>3752</v>
      </c>
      <c r="E836" s="183">
        <v>0.35</v>
      </c>
      <c r="F836" s="183">
        <v>0.54</v>
      </c>
      <c r="G836" s="183">
        <v>1.86</v>
      </c>
      <c r="H836" s="183">
        <v>0.65</v>
      </c>
      <c r="I836" s="183">
        <v>5.08</v>
      </c>
      <c r="J836" s="183">
        <v>3.5</v>
      </c>
      <c r="K836" s="183">
        <v>10.01</v>
      </c>
      <c r="L836" s="183">
        <v>0.69</v>
      </c>
      <c r="M836" s="183">
        <v>1.97</v>
      </c>
      <c r="N836" s="183">
        <v>18.66</v>
      </c>
    </row>
    <row r="837" spans="1:15" ht="15" customHeight="1" x14ac:dyDescent="0.25">
      <c r="B837" s="187" t="s">
        <v>598</v>
      </c>
      <c r="C837" s="187"/>
      <c r="D837" s="187"/>
      <c r="E837" s="187"/>
      <c r="F837" s="187"/>
      <c r="G837" s="187"/>
      <c r="H837" s="187"/>
      <c r="I837" s="187"/>
      <c r="J837" s="187"/>
      <c r="K837" s="187"/>
      <c r="L837" s="187"/>
      <c r="M837" s="187"/>
      <c r="N837" s="187"/>
    </row>
    <row r="838" spans="1:15" ht="15" customHeight="1" x14ac:dyDescent="0.25">
      <c r="B838" s="181">
        <v>2023</v>
      </c>
      <c r="C838" s="181"/>
      <c r="D838" s="182">
        <v>12449</v>
      </c>
      <c r="E838" s="183">
        <v>0.31</v>
      </c>
      <c r="F838" s="183">
        <v>0.45</v>
      </c>
      <c r="G838" s="183">
        <v>2.2200000000000002</v>
      </c>
      <c r="H838" s="183">
        <v>0.69</v>
      </c>
      <c r="I838" s="183">
        <v>5.51</v>
      </c>
      <c r="J838" s="183">
        <v>2.52</v>
      </c>
      <c r="K838" s="183">
        <v>8.1199999999999992</v>
      </c>
      <c r="L838" s="183">
        <v>0.46</v>
      </c>
      <c r="M838" s="183">
        <v>1.47</v>
      </c>
      <c r="N838" s="183">
        <v>41.51</v>
      </c>
    </row>
    <row r="839" spans="1:15" ht="15" customHeight="1" x14ac:dyDescent="0.25">
      <c r="B839" s="181">
        <v>2022</v>
      </c>
      <c r="C839" s="181"/>
      <c r="D839" s="182">
        <v>11766</v>
      </c>
      <c r="E839" s="183">
        <v>0.31</v>
      </c>
      <c r="F839" s="183">
        <v>0.44</v>
      </c>
      <c r="G839" s="183">
        <v>2.2599999999999998</v>
      </c>
      <c r="H839" s="183">
        <v>0.69</v>
      </c>
      <c r="I839" s="183">
        <v>4.37</v>
      </c>
      <c r="J839" s="183">
        <v>1.93</v>
      </c>
      <c r="K839" s="183">
        <v>6.28</v>
      </c>
      <c r="L839" s="183">
        <v>0.44</v>
      </c>
      <c r="M839" s="183">
        <v>1.44</v>
      </c>
      <c r="N839" s="183">
        <v>31.17</v>
      </c>
    </row>
    <row r="840" spans="1:15" ht="15" customHeight="1" x14ac:dyDescent="0.25">
      <c r="B840" s="181">
        <v>2021</v>
      </c>
      <c r="C840" s="181"/>
      <c r="D840" s="182">
        <v>11147</v>
      </c>
      <c r="E840" s="183">
        <v>0.3</v>
      </c>
      <c r="F840" s="183">
        <v>0.43</v>
      </c>
      <c r="G840" s="183">
        <v>2.31</v>
      </c>
      <c r="H840" s="183">
        <v>0.7</v>
      </c>
      <c r="I840" s="183">
        <v>1.43</v>
      </c>
      <c r="J840" s="183">
        <v>0.54</v>
      </c>
      <c r="K840" s="183">
        <v>1.79</v>
      </c>
      <c r="L840" s="183">
        <v>0.38</v>
      </c>
      <c r="M840" s="183">
        <v>1.26</v>
      </c>
      <c r="N840" s="183">
        <v>8.7100000000000009</v>
      </c>
    </row>
    <row r="841" spans="1:15" s="9" customFormat="1" ht="15" customHeight="1" x14ac:dyDescent="0.25">
      <c r="A841"/>
      <c r="B841" s="187" t="s">
        <v>599</v>
      </c>
      <c r="C841" s="187"/>
      <c r="D841" s="187"/>
      <c r="E841" s="187"/>
      <c r="F841" s="187"/>
      <c r="G841" s="187"/>
      <c r="H841" s="187"/>
      <c r="I841" s="187"/>
      <c r="J841" s="187"/>
      <c r="K841" s="187"/>
      <c r="L841" s="187"/>
      <c r="M841" s="187"/>
      <c r="N841" s="187"/>
      <c r="O841" s="5"/>
    </row>
    <row r="842" spans="1:15" s="9" customFormat="1" ht="15" customHeight="1" x14ac:dyDescent="0.25">
      <c r="A842"/>
      <c r="B842" s="181">
        <v>2023</v>
      </c>
      <c r="C842" s="181"/>
      <c r="D842" s="182">
        <v>4283</v>
      </c>
      <c r="E842" s="183">
        <v>0.41</v>
      </c>
      <c r="F842" s="183">
        <v>0.7</v>
      </c>
      <c r="G842" s="183">
        <v>1.43</v>
      </c>
      <c r="H842" s="183">
        <v>0.59</v>
      </c>
      <c r="I842" s="183">
        <v>6.59</v>
      </c>
      <c r="J842" s="183">
        <v>4.5</v>
      </c>
      <c r="K842" s="183">
        <v>10.92</v>
      </c>
      <c r="L842" s="183">
        <v>0.68</v>
      </c>
      <c r="M842" s="183">
        <v>1.66</v>
      </c>
      <c r="N842" s="183">
        <v>25.3</v>
      </c>
      <c r="O842" s="5"/>
    </row>
    <row r="843" spans="1:15" s="9" customFormat="1" ht="15" customHeight="1" x14ac:dyDescent="0.25">
      <c r="A843"/>
      <c r="B843" s="181">
        <v>2022</v>
      </c>
      <c r="C843" s="181"/>
      <c r="D843" s="182">
        <v>3938</v>
      </c>
      <c r="E843" s="183">
        <v>0.41</v>
      </c>
      <c r="F843" s="183">
        <v>0.68</v>
      </c>
      <c r="G843" s="183">
        <v>1.47</v>
      </c>
      <c r="H843" s="183">
        <v>0.59</v>
      </c>
      <c r="I843" s="183">
        <v>6.28</v>
      </c>
      <c r="J843" s="183">
        <v>4.1500000000000004</v>
      </c>
      <c r="K843" s="183">
        <v>10.220000000000001</v>
      </c>
      <c r="L843" s="183">
        <v>0.66</v>
      </c>
      <c r="M843" s="183">
        <v>1.63</v>
      </c>
      <c r="N843" s="183">
        <v>23.53</v>
      </c>
      <c r="O843" s="5"/>
    </row>
    <row r="844" spans="1:15" s="9" customFormat="1" ht="15" customHeight="1" x14ac:dyDescent="0.25">
      <c r="A844"/>
      <c r="B844" s="181">
        <v>2021</v>
      </c>
      <c r="C844" s="181"/>
      <c r="D844" s="182">
        <v>3671</v>
      </c>
      <c r="E844" s="183">
        <v>0.4</v>
      </c>
      <c r="F844" s="183">
        <v>0.66</v>
      </c>
      <c r="G844" s="183">
        <v>1.51</v>
      </c>
      <c r="H844" s="183">
        <v>0.6</v>
      </c>
      <c r="I844" s="183">
        <v>5.18</v>
      </c>
      <c r="J844" s="183">
        <v>3.05</v>
      </c>
      <c r="K844" s="183">
        <v>7.68</v>
      </c>
      <c r="L844" s="183">
        <v>0.59</v>
      </c>
      <c r="M844" s="183">
        <v>1.48</v>
      </c>
      <c r="N844" s="183">
        <v>17.86</v>
      </c>
      <c r="O844" s="5"/>
    </row>
    <row r="845" spans="1:15" s="9" customFormat="1" ht="15" customHeight="1" x14ac:dyDescent="0.25">
      <c r="A845"/>
      <c r="B845" s="187" t="s">
        <v>215</v>
      </c>
      <c r="C845" s="187"/>
      <c r="D845" s="187"/>
      <c r="E845" s="187"/>
      <c r="F845" s="187"/>
      <c r="G845" s="187"/>
      <c r="H845" s="187"/>
      <c r="I845" s="187"/>
      <c r="J845" s="187"/>
      <c r="K845" s="187"/>
      <c r="L845" s="187"/>
      <c r="M845" s="187"/>
      <c r="N845" s="187"/>
      <c r="O845" s="5"/>
    </row>
    <row r="846" spans="1:15" s="9" customFormat="1" ht="15" customHeight="1" x14ac:dyDescent="0.25">
      <c r="A846"/>
      <c r="B846" s="181">
        <v>2023</v>
      </c>
      <c r="C846" s="181"/>
      <c r="D846" s="182">
        <v>1501</v>
      </c>
      <c r="E846" s="183">
        <v>0.41</v>
      </c>
      <c r="F846" s="183">
        <v>0.71</v>
      </c>
      <c r="G846" s="183">
        <v>1.41</v>
      </c>
      <c r="H846" s="183">
        <v>0.59</v>
      </c>
      <c r="I846" s="183">
        <v>7.28</v>
      </c>
      <c r="J846" s="183">
        <v>4.59</v>
      </c>
      <c r="K846" s="183">
        <v>11.08</v>
      </c>
      <c r="L846" s="183">
        <v>0.63</v>
      </c>
      <c r="M846" s="183">
        <v>1.52</v>
      </c>
      <c r="N846" s="183">
        <v>25.33</v>
      </c>
      <c r="O846" s="5"/>
    </row>
    <row r="847" spans="1:15" s="9" customFormat="1" ht="15" customHeight="1" x14ac:dyDescent="0.25">
      <c r="A847"/>
      <c r="B847" s="181">
        <v>2022</v>
      </c>
      <c r="C847" s="181"/>
      <c r="D847" s="182">
        <v>1415</v>
      </c>
      <c r="E847" s="183">
        <v>0.42</v>
      </c>
      <c r="F847" s="183">
        <v>0.72</v>
      </c>
      <c r="G847" s="183">
        <v>1.39</v>
      </c>
      <c r="H847" s="183">
        <v>0.57999999999999996</v>
      </c>
      <c r="I847" s="183">
        <v>-7.96</v>
      </c>
      <c r="J847" s="183">
        <v>-4.8</v>
      </c>
      <c r="K847" s="183">
        <v>-11.45</v>
      </c>
      <c r="L847" s="183">
        <v>0.6</v>
      </c>
      <c r="M847" s="183">
        <v>1.44</v>
      </c>
      <c r="N847" s="183">
        <v>-25.93</v>
      </c>
      <c r="O847" s="5"/>
    </row>
    <row r="848" spans="1:15" s="9" customFormat="1" ht="15" customHeight="1" x14ac:dyDescent="0.25">
      <c r="A848"/>
      <c r="B848" s="181">
        <v>2021</v>
      </c>
      <c r="C848" s="181"/>
      <c r="D848" s="182">
        <v>1325</v>
      </c>
      <c r="E848" s="183">
        <v>0.42</v>
      </c>
      <c r="F848" s="183">
        <v>0.71</v>
      </c>
      <c r="G848" s="183">
        <v>1.4</v>
      </c>
      <c r="H848" s="183">
        <v>0.57999999999999996</v>
      </c>
      <c r="I848" s="183">
        <v>4.53</v>
      </c>
      <c r="J848" s="183">
        <v>2.25</v>
      </c>
      <c r="K848" s="183">
        <v>5.39</v>
      </c>
      <c r="L848" s="183">
        <v>0.5</v>
      </c>
      <c r="M848" s="183">
        <v>1.19</v>
      </c>
      <c r="N848" s="183">
        <v>14.42</v>
      </c>
      <c r="O848" s="5"/>
    </row>
    <row r="849" spans="1:15" s="8" customFormat="1" ht="15" customHeight="1" x14ac:dyDescent="0.25">
      <c r="A849"/>
      <c r="B849" s="187" t="s">
        <v>216</v>
      </c>
      <c r="C849" s="187"/>
      <c r="D849" s="187"/>
      <c r="E849" s="187"/>
      <c r="F849" s="187"/>
      <c r="G849" s="187"/>
      <c r="H849" s="187"/>
      <c r="I849" s="187"/>
      <c r="J849" s="187"/>
      <c r="K849" s="187"/>
      <c r="L849" s="187"/>
      <c r="M849" s="187"/>
      <c r="N849" s="187"/>
      <c r="O849" s="5"/>
    </row>
    <row r="850" spans="1:15" s="8" customFormat="1" ht="15" customHeight="1" x14ac:dyDescent="0.25">
      <c r="A850"/>
      <c r="B850" s="181">
        <v>2023</v>
      </c>
      <c r="C850" s="181"/>
      <c r="D850" s="182">
        <v>3569</v>
      </c>
      <c r="E850" s="183">
        <v>0.42</v>
      </c>
      <c r="F850" s="183">
        <v>0.72</v>
      </c>
      <c r="G850" s="183">
        <v>1.4</v>
      </c>
      <c r="H850" s="183">
        <v>0.57999999999999996</v>
      </c>
      <c r="I850" s="183">
        <v>7.26</v>
      </c>
      <c r="J850" s="183">
        <v>4.04</v>
      </c>
      <c r="K850" s="183">
        <v>9.68</v>
      </c>
      <c r="L850" s="183">
        <v>0.56000000000000005</v>
      </c>
      <c r="M850" s="183">
        <v>1.33</v>
      </c>
      <c r="N850" s="183">
        <v>30.24</v>
      </c>
      <c r="O850" s="5"/>
    </row>
    <row r="851" spans="1:15" s="8" customFormat="1" ht="15" customHeight="1" x14ac:dyDescent="0.25">
      <c r="A851"/>
      <c r="B851" s="181">
        <v>2022</v>
      </c>
      <c r="C851" s="181"/>
      <c r="D851" s="182">
        <v>3327</v>
      </c>
      <c r="E851" s="183">
        <v>0.42</v>
      </c>
      <c r="F851" s="183">
        <v>0.71</v>
      </c>
      <c r="G851" s="183">
        <v>1.41</v>
      </c>
      <c r="H851" s="183">
        <v>0.57999999999999996</v>
      </c>
      <c r="I851" s="183">
        <v>9.34</v>
      </c>
      <c r="J851" s="183">
        <v>5.29</v>
      </c>
      <c r="K851" s="183">
        <v>12.73</v>
      </c>
      <c r="L851" s="183">
        <v>0.56999999999999995</v>
      </c>
      <c r="M851" s="183">
        <v>1.36</v>
      </c>
      <c r="N851" s="183">
        <v>39.56</v>
      </c>
      <c r="O851" s="5"/>
    </row>
    <row r="852" spans="1:15" s="8" customFormat="1" ht="15" customHeight="1" x14ac:dyDescent="0.25">
      <c r="A852"/>
      <c r="B852" s="181">
        <v>2021</v>
      </c>
      <c r="C852" s="181"/>
      <c r="D852" s="182">
        <v>3200</v>
      </c>
      <c r="E852" s="183">
        <v>0.4</v>
      </c>
      <c r="F852" s="183">
        <v>0.67</v>
      </c>
      <c r="G852" s="183">
        <v>1.49</v>
      </c>
      <c r="H852" s="183">
        <v>0.6</v>
      </c>
      <c r="I852" s="183">
        <v>6.42</v>
      </c>
      <c r="J852" s="183">
        <v>3.31</v>
      </c>
      <c r="K852" s="183">
        <v>8.27</v>
      </c>
      <c r="L852" s="183">
        <v>0.52</v>
      </c>
      <c r="M852" s="183">
        <v>1.29</v>
      </c>
      <c r="N852" s="183">
        <v>24.22</v>
      </c>
      <c r="O852" s="5"/>
    </row>
    <row r="853" spans="1:15" ht="15" customHeight="1" x14ac:dyDescent="0.25">
      <c r="A853" s="53"/>
      <c r="B853" s="187" t="s">
        <v>507</v>
      </c>
      <c r="C853" s="187"/>
      <c r="D853" s="187"/>
      <c r="E853" s="187"/>
      <c r="F853" s="187"/>
      <c r="G853" s="187"/>
      <c r="H853" s="187"/>
      <c r="I853" s="187"/>
      <c r="J853" s="187"/>
      <c r="K853" s="187"/>
      <c r="L853" s="187"/>
      <c r="M853" s="187"/>
      <c r="N853" s="187"/>
    </row>
    <row r="854" spans="1:15" ht="15" customHeight="1" x14ac:dyDescent="0.25">
      <c r="A854" s="53"/>
      <c r="B854" s="181">
        <v>2023</v>
      </c>
      <c r="C854" s="181"/>
      <c r="D854" s="182">
        <v>568</v>
      </c>
      <c r="E854" s="183">
        <v>0.45</v>
      </c>
      <c r="F854" s="183">
        <v>0.83</v>
      </c>
      <c r="G854" s="183">
        <v>1.21</v>
      </c>
      <c r="H854" s="183">
        <v>0.55000000000000004</v>
      </c>
      <c r="I854" s="183">
        <v>7.89</v>
      </c>
      <c r="J854" s="183">
        <v>6.98</v>
      </c>
      <c r="K854" s="183">
        <v>15.41</v>
      </c>
      <c r="L854" s="183">
        <v>0.88</v>
      </c>
      <c r="M854" s="183">
        <v>1.95</v>
      </c>
      <c r="N854" s="183">
        <v>62.3</v>
      </c>
    </row>
    <row r="855" spans="1:15" ht="15" customHeight="1" x14ac:dyDescent="0.25">
      <c r="A855" s="53"/>
      <c r="B855" s="181">
        <v>2022</v>
      </c>
      <c r="C855" s="181"/>
      <c r="D855" s="182">
        <v>550</v>
      </c>
      <c r="E855" s="183">
        <v>0.43</v>
      </c>
      <c r="F855" s="183">
        <v>0.75</v>
      </c>
      <c r="G855" s="183">
        <v>1.34</v>
      </c>
      <c r="H855" s="183">
        <v>0.56999999999999995</v>
      </c>
      <c r="I855" s="183">
        <v>7.19</v>
      </c>
      <c r="J855" s="183">
        <v>6.24</v>
      </c>
      <c r="K855" s="183">
        <v>14.59</v>
      </c>
      <c r="L855" s="183">
        <v>0.87</v>
      </c>
      <c r="M855" s="183">
        <v>2.0299999999999998</v>
      </c>
      <c r="N855" s="183">
        <v>53.34</v>
      </c>
    </row>
    <row r="856" spans="1:15" ht="15" customHeight="1" x14ac:dyDescent="0.25">
      <c r="A856" s="53"/>
      <c r="B856" s="181">
        <v>2021</v>
      </c>
      <c r="C856" s="181"/>
      <c r="D856" s="182">
        <v>511</v>
      </c>
      <c r="E856" s="183">
        <v>0.4</v>
      </c>
      <c r="F856" s="183">
        <v>0.66</v>
      </c>
      <c r="G856" s="183">
        <v>1.5</v>
      </c>
      <c r="H856" s="183">
        <v>0.6</v>
      </c>
      <c r="I856" s="183">
        <v>4.49</v>
      </c>
      <c r="J856" s="183">
        <v>3.69</v>
      </c>
      <c r="K856" s="183">
        <v>9.23</v>
      </c>
      <c r="L856" s="183">
        <v>0.82</v>
      </c>
      <c r="M856" s="183">
        <v>2.06</v>
      </c>
      <c r="N856" s="183">
        <v>29.7</v>
      </c>
    </row>
    <row r="857" spans="1:15" ht="15" customHeight="1" x14ac:dyDescent="0.25">
      <c r="A857" s="53"/>
      <c r="B857" s="187" t="s">
        <v>524</v>
      </c>
      <c r="C857" s="187"/>
      <c r="D857" s="187"/>
      <c r="E857" s="187"/>
      <c r="F857" s="187"/>
      <c r="G857" s="187"/>
      <c r="H857" s="187"/>
      <c r="I857" s="187"/>
      <c r="J857" s="187"/>
      <c r="K857" s="187"/>
      <c r="L857" s="187"/>
      <c r="M857" s="187"/>
      <c r="N857" s="187"/>
    </row>
    <row r="858" spans="1:15" ht="15" customHeight="1" x14ac:dyDescent="0.25">
      <c r="A858" s="53"/>
      <c r="B858" s="181">
        <v>2023</v>
      </c>
      <c r="C858" s="181"/>
      <c r="D858" s="182">
        <v>1219</v>
      </c>
      <c r="E858" s="183">
        <v>0.4</v>
      </c>
      <c r="F858" s="183">
        <v>0.67</v>
      </c>
      <c r="G858" s="183">
        <v>1.5</v>
      </c>
      <c r="H858" s="183">
        <v>0.6</v>
      </c>
      <c r="I858" s="183">
        <v>12.31</v>
      </c>
      <c r="J858" s="183">
        <v>7.59</v>
      </c>
      <c r="K858" s="183">
        <v>18.96</v>
      </c>
      <c r="L858" s="183">
        <v>0.62</v>
      </c>
      <c r="M858" s="183">
        <v>1.54</v>
      </c>
      <c r="N858" s="183">
        <v>105.86</v>
      </c>
    </row>
    <row r="859" spans="1:15" ht="15" customHeight="1" x14ac:dyDescent="0.25">
      <c r="A859" s="53"/>
      <c r="B859" s="181">
        <v>2022</v>
      </c>
      <c r="C859" s="181"/>
      <c r="D859" s="182">
        <v>1117</v>
      </c>
      <c r="E859" s="183">
        <v>0.47</v>
      </c>
      <c r="F859" s="183">
        <v>0.88</v>
      </c>
      <c r="G859" s="183">
        <v>1.1399999999999999</v>
      </c>
      <c r="H859" s="183">
        <v>0.53</v>
      </c>
      <c r="I859" s="183">
        <v>14.04</v>
      </c>
      <c r="J859" s="183">
        <v>6.35</v>
      </c>
      <c r="K859" s="183">
        <v>13.59</v>
      </c>
      <c r="L859" s="183">
        <v>0.45</v>
      </c>
      <c r="M859" s="183">
        <v>0.97</v>
      </c>
      <c r="N859" s="183">
        <v>107.09</v>
      </c>
    </row>
    <row r="860" spans="1:15" ht="15" customHeight="1" x14ac:dyDescent="0.25">
      <c r="A860" s="53"/>
      <c r="B860" s="181">
        <v>2021</v>
      </c>
      <c r="C860" s="181"/>
      <c r="D860" s="182">
        <v>1041</v>
      </c>
      <c r="E860" s="183">
        <v>0.51</v>
      </c>
      <c r="F860" s="183">
        <v>1.04</v>
      </c>
      <c r="G860" s="183">
        <v>0.96</v>
      </c>
      <c r="H860" s="183">
        <v>0.49</v>
      </c>
      <c r="I860" s="183">
        <v>13.2</v>
      </c>
      <c r="J860" s="183">
        <v>5.78</v>
      </c>
      <c r="K860" s="183">
        <v>11.35</v>
      </c>
      <c r="L860" s="183">
        <v>0.44</v>
      </c>
      <c r="M860" s="183">
        <v>0.86</v>
      </c>
      <c r="N860" s="183">
        <v>94.81</v>
      </c>
    </row>
    <row r="861" spans="1:15" ht="15" customHeight="1" x14ac:dyDescent="0.25">
      <c r="B861" s="258" t="s">
        <v>23</v>
      </c>
      <c r="C861" s="184"/>
      <c r="D861" s="184"/>
      <c r="E861" s="184"/>
      <c r="F861" s="184"/>
      <c r="G861" s="184"/>
      <c r="H861" s="184"/>
      <c r="I861" s="184"/>
      <c r="J861" s="184"/>
      <c r="K861" s="184"/>
      <c r="L861" s="184"/>
      <c r="M861" s="184"/>
      <c r="N861" s="184"/>
    </row>
    <row r="862" spans="1:15" ht="15" customHeight="1" x14ac:dyDescent="0.25">
      <c r="B862" s="187" t="s">
        <v>378</v>
      </c>
      <c r="C862" s="187"/>
      <c r="D862" s="187"/>
      <c r="E862" s="187"/>
      <c r="F862" s="187"/>
      <c r="G862" s="187"/>
      <c r="H862" s="187"/>
      <c r="I862" s="187"/>
      <c r="J862" s="187"/>
      <c r="K862" s="187"/>
      <c r="L862" s="187"/>
      <c r="M862" s="187"/>
      <c r="N862" s="187"/>
    </row>
    <row r="863" spans="1:15" ht="15" customHeight="1" x14ac:dyDescent="0.25">
      <c r="B863" s="181">
        <v>2023</v>
      </c>
      <c r="C863" s="181"/>
      <c r="D863" s="182">
        <v>105881</v>
      </c>
      <c r="E863" s="183">
        <v>0.43</v>
      </c>
      <c r="F863" s="183">
        <v>0.74</v>
      </c>
      <c r="G863" s="183">
        <v>1.35</v>
      </c>
      <c r="H863" s="183">
        <v>0.56999999999999995</v>
      </c>
      <c r="I863" s="183">
        <v>2.94</v>
      </c>
      <c r="J863" s="183">
        <v>4.29</v>
      </c>
      <c r="K863" s="183">
        <v>10.08</v>
      </c>
      <c r="L863" s="183">
        <v>1.46</v>
      </c>
      <c r="M863" s="183">
        <v>3.43</v>
      </c>
      <c r="N863" s="183">
        <v>52.7</v>
      </c>
    </row>
    <row r="864" spans="1:15" ht="15" customHeight="1" x14ac:dyDescent="0.25">
      <c r="B864" s="181">
        <v>2022</v>
      </c>
      <c r="C864" s="181"/>
      <c r="D864" s="182">
        <v>104578</v>
      </c>
      <c r="E864" s="183">
        <v>0.38</v>
      </c>
      <c r="F864" s="183">
        <v>0.62</v>
      </c>
      <c r="G864" s="183">
        <v>1.62</v>
      </c>
      <c r="H864" s="183">
        <v>0.62</v>
      </c>
      <c r="I864" s="183">
        <v>3.13</v>
      </c>
      <c r="J864" s="183">
        <v>4.82</v>
      </c>
      <c r="K864" s="183">
        <v>12.61</v>
      </c>
      <c r="L864" s="183">
        <v>1.54</v>
      </c>
      <c r="M864" s="183">
        <v>4.03</v>
      </c>
      <c r="N864" s="183">
        <v>54.21</v>
      </c>
    </row>
    <row r="865" spans="1:15" ht="15" customHeight="1" x14ac:dyDescent="0.25">
      <c r="B865" s="181">
        <v>2021</v>
      </c>
      <c r="C865" s="181"/>
      <c r="D865" s="182">
        <v>103551</v>
      </c>
      <c r="E865" s="183">
        <v>0.38</v>
      </c>
      <c r="F865" s="183">
        <v>0.62</v>
      </c>
      <c r="G865" s="183">
        <v>1.61</v>
      </c>
      <c r="H865" s="183">
        <v>0.62</v>
      </c>
      <c r="I865" s="183">
        <v>3.12</v>
      </c>
      <c r="J865" s="183">
        <v>4.43</v>
      </c>
      <c r="K865" s="183">
        <v>11.57</v>
      </c>
      <c r="L865" s="183">
        <v>1.42</v>
      </c>
      <c r="M865" s="183">
        <v>3.7</v>
      </c>
      <c r="N865" s="183">
        <v>46.2</v>
      </c>
    </row>
    <row r="866" spans="1:15" ht="15" customHeight="1" x14ac:dyDescent="0.25">
      <c r="B866" s="168">
        <v>2020</v>
      </c>
      <c r="C866" s="168"/>
      <c r="D866" s="182">
        <v>101795</v>
      </c>
      <c r="E866" s="183">
        <v>0.37</v>
      </c>
      <c r="F866" s="183">
        <v>0.6</v>
      </c>
      <c r="G866" s="183">
        <v>1.67</v>
      </c>
      <c r="H866" s="183">
        <v>0.63</v>
      </c>
      <c r="I866" s="183">
        <v>1.81</v>
      </c>
      <c r="J866" s="183">
        <v>2.42</v>
      </c>
      <c r="K866" s="183">
        <v>6.47</v>
      </c>
      <c r="L866" s="183">
        <v>1.34</v>
      </c>
      <c r="M866" s="183">
        <v>3.58</v>
      </c>
      <c r="N866" s="183">
        <v>24.16</v>
      </c>
    </row>
    <row r="867" spans="1:15" ht="15" customHeight="1" x14ac:dyDescent="0.25">
      <c r="B867" s="168">
        <v>2019</v>
      </c>
      <c r="C867" s="168"/>
      <c r="D867" s="182">
        <v>100904</v>
      </c>
      <c r="E867" s="183">
        <v>0.36</v>
      </c>
      <c r="F867" s="183">
        <v>0.56000000000000005</v>
      </c>
      <c r="G867" s="183">
        <v>1.77</v>
      </c>
      <c r="H867" s="183">
        <v>0.64</v>
      </c>
      <c r="I867" s="183">
        <v>2.44</v>
      </c>
      <c r="J867" s="183">
        <v>3.55</v>
      </c>
      <c r="K867" s="183">
        <v>9.84</v>
      </c>
      <c r="L867" s="183">
        <v>1.46</v>
      </c>
      <c r="M867" s="183">
        <v>4.03</v>
      </c>
      <c r="N867" s="183">
        <v>35.32</v>
      </c>
    </row>
    <row r="868" spans="1:15" ht="15" customHeight="1" x14ac:dyDescent="0.25">
      <c r="B868" s="168">
        <v>2018</v>
      </c>
      <c r="C868" s="168"/>
      <c r="D868" s="182">
        <v>98518</v>
      </c>
      <c r="E868" s="183">
        <v>0.35</v>
      </c>
      <c r="F868" s="183">
        <v>0.54</v>
      </c>
      <c r="G868" s="183">
        <v>1.84</v>
      </c>
      <c r="H868" s="183">
        <v>0.65</v>
      </c>
      <c r="I868" s="183">
        <v>2.06</v>
      </c>
      <c r="J868" s="183">
        <v>3.1</v>
      </c>
      <c r="K868" s="183">
        <v>8.81</v>
      </c>
      <c r="L868" s="183">
        <v>1.51</v>
      </c>
      <c r="M868" s="183">
        <v>4.28</v>
      </c>
      <c r="N868" s="183">
        <v>29.48</v>
      </c>
    </row>
    <row r="869" spans="1:15" s="10" customFormat="1" ht="15" customHeight="1" collapsed="1" x14ac:dyDescent="0.25">
      <c r="A869"/>
      <c r="B869" s="168">
        <v>2017</v>
      </c>
      <c r="C869" s="168"/>
      <c r="D869" s="182">
        <v>97393</v>
      </c>
      <c r="E869" s="183">
        <v>0.35</v>
      </c>
      <c r="F869" s="183">
        <v>0.55000000000000004</v>
      </c>
      <c r="G869" s="183">
        <v>1.82</v>
      </c>
      <c r="H869" s="183">
        <v>0.65</v>
      </c>
      <c r="I869" s="183">
        <v>2.52</v>
      </c>
      <c r="J869" s="183">
        <v>3.7</v>
      </c>
      <c r="K869" s="183">
        <v>10.45</v>
      </c>
      <c r="L869" s="183">
        <v>1.47</v>
      </c>
      <c r="M869" s="183">
        <v>4.1500000000000004</v>
      </c>
      <c r="N869" s="183">
        <v>34.200000000000003</v>
      </c>
      <c r="O869" s="5"/>
    </row>
    <row r="870" spans="1:15" s="10" customFormat="1" ht="15" customHeight="1" x14ac:dyDescent="0.25">
      <c r="A870"/>
      <c r="B870" s="168">
        <v>2016</v>
      </c>
      <c r="C870" s="168"/>
      <c r="D870" s="182">
        <v>96734</v>
      </c>
      <c r="E870" s="183">
        <v>0.34</v>
      </c>
      <c r="F870" s="183">
        <v>0.53</v>
      </c>
      <c r="G870" s="183">
        <v>1.9</v>
      </c>
      <c r="H870" s="183">
        <v>0.66</v>
      </c>
      <c r="I870" s="183">
        <v>1.99</v>
      </c>
      <c r="J870" s="183">
        <v>2.95</v>
      </c>
      <c r="K870" s="183">
        <v>8.57</v>
      </c>
      <c r="L870" s="183">
        <v>1.48</v>
      </c>
      <c r="M870" s="183">
        <v>4.3099999999999996</v>
      </c>
      <c r="N870" s="183">
        <v>25.25</v>
      </c>
      <c r="O870" s="5"/>
    </row>
    <row r="871" spans="1:15" s="10" customFormat="1" ht="15" customHeight="1" x14ac:dyDescent="0.25">
      <c r="A871"/>
      <c r="B871" s="168">
        <v>2015</v>
      </c>
      <c r="C871" s="168"/>
      <c r="D871" s="182">
        <v>96528</v>
      </c>
      <c r="E871" s="183">
        <v>0.33</v>
      </c>
      <c r="F871" s="183">
        <v>0.5</v>
      </c>
      <c r="G871" s="183">
        <v>1.99</v>
      </c>
      <c r="H871" s="183">
        <v>0.67</v>
      </c>
      <c r="I871" s="183">
        <v>1.56</v>
      </c>
      <c r="J871" s="183">
        <v>2.3199999999999998</v>
      </c>
      <c r="K871" s="183">
        <v>6.92</v>
      </c>
      <c r="L871" s="183">
        <v>1.48</v>
      </c>
      <c r="M871" s="183">
        <v>4.43</v>
      </c>
      <c r="N871" s="183">
        <v>19.13</v>
      </c>
      <c r="O871" s="5"/>
    </row>
    <row r="872" spans="1:15" ht="15" customHeight="1" x14ac:dyDescent="0.25">
      <c r="B872" s="168">
        <v>2014</v>
      </c>
      <c r="C872" s="168"/>
      <c r="D872" s="182">
        <v>95325</v>
      </c>
      <c r="E872" s="183">
        <v>0.32</v>
      </c>
      <c r="F872" s="183">
        <v>0.47</v>
      </c>
      <c r="G872" s="183">
        <v>2.11</v>
      </c>
      <c r="H872" s="183">
        <v>0.68</v>
      </c>
      <c r="I872" s="183">
        <v>1.23</v>
      </c>
      <c r="J872" s="183">
        <v>1.79</v>
      </c>
      <c r="K872" s="183">
        <v>5.59</v>
      </c>
      <c r="L872" s="183">
        <v>1.46</v>
      </c>
      <c r="M872" s="183">
        <v>4.54</v>
      </c>
      <c r="N872" s="183">
        <v>14.7</v>
      </c>
    </row>
    <row r="873" spans="1:15" ht="15" customHeight="1" x14ac:dyDescent="0.25">
      <c r="B873" s="168">
        <v>2013</v>
      </c>
      <c r="C873" s="168"/>
      <c r="D873" s="182">
        <v>94634</v>
      </c>
      <c r="E873" s="183">
        <v>0.31</v>
      </c>
      <c r="F873" s="183">
        <v>0.44</v>
      </c>
      <c r="G873" s="183">
        <v>2.25</v>
      </c>
      <c r="H873" s="183">
        <v>0.69</v>
      </c>
      <c r="I873" s="183">
        <v>0.44</v>
      </c>
      <c r="J873" s="183">
        <v>0.64</v>
      </c>
      <c r="K873" s="183">
        <v>2.0699999999999998</v>
      </c>
      <c r="L873" s="183">
        <v>1.44</v>
      </c>
      <c r="M873" s="183">
        <v>4.67</v>
      </c>
      <c r="N873" s="183">
        <v>5.18</v>
      </c>
    </row>
    <row r="874" spans="1:15" ht="15" customHeight="1" x14ac:dyDescent="0.25">
      <c r="B874" s="168">
        <v>2012</v>
      </c>
      <c r="C874" s="168"/>
      <c r="D874" s="182">
        <v>94752</v>
      </c>
      <c r="E874" s="183">
        <v>0.3</v>
      </c>
      <c r="F874" s="183">
        <v>0.42</v>
      </c>
      <c r="G874" s="183">
        <v>2.36</v>
      </c>
      <c r="H874" s="183">
        <v>0.7</v>
      </c>
      <c r="I874" s="183">
        <v>-0.47</v>
      </c>
      <c r="J874" s="183">
        <v>-0.66</v>
      </c>
      <c r="K874" s="183">
        <v>-2.21</v>
      </c>
      <c r="L874" s="183">
        <v>1.4</v>
      </c>
      <c r="M874" s="183">
        <v>4.71</v>
      </c>
      <c r="N874" s="183">
        <v>-5.48</v>
      </c>
    </row>
    <row r="875" spans="1:15" ht="15" customHeight="1" x14ac:dyDescent="0.25">
      <c r="B875" s="168">
        <v>2011</v>
      </c>
      <c r="C875" s="168"/>
      <c r="D875" s="182">
        <v>96743</v>
      </c>
      <c r="E875" s="183">
        <v>0.28999999999999998</v>
      </c>
      <c r="F875" s="183">
        <v>0.4</v>
      </c>
      <c r="G875" s="183">
        <v>2.4900000000000002</v>
      </c>
      <c r="H875" s="183">
        <v>0.71</v>
      </c>
      <c r="I875" s="183">
        <v>0.04</v>
      </c>
      <c r="J875" s="183">
        <v>0.06</v>
      </c>
      <c r="K875" s="183">
        <v>0.2</v>
      </c>
      <c r="L875" s="183">
        <v>1.43</v>
      </c>
      <c r="M875" s="183">
        <v>4.9800000000000004</v>
      </c>
      <c r="N875" s="183">
        <v>0.48</v>
      </c>
    </row>
    <row r="876" spans="1:15" ht="15" customHeight="1" x14ac:dyDescent="0.25">
      <c r="A876" s="53"/>
      <c r="B876" s="168">
        <v>2010</v>
      </c>
      <c r="C876" s="168"/>
      <c r="D876" s="182">
        <v>97503</v>
      </c>
      <c r="E876" s="183">
        <v>0.28999999999999998</v>
      </c>
      <c r="F876" s="183">
        <v>0.4</v>
      </c>
      <c r="G876" s="183">
        <v>2.4700000000000002</v>
      </c>
      <c r="H876" s="183">
        <v>0.71</v>
      </c>
      <c r="I876" s="183">
        <v>1.22</v>
      </c>
      <c r="J876" s="183">
        <v>1.78</v>
      </c>
      <c r="K876" s="183">
        <v>6.18</v>
      </c>
      <c r="L876" s="183">
        <v>1.46</v>
      </c>
      <c r="M876" s="183">
        <v>5.0599999999999996</v>
      </c>
      <c r="N876" s="183">
        <v>15.48</v>
      </c>
    </row>
    <row r="877" spans="1:15" ht="15" customHeight="1" x14ac:dyDescent="0.25">
      <c r="B877" s="168">
        <v>2009</v>
      </c>
      <c r="C877" s="168"/>
      <c r="D877" s="182">
        <v>99425</v>
      </c>
      <c r="E877" s="183">
        <v>0.28000000000000003</v>
      </c>
      <c r="F877" s="183">
        <v>0.39</v>
      </c>
      <c r="G877" s="183">
        <v>2.59</v>
      </c>
      <c r="H877" s="183">
        <v>0.72</v>
      </c>
      <c r="I877" s="183">
        <v>0.89</v>
      </c>
      <c r="J877" s="183">
        <v>1.26</v>
      </c>
      <c r="K877" s="183">
        <v>4.51</v>
      </c>
      <c r="L877" s="183">
        <v>1.42</v>
      </c>
      <c r="M877" s="183">
        <v>5.0999999999999996</v>
      </c>
      <c r="N877" s="183">
        <v>10.54</v>
      </c>
    </row>
    <row r="878" spans="1:15" s="9" customFormat="1" ht="15" customHeight="1" collapsed="1" x14ac:dyDescent="0.25">
      <c r="A878"/>
      <c r="B878" s="168">
        <v>2008</v>
      </c>
      <c r="C878" s="168"/>
      <c r="D878" s="182">
        <v>100925</v>
      </c>
      <c r="E878" s="183">
        <v>0.27</v>
      </c>
      <c r="F878" s="183">
        <v>0.37</v>
      </c>
      <c r="G878" s="183">
        <v>2.72</v>
      </c>
      <c r="H878" s="183">
        <v>0.73</v>
      </c>
      <c r="I878" s="183">
        <v>0.76</v>
      </c>
      <c r="J878" s="183">
        <v>1.1599999999999999</v>
      </c>
      <c r="K878" s="183">
        <v>4.3099999999999996</v>
      </c>
      <c r="L878" s="183">
        <v>1.53</v>
      </c>
      <c r="M878" s="183">
        <v>5.69</v>
      </c>
      <c r="N878" s="183">
        <v>9.66</v>
      </c>
      <c r="O878" s="5"/>
    </row>
    <row r="879" spans="1:15" s="9" customFormat="1" ht="15" customHeight="1" x14ac:dyDescent="0.25">
      <c r="A879"/>
      <c r="B879" s="258" t="s">
        <v>11</v>
      </c>
      <c r="C879" s="184"/>
      <c r="D879" s="184"/>
      <c r="E879" s="184"/>
      <c r="F879" s="184"/>
      <c r="G879" s="184"/>
      <c r="H879" s="184"/>
      <c r="I879" s="184"/>
      <c r="J879" s="184"/>
      <c r="K879" s="184"/>
      <c r="L879" s="184"/>
      <c r="M879" s="184"/>
      <c r="N879" s="184"/>
      <c r="O879" s="5"/>
    </row>
    <row r="880" spans="1:15" s="9" customFormat="1" ht="15" customHeight="1" x14ac:dyDescent="0.25">
      <c r="A880"/>
      <c r="B880" s="187" t="s">
        <v>219</v>
      </c>
      <c r="C880" s="187"/>
      <c r="D880" s="187"/>
      <c r="E880" s="187"/>
      <c r="F880" s="187"/>
      <c r="G880" s="187"/>
      <c r="H880" s="187"/>
      <c r="I880" s="187"/>
      <c r="J880" s="187"/>
      <c r="K880" s="187"/>
      <c r="L880" s="187"/>
      <c r="M880" s="187"/>
      <c r="N880" s="187"/>
      <c r="O880" s="5"/>
    </row>
    <row r="881" spans="1:15" s="9" customFormat="1" ht="15" customHeight="1" x14ac:dyDescent="0.25">
      <c r="A881"/>
      <c r="B881" s="181">
        <v>2023</v>
      </c>
      <c r="C881" s="181"/>
      <c r="D881" s="182">
        <v>105586</v>
      </c>
      <c r="E881" s="183">
        <v>0.48</v>
      </c>
      <c r="F881" s="183">
        <v>0.91</v>
      </c>
      <c r="G881" s="183">
        <v>1.1000000000000001</v>
      </c>
      <c r="H881" s="183">
        <v>0.52</v>
      </c>
      <c r="I881" s="183">
        <v>3.3</v>
      </c>
      <c r="J881" s="183">
        <v>4.25</v>
      </c>
      <c r="K881" s="183">
        <v>8.92</v>
      </c>
      <c r="L881" s="183">
        <v>1.29</v>
      </c>
      <c r="M881" s="183">
        <v>2.7</v>
      </c>
      <c r="N881" s="183">
        <v>34.76</v>
      </c>
      <c r="O881" s="5"/>
    </row>
    <row r="882" spans="1:15" s="9" customFormat="1" ht="15" customHeight="1" x14ac:dyDescent="0.25">
      <c r="A882"/>
      <c r="B882" s="181">
        <v>2022</v>
      </c>
      <c r="C882" s="181"/>
      <c r="D882" s="182">
        <v>104303</v>
      </c>
      <c r="E882" s="183">
        <v>0.42</v>
      </c>
      <c r="F882" s="183">
        <v>0.71</v>
      </c>
      <c r="G882" s="183">
        <v>1.41</v>
      </c>
      <c r="H882" s="183">
        <v>0.57999999999999996</v>
      </c>
      <c r="I882" s="183">
        <v>3.4</v>
      </c>
      <c r="J882" s="183">
        <v>4.84</v>
      </c>
      <c r="K882" s="183">
        <v>11.65</v>
      </c>
      <c r="L882" s="183">
        <v>1.42</v>
      </c>
      <c r="M882" s="183">
        <v>3.43</v>
      </c>
      <c r="N882" s="183">
        <v>35.4</v>
      </c>
      <c r="O882" s="5"/>
    </row>
    <row r="883" spans="1:15" s="9" customFormat="1" ht="15" customHeight="1" x14ac:dyDescent="0.25">
      <c r="A883"/>
      <c r="B883" s="181">
        <v>2021</v>
      </c>
      <c r="C883" s="181"/>
      <c r="D883" s="182">
        <v>103315</v>
      </c>
      <c r="E883" s="183">
        <v>0.41</v>
      </c>
      <c r="F883" s="183">
        <v>0.7</v>
      </c>
      <c r="G883" s="183">
        <v>1.43</v>
      </c>
      <c r="H883" s="183">
        <v>0.59</v>
      </c>
      <c r="I883" s="183">
        <v>3.34</v>
      </c>
      <c r="J883" s="183">
        <v>4.42</v>
      </c>
      <c r="K883" s="183">
        <v>10.74</v>
      </c>
      <c r="L883" s="183">
        <v>1.32</v>
      </c>
      <c r="M883" s="183">
        <v>3.21</v>
      </c>
      <c r="N883" s="183">
        <v>31.1</v>
      </c>
      <c r="O883" s="5"/>
    </row>
    <row r="884" spans="1:15" s="9" customFormat="1" ht="15" customHeight="1" x14ac:dyDescent="0.25">
      <c r="A884"/>
      <c r="B884" s="168">
        <v>2020</v>
      </c>
      <c r="C884" s="168"/>
      <c r="D884" s="182">
        <v>101577</v>
      </c>
      <c r="E884" s="183">
        <v>0.4</v>
      </c>
      <c r="F884" s="183">
        <v>0.68</v>
      </c>
      <c r="G884" s="183">
        <v>1.48</v>
      </c>
      <c r="H884" s="183">
        <v>0.6</v>
      </c>
      <c r="I884" s="183">
        <v>2.2599999999999998</v>
      </c>
      <c r="J884" s="183">
        <v>2.82</v>
      </c>
      <c r="K884" s="183">
        <v>7</v>
      </c>
      <c r="L884" s="183">
        <v>1.25</v>
      </c>
      <c r="M884" s="183">
        <v>3.1</v>
      </c>
      <c r="N884" s="183">
        <v>19.239999999999998</v>
      </c>
      <c r="O884" s="5"/>
    </row>
    <row r="885" spans="1:15" s="9" customFormat="1" ht="15" customHeight="1" x14ac:dyDescent="0.25">
      <c r="A885"/>
      <c r="B885" s="168">
        <v>2019</v>
      </c>
      <c r="C885" s="168"/>
      <c r="D885" s="182">
        <v>100670</v>
      </c>
      <c r="E885" s="183">
        <v>0.39</v>
      </c>
      <c r="F885" s="183">
        <v>0.64</v>
      </c>
      <c r="G885" s="183">
        <v>1.57</v>
      </c>
      <c r="H885" s="183">
        <v>0.61</v>
      </c>
      <c r="I885" s="183">
        <v>2.5299999999999998</v>
      </c>
      <c r="J885" s="183">
        <v>3.46</v>
      </c>
      <c r="K885" s="183">
        <v>8.89</v>
      </c>
      <c r="L885" s="183">
        <v>1.37</v>
      </c>
      <c r="M885" s="183">
        <v>3.52</v>
      </c>
      <c r="N885" s="183">
        <v>22.66</v>
      </c>
      <c r="O885" s="5"/>
    </row>
    <row r="886" spans="1:15" s="9" customFormat="1" ht="15" customHeight="1" x14ac:dyDescent="0.25">
      <c r="A886"/>
      <c r="B886" s="168">
        <v>2018</v>
      </c>
      <c r="C886" s="168"/>
      <c r="D886" s="182">
        <v>98297</v>
      </c>
      <c r="E886" s="183">
        <v>0.36</v>
      </c>
      <c r="F886" s="183">
        <v>0.56999999999999995</v>
      </c>
      <c r="G886" s="183">
        <v>1.75</v>
      </c>
      <c r="H886" s="183">
        <v>0.64</v>
      </c>
      <c r="I886" s="183">
        <v>1.77</v>
      </c>
      <c r="J886" s="183">
        <v>2.4500000000000002</v>
      </c>
      <c r="K886" s="183">
        <v>6.73</v>
      </c>
      <c r="L886" s="183">
        <v>1.39</v>
      </c>
      <c r="M886" s="183">
        <v>3.81</v>
      </c>
      <c r="N886" s="183">
        <v>15.77</v>
      </c>
      <c r="O886" s="5"/>
    </row>
    <row r="887" spans="1:15" ht="15" customHeight="1" x14ac:dyDescent="0.25">
      <c r="B887" s="168">
        <v>2017</v>
      </c>
      <c r="C887" s="168"/>
      <c r="D887" s="182">
        <v>97183</v>
      </c>
      <c r="E887" s="183">
        <v>0.36</v>
      </c>
      <c r="F887" s="183">
        <v>0.56999999999999995</v>
      </c>
      <c r="G887" s="183">
        <v>1.76</v>
      </c>
      <c r="H887" s="183">
        <v>0.64</v>
      </c>
      <c r="I887" s="183">
        <v>2.5299999999999998</v>
      </c>
      <c r="J887" s="183">
        <v>3.45</v>
      </c>
      <c r="K887" s="183">
        <v>9.5500000000000007</v>
      </c>
      <c r="L887" s="183">
        <v>1.37</v>
      </c>
      <c r="M887" s="183">
        <v>3.78</v>
      </c>
      <c r="N887" s="183">
        <v>21.87</v>
      </c>
    </row>
    <row r="888" spans="1:15" ht="15" customHeight="1" x14ac:dyDescent="0.25">
      <c r="B888" s="168">
        <v>2016</v>
      </c>
      <c r="C888" s="168"/>
      <c r="D888" s="182">
        <v>96548</v>
      </c>
      <c r="E888" s="183">
        <v>0.35</v>
      </c>
      <c r="F888" s="183">
        <v>0.53</v>
      </c>
      <c r="G888" s="183">
        <v>1.88</v>
      </c>
      <c r="H888" s="183">
        <v>0.65</v>
      </c>
      <c r="I888" s="183">
        <v>1.9</v>
      </c>
      <c r="J888" s="183">
        <v>2.56</v>
      </c>
      <c r="K888" s="183">
        <v>7.39</v>
      </c>
      <c r="L888" s="183">
        <v>1.35</v>
      </c>
      <c r="M888" s="183">
        <v>3.9</v>
      </c>
      <c r="N888" s="183">
        <v>15.68</v>
      </c>
    </row>
    <row r="889" spans="1:15" ht="15" customHeight="1" x14ac:dyDescent="0.25">
      <c r="B889" s="168">
        <v>2015</v>
      </c>
      <c r="C889" s="168"/>
      <c r="D889" s="182">
        <v>96348</v>
      </c>
      <c r="E889" s="183">
        <v>0.33</v>
      </c>
      <c r="F889" s="183">
        <v>0.5</v>
      </c>
      <c r="G889" s="183">
        <v>2.02</v>
      </c>
      <c r="H889" s="183">
        <v>0.67</v>
      </c>
      <c r="I889" s="183">
        <v>1.43</v>
      </c>
      <c r="J889" s="183">
        <v>1.91</v>
      </c>
      <c r="K889" s="183">
        <v>5.77</v>
      </c>
      <c r="L889" s="183">
        <v>1.34</v>
      </c>
      <c r="M889" s="183">
        <v>4.04</v>
      </c>
      <c r="N889" s="183">
        <v>11.34</v>
      </c>
    </row>
    <row r="890" spans="1:15" ht="15" customHeight="1" x14ac:dyDescent="0.25">
      <c r="B890" s="168">
        <v>2014</v>
      </c>
      <c r="C890" s="168"/>
      <c r="D890" s="182">
        <v>95152</v>
      </c>
      <c r="E890" s="183">
        <v>0.31</v>
      </c>
      <c r="F890" s="183">
        <v>0.46</v>
      </c>
      <c r="G890" s="183">
        <v>2.2000000000000002</v>
      </c>
      <c r="H890" s="183">
        <v>0.69</v>
      </c>
      <c r="I890" s="183">
        <v>0.95</v>
      </c>
      <c r="J890" s="183">
        <v>1.25</v>
      </c>
      <c r="K890" s="183">
        <v>3.99</v>
      </c>
      <c r="L890" s="183">
        <v>1.31</v>
      </c>
      <c r="M890" s="183">
        <v>4.2</v>
      </c>
      <c r="N890" s="183">
        <v>7.39</v>
      </c>
    </row>
    <row r="891" spans="1:15" ht="15" customHeight="1" x14ac:dyDescent="0.25">
      <c r="B891" s="168">
        <v>2013</v>
      </c>
      <c r="C891" s="168"/>
      <c r="D891" s="182">
        <v>94466</v>
      </c>
      <c r="E891" s="183">
        <v>0.3</v>
      </c>
      <c r="F891" s="183">
        <v>0.43</v>
      </c>
      <c r="G891" s="183">
        <v>2.31</v>
      </c>
      <c r="H891" s="183">
        <v>0.7</v>
      </c>
      <c r="I891" s="183">
        <v>-0.04</v>
      </c>
      <c r="J891" s="183">
        <v>-0.05</v>
      </c>
      <c r="K891" s="183">
        <v>-0.15</v>
      </c>
      <c r="L891" s="183">
        <v>1.3</v>
      </c>
      <c r="M891" s="183">
        <v>4.29</v>
      </c>
      <c r="N891" s="183">
        <v>-0.27</v>
      </c>
    </row>
    <row r="892" spans="1:15" ht="15" customHeight="1" x14ac:dyDescent="0.25">
      <c r="A892" s="53"/>
      <c r="B892" s="168">
        <v>2012</v>
      </c>
      <c r="C892" s="168"/>
      <c r="D892" s="182">
        <v>94580</v>
      </c>
      <c r="E892" s="183">
        <v>0.28999999999999998</v>
      </c>
      <c r="F892" s="183">
        <v>0.41</v>
      </c>
      <c r="G892" s="183">
        <v>2.4300000000000002</v>
      </c>
      <c r="H892" s="183">
        <v>0.71</v>
      </c>
      <c r="I892" s="183">
        <v>-1.08</v>
      </c>
      <c r="J892" s="183">
        <v>-1.38</v>
      </c>
      <c r="K892" s="183">
        <v>-4.7300000000000004</v>
      </c>
      <c r="L892" s="183">
        <v>1.27</v>
      </c>
      <c r="M892" s="183">
        <v>4.37</v>
      </c>
      <c r="N892" s="183">
        <v>-8.34</v>
      </c>
    </row>
    <row r="893" spans="1:15" s="8" customFormat="1" ht="15" customHeight="1" x14ac:dyDescent="0.25">
      <c r="A893"/>
      <c r="B893" s="168">
        <v>2011</v>
      </c>
      <c r="C893" s="168"/>
      <c r="D893" s="182">
        <v>96557</v>
      </c>
      <c r="E893" s="183">
        <v>0.28000000000000003</v>
      </c>
      <c r="F893" s="183">
        <v>0.39</v>
      </c>
      <c r="G893" s="183">
        <v>2.58</v>
      </c>
      <c r="H893" s="183">
        <v>0.72</v>
      </c>
      <c r="I893" s="183">
        <v>-0.47</v>
      </c>
      <c r="J893" s="183">
        <v>-0.6</v>
      </c>
      <c r="K893" s="183">
        <v>-2.16</v>
      </c>
      <c r="L893" s="183">
        <v>1.3</v>
      </c>
      <c r="M893" s="183">
        <v>4.6500000000000004</v>
      </c>
      <c r="N893" s="183">
        <v>-3.73</v>
      </c>
      <c r="O893" s="5"/>
    </row>
    <row r="894" spans="1:15" s="9" customFormat="1" ht="15" customHeight="1" collapsed="1" x14ac:dyDescent="0.25">
      <c r="A894"/>
      <c r="B894" s="168">
        <v>2010</v>
      </c>
      <c r="C894" s="168"/>
      <c r="D894" s="182">
        <v>97313</v>
      </c>
      <c r="E894" s="183">
        <v>0.28000000000000003</v>
      </c>
      <c r="F894" s="183">
        <v>0.39</v>
      </c>
      <c r="G894" s="183">
        <v>2.54</v>
      </c>
      <c r="H894" s="183">
        <v>0.72</v>
      </c>
      <c r="I894" s="183">
        <v>0.78</v>
      </c>
      <c r="J894" s="183">
        <v>1.04</v>
      </c>
      <c r="K894" s="183">
        <v>3.67</v>
      </c>
      <c r="L894" s="183">
        <v>1.33</v>
      </c>
      <c r="M894" s="183">
        <v>4.71</v>
      </c>
      <c r="N894" s="183">
        <v>6.5</v>
      </c>
      <c r="O894" s="5"/>
    </row>
    <row r="895" spans="1:15" s="9" customFormat="1" ht="15" customHeight="1" x14ac:dyDescent="0.25">
      <c r="A895"/>
      <c r="B895" s="168">
        <v>2009</v>
      </c>
      <c r="C895" s="168"/>
      <c r="D895" s="182">
        <v>99245</v>
      </c>
      <c r="E895" s="183">
        <v>0.27</v>
      </c>
      <c r="F895" s="183">
        <v>0.36</v>
      </c>
      <c r="G895" s="183">
        <v>2.74</v>
      </c>
      <c r="H895" s="183">
        <v>0.73</v>
      </c>
      <c r="I895" s="183">
        <v>0.4</v>
      </c>
      <c r="J895" s="183">
        <v>0.5</v>
      </c>
      <c r="K895" s="183">
        <v>1.89</v>
      </c>
      <c r="L895" s="183">
        <v>1.27</v>
      </c>
      <c r="M895" s="183">
        <v>4.7699999999999996</v>
      </c>
      <c r="N895" s="183">
        <v>3.12</v>
      </c>
      <c r="O895" s="5"/>
    </row>
    <row r="896" spans="1:15" s="9" customFormat="1" ht="15" customHeight="1" x14ac:dyDescent="0.25">
      <c r="A896"/>
      <c r="B896" s="168">
        <v>2008</v>
      </c>
      <c r="C896" s="168"/>
      <c r="D896" s="182">
        <v>100720</v>
      </c>
      <c r="E896" s="183">
        <v>0.25</v>
      </c>
      <c r="F896" s="183">
        <v>0.34</v>
      </c>
      <c r="G896" s="183">
        <v>2.95</v>
      </c>
      <c r="H896" s="183">
        <v>0.75</v>
      </c>
      <c r="I896" s="183">
        <v>0.15</v>
      </c>
      <c r="J896" s="183">
        <v>0.21</v>
      </c>
      <c r="K896" s="183">
        <v>0.82</v>
      </c>
      <c r="L896" s="183">
        <v>1.39</v>
      </c>
      <c r="M896" s="183">
        <v>5.48</v>
      </c>
      <c r="N896" s="183">
        <v>1.25</v>
      </c>
      <c r="O896" s="5"/>
    </row>
    <row r="897" spans="1:15" ht="15" customHeight="1" x14ac:dyDescent="0.25">
      <c r="B897" s="259" t="s">
        <v>220</v>
      </c>
      <c r="C897" s="165"/>
      <c r="D897" s="165"/>
      <c r="E897" s="165"/>
      <c r="F897" s="165"/>
      <c r="G897" s="165"/>
      <c r="H897" s="165"/>
      <c r="I897" s="165"/>
      <c r="J897" s="165"/>
      <c r="K897" s="165"/>
      <c r="L897" s="165"/>
      <c r="M897" s="165"/>
      <c r="N897" s="165"/>
    </row>
    <row r="898" spans="1:15" ht="15" customHeight="1" x14ac:dyDescent="0.25">
      <c r="B898" s="181">
        <v>2023</v>
      </c>
      <c r="C898" s="181"/>
      <c r="D898" s="182">
        <v>93323</v>
      </c>
      <c r="E898" s="183">
        <v>0.49</v>
      </c>
      <c r="F898" s="183">
        <v>0.97</v>
      </c>
      <c r="G898" s="183">
        <v>1.03</v>
      </c>
      <c r="H898" s="183">
        <v>0.51</v>
      </c>
      <c r="I898" s="183">
        <v>2.92</v>
      </c>
      <c r="J898" s="183">
        <v>2.57</v>
      </c>
      <c r="K898" s="183">
        <v>5.23</v>
      </c>
      <c r="L898" s="183">
        <v>0.88</v>
      </c>
      <c r="M898" s="183">
        <v>1.79</v>
      </c>
      <c r="N898" s="183">
        <v>9.5399999999999991</v>
      </c>
    </row>
    <row r="899" spans="1:15" ht="15" customHeight="1" x14ac:dyDescent="0.25">
      <c r="B899" s="181">
        <v>2022</v>
      </c>
      <c r="C899" s="181"/>
      <c r="D899" s="182">
        <v>92409</v>
      </c>
      <c r="E899" s="183">
        <v>0.36</v>
      </c>
      <c r="F899" s="183">
        <v>0.56000000000000005</v>
      </c>
      <c r="G899" s="183">
        <v>1.8</v>
      </c>
      <c r="H899" s="183">
        <v>0.64</v>
      </c>
      <c r="I899" s="183">
        <v>2.87</v>
      </c>
      <c r="J899" s="183">
        <v>3.16</v>
      </c>
      <c r="K899" s="183">
        <v>8.84</v>
      </c>
      <c r="L899" s="183">
        <v>1.1000000000000001</v>
      </c>
      <c r="M899" s="183">
        <v>3.08</v>
      </c>
      <c r="N899" s="183">
        <v>9.31</v>
      </c>
    </row>
    <row r="900" spans="1:15" ht="15" customHeight="1" x14ac:dyDescent="0.25">
      <c r="B900" s="181">
        <v>2021</v>
      </c>
      <c r="C900" s="181"/>
      <c r="D900" s="182">
        <v>91964</v>
      </c>
      <c r="E900" s="183">
        <v>0.35</v>
      </c>
      <c r="F900" s="183">
        <v>0.54</v>
      </c>
      <c r="G900" s="183">
        <v>1.86</v>
      </c>
      <c r="H900" s="183">
        <v>0.65</v>
      </c>
      <c r="I900" s="183">
        <v>2.66</v>
      </c>
      <c r="J900" s="183">
        <v>2.74</v>
      </c>
      <c r="K900" s="183">
        <v>7.83</v>
      </c>
      <c r="L900" s="183">
        <v>1.03</v>
      </c>
      <c r="M900" s="183">
        <v>2.94</v>
      </c>
      <c r="N900" s="183">
        <v>7.91</v>
      </c>
    </row>
    <row r="901" spans="1:15" ht="15" customHeight="1" x14ac:dyDescent="0.25">
      <c r="B901" s="168">
        <v>2020</v>
      </c>
      <c r="C901" s="168"/>
      <c r="D901" s="182">
        <v>90555</v>
      </c>
      <c r="E901" s="183">
        <v>0.34</v>
      </c>
      <c r="F901" s="183">
        <v>0.52</v>
      </c>
      <c r="G901" s="183">
        <v>1.94</v>
      </c>
      <c r="H901" s="183">
        <v>0.66</v>
      </c>
      <c r="I901" s="183">
        <v>1.62</v>
      </c>
      <c r="J901" s="183">
        <v>1.6</v>
      </c>
      <c r="K901" s="183">
        <v>4.71</v>
      </c>
      <c r="L901" s="183">
        <v>0.99</v>
      </c>
      <c r="M901" s="183">
        <v>2.91</v>
      </c>
      <c r="N901" s="183">
        <v>4.5</v>
      </c>
    </row>
    <row r="902" spans="1:15" ht="15" customHeight="1" x14ac:dyDescent="0.25">
      <c r="B902" s="168">
        <v>2019</v>
      </c>
      <c r="C902" s="168"/>
      <c r="D902" s="182">
        <v>89650</v>
      </c>
      <c r="E902" s="183">
        <v>0.33</v>
      </c>
      <c r="F902" s="183">
        <v>0.49</v>
      </c>
      <c r="G902" s="183">
        <v>2.04</v>
      </c>
      <c r="H902" s="183">
        <v>0.67</v>
      </c>
      <c r="I902" s="183">
        <v>1.88</v>
      </c>
      <c r="J902" s="183">
        <v>2</v>
      </c>
      <c r="K902" s="183">
        <v>6.08</v>
      </c>
      <c r="L902" s="183">
        <v>1.06</v>
      </c>
      <c r="M902" s="183">
        <v>3.23</v>
      </c>
      <c r="N902" s="183">
        <v>5.45</v>
      </c>
    </row>
    <row r="903" spans="1:15" ht="15" customHeight="1" x14ac:dyDescent="0.25">
      <c r="B903" s="168">
        <v>2018</v>
      </c>
      <c r="C903" s="168"/>
      <c r="D903" s="182">
        <v>87621</v>
      </c>
      <c r="E903" s="183">
        <v>0.28999999999999998</v>
      </c>
      <c r="F903" s="183">
        <v>0.41</v>
      </c>
      <c r="G903" s="183">
        <v>2.42</v>
      </c>
      <c r="H903" s="183">
        <v>0.71</v>
      </c>
      <c r="I903" s="183">
        <v>0.5</v>
      </c>
      <c r="J903" s="183">
        <v>0.54</v>
      </c>
      <c r="K903" s="183">
        <v>1.85</v>
      </c>
      <c r="L903" s="183">
        <v>1.08</v>
      </c>
      <c r="M903" s="183">
        <v>3.7</v>
      </c>
      <c r="N903" s="183">
        <v>1.44</v>
      </c>
    </row>
    <row r="904" spans="1:15" ht="15" customHeight="1" x14ac:dyDescent="0.25">
      <c r="B904" s="168">
        <v>2017</v>
      </c>
      <c r="C904" s="168"/>
      <c r="D904" s="182">
        <v>86886</v>
      </c>
      <c r="E904" s="183">
        <v>0.3</v>
      </c>
      <c r="F904" s="183">
        <v>0.42</v>
      </c>
      <c r="G904" s="183">
        <v>2.39</v>
      </c>
      <c r="H904" s="183">
        <v>0.7</v>
      </c>
      <c r="I904" s="183">
        <v>2.2799999999999998</v>
      </c>
      <c r="J904" s="183">
        <v>2.44</v>
      </c>
      <c r="K904" s="183">
        <v>8.27</v>
      </c>
      <c r="L904" s="183">
        <v>1.07</v>
      </c>
      <c r="M904" s="183">
        <v>3.63</v>
      </c>
      <c r="N904" s="183">
        <v>6.5</v>
      </c>
    </row>
    <row r="905" spans="1:15" ht="15" customHeight="1" x14ac:dyDescent="0.25">
      <c r="B905" s="168">
        <v>2016</v>
      </c>
      <c r="C905" s="168"/>
      <c r="D905" s="182">
        <v>86678</v>
      </c>
      <c r="E905" s="183">
        <v>0.28000000000000003</v>
      </c>
      <c r="F905" s="183">
        <v>0.38</v>
      </c>
      <c r="G905" s="183">
        <v>2.63</v>
      </c>
      <c r="H905" s="183">
        <v>0.72</v>
      </c>
      <c r="I905" s="183">
        <v>0.9</v>
      </c>
      <c r="J905" s="183">
        <v>0.97</v>
      </c>
      <c r="K905" s="183">
        <v>3.51</v>
      </c>
      <c r="L905" s="183">
        <v>1.07</v>
      </c>
      <c r="M905" s="183">
        <v>3.89</v>
      </c>
      <c r="N905" s="183">
        <v>2.4900000000000002</v>
      </c>
    </row>
    <row r="906" spans="1:15" ht="15" customHeight="1" x14ac:dyDescent="0.25">
      <c r="B906" s="168">
        <v>2015</v>
      </c>
      <c r="C906" s="168"/>
      <c r="D906" s="182">
        <v>86692</v>
      </c>
      <c r="E906" s="183">
        <v>0.25</v>
      </c>
      <c r="F906" s="183">
        <v>0.34</v>
      </c>
      <c r="G906" s="183">
        <v>2.95</v>
      </c>
      <c r="H906" s="183">
        <v>0.75</v>
      </c>
      <c r="I906" s="183">
        <v>0.28999999999999998</v>
      </c>
      <c r="J906" s="183">
        <v>0.31</v>
      </c>
      <c r="K906" s="183">
        <v>1.22</v>
      </c>
      <c r="L906" s="183">
        <v>1.06</v>
      </c>
      <c r="M906" s="183">
        <v>4.2</v>
      </c>
      <c r="N906" s="183">
        <v>0.79</v>
      </c>
    </row>
    <row r="907" spans="1:15" ht="15" customHeight="1" x14ac:dyDescent="0.25">
      <c r="B907" s="168">
        <v>2014</v>
      </c>
      <c r="C907" s="168"/>
      <c r="D907" s="182">
        <v>85815</v>
      </c>
      <c r="E907" s="183">
        <v>0.24</v>
      </c>
      <c r="F907" s="183">
        <v>0.32</v>
      </c>
      <c r="G907" s="183">
        <v>3.15</v>
      </c>
      <c r="H907" s="183">
        <v>0.76</v>
      </c>
      <c r="I907" s="183">
        <v>-0.93</v>
      </c>
      <c r="J907" s="183">
        <v>-0.95</v>
      </c>
      <c r="K907" s="183">
        <v>-3.93</v>
      </c>
      <c r="L907" s="183">
        <v>1.02</v>
      </c>
      <c r="M907" s="183">
        <v>4.2300000000000004</v>
      </c>
      <c r="N907" s="183">
        <v>-2.5099999999999998</v>
      </c>
    </row>
    <row r="908" spans="1:15" ht="15" customHeight="1" x14ac:dyDescent="0.25">
      <c r="A908" s="53"/>
      <c r="B908" s="168">
        <v>2013</v>
      </c>
      <c r="C908" s="168"/>
      <c r="D908" s="182">
        <v>85161</v>
      </c>
      <c r="E908" s="183">
        <v>0.24</v>
      </c>
      <c r="F908" s="183">
        <v>0.31</v>
      </c>
      <c r="G908" s="183">
        <v>3.25</v>
      </c>
      <c r="H908" s="183">
        <v>0.76</v>
      </c>
      <c r="I908" s="183">
        <v>-1.77</v>
      </c>
      <c r="J908" s="183">
        <v>-1.73</v>
      </c>
      <c r="K908" s="183">
        <v>-7.37</v>
      </c>
      <c r="L908" s="183">
        <v>0.98</v>
      </c>
      <c r="M908" s="183">
        <v>4.17</v>
      </c>
      <c r="N908" s="183">
        <v>-4.68</v>
      </c>
    </row>
    <row r="909" spans="1:15" s="9" customFormat="1" ht="15" customHeight="1" collapsed="1" x14ac:dyDescent="0.25">
      <c r="A909"/>
      <c r="B909" s="168">
        <v>2012</v>
      </c>
      <c r="C909" s="168"/>
      <c r="D909" s="182">
        <v>84988</v>
      </c>
      <c r="E909" s="183">
        <v>0.22</v>
      </c>
      <c r="F909" s="183">
        <v>0.28000000000000003</v>
      </c>
      <c r="G909" s="183">
        <v>3.53</v>
      </c>
      <c r="H909" s="183">
        <v>0.78</v>
      </c>
      <c r="I909" s="183">
        <v>-2.78</v>
      </c>
      <c r="J909" s="183">
        <v>-2.69</v>
      </c>
      <c r="K909" s="183">
        <v>-12.19</v>
      </c>
      <c r="L909" s="183">
        <v>0.97</v>
      </c>
      <c r="M909" s="183">
        <v>4.3899999999999997</v>
      </c>
      <c r="N909" s="183">
        <v>-7.38</v>
      </c>
      <c r="O909" s="5"/>
    </row>
    <row r="910" spans="1:15" s="9" customFormat="1" ht="15" customHeight="1" x14ac:dyDescent="0.25">
      <c r="A910"/>
      <c r="B910" s="168">
        <v>2011</v>
      </c>
      <c r="C910" s="168"/>
      <c r="D910" s="182">
        <v>86280</v>
      </c>
      <c r="E910" s="183">
        <v>0.22</v>
      </c>
      <c r="F910" s="183">
        <v>0.28999999999999998</v>
      </c>
      <c r="G910" s="183">
        <v>3.46</v>
      </c>
      <c r="H910" s="183">
        <v>0.78</v>
      </c>
      <c r="I910" s="183">
        <v>-1.9</v>
      </c>
      <c r="J910" s="183">
        <v>-1.92</v>
      </c>
      <c r="K910" s="183">
        <v>-8.5500000000000007</v>
      </c>
      <c r="L910" s="183">
        <v>1.01</v>
      </c>
      <c r="M910" s="183">
        <v>4.51</v>
      </c>
      <c r="N910" s="183">
        <v>-5.25</v>
      </c>
      <c r="O910" s="5"/>
    </row>
    <row r="911" spans="1:15" s="9" customFormat="1" ht="15" customHeight="1" x14ac:dyDescent="0.25">
      <c r="A911"/>
      <c r="B911" s="168">
        <v>2010</v>
      </c>
      <c r="C911" s="168"/>
      <c r="D911" s="182">
        <v>86632</v>
      </c>
      <c r="E911" s="183">
        <v>0.24</v>
      </c>
      <c r="F911" s="183">
        <v>0.31</v>
      </c>
      <c r="G911" s="183">
        <v>3.25</v>
      </c>
      <c r="H911" s="183">
        <v>0.76</v>
      </c>
      <c r="I911" s="183">
        <v>-0.59</v>
      </c>
      <c r="J911" s="183">
        <v>-0.61</v>
      </c>
      <c r="K911" s="183">
        <v>-2.59</v>
      </c>
      <c r="L911" s="183">
        <v>1.03</v>
      </c>
      <c r="M911" s="183">
        <v>4.3899999999999997</v>
      </c>
      <c r="N911" s="183">
        <v>-1.68</v>
      </c>
      <c r="O911" s="5"/>
    </row>
    <row r="912" spans="1:15" ht="15" customHeight="1" x14ac:dyDescent="0.25">
      <c r="B912" s="168">
        <v>2009</v>
      </c>
      <c r="C912" s="168"/>
      <c r="D912" s="182">
        <v>88516</v>
      </c>
      <c r="E912" s="183">
        <v>0.21</v>
      </c>
      <c r="F912" s="183">
        <v>0.27</v>
      </c>
      <c r="G912" s="183">
        <v>3.68</v>
      </c>
      <c r="H912" s="183">
        <v>0.79</v>
      </c>
      <c r="I912" s="183">
        <v>-1.01</v>
      </c>
      <c r="J912" s="183">
        <v>-1.01</v>
      </c>
      <c r="K912" s="183">
        <v>-4.74</v>
      </c>
      <c r="L912" s="183">
        <v>1</v>
      </c>
      <c r="M912" s="183">
        <v>4.68</v>
      </c>
      <c r="N912" s="183">
        <v>-2.78</v>
      </c>
    </row>
    <row r="913" spans="1:15" ht="15" customHeight="1" x14ac:dyDescent="0.25">
      <c r="B913" s="168">
        <v>2008</v>
      </c>
      <c r="C913" s="168"/>
      <c r="D913" s="182">
        <v>89606</v>
      </c>
      <c r="E913" s="183">
        <v>0.21</v>
      </c>
      <c r="F913" s="183">
        <v>0.27</v>
      </c>
      <c r="G913" s="183">
        <v>3.74</v>
      </c>
      <c r="H913" s="183">
        <v>0.79</v>
      </c>
      <c r="I913" s="183">
        <v>-1.4</v>
      </c>
      <c r="J913" s="183">
        <v>-1.52</v>
      </c>
      <c r="K913" s="183">
        <v>-7.2</v>
      </c>
      <c r="L913" s="183">
        <v>1.0900000000000001</v>
      </c>
      <c r="M913" s="183">
        <v>5.15</v>
      </c>
      <c r="N913" s="183">
        <v>-4.04</v>
      </c>
    </row>
    <row r="914" spans="1:15" ht="15" customHeight="1" x14ac:dyDescent="0.25">
      <c r="B914" s="259" t="s">
        <v>221</v>
      </c>
      <c r="C914" s="165"/>
      <c r="D914" s="165"/>
      <c r="E914" s="165"/>
      <c r="F914" s="165"/>
      <c r="G914" s="165"/>
      <c r="H914" s="165"/>
      <c r="I914" s="165"/>
      <c r="J914" s="165"/>
      <c r="K914" s="165"/>
      <c r="L914" s="165"/>
      <c r="M914" s="165"/>
      <c r="N914" s="165"/>
    </row>
    <row r="915" spans="1:15" ht="15" customHeight="1" x14ac:dyDescent="0.25">
      <c r="B915" s="181">
        <v>2023</v>
      </c>
      <c r="C915" s="181"/>
      <c r="D915" s="182">
        <v>10802</v>
      </c>
      <c r="E915" s="183">
        <v>0.48</v>
      </c>
      <c r="F915" s="183">
        <v>0.94</v>
      </c>
      <c r="G915" s="183">
        <v>1.07</v>
      </c>
      <c r="H915" s="183">
        <v>0.52</v>
      </c>
      <c r="I915" s="183">
        <v>3.61</v>
      </c>
      <c r="J915" s="183">
        <v>5.3</v>
      </c>
      <c r="K915" s="183">
        <v>10.95</v>
      </c>
      <c r="L915" s="183">
        <v>1.47</v>
      </c>
      <c r="M915" s="183">
        <v>3.04</v>
      </c>
      <c r="N915" s="183">
        <v>143.22999999999999</v>
      </c>
    </row>
    <row r="916" spans="1:15" ht="15" customHeight="1" x14ac:dyDescent="0.25">
      <c r="B916" s="181">
        <v>2022</v>
      </c>
      <c r="C916" s="181"/>
      <c r="D916" s="182">
        <v>10462</v>
      </c>
      <c r="E916" s="183">
        <v>0.45</v>
      </c>
      <c r="F916" s="183">
        <v>0.83</v>
      </c>
      <c r="G916" s="183">
        <v>1.2</v>
      </c>
      <c r="H916" s="183">
        <v>0.55000000000000004</v>
      </c>
      <c r="I916" s="183">
        <v>3.83</v>
      </c>
      <c r="J916" s="183">
        <v>5.81</v>
      </c>
      <c r="K916" s="183">
        <v>12.78</v>
      </c>
      <c r="L916" s="183">
        <v>1.52</v>
      </c>
      <c r="M916" s="183">
        <v>3.34</v>
      </c>
      <c r="N916" s="183">
        <v>150.57</v>
      </c>
    </row>
    <row r="917" spans="1:15" ht="15" customHeight="1" x14ac:dyDescent="0.25">
      <c r="B917" s="181">
        <v>2021</v>
      </c>
      <c r="C917" s="181"/>
      <c r="D917" s="182">
        <v>9983</v>
      </c>
      <c r="E917" s="183">
        <v>0.45</v>
      </c>
      <c r="F917" s="183">
        <v>0.81</v>
      </c>
      <c r="G917" s="183">
        <v>1.23</v>
      </c>
      <c r="H917" s="183">
        <v>0.55000000000000004</v>
      </c>
      <c r="I917" s="183">
        <v>3.64</v>
      </c>
      <c r="J917" s="183">
        <v>5.26</v>
      </c>
      <c r="K917" s="183">
        <v>11.71</v>
      </c>
      <c r="L917" s="183">
        <v>1.44</v>
      </c>
      <c r="M917" s="183">
        <v>3.22</v>
      </c>
      <c r="N917" s="183">
        <v>131.94</v>
      </c>
    </row>
    <row r="918" spans="1:15" ht="15" customHeight="1" x14ac:dyDescent="0.25">
      <c r="B918" s="168">
        <v>2020</v>
      </c>
      <c r="C918" s="168"/>
      <c r="D918" s="182">
        <v>9718</v>
      </c>
      <c r="E918" s="183">
        <v>0.44</v>
      </c>
      <c r="F918" s="183">
        <v>0.8</v>
      </c>
      <c r="G918" s="183">
        <v>1.26</v>
      </c>
      <c r="H918" s="183">
        <v>0.56000000000000005</v>
      </c>
      <c r="I918" s="183">
        <v>2.71</v>
      </c>
      <c r="J918" s="183">
        <v>3.66</v>
      </c>
      <c r="K918" s="183">
        <v>8.26</v>
      </c>
      <c r="L918" s="183">
        <v>1.35</v>
      </c>
      <c r="M918" s="183">
        <v>3.05</v>
      </c>
      <c r="N918" s="183">
        <v>88.88</v>
      </c>
    </row>
    <row r="919" spans="1:15" ht="15" customHeight="1" x14ac:dyDescent="0.25">
      <c r="B919" s="168">
        <v>2019</v>
      </c>
      <c r="C919" s="168"/>
      <c r="D919" s="182">
        <v>9719</v>
      </c>
      <c r="E919" s="183">
        <v>0.43</v>
      </c>
      <c r="F919" s="183">
        <v>0.77</v>
      </c>
      <c r="G919" s="183">
        <v>1.3</v>
      </c>
      <c r="H919" s="183">
        <v>0.56999999999999995</v>
      </c>
      <c r="I919" s="183">
        <v>2.84</v>
      </c>
      <c r="J919" s="183">
        <v>4.25</v>
      </c>
      <c r="K919" s="183">
        <v>9.8000000000000007</v>
      </c>
      <c r="L919" s="183">
        <v>1.5</v>
      </c>
      <c r="M919" s="183">
        <v>3.45</v>
      </c>
      <c r="N919" s="183">
        <v>97.79</v>
      </c>
    </row>
    <row r="920" spans="1:15" ht="15" customHeight="1" x14ac:dyDescent="0.25">
      <c r="B920" s="168">
        <v>2018</v>
      </c>
      <c r="C920" s="168"/>
      <c r="D920" s="182">
        <v>9404</v>
      </c>
      <c r="E920" s="183">
        <v>0.4</v>
      </c>
      <c r="F920" s="183">
        <v>0.66</v>
      </c>
      <c r="G920" s="183">
        <v>1.51</v>
      </c>
      <c r="H920" s="183">
        <v>0.6</v>
      </c>
      <c r="I920" s="183">
        <v>1.95</v>
      </c>
      <c r="J920" s="183">
        <v>2.92</v>
      </c>
      <c r="K920" s="183">
        <v>7.34</v>
      </c>
      <c r="L920" s="183">
        <v>1.5</v>
      </c>
      <c r="M920" s="183">
        <v>3.76</v>
      </c>
      <c r="N920" s="183">
        <v>66.55</v>
      </c>
    </row>
    <row r="921" spans="1:15" ht="15" customHeight="1" x14ac:dyDescent="0.25">
      <c r="B921" s="168">
        <v>2017</v>
      </c>
      <c r="C921" s="168"/>
      <c r="D921" s="182">
        <v>9111</v>
      </c>
      <c r="E921" s="183">
        <v>0.41</v>
      </c>
      <c r="F921" s="183">
        <v>0.7</v>
      </c>
      <c r="G921" s="183">
        <v>1.43</v>
      </c>
      <c r="H921" s="183">
        <v>0.59</v>
      </c>
      <c r="I921" s="183">
        <v>2.83</v>
      </c>
      <c r="J921" s="183">
        <v>4.0999999999999996</v>
      </c>
      <c r="K921" s="183">
        <v>9.94</v>
      </c>
      <c r="L921" s="183">
        <v>1.45</v>
      </c>
      <c r="M921" s="183">
        <v>3.51</v>
      </c>
      <c r="N921" s="183">
        <v>96.23</v>
      </c>
    </row>
    <row r="922" spans="1:15" ht="15" customHeight="1" x14ac:dyDescent="0.25">
      <c r="B922" s="168">
        <v>2016</v>
      </c>
      <c r="C922" s="168"/>
      <c r="D922" s="182">
        <v>8757</v>
      </c>
      <c r="E922" s="183">
        <v>0.4</v>
      </c>
      <c r="F922" s="183">
        <v>0.67</v>
      </c>
      <c r="G922" s="183">
        <v>1.49</v>
      </c>
      <c r="H922" s="183">
        <v>0.6</v>
      </c>
      <c r="I922" s="183">
        <v>2.6</v>
      </c>
      <c r="J922" s="183">
        <v>3.66</v>
      </c>
      <c r="K922" s="183">
        <v>9.11</v>
      </c>
      <c r="L922" s="183">
        <v>1.41</v>
      </c>
      <c r="M922" s="183">
        <v>3.51</v>
      </c>
      <c r="N922" s="183">
        <v>85.8</v>
      </c>
    </row>
    <row r="923" spans="1:15" ht="15" customHeight="1" x14ac:dyDescent="0.25">
      <c r="B923" s="168">
        <v>2015</v>
      </c>
      <c r="C923" s="168"/>
      <c r="D923" s="182">
        <v>8622</v>
      </c>
      <c r="E923" s="183">
        <v>0.38</v>
      </c>
      <c r="F923" s="183">
        <v>0.63</v>
      </c>
      <c r="G923" s="183">
        <v>1.6</v>
      </c>
      <c r="H923" s="183">
        <v>0.62</v>
      </c>
      <c r="I923" s="183">
        <v>1.92</v>
      </c>
      <c r="J923" s="183">
        <v>2.76</v>
      </c>
      <c r="K923" s="183">
        <v>7.18</v>
      </c>
      <c r="L923" s="183">
        <v>1.44</v>
      </c>
      <c r="M923" s="183">
        <v>3.75</v>
      </c>
      <c r="N923" s="183">
        <v>63.83</v>
      </c>
    </row>
    <row r="924" spans="1:15" s="9" customFormat="1" ht="15" customHeight="1" collapsed="1" x14ac:dyDescent="0.25">
      <c r="A924" s="53"/>
      <c r="B924" s="168">
        <v>2014</v>
      </c>
      <c r="C924" s="168"/>
      <c r="D924" s="182">
        <v>8342</v>
      </c>
      <c r="E924" s="183">
        <v>0.37</v>
      </c>
      <c r="F924" s="183">
        <v>0.59</v>
      </c>
      <c r="G924" s="183">
        <v>1.69</v>
      </c>
      <c r="H924" s="183">
        <v>0.63</v>
      </c>
      <c r="I924" s="183">
        <v>1.58</v>
      </c>
      <c r="J924" s="183">
        <v>2.29</v>
      </c>
      <c r="K924" s="183">
        <v>6.17</v>
      </c>
      <c r="L924" s="183">
        <v>1.45</v>
      </c>
      <c r="M924" s="183">
        <v>3.9</v>
      </c>
      <c r="N924" s="183">
        <v>53.24</v>
      </c>
      <c r="O924" s="5"/>
    </row>
    <row r="925" spans="1:15" s="9" customFormat="1" ht="15" customHeight="1" x14ac:dyDescent="0.25">
      <c r="A925"/>
      <c r="B925" s="168">
        <v>2013</v>
      </c>
      <c r="C925" s="168"/>
      <c r="D925" s="182">
        <v>8285</v>
      </c>
      <c r="E925" s="183">
        <v>0.36</v>
      </c>
      <c r="F925" s="183">
        <v>0.56000000000000005</v>
      </c>
      <c r="G925" s="183">
        <v>1.79</v>
      </c>
      <c r="H925" s="183">
        <v>0.64</v>
      </c>
      <c r="I925" s="183">
        <v>0.74</v>
      </c>
      <c r="J925" s="183">
        <v>1.07</v>
      </c>
      <c r="K925" s="183">
        <v>2.97</v>
      </c>
      <c r="L925" s="183">
        <v>1.45</v>
      </c>
      <c r="M925" s="183">
        <v>4.03</v>
      </c>
      <c r="N925" s="183">
        <v>24.17</v>
      </c>
      <c r="O925" s="5"/>
    </row>
    <row r="926" spans="1:15" s="9" customFormat="1" ht="15" customHeight="1" x14ac:dyDescent="0.25">
      <c r="A926"/>
      <c r="B926" s="168">
        <v>2012</v>
      </c>
      <c r="C926" s="168"/>
      <c r="D926" s="182">
        <v>8561</v>
      </c>
      <c r="E926" s="183">
        <v>0.34</v>
      </c>
      <c r="F926" s="183">
        <v>0.51</v>
      </c>
      <c r="G926" s="183">
        <v>1.95</v>
      </c>
      <c r="H926" s="183">
        <v>0.66</v>
      </c>
      <c r="I926" s="183">
        <v>-0.26</v>
      </c>
      <c r="J926" s="183">
        <v>-0.35</v>
      </c>
      <c r="K926" s="183">
        <v>-1.04</v>
      </c>
      <c r="L926" s="183">
        <v>1.37</v>
      </c>
      <c r="M926" s="183">
        <v>4.04</v>
      </c>
      <c r="N926" s="183">
        <v>-8.26</v>
      </c>
      <c r="O926" s="5"/>
    </row>
    <row r="927" spans="1:15" ht="15" customHeight="1" x14ac:dyDescent="0.25">
      <c r="B927" s="168">
        <v>2011</v>
      </c>
      <c r="C927" s="168"/>
      <c r="D927" s="182">
        <v>9168</v>
      </c>
      <c r="E927" s="183">
        <v>0.32</v>
      </c>
      <c r="F927" s="183">
        <v>0.48</v>
      </c>
      <c r="G927" s="183">
        <v>2.09</v>
      </c>
      <c r="H927" s="183">
        <v>0.68</v>
      </c>
      <c r="I927" s="183">
        <v>0.17</v>
      </c>
      <c r="J927" s="183">
        <v>0.23</v>
      </c>
      <c r="K927" s="183">
        <v>0.71</v>
      </c>
      <c r="L927" s="183">
        <v>1.35</v>
      </c>
      <c r="M927" s="183">
        <v>4.17</v>
      </c>
      <c r="N927" s="183">
        <v>5.42</v>
      </c>
    </row>
    <row r="928" spans="1:15" ht="15" customHeight="1" x14ac:dyDescent="0.25">
      <c r="B928" s="168">
        <v>2010</v>
      </c>
      <c r="C928" s="168"/>
      <c r="D928" s="182">
        <v>9515</v>
      </c>
      <c r="E928" s="183">
        <v>0.32</v>
      </c>
      <c r="F928" s="183">
        <v>0.46</v>
      </c>
      <c r="G928" s="183">
        <v>2.17</v>
      </c>
      <c r="H928" s="183">
        <v>0.68</v>
      </c>
      <c r="I928" s="183">
        <v>1.1100000000000001</v>
      </c>
      <c r="J928" s="183">
        <v>1.53</v>
      </c>
      <c r="K928" s="183">
        <v>4.8499999999999996</v>
      </c>
      <c r="L928" s="183">
        <v>1.38</v>
      </c>
      <c r="M928" s="183">
        <v>4.37</v>
      </c>
      <c r="N928" s="183">
        <v>35.46</v>
      </c>
    </row>
    <row r="929" spans="1:15" ht="15" customHeight="1" x14ac:dyDescent="0.25">
      <c r="B929" s="168">
        <v>2009</v>
      </c>
      <c r="C929" s="168"/>
      <c r="D929" s="182">
        <v>9569</v>
      </c>
      <c r="E929" s="183">
        <v>0.31</v>
      </c>
      <c r="F929" s="183">
        <v>0.44</v>
      </c>
      <c r="G929" s="183">
        <v>2.27</v>
      </c>
      <c r="H929" s="183">
        <v>0.69</v>
      </c>
      <c r="I929" s="183">
        <v>0.92</v>
      </c>
      <c r="J929" s="183">
        <v>1.25</v>
      </c>
      <c r="K929" s="183">
        <v>4.0999999999999996</v>
      </c>
      <c r="L929" s="183">
        <v>1.36</v>
      </c>
      <c r="M929" s="183">
        <v>4.47</v>
      </c>
      <c r="N929" s="183">
        <v>28.23</v>
      </c>
    </row>
    <row r="930" spans="1:15" ht="15" customHeight="1" x14ac:dyDescent="0.25">
      <c r="B930" s="168">
        <v>2008</v>
      </c>
      <c r="C930" s="168"/>
      <c r="D930" s="182">
        <v>9931</v>
      </c>
      <c r="E930" s="183">
        <v>0.28999999999999998</v>
      </c>
      <c r="F930" s="183">
        <v>0.41</v>
      </c>
      <c r="G930" s="183">
        <v>2.4500000000000002</v>
      </c>
      <c r="H930" s="183">
        <v>0.71</v>
      </c>
      <c r="I930" s="183">
        <v>0.75</v>
      </c>
      <c r="J930" s="183">
        <v>1.1399999999999999</v>
      </c>
      <c r="K930" s="183">
        <v>3.94</v>
      </c>
      <c r="L930" s="183">
        <v>1.52</v>
      </c>
      <c r="M930" s="183">
        <v>5.25</v>
      </c>
      <c r="N930" s="183">
        <v>24.09</v>
      </c>
    </row>
    <row r="931" spans="1:15" ht="15" customHeight="1" x14ac:dyDescent="0.25">
      <c r="B931" s="259" t="s">
        <v>222</v>
      </c>
      <c r="C931" s="165"/>
      <c r="D931" s="165"/>
      <c r="E931" s="165"/>
      <c r="F931" s="165"/>
      <c r="G931" s="165"/>
      <c r="H931" s="165"/>
      <c r="I931" s="165"/>
      <c r="J931" s="165"/>
      <c r="K931" s="165"/>
      <c r="L931" s="165"/>
      <c r="M931" s="165"/>
      <c r="N931" s="165"/>
    </row>
    <row r="932" spans="1:15" ht="15" customHeight="1" x14ac:dyDescent="0.25">
      <c r="B932" s="181">
        <v>2023</v>
      </c>
      <c r="C932" s="181"/>
      <c r="D932" s="182">
        <v>1461</v>
      </c>
      <c r="E932" s="183">
        <v>0.44</v>
      </c>
      <c r="F932" s="183">
        <v>0.8</v>
      </c>
      <c r="G932" s="183">
        <v>1.25</v>
      </c>
      <c r="H932" s="183">
        <v>0.56000000000000005</v>
      </c>
      <c r="I932" s="183">
        <v>3.26</v>
      </c>
      <c r="J932" s="183">
        <v>5.48</v>
      </c>
      <c r="K932" s="183">
        <v>12.34</v>
      </c>
      <c r="L932" s="183">
        <v>1.68</v>
      </c>
      <c r="M932" s="183">
        <v>3.79</v>
      </c>
      <c r="N932" s="183">
        <v>844.24</v>
      </c>
    </row>
    <row r="933" spans="1:15" ht="15" customHeight="1" x14ac:dyDescent="0.25">
      <c r="B933" s="181">
        <v>2022</v>
      </c>
      <c r="C933" s="181"/>
      <c r="D933" s="182">
        <v>1432</v>
      </c>
      <c r="E933" s="183">
        <v>0.44</v>
      </c>
      <c r="F933" s="183">
        <v>0.78</v>
      </c>
      <c r="G933" s="183">
        <v>1.28</v>
      </c>
      <c r="H933" s="183">
        <v>0.56000000000000005</v>
      </c>
      <c r="I933" s="183">
        <v>3.36</v>
      </c>
      <c r="J933" s="183">
        <v>5.73</v>
      </c>
      <c r="K933" s="183">
        <v>13.07</v>
      </c>
      <c r="L933" s="183">
        <v>1.7</v>
      </c>
      <c r="M933" s="183">
        <v>3.89</v>
      </c>
      <c r="N933" s="183">
        <v>877.88</v>
      </c>
    </row>
    <row r="934" spans="1:15" ht="15" customHeight="1" x14ac:dyDescent="0.25">
      <c r="B934" s="181">
        <v>2021</v>
      </c>
      <c r="C934" s="181"/>
      <c r="D934" s="182">
        <v>1368</v>
      </c>
      <c r="E934" s="183">
        <v>0.44</v>
      </c>
      <c r="F934" s="183">
        <v>0.8</v>
      </c>
      <c r="G934" s="183">
        <v>1.25</v>
      </c>
      <c r="H934" s="183">
        <v>0.56000000000000005</v>
      </c>
      <c r="I934" s="183">
        <v>3.58</v>
      </c>
      <c r="J934" s="183">
        <v>5.53</v>
      </c>
      <c r="K934" s="183">
        <v>12.43</v>
      </c>
      <c r="L934" s="183">
        <v>1.55</v>
      </c>
      <c r="M934" s="183">
        <v>3.48</v>
      </c>
      <c r="N934" s="183">
        <v>854.49</v>
      </c>
    </row>
    <row r="935" spans="1:15" ht="15" customHeight="1" x14ac:dyDescent="0.25">
      <c r="B935" s="168">
        <v>2020</v>
      </c>
      <c r="C935" s="168"/>
      <c r="D935" s="182">
        <v>1304</v>
      </c>
      <c r="E935" s="183">
        <v>0.44</v>
      </c>
      <c r="F935" s="183">
        <v>0.77</v>
      </c>
      <c r="G935" s="183">
        <v>1.3</v>
      </c>
      <c r="H935" s="183">
        <v>0.56000000000000005</v>
      </c>
      <c r="I935" s="183">
        <v>2.3199999999999998</v>
      </c>
      <c r="J935" s="183">
        <v>3.38</v>
      </c>
      <c r="K935" s="183">
        <v>7.76</v>
      </c>
      <c r="L935" s="183">
        <v>1.46</v>
      </c>
      <c r="M935" s="183">
        <v>3.34</v>
      </c>
      <c r="N935" s="183">
        <v>524.04</v>
      </c>
    </row>
    <row r="936" spans="1:15" ht="15" customHeight="1" x14ac:dyDescent="0.25">
      <c r="B936" s="168">
        <v>2019</v>
      </c>
      <c r="C936" s="168"/>
      <c r="D936" s="182">
        <v>1301</v>
      </c>
      <c r="E936" s="183">
        <v>0.41</v>
      </c>
      <c r="F936" s="183">
        <v>0.7</v>
      </c>
      <c r="G936" s="183">
        <v>1.42</v>
      </c>
      <c r="H936" s="183">
        <v>0.59</v>
      </c>
      <c r="I936" s="183">
        <v>2.73</v>
      </c>
      <c r="J936" s="183">
        <v>4.3899999999999997</v>
      </c>
      <c r="K936" s="183">
        <v>10.64</v>
      </c>
      <c r="L936" s="183">
        <v>1.61</v>
      </c>
      <c r="M936" s="183">
        <v>3.89</v>
      </c>
      <c r="N936" s="183">
        <v>646.85</v>
      </c>
    </row>
    <row r="937" spans="1:15" ht="15" customHeight="1" x14ac:dyDescent="0.25">
      <c r="B937" s="168">
        <v>2018</v>
      </c>
      <c r="C937" s="168"/>
      <c r="D937" s="182">
        <v>1272</v>
      </c>
      <c r="E937" s="183">
        <v>0.41</v>
      </c>
      <c r="F937" s="183">
        <v>0.71</v>
      </c>
      <c r="G937" s="183">
        <v>1.42</v>
      </c>
      <c r="H937" s="183">
        <v>0.59</v>
      </c>
      <c r="I937" s="183">
        <v>2.63</v>
      </c>
      <c r="J937" s="183">
        <v>4.32</v>
      </c>
      <c r="K937" s="183">
        <v>10.43</v>
      </c>
      <c r="L937" s="183">
        <v>1.64</v>
      </c>
      <c r="M937" s="183">
        <v>3.97</v>
      </c>
      <c r="N937" s="183">
        <v>627.1</v>
      </c>
    </row>
    <row r="938" spans="1:15" ht="15" customHeight="1" x14ac:dyDescent="0.25">
      <c r="B938" s="168">
        <v>2017</v>
      </c>
      <c r="C938" s="168"/>
      <c r="D938" s="182">
        <v>1186</v>
      </c>
      <c r="E938" s="183">
        <v>0.39</v>
      </c>
      <c r="F938" s="183">
        <v>0.64</v>
      </c>
      <c r="G938" s="183">
        <v>1.57</v>
      </c>
      <c r="H938" s="183">
        <v>0.61</v>
      </c>
      <c r="I938" s="183">
        <v>2.41</v>
      </c>
      <c r="J938" s="183">
        <v>4.0199999999999996</v>
      </c>
      <c r="K938" s="183">
        <v>10.34</v>
      </c>
      <c r="L938" s="183">
        <v>1.67</v>
      </c>
      <c r="M938" s="183">
        <v>4.29</v>
      </c>
      <c r="N938" s="183">
        <v>576.87</v>
      </c>
    </row>
    <row r="939" spans="1:15" s="9" customFormat="1" ht="15" customHeight="1" collapsed="1" x14ac:dyDescent="0.25">
      <c r="A939"/>
      <c r="B939" s="168">
        <v>2016</v>
      </c>
      <c r="C939" s="168"/>
      <c r="D939" s="182">
        <v>1113</v>
      </c>
      <c r="E939" s="183">
        <v>0.38</v>
      </c>
      <c r="F939" s="183">
        <v>0.6</v>
      </c>
      <c r="G939" s="183">
        <v>1.66</v>
      </c>
      <c r="H939" s="183">
        <v>0.62</v>
      </c>
      <c r="I939" s="183">
        <v>2.02</v>
      </c>
      <c r="J939" s="183">
        <v>3.38</v>
      </c>
      <c r="K939" s="183">
        <v>8.9700000000000006</v>
      </c>
      <c r="L939" s="183">
        <v>1.67</v>
      </c>
      <c r="M939" s="183">
        <v>4.43</v>
      </c>
      <c r="N939" s="183">
        <v>491.13</v>
      </c>
      <c r="O939" s="5"/>
    </row>
    <row r="940" spans="1:15" s="9" customFormat="1" ht="15" customHeight="1" x14ac:dyDescent="0.25">
      <c r="A940" s="53"/>
      <c r="B940" s="168">
        <v>2015</v>
      </c>
      <c r="C940" s="168"/>
      <c r="D940" s="182">
        <v>1034</v>
      </c>
      <c r="E940" s="183">
        <v>0.37</v>
      </c>
      <c r="F940" s="183">
        <v>0.6</v>
      </c>
      <c r="G940" s="183">
        <v>1.67</v>
      </c>
      <c r="H940" s="183">
        <v>0.63</v>
      </c>
      <c r="I940" s="183">
        <v>1.96</v>
      </c>
      <c r="J940" s="183">
        <v>3.13</v>
      </c>
      <c r="K940" s="183">
        <v>8.35</v>
      </c>
      <c r="L940" s="183">
        <v>1.6</v>
      </c>
      <c r="M940" s="183">
        <v>4.2699999999999996</v>
      </c>
      <c r="N940" s="183">
        <v>458.44</v>
      </c>
      <c r="O940" s="5"/>
    </row>
    <row r="941" spans="1:15" s="9" customFormat="1" ht="15" customHeight="1" x14ac:dyDescent="0.25">
      <c r="A941"/>
      <c r="B941" s="168">
        <v>2014</v>
      </c>
      <c r="C941" s="168"/>
      <c r="D941" s="182">
        <v>995</v>
      </c>
      <c r="E941" s="183">
        <v>0.35</v>
      </c>
      <c r="F941" s="183">
        <v>0.53</v>
      </c>
      <c r="G941" s="183">
        <v>1.88</v>
      </c>
      <c r="H941" s="183">
        <v>0.65</v>
      </c>
      <c r="I941" s="183">
        <v>2.09</v>
      </c>
      <c r="J941" s="183">
        <v>3.34</v>
      </c>
      <c r="K941" s="183">
        <v>9.6</v>
      </c>
      <c r="L941" s="183">
        <v>1.6</v>
      </c>
      <c r="M941" s="183">
        <v>4.5999999999999996</v>
      </c>
      <c r="N941" s="183">
        <v>477.11</v>
      </c>
      <c r="O941" s="5"/>
    </row>
    <row r="942" spans="1:15" ht="15" customHeight="1" x14ac:dyDescent="0.25">
      <c r="B942" s="168">
        <v>2013</v>
      </c>
      <c r="C942" s="168"/>
      <c r="D942" s="182">
        <v>1020</v>
      </c>
      <c r="E942" s="183">
        <v>0.34</v>
      </c>
      <c r="F942" s="183">
        <v>0.51</v>
      </c>
      <c r="G942" s="183">
        <v>1.97</v>
      </c>
      <c r="H942" s="183">
        <v>0.66</v>
      </c>
      <c r="I942" s="183">
        <v>0.75</v>
      </c>
      <c r="J942" s="183">
        <v>1.22</v>
      </c>
      <c r="K942" s="183">
        <v>3.61</v>
      </c>
      <c r="L942" s="183">
        <v>1.62</v>
      </c>
      <c r="M942" s="183">
        <v>4.79</v>
      </c>
      <c r="N942" s="183">
        <v>169.37</v>
      </c>
    </row>
    <row r="943" spans="1:15" ht="15" customHeight="1" x14ac:dyDescent="0.25">
      <c r="B943" s="168">
        <v>2012</v>
      </c>
      <c r="C943" s="168"/>
      <c r="D943" s="182">
        <v>1031</v>
      </c>
      <c r="E943" s="183">
        <v>0.34</v>
      </c>
      <c r="F943" s="183">
        <v>0.52</v>
      </c>
      <c r="G943" s="183">
        <v>1.94</v>
      </c>
      <c r="H943" s="183">
        <v>0.66</v>
      </c>
      <c r="I943" s="183">
        <v>-0.39</v>
      </c>
      <c r="J943" s="183">
        <v>-0.65</v>
      </c>
      <c r="K943" s="183">
        <v>-1.9</v>
      </c>
      <c r="L943" s="183">
        <v>1.64</v>
      </c>
      <c r="M943" s="183">
        <v>4.83</v>
      </c>
      <c r="N943" s="183">
        <v>-87.67</v>
      </c>
    </row>
    <row r="944" spans="1:15" ht="15" customHeight="1" x14ac:dyDescent="0.25">
      <c r="B944" s="168">
        <v>2011</v>
      </c>
      <c r="C944" s="168"/>
      <c r="D944" s="182">
        <v>1109</v>
      </c>
      <c r="E944" s="183">
        <v>0.3</v>
      </c>
      <c r="F944" s="183">
        <v>0.44</v>
      </c>
      <c r="G944" s="183">
        <v>2.2799999999999998</v>
      </c>
      <c r="H944" s="183">
        <v>0.7</v>
      </c>
      <c r="I944" s="183">
        <v>0.18</v>
      </c>
      <c r="J944" s="183">
        <v>0.3</v>
      </c>
      <c r="K944" s="183">
        <v>1</v>
      </c>
      <c r="L944" s="183">
        <v>1.7</v>
      </c>
      <c r="M944" s="183">
        <v>5.58</v>
      </c>
      <c r="N944" s="183">
        <v>39.18</v>
      </c>
    </row>
    <row r="945" spans="1:15" ht="15" customHeight="1" x14ac:dyDescent="0.25">
      <c r="B945" s="168">
        <v>2010</v>
      </c>
      <c r="C945" s="168"/>
      <c r="D945" s="182">
        <v>1166</v>
      </c>
      <c r="E945" s="183">
        <v>0.31</v>
      </c>
      <c r="F945" s="183">
        <v>0.44</v>
      </c>
      <c r="G945" s="183">
        <v>2.25</v>
      </c>
      <c r="H945" s="183">
        <v>0.69</v>
      </c>
      <c r="I945" s="183">
        <v>1.7</v>
      </c>
      <c r="J945" s="183">
        <v>2.93</v>
      </c>
      <c r="K945" s="183">
        <v>9.52</v>
      </c>
      <c r="L945" s="183">
        <v>1.72</v>
      </c>
      <c r="M945" s="183">
        <v>5.6</v>
      </c>
      <c r="N945" s="183">
        <v>378.61</v>
      </c>
    </row>
    <row r="946" spans="1:15" ht="15" customHeight="1" x14ac:dyDescent="0.25">
      <c r="B946" s="168">
        <v>2009</v>
      </c>
      <c r="C946" s="168"/>
      <c r="D946" s="182">
        <v>1160</v>
      </c>
      <c r="E946" s="183">
        <v>0.3</v>
      </c>
      <c r="F946" s="183">
        <v>0.42</v>
      </c>
      <c r="G946" s="183">
        <v>2.35</v>
      </c>
      <c r="H946" s="183">
        <v>0.7</v>
      </c>
      <c r="I946" s="183">
        <v>1.17</v>
      </c>
      <c r="J946" s="183">
        <v>1.84</v>
      </c>
      <c r="K946" s="183">
        <v>6.17</v>
      </c>
      <c r="L946" s="183">
        <v>1.58</v>
      </c>
      <c r="M946" s="183">
        <v>5.3</v>
      </c>
      <c r="N946" s="183">
        <v>246.45</v>
      </c>
    </row>
    <row r="947" spans="1:15" ht="15" customHeight="1" x14ac:dyDescent="0.25">
      <c r="B947" s="168">
        <v>2008</v>
      </c>
      <c r="C947" s="168"/>
      <c r="D947" s="182">
        <v>1183</v>
      </c>
      <c r="E947" s="183">
        <v>0.27</v>
      </c>
      <c r="F947" s="183">
        <v>0.37</v>
      </c>
      <c r="G947" s="183">
        <v>2.72</v>
      </c>
      <c r="H947" s="183">
        <v>0.73</v>
      </c>
      <c r="I947" s="183">
        <v>0.95</v>
      </c>
      <c r="J947" s="183">
        <v>1.57</v>
      </c>
      <c r="K947" s="183">
        <v>5.86</v>
      </c>
      <c r="L947" s="183">
        <v>1.66</v>
      </c>
      <c r="M947" s="183">
        <v>6.2</v>
      </c>
      <c r="N947" s="183">
        <v>209.97</v>
      </c>
    </row>
    <row r="948" spans="1:15" s="9" customFormat="1" ht="15" customHeight="1" collapsed="1" x14ac:dyDescent="0.25">
      <c r="A948"/>
      <c r="B948" s="187" t="s">
        <v>223</v>
      </c>
      <c r="C948" s="187"/>
      <c r="D948" s="187"/>
      <c r="E948" s="187"/>
      <c r="F948" s="187"/>
      <c r="G948" s="187"/>
      <c r="H948" s="187"/>
      <c r="I948" s="187"/>
      <c r="J948" s="187"/>
      <c r="K948" s="187"/>
      <c r="L948" s="187"/>
      <c r="M948" s="187"/>
      <c r="N948" s="187"/>
      <c r="O948" s="5"/>
    </row>
    <row r="949" spans="1:15" s="9" customFormat="1" ht="15" customHeight="1" x14ac:dyDescent="0.25">
      <c r="A949"/>
      <c r="B949" s="181">
        <v>2023</v>
      </c>
      <c r="C949" s="181"/>
      <c r="D949" s="182">
        <v>295</v>
      </c>
      <c r="E949" s="183">
        <v>0.32</v>
      </c>
      <c r="F949" s="183">
        <v>0.48</v>
      </c>
      <c r="G949" s="183">
        <v>2.09</v>
      </c>
      <c r="H949" s="183">
        <v>0.68</v>
      </c>
      <c r="I949" s="183">
        <v>2.4300000000000002</v>
      </c>
      <c r="J949" s="183">
        <v>4.3499999999999996</v>
      </c>
      <c r="K949" s="183">
        <v>13.44</v>
      </c>
      <c r="L949" s="183">
        <v>1.79</v>
      </c>
      <c r="M949" s="183">
        <v>5.53</v>
      </c>
      <c r="N949" s="183">
        <v>6474.2</v>
      </c>
      <c r="O949" s="5"/>
    </row>
    <row r="950" spans="1:15" s="9" customFormat="1" ht="15" customHeight="1" x14ac:dyDescent="0.25">
      <c r="A950"/>
      <c r="B950" s="181">
        <v>2022</v>
      </c>
      <c r="C950" s="181"/>
      <c r="D950" s="182">
        <v>275</v>
      </c>
      <c r="E950" s="183">
        <v>0.32</v>
      </c>
      <c r="F950" s="183">
        <v>0.47</v>
      </c>
      <c r="G950" s="183">
        <v>2.12</v>
      </c>
      <c r="H950" s="183">
        <v>0.68</v>
      </c>
      <c r="I950" s="183">
        <v>2.72</v>
      </c>
      <c r="J950" s="183">
        <v>4.78</v>
      </c>
      <c r="K950" s="183">
        <v>14.9</v>
      </c>
      <c r="L950" s="183">
        <v>1.76</v>
      </c>
      <c r="M950" s="183">
        <v>5.47</v>
      </c>
      <c r="N950" s="183">
        <v>7187.1</v>
      </c>
      <c r="O950" s="5"/>
    </row>
    <row r="951" spans="1:15" s="9" customFormat="1" ht="15" customHeight="1" x14ac:dyDescent="0.25">
      <c r="A951"/>
      <c r="B951" s="181">
        <v>2021</v>
      </c>
      <c r="C951" s="181"/>
      <c r="D951" s="182">
        <v>236</v>
      </c>
      <c r="E951" s="183">
        <v>0.32</v>
      </c>
      <c r="F951" s="183">
        <v>0.48</v>
      </c>
      <c r="G951" s="183">
        <v>2.08</v>
      </c>
      <c r="H951" s="183">
        <v>0.68</v>
      </c>
      <c r="I951" s="183">
        <v>2.76</v>
      </c>
      <c r="J951" s="183">
        <v>4.46</v>
      </c>
      <c r="K951" s="183">
        <v>13.74</v>
      </c>
      <c r="L951" s="183">
        <v>1.62</v>
      </c>
      <c r="M951" s="183">
        <v>4.99</v>
      </c>
      <c r="N951" s="183">
        <v>6656.55</v>
      </c>
      <c r="O951" s="5"/>
    </row>
    <row r="952" spans="1:15" s="9" customFormat="1" ht="15" customHeight="1" x14ac:dyDescent="0.25">
      <c r="A952"/>
      <c r="B952" s="168">
        <v>2020</v>
      </c>
      <c r="C952" s="168"/>
      <c r="D952" s="182">
        <v>218</v>
      </c>
      <c r="E952" s="183">
        <v>0.31</v>
      </c>
      <c r="F952" s="183">
        <v>0.45</v>
      </c>
      <c r="G952" s="183">
        <v>2.2000000000000002</v>
      </c>
      <c r="H952" s="183">
        <v>0.69</v>
      </c>
      <c r="I952" s="183">
        <v>1.02</v>
      </c>
      <c r="J952" s="183">
        <v>1.56</v>
      </c>
      <c r="K952" s="183">
        <v>5.01</v>
      </c>
      <c r="L952" s="183">
        <v>1.54</v>
      </c>
      <c r="M952" s="183">
        <v>4.91</v>
      </c>
      <c r="N952" s="183">
        <v>2314.1</v>
      </c>
      <c r="O952" s="5"/>
    </row>
    <row r="953" spans="1:15" s="9" customFormat="1" ht="15" customHeight="1" x14ac:dyDescent="0.25">
      <c r="A953"/>
      <c r="B953" s="168">
        <v>2019</v>
      </c>
      <c r="C953" s="168"/>
      <c r="D953" s="182">
        <v>234</v>
      </c>
      <c r="E953" s="183">
        <v>0.31</v>
      </c>
      <c r="F953" s="183">
        <v>0.44</v>
      </c>
      <c r="G953" s="183">
        <v>2.25</v>
      </c>
      <c r="H953" s="183">
        <v>0.69</v>
      </c>
      <c r="I953" s="183">
        <v>2.2999999999999998</v>
      </c>
      <c r="J953" s="183">
        <v>3.74</v>
      </c>
      <c r="K953" s="183">
        <v>12.15</v>
      </c>
      <c r="L953" s="183">
        <v>1.62</v>
      </c>
      <c r="M953" s="183">
        <v>5.28</v>
      </c>
      <c r="N953" s="183">
        <v>5484.16</v>
      </c>
      <c r="O953" s="5"/>
    </row>
    <row r="954" spans="1:15" s="9" customFormat="1" ht="15" customHeight="1" x14ac:dyDescent="0.25">
      <c r="A954"/>
      <c r="B954" s="168">
        <v>2018</v>
      </c>
      <c r="C954" s="168"/>
      <c r="D954" s="182">
        <v>221</v>
      </c>
      <c r="E954" s="183">
        <v>0.33</v>
      </c>
      <c r="F954" s="183">
        <v>0.49</v>
      </c>
      <c r="G954" s="183">
        <v>2.0499999999999998</v>
      </c>
      <c r="H954" s="183">
        <v>0.67</v>
      </c>
      <c r="I954" s="183">
        <v>2.54</v>
      </c>
      <c r="J954" s="183">
        <v>4.46</v>
      </c>
      <c r="K954" s="183">
        <v>13.61</v>
      </c>
      <c r="L954" s="183">
        <v>1.76</v>
      </c>
      <c r="M954" s="183">
        <v>5.35</v>
      </c>
      <c r="N954" s="183">
        <v>6127.25</v>
      </c>
      <c r="O954" s="5"/>
    </row>
    <row r="955" spans="1:15" s="9" customFormat="1" ht="15" customHeight="1" x14ac:dyDescent="0.25">
      <c r="A955"/>
      <c r="B955" s="168">
        <v>2017</v>
      </c>
      <c r="C955" s="168"/>
      <c r="D955" s="182">
        <v>210</v>
      </c>
      <c r="E955" s="183">
        <v>0.34</v>
      </c>
      <c r="F955" s="183">
        <v>0.51</v>
      </c>
      <c r="G955" s="183">
        <v>1.95</v>
      </c>
      <c r="H955" s="183">
        <v>0.66</v>
      </c>
      <c r="I955" s="183">
        <v>2.5099999999999998</v>
      </c>
      <c r="J955" s="183">
        <v>4.25</v>
      </c>
      <c r="K955" s="183">
        <v>12.55</v>
      </c>
      <c r="L955" s="183">
        <v>1.69</v>
      </c>
      <c r="M955" s="183">
        <v>5</v>
      </c>
      <c r="N955" s="183">
        <v>5742.35</v>
      </c>
      <c r="O955" s="5"/>
    </row>
    <row r="956" spans="1:15" s="9" customFormat="1" ht="15" customHeight="1" x14ac:dyDescent="0.25">
      <c r="A956"/>
      <c r="B956" s="168">
        <v>2016</v>
      </c>
      <c r="C956" s="168"/>
      <c r="D956" s="182">
        <v>186</v>
      </c>
      <c r="E956" s="183">
        <v>0.34</v>
      </c>
      <c r="F956" s="183">
        <v>0.51</v>
      </c>
      <c r="G956" s="183">
        <v>1.95</v>
      </c>
      <c r="H956" s="183">
        <v>0.66</v>
      </c>
      <c r="I956" s="183">
        <v>2.16</v>
      </c>
      <c r="J956" s="183">
        <v>3.92</v>
      </c>
      <c r="K956" s="183">
        <v>11.56</v>
      </c>
      <c r="L956" s="183">
        <v>1.81</v>
      </c>
      <c r="M956" s="183">
        <v>5.35</v>
      </c>
      <c r="N956" s="183">
        <v>4992.72</v>
      </c>
      <c r="O956" s="5"/>
    </row>
    <row r="957" spans="1:15" ht="15" customHeight="1" x14ac:dyDescent="0.25">
      <c r="A957" s="53"/>
      <c r="B957" s="168">
        <v>2015</v>
      </c>
      <c r="C957" s="168"/>
      <c r="D957" s="182">
        <v>180</v>
      </c>
      <c r="E957" s="183">
        <v>0.34</v>
      </c>
      <c r="F957" s="183">
        <v>0.52</v>
      </c>
      <c r="G957" s="183">
        <v>1.91</v>
      </c>
      <c r="H957" s="183">
        <v>0.66</v>
      </c>
      <c r="I957" s="183">
        <v>1.81</v>
      </c>
      <c r="J957" s="183">
        <v>3.36</v>
      </c>
      <c r="K957" s="183">
        <v>9.76</v>
      </c>
      <c r="L957" s="183">
        <v>1.86</v>
      </c>
      <c r="M957" s="183">
        <v>5.4</v>
      </c>
      <c r="N957" s="183">
        <v>4188.58</v>
      </c>
    </row>
    <row r="958" spans="1:15" ht="15" customHeight="1" x14ac:dyDescent="0.25">
      <c r="B958" s="168">
        <v>2014</v>
      </c>
      <c r="C958" s="168"/>
      <c r="D958" s="182">
        <v>173</v>
      </c>
      <c r="E958" s="183">
        <v>0.34</v>
      </c>
      <c r="F958" s="183">
        <v>0.52</v>
      </c>
      <c r="G958" s="183">
        <v>1.92</v>
      </c>
      <c r="H958" s="183">
        <v>0.66</v>
      </c>
      <c r="I958" s="183">
        <v>1.75</v>
      </c>
      <c r="J958" s="183">
        <v>3.21</v>
      </c>
      <c r="K958" s="183">
        <v>9.3800000000000008</v>
      </c>
      <c r="L958" s="183">
        <v>1.84</v>
      </c>
      <c r="M958" s="183">
        <v>5.37</v>
      </c>
      <c r="N958" s="183">
        <v>4035.1</v>
      </c>
    </row>
    <row r="959" spans="1:15" ht="15" customHeight="1" x14ac:dyDescent="0.25">
      <c r="B959" s="168">
        <v>2013</v>
      </c>
      <c r="C959" s="168"/>
      <c r="D959" s="182">
        <v>168</v>
      </c>
      <c r="E959" s="183">
        <v>0.32</v>
      </c>
      <c r="F959" s="183">
        <v>0.47</v>
      </c>
      <c r="G959" s="183">
        <v>2.12</v>
      </c>
      <c r="H959" s="183">
        <v>0.68</v>
      </c>
      <c r="I959" s="183">
        <v>1.35</v>
      </c>
      <c r="J959" s="183">
        <v>2.4300000000000002</v>
      </c>
      <c r="K959" s="183">
        <v>7.57</v>
      </c>
      <c r="L959" s="183">
        <v>1.8</v>
      </c>
      <c r="M959" s="183">
        <v>5.6</v>
      </c>
      <c r="N959" s="183">
        <v>3072.04</v>
      </c>
    </row>
    <row r="960" spans="1:15" ht="15" customHeight="1" x14ac:dyDescent="0.25">
      <c r="B960" s="168">
        <v>2012</v>
      </c>
      <c r="C960" s="168"/>
      <c r="D960" s="182">
        <v>172</v>
      </c>
      <c r="E960" s="183">
        <v>0.31</v>
      </c>
      <c r="F960" s="183">
        <v>0.46</v>
      </c>
      <c r="G960" s="183">
        <v>2.1800000000000002</v>
      </c>
      <c r="H960" s="183">
        <v>0.69</v>
      </c>
      <c r="I960" s="183">
        <v>0.71</v>
      </c>
      <c r="J960" s="183">
        <v>1.23</v>
      </c>
      <c r="K960" s="183">
        <v>3.92</v>
      </c>
      <c r="L960" s="183">
        <v>1.74</v>
      </c>
      <c r="M960" s="183">
        <v>5.52</v>
      </c>
      <c r="N960" s="183">
        <v>1566.2</v>
      </c>
    </row>
    <row r="961" spans="1:15" ht="15" customHeight="1" x14ac:dyDescent="0.25">
      <c r="B961" s="168">
        <v>2011</v>
      </c>
      <c r="C961" s="168"/>
      <c r="D961" s="182">
        <v>186</v>
      </c>
      <c r="E961" s="183">
        <v>0.31</v>
      </c>
      <c r="F961" s="183">
        <v>0.44</v>
      </c>
      <c r="G961" s="183">
        <v>2.27</v>
      </c>
      <c r="H961" s="183">
        <v>0.69</v>
      </c>
      <c r="I961" s="183">
        <v>0.99</v>
      </c>
      <c r="J961" s="183">
        <v>1.74</v>
      </c>
      <c r="K961" s="183">
        <v>5.69</v>
      </c>
      <c r="L961" s="183">
        <v>1.76</v>
      </c>
      <c r="M961" s="183">
        <v>5.76</v>
      </c>
      <c r="N961" s="183">
        <v>2186.75</v>
      </c>
    </row>
    <row r="962" spans="1:15" ht="15" customHeight="1" x14ac:dyDescent="0.25">
      <c r="B962" s="168">
        <v>2010</v>
      </c>
      <c r="C962" s="168"/>
      <c r="D962" s="182">
        <v>190</v>
      </c>
      <c r="E962" s="183">
        <v>0.3</v>
      </c>
      <c r="F962" s="183">
        <v>0.44</v>
      </c>
      <c r="G962" s="183">
        <v>2.29</v>
      </c>
      <c r="H962" s="183">
        <v>0.7</v>
      </c>
      <c r="I962" s="183">
        <v>2.0699999999999998</v>
      </c>
      <c r="J962" s="183">
        <v>3.71</v>
      </c>
      <c r="K962" s="183">
        <v>12.2</v>
      </c>
      <c r="L962" s="183">
        <v>1.79</v>
      </c>
      <c r="M962" s="183">
        <v>5.91</v>
      </c>
      <c r="N962" s="183">
        <v>4612.37</v>
      </c>
    </row>
    <row r="963" spans="1:15" s="9" customFormat="1" ht="15" customHeight="1" collapsed="1" x14ac:dyDescent="0.25">
      <c r="A963"/>
      <c r="B963" s="168">
        <v>2009</v>
      </c>
      <c r="C963" s="168"/>
      <c r="D963" s="182">
        <v>180</v>
      </c>
      <c r="E963" s="183">
        <v>0.31</v>
      </c>
      <c r="F963" s="183">
        <v>0.45</v>
      </c>
      <c r="G963" s="183">
        <v>2.2200000000000002</v>
      </c>
      <c r="H963" s="183">
        <v>0.69</v>
      </c>
      <c r="I963" s="183">
        <v>1.84</v>
      </c>
      <c r="J963" s="183">
        <v>3.36</v>
      </c>
      <c r="K963" s="183">
        <v>10.82</v>
      </c>
      <c r="L963" s="183">
        <v>1.83</v>
      </c>
      <c r="M963" s="183">
        <v>5.89</v>
      </c>
      <c r="N963" s="183">
        <v>4103.5</v>
      </c>
      <c r="O963" s="5"/>
    </row>
    <row r="964" spans="1:15" s="9" customFormat="1" ht="15" customHeight="1" x14ac:dyDescent="0.25">
      <c r="A964"/>
      <c r="B964" s="168">
        <v>2008</v>
      </c>
      <c r="C964" s="168"/>
      <c r="D964" s="182">
        <v>205</v>
      </c>
      <c r="E964" s="183">
        <v>0.31</v>
      </c>
      <c r="F964" s="183">
        <v>0.45</v>
      </c>
      <c r="G964" s="183">
        <v>2.2400000000000002</v>
      </c>
      <c r="H964" s="183">
        <v>0.69</v>
      </c>
      <c r="I964" s="183">
        <v>1.9</v>
      </c>
      <c r="J964" s="183">
        <v>3.61</v>
      </c>
      <c r="K964" s="183">
        <v>11.7</v>
      </c>
      <c r="L964" s="183">
        <v>1.9</v>
      </c>
      <c r="M964" s="183">
        <v>6.15</v>
      </c>
      <c r="N964" s="183">
        <v>4141.54</v>
      </c>
      <c r="O964" s="5"/>
    </row>
    <row r="965" spans="1:15" s="9" customFormat="1" ht="15" customHeight="1" x14ac:dyDescent="0.25">
      <c r="A965"/>
      <c r="B965" s="258" t="s">
        <v>40</v>
      </c>
      <c r="C965" s="184"/>
      <c r="D965" s="184"/>
      <c r="E965" s="184"/>
      <c r="F965" s="184"/>
      <c r="G965" s="184"/>
      <c r="H965" s="184"/>
      <c r="I965" s="184"/>
      <c r="J965" s="184"/>
      <c r="K965" s="184"/>
      <c r="L965" s="184"/>
      <c r="M965" s="184"/>
      <c r="N965" s="184"/>
      <c r="O965" s="5"/>
    </row>
    <row r="966" spans="1:15" ht="15" customHeight="1" x14ac:dyDescent="0.25">
      <c r="B966" s="187" t="s">
        <v>224</v>
      </c>
      <c r="C966" s="187"/>
      <c r="D966" s="187"/>
      <c r="E966" s="187"/>
      <c r="F966" s="187"/>
      <c r="G966" s="187"/>
      <c r="H966" s="187"/>
      <c r="I966" s="187"/>
      <c r="J966" s="187"/>
      <c r="K966" s="187"/>
      <c r="L966" s="187"/>
      <c r="M966" s="187"/>
      <c r="N966" s="187"/>
    </row>
    <row r="967" spans="1:15" ht="15" customHeight="1" x14ac:dyDescent="0.25">
      <c r="B967" s="181">
        <v>2023</v>
      </c>
      <c r="C967" s="181"/>
      <c r="D967" s="182">
        <v>39304</v>
      </c>
      <c r="E967" s="183">
        <v>0.42</v>
      </c>
      <c r="F967" s="183">
        <v>0.73</v>
      </c>
      <c r="G967" s="183">
        <v>1.37</v>
      </c>
      <c r="H967" s="183">
        <v>0.57999999999999996</v>
      </c>
      <c r="I967" s="183">
        <v>2.69</v>
      </c>
      <c r="J967" s="183">
        <v>3.94</v>
      </c>
      <c r="K967" s="183">
        <v>9.36</v>
      </c>
      <c r="L967" s="183">
        <v>1.46</v>
      </c>
      <c r="M967" s="183">
        <v>3.48</v>
      </c>
      <c r="N967" s="183">
        <v>37.72</v>
      </c>
    </row>
    <row r="968" spans="1:15" ht="15" customHeight="1" x14ac:dyDescent="0.25">
      <c r="B968" s="181">
        <v>2022</v>
      </c>
      <c r="C968" s="181"/>
      <c r="D968" s="182">
        <v>38835</v>
      </c>
      <c r="E968" s="183">
        <v>0.4</v>
      </c>
      <c r="F968" s="183">
        <v>0.68</v>
      </c>
      <c r="G968" s="183">
        <v>1.47</v>
      </c>
      <c r="H968" s="183">
        <v>0.6</v>
      </c>
      <c r="I968" s="183">
        <v>3</v>
      </c>
      <c r="J968" s="183">
        <v>4.38</v>
      </c>
      <c r="K968" s="183">
        <v>10.83</v>
      </c>
      <c r="L968" s="183">
        <v>1.46</v>
      </c>
      <c r="M968" s="183">
        <v>3.61</v>
      </c>
      <c r="N968" s="183">
        <v>40.19</v>
      </c>
    </row>
    <row r="969" spans="1:15" ht="15" customHeight="1" x14ac:dyDescent="0.25">
      <c r="B969" s="181">
        <v>2021</v>
      </c>
      <c r="C969" s="181"/>
      <c r="D969" s="182">
        <v>38392</v>
      </c>
      <c r="E969" s="183">
        <v>0.4</v>
      </c>
      <c r="F969" s="183">
        <v>0.67</v>
      </c>
      <c r="G969" s="183">
        <v>1.5</v>
      </c>
      <c r="H969" s="183">
        <v>0.6</v>
      </c>
      <c r="I969" s="183">
        <v>3.19</v>
      </c>
      <c r="J969" s="183">
        <v>4.3499999999999996</v>
      </c>
      <c r="K969" s="183">
        <v>10.89</v>
      </c>
      <c r="L969" s="183">
        <v>1.36</v>
      </c>
      <c r="M969" s="183">
        <v>3.41</v>
      </c>
      <c r="N969" s="183">
        <v>37.61</v>
      </c>
    </row>
    <row r="970" spans="1:15" ht="15" customHeight="1" x14ac:dyDescent="0.25">
      <c r="B970" s="187" t="s">
        <v>225</v>
      </c>
      <c r="C970" s="187"/>
      <c r="D970" s="187"/>
      <c r="E970" s="187"/>
      <c r="F970" s="187"/>
      <c r="G970" s="187"/>
      <c r="H970" s="187"/>
      <c r="I970" s="187"/>
      <c r="J970" s="187"/>
      <c r="K970" s="187"/>
      <c r="L970" s="187"/>
      <c r="M970" s="187"/>
      <c r="N970" s="187"/>
    </row>
    <row r="971" spans="1:15" ht="15" customHeight="1" x14ac:dyDescent="0.25">
      <c r="B971" s="181">
        <v>2023</v>
      </c>
      <c r="C971" s="181"/>
      <c r="D971" s="182">
        <v>16748</v>
      </c>
      <c r="E971" s="183">
        <v>0.49</v>
      </c>
      <c r="F971" s="183">
        <v>0.95</v>
      </c>
      <c r="G971" s="183">
        <v>1.05</v>
      </c>
      <c r="H971" s="183">
        <v>0.51</v>
      </c>
      <c r="I971" s="183">
        <v>3.37</v>
      </c>
      <c r="J971" s="183">
        <v>5.07</v>
      </c>
      <c r="K971" s="183">
        <v>10.39</v>
      </c>
      <c r="L971" s="183">
        <v>1.51</v>
      </c>
      <c r="M971" s="183">
        <v>3.09</v>
      </c>
      <c r="N971" s="183">
        <v>42.63</v>
      </c>
    </row>
    <row r="972" spans="1:15" ht="15" customHeight="1" x14ac:dyDescent="0.25">
      <c r="B972" s="181">
        <v>2022</v>
      </c>
      <c r="C972" s="181"/>
      <c r="D972" s="182">
        <v>16563</v>
      </c>
      <c r="E972" s="183">
        <v>0.47</v>
      </c>
      <c r="F972" s="183">
        <v>0.88</v>
      </c>
      <c r="G972" s="183">
        <v>1.1299999999999999</v>
      </c>
      <c r="H972" s="183">
        <v>0.53</v>
      </c>
      <c r="I972" s="183">
        <v>3.61</v>
      </c>
      <c r="J972" s="183">
        <v>5.55</v>
      </c>
      <c r="K972" s="183">
        <v>11.84</v>
      </c>
      <c r="L972" s="183">
        <v>1.54</v>
      </c>
      <c r="M972" s="183">
        <v>3.28</v>
      </c>
      <c r="N972" s="183">
        <v>44.94</v>
      </c>
    </row>
    <row r="973" spans="1:15" ht="15" customHeight="1" x14ac:dyDescent="0.25">
      <c r="B973" s="181">
        <v>2021</v>
      </c>
      <c r="C973" s="181"/>
      <c r="D973" s="182">
        <v>16494</v>
      </c>
      <c r="E973" s="183">
        <v>0.46</v>
      </c>
      <c r="F973" s="183">
        <v>0.86</v>
      </c>
      <c r="G973" s="183">
        <v>1.17</v>
      </c>
      <c r="H973" s="183">
        <v>0.54</v>
      </c>
      <c r="I973" s="183">
        <v>3.52</v>
      </c>
      <c r="J973" s="183">
        <v>5.03</v>
      </c>
      <c r="K973" s="183">
        <v>10.9</v>
      </c>
      <c r="L973" s="183">
        <v>1.43</v>
      </c>
      <c r="M973" s="183">
        <v>3.1</v>
      </c>
      <c r="N973" s="183">
        <v>37.619999999999997</v>
      </c>
    </row>
    <row r="974" spans="1:15" ht="15" customHeight="1" x14ac:dyDescent="0.25">
      <c r="B974" s="187" t="s">
        <v>600</v>
      </c>
      <c r="C974" s="187"/>
      <c r="D974" s="187"/>
      <c r="E974" s="187"/>
      <c r="F974" s="187"/>
      <c r="G974" s="187"/>
      <c r="H974" s="187"/>
      <c r="I974" s="187"/>
      <c r="J974" s="187"/>
      <c r="K974" s="187"/>
      <c r="L974" s="187"/>
      <c r="M974" s="187"/>
      <c r="N974" s="187"/>
    </row>
    <row r="975" spans="1:15" ht="15" customHeight="1" x14ac:dyDescent="0.25">
      <c r="B975" s="181">
        <v>2023</v>
      </c>
      <c r="C975" s="181"/>
      <c r="D975" s="182">
        <v>8235</v>
      </c>
      <c r="E975" s="183">
        <v>0.4</v>
      </c>
      <c r="F975" s="183">
        <v>0.68</v>
      </c>
      <c r="G975" s="183">
        <v>1.48</v>
      </c>
      <c r="H975" s="183">
        <v>0.6</v>
      </c>
      <c r="I975" s="183">
        <v>2.57</v>
      </c>
      <c r="J975" s="183">
        <v>4.51</v>
      </c>
      <c r="K975" s="183">
        <v>11.19</v>
      </c>
      <c r="L975" s="183">
        <v>1.76</v>
      </c>
      <c r="M975" s="183">
        <v>4.3600000000000003</v>
      </c>
      <c r="N975" s="183">
        <v>41.98</v>
      </c>
    </row>
    <row r="976" spans="1:15" ht="15" customHeight="1" x14ac:dyDescent="0.25">
      <c r="B976" s="181">
        <v>2022</v>
      </c>
      <c r="C976" s="181"/>
      <c r="D976" s="182">
        <v>8156</v>
      </c>
      <c r="E976" s="183">
        <v>0.38</v>
      </c>
      <c r="F976" s="183">
        <v>0.62</v>
      </c>
      <c r="G976" s="183">
        <v>1.62</v>
      </c>
      <c r="H976" s="183">
        <v>0.62</v>
      </c>
      <c r="I976" s="183">
        <v>2.71</v>
      </c>
      <c r="J976" s="183">
        <v>4.7300000000000004</v>
      </c>
      <c r="K976" s="183">
        <v>12.37</v>
      </c>
      <c r="L976" s="183">
        <v>1.74</v>
      </c>
      <c r="M976" s="183">
        <v>4.57</v>
      </c>
      <c r="N976" s="183">
        <v>42.84</v>
      </c>
    </row>
    <row r="977" spans="1:15" ht="15" customHeight="1" x14ac:dyDescent="0.25">
      <c r="B977" s="181">
        <v>2021</v>
      </c>
      <c r="C977" s="181"/>
      <c r="D977" s="182">
        <v>8044</v>
      </c>
      <c r="E977" s="183">
        <v>0.37</v>
      </c>
      <c r="F977" s="183">
        <v>0.59</v>
      </c>
      <c r="G977" s="183">
        <v>1.68</v>
      </c>
      <c r="H977" s="183">
        <v>0.63</v>
      </c>
      <c r="I977" s="183">
        <v>2.2200000000000002</v>
      </c>
      <c r="J977" s="183">
        <v>3.59</v>
      </c>
      <c r="K977" s="183">
        <v>9.64</v>
      </c>
      <c r="L977" s="183">
        <v>1.62</v>
      </c>
      <c r="M977" s="183">
        <v>4.34</v>
      </c>
      <c r="N977" s="183">
        <v>30.23</v>
      </c>
    </row>
    <row r="978" spans="1:15" ht="15" customHeight="1" x14ac:dyDescent="0.25">
      <c r="A978" s="53"/>
      <c r="B978" s="187" t="s">
        <v>601</v>
      </c>
      <c r="C978" s="187"/>
      <c r="D978" s="187"/>
      <c r="E978" s="187"/>
      <c r="F978" s="187"/>
      <c r="G978" s="187"/>
      <c r="H978" s="187"/>
      <c r="I978" s="187"/>
      <c r="J978" s="187"/>
      <c r="K978" s="187"/>
      <c r="L978" s="187"/>
      <c r="M978" s="187"/>
      <c r="N978" s="187"/>
    </row>
    <row r="979" spans="1:15" ht="15" customHeight="1" x14ac:dyDescent="0.25">
      <c r="A979" s="53"/>
      <c r="B979" s="181">
        <v>2023</v>
      </c>
      <c r="C979" s="181"/>
      <c r="D979" s="182">
        <v>23891</v>
      </c>
      <c r="E979" s="183">
        <v>0.41</v>
      </c>
      <c r="F979" s="183">
        <v>0.71</v>
      </c>
      <c r="G979" s="183">
        <v>1.41</v>
      </c>
      <c r="H979" s="183">
        <v>0.59</v>
      </c>
      <c r="I979" s="183">
        <v>2.83</v>
      </c>
      <c r="J979" s="183">
        <v>3.96</v>
      </c>
      <c r="K979" s="183">
        <v>9.5500000000000007</v>
      </c>
      <c r="L979" s="183">
        <v>1.4</v>
      </c>
      <c r="M979" s="183">
        <v>3.38</v>
      </c>
      <c r="N979" s="183">
        <v>87.77</v>
      </c>
    </row>
    <row r="980" spans="1:15" ht="15" customHeight="1" x14ac:dyDescent="0.25">
      <c r="A980" s="53"/>
      <c r="B980" s="181">
        <v>2022</v>
      </c>
      <c r="C980" s="181"/>
      <c r="D980" s="182">
        <v>23584</v>
      </c>
      <c r="E980" s="183">
        <v>0.33</v>
      </c>
      <c r="F980" s="183">
        <v>0.5</v>
      </c>
      <c r="G980" s="183">
        <v>2</v>
      </c>
      <c r="H980" s="183">
        <v>0.67</v>
      </c>
      <c r="I980" s="183">
        <v>2.81</v>
      </c>
      <c r="J980" s="183">
        <v>4.5199999999999996</v>
      </c>
      <c r="K980" s="183">
        <v>13.56</v>
      </c>
      <c r="L980" s="183">
        <v>1.6</v>
      </c>
      <c r="M980" s="183">
        <v>4.82</v>
      </c>
      <c r="N980" s="183">
        <v>83.35</v>
      </c>
    </row>
    <row r="981" spans="1:15" ht="15" customHeight="1" x14ac:dyDescent="0.25">
      <c r="A981" s="53"/>
      <c r="B981" s="181">
        <v>2021</v>
      </c>
      <c r="C981" s="181"/>
      <c r="D981" s="182">
        <v>23422</v>
      </c>
      <c r="E981" s="183">
        <v>0.35</v>
      </c>
      <c r="F981" s="183">
        <v>0.53</v>
      </c>
      <c r="G981" s="183">
        <v>1.89</v>
      </c>
      <c r="H981" s="183">
        <v>0.65</v>
      </c>
      <c r="I981" s="183">
        <v>2.92</v>
      </c>
      <c r="J981" s="183">
        <v>4.33</v>
      </c>
      <c r="K981" s="183">
        <v>12.5</v>
      </c>
      <c r="L981" s="183">
        <v>1.48</v>
      </c>
      <c r="M981" s="183">
        <v>4.28</v>
      </c>
      <c r="N981" s="183">
        <v>73.290000000000006</v>
      </c>
    </row>
    <row r="982" spans="1:15" ht="15" customHeight="1" x14ac:dyDescent="0.25">
      <c r="A982" s="53"/>
      <c r="B982" s="187" t="s">
        <v>602</v>
      </c>
      <c r="C982" s="187"/>
      <c r="D982" s="187"/>
      <c r="E982" s="187"/>
      <c r="F982" s="187"/>
      <c r="G982" s="187"/>
      <c r="H982" s="187"/>
      <c r="I982" s="187"/>
      <c r="J982" s="187"/>
      <c r="K982" s="187"/>
      <c r="L982" s="187"/>
      <c r="M982" s="187"/>
      <c r="N982" s="187"/>
    </row>
    <row r="983" spans="1:15" ht="15" customHeight="1" x14ac:dyDescent="0.25">
      <c r="A983" s="53"/>
      <c r="B983" s="181">
        <v>2023</v>
      </c>
      <c r="C983" s="181"/>
      <c r="D983" s="182">
        <v>5832</v>
      </c>
      <c r="E983" s="183">
        <v>0.41</v>
      </c>
      <c r="F983" s="183">
        <v>0.7</v>
      </c>
      <c r="G983" s="183">
        <v>1.43</v>
      </c>
      <c r="H983" s="183">
        <v>0.59</v>
      </c>
      <c r="I983" s="183">
        <v>3.84</v>
      </c>
      <c r="J983" s="183">
        <v>5.75</v>
      </c>
      <c r="K983" s="183">
        <v>13.97</v>
      </c>
      <c r="L983" s="183">
        <v>1.5</v>
      </c>
      <c r="M983" s="183">
        <v>3.64</v>
      </c>
      <c r="N983" s="183">
        <v>69.959999999999994</v>
      </c>
    </row>
    <row r="984" spans="1:15" ht="15" customHeight="1" x14ac:dyDescent="0.25">
      <c r="A984" s="53"/>
      <c r="B984" s="181">
        <v>2022</v>
      </c>
      <c r="C984" s="181"/>
      <c r="D984" s="182">
        <v>5682</v>
      </c>
      <c r="E984" s="183">
        <v>0.36</v>
      </c>
      <c r="F984" s="183">
        <v>0.56999999999999995</v>
      </c>
      <c r="G984" s="183">
        <v>1.74</v>
      </c>
      <c r="H984" s="183">
        <v>0.64</v>
      </c>
      <c r="I984" s="183">
        <v>4.42</v>
      </c>
      <c r="J984" s="183">
        <v>6.74</v>
      </c>
      <c r="K984" s="183">
        <v>18.46</v>
      </c>
      <c r="L984" s="183">
        <v>1.52</v>
      </c>
      <c r="M984" s="183">
        <v>4.18</v>
      </c>
      <c r="N984" s="183">
        <v>87.77</v>
      </c>
    </row>
    <row r="985" spans="1:15" ht="15" customHeight="1" x14ac:dyDescent="0.25">
      <c r="A985" s="53"/>
      <c r="B985" s="181">
        <v>2021</v>
      </c>
      <c r="C985" s="181"/>
      <c r="D985" s="182">
        <v>5586</v>
      </c>
      <c r="E985" s="183">
        <v>0.36</v>
      </c>
      <c r="F985" s="183">
        <v>0.56999999999999995</v>
      </c>
      <c r="G985" s="183">
        <v>1.75</v>
      </c>
      <c r="H985" s="183">
        <v>0.64</v>
      </c>
      <c r="I985" s="183">
        <v>4</v>
      </c>
      <c r="J985" s="183">
        <v>5.16</v>
      </c>
      <c r="K985" s="183">
        <v>14.17</v>
      </c>
      <c r="L985" s="183">
        <v>1.29</v>
      </c>
      <c r="M985" s="183">
        <v>3.55</v>
      </c>
      <c r="N985" s="183">
        <v>62.99</v>
      </c>
    </row>
    <row r="986" spans="1:15" ht="15" customHeight="1" x14ac:dyDescent="0.25">
      <c r="B986" s="187" t="s">
        <v>226</v>
      </c>
      <c r="C986" s="187"/>
      <c r="D986" s="187"/>
      <c r="E986" s="187"/>
      <c r="F986" s="187"/>
      <c r="G986" s="187"/>
      <c r="H986" s="187"/>
      <c r="I986" s="187"/>
      <c r="J986" s="187"/>
      <c r="K986" s="187"/>
      <c r="L986" s="187"/>
      <c r="M986" s="187"/>
      <c r="N986" s="187"/>
    </row>
    <row r="987" spans="1:15" ht="15" customHeight="1" x14ac:dyDescent="0.25">
      <c r="B987" s="181">
        <v>2023</v>
      </c>
      <c r="C987" s="181"/>
      <c r="D987" s="182">
        <v>3975</v>
      </c>
      <c r="E987" s="183">
        <v>0.37</v>
      </c>
      <c r="F987" s="183">
        <v>0.59</v>
      </c>
      <c r="G987" s="183">
        <v>1.68</v>
      </c>
      <c r="H987" s="183">
        <v>0.63</v>
      </c>
      <c r="I987" s="183">
        <v>1.94</v>
      </c>
      <c r="J987" s="183">
        <v>2.95</v>
      </c>
      <c r="K987" s="183">
        <v>7.9</v>
      </c>
      <c r="L987" s="183">
        <v>1.52</v>
      </c>
      <c r="M987" s="183">
        <v>4.07</v>
      </c>
      <c r="N987" s="183">
        <v>20.190000000000001</v>
      </c>
    </row>
    <row r="988" spans="1:15" ht="15" customHeight="1" x14ac:dyDescent="0.25">
      <c r="B988" s="181">
        <v>2022</v>
      </c>
      <c r="C988" s="181"/>
      <c r="D988" s="182">
        <v>3967</v>
      </c>
      <c r="E988" s="183">
        <v>0.35</v>
      </c>
      <c r="F988" s="183">
        <v>0.54</v>
      </c>
      <c r="G988" s="183">
        <v>1.86</v>
      </c>
      <c r="H988" s="183">
        <v>0.65</v>
      </c>
      <c r="I988" s="183">
        <v>1.81</v>
      </c>
      <c r="J988" s="183">
        <v>2.83</v>
      </c>
      <c r="K988" s="183">
        <v>8.09</v>
      </c>
      <c r="L988" s="183">
        <v>1.56</v>
      </c>
      <c r="M988" s="183">
        <v>4.47</v>
      </c>
      <c r="N988" s="183">
        <v>18.25</v>
      </c>
    </row>
    <row r="989" spans="1:15" ht="15" customHeight="1" x14ac:dyDescent="0.25">
      <c r="B989" s="181">
        <v>2021</v>
      </c>
      <c r="C989" s="181"/>
      <c r="D989" s="182">
        <v>3901</v>
      </c>
      <c r="E989" s="183">
        <v>0.36</v>
      </c>
      <c r="F989" s="183">
        <v>0.55000000000000004</v>
      </c>
      <c r="G989" s="183">
        <v>1.81</v>
      </c>
      <c r="H989" s="183">
        <v>0.64</v>
      </c>
      <c r="I989" s="183">
        <v>1.55</v>
      </c>
      <c r="J989" s="183">
        <v>2.35</v>
      </c>
      <c r="K989" s="183">
        <v>6.61</v>
      </c>
      <c r="L989" s="183">
        <v>1.52</v>
      </c>
      <c r="M989" s="183">
        <v>4.2699999999999996</v>
      </c>
      <c r="N989" s="183">
        <v>14.06</v>
      </c>
    </row>
    <row r="990" spans="1:15" s="10" customFormat="1" ht="15" customHeight="1" collapsed="1" x14ac:dyDescent="0.25">
      <c r="A990"/>
      <c r="B990" s="187" t="s">
        <v>227</v>
      </c>
      <c r="C990" s="187"/>
      <c r="D990" s="187"/>
      <c r="E990" s="187"/>
      <c r="F990" s="187"/>
      <c r="G990" s="187"/>
      <c r="H990" s="187"/>
      <c r="I990" s="187"/>
      <c r="J990" s="187"/>
      <c r="K990" s="187"/>
      <c r="L990" s="187"/>
      <c r="M990" s="187"/>
      <c r="N990" s="187"/>
      <c r="O990" s="5"/>
    </row>
    <row r="991" spans="1:15" s="10" customFormat="1" ht="15" customHeight="1" x14ac:dyDescent="0.25">
      <c r="A991"/>
      <c r="B991" s="181">
        <v>2023</v>
      </c>
      <c r="C991" s="181"/>
      <c r="D991" s="182">
        <v>4192</v>
      </c>
      <c r="E991" s="183">
        <v>0.44</v>
      </c>
      <c r="F991" s="183">
        <v>0.78</v>
      </c>
      <c r="G991" s="183">
        <v>1.29</v>
      </c>
      <c r="H991" s="183">
        <v>0.56000000000000005</v>
      </c>
      <c r="I991" s="183">
        <v>3.62</v>
      </c>
      <c r="J991" s="183">
        <v>6.34</v>
      </c>
      <c r="K991" s="183">
        <v>14.49</v>
      </c>
      <c r="L991" s="183">
        <v>1.75</v>
      </c>
      <c r="M991" s="183">
        <v>4</v>
      </c>
      <c r="N991" s="183">
        <v>37.94</v>
      </c>
      <c r="O991" s="5"/>
    </row>
    <row r="992" spans="1:15" s="10" customFormat="1" ht="15" customHeight="1" x14ac:dyDescent="0.25">
      <c r="A992"/>
      <c r="B992" s="181">
        <v>2022</v>
      </c>
      <c r="C992" s="181"/>
      <c r="D992" s="182">
        <v>4160</v>
      </c>
      <c r="E992" s="183">
        <v>0.41</v>
      </c>
      <c r="F992" s="183">
        <v>0.68</v>
      </c>
      <c r="G992" s="183">
        <v>1.46</v>
      </c>
      <c r="H992" s="183">
        <v>0.59</v>
      </c>
      <c r="I992" s="183">
        <v>3.67</v>
      </c>
      <c r="J992" s="183">
        <v>6.25</v>
      </c>
      <c r="K992" s="183">
        <v>15.39</v>
      </c>
      <c r="L992" s="183">
        <v>1.7</v>
      </c>
      <c r="M992" s="183">
        <v>4.1900000000000004</v>
      </c>
      <c r="N992" s="183">
        <v>35.51</v>
      </c>
      <c r="O992" s="5"/>
    </row>
    <row r="993" spans="1:15" s="10" customFormat="1" ht="15" customHeight="1" x14ac:dyDescent="0.25">
      <c r="A993"/>
      <c r="B993" s="181">
        <v>2021</v>
      </c>
      <c r="C993" s="181"/>
      <c r="D993" s="182">
        <v>4110</v>
      </c>
      <c r="E993" s="183">
        <v>0.39</v>
      </c>
      <c r="F993" s="183">
        <v>0.63</v>
      </c>
      <c r="G993" s="183">
        <v>1.58</v>
      </c>
      <c r="H993" s="183">
        <v>0.61</v>
      </c>
      <c r="I993" s="183">
        <v>2.57</v>
      </c>
      <c r="J993" s="183">
        <v>3.87</v>
      </c>
      <c r="K993" s="183">
        <v>9.98</v>
      </c>
      <c r="L993" s="183">
        <v>1.5</v>
      </c>
      <c r="M993" s="183">
        <v>3.88</v>
      </c>
      <c r="N993" s="183">
        <v>20.010000000000002</v>
      </c>
      <c r="O993" s="5"/>
    </row>
    <row r="994" spans="1:15" s="10" customFormat="1" ht="15" customHeight="1" x14ac:dyDescent="0.25">
      <c r="A994"/>
      <c r="B994" s="187" t="s">
        <v>508</v>
      </c>
      <c r="C994" s="187"/>
      <c r="D994" s="187"/>
      <c r="E994" s="187"/>
      <c r="F994" s="187"/>
      <c r="G994" s="187"/>
      <c r="H994" s="187"/>
      <c r="I994" s="187"/>
      <c r="J994" s="187"/>
      <c r="K994" s="187"/>
      <c r="L994" s="187"/>
      <c r="M994" s="187"/>
      <c r="N994" s="187"/>
      <c r="O994" s="5"/>
    </row>
    <row r="995" spans="1:15" s="10" customFormat="1" ht="15" customHeight="1" x14ac:dyDescent="0.25">
      <c r="A995"/>
      <c r="B995" s="181">
        <v>2023</v>
      </c>
      <c r="C995" s="181"/>
      <c r="D995" s="182">
        <v>1552</v>
      </c>
      <c r="E995" s="183">
        <v>0.5</v>
      </c>
      <c r="F995" s="183">
        <v>1.01</v>
      </c>
      <c r="G995" s="183">
        <v>0.99</v>
      </c>
      <c r="H995" s="183">
        <v>0.5</v>
      </c>
      <c r="I995" s="183">
        <v>3.46</v>
      </c>
      <c r="J995" s="183">
        <v>4.88</v>
      </c>
      <c r="K995" s="183">
        <v>9.7200000000000006</v>
      </c>
      <c r="L995" s="183">
        <v>1.41</v>
      </c>
      <c r="M995" s="183">
        <v>2.81</v>
      </c>
      <c r="N995" s="183">
        <v>67.37</v>
      </c>
      <c r="O995" s="5"/>
    </row>
    <row r="996" spans="1:15" s="10" customFormat="1" ht="15" customHeight="1" x14ac:dyDescent="0.25">
      <c r="A996"/>
      <c r="B996" s="181">
        <v>2022</v>
      </c>
      <c r="C996" s="181"/>
      <c r="D996" s="182">
        <v>1527</v>
      </c>
      <c r="E996" s="183">
        <v>0.48</v>
      </c>
      <c r="F996" s="183">
        <v>0.93</v>
      </c>
      <c r="G996" s="183">
        <v>1.08</v>
      </c>
      <c r="H996" s="183">
        <v>0.52</v>
      </c>
      <c r="I996" s="183">
        <v>3.35</v>
      </c>
      <c r="J996" s="183">
        <v>4.67</v>
      </c>
      <c r="K996" s="183">
        <v>9.7100000000000009</v>
      </c>
      <c r="L996" s="183">
        <v>1.39</v>
      </c>
      <c r="M996" s="183">
        <v>2.9</v>
      </c>
      <c r="N996" s="183">
        <v>62.21</v>
      </c>
      <c r="O996" s="5"/>
    </row>
    <row r="997" spans="1:15" s="10" customFormat="1" ht="15" customHeight="1" x14ac:dyDescent="0.25">
      <c r="A997"/>
      <c r="B997" s="181">
        <v>2021</v>
      </c>
      <c r="C997" s="181"/>
      <c r="D997" s="182">
        <v>1500</v>
      </c>
      <c r="E997" s="183">
        <v>0.47</v>
      </c>
      <c r="F997" s="183">
        <v>0.88</v>
      </c>
      <c r="G997" s="183">
        <v>1.1399999999999999</v>
      </c>
      <c r="H997" s="183">
        <v>0.53</v>
      </c>
      <c r="I997" s="183">
        <v>3.56</v>
      </c>
      <c r="J997" s="183">
        <v>4.5199999999999996</v>
      </c>
      <c r="K997" s="183">
        <v>9.68</v>
      </c>
      <c r="L997" s="183">
        <v>1.27</v>
      </c>
      <c r="M997" s="183">
        <v>2.72</v>
      </c>
      <c r="N997" s="183">
        <v>57.19</v>
      </c>
      <c r="O997" s="5"/>
    </row>
    <row r="998" spans="1:15" ht="15" customHeight="1" x14ac:dyDescent="0.25">
      <c r="B998" s="187" t="s">
        <v>525</v>
      </c>
      <c r="C998" s="187"/>
      <c r="D998" s="187"/>
      <c r="E998" s="187"/>
      <c r="F998" s="187"/>
      <c r="G998" s="187"/>
      <c r="H998" s="187"/>
      <c r="I998" s="187"/>
      <c r="J998" s="187"/>
      <c r="K998" s="187"/>
      <c r="L998" s="187"/>
      <c r="M998" s="187"/>
      <c r="N998" s="187"/>
    </row>
    <row r="999" spans="1:15" ht="15" customHeight="1" x14ac:dyDescent="0.25">
      <c r="B999" s="181">
        <v>2023</v>
      </c>
      <c r="C999" s="181"/>
      <c r="D999" s="182">
        <v>2152</v>
      </c>
      <c r="E999" s="183">
        <v>0.43</v>
      </c>
      <c r="F999" s="183">
        <v>0.76</v>
      </c>
      <c r="G999" s="183">
        <v>1.31</v>
      </c>
      <c r="H999" s="183">
        <v>0.56999999999999995</v>
      </c>
      <c r="I999" s="183">
        <v>5.07</v>
      </c>
      <c r="J999" s="183">
        <v>5.55</v>
      </c>
      <c r="K999" s="183">
        <v>12.82</v>
      </c>
      <c r="L999" s="183">
        <v>1.1000000000000001</v>
      </c>
      <c r="M999" s="183">
        <v>2.5299999999999998</v>
      </c>
      <c r="N999" s="183">
        <v>87.99</v>
      </c>
    </row>
    <row r="1000" spans="1:15" ht="15" customHeight="1" x14ac:dyDescent="0.25">
      <c r="B1000" s="181">
        <v>2022</v>
      </c>
      <c r="C1000" s="181"/>
      <c r="D1000" s="182">
        <v>2104</v>
      </c>
      <c r="E1000" s="183">
        <v>0.42</v>
      </c>
      <c r="F1000" s="183">
        <v>0.73</v>
      </c>
      <c r="G1000" s="183">
        <v>1.37</v>
      </c>
      <c r="H1000" s="183">
        <v>0.57999999999999996</v>
      </c>
      <c r="I1000" s="183">
        <v>6.36</v>
      </c>
      <c r="J1000" s="183">
        <v>7.1</v>
      </c>
      <c r="K1000" s="183">
        <v>16.850000000000001</v>
      </c>
      <c r="L1000" s="183">
        <v>1.1200000000000001</v>
      </c>
      <c r="M1000" s="183">
        <v>2.65</v>
      </c>
      <c r="N1000" s="183">
        <v>111.68</v>
      </c>
    </row>
    <row r="1001" spans="1:15" ht="15" customHeight="1" x14ac:dyDescent="0.25">
      <c r="B1001" s="181">
        <v>2021</v>
      </c>
      <c r="C1001" s="181"/>
      <c r="D1001" s="182">
        <v>2102</v>
      </c>
      <c r="E1001" s="183">
        <v>0.41</v>
      </c>
      <c r="F1001" s="183">
        <v>0.69</v>
      </c>
      <c r="G1001" s="183">
        <v>1.45</v>
      </c>
      <c r="H1001" s="183">
        <v>0.59</v>
      </c>
      <c r="I1001" s="183">
        <v>7.19</v>
      </c>
      <c r="J1001" s="183">
        <v>6.69</v>
      </c>
      <c r="K1001" s="183">
        <v>16.350000000000001</v>
      </c>
      <c r="L1001" s="183">
        <v>0.93</v>
      </c>
      <c r="M1001" s="183">
        <v>2.2799999999999998</v>
      </c>
      <c r="N1001" s="183">
        <v>88.27</v>
      </c>
    </row>
    <row r="1002" spans="1:15" ht="15" customHeight="1" x14ac:dyDescent="0.25">
      <c r="B1002" s="258" t="s">
        <v>24</v>
      </c>
      <c r="C1002" s="184"/>
      <c r="D1002" s="184"/>
      <c r="E1002" s="184"/>
      <c r="F1002" s="184"/>
      <c r="G1002" s="184"/>
      <c r="H1002" s="184"/>
      <c r="I1002" s="184"/>
      <c r="J1002" s="184"/>
      <c r="K1002" s="184"/>
      <c r="L1002" s="184"/>
      <c r="M1002" s="184"/>
      <c r="N1002" s="184"/>
    </row>
    <row r="1003" spans="1:15" ht="15" customHeight="1" x14ac:dyDescent="0.25">
      <c r="B1003" s="187" t="s">
        <v>379</v>
      </c>
      <c r="C1003" s="187"/>
      <c r="D1003" s="187"/>
      <c r="E1003" s="187"/>
      <c r="F1003" s="187"/>
      <c r="G1003" s="187"/>
      <c r="H1003" s="187"/>
      <c r="I1003" s="187"/>
      <c r="J1003" s="187"/>
      <c r="K1003" s="187"/>
      <c r="L1003" s="187"/>
      <c r="M1003" s="187"/>
      <c r="N1003" s="187"/>
    </row>
    <row r="1004" spans="1:15" ht="15" customHeight="1" x14ac:dyDescent="0.25">
      <c r="B1004" s="181">
        <v>2023</v>
      </c>
      <c r="C1004" s="181"/>
      <c r="D1004" s="182">
        <v>30155</v>
      </c>
      <c r="E1004" s="183">
        <v>0.28999999999999998</v>
      </c>
      <c r="F1004" s="183">
        <v>0.41</v>
      </c>
      <c r="G1004" s="183">
        <v>2.4300000000000002</v>
      </c>
      <c r="H1004" s="183">
        <v>0.71</v>
      </c>
      <c r="I1004" s="183">
        <v>4.99</v>
      </c>
      <c r="J1004" s="183">
        <v>3.62</v>
      </c>
      <c r="K1004" s="183">
        <v>12.39</v>
      </c>
      <c r="L1004" s="183">
        <v>0.72</v>
      </c>
      <c r="M1004" s="183">
        <v>2.48</v>
      </c>
      <c r="N1004" s="183">
        <v>49.52</v>
      </c>
    </row>
    <row r="1005" spans="1:15" ht="15" customHeight="1" x14ac:dyDescent="0.25">
      <c r="B1005" s="181">
        <v>2022</v>
      </c>
      <c r="C1005" s="181"/>
      <c r="D1005" s="182">
        <v>25824</v>
      </c>
      <c r="E1005" s="183">
        <v>0.27</v>
      </c>
      <c r="F1005" s="183">
        <v>0.36</v>
      </c>
      <c r="G1005" s="183">
        <v>2.76</v>
      </c>
      <c r="H1005" s="183">
        <v>0.73</v>
      </c>
      <c r="I1005" s="183">
        <v>6.58</v>
      </c>
      <c r="J1005" s="183">
        <v>4.6100000000000003</v>
      </c>
      <c r="K1005" s="183">
        <v>17.36</v>
      </c>
      <c r="L1005" s="183">
        <v>0.7</v>
      </c>
      <c r="M1005" s="183">
        <v>2.64</v>
      </c>
      <c r="N1005" s="183">
        <v>74.180000000000007</v>
      </c>
    </row>
    <row r="1006" spans="1:15" ht="15" customHeight="1" x14ac:dyDescent="0.25">
      <c r="B1006" s="181">
        <v>2021</v>
      </c>
      <c r="C1006" s="181"/>
      <c r="D1006" s="182">
        <v>23272</v>
      </c>
      <c r="E1006" s="183">
        <v>0.22</v>
      </c>
      <c r="F1006" s="183">
        <v>0.28000000000000003</v>
      </c>
      <c r="G1006" s="183">
        <v>3.56</v>
      </c>
      <c r="H1006" s="183">
        <v>0.78</v>
      </c>
      <c r="I1006" s="183">
        <v>-3.08</v>
      </c>
      <c r="J1006" s="183">
        <v>-1.75</v>
      </c>
      <c r="K1006" s="183">
        <v>-8</v>
      </c>
      <c r="L1006" s="183">
        <v>0.56999999999999995</v>
      </c>
      <c r="M1006" s="183">
        <v>2.6</v>
      </c>
      <c r="N1006" s="183">
        <v>-27.62</v>
      </c>
    </row>
    <row r="1007" spans="1:15" ht="15" customHeight="1" x14ac:dyDescent="0.25">
      <c r="B1007" s="168">
        <v>2020</v>
      </c>
      <c r="C1007" s="168"/>
      <c r="D1007" s="182">
        <v>22665</v>
      </c>
      <c r="E1007" s="183">
        <v>0.18</v>
      </c>
      <c r="F1007" s="183">
        <v>0.22</v>
      </c>
      <c r="G1007" s="183">
        <v>4.58</v>
      </c>
      <c r="H1007" s="183">
        <v>0.82</v>
      </c>
      <c r="I1007" s="183">
        <v>-7.35</v>
      </c>
      <c r="J1007" s="183">
        <v>-3.72</v>
      </c>
      <c r="K1007" s="183">
        <v>-20.77</v>
      </c>
      <c r="L1007" s="183">
        <v>0.51</v>
      </c>
      <c r="M1007" s="183">
        <v>2.82</v>
      </c>
      <c r="N1007" s="183">
        <v>-56.49</v>
      </c>
    </row>
    <row r="1008" spans="1:15" ht="15" customHeight="1" x14ac:dyDescent="0.25">
      <c r="B1008" s="168">
        <v>2019</v>
      </c>
      <c r="C1008" s="168"/>
      <c r="D1008" s="182">
        <v>21887</v>
      </c>
      <c r="E1008" s="183">
        <v>0.22</v>
      </c>
      <c r="F1008" s="183">
        <v>0.28999999999999998</v>
      </c>
      <c r="G1008" s="183">
        <v>3.46</v>
      </c>
      <c r="H1008" s="183">
        <v>0.78</v>
      </c>
      <c r="I1008" s="183">
        <v>4.49</v>
      </c>
      <c r="J1008" s="183">
        <v>2.98</v>
      </c>
      <c r="K1008" s="183">
        <v>13.32</v>
      </c>
      <c r="L1008" s="183">
        <v>0.66</v>
      </c>
      <c r="M1008" s="183">
        <v>2.97</v>
      </c>
      <c r="N1008" s="183">
        <v>47.24</v>
      </c>
    </row>
    <row r="1009" spans="1:15" ht="15" customHeight="1" x14ac:dyDescent="0.25">
      <c r="B1009" s="168">
        <v>2018</v>
      </c>
      <c r="C1009" s="168"/>
      <c r="D1009" s="182">
        <v>18818</v>
      </c>
      <c r="E1009" s="183">
        <v>0.22</v>
      </c>
      <c r="F1009" s="183">
        <v>0.28999999999999998</v>
      </c>
      <c r="G1009" s="183">
        <v>3.46</v>
      </c>
      <c r="H1009" s="183">
        <v>0.78</v>
      </c>
      <c r="I1009" s="183">
        <v>5.36</v>
      </c>
      <c r="J1009" s="183">
        <v>3.45</v>
      </c>
      <c r="K1009" s="183">
        <v>15.41</v>
      </c>
      <c r="L1009" s="183">
        <v>0.64</v>
      </c>
      <c r="M1009" s="183">
        <v>2.87</v>
      </c>
      <c r="N1009" s="183">
        <v>62.15</v>
      </c>
    </row>
    <row r="1010" spans="1:15" ht="15" customHeight="1" x14ac:dyDescent="0.25">
      <c r="B1010" s="168">
        <v>2017</v>
      </c>
      <c r="C1010" s="168"/>
      <c r="D1010" s="182">
        <v>17438</v>
      </c>
      <c r="E1010" s="183">
        <v>0.22</v>
      </c>
      <c r="F1010" s="183">
        <v>0.28000000000000003</v>
      </c>
      <c r="G1010" s="183">
        <v>3.55</v>
      </c>
      <c r="H1010" s="183">
        <v>0.78</v>
      </c>
      <c r="I1010" s="183">
        <v>6.86</v>
      </c>
      <c r="J1010" s="183">
        <v>3.98</v>
      </c>
      <c r="K1010" s="183">
        <v>18.079999999999998</v>
      </c>
      <c r="L1010" s="183">
        <v>0.57999999999999996</v>
      </c>
      <c r="M1010" s="183">
        <v>2.64</v>
      </c>
      <c r="N1010" s="183">
        <v>79.95</v>
      </c>
    </row>
    <row r="1011" spans="1:15" ht="15" customHeight="1" x14ac:dyDescent="0.25">
      <c r="B1011" s="168">
        <v>2016</v>
      </c>
      <c r="C1011" s="168"/>
      <c r="D1011" s="182">
        <v>17139</v>
      </c>
      <c r="E1011" s="183">
        <v>0.18</v>
      </c>
      <c r="F1011" s="183">
        <v>0.21</v>
      </c>
      <c r="G1011" s="183">
        <v>4.6900000000000004</v>
      </c>
      <c r="H1011" s="183">
        <v>0.82</v>
      </c>
      <c r="I1011" s="183">
        <v>6.36</v>
      </c>
      <c r="J1011" s="183">
        <v>3.4</v>
      </c>
      <c r="K1011" s="183">
        <v>19.36</v>
      </c>
      <c r="L1011" s="183">
        <v>0.53</v>
      </c>
      <c r="M1011" s="183">
        <v>3.04</v>
      </c>
      <c r="N1011" s="183">
        <v>68.16</v>
      </c>
    </row>
    <row r="1012" spans="1:15" s="9" customFormat="1" ht="15" customHeight="1" collapsed="1" x14ac:dyDescent="0.25">
      <c r="A1012"/>
      <c r="B1012" s="168">
        <v>2015</v>
      </c>
      <c r="C1012" s="168"/>
      <c r="D1012" s="182">
        <v>17228</v>
      </c>
      <c r="E1012" s="183">
        <v>0.17</v>
      </c>
      <c r="F1012" s="183">
        <v>0.21</v>
      </c>
      <c r="G1012" s="183">
        <v>4.76</v>
      </c>
      <c r="H1012" s="183">
        <v>0.83</v>
      </c>
      <c r="I1012" s="183">
        <v>5.3</v>
      </c>
      <c r="J1012" s="183">
        <v>2.71</v>
      </c>
      <c r="K1012" s="183">
        <v>15.6</v>
      </c>
      <c r="L1012" s="183">
        <v>0.51</v>
      </c>
      <c r="M1012" s="183">
        <v>2.95</v>
      </c>
      <c r="N1012" s="183">
        <v>54.37</v>
      </c>
      <c r="O1012" s="5"/>
    </row>
    <row r="1013" spans="1:15" s="9" customFormat="1" ht="15" customHeight="1" x14ac:dyDescent="0.25">
      <c r="A1013"/>
      <c r="B1013" s="168">
        <v>2014</v>
      </c>
      <c r="C1013" s="168"/>
      <c r="D1013" s="182">
        <v>17480</v>
      </c>
      <c r="E1013" s="183">
        <v>0.16</v>
      </c>
      <c r="F1013" s="183">
        <v>0.19</v>
      </c>
      <c r="G1013" s="183">
        <v>5.36</v>
      </c>
      <c r="H1013" s="183">
        <v>0.84</v>
      </c>
      <c r="I1013" s="183">
        <v>3.25</v>
      </c>
      <c r="J1013" s="183">
        <v>1.64</v>
      </c>
      <c r="K1013" s="183">
        <v>10.45</v>
      </c>
      <c r="L1013" s="183">
        <v>0.51</v>
      </c>
      <c r="M1013" s="183">
        <v>3.22</v>
      </c>
      <c r="N1013" s="183">
        <v>33.07</v>
      </c>
      <c r="O1013" s="5"/>
    </row>
    <row r="1014" spans="1:15" s="9" customFormat="1" ht="15" customHeight="1" x14ac:dyDescent="0.25">
      <c r="A1014" s="53"/>
      <c r="B1014" s="168">
        <v>2013</v>
      </c>
      <c r="C1014" s="168"/>
      <c r="D1014" s="182">
        <v>17792</v>
      </c>
      <c r="E1014" s="183">
        <v>0.17</v>
      </c>
      <c r="F1014" s="183">
        <v>0.2</v>
      </c>
      <c r="G1014" s="183">
        <v>5.04</v>
      </c>
      <c r="H1014" s="183">
        <v>0.83</v>
      </c>
      <c r="I1014" s="183">
        <v>2.54</v>
      </c>
      <c r="J1014" s="183">
        <v>1.29</v>
      </c>
      <c r="K1014" s="183">
        <v>7.8</v>
      </c>
      <c r="L1014" s="183">
        <v>0.51</v>
      </c>
      <c r="M1014" s="183">
        <v>3.06</v>
      </c>
      <c r="N1014" s="183">
        <v>24.99</v>
      </c>
      <c r="O1014" s="5"/>
    </row>
    <row r="1015" spans="1:15" ht="15" customHeight="1" x14ac:dyDescent="0.25">
      <c r="B1015" s="168">
        <v>2012</v>
      </c>
      <c r="C1015" s="168"/>
      <c r="D1015" s="182">
        <v>18202</v>
      </c>
      <c r="E1015" s="183">
        <v>0.15</v>
      </c>
      <c r="F1015" s="183">
        <v>0.18</v>
      </c>
      <c r="G1015" s="183">
        <v>5.61</v>
      </c>
      <c r="H1015" s="183">
        <v>0.85</v>
      </c>
      <c r="I1015" s="183">
        <v>-4.3899999999999997</v>
      </c>
      <c r="J1015" s="183">
        <v>-2.2400000000000002</v>
      </c>
      <c r="K1015" s="183">
        <v>-14.76</v>
      </c>
      <c r="L1015" s="183">
        <v>0.51</v>
      </c>
      <c r="M1015" s="183">
        <v>3.37</v>
      </c>
      <c r="N1015" s="183">
        <v>-42.2</v>
      </c>
    </row>
    <row r="1016" spans="1:15" ht="15" customHeight="1" x14ac:dyDescent="0.25">
      <c r="B1016" s="168">
        <v>2011</v>
      </c>
      <c r="C1016" s="168"/>
      <c r="D1016" s="182">
        <v>18689</v>
      </c>
      <c r="E1016" s="183">
        <v>0.19</v>
      </c>
      <c r="F1016" s="183">
        <v>0.23</v>
      </c>
      <c r="G1016" s="183">
        <v>4.37</v>
      </c>
      <c r="H1016" s="183">
        <v>0.81</v>
      </c>
      <c r="I1016" s="183">
        <v>0.53</v>
      </c>
      <c r="J1016" s="183">
        <v>0.27</v>
      </c>
      <c r="K1016" s="183">
        <v>1.48</v>
      </c>
      <c r="L1016" s="183">
        <v>0.52</v>
      </c>
      <c r="M1016" s="183">
        <v>2.78</v>
      </c>
      <c r="N1016" s="183">
        <v>5.09</v>
      </c>
    </row>
    <row r="1017" spans="1:15" ht="15" customHeight="1" x14ac:dyDescent="0.25">
      <c r="B1017" s="168">
        <v>2010</v>
      </c>
      <c r="C1017" s="168"/>
      <c r="D1017" s="182">
        <v>19016</v>
      </c>
      <c r="E1017" s="183">
        <v>0.23</v>
      </c>
      <c r="F1017" s="183">
        <v>0.3</v>
      </c>
      <c r="G1017" s="183">
        <v>3.29</v>
      </c>
      <c r="H1017" s="183">
        <v>0.77</v>
      </c>
      <c r="I1017" s="183">
        <v>5.24</v>
      </c>
      <c r="J1017" s="183">
        <v>2.57</v>
      </c>
      <c r="K1017" s="183">
        <v>11</v>
      </c>
      <c r="L1017" s="183">
        <v>0.49</v>
      </c>
      <c r="M1017" s="183">
        <v>2.1</v>
      </c>
      <c r="N1017" s="183">
        <v>48.55</v>
      </c>
    </row>
    <row r="1018" spans="1:15" ht="15" customHeight="1" x14ac:dyDescent="0.25">
      <c r="B1018" s="168">
        <v>2009</v>
      </c>
      <c r="C1018" s="168"/>
      <c r="D1018" s="182">
        <v>19615</v>
      </c>
      <c r="E1018" s="183">
        <v>0.2</v>
      </c>
      <c r="F1018" s="183">
        <v>0.24</v>
      </c>
      <c r="G1018" s="183">
        <v>4.12</v>
      </c>
      <c r="H1018" s="183">
        <v>0.8</v>
      </c>
      <c r="I1018" s="183">
        <v>2.4300000000000002</v>
      </c>
      <c r="J1018" s="183">
        <v>1.1000000000000001</v>
      </c>
      <c r="K1018" s="183">
        <v>5.61</v>
      </c>
      <c r="L1018" s="183">
        <v>0.45</v>
      </c>
      <c r="M1018" s="183">
        <v>2.31</v>
      </c>
      <c r="N1018" s="183">
        <v>20.079999999999998</v>
      </c>
    </row>
    <row r="1019" spans="1:15" ht="15" customHeight="1" x14ac:dyDescent="0.25">
      <c r="B1019" s="168">
        <v>2008</v>
      </c>
      <c r="C1019" s="168"/>
      <c r="D1019" s="182">
        <v>20128</v>
      </c>
      <c r="E1019" s="183">
        <v>0.2</v>
      </c>
      <c r="F1019" s="183">
        <v>0.26</v>
      </c>
      <c r="G1019" s="183">
        <v>3.88</v>
      </c>
      <c r="H1019" s="183">
        <v>0.8</v>
      </c>
      <c r="I1019" s="183">
        <v>1.67</v>
      </c>
      <c r="J1019" s="183">
        <v>0.85</v>
      </c>
      <c r="K1019" s="183">
        <v>4.13</v>
      </c>
      <c r="L1019" s="183">
        <v>0.51</v>
      </c>
      <c r="M1019" s="183">
        <v>2.4700000000000002</v>
      </c>
      <c r="N1019" s="183">
        <v>14.69</v>
      </c>
    </row>
    <row r="1020" spans="1:15" ht="15" customHeight="1" x14ac:dyDescent="0.25">
      <c r="B1020" s="258" t="s">
        <v>11</v>
      </c>
      <c r="C1020" s="184"/>
      <c r="D1020" s="184"/>
      <c r="E1020" s="184"/>
      <c r="F1020" s="184"/>
      <c r="G1020" s="184"/>
      <c r="H1020" s="184"/>
      <c r="I1020" s="184"/>
      <c r="J1020" s="184"/>
      <c r="K1020" s="184"/>
      <c r="L1020" s="184"/>
      <c r="M1020" s="184"/>
      <c r="N1020" s="184"/>
    </row>
    <row r="1021" spans="1:15" s="9" customFormat="1" ht="15" customHeight="1" collapsed="1" x14ac:dyDescent="0.25">
      <c r="A1021"/>
      <c r="B1021" s="187" t="s">
        <v>230</v>
      </c>
      <c r="C1021" s="187"/>
      <c r="D1021" s="187"/>
      <c r="E1021" s="187"/>
      <c r="F1021" s="187"/>
      <c r="G1021" s="187"/>
      <c r="H1021" s="187"/>
      <c r="I1021" s="187"/>
      <c r="J1021" s="187"/>
      <c r="K1021" s="187"/>
      <c r="L1021" s="187"/>
      <c r="M1021" s="187"/>
      <c r="N1021" s="187"/>
      <c r="O1021" s="5"/>
    </row>
    <row r="1022" spans="1:15" s="9" customFormat="1" ht="15" customHeight="1" x14ac:dyDescent="0.25">
      <c r="A1022"/>
      <c r="B1022" s="181">
        <v>2023</v>
      </c>
      <c r="C1022" s="181"/>
      <c r="D1022" s="182">
        <v>30061</v>
      </c>
      <c r="E1022" s="183">
        <v>0.3</v>
      </c>
      <c r="F1022" s="183">
        <v>0.42</v>
      </c>
      <c r="G1022" s="183">
        <v>2.38</v>
      </c>
      <c r="H1022" s="183">
        <v>0.7</v>
      </c>
      <c r="I1022" s="183">
        <v>1.1399999999999999</v>
      </c>
      <c r="J1022" s="183">
        <v>0.76</v>
      </c>
      <c r="K1022" s="183">
        <v>2.56</v>
      </c>
      <c r="L1022" s="183">
        <v>0.66</v>
      </c>
      <c r="M1022" s="183">
        <v>2.2400000000000002</v>
      </c>
      <c r="N1022" s="183">
        <v>5.37</v>
      </c>
      <c r="O1022" s="5"/>
    </row>
    <row r="1023" spans="1:15" s="9" customFormat="1" ht="15" customHeight="1" x14ac:dyDescent="0.25">
      <c r="A1023"/>
      <c r="B1023" s="181">
        <v>2022</v>
      </c>
      <c r="C1023" s="181"/>
      <c r="D1023" s="182">
        <v>25738</v>
      </c>
      <c r="E1023" s="183">
        <v>0.28000000000000003</v>
      </c>
      <c r="F1023" s="183">
        <v>0.39</v>
      </c>
      <c r="G1023" s="183">
        <v>2.5499999999999998</v>
      </c>
      <c r="H1023" s="183">
        <v>0.72</v>
      </c>
      <c r="I1023" s="183">
        <v>7.46</v>
      </c>
      <c r="J1023" s="183">
        <v>5.26</v>
      </c>
      <c r="K1023" s="183">
        <v>18.68</v>
      </c>
      <c r="L1023" s="183">
        <v>0.7</v>
      </c>
      <c r="M1023" s="183">
        <v>2.5099999999999998</v>
      </c>
      <c r="N1023" s="183">
        <v>44.07</v>
      </c>
      <c r="O1023" s="5"/>
    </row>
    <row r="1024" spans="1:15" s="9" customFormat="1" ht="15" customHeight="1" x14ac:dyDescent="0.25">
      <c r="A1024"/>
      <c r="B1024" s="181">
        <v>2021</v>
      </c>
      <c r="C1024" s="181"/>
      <c r="D1024" s="182">
        <v>23189</v>
      </c>
      <c r="E1024" s="183">
        <v>0.23</v>
      </c>
      <c r="F1024" s="183">
        <v>0.3</v>
      </c>
      <c r="G1024" s="183">
        <v>3.36</v>
      </c>
      <c r="H1024" s="183">
        <v>0.77</v>
      </c>
      <c r="I1024" s="183">
        <v>3.63</v>
      </c>
      <c r="J1024" s="183">
        <v>2.09</v>
      </c>
      <c r="K1024" s="183">
        <v>9.1300000000000008</v>
      </c>
      <c r="L1024" s="183">
        <v>0.57999999999999996</v>
      </c>
      <c r="M1024" s="183">
        <v>2.52</v>
      </c>
      <c r="N1024" s="183">
        <v>18.16</v>
      </c>
      <c r="O1024" s="5"/>
    </row>
    <row r="1025" spans="1:15" s="9" customFormat="1" ht="15" customHeight="1" x14ac:dyDescent="0.25">
      <c r="A1025"/>
      <c r="B1025" s="168">
        <v>2020</v>
      </c>
      <c r="C1025" s="168"/>
      <c r="D1025" s="182">
        <v>22583</v>
      </c>
      <c r="E1025" s="183">
        <v>0.24</v>
      </c>
      <c r="F1025" s="183">
        <v>0.32</v>
      </c>
      <c r="G1025" s="183">
        <v>3.16</v>
      </c>
      <c r="H1025" s="183">
        <v>0.76</v>
      </c>
      <c r="I1025" s="183">
        <v>0.24</v>
      </c>
      <c r="J1025" s="183">
        <v>0.13</v>
      </c>
      <c r="K1025" s="183">
        <v>0.52</v>
      </c>
      <c r="L1025" s="183">
        <v>0.51</v>
      </c>
      <c r="M1025" s="183">
        <v>2.13</v>
      </c>
      <c r="N1025" s="183">
        <v>1.06</v>
      </c>
      <c r="O1025" s="5"/>
    </row>
    <row r="1026" spans="1:15" s="9" customFormat="1" ht="15" customHeight="1" x14ac:dyDescent="0.25">
      <c r="A1026"/>
      <c r="B1026" s="168">
        <v>2019</v>
      </c>
      <c r="C1026" s="168"/>
      <c r="D1026" s="182">
        <v>21794</v>
      </c>
      <c r="E1026" s="183">
        <v>0.22</v>
      </c>
      <c r="F1026" s="183">
        <v>0.28000000000000003</v>
      </c>
      <c r="G1026" s="183">
        <v>3.52</v>
      </c>
      <c r="H1026" s="183">
        <v>0.78</v>
      </c>
      <c r="I1026" s="183">
        <v>3.92</v>
      </c>
      <c r="J1026" s="183">
        <v>2.27</v>
      </c>
      <c r="K1026" s="183">
        <v>10.27</v>
      </c>
      <c r="L1026" s="183">
        <v>0.57999999999999996</v>
      </c>
      <c r="M1026" s="183">
        <v>2.62</v>
      </c>
      <c r="N1026" s="183">
        <v>19.3</v>
      </c>
      <c r="O1026" s="5"/>
    </row>
    <row r="1027" spans="1:15" s="9" customFormat="1" ht="15" customHeight="1" x14ac:dyDescent="0.25">
      <c r="A1027"/>
      <c r="B1027" s="168">
        <v>2018</v>
      </c>
      <c r="C1027" s="168"/>
      <c r="D1027" s="182">
        <v>18727</v>
      </c>
      <c r="E1027" s="183">
        <v>0.21</v>
      </c>
      <c r="F1027" s="183">
        <v>0.26</v>
      </c>
      <c r="G1027" s="183">
        <v>3.81</v>
      </c>
      <c r="H1027" s="183">
        <v>0.79</v>
      </c>
      <c r="I1027" s="183">
        <v>4.6500000000000004</v>
      </c>
      <c r="J1027" s="183">
        <v>2.62</v>
      </c>
      <c r="K1027" s="183">
        <v>12.62</v>
      </c>
      <c r="L1027" s="183">
        <v>0.56000000000000005</v>
      </c>
      <c r="M1027" s="183">
        <v>2.71</v>
      </c>
      <c r="N1027" s="183">
        <v>26.04</v>
      </c>
      <c r="O1027" s="5"/>
    </row>
    <row r="1028" spans="1:15" s="9" customFormat="1" ht="15" customHeight="1" x14ac:dyDescent="0.25">
      <c r="A1028"/>
      <c r="B1028" s="168">
        <v>2017</v>
      </c>
      <c r="C1028" s="168"/>
      <c r="D1028" s="182">
        <v>17354</v>
      </c>
      <c r="E1028" s="183">
        <v>0.2</v>
      </c>
      <c r="F1028" s="183">
        <v>0.25</v>
      </c>
      <c r="G1028" s="183">
        <v>4.04</v>
      </c>
      <c r="H1028" s="183">
        <v>0.8</v>
      </c>
      <c r="I1028" s="183">
        <v>6.64</v>
      </c>
      <c r="J1028" s="183">
        <v>3.42</v>
      </c>
      <c r="K1028" s="183">
        <v>17.239999999999998</v>
      </c>
      <c r="L1028" s="183">
        <v>0.52</v>
      </c>
      <c r="M1028" s="183">
        <v>2.6</v>
      </c>
      <c r="N1028" s="183">
        <v>38.51</v>
      </c>
      <c r="O1028" s="5"/>
    </row>
    <row r="1029" spans="1:15" s="9" customFormat="1" ht="15" customHeight="1" x14ac:dyDescent="0.25">
      <c r="A1029"/>
      <c r="B1029" s="168">
        <v>2016</v>
      </c>
      <c r="C1029" s="168"/>
      <c r="D1029" s="182">
        <v>17061</v>
      </c>
      <c r="E1029" s="183">
        <v>0.18</v>
      </c>
      <c r="F1029" s="183">
        <v>0.22</v>
      </c>
      <c r="G1029" s="183">
        <v>4.6100000000000003</v>
      </c>
      <c r="H1029" s="183">
        <v>0.82</v>
      </c>
      <c r="I1029" s="183">
        <v>5.88</v>
      </c>
      <c r="J1029" s="183">
        <v>2.8</v>
      </c>
      <c r="K1029" s="183">
        <v>15.7</v>
      </c>
      <c r="L1029" s="183">
        <v>0.48</v>
      </c>
      <c r="M1029" s="183">
        <v>2.67</v>
      </c>
      <c r="N1029" s="183">
        <v>32.33</v>
      </c>
      <c r="O1029" s="5"/>
    </row>
    <row r="1030" spans="1:15" ht="15" customHeight="1" x14ac:dyDescent="0.25">
      <c r="A1030" s="53"/>
      <c r="B1030" s="168">
        <v>2015</v>
      </c>
      <c r="C1030" s="168"/>
      <c r="D1030" s="182">
        <v>17152</v>
      </c>
      <c r="E1030" s="183">
        <v>0.18</v>
      </c>
      <c r="F1030" s="183">
        <v>0.22</v>
      </c>
      <c r="G1030" s="183">
        <v>4.46</v>
      </c>
      <c r="H1030" s="183">
        <v>0.82</v>
      </c>
      <c r="I1030" s="183">
        <v>6.7</v>
      </c>
      <c r="J1030" s="183">
        <v>3.11</v>
      </c>
      <c r="K1030" s="183">
        <v>16.97</v>
      </c>
      <c r="L1030" s="183">
        <v>0.46</v>
      </c>
      <c r="M1030" s="183">
        <v>2.5299999999999998</v>
      </c>
      <c r="N1030" s="183">
        <v>36.49</v>
      </c>
    </row>
    <row r="1031" spans="1:15" ht="15" customHeight="1" x14ac:dyDescent="0.25">
      <c r="B1031" s="168">
        <v>2014</v>
      </c>
      <c r="C1031" s="168"/>
      <c r="D1031" s="182">
        <v>17404</v>
      </c>
      <c r="E1031" s="183">
        <v>0.17</v>
      </c>
      <c r="F1031" s="183">
        <v>0.21</v>
      </c>
      <c r="G1031" s="183">
        <v>4.83</v>
      </c>
      <c r="H1031" s="183">
        <v>0.83</v>
      </c>
      <c r="I1031" s="183">
        <v>3.82</v>
      </c>
      <c r="J1031" s="183">
        <v>1.76</v>
      </c>
      <c r="K1031" s="183">
        <v>10.28</v>
      </c>
      <c r="L1031" s="183">
        <v>0.46</v>
      </c>
      <c r="M1031" s="183">
        <v>2.69</v>
      </c>
      <c r="N1031" s="183">
        <v>20.71</v>
      </c>
    </row>
    <row r="1032" spans="1:15" ht="15" customHeight="1" x14ac:dyDescent="0.25">
      <c r="B1032" s="168">
        <v>2013</v>
      </c>
      <c r="C1032" s="168"/>
      <c r="D1032" s="182">
        <v>17718</v>
      </c>
      <c r="E1032" s="183">
        <v>0.2</v>
      </c>
      <c r="F1032" s="183">
        <v>0.24</v>
      </c>
      <c r="G1032" s="183">
        <v>4.12</v>
      </c>
      <c r="H1032" s="183">
        <v>0.8</v>
      </c>
      <c r="I1032" s="183">
        <v>1.24</v>
      </c>
      <c r="J1032" s="183">
        <v>0.62</v>
      </c>
      <c r="K1032" s="183">
        <v>3.19</v>
      </c>
      <c r="L1032" s="183">
        <v>0.5</v>
      </c>
      <c r="M1032" s="183">
        <v>2.57</v>
      </c>
      <c r="N1032" s="183">
        <v>6.34</v>
      </c>
    </row>
    <row r="1033" spans="1:15" ht="15" customHeight="1" x14ac:dyDescent="0.25">
      <c r="B1033" s="168">
        <v>2012</v>
      </c>
      <c r="C1033" s="168"/>
      <c r="D1033" s="182">
        <v>18126</v>
      </c>
      <c r="E1033" s="183">
        <v>0.18</v>
      </c>
      <c r="F1033" s="183">
        <v>0.23</v>
      </c>
      <c r="G1033" s="183">
        <v>4.41</v>
      </c>
      <c r="H1033" s="183">
        <v>0.82</v>
      </c>
      <c r="I1033" s="183">
        <v>-10.94</v>
      </c>
      <c r="J1033" s="183">
        <v>-5.38</v>
      </c>
      <c r="K1033" s="183">
        <v>-29.09</v>
      </c>
      <c r="L1033" s="183">
        <v>0.49</v>
      </c>
      <c r="M1033" s="183">
        <v>2.66</v>
      </c>
      <c r="N1033" s="183">
        <v>-53.19</v>
      </c>
    </row>
    <row r="1034" spans="1:15" ht="15" customHeight="1" x14ac:dyDescent="0.25">
      <c r="B1034" s="168">
        <v>2011</v>
      </c>
      <c r="C1034" s="168"/>
      <c r="D1034" s="182">
        <v>18610</v>
      </c>
      <c r="E1034" s="183">
        <v>0.26</v>
      </c>
      <c r="F1034" s="183">
        <v>0.34</v>
      </c>
      <c r="G1034" s="183">
        <v>2.9</v>
      </c>
      <c r="H1034" s="183">
        <v>0.74</v>
      </c>
      <c r="I1034" s="183">
        <v>-1.31</v>
      </c>
      <c r="J1034" s="183">
        <v>-0.66</v>
      </c>
      <c r="K1034" s="183">
        <v>-2.56</v>
      </c>
      <c r="L1034" s="183">
        <v>0.5</v>
      </c>
      <c r="M1034" s="183">
        <v>1.96</v>
      </c>
      <c r="N1034" s="183">
        <v>-6.43</v>
      </c>
    </row>
    <row r="1035" spans="1:15" ht="15" customHeight="1" x14ac:dyDescent="0.25">
      <c r="B1035" s="168">
        <v>2010</v>
      </c>
      <c r="C1035" s="168"/>
      <c r="D1035" s="182">
        <v>18939</v>
      </c>
      <c r="E1035" s="183">
        <v>0.28000000000000003</v>
      </c>
      <c r="F1035" s="183">
        <v>0.38</v>
      </c>
      <c r="G1035" s="183">
        <v>2.61</v>
      </c>
      <c r="H1035" s="183">
        <v>0.72</v>
      </c>
      <c r="I1035" s="183">
        <v>2.67</v>
      </c>
      <c r="J1035" s="183">
        <v>1.1000000000000001</v>
      </c>
      <c r="K1035" s="183">
        <v>3.95</v>
      </c>
      <c r="L1035" s="183">
        <v>0.41</v>
      </c>
      <c r="M1035" s="183">
        <v>1.48</v>
      </c>
      <c r="N1035" s="183">
        <v>12.94</v>
      </c>
    </row>
    <row r="1036" spans="1:15" s="9" customFormat="1" ht="15" customHeight="1" collapsed="1" x14ac:dyDescent="0.25">
      <c r="A1036"/>
      <c r="B1036" s="168">
        <v>2009</v>
      </c>
      <c r="C1036" s="168"/>
      <c r="D1036" s="182">
        <v>19542</v>
      </c>
      <c r="E1036" s="183">
        <v>0.28999999999999998</v>
      </c>
      <c r="F1036" s="183">
        <v>0.42</v>
      </c>
      <c r="G1036" s="183">
        <v>2.4</v>
      </c>
      <c r="H1036" s="183">
        <v>0.71</v>
      </c>
      <c r="I1036" s="183">
        <v>1.47</v>
      </c>
      <c r="J1036" s="183">
        <v>0.82</v>
      </c>
      <c r="K1036" s="183">
        <v>2.79</v>
      </c>
      <c r="L1036" s="183">
        <v>0.56000000000000005</v>
      </c>
      <c r="M1036" s="183">
        <v>1.9</v>
      </c>
      <c r="N1036" s="183">
        <v>6.56</v>
      </c>
      <c r="O1036" s="5"/>
    </row>
    <row r="1037" spans="1:15" s="9" customFormat="1" ht="15" customHeight="1" x14ac:dyDescent="0.25">
      <c r="A1037"/>
      <c r="B1037" s="168">
        <v>2008</v>
      </c>
      <c r="C1037" s="168"/>
      <c r="D1037" s="182">
        <v>20057</v>
      </c>
      <c r="E1037" s="183">
        <v>0.28000000000000003</v>
      </c>
      <c r="F1037" s="183">
        <v>0.39</v>
      </c>
      <c r="G1037" s="183">
        <v>2.54</v>
      </c>
      <c r="H1037" s="183">
        <v>0.72</v>
      </c>
      <c r="I1037" s="183">
        <v>1.57</v>
      </c>
      <c r="J1037" s="183">
        <v>0.97</v>
      </c>
      <c r="K1037" s="183">
        <v>3.42</v>
      </c>
      <c r="L1037" s="183">
        <v>0.62</v>
      </c>
      <c r="M1037" s="183">
        <v>2.1800000000000002</v>
      </c>
      <c r="N1037" s="183">
        <v>7.52</v>
      </c>
      <c r="O1037" s="5"/>
    </row>
    <row r="1038" spans="1:15" s="9" customFormat="1" ht="15" customHeight="1" x14ac:dyDescent="0.25">
      <c r="A1038"/>
      <c r="B1038" s="259" t="s">
        <v>231</v>
      </c>
      <c r="C1038" s="165"/>
      <c r="D1038" s="165"/>
      <c r="E1038" s="165"/>
      <c r="F1038" s="165"/>
      <c r="G1038" s="165"/>
      <c r="H1038" s="165"/>
      <c r="I1038" s="165"/>
      <c r="J1038" s="165"/>
      <c r="K1038" s="165"/>
      <c r="L1038" s="165"/>
      <c r="M1038" s="165"/>
      <c r="N1038" s="165"/>
      <c r="O1038" s="5"/>
    </row>
    <row r="1039" spans="1:15" s="9" customFormat="1" ht="15" customHeight="1" x14ac:dyDescent="0.25">
      <c r="A1039"/>
      <c r="B1039" s="181">
        <v>2023</v>
      </c>
      <c r="C1039" s="181"/>
      <c r="D1039" s="182">
        <v>27652</v>
      </c>
      <c r="E1039" s="183">
        <v>0.33</v>
      </c>
      <c r="F1039" s="183">
        <v>0.5</v>
      </c>
      <c r="G1039" s="183">
        <v>2</v>
      </c>
      <c r="H1039" s="183">
        <v>0.67</v>
      </c>
      <c r="I1039" s="183">
        <v>-4.53</v>
      </c>
      <c r="J1039" s="183">
        <v>-2.91</v>
      </c>
      <c r="K1039" s="183">
        <v>-8.75</v>
      </c>
      <c r="L1039" s="183">
        <v>0.64</v>
      </c>
      <c r="M1039" s="183">
        <v>1.93</v>
      </c>
      <c r="N1039" s="183">
        <v>-5.34</v>
      </c>
      <c r="O1039" s="5"/>
    </row>
    <row r="1040" spans="1:15" s="9" customFormat="1" ht="15" customHeight="1" x14ac:dyDescent="0.25">
      <c r="A1040"/>
      <c r="B1040" s="181">
        <v>2022</v>
      </c>
      <c r="C1040" s="181"/>
      <c r="D1040" s="182">
        <v>23497</v>
      </c>
      <c r="E1040" s="183">
        <v>0.35</v>
      </c>
      <c r="F1040" s="183">
        <v>0.54</v>
      </c>
      <c r="G1040" s="183">
        <v>1.84</v>
      </c>
      <c r="H1040" s="183">
        <v>0.65</v>
      </c>
      <c r="I1040" s="183">
        <v>1.79</v>
      </c>
      <c r="J1040" s="183">
        <v>1.4</v>
      </c>
      <c r="K1040" s="183">
        <v>3.98</v>
      </c>
      <c r="L1040" s="183">
        <v>0.78</v>
      </c>
      <c r="M1040" s="183">
        <v>2.23</v>
      </c>
      <c r="N1040" s="183">
        <v>2.98</v>
      </c>
      <c r="O1040" s="5"/>
    </row>
    <row r="1041" spans="1:15" s="9" customFormat="1" ht="15" customHeight="1" x14ac:dyDescent="0.25">
      <c r="A1041"/>
      <c r="B1041" s="181">
        <v>2021</v>
      </c>
      <c r="C1041" s="181"/>
      <c r="D1041" s="182">
        <v>20994</v>
      </c>
      <c r="E1041" s="183">
        <v>0.33</v>
      </c>
      <c r="F1041" s="183">
        <v>0.5</v>
      </c>
      <c r="G1041" s="183">
        <v>2</v>
      </c>
      <c r="H1041" s="183">
        <v>0.67</v>
      </c>
      <c r="I1041" s="183">
        <v>-3.07</v>
      </c>
      <c r="J1041" s="183">
        <v>-1.55</v>
      </c>
      <c r="K1041" s="183">
        <v>-4.6500000000000004</v>
      </c>
      <c r="L1041" s="183">
        <v>0.51</v>
      </c>
      <c r="M1041" s="183">
        <v>1.52</v>
      </c>
      <c r="N1041" s="183">
        <v>-3.4</v>
      </c>
      <c r="O1041" s="5"/>
    </row>
    <row r="1042" spans="1:15" s="9" customFormat="1" ht="15" customHeight="1" x14ac:dyDescent="0.25">
      <c r="A1042"/>
      <c r="B1042" s="168">
        <v>2020</v>
      </c>
      <c r="C1042" s="168"/>
      <c r="D1042" s="182">
        <v>20473</v>
      </c>
      <c r="E1042" s="183">
        <v>0.35</v>
      </c>
      <c r="F1042" s="183">
        <v>0.54</v>
      </c>
      <c r="G1042" s="183">
        <v>1.85</v>
      </c>
      <c r="H1042" s="183">
        <v>0.65</v>
      </c>
      <c r="I1042" s="183">
        <v>-6.88</v>
      </c>
      <c r="J1042" s="183">
        <v>-3.32</v>
      </c>
      <c r="K1042" s="183">
        <v>-9.4600000000000009</v>
      </c>
      <c r="L1042" s="183">
        <v>0.48</v>
      </c>
      <c r="M1042" s="183">
        <v>1.37</v>
      </c>
      <c r="N1042" s="183">
        <v>-6.55</v>
      </c>
      <c r="O1042" s="5"/>
    </row>
    <row r="1043" spans="1:15" s="9" customFormat="1" ht="15" customHeight="1" x14ac:dyDescent="0.25">
      <c r="A1043"/>
      <c r="B1043" s="168">
        <v>2019</v>
      </c>
      <c r="C1043" s="168"/>
      <c r="D1043" s="182">
        <v>19684</v>
      </c>
      <c r="E1043" s="183">
        <v>0.36</v>
      </c>
      <c r="F1043" s="183">
        <v>0.56000000000000005</v>
      </c>
      <c r="G1043" s="183">
        <v>1.78</v>
      </c>
      <c r="H1043" s="183">
        <v>0.64</v>
      </c>
      <c r="I1043" s="183">
        <v>-1.1399999999999999</v>
      </c>
      <c r="J1043" s="183">
        <v>-0.66</v>
      </c>
      <c r="K1043" s="183">
        <v>-1.82</v>
      </c>
      <c r="L1043" s="183">
        <v>0.57999999999999996</v>
      </c>
      <c r="M1043" s="183">
        <v>1.6</v>
      </c>
      <c r="N1043" s="183">
        <v>-1.34</v>
      </c>
      <c r="O1043" s="5"/>
    </row>
    <row r="1044" spans="1:15" s="9" customFormat="1" ht="15" customHeight="1" x14ac:dyDescent="0.25">
      <c r="A1044"/>
      <c r="B1044" s="168">
        <v>2018</v>
      </c>
      <c r="C1044" s="168"/>
      <c r="D1044" s="182">
        <v>16623</v>
      </c>
      <c r="E1044" s="183">
        <v>0.37</v>
      </c>
      <c r="F1044" s="183">
        <v>0.6</v>
      </c>
      <c r="G1044" s="183">
        <v>1.68</v>
      </c>
      <c r="H1044" s="183">
        <v>0.63</v>
      </c>
      <c r="I1044" s="183">
        <v>-1.78</v>
      </c>
      <c r="J1044" s="183">
        <v>-0.95</v>
      </c>
      <c r="K1044" s="183">
        <v>-2.56</v>
      </c>
      <c r="L1044" s="183">
        <v>0.54</v>
      </c>
      <c r="M1044" s="183">
        <v>1.44</v>
      </c>
      <c r="N1044" s="183">
        <v>-2.19</v>
      </c>
      <c r="O1044" s="5"/>
    </row>
    <row r="1045" spans="1:15" ht="15" customHeight="1" x14ac:dyDescent="0.25">
      <c r="B1045" s="168">
        <v>2017</v>
      </c>
      <c r="C1045" s="168"/>
      <c r="D1045" s="182">
        <v>15326</v>
      </c>
      <c r="E1045" s="183">
        <v>0.4</v>
      </c>
      <c r="F1045" s="183">
        <v>0.67</v>
      </c>
      <c r="G1045" s="183">
        <v>1.5</v>
      </c>
      <c r="H1045" s="183">
        <v>0.6</v>
      </c>
      <c r="I1045" s="183">
        <v>0.85</v>
      </c>
      <c r="J1045" s="183">
        <v>0.45</v>
      </c>
      <c r="K1045" s="183">
        <v>1.1299999999999999</v>
      </c>
      <c r="L1045" s="183">
        <v>0.53</v>
      </c>
      <c r="M1045" s="183">
        <v>1.33</v>
      </c>
      <c r="N1045" s="183">
        <v>1.1000000000000001</v>
      </c>
    </row>
    <row r="1046" spans="1:15" ht="15" customHeight="1" x14ac:dyDescent="0.25">
      <c r="A1046" s="53"/>
      <c r="B1046" s="168">
        <v>2016</v>
      </c>
      <c r="C1046" s="168"/>
      <c r="D1046" s="182">
        <v>15089</v>
      </c>
      <c r="E1046" s="183">
        <v>0.31</v>
      </c>
      <c r="F1046" s="183">
        <v>0.46</v>
      </c>
      <c r="G1046" s="183">
        <v>2.19</v>
      </c>
      <c r="H1046" s="183">
        <v>0.69</v>
      </c>
      <c r="I1046" s="183">
        <v>0.51</v>
      </c>
      <c r="J1046" s="183">
        <v>0.23</v>
      </c>
      <c r="K1046" s="183">
        <v>0.73</v>
      </c>
      <c r="L1046" s="183">
        <v>0.45</v>
      </c>
      <c r="M1046" s="183">
        <v>1.44</v>
      </c>
      <c r="N1046" s="183">
        <v>0.61</v>
      </c>
    </row>
    <row r="1047" spans="1:15" ht="15" customHeight="1" x14ac:dyDescent="0.25">
      <c r="B1047" s="168">
        <v>2015</v>
      </c>
      <c r="C1047" s="168"/>
      <c r="D1047" s="182">
        <v>15279</v>
      </c>
      <c r="E1047" s="183">
        <v>0.31</v>
      </c>
      <c r="F1047" s="183">
        <v>0.44</v>
      </c>
      <c r="G1047" s="183">
        <v>2.2799999999999998</v>
      </c>
      <c r="H1047" s="183">
        <v>0.69</v>
      </c>
      <c r="I1047" s="183">
        <v>1.32</v>
      </c>
      <c r="J1047" s="183">
        <v>0.62</v>
      </c>
      <c r="K1047" s="183">
        <v>2.0499999999999998</v>
      </c>
      <c r="L1047" s="183">
        <v>0.48</v>
      </c>
      <c r="M1047" s="183">
        <v>1.56</v>
      </c>
      <c r="N1047" s="183">
        <v>1.61</v>
      </c>
    </row>
    <row r="1048" spans="1:15" ht="15" customHeight="1" x14ac:dyDescent="0.25">
      <c r="B1048" s="168">
        <v>2014</v>
      </c>
      <c r="C1048" s="168"/>
      <c r="D1048" s="182">
        <v>15615</v>
      </c>
      <c r="E1048" s="183">
        <v>0.27</v>
      </c>
      <c r="F1048" s="183">
        <v>0.37</v>
      </c>
      <c r="G1048" s="183">
        <v>2.7</v>
      </c>
      <c r="H1048" s="183">
        <v>0.73</v>
      </c>
      <c r="I1048" s="183">
        <v>-0.7</v>
      </c>
      <c r="J1048" s="183">
        <v>-0.36</v>
      </c>
      <c r="K1048" s="183">
        <v>-1.35</v>
      </c>
      <c r="L1048" s="183">
        <v>0.52</v>
      </c>
      <c r="M1048" s="183">
        <v>1.92</v>
      </c>
      <c r="N1048" s="183">
        <v>-0.87</v>
      </c>
    </row>
    <row r="1049" spans="1:15" ht="15" customHeight="1" x14ac:dyDescent="0.25">
      <c r="B1049" s="168">
        <v>2013</v>
      </c>
      <c r="C1049" s="168"/>
      <c r="D1049" s="182">
        <v>15949</v>
      </c>
      <c r="E1049" s="183">
        <v>0.32</v>
      </c>
      <c r="F1049" s="183">
        <v>0.48</v>
      </c>
      <c r="G1049" s="183">
        <v>2.09</v>
      </c>
      <c r="H1049" s="183">
        <v>0.68</v>
      </c>
      <c r="I1049" s="183">
        <v>4.26</v>
      </c>
      <c r="J1049" s="183">
        <v>2.2599999999999998</v>
      </c>
      <c r="K1049" s="183">
        <v>6.98</v>
      </c>
      <c r="L1049" s="183">
        <v>0.53</v>
      </c>
      <c r="M1049" s="183">
        <v>1.64</v>
      </c>
      <c r="N1049" s="183">
        <v>5.0599999999999996</v>
      </c>
    </row>
    <row r="1050" spans="1:15" ht="15" customHeight="1" x14ac:dyDescent="0.25">
      <c r="B1050" s="168">
        <v>2012</v>
      </c>
      <c r="C1050" s="168"/>
      <c r="D1050" s="182">
        <v>16355</v>
      </c>
      <c r="E1050" s="183">
        <v>0.26</v>
      </c>
      <c r="F1050" s="183">
        <v>0.35</v>
      </c>
      <c r="G1050" s="183">
        <v>2.89</v>
      </c>
      <c r="H1050" s="183">
        <v>0.74</v>
      </c>
      <c r="I1050" s="183">
        <v>-2.2999999999999998</v>
      </c>
      <c r="J1050" s="183">
        <v>-1.23</v>
      </c>
      <c r="K1050" s="183">
        <v>-4.7699999999999996</v>
      </c>
      <c r="L1050" s="183">
        <v>0.53</v>
      </c>
      <c r="M1050" s="183">
        <v>2.08</v>
      </c>
      <c r="N1050" s="183">
        <v>-2.71</v>
      </c>
    </row>
    <row r="1051" spans="1:15" s="9" customFormat="1" ht="15" customHeight="1" collapsed="1" x14ac:dyDescent="0.25">
      <c r="A1051"/>
      <c r="B1051" s="168">
        <v>2011</v>
      </c>
      <c r="C1051" s="168"/>
      <c r="D1051" s="182">
        <v>16721</v>
      </c>
      <c r="E1051" s="183">
        <v>0.33</v>
      </c>
      <c r="F1051" s="183">
        <v>0.49</v>
      </c>
      <c r="G1051" s="183">
        <v>2.04</v>
      </c>
      <c r="H1051" s="183">
        <v>0.67</v>
      </c>
      <c r="I1051" s="183">
        <v>-1.7</v>
      </c>
      <c r="J1051" s="183">
        <v>-0.99</v>
      </c>
      <c r="K1051" s="183">
        <v>-3.02</v>
      </c>
      <c r="L1051" s="183">
        <v>0.57999999999999996</v>
      </c>
      <c r="M1051" s="183">
        <v>1.78</v>
      </c>
      <c r="N1051" s="183">
        <v>-2.08</v>
      </c>
      <c r="O1051" s="5"/>
    </row>
    <row r="1052" spans="1:15" s="9" customFormat="1" ht="15" customHeight="1" x14ac:dyDescent="0.25">
      <c r="A1052"/>
      <c r="B1052" s="168">
        <v>2010</v>
      </c>
      <c r="C1052" s="168"/>
      <c r="D1052" s="182">
        <v>17037</v>
      </c>
      <c r="E1052" s="183">
        <v>0.28000000000000003</v>
      </c>
      <c r="F1052" s="183">
        <v>0.38</v>
      </c>
      <c r="G1052" s="183">
        <v>2.61</v>
      </c>
      <c r="H1052" s="183">
        <v>0.72</v>
      </c>
      <c r="I1052" s="183">
        <v>0.04</v>
      </c>
      <c r="J1052" s="183">
        <v>0.02</v>
      </c>
      <c r="K1052" s="183">
        <v>7.0000000000000007E-2</v>
      </c>
      <c r="L1052" s="183">
        <v>0.45</v>
      </c>
      <c r="M1052" s="183">
        <v>1.64</v>
      </c>
      <c r="N1052" s="183">
        <v>0.05</v>
      </c>
      <c r="O1052" s="5"/>
    </row>
    <row r="1053" spans="1:15" s="9" customFormat="1" ht="15" customHeight="1" x14ac:dyDescent="0.25">
      <c r="A1053"/>
      <c r="B1053" s="168">
        <v>2009</v>
      </c>
      <c r="C1053" s="168"/>
      <c r="D1053" s="182">
        <v>17629</v>
      </c>
      <c r="E1053" s="183">
        <v>0.3</v>
      </c>
      <c r="F1053" s="183">
        <v>0.43</v>
      </c>
      <c r="G1053" s="183">
        <v>2.35</v>
      </c>
      <c r="H1053" s="183">
        <v>0.7</v>
      </c>
      <c r="I1053" s="183">
        <v>-0.42</v>
      </c>
      <c r="J1053" s="183">
        <v>-0.21</v>
      </c>
      <c r="K1053" s="183">
        <v>-0.71</v>
      </c>
      <c r="L1053" s="183">
        <v>0.51</v>
      </c>
      <c r="M1053" s="183">
        <v>1.69</v>
      </c>
      <c r="N1053" s="183">
        <v>-0.49</v>
      </c>
      <c r="O1053" s="5"/>
    </row>
    <row r="1054" spans="1:15" ht="15" customHeight="1" x14ac:dyDescent="0.25">
      <c r="B1054" s="168">
        <v>2008</v>
      </c>
      <c r="C1054" s="168"/>
      <c r="D1054" s="182">
        <v>18128</v>
      </c>
      <c r="E1054" s="183">
        <v>0.37</v>
      </c>
      <c r="F1054" s="183">
        <v>0.59</v>
      </c>
      <c r="G1054" s="183">
        <v>1.71</v>
      </c>
      <c r="H1054" s="183">
        <v>0.63</v>
      </c>
      <c r="I1054" s="183">
        <v>-0.4</v>
      </c>
      <c r="J1054" s="183">
        <v>-0.26</v>
      </c>
      <c r="K1054" s="183">
        <v>-0.71</v>
      </c>
      <c r="L1054" s="183">
        <v>0.66</v>
      </c>
      <c r="M1054" s="183">
        <v>1.79</v>
      </c>
      <c r="N1054" s="183">
        <v>-0.49</v>
      </c>
    </row>
    <row r="1055" spans="1:15" ht="15" customHeight="1" x14ac:dyDescent="0.25">
      <c r="B1055" s="259" t="s">
        <v>232</v>
      </c>
      <c r="C1055" s="165"/>
      <c r="D1055" s="165"/>
      <c r="E1055" s="165"/>
      <c r="F1055" s="165"/>
      <c r="G1055" s="165"/>
      <c r="H1055" s="165"/>
      <c r="I1055" s="165"/>
      <c r="J1055" s="165"/>
      <c r="K1055" s="165"/>
      <c r="L1055" s="165"/>
      <c r="M1055" s="165"/>
      <c r="N1055" s="165"/>
    </row>
    <row r="1056" spans="1:15" ht="15" customHeight="1" x14ac:dyDescent="0.25">
      <c r="B1056" s="181">
        <v>2023</v>
      </c>
      <c r="C1056" s="181"/>
      <c r="D1056" s="182">
        <v>1987</v>
      </c>
      <c r="E1056" s="183">
        <v>0.36</v>
      </c>
      <c r="F1056" s="183">
        <v>0.56000000000000005</v>
      </c>
      <c r="G1056" s="183">
        <v>1.79</v>
      </c>
      <c r="H1056" s="183">
        <v>0.64</v>
      </c>
      <c r="I1056" s="183">
        <v>4.83</v>
      </c>
      <c r="J1056" s="183">
        <v>4.74</v>
      </c>
      <c r="K1056" s="183">
        <v>13.19</v>
      </c>
      <c r="L1056" s="183">
        <v>0.98</v>
      </c>
      <c r="M1056" s="183">
        <v>2.73</v>
      </c>
      <c r="N1056" s="183">
        <v>114.38</v>
      </c>
    </row>
    <row r="1057" spans="1:15" ht="15" customHeight="1" x14ac:dyDescent="0.25">
      <c r="B1057" s="181">
        <v>2022</v>
      </c>
      <c r="C1057" s="181"/>
      <c r="D1057" s="182">
        <v>1830</v>
      </c>
      <c r="E1057" s="183">
        <v>0.34</v>
      </c>
      <c r="F1057" s="183">
        <v>0.51</v>
      </c>
      <c r="G1057" s="183">
        <v>1.96</v>
      </c>
      <c r="H1057" s="183">
        <v>0.66</v>
      </c>
      <c r="I1057" s="183">
        <v>4.3099999999999996</v>
      </c>
      <c r="J1057" s="183">
        <v>4.1100000000000003</v>
      </c>
      <c r="K1057" s="183">
        <v>12.15</v>
      </c>
      <c r="L1057" s="183">
        <v>0.95</v>
      </c>
      <c r="M1057" s="183">
        <v>2.82</v>
      </c>
      <c r="N1057" s="183">
        <v>113.35</v>
      </c>
    </row>
    <row r="1058" spans="1:15" ht="15" customHeight="1" x14ac:dyDescent="0.25">
      <c r="B1058" s="181">
        <v>2021</v>
      </c>
      <c r="C1058" s="181"/>
      <c r="D1058" s="182">
        <v>1803</v>
      </c>
      <c r="E1058" s="183">
        <v>0.35</v>
      </c>
      <c r="F1058" s="183">
        <v>0.53</v>
      </c>
      <c r="G1058" s="183">
        <v>1.88</v>
      </c>
      <c r="H1058" s="183">
        <v>0.65</v>
      </c>
      <c r="I1058" s="183">
        <v>3.51</v>
      </c>
      <c r="J1058" s="183">
        <v>2.86</v>
      </c>
      <c r="K1058" s="183">
        <v>8.25</v>
      </c>
      <c r="L1058" s="183">
        <v>0.81</v>
      </c>
      <c r="M1058" s="183">
        <v>2.35</v>
      </c>
      <c r="N1058" s="183">
        <v>77.97</v>
      </c>
    </row>
    <row r="1059" spans="1:15" ht="15" customHeight="1" x14ac:dyDescent="0.25">
      <c r="B1059" s="168">
        <v>2020</v>
      </c>
      <c r="C1059" s="168"/>
      <c r="D1059" s="182">
        <v>1746</v>
      </c>
      <c r="E1059" s="183">
        <v>0.35</v>
      </c>
      <c r="F1059" s="183">
        <v>0.55000000000000004</v>
      </c>
      <c r="G1059" s="183">
        <v>1.83</v>
      </c>
      <c r="H1059" s="183">
        <v>0.65</v>
      </c>
      <c r="I1059" s="183">
        <v>1.87</v>
      </c>
      <c r="J1059" s="183">
        <v>1.49</v>
      </c>
      <c r="K1059" s="183">
        <v>4.21</v>
      </c>
      <c r="L1059" s="183">
        <v>0.8</v>
      </c>
      <c r="M1059" s="183">
        <v>2.2599999999999998</v>
      </c>
      <c r="N1059" s="183">
        <v>37.479999999999997</v>
      </c>
    </row>
    <row r="1060" spans="1:15" ht="15" customHeight="1" x14ac:dyDescent="0.25">
      <c r="B1060" s="168">
        <v>2019</v>
      </c>
      <c r="C1060" s="168"/>
      <c r="D1060" s="182">
        <v>1751</v>
      </c>
      <c r="E1060" s="183">
        <v>0.34</v>
      </c>
      <c r="F1060" s="183">
        <v>0.51</v>
      </c>
      <c r="G1060" s="183">
        <v>1.95</v>
      </c>
      <c r="H1060" s="183">
        <v>0.66</v>
      </c>
      <c r="I1060" s="183">
        <v>3.33</v>
      </c>
      <c r="J1060" s="183">
        <v>3.13</v>
      </c>
      <c r="K1060" s="183">
        <v>9.24</v>
      </c>
      <c r="L1060" s="183">
        <v>0.94</v>
      </c>
      <c r="M1060" s="183">
        <v>2.77</v>
      </c>
      <c r="N1060" s="183">
        <v>73.16</v>
      </c>
    </row>
    <row r="1061" spans="1:15" ht="15" customHeight="1" x14ac:dyDescent="0.25">
      <c r="B1061" s="168">
        <v>2018</v>
      </c>
      <c r="C1061" s="168"/>
      <c r="D1061" s="182">
        <v>1753</v>
      </c>
      <c r="E1061" s="183">
        <v>0.31</v>
      </c>
      <c r="F1061" s="183">
        <v>0.45</v>
      </c>
      <c r="G1061" s="183">
        <v>2.2400000000000002</v>
      </c>
      <c r="H1061" s="183">
        <v>0.69</v>
      </c>
      <c r="I1061" s="183">
        <v>3.39</v>
      </c>
      <c r="J1061" s="183">
        <v>3.04</v>
      </c>
      <c r="K1061" s="183">
        <v>9.8699999999999992</v>
      </c>
      <c r="L1061" s="183">
        <v>0.9</v>
      </c>
      <c r="M1061" s="183">
        <v>2.91</v>
      </c>
      <c r="N1061" s="183">
        <v>73.53</v>
      </c>
    </row>
    <row r="1062" spans="1:15" ht="15" customHeight="1" x14ac:dyDescent="0.25">
      <c r="A1062" s="53"/>
      <c r="B1062" s="168">
        <v>2017</v>
      </c>
      <c r="C1062" s="168"/>
      <c r="D1062" s="182">
        <v>1688</v>
      </c>
      <c r="E1062" s="183">
        <v>0.21</v>
      </c>
      <c r="F1062" s="183">
        <v>0.27</v>
      </c>
      <c r="G1062" s="183">
        <v>3.69</v>
      </c>
      <c r="H1062" s="183">
        <v>0.79</v>
      </c>
      <c r="I1062" s="183">
        <v>5.05</v>
      </c>
      <c r="J1062" s="183">
        <v>3.37</v>
      </c>
      <c r="K1062" s="183">
        <v>15.79</v>
      </c>
      <c r="L1062" s="183">
        <v>0.67</v>
      </c>
      <c r="M1062" s="183">
        <v>3.12</v>
      </c>
      <c r="N1062" s="183">
        <v>110.01</v>
      </c>
    </row>
    <row r="1063" spans="1:15" ht="15" customHeight="1" x14ac:dyDescent="0.25">
      <c r="B1063" s="168">
        <v>2016</v>
      </c>
      <c r="C1063" s="168"/>
      <c r="D1063" s="182">
        <v>1648</v>
      </c>
      <c r="E1063" s="183">
        <v>0.24</v>
      </c>
      <c r="F1063" s="183">
        <v>0.31</v>
      </c>
      <c r="G1063" s="183">
        <v>3.22</v>
      </c>
      <c r="H1063" s="183">
        <v>0.76</v>
      </c>
      <c r="I1063" s="183">
        <v>6.86</v>
      </c>
      <c r="J1063" s="183">
        <v>4.46</v>
      </c>
      <c r="K1063" s="183">
        <v>18.850000000000001</v>
      </c>
      <c r="L1063" s="183">
        <v>0.65</v>
      </c>
      <c r="M1063" s="183">
        <v>2.75</v>
      </c>
      <c r="N1063" s="183">
        <v>145.47999999999999</v>
      </c>
    </row>
    <row r="1064" spans="1:15" ht="15" customHeight="1" x14ac:dyDescent="0.25">
      <c r="B1064" s="168">
        <v>2015</v>
      </c>
      <c r="C1064" s="168"/>
      <c r="D1064" s="182">
        <v>1568</v>
      </c>
      <c r="E1064" s="183">
        <v>0.26</v>
      </c>
      <c r="F1064" s="183">
        <v>0.35</v>
      </c>
      <c r="G1064" s="183">
        <v>2.86</v>
      </c>
      <c r="H1064" s="183">
        <v>0.74</v>
      </c>
      <c r="I1064" s="183">
        <v>4.05</v>
      </c>
      <c r="J1064" s="183">
        <v>2.85</v>
      </c>
      <c r="K1064" s="183">
        <v>10.99</v>
      </c>
      <c r="L1064" s="183">
        <v>0.7</v>
      </c>
      <c r="M1064" s="183">
        <v>2.72</v>
      </c>
      <c r="N1064" s="183">
        <v>91.1</v>
      </c>
    </row>
    <row r="1065" spans="1:15" ht="15" customHeight="1" x14ac:dyDescent="0.25">
      <c r="B1065" s="168">
        <v>2014</v>
      </c>
      <c r="C1065" s="168"/>
      <c r="D1065" s="182">
        <v>1493</v>
      </c>
      <c r="E1065" s="183">
        <v>0.01</v>
      </c>
      <c r="F1065" s="183">
        <v>0.01</v>
      </c>
      <c r="G1065" s="183">
        <v>124.6</v>
      </c>
      <c r="H1065" s="183">
        <v>0.99</v>
      </c>
      <c r="I1065" s="183">
        <v>2.66</v>
      </c>
      <c r="J1065" s="183">
        <v>1.66</v>
      </c>
      <c r="K1065" s="183">
        <v>207.96</v>
      </c>
      <c r="L1065" s="183">
        <v>0.62</v>
      </c>
      <c r="M1065" s="183">
        <v>78.319999999999993</v>
      </c>
      <c r="N1065" s="183">
        <v>60.62</v>
      </c>
    </row>
    <row r="1066" spans="1:15" s="9" customFormat="1" ht="15" customHeight="1" collapsed="1" x14ac:dyDescent="0.25">
      <c r="A1066"/>
      <c r="B1066" s="168">
        <v>2013</v>
      </c>
      <c r="C1066" s="168"/>
      <c r="D1066" s="182">
        <v>1483</v>
      </c>
      <c r="E1066" s="183">
        <v>-0.01</v>
      </c>
      <c r="F1066" s="183">
        <v>-0.01</v>
      </c>
      <c r="G1066" s="183">
        <v>-123.92</v>
      </c>
      <c r="H1066" s="183">
        <v>1.01</v>
      </c>
      <c r="I1066" s="183">
        <v>-4.45</v>
      </c>
      <c r="J1066" s="183">
        <v>-3.15</v>
      </c>
      <c r="K1066" s="183">
        <v>386.95</v>
      </c>
      <c r="L1066" s="183">
        <v>0.71</v>
      </c>
      <c r="M1066" s="183">
        <v>-87.01</v>
      </c>
      <c r="N1066" s="183">
        <v>-96.98</v>
      </c>
      <c r="O1066" s="5"/>
    </row>
    <row r="1067" spans="1:15" s="9" customFormat="1" ht="15" customHeight="1" x14ac:dyDescent="0.25">
      <c r="A1067"/>
      <c r="B1067" s="168">
        <v>2012</v>
      </c>
      <c r="C1067" s="168"/>
      <c r="D1067" s="182">
        <v>1495</v>
      </c>
      <c r="E1067" s="183">
        <v>-0.01</v>
      </c>
      <c r="F1067" s="183">
        <v>-0.01</v>
      </c>
      <c r="G1067" s="183">
        <v>-105.19</v>
      </c>
      <c r="H1067" s="183">
        <v>1.01</v>
      </c>
      <c r="I1067" s="183">
        <v>-22.01</v>
      </c>
      <c r="J1067" s="183">
        <v>-17.329999999999998</v>
      </c>
      <c r="K1067" s="183">
        <v>1805.21</v>
      </c>
      <c r="L1067" s="183">
        <v>0.79</v>
      </c>
      <c r="M1067" s="183">
        <v>-82.02</v>
      </c>
      <c r="N1067" s="183">
        <v>-471.75</v>
      </c>
      <c r="O1067" s="5"/>
    </row>
    <row r="1068" spans="1:15" s="9" customFormat="1" ht="15" customHeight="1" x14ac:dyDescent="0.25">
      <c r="A1068"/>
      <c r="B1068" s="168">
        <v>2011</v>
      </c>
      <c r="C1068" s="168"/>
      <c r="D1068" s="182">
        <v>1594</v>
      </c>
      <c r="E1068" s="183">
        <v>0.17</v>
      </c>
      <c r="F1068" s="183">
        <v>0.21</v>
      </c>
      <c r="G1068" s="183">
        <v>4.82</v>
      </c>
      <c r="H1068" s="183">
        <v>0.83</v>
      </c>
      <c r="I1068" s="183">
        <v>-8.4</v>
      </c>
      <c r="J1068" s="183">
        <v>-5.95</v>
      </c>
      <c r="K1068" s="183">
        <v>-34.61</v>
      </c>
      <c r="L1068" s="183">
        <v>0.71</v>
      </c>
      <c r="M1068" s="183">
        <v>4.12</v>
      </c>
      <c r="N1068" s="183">
        <v>-174.18</v>
      </c>
      <c r="O1068" s="5"/>
    </row>
    <row r="1069" spans="1:15" ht="15" customHeight="1" x14ac:dyDescent="0.25">
      <c r="B1069" s="168">
        <v>2010</v>
      </c>
      <c r="C1069" s="168"/>
      <c r="D1069" s="182">
        <v>1597</v>
      </c>
      <c r="E1069" s="183">
        <v>0.28000000000000003</v>
      </c>
      <c r="F1069" s="183">
        <v>0.39</v>
      </c>
      <c r="G1069" s="183">
        <v>2.57</v>
      </c>
      <c r="H1069" s="183">
        <v>0.72</v>
      </c>
      <c r="I1069" s="183">
        <v>1.43</v>
      </c>
      <c r="J1069" s="183">
        <v>1.38</v>
      </c>
      <c r="K1069" s="183">
        <v>4.93</v>
      </c>
      <c r="L1069" s="183">
        <v>0.96</v>
      </c>
      <c r="M1069" s="183">
        <v>3.44</v>
      </c>
      <c r="N1069" s="183">
        <v>29.29</v>
      </c>
    </row>
    <row r="1070" spans="1:15" ht="15" customHeight="1" x14ac:dyDescent="0.25">
      <c r="B1070" s="168">
        <v>2009</v>
      </c>
      <c r="C1070" s="168"/>
      <c r="D1070" s="182">
        <v>1624</v>
      </c>
      <c r="E1070" s="183">
        <v>0.27</v>
      </c>
      <c r="F1070" s="183">
        <v>0.38</v>
      </c>
      <c r="G1070" s="183">
        <v>2.66</v>
      </c>
      <c r="H1070" s="183">
        <v>0.73</v>
      </c>
      <c r="I1070" s="183">
        <v>1.59</v>
      </c>
      <c r="J1070" s="183">
        <v>1.38</v>
      </c>
      <c r="K1070" s="183">
        <v>5.05</v>
      </c>
      <c r="L1070" s="183">
        <v>0.87</v>
      </c>
      <c r="M1070" s="183">
        <v>3.17</v>
      </c>
      <c r="N1070" s="183">
        <v>29.84</v>
      </c>
    </row>
    <row r="1071" spans="1:15" ht="15" customHeight="1" x14ac:dyDescent="0.25">
      <c r="B1071" s="168">
        <v>2008</v>
      </c>
      <c r="C1071" s="168"/>
      <c r="D1071" s="182">
        <v>1629</v>
      </c>
      <c r="E1071" s="183">
        <v>0.3</v>
      </c>
      <c r="F1071" s="183">
        <v>0.43</v>
      </c>
      <c r="G1071" s="183">
        <v>2.33</v>
      </c>
      <c r="H1071" s="183">
        <v>0.7</v>
      </c>
      <c r="I1071" s="183">
        <v>1.68</v>
      </c>
      <c r="J1071" s="183">
        <v>1.75</v>
      </c>
      <c r="K1071" s="183">
        <v>5.82</v>
      </c>
      <c r="L1071" s="183">
        <v>1.04</v>
      </c>
      <c r="M1071" s="183">
        <v>3.47</v>
      </c>
      <c r="N1071" s="183">
        <v>35.36</v>
      </c>
    </row>
    <row r="1072" spans="1:15" ht="15" customHeight="1" x14ac:dyDescent="0.25">
      <c r="B1072" s="259" t="s">
        <v>233</v>
      </c>
      <c r="C1072" s="165"/>
      <c r="D1072" s="165"/>
      <c r="E1072" s="165"/>
      <c r="F1072" s="165"/>
      <c r="G1072" s="165"/>
      <c r="H1072" s="165"/>
      <c r="I1072" s="165"/>
      <c r="J1072" s="165"/>
      <c r="K1072" s="165"/>
      <c r="L1072" s="165"/>
      <c r="M1072" s="165"/>
      <c r="N1072" s="165"/>
    </row>
    <row r="1073" spans="1:15" ht="15" customHeight="1" x14ac:dyDescent="0.25">
      <c r="B1073" s="181">
        <v>2023</v>
      </c>
      <c r="C1073" s="181"/>
      <c r="D1073" s="182">
        <v>422</v>
      </c>
      <c r="E1073" s="183">
        <v>0.25</v>
      </c>
      <c r="F1073" s="183">
        <v>0.34</v>
      </c>
      <c r="G1073" s="183">
        <v>2.95</v>
      </c>
      <c r="H1073" s="183">
        <v>0.75</v>
      </c>
      <c r="I1073" s="183">
        <v>1.33</v>
      </c>
      <c r="J1073" s="183">
        <v>0.71</v>
      </c>
      <c r="K1073" s="183">
        <v>2.82</v>
      </c>
      <c r="L1073" s="183">
        <v>0.54</v>
      </c>
      <c r="M1073" s="183">
        <v>2.12</v>
      </c>
      <c r="N1073" s="183">
        <v>194.13</v>
      </c>
    </row>
    <row r="1074" spans="1:15" ht="15" customHeight="1" x14ac:dyDescent="0.25">
      <c r="B1074" s="181">
        <v>2022</v>
      </c>
      <c r="C1074" s="181"/>
      <c r="D1074" s="182">
        <v>411</v>
      </c>
      <c r="E1074" s="183">
        <v>0.23</v>
      </c>
      <c r="F1074" s="183">
        <v>0.28999999999999998</v>
      </c>
      <c r="G1074" s="183">
        <v>3.43</v>
      </c>
      <c r="H1074" s="183">
        <v>0.77</v>
      </c>
      <c r="I1074" s="183">
        <v>13.23</v>
      </c>
      <c r="J1074" s="183">
        <v>7.44</v>
      </c>
      <c r="K1074" s="183">
        <v>32.93</v>
      </c>
      <c r="L1074" s="183">
        <v>0.56000000000000005</v>
      </c>
      <c r="M1074" s="183">
        <v>2.4900000000000002</v>
      </c>
      <c r="N1074" s="183">
        <v>2084.75</v>
      </c>
    </row>
    <row r="1075" spans="1:15" ht="15" customHeight="1" x14ac:dyDescent="0.25">
      <c r="B1075" s="181">
        <v>2021</v>
      </c>
      <c r="C1075" s="181"/>
      <c r="D1075" s="182">
        <v>392</v>
      </c>
      <c r="E1075" s="183">
        <v>0.13</v>
      </c>
      <c r="F1075" s="183">
        <v>0.15</v>
      </c>
      <c r="G1075" s="183">
        <v>6.72</v>
      </c>
      <c r="H1075" s="183">
        <v>0.87</v>
      </c>
      <c r="I1075" s="183">
        <v>6.65</v>
      </c>
      <c r="J1075" s="183">
        <v>3.32</v>
      </c>
      <c r="K1075" s="183">
        <v>25.6</v>
      </c>
      <c r="L1075" s="183">
        <v>0.5</v>
      </c>
      <c r="M1075" s="183">
        <v>3.85</v>
      </c>
      <c r="N1075" s="183">
        <v>897.82</v>
      </c>
    </row>
    <row r="1076" spans="1:15" ht="15" customHeight="1" x14ac:dyDescent="0.25">
      <c r="B1076" s="168">
        <v>2020</v>
      </c>
      <c r="C1076" s="168"/>
      <c r="D1076" s="182">
        <v>364</v>
      </c>
      <c r="E1076" s="183">
        <v>0.15</v>
      </c>
      <c r="F1076" s="183">
        <v>0.18</v>
      </c>
      <c r="G1076" s="183">
        <v>5.57</v>
      </c>
      <c r="H1076" s="183">
        <v>0.85</v>
      </c>
      <c r="I1076" s="183">
        <v>2.13</v>
      </c>
      <c r="J1076" s="183">
        <v>0.87</v>
      </c>
      <c r="K1076" s="183">
        <v>5.72</v>
      </c>
      <c r="L1076" s="183">
        <v>0.41</v>
      </c>
      <c r="M1076" s="183">
        <v>2.68</v>
      </c>
      <c r="N1076" s="183">
        <v>254.26</v>
      </c>
    </row>
    <row r="1077" spans="1:15" ht="15" customHeight="1" x14ac:dyDescent="0.25">
      <c r="B1077" s="168">
        <v>2019</v>
      </c>
      <c r="C1077" s="168"/>
      <c r="D1077" s="182">
        <v>359</v>
      </c>
      <c r="E1077" s="183">
        <v>0.12</v>
      </c>
      <c r="F1077" s="183">
        <v>0.14000000000000001</v>
      </c>
      <c r="G1077" s="183">
        <v>7.22</v>
      </c>
      <c r="H1077" s="183">
        <v>0.88</v>
      </c>
      <c r="I1077" s="183">
        <v>6.94</v>
      </c>
      <c r="J1077" s="183">
        <v>3.06</v>
      </c>
      <c r="K1077" s="183">
        <v>25.11</v>
      </c>
      <c r="L1077" s="183">
        <v>0.44</v>
      </c>
      <c r="M1077" s="183">
        <v>3.62</v>
      </c>
      <c r="N1077" s="183">
        <v>887.92</v>
      </c>
    </row>
    <row r="1078" spans="1:15" ht="15" customHeight="1" x14ac:dyDescent="0.25">
      <c r="B1078" s="168">
        <v>2018</v>
      </c>
      <c r="C1078" s="168"/>
      <c r="D1078" s="182">
        <v>351</v>
      </c>
      <c r="E1078" s="183">
        <v>0.11</v>
      </c>
      <c r="F1078" s="183">
        <v>0.12</v>
      </c>
      <c r="G1078" s="183">
        <v>8.27</v>
      </c>
      <c r="H1078" s="183">
        <v>0.89</v>
      </c>
      <c r="I1078" s="183">
        <v>8.51</v>
      </c>
      <c r="J1078" s="183">
        <v>3.75</v>
      </c>
      <c r="K1078" s="183">
        <v>34.729999999999997</v>
      </c>
      <c r="L1078" s="183">
        <v>0.44</v>
      </c>
      <c r="M1078" s="183">
        <v>4.08</v>
      </c>
      <c r="N1078" s="183">
        <v>1125.46</v>
      </c>
    </row>
    <row r="1079" spans="1:15" ht="15" customHeight="1" x14ac:dyDescent="0.25">
      <c r="A1079" s="53"/>
      <c r="B1079" s="168">
        <v>2017</v>
      </c>
      <c r="C1079" s="168"/>
      <c r="D1079" s="182">
        <v>340</v>
      </c>
      <c r="E1079" s="183">
        <v>0.12</v>
      </c>
      <c r="F1079" s="183">
        <v>0.13</v>
      </c>
      <c r="G1079" s="183">
        <v>7.51</v>
      </c>
      <c r="H1079" s="183">
        <v>0.88</v>
      </c>
      <c r="I1079" s="183">
        <v>10.56</v>
      </c>
      <c r="J1079" s="183">
        <v>4.5199999999999996</v>
      </c>
      <c r="K1079" s="183">
        <v>38.46</v>
      </c>
      <c r="L1079" s="183">
        <v>0.43</v>
      </c>
      <c r="M1079" s="183">
        <v>3.64</v>
      </c>
      <c r="N1079" s="183">
        <v>1369.93</v>
      </c>
    </row>
    <row r="1080" spans="1:15" ht="15" customHeight="1" x14ac:dyDescent="0.25">
      <c r="B1080" s="168">
        <v>2016</v>
      </c>
      <c r="C1080" s="168"/>
      <c r="D1080" s="182">
        <v>324</v>
      </c>
      <c r="E1080" s="183">
        <v>0.09</v>
      </c>
      <c r="F1080" s="183">
        <v>0.1</v>
      </c>
      <c r="G1080" s="183">
        <v>9.5299999999999994</v>
      </c>
      <c r="H1080" s="183">
        <v>0.91</v>
      </c>
      <c r="I1080" s="183">
        <v>7.43</v>
      </c>
      <c r="J1080" s="183">
        <v>2.94</v>
      </c>
      <c r="K1080" s="183">
        <v>30.92</v>
      </c>
      <c r="L1080" s="183">
        <v>0.4</v>
      </c>
      <c r="M1080" s="183">
        <v>4.16</v>
      </c>
      <c r="N1080" s="183">
        <v>933.91</v>
      </c>
    </row>
    <row r="1081" spans="1:15" s="9" customFormat="1" ht="15" customHeight="1" collapsed="1" x14ac:dyDescent="0.25">
      <c r="A1081"/>
      <c r="B1081" s="168">
        <v>2015</v>
      </c>
      <c r="C1081" s="168"/>
      <c r="D1081" s="182">
        <v>305</v>
      </c>
      <c r="E1081" s="183">
        <v>0.11</v>
      </c>
      <c r="F1081" s="183">
        <v>0.12</v>
      </c>
      <c r="G1081" s="183">
        <v>8.43</v>
      </c>
      <c r="H1081" s="183">
        <v>0.89</v>
      </c>
      <c r="I1081" s="183">
        <v>11.63</v>
      </c>
      <c r="J1081" s="183">
        <v>4.1100000000000003</v>
      </c>
      <c r="K1081" s="183">
        <v>38.71</v>
      </c>
      <c r="L1081" s="183">
        <v>0.35</v>
      </c>
      <c r="M1081" s="183">
        <v>3.33</v>
      </c>
      <c r="N1081" s="183">
        <v>1503.06</v>
      </c>
      <c r="O1081" s="5"/>
    </row>
    <row r="1082" spans="1:15" s="9" customFormat="1" ht="15" customHeight="1" x14ac:dyDescent="0.25">
      <c r="A1082"/>
      <c r="B1082" s="168">
        <v>2014</v>
      </c>
      <c r="C1082" s="168"/>
      <c r="D1082" s="182">
        <v>296</v>
      </c>
      <c r="E1082" s="183">
        <v>0.22</v>
      </c>
      <c r="F1082" s="183">
        <v>0.28000000000000003</v>
      </c>
      <c r="G1082" s="183">
        <v>3.58</v>
      </c>
      <c r="H1082" s="183">
        <v>0.78</v>
      </c>
      <c r="I1082" s="183">
        <v>6.94</v>
      </c>
      <c r="J1082" s="183">
        <v>2.5299999999999998</v>
      </c>
      <c r="K1082" s="183">
        <v>11.56</v>
      </c>
      <c r="L1082" s="183">
        <v>0.36</v>
      </c>
      <c r="M1082" s="183">
        <v>1.67</v>
      </c>
      <c r="N1082" s="183">
        <v>958.11</v>
      </c>
      <c r="O1082" s="5"/>
    </row>
    <row r="1083" spans="1:15" s="9" customFormat="1" ht="15" customHeight="1" x14ac:dyDescent="0.25">
      <c r="A1083"/>
      <c r="B1083" s="168">
        <v>2013</v>
      </c>
      <c r="C1083" s="168"/>
      <c r="D1083" s="182">
        <v>286</v>
      </c>
      <c r="E1083" s="183">
        <v>0.24</v>
      </c>
      <c r="F1083" s="183">
        <v>0.32</v>
      </c>
      <c r="G1083" s="183">
        <v>3.13</v>
      </c>
      <c r="H1083" s="183">
        <v>0.76</v>
      </c>
      <c r="I1083" s="183">
        <v>4.45</v>
      </c>
      <c r="J1083" s="183">
        <v>1.77</v>
      </c>
      <c r="K1083" s="183">
        <v>7.29</v>
      </c>
      <c r="L1083" s="183">
        <v>0.4</v>
      </c>
      <c r="M1083" s="183">
        <v>1.64</v>
      </c>
      <c r="N1083" s="183">
        <v>613.48</v>
      </c>
      <c r="O1083" s="5"/>
    </row>
    <row r="1084" spans="1:15" ht="15" customHeight="1" x14ac:dyDescent="0.25">
      <c r="B1084" s="168">
        <v>2012</v>
      </c>
      <c r="C1084" s="168"/>
      <c r="D1084" s="182">
        <v>276</v>
      </c>
      <c r="E1084" s="183">
        <v>0.24</v>
      </c>
      <c r="F1084" s="183">
        <v>0.31</v>
      </c>
      <c r="G1084" s="183">
        <v>3.23</v>
      </c>
      <c r="H1084" s="183">
        <v>0.76</v>
      </c>
      <c r="I1084" s="183">
        <v>-5.84</v>
      </c>
      <c r="J1084" s="183">
        <v>-2.1</v>
      </c>
      <c r="K1084" s="183">
        <v>-8.86</v>
      </c>
      <c r="L1084" s="183">
        <v>0.36</v>
      </c>
      <c r="M1084" s="183">
        <v>1.52</v>
      </c>
      <c r="N1084" s="183">
        <v>-777.47</v>
      </c>
    </row>
    <row r="1085" spans="1:15" ht="15" customHeight="1" x14ac:dyDescent="0.25">
      <c r="B1085" s="168">
        <v>2011</v>
      </c>
      <c r="C1085" s="168"/>
      <c r="D1085" s="182">
        <v>295</v>
      </c>
      <c r="E1085" s="183">
        <v>0.27</v>
      </c>
      <c r="F1085" s="183">
        <v>0.37</v>
      </c>
      <c r="G1085" s="183">
        <v>2.7</v>
      </c>
      <c r="H1085" s="183">
        <v>0.73</v>
      </c>
      <c r="I1085" s="183">
        <v>5.09</v>
      </c>
      <c r="J1085" s="183">
        <v>1.92</v>
      </c>
      <c r="K1085" s="183">
        <v>7.09</v>
      </c>
      <c r="L1085" s="183">
        <v>0.38</v>
      </c>
      <c r="M1085" s="183">
        <v>1.39</v>
      </c>
      <c r="N1085" s="183">
        <v>653.57000000000005</v>
      </c>
    </row>
    <row r="1086" spans="1:15" ht="15" customHeight="1" x14ac:dyDescent="0.25">
      <c r="B1086" s="168">
        <v>2010</v>
      </c>
      <c r="C1086" s="168"/>
      <c r="D1086" s="182">
        <v>305</v>
      </c>
      <c r="E1086" s="183">
        <v>0.28000000000000003</v>
      </c>
      <c r="F1086" s="183">
        <v>0.38</v>
      </c>
      <c r="G1086" s="183">
        <v>2.62</v>
      </c>
      <c r="H1086" s="183">
        <v>0.72</v>
      </c>
      <c r="I1086" s="183">
        <v>5.18</v>
      </c>
      <c r="J1086" s="183">
        <v>1.38</v>
      </c>
      <c r="K1086" s="183">
        <v>4.99</v>
      </c>
      <c r="L1086" s="183">
        <v>0.27</v>
      </c>
      <c r="M1086" s="183">
        <v>0.96</v>
      </c>
      <c r="N1086" s="183">
        <v>647.25</v>
      </c>
    </row>
    <row r="1087" spans="1:15" ht="15" customHeight="1" x14ac:dyDescent="0.25">
      <c r="B1087" s="168">
        <v>2009</v>
      </c>
      <c r="C1087" s="168"/>
      <c r="D1087" s="182">
        <v>289</v>
      </c>
      <c r="E1087" s="183">
        <v>0.3</v>
      </c>
      <c r="F1087" s="183">
        <v>0.43</v>
      </c>
      <c r="G1087" s="183">
        <v>2.33</v>
      </c>
      <c r="H1087" s="183">
        <v>0.7</v>
      </c>
      <c r="I1087" s="183">
        <v>2.4500000000000002</v>
      </c>
      <c r="J1087" s="183">
        <v>1.1000000000000001</v>
      </c>
      <c r="K1087" s="183">
        <v>3.66</v>
      </c>
      <c r="L1087" s="183">
        <v>0.45</v>
      </c>
      <c r="M1087" s="183">
        <v>1.49</v>
      </c>
      <c r="N1087" s="183">
        <v>306.13</v>
      </c>
    </row>
    <row r="1088" spans="1:15" ht="15" customHeight="1" x14ac:dyDescent="0.25">
      <c r="B1088" s="168">
        <v>2008</v>
      </c>
      <c r="C1088" s="168"/>
      <c r="D1088" s="182">
        <v>300</v>
      </c>
      <c r="E1088" s="183">
        <v>0.24</v>
      </c>
      <c r="F1088" s="183">
        <v>0.32</v>
      </c>
      <c r="G1088" s="183">
        <v>3.12</v>
      </c>
      <c r="H1088" s="183">
        <v>0.76</v>
      </c>
      <c r="I1088" s="183">
        <v>2.59</v>
      </c>
      <c r="J1088" s="183">
        <v>1.1499999999999999</v>
      </c>
      <c r="K1088" s="183">
        <v>4.74</v>
      </c>
      <c r="L1088" s="183">
        <v>0.44</v>
      </c>
      <c r="M1088" s="183">
        <v>1.83</v>
      </c>
      <c r="N1088" s="183">
        <v>340.76</v>
      </c>
    </row>
    <row r="1089" spans="1:15" ht="15" customHeight="1" x14ac:dyDescent="0.25">
      <c r="B1089" s="187" t="s">
        <v>234</v>
      </c>
      <c r="C1089" s="187"/>
      <c r="D1089" s="187"/>
      <c r="E1089" s="187"/>
      <c r="F1089" s="187"/>
      <c r="G1089" s="187"/>
      <c r="H1089" s="187"/>
      <c r="I1089" s="187"/>
      <c r="J1089" s="187"/>
      <c r="K1089" s="187"/>
      <c r="L1089" s="187"/>
      <c r="M1089" s="187"/>
      <c r="N1089" s="187"/>
    </row>
    <row r="1090" spans="1:15" ht="15" customHeight="1" x14ac:dyDescent="0.25">
      <c r="B1090" s="181">
        <v>2023</v>
      </c>
      <c r="C1090" s="181"/>
      <c r="D1090" s="182">
        <v>94</v>
      </c>
      <c r="E1090" s="183">
        <v>0.28999999999999998</v>
      </c>
      <c r="F1090" s="183">
        <v>0.4</v>
      </c>
      <c r="G1090" s="183">
        <v>2.4700000000000002</v>
      </c>
      <c r="H1090" s="183">
        <v>0.71</v>
      </c>
      <c r="I1090" s="183">
        <v>8.43</v>
      </c>
      <c r="J1090" s="183">
        <v>6.69</v>
      </c>
      <c r="K1090" s="183">
        <v>23.23</v>
      </c>
      <c r="L1090" s="183">
        <v>0.79</v>
      </c>
      <c r="M1090" s="183">
        <v>2.76</v>
      </c>
      <c r="N1090" s="183">
        <v>14166.53</v>
      </c>
    </row>
    <row r="1091" spans="1:15" ht="15" customHeight="1" x14ac:dyDescent="0.25">
      <c r="B1091" s="181">
        <v>2022</v>
      </c>
      <c r="C1091" s="181"/>
      <c r="D1091" s="182">
        <v>86</v>
      </c>
      <c r="E1091" s="183">
        <v>0.25</v>
      </c>
      <c r="F1091" s="183">
        <v>0.33</v>
      </c>
      <c r="G1091" s="183">
        <v>3.02</v>
      </c>
      <c r="H1091" s="183">
        <v>0.75</v>
      </c>
      <c r="I1091" s="183">
        <v>5.61</v>
      </c>
      <c r="J1091" s="183">
        <v>3.92</v>
      </c>
      <c r="K1091" s="183">
        <v>15.75</v>
      </c>
      <c r="L1091" s="183">
        <v>0.7</v>
      </c>
      <c r="M1091" s="183">
        <v>2.81</v>
      </c>
      <c r="N1091" s="183">
        <v>9083.08</v>
      </c>
    </row>
    <row r="1092" spans="1:15" ht="15" customHeight="1" x14ac:dyDescent="0.25">
      <c r="B1092" s="181">
        <v>2021</v>
      </c>
      <c r="C1092" s="181"/>
      <c r="D1092" s="182">
        <v>83</v>
      </c>
      <c r="E1092" s="183">
        <v>0.21</v>
      </c>
      <c r="F1092" s="183">
        <v>0.26</v>
      </c>
      <c r="G1092" s="183">
        <v>3.83</v>
      </c>
      <c r="H1092" s="183">
        <v>0.79</v>
      </c>
      <c r="I1092" s="183">
        <v>-11.49</v>
      </c>
      <c r="J1092" s="183">
        <v>-6.45</v>
      </c>
      <c r="K1092" s="183">
        <v>-31.14</v>
      </c>
      <c r="L1092" s="183">
        <v>0.56000000000000005</v>
      </c>
      <c r="M1092" s="183">
        <v>2.71</v>
      </c>
      <c r="N1092" s="183">
        <v>-12819.64</v>
      </c>
    </row>
    <row r="1093" spans="1:15" ht="15" customHeight="1" x14ac:dyDescent="0.25">
      <c r="B1093" s="168">
        <v>2020</v>
      </c>
      <c r="C1093" s="168"/>
      <c r="D1093" s="182">
        <v>82</v>
      </c>
      <c r="E1093" s="183">
        <v>0.1</v>
      </c>
      <c r="F1093" s="183">
        <v>0.11</v>
      </c>
      <c r="G1093" s="183">
        <v>8.7200000000000006</v>
      </c>
      <c r="H1093" s="183">
        <v>0.9</v>
      </c>
      <c r="I1093" s="183">
        <v>-17.100000000000001</v>
      </c>
      <c r="J1093" s="183">
        <v>-8.52</v>
      </c>
      <c r="K1093" s="183">
        <v>-82.75</v>
      </c>
      <c r="L1093" s="183">
        <v>0.5</v>
      </c>
      <c r="M1093" s="183">
        <v>4.84</v>
      </c>
      <c r="N1093" s="183">
        <v>-15905.76</v>
      </c>
    </row>
    <row r="1094" spans="1:15" ht="15" customHeight="1" x14ac:dyDescent="0.25">
      <c r="B1094" s="168">
        <v>2019</v>
      </c>
      <c r="C1094" s="168"/>
      <c r="D1094" s="182">
        <v>93</v>
      </c>
      <c r="E1094" s="183">
        <v>0.23</v>
      </c>
      <c r="F1094" s="183">
        <v>0.28999999999999998</v>
      </c>
      <c r="G1094" s="183">
        <v>3.4</v>
      </c>
      <c r="H1094" s="183">
        <v>0.77</v>
      </c>
      <c r="I1094" s="183">
        <v>4.99</v>
      </c>
      <c r="J1094" s="183">
        <v>3.81</v>
      </c>
      <c r="K1094" s="183">
        <v>16.73</v>
      </c>
      <c r="L1094" s="183">
        <v>0.76</v>
      </c>
      <c r="M1094" s="183">
        <v>3.35</v>
      </c>
      <c r="N1094" s="183">
        <v>6594.56</v>
      </c>
    </row>
    <row r="1095" spans="1:15" ht="15" customHeight="1" x14ac:dyDescent="0.25">
      <c r="B1095" s="168">
        <v>2018</v>
      </c>
      <c r="C1095" s="168"/>
      <c r="D1095" s="182">
        <v>91</v>
      </c>
      <c r="E1095" s="183">
        <v>0.24</v>
      </c>
      <c r="F1095" s="183">
        <v>0.32</v>
      </c>
      <c r="G1095" s="183">
        <v>3.1</v>
      </c>
      <c r="H1095" s="183">
        <v>0.76</v>
      </c>
      <c r="I1095" s="183">
        <v>6.02</v>
      </c>
      <c r="J1095" s="183">
        <v>4.46</v>
      </c>
      <c r="K1095" s="183">
        <v>18.3</v>
      </c>
      <c r="L1095" s="183">
        <v>0.74</v>
      </c>
      <c r="M1095" s="183">
        <v>3.04</v>
      </c>
      <c r="N1095" s="183">
        <v>7493.56</v>
      </c>
    </row>
    <row r="1096" spans="1:15" s="7" customFormat="1" ht="15" customHeight="1" x14ac:dyDescent="0.25">
      <c r="A1096" s="53"/>
      <c r="B1096" s="168">
        <v>2017</v>
      </c>
      <c r="C1096" s="168"/>
      <c r="D1096" s="182">
        <v>84</v>
      </c>
      <c r="E1096" s="183">
        <v>0.25</v>
      </c>
      <c r="F1096" s="183">
        <v>0.33</v>
      </c>
      <c r="G1096" s="183">
        <v>3.04</v>
      </c>
      <c r="H1096" s="183">
        <v>0.75</v>
      </c>
      <c r="I1096" s="183">
        <v>7.07</v>
      </c>
      <c r="J1096" s="183">
        <v>4.68</v>
      </c>
      <c r="K1096" s="183">
        <v>18.940000000000001</v>
      </c>
      <c r="L1096" s="183">
        <v>0.66</v>
      </c>
      <c r="M1096" s="183">
        <v>2.68</v>
      </c>
      <c r="N1096" s="183">
        <v>8641.1299999999992</v>
      </c>
      <c r="O1096" s="5"/>
    </row>
    <row r="1097" spans="1:15" s="8" customFormat="1" ht="15" customHeight="1" x14ac:dyDescent="0.25">
      <c r="A1097"/>
      <c r="B1097" s="168">
        <v>2016</v>
      </c>
      <c r="C1097" s="168"/>
      <c r="D1097" s="182">
        <v>78</v>
      </c>
      <c r="E1097" s="183">
        <v>0.17</v>
      </c>
      <c r="F1097" s="183">
        <v>0.21</v>
      </c>
      <c r="G1097" s="183">
        <v>4.8099999999999996</v>
      </c>
      <c r="H1097" s="183">
        <v>0.83</v>
      </c>
      <c r="I1097" s="183">
        <v>6.86</v>
      </c>
      <c r="J1097" s="183">
        <v>4.21</v>
      </c>
      <c r="K1097" s="183">
        <v>24.44</v>
      </c>
      <c r="L1097" s="183">
        <v>0.61</v>
      </c>
      <c r="M1097" s="183">
        <v>3.56</v>
      </c>
      <c r="N1097" s="183">
        <v>7906.73</v>
      </c>
      <c r="O1097" s="5"/>
    </row>
    <row r="1098" spans="1:15" s="8" customFormat="1" ht="15" customHeight="1" x14ac:dyDescent="0.25">
      <c r="A1098"/>
      <c r="B1098" s="168">
        <v>2015</v>
      </c>
      <c r="C1098" s="168"/>
      <c r="D1098" s="182">
        <v>76</v>
      </c>
      <c r="E1098" s="183">
        <v>0.16</v>
      </c>
      <c r="F1098" s="183">
        <v>0.19</v>
      </c>
      <c r="G1098" s="183">
        <v>5.25</v>
      </c>
      <c r="H1098" s="183">
        <v>0.84</v>
      </c>
      <c r="I1098" s="183">
        <v>3.73</v>
      </c>
      <c r="J1098" s="183">
        <v>2.15</v>
      </c>
      <c r="K1098" s="183">
        <v>13.43</v>
      </c>
      <c r="L1098" s="183">
        <v>0.57999999999999996</v>
      </c>
      <c r="M1098" s="183">
        <v>3.6</v>
      </c>
      <c r="N1098" s="183">
        <v>4088.93</v>
      </c>
      <c r="O1098" s="5"/>
    </row>
    <row r="1099" spans="1:15" s="8" customFormat="1" ht="15" customHeight="1" x14ac:dyDescent="0.25">
      <c r="A1099"/>
      <c r="B1099" s="168">
        <v>2014</v>
      </c>
      <c r="C1099" s="168"/>
      <c r="D1099" s="182">
        <v>76</v>
      </c>
      <c r="E1099" s="183">
        <v>0.14000000000000001</v>
      </c>
      <c r="F1099" s="183">
        <v>0.16</v>
      </c>
      <c r="G1099" s="183">
        <v>6.28</v>
      </c>
      <c r="H1099" s="183">
        <v>0.86</v>
      </c>
      <c r="I1099" s="183">
        <v>2.6</v>
      </c>
      <c r="J1099" s="183">
        <v>1.48</v>
      </c>
      <c r="K1099" s="183">
        <v>10.74</v>
      </c>
      <c r="L1099" s="183">
        <v>0.56999999999999995</v>
      </c>
      <c r="M1099" s="183">
        <v>4.1399999999999997</v>
      </c>
      <c r="N1099" s="183">
        <v>2863.83</v>
      </c>
      <c r="O1099" s="5"/>
    </row>
    <row r="1100" spans="1:15" ht="15" customHeight="1" x14ac:dyDescent="0.25">
      <c r="B1100" s="168">
        <v>2013</v>
      </c>
      <c r="C1100" s="168"/>
      <c r="D1100" s="182">
        <v>74</v>
      </c>
      <c r="E1100" s="183">
        <v>0.13</v>
      </c>
      <c r="F1100" s="183">
        <v>0.15</v>
      </c>
      <c r="G1100" s="183">
        <v>6.52</v>
      </c>
      <c r="H1100" s="183">
        <v>0.87</v>
      </c>
      <c r="I1100" s="183">
        <v>3.96</v>
      </c>
      <c r="J1100" s="183">
        <v>2.0299999999999998</v>
      </c>
      <c r="K1100" s="183">
        <v>15.28</v>
      </c>
      <c r="L1100" s="183">
        <v>0.51</v>
      </c>
      <c r="M1100" s="183">
        <v>3.86</v>
      </c>
      <c r="N1100" s="183">
        <v>4489.2700000000004</v>
      </c>
    </row>
    <row r="1101" spans="1:15" ht="15" customHeight="1" x14ac:dyDescent="0.25">
      <c r="B1101" s="168">
        <v>2012</v>
      </c>
      <c r="C1101" s="168"/>
      <c r="D1101" s="182">
        <v>76</v>
      </c>
      <c r="E1101" s="183">
        <v>0.11</v>
      </c>
      <c r="F1101" s="183">
        <v>0.13</v>
      </c>
      <c r="G1101" s="183">
        <v>7.7</v>
      </c>
      <c r="H1101" s="183">
        <v>0.89</v>
      </c>
      <c r="I1101" s="183">
        <v>2.25</v>
      </c>
      <c r="J1101" s="183">
        <v>1.19</v>
      </c>
      <c r="K1101" s="183">
        <v>10.39</v>
      </c>
      <c r="L1101" s="183">
        <v>0.53</v>
      </c>
      <c r="M1101" s="183">
        <v>4.6100000000000003</v>
      </c>
      <c r="N1101" s="183">
        <v>2580.87</v>
      </c>
    </row>
    <row r="1102" spans="1:15" ht="15" customHeight="1" x14ac:dyDescent="0.25">
      <c r="B1102" s="168">
        <v>2011</v>
      </c>
      <c r="C1102" s="168"/>
      <c r="D1102" s="182">
        <v>79</v>
      </c>
      <c r="E1102" s="183">
        <v>0.11</v>
      </c>
      <c r="F1102" s="183">
        <v>0.12</v>
      </c>
      <c r="G1102" s="183">
        <v>8.26</v>
      </c>
      <c r="H1102" s="183">
        <v>0.89</v>
      </c>
      <c r="I1102" s="183">
        <v>2.4500000000000002</v>
      </c>
      <c r="J1102" s="183">
        <v>1.31</v>
      </c>
      <c r="K1102" s="183">
        <v>12.15</v>
      </c>
      <c r="L1102" s="183">
        <v>0.54</v>
      </c>
      <c r="M1102" s="183">
        <v>4.97</v>
      </c>
      <c r="N1102" s="183">
        <v>2718.81</v>
      </c>
    </row>
    <row r="1103" spans="1:15" ht="15" customHeight="1" x14ac:dyDescent="0.25">
      <c r="B1103" s="168">
        <v>2010</v>
      </c>
      <c r="C1103" s="168"/>
      <c r="D1103" s="182">
        <v>77</v>
      </c>
      <c r="E1103" s="183">
        <v>0.16</v>
      </c>
      <c r="F1103" s="183">
        <v>0.19</v>
      </c>
      <c r="G1103" s="183">
        <v>5.2</v>
      </c>
      <c r="H1103" s="183">
        <v>0.84</v>
      </c>
      <c r="I1103" s="183">
        <v>8.0399999999999991</v>
      </c>
      <c r="J1103" s="183">
        <v>4.99</v>
      </c>
      <c r="K1103" s="183">
        <v>30.98</v>
      </c>
      <c r="L1103" s="183">
        <v>0.62</v>
      </c>
      <c r="M1103" s="183">
        <v>3.85</v>
      </c>
      <c r="N1103" s="183">
        <v>8806.2999999999993</v>
      </c>
    </row>
    <row r="1104" spans="1:15" ht="15" customHeight="1" x14ac:dyDescent="0.25">
      <c r="B1104" s="168">
        <v>2009</v>
      </c>
      <c r="C1104" s="168"/>
      <c r="D1104" s="182">
        <v>73</v>
      </c>
      <c r="E1104" s="183">
        <v>0.12</v>
      </c>
      <c r="F1104" s="183">
        <v>0.14000000000000001</v>
      </c>
      <c r="G1104" s="183">
        <v>7.38</v>
      </c>
      <c r="H1104" s="183">
        <v>0.88</v>
      </c>
      <c r="I1104" s="183">
        <v>3.55</v>
      </c>
      <c r="J1104" s="183">
        <v>1.31</v>
      </c>
      <c r="K1104" s="183">
        <v>10.95</v>
      </c>
      <c r="L1104" s="183">
        <v>0.37</v>
      </c>
      <c r="M1104" s="183">
        <v>3.08</v>
      </c>
      <c r="N1104" s="183">
        <v>3639.82</v>
      </c>
    </row>
    <row r="1105" spans="1:15" ht="15" customHeight="1" x14ac:dyDescent="0.25">
      <c r="B1105" s="168">
        <v>2008</v>
      </c>
      <c r="C1105" s="168"/>
      <c r="D1105" s="182">
        <v>71</v>
      </c>
      <c r="E1105" s="183">
        <v>0.14000000000000001</v>
      </c>
      <c r="F1105" s="183">
        <v>0.17</v>
      </c>
      <c r="G1105" s="183">
        <v>6.05</v>
      </c>
      <c r="H1105" s="183">
        <v>0.86</v>
      </c>
      <c r="I1105" s="183">
        <v>1.8</v>
      </c>
      <c r="J1105" s="183">
        <v>0.75</v>
      </c>
      <c r="K1105" s="183">
        <v>5.28</v>
      </c>
      <c r="L1105" s="183">
        <v>0.42</v>
      </c>
      <c r="M1105" s="183">
        <v>2.94</v>
      </c>
      <c r="N1105" s="183">
        <v>2039.2</v>
      </c>
    </row>
    <row r="1106" spans="1:15" s="8" customFormat="1" ht="15" customHeight="1" x14ac:dyDescent="0.2">
      <c r="A1106" s="53"/>
      <c r="B1106" s="258" t="s">
        <v>40</v>
      </c>
      <c r="C1106" s="184"/>
      <c r="D1106" s="184"/>
      <c r="E1106" s="184"/>
      <c r="F1106" s="184"/>
      <c r="G1106" s="184"/>
      <c r="H1106" s="184"/>
      <c r="I1106" s="184"/>
      <c r="J1106" s="184"/>
      <c r="K1106" s="184"/>
      <c r="L1106" s="184"/>
      <c r="M1106" s="184"/>
      <c r="N1106" s="184"/>
      <c r="O1106" s="5"/>
    </row>
    <row r="1107" spans="1:15" s="9" customFormat="1" ht="15" customHeight="1" x14ac:dyDescent="0.25">
      <c r="A1107"/>
      <c r="B1107" s="187" t="s">
        <v>235</v>
      </c>
      <c r="C1107" s="187"/>
      <c r="D1107" s="187"/>
      <c r="E1107" s="187"/>
      <c r="F1107" s="187"/>
      <c r="G1107" s="187"/>
      <c r="H1107" s="187"/>
      <c r="I1107" s="187"/>
      <c r="J1107" s="187"/>
      <c r="K1107" s="187"/>
      <c r="L1107" s="187"/>
      <c r="M1107" s="187"/>
      <c r="N1107" s="187"/>
      <c r="O1107" s="5"/>
    </row>
    <row r="1108" spans="1:15" s="9" customFormat="1" ht="15" customHeight="1" x14ac:dyDescent="0.25">
      <c r="A1108"/>
      <c r="B1108" s="181">
        <v>2023</v>
      </c>
      <c r="C1108" s="181"/>
      <c r="D1108" s="182">
        <v>7535</v>
      </c>
      <c r="E1108" s="183">
        <v>0.37</v>
      </c>
      <c r="F1108" s="183">
        <v>0.57999999999999996</v>
      </c>
      <c r="G1108" s="183">
        <v>1.73</v>
      </c>
      <c r="H1108" s="183">
        <v>0.63</v>
      </c>
      <c r="I1108" s="183">
        <v>0.82</v>
      </c>
      <c r="J1108" s="183">
        <v>0.57999999999999996</v>
      </c>
      <c r="K1108" s="183">
        <v>1.58</v>
      </c>
      <c r="L1108" s="183">
        <v>0.71</v>
      </c>
      <c r="M1108" s="183">
        <v>1.94</v>
      </c>
      <c r="N1108" s="183">
        <v>5.74</v>
      </c>
      <c r="O1108" s="5"/>
    </row>
    <row r="1109" spans="1:15" s="9" customFormat="1" ht="15" customHeight="1" x14ac:dyDescent="0.25">
      <c r="A1109"/>
      <c r="B1109" s="181">
        <v>2022</v>
      </c>
      <c r="C1109" s="181"/>
      <c r="D1109" s="182">
        <v>6420</v>
      </c>
      <c r="E1109" s="183">
        <v>0.36</v>
      </c>
      <c r="F1109" s="183">
        <v>0.56000000000000005</v>
      </c>
      <c r="G1109" s="183">
        <v>1.79</v>
      </c>
      <c r="H1109" s="183">
        <v>0.64</v>
      </c>
      <c r="I1109" s="183">
        <v>2.21</v>
      </c>
      <c r="J1109" s="183">
        <v>1.61</v>
      </c>
      <c r="K1109" s="183">
        <v>4.51</v>
      </c>
      <c r="L1109" s="183">
        <v>0.73</v>
      </c>
      <c r="M1109" s="183">
        <v>2.04</v>
      </c>
      <c r="N1109" s="183">
        <v>18.940000000000001</v>
      </c>
      <c r="O1109" s="5"/>
    </row>
    <row r="1110" spans="1:15" s="9" customFormat="1" ht="15" customHeight="1" x14ac:dyDescent="0.25">
      <c r="A1110"/>
      <c r="B1110" s="181">
        <v>2021</v>
      </c>
      <c r="C1110" s="181"/>
      <c r="D1110" s="182">
        <v>5986</v>
      </c>
      <c r="E1110" s="183">
        <v>0.36</v>
      </c>
      <c r="F1110" s="183">
        <v>0.55000000000000004</v>
      </c>
      <c r="G1110" s="183">
        <v>1.81</v>
      </c>
      <c r="H1110" s="183">
        <v>0.64</v>
      </c>
      <c r="I1110" s="183">
        <v>3.15</v>
      </c>
      <c r="J1110" s="183">
        <v>2.0099999999999998</v>
      </c>
      <c r="K1110" s="183">
        <v>5.65</v>
      </c>
      <c r="L1110" s="183">
        <v>0.64</v>
      </c>
      <c r="M1110" s="183">
        <v>1.79</v>
      </c>
      <c r="N1110" s="183">
        <v>23.19</v>
      </c>
      <c r="O1110" s="5"/>
    </row>
    <row r="1111" spans="1:15" s="10" customFormat="1" ht="15" customHeight="1" x14ac:dyDescent="0.25">
      <c r="A1111"/>
      <c r="B1111" s="187" t="s">
        <v>236</v>
      </c>
      <c r="C1111" s="187"/>
      <c r="D1111" s="187"/>
      <c r="E1111" s="187"/>
      <c r="F1111" s="187"/>
      <c r="G1111" s="187"/>
      <c r="H1111" s="187"/>
      <c r="I1111" s="187"/>
      <c r="J1111" s="187"/>
      <c r="K1111" s="187"/>
      <c r="L1111" s="187"/>
      <c r="M1111" s="187"/>
      <c r="N1111" s="187"/>
      <c r="O1111" s="5"/>
    </row>
    <row r="1112" spans="1:15" s="10" customFormat="1" ht="15" customHeight="1" x14ac:dyDescent="0.25">
      <c r="A1112"/>
      <c r="B1112" s="181">
        <v>2023</v>
      </c>
      <c r="C1112" s="181"/>
      <c r="D1112" s="182">
        <v>3313</v>
      </c>
      <c r="E1112" s="183">
        <v>0.45</v>
      </c>
      <c r="F1112" s="183">
        <v>0.82</v>
      </c>
      <c r="G1112" s="183">
        <v>1.21</v>
      </c>
      <c r="H1112" s="183">
        <v>0.55000000000000004</v>
      </c>
      <c r="I1112" s="183">
        <v>3.92</v>
      </c>
      <c r="J1112" s="183">
        <v>4.3099999999999996</v>
      </c>
      <c r="K1112" s="183">
        <v>9.5299999999999994</v>
      </c>
      <c r="L1112" s="183">
        <v>1.1000000000000001</v>
      </c>
      <c r="M1112" s="183">
        <v>2.4300000000000002</v>
      </c>
      <c r="N1112" s="183">
        <v>43.94</v>
      </c>
      <c r="O1112" s="5"/>
    </row>
    <row r="1113" spans="1:15" s="10" customFormat="1" ht="15" customHeight="1" x14ac:dyDescent="0.25">
      <c r="A1113"/>
      <c r="B1113" s="181">
        <v>2022</v>
      </c>
      <c r="C1113" s="181"/>
      <c r="D1113" s="182">
        <v>3123</v>
      </c>
      <c r="E1113" s="183">
        <v>0.42</v>
      </c>
      <c r="F1113" s="183">
        <v>0.72</v>
      </c>
      <c r="G1113" s="183">
        <v>1.39</v>
      </c>
      <c r="H1113" s="183">
        <v>0.57999999999999996</v>
      </c>
      <c r="I1113" s="183">
        <v>5.07</v>
      </c>
      <c r="J1113" s="183">
        <v>6.2</v>
      </c>
      <c r="K1113" s="183">
        <v>14.8</v>
      </c>
      <c r="L1113" s="183">
        <v>1.22</v>
      </c>
      <c r="M1113" s="183">
        <v>2.92</v>
      </c>
      <c r="N1113" s="183">
        <v>61.1</v>
      </c>
      <c r="O1113" s="5"/>
    </row>
    <row r="1114" spans="1:15" s="10" customFormat="1" ht="15" customHeight="1" x14ac:dyDescent="0.25">
      <c r="A1114"/>
      <c r="B1114" s="181">
        <v>2021</v>
      </c>
      <c r="C1114" s="181"/>
      <c r="D1114" s="182">
        <v>2995</v>
      </c>
      <c r="E1114" s="183">
        <v>0.41</v>
      </c>
      <c r="F1114" s="183">
        <v>0.69</v>
      </c>
      <c r="G1114" s="183">
        <v>1.44</v>
      </c>
      <c r="H1114" s="183">
        <v>0.59</v>
      </c>
      <c r="I1114" s="183">
        <v>5.64</v>
      </c>
      <c r="J1114" s="183">
        <v>5.76</v>
      </c>
      <c r="K1114" s="183">
        <v>14.07</v>
      </c>
      <c r="L1114" s="183">
        <v>1.02</v>
      </c>
      <c r="M1114" s="183">
        <v>2.4900000000000002</v>
      </c>
      <c r="N1114" s="183">
        <v>55.96</v>
      </c>
      <c r="O1114" s="5"/>
    </row>
    <row r="1115" spans="1:15" ht="15" customHeight="1" x14ac:dyDescent="0.25">
      <c r="B1115" s="187" t="s">
        <v>603</v>
      </c>
      <c r="C1115" s="187"/>
      <c r="D1115" s="187"/>
      <c r="E1115" s="187"/>
      <c r="F1115" s="187"/>
      <c r="G1115" s="187"/>
      <c r="H1115" s="187"/>
      <c r="I1115" s="187"/>
      <c r="J1115" s="187"/>
      <c r="K1115" s="187"/>
      <c r="L1115" s="187"/>
      <c r="M1115" s="187"/>
      <c r="N1115" s="187"/>
    </row>
    <row r="1116" spans="1:15" ht="15" customHeight="1" x14ac:dyDescent="0.25">
      <c r="B1116" s="181">
        <v>2023</v>
      </c>
      <c r="C1116" s="181"/>
      <c r="D1116" s="182">
        <v>1803</v>
      </c>
      <c r="E1116" s="183">
        <v>0.38</v>
      </c>
      <c r="F1116" s="183">
        <v>0.62</v>
      </c>
      <c r="G1116" s="183">
        <v>1.62</v>
      </c>
      <c r="H1116" s="183">
        <v>0.62</v>
      </c>
      <c r="I1116" s="183">
        <v>5.48</v>
      </c>
      <c r="J1116" s="183">
        <v>4.84</v>
      </c>
      <c r="K1116" s="183">
        <v>12.69</v>
      </c>
      <c r="L1116" s="183">
        <v>0.88</v>
      </c>
      <c r="M1116" s="183">
        <v>2.3199999999999998</v>
      </c>
      <c r="N1116" s="183">
        <v>45.87</v>
      </c>
    </row>
    <row r="1117" spans="1:15" ht="15" customHeight="1" x14ac:dyDescent="0.25">
      <c r="B1117" s="181">
        <v>2022</v>
      </c>
      <c r="C1117" s="181"/>
      <c r="D1117" s="182">
        <v>1646</v>
      </c>
      <c r="E1117" s="183">
        <v>0.41</v>
      </c>
      <c r="F1117" s="183">
        <v>0.69</v>
      </c>
      <c r="G1117" s="183">
        <v>1.45</v>
      </c>
      <c r="H1117" s="183">
        <v>0.59</v>
      </c>
      <c r="I1117" s="183">
        <v>4.78</v>
      </c>
      <c r="J1117" s="183">
        <v>3.86</v>
      </c>
      <c r="K1117" s="183">
        <v>9.4700000000000006</v>
      </c>
      <c r="L1117" s="183">
        <v>0.81</v>
      </c>
      <c r="M1117" s="183">
        <v>1.98</v>
      </c>
      <c r="N1117" s="183">
        <v>41.92</v>
      </c>
    </row>
    <row r="1118" spans="1:15" ht="15" customHeight="1" x14ac:dyDescent="0.25">
      <c r="B1118" s="181">
        <v>2021</v>
      </c>
      <c r="C1118" s="181"/>
      <c r="D1118" s="182">
        <v>1551</v>
      </c>
      <c r="E1118" s="183">
        <v>0.4</v>
      </c>
      <c r="F1118" s="183">
        <v>0.66</v>
      </c>
      <c r="G1118" s="183">
        <v>1.51</v>
      </c>
      <c r="H1118" s="183">
        <v>0.6</v>
      </c>
      <c r="I1118" s="183">
        <v>4.5199999999999996</v>
      </c>
      <c r="J1118" s="183">
        <v>3.48</v>
      </c>
      <c r="K1118" s="183">
        <v>8.74</v>
      </c>
      <c r="L1118" s="183">
        <v>0.77</v>
      </c>
      <c r="M1118" s="183">
        <v>1.94</v>
      </c>
      <c r="N1118" s="183">
        <v>35.729999999999997</v>
      </c>
    </row>
    <row r="1119" spans="1:15" ht="15" customHeight="1" x14ac:dyDescent="0.25">
      <c r="B1119" s="187" t="s">
        <v>604</v>
      </c>
      <c r="C1119" s="187"/>
      <c r="D1119" s="187"/>
      <c r="E1119" s="187"/>
      <c r="F1119" s="187"/>
      <c r="G1119" s="187"/>
      <c r="H1119" s="187"/>
      <c r="I1119" s="187"/>
      <c r="J1119" s="187"/>
      <c r="K1119" s="187"/>
      <c r="L1119" s="187"/>
      <c r="M1119" s="187"/>
      <c r="N1119" s="187"/>
    </row>
    <row r="1120" spans="1:15" ht="15" customHeight="1" x14ac:dyDescent="0.25">
      <c r="B1120" s="181">
        <v>2023</v>
      </c>
      <c r="C1120" s="181"/>
      <c r="D1120" s="182">
        <v>11544</v>
      </c>
      <c r="E1120" s="183">
        <v>0.21</v>
      </c>
      <c r="F1120" s="183">
        <v>0.26</v>
      </c>
      <c r="G1120" s="183">
        <v>3.81</v>
      </c>
      <c r="H1120" s="183">
        <v>0.79</v>
      </c>
      <c r="I1120" s="183">
        <v>7.8</v>
      </c>
      <c r="J1120" s="183">
        <v>5.84</v>
      </c>
      <c r="K1120" s="183">
        <v>28.11</v>
      </c>
      <c r="L1120" s="183">
        <v>0.75</v>
      </c>
      <c r="M1120" s="183">
        <v>3.6</v>
      </c>
      <c r="N1120" s="183">
        <v>110.66</v>
      </c>
    </row>
    <row r="1121" spans="1:15" ht="15" customHeight="1" x14ac:dyDescent="0.25">
      <c r="B1121" s="181">
        <v>2022</v>
      </c>
      <c r="C1121" s="181"/>
      <c r="D1121" s="182">
        <v>9657</v>
      </c>
      <c r="E1121" s="183">
        <v>0.19</v>
      </c>
      <c r="F1121" s="183">
        <v>0.23</v>
      </c>
      <c r="G1121" s="183">
        <v>4.2699999999999996</v>
      </c>
      <c r="H1121" s="183">
        <v>0.81</v>
      </c>
      <c r="I1121" s="183">
        <v>9.3000000000000007</v>
      </c>
      <c r="J1121" s="183">
        <v>6.47</v>
      </c>
      <c r="K1121" s="183">
        <v>34.07</v>
      </c>
      <c r="L1121" s="183">
        <v>0.7</v>
      </c>
      <c r="M1121" s="183">
        <v>3.66</v>
      </c>
      <c r="N1121" s="183">
        <v>150.79</v>
      </c>
    </row>
    <row r="1122" spans="1:15" ht="15" customHeight="1" x14ac:dyDescent="0.25">
      <c r="B1122" s="181">
        <v>2021</v>
      </c>
      <c r="C1122" s="181"/>
      <c r="D1122" s="182">
        <v>8338</v>
      </c>
      <c r="E1122" s="183">
        <v>0.11</v>
      </c>
      <c r="F1122" s="183">
        <v>0.12</v>
      </c>
      <c r="G1122" s="183">
        <v>8.4499999999999993</v>
      </c>
      <c r="H1122" s="183">
        <v>0.89</v>
      </c>
      <c r="I1122" s="183">
        <v>-9.89</v>
      </c>
      <c r="J1122" s="183">
        <v>-5.13</v>
      </c>
      <c r="K1122" s="183">
        <v>-48.53</v>
      </c>
      <c r="L1122" s="183">
        <v>0.52</v>
      </c>
      <c r="M1122" s="183">
        <v>4.91</v>
      </c>
      <c r="N1122" s="183">
        <v>-119.98</v>
      </c>
    </row>
    <row r="1123" spans="1:15" ht="15" customHeight="1" x14ac:dyDescent="0.25">
      <c r="B1123" s="187" t="s">
        <v>605</v>
      </c>
      <c r="C1123" s="187"/>
      <c r="D1123" s="187"/>
      <c r="E1123" s="187"/>
      <c r="F1123" s="187"/>
      <c r="G1123" s="187"/>
      <c r="H1123" s="187"/>
      <c r="I1123" s="187"/>
      <c r="J1123" s="187"/>
      <c r="K1123" s="187"/>
      <c r="L1123" s="187"/>
      <c r="M1123" s="187"/>
      <c r="N1123" s="187"/>
    </row>
    <row r="1124" spans="1:15" ht="15" customHeight="1" x14ac:dyDescent="0.25">
      <c r="B1124" s="181">
        <v>2023</v>
      </c>
      <c r="C1124" s="181"/>
      <c r="D1124" s="182">
        <v>2487</v>
      </c>
      <c r="E1124" s="183">
        <v>0.36</v>
      </c>
      <c r="F1124" s="183">
        <v>0.56000000000000005</v>
      </c>
      <c r="G1124" s="183">
        <v>1.8</v>
      </c>
      <c r="H1124" s="183">
        <v>0.64</v>
      </c>
      <c r="I1124" s="183">
        <v>-15.85</v>
      </c>
      <c r="J1124" s="183">
        <v>-10.96</v>
      </c>
      <c r="K1124" s="183">
        <v>-30.63</v>
      </c>
      <c r="L1124" s="183">
        <v>0.69</v>
      </c>
      <c r="M1124" s="183">
        <v>1.93</v>
      </c>
      <c r="N1124" s="183">
        <v>-51.01</v>
      </c>
    </row>
    <row r="1125" spans="1:15" ht="15" customHeight="1" x14ac:dyDescent="0.25">
      <c r="B1125" s="181">
        <v>2022</v>
      </c>
      <c r="C1125" s="181"/>
      <c r="D1125" s="182">
        <v>1986</v>
      </c>
      <c r="E1125" s="183">
        <v>0.36</v>
      </c>
      <c r="F1125" s="183">
        <v>0.56999999999999995</v>
      </c>
      <c r="G1125" s="183">
        <v>1.76</v>
      </c>
      <c r="H1125" s="183">
        <v>0.64</v>
      </c>
      <c r="I1125" s="183">
        <v>3.88</v>
      </c>
      <c r="J1125" s="183">
        <v>2.34</v>
      </c>
      <c r="K1125" s="183">
        <v>6.45</v>
      </c>
      <c r="L1125" s="183">
        <v>0.6</v>
      </c>
      <c r="M1125" s="183">
        <v>1.66</v>
      </c>
      <c r="N1125" s="183">
        <v>13.74</v>
      </c>
    </row>
    <row r="1126" spans="1:15" ht="15" customHeight="1" x14ac:dyDescent="0.25">
      <c r="B1126" s="181">
        <v>2021</v>
      </c>
      <c r="C1126" s="181"/>
      <c r="D1126" s="182">
        <v>1666</v>
      </c>
      <c r="E1126" s="183">
        <v>0.31</v>
      </c>
      <c r="F1126" s="183">
        <v>0.46</v>
      </c>
      <c r="G1126" s="183">
        <v>2.19</v>
      </c>
      <c r="H1126" s="183">
        <v>0.69</v>
      </c>
      <c r="I1126" s="183">
        <v>3.33</v>
      </c>
      <c r="J1126" s="183">
        <v>1.86</v>
      </c>
      <c r="K1126" s="183">
        <v>5.93</v>
      </c>
      <c r="L1126" s="183">
        <v>0.56000000000000005</v>
      </c>
      <c r="M1126" s="183">
        <v>1.78</v>
      </c>
      <c r="N1126" s="183">
        <v>11.76</v>
      </c>
    </row>
    <row r="1127" spans="1:15" ht="15" customHeight="1" x14ac:dyDescent="0.25">
      <c r="B1127" s="187" t="s">
        <v>237</v>
      </c>
      <c r="C1127" s="187"/>
      <c r="D1127" s="187"/>
      <c r="E1127" s="187"/>
      <c r="F1127" s="187"/>
      <c r="G1127" s="187"/>
      <c r="H1127" s="187"/>
      <c r="I1127" s="187"/>
      <c r="J1127" s="187"/>
      <c r="K1127" s="187"/>
      <c r="L1127" s="187"/>
      <c r="M1127" s="187"/>
      <c r="N1127" s="187"/>
    </row>
    <row r="1128" spans="1:15" ht="15" customHeight="1" x14ac:dyDescent="0.25">
      <c r="B1128" s="181">
        <v>2023</v>
      </c>
      <c r="C1128" s="181"/>
      <c r="D1128" s="182">
        <v>633</v>
      </c>
      <c r="E1128" s="183">
        <v>0.54</v>
      </c>
      <c r="F1128" s="183">
        <v>1.1599999999999999</v>
      </c>
      <c r="G1128" s="183">
        <v>0.86</v>
      </c>
      <c r="H1128" s="183">
        <v>0.46</v>
      </c>
      <c r="I1128" s="183">
        <v>7.3</v>
      </c>
      <c r="J1128" s="183">
        <v>2.5499999999999998</v>
      </c>
      <c r="K1128" s="183">
        <v>4.76</v>
      </c>
      <c r="L1128" s="183">
        <v>0.35</v>
      </c>
      <c r="M1128" s="183">
        <v>0.65</v>
      </c>
      <c r="N1128" s="183">
        <v>58.88</v>
      </c>
    </row>
    <row r="1129" spans="1:15" ht="15" customHeight="1" x14ac:dyDescent="0.25">
      <c r="B1129" s="181">
        <v>2022</v>
      </c>
      <c r="C1129" s="181"/>
      <c r="D1129" s="182">
        <v>608</v>
      </c>
      <c r="E1129" s="183">
        <v>0.52</v>
      </c>
      <c r="F1129" s="183">
        <v>1.07</v>
      </c>
      <c r="G1129" s="183">
        <v>0.94</v>
      </c>
      <c r="H1129" s="183">
        <v>0.48</v>
      </c>
      <c r="I1129" s="183">
        <v>6.35</v>
      </c>
      <c r="J1129" s="183">
        <v>2.36</v>
      </c>
      <c r="K1129" s="183">
        <v>4.57</v>
      </c>
      <c r="L1129" s="183">
        <v>0.37</v>
      </c>
      <c r="M1129" s="183">
        <v>0.72</v>
      </c>
      <c r="N1129" s="183">
        <v>53.93</v>
      </c>
    </row>
    <row r="1130" spans="1:15" ht="15" customHeight="1" x14ac:dyDescent="0.25">
      <c r="B1130" s="181">
        <v>2021</v>
      </c>
      <c r="C1130" s="181"/>
      <c r="D1130" s="182">
        <v>574</v>
      </c>
      <c r="E1130" s="183">
        <v>0.52</v>
      </c>
      <c r="F1130" s="183">
        <v>1.1000000000000001</v>
      </c>
      <c r="G1130" s="183">
        <v>0.91</v>
      </c>
      <c r="H1130" s="183">
        <v>0.48</v>
      </c>
      <c r="I1130" s="183">
        <v>8.51</v>
      </c>
      <c r="J1130" s="183">
        <v>2.95</v>
      </c>
      <c r="K1130" s="183">
        <v>5.63</v>
      </c>
      <c r="L1130" s="183">
        <v>0.35</v>
      </c>
      <c r="M1130" s="183">
        <v>0.66</v>
      </c>
      <c r="N1130" s="183">
        <v>70.2</v>
      </c>
    </row>
    <row r="1131" spans="1:15" ht="15" customHeight="1" x14ac:dyDescent="0.25">
      <c r="B1131" s="187" t="s">
        <v>238</v>
      </c>
      <c r="C1131" s="187"/>
      <c r="D1131" s="187"/>
      <c r="E1131" s="187"/>
      <c r="F1131" s="187"/>
      <c r="G1131" s="187"/>
      <c r="H1131" s="187"/>
      <c r="I1131" s="187"/>
      <c r="J1131" s="187"/>
      <c r="K1131" s="187"/>
      <c r="L1131" s="187"/>
      <c r="M1131" s="187"/>
      <c r="N1131" s="187"/>
    </row>
    <row r="1132" spans="1:15" ht="15" customHeight="1" x14ac:dyDescent="0.25">
      <c r="B1132" s="181">
        <v>2023</v>
      </c>
      <c r="C1132" s="181"/>
      <c r="D1132" s="182">
        <v>1855</v>
      </c>
      <c r="E1132" s="183">
        <v>0.23</v>
      </c>
      <c r="F1132" s="183">
        <v>0.3</v>
      </c>
      <c r="G1132" s="183">
        <v>3.31</v>
      </c>
      <c r="H1132" s="183">
        <v>0.77</v>
      </c>
      <c r="I1132" s="183">
        <v>2.93</v>
      </c>
      <c r="J1132" s="183">
        <v>2.56</v>
      </c>
      <c r="K1132" s="183">
        <v>11.03</v>
      </c>
      <c r="L1132" s="183">
        <v>0.87</v>
      </c>
      <c r="M1132" s="183">
        <v>3.76</v>
      </c>
      <c r="N1132" s="183">
        <v>5.9</v>
      </c>
    </row>
    <row r="1133" spans="1:15" ht="15" customHeight="1" x14ac:dyDescent="0.25">
      <c r="B1133" s="181">
        <v>2022</v>
      </c>
      <c r="C1133" s="181"/>
      <c r="D1133" s="182">
        <v>1440</v>
      </c>
      <c r="E1133" s="183">
        <v>0.22</v>
      </c>
      <c r="F1133" s="183">
        <v>0.28999999999999998</v>
      </c>
      <c r="G1133" s="183">
        <v>3.51</v>
      </c>
      <c r="H1133" s="183">
        <v>0.78</v>
      </c>
      <c r="I1133" s="183">
        <v>1.37</v>
      </c>
      <c r="J1133" s="183">
        <v>1.18</v>
      </c>
      <c r="K1133" s="183">
        <v>5.32</v>
      </c>
      <c r="L1133" s="183">
        <v>0.86</v>
      </c>
      <c r="M1133" s="183">
        <v>3.89</v>
      </c>
      <c r="N1133" s="183">
        <v>3.03</v>
      </c>
    </row>
    <row r="1134" spans="1:15" ht="15" customHeight="1" x14ac:dyDescent="0.25">
      <c r="B1134" s="181">
        <v>2021</v>
      </c>
      <c r="C1134" s="181"/>
      <c r="D1134" s="182">
        <v>1242</v>
      </c>
      <c r="E1134" s="183">
        <v>0.22</v>
      </c>
      <c r="F1134" s="183">
        <v>0.28000000000000003</v>
      </c>
      <c r="G1134" s="183">
        <v>3.62</v>
      </c>
      <c r="H1134" s="183">
        <v>0.78</v>
      </c>
      <c r="I1134" s="183">
        <v>-5.38</v>
      </c>
      <c r="J1134" s="183">
        <v>-3.65</v>
      </c>
      <c r="K1134" s="183">
        <v>-16.86</v>
      </c>
      <c r="L1134" s="183">
        <v>0.68</v>
      </c>
      <c r="M1134" s="183">
        <v>3.13</v>
      </c>
      <c r="N1134" s="183">
        <v>-9.56</v>
      </c>
    </row>
    <row r="1135" spans="1:15" s="9" customFormat="1" ht="15" customHeight="1" collapsed="1" x14ac:dyDescent="0.25">
      <c r="A1135"/>
      <c r="B1135" s="187" t="s">
        <v>509</v>
      </c>
      <c r="C1135" s="187"/>
      <c r="D1135" s="187"/>
      <c r="E1135" s="187"/>
      <c r="F1135" s="187"/>
      <c r="G1135" s="187"/>
      <c r="H1135" s="187"/>
      <c r="I1135" s="187"/>
      <c r="J1135" s="187"/>
      <c r="K1135" s="187"/>
      <c r="L1135" s="187"/>
      <c r="M1135" s="187"/>
      <c r="N1135" s="187"/>
      <c r="O1135" s="5"/>
    </row>
    <row r="1136" spans="1:15" s="9" customFormat="1" ht="15" customHeight="1" x14ac:dyDescent="0.25">
      <c r="A1136"/>
      <c r="B1136" s="181">
        <v>2023</v>
      </c>
      <c r="C1136" s="181"/>
      <c r="D1136" s="182">
        <v>224</v>
      </c>
      <c r="E1136" s="183">
        <v>0.24</v>
      </c>
      <c r="F1136" s="183">
        <v>0.32</v>
      </c>
      <c r="G1136" s="183">
        <v>3.16</v>
      </c>
      <c r="H1136" s="183">
        <v>0.76</v>
      </c>
      <c r="I1136" s="183">
        <v>-4.01</v>
      </c>
      <c r="J1136" s="183">
        <v>-1.1599999999999999</v>
      </c>
      <c r="K1136" s="183">
        <v>-4.83</v>
      </c>
      <c r="L1136" s="183">
        <v>0.28999999999999998</v>
      </c>
      <c r="M1136" s="183">
        <v>1.2</v>
      </c>
      <c r="N1136" s="183">
        <v>-110.92</v>
      </c>
      <c r="O1136" s="5"/>
    </row>
    <row r="1137" spans="1:15" s="9" customFormat="1" ht="15" customHeight="1" x14ac:dyDescent="0.25">
      <c r="A1137"/>
      <c r="B1137" s="181">
        <v>2022</v>
      </c>
      <c r="C1137" s="181"/>
      <c r="D1137" s="182">
        <v>217</v>
      </c>
      <c r="E1137" s="183">
        <v>-0.01</v>
      </c>
      <c r="F1137" s="183">
        <v>-0.01</v>
      </c>
      <c r="G1137" s="183">
        <v>-111.28</v>
      </c>
      <c r="H1137" s="183">
        <v>1.01</v>
      </c>
      <c r="I1137" s="183">
        <v>-4.49</v>
      </c>
      <c r="J1137" s="183">
        <v>-1.29</v>
      </c>
      <c r="K1137" s="183">
        <v>142.69999999999999</v>
      </c>
      <c r="L1137" s="183">
        <v>0.28999999999999998</v>
      </c>
      <c r="M1137" s="183">
        <v>-31.78</v>
      </c>
      <c r="N1137" s="183">
        <v>-107.98</v>
      </c>
      <c r="O1137" s="5"/>
    </row>
    <row r="1138" spans="1:15" s="9" customFormat="1" ht="15" customHeight="1" x14ac:dyDescent="0.25">
      <c r="A1138"/>
      <c r="B1138" s="181">
        <v>2021</v>
      </c>
      <c r="C1138" s="181"/>
      <c r="D1138" s="182">
        <v>205</v>
      </c>
      <c r="E1138" s="183">
        <v>-0.01</v>
      </c>
      <c r="F1138" s="183">
        <v>-0.01</v>
      </c>
      <c r="G1138" s="183">
        <v>-75.69</v>
      </c>
      <c r="H1138" s="183">
        <v>1.01</v>
      </c>
      <c r="I1138" s="183">
        <v>-13.47</v>
      </c>
      <c r="J1138" s="183">
        <v>-3.11</v>
      </c>
      <c r="K1138" s="183">
        <v>231.91</v>
      </c>
      <c r="L1138" s="183">
        <v>0.23</v>
      </c>
      <c r="M1138" s="183">
        <v>-17.21</v>
      </c>
      <c r="N1138" s="183">
        <v>-240.98</v>
      </c>
      <c r="O1138" s="5"/>
    </row>
    <row r="1139" spans="1:15" s="9" customFormat="1" ht="15" customHeight="1" x14ac:dyDescent="0.25">
      <c r="A1139"/>
      <c r="B1139" s="187" t="s">
        <v>526</v>
      </c>
      <c r="C1139" s="187"/>
      <c r="D1139" s="187"/>
      <c r="E1139" s="187"/>
      <c r="F1139" s="187"/>
      <c r="G1139" s="187"/>
      <c r="H1139" s="187"/>
      <c r="I1139" s="187"/>
      <c r="J1139" s="187"/>
      <c r="K1139" s="187"/>
      <c r="L1139" s="187"/>
      <c r="M1139" s="187"/>
      <c r="N1139" s="187"/>
      <c r="O1139" s="5"/>
    </row>
    <row r="1140" spans="1:15" s="9" customFormat="1" ht="15" customHeight="1" x14ac:dyDescent="0.25">
      <c r="A1140"/>
      <c r="B1140" s="181">
        <v>2023</v>
      </c>
      <c r="C1140" s="181"/>
      <c r="D1140" s="182">
        <v>761</v>
      </c>
      <c r="E1140" s="183">
        <v>0.46</v>
      </c>
      <c r="F1140" s="183">
        <v>0.86</v>
      </c>
      <c r="G1140" s="183">
        <v>1.17</v>
      </c>
      <c r="H1140" s="183">
        <v>0.54</v>
      </c>
      <c r="I1140" s="183">
        <v>6.57</v>
      </c>
      <c r="J1140" s="183">
        <v>2.81</v>
      </c>
      <c r="K1140" s="183">
        <v>6.09</v>
      </c>
      <c r="L1140" s="183">
        <v>0.43</v>
      </c>
      <c r="M1140" s="183">
        <v>0.93</v>
      </c>
      <c r="N1140" s="183">
        <v>62.69</v>
      </c>
      <c r="O1140" s="5"/>
    </row>
    <row r="1141" spans="1:15" s="9" customFormat="1" ht="15" customHeight="1" x14ac:dyDescent="0.25">
      <c r="A1141"/>
      <c r="B1141" s="181">
        <v>2022</v>
      </c>
      <c r="C1141" s="181"/>
      <c r="D1141" s="182">
        <v>727</v>
      </c>
      <c r="E1141" s="183">
        <v>0.45</v>
      </c>
      <c r="F1141" s="183">
        <v>0.81</v>
      </c>
      <c r="G1141" s="183">
        <v>1.23</v>
      </c>
      <c r="H1141" s="183">
        <v>0.55000000000000004</v>
      </c>
      <c r="I1141" s="183">
        <v>5.24</v>
      </c>
      <c r="J1141" s="183">
        <v>1.98</v>
      </c>
      <c r="K1141" s="183">
        <v>4.42</v>
      </c>
      <c r="L1141" s="183">
        <v>0.38</v>
      </c>
      <c r="M1141" s="183">
        <v>0.84</v>
      </c>
      <c r="N1141" s="183">
        <v>50.79</v>
      </c>
      <c r="O1141" s="5"/>
    </row>
    <row r="1142" spans="1:15" s="9" customFormat="1" ht="15" customHeight="1" x14ac:dyDescent="0.25">
      <c r="A1142"/>
      <c r="B1142" s="181">
        <v>2021</v>
      </c>
      <c r="C1142" s="181"/>
      <c r="D1142" s="182">
        <v>715</v>
      </c>
      <c r="E1142" s="183">
        <v>0.42</v>
      </c>
      <c r="F1142" s="183">
        <v>0.72</v>
      </c>
      <c r="G1142" s="183">
        <v>1.39</v>
      </c>
      <c r="H1142" s="183">
        <v>0.57999999999999996</v>
      </c>
      <c r="I1142" s="183">
        <v>-0.56999999999999995</v>
      </c>
      <c r="J1142" s="183">
        <v>-0.21</v>
      </c>
      <c r="K1142" s="183">
        <v>-0.49</v>
      </c>
      <c r="L1142" s="183">
        <v>0.36</v>
      </c>
      <c r="M1142" s="183">
        <v>0.86</v>
      </c>
      <c r="N1142" s="183">
        <v>-4.08</v>
      </c>
      <c r="O1142" s="5"/>
    </row>
    <row r="1143" spans="1:15" ht="15" customHeight="1" x14ac:dyDescent="0.25">
      <c r="B1143" s="258" t="s">
        <v>25</v>
      </c>
      <c r="C1143" s="184"/>
      <c r="D1143" s="184"/>
      <c r="E1143" s="184"/>
      <c r="F1143" s="184"/>
      <c r="G1143" s="184"/>
      <c r="H1143" s="184"/>
      <c r="I1143" s="184"/>
      <c r="J1143" s="184"/>
      <c r="K1143" s="184"/>
      <c r="L1143" s="184"/>
      <c r="M1143" s="184"/>
      <c r="N1143" s="184"/>
    </row>
    <row r="1144" spans="1:15" ht="15" customHeight="1" x14ac:dyDescent="0.25">
      <c r="B1144" s="187" t="s">
        <v>380</v>
      </c>
      <c r="C1144" s="187"/>
      <c r="D1144" s="187"/>
      <c r="E1144" s="187"/>
      <c r="F1144" s="187"/>
      <c r="G1144" s="187"/>
      <c r="H1144" s="187"/>
      <c r="I1144" s="187"/>
      <c r="J1144" s="187"/>
      <c r="K1144" s="187"/>
      <c r="L1144" s="187"/>
      <c r="M1144" s="187"/>
      <c r="N1144" s="187"/>
    </row>
    <row r="1145" spans="1:15" ht="15" customHeight="1" x14ac:dyDescent="0.25">
      <c r="B1145" s="181">
        <v>2023</v>
      </c>
      <c r="C1145" s="181"/>
      <c r="D1145" s="182">
        <v>50658</v>
      </c>
      <c r="E1145" s="183">
        <v>0.36</v>
      </c>
      <c r="F1145" s="183">
        <v>0.56000000000000005</v>
      </c>
      <c r="G1145" s="183">
        <v>1.79</v>
      </c>
      <c r="H1145" s="183">
        <v>0.64</v>
      </c>
      <c r="I1145" s="183">
        <v>8.1300000000000008</v>
      </c>
      <c r="J1145" s="183">
        <v>4.07</v>
      </c>
      <c r="K1145" s="183">
        <v>11.36</v>
      </c>
      <c r="L1145" s="183">
        <v>0.5</v>
      </c>
      <c r="M1145" s="183">
        <v>1.4</v>
      </c>
      <c r="N1145" s="183">
        <v>33.090000000000003</v>
      </c>
    </row>
    <row r="1146" spans="1:15" ht="15" customHeight="1" x14ac:dyDescent="0.25">
      <c r="B1146" s="181">
        <v>2022</v>
      </c>
      <c r="C1146" s="181"/>
      <c r="D1146" s="182">
        <v>48339</v>
      </c>
      <c r="E1146" s="183">
        <v>0.33</v>
      </c>
      <c r="F1146" s="183">
        <v>0.48</v>
      </c>
      <c r="G1146" s="183">
        <v>2.0699999999999998</v>
      </c>
      <c r="H1146" s="183">
        <v>0.67</v>
      </c>
      <c r="I1146" s="183">
        <v>8.2100000000000009</v>
      </c>
      <c r="J1146" s="183">
        <v>3.91</v>
      </c>
      <c r="K1146" s="183">
        <v>11.99</v>
      </c>
      <c r="L1146" s="183">
        <v>0.48</v>
      </c>
      <c r="M1146" s="183">
        <v>1.46</v>
      </c>
      <c r="N1146" s="183">
        <v>29.54</v>
      </c>
    </row>
    <row r="1147" spans="1:15" ht="15" customHeight="1" x14ac:dyDescent="0.25">
      <c r="B1147" s="181">
        <v>2021</v>
      </c>
      <c r="C1147" s="181"/>
      <c r="D1147" s="182">
        <v>46703</v>
      </c>
      <c r="E1147" s="183">
        <v>0.3</v>
      </c>
      <c r="F1147" s="183">
        <v>0.43</v>
      </c>
      <c r="G1147" s="183">
        <v>2.35</v>
      </c>
      <c r="H1147" s="183">
        <v>0.7</v>
      </c>
      <c r="I1147" s="183">
        <v>1.44</v>
      </c>
      <c r="J1147" s="183">
        <v>0.45</v>
      </c>
      <c r="K1147" s="183">
        <v>1.51</v>
      </c>
      <c r="L1147" s="183">
        <v>0.31</v>
      </c>
      <c r="M1147" s="183">
        <v>1.04</v>
      </c>
      <c r="N1147" s="183">
        <v>3.25</v>
      </c>
    </row>
    <row r="1148" spans="1:15" ht="15" customHeight="1" x14ac:dyDescent="0.25">
      <c r="B1148" s="168">
        <v>2020</v>
      </c>
      <c r="C1148" s="168"/>
      <c r="D1148" s="182">
        <v>45480</v>
      </c>
      <c r="E1148" s="183">
        <v>0.28999999999999998</v>
      </c>
      <c r="F1148" s="183">
        <v>0.41</v>
      </c>
      <c r="G1148" s="183">
        <v>2.4500000000000002</v>
      </c>
      <c r="H1148" s="183">
        <v>0.71</v>
      </c>
      <c r="I1148" s="183">
        <v>-21.16</v>
      </c>
      <c r="J1148" s="183">
        <v>-5.78</v>
      </c>
      <c r="K1148" s="183">
        <v>-19.93</v>
      </c>
      <c r="L1148" s="183">
        <v>0.27</v>
      </c>
      <c r="M1148" s="183">
        <v>0.94</v>
      </c>
      <c r="N1148" s="183">
        <v>-38.369999999999997</v>
      </c>
    </row>
    <row r="1149" spans="1:15" ht="15" customHeight="1" x14ac:dyDescent="0.25">
      <c r="B1149" s="168">
        <v>2019</v>
      </c>
      <c r="C1149" s="168"/>
      <c r="D1149" s="182">
        <v>43511</v>
      </c>
      <c r="E1149" s="183">
        <v>0.31</v>
      </c>
      <c r="F1149" s="183">
        <v>0.46</v>
      </c>
      <c r="G1149" s="183">
        <v>2.1800000000000002</v>
      </c>
      <c r="H1149" s="183">
        <v>0.69</v>
      </c>
      <c r="I1149" s="183">
        <v>4.26</v>
      </c>
      <c r="J1149" s="183">
        <v>2.13</v>
      </c>
      <c r="K1149" s="183">
        <v>6.79</v>
      </c>
      <c r="L1149" s="183">
        <v>0.5</v>
      </c>
      <c r="M1149" s="183">
        <v>1.59</v>
      </c>
      <c r="N1149" s="183">
        <v>13.82</v>
      </c>
    </row>
    <row r="1150" spans="1:15" ht="15" customHeight="1" x14ac:dyDescent="0.25">
      <c r="B1150" s="168">
        <v>2018</v>
      </c>
      <c r="C1150" s="168"/>
      <c r="D1150" s="182">
        <v>40943</v>
      </c>
      <c r="E1150" s="183">
        <v>0.3</v>
      </c>
      <c r="F1150" s="183">
        <v>0.43</v>
      </c>
      <c r="G1150" s="183">
        <v>2.35</v>
      </c>
      <c r="H1150" s="183">
        <v>0.7</v>
      </c>
      <c r="I1150" s="183">
        <v>5.08</v>
      </c>
      <c r="J1150" s="183">
        <v>2.54</v>
      </c>
      <c r="K1150" s="183">
        <v>8.51</v>
      </c>
      <c r="L1150" s="183">
        <v>0.5</v>
      </c>
      <c r="M1150" s="183">
        <v>1.68</v>
      </c>
      <c r="N1150" s="183">
        <v>15.88</v>
      </c>
    </row>
    <row r="1151" spans="1:15" ht="15" customHeight="1" x14ac:dyDescent="0.25">
      <c r="B1151" s="168">
        <v>2017</v>
      </c>
      <c r="C1151" s="168"/>
      <c r="D1151" s="182">
        <v>38607</v>
      </c>
      <c r="E1151" s="183">
        <v>0.28999999999999998</v>
      </c>
      <c r="F1151" s="183">
        <v>0.4</v>
      </c>
      <c r="G1151" s="183">
        <v>2.5</v>
      </c>
      <c r="H1151" s="183">
        <v>0.71</v>
      </c>
      <c r="I1151" s="183">
        <v>5.64</v>
      </c>
      <c r="J1151" s="183">
        <v>2.85</v>
      </c>
      <c r="K1151" s="183">
        <v>9.9700000000000006</v>
      </c>
      <c r="L1151" s="183">
        <v>0.51</v>
      </c>
      <c r="M1151" s="183">
        <v>1.77</v>
      </c>
      <c r="N1151" s="183">
        <v>17.25</v>
      </c>
    </row>
    <row r="1152" spans="1:15" ht="15" customHeight="1" x14ac:dyDescent="0.25">
      <c r="A1152" s="53"/>
      <c r="B1152" s="168">
        <v>2016</v>
      </c>
      <c r="C1152" s="168"/>
      <c r="D1152" s="182">
        <v>36616</v>
      </c>
      <c r="E1152" s="183">
        <v>0.26</v>
      </c>
      <c r="F1152" s="183">
        <v>0.36</v>
      </c>
      <c r="G1152" s="183">
        <v>2.78</v>
      </c>
      <c r="H1152" s="183">
        <v>0.74</v>
      </c>
      <c r="I1152" s="183">
        <v>1.79</v>
      </c>
      <c r="J1152" s="183">
        <v>0.83</v>
      </c>
      <c r="K1152" s="183">
        <v>3.15</v>
      </c>
      <c r="L1152" s="183">
        <v>0.47</v>
      </c>
      <c r="M1152" s="183">
        <v>1.76</v>
      </c>
      <c r="N1152" s="183">
        <v>4.87</v>
      </c>
    </row>
    <row r="1153" spans="1:15" ht="15" customHeight="1" x14ac:dyDescent="0.25">
      <c r="B1153" s="168">
        <v>2015</v>
      </c>
      <c r="C1153" s="168"/>
      <c r="D1153" s="182">
        <v>35360</v>
      </c>
      <c r="E1153" s="183">
        <v>0.24</v>
      </c>
      <c r="F1153" s="183">
        <v>0.32</v>
      </c>
      <c r="G1153" s="183">
        <v>3.17</v>
      </c>
      <c r="H1153" s="183">
        <v>0.76</v>
      </c>
      <c r="I1153" s="183">
        <v>-0.7</v>
      </c>
      <c r="J1153" s="183">
        <v>-0.31</v>
      </c>
      <c r="K1153" s="183">
        <v>-1.3</v>
      </c>
      <c r="L1153" s="183">
        <v>0.44</v>
      </c>
      <c r="M1153" s="183">
        <v>1.84</v>
      </c>
      <c r="N1153" s="183">
        <v>-1.72</v>
      </c>
    </row>
    <row r="1154" spans="1:15" s="9" customFormat="1" ht="15" customHeight="1" collapsed="1" x14ac:dyDescent="0.25">
      <c r="A1154"/>
      <c r="B1154" s="168">
        <v>2014</v>
      </c>
      <c r="C1154" s="168"/>
      <c r="D1154" s="182">
        <v>34030</v>
      </c>
      <c r="E1154" s="183">
        <v>0.22</v>
      </c>
      <c r="F1154" s="183">
        <v>0.28999999999999998</v>
      </c>
      <c r="G1154" s="183">
        <v>3.47</v>
      </c>
      <c r="H1154" s="183">
        <v>0.78</v>
      </c>
      <c r="I1154" s="183">
        <v>-5.84</v>
      </c>
      <c r="J1154" s="183">
        <v>-2.4</v>
      </c>
      <c r="K1154" s="183">
        <v>-10.7</v>
      </c>
      <c r="L1154" s="183">
        <v>0.41</v>
      </c>
      <c r="M1154" s="183">
        <v>1.83</v>
      </c>
      <c r="N1154" s="183">
        <v>-13.42</v>
      </c>
      <c r="O1154" s="5"/>
    </row>
    <row r="1155" spans="1:15" s="9" customFormat="1" ht="15" customHeight="1" x14ac:dyDescent="0.25">
      <c r="A1155"/>
      <c r="B1155" s="168">
        <v>2013</v>
      </c>
      <c r="C1155" s="168"/>
      <c r="D1155" s="182">
        <v>32786</v>
      </c>
      <c r="E1155" s="183">
        <v>0.2</v>
      </c>
      <c r="F1155" s="183">
        <v>0.26</v>
      </c>
      <c r="G1155" s="183">
        <v>3.88</v>
      </c>
      <c r="H1155" s="183">
        <v>0.8</v>
      </c>
      <c r="I1155" s="183">
        <v>-10.96</v>
      </c>
      <c r="J1155" s="183">
        <v>-4.12</v>
      </c>
      <c r="K1155" s="183">
        <v>-20.12</v>
      </c>
      <c r="L1155" s="183">
        <v>0.38</v>
      </c>
      <c r="M1155" s="183">
        <v>1.84</v>
      </c>
      <c r="N1155" s="183">
        <v>-23.68</v>
      </c>
      <c r="O1155" s="5"/>
    </row>
    <row r="1156" spans="1:15" s="9" customFormat="1" ht="15" customHeight="1" x14ac:dyDescent="0.25">
      <c r="A1156"/>
      <c r="B1156" s="168">
        <v>2012</v>
      </c>
      <c r="C1156" s="168"/>
      <c r="D1156" s="182">
        <v>32559</v>
      </c>
      <c r="E1156" s="183">
        <v>0.23</v>
      </c>
      <c r="F1156" s="183">
        <v>0.3</v>
      </c>
      <c r="G1156" s="183">
        <v>3.34</v>
      </c>
      <c r="H1156" s="183">
        <v>0.77</v>
      </c>
      <c r="I1156" s="183">
        <v>-14.45</v>
      </c>
      <c r="J1156" s="183">
        <v>-5.31</v>
      </c>
      <c r="K1156" s="183">
        <v>-23.05</v>
      </c>
      <c r="L1156" s="183">
        <v>0.37</v>
      </c>
      <c r="M1156" s="183">
        <v>1.6</v>
      </c>
      <c r="N1156" s="183">
        <v>-30.99</v>
      </c>
      <c r="O1156" s="5"/>
    </row>
    <row r="1157" spans="1:15" ht="15" customHeight="1" x14ac:dyDescent="0.25">
      <c r="B1157" s="168">
        <v>2011</v>
      </c>
      <c r="C1157" s="168"/>
      <c r="D1157" s="182">
        <v>32853</v>
      </c>
      <c r="E1157" s="183">
        <v>0.27</v>
      </c>
      <c r="F1157" s="183">
        <v>0.37</v>
      </c>
      <c r="G1157" s="183">
        <v>2.73</v>
      </c>
      <c r="H1157" s="183">
        <v>0.73</v>
      </c>
      <c r="I1157" s="183">
        <v>-6.83</v>
      </c>
      <c r="J1157" s="183">
        <v>-2.84</v>
      </c>
      <c r="K1157" s="183">
        <v>-10.61</v>
      </c>
      <c r="L1157" s="183">
        <v>0.42</v>
      </c>
      <c r="M1157" s="183">
        <v>1.55</v>
      </c>
      <c r="N1157" s="183">
        <v>-16.39</v>
      </c>
    </row>
    <row r="1158" spans="1:15" ht="15" customHeight="1" x14ac:dyDescent="0.25">
      <c r="B1158" s="168">
        <v>2010</v>
      </c>
      <c r="C1158" s="168"/>
      <c r="D1158" s="182">
        <v>32622</v>
      </c>
      <c r="E1158" s="183">
        <v>0.3</v>
      </c>
      <c r="F1158" s="183">
        <v>0.42</v>
      </c>
      <c r="G1158" s="183">
        <v>2.39</v>
      </c>
      <c r="H1158" s="183">
        <v>0.7</v>
      </c>
      <c r="I1158" s="183">
        <v>-4.3899999999999997</v>
      </c>
      <c r="J1158" s="183">
        <v>-1.88</v>
      </c>
      <c r="K1158" s="183">
        <v>-6.38</v>
      </c>
      <c r="L1158" s="183">
        <v>0.43</v>
      </c>
      <c r="M1158" s="183">
        <v>1.45</v>
      </c>
      <c r="N1158" s="183">
        <v>-10.67</v>
      </c>
    </row>
    <row r="1159" spans="1:15" ht="15" customHeight="1" x14ac:dyDescent="0.25">
      <c r="B1159" s="168">
        <v>2009</v>
      </c>
      <c r="C1159" s="168"/>
      <c r="D1159" s="182">
        <v>32947</v>
      </c>
      <c r="E1159" s="183">
        <v>0.27</v>
      </c>
      <c r="F1159" s="183">
        <v>0.38</v>
      </c>
      <c r="G1159" s="183">
        <v>2.65</v>
      </c>
      <c r="H1159" s="183">
        <v>0.73</v>
      </c>
      <c r="I1159" s="183">
        <v>-4.58</v>
      </c>
      <c r="J1159" s="183">
        <v>-2.0299999999999998</v>
      </c>
      <c r="K1159" s="183">
        <v>-7.42</v>
      </c>
      <c r="L1159" s="183">
        <v>0.44</v>
      </c>
      <c r="M1159" s="183">
        <v>1.62</v>
      </c>
      <c r="N1159" s="183">
        <v>-10.84</v>
      </c>
    </row>
    <row r="1160" spans="1:15" ht="15" customHeight="1" x14ac:dyDescent="0.25">
      <c r="B1160" s="168">
        <v>2008</v>
      </c>
      <c r="C1160" s="168"/>
      <c r="D1160" s="182">
        <v>32763</v>
      </c>
      <c r="E1160" s="183">
        <v>0.28000000000000003</v>
      </c>
      <c r="F1160" s="183">
        <v>0.39</v>
      </c>
      <c r="G1160" s="183">
        <v>2.59</v>
      </c>
      <c r="H1160" s="183">
        <v>0.72</v>
      </c>
      <c r="I1160" s="183">
        <v>-4.09</v>
      </c>
      <c r="J1160" s="183">
        <v>-1.95</v>
      </c>
      <c r="K1160" s="183">
        <v>-7</v>
      </c>
      <c r="L1160" s="183">
        <v>0.48</v>
      </c>
      <c r="M1160" s="183">
        <v>1.71</v>
      </c>
      <c r="N1160" s="183">
        <v>-9.89</v>
      </c>
    </row>
    <row r="1161" spans="1:15" ht="15" customHeight="1" x14ac:dyDescent="0.25">
      <c r="B1161" s="258" t="s">
        <v>11</v>
      </c>
      <c r="C1161" s="184"/>
      <c r="D1161" s="184"/>
      <c r="E1161" s="184"/>
      <c r="F1161" s="184"/>
      <c r="G1161" s="184"/>
      <c r="H1161" s="184"/>
      <c r="I1161" s="184"/>
      <c r="J1161" s="184"/>
      <c r="K1161" s="184"/>
      <c r="L1161" s="184"/>
      <c r="M1161" s="184"/>
      <c r="N1161" s="184"/>
    </row>
    <row r="1162" spans="1:15" ht="15" customHeight="1" x14ac:dyDescent="0.25">
      <c r="A1162" s="53"/>
      <c r="B1162" s="187" t="s">
        <v>241</v>
      </c>
      <c r="C1162" s="187"/>
      <c r="D1162" s="187"/>
      <c r="E1162" s="187"/>
      <c r="F1162" s="187"/>
      <c r="G1162" s="187"/>
      <c r="H1162" s="187"/>
      <c r="I1162" s="187"/>
      <c r="J1162" s="187"/>
      <c r="K1162" s="187"/>
      <c r="L1162" s="187"/>
      <c r="M1162" s="187"/>
      <c r="N1162" s="187"/>
    </row>
    <row r="1163" spans="1:15" ht="15" customHeight="1" x14ac:dyDescent="0.25">
      <c r="A1163" s="53"/>
      <c r="B1163" s="181">
        <v>2023</v>
      </c>
      <c r="C1163" s="181"/>
      <c r="D1163" s="182">
        <v>50596</v>
      </c>
      <c r="E1163" s="183">
        <v>0.34</v>
      </c>
      <c r="F1163" s="183">
        <v>0.52</v>
      </c>
      <c r="G1163" s="183">
        <v>1.92</v>
      </c>
      <c r="H1163" s="183">
        <v>0.66</v>
      </c>
      <c r="I1163" s="183">
        <v>7.36</v>
      </c>
      <c r="J1163" s="183">
        <v>3.5</v>
      </c>
      <c r="K1163" s="183">
        <v>10.24</v>
      </c>
      <c r="L1163" s="183">
        <v>0.48</v>
      </c>
      <c r="M1163" s="183">
        <v>1.39</v>
      </c>
      <c r="N1163" s="183">
        <v>25.1</v>
      </c>
    </row>
    <row r="1164" spans="1:15" ht="15" customHeight="1" x14ac:dyDescent="0.25">
      <c r="A1164" s="53"/>
      <c r="B1164" s="181">
        <v>2022</v>
      </c>
      <c r="C1164" s="181"/>
      <c r="D1164" s="182">
        <v>48281</v>
      </c>
      <c r="E1164" s="183">
        <v>0.31</v>
      </c>
      <c r="F1164" s="183">
        <v>0.46</v>
      </c>
      <c r="G1164" s="183">
        <v>2.2000000000000002</v>
      </c>
      <c r="H1164" s="183">
        <v>0.69</v>
      </c>
      <c r="I1164" s="183">
        <v>7.34</v>
      </c>
      <c r="J1164" s="183">
        <v>3.31</v>
      </c>
      <c r="K1164" s="183">
        <v>10.59</v>
      </c>
      <c r="L1164" s="183">
        <v>0.45</v>
      </c>
      <c r="M1164" s="183">
        <v>1.44</v>
      </c>
      <c r="N1164" s="183">
        <v>22.32</v>
      </c>
    </row>
    <row r="1165" spans="1:15" ht="15" customHeight="1" x14ac:dyDescent="0.25">
      <c r="A1165" s="53"/>
      <c r="B1165" s="181">
        <v>2021</v>
      </c>
      <c r="C1165" s="181"/>
      <c r="D1165" s="182">
        <v>46653</v>
      </c>
      <c r="E1165" s="183">
        <v>0.28999999999999998</v>
      </c>
      <c r="F1165" s="183">
        <v>0.4</v>
      </c>
      <c r="G1165" s="183">
        <v>2.4900000000000002</v>
      </c>
      <c r="H1165" s="183">
        <v>0.71</v>
      </c>
      <c r="I1165" s="183">
        <v>1.44</v>
      </c>
      <c r="J1165" s="183">
        <v>0.43</v>
      </c>
      <c r="K1165" s="183">
        <v>1.48</v>
      </c>
      <c r="L1165" s="183">
        <v>0.3</v>
      </c>
      <c r="M1165" s="183">
        <v>1.03</v>
      </c>
      <c r="N1165" s="183">
        <v>2.77</v>
      </c>
    </row>
    <row r="1166" spans="1:15" ht="15" customHeight="1" x14ac:dyDescent="0.25">
      <c r="A1166" s="53"/>
      <c r="B1166" s="168">
        <v>2020</v>
      </c>
      <c r="C1166" s="168"/>
      <c r="D1166" s="182">
        <v>45427</v>
      </c>
      <c r="E1166" s="183">
        <v>0.27</v>
      </c>
      <c r="F1166" s="183">
        <v>0.37</v>
      </c>
      <c r="G1166" s="183">
        <v>2.68</v>
      </c>
      <c r="H1166" s="183">
        <v>0.73</v>
      </c>
      <c r="I1166" s="183">
        <v>-22.18</v>
      </c>
      <c r="J1166" s="183">
        <v>-5.74</v>
      </c>
      <c r="K1166" s="183">
        <v>-21.13</v>
      </c>
      <c r="L1166" s="183">
        <v>0.26</v>
      </c>
      <c r="M1166" s="183">
        <v>0.95</v>
      </c>
      <c r="N1166" s="183">
        <v>-33.869999999999997</v>
      </c>
    </row>
    <row r="1167" spans="1:15" ht="15" customHeight="1" x14ac:dyDescent="0.25">
      <c r="A1167" s="53"/>
      <c r="B1167" s="168">
        <v>2019</v>
      </c>
      <c r="C1167" s="168"/>
      <c r="D1167" s="182">
        <v>43451</v>
      </c>
      <c r="E1167" s="183">
        <v>0.28999999999999998</v>
      </c>
      <c r="F1167" s="183">
        <v>0.41</v>
      </c>
      <c r="G1167" s="183">
        <v>2.4500000000000002</v>
      </c>
      <c r="H1167" s="183">
        <v>0.71</v>
      </c>
      <c r="I1167" s="183">
        <v>3.17</v>
      </c>
      <c r="J1167" s="183">
        <v>1.54</v>
      </c>
      <c r="K1167" s="183">
        <v>5.31</v>
      </c>
      <c r="L1167" s="183">
        <v>0.49</v>
      </c>
      <c r="M1167" s="183">
        <v>1.68</v>
      </c>
      <c r="N1167" s="183">
        <v>8.4700000000000006</v>
      </c>
    </row>
    <row r="1168" spans="1:15" ht="15" customHeight="1" x14ac:dyDescent="0.25">
      <c r="A1168" s="53"/>
      <c r="B1168" s="168">
        <v>2018</v>
      </c>
      <c r="C1168" s="168"/>
      <c r="D1168" s="182">
        <v>40887</v>
      </c>
      <c r="E1168" s="183">
        <v>0.27</v>
      </c>
      <c r="F1168" s="183">
        <v>0.37</v>
      </c>
      <c r="G1168" s="183">
        <v>2.72</v>
      </c>
      <c r="H1168" s="183">
        <v>0.73</v>
      </c>
      <c r="I1168" s="183">
        <v>3.67</v>
      </c>
      <c r="J1168" s="183">
        <v>1.79</v>
      </c>
      <c r="K1168" s="183">
        <v>6.65</v>
      </c>
      <c r="L1168" s="183">
        <v>0.49</v>
      </c>
      <c r="M1168" s="183">
        <v>1.81</v>
      </c>
      <c r="N1168" s="183">
        <v>9.4700000000000006</v>
      </c>
    </row>
    <row r="1169" spans="1:15" s="9" customFormat="1" ht="15" customHeight="1" collapsed="1" x14ac:dyDescent="0.25">
      <c r="A1169"/>
      <c r="B1169" s="168">
        <v>2017</v>
      </c>
      <c r="C1169" s="168"/>
      <c r="D1169" s="182">
        <v>38554</v>
      </c>
      <c r="E1169" s="183">
        <v>0.25</v>
      </c>
      <c r="F1169" s="183">
        <v>0.34</v>
      </c>
      <c r="G1169" s="183">
        <v>2.92</v>
      </c>
      <c r="H1169" s="183">
        <v>0.75</v>
      </c>
      <c r="I1169" s="183">
        <v>3.94</v>
      </c>
      <c r="J1169" s="183">
        <v>1.9</v>
      </c>
      <c r="K1169" s="183">
        <v>7.46</v>
      </c>
      <c r="L1169" s="183">
        <v>0.48</v>
      </c>
      <c r="M1169" s="183">
        <v>1.89</v>
      </c>
      <c r="N1169" s="183">
        <v>9.7799999999999994</v>
      </c>
      <c r="O1169" s="5"/>
    </row>
    <row r="1170" spans="1:15" s="9" customFormat="1" ht="15" customHeight="1" x14ac:dyDescent="0.25">
      <c r="A1170"/>
      <c r="B1170" s="168">
        <v>2016</v>
      </c>
      <c r="C1170" s="168"/>
      <c r="D1170" s="182">
        <v>36567</v>
      </c>
      <c r="E1170" s="183">
        <v>0.24</v>
      </c>
      <c r="F1170" s="183">
        <v>0.31</v>
      </c>
      <c r="G1170" s="183">
        <v>3.22</v>
      </c>
      <c r="H1170" s="183">
        <v>0.76</v>
      </c>
      <c r="I1170" s="183">
        <v>0.38</v>
      </c>
      <c r="J1170" s="183">
        <v>0.17</v>
      </c>
      <c r="K1170" s="183">
        <v>0.7</v>
      </c>
      <c r="L1170" s="183">
        <v>0.44</v>
      </c>
      <c r="M1170" s="183">
        <v>1.86</v>
      </c>
      <c r="N1170" s="183">
        <v>0.85</v>
      </c>
      <c r="O1170" s="5"/>
    </row>
    <row r="1171" spans="1:15" s="9" customFormat="1" ht="15" customHeight="1" x14ac:dyDescent="0.25">
      <c r="A1171"/>
      <c r="B1171" s="168">
        <v>2015</v>
      </c>
      <c r="C1171" s="168"/>
      <c r="D1171" s="182">
        <v>35314</v>
      </c>
      <c r="E1171" s="183">
        <v>0.21</v>
      </c>
      <c r="F1171" s="183">
        <v>0.27</v>
      </c>
      <c r="G1171" s="183">
        <v>3.75</v>
      </c>
      <c r="H1171" s="183">
        <v>0.79</v>
      </c>
      <c r="I1171" s="183">
        <v>-3.54</v>
      </c>
      <c r="J1171" s="183">
        <v>-1.46</v>
      </c>
      <c r="K1171" s="183">
        <v>-6.93</v>
      </c>
      <c r="L1171" s="183">
        <v>0.41</v>
      </c>
      <c r="M1171" s="183">
        <v>1.96</v>
      </c>
      <c r="N1171" s="183">
        <v>-7.08</v>
      </c>
      <c r="O1171" s="5"/>
    </row>
    <row r="1172" spans="1:15" ht="15" customHeight="1" x14ac:dyDescent="0.25">
      <c r="B1172" s="168">
        <v>2014</v>
      </c>
      <c r="C1172" s="168"/>
      <c r="D1172" s="182">
        <v>33986</v>
      </c>
      <c r="E1172" s="183">
        <v>0.2</v>
      </c>
      <c r="F1172" s="183">
        <v>0.25</v>
      </c>
      <c r="G1172" s="183">
        <v>3.98</v>
      </c>
      <c r="H1172" s="183">
        <v>0.8</v>
      </c>
      <c r="I1172" s="183">
        <v>-8.48</v>
      </c>
      <c r="J1172" s="183">
        <v>-3.23</v>
      </c>
      <c r="K1172" s="183">
        <v>-16.11</v>
      </c>
      <c r="L1172" s="183">
        <v>0.38</v>
      </c>
      <c r="M1172" s="183">
        <v>1.9</v>
      </c>
      <c r="N1172" s="183">
        <v>-15.88</v>
      </c>
    </row>
    <row r="1173" spans="1:15" ht="15" customHeight="1" x14ac:dyDescent="0.25">
      <c r="B1173" s="168">
        <v>2013</v>
      </c>
      <c r="C1173" s="168"/>
      <c r="D1173" s="182">
        <v>32745</v>
      </c>
      <c r="E1173" s="183">
        <v>0.19</v>
      </c>
      <c r="F1173" s="183">
        <v>0.23</v>
      </c>
      <c r="G1173" s="183">
        <v>4.34</v>
      </c>
      <c r="H1173" s="183">
        <v>0.81</v>
      </c>
      <c r="I1173" s="183">
        <v>-12.51</v>
      </c>
      <c r="J1173" s="183">
        <v>-4.3499999999999996</v>
      </c>
      <c r="K1173" s="183">
        <v>-23.23</v>
      </c>
      <c r="L1173" s="183">
        <v>0.35</v>
      </c>
      <c r="M1173" s="183">
        <v>1.86</v>
      </c>
      <c r="N1173" s="183">
        <v>-21.97</v>
      </c>
    </row>
    <row r="1174" spans="1:15" ht="15" customHeight="1" x14ac:dyDescent="0.25">
      <c r="B1174" s="168">
        <v>2012</v>
      </c>
      <c r="C1174" s="168"/>
      <c r="D1174" s="182">
        <v>32518</v>
      </c>
      <c r="E1174" s="183">
        <v>0.21</v>
      </c>
      <c r="F1174" s="183">
        <v>0.27</v>
      </c>
      <c r="G1174" s="183">
        <v>3.75</v>
      </c>
      <c r="H1174" s="183">
        <v>0.79</v>
      </c>
      <c r="I1174" s="183">
        <v>-16.78</v>
      </c>
      <c r="J1174" s="183">
        <v>-5.7</v>
      </c>
      <c r="K1174" s="183">
        <v>-27.11</v>
      </c>
      <c r="L1174" s="183">
        <v>0.34</v>
      </c>
      <c r="M1174" s="183">
        <v>1.62</v>
      </c>
      <c r="N1174" s="183">
        <v>-29.22</v>
      </c>
    </row>
    <row r="1175" spans="1:15" ht="15" customHeight="1" x14ac:dyDescent="0.25">
      <c r="B1175" s="168">
        <v>2011</v>
      </c>
      <c r="C1175" s="168"/>
      <c r="D1175" s="182">
        <v>32807</v>
      </c>
      <c r="E1175" s="183">
        <v>0.25</v>
      </c>
      <c r="F1175" s="183">
        <v>0.33</v>
      </c>
      <c r="G1175" s="183">
        <v>3.06</v>
      </c>
      <c r="H1175" s="183">
        <v>0.75</v>
      </c>
      <c r="I1175" s="183">
        <v>-8.2799999999999994</v>
      </c>
      <c r="J1175" s="183">
        <v>-3.27</v>
      </c>
      <c r="K1175" s="183">
        <v>-13.29</v>
      </c>
      <c r="L1175" s="183">
        <v>0.4</v>
      </c>
      <c r="M1175" s="183">
        <v>1.6</v>
      </c>
      <c r="N1175" s="183">
        <v>-16.18</v>
      </c>
    </row>
    <row r="1176" spans="1:15" ht="15" customHeight="1" x14ac:dyDescent="0.25">
      <c r="B1176" s="168">
        <v>2010</v>
      </c>
      <c r="C1176" s="168"/>
      <c r="D1176" s="182">
        <v>32577</v>
      </c>
      <c r="E1176" s="183">
        <v>0.28000000000000003</v>
      </c>
      <c r="F1176" s="183">
        <v>0.38</v>
      </c>
      <c r="G1176" s="183">
        <v>2.6</v>
      </c>
      <c r="H1176" s="183">
        <v>0.72</v>
      </c>
      <c r="I1176" s="183">
        <v>-5.24</v>
      </c>
      <c r="J1176" s="183">
        <v>-2.15</v>
      </c>
      <c r="K1176" s="183">
        <v>-7.74</v>
      </c>
      <c r="L1176" s="183">
        <v>0.41</v>
      </c>
      <c r="M1176" s="183">
        <v>1.48</v>
      </c>
      <c r="N1176" s="183">
        <v>-10.44</v>
      </c>
    </row>
    <row r="1177" spans="1:15" ht="15" customHeight="1" x14ac:dyDescent="0.25">
      <c r="B1177" s="168">
        <v>2009</v>
      </c>
      <c r="C1177" s="168"/>
      <c r="D1177" s="182">
        <v>32901</v>
      </c>
      <c r="E1177" s="183">
        <v>0.26</v>
      </c>
      <c r="F1177" s="183">
        <v>0.35</v>
      </c>
      <c r="G1177" s="183">
        <v>2.87</v>
      </c>
      <c r="H1177" s="183">
        <v>0.74</v>
      </c>
      <c r="I1177" s="183">
        <v>-5.72</v>
      </c>
      <c r="J1177" s="183">
        <v>-2.44</v>
      </c>
      <c r="K1177" s="183">
        <v>-9.4700000000000006</v>
      </c>
      <c r="L1177" s="183">
        <v>0.43</v>
      </c>
      <c r="M1177" s="183">
        <v>1.65</v>
      </c>
      <c r="N1177" s="183">
        <v>-11.07</v>
      </c>
    </row>
    <row r="1178" spans="1:15" s="9" customFormat="1" ht="15" customHeight="1" collapsed="1" x14ac:dyDescent="0.25">
      <c r="A1178" s="53"/>
      <c r="B1178" s="168">
        <v>2008</v>
      </c>
      <c r="C1178" s="168"/>
      <c r="D1178" s="182">
        <v>32714</v>
      </c>
      <c r="E1178" s="183">
        <v>0.26</v>
      </c>
      <c r="F1178" s="183">
        <v>0.35</v>
      </c>
      <c r="G1178" s="183">
        <v>2.89</v>
      </c>
      <c r="H1178" s="183">
        <v>0.74</v>
      </c>
      <c r="I1178" s="183">
        <v>-5.19</v>
      </c>
      <c r="J1178" s="183">
        <v>-2.41</v>
      </c>
      <c r="K1178" s="183">
        <v>-9.3699999999999992</v>
      </c>
      <c r="L1178" s="183">
        <v>0.46</v>
      </c>
      <c r="M1178" s="183">
        <v>1.8</v>
      </c>
      <c r="N1178" s="183">
        <v>-10.25</v>
      </c>
      <c r="O1178" s="5"/>
    </row>
    <row r="1179" spans="1:15" s="9" customFormat="1" ht="15" customHeight="1" x14ac:dyDescent="0.25">
      <c r="A1179"/>
      <c r="B1179" s="259" t="s">
        <v>242</v>
      </c>
      <c r="C1179" s="165"/>
      <c r="D1179" s="165"/>
      <c r="E1179" s="165"/>
      <c r="F1179" s="165"/>
      <c r="G1179" s="165"/>
      <c r="H1179" s="165"/>
      <c r="I1179" s="165"/>
      <c r="J1179" s="165"/>
      <c r="K1179" s="165"/>
      <c r="L1179" s="165"/>
      <c r="M1179" s="165"/>
      <c r="N1179" s="165"/>
      <c r="O1179" s="5"/>
    </row>
    <row r="1180" spans="1:15" s="9" customFormat="1" ht="15" customHeight="1" x14ac:dyDescent="0.25">
      <c r="A1180"/>
      <c r="B1180" s="181">
        <v>2023</v>
      </c>
      <c r="C1180" s="181"/>
      <c r="D1180" s="182">
        <v>43118</v>
      </c>
      <c r="E1180" s="183">
        <v>0.25</v>
      </c>
      <c r="F1180" s="183">
        <v>0.34</v>
      </c>
      <c r="G1180" s="183">
        <v>2.94</v>
      </c>
      <c r="H1180" s="183">
        <v>0.75</v>
      </c>
      <c r="I1180" s="183">
        <v>1.86</v>
      </c>
      <c r="J1180" s="183">
        <v>0.63</v>
      </c>
      <c r="K1180" s="183">
        <v>2.5</v>
      </c>
      <c r="L1180" s="183">
        <v>0.34</v>
      </c>
      <c r="M1180" s="183">
        <v>1.34</v>
      </c>
      <c r="N1180" s="183">
        <v>2.38</v>
      </c>
      <c r="O1180" s="5"/>
    </row>
    <row r="1181" spans="1:15" s="9" customFormat="1" ht="15" customHeight="1" x14ac:dyDescent="0.25">
      <c r="A1181"/>
      <c r="B1181" s="181">
        <v>2022</v>
      </c>
      <c r="C1181" s="181"/>
      <c r="D1181" s="182">
        <v>41648</v>
      </c>
      <c r="E1181" s="183">
        <v>0.22</v>
      </c>
      <c r="F1181" s="183">
        <v>0.28999999999999998</v>
      </c>
      <c r="G1181" s="183">
        <v>3.5</v>
      </c>
      <c r="H1181" s="183">
        <v>0.78</v>
      </c>
      <c r="I1181" s="183">
        <v>4.7</v>
      </c>
      <c r="J1181" s="183">
        <v>1.58</v>
      </c>
      <c r="K1181" s="183">
        <v>7.13</v>
      </c>
      <c r="L1181" s="183">
        <v>0.34</v>
      </c>
      <c r="M1181" s="183">
        <v>1.52</v>
      </c>
      <c r="N1181" s="183">
        <v>5.69</v>
      </c>
      <c r="O1181" s="5"/>
    </row>
    <row r="1182" spans="1:15" s="9" customFormat="1" ht="15" customHeight="1" x14ac:dyDescent="0.25">
      <c r="A1182"/>
      <c r="B1182" s="181">
        <v>2021</v>
      </c>
      <c r="C1182" s="181"/>
      <c r="D1182" s="182">
        <v>41104</v>
      </c>
      <c r="E1182" s="183">
        <v>0.19</v>
      </c>
      <c r="F1182" s="183">
        <v>0.24</v>
      </c>
      <c r="G1182" s="183">
        <v>4.2300000000000004</v>
      </c>
      <c r="H1182" s="183">
        <v>0.81</v>
      </c>
      <c r="I1182" s="183">
        <v>3.82</v>
      </c>
      <c r="J1182" s="183">
        <v>0.96</v>
      </c>
      <c r="K1182" s="183">
        <v>5.04</v>
      </c>
      <c r="L1182" s="183">
        <v>0.25</v>
      </c>
      <c r="M1182" s="183">
        <v>1.32</v>
      </c>
      <c r="N1182" s="183">
        <v>3.37</v>
      </c>
      <c r="O1182" s="5"/>
    </row>
    <row r="1183" spans="1:15" s="9" customFormat="1" ht="15" customHeight="1" x14ac:dyDescent="0.25">
      <c r="A1183"/>
      <c r="B1183" s="168">
        <v>2020</v>
      </c>
      <c r="C1183" s="168"/>
      <c r="D1183" s="182">
        <v>39878</v>
      </c>
      <c r="E1183" s="183">
        <v>0.16</v>
      </c>
      <c r="F1183" s="183">
        <v>0.2</v>
      </c>
      <c r="G1183" s="183">
        <v>5.09</v>
      </c>
      <c r="H1183" s="183">
        <v>0.84</v>
      </c>
      <c r="I1183" s="183">
        <v>-28.05</v>
      </c>
      <c r="J1183" s="183">
        <v>-6.59</v>
      </c>
      <c r="K1183" s="183">
        <v>-40.15</v>
      </c>
      <c r="L1183" s="183">
        <v>0.24</v>
      </c>
      <c r="M1183" s="183">
        <v>1.43</v>
      </c>
      <c r="N1183" s="183">
        <v>-20.38</v>
      </c>
      <c r="O1183" s="5"/>
    </row>
    <row r="1184" spans="1:15" s="9" customFormat="1" ht="15" customHeight="1" x14ac:dyDescent="0.25">
      <c r="A1184"/>
      <c r="B1184" s="168">
        <v>2019</v>
      </c>
      <c r="C1184" s="168"/>
      <c r="D1184" s="182">
        <v>37444</v>
      </c>
      <c r="E1184" s="183">
        <v>0.15</v>
      </c>
      <c r="F1184" s="183">
        <v>0.17</v>
      </c>
      <c r="G1184" s="183">
        <v>5.72</v>
      </c>
      <c r="H1184" s="183">
        <v>0.85</v>
      </c>
      <c r="I1184" s="183">
        <v>-3.21</v>
      </c>
      <c r="J1184" s="183">
        <v>-1.31</v>
      </c>
      <c r="K1184" s="183">
        <v>-8.8000000000000007</v>
      </c>
      <c r="L1184" s="183">
        <v>0.41</v>
      </c>
      <c r="M1184" s="183">
        <v>2.74</v>
      </c>
      <c r="N1184" s="183">
        <v>-3.4</v>
      </c>
      <c r="O1184" s="5"/>
    </row>
    <row r="1185" spans="1:15" s="9" customFormat="1" ht="15" customHeight="1" x14ac:dyDescent="0.25">
      <c r="A1185"/>
      <c r="B1185" s="168">
        <v>2018</v>
      </c>
      <c r="C1185" s="168"/>
      <c r="D1185" s="182">
        <v>35348</v>
      </c>
      <c r="E1185" s="183">
        <v>0.11</v>
      </c>
      <c r="F1185" s="183">
        <v>0.13</v>
      </c>
      <c r="G1185" s="183">
        <v>7.72</v>
      </c>
      <c r="H1185" s="183">
        <v>0.89</v>
      </c>
      <c r="I1185" s="183">
        <v>-2.5099999999999998</v>
      </c>
      <c r="J1185" s="183">
        <v>-1.06</v>
      </c>
      <c r="K1185" s="183">
        <v>-9.1999999999999993</v>
      </c>
      <c r="L1185" s="183">
        <v>0.42</v>
      </c>
      <c r="M1185" s="183">
        <v>3.67</v>
      </c>
      <c r="N1185" s="183">
        <v>-2.6</v>
      </c>
      <c r="O1185" s="5"/>
    </row>
    <row r="1186" spans="1:15" s="9" customFormat="1" ht="15" customHeight="1" x14ac:dyDescent="0.25">
      <c r="A1186"/>
      <c r="B1186" s="168">
        <v>2017</v>
      </c>
      <c r="C1186" s="168"/>
      <c r="D1186" s="182">
        <v>33602</v>
      </c>
      <c r="E1186" s="183">
        <v>0.09</v>
      </c>
      <c r="F1186" s="183">
        <v>0.1</v>
      </c>
      <c r="G1186" s="183">
        <v>10.06</v>
      </c>
      <c r="H1186" s="183">
        <v>0.91</v>
      </c>
      <c r="I1186" s="183">
        <v>-2.84</v>
      </c>
      <c r="J1186" s="183">
        <v>-1.19</v>
      </c>
      <c r="K1186" s="183">
        <v>-13.16</v>
      </c>
      <c r="L1186" s="183">
        <v>0.42</v>
      </c>
      <c r="M1186" s="183">
        <v>4.63</v>
      </c>
      <c r="N1186" s="183">
        <v>-2.91</v>
      </c>
      <c r="O1186" s="5"/>
    </row>
    <row r="1187" spans="1:15" ht="15" customHeight="1" x14ac:dyDescent="0.25">
      <c r="B1187" s="168">
        <v>2016</v>
      </c>
      <c r="C1187" s="168"/>
      <c r="D1187" s="182">
        <v>32093</v>
      </c>
      <c r="E1187" s="183">
        <v>0.06</v>
      </c>
      <c r="F1187" s="183">
        <v>7.0000000000000007E-2</v>
      </c>
      <c r="G1187" s="183">
        <v>14.66</v>
      </c>
      <c r="H1187" s="183">
        <v>0.94</v>
      </c>
      <c r="I1187" s="183">
        <v>-8.26</v>
      </c>
      <c r="J1187" s="183">
        <v>-3.32</v>
      </c>
      <c r="K1187" s="183">
        <v>-52.01</v>
      </c>
      <c r="L1187" s="183">
        <v>0.4</v>
      </c>
      <c r="M1187" s="183">
        <v>6.29</v>
      </c>
      <c r="N1187" s="183">
        <v>-7.74</v>
      </c>
    </row>
    <row r="1188" spans="1:15" ht="15" customHeight="1" x14ac:dyDescent="0.25">
      <c r="B1188" s="168">
        <v>2015</v>
      </c>
      <c r="C1188" s="168"/>
      <c r="D1188" s="182">
        <v>31262</v>
      </c>
      <c r="E1188" s="183">
        <v>0.04</v>
      </c>
      <c r="F1188" s="183">
        <v>0.05</v>
      </c>
      <c r="G1188" s="183">
        <v>21.3</v>
      </c>
      <c r="H1188" s="183">
        <v>0.96</v>
      </c>
      <c r="I1188" s="183">
        <v>-12.96</v>
      </c>
      <c r="J1188" s="183">
        <v>-5.05</v>
      </c>
      <c r="K1188" s="183">
        <v>-112.52</v>
      </c>
      <c r="L1188" s="183">
        <v>0.39</v>
      </c>
      <c r="M1188" s="183">
        <v>8.68</v>
      </c>
      <c r="N1188" s="183">
        <v>-11.01</v>
      </c>
    </row>
    <row r="1189" spans="1:15" ht="15" customHeight="1" x14ac:dyDescent="0.25">
      <c r="B1189" s="168">
        <v>2014</v>
      </c>
      <c r="C1189" s="168"/>
      <c r="D1189" s="182">
        <v>30351</v>
      </c>
      <c r="E1189" s="183">
        <v>0.05</v>
      </c>
      <c r="F1189" s="183">
        <v>0.05</v>
      </c>
      <c r="G1189" s="183">
        <v>20.49</v>
      </c>
      <c r="H1189" s="183">
        <v>0.95</v>
      </c>
      <c r="I1189" s="183">
        <v>-20.58</v>
      </c>
      <c r="J1189" s="183">
        <v>-7.16</v>
      </c>
      <c r="K1189" s="183">
        <v>-153.85</v>
      </c>
      <c r="L1189" s="183">
        <v>0.35</v>
      </c>
      <c r="M1189" s="183">
        <v>7.48</v>
      </c>
      <c r="N1189" s="183">
        <v>-16.690000000000001</v>
      </c>
    </row>
    <row r="1190" spans="1:15" ht="15" customHeight="1" x14ac:dyDescent="0.25">
      <c r="B1190" s="168">
        <v>2013</v>
      </c>
      <c r="C1190" s="168"/>
      <c r="D1190" s="182">
        <v>29278</v>
      </c>
      <c r="E1190" s="183">
        <v>0.06</v>
      </c>
      <c r="F1190" s="183">
        <v>7.0000000000000007E-2</v>
      </c>
      <c r="G1190" s="183">
        <v>15.09</v>
      </c>
      <c r="H1190" s="183">
        <v>0.94</v>
      </c>
      <c r="I1190" s="183">
        <v>-23.56</v>
      </c>
      <c r="J1190" s="183">
        <v>-7.96</v>
      </c>
      <c r="K1190" s="183">
        <v>-128.11000000000001</v>
      </c>
      <c r="L1190" s="183">
        <v>0.34</v>
      </c>
      <c r="M1190" s="183">
        <v>5.44</v>
      </c>
      <c r="N1190" s="183">
        <v>-18.190000000000001</v>
      </c>
    </row>
    <row r="1191" spans="1:15" ht="15" customHeight="1" x14ac:dyDescent="0.25">
      <c r="B1191" s="168">
        <v>2012</v>
      </c>
      <c r="C1191" s="168"/>
      <c r="D1191" s="182">
        <v>28954</v>
      </c>
      <c r="E1191" s="183">
        <v>0.12</v>
      </c>
      <c r="F1191" s="183">
        <v>0.14000000000000001</v>
      </c>
      <c r="G1191" s="183">
        <v>7.22</v>
      </c>
      <c r="H1191" s="183">
        <v>0.88</v>
      </c>
      <c r="I1191" s="183">
        <v>-25.34</v>
      </c>
      <c r="J1191" s="183">
        <v>-8.9700000000000006</v>
      </c>
      <c r="K1191" s="183">
        <v>-73.680000000000007</v>
      </c>
      <c r="L1191" s="183">
        <v>0.35</v>
      </c>
      <c r="M1191" s="183">
        <v>2.91</v>
      </c>
      <c r="N1191" s="183">
        <v>-19.64</v>
      </c>
    </row>
    <row r="1192" spans="1:15" ht="15" customHeight="1" x14ac:dyDescent="0.25">
      <c r="B1192" s="168">
        <v>2011</v>
      </c>
      <c r="C1192" s="168"/>
      <c r="D1192" s="182">
        <v>28944</v>
      </c>
      <c r="E1192" s="183">
        <v>0.18</v>
      </c>
      <c r="F1192" s="183">
        <v>0.21</v>
      </c>
      <c r="G1192" s="183">
        <v>4.71</v>
      </c>
      <c r="H1192" s="183">
        <v>0.82</v>
      </c>
      <c r="I1192" s="183">
        <v>-10.39</v>
      </c>
      <c r="J1192" s="183">
        <v>-4.26</v>
      </c>
      <c r="K1192" s="183">
        <v>-24.31</v>
      </c>
      <c r="L1192" s="183">
        <v>0.41</v>
      </c>
      <c r="M1192" s="183">
        <v>2.34</v>
      </c>
      <c r="N1192" s="183">
        <v>-9.4</v>
      </c>
    </row>
    <row r="1193" spans="1:15" s="7" customFormat="1" ht="15" customHeight="1" x14ac:dyDescent="0.25">
      <c r="A1193"/>
      <c r="B1193" s="168">
        <v>2010</v>
      </c>
      <c r="C1193" s="168"/>
      <c r="D1193" s="182">
        <v>28648</v>
      </c>
      <c r="E1193" s="183">
        <v>0.2</v>
      </c>
      <c r="F1193" s="183">
        <v>0.26</v>
      </c>
      <c r="G1193" s="183">
        <v>3.89</v>
      </c>
      <c r="H1193" s="183">
        <v>0.8</v>
      </c>
      <c r="I1193" s="183">
        <v>-6.04</v>
      </c>
      <c r="J1193" s="183">
        <v>-2.62</v>
      </c>
      <c r="K1193" s="183">
        <v>-12.8</v>
      </c>
      <c r="L1193" s="183">
        <v>0.43</v>
      </c>
      <c r="M1193" s="183">
        <v>2.12</v>
      </c>
      <c r="N1193" s="183">
        <v>-5.64</v>
      </c>
      <c r="O1193" s="5"/>
    </row>
    <row r="1194" spans="1:15" s="8" customFormat="1" ht="15" customHeight="1" x14ac:dyDescent="0.25">
      <c r="A1194"/>
      <c r="B1194" s="168">
        <v>2009</v>
      </c>
      <c r="C1194" s="168"/>
      <c r="D1194" s="182">
        <v>29005</v>
      </c>
      <c r="E1194" s="183">
        <v>0.18</v>
      </c>
      <c r="F1194" s="183">
        <v>0.23</v>
      </c>
      <c r="G1194" s="183">
        <v>4.43</v>
      </c>
      <c r="H1194" s="183">
        <v>0.82</v>
      </c>
      <c r="I1194" s="183">
        <v>-7</v>
      </c>
      <c r="J1194" s="183">
        <v>-3.19</v>
      </c>
      <c r="K1194" s="183">
        <v>-17.309999999999999</v>
      </c>
      <c r="L1194" s="183">
        <v>0.46</v>
      </c>
      <c r="M1194" s="183">
        <v>2.4700000000000002</v>
      </c>
      <c r="N1194" s="183">
        <v>-6.44</v>
      </c>
      <c r="O1194" s="5"/>
    </row>
    <row r="1195" spans="1:15" s="8" customFormat="1" ht="15" customHeight="1" x14ac:dyDescent="0.25">
      <c r="A1195" s="53"/>
      <c r="B1195" s="168">
        <v>2008</v>
      </c>
      <c r="C1195" s="168"/>
      <c r="D1195" s="182">
        <v>28714</v>
      </c>
      <c r="E1195" s="183">
        <v>0.18</v>
      </c>
      <c r="F1195" s="183">
        <v>0.23</v>
      </c>
      <c r="G1195" s="183">
        <v>4.42</v>
      </c>
      <c r="H1195" s="183">
        <v>0.82</v>
      </c>
      <c r="I1195" s="183">
        <v>-6.29</v>
      </c>
      <c r="J1195" s="183">
        <v>-3</v>
      </c>
      <c r="K1195" s="183">
        <v>-16.27</v>
      </c>
      <c r="L1195" s="183">
        <v>0.48</v>
      </c>
      <c r="M1195" s="183">
        <v>2.59</v>
      </c>
      <c r="N1195" s="183">
        <v>-5.81</v>
      </c>
      <c r="O1195" s="5"/>
    </row>
    <row r="1196" spans="1:15" s="8" customFormat="1" ht="15" customHeight="1" x14ac:dyDescent="0.25">
      <c r="A1196"/>
      <c r="B1196" s="259" t="s">
        <v>243</v>
      </c>
      <c r="C1196" s="165"/>
      <c r="D1196" s="165"/>
      <c r="E1196" s="165"/>
      <c r="F1196" s="165"/>
      <c r="G1196" s="165"/>
      <c r="H1196" s="165"/>
      <c r="I1196" s="165"/>
      <c r="J1196" s="165"/>
      <c r="K1196" s="165"/>
      <c r="L1196" s="165"/>
      <c r="M1196" s="165"/>
      <c r="N1196" s="165"/>
      <c r="O1196" s="5"/>
    </row>
    <row r="1197" spans="1:15" s="8" customFormat="1" ht="15" customHeight="1" x14ac:dyDescent="0.25">
      <c r="A1197"/>
      <c r="B1197" s="181">
        <v>2023</v>
      </c>
      <c r="C1197" s="181"/>
      <c r="D1197" s="182">
        <v>6768</v>
      </c>
      <c r="E1197" s="183">
        <v>0.38</v>
      </c>
      <c r="F1197" s="183">
        <v>0.63</v>
      </c>
      <c r="G1197" s="183">
        <v>1.6</v>
      </c>
      <c r="H1197" s="183">
        <v>0.62</v>
      </c>
      <c r="I1197" s="183">
        <v>9.64</v>
      </c>
      <c r="J1197" s="183">
        <v>6.41</v>
      </c>
      <c r="K1197" s="183">
        <v>16.649999999999999</v>
      </c>
      <c r="L1197" s="183">
        <v>0.66</v>
      </c>
      <c r="M1197" s="183">
        <v>1.73</v>
      </c>
      <c r="N1197" s="183">
        <v>102.6</v>
      </c>
      <c r="O1197" s="5"/>
    </row>
    <row r="1198" spans="1:15" s="8" customFormat="1" ht="15" customHeight="1" x14ac:dyDescent="0.25">
      <c r="A1198"/>
      <c r="B1198" s="181">
        <v>2022</v>
      </c>
      <c r="C1198" s="181"/>
      <c r="D1198" s="182">
        <v>5991</v>
      </c>
      <c r="E1198" s="183">
        <v>0.35</v>
      </c>
      <c r="F1198" s="183">
        <v>0.54</v>
      </c>
      <c r="G1198" s="183">
        <v>1.85</v>
      </c>
      <c r="H1198" s="183">
        <v>0.65</v>
      </c>
      <c r="I1198" s="183">
        <v>6.41</v>
      </c>
      <c r="J1198" s="183">
        <v>4.26</v>
      </c>
      <c r="K1198" s="183">
        <v>12.14</v>
      </c>
      <c r="L1198" s="183">
        <v>0.66</v>
      </c>
      <c r="M1198" s="183">
        <v>1.89</v>
      </c>
      <c r="N1198" s="183">
        <v>63.58</v>
      </c>
      <c r="O1198" s="5"/>
    </row>
    <row r="1199" spans="1:15" s="8" customFormat="1" ht="15" customHeight="1" x14ac:dyDescent="0.25">
      <c r="A1199"/>
      <c r="B1199" s="181">
        <v>2021</v>
      </c>
      <c r="C1199" s="181"/>
      <c r="D1199" s="182">
        <v>5066</v>
      </c>
      <c r="E1199" s="183">
        <v>0.35</v>
      </c>
      <c r="F1199" s="183">
        <v>0.55000000000000004</v>
      </c>
      <c r="G1199" s="183">
        <v>1.83</v>
      </c>
      <c r="H1199" s="183">
        <v>0.65</v>
      </c>
      <c r="I1199" s="183">
        <v>0.98</v>
      </c>
      <c r="J1199" s="183">
        <v>0.4</v>
      </c>
      <c r="K1199" s="183">
        <v>1.1200000000000001</v>
      </c>
      <c r="L1199" s="183">
        <v>0.41</v>
      </c>
      <c r="M1199" s="183">
        <v>1.1499999999999999</v>
      </c>
      <c r="N1199" s="183">
        <v>6.82</v>
      </c>
      <c r="O1199" s="5"/>
    </row>
    <row r="1200" spans="1:15" s="8" customFormat="1" ht="15" customHeight="1" x14ac:dyDescent="0.25">
      <c r="A1200"/>
      <c r="B1200" s="168">
        <v>2020</v>
      </c>
      <c r="C1200" s="168"/>
      <c r="D1200" s="182">
        <v>5048</v>
      </c>
      <c r="E1200" s="183">
        <v>0.33</v>
      </c>
      <c r="F1200" s="183">
        <v>0.49</v>
      </c>
      <c r="G1200" s="183">
        <v>2.0299999999999998</v>
      </c>
      <c r="H1200" s="183">
        <v>0.67</v>
      </c>
      <c r="I1200" s="183">
        <v>-12.46</v>
      </c>
      <c r="J1200" s="183">
        <v>-4.49</v>
      </c>
      <c r="K1200" s="183">
        <v>-13.6</v>
      </c>
      <c r="L1200" s="183">
        <v>0.36</v>
      </c>
      <c r="M1200" s="183">
        <v>1.0900000000000001</v>
      </c>
      <c r="N1200" s="183">
        <v>-67.45</v>
      </c>
      <c r="O1200" s="5"/>
    </row>
    <row r="1201" spans="1:15" s="8" customFormat="1" ht="15" customHeight="1" x14ac:dyDescent="0.25">
      <c r="A1201"/>
      <c r="B1201" s="168">
        <v>2019</v>
      </c>
      <c r="C1201" s="168"/>
      <c r="D1201" s="182">
        <v>5403</v>
      </c>
      <c r="E1201" s="183">
        <v>0.35</v>
      </c>
      <c r="F1201" s="183">
        <v>0.53</v>
      </c>
      <c r="G1201" s="183">
        <v>1.89</v>
      </c>
      <c r="H1201" s="183">
        <v>0.65</v>
      </c>
      <c r="I1201" s="183">
        <v>4.91</v>
      </c>
      <c r="J1201" s="183">
        <v>3.18</v>
      </c>
      <c r="K1201" s="183">
        <v>9.19</v>
      </c>
      <c r="L1201" s="183">
        <v>0.65</v>
      </c>
      <c r="M1201" s="183">
        <v>1.87</v>
      </c>
      <c r="N1201" s="183">
        <v>40.53</v>
      </c>
      <c r="O1201" s="5"/>
    </row>
    <row r="1202" spans="1:15" s="8" customFormat="1" ht="15" customHeight="1" x14ac:dyDescent="0.25">
      <c r="A1202"/>
      <c r="B1202" s="168">
        <v>2018</v>
      </c>
      <c r="C1202" s="168"/>
      <c r="D1202" s="182">
        <v>4997</v>
      </c>
      <c r="E1202" s="183">
        <v>0.33</v>
      </c>
      <c r="F1202" s="183">
        <v>0.5</v>
      </c>
      <c r="G1202" s="183">
        <v>2</v>
      </c>
      <c r="H1202" s="183">
        <v>0.67</v>
      </c>
      <c r="I1202" s="183">
        <v>5.82</v>
      </c>
      <c r="J1202" s="183">
        <v>3.67</v>
      </c>
      <c r="K1202" s="183">
        <v>11.04</v>
      </c>
      <c r="L1202" s="183">
        <v>0.63</v>
      </c>
      <c r="M1202" s="183">
        <v>1.9</v>
      </c>
      <c r="N1202" s="183">
        <v>48.03</v>
      </c>
      <c r="O1202" s="5"/>
    </row>
    <row r="1203" spans="1:15" ht="15" customHeight="1" x14ac:dyDescent="0.25">
      <c r="B1203" s="168">
        <v>2017</v>
      </c>
      <c r="C1203" s="168"/>
      <c r="D1203" s="182">
        <v>4435</v>
      </c>
      <c r="E1203" s="183">
        <v>0.35</v>
      </c>
      <c r="F1203" s="183">
        <v>0.54</v>
      </c>
      <c r="G1203" s="183">
        <v>1.84</v>
      </c>
      <c r="H1203" s="183">
        <v>0.65</v>
      </c>
      <c r="I1203" s="183">
        <v>6.7</v>
      </c>
      <c r="J1203" s="183">
        <v>4.3099999999999996</v>
      </c>
      <c r="K1203" s="183">
        <v>12.24</v>
      </c>
      <c r="L1203" s="183">
        <v>0.64</v>
      </c>
      <c r="M1203" s="183">
        <v>1.83</v>
      </c>
      <c r="N1203" s="183">
        <v>55.29</v>
      </c>
    </row>
    <row r="1204" spans="1:15" ht="15" customHeight="1" x14ac:dyDescent="0.25">
      <c r="B1204" s="168">
        <v>2016</v>
      </c>
      <c r="C1204" s="168"/>
      <c r="D1204" s="182">
        <v>4038</v>
      </c>
      <c r="E1204" s="183">
        <v>0.34</v>
      </c>
      <c r="F1204" s="183">
        <v>0.51</v>
      </c>
      <c r="G1204" s="183">
        <v>1.96</v>
      </c>
      <c r="H1204" s="183">
        <v>0.66</v>
      </c>
      <c r="I1204" s="183">
        <v>5.46</v>
      </c>
      <c r="J1204" s="183">
        <v>3.28</v>
      </c>
      <c r="K1204" s="183">
        <v>9.7100000000000009</v>
      </c>
      <c r="L1204" s="183">
        <v>0.6</v>
      </c>
      <c r="M1204" s="183">
        <v>1.78</v>
      </c>
      <c r="N1204" s="183">
        <v>41.79</v>
      </c>
    </row>
    <row r="1205" spans="1:15" ht="15" customHeight="1" x14ac:dyDescent="0.25">
      <c r="B1205" s="168">
        <v>2015</v>
      </c>
      <c r="C1205" s="168"/>
      <c r="D1205" s="182">
        <v>3663</v>
      </c>
      <c r="E1205" s="183">
        <v>0.28999999999999998</v>
      </c>
      <c r="F1205" s="183">
        <v>0.41</v>
      </c>
      <c r="G1205" s="183">
        <v>2.4300000000000002</v>
      </c>
      <c r="H1205" s="183">
        <v>0.71</v>
      </c>
      <c r="I1205" s="183">
        <v>1.27</v>
      </c>
      <c r="J1205" s="183">
        <v>0.7</v>
      </c>
      <c r="K1205" s="183">
        <v>2.39</v>
      </c>
      <c r="L1205" s="183">
        <v>0.55000000000000004</v>
      </c>
      <c r="M1205" s="183">
        <v>1.88</v>
      </c>
      <c r="N1205" s="183">
        <v>9.11</v>
      </c>
    </row>
    <row r="1206" spans="1:15" ht="15" customHeight="1" x14ac:dyDescent="0.25">
      <c r="B1206" s="168">
        <v>2014</v>
      </c>
      <c r="C1206" s="168"/>
      <c r="D1206" s="182">
        <v>3281</v>
      </c>
      <c r="E1206" s="183">
        <v>0.27</v>
      </c>
      <c r="F1206" s="183">
        <v>0.37</v>
      </c>
      <c r="G1206" s="183">
        <v>2.73</v>
      </c>
      <c r="H1206" s="183">
        <v>0.73</v>
      </c>
      <c r="I1206" s="183">
        <v>-1.25</v>
      </c>
      <c r="J1206" s="183">
        <v>-0.65</v>
      </c>
      <c r="K1206" s="183">
        <v>-2.42</v>
      </c>
      <c r="L1206" s="183">
        <v>0.52</v>
      </c>
      <c r="M1206" s="183">
        <v>1.93</v>
      </c>
      <c r="N1206" s="183">
        <v>-8.7899999999999991</v>
      </c>
    </row>
    <row r="1207" spans="1:15" ht="15" customHeight="1" x14ac:dyDescent="0.25">
      <c r="B1207" s="168">
        <v>2013</v>
      </c>
      <c r="C1207" s="168"/>
      <c r="D1207" s="182">
        <v>3123</v>
      </c>
      <c r="E1207" s="183">
        <v>0.2</v>
      </c>
      <c r="F1207" s="183">
        <v>0.24</v>
      </c>
      <c r="G1207" s="183">
        <v>4.0999999999999996</v>
      </c>
      <c r="H1207" s="183">
        <v>0.8</v>
      </c>
      <c r="I1207" s="183">
        <v>-3.92</v>
      </c>
      <c r="J1207" s="183">
        <v>-1.72</v>
      </c>
      <c r="K1207" s="183">
        <v>-8.76</v>
      </c>
      <c r="L1207" s="183">
        <v>0.44</v>
      </c>
      <c r="M1207" s="183">
        <v>2.2400000000000002</v>
      </c>
      <c r="N1207" s="183">
        <v>-26.29</v>
      </c>
    </row>
    <row r="1208" spans="1:15" ht="15" customHeight="1" x14ac:dyDescent="0.25">
      <c r="B1208" s="168">
        <v>2012</v>
      </c>
      <c r="C1208" s="168"/>
      <c r="D1208" s="182">
        <v>3238</v>
      </c>
      <c r="E1208" s="183">
        <v>0.16</v>
      </c>
      <c r="F1208" s="183">
        <v>0.2</v>
      </c>
      <c r="G1208" s="183">
        <v>5.07</v>
      </c>
      <c r="H1208" s="183">
        <v>0.84</v>
      </c>
      <c r="I1208" s="183">
        <v>-12.14</v>
      </c>
      <c r="J1208" s="183">
        <v>-4.88</v>
      </c>
      <c r="K1208" s="183">
        <v>-29.63</v>
      </c>
      <c r="L1208" s="183">
        <v>0.4</v>
      </c>
      <c r="M1208" s="183">
        <v>2.44</v>
      </c>
      <c r="N1208" s="183">
        <v>-78.13</v>
      </c>
    </row>
    <row r="1209" spans="1:15" s="8" customFormat="1" ht="15" customHeight="1" x14ac:dyDescent="0.25">
      <c r="A1209"/>
      <c r="B1209" s="168">
        <v>2011</v>
      </c>
      <c r="C1209" s="168"/>
      <c r="D1209" s="182">
        <v>3507</v>
      </c>
      <c r="E1209" s="183">
        <v>0.22</v>
      </c>
      <c r="F1209" s="183">
        <v>0.28999999999999998</v>
      </c>
      <c r="G1209" s="183">
        <v>3.49</v>
      </c>
      <c r="H1209" s="183">
        <v>0.78</v>
      </c>
      <c r="I1209" s="183">
        <v>-8.89</v>
      </c>
      <c r="J1209" s="183">
        <v>-4.37</v>
      </c>
      <c r="K1209" s="183">
        <v>-19.649999999999999</v>
      </c>
      <c r="L1209" s="183">
        <v>0.49</v>
      </c>
      <c r="M1209" s="183">
        <v>2.21</v>
      </c>
      <c r="N1209" s="183">
        <v>-59.37</v>
      </c>
      <c r="O1209" s="5"/>
    </row>
    <row r="1210" spans="1:15" s="9" customFormat="1" ht="15" customHeight="1" x14ac:dyDescent="0.25">
      <c r="A1210"/>
      <c r="B1210" s="168">
        <v>2010</v>
      </c>
      <c r="C1210" s="168"/>
      <c r="D1210" s="182">
        <v>3570</v>
      </c>
      <c r="E1210" s="183">
        <v>0.28000000000000003</v>
      </c>
      <c r="F1210" s="183">
        <v>0.38</v>
      </c>
      <c r="G1210" s="183">
        <v>2.64</v>
      </c>
      <c r="H1210" s="183">
        <v>0.72</v>
      </c>
      <c r="I1210" s="183">
        <v>-4.09</v>
      </c>
      <c r="J1210" s="183">
        <v>-2.06</v>
      </c>
      <c r="K1210" s="183">
        <v>-7.48</v>
      </c>
      <c r="L1210" s="183">
        <v>0.5</v>
      </c>
      <c r="M1210" s="183">
        <v>1.83</v>
      </c>
      <c r="N1210" s="183">
        <v>-27.36</v>
      </c>
      <c r="O1210" s="5"/>
    </row>
    <row r="1211" spans="1:15" s="9" customFormat="1" ht="15" customHeight="1" x14ac:dyDescent="0.25">
      <c r="A1211"/>
      <c r="B1211" s="168">
        <v>2009</v>
      </c>
      <c r="C1211" s="168"/>
      <c r="D1211" s="182">
        <v>3540</v>
      </c>
      <c r="E1211" s="183">
        <v>0.3</v>
      </c>
      <c r="F1211" s="183">
        <v>0.44</v>
      </c>
      <c r="G1211" s="183">
        <v>2.29</v>
      </c>
      <c r="H1211" s="183">
        <v>0.7</v>
      </c>
      <c r="I1211" s="183">
        <v>-2.2999999999999998</v>
      </c>
      <c r="J1211" s="183">
        <v>-1.24</v>
      </c>
      <c r="K1211" s="183">
        <v>-4.09</v>
      </c>
      <c r="L1211" s="183">
        <v>0.54</v>
      </c>
      <c r="M1211" s="183">
        <v>1.78</v>
      </c>
      <c r="N1211" s="183">
        <v>-15.07</v>
      </c>
      <c r="O1211" s="5"/>
    </row>
    <row r="1212" spans="1:15" s="9" customFormat="1" ht="15" customHeight="1" x14ac:dyDescent="0.25">
      <c r="A1212" s="53"/>
      <c r="B1212" s="168">
        <v>2008</v>
      </c>
      <c r="C1212" s="168"/>
      <c r="D1212" s="182">
        <v>3645</v>
      </c>
      <c r="E1212" s="183">
        <v>0.32</v>
      </c>
      <c r="F1212" s="183">
        <v>0.46</v>
      </c>
      <c r="G1212" s="183">
        <v>2.16</v>
      </c>
      <c r="H1212" s="183">
        <v>0.68</v>
      </c>
      <c r="I1212" s="183">
        <v>-2.48</v>
      </c>
      <c r="J1212" s="183">
        <v>-1.45</v>
      </c>
      <c r="K1212" s="183">
        <v>-4.5599999999999996</v>
      </c>
      <c r="L1212" s="183">
        <v>0.57999999999999996</v>
      </c>
      <c r="M1212" s="183">
        <v>1.84</v>
      </c>
      <c r="N1212" s="183">
        <v>-16.03</v>
      </c>
      <c r="O1212" s="5"/>
    </row>
    <row r="1213" spans="1:15" ht="15" customHeight="1" x14ac:dyDescent="0.25">
      <c r="B1213" s="259" t="s">
        <v>244</v>
      </c>
      <c r="C1213" s="165"/>
      <c r="D1213" s="165"/>
      <c r="E1213" s="165"/>
      <c r="F1213" s="165"/>
      <c r="G1213" s="165"/>
      <c r="H1213" s="165"/>
      <c r="I1213" s="165"/>
      <c r="J1213" s="165"/>
      <c r="K1213" s="165"/>
      <c r="L1213" s="165"/>
      <c r="M1213" s="165"/>
      <c r="N1213" s="165"/>
    </row>
    <row r="1214" spans="1:15" ht="15" customHeight="1" x14ac:dyDescent="0.25">
      <c r="B1214" s="181">
        <v>2023</v>
      </c>
      <c r="C1214" s="181"/>
      <c r="D1214" s="182">
        <v>710</v>
      </c>
      <c r="E1214" s="183">
        <v>0.45</v>
      </c>
      <c r="F1214" s="183">
        <v>0.81</v>
      </c>
      <c r="G1214" s="183">
        <v>1.23</v>
      </c>
      <c r="H1214" s="183">
        <v>0.55000000000000004</v>
      </c>
      <c r="I1214" s="183">
        <v>10.47</v>
      </c>
      <c r="J1214" s="183">
        <v>5.14</v>
      </c>
      <c r="K1214" s="183">
        <v>11.45</v>
      </c>
      <c r="L1214" s="183">
        <v>0.49</v>
      </c>
      <c r="M1214" s="183">
        <v>1.0900000000000001</v>
      </c>
      <c r="N1214" s="183">
        <v>666.23</v>
      </c>
    </row>
    <row r="1215" spans="1:15" ht="15" customHeight="1" x14ac:dyDescent="0.25">
      <c r="B1215" s="181">
        <v>2022</v>
      </c>
      <c r="C1215" s="181"/>
      <c r="D1215" s="182">
        <v>642</v>
      </c>
      <c r="E1215" s="183">
        <v>0.43</v>
      </c>
      <c r="F1215" s="183">
        <v>0.76</v>
      </c>
      <c r="G1215" s="183">
        <v>1.32</v>
      </c>
      <c r="H1215" s="183">
        <v>0.56999999999999995</v>
      </c>
      <c r="I1215" s="183">
        <v>12.43</v>
      </c>
      <c r="J1215" s="183">
        <v>5.34</v>
      </c>
      <c r="K1215" s="183">
        <v>12.39</v>
      </c>
      <c r="L1215" s="183">
        <v>0.43</v>
      </c>
      <c r="M1215" s="183">
        <v>1</v>
      </c>
      <c r="N1215" s="183">
        <v>716.22</v>
      </c>
    </row>
    <row r="1216" spans="1:15" ht="15" customHeight="1" x14ac:dyDescent="0.25">
      <c r="B1216" s="181">
        <v>2021</v>
      </c>
      <c r="C1216" s="181"/>
      <c r="D1216" s="182">
        <v>483</v>
      </c>
      <c r="E1216" s="183">
        <v>0.4</v>
      </c>
      <c r="F1216" s="183">
        <v>0.66</v>
      </c>
      <c r="G1216" s="183">
        <v>1.52</v>
      </c>
      <c r="H1216" s="183">
        <v>0.6</v>
      </c>
      <c r="I1216" s="183">
        <v>-2.4</v>
      </c>
      <c r="J1216" s="183">
        <v>-0.6</v>
      </c>
      <c r="K1216" s="183">
        <v>-1.52</v>
      </c>
      <c r="L1216" s="183">
        <v>0.25</v>
      </c>
      <c r="M1216" s="183">
        <v>0.63</v>
      </c>
      <c r="N1216" s="183">
        <v>-90.72</v>
      </c>
    </row>
    <row r="1217" spans="1:15" ht="15" customHeight="1" x14ac:dyDescent="0.25">
      <c r="B1217" s="168">
        <v>2020</v>
      </c>
      <c r="C1217" s="168"/>
      <c r="D1217" s="182">
        <v>501</v>
      </c>
      <c r="E1217" s="183">
        <v>0.4</v>
      </c>
      <c r="F1217" s="183">
        <v>0.66</v>
      </c>
      <c r="G1217" s="183">
        <v>1.51</v>
      </c>
      <c r="H1217" s="183">
        <v>0.6</v>
      </c>
      <c r="I1217" s="183">
        <v>-29.45</v>
      </c>
      <c r="J1217" s="183">
        <v>-5.59</v>
      </c>
      <c r="K1217" s="183">
        <v>-14</v>
      </c>
      <c r="L1217" s="183">
        <v>0.19</v>
      </c>
      <c r="M1217" s="183">
        <v>0.48</v>
      </c>
      <c r="N1217" s="183">
        <v>-768.93</v>
      </c>
    </row>
    <row r="1218" spans="1:15" ht="15" customHeight="1" x14ac:dyDescent="0.25">
      <c r="B1218" s="168">
        <v>2019</v>
      </c>
      <c r="C1218" s="168"/>
      <c r="D1218" s="182">
        <v>604</v>
      </c>
      <c r="E1218" s="183">
        <v>0.43</v>
      </c>
      <c r="F1218" s="183">
        <v>0.74</v>
      </c>
      <c r="G1218" s="183">
        <v>1.35</v>
      </c>
      <c r="H1218" s="183">
        <v>0.56999999999999995</v>
      </c>
      <c r="I1218" s="183">
        <v>8.68</v>
      </c>
      <c r="J1218" s="183">
        <v>3.8</v>
      </c>
      <c r="K1218" s="183">
        <v>8.92</v>
      </c>
      <c r="L1218" s="183">
        <v>0.44</v>
      </c>
      <c r="M1218" s="183">
        <v>1.03</v>
      </c>
      <c r="N1218" s="183">
        <v>457.9</v>
      </c>
    </row>
    <row r="1219" spans="1:15" ht="15" customHeight="1" x14ac:dyDescent="0.25">
      <c r="B1219" s="168">
        <v>2018</v>
      </c>
      <c r="C1219" s="168"/>
      <c r="D1219" s="182">
        <v>542</v>
      </c>
      <c r="E1219" s="183">
        <v>0.41</v>
      </c>
      <c r="F1219" s="183">
        <v>0.7</v>
      </c>
      <c r="G1219" s="183">
        <v>1.43</v>
      </c>
      <c r="H1219" s="183">
        <v>0.59</v>
      </c>
      <c r="I1219" s="183">
        <v>8.6199999999999992</v>
      </c>
      <c r="J1219" s="183">
        <v>3.71</v>
      </c>
      <c r="K1219" s="183">
        <v>9.0299999999999994</v>
      </c>
      <c r="L1219" s="183">
        <v>0.43</v>
      </c>
      <c r="M1219" s="183">
        <v>1.05</v>
      </c>
      <c r="N1219" s="183">
        <v>440.73</v>
      </c>
    </row>
    <row r="1220" spans="1:15" ht="15" customHeight="1" x14ac:dyDescent="0.25">
      <c r="B1220" s="168">
        <v>2017</v>
      </c>
      <c r="C1220" s="168"/>
      <c r="D1220" s="182">
        <v>517</v>
      </c>
      <c r="E1220" s="183">
        <v>0.39</v>
      </c>
      <c r="F1220" s="183">
        <v>0.64</v>
      </c>
      <c r="G1220" s="183">
        <v>1.56</v>
      </c>
      <c r="H1220" s="183">
        <v>0.61</v>
      </c>
      <c r="I1220" s="183">
        <v>9.25</v>
      </c>
      <c r="J1220" s="183">
        <v>3.88</v>
      </c>
      <c r="K1220" s="183">
        <v>9.94</v>
      </c>
      <c r="L1220" s="183">
        <v>0.42</v>
      </c>
      <c r="M1220" s="183">
        <v>1.08</v>
      </c>
      <c r="N1220" s="183">
        <v>444.23</v>
      </c>
    </row>
    <row r="1221" spans="1:15" ht="15" customHeight="1" x14ac:dyDescent="0.25">
      <c r="B1221" s="168">
        <v>2016</v>
      </c>
      <c r="C1221" s="168"/>
      <c r="D1221" s="182">
        <v>436</v>
      </c>
      <c r="E1221" s="183">
        <v>0.37</v>
      </c>
      <c r="F1221" s="183">
        <v>0.57999999999999996</v>
      </c>
      <c r="G1221" s="183">
        <v>1.73</v>
      </c>
      <c r="H1221" s="183">
        <v>0.63</v>
      </c>
      <c r="I1221" s="183">
        <v>5.2</v>
      </c>
      <c r="J1221" s="183">
        <v>1.85</v>
      </c>
      <c r="K1221" s="183">
        <v>5.04</v>
      </c>
      <c r="L1221" s="183">
        <v>0.36</v>
      </c>
      <c r="M1221" s="183">
        <v>0.97</v>
      </c>
      <c r="N1221" s="183">
        <v>253.94</v>
      </c>
    </row>
    <row r="1222" spans="1:15" ht="15" customHeight="1" x14ac:dyDescent="0.25">
      <c r="B1222" s="168">
        <v>2015</v>
      </c>
      <c r="C1222" s="168"/>
      <c r="D1222" s="182">
        <v>389</v>
      </c>
      <c r="E1222" s="183">
        <v>0.35</v>
      </c>
      <c r="F1222" s="183">
        <v>0.53</v>
      </c>
      <c r="G1222" s="183">
        <v>1.9</v>
      </c>
      <c r="H1222" s="183">
        <v>0.65</v>
      </c>
      <c r="I1222" s="183">
        <v>3.41</v>
      </c>
      <c r="J1222" s="183">
        <v>1.1000000000000001</v>
      </c>
      <c r="K1222" s="183">
        <v>3.2</v>
      </c>
      <c r="L1222" s="183">
        <v>0.32</v>
      </c>
      <c r="M1222" s="183">
        <v>0.94</v>
      </c>
      <c r="N1222" s="183">
        <v>156.65</v>
      </c>
    </row>
    <row r="1223" spans="1:15" ht="15" customHeight="1" x14ac:dyDescent="0.25">
      <c r="B1223" s="168">
        <v>2014</v>
      </c>
      <c r="C1223" s="168"/>
      <c r="D1223" s="182">
        <v>354</v>
      </c>
      <c r="E1223" s="183">
        <v>0.35</v>
      </c>
      <c r="F1223" s="183">
        <v>0.55000000000000004</v>
      </c>
      <c r="G1223" s="183">
        <v>1.83</v>
      </c>
      <c r="H1223" s="183">
        <v>0.65</v>
      </c>
      <c r="I1223" s="183">
        <v>-0.28000000000000003</v>
      </c>
      <c r="J1223" s="183">
        <v>-0.09</v>
      </c>
      <c r="K1223" s="183">
        <v>-0.25</v>
      </c>
      <c r="L1223" s="183">
        <v>0.31</v>
      </c>
      <c r="M1223" s="183">
        <v>0.87</v>
      </c>
      <c r="N1223" s="183">
        <v>-12.83</v>
      </c>
    </row>
    <row r="1224" spans="1:15" ht="15" customHeight="1" x14ac:dyDescent="0.25">
      <c r="B1224" s="168">
        <v>2013</v>
      </c>
      <c r="C1224" s="168"/>
      <c r="D1224" s="182">
        <v>344</v>
      </c>
      <c r="E1224" s="183">
        <v>0.34</v>
      </c>
      <c r="F1224" s="183">
        <v>0.53</v>
      </c>
      <c r="G1224" s="183">
        <v>1.9</v>
      </c>
      <c r="H1224" s="183">
        <v>0.66</v>
      </c>
      <c r="I1224" s="183">
        <v>-7.52</v>
      </c>
      <c r="J1224" s="183">
        <v>-2.0699999999999998</v>
      </c>
      <c r="K1224" s="183">
        <v>-6.01</v>
      </c>
      <c r="L1224" s="183">
        <v>0.28000000000000003</v>
      </c>
      <c r="M1224" s="183">
        <v>0.8</v>
      </c>
      <c r="N1224" s="183">
        <v>-304.51</v>
      </c>
    </row>
    <row r="1225" spans="1:15" s="10" customFormat="1" ht="15" customHeight="1" collapsed="1" x14ac:dyDescent="0.25">
      <c r="A1225"/>
      <c r="B1225" s="168">
        <v>2012</v>
      </c>
      <c r="C1225" s="168"/>
      <c r="D1225" s="182">
        <v>326</v>
      </c>
      <c r="E1225" s="183">
        <v>0.37</v>
      </c>
      <c r="F1225" s="183">
        <v>0.57999999999999996</v>
      </c>
      <c r="G1225" s="183">
        <v>1.73</v>
      </c>
      <c r="H1225" s="183">
        <v>0.63</v>
      </c>
      <c r="I1225" s="183">
        <v>-9.6199999999999992</v>
      </c>
      <c r="J1225" s="183">
        <v>-2.5</v>
      </c>
      <c r="K1225" s="183">
        <v>-6.83</v>
      </c>
      <c r="L1225" s="183">
        <v>0.26</v>
      </c>
      <c r="M1225" s="183">
        <v>0.71</v>
      </c>
      <c r="N1225" s="183">
        <v>-393.8</v>
      </c>
      <c r="O1225" s="5"/>
    </row>
    <row r="1226" spans="1:15" s="10" customFormat="1" ht="15" customHeight="1" x14ac:dyDescent="0.25">
      <c r="A1226"/>
      <c r="B1226" s="168">
        <v>2011</v>
      </c>
      <c r="C1226" s="168"/>
      <c r="D1226" s="182">
        <v>356</v>
      </c>
      <c r="E1226" s="183">
        <v>0.36</v>
      </c>
      <c r="F1226" s="183">
        <v>0.56000000000000005</v>
      </c>
      <c r="G1226" s="183">
        <v>1.79</v>
      </c>
      <c r="H1226" s="183">
        <v>0.64</v>
      </c>
      <c r="I1226" s="183">
        <v>-3.48</v>
      </c>
      <c r="J1226" s="183">
        <v>-1</v>
      </c>
      <c r="K1226" s="183">
        <v>-2.78</v>
      </c>
      <c r="L1226" s="183">
        <v>0.28999999999999998</v>
      </c>
      <c r="M1226" s="183">
        <v>0.8</v>
      </c>
      <c r="N1226" s="183">
        <v>-141.69</v>
      </c>
      <c r="O1226" s="5"/>
    </row>
    <row r="1227" spans="1:15" s="10" customFormat="1" ht="15" customHeight="1" x14ac:dyDescent="0.25">
      <c r="A1227"/>
      <c r="B1227" s="168">
        <v>2010</v>
      </c>
      <c r="C1227" s="168"/>
      <c r="D1227" s="182">
        <v>359</v>
      </c>
      <c r="E1227" s="183">
        <v>0.37</v>
      </c>
      <c r="F1227" s="183">
        <v>0.59</v>
      </c>
      <c r="G1227" s="183">
        <v>1.69</v>
      </c>
      <c r="H1227" s="183">
        <v>0.63</v>
      </c>
      <c r="I1227" s="183">
        <v>-5.68</v>
      </c>
      <c r="J1227" s="183">
        <v>-1.65</v>
      </c>
      <c r="K1227" s="183">
        <v>-4.43</v>
      </c>
      <c r="L1227" s="183">
        <v>0.28999999999999998</v>
      </c>
      <c r="M1227" s="183">
        <v>0.78</v>
      </c>
      <c r="N1227" s="183">
        <v>-225.02</v>
      </c>
      <c r="O1227" s="5"/>
    </row>
    <row r="1228" spans="1:15" ht="15" customHeight="1" x14ac:dyDescent="0.25">
      <c r="A1228" s="53"/>
      <c r="B1228" s="168">
        <v>2009</v>
      </c>
      <c r="C1228" s="168"/>
      <c r="D1228" s="182">
        <v>356</v>
      </c>
      <c r="E1228" s="183">
        <v>0.31</v>
      </c>
      <c r="F1228" s="183">
        <v>0.45</v>
      </c>
      <c r="G1228" s="183">
        <v>2.25</v>
      </c>
      <c r="H1228" s="183">
        <v>0.69</v>
      </c>
      <c r="I1228" s="183">
        <v>-9.02</v>
      </c>
      <c r="J1228" s="183">
        <v>-2.61</v>
      </c>
      <c r="K1228" s="183">
        <v>-8.48</v>
      </c>
      <c r="L1228" s="183">
        <v>0.28999999999999998</v>
      </c>
      <c r="M1228" s="183">
        <v>0.94</v>
      </c>
      <c r="N1228" s="183">
        <v>-348.61</v>
      </c>
    </row>
    <row r="1229" spans="1:15" ht="15" customHeight="1" x14ac:dyDescent="0.25">
      <c r="B1229" s="168">
        <v>2008</v>
      </c>
      <c r="C1229" s="168"/>
      <c r="D1229" s="182">
        <v>355</v>
      </c>
      <c r="E1229" s="183">
        <v>0.28999999999999998</v>
      </c>
      <c r="F1229" s="183">
        <v>0.42</v>
      </c>
      <c r="G1229" s="183">
        <v>2.4</v>
      </c>
      <c r="H1229" s="183">
        <v>0.71</v>
      </c>
      <c r="I1229" s="183">
        <v>-7.58</v>
      </c>
      <c r="J1229" s="183">
        <v>-2.54</v>
      </c>
      <c r="K1229" s="183">
        <v>-8.65</v>
      </c>
      <c r="L1229" s="183">
        <v>0.34</v>
      </c>
      <c r="M1229" s="183">
        <v>1.1399999999999999</v>
      </c>
      <c r="N1229" s="183">
        <v>-310.52</v>
      </c>
    </row>
    <row r="1230" spans="1:15" ht="15" customHeight="1" x14ac:dyDescent="0.25">
      <c r="B1230" s="187" t="s">
        <v>245</v>
      </c>
      <c r="C1230" s="187"/>
      <c r="D1230" s="187"/>
      <c r="E1230" s="187"/>
      <c r="F1230" s="187"/>
      <c r="G1230" s="187"/>
      <c r="H1230" s="187"/>
      <c r="I1230" s="187"/>
      <c r="J1230" s="187"/>
      <c r="K1230" s="187"/>
      <c r="L1230" s="187"/>
      <c r="M1230" s="187"/>
      <c r="N1230" s="187"/>
    </row>
    <row r="1231" spans="1:15" ht="15" customHeight="1" x14ac:dyDescent="0.25">
      <c r="B1231" s="181">
        <v>2023</v>
      </c>
      <c r="C1231" s="181"/>
      <c r="D1231" s="182">
        <v>62</v>
      </c>
      <c r="E1231" s="183">
        <v>0.48</v>
      </c>
      <c r="F1231" s="183">
        <v>0.92</v>
      </c>
      <c r="G1231" s="183">
        <v>1.0900000000000001</v>
      </c>
      <c r="H1231" s="183">
        <v>0.52</v>
      </c>
      <c r="I1231" s="183">
        <v>12.07</v>
      </c>
      <c r="J1231" s="183">
        <v>8.27</v>
      </c>
      <c r="K1231" s="183">
        <v>17.25</v>
      </c>
      <c r="L1231" s="183">
        <v>0.69</v>
      </c>
      <c r="M1231" s="183">
        <v>1.43</v>
      </c>
      <c r="N1231" s="183">
        <v>6554.98</v>
      </c>
    </row>
    <row r="1232" spans="1:15" ht="15" customHeight="1" x14ac:dyDescent="0.25">
      <c r="B1232" s="181">
        <v>2022</v>
      </c>
      <c r="C1232" s="181"/>
      <c r="D1232" s="182">
        <v>58</v>
      </c>
      <c r="E1232" s="183">
        <v>0.43</v>
      </c>
      <c r="F1232" s="183">
        <v>0.76</v>
      </c>
      <c r="G1232" s="183">
        <v>1.32</v>
      </c>
      <c r="H1232" s="183">
        <v>0.56999999999999995</v>
      </c>
      <c r="I1232" s="183">
        <v>12.95</v>
      </c>
      <c r="J1232" s="183">
        <v>8.6999999999999993</v>
      </c>
      <c r="K1232" s="183">
        <v>20.2</v>
      </c>
      <c r="L1232" s="183">
        <v>0.67</v>
      </c>
      <c r="M1232" s="183">
        <v>1.56</v>
      </c>
      <c r="N1232" s="183">
        <v>6038.84</v>
      </c>
    </row>
    <row r="1233" spans="1:15" ht="15" customHeight="1" x14ac:dyDescent="0.25">
      <c r="B1233" s="181">
        <v>2021</v>
      </c>
      <c r="C1233" s="181"/>
      <c r="D1233" s="182">
        <v>50</v>
      </c>
      <c r="E1233" s="183">
        <v>0.4</v>
      </c>
      <c r="F1233" s="183">
        <v>0.68</v>
      </c>
      <c r="G1233" s="183">
        <v>1.47</v>
      </c>
      <c r="H1233" s="183">
        <v>0.6</v>
      </c>
      <c r="I1233" s="183">
        <v>1.46</v>
      </c>
      <c r="J1233" s="183">
        <v>0.67</v>
      </c>
      <c r="K1233" s="183">
        <v>1.65</v>
      </c>
      <c r="L1233" s="183">
        <v>0.46</v>
      </c>
      <c r="M1233" s="183">
        <v>1.1299999999999999</v>
      </c>
      <c r="N1233" s="183">
        <v>449.28</v>
      </c>
    </row>
    <row r="1234" spans="1:15" ht="15" customHeight="1" x14ac:dyDescent="0.25">
      <c r="B1234" s="168">
        <v>2020</v>
      </c>
      <c r="C1234" s="168"/>
      <c r="D1234" s="182">
        <v>53</v>
      </c>
      <c r="E1234" s="183">
        <v>0.44</v>
      </c>
      <c r="F1234" s="183">
        <v>0.77</v>
      </c>
      <c r="G1234" s="183">
        <v>1.29</v>
      </c>
      <c r="H1234" s="183">
        <v>0.56000000000000005</v>
      </c>
      <c r="I1234" s="183">
        <v>-15.78</v>
      </c>
      <c r="J1234" s="183">
        <v>-6.1</v>
      </c>
      <c r="K1234" s="183">
        <v>-13.99</v>
      </c>
      <c r="L1234" s="183">
        <v>0.39</v>
      </c>
      <c r="M1234" s="183">
        <v>0.89</v>
      </c>
      <c r="N1234" s="183">
        <v>-3903.21</v>
      </c>
    </row>
    <row r="1235" spans="1:15" ht="15" customHeight="1" x14ac:dyDescent="0.25">
      <c r="B1235" s="168">
        <v>2019</v>
      </c>
      <c r="C1235" s="168"/>
      <c r="D1235" s="182">
        <v>60</v>
      </c>
      <c r="E1235" s="183">
        <v>0.45</v>
      </c>
      <c r="F1235" s="183">
        <v>0.82</v>
      </c>
      <c r="G1235" s="183">
        <v>1.22</v>
      </c>
      <c r="H1235" s="183">
        <v>0.55000000000000004</v>
      </c>
      <c r="I1235" s="183">
        <v>9.39</v>
      </c>
      <c r="J1235" s="183">
        <v>5.45</v>
      </c>
      <c r="K1235" s="183">
        <v>12.12</v>
      </c>
      <c r="L1235" s="183">
        <v>0.57999999999999996</v>
      </c>
      <c r="M1235" s="183">
        <v>1.29</v>
      </c>
      <c r="N1235" s="183">
        <v>3889.62</v>
      </c>
    </row>
    <row r="1236" spans="1:15" ht="15" customHeight="1" x14ac:dyDescent="0.25">
      <c r="B1236" s="168">
        <v>2018</v>
      </c>
      <c r="C1236" s="168"/>
      <c r="D1236" s="182">
        <v>56</v>
      </c>
      <c r="E1236" s="183">
        <v>0.46</v>
      </c>
      <c r="F1236" s="183">
        <v>0.86</v>
      </c>
      <c r="G1236" s="183">
        <v>1.1599999999999999</v>
      </c>
      <c r="H1236" s="183">
        <v>0.54</v>
      </c>
      <c r="I1236" s="183">
        <v>11.74</v>
      </c>
      <c r="J1236" s="183">
        <v>6.71</v>
      </c>
      <c r="K1236" s="183">
        <v>14.48</v>
      </c>
      <c r="L1236" s="183">
        <v>0.56999999999999995</v>
      </c>
      <c r="M1236" s="183">
        <v>1.23</v>
      </c>
      <c r="N1236" s="183">
        <v>4700.4799999999996</v>
      </c>
    </row>
    <row r="1237" spans="1:15" ht="15" customHeight="1" x14ac:dyDescent="0.25">
      <c r="B1237" s="168">
        <v>2017</v>
      </c>
      <c r="C1237" s="168"/>
      <c r="D1237" s="182">
        <v>53</v>
      </c>
      <c r="E1237" s="183">
        <v>0.46</v>
      </c>
      <c r="F1237" s="183">
        <v>0.85</v>
      </c>
      <c r="G1237" s="183">
        <v>1.18</v>
      </c>
      <c r="H1237" s="183">
        <v>0.54</v>
      </c>
      <c r="I1237" s="183">
        <v>12.93</v>
      </c>
      <c r="J1237" s="183">
        <v>8.18</v>
      </c>
      <c r="K1237" s="183">
        <v>17.809999999999999</v>
      </c>
      <c r="L1237" s="183">
        <v>0.63</v>
      </c>
      <c r="M1237" s="183">
        <v>1.38</v>
      </c>
      <c r="N1237" s="183">
        <v>5450.79</v>
      </c>
    </row>
    <row r="1238" spans="1:15" ht="15" customHeight="1" x14ac:dyDescent="0.25">
      <c r="B1238" s="168">
        <v>2016</v>
      </c>
      <c r="C1238" s="168"/>
      <c r="D1238" s="182">
        <v>49</v>
      </c>
      <c r="E1238" s="183">
        <v>0.45</v>
      </c>
      <c r="F1238" s="183">
        <v>0.82</v>
      </c>
      <c r="G1238" s="183">
        <v>1.22</v>
      </c>
      <c r="H1238" s="183">
        <v>0.55000000000000004</v>
      </c>
      <c r="I1238" s="183">
        <v>8.4700000000000006</v>
      </c>
      <c r="J1238" s="183">
        <v>5.34</v>
      </c>
      <c r="K1238" s="183">
        <v>11.84</v>
      </c>
      <c r="L1238" s="183">
        <v>0.63</v>
      </c>
      <c r="M1238" s="183">
        <v>1.4</v>
      </c>
      <c r="N1238" s="183">
        <v>3004.53</v>
      </c>
    </row>
    <row r="1239" spans="1:15" ht="15" customHeight="1" x14ac:dyDescent="0.25">
      <c r="B1239" s="168">
        <v>2015</v>
      </c>
      <c r="C1239" s="168"/>
      <c r="D1239" s="182">
        <v>46</v>
      </c>
      <c r="E1239" s="183">
        <v>0.45</v>
      </c>
      <c r="F1239" s="183">
        <v>0.82</v>
      </c>
      <c r="G1239" s="183">
        <v>1.21</v>
      </c>
      <c r="H1239" s="183">
        <v>0.55000000000000004</v>
      </c>
      <c r="I1239" s="183">
        <v>12.07</v>
      </c>
      <c r="J1239" s="183">
        <v>7.95</v>
      </c>
      <c r="K1239" s="183">
        <v>17.59</v>
      </c>
      <c r="L1239" s="183">
        <v>0.66</v>
      </c>
      <c r="M1239" s="183">
        <v>1.46</v>
      </c>
      <c r="N1239" s="183">
        <v>4111.72</v>
      </c>
    </row>
    <row r="1240" spans="1:15" s="10" customFormat="1" ht="15" customHeight="1" collapsed="1" x14ac:dyDescent="0.25">
      <c r="A1240"/>
      <c r="B1240" s="168">
        <v>2014</v>
      </c>
      <c r="C1240" s="168"/>
      <c r="D1240" s="182">
        <v>44</v>
      </c>
      <c r="E1240" s="183">
        <v>0.39</v>
      </c>
      <c r="F1240" s="183">
        <v>0.63</v>
      </c>
      <c r="G1240" s="183">
        <v>1.58</v>
      </c>
      <c r="H1240" s="183">
        <v>0.61</v>
      </c>
      <c r="I1240" s="183">
        <v>5.7</v>
      </c>
      <c r="J1240" s="183">
        <v>3.49</v>
      </c>
      <c r="K1240" s="183">
        <v>9.01</v>
      </c>
      <c r="L1240" s="183">
        <v>0.61</v>
      </c>
      <c r="M1240" s="183">
        <v>1.58</v>
      </c>
      <c r="N1240" s="183">
        <v>1885.64</v>
      </c>
      <c r="O1240" s="5"/>
    </row>
    <row r="1241" spans="1:15" s="10" customFormat="1" ht="15" customHeight="1" x14ac:dyDescent="0.25">
      <c r="A1241"/>
      <c r="B1241" s="168">
        <v>2013</v>
      </c>
      <c r="C1241" s="168"/>
      <c r="D1241" s="182">
        <v>41</v>
      </c>
      <c r="E1241" s="183">
        <v>0.33</v>
      </c>
      <c r="F1241" s="183">
        <v>0.5</v>
      </c>
      <c r="G1241" s="183">
        <v>2.0099999999999998</v>
      </c>
      <c r="H1241" s="183">
        <v>0.67</v>
      </c>
      <c r="I1241" s="183">
        <v>-4.25</v>
      </c>
      <c r="J1241" s="183">
        <v>-2.48</v>
      </c>
      <c r="K1241" s="183">
        <v>-7.47</v>
      </c>
      <c r="L1241" s="183">
        <v>0.57999999999999996</v>
      </c>
      <c r="M1241" s="183">
        <v>1.76</v>
      </c>
      <c r="N1241" s="183">
        <v>-1385.12</v>
      </c>
      <c r="O1241" s="5"/>
    </row>
    <row r="1242" spans="1:15" s="10" customFormat="1" ht="15" customHeight="1" x14ac:dyDescent="0.25">
      <c r="A1242"/>
      <c r="B1242" s="168">
        <v>2012</v>
      </c>
      <c r="C1242" s="168"/>
      <c r="D1242" s="182">
        <v>41</v>
      </c>
      <c r="E1242" s="183">
        <v>0.37</v>
      </c>
      <c r="F1242" s="183">
        <v>0.59</v>
      </c>
      <c r="G1242" s="183">
        <v>1.69</v>
      </c>
      <c r="H1242" s="183">
        <v>0.63</v>
      </c>
      <c r="I1242" s="183">
        <v>-4.45</v>
      </c>
      <c r="J1242" s="183">
        <v>-2.5</v>
      </c>
      <c r="K1242" s="183">
        <v>-6.73</v>
      </c>
      <c r="L1242" s="183">
        <v>0.56000000000000005</v>
      </c>
      <c r="M1242" s="183">
        <v>1.51</v>
      </c>
      <c r="N1242" s="183">
        <v>-1432.83</v>
      </c>
      <c r="O1242" s="5"/>
    </row>
    <row r="1243" spans="1:15" ht="15" customHeight="1" x14ac:dyDescent="0.25">
      <c r="B1243" s="168">
        <v>2011</v>
      </c>
      <c r="C1243" s="168"/>
      <c r="D1243" s="182">
        <v>46</v>
      </c>
      <c r="E1243" s="183">
        <v>0.4</v>
      </c>
      <c r="F1243" s="183">
        <v>0.66</v>
      </c>
      <c r="G1243" s="183">
        <v>1.52</v>
      </c>
      <c r="H1243" s="183">
        <v>0.6</v>
      </c>
      <c r="I1243" s="183">
        <v>-0.51</v>
      </c>
      <c r="J1243" s="183">
        <v>-0.28000000000000003</v>
      </c>
      <c r="K1243" s="183">
        <v>-0.69</v>
      </c>
      <c r="L1243" s="183">
        <v>0.54</v>
      </c>
      <c r="M1243" s="183">
        <v>1.37</v>
      </c>
      <c r="N1243" s="183">
        <v>-162.46</v>
      </c>
    </row>
    <row r="1244" spans="1:15" ht="15" customHeight="1" x14ac:dyDescent="0.25">
      <c r="A1244" s="53"/>
      <c r="B1244" s="168">
        <v>2010</v>
      </c>
      <c r="C1244" s="168"/>
      <c r="D1244" s="182">
        <v>45</v>
      </c>
      <c r="E1244" s="183">
        <v>0.4</v>
      </c>
      <c r="F1244" s="183">
        <v>0.67</v>
      </c>
      <c r="G1244" s="183">
        <v>1.49</v>
      </c>
      <c r="H1244" s="183">
        <v>0.6</v>
      </c>
      <c r="I1244" s="183">
        <v>-0.56000000000000005</v>
      </c>
      <c r="J1244" s="183">
        <v>-0.3</v>
      </c>
      <c r="K1244" s="183">
        <v>-0.76</v>
      </c>
      <c r="L1244" s="183">
        <v>0.55000000000000004</v>
      </c>
      <c r="M1244" s="183">
        <v>1.36</v>
      </c>
      <c r="N1244" s="183">
        <v>-178.47</v>
      </c>
    </row>
    <row r="1245" spans="1:15" ht="15" customHeight="1" x14ac:dyDescent="0.25">
      <c r="B1245" s="168">
        <v>2009</v>
      </c>
      <c r="C1245" s="168"/>
      <c r="D1245" s="182">
        <v>46</v>
      </c>
      <c r="E1245" s="183">
        <v>0.36</v>
      </c>
      <c r="F1245" s="183">
        <v>0.56999999999999995</v>
      </c>
      <c r="G1245" s="183">
        <v>1.76</v>
      </c>
      <c r="H1245" s="183">
        <v>0.64</v>
      </c>
      <c r="I1245" s="183">
        <v>0.49</v>
      </c>
      <c r="J1245" s="183">
        <v>0.26</v>
      </c>
      <c r="K1245" s="183">
        <v>0.73</v>
      </c>
      <c r="L1245" s="183">
        <v>0.54</v>
      </c>
      <c r="M1245" s="183">
        <v>1.48</v>
      </c>
      <c r="N1245" s="183">
        <v>153.85</v>
      </c>
    </row>
    <row r="1246" spans="1:15" ht="15" customHeight="1" x14ac:dyDescent="0.25">
      <c r="B1246" s="168">
        <v>2008</v>
      </c>
      <c r="C1246" s="168"/>
      <c r="D1246" s="182">
        <v>49</v>
      </c>
      <c r="E1246" s="183">
        <v>0.39</v>
      </c>
      <c r="F1246" s="183">
        <v>0.64</v>
      </c>
      <c r="G1246" s="183">
        <v>1.57</v>
      </c>
      <c r="H1246" s="183">
        <v>0.61</v>
      </c>
      <c r="I1246" s="183">
        <v>0.77</v>
      </c>
      <c r="J1246" s="183">
        <v>0.42</v>
      </c>
      <c r="K1246" s="183">
        <v>1.08</v>
      </c>
      <c r="L1246" s="183">
        <v>0.55000000000000004</v>
      </c>
      <c r="M1246" s="183">
        <v>1.4</v>
      </c>
      <c r="N1246" s="183">
        <v>230.71</v>
      </c>
    </row>
    <row r="1247" spans="1:15" ht="15" customHeight="1" x14ac:dyDescent="0.25">
      <c r="B1247" s="258" t="s">
        <v>40</v>
      </c>
      <c r="C1247" s="184"/>
      <c r="D1247" s="184"/>
      <c r="E1247" s="184"/>
      <c r="F1247" s="184"/>
      <c r="G1247" s="184"/>
      <c r="H1247" s="184"/>
      <c r="I1247" s="184"/>
      <c r="J1247" s="184"/>
      <c r="K1247" s="184"/>
      <c r="L1247" s="184"/>
      <c r="M1247" s="184"/>
      <c r="N1247" s="184"/>
    </row>
    <row r="1248" spans="1:15" ht="15" customHeight="1" x14ac:dyDescent="0.25">
      <c r="B1248" s="187" t="s">
        <v>246</v>
      </c>
      <c r="C1248" s="187"/>
      <c r="D1248" s="187"/>
      <c r="E1248" s="187"/>
      <c r="F1248" s="187"/>
      <c r="G1248" s="187"/>
      <c r="H1248" s="187"/>
      <c r="I1248" s="187"/>
      <c r="J1248" s="187"/>
      <c r="K1248" s="187"/>
      <c r="L1248" s="187"/>
      <c r="M1248" s="187"/>
      <c r="N1248" s="187"/>
    </row>
    <row r="1249" spans="1:15" ht="15" customHeight="1" x14ac:dyDescent="0.25">
      <c r="B1249" s="181">
        <v>2023</v>
      </c>
      <c r="C1249" s="181"/>
      <c r="D1249" s="182">
        <v>14188</v>
      </c>
      <c r="E1249" s="183">
        <v>0.31</v>
      </c>
      <c r="F1249" s="183">
        <v>0.45</v>
      </c>
      <c r="G1249" s="183">
        <v>2.2000000000000002</v>
      </c>
      <c r="H1249" s="183">
        <v>0.69</v>
      </c>
      <c r="I1249" s="183">
        <v>3.33</v>
      </c>
      <c r="J1249" s="183">
        <v>2</v>
      </c>
      <c r="K1249" s="183">
        <v>6.39</v>
      </c>
      <c r="L1249" s="183">
        <v>0.6</v>
      </c>
      <c r="M1249" s="183">
        <v>1.92</v>
      </c>
      <c r="N1249" s="183">
        <v>10.039999999999999</v>
      </c>
    </row>
    <row r="1250" spans="1:15" ht="15" customHeight="1" x14ac:dyDescent="0.25">
      <c r="B1250" s="181">
        <v>2022</v>
      </c>
      <c r="C1250" s="181"/>
      <c r="D1250" s="182">
        <v>13561</v>
      </c>
      <c r="E1250" s="183">
        <v>0.3</v>
      </c>
      <c r="F1250" s="183">
        <v>0.44</v>
      </c>
      <c r="G1250" s="183">
        <v>2.29</v>
      </c>
      <c r="H1250" s="183">
        <v>0.7</v>
      </c>
      <c r="I1250" s="183">
        <v>5.54</v>
      </c>
      <c r="J1250" s="183">
        <v>3.36</v>
      </c>
      <c r="K1250" s="183">
        <v>11.03</v>
      </c>
      <c r="L1250" s="183">
        <v>0.61</v>
      </c>
      <c r="M1250" s="183">
        <v>1.99</v>
      </c>
      <c r="N1250" s="183">
        <v>15.3</v>
      </c>
    </row>
    <row r="1251" spans="1:15" ht="15" customHeight="1" x14ac:dyDescent="0.25">
      <c r="B1251" s="181">
        <v>2021</v>
      </c>
      <c r="C1251" s="181"/>
      <c r="D1251" s="182">
        <v>13005</v>
      </c>
      <c r="E1251" s="183">
        <v>0.3</v>
      </c>
      <c r="F1251" s="183">
        <v>0.43</v>
      </c>
      <c r="G1251" s="183">
        <v>2.34</v>
      </c>
      <c r="H1251" s="183">
        <v>0.7</v>
      </c>
      <c r="I1251" s="183">
        <v>3.84</v>
      </c>
      <c r="J1251" s="183">
        <v>1.69</v>
      </c>
      <c r="K1251" s="183">
        <v>5.66</v>
      </c>
      <c r="L1251" s="183">
        <v>0.44</v>
      </c>
      <c r="M1251" s="183">
        <v>1.47</v>
      </c>
      <c r="N1251" s="183">
        <v>7</v>
      </c>
    </row>
    <row r="1252" spans="1:15" s="9" customFormat="1" ht="15" customHeight="1" x14ac:dyDescent="0.25">
      <c r="A1252"/>
      <c r="B1252" s="187" t="s">
        <v>247</v>
      </c>
      <c r="C1252" s="187"/>
      <c r="D1252" s="187"/>
      <c r="E1252" s="187"/>
      <c r="F1252" s="187"/>
      <c r="G1252" s="187"/>
      <c r="H1252" s="187"/>
      <c r="I1252" s="187"/>
      <c r="J1252" s="187"/>
      <c r="K1252" s="187"/>
      <c r="L1252" s="187"/>
      <c r="M1252" s="187"/>
      <c r="N1252" s="187"/>
      <c r="O1252" s="5"/>
    </row>
    <row r="1253" spans="1:15" s="9" customFormat="1" ht="15" customHeight="1" x14ac:dyDescent="0.25">
      <c r="A1253"/>
      <c r="B1253" s="181">
        <v>2023</v>
      </c>
      <c r="C1253" s="181"/>
      <c r="D1253" s="182">
        <v>6425</v>
      </c>
      <c r="E1253" s="183">
        <v>0.31</v>
      </c>
      <c r="F1253" s="183">
        <v>0.45</v>
      </c>
      <c r="G1253" s="183">
        <v>2.2400000000000002</v>
      </c>
      <c r="H1253" s="183">
        <v>0.69</v>
      </c>
      <c r="I1253" s="183">
        <v>2.86</v>
      </c>
      <c r="J1253" s="183">
        <v>1.91</v>
      </c>
      <c r="K1253" s="183">
        <v>6.2</v>
      </c>
      <c r="L1253" s="183">
        <v>0.67</v>
      </c>
      <c r="M1253" s="183">
        <v>2.17</v>
      </c>
      <c r="N1253" s="183">
        <v>7.08</v>
      </c>
      <c r="O1253" s="5"/>
    </row>
    <row r="1254" spans="1:15" s="9" customFormat="1" ht="15" customHeight="1" x14ac:dyDescent="0.25">
      <c r="A1254"/>
      <c r="B1254" s="181">
        <v>2022</v>
      </c>
      <c r="C1254" s="181"/>
      <c r="D1254" s="182">
        <v>6092</v>
      </c>
      <c r="E1254" s="183">
        <v>0.28000000000000003</v>
      </c>
      <c r="F1254" s="183">
        <v>0.38</v>
      </c>
      <c r="G1254" s="183">
        <v>2.6</v>
      </c>
      <c r="H1254" s="183">
        <v>0.72</v>
      </c>
      <c r="I1254" s="183">
        <v>2.48</v>
      </c>
      <c r="J1254" s="183">
        <v>1.51</v>
      </c>
      <c r="K1254" s="183">
        <v>5.43</v>
      </c>
      <c r="L1254" s="183">
        <v>0.61</v>
      </c>
      <c r="M1254" s="183">
        <v>2.19</v>
      </c>
      <c r="N1254" s="183">
        <v>5.51</v>
      </c>
      <c r="O1254" s="5"/>
    </row>
    <row r="1255" spans="1:15" s="9" customFormat="1" ht="15" customHeight="1" x14ac:dyDescent="0.25">
      <c r="A1255"/>
      <c r="B1255" s="181">
        <v>2021</v>
      </c>
      <c r="C1255" s="181"/>
      <c r="D1255" s="182">
        <v>5867</v>
      </c>
      <c r="E1255" s="183">
        <v>0.27</v>
      </c>
      <c r="F1255" s="183">
        <v>0.37</v>
      </c>
      <c r="G1255" s="183">
        <v>2.7</v>
      </c>
      <c r="H1255" s="183">
        <v>0.73</v>
      </c>
      <c r="I1255" s="183">
        <v>-2.77</v>
      </c>
      <c r="J1255" s="183">
        <v>-1.17</v>
      </c>
      <c r="K1255" s="183">
        <v>-4.33</v>
      </c>
      <c r="L1255" s="183">
        <v>0.42</v>
      </c>
      <c r="M1255" s="183">
        <v>1.56</v>
      </c>
      <c r="N1255" s="183">
        <v>-4.32</v>
      </c>
      <c r="O1255" s="5"/>
    </row>
    <row r="1256" spans="1:15" s="9" customFormat="1" ht="15" customHeight="1" x14ac:dyDescent="0.25">
      <c r="A1256"/>
      <c r="B1256" s="187" t="s">
        <v>606</v>
      </c>
      <c r="C1256" s="187"/>
      <c r="D1256" s="187"/>
      <c r="E1256" s="187"/>
      <c r="F1256" s="187"/>
      <c r="G1256" s="187"/>
      <c r="H1256" s="187"/>
      <c r="I1256" s="187"/>
      <c r="J1256" s="187"/>
      <c r="K1256" s="187"/>
      <c r="L1256" s="187"/>
      <c r="M1256" s="187"/>
      <c r="N1256" s="187"/>
      <c r="O1256" s="5"/>
    </row>
    <row r="1257" spans="1:15" s="9" customFormat="1" ht="15" customHeight="1" x14ac:dyDescent="0.25">
      <c r="A1257"/>
      <c r="B1257" s="181">
        <v>2023</v>
      </c>
      <c r="C1257" s="181"/>
      <c r="D1257" s="182">
        <v>3076</v>
      </c>
      <c r="E1257" s="183">
        <v>0.36</v>
      </c>
      <c r="F1257" s="183">
        <v>0.56000000000000005</v>
      </c>
      <c r="G1257" s="183">
        <v>1.79</v>
      </c>
      <c r="H1257" s="183">
        <v>0.64</v>
      </c>
      <c r="I1257" s="183">
        <v>3.95</v>
      </c>
      <c r="J1257" s="183">
        <v>2.85</v>
      </c>
      <c r="K1257" s="183">
        <v>7.97</v>
      </c>
      <c r="L1257" s="183">
        <v>0.72</v>
      </c>
      <c r="M1257" s="183">
        <v>2.02</v>
      </c>
      <c r="N1257" s="183">
        <v>10.9</v>
      </c>
      <c r="O1257" s="5"/>
    </row>
    <row r="1258" spans="1:15" s="9" customFormat="1" ht="15" customHeight="1" x14ac:dyDescent="0.25">
      <c r="A1258"/>
      <c r="B1258" s="181">
        <v>2022</v>
      </c>
      <c r="C1258" s="181"/>
      <c r="D1258" s="182">
        <v>2909</v>
      </c>
      <c r="E1258" s="183">
        <v>0.32</v>
      </c>
      <c r="F1258" s="183">
        <v>0.47</v>
      </c>
      <c r="G1258" s="183">
        <v>2.15</v>
      </c>
      <c r="H1258" s="183">
        <v>0.68</v>
      </c>
      <c r="I1258" s="183">
        <v>2.83</v>
      </c>
      <c r="J1258" s="183">
        <v>1.89</v>
      </c>
      <c r="K1258" s="183">
        <v>5.96</v>
      </c>
      <c r="L1258" s="183">
        <v>0.67</v>
      </c>
      <c r="M1258" s="183">
        <v>2.11</v>
      </c>
      <c r="N1258" s="183">
        <v>6.95</v>
      </c>
      <c r="O1258" s="5"/>
    </row>
    <row r="1259" spans="1:15" s="9" customFormat="1" ht="15" customHeight="1" x14ac:dyDescent="0.25">
      <c r="A1259"/>
      <c r="B1259" s="181">
        <v>2021</v>
      </c>
      <c r="C1259" s="181"/>
      <c r="D1259" s="182">
        <v>2790</v>
      </c>
      <c r="E1259" s="183">
        <v>0.31</v>
      </c>
      <c r="F1259" s="183">
        <v>0.44</v>
      </c>
      <c r="G1259" s="183">
        <v>2.25</v>
      </c>
      <c r="H1259" s="183">
        <v>0.69</v>
      </c>
      <c r="I1259" s="183">
        <v>-1.9</v>
      </c>
      <c r="J1259" s="183">
        <v>-0.91</v>
      </c>
      <c r="K1259" s="183">
        <v>-2.97</v>
      </c>
      <c r="L1259" s="183">
        <v>0.48</v>
      </c>
      <c r="M1259" s="183">
        <v>1.57</v>
      </c>
      <c r="N1259" s="183">
        <v>-3.2</v>
      </c>
      <c r="O1259" s="5"/>
    </row>
    <row r="1260" spans="1:15" s="9" customFormat="1" ht="15" customHeight="1" x14ac:dyDescent="0.25">
      <c r="A1260"/>
      <c r="B1260" s="187" t="s">
        <v>607</v>
      </c>
      <c r="C1260" s="187"/>
      <c r="D1260" s="187"/>
      <c r="E1260" s="187"/>
      <c r="F1260" s="187"/>
      <c r="G1260" s="187"/>
      <c r="H1260" s="187"/>
      <c r="I1260" s="187"/>
      <c r="J1260" s="187"/>
      <c r="K1260" s="187"/>
      <c r="L1260" s="187"/>
      <c r="M1260" s="187"/>
      <c r="N1260" s="187"/>
      <c r="O1260" s="5"/>
    </row>
    <row r="1261" spans="1:15" s="9" customFormat="1" ht="15" customHeight="1" x14ac:dyDescent="0.25">
      <c r="A1261"/>
      <c r="B1261" s="181">
        <v>2023</v>
      </c>
      <c r="C1261" s="181"/>
      <c r="D1261" s="182">
        <v>14027</v>
      </c>
      <c r="E1261" s="183">
        <v>0.35</v>
      </c>
      <c r="F1261" s="183">
        <v>0.55000000000000004</v>
      </c>
      <c r="G1261" s="183">
        <v>1.83</v>
      </c>
      <c r="H1261" s="183">
        <v>0.65</v>
      </c>
      <c r="I1261" s="183">
        <v>9.86</v>
      </c>
      <c r="J1261" s="183">
        <v>4.3499999999999996</v>
      </c>
      <c r="K1261" s="183">
        <v>12.29</v>
      </c>
      <c r="L1261" s="183">
        <v>0.44</v>
      </c>
      <c r="M1261" s="183">
        <v>1.25</v>
      </c>
      <c r="N1261" s="183">
        <v>59.69</v>
      </c>
      <c r="O1261" s="5"/>
    </row>
    <row r="1262" spans="1:15" s="9" customFormat="1" ht="15" customHeight="1" x14ac:dyDescent="0.25">
      <c r="A1262"/>
      <c r="B1262" s="181">
        <v>2022</v>
      </c>
      <c r="C1262" s="181"/>
      <c r="D1262" s="182">
        <v>13476</v>
      </c>
      <c r="E1262" s="183">
        <v>0.32</v>
      </c>
      <c r="F1262" s="183">
        <v>0.46</v>
      </c>
      <c r="G1262" s="183">
        <v>2.15</v>
      </c>
      <c r="H1262" s="183">
        <v>0.68</v>
      </c>
      <c r="I1262" s="183">
        <v>9.92</v>
      </c>
      <c r="J1262" s="183">
        <v>4.0999999999999996</v>
      </c>
      <c r="K1262" s="183">
        <v>12.94</v>
      </c>
      <c r="L1262" s="183">
        <v>0.41</v>
      </c>
      <c r="M1262" s="183">
        <v>1.3</v>
      </c>
      <c r="N1262" s="183">
        <v>51.12</v>
      </c>
      <c r="O1262" s="5"/>
    </row>
    <row r="1263" spans="1:15" s="9" customFormat="1" ht="15" customHeight="1" x14ac:dyDescent="0.25">
      <c r="A1263"/>
      <c r="B1263" s="181">
        <v>2021</v>
      </c>
      <c r="C1263" s="181"/>
      <c r="D1263" s="182">
        <v>13249</v>
      </c>
      <c r="E1263" s="183">
        <v>0.28000000000000003</v>
      </c>
      <c r="F1263" s="183">
        <v>0.39</v>
      </c>
      <c r="G1263" s="183">
        <v>2.59</v>
      </c>
      <c r="H1263" s="183">
        <v>0.72</v>
      </c>
      <c r="I1263" s="183">
        <v>1.04</v>
      </c>
      <c r="J1263" s="183">
        <v>0.26</v>
      </c>
      <c r="K1263" s="183">
        <v>0.94</v>
      </c>
      <c r="L1263" s="183">
        <v>0.25</v>
      </c>
      <c r="M1263" s="183">
        <v>0.9</v>
      </c>
      <c r="N1263" s="183">
        <v>3.07</v>
      </c>
      <c r="O1263" s="5"/>
    </row>
    <row r="1264" spans="1:15" ht="15" customHeight="1" x14ac:dyDescent="0.25">
      <c r="B1264" s="187" t="s">
        <v>608</v>
      </c>
      <c r="C1264" s="187"/>
      <c r="D1264" s="187"/>
      <c r="E1264" s="187"/>
      <c r="F1264" s="187"/>
      <c r="G1264" s="187"/>
      <c r="H1264" s="187"/>
      <c r="I1264" s="187"/>
      <c r="J1264" s="187"/>
      <c r="K1264" s="187"/>
      <c r="L1264" s="187"/>
      <c r="M1264" s="187"/>
      <c r="N1264" s="187"/>
    </row>
    <row r="1265" spans="1:15" ht="15" customHeight="1" x14ac:dyDescent="0.25">
      <c r="B1265" s="181">
        <v>2023</v>
      </c>
      <c r="C1265" s="181"/>
      <c r="D1265" s="182">
        <v>2797</v>
      </c>
      <c r="E1265" s="183">
        <v>0.17</v>
      </c>
      <c r="F1265" s="183">
        <v>0.21</v>
      </c>
      <c r="G1265" s="183">
        <v>4.8499999999999996</v>
      </c>
      <c r="H1265" s="183">
        <v>0.83</v>
      </c>
      <c r="I1265" s="183">
        <v>2.0099999999999998</v>
      </c>
      <c r="J1265" s="183">
        <v>1.95</v>
      </c>
      <c r="K1265" s="183">
        <v>11.43</v>
      </c>
      <c r="L1265" s="183">
        <v>0.97</v>
      </c>
      <c r="M1265" s="183">
        <v>5.69</v>
      </c>
      <c r="N1265" s="183">
        <v>5.43</v>
      </c>
    </row>
    <row r="1266" spans="1:15" ht="15" customHeight="1" x14ac:dyDescent="0.25">
      <c r="B1266" s="181">
        <v>2022</v>
      </c>
      <c r="C1266" s="181"/>
      <c r="D1266" s="182">
        <v>2657</v>
      </c>
      <c r="E1266" s="183">
        <v>0.15</v>
      </c>
      <c r="F1266" s="183">
        <v>0.18</v>
      </c>
      <c r="G1266" s="183">
        <v>5.71</v>
      </c>
      <c r="H1266" s="183">
        <v>0.85</v>
      </c>
      <c r="I1266" s="183">
        <v>1.1599999999999999</v>
      </c>
      <c r="J1266" s="183">
        <v>1.1599999999999999</v>
      </c>
      <c r="K1266" s="183">
        <v>7.76</v>
      </c>
      <c r="L1266" s="183">
        <v>1</v>
      </c>
      <c r="M1266" s="183">
        <v>6.72</v>
      </c>
      <c r="N1266" s="183">
        <v>2.79</v>
      </c>
    </row>
    <row r="1267" spans="1:15" ht="15" customHeight="1" x14ac:dyDescent="0.25">
      <c r="B1267" s="181">
        <v>2021</v>
      </c>
      <c r="C1267" s="181"/>
      <c r="D1267" s="182">
        <v>2539</v>
      </c>
      <c r="E1267" s="183">
        <v>0.13</v>
      </c>
      <c r="F1267" s="183">
        <v>0.14000000000000001</v>
      </c>
      <c r="G1267" s="183">
        <v>7</v>
      </c>
      <c r="H1267" s="183">
        <v>0.87</v>
      </c>
      <c r="I1267" s="183">
        <v>-1.36</v>
      </c>
      <c r="J1267" s="183">
        <v>-1.05</v>
      </c>
      <c r="K1267" s="183">
        <v>-8.36</v>
      </c>
      <c r="L1267" s="183">
        <v>0.77</v>
      </c>
      <c r="M1267" s="183">
        <v>6.13</v>
      </c>
      <c r="N1267" s="183">
        <v>-2.4500000000000002</v>
      </c>
    </row>
    <row r="1268" spans="1:15" ht="15" customHeight="1" x14ac:dyDescent="0.25">
      <c r="B1268" s="187" t="s">
        <v>248</v>
      </c>
      <c r="C1268" s="187"/>
      <c r="D1268" s="187"/>
      <c r="E1268" s="187"/>
      <c r="F1268" s="187"/>
      <c r="G1268" s="187"/>
      <c r="H1268" s="187"/>
      <c r="I1268" s="187"/>
      <c r="J1268" s="187"/>
      <c r="K1268" s="187"/>
      <c r="L1268" s="187"/>
      <c r="M1268" s="187"/>
      <c r="N1268" s="187"/>
    </row>
    <row r="1269" spans="1:15" ht="15" customHeight="1" x14ac:dyDescent="0.25">
      <c r="B1269" s="181">
        <v>2023</v>
      </c>
      <c r="C1269" s="181"/>
      <c r="D1269" s="182">
        <v>2174</v>
      </c>
      <c r="E1269" s="183">
        <v>0.18</v>
      </c>
      <c r="F1269" s="183">
        <v>0.22</v>
      </c>
      <c r="G1269" s="183">
        <v>4.5999999999999996</v>
      </c>
      <c r="H1269" s="183">
        <v>0.82</v>
      </c>
      <c r="I1269" s="183">
        <v>-0.56999999999999995</v>
      </c>
      <c r="J1269" s="183">
        <v>-0.28999999999999998</v>
      </c>
      <c r="K1269" s="183">
        <v>-1.62</v>
      </c>
      <c r="L1269" s="183">
        <v>0.5</v>
      </c>
      <c r="M1269" s="183">
        <v>2.82</v>
      </c>
      <c r="N1269" s="183">
        <v>-1.37</v>
      </c>
    </row>
    <row r="1270" spans="1:15" ht="15" customHeight="1" x14ac:dyDescent="0.25">
      <c r="B1270" s="181">
        <v>2022</v>
      </c>
      <c r="C1270" s="181"/>
      <c r="D1270" s="182">
        <v>2037</v>
      </c>
      <c r="E1270" s="183">
        <v>0.14000000000000001</v>
      </c>
      <c r="F1270" s="183">
        <v>0.16</v>
      </c>
      <c r="G1270" s="183">
        <v>6.13</v>
      </c>
      <c r="H1270" s="183">
        <v>0.86</v>
      </c>
      <c r="I1270" s="183">
        <v>-2.2000000000000002</v>
      </c>
      <c r="J1270" s="183">
        <v>-1</v>
      </c>
      <c r="K1270" s="183">
        <v>-7.14</v>
      </c>
      <c r="L1270" s="183">
        <v>0.46</v>
      </c>
      <c r="M1270" s="183">
        <v>3.25</v>
      </c>
      <c r="N1270" s="183">
        <v>-4.79</v>
      </c>
    </row>
    <row r="1271" spans="1:15" ht="15" customHeight="1" x14ac:dyDescent="0.25">
      <c r="B1271" s="181">
        <v>2021</v>
      </c>
      <c r="C1271" s="181"/>
      <c r="D1271" s="182">
        <v>1954</v>
      </c>
      <c r="E1271" s="183">
        <v>0.15</v>
      </c>
      <c r="F1271" s="183">
        <v>0.18</v>
      </c>
      <c r="G1271" s="183">
        <v>5.63</v>
      </c>
      <c r="H1271" s="183">
        <v>0.85</v>
      </c>
      <c r="I1271" s="183">
        <v>0.66</v>
      </c>
      <c r="J1271" s="183">
        <v>0.22</v>
      </c>
      <c r="K1271" s="183">
        <v>1.47</v>
      </c>
      <c r="L1271" s="183">
        <v>0.34</v>
      </c>
      <c r="M1271" s="183">
        <v>2.2200000000000002</v>
      </c>
      <c r="N1271" s="183">
        <v>1.08</v>
      </c>
    </row>
    <row r="1272" spans="1:15" ht="15" customHeight="1" x14ac:dyDescent="0.25">
      <c r="B1272" s="187" t="s">
        <v>249</v>
      </c>
      <c r="C1272" s="187"/>
      <c r="D1272" s="187"/>
      <c r="E1272" s="187"/>
      <c r="F1272" s="187"/>
      <c r="G1272" s="187"/>
      <c r="H1272" s="187"/>
      <c r="I1272" s="187"/>
      <c r="J1272" s="187"/>
      <c r="K1272" s="187"/>
      <c r="L1272" s="187"/>
      <c r="M1272" s="187"/>
      <c r="N1272" s="187"/>
    </row>
    <row r="1273" spans="1:15" ht="15" customHeight="1" x14ac:dyDescent="0.25">
      <c r="B1273" s="181">
        <v>2023</v>
      </c>
      <c r="C1273" s="181"/>
      <c r="D1273" s="182">
        <v>4756</v>
      </c>
      <c r="E1273" s="183">
        <v>0.41</v>
      </c>
      <c r="F1273" s="183">
        <v>0.7</v>
      </c>
      <c r="G1273" s="183">
        <v>1.42</v>
      </c>
      <c r="H1273" s="183">
        <v>0.59</v>
      </c>
      <c r="I1273" s="183">
        <v>8.7200000000000006</v>
      </c>
      <c r="J1273" s="183">
        <v>4.29</v>
      </c>
      <c r="K1273" s="183">
        <v>10.37</v>
      </c>
      <c r="L1273" s="183">
        <v>0.49</v>
      </c>
      <c r="M1273" s="183">
        <v>1.19</v>
      </c>
      <c r="N1273" s="183">
        <v>46.79</v>
      </c>
    </row>
    <row r="1274" spans="1:15" ht="15" customHeight="1" x14ac:dyDescent="0.25">
      <c r="B1274" s="181">
        <v>2022</v>
      </c>
      <c r="C1274" s="181"/>
      <c r="D1274" s="182">
        <v>4586</v>
      </c>
      <c r="E1274" s="183">
        <v>0.39</v>
      </c>
      <c r="F1274" s="183">
        <v>0.64</v>
      </c>
      <c r="G1274" s="183">
        <v>1.55</v>
      </c>
      <c r="H1274" s="183">
        <v>0.61</v>
      </c>
      <c r="I1274" s="183">
        <v>12.53</v>
      </c>
      <c r="J1274" s="183">
        <v>5.79</v>
      </c>
      <c r="K1274" s="183">
        <v>14.77</v>
      </c>
      <c r="L1274" s="183">
        <v>0.46</v>
      </c>
      <c r="M1274" s="183">
        <v>1.18</v>
      </c>
      <c r="N1274" s="183">
        <v>62.33</v>
      </c>
    </row>
    <row r="1275" spans="1:15" ht="15" customHeight="1" x14ac:dyDescent="0.25">
      <c r="B1275" s="181">
        <v>2021</v>
      </c>
      <c r="C1275" s="181"/>
      <c r="D1275" s="182">
        <v>4479</v>
      </c>
      <c r="E1275" s="183">
        <v>0.36</v>
      </c>
      <c r="F1275" s="183">
        <v>0.56000000000000005</v>
      </c>
      <c r="G1275" s="183">
        <v>1.77</v>
      </c>
      <c r="H1275" s="183">
        <v>0.64</v>
      </c>
      <c r="I1275" s="183">
        <v>1.82</v>
      </c>
      <c r="J1275" s="183">
        <v>0.51</v>
      </c>
      <c r="K1275" s="183">
        <v>1.41</v>
      </c>
      <c r="L1275" s="183">
        <v>0.28000000000000003</v>
      </c>
      <c r="M1275" s="183">
        <v>0.77</v>
      </c>
      <c r="N1275" s="183">
        <v>5.29</v>
      </c>
    </row>
    <row r="1276" spans="1:15" ht="15" customHeight="1" x14ac:dyDescent="0.25">
      <c r="B1276" s="187" t="s">
        <v>510</v>
      </c>
      <c r="C1276" s="187"/>
      <c r="D1276" s="187"/>
      <c r="E1276" s="187"/>
      <c r="F1276" s="187"/>
      <c r="G1276" s="187"/>
      <c r="H1276" s="187"/>
      <c r="I1276" s="187"/>
      <c r="J1276" s="187"/>
      <c r="K1276" s="187"/>
      <c r="L1276" s="187"/>
      <c r="M1276" s="187"/>
      <c r="N1276" s="187"/>
    </row>
    <row r="1277" spans="1:15" ht="15" customHeight="1" x14ac:dyDescent="0.25">
      <c r="B1277" s="181">
        <v>2023</v>
      </c>
      <c r="C1277" s="181"/>
      <c r="D1277" s="182">
        <v>1205</v>
      </c>
      <c r="E1277" s="183">
        <v>0.43</v>
      </c>
      <c r="F1277" s="183">
        <v>0.74</v>
      </c>
      <c r="G1277" s="183">
        <v>1.35</v>
      </c>
      <c r="H1277" s="183">
        <v>0.56999999999999995</v>
      </c>
      <c r="I1277" s="183">
        <v>9.33</v>
      </c>
      <c r="J1277" s="183">
        <v>3.69</v>
      </c>
      <c r="K1277" s="183">
        <v>8.66</v>
      </c>
      <c r="L1277" s="183">
        <v>0.4</v>
      </c>
      <c r="M1277" s="183">
        <v>0.93</v>
      </c>
      <c r="N1277" s="183">
        <v>29.58</v>
      </c>
    </row>
    <row r="1278" spans="1:15" ht="15" customHeight="1" x14ac:dyDescent="0.25">
      <c r="B1278" s="181">
        <v>2022</v>
      </c>
      <c r="C1278" s="181"/>
      <c r="D1278" s="182">
        <v>1142</v>
      </c>
      <c r="E1278" s="183">
        <v>0.4</v>
      </c>
      <c r="F1278" s="183">
        <v>0.67</v>
      </c>
      <c r="G1278" s="183">
        <v>1.5</v>
      </c>
      <c r="H1278" s="183">
        <v>0.6</v>
      </c>
      <c r="I1278" s="183">
        <v>7.4</v>
      </c>
      <c r="J1278" s="183">
        <v>2.58</v>
      </c>
      <c r="K1278" s="183">
        <v>6.45</v>
      </c>
      <c r="L1278" s="183">
        <v>0.35</v>
      </c>
      <c r="M1278" s="183">
        <v>0.87</v>
      </c>
      <c r="N1278" s="183">
        <v>20.11</v>
      </c>
    </row>
    <row r="1279" spans="1:15" ht="15" customHeight="1" x14ac:dyDescent="0.25">
      <c r="B1279" s="181">
        <v>2021</v>
      </c>
      <c r="C1279" s="181"/>
      <c r="D1279" s="182">
        <v>1061</v>
      </c>
      <c r="E1279" s="183">
        <v>0.39</v>
      </c>
      <c r="F1279" s="183">
        <v>0.65</v>
      </c>
      <c r="G1279" s="183">
        <v>1.55</v>
      </c>
      <c r="H1279" s="183">
        <v>0.61</v>
      </c>
      <c r="I1279" s="183">
        <v>4.9400000000000004</v>
      </c>
      <c r="J1279" s="183">
        <v>1.31</v>
      </c>
      <c r="K1279" s="183">
        <v>3.35</v>
      </c>
      <c r="L1279" s="183">
        <v>0.27</v>
      </c>
      <c r="M1279" s="183">
        <v>0.68</v>
      </c>
      <c r="N1279" s="183">
        <v>9.83</v>
      </c>
    </row>
    <row r="1280" spans="1:15" s="9" customFormat="1" ht="15" customHeight="1" x14ac:dyDescent="0.25">
      <c r="A1280"/>
      <c r="B1280" s="187" t="s">
        <v>527</v>
      </c>
      <c r="C1280" s="187"/>
      <c r="D1280" s="187"/>
      <c r="E1280" s="187"/>
      <c r="F1280" s="187"/>
      <c r="G1280" s="187"/>
      <c r="H1280" s="187"/>
      <c r="I1280" s="187"/>
      <c r="J1280" s="187"/>
      <c r="K1280" s="187"/>
      <c r="L1280" s="187"/>
      <c r="M1280" s="187"/>
      <c r="N1280" s="187"/>
      <c r="O1280" s="5"/>
    </row>
    <row r="1281" spans="1:15" s="9" customFormat="1" ht="15" customHeight="1" x14ac:dyDescent="0.25">
      <c r="A1281"/>
      <c r="B1281" s="181">
        <v>2023</v>
      </c>
      <c r="C1281" s="181"/>
      <c r="D1281" s="182">
        <v>2010</v>
      </c>
      <c r="E1281" s="183">
        <v>0.52</v>
      </c>
      <c r="F1281" s="183">
        <v>1.0900000000000001</v>
      </c>
      <c r="G1281" s="183">
        <v>0.92</v>
      </c>
      <c r="H1281" s="183">
        <v>0.48</v>
      </c>
      <c r="I1281" s="183">
        <v>28.91</v>
      </c>
      <c r="J1281" s="183">
        <v>10.71</v>
      </c>
      <c r="K1281" s="183">
        <v>20.55</v>
      </c>
      <c r="L1281" s="183">
        <v>0.37</v>
      </c>
      <c r="M1281" s="183">
        <v>0.71</v>
      </c>
      <c r="N1281" s="183">
        <v>172.77</v>
      </c>
      <c r="O1281" s="5"/>
    </row>
    <row r="1282" spans="1:15" s="9" customFormat="1" ht="15" customHeight="1" x14ac:dyDescent="0.25">
      <c r="A1282"/>
      <c r="B1282" s="181">
        <v>2022</v>
      </c>
      <c r="C1282" s="181"/>
      <c r="D1282" s="182">
        <v>1879</v>
      </c>
      <c r="E1282" s="183">
        <v>0.43</v>
      </c>
      <c r="F1282" s="183">
        <v>0.76</v>
      </c>
      <c r="G1282" s="183">
        <v>1.32</v>
      </c>
      <c r="H1282" s="183">
        <v>0.56999999999999995</v>
      </c>
      <c r="I1282" s="183">
        <v>17.93</v>
      </c>
      <c r="J1282" s="183">
        <v>6.04</v>
      </c>
      <c r="K1282" s="183">
        <v>14.02</v>
      </c>
      <c r="L1282" s="183">
        <v>0.34</v>
      </c>
      <c r="M1282" s="183">
        <v>0.78</v>
      </c>
      <c r="N1282" s="183">
        <v>91.14</v>
      </c>
      <c r="O1282" s="5"/>
    </row>
    <row r="1283" spans="1:15" s="9" customFormat="1" ht="15" customHeight="1" x14ac:dyDescent="0.25">
      <c r="A1283"/>
      <c r="B1283" s="181">
        <v>2021</v>
      </c>
      <c r="C1283" s="181"/>
      <c r="D1283" s="182">
        <v>1759</v>
      </c>
      <c r="E1283" s="183">
        <v>0.39</v>
      </c>
      <c r="F1283" s="183">
        <v>0.65</v>
      </c>
      <c r="G1283" s="183">
        <v>1.53</v>
      </c>
      <c r="H1283" s="183">
        <v>0.61</v>
      </c>
      <c r="I1283" s="183">
        <v>4.5</v>
      </c>
      <c r="J1283" s="183">
        <v>0.95</v>
      </c>
      <c r="K1283" s="183">
        <v>2.42</v>
      </c>
      <c r="L1283" s="183">
        <v>0.21</v>
      </c>
      <c r="M1283" s="183">
        <v>0.54</v>
      </c>
      <c r="N1283" s="183">
        <v>13.71</v>
      </c>
      <c r="O1283" s="5"/>
    </row>
    <row r="1284" spans="1:15" ht="15" customHeight="1" x14ac:dyDescent="0.2">
      <c r="A1284" s="53"/>
      <c r="B1284" s="258" t="s">
        <v>26</v>
      </c>
      <c r="C1284" s="184"/>
      <c r="D1284" s="184"/>
      <c r="E1284" s="184"/>
      <c r="F1284" s="184"/>
      <c r="G1284" s="184"/>
      <c r="H1284" s="184"/>
      <c r="I1284" s="184"/>
      <c r="J1284" s="184"/>
      <c r="K1284" s="184"/>
      <c r="L1284" s="184"/>
      <c r="M1284" s="184"/>
      <c r="N1284" s="184"/>
    </row>
    <row r="1285" spans="1:15" ht="15" customHeight="1" x14ac:dyDescent="0.25">
      <c r="B1285" s="187" t="s">
        <v>381</v>
      </c>
      <c r="C1285" s="187"/>
      <c r="D1285" s="187"/>
      <c r="E1285" s="187"/>
      <c r="F1285" s="187"/>
      <c r="G1285" s="187"/>
      <c r="H1285" s="187"/>
      <c r="I1285" s="187"/>
      <c r="J1285" s="187"/>
      <c r="K1285" s="187"/>
      <c r="L1285" s="187"/>
      <c r="M1285" s="187"/>
      <c r="N1285" s="187"/>
    </row>
    <row r="1286" spans="1:15" ht="15" customHeight="1" x14ac:dyDescent="0.25">
      <c r="B1286" s="181">
        <v>2023</v>
      </c>
      <c r="C1286" s="181"/>
      <c r="D1286" s="182">
        <v>18362</v>
      </c>
      <c r="E1286" s="183">
        <v>0.28999999999999998</v>
      </c>
      <c r="F1286" s="183">
        <v>0.41</v>
      </c>
      <c r="G1286" s="183">
        <v>2.4300000000000002</v>
      </c>
      <c r="H1286" s="183">
        <v>0.71</v>
      </c>
      <c r="I1286" s="183">
        <v>3.05</v>
      </c>
      <c r="J1286" s="183">
        <v>1.94</v>
      </c>
      <c r="K1286" s="183">
        <v>6.66</v>
      </c>
      <c r="L1286" s="183">
        <v>0.64</v>
      </c>
      <c r="M1286" s="183">
        <v>2.19</v>
      </c>
      <c r="N1286" s="183">
        <v>35.75</v>
      </c>
    </row>
    <row r="1287" spans="1:15" ht="15" customHeight="1" x14ac:dyDescent="0.25">
      <c r="B1287" s="181">
        <v>2022</v>
      </c>
      <c r="C1287" s="181"/>
      <c r="D1287" s="182">
        <v>16768</v>
      </c>
      <c r="E1287" s="183">
        <v>0.27</v>
      </c>
      <c r="F1287" s="183">
        <v>0.37</v>
      </c>
      <c r="G1287" s="183">
        <v>2.74</v>
      </c>
      <c r="H1287" s="183">
        <v>0.73</v>
      </c>
      <c r="I1287" s="183">
        <v>3.68</v>
      </c>
      <c r="J1287" s="183">
        <v>2.21</v>
      </c>
      <c r="K1287" s="183">
        <v>8.27</v>
      </c>
      <c r="L1287" s="183">
        <v>0.6</v>
      </c>
      <c r="M1287" s="183">
        <v>2.2400000000000002</v>
      </c>
      <c r="N1287" s="183">
        <v>42.9</v>
      </c>
    </row>
    <row r="1288" spans="1:15" ht="15" customHeight="1" x14ac:dyDescent="0.25">
      <c r="B1288" s="181">
        <v>2021</v>
      </c>
      <c r="C1288" s="181"/>
      <c r="D1288" s="182">
        <v>15146</v>
      </c>
      <c r="E1288" s="183">
        <v>0.25</v>
      </c>
      <c r="F1288" s="183">
        <v>0.33</v>
      </c>
      <c r="G1288" s="183">
        <v>3</v>
      </c>
      <c r="H1288" s="183">
        <v>0.75</v>
      </c>
      <c r="I1288" s="183">
        <v>2.93</v>
      </c>
      <c r="J1288" s="183">
        <v>1.61</v>
      </c>
      <c r="K1288" s="183">
        <v>6.43</v>
      </c>
      <c r="L1288" s="183">
        <v>0.55000000000000004</v>
      </c>
      <c r="M1288" s="183">
        <v>2.19</v>
      </c>
      <c r="N1288" s="183">
        <v>32.880000000000003</v>
      </c>
    </row>
    <row r="1289" spans="1:15" ht="15" customHeight="1" x14ac:dyDescent="0.25">
      <c r="B1289" s="168">
        <v>2020</v>
      </c>
      <c r="C1289" s="168"/>
      <c r="D1289" s="182">
        <v>13807</v>
      </c>
      <c r="E1289" s="183">
        <v>0.24</v>
      </c>
      <c r="F1289" s="183">
        <v>0.32</v>
      </c>
      <c r="G1289" s="183">
        <v>3.14</v>
      </c>
      <c r="H1289" s="183">
        <v>0.76</v>
      </c>
      <c r="I1289" s="183">
        <v>11.58</v>
      </c>
      <c r="J1289" s="183">
        <v>5.73</v>
      </c>
      <c r="K1289" s="183">
        <v>23.71</v>
      </c>
      <c r="L1289" s="183">
        <v>0.49</v>
      </c>
      <c r="M1289" s="183">
        <v>2.0499999999999998</v>
      </c>
      <c r="N1289" s="183">
        <v>126.41</v>
      </c>
    </row>
    <row r="1290" spans="1:15" ht="15" customHeight="1" x14ac:dyDescent="0.25">
      <c r="B1290" s="168">
        <v>2019</v>
      </c>
      <c r="C1290" s="168"/>
      <c r="D1290" s="182">
        <v>13228</v>
      </c>
      <c r="E1290" s="183">
        <v>0.08</v>
      </c>
      <c r="F1290" s="183">
        <v>0.08</v>
      </c>
      <c r="G1290" s="183">
        <v>12.12</v>
      </c>
      <c r="H1290" s="183">
        <v>0.92</v>
      </c>
      <c r="I1290" s="183">
        <v>-17.61</v>
      </c>
      <c r="J1290" s="183">
        <v>-8.61</v>
      </c>
      <c r="K1290" s="183">
        <v>-112.92</v>
      </c>
      <c r="L1290" s="183">
        <v>0.49</v>
      </c>
      <c r="M1290" s="183">
        <v>6.41</v>
      </c>
      <c r="N1290" s="183">
        <v>-187.33</v>
      </c>
    </row>
    <row r="1291" spans="1:15" ht="15" customHeight="1" x14ac:dyDescent="0.25">
      <c r="B1291" s="168">
        <v>2018</v>
      </c>
      <c r="C1291" s="168"/>
      <c r="D1291" s="182">
        <v>11966</v>
      </c>
      <c r="E1291" s="183">
        <v>0.17</v>
      </c>
      <c r="F1291" s="183">
        <v>0.2</v>
      </c>
      <c r="G1291" s="183">
        <v>4.95</v>
      </c>
      <c r="H1291" s="183">
        <v>0.83</v>
      </c>
      <c r="I1291" s="183">
        <v>6.98</v>
      </c>
      <c r="J1291" s="183">
        <v>3.14</v>
      </c>
      <c r="K1291" s="183">
        <v>18.72</v>
      </c>
      <c r="L1291" s="183">
        <v>0.45</v>
      </c>
      <c r="M1291" s="183">
        <v>2.68</v>
      </c>
      <c r="N1291" s="183">
        <v>74.900000000000006</v>
      </c>
    </row>
    <row r="1292" spans="1:15" ht="15" customHeight="1" x14ac:dyDescent="0.25">
      <c r="B1292" s="168">
        <v>2017</v>
      </c>
      <c r="C1292" s="168"/>
      <c r="D1292" s="182">
        <v>11018</v>
      </c>
      <c r="E1292" s="183">
        <v>0.14000000000000001</v>
      </c>
      <c r="F1292" s="183">
        <v>0.16</v>
      </c>
      <c r="G1292" s="183">
        <v>6.17</v>
      </c>
      <c r="H1292" s="183">
        <v>0.86</v>
      </c>
      <c r="I1292" s="183">
        <v>-0.64</v>
      </c>
      <c r="J1292" s="183">
        <v>-0.28999999999999998</v>
      </c>
      <c r="K1292" s="183">
        <v>-2.08</v>
      </c>
      <c r="L1292" s="183">
        <v>0.45</v>
      </c>
      <c r="M1292" s="183">
        <v>3.23</v>
      </c>
      <c r="N1292" s="183">
        <v>-7.23</v>
      </c>
    </row>
    <row r="1293" spans="1:15" ht="15" customHeight="1" x14ac:dyDescent="0.25">
      <c r="B1293" s="168">
        <v>2016</v>
      </c>
      <c r="C1293" s="168"/>
      <c r="D1293" s="182">
        <v>10311</v>
      </c>
      <c r="E1293" s="183">
        <v>0.15</v>
      </c>
      <c r="F1293" s="183">
        <v>0.17</v>
      </c>
      <c r="G1293" s="183">
        <v>5.79</v>
      </c>
      <c r="H1293" s="183">
        <v>0.85</v>
      </c>
      <c r="I1293" s="183">
        <v>1.84</v>
      </c>
      <c r="J1293" s="183">
        <v>0.79</v>
      </c>
      <c r="K1293" s="183">
        <v>5.37</v>
      </c>
      <c r="L1293" s="183">
        <v>0.43</v>
      </c>
      <c r="M1293" s="183">
        <v>2.92</v>
      </c>
      <c r="N1293" s="183">
        <v>21.05</v>
      </c>
    </row>
    <row r="1294" spans="1:15" ht="15" customHeight="1" x14ac:dyDescent="0.25">
      <c r="B1294" s="168">
        <v>2015</v>
      </c>
      <c r="C1294" s="168"/>
      <c r="D1294" s="182">
        <v>9847</v>
      </c>
      <c r="E1294" s="183">
        <v>0.13</v>
      </c>
      <c r="F1294" s="183">
        <v>0.15</v>
      </c>
      <c r="G1294" s="183">
        <v>6.59</v>
      </c>
      <c r="H1294" s="183">
        <v>0.87</v>
      </c>
      <c r="I1294" s="183">
        <v>-1.28</v>
      </c>
      <c r="J1294" s="183">
        <v>-0.51</v>
      </c>
      <c r="K1294" s="183">
        <v>-3.88</v>
      </c>
      <c r="L1294" s="183">
        <v>0.4</v>
      </c>
      <c r="M1294" s="183">
        <v>3.02</v>
      </c>
      <c r="N1294" s="183">
        <v>-14.78</v>
      </c>
    </row>
    <row r="1295" spans="1:15" ht="15" customHeight="1" x14ac:dyDescent="0.25">
      <c r="B1295" s="168">
        <v>2014</v>
      </c>
      <c r="C1295" s="168"/>
      <c r="D1295" s="182">
        <v>9355</v>
      </c>
      <c r="E1295" s="183">
        <v>0.18</v>
      </c>
      <c r="F1295" s="183">
        <v>0.22</v>
      </c>
      <c r="G1295" s="183">
        <v>4.6399999999999997</v>
      </c>
      <c r="H1295" s="183">
        <v>0.82</v>
      </c>
      <c r="I1295" s="183">
        <v>-19.37</v>
      </c>
      <c r="J1295" s="183">
        <v>-10.01</v>
      </c>
      <c r="K1295" s="183">
        <v>-56.48</v>
      </c>
      <c r="L1295" s="183">
        <v>0.52</v>
      </c>
      <c r="M1295" s="183">
        <v>2.92</v>
      </c>
      <c r="N1295" s="183">
        <v>-233.37</v>
      </c>
    </row>
    <row r="1296" spans="1:15" s="7" customFormat="1" ht="15" customHeight="1" x14ac:dyDescent="0.25">
      <c r="A1296"/>
      <c r="B1296" s="168">
        <v>2013</v>
      </c>
      <c r="C1296" s="168"/>
      <c r="D1296" s="182">
        <v>9013</v>
      </c>
      <c r="E1296" s="183">
        <v>0.44</v>
      </c>
      <c r="F1296" s="183">
        <v>0.78</v>
      </c>
      <c r="G1296" s="183">
        <v>1.29</v>
      </c>
      <c r="H1296" s="183">
        <v>0.56000000000000005</v>
      </c>
      <c r="I1296" s="183">
        <v>1.5</v>
      </c>
      <c r="J1296" s="183">
        <v>0.54</v>
      </c>
      <c r="K1296" s="183">
        <v>1.23</v>
      </c>
      <c r="L1296" s="183">
        <v>0.36</v>
      </c>
      <c r="M1296" s="183">
        <v>0.82</v>
      </c>
      <c r="N1296" s="183">
        <v>19.23</v>
      </c>
      <c r="O1296" s="5"/>
    </row>
    <row r="1297" spans="1:15" s="8" customFormat="1" ht="15" customHeight="1" x14ac:dyDescent="0.25">
      <c r="A1297"/>
      <c r="B1297" s="168">
        <v>2012</v>
      </c>
      <c r="C1297" s="168"/>
      <c r="D1297" s="182">
        <v>8580</v>
      </c>
      <c r="E1297" s="183">
        <v>0.45</v>
      </c>
      <c r="F1297" s="183">
        <v>0.81</v>
      </c>
      <c r="G1297" s="183">
        <v>1.24</v>
      </c>
      <c r="H1297" s="183">
        <v>0.55000000000000004</v>
      </c>
      <c r="I1297" s="183">
        <v>3.67</v>
      </c>
      <c r="J1297" s="183">
        <v>1.3</v>
      </c>
      <c r="K1297" s="183">
        <v>2.92</v>
      </c>
      <c r="L1297" s="183">
        <v>0.36</v>
      </c>
      <c r="M1297" s="183">
        <v>0.8</v>
      </c>
      <c r="N1297" s="183">
        <v>51.32</v>
      </c>
      <c r="O1297" s="5"/>
    </row>
    <row r="1298" spans="1:15" s="8" customFormat="1" ht="15" customHeight="1" x14ac:dyDescent="0.25">
      <c r="A1298"/>
      <c r="B1298" s="168">
        <v>2011</v>
      </c>
      <c r="C1298" s="168"/>
      <c r="D1298" s="182">
        <v>8236</v>
      </c>
      <c r="E1298" s="183">
        <v>0.45</v>
      </c>
      <c r="F1298" s="183">
        <v>0.82</v>
      </c>
      <c r="G1298" s="183">
        <v>1.21</v>
      </c>
      <c r="H1298" s="183">
        <v>0.55000000000000004</v>
      </c>
      <c r="I1298" s="183">
        <v>0.57999999999999996</v>
      </c>
      <c r="J1298" s="183">
        <v>0.21</v>
      </c>
      <c r="K1298" s="183">
        <v>0.46</v>
      </c>
      <c r="L1298" s="183">
        <v>0.36</v>
      </c>
      <c r="M1298" s="183">
        <v>0.79</v>
      </c>
      <c r="N1298" s="183">
        <v>8.85</v>
      </c>
      <c r="O1298" s="5"/>
    </row>
    <row r="1299" spans="1:15" s="8" customFormat="1" ht="15" customHeight="1" x14ac:dyDescent="0.25">
      <c r="A1299"/>
      <c r="B1299" s="168">
        <v>2010</v>
      </c>
      <c r="C1299" s="168"/>
      <c r="D1299" s="182">
        <v>7681</v>
      </c>
      <c r="E1299" s="183">
        <v>0.46</v>
      </c>
      <c r="F1299" s="183">
        <v>0.86</v>
      </c>
      <c r="G1299" s="183">
        <v>1.17</v>
      </c>
      <c r="H1299" s="183">
        <v>0.54</v>
      </c>
      <c r="I1299" s="183">
        <v>46.04</v>
      </c>
      <c r="J1299" s="183">
        <v>17.190000000000001</v>
      </c>
      <c r="K1299" s="183">
        <v>37.270000000000003</v>
      </c>
      <c r="L1299" s="183">
        <v>0.37</v>
      </c>
      <c r="M1299" s="183">
        <v>0.81</v>
      </c>
      <c r="N1299" s="183">
        <v>816.11</v>
      </c>
      <c r="O1299" s="5"/>
    </row>
    <row r="1300" spans="1:15" ht="15" customHeight="1" x14ac:dyDescent="0.25">
      <c r="A1300" s="53"/>
      <c r="B1300" s="168">
        <v>2009</v>
      </c>
      <c r="C1300" s="168"/>
      <c r="D1300" s="182">
        <v>7576</v>
      </c>
      <c r="E1300" s="183">
        <v>0.36</v>
      </c>
      <c r="F1300" s="183">
        <v>0.56000000000000005</v>
      </c>
      <c r="G1300" s="183">
        <v>1.8</v>
      </c>
      <c r="H1300" s="183">
        <v>0.64</v>
      </c>
      <c r="I1300" s="183">
        <v>7.74</v>
      </c>
      <c r="J1300" s="183">
        <v>4.75</v>
      </c>
      <c r="K1300" s="183">
        <v>13.28</v>
      </c>
      <c r="L1300" s="183">
        <v>0.61</v>
      </c>
      <c r="M1300" s="183">
        <v>1.72</v>
      </c>
      <c r="N1300" s="183">
        <v>140.43</v>
      </c>
    </row>
    <row r="1301" spans="1:15" ht="15" customHeight="1" x14ac:dyDescent="0.25">
      <c r="B1301" s="168">
        <v>2008</v>
      </c>
      <c r="C1301" s="168"/>
      <c r="D1301" s="182">
        <v>7424</v>
      </c>
      <c r="E1301" s="183">
        <v>0.34</v>
      </c>
      <c r="F1301" s="183">
        <v>0.51</v>
      </c>
      <c r="G1301" s="183">
        <v>1.96</v>
      </c>
      <c r="H1301" s="183">
        <v>0.66</v>
      </c>
      <c r="I1301" s="183">
        <v>6.42</v>
      </c>
      <c r="J1301" s="183">
        <v>4.16</v>
      </c>
      <c r="K1301" s="183">
        <v>12.33</v>
      </c>
      <c r="L1301" s="183">
        <v>0.65</v>
      </c>
      <c r="M1301" s="183">
        <v>1.92</v>
      </c>
      <c r="N1301" s="183">
        <v>120.91</v>
      </c>
    </row>
    <row r="1302" spans="1:15" ht="15" customHeight="1" x14ac:dyDescent="0.25">
      <c r="B1302" s="258" t="s">
        <v>11</v>
      </c>
      <c r="C1302" s="184"/>
      <c r="D1302" s="184"/>
      <c r="E1302" s="184"/>
      <c r="F1302" s="184"/>
      <c r="G1302" s="184"/>
      <c r="H1302" s="184"/>
      <c r="I1302" s="184"/>
      <c r="J1302" s="184"/>
      <c r="K1302" s="184"/>
      <c r="L1302" s="184"/>
      <c r="M1302" s="184"/>
      <c r="N1302" s="184"/>
    </row>
    <row r="1303" spans="1:15" ht="15" customHeight="1" x14ac:dyDescent="0.25">
      <c r="B1303" s="187" t="s">
        <v>252</v>
      </c>
      <c r="C1303" s="187"/>
      <c r="D1303" s="187"/>
      <c r="E1303" s="187"/>
      <c r="F1303" s="187"/>
      <c r="G1303" s="187"/>
      <c r="H1303" s="187"/>
      <c r="I1303" s="187"/>
      <c r="J1303" s="187"/>
      <c r="K1303" s="187"/>
      <c r="L1303" s="187"/>
      <c r="M1303" s="187"/>
      <c r="N1303" s="187"/>
    </row>
    <row r="1304" spans="1:15" ht="15" customHeight="1" x14ac:dyDescent="0.25">
      <c r="B1304" s="181">
        <v>2023</v>
      </c>
      <c r="C1304" s="181"/>
      <c r="D1304" s="182">
        <v>18255</v>
      </c>
      <c r="E1304" s="183">
        <v>0.26</v>
      </c>
      <c r="F1304" s="183">
        <v>0.35</v>
      </c>
      <c r="G1304" s="183">
        <v>2.86</v>
      </c>
      <c r="H1304" s="183">
        <v>0.74</v>
      </c>
      <c r="I1304" s="183">
        <v>3.16</v>
      </c>
      <c r="J1304" s="183">
        <v>1.99</v>
      </c>
      <c r="K1304" s="183">
        <v>7.67</v>
      </c>
      <c r="L1304" s="183">
        <v>0.63</v>
      </c>
      <c r="M1304" s="183">
        <v>2.4300000000000002</v>
      </c>
      <c r="N1304" s="183">
        <v>14.97</v>
      </c>
    </row>
    <row r="1305" spans="1:15" ht="15" customHeight="1" x14ac:dyDescent="0.25">
      <c r="B1305" s="181">
        <v>2022</v>
      </c>
      <c r="C1305" s="181"/>
      <c r="D1305" s="182">
        <v>16672</v>
      </c>
      <c r="E1305" s="183">
        <v>0.27</v>
      </c>
      <c r="F1305" s="183">
        <v>0.37</v>
      </c>
      <c r="G1305" s="183">
        <v>2.72</v>
      </c>
      <c r="H1305" s="183">
        <v>0.73</v>
      </c>
      <c r="I1305" s="183">
        <v>3.4</v>
      </c>
      <c r="J1305" s="183">
        <v>2.02</v>
      </c>
      <c r="K1305" s="183">
        <v>7.54</v>
      </c>
      <c r="L1305" s="183">
        <v>0.6</v>
      </c>
      <c r="M1305" s="183">
        <v>2.2200000000000002</v>
      </c>
      <c r="N1305" s="183">
        <v>16.25</v>
      </c>
    </row>
    <row r="1306" spans="1:15" ht="15" customHeight="1" x14ac:dyDescent="0.25">
      <c r="B1306" s="181">
        <v>2021</v>
      </c>
      <c r="C1306" s="181"/>
      <c r="D1306" s="182">
        <v>15054</v>
      </c>
      <c r="E1306" s="183">
        <v>0.25</v>
      </c>
      <c r="F1306" s="183">
        <v>0.34</v>
      </c>
      <c r="G1306" s="183">
        <v>2.94</v>
      </c>
      <c r="H1306" s="183">
        <v>0.75</v>
      </c>
      <c r="I1306" s="183">
        <v>2.86</v>
      </c>
      <c r="J1306" s="183">
        <v>1.51</v>
      </c>
      <c r="K1306" s="183">
        <v>5.94</v>
      </c>
      <c r="L1306" s="183">
        <v>0.53</v>
      </c>
      <c r="M1306" s="183">
        <v>2.08</v>
      </c>
      <c r="N1306" s="183">
        <v>12.53</v>
      </c>
    </row>
    <row r="1307" spans="1:15" ht="15" customHeight="1" x14ac:dyDescent="0.25">
      <c r="B1307" s="168">
        <v>2020</v>
      </c>
      <c r="C1307" s="168"/>
      <c r="D1307" s="182">
        <v>13730</v>
      </c>
      <c r="E1307" s="183">
        <v>0.23</v>
      </c>
      <c r="F1307" s="183">
        <v>0.31</v>
      </c>
      <c r="G1307" s="183">
        <v>3.28</v>
      </c>
      <c r="H1307" s="183">
        <v>0.77</v>
      </c>
      <c r="I1307" s="183">
        <v>18.82</v>
      </c>
      <c r="J1307" s="183">
        <v>7.97</v>
      </c>
      <c r="K1307" s="183">
        <v>34.1</v>
      </c>
      <c r="L1307" s="183">
        <v>0.42</v>
      </c>
      <c r="M1307" s="183">
        <v>1.81</v>
      </c>
      <c r="N1307" s="183">
        <v>78.56</v>
      </c>
    </row>
    <row r="1308" spans="1:15" ht="15" customHeight="1" x14ac:dyDescent="0.25">
      <c r="B1308" s="168">
        <v>2019</v>
      </c>
      <c r="C1308" s="168"/>
      <c r="D1308" s="182">
        <v>13160</v>
      </c>
      <c r="E1308" s="183">
        <v>0.11</v>
      </c>
      <c r="F1308" s="183">
        <v>0.13</v>
      </c>
      <c r="G1308" s="183">
        <v>7.73</v>
      </c>
      <c r="H1308" s="183">
        <v>0.89</v>
      </c>
      <c r="I1308" s="183">
        <v>-9.9</v>
      </c>
      <c r="J1308" s="183">
        <v>-3.81</v>
      </c>
      <c r="K1308" s="183">
        <v>-33.28</v>
      </c>
      <c r="L1308" s="183">
        <v>0.39</v>
      </c>
      <c r="M1308" s="183">
        <v>3.36</v>
      </c>
      <c r="N1308" s="183">
        <v>-42.41</v>
      </c>
    </row>
    <row r="1309" spans="1:15" ht="15" customHeight="1" x14ac:dyDescent="0.25">
      <c r="B1309" s="168">
        <v>2018</v>
      </c>
      <c r="C1309" s="168"/>
      <c r="D1309" s="182">
        <v>11904</v>
      </c>
      <c r="E1309" s="183">
        <v>0.14000000000000001</v>
      </c>
      <c r="F1309" s="183">
        <v>0.16</v>
      </c>
      <c r="G1309" s="183">
        <v>6.31</v>
      </c>
      <c r="H1309" s="183">
        <v>0.86</v>
      </c>
      <c r="I1309" s="183">
        <v>9.26</v>
      </c>
      <c r="J1309" s="183">
        <v>3.41</v>
      </c>
      <c r="K1309" s="183">
        <v>24.96</v>
      </c>
      <c r="L1309" s="183">
        <v>0.37</v>
      </c>
      <c r="M1309" s="183">
        <v>2.7</v>
      </c>
      <c r="N1309" s="183">
        <v>39.04</v>
      </c>
    </row>
    <row r="1310" spans="1:15" ht="15" customHeight="1" x14ac:dyDescent="0.25">
      <c r="B1310" s="168">
        <v>2017</v>
      </c>
      <c r="C1310" s="168"/>
      <c r="D1310" s="182">
        <v>10962</v>
      </c>
      <c r="E1310" s="183">
        <v>0.11</v>
      </c>
      <c r="F1310" s="183">
        <v>0.13</v>
      </c>
      <c r="G1310" s="183">
        <v>7.88</v>
      </c>
      <c r="H1310" s="183">
        <v>0.89</v>
      </c>
      <c r="I1310" s="183">
        <v>-3.44</v>
      </c>
      <c r="J1310" s="183">
        <v>-1.2</v>
      </c>
      <c r="K1310" s="183">
        <v>-10.62</v>
      </c>
      <c r="L1310" s="183">
        <v>0.35</v>
      </c>
      <c r="M1310" s="183">
        <v>3.09</v>
      </c>
      <c r="N1310" s="183">
        <v>-14.73</v>
      </c>
    </row>
    <row r="1311" spans="1:15" ht="15" customHeight="1" x14ac:dyDescent="0.25">
      <c r="B1311" s="168">
        <v>2016</v>
      </c>
      <c r="C1311" s="168"/>
      <c r="D1311" s="182">
        <v>10254</v>
      </c>
      <c r="E1311" s="183">
        <v>0.13</v>
      </c>
      <c r="F1311" s="183">
        <v>0.15</v>
      </c>
      <c r="G1311" s="183">
        <v>6.73</v>
      </c>
      <c r="H1311" s="183">
        <v>0.87</v>
      </c>
      <c r="I1311" s="183">
        <v>0.08</v>
      </c>
      <c r="J1311" s="183">
        <v>0.03</v>
      </c>
      <c r="K1311" s="183">
        <v>0.2</v>
      </c>
      <c r="L1311" s="183">
        <v>0.32</v>
      </c>
      <c r="M1311" s="183">
        <v>2.4900000000000002</v>
      </c>
      <c r="N1311" s="183">
        <v>0.34</v>
      </c>
    </row>
    <row r="1312" spans="1:15" s="8" customFormat="1" ht="15" customHeight="1" x14ac:dyDescent="0.25">
      <c r="A1312"/>
      <c r="B1312" s="168">
        <v>2015</v>
      </c>
      <c r="C1312" s="168"/>
      <c r="D1312" s="182">
        <v>9793</v>
      </c>
      <c r="E1312" s="183">
        <v>0.12</v>
      </c>
      <c r="F1312" s="183">
        <v>0.14000000000000001</v>
      </c>
      <c r="G1312" s="183">
        <v>7.35</v>
      </c>
      <c r="H1312" s="183">
        <v>0.88</v>
      </c>
      <c r="I1312" s="183">
        <v>-2.31</v>
      </c>
      <c r="J1312" s="183">
        <v>-0.7</v>
      </c>
      <c r="K1312" s="183">
        <v>-5.87</v>
      </c>
      <c r="L1312" s="183">
        <v>0.3</v>
      </c>
      <c r="M1312" s="183">
        <v>2.54</v>
      </c>
      <c r="N1312" s="183">
        <v>-9.73</v>
      </c>
      <c r="O1312" s="5"/>
    </row>
    <row r="1313" spans="1:15" s="9" customFormat="1" ht="15" customHeight="1" x14ac:dyDescent="0.25">
      <c r="A1313"/>
      <c r="B1313" s="168">
        <v>2014</v>
      </c>
      <c r="C1313" s="168"/>
      <c r="D1313" s="182">
        <v>9306</v>
      </c>
      <c r="E1313" s="183">
        <v>0.28000000000000003</v>
      </c>
      <c r="F1313" s="183">
        <v>0.4</v>
      </c>
      <c r="G1313" s="183">
        <v>2.5299999999999998</v>
      </c>
      <c r="H1313" s="183">
        <v>0.72</v>
      </c>
      <c r="I1313" s="183">
        <v>-0.53</v>
      </c>
      <c r="J1313" s="183">
        <v>-0.37</v>
      </c>
      <c r="K1313" s="183">
        <v>-1.32</v>
      </c>
      <c r="L1313" s="183">
        <v>0.7</v>
      </c>
      <c r="M1313" s="183">
        <v>2.4700000000000002</v>
      </c>
      <c r="N1313" s="183">
        <v>-2.2999999999999998</v>
      </c>
      <c r="O1313" s="5"/>
    </row>
    <row r="1314" spans="1:15" s="9" customFormat="1" ht="15" customHeight="1" x14ac:dyDescent="0.25">
      <c r="A1314"/>
      <c r="B1314" s="168">
        <v>2013</v>
      </c>
      <c r="C1314" s="168"/>
      <c r="D1314" s="182">
        <v>8967</v>
      </c>
      <c r="E1314" s="183">
        <v>0.31</v>
      </c>
      <c r="F1314" s="183">
        <v>0.46</v>
      </c>
      <c r="G1314" s="183">
        <v>2.2000000000000002</v>
      </c>
      <c r="H1314" s="183">
        <v>0.69</v>
      </c>
      <c r="I1314" s="183">
        <v>-2.4700000000000002</v>
      </c>
      <c r="J1314" s="183">
        <v>-1.64</v>
      </c>
      <c r="K1314" s="183">
        <v>-5.25</v>
      </c>
      <c r="L1314" s="183">
        <v>0.67</v>
      </c>
      <c r="M1314" s="183">
        <v>2.13</v>
      </c>
      <c r="N1314" s="183">
        <v>-10.98</v>
      </c>
      <c r="O1314" s="5"/>
    </row>
    <row r="1315" spans="1:15" s="9" customFormat="1" ht="15" customHeight="1" x14ac:dyDescent="0.25">
      <c r="A1315"/>
      <c r="B1315" s="168">
        <v>2012</v>
      </c>
      <c r="C1315" s="168"/>
      <c r="D1315" s="182">
        <v>8530</v>
      </c>
      <c r="E1315" s="183">
        <v>0.27</v>
      </c>
      <c r="F1315" s="183">
        <v>0.36</v>
      </c>
      <c r="G1315" s="183">
        <v>2.77</v>
      </c>
      <c r="H1315" s="183">
        <v>0.73</v>
      </c>
      <c r="I1315" s="183">
        <v>-0.82</v>
      </c>
      <c r="J1315" s="183">
        <v>-0.56000000000000005</v>
      </c>
      <c r="K1315" s="183">
        <v>-2.11</v>
      </c>
      <c r="L1315" s="183">
        <v>0.68</v>
      </c>
      <c r="M1315" s="183">
        <v>2.58</v>
      </c>
      <c r="N1315" s="183">
        <v>-3.69</v>
      </c>
      <c r="O1315" s="5"/>
    </row>
    <row r="1316" spans="1:15" ht="15" customHeight="1" x14ac:dyDescent="0.25">
      <c r="B1316" s="168">
        <v>2011</v>
      </c>
      <c r="C1316" s="168"/>
      <c r="D1316" s="182">
        <v>8185</v>
      </c>
      <c r="E1316" s="183">
        <v>0.24</v>
      </c>
      <c r="F1316" s="183">
        <v>0.32</v>
      </c>
      <c r="G1316" s="183">
        <v>3.16</v>
      </c>
      <c r="H1316" s="183">
        <v>0.76</v>
      </c>
      <c r="I1316" s="183">
        <v>-2.11</v>
      </c>
      <c r="J1316" s="183">
        <v>-1.48</v>
      </c>
      <c r="K1316" s="183">
        <v>-6.15</v>
      </c>
      <c r="L1316" s="183">
        <v>0.7</v>
      </c>
      <c r="M1316" s="183">
        <v>2.92</v>
      </c>
      <c r="N1316" s="183">
        <v>-10.47</v>
      </c>
    </row>
    <row r="1317" spans="1:15" ht="15" customHeight="1" x14ac:dyDescent="0.25">
      <c r="A1317" s="53"/>
      <c r="B1317" s="168">
        <v>2010</v>
      </c>
      <c r="C1317" s="168"/>
      <c r="D1317" s="182">
        <v>7634</v>
      </c>
      <c r="E1317" s="183">
        <v>0.27</v>
      </c>
      <c r="F1317" s="183">
        <v>0.37</v>
      </c>
      <c r="G1317" s="183">
        <v>2.71</v>
      </c>
      <c r="H1317" s="183">
        <v>0.73</v>
      </c>
      <c r="I1317" s="183">
        <v>2.59</v>
      </c>
      <c r="J1317" s="183">
        <v>1.91</v>
      </c>
      <c r="K1317" s="183">
        <v>7.1</v>
      </c>
      <c r="L1317" s="183">
        <v>0.74</v>
      </c>
      <c r="M1317" s="183">
        <v>2.74</v>
      </c>
      <c r="N1317" s="183">
        <v>14.61</v>
      </c>
    </row>
    <row r="1318" spans="1:15" ht="15" customHeight="1" x14ac:dyDescent="0.25">
      <c r="B1318" s="168">
        <v>2009</v>
      </c>
      <c r="C1318" s="168"/>
      <c r="D1318" s="182">
        <v>7528</v>
      </c>
      <c r="E1318" s="183">
        <v>0.28000000000000003</v>
      </c>
      <c r="F1318" s="183">
        <v>0.38</v>
      </c>
      <c r="G1318" s="183">
        <v>2.61</v>
      </c>
      <c r="H1318" s="183">
        <v>0.72</v>
      </c>
      <c r="I1318" s="183">
        <v>2.4700000000000002</v>
      </c>
      <c r="J1318" s="183">
        <v>1.85</v>
      </c>
      <c r="K1318" s="183">
        <v>6.66</v>
      </c>
      <c r="L1318" s="183">
        <v>0.75</v>
      </c>
      <c r="M1318" s="183">
        <v>2.7</v>
      </c>
      <c r="N1318" s="183">
        <v>13.72</v>
      </c>
    </row>
    <row r="1319" spans="1:15" ht="15" customHeight="1" x14ac:dyDescent="0.25">
      <c r="B1319" s="168">
        <v>2008</v>
      </c>
      <c r="C1319" s="168"/>
      <c r="D1319" s="182">
        <v>7381</v>
      </c>
      <c r="E1319" s="183">
        <v>0.25</v>
      </c>
      <c r="F1319" s="183">
        <v>0.33</v>
      </c>
      <c r="G1319" s="183">
        <v>3</v>
      </c>
      <c r="H1319" s="183">
        <v>0.75</v>
      </c>
      <c r="I1319" s="183">
        <v>-0.61</v>
      </c>
      <c r="J1319" s="183">
        <v>-0.52</v>
      </c>
      <c r="K1319" s="183">
        <v>-2.06</v>
      </c>
      <c r="L1319" s="183">
        <v>0.84</v>
      </c>
      <c r="M1319" s="183">
        <v>3.36</v>
      </c>
      <c r="N1319" s="183">
        <v>-3.73</v>
      </c>
    </row>
    <row r="1320" spans="1:15" ht="15" customHeight="1" x14ac:dyDescent="0.25">
      <c r="B1320" s="259" t="s">
        <v>253</v>
      </c>
      <c r="C1320" s="165"/>
      <c r="D1320" s="165"/>
      <c r="E1320" s="165"/>
      <c r="F1320" s="165"/>
      <c r="G1320" s="165"/>
      <c r="H1320" s="165"/>
      <c r="I1320" s="165"/>
      <c r="J1320" s="165"/>
      <c r="K1320" s="165"/>
      <c r="L1320" s="165"/>
      <c r="M1320" s="165"/>
      <c r="N1320" s="165"/>
    </row>
    <row r="1321" spans="1:15" ht="15" customHeight="1" x14ac:dyDescent="0.25">
      <c r="B1321" s="181">
        <v>2023</v>
      </c>
      <c r="C1321" s="181"/>
      <c r="D1321" s="182">
        <v>16557</v>
      </c>
      <c r="E1321" s="183">
        <v>0.39</v>
      </c>
      <c r="F1321" s="183">
        <v>0.65</v>
      </c>
      <c r="G1321" s="183">
        <v>1.53</v>
      </c>
      <c r="H1321" s="183">
        <v>0.61</v>
      </c>
      <c r="I1321" s="183">
        <v>10.039999999999999</v>
      </c>
      <c r="J1321" s="183">
        <v>5.1100000000000003</v>
      </c>
      <c r="K1321" s="183">
        <v>12.95</v>
      </c>
      <c r="L1321" s="183">
        <v>0.51</v>
      </c>
      <c r="M1321" s="183">
        <v>1.29</v>
      </c>
      <c r="N1321" s="183">
        <v>12.13</v>
      </c>
    </row>
    <row r="1322" spans="1:15" ht="15" customHeight="1" x14ac:dyDescent="0.25">
      <c r="B1322" s="181">
        <v>2022</v>
      </c>
      <c r="C1322" s="181"/>
      <c r="D1322" s="182">
        <v>15103</v>
      </c>
      <c r="E1322" s="183">
        <v>0.38</v>
      </c>
      <c r="F1322" s="183">
        <v>0.61</v>
      </c>
      <c r="G1322" s="183">
        <v>1.65</v>
      </c>
      <c r="H1322" s="183">
        <v>0.62</v>
      </c>
      <c r="I1322" s="183">
        <v>10.55</v>
      </c>
      <c r="J1322" s="183">
        <v>5.62</v>
      </c>
      <c r="K1322" s="183">
        <v>14.89</v>
      </c>
      <c r="L1322" s="183">
        <v>0.53</v>
      </c>
      <c r="M1322" s="183">
        <v>1.41</v>
      </c>
      <c r="N1322" s="183">
        <v>12.99</v>
      </c>
    </row>
    <row r="1323" spans="1:15" ht="15" customHeight="1" x14ac:dyDescent="0.25">
      <c r="B1323" s="181">
        <v>2021</v>
      </c>
      <c r="C1323" s="181"/>
      <c r="D1323" s="182">
        <v>13602</v>
      </c>
      <c r="E1323" s="183">
        <v>0.35</v>
      </c>
      <c r="F1323" s="183">
        <v>0.54</v>
      </c>
      <c r="G1323" s="183">
        <v>1.84</v>
      </c>
      <c r="H1323" s="183">
        <v>0.65</v>
      </c>
      <c r="I1323" s="183">
        <v>10.95</v>
      </c>
      <c r="J1323" s="183">
        <v>5.87</v>
      </c>
      <c r="K1323" s="183">
        <v>16.68</v>
      </c>
      <c r="L1323" s="183">
        <v>0.54</v>
      </c>
      <c r="M1323" s="183">
        <v>1.52</v>
      </c>
      <c r="N1323" s="183">
        <v>12.51</v>
      </c>
    </row>
    <row r="1324" spans="1:15" ht="15" customHeight="1" x14ac:dyDescent="0.25">
      <c r="B1324" s="168">
        <v>2020</v>
      </c>
      <c r="C1324" s="168"/>
      <c r="D1324" s="182">
        <v>12369</v>
      </c>
      <c r="E1324" s="183">
        <v>0.41</v>
      </c>
      <c r="F1324" s="183">
        <v>0.71</v>
      </c>
      <c r="G1324" s="183">
        <v>1.42</v>
      </c>
      <c r="H1324" s="183">
        <v>0.59</v>
      </c>
      <c r="I1324" s="183">
        <v>-1.41</v>
      </c>
      <c r="J1324" s="183">
        <v>-0.69</v>
      </c>
      <c r="K1324" s="183">
        <v>-1.66</v>
      </c>
      <c r="L1324" s="183">
        <v>0.49</v>
      </c>
      <c r="M1324" s="183">
        <v>1.18</v>
      </c>
      <c r="N1324" s="183">
        <v>-1.45</v>
      </c>
    </row>
    <row r="1325" spans="1:15" ht="15" customHeight="1" x14ac:dyDescent="0.25">
      <c r="B1325" s="168">
        <v>2019</v>
      </c>
      <c r="C1325" s="168"/>
      <c r="D1325" s="182">
        <v>11842</v>
      </c>
      <c r="E1325" s="183">
        <v>-0.01</v>
      </c>
      <c r="F1325" s="183">
        <v>-0.01</v>
      </c>
      <c r="G1325" s="183">
        <v>-88.53</v>
      </c>
      <c r="H1325" s="183">
        <v>1.01</v>
      </c>
      <c r="I1325" s="183">
        <v>-57.43</v>
      </c>
      <c r="J1325" s="183">
        <v>-7.57</v>
      </c>
      <c r="K1325" s="183">
        <v>662.42</v>
      </c>
      <c r="L1325" s="183">
        <v>0.13</v>
      </c>
      <c r="M1325" s="183">
        <v>-11.53</v>
      </c>
      <c r="N1325" s="183">
        <v>-61.57</v>
      </c>
    </row>
    <row r="1326" spans="1:15" ht="15" customHeight="1" x14ac:dyDescent="0.25">
      <c r="B1326" s="168">
        <v>2018</v>
      </c>
      <c r="C1326" s="168"/>
      <c r="D1326" s="182">
        <v>10731</v>
      </c>
      <c r="E1326" s="183">
        <v>0.04</v>
      </c>
      <c r="F1326" s="183">
        <v>0.04</v>
      </c>
      <c r="G1326" s="183">
        <v>25.91</v>
      </c>
      <c r="H1326" s="183">
        <v>0.96</v>
      </c>
      <c r="I1326" s="183">
        <v>26.66</v>
      </c>
      <c r="J1326" s="183">
        <v>3.41</v>
      </c>
      <c r="K1326" s="183">
        <v>91.77</v>
      </c>
      <c r="L1326" s="183">
        <v>0.13</v>
      </c>
      <c r="M1326" s="183">
        <v>3.44</v>
      </c>
      <c r="N1326" s="183">
        <v>28.82</v>
      </c>
    </row>
    <row r="1327" spans="1:15" ht="15" customHeight="1" x14ac:dyDescent="0.25">
      <c r="B1327" s="168">
        <v>2017</v>
      </c>
      <c r="C1327" s="168"/>
      <c r="D1327" s="182">
        <v>9872</v>
      </c>
      <c r="E1327" s="183">
        <v>0</v>
      </c>
      <c r="F1327" s="183">
        <v>0</v>
      </c>
      <c r="G1327" s="183">
        <v>1001.1</v>
      </c>
      <c r="H1327" s="183">
        <v>1</v>
      </c>
      <c r="I1327" s="183">
        <v>-29.5</v>
      </c>
      <c r="J1327" s="183">
        <v>-3.39</v>
      </c>
      <c r="K1327" s="183">
        <v>-3397.75</v>
      </c>
      <c r="L1327" s="183">
        <v>0.11</v>
      </c>
      <c r="M1327" s="183">
        <v>115.19</v>
      </c>
      <c r="N1327" s="183">
        <v>-31.41</v>
      </c>
    </row>
    <row r="1328" spans="1:15" s="10" customFormat="1" ht="15" customHeight="1" collapsed="1" x14ac:dyDescent="0.25">
      <c r="A1328"/>
      <c r="B1328" s="168">
        <v>2016</v>
      </c>
      <c r="C1328" s="168"/>
      <c r="D1328" s="182">
        <v>9198</v>
      </c>
      <c r="E1328" s="183">
        <v>0.03</v>
      </c>
      <c r="F1328" s="183">
        <v>0.03</v>
      </c>
      <c r="G1328" s="183">
        <v>33.76</v>
      </c>
      <c r="H1328" s="183">
        <v>0.97</v>
      </c>
      <c r="I1328" s="183">
        <v>-10.19</v>
      </c>
      <c r="J1328" s="183">
        <v>-1.07</v>
      </c>
      <c r="K1328" s="183">
        <v>-37.130000000000003</v>
      </c>
      <c r="L1328" s="183">
        <v>0.1</v>
      </c>
      <c r="M1328" s="183">
        <v>3.64</v>
      </c>
      <c r="N1328" s="183">
        <v>-10.38</v>
      </c>
      <c r="O1328" s="5"/>
    </row>
    <row r="1329" spans="1:15" s="10" customFormat="1" ht="15" customHeight="1" x14ac:dyDescent="0.25">
      <c r="A1329"/>
      <c r="B1329" s="168">
        <v>2015</v>
      </c>
      <c r="C1329" s="168"/>
      <c r="D1329" s="182">
        <v>8804</v>
      </c>
      <c r="E1329" s="183">
        <v>0.03</v>
      </c>
      <c r="F1329" s="183">
        <v>0.03</v>
      </c>
      <c r="G1329" s="183">
        <v>33.17</v>
      </c>
      <c r="H1329" s="183">
        <v>0.97</v>
      </c>
      <c r="I1329" s="183">
        <v>-12.27</v>
      </c>
      <c r="J1329" s="183">
        <v>-1.19</v>
      </c>
      <c r="K1329" s="183">
        <v>-40.5</v>
      </c>
      <c r="L1329" s="183">
        <v>0.1</v>
      </c>
      <c r="M1329" s="183">
        <v>3.3</v>
      </c>
      <c r="N1329" s="183">
        <v>-12.63</v>
      </c>
      <c r="O1329" s="5"/>
    </row>
    <row r="1330" spans="1:15" s="10" customFormat="1" ht="15" customHeight="1" x14ac:dyDescent="0.25">
      <c r="A1330"/>
      <c r="B1330" s="168">
        <v>2014</v>
      </c>
      <c r="C1330" s="168"/>
      <c r="D1330" s="182">
        <v>8373</v>
      </c>
      <c r="E1330" s="183">
        <v>0.19</v>
      </c>
      <c r="F1330" s="183">
        <v>0.23</v>
      </c>
      <c r="G1330" s="183">
        <v>4.32</v>
      </c>
      <c r="H1330" s="183">
        <v>0.81</v>
      </c>
      <c r="I1330" s="183">
        <v>-6.54</v>
      </c>
      <c r="J1330" s="183">
        <v>-3.51</v>
      </c>
      <c r="K1330" s="183">
        <v>-18.64</v>
      </c>
      <c r="L1330" s="183">
        <v>0.54</v>
      </c>
      <c r="M1330" s="183">
        <v>2.85</v>
      </c>
      <c r="N1330" s="183">
        <v>-6.8</v>
      </c>
      <c r="O1330" s="5"/>
    </row>
    <row r="1331" spans="1:15" ht="15" customHeight="1" x14ac:dyDescent="0.25">
      <c r="B1331" s="168">
        <v>2013</v>
      </c>
      <c r="C1331" s="168"/>
      <c r="D1331" s="182">
        <v>8071</v>
      </c>
      <c r="E1331" s="183">
        <v>0.21</v>
      </c>
      <c r="F1331" s="183">
        <v>0.27</v>
      </c>
      <c r="G1331" s="183">
        <v>3.72</v>
      </c>
      <c r="H1331" s="183">
        <v>0.79</v>
      </c>
      <c r="I1331" s="183">
        <v>-16.920000000000002</v>
      </c>
      <c r="J1331" s="183">
        <v>-8.24</v>
      </c>
      <c r="K1331" s="183">
        <v>-38.86</v>
      </c>
      <c r="L1331" s="183">
        <v>0.49</v>
      </c>
      <c r="M1331" s="183">
        <v>2.2999999999999998</v>
      </c>
      <c r="N1331" s="183">
        <v>-17.27</v>
      </c>
    </row>
    <row r="1332" spans="1:15" ht="15" customHeight="1" x14ac:dyDescent="0.25">
      <c r="B1332" s="168">
        <v>2012</v>
      </c>
      <c r="C1332" s="168"/>
      <c r="D1332" s="182">
        <v>7639</v>
      </c>
      <c r="E1332" s="183">
        <v>0.21</v>
      </c>
      <c r="F1332" s="183">
        <v>0.27</v>
      </c>
      <c r="G1332" s="183">
        <v>3.7</v>
      </c>
      <c r="H1332" s="183">
        <v>0.79</v>
      </c>
      <c r="I1332" s="183">
        <v>-7.37</v>
      </c>
      <c r="J1332" s="183">
        <v>-4.0599999999999996</v>
      </c>
      <c r="K1332" s="183">
        <v>-19.100000000000001</v>
      </c>
      <c r="L1332" s="183">
        <v>0.55000000000000004</v>
      </c>
      <c r="M1332" s="183">
        <v>2.59</v>
      </c>
      <c r="N1332" s="183">
        <v>-7.92</v>
      </c>
    </row>
    <row r="1333" spans="1:15" ht="15" customHeight="1" x14ac:dyDescent="0.25">
      <c r="B1333" s="168">
        <v>2011</v>
      </c>
      <c r="C1333" s="168"/>
      <c r="D1333" s="182">
        <v>7263</v>
      </c>
      <c r="E1333" s="183">
        <v>0.14000000000000001</v>
      </c>
      <c r="F1333" s="183">
        <v>0.16</v>
      </c>
      <c r="G1333" s="183">
        <v>6.12</v>
      </c>
      <c r="H1333" s="183">
        <v>0.86</v>
      </c>
      <c r="I1333" s="183">
        <v>-7.65</v>
      </c>
      <c r="J1333" s="183">
        <v>-4</v>
      </c>
      <c r="K1333" s="183">
        <v>-28.47</v>
      </c>
      <c r="L1333" s="183">
        <v>0.52</v>
      </c>
      <c r="M1333" s="183">
        <v>3.72</v>
      </c>
      <c r="N1333" s="183">
        <v>-8.83</v>
      </c>
    </row>
    <row r="1334" spans="1:15" ht="15" customHeight="1" x14ac:dyDescent="0.25">
      <c r="A1334" s="53"/>
      <c r="B1334" s="168">
        <v>2010</v>
      </c>
      <c r="C1334" s="168"/>
      <c r="D1334" s="182">
        <v>6717</v>
      </c>
      <c r="E1334" s="183">
        <v>0.19</v>
      </c>
      <c r="F1334" s="183">
        <v>0.24</v>
      </c>
      <c r="G1334" s="183">
        <v>4.1900000000000004</v>
      </c>
      <c r="H1334" s="183">
        <v>0.81</v>
      </c>
      <c r="I1334" s="183">
        <v>-1.38</v>
      </c>
      <c r="J1334" s="183">
        <v>-0.79</v>
      </c>
      <c r="K1334" s="183">
        <v>-4.08</v>
      </c>
      <c r="L1334" s="183">
        <v>0.56999999999999995</v>
      </c>
      <c r="M1334" s="183">
        <v>2.95</v>
      </c>
      <c r="N1334" s="183">
        <v>-1.79</v>
      </c>
    </row>
    <row r="1335" spans="1:15" ht="15" customHeight="1" x14ac:dyDescent="0.25">
      <c r="B1335" s="168">
        <v>2009</v>
      </c>
      <c r="C1335" s="168"/>
      <c r="D1335" s="182">
        <v>6619</v>
      </c>
      <c r="E1335" s="183">
        <v>0.16</v>
      </c>
      <c r="F1335" s="183">
        <v>0.18</v>
      </c>
      <c r="G1335" s="183">
        <v>5.43</v>
      </c>
      <c r="H1335" s="183">
        <v>0.84</v>
      </c>
      <c r="I1335" s="183">
        <v>-3.16</v>
      </c>
      <c r="J1335" s="183">
        <v>-1.81</v>
      </c>
      <c r="K1335" s="183">
        <v>-11.64</v>
      </c>
      <c r="L1335" s="183">
        <v>0.56999999999999995</v>
      </c>
      <c r="M1335" s="183">
        <v>3.69</v>
      </c>
      <c r="N1335" s="183">
        <v>-3.92</v>
      </c>
    </row>
    <row r="1336" spans="1:15" ht="15" customHeight="1" x14ac:dyDescent="0.25">
      <c r="B1336" s="168">
        <v>2008</v>
      </c>
      <c r="C1336" s="168"/>
      <c r="D1336" s="182">
        <v>6488</v>
      </c>
      <c r="E1336" s="183">
        <v>0.11</v>
      </c>
      <c r="F1336" s="183">
        <v>0.12</v>
      </c>
      <c r="G1336" s="183">
        <v>8.07</v>
      </c>
      <c r="H1336" s="183">
        <v>0.89</v>
      </c>
      <c r="I1336" s="183">
        <v>-4.54</v>
      </c>
      <c r="J1336" s="183">
        <v>-2.59</v>
      </c>
      <c r="K1336" s="183">
        <v>-23.52</v>
      </c>
      <c r="L1336" s="183">
        <v>0.56999999999999995</v>
      </c>
      <c r="M1336" s="183">
        <v>5.18</v>
      </c>
      <c r="N1336" s="183">
        <v>-5.9</v>
      </c>
    </row>
    <row r="1337" spans="1:15" s="10" customFormat="1" ht="15" customHeight="1" collapsed="1" x14ac:dyDescent="0.25">
      <c r="A1337"/>
      <c r="B1337" s="259" t="s">
        <v>254</v>
      </c>
      <c r="C1337" s="165"/>
      <c r="D1337" s="165"/>
      <c r="E1337" s="165"/>
      <c r="F1337" s="165"/>
      <c r="G1337" s="165"/>
      <c r="H1337" s="165"/>
      <c r="I1337" s="165"/>
      <c r="J1337" s="165"/>
      <c r="K1337" s="165"/>
      <c r="L1337" s="165"/>
      <c r="M1337" s="165"/>
      <c r="N1337" s="165"/>
      <c r="O1337" s="5"/>
    </row>
    <row r="1338" spans="1:15" s="10" customFormat="1" ht="15" customHeight="1" x14ac:dyDescent="0.25">
      <c r="A1338"/>
      <c r="B1338" s="181">
        <v>2023</v>
      </c>
      <c r="C1338" s="181"/>
      <c r="D1338" s="182">
        <v>1319</v>
      </c>
      <c r="E1338" s="183">
        <v>7.0000000000000007E-2</v>
      </c>
      <c r="F1338" s="183">
        <v>0.08</v>
      </c>
      <c r="G1338" s="183">
        <v>13.04</v>
      </c>
      <c r="H1338" s="183">
        <v>0.93</v>
      </c>
      <c r="I1338" s="183">
        <v>-6.69</v>
      </c>
      <c r="J1338" s="183">
        <v>-2.87</v>
      </c>
      <c r="K1338" s="183">
        <v>-40.31</v>
      </c>
      <c r="L1338" s="183">
        <v>0.43</v>
      </c>
      <c r="M1338" s="183">
        <v>6.03</v>
      </c>
      <c r="N1338" s="183">
        <v>-122.57</v>
      </c>
      <c r="O1338" s="5"/>
    </row>
    <row r="1339" spans="1:15" s="10" customFormat="1" ht="15" customHeight="1" x14ac:dyDescent="0.25">
      <c r="A1339"/>
      <c r="B1339" s="181">
        <v>2022</v>
      </c>
      <c r="C1339" s="181"/>
      <c r="D1339" s="182">
        <v>1204</v>
      </c>
      <c r="E1339" s="183">
        <v>0.16</v>
      </c>
      <c r="F1339" s="183">
        <v>0.19</v>
      </c>
      <c r="G1339" s="183">
        <v>5.31</v>
      </c>
      <c r="H1339" s="183">
        <v>0.84</v>
      </c>
      <c r="I1339" s="183">
        <v>-3.86</v>
      </c>
      <c r="J1339" s="183">
        <v>-1.43</v>
      </c>
      <c r="K1339" s="183">
        <v>-9.02</v>
      </c>
      <c r="L1339" s="183">
        <v>0.37</v>
      </c>
      <c r="M1339" s="183">
        <v>2.34</v>
      </c>
      <c r="N1339" s="183">
        <v>-69.06</v>
      </c>
      <c r="O1339" s="5"/>
    </row>
    <row r="1340" spans="1:15" s="10" customFormat="1" ht="15" customHeight="1" x14ac:dyDescent="0.25">
      <c r="A1340"/>
      <c r="B1340" s="181">
        <v>2021</v>
      </c>
      <c r="C1340" s="181"/>
      <c r="D1340" s="182">
        <v>1139</v>
      </c>
      <c r="E1340" s="183">
        <v>0.16</v>
      </c>
      <c r="F1340" s="183">
        <v>0.19</v>
      </c>
      <c r="G1340" s="183">
        <v>5.39</v>
      </c>
      <c r="H1340" s="183">
        <v>0.84</v>
      </c>
      <c r="I1340" s="183">
        <v>-6.42</v>
      </c>
      <c r="J1340" s="183">
        <v>-1.95</v>
      </c>
      <c r="K1340" s="183">
        <v>-12.46</v>
      </c>
      <c r="L1340" s="183">
        <v>0.3</v>
      </c>
      <c r="M1340" s="183">
        <v>1.94</v>
      </c>
      <c r="N1340" s="183">
        <v>-104.84</v>
      </c>
      <c r="O1340" s="5"/>
    </row>
    <row r="1341" spans="1:15" s="10" customFormat="1" ht="15" customHeight="1" x14ac:dyDescent="0.25">
      <c r="A1341"/>
      <c r="B1341" s="168">
        <v>2020</v>
      </c>
      <c r="C1341" s="168"/>
      <c r="D1341" s="182">
        <v>1075</v>
      </c>
      <c r="E1341" s="183">
        <v>0.11</v>
      </c>
      <c r="F1341" s="183">
        <v>0.13</v>
      </c>
      <c r="G1341" s="183">
        <v>7.79</v>
      </c>
      <c r="H1341" s="183">
        <v>0.89</v>
      </c>
      <c r="I1341" s="183">
        <v>67.75</v>
      </c>
      <c r="J1341" s="183">
        <v>14.72</v>
      </c>
      <c r="K1341" s="183">
        <v>129.38</v>
      </c>
      <c r="L1341" s="183">
        <v>0.22</v>
      </c>
      <c r="M1341" s="183">
        <v>1.91</v>
      </c>
      <c r="N1341" s="183">
        <v>1033.22</v>
      </c>
      <c r="O1341" s="5"/>
    </row>
    <row r="1342" spans="1:15" s="10" customFormat="1" ht="15" customHeight="1" x14ac:dyDescent="0.25">
      <c r="A1342"/>
      <c r="B1342" s="168">
        <v>2019</v>
      </c>
      <c r="C1342" s="168"/>
      <c r="D1342" s="182">
        <v>1050</v>
      </c>
      <c r="E1342" s="183">
        <v>0.37</v>
      </c>
      <c r="F1342" s="183">
        <v>0.59</v>
      </c>
      <c r="G1342" s="183">
        <v>1.71</v>
      </c>
      <c r="H1342" s="183">
        <v>0.63</v>
      </c>
      <c r="I1342" s="183">
        <v>4.76</v>
      </c>
      <c r="J1342" s="183">
        <v>4.16</v>
      </c>
      <c r="K1342" s="183">
        <v>11.26</v>
      </c>
      <c r="L1342" s="183">
        <v>0.87</v>
      </c>
      <c r="M1342" s="183">
        <v>2.37</v>
      </c>
      <c r="N1342" s="183">
        <v>71.7</v>
      </c>
      <c r="O1342" s="5"/>
    </row>
    <row r="1343" spans="1:15" s="10" customFormat="1" ht="15" customHeight="1" x14ac:dyDescent="0.25">
      <c r="A1343"/>
      <c r="B1343" s="168">
        <v>2018</v>
      </c>
      <c r="C1343" s="168"/>
      <c r="D1343" s="182">
        <v>934</v>
      </c>
      <c r="E1343" s="183">
        <v>0.35</v>
      </c>
      <c r="F1343" s="183">
        <v>0.53</v>
      </c>
      <c r="G1343" s="183">
        <v>1.9</v>
      </c>
      <c r="H1343" s="183">
        <v>0.65</v>
      </c>
      <c r="I1343" s="183">
        <v>3.74</v>
      </c>
      <c r="J1343" s="183">
        <v>3.06</v>
      </c>
      <c r="K1343" s="183">
        <v>8.86</v>
      </c>
      <c r="L1343" s="183">
        <v>0.82</v>
      </c>
      <c r="M1343" s="183">
        <v>2.37</v>
      </c>
      <c r="N1343" s="183">
        <v>55.13</v>
      </c>
      <c r="O1343" s="5"/>
    </row>
    <row r="1344" spans="1:15" s="10" customFormat="1" ht="15" customHeight="1" x14ac:dyDescent="0.25">
      <c r="A1344"/>
      <c r="B1344" s="168">
        <v>2017</v>
      </c>
      <c r="C1344" s="168"/>
      <c r="D1344" s="182">
        <v>871</v>
      </c>
      <c r="E1344" s="183">
        <v>0.36</v>
      </c>
      <c r="F1344" s="183">
        <v>0.55000000000000004</v>
      </c>
      <c r="G1344" s="183">
        <v>1.8</v>
      </c>
      <c r="H1344" s="183">
        <v>0.64</v>
      </c>
      <c r="I1344" s="183">
        <v>3.94</v>
      </c>
      <c r="J1344" s="183">
        <v>3</v>
      </c>
      <c r="K1344" s="183">
        <v>8.42</v>
      </c>
      <c r="L1344" s="183">
        <v>0.76</v>
      </c>
      <c r="M1344" s="183">
        <v>2.14</v>
      </c>
      <c r="N1344" s="183">
        <v>56.92</v>
      </c>
      <c r="O1344" s="5"/>
    </row>
    <row r="1345" spans="1:15" s="10" customFormat="1" ht="15" customHeight="1" x14ac:dyDescent="0.25">
      <c r="A1345"/>
      <c r="B1345" s="168">
        <v>2016</v>
      </c>
      <c r="C1345" s="168"/>
      <c r="D1345" s="182">
        <v>856</v>
      </c>
      <c r="E1345" s="183">
        <v>0.31</v>
      </c>
      <c r="F1345" s="183">
        <v>0.46</v>
      </c>
      <c r="G1345" s="183">
        <v>2.2000000000000002</v>
      </c>
      <c r="H1345" s="183">
        <v>0.69</v>
      </c>
      <c r="I1345" s="183">
        <v>0.98</v>
      </c>
      <c r="J1345" s="183">
        <v>0.76</v>
      </c>
      <c r="K1345" s="183">
        <v>2.44</v>
      </c>
      <c r="L1345" s="183">
        <v>0.78</v>
      </c>
      <c r="M1345" s="183">
        <v>2.4900000000000002</v>
      </c>
      <c r="N1345" s="183">
        <v>14.42</v>
      </c>
      <c r="O1345" s="5"/>
    </row>
    <row r="1346" spans="1:15" ht="15" customHeight="1" x14ac:dyDescent="0.25">
      <c r="B1346" s="168">
        <v>2015</v>
      </c>
      <c r="C1346" s="168"/>
      <c r="D1346" s="182">
        <v>797</v>
      </c>
      <c r="E1346" s="183">
        <v>0.31</v>
      </c>
      <c r="F1346" s="183">
        <v>0.46</v>
      </c>
      <c r="G1346" s="183">
        <v>2.1800000000000002</v>
      </c>
      <c r="H1346" s="183">
        <v>0.69</v>
      </c>
      <c r="I1346" s="183">
        <v>-1.1599999999999999</v>
      </c>
      <c r="J1346" s="183">
        <v>-0.85</v>
      </c>
      <c r="K1346" s="183">
        <v>-2.7</v>
      </c>
      <c r="L1346" s="183">
        <v>0.73</v>
      </c>
      <c r="M1346" s="183">
        <v>2.33</v>
      </c>
      <c r="N1346" s="183">
        <v>-16.93</v>
      </c>
    </row>
    <row r="1347" spans="1:15" ht="15" customHeight="1" x14ac:dyDescent="0.25">
      <c r="B1347" s="168">
        <v>2014</v>
      </c>
      <c r="C1347" s="168"/>
      <c r="D1347" s="182">
        <v>745</v>
      </c>
      <c r="E1347" s="183">
        <v>0.3</v>
      </c>
      <c r="F1347" s="183">
        <v>0.44</v>
      </c>
      <c r="G1347" s="183">
        <v>2.2799999999999998</v>
      </c>
      <c r="H1347" s="183">
        <v>0.7</v>
      </c>
      <c r="I1347" s="183">
        <v>0.04</v>
      </c>
      <c r="J1347" s="183">
        <v>0.03</v>
      </c>
      <c r="K1347" s="183">
        <v>0.09</v>
      </c>
      <c r="L1347" s="183">
        <v>0.69</v>
      </c>
      <c r="M1347" s="183">
        <v>2.27</v>
      </c>
      <c r="N1347" s="183">
        <v>0.55000000000000004</v>
      </c>
    </row>
    <row r="1348" spans="1:15" ht="15" customHeight="1" x14ac:dyDescent="0.25">
      <c r="B1348" s="168">
        <v>2013</v>
      </c>
      <c r="C1348" s="168"/>
      <c r="D1348" s="182">
        <v>713</v>
      </c>
      <c r="E1348" s="183">
        <v>0.34</v>
      </c>
      <c r="F1348" s="183">
        <v>0.51</v>
      </c>
      <c r="G1348" s="183">
        <v>1.96</v>
      </c>
      <c r="H1348" s="183">
        <v>0.66</v>
      </c>
      <c r="I1348" s="183">
        <v>0.46</v>
      </c>
      <c r="J1348" s="183">
        <v>0.33</v>
      </c>
      <c r="K1348" s="183">
        <v>0.96</v>
      </c>
      <c r="L1348" s="183">
        <v>0.7</v>
      </c>
      <c r="M1348" s="183">
        <v>2.08</v>
      </c>
      <c r="N1348" s="183">
        <v>7.25</v>
      </c>
    </row>
    <row r="1349" spans="1:15" ht="15" customHeight="1" x14ac:dyDescent="0.25">
      <c r="B1349" s="168">
        <v>2012</v>
      </c>
      <c r="C1349" s="168"/>
      <c r="D1349" s="182">
        <v>724</v>
      </c>
      <c r="E1349" s="183">
        <v>0.23</v>
      </c>
      <c r="F1349" s="183">
        <v>0.3</v>
      </c>
      <c r="G1349" s="183">
        <v>3.38</v>
      </c>
      <c r="H1349" s="183">
        <v>0.77</v>
      </c>
      <c r="I1349" s="183">
        <v>-1.1100000000000001</v>
      </c>
      <c r="J1349" s="183">
        <v>-0.97</v>
      </c>
      <c r="K1349" s="183">
        <v>-4.25</v>
      </c>
      <c r="L1349" s="183">
        <v>0.87</v>
      </c>
      <c r="M1349" s="183">
        <v>3.83</v>
      </c>
      <c r="N1349" s="183">
        <v>-17.62</v>
      </c>
    </row>
    <row r="1350" spans="1:15" ht="15" customHeight="1" x14ac:dyDescent="0.25">
      <c r="A1350" s="53"/>
      <c r="B1350" s="168">
        <v>2011</v>
      </c>
      <c r="C1350" s="168"/>
      <c r="D1350" s="182">
        <v>747</v>
      </c>
      <c r="E1350" s="183">
        <v>0.31</v>
      </c>
      <c r="F1350" s="183">
        <v>0.45</v>
      </c>
      <c r="G1350" s="183">
        <v>2.2000000000000002</v>
      </c>
      <c r="H1350" s="183">
        <v>0.69</v>
      </c>
      <c r="I1350" s="183">
        <v>-2.21</v>
      </c>
      <c r="J1350" s="183">
        <v>-1.83</v>
      </c>
      <c r="K1350" s="183">
        <v>-5.85</v>
      </c>
      <c r="L1350" s="183">
        <v>0.82</v>
      </c>
      <c r="M1350" s="183">
        <v>2.64</v>
      </c>
      <c r="N1350" s="183">
        <v>-36.33</v>
      </c>
    </row>
    <row r="1351" spans="1:15" ht="15" customHeight="1" x14ac:dyDescent="0.25">
      <c r="B1351" s="168">
        <v>2010</v>
      </c>
      <c r="C1351" s="168"/>
      <c r="D1351" s="182">
        <v>737</v>
      </c>
      <c r="E1351" s="183">
        <v>0.32</v>
      </c>
      <c r="F1351" s="183">
        <v>0.48</v>
      </c>
      <c r="G1351" s="183">
        <v>2.1</v>
      </c>
      <c r="H1351" s="183">
        <v>0.68</v>
      </c>
      <c r="I1351" s="183">
        <v>0.34</v>
      </c>
      <c r="J1351" s="183">
        <v>0.28000000000000003</v>
      </c>
      <c r="K1351" s="183">
        <v>0.88</v>
      </c>
      <c r="L1351" s="183">
        <v>0.84</v>
      </c>
      <c r="M1351" s="183">
        <v>2.6</v>
      </c>
      <c r="N1351" s="183">
        <v>5.74</v>
      </c>
    </row>
    <row r="1352" spans="1:15" s="10" customFormat="1" ht="15" customHeight="1" collapsed="1" x14ac:dyDescent="0.25">
      <c r="A1352"/>
      <c r="B1352" s="168">
        <v>2009</v>
      </c>
      <c r="C1352" s="168"/>
      <c r="D1352" s="182">
        <v>743</v>
      </c>
      <c r="E1352" s="183">
        <v>0.27</v>
      </c>
      <c r="F1352" s="183">
        <v>0.38</v>
      </c>
      <c r="G1352" s="183">
        <v>2.66</v>
      </c>
      <c r="H1352" s="183">
        <v>0.73</v>
      </c>
      <c r="I1352" s="183">
        <v>-1.39</v>
      </c>
      <c r="J1352" s="183">
        <v>-1.08</v>
      </c>
      <c r="K1352" s="183">
        <v>-3.97</v>
      </c>
      <c r="L1352" s="183">
        <v>0.78</v>
      </c>
      <c r="M1352" s="183">
        <v>2.85</v>
      </c>
      <c r="N1352" s="183">
        <v>-23.38</v>
      </c>
      <c r="O1352" s="5"/>
    </row>
    <row r="1353" spans="1:15" s="10" customFormat="1" ht="15" customHeight="1" x14ac:dyDescent="0.25">
      <c r="A1353"/>
      <c r="B1353" s="168">
        <v>2008</v>
      </c>
      <c r="C1353" s="168"/>
      <c r="D1353" s="182">
        <v>720</v>
      </c>
      <c r="E1353" s="183">
        <v>0.26</v>
      </c>
      <c r="F1353" s="183">
        <v>0.36</v>
      </c>
      <c r="G1353" s="183">
        <v>2.81</v>
      </c>
      <c r="H1353" s="183">
        <v>0.74</v>
      </c>
      <c r="I1353" s="183">
        <v>-3.47</v>
      </c>
      <c r="J1353" s="183">
        <v>-3.08</v>
      </c>
      <c r="K1353" s="183">
        <v>-11.76</v>
      </c>
      <c r="L1353" s="183">
        <v>0.89</v>
      </c>
      <c r="M1353" s="183">
        <v>3.38</v>
      </c>
      <c r="N1353" s="183">
        <v>-60.98</v>
      </c>
      <c r="O1353" s="5"/>
    </row>
    <row r="1354" spans="1:15" s="10" customFormat="1" ht="15" customHeight="1" x14ac:dyDescent="0.25">
      <c r="A1354"/>
      <c r="B1354" s="259" t="s">
        <v>255</v>
      </c>
      <c r="C1354" s="165"/>
      <c r="D1354" s="165"/>
      <c r="E1354" s="165"/>
      <c r="F1354" s="165"/>
      <c r="G1354" s="165"/>
      <c r="H1354" s="165"/>
      <c r="I1354" s="165"/>
      <c r="J1354" s="165"/>
      <c r="K1354" s="165"/>
      <c r="L1354" s="165"/>
      <c r="M1354" s="165"/>
      <c r="N1354" s="165"/>
      <c r="O1354" s="5"/>
    </row>
    <row r="1355" spans="1:15" s="10" customFormat="1" ht="15" customHeight="1" x14ac:dyDescent="0.25">
      <c r="A1355"/>
      <c r="B1355" s="181">
        <v>2023</v>
      </c>
      <c r="C1355" s="181"/>
      <c r="D1355" s="182">
        <v>379</v>
      </c>
      <c r="E1355" s="183">
        <v>0.39</v>
      </c>
      <c r="F1355" s="183">
        <v>0.63</v>
      </c>
      <c r="G1355" s="183">
        <v>1.59</v>
      </c>
      <c r="H1355" s="183">
        <v>0.61</v>
      </c>
      <c r="I1355" s="183">
        <v>5.53</v>
      </c>
      <c r="J1355" s="183">
        <v>5.61</v>
      </c>
      <c r="K1355" s="183">
        <v>14.54</v>
      </c>
      <c r="L1355" s="183">
        <v>1.01</v>
      </c>
      <c r="M1355" s="183">
        <v>2.63</v>
      </c>
      <c r="N1355" s="183">
        <v>617.46</v>
      </c>
      <c r="O1355" s="5"/>
    </row>
    <row r="1356" spans="1:15" s="10" customFormat="1" ht="15" customHeight="1" x14ac:dyDescent="0.25">
      <c r="A1356"/>
      <c r="B1356" s="181">
        <v>2022</v>
      </c>
      <c r="C1356" s="181"/>
      <c r="D1356" s="182">
        <v>365</v>
      </c>
      <c r="E1356" s="183">
        <v>0.33</v>
      </c>
      <c r="F1356" s="183">
        <v>0.5</v>
      </c>
      <c r="G1356" s="183">
        <v>2.0099999999999998</v>
      </c>
      <c r="H1356" s="183">
        <v>0.67</v>
      </c>
      <c r="I1356" s="183">
        <v>3.98</v>
      </c>
      <c r="J1356" s="183">
        <v>3.88</v>
      </c>
      <c r="K1356" s="183">
        <v>11.67</v>
      </c>
      <c r="L1356" s="183">
        <v>0.97</v>
      </c>
      <c r="M1356" s="183">
        <v>2.93</v>
      </c>
      <c r="N1356" s="183">
        <v>432.69</v>
      </c>
      <c r="O1356" s="5"/>
    </row>
    <row r="1357" spans="1:15" s="10" customFormat="1" ht="15" customHeight="1" x14ac:dyDescent="0.25">
      <c r="A1357"/>
      <c r="B1357" s="181">
        <v>2021</v>
      </c>
      <c r="C1357" s="181"/>
      <c r="D1357" s="182">
        <v>313</v>
      </c>
      <c r="E1357" s="183">
        <v>0.34</v>
      </c>
      <c r="F1357" s="183">
        <v>0.52</v>
      </c>
      <c r="G1357" s="183">
        <v>1.91</v>
      </c>
      <c r="H1357" s="183">
        <v>0.66</v>
      </c>
      <c r="I1357" s="183">
        <v>4.32</v>
      </c>
      <c r="J1357" s="183">
        <v>3.97</v>
      </c>
      <c r="K1357" s="183">
        <v>11.53</v>
      </c>
      <c r="L1357" s="183">
        <v>0.92</v>
      </c>
      <c r="M1357" s="183">
        <v>2.67</v>
      </c>
      <c r="N1357" s="183">
        <v>440.55</v>
      </c>
      <c r="O1357" s="5"/>
    </row>
    <row r="1358" spans="1:15" s="10" customFormat="1" ht="15" customHeight="1" x14ac:dyDescent="0.25">
      <c r="A1358"/>
      <c r="B1358" s="168">
        <v>2020</v>
      </c>
      <c r="C1358" s="168"/>
      <c r="D1358" s="182">
        <v>286</v>
      </c>
      <c r="E1358" s="183">
        <v>0.36</v>
      </c>
      <c r="F1358" s="183">
        <v>0.56999999999999995</v>
      </c>
      <c r="G1358" s="183">
        <v>1.75</v>
      </c>
      <c r="H1358" s="183">
        <v>0.64</v>
      </c>
      <c r="I1358" s="183">
        <v>-0.5</v>
      </c>
      <c r="J1358" s="183">
        <v>-0.42</v>
      </c>
      <c r="K1358" s="183">
        <v>-1.1499999999999999</v>
      </c>
      <c r="L1358" s="183">
        <v>0.84</v>
      </c>
      <c r="M1358" s="183">
        <v>2.2999999999999998</v>
      </c>
      <c r="N1358" s="183">
        <v>-49.39</v>
      </c>
      <c r="O1358" s="5"/>
    </row>
    <row r="1359" spans="1:15" s="10" customFormat="1" ht="15" customHeight="1" x14ac:dyDescent="0.25">
      <c r="A1359"/>
      <c r="B1359" s="168">
        <v>2019</v>
      </c>
      <c r="C1359" s="168"/>
      <c r="D1359" s="182">
        <v>268</v>
      </c>
      <c r="E1359" s="183">
        <v>0.35</v>
      </c>
      <c r="F1359" s="183">
        <v>0.54</v>
      </c>
      <c r="G1359" s="183">
        <v>1.86</v>
      </c>
      <c r="H1359" s="183">
        <v>0.65</v>
      </c>
      <c r="I1359" s="183">
        <v>3.44</v>
      </c>
      <c r="J1359" s="183">
        <v>3</v>
      </c>
      <c r="K1359" s="183">
        <v>8.56</v>
      </c>
      <c r="L1359" s="183">
        <v>0.87</v>
      </c>
      <c r="M1359" s="183">
        <v>2.4900000000000002</v>
      </c>
      <c r="N1359" s="183">
        <v>357.22</v>
      </c>
      <c r="O1359" s="5"/>
    </row>
    <row r="1360" spans="1:15" s="10" customFormat="1" ht="15" customHeight="1" x14ac:dyDescent="0.25">
      <c r="A1360"/>
      <c r="B1360" s="168">
        <v>2018</v>
      </c>
      <c r="C1360" s="168"/>
      <c r="D1360" s="182">
        <v>239</v>
      </c>
      <c r="E1360" s="183">
        <v>0.33</v>
      </c>
      <c r="F1360" s="183">
        <v>0.49</v>
      </c>
      <c r="G1360" s="183">
        <v>2.0299999999999998</v>
      </c>
      <c r="H1360" s="183">
        <v>0.67</v>
      </c>
      <c r="I1360" s="183">
        <v>4.1900000000000004</v>
      </c>
      <c r="J1360" s="183">
        <v>3.64</v>
      </c>
      <c r="K1360" s="183">
        <v>11.02</v>
      </c>
      <c r="L1360" s="183">
        <v>0.87</v>
      </c>
      <c r="M1360" s="183">
        <v>2.63</v>
      </c>
      <c r="N1360" s="183">
        <v>435.35</v>
      </c>
      <c r="O1360" s="5"/>
    </row>
    <row r="1361" spans="1:15" ht="15" customHeight="1" x14ac:dyDescent="0.25">
      <c r="B1361" s="168">
        <v>2017</v>
      </c>
      <c r="C1361" s="168"/>
      <c r="D1361" s="182">
        <v>219</v>
      </c>
      <c r="E1361" s="183">
        <v>0.34</v>
      </c>
      <c r="F1361" s="183">
        <v>0.52</v>
      </c>
      <c r="G1361" s="183">
        <v>1.93</v>
      </c>
      <c r="H1361" s="183">
        <v>0.66</v>
      </c>
      <c r="I1361" s="183">
        <v>4.1500000000000004</v>
      </c>
      <c r="J1361" s="183">
        <v>3.66</v>
      </c>
      <c r="K1361" s="183">
        <v>10.74</v>
      </c>
      <c r="L1361" s="183">
        <v>0.88</v>
      </c>
      <c r="M1361" s="183">
        <v>2.58</v>
      </c>
      <c r="N1361" s="183">
        <v>452.15</v>
      </c>
    </row>
    <row r="1362" spans="1:15" ht="15" customHeight="1" x14ac:dyDescent="0.25">
      <c r="B1362" s="168">
        <v>2016</v>
      </c>
      <c r="C1362" s="168"/>
      <c r="D1362" s="182">
        <v>200</v>
      </c>
      <c r="E1362" s="183">
        <v>0.35</v>
      </c>
      <c r="F1362" s="183">
        <v>0.54</v>
      </c>
      <c r="G1362" s="183">
        <v>1.86</v>
      </c>
      <c r="H1362" s="183">
        <v>0.65</v>
      </c>
      <c r="I1362" s="183">
        <v>4.1500000000000004</v>
      </c>
      <c r="J1362" s="183">
        <v>3.16</v>
      </c>
      <c r="K1362" s="183">
        <v>9.06</v>
      </c>
      <c r="L1362" s="183">
        <v>0.76</v>
      </c>
      <c r="M1362" s="183">
        <v>2.1800000000000002</v>
      </c>
      <c r="N1362" s="183">
        <v>433.3</v>
      </c>
    </row>
    <row r="1363" spans="1:15" ht="15" customHeight="1" x14ac:dyDescent="0.25">
      <c r="B1363" s="168">
        <v>2015</v>
      </c>
      <c r="C1363" s="168"/>
      <c r="D1363" s="182">
        <v>192</v>
      </c>
      <c r="E1363" s="183">
        <v>0.33</v>
      </c>
      <c r="F1363" s="183">
        <v>0.49</v>
      </c>
      <c r="G1363" s="183">
        <v>2.0499999999999998</v>
      </c>
      <c r="H1363" s="183">
        <v>0.67</v>
      </c>
      <c r="I1363" s="183">
        <v>1.43</v>
      </c>
      <c r="J1363" s="183">
        <v>1.1299999999999999</v>
      </c>
      <c r="K1363" s="183">
        <v>3.46</v>
      </c>
      <c r="L1363" s="183">
        <v>0.79</v>
      </c>
      <c r="M1363" s="183">
        <v>2.42</v>
      </c>
      <c r="N1363" s="183">
        <v>153.01</v>
      </c>
    </row>
    <row r="1364" spans="1:15" ht="15" customHeight="1" x14ac:dyDescent="0.25">
      <c r="B1364" s="168">
        <v>2014</v>
      </c>
      <c r="C1364" s="168"/>
      <c r="D1364" s="182">
        <v>188</v>
      </c>
      <c r="E1364" s="183">
        <v>0.33</v>
      </c>
      <c r="F1364" s="183">
        <v>0.5</v>
      </c>
      <c r="G1364" s="183">
        <v>2.0099999999999998</v>
      </c>
      <c r="H1364" s="183">
        <v>0.67</v>
      </c>
      <c r="I1364" s="183">
        <v>1.72</v>
      </c>
      <c r="J1364" s="183">
        <v>1.4</v>
      </c>
      <c r="K1364" s="183">
        <v>4.22</v>
      </c>
      <c r="L1364" s="183">
        <v>0.81</v>
      </c>
      <c r="M1364" s="183">
        <v>2.4500000000000002</v>
      </c>
      <c r="N1364" s="183">
        <v>187.11</v>
      </c>
    </row>
    <row r="1365" spans="1:15" ht="15" customHeight="1" x14ac:dyDescent="0.25">
      <c r="B1365" s="168">
        <v>2013</v>
      </c>
      <c r="C1365" s="168"/>
      <c r="D1365" s="182">
        <v>183</v>
      </c>
      <c r="E1365" s="183">
        <v>0.36</v>
      </c>
      <c r="F1365" s="183">
        <v>0.56000000000000005</v>
      </c>
      <c r="G1365" s="183">
        <v>1.77</v>
      </c>
      <c r="H1365" s="183">
        <v>0.64</v>
      </c>
      <c r="I1365" s="183">
        <v>1.75</v>
      </c>
      <c r="J1365" s="183">
        <v>1.32</v>
      </c>
      <c r="K1365" s="183">
        <v>3.65</v>
      </c>
      <c r="L1365" s="183">
        <v>0.76</v>
      </c>
      <c r="M1365" s="183">
        <v>2.09</v>
      </c>
      <c r="N1365" s="183">
        <v>195.42</v>
      </c>
    </row>
    <row r="1366" spans="1:15" ht="15" customHeight="1" x14ac:dyDescent="0.25">
      <c r="A1366" s="53"/>
      <c r="B1366" s="168">
        <v>2012</v>
      </c>
      <c r="C1366" s="168"/>
      <c r="D1366" s="182">
        <v>167</v>
      </c>
      <c r="E1366" s="183">
        <v>0.31</v>
      </c>
      <c r="F1366" s="183">
        <v>0.45</v>
      </c>
      <c r="G1366" s="183">
        <v>2.2200000000000002</v>
      </c>
      <c r="H1366" s="183">
        <v>0.69</v>
      </c>
      <c r="I1366" s="183">
        <v>2.23</v>
      </c>
      <c r="J1366" s="183">
        <v>1.49</v>
      </c>
      <c r="K1366" s="183">
        <v>4.79</v>
      </c>
      <c r="L1366" s="183">
        <v>0.67</v>
      </c>
      <c r="M1366" s="183">
        <v>2.15</v>
      </c>
      <c r="N1366" s="183">
        <v>250.17</v>
      </c>
    </row>
    <row r="1367" spans="1:15" s="9" customFormat="1" ht="15" customHeight="1" collapsed="1" x14ac:dyDescent="0.25">
      <c r="A1367"/>
      <c r="B1367" s="168">
        <v>2011</v>
      </c>
      <c r="C1367" s="168"/>
      <c r="D1367" s="182">
        <v>175</v>
      </c>
      <c r="E1367" s="183">
        <v>0.26</v>
      </c>
      <c r="F1367" s="183">
        <v>0.35</v>
      </c>
      <c r="G1367" s="183">
        <v>2.84</v>
      </c>
      <c r="H1367" s="183">
        <v>0.74</v>
      </c>
      <c r="I1367" s="183">
        <v>0.28000000000000003</v>
      </c>
      <c r="J1367" s="183">
        <v>0.2</v>
      </c>
      <c r="K1367" s="183">
        <v>0.78</v>
      </c>
      <c r="L1367" s="183">
        <v>0.74</v>
      </c>
      <c r="M1367" s="183">
        <v>2.84</v>
      </c>
      <c r="N1367" s="183">
        <v>31.63</v>
      </c>
      <c r="O1367" s="5"/>
    </row>
    <row r="1368" spans="1:15" s="9" customFormat="1" ht="15" customHeight="1" x14ac:dyDescent="0.25">
      <c r="A1368"/>
      <c r="B1368" s="168">
        <v>2010</v>
      </c>
      <c r="C1368" s="168"/>
      <c r="D1368" s="182">
        <v>180</v>
      </c>
      <c r="E1368" s="183">
        <v>0.28000000000000003</v>
      </c>
      <c r="F1368" s="183">
        <v>0.39</v>
      </c>
      <c r="G1368" s="183">
        <v>2.54</v>
      </c>
      <c r="H1368" s="183">
        <v>0.72</v>
      </c>
      <c r="I1368" s="183">
        <v>5.48</v>
      </c>
      <c r="J1368" s="183">
        <v>4.24</v>
      </c>
      <c r="K1368" s="183">
        <v>15.02</v>
      </c>
      <c r="L1368" s="183">
        <v>0.77</v>
      </c>
      <c r="M1368" s="183">
        <v>2.74</v>
      </c>
      <c r="N1368" s="183">
        <v>662.71</v>
      </c>
      <c r="O1368" s="5"/>
    </row>
    <row r="1369" spans="1:15" s="9" customFormat="1" ht="15" customHeight="1" x14ac:dyDescent="0.25">
      <c r="A1369"/>
      <c r="B1369" s="168">
        <v>2009</v>
      </c>
      <c r="C1369" s="168"/>
      <c r="D1369" s="182">
        <v>166</v>
      </c>
      <c r="E1369" s="183">
        <v>0.35</v>
      </c>
      <c r="F1369" s="183">
        <v>0.53</v>
      </c>
      <c r="G1369" s="183">
        <v>1.87</v>
      </c>
      <c r="H1369" s="183">
        <v>0.65</v>
      </c>
      <c r="I1369" s="183">
        <v>6.93</v>
      </c>
      <c r="J1369" s="183">
        <v>5.73</v>
      </c>
      <c r="K1369" s="183">
        <v>16.48</v>
      </c>
      <c r="L1369" s="183">
        <v>0.83</v>
      </c>
      <c r="M1369" s="183">
        <v>2.38</v>
      </c>
      <c r="N1369" s="183">
        <v>883.23</v>
      </c>
      <c r="O1369" s="5"/>
    </row>
    <row r="1370" spans="1:15" ht="15" customHeight="1" x14ac:dyDescent="0.25">
      <c r="B1370" s="168">
        <v>2008</v>
      </c>
      <c r="C1370" s="168"/>
      <c r="D1370" s="182">
        <v>173</v>
      </c>
      <c r="E1370" s="183">
        <v>0.33</v>
      </c>
      <c r="F1370" s="183">
        <v>0.49</v>
      </c>
      <c r="G1370" s="183">
        <v>2.06</v>
      </c>
      <c r="H1370" s="183">
        <v>0.67</v>
      </c>
      <c r="I1370" s="183">
        <v>2.29</v>
      </c>
      <c r="J1370" s="183">
        <v>2.23</v>
      </c>
      <c r="K1370" s="183">
        <v>6.83</v>
      </c>
      <c r="L1370" s="183">
        <v>0.97</v>
      </c>
      <c r="M1370" s="183">
        <v>2.98</v>
      </c>
      <c r="N1370" s="183">
        <v>315.66000000000003</v>
      </c>
    </row>
    <row r="1371" spans="1:15" ht="15" customHeight="1" x14ac:dyDescent="0.25">
      <c r="B1371" s="187" t="s">
        <v>256</v>
      </c>
      <c r="C1371" s="187"/>
      <c r="D1371" s="187"/>
      <c r="E1371" s="187"/>
      <c r="F1371" s="187"/>
      <c r="G1371" s="187"/>
      <c r="H1371" s="187"/>
      <c r="I1371" s="187"/>
      <c r="J1371" s="187"/>
      <c r="K1371" s="187"/>
      <c r="L1371" s="187"/>
      <c r="M1371" s="187"/>
      <c r="N1371" s="187"/>
    </row>
    <row r="1372" spans="1:15" ht="15" customHeight="1" x14ac:dyDescent="0.25">
      <c r="B1372" s="181">
        <v>2023</v>
      </c>
      <c r="C1372" s="181"/>
      <c r="D1372" s="182">
        <v>107</v>
      </c>
      <c r="E1372" s="183">
        <v>0.31</v>
      </c>
      <c r="F1372" s="183">
        <v>0.46</v>
      </c>
      <c r="G1372" s="183">
        <v>2.19</v>
      </c>
      <c r="H1372" s="183">
        <v>0.69</v>
      </c>
      <c r="I1372" s="183">
        <v>2.97</v>
      </c>
      <c r="J1372" s="183">
        <v>1.91</v>
      </c>
      <c r="K1372" s="183">
        <v>6.09</v>
      </c>
      <c r="L1372" s="183">
        <v>0.64</v>
      </c>
      <c r="M1372" s="183">
        <v>2.0499999999999998</v>
      </c>
      <c r="N1372" s="183">
        <v>3581.72</v>
      </c>
    </row>
    <row r="1373" spans="1:15" ht="15" customHeight="1" x14ac:dyDescent="0.25">
      <c r="B1373" s="181">
        <v>2022</v>
      </c>
      <c r="C1373" s="181"/>
      <c r="D1373" s="182">
        <v>96</v>
      </c>
      <c r="E1373" s="183">
        <v>0.27</v>
      </c>
      <c r="F1373" s="183">
        <v>0.36</v>
      </c>
      <c r="G1373" s="183">
        <v>2.74</v>
      </c>
      <c r="H1373" s="183">
        <v>0.73</v>
      </c>
      <c r="I1373" s="183">
        <v>3.88</v>
      </c>
      <c r="J1373" s="183">
        <v>2.34</v>
      </c>
      <c r="K1373" s="183">
        <v>8.7799999999999994</v>
      </c>
      <c r="L1373" s="183">
        <v>0.6</v>
      </c>
      <c r="M1373" s="183">
        <v>2.2599999999999998</v>
      </c>
      <c r="N1373" s="183">
        <v>4670.3900000000003</v>
      </c>
    </row>
    <row r="1374" spans="1:15" ht="15" customHeight="1" x14ac:dyDescent="0.25">
      <c r="B1374" s="181">
        <v>2021</v>
      </c>
      <c r="C1374" s="181"/>
      <c r="D1374" s="182">
        <v>92</v>
      </c>
      <c r="E1374" s="183">
        <v>0.25</v>
      </c>
      <c r="F1374" s="183">
        <v>0.33</v>
      </c>
      <c r="G1374" s="183">
        <v>3.04</v>
      </c>
      <c r="H1374" s="183">
        <v>0.75</v>
      </c>
      <c r="I1374" s="183">
        <v>2.98</v>
      </c>
      <c r="J1374" s="183">
        <v>1.67</v>
      </c>
      <c r="K1374" s="183">
        <v>6.77</v>
      </c>
      <c r="L1374" s="183">
        <v>0.56000000000000005</v>
      </c>
      <c r="M1374" s="183">
        <v>2.27</v>
      </c>
      <c r="N1374" s="183">
        <v>3363.57</v>
      </c>
    </row>
    <row r="1375" spans="1:15" ht="15" customHeight="1" x14ac:dyDescent="0.25">
      <c r="B1375" s="168">
        <v>2020</v>
      </c>
      <c r="C1375" s="168"/>
      <c r="D1375" s="182">
        <v>77</v>
      </c>
      <c r="E1375" s="183">
        <v>0.25</v>
      </c>
      <c r="F1375" s="183">
        <v>0.33</v>
      </c>
      <c r="G1375" s="183">
        <v>3.04</v>
      </c>
      <c r="H1375" s="183">
        <v>0.75</v>
      </c>
      <c r="I1375" s="183">
        <v>7.14</v>
      </c>
      <c r="J1375" s="183">
        <v>3.93</v>
      </c>
      <c r="K1375" s="183">
        <v>15.88</v>
      </c>
      <c r="L1375" s="183">
        <v>0.55000000000000004</v>
      </c>
      <c r="M1375" s="183">
        <v>2.2200000000000002</v>
      </c>
      <c r="N1375" s="183">
        <v>8658.2999999999993</v>
      </c>
    </row>
    <row r="1376" spans="1:15" ht="15" customHeight="1" x14ac:dyDescent="0.25">
      <c r="B1376" s="168">
        <v>2019</v>
      </c>
      <c r="C1376" s="168"/>
      <c r="D1376" s="182">
        <v>68</v>
      </c>
      <c r="E1376" s="183">
        <v>0.04</v>
      </c>
      <c r="F1376" s="183">
        <v>0.04</v>
      </c>
      <c r="G1376" s="183">
        <v>26.32</v>
      </c>
      <c r="H1376" s="183">
        <v>0.96</v>
      </c>
      <c r="I1376" s="183">
        <v>-22.76</v>
      </c>
      <c r="J1376" s="183">
        <v>-13.58</v>
      </c>
      <c r="K1376" s="183">
        <v>-370.87</v>
      </c>
      <c r="L1376" s="183">
        <v>0.6</v>
      </c>
      <c r="M1376" s="183">
        <v>16.29</v>
      </c>
      <c r="N1376" s="183">
        <v>-28233.71</v>
      </c>
    </row>
    <row r="1377" spans="1:15" ht="15" customHeight="1" x14ac:dyDescent="0.25">
      <c r="B1377" s="168">
        <v>2018</v>
      </c>
      <c r="C1377" s="168"/>
      <c r="D1377" s="182">
        <v>62</v>
      </c>
      <c r="E1377" s="183">
        <v>0.2</v>
      </c>
      <c r="F1377" s="183">
        <v>0.24</v>
      </c>
      <c r="G1377" s="183">
        <v>4.09</v>
      </c>
      <c r="H1377" s="183">
        <v>0.8</v>
      </c>
      <c r="I1377" s="183">
        <v>5.51</v>
      </c>
      <c r="J1377" s="183">
        <v>2.9</v>
      </c>
      <c r="K1377" s="183">
        <v>14.74</v>
      </c>
      <c r="L1377" s="183">
        <v>0.53</v>
      </c>
      <c r="M1377" s="183">
        <v>2.67</v>
      </c>
      <c r="N1377" s="183">
        <v>6959.9</v>
      </c>
    </row>
    <row r="1378" spans="1:15" ht="15" customHeight="1" x14ac:dyDescent="0.25">
      <c r="B1378" s="168">
        <v>2017</v>
      </c>
      <c r="C1378" s="168"/>
      <c r="D1378" s="182">
        <v>56</v>
      </c>
      <c r="E1378" s="183">
        <v>0.17</v>
      </c>
      <c r="F1378" s="183">
        <v>0.2</v>
      </c>
      <c r="G1378" s="183">
        <v>5.05</v>
      </c>
      <c r="H1378" s="183">
        <v>0.83</v>
      </c>
      <c r="I1378" s="183">
        <v>1.06</v>
      </c>
      <c r="J1378" s="183">
        <v>0.57999999999999996</v>
      </c>
      <c r="K1378" s="183">
        <v>3.53</v>
      </c>
      <c r="L1378" s="183">
        <v>0.55000000000000004</v>
      </c>
      <c r="M1378" s="183">
        <v>3.33</v>
      </c>
      <c r="N1378" s="183">
        <v>1460.64</v>
      </c>
    </row>
    <row r="1379" spans="1:15" ht="15" customHeight="1" x14ac:dyDescent="0.25">
      <c r="B1379" s="168">
        <v>2016</v>
      </c>
      <c r="C1379" s="168"/>
      <c r="D1379" s="182">
        <v>57</v>
      </c>
      <c r="E1379" s="183">
        <v>0.16</v>
      </c>
      <c r="F1379" s="183">
        <v>0.2</v>
      </c>
      <c r="G1379" s="183">
        <v>5.09</v>
      </c>
      <c r="H1379" s="183">
        <v>0.84</v>
      </c>
      <c r="I1379" s="183">
        <v>2.83</v>
      </c>
      <c r="J1379" s="183">
        <v>1.51</v>
      </c>
      <c r="K1379" s="183">
        <v>9.19</v>
      </c>
      <c r="L1379" s="183">
        <v>0.53</v>
      </c>
      <c r="M1379" s="183">
        <v>3.24</v>
      </c>
      <c r="N1379" s="183">
        <v>3745.79</v>
      </c>
    </row>
    <row r="1380" spans="1:15" ht="15" customHeight="1" x14ac:dyDescent="0.25">
      <c r="B1380" s="168">
        <v>2015</v>
      </c>
      <c r="C1380" s="168"/>
      <c r="D1380" s="182">
        <v>54</v>
      </c>
      <c r="E1380" s="183">
        <v>0.14000000000000001</v>
      </c>
      <c r="F1380" s="183">
        <v>0.17</v>
      </c>
      <c r="G1380" s="183">
        <v>6.01</v>
      </c>
      <c r="H1380" s="183">
        <v>0.86</v>
      </c>
      <c r="I1380" s="183">
        <v>-0.7</v>
      </c>
      <c r="J1380" s="183">
        <v>-0.34</v>
      </c>
      <c r="K1380" s="183">
        <v>-2.36</v>
      </c>
      <c r="L1380" s="183">
        <v>0.48</v>
      </c>
      <c r="M1380" s="183">
        <v>3.38</v>
      </c>
      <c r="N1380" s="183">
        <v>-930.41</v>
      </c>
    </row>
    <row r="1381" spans="1:15" ht="15" customHeight="1" x14ac:dyDescent="0.25">
      <c r="B1381" s="168">
        <v>2014</v>
      </c>
      <c r="C1381" s="168"/>
      <c r="D1381" s="182">
        <v>49</v>
      </c>
      <c r="E1381" s="183">
        <v>0.14000000000000001</v>
      </c>
      <c r="F1381" s="183">
        <v>0.16</v>
      </c>
      <c r="G1381" s="183">
        <v>6.16</v>
      </c>
      <c r="H1381" s="183">
        <v>0.86</v>
      </c>
      <c r="I1381" s="183">
        <v>-29.76</v>
      </c>
      <c r="J1381" s="183">
        <v>-13.44</v>
      </c>
      <c r="K1381" s="183">
        <v>-96.29</v>
      </c>
      <c r="L1381" s="183">
        <v>0.45</v>
      </c>
      <c r="M1381" s="183">
        <v>3.23</v>
      </c>
      <c r="N1381" s="183">
        <v>-44118.080000000002</v>
      </c>
    </row>
    <row r="1382" spans="1:15" s="8" customFormat="1" ht="15" customHeight="1" x14ac:dyDescent="0.25">
      <c r="A1382" s="53"/>
      <c r="B1382" s="168">
        <v>2013</v>
      </c>
      <c r="C1382" s="168"/>
      <c r="D1382" s="182">
        <v>46</v>
      </c>
      <c r="E1382" s="183">
        <v>0.47</v>
      </c>
      <c r="F1382" s="183">
        <v>0.87</v>
      </c>
      <c r="G1382" s="183">
        <v>1.1499999999999999</v>
      </c>
      <c r="H1382" s="183">
        <v>0.53</v>
      </c>
      <c r="I1382" s="183">
        <v>3.58</v>
      </c>
      <c r="J1382" s="183">
        <v>1.03</v>
      </c>
      <c r="K1382" s="183">
        <v>2.2200000000000002</v>
      </c>
      <c r="L1382" s="183">
        <v>0.28999999999999998</v>
      </c>
      <c r="M1382" s="183">
        <v>0.62</v>
      </c>
      <c r="N1382" s="183">
        <v>5908.63</v>
      </c>
      <c r="O1382" s="5"/>
    </row>
    <row r="1383" spans="1:15" s="9" customFormat="1" ht="15" customHeight="1" collapsed="1" x14ac:dyDescent="0.25">
      <c r="A1383"/>
      <c r="B1383" s="168">
        <v>2012</v>
      </c>
      <c r="C1383" s="168"/>
      <c r="D1383" s="182">
        <v>50</v>
      </c>
      <c r="E1383" s="183">
        <v>0.48</v>
      </c>
      <c r="F1383" s="183">
        <v>0.93</v>
      </c>
      <c r="G1383" s="183">
        <v>1.07</v>
      </c>
      <c r="H1383" s="183">
        <v>0.52</v>
      </c>
      <c r="I1383" s="183">
        <v>5.78</v>
      </c>
      <c r="J1383" s="183">
        <v>1.68</v>
      </c>
      <c r="K1383" s="183">
        <v>3.47</v>
      </c>
      <c r="L1383" s="183">
        <v>0.28999999999999998</v>
      </c>
      <c r="M1383" s="183">
        <v>0.6</v>
      </c>
      <c r="N1383" s="183">
        <v>9435.5400000000009</v>
      </c>
      <c r="O1383" s="5"/>
    </row>
    <row r="1384" spans="1:15" s="9" customFormat="1" ht="15" customHeight="1" x14ac:dyDescent="0.25">
      <c r="A1384"/>
      <c r="B1384" s="168">
        <v>2011</v>
      </c>
      <c r="C1384" s="168"/>
      <c r="D1384" s="182">
        <v>51</v>
      </c>
      <c r="E1384" s="183">
        <v>0.49</v>
      </c>
      <c r="F1384" s="183">
        <v>0.97</v>
      </c>
      <c r="G1384" s="183">
        <v>1.03</v>
      </c>
      <c r="H1384" s="183">
        <v>0.51</v>
      </c>
      <c r="I1384" s="183">
        <v>1.86</v>
      </c>
      <c r="J1384" s="183">
        <v>0.54</v>
      </c>
      <c r="K1384" s="183">
        <v>1.0900000000000001</v>
      </c>
      <c r="L1384" s="183">
        <v>0.28999999999999998</v>
      </c>
      <c r="M1384" s="183">
        <v>0.59</v>
      </c>
      <c r="N1384" s="183">
        <v>3109.22</v>
      </c>
      <c r="O1384" s="5"/>
    </row>
    <row r="1385" spans="1:15" s="9" customFormat="1" ht="15" customHeight="1" x14ac:dyDescent="0.25">
      <c r="A1385"/>
      <c r="B1385" s="168">
        <v>2010</v>
      </c>
      <c r="C1385" s="168"/>
      <c r="D1385" s="182">
        <v>47</v>
      </c>
      <c r="E1385" s="183">
        <v>0.5</v>
      </c>
      <c r="F1385" s="183">
        <v>0.99</v>
      </c>
      <c r="G1385" s="183">
        <v>1.01</v>
      </c>
      <c r="H1385" s="183">
        <v>0.5</v>
      </c>
      <c r="I1385" s="183">
        <v>66.08</v>
      </c>
      <c r="J1385" s="183">
        <v>20.100000000000001</v>
      </c>
      <c r="K1385" s="183">
        <v>40.380000000000003</v>
      </c>
      <c r="L1385" s="183">
        <v>0.3</v>
      </c>
      <c r="M1385" s="183">
        <v>0.61</v>
      </c>
      <c r="N1385" s="183">
        <v>131001.45</v>
      </c>
      <c r="O1385" s="5"/>
    </row>
    <row r="1386" spans="1:15" ht="15" customHeight="1" x14ac:dyDescent="0.25">
      <c r="B1386" s="168">
        <v>2009</v>
      </c>
      <c r="C1386" s="168"/>
      <c r="D1386" s="182">
        <v>48</v>
      </c>
      <c r="E1386" s="183">
        <v>0.38</v>
      </c>
      <c r="F1386" s="183">
        <v>0.62</v>
      </c>
      <c r="G1386" s="183">
        <v>1.6</v>
      </c>
      <c r="H1386" s="183">
        <v>0.62</v>
      </c>
      <c r="I1386" s="183">
        <v>10.050000000000001</v>
      </c>
      <c r="J1386" s="183">
        <v>5.72</v>
      </c>
      <c r="K1386" s="183">
        <v>14.87</v>
      </c>
      <c r="L1386" s="183">
        <v>0.56999999999999995</v>
      </c>
      <c r="M1386" s="183">
        <v>1.48</v>
      </c>
      <c r="N1386" s="183">
        <v>20012.669999999998</v>
      </c>
    </row>
    <row r="1387" spans="1:15" ht="15" customHeight="1" x14ac:dyDescent="0.25">
      <c r="B1387" s="168">
        <v>2008</v>
      </c>
      <c r="C1387" s="168"/>
      <c r="D1387" s="182">
        <v>43</v>
      </c>
      <c r="E1387" s="183">
        <v>0.37</v>
      </c>
      <c r="F1387" s="183">
        <v>0.57999999999999996</v>
      </c>
      <c r="G1387" s="183">
        <v>1.73</v>
      </c>
      <c r="H1387" s="183">
        <v>0.63</v>
      </c>
      <c r="I1387" s="183">
        <v>9.74</v>
      </c>
      <c r="J1387" s="183">
        <v>5.7</v>
      </c>
      <c r="K1387" s="183">
        <v>15.56</v>
      </c>
      <c r="L1387" s="183">
        <v>0.57999999999999996</v>
      </c>
      <c r="M1387" s="183">
        <v>1.6</v>
      </c>
      <c r="N1387" s="183">
        <v>21515.81</v>
      </c>
    </row>
    <row r="1388" spans="1:15" ht="15" customHeight="1" x14ac:dyDescent="0.25">
      <c r="B1388" s="258" t="s">
        <v>40</v>
      </c>
      <c r="C1388" s="184"/>
      <c r="D1388" s="184"/>
      <c r="E1388" s="184"/>
      <c r="F1388" s="184"/>
      <c r="G1388" s="184"/>
      <c r="H1388" s="184"/>
      <c r="I1388" s="184"/>
      <c r="J1388" s="184"/>
      <c r="K1388" s="184"/>
      <c r="L1388" s="184"/>
      <c r="M1388" s="184"/>
      <c r="N1388" s="184"/>
    </row>
    <row r="1389" spans="1:15" ht="15" customHeight="1" x14ac:dyDescent="0.25">
      <c r="B1389" s="187" t="s">
        <v>257</v>
      </c>
      <c r="C1389" s="187"/>
      <c r="D1389" s="187"/>
      <c r="E1389" s="187"/>
      <c r="F1389" s="187"/>
      <c r="G1389" s="187"/>
      <c r="H1389" s="187"/>
      <c r="I1389" s="187"/>
      <c r="J1389" s="187"/>
      <c r="K1389" s="187"/>
      <c r="L1389" s="187"/>
      <c r="M1389" s="187"/>
      <c r="N1389" s="187"/>
    </row>
    <row r="1390" spans="1:15" ht="15" customHeight="1" x14ac:dyDescent="0.25">
      <c r="B1390" s="181">
        <v>2023</v>
      </c>
      <c r="C1390" s="181"/>
      <c r="D1390" s="182">
        <v>4521</v>
      </c>
      <c r="E1390" s="183">
        <v>0.44</v>
      </c>
      <c r="F1390" s="183">
        <v>0.78</v>
      </c>
      <c r="G1390" s="183">
        <v>1.29</v>
      </c>
      <c r="H1390" s="183">
        <v>0.56000000000000005</v>
      </c>
      <c r="I1390" s="183">
        <v>5.14</v>
      </c>
      <c r="J1390" s="183">
        <v>4.08</v>
      </c>
      <c r="K1390" s="183">
        <v>9.33</v>
      </c>
      <c r="L1390" s="183">
        <v>0.79</v>
      </c>
      <c r="M1390" s="183">
        <v>1.81</v>
      </c>
      <c r="N1390" s="183">
        <v>41.4</v>
      </c>
    </row>
    <row r="1391" spans="1:15" ht="15" customHeight="1" x14ac:dyDescent="0.25">
      <c r="B1391" s="181">
        <v>2022</v>
      </c>
      <c r="C1391" s="181"/>
      <c r="D1391" s="182">
        <v>4109</v>
      </c>
      <c r="E1391" s="183">
        <v>0.41</v>
      </c>
      <c r="F1391" s="183">
        <v>0.68</v>
      </c>
      <c r="G1391" s="183">
        <v>1.46</v>
      </c>
      <c r="H1391" s="183">
        <v>0.59</v>
      </c>
      <c r="I1391" s="183">
        <v>7.26</v>
      </c>
      <c r="J1391" s="183">
        <v>5.29</v>
      </c>
      <c r="K1391" s="183">
        <v>13.04</v>
      </c>
      <c r="L1391" s="183">
        <v>0.73</v>
      </c>
      <c r="M1391" s="183">
        <v>1.8</v>
      </c>
      <c r="N1391" s="183">
        <v>55.39</v>
      </c>
    </row>
    <row r="1392" spans="1:15" ht="15" customHeight="1" x14ac:dyDescent="0.25">
      <c r="B1392" s="181">
        <v>2021</v>
      </c>
      <c r="C1392" s="181"/>
      <c r="D1392" s="182">
        <v>3683</v>
      </c>
      <c r="E1392" s="183">
        <v>0.41</v>
      </c>
      <c r="F1392" s="183">
        <v>0.7</v>
      </c>
      <c r="G1392" s="183">
        <v>1.42</v>
      </c>
      <c r="H1392" s="183">
        <v>0.59</v>
      </c>
      <c r="I1392" s="183">
        <v>7.66</v>
      </c>
      <c r="J1392" s="183">
        <v>5.35</v>
      </c>
      <c r="K1392" s="183">
        <v>12.94</v>
      </c>
      <c r="L1392" s="183">
        <v>0.7</v>
      </c>
      <c r="M1392" s="183">
        <v>1.69</v>
      </c>
      <c r="N1392" s="183">
        <v>54.34</v>
      </c>
    </row>
    <row r="1393" spans="1:15" ht="15" customHeight="1" x14ac:dyDescent="0.25">
      <c r="B1393" s="187" t="s">
        <v>258</v>
      </c>
      <c r="C1393" s="187"/>
      <c r="D1393" s="187"/>
      <c r="E1393" s="187"/>
      <c r="F1393" s="187"/>
      <c r="G1393" s="187"/>
      <c r="H1393" s="187"/>
      <c r="I1393" s="187"/>
      <c r="J1393" s="187"/>
      <c r="K1393" s="187"/>
      <c r="L1393" s="187"/>
      <c r="M1393" s="187"/>
      <c r="N1393" s="187"/>
    </row>
    <row r="1394" spans="1:15" ht="15" customHeight="1" x14ac:dyDescent="0.25">
      <c r="B1394" s="181">
        <v>2023</v>
      </c>
      <c r="C1394" s="181"/>
      <c r="D1394" s="182">
        <v>1790</v>
      </c>
      <c r="E1394" s="183">
        <v>0.53</v>
      </c>
      <c r="F1394" s="183">
        <v>1.1499999999999999</v>
      </c>
      <c r="G1394" s="183">
        <v>0.87</v>
      </c>
      <c r="H1394" s="183">
        <v>0.47</v>
      </c>
      <c r="I1394" s="183">
        <v>9.27</v>
      </c>
      <c r="J1394" s="183">
        <v>7.26</v>
      </c>
      <c r="K1394" s="183">
        <v>13.59</v>
      </c>
      <c r="L1394" s="183">
        <v>0.78</v>
      </c>
      <c r="M1394" s="183">
        <v>1.47</v>
      </c>
      <c r="N1394" s="183">
        <v>56.23</v>
      </c>
    </row>
    <row r="1395" spans="1:15" ht="15" customHeight="1" x14ac:dyDescent="0.25">
      <c r="B1395" s="181">
        <v>2022</v>
      </c>
      <c r="C1395" s="181"/>
      <c r="D1395" s="182">
        <v>1635</v>
      </c>
      <c r="E1395" s="183">
        <v>0.53</v>
      </c>
      <c r="F1395" s="183">
        <v>1.1100000000000001</v>
      </c>
      <c r="G1395" s="183">
        <v>0.9</v>
      </c>
      <c r="H1395" s="183">
        <v>0.47</v>
      </c>
      <c r="I1395" s="183">
        <v>12.38</v>
      </c>
      <c r="J1395" s="183">
        <v>9.42</v>
      </c>
      <c r="K1395" s="183">
        <v>17.89</v>
      </c>
      <c r="L1395" s="183">
        <v>0.76</v>
      </c>
      <c r="M1395" s="183">
        <v>1.45</v>
      </c>
      <c r="N1395" s="183">
        <v>68.260000000000005</v>
      </c>
    </row>
    <row r="1396" spans="1:15" ht="15" customHeight="1" x14ac:dyDescent="0.25">
      <c r="B1396" s="181">
        <v>2021</v>
      </c>
      <c r="C1396" s="181"/>
      <c r="D1396" s="182">
        <v>1493</v>
      </c>
      <c r="E1396" s="183">
        <v>0.55000000000000004</v>
      </c>
      <c r="F1396" s="183">
        <v>1.21</v>
      </c>
      <c r="G1396" s="183">
        <v>0.83</v>
      </c>
      <c r="H1396" s="183">
        <v>0.45</v>
      </c>
      <c r="I1396" s="183">
        <v>13.24</v>
      </c>
      <c r="J1396" s="183">
        <v>8.8800000000000008</v>
      </c>
      <c r="K1396" s="183">
        <v>16.260000000000002</v>
      </c>
      <c r="L1396" s="183">
        <v>0.67</v>
      </c>
      <c r="M1396" s="183">
        <v>1.23</v>
      </c>
      <c r="N1396" s="183">
        <v>63.11</v>
      </c>
    </row>
    <row r="1397" spans="1:15" s="9" customFormat="1" ht="15" customHeight="1" x14ac:dyDescent="0.25">
      <c r="A1397"/>
      <c r="B1397" s="187" t="s">
        <v>609</v>
      </c>
      <c r="C1397" s="187"/>
      <c r="D1397" s="187"/>
      <c r="E1397" s="187"/>
      <c r="F1397" s="187"/>
      <c r="G1397" s="187"/>
      <c r="H1397" s="187"/>
      <c r="I1397" s="187"/>
      <c r="J1397" s="187"/>
      <c r="K1397" s="187"/>
      <c r="L1397" s="187"/>
      <c r="M1397" s="187"/>
      <c r="N1397" s="187"/>
      <c r="O1397" s="5"/>
    </row>
    <row r="1398" spans="1:15" s="9" customFormat="1" ht="15" customHeight="1" x14ac:dyDescent="0.25">
      <c r="A1398"/>
      <c r="B1398" s="181">
        <v>2023</v>
      </c>
      <c r="C1398" s="181"/>
      <c r="D1398" s="182">
        <v>861</v>
      </c>
      <c r="E1398" s="183">
        <v>0.51</v>
      </c>
      <c r="F1398" s="183">
        <v>1.02</v>
      </c>
      <c r="G1398" s="183">
        <v>0.98</v>
      </c>
      <c r="H1398" s="183">
        <v>0.49</v>
      </c>
      <c r="I1398" s="183">
        <v>11.42</v>
      </c>
      <c r="J1398" s="183">
        <v>7.58</v>
      </c>
      <c r="K1398" s="183">
        <v>15</v>
      </c>
      <c r="L1398" s="183">
        <v>0.66</v>
      </c>
      <c r="M1398" s="183">
        <v>1.31</v>
      </c>
      <c r="N1398" s="183">
        <v>26.96</v>
      </c>
      <c r="O1398" s="5"/>
    </row>
    <row r="1399" spans="1:15" s="9" customFormat="1" ht="15" customHeight="1" x14ac:dyDescent="0.25">
      <c r="A1399"/>
      <c r="B1399" s="181">
        <v>2022</v>
      </c>
      <c r="C1399" s="181"/>
      <c r="D1399" s="182">
        <v>764</v>
      </c>
      <c r="E1399" s="183">
        <v>0.5</v>
      </c>
      <c r="F1399" s="183">
        <v>0.99</v>
      </c>
      <c r="G1399" s="183">
        <v>1.01</v>
      </c>
      <c r="H1399" s="183">
        <v>0.5</v>
      </c>
      <c r="I1399" s="183">
        <v>12.48</v>
      </c>
      <c r="J1399" s="183">
        <v>11.23</v>
      </c>
      <c r="K1399" s="183">
        <v>22.56</v>
      </c>
      <c r="L1399" s="183">
        <v>0.9</v>
      </c>
      <c r="M1399" s="183">
        <v>1.81</v>
      </c>
      <c r="N1399" s="183">
        <v>37.42</v>
      </c>
      <c r="O1399" s="5"/>
    </row>
    <row r="1400" spans="1:15" s="9" customFormat="1" ht="15" customHeight="1" x14ac:dyDescent="0.25">
      <c r="A1400"/>
      <c r="B1400" s="181">
        <v>2021</v>
      </c>
      <c r="C1400" s="181"/>
      <c r="D1400" s="182">
        <v>686</v>
      </c>
      <c r="E1400" s="183">
        <v>0.49</v>
      </c>
      <c r="F1400" s="183">
        <v>0.97</v>
      </c>
      <c r="G1400" s="183">
        <v>1.03</v>
      </c>
      <c r="H1400" s="183">
        <v>0.51</v>
      </c>
      <c r="I1400" s="183">
        <v>12.74</v>
      </c>
      <c r="J1400" s="183">
        <v>9.92</v>
      </c>
      <c r="K1400" s="183">
        <v>20.190000000000001</v>
      </c>
      <c r="L1400" s="183">
        <v>0.78</v>
      </c>
      <c r="M1400" s="183">
        <v>1.58</v>
      </c>
      <c r="N1400" s="183">
        <v>31.51</v>
      </c>
      <c r="O1400" s="5"/>
    </row>
    <row r="1401" spans="1:15" s="9" customFormat="1" ht="15" customHeight="1" x14ac:dyDescent="0.25">
      <c r="A1401"/>
      <c r="B1401" s="187" t="s">
        <v>610</v>
      </c>
      <c r="C1401" s="187"/>
      <c r="D1401" s="187"/>
      <c r="E1401" s="187"/>
      <c r="F1401" s="187"/>
      <c r="G1401" s="187"/>
      <c r="H1401" s="187"/>
      <c r="I1401" s="187"/>
      <c r="J1401" s="187"/>
      <c r="K1401" s="187"/>
      <c r="L1401" s="187"/>
      <c r="M1401" s="187"/>
      <c r="N1401" s="187"/>
      <c r="O1401" s="5"/>
    </row>
    <row r="1402" spans="1:15" s="9" customFormat="1" ht="15" customHeight="1" x14ac:dyDescent="0.25">
      <c r="A1402"/>
      <c r="B1402" s="181">
        <v>2023</v>
      </c>
      <c r="C1402" s="181"/>
      <c r="D1402" s="182">
        <v>8456</v>
      </c>
      <c r="E1402" s="183">
        <v>0.25</v>
      </c>
      <c r="F1402" s="183">
        <v>0.32</v>
      </c>
      <c r="G1402" s="183">
        <v>3.08</v>
      </c>
      <c r="H1402" s="183">
        <v>0.75</v>
      </c>
      <c r="I1402" s="183">
        <v>1.54</v>
      </c>
      <c r="J1402" s="183">
        <v>0.92</v>
      </c>
      <c r="K1402" s="183">
        <v>3.76</v>
      </c>
      <c r="L1402" s="183">
        <v>0.6</v>
      </c>
      <c r="M1402" s="183">
        <v>2.44</v>
      </c>
      <c r="N1402" s="183">
        <v>28.82</v>
      </c>
      <c r="O1402" s="5"/>
    </row>
    <row r="1403" spans="1:15" s="9" customFormat="1" ht="15" customHeight="1" x14ac:dyDescent="0.25">
      <c r="A1403"/>
      <c r="B1403" s="181">
        <v>2022</v>
      </c>
      <c r="C1403" s="181"/>
      <c r="D1403" s="182">
        <v>7818</v>
      </c>
      <c r="E1403" s="183">
        <v>0.22</v>
      </c>
      <c r="F1403" s="183">
        <v>0.28999999999999998</v>
      </c>
      <c r="G1403" s="183">
        <v>3.45</v>
      </c>
      <c r="H1403" s="183">
        <v>0.78</v>
      </c>
      <c r="I1403" s="183">
        <v>1.96</v>
      </c>
      <c r="J1403" s="183">
        <v>1.1000000000000001</v>
      </c>
      <c r="K1403" s="183">
        <v>4.9000000000000004</v>
      </c>
      <c r="L1403" s="183">
        <v>0.56000000000000005</v>
      </c>
      <c r="M1403" s="183">
        <v>2.4900000000000002</v>
      </c>
      <c r="N1403" s="183">
        <v>36.299999999999997</v>
      </c>
      <c r="O1403" s="5"/>
    </row>
    <row r="1404" spans="1:15" s="9" customFormat="1" ht="15" customHeight="1" x14ac:dyDescent="0.25">
      <c r="A1404"/>
      <c r="B1404" s="181">
        <v>2021</v>
      </c>
      <c r="C1404" s="181"/>
      <c r="D1404" s="182">
        <v>7115</v>
      </c>
      <c r="E1404" s="183">
        <v>0.21</v>
      </c>
      <c r="F1404" s="183">
        <v>0.26</v>
      </c>
      <c r="G1404" s="183">
        <v>3.85</v>
      </c>
      <c r="H1404" s="183">
        <v>0.79</v>
      </c>
      <c r="I1404" s="183">
        <v>1.08</v>
      </c>
      <c r="J1404" s="183">
        <v>0.56000000000000005</v>
      </c>
      <c r="K1404" s="183">
        <v>2.7</v>
      </c>
      <c r="L1404" s="183">
        <v>0.51</v>
      </c>
      <c r="M1404" s="183">
        <v>2.4900000000000002</v>
      </c>
      <c r="N1404" s="183">
        <v>19.54</v>
      </c>
      <c r="O1404" s="5"/>
    </row>
    <row r="1405" spans="1:15" s="9" customFormat="1" ht="15" customHeight="1" x14ac:dyDescent="0.25">
      <c r="A1405"/>
      <c r="B1405" s="187" t="s">
        <v>611</v>
      </c>
      <c r="C1405" s="187"/>
      <c r="D1405" s="187"/>
      <c r="E1405" s="187"/>
      <c r="F1405" s="187"/>
      <c r="G1405" s="187"/>
      <c r="H1405" s="187"/>
      <c r="I1405" s="187"/>
      <c r="J1405" s="187"/>
      <c r="K1405" s="187"/>
      <c r="L1405" s="187"/>
      <c r="M1405" s="187"/>
      <c r="N1405" s="187"/>
      <c r="O1405" s="5"/>
    </row>
    <row r="1406" spans="1:15" s="9" customFormat="1" ht="15" customHeight="1" x14ac:dyDescent="0.25">
      <c r="A1406"/>
      <c r="B1406" s="181">
        <v>2023</v>
      </c>
      <c r="C1406" s="181"/>
      <c r="D1406" s="182">
        <v>1272</v>
      </c>
      <c r="E1406" s="183">
        <v>0.35</v>
      </c>
      <c r="F1406" s="183">
        <v>0.54</v>
      </c>
      <c r="G1406" s="183">
        <v>1.86</v>
      </c>
      <c r="H1406" s="183">
        <v>0.65</v>
      </c>
      <c r="I1406" s="183">
        <v>11.77</v>
      </c>
      <c r="J1406" s="183">
        <v>11.78</v>
      </c>
      <c r="K1406" s="183">
        <v>33.65</v>
      </c>
      <c r="L1406" s="183">
        <v>1</v>
      </c>
      <c r="M1406" s="183">
        <v>2.86</v>
      </c>
      <c r="N1406" s="183">
        <v>20.37</v>
      </c>
      <c r="O1406" s="5"/>
    </row>
    <row r="1407" spans="1:15" s="9" customFormat="1" ht="15" customHeight="1" x14ac:dyDescent="0.25">
      <c r="A1407"/>
      <c r="B1407" s="181">
        <v>2022</v>
      </c>
      <c r="C1407" s="181"/>
      <c r="D1407" s="182">
        <v>1110</v>
      </c>
      <c r="E1407" s="183">
        <v>0.38</v>
      </c>
      <c r="F1407" s="183">
        <v>0.62</v>
      </c>
      <c r="G1407" s="183">
        <v>1.62</v>
      </c>
      <c r="H1407" s="183">
        <v>0.62</v>
      </c>
      <c r="I1407" s="183">
        <v>10.77</v>
      </c>
      <c r="J1407" s="183">
        <v>11.31</v>
      </c>
      <c r="K1407" s="183">
        <v>29.61</v>
      </c>
      <c r="L1407" s="183">
        <v>1.05</v>
      </c>
      <c r="M1407" s="183">
        <v>2.75</v>
      </c>
      <c r="N1407" s="183">
        <v>19.82</v>
      </c>
      <c r="O1407" s="5"/>
    </row>
    <row r="1408" spans="1:15" s="9" customFormat="1" ht="15" customHeight="1" x14ac:dyDescent="0.25">
      <c r="A1408"/>
      <c r="B1408" s="181">
        <v>2021</v>
      </c>
      <c r="C1408" s="181"/>
      <c r="D1408" s="182">
        <v>980</v>
      </c>
      <c r="E1408" s="183">
        <v>0.26</v>
      </c>
      <c r="F1408" s="183">
        <v>0.35</v>
      </c>
      <c r="G1408" s="183">
        <v>2.88</v>
      </c>
      <c r="H1408" s="183">
        <v>0.74</v>
      </c>
      <c r="I1408" s="183">
        <v>8.81</v>
      </c>
      <c r="J1408" s="183">
        <v>9.36</v>
      </c>
      <c r="K1408" s="183">
        <v>36.369999999999997</v>
      </c>
      <c r="L1408" s="183">
        <v>1.06</v>
      </c>
      <c r="M1408" s="183">
        <v>4.13</v>
      </c>
      <c r="N1408" s="183">
        <v>16.34</v>
      </c>
      <c r="O1408" s="5"/>
    </row>
    <row r="1409" spans="1:14" ht="15" customHeight="1" x14ac:dyDescent="0.25">
      <c r="B1409" s="187" t="s">
        <v>259</v>
      </c>
      <c r="C1409" s="187"/>
      <c r="D1409" s="187"/>
      <c r="E1409" s="187"/>
      <c r="F1409" s="187"/>
      <c r="G1409" s="187"/>
      <c r="H1409" s="187"/>
      <c r="I1409" s="187"/>
      <c r="J1409" s="187"/>
      <c r="K1409" s="187"/>
      <c r="L1409" s="187"/>
      <c r="M1409" s="187"/>
      <c r="N1409" s="187"/>
    </row>
    <row r="1410" spans="1:14" ht="15" customHeight="1" x14ac:dyDescent="0.25">
      <c r="B1410" s="181">
        <v>2023</v>
      </c>
      <c r="C1410" s="181"/>
      <c r="D1410" s="182">
        <v>362</v>
      </c>
      <c r="E1410" s="183">
        <v>0.34</v>
      </c>
      <c r="F1410" s="183">
        <v>0.51</v>
      </c>
      <c r="G1410" s="183">
        <v>1.95</v>
      </c>
      <c r="H1410" s="183">
        <v>0.66</v>
      </c>
      <c r="I1410" s="183">
        <v>-3.46</v>
      </c>
      <c r="J1410" s="183">
        <v>-2.63</v>
      </c>
      <c r="K1410" s="183">
        <v>-7.76</v>
      </c>
      <c r="L1410" s="183">
        <v>0.76</v>
      </c>
      <c r="M1410" s="183">
        <v>2.2400000000000002</v>
      </c>
      <c r="N1410" s="183">
        <v>-8.27</v>
      </c>
    </row>
    <row r="1411" spans="1:14" ht="15" customHeight="1" x14ac:dyDescent="0.25">
      <c r="B1411" s="181">
        <v>2022</v>
      </c>
      <c r="C1411" s="181"/>
      <c r="D1411" s="182">
        <v>341</v>
      </c>
      <c r="E1411" s="183">
        <v>0.26</v>
      </c>
      <c r="F1411" s="183">
        <v>0.34</v>
      </c>
      <c r="G1411" s="183">
        <v>2.92</v>
      </c>
      <c r="H1411" s="183">
        <v>0.74</v>
      </c>
      <c r="I1411" s="183">
        <v>-4.34</v>
      </c>
      <c r="J1411" s="183">
        <v>-3.37</v>
      </c>
      <c r="K1411" s="183">
        <v>-13.23</v>
      </c>
      <c r="L1411" s="183">
        <v>0.78</v>
      </c>
      <c r="M1411" s="183">
        <v>3.05</v>
      </c>
      <c r="N1411" s="183">
        <v>-10.62</v>
      </c>
    </row>
    <row r="1412" spans="1:14" ht="15" customHeight="1" x14ac:dyDescent="0.25">
      <c r="B1412" s="181">
        <v>2021</v>
      </c>
      <c r="C1412" s="181"/>
      <c r="D1412" s="182">
        <v>327</v>
      </c>
      <c r="E1412" s="183">
        <v>0.21</v>
      </c>
      <c r="F1412" s="183">
        <v>0.27</v>
      </c>
      <c r="G1412" s="183">
        <v>3.74</v>
      </c>
      <c r="H1412" s="183">
        <v>0.79</v>
      </c>
      <c r="I1412" s="183">
        <v>-1.89</v>
      </c>
      <c r="J1412" s="183">
        <v>-1.23</v>
      </c>
      <c r="K1412" s="183">
        <v>-5.84</v>
      </c>
      <c r="L1412" s="183">
        <v>0.65</v>
      </c>
      <c r="M1412" s="183">
        <v>3.1</v>
      </c>
      <c r="N1412" s="183">
        <v>-4.3499999999999996</v>
      </c>
    </row>
    <row r="1413" spans="1:14" ht="15" customHeight="1" x14ac:dyDescent="0.25">
      <c r="A1413" s="53"/>
      <c r="B1413" s="187" t="s">
        <v>260</v>
      </c>
      <c r="C1413" s="187"/>
      <c r="D1413" s="187"/>
      <c r="E1413" s="187"/>
      <c r="F1413" s="187"/>
      <c r="G1413" s="187"/>
      <c r="H1413" s="187"/>
      <c r="I1413" s="187"/>
      <c r="J1413" s="187"/>
      <c r="K1413" s="187"/>
      <c r="L1413" s="187"/>
      <c r="M1413" s="187"/>
      <c r="N1413" s="187"/>
    </row>
    <row r="1414" spans="1:14" ht="15" customHeight="1" x14ac:dyDescent="0.25">
      <c r="A1414" s="53"/>
      <c r="B1414" s="181">
        <v>2023</v>
      </c>
      <c r="C1414" s="181"/>
      <c r="D1414" s="182">
        <v>498</v>
      </c>
      <c r="E1414" s="183">
        <v>0.34</v>
      </c>
      <c r="F1414" s="183">
        <v>0.5</v>
      </c>
      <c r="G1414" s="183">
        <v>1.98</v>
      </c>
      <c r="H1414" s="183">
        <v>0.66</v>
      </c>
      <c r="I1414" s="183">
        <v>8.2799999999999994</v>
      </c>
      <c r="J1414" s="183">
        <v>5.85</v>
      </c>
      <c r="K1414" s="183">
        <v>17.440000000000001</v>
      </c>
      <c r="L1414" s="183">
        <v>0.71</v>
      </c>
      <c r="M1414" s="183">
        <v>2.11</v>
      </c>
      <c r="N1414" s="183">
        <v>17.68</v>
      </c>
    </row>
    <row r="1415" spans="1:14" ht="15" customHeight="1" x14ac:dyDescent="0.25">
      <c r="A1415" s="53"/>
      <c r="B1415" s="181">
        <v>2022</v>
      </c>
      <c r="C1415" s="181"/>
      <c r="D1415" s="182">
        <v>442</v>
      </c>
      <c r="E1415" s="183">
        <v>0.34</v>
      </c>
      <c r="F1415" s="183">
        <v>0.51</v>
      </c>
      <c r="G1415" s="183">
        <v>1.97</v>
      </c>
      <c r="H1415" s="183">
        <v>0.66</v>
      </c>
      <c r="I1415" s="183">
        <v>3.54</v>
      </c>
      <c r="J1415" s="183">
        <v>2.29</v>
      </c>
      <c r="K1415" s="183">
        <v>6.8</v>
      </c>
      <c r="L1415" s="183">
        <v>0.65</v>
      </c>
      <c r="M1415" s="183">
        <v>1.92</v>
      </c>
      <c r="N1415" s="183">
        <v>6.73</v>
      </c>
    </row>
    <row r="1416" spans="1:14" ht="15" customHeight="1" x14ac:dyDescent="0.25">
      <c r="A1416" s="53"/>
      <c r="B1416" s="181">
        <v>2021</v>
      </c>
      <c r="C1416" s="181"/>
      <c r="D1416" s="182">
        <v>385</v>
      </c>
      <c r="E1416" s="183">
        <v>0.25</v>
      </c>
      <c r="F1416" s="183">
        <v>0.34</v>
      </c>
      <c r="G1416" s="183">
        <v>2.93</v>
      </c>
      <c r="H1416" s="183">
        <v>0.75</v>
      </c>
      <c r="I1416" s="183">
        <v>4.6100000000000003</v>
      </c>
      <c r="J1416" s="183">
        <v>3.05</v>
      </c>
      <c r="K1416" s="183">
        <v>12</v>
      </c>
      <c r="L1416" s="183">
        <v>0.66</v>
      </c>
      <c r="M1416" s="183">
        <v>2.6</v>
      </c>
      <c r="N1416" s="183">
        <v>8.14</v>
      </c>
    </row>
    <row r="1417" spans="1:14" ht="15" customHeight="1" x14ac:dyDescent="0.25">
      <c r="B1417" s="187" t="s">
        <v>511</v>
      </c>
      <c r="C1417" s="187"/>
      <c r="D1417" s="187"/>
      <c r="E1417" s="187"/>
      <c r="F1417" s="187"/>
      <c r="G1417" s="187"/>
      <c r="H1417" s="187"/>
      <c r="I1417" s="187"/>
      <c r="J1417" s="187"/>
      <c r="K1417" s="187"/>
      <c r="L1417" s="187"/>
      <c r="M1417" s="187"/>
      <c r="N1417" s="187"/>
    </row>
    <row r="1418" spans="1:14" ht="15" customHeight="1" x14ac:dyDescent="0.25">
      <c r="B1418" s="181">
        <v>2023</v>
      </c>
      <c r="C1418" s="181"/>
      <c r="D1418" s="182">
        <v>171</v>
      </c>
      <c r="E1418" s="183">
        <v>0.36</v>
      </c>
      <c r="F1418" s="183">
        <v>0.56999999999999995</v>
      </c>
      <c r="G1418" s="183">
        <v>1.77</v>
      </c>
      <c r="H1418" s="183">
        <v>0.64</v>
      </c>
      <c r="I1418" s="183">
        <v>-1.46</v>
      </c>
      <c r="J1418" s="183">
        <v>-0.94</v>
      </c>
      <c r="K1418" s="183">
        <v>-2.61</v>
      </c>
      <c r="L1418" s="183">
        <v>0.65</v>
      </c>
      <c r="M1418" s="183">
        <v>1.79</v>
      </c>
      <c r="N1418" s="183">
        <v>-4.16</v>
      </c>
    </row>
    <row r="1419" spans="1:14" ht="15" customHeight="1" x14ac:dyDescent="0.25">
      <c r="B1419" s="181">
        <v>2022</v>
      </c>
      <c r="C1419" s="181"/>
      <c r="D1419" s="182">
        <v>162</v>
      </c>
      <c r="E1419" s="183">
        <v>0.39</v>
      </c>
      <c r="F1419" s="183">
        <v>0.65</v>
      </c>
      <c r="G1419" s="183">
        <v>1.54</v>
      </c>
      <c r="H1419" s="183">
        <v>0.61</v>
      </c>
      <c r="I1419" s="183">
        <v>-1.86</v>
      </c>
      <c r="J1419" s="183">
        <v>-1.24</v>
      </c>
      <c r="K1419" s="183">
        <v>-3.16</v>
      </c>
      <c r="L1419" s="183">
        <v>0.67</v>
      </c>
      <c r="M1419" s="183">
        <v>1.7</v>
      </c>
      <c r="N1419" s="183">
        <v>-5.66</v>
      </c>
    </row>
    <row r="1420" spans="1:14" ht="15" customHeight="1" x14ac:dyDescent="0.25">
      <c r="B1420" s="181">
        <v>2021</v>
      </c>
      <c r="C1420" s="181"/>
      <c r="D1420" s="182">
        <v>150</v>
      </c>
      <c r="E1420" s="183">
        <v>0.4</v>
      </c>
      <c r="F1420" s="183">
        <v>0.67</v>
      </c>
      <c r="G1420" s="183">
        <v>1.49</v>
      </c>
      <c r="H1420" s="183">
        <v>0.6</v>
      </c>
      <c r="I1420" s="183">
        <v>0.11</v>
      </c>
      <c r="J1420" s="183">
        <v>0.08</v>
      </c>
      <c r="K1420" s="183">
        <v>0.21</v>
      </c>
      <c r="L1420" s="183">
        <v>0.75</v>
      </c>
      <c r="M1420" s="183">
        <v>1.87</v>
      </c>
      <c r="N1420" s="183">
        <v>0.41</v>
      </c>
    </row>
    <row r="1421" spans="1:14" ht="15" customHeight="1" x14ac:dyDescent="0.25">
      <c r="B1421" s="187" t="s">
        <v>528</v>
      </c>
      <c r="C1421" s="187"/>
      <c r="D1421" s="187"/>
      <c r="E1421" s="187"/>
      <c r="F1421" s="187"/>
      <c r="G1421" s="187"/>
      <c r="H1421" s="187"/>
      <c r="I1421" s="187"/>
      <c r="J1421" s="187"/>
      <c r="K1421" s="187"/>
      <c r="L1421" s="187"/>
      <c r="M1421" s="187"/>
      <c r="N1421" s="187"/>
    </row>
    <row r="1422" spans="1:14" ht="15" customHeight="1" x14ac:dyDescent="0.25">
      <c r="B1422" s="181">
        <v>2023</v>
      </c>
      <c r="C1422" s="181"/>
      <c r="D1422" s="182">
        <v>431</v>
      </c>
      <c r="E1422" s="183">
        <v>0.52</v>
      </c>
      <c r="F1422" s="183">
        <v>1.07</v>
      </c>
      <c r="G1422" s="183">
        <v>0.94</v>
      </c>
      <c r="H1422" s="183">
        <v>0.48</v>
      </c>
      <c r="I1422" s="183">
        <v>19.29</v>
      </c>
      <c r="J1422" s="183">
        <v>12.66</v>
      </c>
      <c r="K1422" s="183">
        <v>24.52</v>
      </c>
      <c r="L1422" s="183">
        <v>0.66</v>
      </c>
      <c r="M1422" s="183">
        <v>1.27</v>
      </c>
      <c r="N1422" s="183">
        <v>163.98</v>
      </c>
    </row>
    <row r="1423" spans="1:14" ht="15" customHeight="1" x14ac:dyDescent="0.25">
      <c r="B1423" s="181">
        <v>2022</v>
      </c>
      <c r="C1423" s="181"/>
      <c r="D1423" s="182">
        <v>387</v>
      </c>
      <c r="E1423" s="183">
        <v>0.47</v>
      </c>
      <c r="F1423" s="183">
        <v>0.87</v>
      </c>
      <c r="G1423" s="183">
        <v>1.1399999999999999</v>
      </c>
      <c r="H1423" s="183">
        <v>0.53</v>
      </c>
      <c r="I1423" s="183">
        <v>11.94</v>
      </c>
      <c r="J1423" s="183">
        <v>9.2200000000000006</v>
      </c>
      <c r="K1423" s="183">
        <v>19.760000000000002</v>
      </c>
      <c r="L1423" s="183">
        <v>0.77</v>
      </c>
      <c r="M1423" s="183">
        <v>1.66</v>
      </c>
      <c r="N1423" s="183">
        <v>122.29</v>
      </c>
    </row>
    <row r="1424" spans="1:14" ht="15" customHeight="1" x14ac:dyDescent="0.25">
      <c r="B1424" s="181">
        <v>2021</v>
      </c>
      <c r="C1424" s="181"/>
      <c r="D1424" s="182">
        <v>327</v>
      </c>
      <c r="E1424" s="183">
        <v>0.49</v>
      </c>
      <c r="F1424" s="183">
        <v>0.96</v>
      </c>
      <c r="G1424" s="183">
        <v>1.04</v>
      </c>
      <c r="H1424" s="183">
        <v>0.51</v>
      </c>
      <c r="I1424" s="183">
        <v>8.9600000000000009</v>
      </c>
      <c r="J1424" s="183">
        <v>5.21</v>
      </c>
      <c r="K1424" s="183">
        <v>10.62</v>
      </c>
      <c r="L1424" s="183">
        <v>0.57999999999999996</v>
      </c>
      <c r="M1424" s="183">
        <v>1.19</v>
      </c>
      <c r="N1424" s="183">
        <v>77.3</v>
      </c>
    </row>
    <row r="1425" spans="1:15" s="10" customFormat="1" ht="15" customHeight="1" collapsed="1" x14ac:dyDescent="0.25">
      <c r="A1425"/>
      <c r="B1425" s="258" t="s">
        <v>27</v>
      </c>
      <c r="C1425" s="184"/>
      <c r="D1425" s="184"/>
      <c r="E1425" s="184"/>
      <c r="F1425" s="184"/>
      <c r="G1425" s="184"/>
      <c r="H1425" s="184"/>
      <c r="I1425" s="184"/>
      <c r="J1425" s="184"/>
      <c r="K1425" s="184"/>
      <c r="L1425" s="184"/>
      <c r="M1425" s="184"/>
      <c r="N1425" s="184"/>
      <c r="O1425" s="5"/>
    </row>
    <row r="1426" spans="1:15" s="10" customFormat="1" ht="15" customHeight="1" x14ac:dyDescent="0.25">
      <c r="A1426"/>
      <c r="B1426" s="187" t="s">
        <v>382</v>
      </c>
      <c r="C1426" s="187"/>
      <c r="D1426" s="187"/>
      <c r="E1426" s="187"/>
      <c r="F1426" s="187"/>
      <c r="G1426" s="187"/>
      <c r="H1426" s="187"/>
      <c r="I1426" s="187"/>
      <c r="J1426" s="187"/>
      <c r="K1426" s="187"/>
      <c r="L1426" s="187"/>
      <c r="M1426" s="187"/>
      <c r="N1426" s="187"/>
      <c r="O1426" s="5"/>
    </row>
    <row r="1427" spans="1:15" s="10" customFormat="1" ht="15" customHeight="1" x14ac:dyDescent="0.25">
      <c r="A1427"/>
      <c r="B1427" s="181">
        <v>2023</v>
      </c>
      <c r="C1427" s="181"/>
      <c r="D1427" s="182">
        <v>53033</v>
      </c>
      <c r="E1427" s="183">
        <v>0.41</v>
      </c>
      <c r="F1427" s="183">
        <v>0.68</v>
      </c>
      <c r="G1427" s="183">
        <v>1.46</v>
      </c>
      <c r="H1427" s="183">
        <v>0.59</v>
      </c>
      <c r="I1427" s="183">
        <v>20.02</v>
      </c>
      <c r="J1427" s="183">
        <v>2.67</v>
      </c>
      <c r="K1427" s="183">
        <v>6.57</v>
      </c>
      <c r="L1427" s="183">
        <v>0.13</v>
      </c>
      <c r="M1427" s="183">
        <v>0.33</v>
      </c>
      <c r="N1427" s="183">
        <v>48.19</v>
      </c>
      <c r="O1427" s="5"/>
    </row>
    <row r="1428" spans="1:15" s="10" customFormat="1" ht="15" customHeight="1" x14ac:dyDescent="0.25">
      <c r="A1428"/>
      <c r="B1428" s="181">
        <v>2022</v>
      </c>
      <c r="C1428" s="181"/>
      <c r="D1428" s="182">
        <v>49900</v>
      </c>
      <c r="E1428" s="183">
        <v>0.4</v>
      </c>
      <c r="F1428" s="183">
        <v>0.67</v>
      </c>
      <c r="G1428" s="183">
        <v>1.49</v>
      </c>
      <c r="H1428" s="183">
        <v>0.6</v>
      </c>
      <c r="I1428" s="183">
        <v>22.7</v>
      </c>
      <c r="J1428" s="183">
        <v>3.02</v>
      </c>
      <c r="K1428" s="183">
        <v>7.52</v>
      </c>
      <c r="L1428" s="183">
        <v>0.13</v>
      </c>
      <c r="M1428" s="183">
        <v>0.33</v>
      </c>
      <c r="N1428" s="183">
        <v>55.73</v>
      </c>
      <c r="O1428" s="5"/>
    </row>
    <row r="1429" spans="1:15" s="10" customFormat="1" ht="15" customHeight="1" x14ac:dyDescent="0.25">
      <c r="A1429"/>
      <c r="B1429" s="181">
        <v>2021</v>
      </c>
      <c r="C1429" s="181"/>
      <c r="D1429" s="182">
        <v>46094</v>
      </c>
      <c r="E1429" s="183">
        <v>0.4</v>
      </c>
      <c r="F1429" s="183">
        <v>0.65</v>
      </c>
      <c r="G1429" s="183">
        <v>1.53</v>
      </c>
      <c r="H1429" s="183">
        <v>0.6</v>
      </c>
      <c r="I1429" s="183">
        <v>21.03</v>
      </c>
      <c r="J1429" s="183">
        <v>2.56</v>
      </c>
      <c r="K1429" s="183">
        <v>6.47</v>
      </c>
      <c r="L1429" s="183">
        <v>0.12</v>
      </c>
      <c r="M1429" s="183">
        <v>0.31</v>
      </c>
      <c r="N1429" s="183">
        <v>47.27</v>
      </c>
      <c r="O1429" s="5"/>
    </row>
    <row r="1430" spans="1:15" s="10" customFormat="1" ht="15" customHeight="1" x14ac:dyDescent="0.25">
      <c r="A1430"/>
      <c r="B1430" s="168">
        <v>2020</v>
      </c>
      <c r="C1430" s="168"/>
      <c r="D1430" s="182">
        <v>42148</v>
      </c>
      <c r="E1430" s="183">
        <v>0.37</v>
      </c>
      <c r="F1430" s="183">
        <v>0.59</v>
      </c>
      <c r="G1430" s="183">
        <v>1.69</v>
      </c>
      <c r="H1430" s="183">
        <v>0.63</v>
      </c>
      <c r="I1430" s="183">
        <v>14.88</v>
      </c>
      <c r="J1430" s="183">
        <v>1.69</v>
      </c>
      <c r="K1430" s="183">
        <v>4.54</v>
      </c>
      <c r="L1430" s="183">
        <v>0.11</v>
      </c>
      <c r="M1430" s="183">
        <v>0.31</v>
      </c>
      <c r="N1430" s="183">
        <v>30.87</v>
      </c>
      <c r="O1430" s="5"/>
    </row>
    <row r="1431" spans="1:15" s="10" customFormat="1" ht="15" customHeight="1" x14ac:dyDescent="0.25">
      <c r="A1431"/>
      <c r="B1431" s="168">
        <v>2019</v>
      </c>
      <c r="C1431" s="168"/>
      <c r="D1431" s="182">
        <v>40005</v>
      </c>
      <c r="E1431" s="183">
        <v>0.36</v>
      </c>
      <c r="F1431" s="183">
        <v>0.55000000000000004</v>
      </c>
      <c r="G1431" s="183">
        <v>1.8</v>
      </c>
      <c r="H1431" s="183">
        <v>0.64</v>
      </c>
      <c r="I1431" s="183">
        <v>21.49</v>
      </c>
      <c r="J1431" s="183">
        <v>2.58</v>
      </c>
      <c r="K1431" s="183">
        <v>7.24</v>
      </c>
      <c r="L1431" s="183">
        <v>0.12</v>
      </c>
      <c r="M1431" s="183">
        <v>0.34</v>
      </c>
      <c r="N1431" s="183">
        <v>47.56</v>
      </c>
      <c r="O1431" s="5"/>
    </row>
    <row r="1432" spans="1:15" s="10" customFormat="1" ht="15" customHeight="1" x14ac:dyDescent="0.25">
      <c r="A1432"/>
      <c r="B1432" s="168">
        <v>2018</v>
      </c>
      <c r="C1432" s="168"/>
      <c r="D1432" s="182">
        <v>36249</v>
      </c>
      <c r="E1432" s="183">
        <v>0.34</v>
      </c>
      <c r="F1432" s="183">
        <v>0.51</v>
      </c>
      <c r="G1432" s="183">
        <v>1.97</v>
      </c>
      <c r="H1432" s="183">
        <v>0.66</v>
      </c>
      <c r="I1432" s="183">
        <v>17.2</v>
      </c>
      <c r="J1432" s="183">
        <v>2.17</v>
      </c>
      <c r="K1432" s="183">
        <v>6.44</v>
      </c>
      <c r="L1432" s="183">
        <v>0.13</v>
      </c>
      <c r="M1432" s="183">
        <v>0.37</v>
      </c>
      <c r="N1432" s="183">
        <v>38.9</v>
      </c>
      <c r="O1432" s="5"/>
    </row>
    <row r="1433" spans="1:15" s="10" customFormat="1" ht="15" customHeight="1" x14ac:dyDescent="0.25">
      <c r="A1433"/>
      <c r="B1433" s="168">
        <v>2017</v>
      </c>
      <c r="C1433" s="168"/>
      <c r="D1433" s="182">
        <v>32295</v>
      </c>
      <c r="E1433" s="183">
        <v>0.32</v>
      </c>
      <c r="F1433" s="183">
        <v>0.48</v>
      </c>
      <c r="G1433" s="183">
        <v>2.1</v>
      </c>
      <c r="H1433" s="183">
        <v>0.68</v>
      </c>
      <c r="I1433" s="183">
        <v>8.58</v>
      </c>
      <c r="J1433" s="183">
        <v>1.01</v>
      </c>
      <c r="K1433" s="183">
        <v>3.13</v>
      </c>
      <c r="L1433" s="183">
        <v>0.12</v>
      </c>
      <c r="M1433" s="183">
        <v>0.36</v>
      </c>
      <c r="N1433" s="183">
        <v>18.28</v>
      </c>
      <c r="O1433" s="5"/>
    </row>
    <row r="1434" spans="1:15" ht="15" customHeight="1" x14ac:dyDescent="0.25">
      <c r="B1434" s="168">
        <v>2016</v>
      </c>
      <c r="C1434" s="168"/>
      <c r="D1434" s="182">
        <v>28896</v>
      </c>
      <c r="E1434" s="183">
        <v>0.33</v>
      </c>
      <c r="F1434" s="183">
        <v>0.49</v>
      </c>
      <c r="G1434" s="183">
        <v>2.0299999999999998</v>
      </c>
      <c r="H1434" s="183">
        <v>0.67</v>
      </c>
      <c r="I1434" s="183">
        <v>8.9</v>
      </c>
      <c r="J1434" s="183">
        <v>0.87</v>
      </c>
      <c r="K1434" s="183">
        <v>2.64</v>
      </c>
      <c r="L1434" s="183">
        <v>0.1</v>
      </c>
      <c r="M1434" s="183">
        <v>0.3</v>
      </c>
      <c r="N1434" s="183">
        <v>16.3</v>
      </c>
    </row>
    <row r="1435" spans="1:15" ht="15" customHeight="1" x14ac:dyDescent="0.25">
      <c r="B1435" s="168">
        <v>2015</v>
      </c>
      <c r="C1435" s="168"/>
      <c r="D1435" s="182">
        <v>26452</v>
      </c>
      <c r="E1435" s="183">
        <v>0.31</v>
      </c>
      <c r="F1435" s="183">
        <v>0.46</v>
      </c>
      <c r="G1435" s="183">
        <v>2.2000000000000002</v>
      </c>
      <c r="H1435" s="183">
        <v>0.69</v>
      </c>
      <c r="I1435" s="183">
        <v>2.37</v>
      </c>
      <c r="J1435" s="183">
        <v>0.22</v>
      </c>
      <c r="K1435" s="183">
        <v>0.69</v>
      </c>
      <c r="L1435" s="183">
        <v>0.09</v>
      </c>
      <c r="M1435" s="183">
        <v>0.28999999999999998</v>
      </c>
      <c r="N1435" s="183">
        <v>4.2</v>
      </c>
    </row>
    <row r="1436" spans="1:15" ht="15" customHeight="1" x14ac:dyDescent="0.25">
      <c r="B1436" s="168">
        <v>2014</v>
      </c>
      <c r="C1436" s="168"/>
      <c r="D1436" s="182">
        <v>24780</v>
      </c>
      <c r="E1436" s="183">
        <v>0.28999999999999998</v>
      </c>
      <c r="F1436" s="183">
        <v>0.41</v>
      </c>
      <c r="G1436" s="183">
        <v>2.4300000000000002</v>
      </c>
      <c r="H1436" s="183">
        <v>0.71</v>
      </c>
      <c r="I1436" s="183">
        <v>-4.8899999999999997</v>
      </c>
      <c r="J1436" s="183">
        <v>-0.38</v>
      </c>
      <c r="K1436" s="183">
        <v>-1.31</v>
      </c>
      <c r="L1436" s="183">
        <v>0.08</v>
      </c>
      <c r="M1436" s="183">
        <v>0.27</v>
      </c>
      <c r="N1436" s="183">
        <v>-7.74</v>
      </c>
    </row>
    <row r="1437" spans="1:15" ht="15" customHeight="1" x14ac:dyDescent="0.25">
      <c r="B1437" s="168">
        <v>2013</v>
      </c>
      <c r="C1437" s="168"/>
      <c r="D1437" s="182">
        <v>23791</v>
      </c>
      <c r="E1437" s="183">
        <v>0.28000000000000003</v>
      </c>
      <c r="F1437" s="183">
        <v>0.39</v>
      </c>
      <c r="G1437" s="183">
        <v>2.5499999999999998</v>
      </c>
      <c r="H1437" s="183">
        <v>0.72</v>
      </c>
      <c r="I1437" s="183">
        <v>-15.58</v>
      </c>
      <c r="J1437" s="183">
        <v>-1.19</v>
      </c>
      <c r="K1437" s="183">
        <v>-4.2300000000000004</v>
      </c>
      <c r="L1437" s="183">
        <v>0.08</v>
      </c>
      <c r="M1437" s="183">
        <v>0.27</v>
      </c>
      <c r="N1437" s="183">
        <v>-23.9</v>
      </c>
    </row>
    <row r="1438" spans="1:15" ht="15" customHeight="1" x14ac:dyDescent="0.25">
      <c r="B1438" s="168">
        <v>2012</v>
      </c>
      <c r="C1438" s="168"/>
      <c r="D1438" s="182">
        <v>23873</v>
      </c>
      <c r="E1438" s="183">
        <v>0.27</v>
      </c>
      <c r="F1438" s="183">
        <v>0.38</v>
      </c>
      <c r="G1438" s="183">
        <v>2.64</v>
      </c>
      <c r="H1438" s="183">
        <v>0.73</v>
      </c>
      <c r="I1438" s="183">
        <v>-25.9</v>
      </c>
      <c r="J1438" s="183">
        <v>-1.92</v>
      </c>
      <c r="K1438" s="183">
        <v>-6.97</v>
      </c>
      <c r="L1438" s="183">
        <v>7.0000000000000007E-2</v>
      </c>
      <c r="M1438" s="183">
        <v>0.27</v>
      </c>
      <c r="N1438" s="183">
        <v>-39.49</v>
      </c>
    </row>
    <row r="1439" spans="1:15" ht="15" customHeight="1" x14ac:dyDescent="0.25">
      <c r="A1439" s="53"/>
      <c r="B1439" s="168">
        <v>2011</v>
      </c>
      <c r="C1439" s="168"/>
      <c r="D1439" s="182">
        <v>24186</v>
      </c>
      <c r="E1439" s="183">
        <v>0.27</v>
      </c>
      <c r="F1439" s="183">
        <v>0.38</v>
      </c>
      <c r="G1439" s="183">
        <v>2.66</v>
      </c>
      <c r="H1439" s="183">
        <v>0.73</v>
      </c>
      <c r="I1439" s="183">
        <v>-19.27</v>
      </c>
      <c r="J1439" s="183">
        <v>-1.75</v>
      </c>
      <c r="K1439" s="183">
        <v>-6.4</v>
      </c>
      <c r="L1439" s="183">
        <v>0.09</v>
      </c>
      <c r="M1439" s="183">
        <v>0.33</v>
      </c>
      <c r="N1439" s="183">
        <v>-36.700000000000003</v>
      </c>
    </row>
    <row r="1440" spans="1:15" s="10" customFormat="1" ht="15" customHeight="1" collapsed="1" x14ac:dyDescent="0.25">
      <c r="A1440"/>
      <c r="B1440" s="168">
        <v>2010</v>
      </c>
      <c r="C1440" s="168"/>
      <c r="D1440" s="182">
        <v>24470</v>
      </c>
      <c r="E1440" s="183">
        <v>0.28000000000000003</v>
      </c>
      <c r="F1440" s="183">
        <v>0.39</v>
      </c>
      <c r="G1440" s="183">
        <v>2.59</v>
      </c>
      <c r="H1440" s="183">
        <v>0.72</v>
      </c>
      <c r="I1440" s="183">
        <v>1.1200000000000001</v>
      </c>
      <c r="J1440" s="183">
        <v>0.12</v>
      </c>
      <c r="K1440" s="183">
        <v>0.44</v>
      </c>
      <c r="L1440" s="183">
        <v>0.11</v>
      </c>
      <c r="M1440" s="183">
        <v>0.39</v>
      </c>
      <c r="N1440" s="183">
        <v>2.62</v>
      </c>
      <c r="O1440" s="5"/>
    </row>
    <row r="1441" spans="1:15" s="10" customFormat="1" ht="15" customHeight="1" x14ac:dyDescent="0.25">
      <c r="A1441"/>
      <c r="B1441" s="168">
        <v>2009</v>
      </c>
      <c r="C1441" s="168"/>
      <c r="D1441" s="182">
        <v>24949</v>
      </c>
      <c r="E1441" s="183">
        <v>0.26</v>
      </c>
      <c r="F1441" s="183">
        <v>0.35</v>
      </c>
      <c r="G1441" s="183">
        <v>2.82</v>
      </c>
      <c r="H1441" s="183">
        <v>0.74</v>
      </c>
      <c r="I1441" s="183">
        <v>2.13</v>
      </c>
      <c r="J1441" s="183">
        <v>0.25</v>
      </c>
      <c r="K1441" s="183">
        <v>0.95</v>
      </c>
      <c r="L1441" s="183">
        <v>0.12</v>
      </c>
      <c r="M1441" s="183">
        <v>0.45</v>
      </c>
      <c r="N1441" s="183">
        <v>5.28</v>
      </c>
      <c r="O1441" s="5"/>
    </row>
    <row r="1442" spans="1:15" s="10" customFormat="1" ht="15" customHeight="1" x14ac:dyDescent="0.25">
      <c r="A1442"/>
      <c r="B1442" s="168">
        <v>2008</v>
      </c>
      <c r="C1442" s="168"/>
      <c r="D1442" s="182">
        <v>24974</v>
      </c>
      <c r="E1442" s="183">
        <v>0.26</v>
      </c>
      <c r="F1442" s="183">
        <v>0.35</v>
      </c>
      <c r="G1442" s="183">
        <v>2.83</v>
      </c>
      <c r="H1442" s="183">
        <v>0.74</v>
      </c>
      <c r="I1442" s="183">
        <v>-6.89</v>
      </c>
      <c r="J1442" s="183">
        <v>-0.91</v>
      </c>
      <c r="K1442" s="183">
        <v>-3.49</v>
      </c>
      <c r="L1442" s="183">
        <v>0.13</v>
      </c>
      <c r="M1442" s="183">
        <v>0.51</v>
      </c>
      <c r="N1442" s="183">
        <v>-18.97</v>
      </c>
      <c r="O1442" s="5"/>
    </row>
    <row r="1443" spans="1:15" ht="15" customHeight="1" x14ac:dyDescent="0.25">
      <c r="B1443" s="258" t="s">
        <v>11</v>
      </c>
      <c r="C1443" s="184"/>
      <c r="D1443" s="184"/>
      <c r="E1443" s="184"/>
      <c r="F1443" s="184"/>
      <c r="G1443" s="184"/>
      <c r="H1443" s="184"/>
      <c r="I1443" s="184"/>
      <c r="J1443" s="184"/>
      <c r="K1443" s="184"/>
      <c r="L1443" s="184"/>
      <c r="M1443" s="184"/>
      <c r="N1443" s="184"/>
    </row>
    <row r="1444" spans="1:15" ht="15" customHeight="1" x14ac:dyDescent="0.25">
      <c r="B1444" s="187" t="s">
        <v>263</v>
      </c>
      <c r="C1444" s="187"/>
      <c r="D1444" s="187"/>
      <c r="E1444" s="187"/>
      <c r="F1444" s="187"/>
      <c r="G1444" s="187"/>
      <c r="H1444" s="187"/>
      <c r="I1444" s="187"/>
      <c r="J1444" s="187"/>
      <c r="K1444" s="187"/>
      <c r="L1444" s="187"/>
      <c r="M1444" s="187"/>
      <c r="N1444" s="187"/>
    </row>
    <row r="1445" spans="1:15" ht="15" customHeight="1" x14ac:dyDescent="0.25">
      <c r="B1445" s="181">
        <v>2023</v>
      </c>
      <c r="C1445" s="181"/>
      <c r="D1445" s="182">
        <v>53024</v>
      </c>
      <c r="E1445" s="183">
        <v>0.41</v>
      </c>
      <c r="F1445" s="183">
        <v>0.69</v>
      </c>
      <c r="G1445" s="183">
        <v>1.46</v>
      </c>
      <c r="H1445" s="183">
        <v>0.59</v>
      </c>
      <c r="I1445" s="183">
        <v>19.97</v>
      </c>
      <c r="J1445" s="183">
        <v>2.6</v>
      </c>
      <c r="K1445" s="183">
        <v>6.4</v>
      </c>
      <c r="L1445" s="183">
        <v>0.13</v>
      </c>
      <c r="M1445" s="183">
        <v>0.32</v>
      </c>
      <c r="N1445" s="183">
        <v>45.84</v>
      </c>
    </row>
    <row r="1446" spans="1:15" ht="15" customHeight="1" x14ac:dyDescent="0.25">
      <c r="B1446" s="181">
        <v>2022</v>
      </c>
      <c r="C1446" s="181"/>
      <c r="D1446" s="182">
        <v>49893</v>
      </c>
      <c r="E1446" s="183">
        <v>0.4</v>
      </c>
      <c r="F1446" s="183">
        <v>0.68</v>
      </c>
      <c r="G1446" s="183">
        <v>1.48</v>
      </c>
      <c r="H1446" s="183">
        <v>0.6</v>
      </c>
      <c r="I1446" s="183">
        <v>22.49</v>
      </c>
      <c r="J1446" s="183">
        <v>2.91</v>
      </c>
      <c r="K1446" s="183">
        <v>7.2</v>
      </c>
      <c r="L1446" s="183">
        <v>0.13</v>
      </c>
      <c r="M1446" s="183">
        <v>0.32</v>
      </c>
      <c r="N1446" s="183">
        <v>52.42</v>
      </c>
    </row>
    <row r="1447" spans="1:15" ht="15" customHeight="1" x14ac:dyDescent="0.25">
      <c r="B1447" s="181">
        <v>2021</v>
      </c>
      <c r="C1447" s="181"/>
      <c r="D1447" s="182">
        <v>46089</v>
      </c>
      <c r="E1447" s="183">
        <v>0.4</v>
      </c>
      <c r="F1447" s="183">
        <v>0.66</v>
      </c>
      <c r="G1447" s="183">
        <v>1.52</v>
      </c>
      <c r="H1447" s="183">
        <v>0.6</v>
      </c>
      <c r="I1447" s="183">
        <v>20.96</v>
      </c>
      <c r="J1447" s="183">
        <v>2.5299999999999998</v>
      </c>
      <c r="K1447" s="183">
        <v>6.37</v>
      </c>
      <c r="L1447" s="183">
        <v>0.12</v>
      </c>
      <c r="M1447" s="183">
        <v>0.3</v>
      </c>
      <c r="N1447" s="183">
        <v>45.89</v>
      </c>
    </row>
    <row r="1448" spans="1:15" ht="15" customHeight="1" x14ac:dyDescent="0.25">
      <c r="B1448" s="168">
        <v>2020</v>
      </c>
      <c r="C1448" s="168"/>
      <c r="D1448" s="182">
        <v>42145</v>
      </c>
      <c r="E1448" s="183">
        <v>0.36</v>
      </c>
      <c r="F1448" s="183">
        <v>0.56000000000000005</v>
      </c>
      <c r="G1448" s="183">
        <v>1.78</v>
      </c>
      <c r="H1448" s="183">
        <v>0.64</v>
      </c>
      <c r="I1448" s="183">
        <v>15.46</v>
      </c>
      <c r="J1448" s="183">
        <v>1.72</v>
      </c>
      <c r="K1448" s="183">
        <v>4.7699999999999996</v>
      </c>
      <c r="L1448" s="183">
        <v>0.11</v>
      </c>
      <c r="M1448" s="183">
        <v>0.31</v>
      </c>
      <c r="N1448" s="183">
        <v>30.65</v>
      </c>
    </row>
    <row r="1449" spans="1:15" ht="15" customHeight="1" x14ac:dyDescent="0.25">
      <c r="B1449" s="168">
        <v>2019</v>
      </c>
      <c r="C1449" s="168"/>
      <c r="D1449" s="182">
        <v>40001</v>
      </c>
      <c r="E1449" s="183">
        <v>0.36</v>
      </c>
      <c r="F1449" s="183">
        <v>0.56000000000000005</v>
      </c>
      <c r="G1449" s="183">
        <v>1.79</v>
      </c>
      <c r="H1449" s="183">
        <v>0.64</v>
      </c>
      <c r="I1449" s="183">
        <v>21.4</v>
      </c>
      <c r="J1449" s="183">
        <v>2.5499999999999998</v>
      </c>
      <c r="K1449" s="183">
        <v>7.11</v>
      </c>
      <c r="L1449" s="183">
        <v>0.12</v>
      </c>
      <c r="M1449" s="183">
        <v>0.33</v>
      </c>
      <c r="N1449" s="183">
        <v>45.96</v>
      </c>
    </row>
    <row r="1450" spans="1:15" ht="15" customHeight="1" x14ac:dyDescent="0.25">
      <c r="B1450" s="168">
        <v>2018</v>
      </c>
      <c r="C1450" s="168"/>
      <c r="D1450" s="182">
        <v>36246</v>
      </c>
      <c r="E1450" s="183">
        <v>0.34</v>
      </c>
      <c r="F1450" s="183">
        <v>0.51</v>
      </c>
      <c r="G1450" s="183">
        <v>1.96</v>
      </c>
      <c r="H1450" s="183">
        <v>0.66</v>
      </c>
      <c r="I1450" s="183">
        <v>16.940000000000001</v>
      </c>
      <c r="J1450" s="183">
        <v>2.14</v>
      </c>
      <c r="K1450" s="183">
        <v>6.31</v>
      </c>
      <c r="L1450" s="183">
        <v>0.13</v>
      </c>
      <c r="M1450" s="183">
        <v>0.37</v>
      </c>
      <c r="N1450" s="183">
        <v>37.42</v>
      </c>
    </row>
    <row r="1451" spans="1:15" ht="15" customHeight="1" x14ac:dyDescent="0.25">
      <c r="B1451" s="168">
        <v>2017</v>
      </c>
      <c r="C1451" s="168"/>
      <c r="D1451" s="182">
        <v>32289</v>
      </c>
      <c r="E1451" s="183">
        <v>0.33</v>
      </c>
      <c r="F1451" s="183">
        <v>0.5</v>
      </c>
      <c r="G1451" s="183">
        <v>2</v>
      </c>
      <c r="H1451" s="183">
        <v>0.67</v>
      </c>
      <c r="I1451" s="183">
        <v>10.88</v>
      </c>
      <c r="J1451" s="183">
        <v>1.26</v>
      </c>
      <c r="K1451" s="183">
        <v>3.78</v>
      </c>
      <c r="L1451" s="183">
        <v>0.12</v>
      </c>
      <c r="M1451" s="183">
        <v>0.35</v>
      </c>
      <c r="N1451" s="183">
        <v>21.71</v>
      </c>
    </row>
    <row r="1452" spans="1:15" ht="15" customHeight="1" x14ac:dyDescent="0.25">
      <c r="B1452" s="168">
        <v>2016</v>
      </c>
      <c r="C1452" s="168"/>
      <c r="D1452" s="182">
        <v>28892</v>
      </c>
      <c r="E1452" s="183">
        <v>0.34</v>
      </c>
      <c r="F1452" s="183">
        <v>0.5</v>
      </c>
      <c r="G1452" s="183">
        <v>1.99</v>
      </c>
      <c r="H1452" s="183">
        <v>0.66</v>
      </c>
      <c r="I1452" s="183">
        <v>9.5</v>
      </c>
      <c r="J1452" s="183">
        <v>0.92</v>
      </c>
      <c r="K1452" s="183">
        <v>2.74</v>
      </c>
      <c r="L1452" s="183">
        <v>0.1</v>
      </c>
      <c r="M1452" s="183">
        <v>0.28999999999999998</v>
      </c>
      <c r="N1452" s="183">
        <v>16.510000000000002</v>
      </c>
    </row>
    <row r="1453" spans="1:15" ht="15" customHeight="1" x14ac:dyDescent="0.25">
      <c r="B1453" s="168">
        <v>2015</v>
      </c>
      <c r="C1453" s="168"/>
      <c r="D1453" s="182">
        <v>26447</v>
      </c>
      <c r="E1453" s="183" t="s">
        <v>62</v>
      </c>
      <c r="F1453" s="183" t="s">
        <v>62</v>
      </c>
      <c r="G1453" s="183" t="s">
        <v>62</v>
      </c>
      <c r="H1453" s="183" t="s">
        <v>62</v>
      </c>
      <c r="I1453" s="183" t="s">
        <v>62</v>
      </c>
      <c r="J1453" s="183" t="s">
        <v>62</v>
      </c>
      <c r="K1453" s="183" t="s">
        <v>62</v>
      </c>
      <c r="L1453" s="183" t="s">
        <v>62</v>
      </c>
      <c r="M1453" s="183" t="s">
        <v>62</v>
      </c>
      <c r="N1453" s="183" t="s">
        <v>62</v>
      </c>
    </row>
    <row r="1454" spans="1:15" ht="15" customHeight="1" x14ac:dyDescent="0.25">
      <c r="B1454" s="168">
        <v>2014</v>
      </c>
      <c r="C1454" s="168"/>
      <c r="D1454" s="182">
        <v>24776</v>
      </c>
      <c r="E1454" s="183">
        <v>0.28999999999999998</v>
      </c>
      <c r="F1454" s="183">
        <v>0.41</v>
      </c>
      <c r="G1454" s="183">
        <v>2.42</v>
      </c>
      <c r="H1454" s="183">
        <v>0.71</v>
      </c>
      <c r="I1454" s="183">
        <v>-8.34</v>
      </c>
      <c r="J1454" s="183">
        <v>-0.64</v>
      </c>
      <c r="K1454" s="183">
        <v>-2.1800000000000002</v>
      </c>
      <c r="L1454" s="183">
        <v>0.08</v>
      </c>
      <c r="M1454" s="183">
        <v>0.26</v>
      </c>
      <c r="N1454" s="183">
        <v>-12.5</v>
      </c>
    </row>
    <row r="1455" spans="1:15" s="10" customFormat="1" ht="15" customHeight="1" collapsed="1" x14ac:dyDescent="0.25">
      <c r="A1455"/>
      <c r="B1455" s="168">
        <v>2013</v>
      </c>
      <c r="C1455" s="168"/>
      <c r="D1455" s="182">
        <v>23787</v>
      </c>
      <c r="E1455" s="183">
        <v>0.28000000000000003</v>
      </c>
      <c r="F1455" s="183">
        <v>0.4</v>
      </c>
      <c r="G1455" s="183">
        <v>2.5299999999999998</v>
      </c>
      <c r="H1455" s="183">
        <v>0.72</v>
      </c>
      <c r="I1455" s="183">
        <v>-17.05</v>
      </c>
      <c r="J1455" s="183">
        <v>-1.26</v>
      </c>
      <c r="K1455" s="183">
        <v>-4.45</v>
      </c>
      <c r="L1455" s="183">
        <v>7.0000000000000007E-2</v>
      </c>
      <c r="M1455" s="183">
        <v>0.26</v>
      </c>
      <c r="N1455" s="183">
        <v>-24.67</v>
      </c>
      <c r="O1455" s="5"/>
    </row>
    <row r="1456" spans="1:15" s="10" customFormat="1" ht="15" customHeight="1" x14ac:dyDescent="0.25">
      <c r="A1456" s="53"/>
      <c r="B1456" s="168">
        <v>2012</v>
      </c>
      <c r="C1456" s="168"/>
      <c r="D1456" s="182">
        <v>23867</v>
      </c>
      <c r="E1456" s="183">
        <v>0.28000000000000003</v>
      </c>
      <c r="F1456" s="183">
        <v>0.38</v>
      </c>
      <c r="G1456" s="183">
        <v>2.62</v>
      </c>
      <c r="H1456" s="183">
        <v>0.72</v>
      </c>
      <c r="I1456" s="183">
        <v>-29</v>
      </c>
      <c r="J1456" s="183">
        <v>-2.04</v>
      </c>
      <c r="K1456" s="183">
        <v>-7.38</v>
      </c>
      <c r="L1456" s="183">
        <v>7.0000000000000007E-2</v>
      </c>
      <c r="M1456" s="183">
        <v>0.25</v>
      </c>
      <c r="N1456" s="183">
        <v>-40.770000000000003</v>
      </c>
      <c r="O1456" s="5"/>
    </row>
    <row r="1457" spans="1:15" s="10" customFormat="1" ht="15" customHeight="1" x14ac:dyDescent="0.25">
      <c r="A1457"/>
      <c r="B1457" s="168">
        <v>2011</v>
      </c>
      <c r="C1457" s="168"/>
      <c r="D1457" s="182">
        <v>24179</v>
      </c>
      <c r="E1457" s="183">
        <v>0.27</v>
      </c>
      <c r="F1457" s="183">
        <v>0.38</v>
      </c>
      <c r="G1457" s="183">
        <v>2.66</v>
      </c>
      <c r="H1457" s="183">
        <v>0.73</v>
      </c>
      <c r="I1457" s="183">
        <v>-22.18</v>
      </c>
      <c r="J1457" s="183">
        <v>-1.91</v>
      </c>
      <c r="K1457" s="183">
        <v>-6.98</v>
      </c>
      <c r="L1457" s="183">
        <v>0.09</v>
      </c>
      <c r="M1457" s="183">
        <v>0.31</v>
      </c>
      <c r="N1457" s="183">
        <v>-38.619999999999997</v>
      </c>
      <c r="O1457" s="5"/>
    </row>
    <row r="1458" spans="1:15" ht="15" customHeight="1" x14ac:dyDescent="0.25">
      <c r="B1458" s="168">
        <v>2010</v>
      </c>
      <c r="C1458" s="168"/>
      <c r="D1458" s="182">
        <v>24463</v>
      </c>
      <c r="E1458" s="183">
        <v>0.28000000000000003</v>
      </c>
      <c r="F1458" s="183">
        <v>0.39</v>
      </c>
      <c r="G1458" s="183">
        <v>2.56</v>
      </c>
      <c r="H1458" s="183">
        <v>0.72</v>
      </c>
      <c r="I1458" s="183">
        <v>0.73</v>
      </c>
      <c r="J1458" s="183">
        <v>0.08</v>
      </c>
      <c r="K1458" s="183">
        <v>0.27</v>
      </c>
      <c r="L1458" s="183">
        <v>0.11</v>
      </c>
      <c r="M1458" s="183">
        <v>0.38</v>
      </c>
      <c r="N1458" s="183">
        <v>1.58</v>
      </c>
    </row>
    <row r="1459" spans="1:15" ht="15" customHeight="1" x14ac:dyDescent="0.25">
      <c r="B1459" s="168">
        <v>2009</v>
      </c>
      <c r="C1459" s="168"/>
      <c r="D1459" s="182">
        <v>24943</v>
      </c>
      <c r="E1459" s="183">
        <v>0.26</v>
      </c>
      <c r="F1459" s="183">
        <v>0.36</v>
      </c>
      <c r="G1459" s="183">
        <v>2.81</v>
      </c>
      <c r="H1459" s="183">
        <v>0.74</v>
      </c>
      <c r="I1459" s="183">
        <v>1.62</v>
      </c>
      <c r="J1459" s="183">
        <v>0.19</v>
      </c>
      <c r="K1459" s="183">
        <v>0.71</v>
      </c>
      <c r="L1459" s="183">
        <v>0.11</v>
      </c>
      <c r="M1459" s="183">
        <v>0.44</v>
      </c>
      <c r="N1459" s="183">
        <v>3.82</v>
      </c>
    </row>
    <row r="1460" spans="1:15" ht="15" customHeight="1" x14ac:dyDescent="0.25">
      <c r="B1460" s="168">
        <v>2008</v>
      </c>
      <c r="C1460" s="168"/>
      <c r="D1460" s="182">
        <v>24966</v>
      </c>
      <c r="E1460" s="183">
        <v>0.26</v>
      </c>
      <c r="F1460" s="183">
        <v>0.36</v>
      </c>
      <c r="G1460" s="183">
        <v>2.78</v>
      </c>
      <c r="H1460" s="183">
        <v>0.74</v>
      </c>
      <c r="I1460" s="183">
        <v>-8.5399999999999991</v>
      </c>
      <c r="J1460" s="183">
        <v>-1.04</v>
      </c>
      <c r="K1460" s="183">
        <v>-3.92</v>
      </c>
      <c r="L1460" s="183">
        <v>0.12</v>
      </c>
      <c r="M1460" s="183">
        <v>0.46</v>
      </c>
      <c r="N1460" s="183">
        <v>-20.74</v>
      </c>
    </row>
    <row r="1461" spans="1:15" ht="15" customHeight="1" x14ac:dyDescent="0.25">
      <c r="B1461" s="259" t="s">
        <v>264</v>
      </c>
      <c r="C1461" s="165"/>
      <c r="D1461" s="165"/>
      <c r="E1461" s="165"/>
      <c r="F1461" s="165"/>
      <c r="G1461" s="165"/>
      <c r="H1461" s="165"/>
      <c r="I1461" s="165"/>
      <c r="J1461" s="165"/>
      <c r="K1461" s="165"/>
      <c r="L1461" s="165"/>
      <c r="M1461" s="165"/>
      <c r="N1461" s="165"/>
    </row>
    <row r="1462" spans="1:15" ht="15" customHeight="1" x14ac:dyDescent="0.25">
      <c r="B1462" s="181">
        <v>2023</v>
      </c>
      <c r="C1462" s="181"/>
      <c r="D1462" s="182">
        <v>51753</v>
      </c>
      <c r="E1462" s="183">
        <v>0.38</v>
      </c>
      <c r="F1462" s="183">
        <v>0.62</v>
      </c>
      <c r="G1462" s="183">
        <v>1.62</v>
      </c>
      <c r="H1462" s="183">
        <v>0.62</v>
      </c>
      <c r="I1462" s="183">
        <v>23.01</v>
      </c>
      <c r="J1462" s="183">
        <v>2.09</v>
      </c>
      <c r="K1462" s="183">
        <v>5.47</v>
      </c>
      <c r="L1462" s="183">
        <v>0.09</v>
      </c>
      <c r="M1462" s="183">
        <v>0.24</v>
      </c>
      <c r="N1462" s="183">
        <v>27.63</v>
      </c>
    </row>
    <row r="1463" spans="1:15" ht="15" customHeight="1" x14ac:dyDescent="0.25">
      <c r="B1463" s="181">
        <v>2022</v>
      </c>
      <c r="C1463" s="181"/>
      <c r="D1463" s="182">
        <v>48669</v>
      </c>
      <c r="E1463" s="183">
        <v>0.38</v>
      </c>
      <c r="F1463" s="183">
        <v>0.6</v>
      </c>
      <c r="G1463" s="183">
        <v>1.65</v>
      </c>
      <c r="H1463" s="183">
        <v>0.62</v>
      </c>
      <c r="I1463" s="183">
        <v>24.58</v>
      </c>
      <c r="J1463" s="183">
        <v>2.2999999999999998</v>
      </c>
      <c r="K1463" s="183">
        <v>6.09</v>
      </c>
      <c r="L1463" s="183">
        <v>0.09</v>
      </c>
      <c r="M1463" s="183">
        <v>0.25</v>
      </c>
      <c r="N1463" s="183">
        <v>30.47</v>
      </c>
    </row>
    <row r="1464" spans="1:15" ht="15" customHeight="1" x14ac:dyDescent="0.25">
      <c r="B1464" s="181">
        <v>2021</v>
      </c>
      <c r="C1464" s="181"/>
      <c r="D1464" s="182">
        <v>44973</v>
      </c>
      <c r="E1464" s="183" t="s">
        <v>62</v>
      </c>
      <c r="F1464" s="183" t="s">
        <v>62</v>
      </c>
      <c r="G1464" s="183" t="s">
        <v>62</v>
      </c>
      <c r="H1464" s="183" t="s">
        <v>62</v>
      </c>
      <c r="I1464" s="183" t="s">
        <v>62</v>
      </c>
      <c r="J1464" s="183" t="s">
        <v>62</v>
      </c>
      <c r="K1464" s="183" t="s">
        <v>62</v>
      </c>
      <c r="L1464" s="183" t="s">
        <v>62</v>
      </c>
      <c r="M1464" s="183" t="s">
        <v>62</v>
      </c>
      <c r="N1464" s="183" t="s">
        <v>62</v>
      </c>
    </row>
    <row r="1465" spans="1:15" ht="15" customHeight="1" x14ac:dyDescent="0.25">
      <c r="B1465" s="168">
        <v>2020</v>
      </c>
      <c r="C1465" s="168"/>
      <c r="D1465" s="182">
        <v>41187</v>
      </c>
      <c r="E1465" s="183">
        <v>0.35</v>
      </c>
      <c r="F1465" s="183">
        <v>0.54</v>
      </c>
      <c r="G1465" s="183">
        <v>1.85</v>
      </c>
      <c r="H1465" s="183">
        <v>0.65</v>
      </c>
      <c r="I1465" s="183">
        <v>18.18</v>
      </c>
      <c r="J1465" s="183">
        <v>1.42</v>
      </c>
      <c r="K1465" s="183">
        <v>4.05</v>
      </c>
      <c r="L1465" s="183">
        <v>0.08</v>
      </c>
      <c r="M1465" s="183">
        <v>0.22</v>
      </c>
      <c r="N1465" s="183">
        <v>18.61</v>
      </c>
    </row>
    <row r="1466" spans="1:15" ht="15" customHeight="1" x14ac:dyDescent="0.25">
      <c r="B1466" s="168">
        <v>2019</v>
      </c>
      <c r="C1466" s="168"/>
      <c r="D1466" s="182">
        <v>38982</v>
      </c>
      <c r="E1466" s="183">
        <v>0.33</v>
      </c>
      <c r="F1466" s="183">
        <v>0.49</v>
      </c>
      <c r="G1466" s="183">
        <v>2.0299999999999998</v>
      </c>
      <c r="H1466" s="183">
        <v>0.67</v>
      </c>
      <c r="I1466" s="183">
        <v>20</v>
      </c>
      <c r="J1466" s="183">
        <v>1.71</v>
      </c>
      <c r="K1466" s="183">
        <v>5.17</v>
      </c>
      <c r="L1466" s="183">
        <v>0.09</v>
      </c>
      <c r="M1466" s="183">
        <v>0.26</v>
      </c>
      <c r="N1466" s="183">
        <v>22.27</v>
      </c>
    </row>
    <row r="1467" spans="1:15" ht="15" customHeight="1" x14ac:dyDescent="0.25">
      <c r="B1467" s="168">
        <v>2018</v>
      </c>
      <c r="C1467" s="168"/>
      <c r="D1467" s="182">
        <v>35304</v>
      </c>
      <c r="E1467" s="183">
        <v>0.32</v>
      </c>
      <c r="F1467" s="183">
        <v>0.47</v>
      </c>
      <c r="G1467" s="183">
        <v>2.13</v>
      </c>
      <c r="H1467" s="183">
        <v>0.68</v>
      </c>
      <c r="I1467" s="183">
        <v>15.71</v>
      </c>
      <c r="J1467" s="183">
        <v>1.39</v>
      </c>
      <c r="K1467" s="183">
        <v>4.3499999999999996</v>
      </c>
      <c r="L1467" s="183">
        <v>0.09</v>
      </c>
      <c r="M1467" s="183">
        <v>0.28000000000000003</v>
      </c>
      <c r="N1467" s="183">
        <v>17.28</v>
      </c>
    </row>
    <row r="1468" spans="1:15" ht="15" customHeight="1" x14ac:dyDescent="0.25">
      <c r="B1468" s="168">
        <v>2017</v>
      </c>
      <c r="C1468" s="168"/>
      <c r="D1468" s="182">
        <v>31520</v>
      </c>
      <c r="E1468" s="183">
        <v>0.33</v>
      </c>
      <c r="F1468" s="183">
        <v>0.48</v>
      </c>
      <c r="G1468" s="183">
        <v>2.0699999999999998</v>
      </c>
      <c r="H1468" s="183">
        <v>0.67</v>
      </c>
      <c r="I1468" s="183">
        <v>2.94</v>
      </c>
      <c r="J1468" s="183">
        <v>0.26</v>
      </c>
      <c r="K1468" s="183">
        <v>0.8</v>
      </c>
      <c r="L1468" s="183">
        <v>0.09</v>
      </c>
      <c r="M1468" s="183">
        <v>0.27</v>
      </c>
      <c r="N1468" s="183">
        <v>3.19</v>
      </c>
    </row>
    <row r="1469" spans="1:15" ht="15" customHeight="1" x14ac:dyDescent="0.25">
      <c r="B1469" s="168">
        <v>2016</v>
      </c>
      <c r="C1469" s="168"/>
      <c r="D1469" s="182">
        <v>28238</v>
      </c>
      <c r="E1469" s="183">
        <v>0.34</v>
      </c>
      <c r="F1469" s="183">
        <v>0.5</v>
      </c>
      <c r="G1469" s="183">
        <v>1.98</v>
      </c>
      <c r="H1469" s="183">
        <v>0.66</v>
      </c>
      <c r="I1469" s="183">
        <v>2.73</v>
      </c>
      <c r="J1469" s="183">
        <v>0.2</v>
      </c>
      <c r="K1469" s="183">
        <v>0.6</v>
      </c>
      <c r="L1469" s="183">
        <v>7.0000000000000007E-2</v>
      </c>
      <c r="M1469" s="183">
        <v>0.22</v>
      </c>
      <c r="N1469" s="183">
        <v>2.5299999999999998</v>
      </c>
    </row>
    <row r="1470" spans="1:15" s="9" customFormat="1" ht="15" customHeight="1" collapsed="1" x14ac:dyDescent="0.25">
      <c r="A1470"/>
      <c r="B1470" s="168">
        <v>2015</v>
      </c>
      <c r="C1470" s="168"/>
      <c r="D1470" s="182">
        <v>25868</v>
      </c>
      <c r="E1470" s="183">
        <v>0.33</v>
      </c>
      <c r="F1470" s="183">
        <v>0.49</v>
      </c>
      <c r="G1470" s="183">
        <v>2.02</v>
      </c>
      <c r="H1470" s="183">
        <v>0.67</v>
      </c>
      <c r="I1470" s="183">
        <v>-3.58</v>
      </c>
      <c r="J1470" s="183">
        <v>-0.24</v>
      </c>
      <c r="K1470" s="183">
        <v>-0.72</v>
      </c>
      <c r="L1470" s="183">
        <v>7.0000000000000007E-2</v>
      </c>
      <c r="M1470" s="183">
        <v>0.2</v>
      </c>
      <c r="N1470" s="183">
        <v>-3.19</v>
      </c>
      <c r="O1470" s="5"/>
    </row>
    <row r="1471" spans="1:15" s="9" customFormat="1" ht="15" customHeight="1" x14ac:dyDescent="0.25">
      <c r="A1471"/>
      <c r="B1471" s="168">
        <v>2014</v>
      </c>
      <c r="C1471" s="168"/>
      <c r="D1471" s="182">
        <v>24272</v>
      </c>
      <c r="E1471" s="183">
        <v>0.31</v>
      </c>
      <c r="F1471" s="183">
        <v>0.46</v>
      </c>
      <c r="G1471" s="183">
        <v>2.19</v>
      </c>
      <c r="H1471" s="183">
        <v>0.69</v>
      </c>
      <c r="I1471" s="183">
        <v>-18.21</v>
      </c>
      <c r="J1471" s="183">
        <v>-1.05</v>
      </c>
      <c r="K1471" s="183">
        <v>-3.35</v>
      </c>
      <c r="L1471" s="183">
        <v>0.06</v>
      </c>
      <c r="M1471" s="183">
        <v>0.18</v>
      </c>
      <c r="N1471" s="183">
        <v>-14.38</v>
      </c>
      <c r="O1471" s="5"/>
    </row>
    <row r="1472" spans="1:15" s="9" customFormat="1" ht="15" customHeight="1" x14ac:dyDescent="0.25">
      <c r="A1472" s="53"/>
      <c r="B1472" s="168">
        <v>2013</v>
      </c>
      <c r="C1472" s="168"/>
      <c r="D1472" s="182">
        <v>23301</v>
      </c>
      <c r="E1472" s="183">
        <v>0.3</v>
      </c>
      <c r="F1472" s="183">
        <v>0.43</v>
      </c>
      <c r="G1472" s="183">
        <v>2.34</v>
      </c>
      <c r="H1472" s="183">
        <v>0.7</v>
      </c>
      <c r="I1472" s="183">
        <v>-18.62</v>
      </c>
      <c r="J1472" s="183">
        <v>-0.99</v>
      </c>
      <c r="K1472" s="183">
        <v>-3.32</v>
      </c>
      <c r="L1472" s="183">
        <v>0.05</v>
      </c>
      <c r="M1472" s="183">
        <v>0.18</v>
      </c>
      <c r="N1472" s="183">
        <v>-13.64</v>
      </c>
      <c r="O1472" s="5"/>
    </row>
    <row r="1473" spans="1:15" ht="15" customHeight="1" x14ac:dyDescent="0.25">
      <c r="B1473" s="168">
        <v>2012</v>
      </c>
      <c r="C1473" s="168"/>
      <c r="D1473" s="182">
        <v>23361</v>
      </c>
      <c r="E1473" s="183">
        <v>0.28999999999999998</v>
      </c>
      <c r="F1473" s="183">
        <v>0.41</v>
      </c>
      <c r="G1473" s="183">
        <v>2.46</v>
      </c>
      <c r="H1473" s="183">
        <v>0.71</v>
      </c>
      <c r="I1473" s="183">
        <v>-38.11</v>
      </c>
      <c r="J1473" s="183">
        <v>-1.93</v>
      </c>
      <c r="K1473" s="183">
        <v>-6.68</v>
      </c>
      <c r="L1473" s="183">
        <v>0.05</v>
      </c>
      <c r="M1473" s="183">
        <v>0.18</v>
      </c>
      <c r="N1473" s="183">
        <v>-27.42</v>
      </c>
    </row>
    <row r="1474" spans="1:15" ht="15" customHeight="1" x14ac:dyDescent="0.25">
      <c r="B1474" s="168">
        <v>2011</v>
      </c>
      <c r="C1474" s="168"/>
      <c r="D1474" s="182">
        <v>23591</v>
      </c>
      <c r="E1474" s="183">
        <v>0.28999999999999998</v>
      </c>
      <c r="F1474" s="183">
        <v>0.42</v>
      </c>
      <c r="G1474" s="183">
        <v>2.41</v>
      </c>
      <c r="H1474" s="183">
        <v>0.71</v>
      </c>
      <c r="I1474" s="183">
        <v>-23.34</v>
      </c>
      <c r="J1474" s="183">
        <v>-1.41</v>
      </c>
      <c r="K1474" s="183">
        <v>-4.8</v>
      </c>
      <c r="L1474" s="183">
        <v>0.06</v>
      </c>
      <c r="M1474" s="183">
        <v>0.21</v>
      </c>
      <c r="N1474" s="183">
        <v>-19.87</v>
      </c>
    </row>
    <row r="1475" spans="1:15" ht="15" customHeight="1" x14ac:dyDescent="0.25">
      <c r="B1475" s="168">
        <v>2010</v>
      </c>
      <c r="C1475" s="168"/>
      <c r="D1475" s="182">
        <v>23716</v>
      </c>
      <c r="E1475" s="183">
        <v>0.28999999999999998</v>
      </c>
      <c r="F1475" s="183">
        <v>0.41</v>
      </c>
      <c r="G1475" s="183">
        <v>2.42</v>
      </c>
      <c r="H1475" s="183">
        <v>0.71</v>
      </c>
      <c r="I1475" s="183">
        <v>-2.86</v>
      </c>
      <c r="J1475" s="183">
        <v>-0.21</v>
      </c>
      <c r="K1475" s="183">
        <v>-0.72</v>
      </c>
      <c r="L1475" s="183">
        <v>7.0000000000000007E-2</v>
      </c>
      <c r="M1475" s="183">
        <v>0.25</v>
      </c>
      <c r="N1475" s="183">
        <v>-2.9</v>
      </c>
    </row>
    <row r="1476" spans="1:15" ht="15" customHeight="1" x14ac:dyDescent="0.25">
      <c r="B1476" s="168">
        <v>2009</v>
      </c>
      <c r="C1476" s="168"/>
      <c r="D1476" s="182">
        <v>24179</v>
      </c>
      <c r="E1476" s="183">
        <v>0.27</v>
      </c>
      <c r="F1476" s="183">
        <v>0.37</v>
      </c>
      <c r="G1476" s="183">
        <v>2.69</v>
      </c>
      <c r="H1476" s="183">
        <v>0.73</v>
      </c>
      <c r="I1476" s="183">
        <v>-7.13</v>
      </c>
      <c r="J1476" s="183">
        <v>-0.51</v>
      </c>
      <c r="K1476" s="183">
        <v>-1.88</v>
      </c>
      <c r="L1476" s="183">
        <v>7.0000000000000007E-2</v>
      </c>
      <c r="M1476" s="183">
        <v>0.26</v>
      </c>
      <c r="N1476" s="183">
        <v>-7</v>
      </c>
    </row>
    <row r="1477" spans="1:15" ht="15" customHeight="1" x14ac:dyDescent="0.25">
      <c r="B1477" s="168">
        <v>2008</v>
      </c>
      <c r="C1477" s="168"/>
      <c r="D1477" s="182">
        <v>24072</v>
      </c>
      <c r="E1477" s="183">
        <v>0.27</v>
      </c>
      <c r="F1477" s="183">
        <v>0.36</v>
      </c>
      <c r="G1477" s="183">
        <v>2.74</v>
      </c>
      <c r="H1477" s="183">
        <v>0.73</v>
      </c>
      <c r="I1477" s="183">
        <v>-13.41</v>
      </c>
      <c r="J1477" s="183">
        <v>-1.03</v>
      </c>
      <c r="K1477" s="183">
        <v>-3.86</v>
      </c>
      <c r="L1477" s="183">
        <v>0.08</v>
      </c>
      <c r="M1477" s="183">
        <v>0.28999999999999998</v>
      </c>
      <c r="N1477" s="183">
        <v>-13.41</v>
      </c>
    </row>
    <row r="1478" spans="1:15" ht="15" customHeight="1" x14ac:dyDescent="0.25">
      <c r="B1478" s="259" t="s">
        <v>265</v>
      </c>
      <c r="C1478" s="165"/>
      <c r="D1478" s="165"/>
      <c r="E1478" s="165"/>
      <c r="F1478" s="165"/>
      <c r="G1478" s="165"/>
      <c r="H1478" s="165"/>
      <c r="I1478" s="165"/>
      <c r="J1478" s="165"/>
      <c r="K1478" s="165"/>
      <c r="L1478" s="165"/>
      <c r="M1478" s="165"/>
      <c r="N1478" s="165"/>
    </row>
    <row r="1479" spans="1:15" ht="15" customHeight="1" x14ac:dyDescent="0.25">
      <c r="B1479" s="181">
        <v>2023</v>
      </c>
      <c r="C1479" s="181"/>
      <c r="D1479" s="182">
        <v>1157</v>
      </c>
      <c r="E1479" s="183">
        <v>0.48</v>
      </c>
      <c r="F1479" s="183">
        <v>0.92</v>
      </c>
      <c r="G1479" s="183">
        <v>1.0900000000000001</v>
      </c>
      <c r="H1479" s="183">
        <v>0.52</v>
      </c>
      <c r="I1479" s="183">
        <v>14.61</v>
      </c>
      <c r="J1479" s="183">
        <v>3.41</v>
      </c>
      <c r="K1479" s="183">
        <v>7.12</v>
      </c>
      <c r="L1479" s="183">
        <v>0.23</v>
      </c>
      <c r="M1479" s="183">
        <v>0.49</v>
      </c>
      <c r="N1479" s="183">
        <v>472.55</v>
      </c>
    </row>
    <row r="1480" spans="1:15" ht="15" customHeight="1" x14ac:dyDescent="0.25">
      <c r="B1480" s="181">
        <v>2022</v>
      </c>
      <c r="C1480" s="181"/>
      <c r="D1480" s="182">
        <v>1097</v>
      </c>
      <c r="E1480" s="183">
        <v>0.48</v>
      </c>
      <c r="F1480" s="183">
        <v>0.92</v>
      </c>
      <c r="G1480" s="183">
        <v>1.08</v>
      </c>
      <c r="H1480" s="183">
        <v>0.52</v>
      </c>
      <c r="I1480" s="183">
        <v>19.22</v>
      </c>
      <c r="J1480" s="183">
        <v>4.29</v>
      </c>
      <c r="K1480" s="183">
        <v>8.93</v>
      </c>
      <c r="L1480" s="183">
        <v>0.22</v>
      </c>
      <c r="M1480" s="183">
        <v>0.46</v>
      </c>
      <c r="N1480" s="183">
        <v>607.84</v>
      </c>
    </row>
    <row r="1481" spans="1:15" ht="15" customHeight="1" x14ac:dyDescent="0.25">
      <c r="B1481" s="181">
        <v>2021</v>
      </c>
      <c r="C1481" s="181"/>
      <c r="D1481" s="182">
        <v>1018</v>
      </c>
      <c r="E1481" s="183" t="s">
        <v>62</v>
      </c>
      <c r="F1481" s="183" t="s">
        <v>62</v>
      </c>
      <c r="G1481" s="183" t="s">
        <v>62</v>
      </c>
      <c r="H1481" s="183" t="s">
        <v>62</v>
      </c>
      <c r="I1481" s="183" t="s">
        <v>62</v>
      </c>
      <c r="J1481" s="183" t="s">
        <v>62</v>
      </c>
      <c r="K1481" s="183" t="s">
        <v>62</v>
      </c>
      <c r="L1481" s="183" t="s">
        <v>62</v>
      </c>
      <c r="M1481" s="183" t="s">
        <v>62</v>
      </c>
      <c r="N1481" s="183" t="s">
        <v>62</v>
      </c>
    </row>
    <row r="1482" spans="1:15" ht="15" customHeight="1" x14ac:dyDescent="0.25">
      <c r="B1482" s="168">
        <v>2020</v>
      </c>
      <c r="C1482" s="168"/>
      <c r="D1482" s="182">
        <v>871</v>
      </c>
      <c r="E1482" s="183">
        <v>0.39</v>
      </c>
      <c r="F1482" s="183">
        <v>0.63</v>
      </c>
      <c r="G1482" s="183">
        <v>1.58</v>
      </c>
      <c r="H1482" s="183">
        <v>0.61</v>
      </c>
      <c r="I1482" s="183">
        <v>7.78</v>
      </c>
      <c r="J1482" s="183">
        <v>1.62</v>
      </c>
      <c r="K1482" s="183">
        <v>4.17</v>
      </c>
      <c r="L1482" s="183">
        <v>0.21</v>
      </c>
      <c r="M1482" s="183">
        <v>0.54</v>
      </c>
      <c r="N1482" s="183">
        <v>231.69</v>
      </c>
    </row>
    <row r="1483" spans="1:15" ht="15" customHeight="1" x14ac:dyDescent="0.25">
      <c r="B1483" s="168">
        <v>2019</v>
      </c>
      <c r="C1483" s="168"/>
      <c r="D1483" s="182">
        <v>921</v>
      </c>
      <c r="E1483" s="183">
        <v>0.46</v>
      </c>
      <c r="F1483" s="183">
        <v>0.86</v>
      </c>
      <c r="G1483" s="183">
        <v>1.1599999999999999</v>
      </c>
      <c r="H1483" s="183">
        <v>0.54</v>
      </c>
      <c r="I1483" s="183">
        <v>23.41</v>
      </c>
      <c r="J1483" s="183">
        <v>4.83</v>
      </c>
      <c r="K1483" s="183">
        <v>10.44</v>
      </c>
      <c r="L1483" s="183">
        <v>0.21</v>
      </c>
      <c r="M1483" s="183">
        <v>0.45</v>
      </c>
      <c r="N1483" s="183">
        <v>683.8</v>
      </c>
    </row>
    <row r="1484" spans="1:15" ht="15" customHeight="1" x14ac:dyDescent="0.25">
      <c r="B1484" s="168">
        <v>2018</v>
      </c>
      <c r="C1484" s="168"/>
      <c r="D1484" s="182">
        <v>850</v>
      </c>
      <c r="E1484" s="183">
        <v>0.43</v>
      </c>
      <c r="F1484" s="183">
        <v>0.75</v>
      </c>
      <c r="G1484" s="183">
        <v>1.33</v>
      </c>
      <c r="H1484" s="183">
        <v>0.56999999999999995</v>
      </c>
      <c r="I1484" s="183">
        <v>25.2</v>
      </c>
      <c r="J1484" s="183">
        <v>4.96</v>
      </c>
      <c r="K1484" s="183">
        <v>11.54</v>
      </c>
      <c r="L1484" s="183">
        <v>0.2</v>
      </c>
      <c r="M1484" s="183">
        <v>0.46</v>
      </c>
      <c r="N1484" s="183">
        <v>710.59</v>
      </c>
    </row>
    <row r="1485" spans="1:15" s="8" customFormat="1" ht="15" customHeight="1" x14ac:dyDescent="0.25">
      <c r="A1485"/>
      <c r="B1485" s="168">
        <v>2017</v>
      </c>
      <c r="C1485" s="168"/>
      <c r="D1485" s="182">
        <v>692</v>
      </c>
      <c r="E1485" s="183">
        <v>0.38</v>
      </c>
      <c r="F1485" s="183">
        <v>0.6</v>
      </c>
      <c r="G1485" s="183">
        <v>1.66</v>
      </c>
      <c r="H1485" s="183">
        <v>0.62</v>
      </c>
      <c r="I1485" s="183">
        <v>17.11</v>
      </c>
      <c r="J1485" s="183">
        <v>3.19</v>
      </c>
      <c r="K1485" s="183">
        <v>8.49</v>
      </c>
      <c r="L1485" s="183">
        <v>0.19</v>
      </c>
      <c r="M1485" s="183">
        <v>0.5</v>
      </c>
      <c r="N1485" s="183">
        <v>479.81</v>
      </c>
      <c r="O1485" s="5"/>
    </row>
    <row r="1486" spans="1:15" s="9" customFormat="1" ht="15" customHeight="1" collapsed="1" x14ac:dyDescent="0.25">
      <c r="A1486"/>
      <c r="B1486" s="168">
        <v>2016</v>
      </c>
      <c r="C1486" s="168"/>
      <c r="D1486" s="182">
        <v>591</v>
      </c>
      <c r="E1486" s="183">
        <v>0.38</v>
      </c>
      <c r="F1486" s="183">
        <v>0.62</v>
      </c>
      <c r="G1486" s="183">
        <v>1.61</v>
      </c>
      <c r="H1486" s="183">
        <v>0.62</v>
      </c>
      <c r="I1486" s="183">
        <v>19.190000000000001</v>
      </c>
      <c r="J1486" s="183">
        <v>3.03</v>
      </c>
      <c r="K1486" s="183">
        <v>7.89</v>
      </c>
      <c r="L1486" s="183">
        <v>0.16</v>
      </c>
      <c r="M1486" s="183">
        <v>0.41</v>
      </c>
      <c r="N1486" s="183">
        <v>522.51</v>
      </c>
      <c r="O1486" s="5"/>
    </row>
    <row r="1487" spans="1:15" s="9" customFormat="1" ht="15" customHeight="1" x14ac:dyDescent="0.25">
      <c r="A1487"/>
      <c r="B1487" s="168">
        <v>2015</v>
      </c>
      <c r="C1487" s="168"/>
      <c r="D1487" s="182">
        <v>529</v>
      </c>
      <c r="E1487" s="183" t="s">
        <v>62</v>
      </c>
      <c r="F1487" s="183" t="s">
        <v>62</v>
      </c>
      <c r="G1487" s="183" t="s">
        <v>62</v>
      </c>
      <c r="H1487" s="183" t="s">
        <v>62</v>
      </c>
      <c r="I1487" s="183" t="s">
        <v>62</v>
      </c>
      <c r="J1487" s="183" t="s">
        <v>62</v>
      </c>
      <c r="K1487" s="183" t="s">
        <v>62</v>
      </c>
      <c r="L1487" s="183" t="s">
        <v>62</v>
      </c>
      <c r="M1487" s="183" t="s">
        <v>62</v>
      </c>
      <c r="N1487" s="183" t="s">
        <v>62</v>
      </c>
      <c r="O1487" s="5"/>
    </row>
    <row r="1488" spans="1:15" s="9" customFormat="1" ht="15" customHeight="1" x14ac:dyDescent="0.25">
      <c r="A1488" s="53"/>
      <c r="B1488" s="168">
        <v>2014</v>
      </c>
      <c r="C1488" s="168"/>
      <c r="D1488" s="182">
        <v>455</v>
      </c>
      <c r="E1488" s="183">
        <v>0.27</v>
      </c>
      <c r="F1488" s="183">
        <v>0.37</v>
      </c>
      <c r="G1488" s="183">
        <v>2.71</v>
      </c>
      <c r="H1488" s="183">
        <v>0.73</v>
      </c>
      <c r="I1488" s="183">
        <v>-3.69</v>
      </c>
      <c r="J1488" s="183">
        <v>-0.43</v>
      </c>
      <c r="K1488" s="183">
        <v>-1.59</v>
      </c>
      <c r="L1488" s="183">
        <v>0.12</v>
      </c>
      <c r="M1488" s="183">
        <v>0.43</v>
      </c>
      <c r="N1488" s="183">
        <v>-87.3</v>
      </c>
      <c r="O1488" s="5"/>
    </row>
    <row r="1489" spans="1:15" ht="15" customHeight="1" x14ac:dyDescent="0.25">
      <c r="B1489" s="168">
        <v>2013</v>
      </c>
      <c r="C1489" s="168"/>
      <c r="D1489" s="182">
        <v>433</v>
      </c>
      <c r="E1489" s="183">
        <v>0.3</v>
      </c>
      <c r="F1489" s="183">
        <v>0.42</v>
      </c>
      <c r="G1489" s="183">
        <v>2.37</v>
      </c>
      <c r="H1489" s="183">
        <v>0.7</v>
      </c>
      <c r="I1489" s="183">
        <v>-9.5</v>
      </c>
      <c r="J1489" s="183">
        <v>-1.1200000000000001</v>
      </c>
      <c r="K1489" s="183">
        <v>-3.78</v>
      </c>
      <c r="L1489" s="183">
        <v>0.12</v>
      </c>
      <c r="M1489" s="183">
        <v>0.4</v>
      </c>
      <c r="N1489" s="183">
        <v>-223.52</v>
      </c>
    </row>
    <row r="1490" spans="1:15" ht="15" customHeight="1" x14ac:dyDescent="0.25">
      <c r="B1490" s="168">
        <v>2012</v>
      </c>
      <c r="C1490" s="168"/>
      <c r="D1490" s="182">
        <v>451</v>
      </c>
      <c r="E1490" s="183">
        <v>0.28000000000000003</v>
      </c>
      <c r="F1490" s="183">
        <v>0.39</v>
      </c>
      <c r="G1490" s="183">
        <v>2.58</v>
      </c>
      <c r="H1490" s="183">
        <v>0.72</v>
      </c>
      <c r="I1490" s="183">
        <v>-18.37</v>
      </c>
      <c r="J1490" s="183">
        <v>-2.11</v>
      </c>
      <c r="K1490" s="183">
        <v>-7.56</v>
      </c>
      <c r="L1490" s="183">
        <v>0.12</v>
      </c>
      <c r="M1490" s="183">
        <v>0.41</v>
      </c>
      <c r="N1490" s="183">
        <v>-406.15</v>
      </c>
    </row>
    <row r="1491" spans="1:15" ht="15" customHeight="1" x14ac:dyDescent="0.25">
      <c r="B1491" s="168">
        <v>2011</v>
      </c>
      <c r="C1491" s="168"/>
      <c r="D1491" s="182">
        <v>521</v>
      </c>
      <c r="E1491" s="183">
        <v>0.25</v>
      </c>
      <c r="F1491" s="183">
        <v>0.34</v>
      </c>
      <c r="G1491" s="183">
        <v>2.98</v>
      </c>
      <c r="H1491" s="183">
        <v>0.75</v>
      </c>
      <c r="I1491" s="183">
        <v>-16.36</v>
      </c>
      <c r="J1491" s="183">
        <v>-2.08</v>
      </c>
      <c r="K1491" s="183">
        <v>-8.2899999999999991</v>
      </c>
      <c r="L1491" s="183">
        <v>0.13</v>
      </c>
      <c r="M1491" s="183">
        <v>0.51</v>
      </c>
      <c r="N1491" s="183">
        <v>-387.44</v>
      </c>
    </row>
    <row r="1492" spans="1:15" ht="15" customHeight="1" x14ac:dyDescent="0.25">
      <c r="B1492" s="168">
        <v>2010</v>
      </c>
      <c r="C1492" s="168"/>
      <c r="D1492" s="182">
        <v>666</v>
      </c>
      <c r="E1492" s="183">
        <v>0.26</v>
      </c>
      <c r="F1492" s="183">
        <v>0.35</v>
      </c>
      <c r="G1492" s="183">
        <v>2.83</v>
      </c>
      <c r="H1492" s="183">
        <v>0.74</v>
      </c>
      <c r="I1492" s="183">
        <v>4.51</v>
      </c>
      <c r="J1492" s="183">
        <v>0.74</v>
      </c>
      <c r="K1492" s="183">
        <v>2.83</v>
      </c>
      <c r="L1492" s="183">
        <v>0.16</v>
      </c>
      <c r="M1492" s="183">
        <v>0.63</v>
      </c>
      <c r="N1492" s="183">
        <v>116.69</v>
      </c>
    </row>
    <row r="1493" spans="1:15" ht="15" customHeight="1" x14ac:dyDescent="0.25">
      <c r="B1493" s="168">
        <v>2009</v>
      </c>
      <c r="C1493" s="168"/>
      <c r="D1493" s="182">
        <v>653</v>
      </c>
      <c r="E1493" s="183">
        <v>0.27</v>
      </c>
      <c r="F1493" s="183">
        <v>0.37</v>
      </c>
      <c r="G1493" s="183">
        <v>2.69</v>
      </c>
      <c r="H1493" s="183">
        <v>0.73</v>
      </c>
      <c r="I1493" s="183">
        <v>8.11</v>
      </c>
      <c r="J1493" s="183">
        <v>1.35</v>
      </c>
      <c r="K1493" s="183">
        <v>4.97</v>
      </c>
      <c r="L1493" s="183">
        <v>0.17</v>
      </c>
      <c r="M1493" s="183">
        <v>0.61</v>
      </c>
      <c r="N1493" s="183">
        <v>210.27</v>
      </c>
    </row>
    <row r="1494" spans="1:15" ht="15" customHeight="1" x14ac:dyDescent="0.25">
      <c r="B1494" s="168">
        <v>2008</v>
      </c>
      <c r="C1494" s="168"/>
      <c r="D1494" s="182">
        <v>773</v>
      </c>
      <c r="E1494" s="183">
        <v>0.26</v>
      </c>
      <c r="F1494" s="183">
        <v>0.35</v>
      </c>
      <c r="G1494" s="183">
        <v>2.87</v>
      </c>
      <c r="H1494" s="183">
        <v>0.74</v>
      </c>
      <c r="I1494" s="183">
        <v>-14.21</v>
      </c>
      <c r="J1494" s="183">
        <v>-2.56</v>
      </c>
      <c r="K1494" s="183">
        <v>-9.92</v>
      </c>
      <c r="L1494" s="183">
        <v>0.18</v>
      </c>
      <c r="M1494" s="183">
        <v>0.7</v>
      </c>
      <c r="N1494" s="183">
        <v>-372.39</v>
      </c>
    </row>
    <row r="1495" spans="1:15" s="9" customFormat="1" ht="15" customHeight="1" collapsed="1" x14ac:dyDescent="0.25">
      <c r="A1495"/>
      <c r="B1495" s="259" t="s">
        <v>266</v>
      </c>
      <c r="C1495" s="165"/>
      <c r="D1495" s="165"/>
      <c r="E1495" s="165"/>
      <c r="F1495" s="165"/>
      <c r="G1495" s="165"/>
      <c r="H1495" s="165"/>
      <c r="I1495" s="165"/>
      <c r="J1495" s="165"/>
      <c r="K1495" s="165"/>
      <c r="L1495" s="165"/>
      <c r="M1495" s="165"/>
      <c r="N1495" s="165"/>
      <c r="O1495" s="5"/>
    </row>
    <row r="1496" spans="1:15" s="9" customFormat="1" ht="15" customHeight="1" x14ac:dyDescent="0.25">
      <c r="A1496"/>
      <c r="B1496" s="181">
        <v>2023</v>
      </c>
      <c r="C1496" s="181"/>
      <c r="D1496" s="182">
        <v>114</v>
      </c>
      <c r="E1496" s="183">
        <v>0.47</v>
      </c>
      <c r="F1496" s="183">
        <v>0.89</v>
      </c>
      <c r="G1496" s="183">
        <v>1.1299999999999999</v>
      </c>
      <c r="H1496" s="183">
        <v>0.53</v>
      </c>
      <c r="I1496" s="183">
        <v>20.48</v>
      </c>
      <c r="J1496" s="183">
        <v>5.08</v>
      </c>
      <c r="K1496" s="183">
        <v>10.82</v>
      </c>
      <c r="L1496" s="183">
        <v>0.25</v>
      </c>
      <c r="M1496" s="183">
        <v>0.53</v>
      </c>
      <c r="N1496" s="183">
        <v>3979.77</v>
      </c>
      <c r="O1496" s="5"/>
    </row>
    <row r="1497" spans="1:15" s="9" customFormat="1" ht="15" customHeight="1" x14ac:dyDescent="0.25">
      <c r="A1497"/>
      <c r="B1497" s="181">
        <v>2022</v>
      </c>
      <c r="C1497" s="181"/>
      <c r="D1497" s="182">
        <v>127</v>
      </c>
      <c r="E1497" s="183">
        <v>0.46</v>
      </c>
      <c r="F1497" s="183">
        <v>0.85</v>
      </c>
      <c r="G1497" s="183">
        <v>1.17</v>
      </c>
      <c r="H1497" s="183">
        <v>0.54</v>
      </c>
      <c r="I1497" s="183">
        <v>21.9</v>
      </c>
      <c r="J1497" s="183">
        <v>4.72</v>
      </c>
      <c r="K1497" s="183">
        <v>10.23</v>
      </c>
      <c r="L1497" s="183">
        <v>0.22</v>
      </c>
      <c r="M1497" s="183">
        <v>0.47</v>
      </c>
      <c r="N1497" s="183">
        <v>3665.88</v>
      </c>
      <c r="O1497" s="5"/>
    </row>
    <row r="1498" spans="1:15" s="9" customFormat="1" ht="15" customHeight="1" x14ac:dyDescent="0.25">
      <c r="A1498"/>
      <c r="B1498" s="181">
        <v>2021</v>
      </c>
      <c r="C1498" s="181"/>
      <c r="D1498" s="182">
        <v>98</v>
      </c>
      <c r="E1498" s="183">
        <v>0.39</v>
      </c>
      <c r="F1498" s="183">
        <v>0.63</v>
      </c>
      <c r="G1498" s="183">
        <v>1.59</v>
      </c>
      <c r="H1498" s="183">
        <v>0.61</v>
      </c>
      <c r="I1498" s="183">
        <v>14.3</v>
      </c>
      <c r="J1498" s="183">
        <v>2.95</v>
      </c>
      <c r="K1498" s="183">
        <v>7.64</v>
      </c>
      <c r="L1498" s="183">
        <v>0.21</v>
      </c>
      <c r="M1498" s="183">
        <v>0.53</v>
      </c>
      <c r="N1498" s="183">
        <v>2515.11</v>
      </c>
      <c r="O1498" s="5"/>
    </row>
    <row r="1499" spans="1:15" s="9" customFormat="1" ht="15" customHeight="1" x14ac:dyDescent="0.25">
      <c r="A1499"/>
      <c r="B1499" s="168">
        <v>2020</v>
      </c>
      <c r="C1499" s="168"/>
      <c r="D1499" s="182">
        <v>87</v>
      </c>
      <c r="E1499" s="183">
        <v>0.38</v>
      </c>
      <c r="F1499" s="183">
        <v>0.61</v>
      </c>
      <c r="G1499" s="183">
        <v>1.65</v>
      </c>
      <c r="H1499" s="183">
        <v>0.62</v>
      </c>
      <c r="I1499" s="183">
        <v>20.89</v>
      </c>
      <c r="J1499" s="183">
        <v>3.68</v>
      </c>
      <c r="K1499" s="183">
        <v>9.74</v>
      </c>
      <c r="L1499" s="183">
        <v>0.18</v>
      </c>
      <c r="M1499" s="183">
        <v>0.47</v>
      </c>
      <c r="N1499" s="183">
        <v>3721.1</v>
      </c>
      <c r="O1499" s="5"/>
    </row>
    <row r="1500" spans="1:15" s="9" customFormat="1" ht="15" customHeight="1" x14ac:dyDescent="0.25">
      <c r="A1500"/>
      <c r="B1500" s="168">
        <v>2019</v>
      </c>
      <c r="C1500" s="168"/>
      <c r="D1500" s="182">
        <v>98</v>
      </c>
      <c r="E1500" s="183">
        <v>0.37</v>
      </c>
      <c r="F1500" s="183">
        <v>0.57999999999999996</v>
      </c>
      <c r="G1500" s="183">
        <v>1.71</v>
      </c>
      <c r="H1500" s="183">
        <v>0.63</v>
      </c>
      <c r="I1500" s="183">
        <v>21.85</v>
      </c>
      <c r="J1500" s="183">
        <v>4.12</v>
      </c>
      <c r="K1500" s="183">
        <v>11.15</v>
      </c>
      <c r="L1500" s="183">
        <v>0.19</v>
      </c>
      <c r="M1500" s="183">
        <v>0.51</v>
      </c>
      <c r="N1500" s="183">
        <v>3476.61</v>
      </c>
      <c r="O1500" s="5"/>
    </row>
    <row r="1501" spans="1:15" s="9" customFormat="1" ht="15" customHeight="1" x14ac:dyDescent="0.25">
      <c r="A1501"/>
      <c r="B1501" s="168">
        <v>2018</v>
      </c>
      <c r="C1501" s="168"/>
      <c r="D1501" s="182">
        <v>92</v>
      </c>
      <c r="E1501" s="183">
        <v>0.3</v>
      </c>
      <c r="F1501" s="183">
        <v>0.43</v>
      </c>
      <c r="G1501" s="183">
        <v>2.33</v>
      </c>
      <c r="H1501" s="183">
        <v>0.7</v>
      </c>
      <c r="I1501" s="183">
        <v>8.24</v>
      </c>
      <c r="J1501" s="183">
        <v>1.9</v>
      </c>
      <c r="K1501" s="183">
        <v>6.32</v>
      </c>
      <c r="L1501" s="183">
        <v>0.23</v>
      </c>
      <c r="M1501" s="183">
        <v>0.77</v>
      </c>
      <c r="N1501" s="183">
        <v>1546.54</v>
      </c>
      <c r="O1501" s="5"/>
    </row>
    <row r="1502" spans="1:15" s="9" customFormat="1" ht="15" customHeight="1" x14ac:dyDescent="0.25">
      <c r="A1502"/>
      <c r="B1502" s="168">
        <v>2017</v>
      </c>
      <c r="C1502" s="168"/>
      <c r="D1502" s="182">
        <v>77</v>
      </c>
      <c r="E1502" s="183">
        <v>0.31</v>
      </c>
      <c r="F1502" s="183">
        <v>0.45</v>
      </c>
      <c r="G1502" s="183">
        <v>2.2400000000000002</v>
      </c>
      <c r="H1502" s="183">
        <v>0.69</v>
      </c>
      <c r="I1502" s="183">
        <v>24.77</v>
      </c>
      <c r="J1502" s="183">
        <v>4.1399999999999997</v>
      </c>
      <c r="K1502" s="183">
        <v>13.4</v>
      </c>
      <c r="L1502" s="183">
        <v>0.17</v>
      </c>
      <c r="M1502" s="183">
        <v>0.54</v>
      </c>
      <c r="N1502" s="183">
        <v>3484.52</v>
      </c>
      <c r="O1502" s="5"/>
    </row>
    <row r="1503" spans="1:15" s="9" customFormat="1" ht="15" customHeight="1" x14ac:dyDescent="0.25">
      <c r="A1503"/>
      <c r="B1503" s="168">
        <v>2016</v>
      </c>
      <c r="C1503" s="168"/>
      <c r="D1503" s="182">
        <v>63</v>
      </c>
      <c r="E1503" s="183">
        <v>0.25</v>
      </c>
      <c r="F1503" s="183">
        <v>0.34</v>
      </c>
      <c r="G1503" s="183">
        <v>2.95</v>
      </c>
      <c r="H1503" s="183">
        <v>0.75</v>
      </c>
      <c r="I1503" s="183">
        <v>12.14</v>
      </c>
      <c r="J1503" s="183">
        <v>1.58</v>
      </c>
      <c r="K1503" s="183">
        <v>6.23</v>
      </c>
      <c r="L1503" s="183">
        <v>0.13</v>
      </c>
      <c r="M1503" s="183">
        <v>0.51</v>
      </c>
      <c r="N1503" s="183">
        <v>1537.59</v>
      </c>
      <c r="O1503" s="5"/>
    </row>
    <row r="1504" spans="1:15" ht="15" customHeight="1" x14ac:dyDescent="0.25">
      <c r="A1504" s="53"/>
      <c r="B1504" s="168">
        <v>2015</v>
      </c>
      <c r="C1504" s="168"/>
      <c r="D1504" s="182">
        <v>50</v>
      </c>
      <c r="E1504" s="183">
        <v>0.24</v>
      </c>
      <c r="F1504" s="183">
        <v>0.31</v>
      </c>
      <c r="G1504" s="183">
        <v>3.23</v>
      </c>
      <c r="H1504" s="183">
        <v>0.76</v>
      </c>
      <c r="I1504" s="183">
        <v>18.73</v>
      </c>
      <c r="J1504" s="183">
        <v>2.54</v>
      </c>
      <c r="K1504" s="183">
        <v>10.75</v>
      </c>
      <c r="L1504" s="183">
        <v>0.14000000000000001</v>
      </c>
      <c r="M1504" s="183">
        <v>0.56999999999999995</v>
      </c>
      <c r="N1504" s="183">
        <v>2811.98</v>
      </c>
    </row>
    <row r="1505" spans="1:15" ht="15" customHeight="1" x14ac:dyDescent="0.25">
      <c r="B1505" s="168">
        <v>2014</v>
      </c>
      <c r="C1505" s="168"/>
      <c r="D1505" s="182">
        <v>49</v>
      </c>
      <c r="E1505" s="183">
        <v>0.21</v>
      </c>
      <c r="F1505" s="183">
        <v>0.27</v>
      </c>
      <c r="G1505" s="183">
        <v>3.75</v>
      </c>
      <c r="H1505" s="183">
        <v>0.79</v>
      </c>
      <c r="I1505" s="183">
        <v>10.94</v>
      </c>
      <c r="J1505" s="183">
        <v>1.29</v>
      </c>
      <c r="K1505" s="183">
        <v>6.11</v>
      </c>
      <c r="L1505" s="183">
        <v>0.12</v>
      </c>
      <c r="M1505" s="183">
        <v>0.56000000000000005</v>
      </c>
      <c r="N1505" s="183">
        <v>1613.59</v>
      </c>
    </row>
    <row r="1506" spans="1:15" ht="15" customHeight="1" x14ac:dyDescent="0.25">
      <c r="B1506" s="168">
        <v>2013</v>
      </c>
      <c r="C1506" s="168"/>
      <c r="D1506" s="182">
        <v>53</v>
      </c>
      <c r="E1506" s="183">
        <v>0.18</v>
      </c>
      <c r="F1506" s="183">
        <v>0.22</v>
      </c>
      <c r="G1506" s="183">
        <v>4.58</v>
      </c>
      <c r="H1506" s="183">
        <v>0.82</v>
      </c>
      <c r="I1506" s="183">
        <v>-24.08</v>
      </c>
      <c r="J1506" s="183">
        <v>-2.97</v>
      </c>
      <c r="K1506" s="183">
        <v>-16.55</v>
      </c>
      <c r="L1506" s="183">
        <v>0.12</v>
      </c>
      <c r="M1506" s="183">
        <v>0.69</v>
      </c>
      <c r="N1506" s="183">
        <v>-3249.47</v>
      </c>
    </row>
    <row r="1507" spans="1:15" ht="15" customHeight="1" x14ac:dyDescent="0.25">
      <c r="B1507" s="168">
        <v>2012</v>
      </c>
      <c r="C1507" s="168"/>
      <c r="D1507" s="182">
        <v>55</v>
      </c>
      <c r="E1507" s="183">
        <v>0.2</v>
      </c>
      <c r="F1507" s="183">
        <v>0.25</v>
      </c>
      <c r="G1507" s="183">
        <v>3.98</v>
      </c>
      <c r="H1507" s="183">
        <v>0.8</v>
      </c>
      <c r="I1507" s="183">
        <v>-22.05</v>
      </c>
      <c r="J1507" s="183">
        <v>-2.57</v>
      </c>
      <c r="K1507" s="183">
        <v>-12.82</v>
      </c>
      <c r="L1507" s="183">
        <v>0.12</v>
      </c>
      <c r="M1507" s="183">
        <v>0.57999999999999996</v>
      </c>
      <c r="N1507" s="183">
        <v>-2716.15</v>
      </c>
    </row>
    <row r="1508" spans="1:15" ht="15" customHeight="1" x14ac:dyDescent="0.25">
      <c r="B1508" s="168">
        <v>2011</v>
      </c>
      <c r="C1508" s="168"/>
      <c r="D1508" s="182">
        <v>67</v>
      </c>
      <c r="E1508" s="183">
        <v>0.2</v>
      </c>
      <c r="F1508" s="183">
        <v>0.24</v>
      </c>
      <c r="G1508" s="183">
        <v>4.0999999999999996</v>
      </c>
      <c r="H1508" s="183">
        <v>0.8</v>
      </c>
      <c r="I1508" s="183">
        <v>-27.19</v>
      </c>
      <c r="J1508" s="183">
        <v>-4.3600000000000003</v>
      </c>
      <c r="K1508" s="183">
        <v>-22.24</v>
      </c>
      <c r="L1508" s="183">
        <v>0.16</v>
      </c>
      <c r="M1508" s="183">
        <v>0.82</v>
      </c>
      <c r="N1508" s="183">
        <v>-3929.67</v>
      </c>
    </row>
    <row r="1509" spans="1:15" ht="15" customHeight="1" x14ac:dyDescent="0.25">
      <c r="B1509" s="168">
        <v>2010</v>
      </c>
      <c r="C1509" s="168"/>
      <c r="D1509" s="182">
        <v>81</v>
      </c>
      <c r="E1509" s="183">
        <v>0.25</v>
      </c>
      <c r="F1509" s="183">
        <v>0.34</v>
      </c>
      <c r="G1509" s="183">
        <v>2.92</v>
      </c>
      <c r="H1509" s="183">
        <v>0.75</v>
      </c>
      <c r="I1509" s="183">
        <v>2.4900000000000002</v>
      </c>
      <c r="J1509" s="183">
        <v>0.4</v>
      </c>
      <c r="K1509" s="183">
        <v>1.56</v>
      </c>
      <c r="L1509" s="183">
        <v>0.16</v>
      </c>
      <c r="M1509" s="183">
        <v>0.63</v>
      </c>
      <c r="N1509" s="183">
        <v>369.36</v>
      </c>
    </row>
    <row r="1510" spans="1:15" s="9" customFormat="1" ht="15" customHeight="1" collapsed="1" x14ac:dyDescent="0.25">
      <c r="A1510"/>
      <c r="B1510" s="168">
        <v>2009</v>
      </c>
      <c r="C1510" s="168"/>
      <c r="D1510" s="182">
        <v>111</v>
      </c>
      <c r="E1510" s="183">
        <v>0.22</v>
      </c>
      <c r="F1510" s="183">
        <v>0.28000000000000003</v>
      </c>
      <c r="G1510" s="183">
        <v>3.61</v>
      </c>
      <c r="H1510" s="183">
        <v>0.78</v>
      </c>
      <c r="I1510" s="183">
        <v>7.03</v>
      </c>
      <c r="J1510" s="183">
        <v>1.58</v>
      </c>
      <c r="K1510" s="183">
        <v>7.29</v>
      </c>
      <c r="L1510" s="183">
        <v>0.22</v>
      </c>
      <c r="M1510" s="183">
        <v>1.04</v>
      </c>
      <c r="N1510" s="183">
        <v>1145.74</v>
      </c>
      <c r="O1510" s="5"/>
    </row>
    <row r="1511" spans="1:15" s="9" customFormat="1" ht="15" customHeight="1" x14ac:dyDescent="0.25">
      <c r="A1511"/>
      <c r="B1511" s="168">
        <v>2008</v>
      </c>
      <c r="C1511" s="168"/>
      <c r="D1511" s="182">
        <v>121</v>
      </c>
      <c r="E1511" s="183">
        <v>0.26</v>
      </c>
      <c r="F1511" s="183">
        <v>0.36</v>
      </c>
      <c r="G1511" s="183">
        <v>2.79</v>
      </c>
      <c r="H1511" s="183">
        <v>0.74</v>
      </c>
      <c r="I1511" s="183">
        <v>5.68</v>
      </c>
      <c r="J1511" s="183">
        <v>1.27</v>
      </c>
      <c r="K1511" s="183">
        <v>4.83</v>
      </c>
      <c r="L1511" s="183">
        <v>0.22</v>
      </c>
      <c r="M1511" s="183">
        <v>0.85</v>
      </c>
      <c r="N1511" s="183">
        <v>767.19</v>
      </c>
      <c r="O1511" s="5"/>
    </row>
    <row r="1512" spans="1:15" s="9" customFormat="1" ht="15" customHeight="1" x14ac:dyDescent="0.25">
      <c r="A1512"/>
      <c r="B1512" s="187" t="s">
        <v>267</v>
      </c>
      <c r="C1512" s="187"/>
      <c r="D1512" s="187"/>
      <c r="E1512" s="187"/>
      <c r="F1512" s="187"/>
      <c r="G1512" s="187"/>
      <c r="H1512" s="187"/>
      <c r="I1512" s="187"/>
      <c r="J1512" s="187"/>
      <c r="K1512" s="187"/>
      <c r="L1512" s="187"/>
      <c r="M1512" s="187"/>
      <c r="N1512" s="187"/>
      <c r="O1512" s="5"/>
    </row>
    <row r="1513" spans="1:15" s="9" customFormat="1" ht="15" customHeight="1" x14ac:dyDescent="0.25">
      <c r="A1513"/>
      <c r="B1513" s="181">
        <v>2023</v>
      </c>
      <c r="C1513" s="181"/>
      <c r="D1513" s="182">
        <v>9</v>
      </c>
      <c r="E1513" s="183">
        <v>0.4</v>
      </c>
      <c r="F1513" s="183">
        <v>0.67</v>
      </c>
      <c r="G1513" s="183">
        <v>1.5</v>
      </c>
      <c r="H1513" s="183">
        <v>0.6</v>
      </c>
      <c r="I1513" s="183">
        <v>20.98</v>
      </c>
      <c r="J1513" s="183">
        <v>5.43</v>
      </c>
      <c r="K1513" s="183">
        <v>13.56</v>
      </c>
      <c r="L1513" s="183">
        <v>0.26</v>
      </c>
      <c r="M1513" s="183">
        <v>0.65</v>
      </c>
      <c r="N1513" s="183">
        <v>13938.44</v>
      </c>
      <c r="O1513" s="5"/>
    </row>
    <row r="1514" spans="1:15" s="9" customFormat="1" ht="15" customHeight="1" x14ac:dyDescent="0.25">
      <c r="A1514"/>
      <c r="B1514" s="181">
        <v>2022</v>
      </c>
      <c r="C1514" s="181"/>
      <c r="D1514" s="182">
        <v>7</v>
      </c>
      <c r="E1514" s="183">
        <v>0.31</v>
      </c>
      <c r="F1514" s="183">
        <v>0.46</v>
      </c>
      <c r="G1514" s="183">
        <v>2.1800000000000002</v>
      </c>
      <c r="H1514" s="183">
        <v>0.69</v>
      </c>
      <c r="I1514" s="183">
        <v>26.62</v>
      </c>
      <c r="J1514" s="183">
        <v>8.2200000000000006</v>
      </c>
      <c r="K1514" s="183">
        <v>26.11</v>
      </c>
      <c r="L1514" s="183">
        <v>0.31</v>
      </c>
      <c r="M1514" s="183">
        <v>0.98</v>
      </c>
      <c r="N1514" s="183">
        <v>23677.86</v>
      </c>
      <c r="O1514" s="5"/>
    </row>
    <row r="1515" spans="1:15" s="9" customFormat="1" ht="15" customHeight="1" x14ac:dyDescent="0.25">
      <c r="A1515"/>
      <c r="B1515" s="181">
        <v>2021</v>
      </c>
      <c r="C1515" s="181"/>
      <c r="D1515" s="182">
        <v>5</v>
      </c>
      <c r="E1515" s="183">
        <v>0.28999999999999998</v>
      </c>
      <c r="F1515" s="183">
        <v>0.4</v>
      </c>
      <c r="G1515" s="183">
        <v>2.5</v>
      </c>
      <c r="H1515" s="183">
        <v>0.71</v>
      </c>
      <c r="I1515" s="183">
        <v>23.48</v>
      </c>
      <c r="J1515" s="183">
        <v>4.0999999999999996</v>
      </c>
      <c r="K1515" s="183">
        <v>14.36</v>
      </c>
      <c r="L1515" s="183">
        <v>0.17</v>
      </c>
      <c r="M1515" s="183">
        <v>0.61</v>
      </c>
      <c r="N1515" s="183">
        <v>12787.2</v>
      </c>
      <c r="O1515" s="5"/>
    </row>
    <row r="1516" spans="1:15" s="9" customFormat="1" ht="15" customHeight="1" x14ac:dyDescent="0.25">
      <c r="A1516"/>
      <c r="B1516" s="168">
        <v>2020</v>
      </c>
      <c r="C1516" s="168"/>
      <c r="D1516" s="182">
        <v>3</v>
      </c>
      <c r="E1516" s="183">
        <v>0.92</v>
      </c>
      <c r="F1516" s="183">
        <v>11.87</v>
      </c>
      <c r="G1516" s="183">
        <v>0.08</v>
      </c>
      <c r="H1516" s="183">
        <v>0.08</v>
      </c>
      <c r="I1516" s="183">
        <v>2.37</v>
      </c>
      <c r="J1516" s="183">
        <v>0.54</v>
      </c>
      <c r="K1516" s="183">
        <v>0.57999999999999996</v>
      </c>
      <c r="L1516" s="183">
        <v>0.23</v>
      </c>
      <c r="M1516" s="183">
        <v>0.25</v>
      </c>
      <c r="N1516" s="183">
        <v>3040.33</v>
      </c>
      <c r="O1516" s="5"/>
    </row>
    <row r="1517" spans="1:15" s="9" customFormat="1" ht="15" customHeight="1" x14ac:dyDescent="0.25">
      <c r="A1517"/>
      <c r="B1517" s="168">
        <v>2019</v>
      </c>
      <c r="C1517" s="168"/>
      <c r="D1517" s="182">
        <v>4</v>
      </c>
      <c r="E1517" s="183">
        <v>0.26</v>
      </c>
      <c r="F1517" s="183">
        <v>0.36</v>
      </c>
      <c r="G1517" s="183">
        <v>2.78</v>
      </c>
      <c r="H1517" s="183">
        <v>0.74</v>
      </c>
      <c r="I1517" s="183">
        <v>24.45</v>
      </c>
      <c r="J1517" s="183">
        <v>4.03</v>
      </c>
      <c r="K1517" s="183">
        <v>15.2</v>
      </c>
      <c r="L1517" s="183">
        <v>0.16</v>
      </c>
      <c r="M1517" s="183">
        <v>0.62</v>
      </c>
      <c r="N1517" s="183">
        <v>15997.75</v>
      </c>
      <c r="O1517" s="5"/>
    </row>
    <row r="1518" spans="1:15" s="9" customFormat="1" ht="15" customHeight="1" x14ac:dyDescent="0.25">
      <c r="A1518"/>
      <c r="B1518" s="168">
        <v>2018</v>
      </c>
      <c r="C1518" s="168"/>
      <c r="D1518" s="182">
        <v>3</v>
      </c>
      <c r="E1518" s="183">
        <v>0.28000000000000003</v>
      </c>
      <c r="F1518" s="183">
        <v>0.39</v>
      </c>
      <c r="G1518" s="183">
        <v>2.57</v>
      </c>
      <c r="H1518" s="183">
        <v>0.72</v>
      </c>
      <c r="I1518" s="183">
        <v>28.19</v>
      </c>
      <c r="J1518" s="183">
        <v>3.83</v>
      </c>
      <c r="K1518" s="183">
        <v>13.66</v>
      </c>
      <c r="L1518" s="183">
        <v>0.14000000000000001</v>
      </c>
      <c r="M1518" s="183">
        <v>0.48</v>
      </c>
      <c r="N1518" s="183">
        <v>17934</v>
      </c>
      <c r="O1518" s="5"/>
    </row>
    <row r="1519" spans="1:15" ht="15" customHeight="1" x14ac:dyDescent="0.25">
      <c r="B1519" s="168">
        <v>2017</v>
      </c>
      <c r="C1519" s="168"/>
      <c r="D1519" s="182">
        <v>6</v>
      </c>
      <c r="E1519" s="183">
        <v>0.11</v>
      </c>
      <c r="F1519" s="183">
        <v>0.13</v>
      </c>
      <c r="G1519" s="183">
        <v>7.77</v>
      </c>
      <c r="H1519" s="183">
        <v>0.89</v>
      </c>
      <c r="I1519" s="183">
        <v>-25.05</v>
      </c>
      <c r="J1519" s="183">
        <v>-3.93</v>
      </c>
      <c r="K1519" s="183">
        <v>-34.46</v>
      </c>
      <c r="L1519" s="183">
        <v>0.16</v>
      </c>
      <c r="M1519" s="183">
        <v>1.38</v>
      </c>
      <c r="N1519" s="183">
        <v>-18422.5</v>
      </c>
    </row>
    <row r="1520" spans="1:15" ht="15" customHeight="1" x14ac:dyDescent="0.25">
      <c r="A1520" s="53"/>
      <c r="B1520" s="168">
        <v>2016</v>
      </c>
      <c r="C1520" s="168"/>
      <c r="D1520" s="182">
        <v>4</v>
      </c>
      <c r="E1520" s="183">
        <v>0.21</v>
      </c>
      <c r="F1520" s="183">
        <v>0.27</v>
      </c>
      <c r="G1520" s="183">
        <v>3.72</v>
      </c>
      <c r="H1520" s="183">
        <v>0.79</v>
      </c>
      <c r="I1520" s="183">
        <v>-2.2799999999999998</v>
      </c>
      <c r="J1520" s="183">
        <v>-0.28999999999999998</v>
      </c>
      <c r="K1520" s="183">
        <v>-1.37</v>
      </c>
      <c r="L1520" s="183">
        <v>0.13</v>
      </c>
      <c r="M1520" s="183">
        <v>0.6</v>
      </c>
      <c r="N1520" s="183">
        <v>-1540.5</v>
      </c>
    </row>
    <row r="1521" spans="1:15" ht="15" customHeight="1" x14ac:dyDescent="0.25">
      <c r="B1521" s="168">
        <v>2015</v>
      </c>
      <c r="C1521" s="168"/>
      <c r="D1521" s="182">
        <v>5</v>
      </c>
      <c r="E1521" s="183" t="s">
        <v>62</v>
      </c>
      <c r="F1521" s="183" t="s">
        <v>62</v>
      </c>
      <c r="G1521" s="183" t="s">
        <v>62</v>
      </c>
      <c r="H1521" s="183" t="s">
        <v>62</v>
      </c>
      <c r="I1521" s="183" t="s">
        <v>62</v>
      </c>
      <c r="J1521" s="183" t="s">
        <v>62</v>
      </c>
      <c r="K1521" s="183" t="s">
        <v>62</v>
      </c>
      <c r="L1521" s="183" t="s">
        <v>62</v>
      </c>
      <c r="M1521" s="183" t="s">
        <v>62</v>
      </c>
      <c r="N1521" s="183" t="s">
        <v>62</v>
      </c>
    </row>
    <row r="1522" spans="1:15" ht="15" customHeight="1" x14ac:dyDescent="0.25">
      <c r="B1522" s="168">
        <v>2014</v>
      </c>
      <c r="C1522" s="168"/>
      <c r="D1522" s="182">
        <v>4</v>
      </c>
      <c r="E1522" s="183">
        <v>0.27</v>
      </c>
      <c r="F1522" s="183">
        <v>0.36</v>
      </c>
      <c r="G1522" s="183">
        <v>2.76</v>
      </c>
      <c r="H1522" s="183">
        <v>0.73</v>
      </c>
      <c r="I1522" s="183">
        <v>56.33</v>
      </c>
      <c r="J1522" s="183">
        <v>8.27</v>
      </c>
      <c r="K1522" s="183">
        <v>31.15</v>
      </c>
      <c r="L1522" s="183">
        <v>0.15</v>
      </c>
      <c r="M1522" s="183">
        <v>0.55000000000000004</v>
      </c>
      <c r="N1522" s="183">
        <v>29432.25</v>
      </c>
    </row>
    <row r="1523" spans="1:15" ht="15" customHeight="1" x14ac:dyDescent="0.25">
      <c r="B1523" s="168">
        <v>2013</v>
      </c>
      <c r="C1523" s="168"/>
      <c r="D1523" s="182">
        <v>4</v>
      </c>
      <c r="E1523" s="183">
        <v>0.21</v>
      </c>
      <c r="F1523" s="183">
        <v>0.27</v>
      </c>
      <c r="G1523" s="183">
        <v>3.67</v>
      </c>
      <c r="H1523" s="183">
        <v>0.79</v>
      </c>
      <c r="I1523" s="183">
        <v>8.7200000000000006</v>
      </c>
      <c r="J1523" s="183">
        <v>1.37</v>
      </c>
      <c r="K1523" s="183">
        <v>6.42</v>
      </c>
      <c r="L1523" s="183">
        <v>0.16</v>
      </c>
      <c r="M1523" s="183">
        <v>0.74</v>
      </c>
      <c r="N1523" s="183">
        <v>4549</v>
      </c>
    </row>
    <row r="1524" spans="1:15" ht="15" customHeight="1" x14ac:dyDescent="0.25">
      <c r="B1524" s="168">
        <v>2012</v>
      </c>
      <c r="C1524" s="168"/>
      <c r="D1524" s="182">
        <v>6</v>
      </c>
      <c r="E1524" s="183">
        <v>0.23</v>
      </c>
      <c r="F1524" s="183">
        <v>0.28999999999999998</v>
      </c>
      <c r="G1524" s="183">
        <v>3.41</v>
      </c>
      <c r="H1524" s="183">
        <v>0.77</v>
      </c>
      <c r="I1524" s="183">
        <v>10.67</v>
      </c>
      <c r="J1524" s="183">
        <v>1.96</v>
      </c>
      <c r="K1524" s="183">
        <v>8.65</v>
      </c>
      <c r="L1524" s="183">
        <v>0.18</v>
      </c>
      <c r="M1524" s="183">
        <v>0.81</v>
      </c>
      <c r="N1524" s="183">
        <v>5048.67</v>
      </c>
    </row>
    <row r="1525" spans="1:15" s="9" customFormat="1" ht="15" customHeight="1" collapsed="1" x14ac:dyDescent="0.25">
      <c r="A1525"/>
      <c r="B1525" s="168">
        <v>2011</v>
      </c>
      <c r="C1525" s="168"/>
      <c r="D1525" s="182">
        <v>7</v>
      </c>
      <c r="E1525" s="183">
        <v>0.27</v>
      </c>
      <c r="F1525" s="183">
        <v>0.37</v>
      </c>
      <c r="G1525" s="183">
        <v>2.74</v>
      </c>
      <c r="H1525" s="183">
        <v>0.73</v>
      </c>
      <c r="I1525" s="183">
        <v>11.7</v>
      </c>
      <c r="J1525" s="183">
        <v>2.54</v>
      </c>
      <c r="K1525" s="183">
        <v>9.48</v>
      </c>
      <c r="L1525" s="183">
        <v>0.22</v>
      </c>
      <c r="M1525" s="183">
        <v>0.81</v>
      </c>
      <c r="N1525" s="183">
        <v>6606.29</v>
      </c>
      <c r="O1525" s="5"/>
    </row>
    <row r="1526" spans="1:15" s="9" customFormat="1" ht="15" customHeight="1" x14ac:dyDescent="0.25">
      <c r="A1526"/>
      <c r="B1526" s="168">
        <v>2010</v>
      </c>
      <c r="C1526" s="168"/>
      <c r="D1526" s="182">
        <v>7</v>
      </c>
      <c r="E1526" s="183">
        <v>0.22</v>
      </c>
      <c r="F1526" s="183">
        <v>0.28999999999999998</v>
      </c>
      <c r="G1526" s="183">
        <v>3.48</v>
      </c>
      <c r="H1526" s="183">
        <v>0.78</v>
      </c>
      <c r="I1526" s="183">
        <v>6.49</v>
      </c>
      <c r="J1526" s="183">
        <v>1.45</v>
      </c>
      <c r="K1526" s="183">
        <v>6.49</v>
      </c>
      <c r="L1526" s="183">
        <v>0.22</v>
      </c>
      <c r="M1526" s="183">
        <v>1</v>
      </c>
      <c r="N1526" s="183">
        <v>3620.57</v>
      </c>
      <c r="O1526" s="5"/>
    </row>
    <row r="1527" spans="1:15" s="9" customFormat="1" ht="15" customHeight="1" x14ac:dyDescent="0.25">
      <c r="A1527"/>
      <c r="B1527" s="168">
        <v>2009</v>
      </c>
      <c r="C1527" s="168"/>
      <c r="D1527" s="182">
        <v>6</v>
      </c>
      <c r="E1527" s="183">
        <v>0.22</v>
      </c>
      <c r="F1527" s="183">
        <v>0.28999999999999998</v>
      </c>
      <c r="G1527" s="183">
        <v>3.49</v>
      </c>
      <c r="H1527" s="183">
        <v>0.78</v>
      </c>
      <c r="I1527" s="183">
        <v>11.99</v>
      </c>
      <c r="J1527" s="183">
        <v>2.4500000000000002</v>
      </c>
      <c r="K1527" s="183">
        <v>10.99</v>
      </c>
      <c r="L1527" s="183">
        <v>0.2</v>
      </c>
      <c r="M1527" s="183">
        <v>0.92</v>
      </c>
      <c r="N1527" s="183">
        <v>6085.83</v>
      </c>
      <c r="O1527" s="5"/>
    </row>
    <row r="1528" spans="1:15" ht="15" customHeight="1" x14ac:dyDescent="0.25">
      <c r="B1528" s="168">
        <v>2008</v>
      </c>
      <c r="C1528" s="168"/>
      <c r="D1528" s="182">
        <v>8</v>
      </c>
      <c r="E1528" s="183">
        <v>0.18</v>
      </c>
      <c r="F1528" s="183">
        <v>0.21</v>
      </c>
      <c r="G1528" s="183">
        <v>4.68</v>
      </c>
      <c r="H1528" s="183">
        <v>0.82</v>
      </c>
      <c r="I1528" s="183">
        <v>5.4</v>
      </c>
      <c r="J1528" s="183">
        <v>2.0699999999999998</v>
      </c>
      <c r="K1528" s="183">
        <v>11.74</v>
      </c>
      <c r="L1528" s="183">
        <v>0.38</v>
      </c>
      <c r="M1528" s="183">
        <v>2.17</v>
      </c>
      <c r="N1528" s="183">
        <v>5491.75</v>
      </c>
    </row>
    <row r="1529" spans="1:15" ht="15" customHeight="1" x14ac:dyDescent="0.25">
      <c r="B1529" s="258" t="s">
        <v>40</v>
      </c>
      <c r="C1529" s="184"/>
      <c r="D1529" s="184"/>
      <c r="E1529" s="184"/>
      <c r="F1529" s="184"/>
      <c r="G1529" s="184"/>
      <c r="H1529" s="184"/>
      <c r="I1529" s="184"/>
      <c r="J1529" s="184"/>
      <c r="K1529" s="184"/>
      <c r="L1529" s="184"/>
      <c r="M1529" s="184"/>
      <c r="N1529" s="184"/>
    </row>
    <row r="1530" spans="1:15" ht="15" customHeight="1" x14ac:dyDescent="0.25">
      <c r="B1530" s="187" t="s">
        <v>268</v>
      </c>
      <c r="C1530" s="187"/>
      <c r="D1530" s="187"/>
      <c r="E1530" s="187"/>
      <c r="F1530" s="187"/>
      <c r="G1530" s="187"/>
      <c r="H1530" s="187"/>
      <c r="I1530" s="187"/>
      <c r="J1530" s="187"/>
      <c r="K1530" s="187"/>
      <c r="L1530" s="187"/>
      <c r="M1530" s="187"/>
      <c r="N1530" s="187"/>
    </row>
    <row r="1531" spans="1:15" ht="15" customHeight="1" x14ac:dyDescent="0.25">
      <c r="B1531" s="181">
        <v>2023</v>
      </c>
      <c r="C1531" s="181"/>
      <c r="D1531" s="182">
        <v>15821</v>
      </c>
      <c r="E1531" s="183">
        <v>0.43</v>
      </c>
      <c r="F1531" s="183">
        <v>0.77</v>
      </c>
      <c r="G1531" s="183">
        <v>1.3</v>
      </c>
      <c r="H1531" s="183">
        <v>0.56999999999999995</v>
      </c>
      <c r="I1531" s="183">
        <v>24.77</v>
      </c>
      <c r="J1531" s="183">
        <v>3.2</v>
      </c>
      <c r="K1531" s="183">
        <v>7.35</v>
      </c>
      <c r="L1531" s="183">
        <v>0.13</v>
      </c>
      <c r="M1531" s="183">
        <v>0.3</v>
      </c>
      <c r="N1531" s="183">
        <v>52.88</v>
      </c>
    </row>
    <row r="1532" spans="1:15" ht="15" customHeight="1" x14ac:dyDescent="0.25">
      <c r="B1532" s="181">
        <v>2022</v>
      </c>
      <c r="C1532" s="181"/>
      <c r="D1532" s="182">
        <v>14856</v>
      </c>
      <c r="E1532" s="183">
        <v>0.43</v>
      </c>
      <c r="F1532" s="183">
        <v>0.76</v>
      </c>
      <c r="G1532" s="183">
        <v>1.32</v>
      </c>
      <c r="H1532" s="183">
        <v>0.56999999999999995</v>
      </c>
      <c r="I1532" s="183">
        <v>23.76</v>
      </c>
      <c r="J1532" s="183">
        <v>3.03</v>
      </c>
      <c r="K1532" s="183">
        <v>7.03</v>
      </c>
      <c r="L1532" s="183">
        <v>0.13</v>
      </c>
      <c r="M1532" s="183">
        <v>0.3</v>
      </c>
      <c r="N1532" s="183">
        <v>51.07</v>
      </c>
    </row>
    <row r="1533" spans="1:15" ht="15" customHeight="1" x14ac:dyDescent="0.25">
      <c r="B1533" s="181">
        <v>2021</v>
      </c>
      <c r="C1533" s="181"/>
      <c r="D1533" s="182">
        <v>13828</v>
      </c>
      <c r="E1533" s="183">
        <v>0.41</v>
      </c>
      <c r="F1533" s="183">
        <v>0.71</v>
      </c>
      <c r="G1533" s="183">
        <v>1.41</v>
      </c>
      <c r="H1533" s="183">
        <v>0.59</v>
      </c>
      <c r="I1533" s="183">
        <v>21.53</v>
      </c>
      <c r="J1533" s="183">
        <v>2.66</v>
      </c>
      <c r="K1533" s="183">
        <v>6.42</v>
      </c>
      <c r="L1533" s="183">
        <v>0.12</v>
      </c>
      <c r="M1533" s="183">
        <v>0.3</v>
      </c>
      <c r="N1533" s="183">
        <v>44.59</v>
      </c>
    </row>
    <row r="1534" spans="1:15" ht="15" customHeight="1" x14ac:dyDescent="0.25">
      <c r="A1534" s="53"/>
      <c r="B1534" s="187" t="s">
        <v>269</v>
      </c>
      <c r="C1534" s="187"/>
      <c r="D1534" s="187"/>
      <c r="E1534" s="187"/>
      <c r="F1534" s="187"/>
      <c r="G1534" s="187"/>
      <c r="H1534" s="187"/>
      <c r="I1534" s="187"/>
      <c r="J1534" s="187"/>
      <c r="K1534" s="187"/>
      <c r="L1534" s="187"/>
      <c r="M1534" s="187"/>
      <c r="N1534" s="187"/>
    </row>
    <row r="1535" spans="1:15" ht="15" customHeight="1" x14ac:dyDescent="0.25">
      <c r="A1535" s="53"/>
      <c r="B1535" s="181">
        <v>2023</v>
      </c>
      <c r="C1535" s="181"/>
      <c r="D1535" s="182">
        <v>4978</v>
      </c>
      <c r="E1535" s="183">
        <v>0.44</v>
      </c>
      <c r="F1535" s="183">
        <v>0.77</v>
      </c>
      <c r="G1535" s="183">
        <v>1.29</v>
      </c>
      <c r="H1535" s="183">
        <v>0.56000000000000005</v>
      </c>
      <c r="I1535" s="183">
        <v>24.45</v>
      </c>
      <c r="J1535" s="183">
        <v>3.71</v>
      </c>
      <c r="K1535" s="183">
        <v>8.5</v>
      </c>
      <c r="L1535" s="183">
        <v>0.15</v>
      </c>
      <c r="M1535" s="183">
        <v>0.35</v>
      </c>
      <c r="N1535" s="183">
        <v>38.869999999999997</v>
      </c>
    </row>
    <row r="1536" spans="1:15" ht="15" customHeight="1" x14ac:dyDescent="0.25">
      <c r="A1536" s="53"/>
      <c r="B1536" s="181">
        <v>2022</v>
      </c>
      <c r="C1536" s="181"/>
      <c r="D1536" s="182">
        <v>4674</v>
      </c>
      <c r="E1536" s="183">
        <v>0.43</v>
      </c>
      <c r="F1536" s="183">
        <v>0.75</v>
      </c>
      <c r="G1536" s="183">
        <v>1.34</v>
      </c>
      <c r="H1536" s="183">
        <v>0.56999999999999995</v>
      </c>
      <c r="I1536" s="183">
        <v>27.14</v>
      </c>
      <c r="J1536" s="183">
        <v>4.1100000000000003</v>
      </c>
      <c r="K1536" s="183">
        <v>9.6199999999999992</v>
      </c>
      <c r="L1536" s="183">
        <v>0.15</v>
      </c>
      <c r="M1536" s="183">
        <v>0.35</v>
      </c>
      <c r="N1536" s="183">
        <v>42.99</v>
      </c>
    </row>
    <row r="1537" spans="1:15" ht="15" customHeight="1" x14ac:dyDescent="0.25">
      <c r="A1537" s="53"/>
      <c r="B1537" s="181">
        <v>2021</v>
      </c>
      <c r="C1537" s="181"/>
      <c r="D1537" s="182">
        <v>4273</v>
      </c>
      <c r="E1537" s="183">
        <v>0.41</v>
      </c>
      <c r="F1537" s="183">
        <v>0.69</v>
      </c>
      <c r="G1537" s="183">
        <v>1.45</v>
      </c>
      <c r="H1537" s="183">
        <v>0.59</v>
      </c>
      <c r="I1537" s="183">
        <v>33.35</v>
      </c>
      <c r="J1537" s="183">
        <v>4.51</v>
      </c>
      <c r="K1537" s="183">
        <v>11.07</v>
      </c>
      <c r="L1537" s="183">
        <v>0.14000000000000001</v>
      </c>
      <c r="M1537" s="183">
        <v>0.33</v>
      </c>
      <c r="N1537" s="183">
        <v>47.39</v>
      </c>
    </row>
    <row r="1538" spans="1:15" ht="15" customHeight="1" x14ac:dyDescent="0.25">
      <c r="A1538" s="53"/>
      <c r="B1538" s="187" t="s">
        <v>612</v>
      </c>
      <c r="C1538" s="187"/>
      <c r="D1538" s="187"/>
      <c r="E1538" s="187"/>
      <c r="F1538" s="187"/>
      <c r="G1538" s="187"/>
      <c r="H1538" s="187"/>
      <c r="I1538" s="187"/>
      <c r="J1538" s="187"/>
      <c r="K1538" s="187"/>
      <c r="L1538" s="187"/>
      <c r="M1538" s="187"/>
      <c r="N1538" s="187"/>
    </row>
    <row r="1539" spans="1:15" ht="15" customHeight="1" x14ac:dyDescent="0.25">
      <c r="A1539" s="53"/>
      <c r="B1539" s="181">
        <v>2023</v>
      </c>
      <c r="C1539" s="181"/>
      <c r="D1539" s="182">
        <v>2770</v>
      </c>
      <c r="E1539" s="183">
        <v>0.37</v>
      </c>
      <c r="F1539" s="183">
        <v>0.59</v>
      </c>
      <c r="G1539" s="183">
        <v>1.7</v>
      </c>
      <c r="H1539" s="183">
        <v>0.63</v>
      </c>
      <c r="I1539" s="183">
        <v>19.91</v>
      </c>
      <c r="J1539" s="183">
        <v>2.82</v>
      </c>
      <c r="K1539" s="183">
        <v>7.62</v>
      </c>
      <c r="L1539" s="183">
        <v>0.14000000000000001</v>
      </c>
      <c r="M1539" s="183">
        <v>0.38</v>
      </c>
      <c r="N1539" s="183">
        <v>29.58</v>
      </c>
    </row>
    <row r="1540" spans="1:15" ht="15" customHeight="1" x14ac:dyDescent="0.25">
      <c r="A1540" s="53"/>
      <c r="B1540" s="181">
        <v>2022</v>
      </c>
      <c r="C1540" s="181"/>
      <c r="D1540" s="182">
        <v>2591</v>
      </c>
      <c r="E1540" s="183">
        <v>0.36</v>
      </c>
      <c r="F1540" s="183">
        <v>0.56999999999999995</v>
      </c>
      <c r="G1540" s="183">
        <v>1.75</v>
      </c>
      <c r="H1540" s="183">
        <v>0.64</v>
      </c>
      <c r="I1540" s="183">
        <v>19.489999999999998</v>
      </c>
      <c r="J1540" s="183">
        <v>3.35</v>
      </c>
      <c r="K1540" s="183">
        <v>9.2100000000000009</v>
      </c>
      <c r="L1540" s="183">
        <v>0.17</v>
      </c>
      <c r="M1540" s="183">
        <v>0.47</v>
      </c>
      <c r="N1540" s="183">
        <v>33.15</v>
      </c>
    </row>
    <row r="1541" spans="1:15" ht="15" customHeight="1" x14ac:dyDescent="0.25">
      <c r="A1541" s="53"/>
      <c r="B1541" s="181">
        <v>2021</v>
      </c>
      <c r="C1541" s="181"/>
      <c r="D1541" s="182">
        <v>2331</v>
      </c>
      <c r="E1541" s="183">
        <v>0.34</v>
      </c>
      <c r="F1541" s="183">
        <v>0.51</v>
      </c>
      <c r="G1541" s="183">
        <v>1.95</v>
      </c>
      <c r="H1541" s="183">
        <v>0.66</v>
      </c>
      <c r="I1541" s="183">
        <v>34.19</v>
      </c>
      <c r="J1541" s="183">
        <v>4.57</v>
      </c>
      <c r="K1541" s="183">
        <v>13.47</v>
      </c>
      <c r="L1541" s="183">
        <v>0.13</v>
      </c>
      <c r="M1541" s="183">
        <v>0.39</v>
      </c>
      <c r="N1541" s="183">
        <v>52.11</v>
      </c>
    </row>
    <row r="1542" spans="1:15" s="9" customFormat="1" ht="15" customHeight="1" collapsed="1" x14ac:dyDescent="0.25">
      <c r="A1542"/>
      <c r="B1542" s="187" t="s">
        <v>613</v>
      </c>
      <c r="C1542" s="187"/>
      <c r="D1542" s="187"/>
      <c r="E1542" s="187"/>
      <c r="F1542" s="187"/>
      <c r="G1542" s="187"/>
      <c r="H1542" s="187"/>
      <c r="I1542" s="187"/>
      <c r="J1542" s="187"/>
      <c r="K1542" s="187"/>
      <c r="L1542" s="187"/>
      <c r="M1542" s="187"/>
      <c r="N1542" s="187"/>
      <c r="O1542" s="5"/>
    </row>
    <row r="1543" spans="1:15" s="9" customFormat="1" ht="15" customHeight="1" x14ac:dyDescent="0.25">
      <c r="A1543"/>
      <c r="B1543" s="181">
        <v>2023</v>
      </c>
      <c r="C1543" s="181"/>
      <c r="D1543" s="182">
        <v>20057</v>
      </c>
      <c r="E1543" s="183">
        <v>0.38</v>
      </c>
      <c r="F1543" s="183">
        <v>0.6</v>
      </c>
      <c r="G1543" s="183">
        <v>1.66</v>
      </c>
      <c r="H1543" s="183">
        <v>0.62</v>
      </c>
      <c r="I1543" s="183">
        <v>17.89</v>
      </c>
      <c r="J1543" s="183">
        <v>2.27</v>
      </c>
      <c r="K1543" s="183">
        <v>6.04</v>
      </c>
      <c r="L1543" s="183">
        <v>0.13</v>
      </c>
      <c r="M1543" s="183">
        <v>0.34</v>
      </c>
      <c r="N1543" s="183">
        <v>54.97</v>
      </c>
      <c r="O1543" s="5"/>
    </row>
    <row r="1544" spans="1:15" s="9" customFormat="1" ht="15" customHeight="1" x14ac:dyDescent="0.25">
      <c r="A1544"/>
      <c r="B1544" s="181">
        <v>2022</v>
      </c>
      <c r="C1544" s="181"/>
      <c r="D1544" s="182">
        <v>19031</v>
      </c>
      <c r="E1544" s="183">
        <v>0.37</v>
      </c>
      <c r="F1544" s="183">
        <v>0.59</v>
      </c>
      <c r="G1544" s="183">
        <v>1.7</v>
      </c>
      <c r="H1544" s="183">
        <v>0.63</v>
      </c>
      <c r="I1544" s="183">
        <v>19.11</v>
      </c>
      <c r="J1544" s="183">
        <v>2.34</v>
      </c>
      <c r="K1544" s="183">
        <v>6.3</v>
      </c>
      <c r="L1544" s="183">
        <v>0.12</v>
      </c>
      <c r="M1544" s="183">
        <v>0.33</v>
      </c>
      <c r="N1544" s="183">
        <v>57.87</v>
      </c>
      <c r="O1544" s="5"/>
    </row>
    <row r="1545" spans="1:15" s="9" customFormat="1" ht="15" customHeight="1" x14ac:dyDescent="0.25">
      <c r="A1545"/>
      <c r="B1545" s="181">
        <v>2021</v>
      </c>
      <c r="C1545" s="181"/>
      <c r="D1545" s="182">
        <v>17783</v>
      </c>
      <c r="E1545" s="183">
        <v>0.37</v>
      </c>
      <c r="F1545" s="183">
        <v>0.57999999999999996</v>
      </c>
      <c r="G1545" s="183">
        <v>1.72</v>
      </c>
      <c r="H1545" s="183">
        <v>0.63</v>
      </c>
      <c r="I1545" s="183">
        <v>17.510000000000002</v>
      </c>
      <c r="J1545" s="183">
        <v>1.98</v>
      </c>
      <c r="K1545" s="183">
        <v>5.39</v>
      </c>
      <c r="L1545" s="183">
        <v>0.11</v>
      </c>
      <c r="M1545" s="183">
        <v>0.31</v>
      </c>
      <c r="N1545" s="183">
        <v>47.94</v>
      </c>
      <c r="O1545" s="5"/>
    </row>
    <row r="1546" spans="1:15" s="8" customFormat="1" ht="15" customHeight="1" x14ac:dyDescent="0.25">
      <c r="A1546"/>
      <c r="B1546" s="187" t="s">
        <v>614</v>
      </c>
      <c r="C1546" s="187"/>
      <c r="D1546" s="187"/>
      <c r="E1546" s="187"/>
      <c r="F1546" s="187"/>
      <c r="G1546" s="187"/>
      <c r="H1546" s="187"/>
      <c r="I1546" s="187"/>
      <c r="J1546" s="187"/>
      <c r="K1546" s="187"/>
      <c r="L1546" s="187"/>
      <c r="M1546" s="187"/>
      <c r="N1546" s="187"/>
      <c r="O1546" s="5"/>
    </row>
    <row r="1547" spans="1:15" s="8" customFormat="1" ht="15" customHeight="1" x14ac:dyDescent="0.25">
      <c r="A1547"/>
      <c r="B1547" s="181">
        <v>2023</v>
      </c>
      <c r="C1547" s="181"/>
      <c r="D1547" s="182">
        <v>3089</v>
      </c>
      <c r="E1547" s="183">
        <v>0.61</v>
      </c>
      <c r="F1547" s="183">
        <v>1.55</v>
      </c>
      <c r="G1547" s="183">
        <v>0.64</v>
      </c>
      <c r="H1547" s="183">
        <v>0.39</v>
      </c>
      <c r="I1547" s="183">
        <v>18.87</v>
      </c>
      <c r="J1547" s="183">
        <v>3.02</v>
      </c>
      <c r="K1547" s="183">
        <v>4.96</v>
      </c>
      <c r="L1547" s="183">
        <v>0.16</v>
      </c>
      <c r="M1547" s="183">
        <v>0.26</v>
      </c>
      <c r="N1547" s="183">
        <v>41.6</v>
      </c>
      <c r="O1547" s="5"/>
    </row>
    <row r="1548" spans="1:15" s="8" customFormat="1" ht="15" customHeight="1" x14ac:dyDescent="0.25">
      <c r="A1548"/>
      <c r="B1548" s="181">
        <v>2022</v>
      </c>
      <c r="C1548" s="181"/>
      <c r="D1548" s="182">
        <v>2912</v>
      </c>
      <c r="E1548" s="183">
        <v>0.56999999999999995</v>
      </c>
      <c r="F1548" s="183">
        <v>1.32</v>
      </c>
      <c r="G1548" s="183">
        <v>0.76</v>
      </c>
      <c r="H1548" s="183">
        <v>0.43</v>
      </c>
      <c r="I1548" s="183">
        <v>33.1</v>
      </c>
      <c r="J1548" s="183">
        <v>5.08</v>
      </c>
      <c r="K1548" s="183">
        <v>8.93</v>
      </c>
      <c r="L1548" s="183">
        <v>0.15</v>
      </c>
      <c r="M1548" s="183">
        <v>0.27</v>
      </c>
      <c r="N1548" s="183">
        <v>73.66</v>
      </c>
      <c r="O1548" s="5"/>
    </row>
    <row r="1549" spans="1:15" s="8" customFormat="1" ht="15" customHeight="1" x14ac:dyDescent="0.25">
      <c r="A1549"/>
      <c r="B1549" s="181">
        <v>2021</v>
      </c>
      <c r="C1549" s="181"/>
      <c r="D1549" s="182">
        <v>2638</v>
      </c>
      <c r="E1549" s="183">
        <v>0.56999999999999995</v>
      </c>
      <c r="F1549" s="183">
        <v>1.32</v>
      </c>
      <c r="G1549" s="183">
        <v>0.76</v>
      </c>
      <c r="H1549" s="183">
        <v>0.43</v>
      </c>
      <c r="I1549" s="183">
        <v>29.04</v>
      </c>
      <c r="J1549" s="183">
        <v>4.5599999999999996</v>
      </c>
      <c r="K1549" s="183">
        <v>8.01</v>
      </c>
      <c r="L1549" s="183">
        <v>0.16</v>
      </c>
      <c r="M1549" s="183">
        <v>0.28000000000000003</v>
      </c>
      <c r="N1549" s="183">
        <v>65.930000000000007</v>
      </c>
      <c r="O1549" s="5"/>
    </row>
    <row r="1550" spans="1:15" s="8" customFormat="1" ht="15" customHeight="1" x14ac:dyDescent="0.25">
      <c r="A1550"/>
      <c r="B1550" s="187" t="s">
        <v>270</v>
      </c>
      <c r="C1550" s="187"/>
      <c r="D1550" s="187"/>
      <c r="E1550" s="187"/>
      <c r="F1550" s="187"/>
      <c r="G1550" s="187"/>
      <c r="H1550" s="187"/>
      <c r="I1550" s="187"/>
      <c r="J1550" s="187"/>
      <c r="K1550" s="187"/>
      <c r="L1550" s="187"/>
      <c r="M1550" s="187"/>
      <c r="N1550" s="187"/>
      <c r="O1550" s="5"/>
    </row>
    <row r="1551" spans="1:15" s="8" customFormat="1" ht="15" customHeight="1" x14ac:dyDescent="0.25">
      <c r="A1551"/>
      <c r="B1551" s="181">
        <v>2023</v>
      </c>
      <c r="C1551" s="181"/>
      <c r="D1551" s="182">
        <v>1086</v>
      </c>
      <c r="E1551" s="183">
        <v>0.5</v>
      </c>
      <c r="F1551" s="183">
        <v>0.99</v>
      </c>
      <c r="G1551" s="183">
        <v>1.01</v>
      </c>
      <c r="H1551" s="183">
        <v>0.5</v>
      </c>
      <c r="I1551" s="183">
        <v>15.85</v>
      </c>
      <c r="J1551" s="183">
        <v>2.2000000000000002</v>
      </c>
      <c r="K1551" s="183">
        <v>4.43</v>
      </c>
      <c r="L1551" s="183">
        <v>0.14000000000000001</v>
      </c>
      <c r="M1551" s="183">
        <v>0.28000000000000003</v>
      </c>
      <c r="N1551" s="183">
        <v>37.369999999999997</v>
      </c>
      <c r="O1551" s="5"/>
    </row>
    <row r="1552" spans="1:15" s="8" customFormat="1" ht="15" customHeight="1" x14ac:dyDescent="0.25">
      <c r="A1552"/>
      <c r="B1552" s="181">
        <v>2022</v>
      </c>
      <c r="C1552" s="181"/>
      <c r="D1552" s="182">
        <v>1029</v>
      </c>
      <c r="E1552" s="183">
        <v>0.53</v>
      </c>
      <c r="F1552" s="183">
        <v>1.1100000000000001</v>
      </c>
      <c r="G1552" s="183">
        <v>0.9</v>
      </c>
      <c r="H1552" s="183">
        <v>0.47</v>
      </c>
      <c r="I1552" s="183">
        <v>40.92</v>
      </c>
      <c r="J1552" s="183">
        <v>8.99</v>
      </c>
      <c r="K1552" s="183">
        <v>17.09</v>
      </c>
      <c r="L1552" s="183">
        <v>0.22</v>
      </c>
      <c r="M1552" s="183">
        <v>0.42</v>
      </c>
      <c r="N1552" s="183">
        <v>166.81</v>
      </c>
      <c r="O1552" s="5"/>
    </row>
    <row r="1553" spans="1:15" s="8" customFormat="1" ht="15" customHeight="1" x14ac:dyDescent="0.25">
      <c r="A1553"/>
      <c r="B1553" s="181">
        <v>2021</v>
      </c>
      <c r="C1553" s="181"/>
      <c r="D1553" s="182">
        <v>921</v>
      </c>
      <c r="E1553" s="183">
        <v>0.49</v>
      </c>
      <c r="F1553" s="183">
        <v>0.97</v>
      </c>
      <c r="G1553" s="183">
        <v>1.03</v>
      </c>
      <c r="H1553" s="183">
        <v>0.51</v>
      </c>
      <c r="I1553" s="183">
        <v>32.049999999999997</v>
      </c>
      <c r="J1553" s="183">
        <v>2.5099999999999998</v>
      </c>
      <c r="K1553" s="183">
        <v>5.0999999999999996</v>
      </c>
      <c r="L1553" s="183">
        <v>0.08</v>
      </c>
      <c r="M1553" s="183">
        <v>0.16</v>
      </c>
      <c r="N1553" s="183">
        <v>46</v>
      </c>
      <c r="O1553" s="5"/>
    </row>
    <row r="1554" spans="1:15" s="9" customFormat="1" ht="15" customHeight="1" x14ac:dyDescent="0.25">
      <c r="A1554"/>
      <c r="B1554" s="187" t="s">
        <v>271</v>
      </c>
      <c r="C1554" s="187"/>
      <c r="D1554" s="187"/>
      <c r="E1554" s="187"/>
      <c r="F1554" s="187"/>
      <c r="G1554" s="187"/>
      <c r="H1554" s="187"/>
      <c r="I1554" s="187"/>
      <c r="J1554" s="187"/>
      <c r="K1554" s="187"/>
      <c r="L1554" s="187"/>
      <c r="M1554" s="187"/>
      <c r="N1554" s="187"/>
      <c r="O1554" s="5"/>
    </row>
    <row r="1555" spans="1:15" s="9" customFormat="1" ht="15" customHeight="1" x14ac:dyDescent="0.25">
      <c r="A1555"/>
      <c r="B1555" s="181">
        <v>2023</v>
      </c>
      <c r="C1555" s="181"/>
      <c r="D1555" s="182">
        <v>3505</v>
      </c>
      <c r="E1555" s="183">
        <v>0.31</v>
      </c>
      <c r="F1555" s="183">
        <v>0.44</v>
      </c>
      <c r="G1555" s="183">
        <v>2.25</v>
      </c>
      <c r="H1555" s="183">
        <v>0.69</v>
      </c>
      <c r="I1555" s="183">
        <v>8.59</v>
      </c>
      <c r="J1555" s="183">
        <v>1.52</v>
      </c>
      <c r="K1555" s="183">
        <v>4.9400000000000004</v>
      </c>
      <c r="L1555" s="183">
        <v>0.18</v>
      </c>
      <c r="M1555" s="183">
        <v>0.56999999999999995</v>
      </c>
      <c r="N1555" s="183">
        <v>17.600000000000001</v>
      </c>
      <c r="O1555" s="5"/>
    </row>
    <row r="1556" spans="1:15" s="9" customFormat="1" ht="15" customHeight="1" x14ac:dyDescent="0.25">
      <c r="A1556"/>
      <c r="B1556" s="181">
        <v>2022</v>
      </c>
      <c r="C1556" s="181"/>
      <c r="D1556" s="182">
        <v>3251</v>
      </c>
      <c r="E1556" s="183">
        <v>0.32</v>
      </c>
      <c r="F1556" s="183">
        <v>0.47</v>
      </c>
      <c r="G1556" s="183">
        <v>2.11</v>
      </c>
      <c r="H1556" s="183">
        <v>0.68</v>
      </c>
      <c r="I1556" s="183">
        <v>16.32</v>
      </c>
      <c r="J1556" s="183">
        <v>3.07</v>
      </c>
      <c r="K1556" s="183">
        <v>9.57</v>
      </c>
      <c r="L1556" s="183">
        <v>0.19</v>
      </c>
      <c r="M1556" s="183">
        <v>0.59</v>
      </c>
      <c r="N1556" s="183">
        <v>35.92</v>
      </c>
      <c r="O1556" s="5"/>
    </row>
    <row r="1557" spans="1:15" s="9" customFormat="1" ht="15" customHeight="1" x14ac:dyDescent="0.25">
      <c r="A1557"/>
      <c r="B1557" s="181">
        <v>2021</v>
      </c>
      <c r="C1557" s="181"/>
      <c r="D1557" s="182">
        <v>2987</v>
      </c>
      <c r="E1557" s="183">
        <v>0.32</v>
      </c>
      <c r="F1557" s="183">
        <v>0.46</v>
      </c>
      <c r="G1557" s="183">
        <v>2.16</v>
      </c>
      <c r="H1557" s="183">
        <v>0.68</v>
      </c>
      <c r="I1557" s="183">
        <v>16.86</v>
      </c>
      <c r="J1557" s="183">
        <v>3.25</v>
      </c>
      <c r="K1557" s="183">
        <v>10.28</v>
      </c>
      <c r="L1557" s="183">
        <v>0.19</v>
      </c>
      <c r="M1557" s="183">
        <v>0.61</v>
      </c>
      <c r="N1557" s="183">
        <v>36.130000000000003</v>
      </c>
      <c r="O1557" s="5"/>
    </row>
    <row r="1558" spans="1:15" ht="15" customHeight="1" x14ac:dyDescent="0.25">
      <c r="B1558" s="187" t="s">
        <v>512</v>
      </c>
      <c r="C1558" s="187"/>
      <c r="D1558" s="187"/>
      <c r="E1558" s="187"/>
      <c r="F1558" s="187"/>
      <c r="G1558" s="187"/>
      <c r="H1558" s="187"/>
      <c r="I1558" s="187"/>
      <c r="J1558" s="187"/>
      <c r="K1558" s="187"/>
      <c r="L1558" s="187"/>
      <c r="M1558" s="187"/>
      <c r="N1558" s="187"/>
    </row>
    <row r="1559" spans="1:15" ht="15" customHeight="1" x14ac:dyDescent="0.25">
      <c r="B1559" s="181">
        <v>2023</v>
      </c>
      <c r="C1559" s="181"/>
      <c r="D1559" s="182">
        <v>369</v>
      </c>
      <c r="E1559" s="183">
        <v>0.4</v>
      </c>
      <c r="F1559" s="183">
        <v>0.68</v>
      </c>
      <c r="G1559" s="183">
        <v>1.48</v>
      </c>
      <c r="H1559" s="183">
        <v>0.6</v>
      </c>
      <c r="I1559" s="183">
        <v>16.39</v>
      </c>
      <c r="J1559" s="183">
        <v>2.25</v>
      </c>
      <c r="K1559" s="183">
        <v>5.58</v>
      </c>
      <c r="L1559" s="183">
        <v>0.14000000000000001</v>
      </c>
      <c r="M1559" s="183">
        <v>0.34</v>
      </c>
      <c r="N1559" s="183">
        <v>33.79</v>
      </c>
    </row>
    <row r="1560" spans="1:15" ht="15" customHeight="1" x14ac:dyDescent="0.25">
      <c r="B1560" s="181">
        <v>2022</v>
      </c>
      <c r="C1560" s="181"/>
      <c r="D1560" s="182">
        <v>339</v>
      </c>
      <c r="E1560" s="183">
        <v>0.41</v>
      </c>
      <c r="F1560" s="183">
        <v>0.68</v>
      </c>
      <c r="G1560" s="183">
        <v>1.46</v>
      </c>
      <c r="H1560" s="183">
        <v>0.59</v>
      </c>
      <c r="I1560" s="183">
        <v>17.8</v>
      </c>
      <c r="J1560" s="183">
        <v>2.34</v>
      </c>
      <c r="K1560" s="183">
        <v>5.75</v>
      </c>
      <c r="L1560" s="183">
        <v>0.13</v>
      </c>
      <c r="M1560" s="183">
        <v>0.32</v>
      </c>
      <c r="N1560" s="183">
        <v>34.81</v>
      </c>
    </row>
    <row r="1561" spans="1:15" ht="15" customHeight="1" x14ac:dyDescent="0.25">
      <c r="B1561" s="181">
        <v>2021</v>
      </c>
      <c r="C1561" s="181"/>
      <c r="D1561" s="182">
        <v>289</v>
      </c>
      <c r="E1561" s="183">
        <v>0.38</v>
      </c>
      <c r="F1561" s="183">
        <v>0.61</v>
      </c>
      <c r="G1561" s="183">
        <v>1.63</v>
      </c>
      <c r="H1561" s="183">
        <v>0.62</v>
      </c>
      <c r="I1561" s="183">
        <v>26.84</v>
      </c>
      <c r="J1561" s="183">
        <v>3.87</v>
      </c>
      <c r="K1561" s="183">
        <v>10.17</v>
      </c>
      <c r="L1561" s="183">
        <v>0.14000000000000001</v>
      </c>
      <c r="M1561" s="183">
        <v>0.38</v>
      </c>
      <c r="N1561" s="183">
        <v>59.43</v>
      </c>
    </row>
    <row r="1562" spans="1:15" ht="15" customHeight="1" x14ac:dyDescent="0.25">
      <c r="B1562" s="187" t="s">
        <v>529</v>
      </c>
      <c r="C1562" s="187"/>
      <c r="D1562" s="187"/>
      <c r="E1562" s="187"/>
      <c r="F1562" s="187"/>
      <c r="G1562" s="187"/>
      <c r="H1562" s="187"/>
      <c r="I1562" s="187"/>
      <c r="J1562" s="187"/>
      <c r="K1562" s="187"/>
      <c r="L1562" s="187"/>
      <c r="M1562" s="187"/>
      <c r="N1562" s="187"/>
    </row>
    <row r="1563" spans="1:15" ht="15" customHeight="1" x14ac:dyDescent="0.25">
      <c r="B1563" s="181">
        <v>2023</v>
      </c>
      <c r="C1563" s="181"/>
      <c r="D1563" s="182">
        <v>1358</v>
      </c>
      <c r="E1563" s="183">
        <v>0.43</v>
      </c>
      <c r="F1563" s="183">
        <v>0.75</v>
      </c>
      <c r="G1563" s="183">
        <v>1.32</v>
      </c>
      <c r="H1563" s="183">
        <v>0.56999999999999995</v>
      </c>
      <c r="I1563" s="183">
        <v>33.35</v>
      </c>
      <c r="J1563" s="183">
        <v>4.42</v>
      </c>
      <c r="K1563" s="183">
        <v>10.27</v>
      </c>
      <c r="L1563" s="183">
        <v>0.13</v>
      </c>
      <c r="M1563" s="183">
        <v>0.31</v>
      </c>
      <c r="N1563" s="183">
        <v>72.17</v>
      </c>
    </row>
    <row r="1564" spans="1:15" ht="15" customHeight="1" x14ac:dyDescent="0.25">
      <c r="B1564" s="181">
        <v>2022</v>
      </c>
      <c r="C1564" s="181"/>
      <c r="D1564" s="182">
        <v>1217</v>
      </c>
      <c r="E1564" s="183">
        <v>0.43</v>
      </c>
      <c r="F1564" s="183">
        <v>0.77</v>
      </c>
      <c r="G1564" s="183">
        <v>1.3</v>
      </c>
      <c r="H1564" s="183">
        <v>0.56999999999999995</v>
      </c>
      <c r="I1564" s="183">
        <v>45.12</v>
      </c>
      <c r="J1564" s="183">
        <v>6.1</v>
      </c>
      <c r="K1564" s="183">
        <v>14.05</v>
      </c>
      <c r="L1564" s="183">
        <v>0.14000000000000001</v>
      </c>
      <c r="M1564" s="183">
        <v>0.31</v>
      </c>
      <c r="N1564" s="183">
        <v>98.22</v>
      </c>
    </row>
    <row r="1565" spans="1:15" ht="15" customHeight="1" x14ac:dyDescent="0.25">
      <c r="B1565" s="181">
        <v>2021</v>
      </c>
      <c r="C1565" s="181"/>
      <c r="D1565" s="182">
        <v>1044</v>
      </c>
      <c r="E1565" s="183">
        <v>0.49</v>
      </c>
      <c r="F1565" s="183">
        <v>0.98</v>
      </c>
      <c r="G1565" s="183">
        <v>1.02</v>
      </c>
      <c r="H1565" s="183">
        <v>0.51</v>
      </c>
      <c r="I1565" s="183">
        <v>19.11</v>
      </c>
      <c r="J1565" s="183">
        <v>1.71</v>
      </c>
      <c r="K1565" s="183">
        <v>3.47</v>
      </c>
      <c r="L1565" s="183">
        <v>0.09</v>
      </c>
      <c r="M1565" s="183">
        <v>0.18</v>
      </c>
      <c r="N1565" s="183">
        <v>42.77</v>
      </c>
    </row>
    <row r="1566" spans="1:15" ht="15" customHeight="1" x14ac:dyDescent="0.25">
      <c r="B1566" s="258" t="s">
        <v>28</v>
      </c>
      <c r="C1566" s="184"/>
      <c r="D1566" s="184"/>
      <c r="E1566" s="184"/>
      <c r="F1566" s="184"/>
      <c r="G1566" s="184"/>
      <c r="H1566" s="184"/>
      <c r="I1566" s="184"/>
      <c r="J1566" s="184"/>
      <c r="K1566" s="184"/>
      <c r="L1566" s="184"/>
      <c r="M1566" s="184"/>
      <c r="N1566" s="184"/>
    </row>
    <row r="1567" spans="1:15" s="9" customFormat="1" ht="15" customHeight="1" collapsed="1" x14ac:dyDescent="0.25">
      <c r="A1567"/>
      <c r="B1567" s="187" t="s">
        <v>383</v>
      </c>
      <c r="C1567" s="187"/>
      <c r="D1567" s="187"/>
      <c r="E1567" s="187"/>
      <c r="F1567" s="187"/>
      <c r="G1567" s="187"/>
      <c r="H1567" s="187"/>
      <c r="I1567" s="187"/>
      <c r="J1567" s="187"/>
      <c r="K1567" s="187"/>
      <c r="L1567" s="187"/>
      <c r="M1567" s="187"/>
      <c r="N1567" s="187"/>
      <c r="O1567" s="5"/>
    </row>
    <row r="1568" spans="1:15" s="9" customFormat="1" ht="15" customHeight="1" x14ac:dyDescent="0.25">
      <c r="A1568"/>
      <c r="B1568" s="181">
        <v>2023</v>
      </c>
      <c r="C1568" s="181"/>
      <c r="D1568" s="182">
        <v>56745</v>
      </c>
      <c r="E1568" s="183">
        <v>0.56999999999999995</v>
      </c>
      <c r="F1568" s="183">
        <v>1.31</v>
      </c>
      <c r="G1568" s="183">
        <v>0.76</v>
      </c>
      <c r="H1568" s="183">
        <v>0.43</v>
      </c>
      <c r="I1568" s="183">
        <v>51.06</v>
      </c>
      <c r="J1568" s="183">
        <v>6.66</v>
      </c>
      <c r="K1568" s="183">
        <v>11.75</v>
      </c>
      <c r="L1568" s="183">
        <v>0.13</v>
      </c>
      <c r="M1568" s="183">
        <v>0.23</v>
      </c>
      <c r="N1568" s="183">
        <v>172.28</v>
      </c>
      <c r="O1568" s="5"/>
    </row>
    <row r="1569" spans="1:15" s="9" customFormat="1" ht="15" customHeight="1" x14ac:dyDescent="0.25">
      <c r="A1569"/>
      <c r="B1569" s="181">
        <v>2022</v>
      </c>
      <c r="C1569" s="181"/>
      <c r="D1569" s="182">
        <v>53746</v>
      </c>
      <c r="E1569" s="183">
        <v>0.56000000000000005</v>
      </c>
      <c r="F1569" s="183">
        <v>1.29</v>
      </c>
      <c r="G1569" s="183">
        <v>0.77</v>
      </c>
      <c r="H1569" s="183">
        <v>0.44</v>
      </c>
      <c r="I1569" s="183">
        <v>52.63</v>
      </c>
      <c r="J1569" s="183">
        <v>6.48</v>
      </c>
      <c r="K1569" s="183">
        <v>11.5</v>
      </c>
      <c r="L1569" s="183">
        <v>0.12</v>
      </c>
      <c r="M1569" s="183">
        <v>0.22</v>
      </c>
      <c r="N1569" s="183">
        <v>166.32</v>
      </c>
      <c r="O1569" s="5"/>
    </row>
    <row r="1570" spans="1:15" s="9" customFormat="1" ht="15" customHeight="1" x14ac:dyDescent="0.25">
      <c r="A1570"/>
      <c r="B1570" s="181">
        <v>2021</v>
      </c>
      <c r="C1570" s="181"/>
      <c r="D1570" s="182">
        <v>50989</v>
      </c>
      <c r="E1570" s="183">
        <v>0.55000000000000004</v>
      </c>
      <c r="F1570" s="183">
        <v>1.21</v>
      </c>
      <c r="G1570" s="183">
        <v>0.82</v>
      </c>
      <c r="H1570" s="183">
        <v>0.45</v>
      </c>
      <c r="I1570" s="183">
        <v>50.95</v>
      </c>
      <c r="J1570" s="183">
        <v>5.72</v>
      </c>
      <c r="K1570" s="183">
        <v>10.44</v>
      </c>
      <c r="L1570" s="183">
        <v>0.11</v>
      </c>
      <c r="M1570" s="183">
        <v>0.2</v>
      </c>
      <c r="N1570" s="183">
        <v>142.58000000000001</v>
      </c>
      <c r="O1570" s="5"/>
    </row>
    <row r="1571" spans="1:15" s="9" customFormat="1" ht="15" customHeight="1" x14ac:dyDescent="0.25">
      <c r="A1571"/>
      <c r="B1571" s="168">
        <v>2020</v>
      </c>
      <c r="C1571" s="168"/>
      <c r="D1571" s="182">
        <v>48211</v>
      </c>
      <c r="E1571" s="183">
        <v>0.52</v>
      </c>
      <c r="F1571" s="183">
        <v>1.08</v>
      </c>
      <c r="G1571" s="183">
        <v>0.93</v>
      </c>
      <c r="H1571" s="183">
        <v>0.48</v>
      </c>
      <c r="I1571" s="183">
        <v>40.020000000000003</v>
      </c>
      <c r="J1571" s="183">
        <v>4.3099999999999996</v>
      </c>
      <c r="K1571" s="183">
        <v>8.3000000000000007</v>
      </c>
      <c r="L1571" s="183">
        <v>0.11</v>
      </c>
      <c r="M1571" s="183">
        <v>0.21</v>
      </c>
      <c r="N1571" s="183">
        <v>103.75</v>
      </c>
      <c r="O1571" s="5"/>
    </row>
    <row r="1572" spans="1:15" s="9" customFormat="1" ht="15" customHeight="1" x14ac:dyDescent="0.25">
      <c r="A1572"/>
      <c r="B1572" s="168">
        <v>2019</v>
      </c>
      <c r="C1572" s="168"/>
      <c r="D1572" s="182">
        <v>46508</v>
      </c>
      <c r="E1572" s="183">
        <v>0.52</v>
      </c>
      <c r="F1572" s="183">
        <v>1.07</v>
      </c>
      <c r="G1572" s="183">
        <v>0.93</v>
      </c>
      <c r="H1572" s="183">
        <v>0.48</v>
      </c>
      <c r="I1572" s="183">
        <v>45.59</v>
      </c>
      <c r="J1572" s="183">
        <v>5.7</v>
      </c>
      <c r="K1572" s="183">
        <v>11.04</v>
      </c>
      <c r="L1572" s="183">
        <v>0.13</v>
      </c>
      <c r="M1572" s="183">
        <v>0.24</v>
      </c>
      <c r="N1572" s="183">
        <v>128.01</v>
      </c>
      <c r="O1572" s="5"/>
    </row>
    <row r="1573" spans="1:15" s="9" customFormat="1" ht="15" customHeight="1" x14ac:dyDescent="0.25">
      <c r="A1573"/>
      <c r="B1573" s="168">
        <v>2018</v>
      </c>
      <c r="C1573" s="168"/>
      <c r="D1573" s="182">
        <v>43570</v>
      </c>
      <c r="E1573" s="183">
        <v>0.51</v>
      </c>
      <c r="F1573" s="183">
        <v>1.04</v>
      </c>
      <c r="G1573" s="183">
        <v>0.96</v>
      </c>
      <c r="H1573" s="183">
        <v>0.49</v>
      </c>
      <c r="I1573" s="183">
        <v>46.56</v>
      </c>
      <c r="J1573" s="183">
        <v>5.54</v>
      </c>
      <c r="K1573" s="183">
        <v>10.85</v>
      </c>
      <c r="L1573" s="183">
        <v>0.12</v>
      </c>
      <c r="M1573" s="183">
        <v>0.23</v>
      </c>
      <c r="N1573" s="183">
        <v>128.65</v>
      </c>
      <c r="O1573" s="5"/>
    </row>
    <row r="1574" spans="1:15" s="9" customFormat="1" ht="15" customHeight="1" x14ac:dyDescent="0.25">
      <c r="A1574"/>
      <c r="B1574" s="168">
        <v>2017</v>
      </c>
      <c r="C1574" s="168"/>
      <c r="D1574" s="182">
        <v>41172</v>
      </c>
      <c r="E1574" s="183">
        <v>0.5</v>
      </c>
      <c r="F1574" s="183">
        <v>1.01</v>
      </c>
      <c r="G1574" s="183">
        <v>0.99</v>
      </c>
      <c r="H1574" s="183">
        <v>0.5</v>
      </c>
      <c r="I1574" s="183">
        <v>31.45</v>
      </c>
      <c r="J1574" s="183">
        <v>3.51</v>
      </c>
      <c r="K1574" s="183">
        <v>6.98</v>
      </c>
      <c r="L1574" s="183">
        <v>0.11</v>
      </c>
      <c r="M1574" s="183">
        <v>0.22</v>
      </c>
      <c r="N1574" s="183">
        <v>83.92</v>
      </c>
      <c r="O1574" s="5"/>
    </row>
    <row r="1575" spans="1:15" s="9" customFormat="1" ht="15" customHeight="1" x14ac:dyDescent="0.25">
      <c r="A1575"/>
      <c r="B1575" s="168">
        <v>2016</v>
      </c>
      <c r="C1575" s="168"/>
      <c r="D1575" s="182">
        <v>39319</v>
      </c>
      <c r="E1575" s="183">
        <v>0.49</v>
      </c>
      <c r="F1575" s="183">
        <v>0.98</v>
      </c>
      <c r="G1575" s="183">
        <v>1.02</v>
      </c>
      <c r="H1575" s="183">
        <v>0.51</v>
      </c>
      <c r="I1575" s="183">
        <v>33.08</v>
      </c>
      <c r="J1575" s="183">
        <v>3.3</v>
      </c>
      <c r="K1575" s="183">
        <v>6.68</v>
      </c>
      <c r="L1575" s="183">
        <v>0.1</v>
      </c>
      <c r="M1575" s="183">
        <v>0.2</v>
      </c>
      <c r="N1575" s="183">
        <v>83.49</v>
      </c>
      <c r="O1575" s="5"/>
    </row>
    <row r="1576" spans="1:15" ht="15" customHeight="1" x14ac:dyDescent="0.25">
      <c r="B1576" s="168">
        <v>2015</v>
      </c>
      <c r="C1576" s="168"/>
      <c r="D1576" s="182">
        <v>38187</v>
      </c>
      <c r="E1576" s="183">
        <v>0.49</v>
      </c>
      <c r="F1576" s="183">
        <v>0.94</v>
      </c>
      <c r="G1576" s="183">
        <v>1.06</v>
      </c>
      <c r="H1576" s="183">
        <v>0.51</v>
      </c>
      <c r="I1576" s="183">
        <v>27.98</v>
      </c>
      <c r="J1576" s="183">
        <v>2.62</v>
      </c>
      <c r="K1576" s="183">
        <v>5.41</v>
      </c>
      <c r="L1576" s="183">
        <v>0.09</v>
      </c>
      <c r="M1576" s="183">
        <v>0.19</v>
      </c>
      <c r="N1576" s="183">
        <v>70.06</v>
      </c>
    </row>
    <row r="1577" spans="1:15" ht="15" customHeight="1" x14ac:dyDescent="0.25">
      <c r="B1577" s="168">
        <v>2014</v>
      </c>
      <c r="C1577" s="168"/>
      <c r="D1577" s="182">
        <v>37058</v>
      </c>
      <c r="E1577" s="183">
        <v>0.46</v>
      </c>
      <c r="F1577" s="183">
        <v>0.85</v>
      </c>
      <c r="G1577" s="183">
        <v>1.17</v>
      </c>
      <c r="H1577" s="183">
        <v>0.54</v>
      </c>
      <c r="I1577" s="183">
        <v>-4.16</v>
      </c>
      <c r="J1577" s="183">
        <v>-0.35</v>
      </c>
      <c r="K1577" s="183">
        <v>-0.77</v>
      </c>
      <c r="L1577" s="183">
        <v>0.09</v>
      </c>
      <c r="M1577" s="183">
        <v>0.19</v>
      </c>
      <c r="N1577" s="183">
        <v>-10.39</v>
      </c>
    </row>
    <row r="1578" spans="1:15" ht="15" customHeight="1" x14ac:dyDescent="0.25">
      <c r="A1578" s="53"/>
      <c r="B1578" s="168">
        <v>2013</v>
      </c>
      <c r="C1578" s="168"/>
      <c r="D1578" s="182">
        <v>35859</v>
      </c>
      <c r="E1578" s="183">
        <v>0.49</v>
      </c>
      <c r="F1578" s="183">
        <v>0.95</v>
      </c>
      <c r="G1578" s="183">
        <v>1.05</v>
      </c>
      <c r="H1578" s="183">
        <v>0.51</v>
      </c>
      <c r="I1578" s="183">
        <v>26.97</v>
      </c>
      <c r="J1578" s="183">
        <v>2.08</v>
      </c>
      <c r="K1578" s="183">
        <v>4.26</v>
      </c>
      <c r="L1578" s="183">
        <v>0.08</v>
      </c>
      <c r="M1578" s="183">
        <v>0.16</v>
      </c>
      <c r="N1578" s="183">
        <v>67.42</v>
      </c>
    </row>
    <row r="1579" spans="1:15" ht="15" customHeight="1" x14ac:dyDescent="0.25">
      <c r="B1579" s="168">
        <v>2012</v>
      </c>
      <c r="C1579" s="168"/>
      <c r="D1579" s="182">
        <v>35008</v>
      </c>
      <c r="E1579" s="183">
        <v>0.49</v>
      </c>
      <c r="F1579" s="183">
        <v>0.94</v>
      </c>
      <c r="G1579" s="183">
        <v>1.06</v>
      </c>
      <c r="H1579" s="183">
        <v>0.51</v>
      </c>
      <c r="I1579" s="183">
        <v>9.7100000000000009</v>
      </c>
      <c r="J1579" s="183">
        <v>0.8</v>
      </c>
      <c r="K1579" s="183">
        <v>1.64</v>
      </c>
      <c r="L1579" s="183">
        <v>0.08</v>
      </c>
      <c r="M1579" s="183">
        <v>0.17</v>
      </c>
      <c r="N1579" s="183">
        <v>25.26</v>
      </c>
    </row>
    <row r="1580" spans="1:15" ht="15" customHeight="1" x14ac:dyDescent="0.25">
      <c r="B1580" s="168">
        <v>2011</v>
      </c>
      <c r="C1580" s="168"/>
      <c r="D1580" s="182">
        <v>35160</v>
      </c>
      <c r="E1580" s="183">
        <v>0.49</v>
      </c>
      <c r="F1580" s="183">
        <v>0.96</v>
      </c>
      <c r="G1580" s="183">
        <v>1.04</v>
      </c>
      <c r="H1580" s="183">
        <v>0.51</v>
      </c>
      <c r="I1580" s="183">
        <v>11.19</v>
      </c>
      <c r="J1580" s="183">
        <v>0.95</v>
      </c>
      <c r="K1580" s="183">
        <v>1.93</v>
      </c>
      <c r="L1580" s="183">
        <v>0.08</v>
      </c>
      <c r="M1580" s="183">
        <v>0.17</v>
      </c>
      <c r="N1580" s="183">
        <v>31.22</v>
      </c>
    </row>
    <row r="1581" spans="1:15" ht="15" customHeight="1" x14ac:dyDescent="0.25">
      <c r="B1581" s="168">
        <v>2010</v>
      </c>
      <c r="C1581" s="168"/>
      <c r="D1581" s="182">
        <v>34084</v>
      </c>
      <c r="E1581" s="183">
        <v>0.53</v>
      </c>
      <c r="F1581" s="183">
        <v>1.1200000000000001</v>
      </c>
      <c r="G1581" s="183">
        <v>0.89</v>
      </c>
      <c r="H1581" s="183">
        <v>0.47</v>
      </c>
      <c r="I1581" s="183">
        <v>176.01</v>
      </c>
      <c r="J1581" s="183">
        <v>15.8</v>
      </c>
      <c r="K1581" s="183">
        <v>29.9</v>
      </c>
      <c r="L1581" s="183">
        <v>0.09</v>
      </c>
      <c r="M1581" s="183">
        <v>0.17</v>
      </c>
      <c r="N1581" s="183">
        <v>527.07000000000005</v>
      </c>
    </row>
    <row r="1582" spans="1:15" s="8" customFormat="1" ht="15" customHeight="1" x14ac:dyDescent="0.25">
      <c r="A1582"/>
      <c r="B1582" s="168">
        <v>2009</v>
      </c>
      <c r="C1582" s="168"/>
      <c r="D1582" s="182">
        <v>33389</v>
      </c>
      <c r="E1582" s="183">
        <v>0.51</v>
      </c>
      <c r="F1582" s="183">
        <v>1.03</v>
      </c>
      <c r="G1582" s="183">
        <v>0.97</v>
      </c>
      <c r="H1582" s="183">
        <v>0.49</v>
      </c>
      <c r="I1582" s="183">
        <v>41.57</v>
      </c>
      <c r="J1582" s="183">
        <v>4.09</v>
      </c>
      <c r="K1582" s="183">
        <v>8.06</v>
      </c>
      <c r="L1582" s="183">
        <v>0.1</v>
      </c>
      <c r="M1582" s="183">
        <v>0.19</v>
      </c>
      <c r="N1582" s="183">
        <v>125.64</v>
      </c>
      <c r="O1582" s="5"/>
    </row>
    <row r="1583" spans="1:15" s="9" customFormat="1" ht="15" customHeight="1" collapsed="1" x14ac:dyDescent="0.25">
      <c r="A1583"/>
      <c r="B1583" s="168">
        <v>2008</v>
      </c>
      <c r="C1583" s="168"/>
      <c r="D1583" s="182">
        <v>32001</v>
      </c>
      <c r="E1583" s="183">
        <v>0.48</v>
      </c>
      <c r="F1583" s="183">
        <v>0.94</v>
      </c>
      <c r="G1583" s="183">
        <v>1.06</v>
      </c>
      <c r="H1583" s="183">
        <v>0.52</v>
      </c>
      <c r="I1583" s="183">
        <v>30.26</v>
      </c>
      <c r="J1583" s="183">
        <v>3.2</v>
      </c>
      <c r="K1583" s="183">
        <v>6.61</v>
      </c>
      <c r="L1583" s="183">
        <v>0.11</v>
      </c>
      <c r="M1583" s="183">
        <v>0.22</v>
      </c>
      <c r="N1583" s="183">
        <v>95.56</v>
      </c>
      <c r="O1583" s="5"/>
    </row>
    <row r="1584" spans="1:15" s="9" customFormat="1" ht="15" customHeight="1" x14ac:dyDescent="0.25">
      <c r="A1584"/>
      <c r="B1584" s="258" t="s">
        <v>11</v>
      </c>
      <c r="C1584" s="184"/>
      <c r="D1584" s="184"/>
      <c r="E1584" s="184"/>
      <c r="F1584" s="184"/>
      <c r="G1584" s="184"/>
      <c r="H1584" s="184"/>
      <c r="I1584" s="184"/>
      <c r="J1584" s="184"/>
      <c r="K1584" s="184"/>
      <c r="L1584" s="184"/>
      <c r="M1584" s="184"/>
      <c r="N1584" s="184"/>
      <c r="O1584" s="5"/>
    </row>
    <row r="1585" spans="1:15" s="9" customFormat="1" ht="15" customHeight="1" x14ac:dyDescent="0.25">
      <c r="A1585"/>
      <c r="B1585" s="187" t="s">
        <v>274</v>
      </c>
      <c r="C1585" s="187"/>
      <c r="D1585" s="187"/>
      <c r="E1585" s="187"/>
      <c r="F1585" s="187"/>
      <c r="G1585" s="187"/>
      <c r="H1585" s="187"/>
      <c r="I1585" s="187"/>
      <c r="J1585" s="187"/>
      <c r="K1585" s="187"/>
      <c r="L1585" s="187"/>
      <c r="M1585" s="187"/>
      <c r="N1585" s="187"/>
      <c r="O1585" s="5"/>
    </row>
    <row r="1586" spans="1:15" s="9" customFormat="1" ht="15" customHeight="1" x14ac:dyDescent="0.25">
      <c r="A1586"/>
      <c r="B1586" s="181">
        <v>2023</v>
      </c>
      <c r="C1586" s="181"/>
      <c r="D1586" s="182">
        <v>56661</v>
      </c>
      <c r="E1586" s="183">
        <v>0.56999999999999995</v>
      </c>
      <c r="F1586" s="183">
        <v>1.3</v>
      </c>
      <c r="G1586" s="183">
        <v>0.77</v>
      </c>
      <c r="H1586" s="183">
        <v>0.43</v>
      </c>
      <c r="I1586" s="183">
        <v>57.21</v>
      </c>
      <c r="J1586" s="183">
        <v>6.29</v>
      </c>
      <c r="K1586" s="183">
        <v>11.12</v>
      </c>
      <c r="L1586" s="183">
        <v>0.11</v>
      </c>
      <c r="M1586" s="183">
        <v>0.19</v>
      </c>
      <c r="N1586" s="183">
        <v>152.37</v>
      </c>
      <c r="O1586" s="5"/>
    </row>
    <row r="1587" spans="1:15" s="9" customFormat="1" ht="15" customHeight="1" x14ac:dyDescent="0.25">
      <c r="A1587"/>
      <c r="B1587" s="181">
        <v>2022</v>
      </c>
      <c r="C1587" s="181"/>
      <c r="D1587" s="182">
        <v>53681</v>
      </c>
      <c r="E1587" s="183">
        <v>0.56999999999999995</v>
      </c>
      <c r="F1587" s="183">
        <v>1.33</v>
      </c>
      <c r="G1587" s="183">
        <v>0.75</v>
      </c>
      <c r="H1587" s="183">
        <v>0.43</v>
      </c>
      <c r="I1587" s="183">
        <v>61.45</v>
      </c>
      <c r="J1587" s="183">
        <v>6.45</v>
      </c>
      <c r="K1587" s="183">
        <v>11.31</v>
      </c>
      <c r="L1587" s="183">
        <v>0.1</v>
      </c>
      <c r="M1587" s="183">
        <v>0.18</v>
      </c>
      <c r="N1587" s="183">
        <v>160.44999999999999</v>
      </c>
      <c r="O1587" s="5"/>
    </row>
    <row r="1588" spans="1:15" s="9" customFormat="1" ht="15" customHeight="1" x14ac:dyDescent="0.25">
      <c r="A1588"/>
      <c r="B1588" s="181">
        <v>2021</v>
      </c>
      <c r="C1588" s="181"/>
      <c r="D1588" s="182">
        <v>50934</v>
      </c>
      <c r="E1588" s="183">
        <v>0.55000000000000004</v>
      </c>
      <c r="F1588" s="183">
        <v>1.24</v>
      </c>
      <c r="G1588" s="183">
        <v>0.81</v>
      </c>
      <c r="H1588" s="183">
        <v>0.45</v>
      </c>
      <c r="I1588" s="183">
        <v>58.64</v>
      </c>
      <c r="J1588" s="183">
        <v>5.71</v>
      </c>
      <c r="K1588" s="183">
        <v>10.32</v>
      </c>
      <c r="L1588" s="183">
        <v>0.1</v>
      </c>
      <c r="M1588" s="183">
        <v>0.18</v>
      </c>
      <c r="N1588" s="183">
        <v>138.61000000000001</v>
      </c>
      <c r="O1588" s="5"/>
    </row>
    <row r="1589" spans="1:15" s="9" customFormat="1" ht="15" customHeight="1" x14ac:dyDescent="0.25">
      <c r="A1589"/>
      <c r="B1589" s="168">
        <v>2020</v>
      </c>
      <c r="C1589" s="168"/>
      <c r="D1589" s="182">
        <v>48160</v>
      </c>
      <c r="E1589" s="183">
        <v>0.52</v>
      </c>
      <c r="F1589" s="183">
        <v>1.1000000000000001</v>
      </c>
      <c r="G1589" s="183">
        <v>0.91</v>
      </c>
      <c r="H1589" s="183">
        <v>0.48</v>
      </c>
      <c r="I1589" s="183">
        <v>45.47</v>
      </c>
      <c r="J1589" s="183">
        <v>4.29</v>
      </c>
      <c r="K1589" s="183">
        <v>8.17</v>
      </c>
      <c r="L1589" s="183">
        <v>0.09</v>
      </c>
      <c r="M1589" s="183">
        <v>0.18</v>
      </c>
      <c r="N1589" s="183">
        <v>100.52</v>
      </c>
      <c r="O1589" s="5"/>
    </row>
    <row r="1590" spans="1:15" s="9" customFormat="1" ht="15" customHeight="1" x14ac:dyDescent="0.25">
      <c r="A1590"/>
      <c r="B1590" s="168">
        <v>2019</v>
      </c>
      <c r="C1590" s="168"/>
      <c r="D1590" s="182">
        <v>46453</v>
      </c>
      <c r="E1590" s="183">
        <v>0.52</v>
      </c>
      <c r="F1590" s="183">
        <v>1.0900000000000001</v>
      </c>
      <c r="G1590" s="183">
        <v>0.91</v>
      </c>
      <c r="H1590" s="183">
        <v>0.48</v>
      </c>
      <c r="I1590" s="183">
        <v>52.15</v>
      </c>
      <c r="J1590" s="183">
        <v>5.65</v>
      </c>
      <c r="K1590" s="183">
        <v>10.82</v>
      </c>
      <c r="L1590" s="183">
        <v>0.11</v>
      </c>
      <c r="M1590" s="183">
        <v>0.21</v>
      </c>
      <c r="N1590" s="183">
        <v>122.74</v>
      </c>
      <c r="O1590" s="5"/>
    </row>
    <row r="1591" spans="1:15" s="9" customFormat="1" ht="15" customHeight="1" x14ac:dyDescent="0.25">
      <c r="A1591"/>
      <c r="B1591" s="168">
        <v>2018</v>
      </c>
      <c r="C1591" s="168"/>
      <c r="D1591" s="182">
        <v>43526</v>
      </c>
      <c r="E1591" s="183">
        <v>0.51</v>
      </c>
      <c r="F1591" s="183">
        <v>1.05</v>
      </c>
      <c r="G1591" s="183">
        <v>0.95</v>
      </c>
      <c r="H1591" s="183">
        <v>0.49</v>
      </c>
      <c r="I1591" s="183">
        <v>54.09</v>
      </c>
      <c r="J1591" s="183">
        <v>5.54</v>
      </c>
      <c r="K1591" s="183">
        <v>10.81</v>
      </c>
      <c r="L1591" s="183">
        <v>0.1</v>
      </c>
      <c r="M1591" s="183">
        <v>0.2</v>
      </c>
      <c r="N1591" s="183">
        <v>125.12</v>
      </c>
      <c r="O1591" s="5"/>
    </row>
    <row r="1592" spans="1:15" ht="15" customHeight="1" x14ac:dyDescent="0.25">
      <c r="B1592" s="168">
        <v>2017</v>
      </c>
      <c r="C1592" s="168"/>
      <c r="D1592" s="182">
        <v>41134</v>
      </c>
      <c r="E1592" s="183">
        <v>0.5</v>
      </c>
      <c r="F1592" s="183">
        <v>1.02</v>
      </c>
      <c r="G1592" s="183">
        <v>0.98</v>
      </c>
      <c r="H1592" s="183">
        <v>0.5</v>
      </c>
      <c r="I1592" s="183">
        <v>37.46</v>
      </c>
      <c r="J1592" s="183">
        <v>3.62</v>
      </c>
      <c r="K1592" s="183">
        <v>7.17</v>
      </c>
      <c r="L1592" s="183">
        <v>0.1</v>
      </c>
      <c r="M1592" s="183">
        <v>0.19</v>
      </c>
      <c r="N1592" s="183">
        <v>84.17</v>
      </c>
    </row>
    <row r="1593" spans="1:15" ht="15" customHeight="1" x14ac:dyDescent="0.25">
      <c r="B1593" s="168">
        <v>2016</v>
      </c>
      <c r="C1593" s="168"/>
      <c r="D1593" s="182">
        <v>39288</v>
      </c>
      <c r="E1593" s="183">
        <v>0.49</v>
      </c>
      <c r="F1593" s="183">
        <v>0.98</v>
      </c>
      <c r="G1593" s="183">
        <v>1.03</v>
      </c>
      <c r="H1593" s="183">
        <v>0.51</v>
      </c>
      <c r="I1593" s="183">
        <v>37.93</v>
      </c>
      <c r="J1593" s="183">
        <v>3.33</v>
      </c>
      <c r="K1593" s="183">
        <v>6.74</v>
      </c>
      <c r="L1593" s="183">
        <v>0.09</v>
      </c>
      <c r="M1593" s="183">
        <v>0.18</v>
      </c>
      <c r="N1593" s="183">
        <v>82.35</v>
      </c>
    </row>
    <row r="1594" spans="1:15" ht="15" customHeight="1" x14ac:dyDescent="0.25">
      <c r="A1594" s="53"/>
      <c r="B1594" s="168">
        <v>2015</v>
      </c>
      <c r="C1594" s="168"/>
      <c r="D1594" s="182">
        <v>38156</v>
      </c>
      <c r="E1594" s="183">
        <v>0.48</v>
      </c>
      <c r="F1594" s="183">
        <v>0.94</v>
      </c>
      <c r="G1594" s="183">
        <v>1.06</v>
      </c>
      <c r="H1594" s="183">
        <v>0.52</v>
      </c>
      <c r="I1594" s="183">
        <v>31.68</v>
      </c>
      <c r="J1594" s="183">
        <v>2.59</v>
      </c>
      <c r="K1594" s="183">
        <v>5.35</v>
      </c>
      <c r="L1594" s="183">
        <v>0.08</v>
      </c>
      <c r="M1594" s="183">
        <v>0.17</v>
      </c>
      <c r="N1594" s="183">
        <v>67.73</v>
      </c>
    </row>
    <row r="1595" spans="1:15" ht="15" customHeight="1" x14ac:dyDescent="0.25">
      <c r="B1595" s="168">
        <v>2014</v>
      </c>
      <c r="C1595" s="168"/>
      <c r="D1595" s="182">
        <v>37024</v>
      </c>
      <c r="E1595" s="183">
        <v>0.47</v>
      </c>
      <c r="F1595" s="183">
        <v>0.88</v>
      </c>
      <c r="G1595" s="183">
        <v>1.1399999999999999</v>
      </c>
      <c r="H1595" s="183">
        <v>0.53</v>
      </c>
      <c r="I1595" s="183">
        <v>-5.42</v>
      </c>
      <c r="J1595" s="183">
        <v>-0.41</v>
      </c>
      <c r="K1595" s="183">
        <v>-0.87</v>
      </c>
      <c r="L1595" s="183">
        <v>7.0000000000000007E-2</v>
      </c>
      <c r="M1595" s="183">
        <v>0.16</v>
      </c>
      <c r="N1595" s="183">
        <v>-11.45</v>
      </c>
    </row>
    <row r="1596" spans="1:15" ht="15" customHeight="1" x14ac:dyDescent="0.25">
      <c r="B1596" s="168">
        <v>2013</v>
      </c>
      <c r="C1596" s="168"/>
      <c r="D1596" s="182">
        <v>35831</v>
      </c>
      <c r="E1596" s="183">
        <v>0.49</v>
      </c>
      <c r="F1596" s="183">
        <v>0.95</v>
      </c>
      <c r="G1596" s="183">
        <v>1.05</v>
      </c>
      <c r="H1596" s="183">
        <v>0.51</v>
      </c>
      <c r="I1596" s="183">
        <v>30.52</v>
      </c>
      <c r="J1596" s="183">
        <v>2.04</v>
      </c>
      <c r="K1596" s="183">
        <v>4.1900000000000004</v>
      </c>
      <c r="L1596" s="183">
        <v>7.0000000000000007E-2</v>
      </c>
      <c r="M1596" s="183">
        <v>0.14000000000000001</v>
      </c>
      <c r="N1596" s="183">
        <v>65.099999999999994</v>
      </c>
    </row>
    <row r="1597" spans="1:15" ht="15" customHeight="1" x14ac:dyDescent="0.25">
      <c r="B1597" s="168">
        <v>2012</v>
      </c>
      <c r="C1597" s="168"/>
      <c r="D1597" s="182">
        <v>34984</v>
      </c>
      <c r="E1597" s="183">
        <v>0.49</v>
      </c>
      <c r="F1597" s="183">
        <v>0.95</v>
      </c>
      <c r="G1597" s="183">
        <v>1.06</v>
      </c>
      <c r="H1597" s="183">
        <v>0.51</v>
      </c>
      <c r="I1597" s="183">
        <v>11.9</v>
      </c>
      <c r="J1597" s="183">
        <v>0.84</v>
      </c>
      <c r="K1597" s="183">
        <v>1.73</v>
      </c>
      <c r="L1597" s="183">
        <v>7.0000000000000007E-2</v>
      </c>
      <c r="M1597" s="183">
        <v>0.15</v>
      </c>
      <c r="N1597" s="183">
        <v>26.21</v>
      </c>
    </row>
    <row r="1598" spans="1:15" s="9" customFormat="1" ht="15" customHeight="1" collapsed="1" x14ac:dyDescent="0.25">
      <c r="A1598"/>
      <c r="B1598" s="168">
        <v>2011</v>
      </c>
      <c r="C1598" s="168"/>
      <c r="D1598" s="182">
        <v>35133</v>
      </c>
      <c r="E1598" s="183">
        <v>0.49</v>
      </c>
      <c r="F1598" s="183">
        <v>0.96</v>
      </c>
      <c r="G1598" s="183">
        <v>1.04</v>
      </c>
      <c r="H1598" s="183">
        <v>0.51</v>
      </c>
      <c r="I1598" s="183">
        <v>12.24</v>
      </c>
      <c r="J1598" s="183">
        <v>0.92</v>
      </c>
      <c r="K1598" s="183">
        <v>1.87</v>
      </c>
      <c r="L1598" s="183">
        <v>0.08</v>
      </c>
      <c r="M1598" s="183">
        <v>0.15</v>
      </c>
      <c r="N1598" s="183">
        <v>29.62</v>
      </c>
      <c r="O1598" s="5"/>
    </row>
    <row r="1599" spans="1:15" s="9" customFormat="1" ht="15" customHeight="1" x14ac:dyDescent="0.25">
      <c r="A1599"/>
      <c r="B1599" s="168">
        <v>2010</v>
      </c>
      <c r="C1599" s="168"/>
      <c r="D1599" s="182">
        <v>34055</v>
      </c>
      <c r="E1599" s="183">
        <v>0.54</v>
      </c>
      <c r="F1599" s="183">
        <v>1.1599999999999999</v>
      </c>
      <c r="G1599" s="183">
        <v>0.86</v>
      </c>
      <c r="H1599" s="183">
        <v>0.46</v>
      </c>
      <c r="I1599" s="183">
        <v>201.36</v>
      </c>
      <c r="J1599" s="183">
        <v>16.47</v>
      </c>
      <c r="K1599" s="183">
        <v>30.65</v>
      </c>
      <c r="L1599" s="183">
        <v>0.08</v>
      </c>
      <c r="M1599" s="183">
        <v>0.15</v>
      </c>
      <c r="N1599" s="183">
        <v>520.12</v>
      </c>
      <c r="O1599" s="5"/>
    </row>
    <row r="1600" spans="1:15" s="9" customFormat="1" ht="15" customHeight="1" x14ac:dyDescent="0.25">
      <c r="A1600"/>
      <c r="B1600" s="168">
        <v>2009</v>
      </c>
      <c r="C1600" s="168"/>
      <c r="D1600" s="182">
        <v>33359</v>
      </c>
      <c r="E1600" s="183">
        <v>0.51</v>
      </c>
      <c r="F1600" s="183">
        <v>1.05</v>
      </c>
      <c r="G1600" s="183">
        <v>0.96</v>
      </c>
      <c r="H1600" s="183">
        <v>0.49</v>
      </c>
      <c r="I1600" s="183">
        <v>46.81</v>
      </c>
      <c r="J1600" s="183">
        <v>4.0599999999999996</v>
      </c>
      <c r="K1600" s="183">
        <v>7.94</v>
      </c>
      <c r="L1600" s="183">
        <v>0.09</v>
      </c>
      <c r="M1600" s="183">
        <v>0.17</v>
      </c>
      <c r="N1600" s="183">
        <v>121.16</v>
      </c>
      <c r="O1600" s="5"/>
    </row>
    <row r="1601" spans="1:15" ht="15" customHeight="1" x14ac:dyDescent="0.25">
      <c r="B1601" s="168">
        <v>2008</v>
      </c>
      <c r="C1601" s="168"/>
      <c r="D1601" s="182">
        <v>31976</v>
      </c>
      <c r="E1601" s="183">
        <v>0.49</v>
      </c>
      <c r="F1601" s="183">
        <v>0.95</v>
      </c>
      <c r="G1601" s="183">
        <v>1.05</v>
      </c>
      <c r="H1601" s="183">
        <v>0.51</v>
      </c>
      <c r="I1601" s="183">
        <v>34.82</v>
      </c>
      <c r="J1601" s="183">
        <v>3.28</v>
      </c>
      <c r="K1601" s="183">
        <v>6.74</v>
      </c>
      <c r="L1601" s="183">
        <v>0.09</v>
      </c>
      <c r="M1601" s="183">
        <v>0.19</v>
      </c>
      <c r="N1601" s="183">
        <v>95.45</v>
      </c>
    </row>
    <row r="1602" spans="1:15" ht="15" customHeight="1" x14ac:dyDescent="0.25">
      <c r="B1602" s="259" t="s">
        <v>275</v>
      </c>
      <c r="C1602" s="165"/>
      <c r="D1602" s="165"/>
      <c r="E1602" s="165"/>
      <c r="F1602" s="165"/>
      <c r="G1602" s="165"/>
      <c r="H1602" s="165"/>
      <c r="I1602" s="165"/>
      <c r="J1602" s="165"/>
      <c r="K1602" s="165"/>
      <c r="L1602" s="165"/>
      <c r="M1602" s="165"/>
      <c r="N1602" s="165"/>
    </row>
    <row r="1603" spans="1:15" ht="15" customHeight="1" x14ac:dyDescent="0.25">
      <c r="B1603" s="181">
        <v>2023</v>
      </c>
      <c r="C1603" s="181"/>
      <c r="D1603" s="182">
        <v>53423</v>
      </c>
      <c r="E1603" s="183">
        <v>0.57999999999999996</v>
      </c>
      <c r="F1603" s="183">
        <v>1.39</v>
      </c>
      <c r="G1603" s="183">
        <v>0.72</v>
      </c>
      <c r="H1603" s="183">
        <v>0.42</v>
      </c>
      <c r="I1603" s="183">
        <v>79.7</v>
      </c>
      <c r="J1603" s="183">
        <v>6.6</v>
      </c>
      <c r="K1603" s="183">
        <v>11.35</v>
      </c>
      <c r="L1603" s="183">
        <v>0.08</v>
      </c>
      <c r="M1603" s="183">
        <v>0.14000000000000001</v>
      </c>
      <c r="N1603" s="183">
        <v>94.24</v>
      </c>
    </row>
    <row r="1604" spans="1:15" ht="15" customHeight="1" x14ac:dyDescent="0.25">
      <c r="B1604" s="181">
        <v>2022</v>
      </c>
      <c r="C1604" s="181"/>
      <c r="D1604" s="182">
        <v>50619</v>
      </c>
      <c r="E1604" s="183">
        <v>0.56999999999999995</v>
      </c>
      <c r="F1604" s="183">
        <v>1.34</v>
      </c>
      <c r="G1604" s="183">
        <v>0.75</v>
      </c>
      <c r="H1604" s="183">
        <v>0.43</v>
      </c>
      <c r="I1604" s="183">
        <v>58.43</v>
      </c>
      <c r="J1604" s="183">
        <v>4.78</v>
      </c>
      <c r="K1604" s="183">
        <v>8.36</v>
      </c>
      <c r="L1604" s="183">
        <v>0.08</v>
      </c>
      <c r="M1604" s="183">
        <v>0.14000000000000001</v>
      </c>
      <c r="N1604" s="183">
        <v>67.97</v>
      </c>
    </row>
    <row r="1605" spans="1:15" ht="15" customHeight="1" x14ac:dyDescent="0.25">
      <c r="B1605" s="181">
        <v>2021</v>
      </c>
      <c r="C1605" s="181"/>
      <c r="D1605" s="182">
        <v>48095</v>
      </c>
      <c r="E1605" s="183">
        <v>0.55000000000000004</v>
      </c>
      <c r="F1605" s="183">
        <v>1.22</v>
      </c>
      <c r="G1605" s="183">
        <v>0.82</v>
      </c>
      <c r="H1605" s="183">
        <v>0.45</v>
      </c>
      <c r="I1605" s="183">
        <v>65.900000000000006</v>
      </c>
      <c r="J1605" s="183">
        <v>5.0999999999999996</v>
      </c>
      <c r="K1605" s="183">
        <v>9.2799999999999994</v>
      </c>
      <c r="L1605" s="183">
        <v>0.08</v>
      </c>
      <c r="M1605" s="183">
        <v>0.14000000000000001</v>
      </c>
      <c r="N1605" s="183">
        <v>71.819999999999993</v>
      </c>
    </row>
    <row r="1606" spans="1:15" ht="15" customHeight="1" x14ac:dyDescent="0.25">
      <c r="B1606" s="168">
        <v>2020</v>
      </c>
      <c r="C1606" s="168"/>
      <c r="D1606" s="182">
        <v>45472</v>
      </c>
      <c r="E1606" s="183">
        <v>0.52</v>
      </c>
      <c r="F1606" s="183">
        <v>1.07</v>
      </c>
      <c r="G1606" s="183">
        <v>0.94</v>
      </c>
      <c r="H1606" s="183">
        <v>0.48</v>
      </c>
      <c r="I1606" s="183">
        <v>59.2</v>
      </c>
      <c r="J1606" s="183">
        <v>4.28</v>
      </c>
      <c r="K1606" s="183">
        <v>8.2899999999999991</v>
      </c>
      <c r="L1606" s="183">
        <v>7.0000000000000007E-2</v>
      </c>
      <c r="M1606" s="183">
        <v>0.14000000000000001</v>
      </c>
      <c r="N1606" s="183">
        <v>58.48</v>
      </c>
    </row>
    <row r="1607" spans="1:15" ht="15" customHeight="1" x14ac:dyDescent="0.25">
      <c r="B1607" s="168">
        <v>2019</v>
      </c>
      <c r="C1607" s="168"/>
      <c r="D1607" s="182">
        <v>43786</v>
      </c>
      <c r="E1607" s="183">
        <v>0.51</v>
      </c>
      <c r="F1607" s="183">
        <v>1.04</v>
      </c>
      <c r="G1607" s="183">
        <v>0.96</v>
      </c>
      <c r="H1607" s="183">
        <v>0.49</v>
      </c>
      <c r="I1607" s="183">
        <v>36.96</v>
      </c>
      <c r="J1607" s="183">
        <v>3.44</v>
      </c>
      <c r="K1607" s="183">
        <v>6.75</v>
      </c>
      <c r="L1607" s="183">
        <v>0.09</v>
      </c>
      <c r="M1607" s="183">
        <v>0.18</v>
      </c>
      <c r="N1607" s="183">
        <v>38.799999999999997</v>
      </c>
    </row>
    <row r="1608" spans="1:15" ht="15" customHeight="1" x14ac:dyDescent="0.25">
      <c r="B1608" s="168">
        <v>2018</v>
      </c>
      <c r="C1608" s="168"/>
      <c r="D1608" s="182">
        <v>41091</v>
      </c>
      <c r="E1608" s="183">
        <v>0.52</v>
      </c>
      <c r="F1608" s="183">
        <v>1.07</v>
      </c>
      <c r="G1608" s="183">
        <v>0.94</v>
      </c>
      <c r="H1608" s="183">
        <v>0.48</v>
      </c>
      <c r="I1608" s="183">
        <v>52.94</v>
      </c>
      <c r="J1608" s="183">
        <v>4.1900000000000004</v>
      </c>
      <c r="K1608" s="183">
        <v>8.11</v>
      </c>
      <c r="L1608" s="183">
        <v>0.08</v>
      </c>
      <c r="M1608" s="183">
        <v>0.15</v>
      </c>
      <c r="N1608" s="183">
        <v>53.43</v>
      </c>
    </row>
    <row r="1609" spans="1:15" ht="15" customHeight="1" x14ac:dyDescent="0.25">
      <c r="B1609" s="168">
        <v>2017</v>
      </c>
      <c r="C1609" s="168"/>
      <c r="D1609" s="182">
        <v>38838</v>
      </c>
      <c r="E1609" s="183">
        <v>0.49</v>
      </c>
      <c r="F1609" s="183">
        <v>0.94</v>
      </c>
      <c r="G1609" s="183">
        <v>1.06</v>
      </c>
      <c r="H1609" s="183">
        <v>0.51</v>
      </c>
      <c r="I1609" s="183">
        <v>37.840000000000003</v>
      </c>
      <c r="J1609" s="183">
        <v>2.98</v>
      </c>
      <c r="K1609" s="183">
        <v>6.15</v>
      </c>
      <c r="L1609" s="183">
        <v>0.08</v>
      </c>
      <c r="M1609" s="183">
        <v>0.16</v>
      </c>
      <c r="N1609" s="183">
        <v>36.85</v>
      </c>
    </row>
    <row r="1610" spans="1:15" ht="15" customHeight="1" x14ac:dyDescent="0.25">
      <c r="A1610" s="53"/>
      <c r="B1610" s="168">
        <v>2016</v>
      </c>
      <c r="C1610" s="168"/>
      <c r="D1610" s="182">
        <v>37128</v>
      </c>
      <c r="E1610" s="183">
        <v>0.49</v>
      </c>
      <c r="F1610" s="183">
        <v>0.95</v>
      </c>
      <c r="G1610" s="183">
        <v>1.05</v>
      </c>
      <c r="H1610" s="183">
        <v>0.51</v>
      </c>
      <c r="I1610" s="183">
        <v>18.27</v>
      </c>
      <c r="J1610" s="183">
        <v>1.28</v>
      </c>
      <c r="K1610" s="183">
        <v>2.62</v>
      </c>
      <c r="L1610" s="183">
        <v>7.0000000000000007E-2</v>
      </c>
      <c r="M1610" s="183">
        <v>0.14000000000000001</v>
      </c>
      <c r="N1610" s="183">
        <v>16.79</v>
      </c>
    </row>
    <row r="1611" spans="1:15" ht="15" customHeight="1" x14ac:dyDescent="0.25">
      <c r="B1611" s="168">
        <v>2015</v>
      </c>
      <c r="C1611" s="168"/>
      <c r="D1611" s="182">
        <v>36047</v>
      </c>
      <c r="E1611" s="183">
        <v>0.46</v>
      </c>
      <c r="F1611" s="183">
        <v>0.87</v>
      </c>
      <c r="G1611" s="183">
        <v>1.1599999999999999</v>
      </c>
      <c r="H1611" s="183">
        <v>0.54</v>
      </c>
      <c r="I1611" s="183">
        <v>23.49</v>
      </c>
      <c r="J1611" s="183">
        <v>1.56</v>
      </c>
      <c r="K1611" s="183">
        <v>3.35</v>
      </c>
      <c r="L1611" s="183">
        <v>7.0000000000000007E-2</v>
      </c>
      <c r="M1611" s="183">
        <v>0.14000000000000001</v>
      </c>
      <c r="N1611" s="183">
        <v>21.33</v>
      </c>
    </row>
    <row r="1612" spans="1:15" ht="15" customHeight="1" x14ac:dyDescent="0.25">
      <c r="B1612" s="168">
        <v>2014</v>
      </c>
      <c r="C1612" s="168"/>
      <c r="D1612" s="182">
        <v>35031</v>
      </c>
      <c r="E1612" s="183">
        <v>0.5</v>
      </c>
      <c r="F1612" s="183">
        <v>1</v>
      </c>
      <c r="G1612" s="183">
        <v>1</v>
      </c>
      <c r="H1612" s="183">
        <v>0.5</v>
      </c>
      <c r="I1612" s="183">
        <v>36.06</v>
      </c>
      <c r="J1612" s="183">
        <v>2.67</v>
      </c>
      <c r="K1612" s="183">
        <v>5.33</v>
      </c>
      <c r="L1612" s="183">
        <v>7.0000000000000007E-2</v>
      </c>
      <c r="M1612" s="183">
        <v>0.15</v>
      </c>
      <c r="N1612" s="183">
        <v>32.200000000000003</v>
      </c>
    </row>
    <row r="1613" spans="1:15" s="9" customFormat="1" ht="15" customHeight="1" collapsed="1" x14ac:dyDescent="0.25">
      <c r="A1613"/>
      <c r="B1613" s="168">
        <v>2013</v>
      </c>
      <c r="C1613" s="168"/>
      <c r="D1613" s="182">
        <v>33879</v>
      </c>
      <c r="E1613" s="183">
        <v>0.5</v>
      </c>
      <c r="F1613" s="183">
        <v>0.99</v>
      </c>
      <c r="G1613" s="183">
        <v>1.01</v>
      </c>
      <c r="H1613" s="183">
        <v>0.5</v>
      </c>
      <c r="I1613" s="183">
        <v>17.91</v>
      </c>
      <c r="J1613" s="183">
        <v>1.45</v>
      </c>
      <c r="K1613" s="183">
        <v>2.91</v>
      </c>
      <c r="L1613" s="183">
        <v>0.08</v>
      </c>
      <c r="M1613" s="183">
        <v>0.16</v>
      </c>
      <c r="N1613" s="183">
        <v>15.85</v>
      </c>
      <c r="O1613" s="5"/>
    </row>
    <row r="1614" spans="1:15" s="9" customFormat="1" ht="15" customHeight="1" x14ac:dyDescent="0.25">
      <c r="A1614"/>
      <c r="B1614" s="168">
        <v>2012</v>
      </c>
      <c r="C1614" s="168"/>
      <c r="D1614" s="182">
        <v>32962</v>
      </c>
      <c r="E1614" s="183">
        <v>0.47</v>
      </c>
      <c r="F1614" s="183">
        <v>0.89</v>
      </c>
      <c r="G1614" s="183">
        <v>1.1299999999999999</v>
      </c>
      <c r="H1614" s="183">
        <v>0.53</v>
      </c>
      <c r="I1614" s="183">
        <v>2.04</v>
      </c>
      <c r="J1614" s="183">
        <v>0.19</v>
      </c>
      <c r="K1614" s="183">
        <v>0.4</v>
      </c>
      <c r="L1614" s="183">
        <v>0.09</v>
      </c>
      <c r="M1614" s="183">
        <v>0.2</v>
      </c>
      <c r="N1614" s="183">
        <v>1.81</v>
      </c>
      <c r="O1614" s="5"/>
    </row>
    <row r="1615" spans="1:15" s="9" customFormat="1" ht="15" customHeight="1" x14ac:dyDescent="0.25">
      <c r="A1615"/>
      <c r="B1615" s="168">
        <v>2011</v>
      </c>
      <c r="C1615" s="168"/>
      <c r="D1615" s="182">
        <v>32962</v>
      </c>
      <c r="E1615" s="183">
        <v>0.55000000000000004</v>
      </c>
      <c r="F1615" s="183">
        <v>1.2</v>
      </c>
      <c r="G1615" s="183">
        <v>0.83</v>
      </c>
      <c r="H1615" s="183">
        <v>0.45</v>
      </c>
      <c r="I1615" s="183">
        <v>-15.97</v>
      </c>
      <c r="J1615" s="183">
        <v>-0.9</v>
      </c>
      <c r="K1615" s="183">
        <v>-1.65</v>
      </c>
      <c r="L1615" s="183">
        <v>0.06</v>
      </c>
      <c r="M1615" s="183">
        <v>0.1</v>
      </c>
      <c r="N1615" s="183">
        <v>-14.94</v>
      </c>
      <c r="O1615" s="5"/>
    </row>
    <row r="1616" spans="1:15" ht="15" customHeight="1" x14ac:dyDescent="0.25">
      <c r="B1616" s="168">
        <v>2010</v>
      </c>
      <c r="C1616" s="168"/>
      <c r="D1616" s="182">
        <v>31830</v>
      </c>
      <c r="E1616" s="183">
        <v>0.46</v>
      </c>
      <c r="F1616" s="183">
        <v>0.87</v>
      </c>
      <c r="G1616" s="183">
        <v>1.1499999999999999</v>
      </c>
      <c r="H1616" s="183">
        <v>0.54</v>
      </c>
      <c r="I1616" s="183">
        <v>28.35</v>
      </c>
      <c r="J1616" s="183">
        <v>3.07</v>
      </c>
      <c r="K1616" s="183">
        <v>6.6</v>
      </c>
      <c r="L1616" s="183">
        <v>0.11</v>
      </c>
      <c r="M1616" s="183">
        <v>0.23</v>
      </c>
      <c r="N1616" s="183">
        <v>28.7</v>
      </c>
    </row>
    <row r="1617" spans="1:15" ht="15" customHeight="1" x14ac:dyDescent="0.25">
      <c r="B1617" s="168">
        <v>2009</v>
      </c>
      <c r="C1617" s="168"/>
      <c r="D1617" s="182">
        <v>31184</v>
      </c>
      <c r="E1617" s="183">
        <v>0.57999999999999996</v>
      </c>
      <c r="F1617" s="183">
        <v>1.37</v>
      </c>
      <c r="G1617" s="183">
        <v>0.73</v>
      </c>
      <c r="H1617" s="183">
        <v>0.42</v>
      </c>
      <c r="I1617" s="183">
        <v>42.26</v>
      </c>
      <c r="J1617" s="183">
        <v>3.22</v>
      </c>
      <c r="K1617" s="183">
        <v>5.57</v>
      </c>
      <c r="L1617" s="183">
        <v>0.08</v>
      </c>
      <c r="M1617" s="183">
        <v>0.13</v>
      </c>
      <c r="N1617" s="183">
        <v>42.31</v>
      </c>
    </row>
    <row r="1618" spans="1:15" ht="15" customHeight="1" x14ac:dyDescent="0.25">
      <c r="B1618" s="168">
        <v>2008</v>
      </c>
      <c r="C1618" s="168"/>
      <c r="D1618" s="182">
        <v>29862</v>
      </c>
      <c r="E1618" s="183">
        <v>0.56000000000000005</v>
      </c>
      <c r="F1618" s="183">
        <v>1.28</v>
      </c>
      <c r="G1618" s="183">
        <v>0.78</v>
      </c>
      <c r="H1618" s="183">
        <v>0.44</v>
      </c>
      <c r="I1618" s="183">
        <v>30.54</v>
      </c>
      <c r="J1618" s="183">
        <v>2.5099999999999998</v>
      </c>
      <c r="K1618" s="183">
        <v>4.46</v>
      </c>
      <c r="L1618" s="183">
        <v>0.08</v>
      </c>
      <c r="M1618" s="183">
        <v>0.15</v>
      </c>
      <c r="N1618" s="183">
        <v>32.119999999999997</v>
      </c>
    </row>
    <row r="1619" spans="1:15" ht="15" customHeight="1" x14ac:dyDescent="0.25">
      <c r="B1619" s="259" t="s">
        <v>276</v>
      </c>
      <c r="C1619" s="165"/>
      <c r="D1619" s="165"/>
      <c r="E1619" s="165"/>
      <c r="F1619" s="165"/>
      <c r="G1619" s="165"/>
      <c r="H1619" s="165"/>
      <c r="I1619" s="165"/>
      <c r="J1619" s="165"/>
      <c r="K1619" s="165"/>
      <c r="L1619" s="165"/>
      <c r="M1619" s="165"/>
      <c r="N1619" s="165"/>
    </row>
    <row r="1620" spans="1:15" ht="15" customHeight="1" x14ac:dyDescent="0.25">
      <c r="B1620" s="181">
        <v>2023</v>
      </c>
      <c r="C1620" s="181"/>
      <c r="D1620" s="182">
        <v>2828</v>
      </c>
      <c r="E1620" s="183">
        <v>0.54</v>
      </c>
      <c r="F1620" s="183">
        <v>1.1499999999999999</v>
      </c>
      <c r="G1620" s="183">
        <v>0.87</v>
      </c>
      <c r="H1620" s="183">
        <v>0.46</v>
      </c>
      <c r="I1620" s="183">
        <v>46.62</v>
      </c>
      <c r="J1620" s="183">
        <v>6.72</v>
      </c>
      <c r="K1620" s="183">
        <v>12.56</v>
      </c>
      <c r="L1620" s="183">
        <v>0.14000000000000001</v>
      </c>
      <c r="M1620" s="183">
        <v>0.27</v>
      </c>
      <c r="N1620" s="183">
        <v>723.31</v>
      </c>
    </row>
    <row r="1621" spans="1:15" ht="15" customHeight="1" x14ac:dyDescent="0.25">
      <c r="B1621" s="181">
        <v>2022</v>
      </c>
      <c r="C1621" s="181"/>
      <c r="D1621" s="182">
        <v>2678</v>
      </c>
      <c r="E1621" s="183">
        <v>0.61</v>
      </c>
      <c r="F1621" s="183">
        <v>1.54</v>
      </c>
      <c r="G1621" s="183">
        <v>0.65</v>
      </c>
      <c r="H1621" s="183">
        <v>0.39</v>
      </c>
      <c r="I1621" s="183">
        <v>33.33</v>
      </c>
      <c r="J1621" s="183">
        <v>5.98</v>
      </c>
      <c r="K1621" s="183">
        <v>9.8699999999999992</v>
      </c>
      <c r="L1621" s="183">
        <v>0.18</v>
      </c>
      <c r="M1621" s="183">
        <v>0.3</v>
      </c>
      <c r="N1621" s="183">
        <v>486.61</v>
      </c>
    </row>
    <row r="1622" spans="1:15" ht="15" customHeight="1" x14ac:dyDescent="0.25">
      <c r="B1622" s="181">
        <v>2021</v>
      </c>
      <c r="C1622" s="181"/>
      <c r="D1622" s="182">
        <v>2510</v>
      </c>
      <c r="E1622" s="183">
        <v>0.53</v>
      </c>
      <c r="F1622" s="183">
        <v>1.1100000000000001</v>
      </c>
      <c r="G1622" s="183">
        <v>0.9</v>
      </c>
      <c r="H1622" s="183">
        <v>0.47</v>
      </c>
      <c r="I1622" s="183">
        <v>43.49</v>
      </c>
      <c r="J1622" s="183">
        <v>5.56</v>
      </c>
      <c r="K1622" s="183">
        <v>10.55</v>
      </c>
      <c r="L1622" s="183">
        <v>0.13</v>
      </c>
      <c r="M1622" s="183">
        <v>0.24</v>
      </c>
      <c r="N1622" s="183">
        <v>569.80999999999995</v>
      </c>
    </row>
    <row r="1623" spans="1:15" ht="15" customHeight="1" x14ac:dyDescent="0.25">
      <c r="B1623" s="168">
        <v>2020</v>
      </c>
      <c r="C1623" s="168"/>
      <c r="D1623" s="182">
        <v>2384</v>
      </c>
      <c r="E1623" s="183">
        <v>0.47</v>
      </c>
      <c r="F1623" s="183">
        <v>0.9</v>
      </c>
      <c r="G1623" s="183">
        <v>1.1100000000000001</v>
      </c>
      <c r="H1623" s="183">
        <v>0.53</v>
      </c>
      <c r="I1623" s="183">
        <v>28.11</v>
      </c>
      <c r="J1623" s="183">
        <v>2.99</v>
      </c>
      <c r="K1623" s="183">
        <v>6.32</v>
      </c>
      <c r="L1623" s="183">
        <v>0.11</v>
      </c>
      <c r="M1623" s="183">
        <v>0.22</v>
      </c>
      <c r="N1623" s="183">
        <v>358.31</v>
      </c>
    </row>
    <row r="1624" spans="1:15" ht="15" customHeight="1" x14ac:dyDescent="0.25">
      <c r="B1624" s="168">
        <v>2019</v>
      </c>
      <c r="C1624" s="168"/>
      <c r="D1624" s="182">
        <v>2363</v>
      </c>
      <c r="E1624" s="183">
        <v>0.56000000000000005</v>
      </c>
      <c r="F1624" s="183">
        <v>1.29</v>
      </c>
      <c r="G1624" s="183">
        <v>0.78</v>
      </c>
      <c r="H1624" s="183">
        <v>0.44</v>
      </c>
      <c r="I1624" s="183">
        <v>51.82</v>
      </c>
      <c r="J1624" s="183">
        <v>5.57</v>
      </c>
      <c r="K1624" s="183">
        <v>9.89</v>
      </c>
      <c r="L1624" s="183">
        <v>0.11</v>
      </c>
      <c r="M1624" s="183">
        <v>0.19</v>
      </c>
      <c r="N1624" s="183">
        <v>678.98</v>
      </c>
    </row>
    <row r="1625" spans="1:15" ht="15" customHeight="1" x14ac:dyDescent="0.25">
      <c r="B1625" s="168">
        <v>2018</v>
      </c>
      <c r="C1625" s="168"/>
      <c r="D1625" s="182">
        <v>2167</v>
      </c>
      <c r="E1625" s="183">
        <v>0.55000000000000004</v>
      </c>
      <c r="F1625" s="183">
        <v>1.24</v>
      </c>
      <c r="G1625" s="183">
        <v>0.81</v>
      </c>
      <c r="H1625" s="183">
        <v>0.45</v>
      </c>
      <c r="I1625" s="183">
        <v>39.090000000000003</v>
      </c>
      <c r="J1625" s="183">
        <v>5.53</v>
      </c>
      <c r="K1625" s="183">
        <v>9.98</v>
      </c>
      <c r="L1625" s="183">
        <v>0.14000000000000001</v>
      </c>
      <c r="M1625" s="183">
        <v>0.26</v>
      </c>
      <c r="N1625" s="183">
        <v>519.54</v>
      </c>
    </row>
    <row r="1626" spans="1:15" ht="15" customHeight="1" x14ac:dyDescent="0.25">
      <c r="A1626" s="53"/>
      <c r="B1626" s="168">
        <v>2017</v>
      </c>
      <c r="C1626" s="168"/>
      <c r="D1626" s="182">
        <v>2037</v>
      </c>
      <c r="E1626" s="183">
        <v>0.57999999999999996</v>
      </c>
      <c r="F1626" s="183">
        <v>1.39</v>
      </c>
      <c r="G1626" s="183">
        <v>0.72</v>
      </c>
      <c r="H1626" s="183">
        <v>0.42</v>
      </c>
      <c r="I1626" s="183">
        <v>28.43</v>
      </c>
      <c r="J1626" s="183">
        <v>2.4500000000000002</v>
      </c>
      <c r="K1626" s="183">
        <v>4.22</v>
      </c>
      <c r="L1626" s="183">
        <v>0.09</v>
      </c>
      <c r="M1626" s="183">
        <v>0.15</v>
      </c>
      <c r="N1626" s="183">
        <v>366.51</v>
      </c>
    </row>
    <row r="1627" spans="1:15" ht="15" customHeight="1" x14ac:dyDescent="0.25">
      <c r="B1627" s="168">
        <v>2016</v>
      </c>
      <c r="C1627" s="168"/>
      <c r="D1627" s="182">
        <v>1908</v>
      </c>
      <c r="E1627" s="183">
        <v>0.55000000000000004</v>
      </c>
      <c r="F1627" s="183">
        <v>1.24</v>
      </c>
      <c r="G1627" s="183">
        <v>0.81</v>
      </c>
      <c r="H1627" s="183">
        <v>0.45</v>
      </c>
      <c r="I1627" s="183">
        <v>48.23</v>
      </c>
      <c r="J1627" s="183">
        <v>3.84</v>
      </c>
      <c r="K1627" s="183">
        <v>6.94</v>
      </c>
      <c r="L1627" s="183">
        <v>0.08</v>
      </c>
      <c r="M1627" s="183">
        <v>0.14000000000000001</v>
      </c>
      <c r="N1627" s="183">
        <v>597.22</v>
      </c>
    </row>
    <row r="1628" spans="1:15" s="9" customFormat="1" ht="15" customHeight="1" collapsed="1" x14ac:dyDescent="0.25">
      <c r="A1628"/>
      <c r="B1628" s="168">
        <v>2015</v>
      </c>
      <c r="C1628" s="168"/>
      <c r="D1628" s="182">
        <v>1877</v>
      </c>
      <c r="E1628" s="183">
        <v>0.56999999999999995</v>
      </c>
      <c r="F1628" s="183">
        <v>1.35</v>
      </c>
      <c r="G1628" s="183">
        <v>0.74</v>
      </c>
      <c r="H1628" s="183">
        <v>0.43</v>
      </c>
      <c r="I1628" s="183">
        <v>-0.03</v>
      </c>
      <c r="J1628" s="183">
        <v>0</v>
      </c>
      <c r="K1628" s="183">
        <v>0</v>
      </c>
      <c r="L1628" s="183">
        <v>0.08</v>
      </c>
      <c r="M1628" s="183">
        <v>0.14000000000000001</v>
      </c>
      <c r="N1628" s="183">
        <v>-0.41</v>
      </c>
      <c r="O1628" s="5"/>
    </row>
    <row r="1629" spans="1:15" s="9" customFormat="1" ht="15" customHeight="1" x14ac:dyDescent="0.25">
      <c r="A1629"/>
      <c r="B1629" s="168">
        <v>2014</v>
      </c>
      <c r="C1629" s="168"/>
      <c r="D1629" s="182">
        <v>1774</v>
      </c>
      <c r="E1629" s="183">
        <v>0.44</v>
      </c>
      <c r="F1629" s="183">
        <v>0.77</v>
      </c>
      <c r="G1629" s="183">
        <v>1.29</v>
      </c>
      <c r="H1629" s="183">
        <v>0.56000000000000005</v>
      </c>
      <c r="I1629" s="183">
        <v>-103.38</v>
      </c>
      <c r="J1629" s="183">
        <v>-5.44</v>
      </c>
      <c r="K1629" s="183">
        <v>-12.48</v>
      </c>
      <c r="L1629" s="183">
        <v>0.05</v>
      </c>
      <c r="M1629" s="183">
        <v>0.12</v>
      </c>
      <c r="N1629" s="183">
        <v>-1358.29</v>
      </c>
      <c r="O1629" s="5"/>
    </row>
    <row r="1630" spans="1:15" s="9" customFormat="1" ht="15" customHeight="1" x14ac:dyDescent="0.25">
      <c r="A1630"/>
      <c r="B1630" s="168">
        <v>2013</v>
      </c>
      <c r="C1630" s="168"/>
      <c r="D1630" s="182">
        <v>1738</v>
      </c>
      <c r="E1630" s="183">
        <v>0.5</v>
      </c>
      <c r="F1630" s="183">
        <v>1.01</v>
      </c>
      <c r="G1630" s="183">
        <v>0.99</v>
      </c>
      <c r="H1630" s="183">
        <v>0.5</v>
      </c>
      <c r="I1630" s="183">
        <v>63.11</v>
      </c>
      <c r="J1630" s="183">
        <v>2.4900000000000002</v>
      </c>
      <c r="K1630" s="183">
        <v>4.96</v>
      </c>
      <c r="L1630" s="183">
        <v>0.04</v>
      </c>
      <c r="M1630" s="183">
        <v>0.08</v>
      </c>
      <c r="N1630" s="183">
        <v>846.35</v>
      </c>
      <c r="O1630" s="5"/>
    </row>
    <row r="1631" spans="1:15" ht="15" customHeight="1" x14ac:dyDescent="0.25">
      <c r="B1631" s="168">
        <v>2012</v>
      </c>
      <c r="C1631" s="168"/>
      <c r="D1631" s="182">
        <v>1807</v>
      </c>
      <c r="E1631" s="183">
        <v>0.5</v>
      </c>
      <c r="F1631" s="183">
        <v>1.02</v>
      </c>
      <c r="G1631" s="183">
        <v>0.98</v>
      </c>
      <c r="H1631" s="183">
        <v>0.5</v>
      </c>
      <c r="I1631" s="183">
        <v>7.07</v>
      </c>
      <c r="J1631" s="183">
        <v>0.28000000000000003</v>
      </c>
      <c r="K1631" s="183">
        <v>0.55000000000000004</v>
      </c>
      <c r="L1631" s="183">
        <v>0.04</v>
      </c>
      <c r="M1631" s="183">
        <v>0.08</v>
      </c>
      <c r="N1631" s="183">
        <v>95.84</v>
      </c>
    </row>
    <row r="1632" spans="1:15" ht="15" customHeight="1" x14ac:dyDescent="0.25">
      <c r="B1632" s="168">
        <v>2011</v>
      </c>
      <c r="C1632" s="168"/>
      <c r="D1632" s="182">
        <v>1940</v>
      </c>
      <c r="E1632" s="183">
        <v>0.45</v>
      </c>
      <c r="F1632" s="183">
        <v>0.8</v>
      </c>
      <c r="G1632" s="183">
        <v>1.24</v>
      </c>
      <c r="H1632" s="183">
        <v>0.55000000000000004</v>
      </c>
      <c r="I1632" s="183">
        <v>21.83</v>
      </c>
      <c r="J1632" s="183">
        <v>1.39</v>
      </c>
      <c r="K1632" s="183">
        <v>3.12</v>
      </c>
      <c r="L1632" s="183">
        <v>0.06</v>
      </c>
      <c r="M1632" s="183">
        <v>0.14000000000000001</v>
      </c>
      <c r="N1632" s="183">
        <v>296.92</v>
      </c>
    </row>
    <row r="1633" spans="1:15" ht="15" customHeight="1" x14ac:dyDescent="0.25">
      <c r="B1633" s="168">
        <v>2010</v>
      </c>
      <c r="C1633" s="168"/>
      <c r="D1633" s="182">
        <v>1987</v>
      </c>
      <c r="E1633" s="183">
        <v>0.59</v>
      </c>
      <c r="F1633" s="183">
        <v>1.41</v>
      </c>
      <c r="G1633" s="183">
        <v>0.71</v>
      </c>
      <c r="H1633" s="183">
        <v>0.41</v>
      </c>
      <c r="I1633" s="183">
        <v>598.6</v>
      </c>
      <c r="J1633" s="183">
        <v>23.96</v>
      </c>
      <c r="K1633" s="183">
        <v>40.950000000000003</v>
      </c>
      <c r="L1633" s="183">
        <v>0.04</v>
      </c>
      <c r="M1633" s="183">
        <v>7.0000000000000007E-2</v>
      </c>
      <c r="N1633" s="183">
        <v>8002.69</v>
      </c>
    </row>
    <row r="1634" spans="1:15" ht="15" customHeight="1" x14ac:dyDescent="0.25">
      <c r="B1634" s="168">
        <v>2009</v>
      </c>
      <c r="C1634" s="168"/>
      <c r="D1634" s="182">
        <v>1928</v>
      </c>
      <c r="E1634" s="183">
        <v>0.47</v>
      </c>
      <c r="F1634" s="183">
        <v>0.87</v>
      </c>
      <c r="G1634" s="183">
        <v>1.1499999999999999</v>
      </c>
      <c r="H1634" s="183">
        <v>0.53</v>
      </c>
      <c r="I1634" s="183">
        <v>82.92</v>
      </c>
      <c r="J1634" s="183">
        <v>4.6399999999999997</v>
      </c>
      <c r="K1634" s="183">
        <v>9.9700000000000006</v>
      </c>
      <c r="L1634" s="183">
        <v>0.06</v>
      </c>
      <c r="M1634" s="183">
        <v>0.12</v>
      </c>
      <c r="N1634" s="183">
        <v>1151.3699999999999</v>
      </c>
    </row>
    <row r="1635" spans="1:15" ht="15" customHeight="1" x14ac:dyDescent="0.25">
      <c r="B1635" s="168">
        <v>2008</v>
      </c>
      <c r="C1635" s="168"/>
      <c r="D1635" s="182">
        <v>1864</v>
      </c>
      <c r="E1635" s="183">
        <v>0.52</v>
      </c>
      <c r="F1635" s="183">
        <v>1.1000000000000001</v>
      </c>
      <c r="G1635" s="183">
        <v>0.91</v>
      </c>
      <c r="H1635" s="183">
        <v>0.48</v>
      </c>
      <c r="I1635" s="183">
        <v>35.93</v>
      </c>
      <c r="J1635" s="183">
        <v>3.22</v>
      </c>
      <c r="K1635" s="183">
        <v>6.16</v>
      </c>
      <c r="L1635" s="183">
        <v>0.09</v>
      </c>
      <c r="M1635" s="183">
        <v>0.17</v>
      </c>
      <c r="N1635" s="183">
        <v>511.11</v>
      </c>
    </row>
    <row r="1636" spans="1:15" ht="15" customHeight="1" x14ac:dyDescent="0.25">
      <c r="A1636" s="53"/>
      <c r="B1636" s="259" t="s">
        <v>277</v>
      </c>
      <c r="C1636" s="165"/>
      <c r="D1636" s="165"/>
      <c r="E1636" s="165"/>
      <c r="F1636" s="165"/>
      <c r="G1636" s="165"/>
      <c r="H1636" s="165"/>
      <c r="I1636" s="165"/>
      <c r="J1636" s="165"/>
      <c r="K1636" s="165"/>
      <c r="L1636" s="165"/>
      <c r="M1636" s="165"/>
      <c r="N1636" s="165"/>
    </row>
    <row r="1637" spans="1:15" ht="15" customHeight="1" x14ac:dyDescent="0.25">
      <c r="A1637" s="53"/>
      <c r="B1637" s="181">
        <v>2023</v>
      </c>
      <c r="C1637" s="181"/>
      <c r="D1637" s="182">
        <v>410</v>
      </c>
      <c r="E1637" s="183">
        <v>0.56000000000000005</v>
      </c>
      <c r="F1637" s="183">
        <v>1.26</v>
      </c>
      <c r="G1637" s="183">
        <v>0.79</v>
      </c>
      <c r="H1637" s="183">
        <v>0.44</v>
      </c>
      <c r="I1637" s="183">
        <v>35.42</v>
      </c>
      <c r="J1637" s="183">
        <v>5.09</v>
      </c>
      <c r="K1637" s="183">
        <v>9.1199999999999992</v>
      </c>
      <c r="L1637" s="183">
        <v>0.14000000000000001</v>
      </c>
      <c r="M1637" s="183">
        <v>0.26</v>
      </c>
      <c r="N1637" s="183">
        <v>3789.77</v>
      </c>
    </row>
    <row r="1638" spans="1:15" ht="15" customHeight="1" x14ac:dyDescent="0.25">
      <c r="A1638" s="53"/>
      <c r="B1638" s="181">
        <v>2022</v>
      </c>
      <c r="C1638" s="181"/>
      <c r="D1638" s="182">
        <v>384</v>
      </c>
      <c r="E1638" s="183">
        <v>0.55000000000000004</v>
      </c>
      <c r="F1638" s="183">
        <v>1.21</v>
      </c>
      <c r="G1638" s="183">
        <v>0.83</v>
      </c>
      <c r="H1638" s="183">
        <v>0.45</v>
      </c>
      <c r="I1638" s="183">
        <v>91.72</v>
      </c>
      <c r="J1638" s="183">
        <v>9.6999999999999993</v>
      </c>
      <c r="K1638" s="183">
        <v>17.75</v>
      </c>
      <c r="L1638" s="183">
        <v>0.11</v>
      </c>
      <c r="M1638" s="183">
        <v>0.19</v>
      </c>
      <c r="N1638" s="183">
        <v>10076.16</v>
      </c>
    </row>
    <row r="1639" spans="1:15" ht="15" customHeight="1" x14ac:dyDescent="0.25">
      <c r="A1639" s="53"/>
      <c r="B1639" s="181">
        <v>2021</v>
      </c>
      <c r="C1639" s="181"/>
      <c r="D1639" s="182">
        <v>329</v>
      </c>
      <c r="E1639" s="183">
        <v>0.59</v>
      </c>
      <c r="F1639" s="183">
        <v>1.41</v>
      </c>
      <c r="G1639" s="183">
        <v>0.71</v>
      </c>
      <c r="H1639" s="183">
        <v>0.41</v>
      </c>
      <c r="I1639" s="183">
        <v>62.01</v>
      </c>
      <c r="J1639" s="183">
        <v>7.22</v>
      </c>
      <c r="K1639" s="183">
        <v>12.34</v>
      </c>
      <c r="L1639" s="183">
        <v>0.12</v>
      </c>
      <c r="M1639" s="183">
        <v>0.2</v>
      </c>
      <c r="N1639" s="183">
        <v>6611.45</v>
      </c>
    </row>
    <row r="1640" spans="1:15" ht="15" customHeight="1" x14ac:dyDescent="0.25">
      <c r="A1640" s="53"/>
      <c r="B1640" s="168">
        <v>2020</v>
      </c>
      <c r="C1640" s="168"/>
      <c r="D1640" s="182">
        <v>304</v>
      </c>
      <c r="E1640" s="183">
        <v>0.61</v>
      </c>
      <c r="F1640" s="183">
        <v>1.58</v>
      </c>
      <c r="G1640" s="183">
        <v>0.63</v>
      </c>
      <c r="H1640" s="183">
        <v>0.39</v>
      </c>
      <c r="I1640" s="183">
        <v>42.61</v>
      </c>
      <c r="J1640" s="183">
        <v>5.97</v>
      </c>
      <c r="K1640" s="183">
        <v>9.74</v>
      </c>
      <c r="L1640" s="183">
        <v>0.14000000000000001</v>
      </c>
      <c r="M1640" s="183">
        <v>0.23</v>
      </c>
      <c r="N1640" s="183">
        <v>4368.03</v>
      </c>
    </row>
    <row r="1641" spans="1:15" ht="15" customHeight="1" x14ac:dyDescent="0.25">
      <c r="A1641" s="53"/>
      <c r="B1641" s="168">
        <v>2019</v>
      </c>
      <c r="C1641" s="168"/>
      <c r="D1641" s="182">
        <v>304</v>
      </c>
      <c r="E1641" s="183">
        <v>0.5</v>
      </c>
      <c r="F1641" s="183">
        <v>0.99</v>
      </c>
      <c r="G1641" s="183">
        <v>1.01</v>
      </c>
      <c r="H1641" s="183">
        <v>0.5</v>
      </c>
      <c r="I1641" s="183">
        <v>74.010000000000005</v>
      </c>
      <c r="J1641" s="183">
        <v>10.56</v>
      </c>
      <c r="K1641" s="183">
        <v>21.2</v>
      </c>
      <c r="L1641" s="183">
        <v>0.14000000000000001</v>
      </c>
      <c r="M1641" s="183">
        <v>0.28999999999999998</v>
      </c>
      <c r="N1641" s="183">
        <v>7888.61</v>
      </c>
    </row>
    <row r="1642" spans="1:15" ht="15" customHeight="1" x14ac:dyDescent="0.25">
      <c r="A1642" s="53"/>
      <c r="B1642" s="168">
        <v>2018</v>
      </c>
      <c r="C1642" s="168"/>
      <c r="D1642" s="182">
        <v>268</v>
      </c>
      <c r="E1642" s="183">
        <v>0.47</v>
      </c>
      <c r="F1642" s="183">
        <v>0.89</v>
      </c>
      <c r="G1642" s="183">
        <v>1.1299999999999999</v>
      </c>
      <c r="H1642" s="183">
        <v>0.53</v>
      </c>
      <c r="I1642" s="183">
        <v>69.849999999999994</v>
      </c>
      <c r="J1642" s="183">
        <v>8.31</v>
      </c>
      <c r="K1642" s="183">
        <v>17.66</v>
      </c>
      <c r="L1642" s="183">
        <v>0.12</v>
      </c>
      <c r="M1642" s="183">
        <v>0.25</v>
      </c>
      <c r="N1642" s="183">
        <v>7927.07</v>
      </c>
    </row>
    <row r="1643" spans="1:15" s="9" customFormat="1" ht="15" customHeight="1" collapsed="1" x14ac:dyDescent="0.25">
      <c r="A1643"/>
      <c r="B1643" s="168">
        <v>2017</v>
      </c>
      <c r="C1643" s="168"/>
      <c r="D1643" s="182">
        <v>259</v>
      </c>
      <c r="E1643" s="183">
        <v>0.42</v>
      </c>
      <c r="F1643" s="183">
        <v>0.73</v>
      </c>
      <c r="G1643" s="183">
        <v>1.37</v>
      </c>
      <c r="H1643" s="183">
        <v>0.57999999999999996</v>
      </c>
      <c r="I1643" s="183">
        <v>45.31</v>
      </c>
      <c r="J1643" s="183">
        <v>7.41</v>
      </c>
      <c r="K1643" s="183">
        <v>17.579999999999998</v>
      </c>
      <c r="L1643" s="183">
        <v>0.16</v>
      </c>
      <c r="M1643" s="183">
        <v>0.39</v>
      </c>
      <c r="N1643" s="183">
        <v>4959.28</v>
      </c>
      <c r="O1643" s="5"/>
    </row>
    <row r="1644" spans="1:15" s="9" customFormat="1" ht="15" customHeight="1" x14ac:dyDescent="0.25">
      <c r="A1644"/>
      <c r="B1644" s="168">
        <v>2016</v>
      </c>
      <c r="C1644" s="168"/>
      <c r="D1644" s="182">
        <v>252</v>
      </c>
      <c r="E1644" s="183">
        <v>0.42</v>
      </c>
      <c r="F1644" s="183">
        <v>0.72</v>
      </c>
      <c r="G1644" s="183">
        <v>1.4</v>
      </c>
      <c r="H1644" s="183">
        <v>0.57999999999999996</v>
      </c>
      <c r="I1644" s="183">
        <v>53.45</v>
      </c>
      <c r="J1644" s="183">
        <v>7.92</v>
      </c>
      <c r="K1644" s="183">
        <v>18.98</v>
      </c>
      <c r="L1644" s="183">
        <v>0.15</v>
      </c>
      <c r="M1644" s="183">
        <v>0.36</v>
      </c>
      <c r="N1644" s="183">
        <v>5842.22</v>
      </c>
      <c r="O1644" s="5"/>
    </row>
    <row r="1645" spans="1:15" s="9" customFormat="1" ht="15" customHeight="1" x14ac:dyDescent="0.25">
      <c r="A1645"/>
      <c r="B1645" s="168">
        <v>2015</v>
      </c>
      <c r="C1645" s="168"/>
      <c r="D1645" s="182">
        <v>232</v>
      </c>
      <c r="E1645" s="183">
        <v>0.41</v>
      </c>
      <c r="F1645" s="183">
        <v>0.7</v>
      </c>
      <c r="G1645" s="183">
        <v>1.44</v>
      </c>
      <c r="H1645" s="183">
        <v>0.59</v>
      </c>
      <c r="I1645" s="183">
        <v>73.12</v>
      </c>
      <c r="J1645" s="183">
        <v>8.6</v>
      </c>
      <c r="K1645" s="183">
        <v>20.95</v>
      </c>
      <c r="L1645" s="183">
        <v>0.12</v>
      </c>
      <c r="M1645" s="183">
        <v>0.28999999999999998</v>
      </c>
      <c r="N1645" s="183">
        <v>7828.46</v>
      </c>
      <c r="O1645" s="5"/>
    </row>
    <row r="1646" spans="1:15" ht="15" customHeight="1" x14ac:dyDescent="0.25">
      <c r="B1646" s="168">
        <v>2014</v>
      </c>
      <c r="C1646" s="168"/>
      <c r="D1646" s="182">
        <v>219</v>
      </c>
      <c r="E1646" s="183">
        <v>0.46</v>
      </c>
      <c r="F1646" s="183">
        <v>0.86</v>
      </c>
      <c r="G1646" s="183">
        <v>1.1599999999999999</v>
      </c>
      <c r="H1646" s="183">
        <v>0.54</v>
      </c>
      <c r="I1646" s="183">
        <v>36.229999999999997</v>
      </c>
      <c r="J1646" s="183">
        <v>4.76</v>
      </c>
      <c r="K1646" s="183">
        <v>10.29</v>
      </c>
      <c r="L1646" s="183">
        <v>0.13</v>
      </c>
      <c r="M1646" s="183">
        <v>0.28000000000000003</v>
      </c>
      <c r="N1646" s="183">
        <v>3916.25</v>
      </c>
    </row>
    <row r="1647" spans="1:15" ht="15" customHeight="1" x14ac:dyDescent="0.25">
      <c r="B1647" s="168">
        <v>2013</v>
      </c>
      <c r="C1647" s="168"/>
      <c r="D1647" s="182">
        <v>214</v>
      </c>
      <c r="E1647" s="183">
        <v>0.42</v>
      </c>
      <c r="F1647" s="183">
        <v>0.72</v>
      </c>
      <c r="G1647" s="183">
        <v>1.39</v>
      </c>
      <c r="H1647" s="183">
        <v>0.57999999999999996</v>
      </c>
      <c r="I1647" s="183">
        <v>14.03</v>
      </c>
      <c r="J1647" s="183">
        <v>1.78</v>
      </c>
      <c r="K1647" s="183">
        <v>4.26</v>
      </c>
      <c r="L1647" s="183">
        <v>0.13</v>
      </c>
      <c r="M1647" s="183">
        <v>0.3</v>
      </c>
      <c r="N1647" s="183">
        <v>1516.83</v>
      </c>
    </row>
    <row r="1648" spans="1:15" ht="15" customHeight="1" x14ac:dyDescent="0.25">
      <c r="B1648" s="168">
        <v>2012</v>
      </c>
      <c r="C1648" s="168"/>
      <c r="D1648" s="182">
        <v>215</v>
      </c>
      <c r="E1648" s="183">
        <v>0.45</v>
      </c>
      <c r="F1648" s="183">
        <v>0.81</v>
      </c>
      <c r="G1648" s="183">
        <v>1.23</v>
      </c>
      <c r="H1648" s="183">
        <v>0.55000000000000004</v>
      </c>
      <c r="I1648" s="183">
        <v>29.22</v>
      </c>
      <c r="J1648" s="183">
        <v>4.37</v>
      </c>
      <c r="K1648" s="183">
        <v>9.77</v>
      </c>
      <c r="L1648" s="183">
        <v>0.15</v>
      </c>
      <c r="M1648" s="183">
        <v>0.33</v>
      </c>
      <c r="N1648" s="183">
        <v>3182.81</v>
      </c>
    </row>
    <row r="1649" spans="1:15" ht="15" customHeight="1" x14ac:dyDescent="0.25">
      <c r="B1649" s="168">
        <v>2011</v>
      </c>
      <c r="C1649" s="168"/>
      <c r="D1649" s="182">
        <v>231</v>
      </c>
      <c r="E1649" s="183">
        <v>0.43</v>
      </c>
      <c r="F1649" s="183">
        <v>0.74</v>
      </c>
      <c r="G1649" s="183">
        <v>1.35</v>
      </c>
      <c r="H1649" s="183">
        <v>0.56999999999999995</v>
      </c>
      <c r="I1649" s="183">
        <v>34.43</v>
      </c>
      <c r="J1649" s="183">
        <v>5.65</v>
      </c>
      <c r="K1649" s="183">
        <v>13.25</v>
      </c>
      <c r="L1649" s="183">
        <v>0.16</v>
      </c>
      <c r="M1649" s="183">
        <v>0.38</v>
      </c>
      <c r="N1649" s="183">
        <v>4143.3999999999996</v>
      </c>
    </row>
    <row r="1650" spans="1:15" ht="15" customHeight="1" x14ac:dyDescent="0.25">
      <c r="B1650" s="168">
        <v>2010</v>
      </c>
      <c r="C1650" s="168"/>
      <c r="D1650" s="182">
        <v>238</v>
      </c>
      <c r="E1650" s="183">
        <v>0.45</v>
      </c>
      <c r="F1650" s="183">
        <v>0.82</v>
      </c>
      <c r="G1650" s="183">
        <v>1.22</v>
      </c>
      <c r="H1650" s="183">
        <v>0.55000000000000004</v>
      </c>
      <c r="I1650" s="183">
        <v>30.78</v>
      </c>
      <c r="J1650" s="183">
        <v>7.88</v>
      </c>
      <c r="K1650" s="183">
        <v>17.53</v>
      </c>
      <c r="L1650" s="183">
        <v>0.26</v>
      </c>
      <c r="M1650" s="183">
        <v>0.56999999999999995</v>
      </c>
      <c r="N1650" s="183">
        <v>3771.9</v>
      </c>
    </row>
    <row r="1651" spans="1:15" ht="15" customHeight="1" x14ac:dyDescent="0.25">
      <c r="B1651" s="168">
        <v>2009</v>
      </c>
      <c r="C1651" s="168"/>
      <c r="D1651" s="182">
        <v>247</v>
      </c>
      <c r="E1651" s="183">
        <v>0.46</v>
      </c>
      <c r="F1651" s="183">
        <v>0.86</v>
      </c>
      <c r="G1651" s="183">
        <v>1.17</v>
      </c>
      <c r="H1651" s="183">
        <v>0.54</v>
      </c>
      <c r="I1651" s="183">
        <v>17.73</v>
      </c>
      <c r="J1651" s="183">
        <v>4.66</v>
      </c>
      <c r="K1651" s="183">
        <v>10.11</v>
      </c>
      <c r="L1651" s="183">
        <v>0.26</v>
      </c>
      <c r="M1651" s="183">
        <v>0.56999999999999995</v>
      </c>
      <c r="N1651" s="183">
        <v>2035.81</v>
      </c>
    </row>
    <row r="1652" spans="1:15" s="9" customFormat="1" ht="15" customHeight="1" collapsed="1" x14ac:dyDescent="0.25">
      <c r="A1652"/>
      <c r="B1652" s="168">
        <v>2008</v>
      </c>
      <c r="C1652" s="168"/>
      <c r="D1652" s="182">
        <v>250</v>
      </c>
      <c r="E1652" s="183">
        <v>0.33</v>
      </c>
      <c r="F1652" s="183">
        <v>0.5</v>
      </c>
      <c r="G1652" s="183">
        <v>2.0099999999999998</v>
      </c>
      <c r="H1652" s="183">
        <v>0.67</v>
      </c>
      <c r="I1652" s="183">
        <v>38.340000000000003</v>
      </c>
      <c r="J1652" s="183">
        <v>4.54</v>
      </c>
      <c r="K1652" s="183">
        <v>13.64</v>
      </c>
      <c r="L1652" s="183">
        <v>0.12</v>
      </c>
      <c r="M1652" s="183">
        <v>0.36</v>
      </c>
      <c r="N1652" s="183">
        <v>4561.32</v>
      </c>
      <c r="O1652" s="5"/>
    </row>
    <row r="1653" spans="1:15" s="9" customFormat="1" ht="15" customHeight="1" x14ac:dyDescent="0.25">
      <c r="A1653" s="53"/>
      <c r="B1653" s="187" t="s">
        <v>278</v>
      </c>
      <c r="C1653" s="187"/>
      <c r="D1653" s="187"/>
      <c r="E1653" s="187"/>
      <c r="F1653" s="187"/>
      <c r="G1653" s="187"/>
      <c r="H1653" s="187"/>
      <c r="I1653" s="187"/>
      <c r="J1653" s="187"/>
      <c r="K1653" s="187"/>
      <c r="L1653" s="187"/>
      <c r="M1653" s="187"/>
      <c r="N1653" s="187"/>
      <c r="O1653" s="5"/>
    </row>
    <row r="1654" spans="1:15" s="9" customFormat="1" ht="15" customHeight="1" x14ac:dyDescent="0.25">
      <c r="A1654" s="53"/>
      <c r="B1654" s="181">
        <v>2023</v>
      </c>
      <c r="C1654" s="181"/>
      <c r="D1654" s="182">
        <v>84</v>
      </c>
      <c r="E1654" s="183">
        <v>0.57999999999999996</v>
      </c>
      <c r="F1654" s="183">
        <v>1.36</v>
      </c>
      <c r="G1654" s="183">
        <v>0.73</v>
      </c>
      <c r="H1654" s="183">
        <v>0.42</v>
      </c>
      <c r="I1654" s="183">
        <v>28.17</v>
      </c>
      <c r="J1654" s="183">
        <v>11.89</v>
      </c>
      <c r="K1654" s="183">
        <v>20.62</v>
      </c>
      <c r="L1654" s="183">
        <v>0.42</v>
      </c>
      <c r="M1654" s="183">
        <v>0.73</v>
      </c>
      <c r="N1654" s="183">
        <v>13596.63</v>
      </c>
      <c r="O1654" s="5"/>
    </row>
    <row r="1655" spans="1:15" s="9" customFormat="1" ht="15" customHeight="1" x14ac:dyDescent="0.25">
      <c r="A1655" s="53"/>
      <c r="B1655" s="181">
        <v>2022</v>
      </c>
      <c r="C1655" s="181"/>
      <c r="D1655" s="182">
        <v>65</v>
      </c>
      <c r="E1655" s="183">
        <v>0.36</v>
      </c>
      <c r="F1655" s="183">
        <v>0.56000000000000005</v>
      </c>
      <c r="G1655" s="183">
        <v>1.77</v>
      </c>
      <c r="H1655" s="183">
        <v>0.64</v>
      </c>
      <c r="I1655" s="183">
        <v>10.98</v>
      </c>
      <c r="J1655" s="183">
        <v>7.5</v>
      </c>
      <c r="K1655" s="183">
        <v>20.77</v>
      </c>
      <c r="L1655" s="183">
        <v>0.68</v>
      </c>
      <c r="M1655" s="183">
        <v>1.89</v>
      </c>
      <c r="N1655" s="183">
        <v>5013.7700000000004</v>
      </c>
      <c r="O1655" s="5"/>
    </row>
    <row r="1656" spans="1:15" s="9" customFormat="1" ht="15" customHeight="1" x14ac:dyDescent="0.25">
      <c r="A1656" s="53"/>
      <c r="B1656" s="181">
        <v>2021</v>
      </c>
      <c r="C1656" s="181"/>
      <c r="D1656" s="182">
        <v>55</v>
      </c>
      <c r="E1656" s="183">
        <v>0.36</v>
      </c>
      <c r="F1656" s="183">
        <v>0.55000000000000004</v>
      </c>
      <c r="G1656" s="183">
        <v>1.81</v>
      </c>
      <c r="H1656" s="183">
        <v>0.64</v>
      </c>
      <c r="I1656" s="183">
        <v>9.43</v>
      </c>
      <c r="J1656" s="183">
        <v>6.07</v>
      </c>
      <c r="K1656" s="183">
        <v>17.059999999999999</v>
      </c>
      <c r="L1656" s="183">
        <v>0.64</v>
      </c>
      <c r="M1656" s="183">
        <v>1.81</v>
      </c>
      <c r="N1656" s="183">
        <v>3825.65</v>
      </c>
      <c r="O1656" s="5"/>
    </row>
    <row r="1657" spans="1:15" s="9" customFormat="1" ht="15" customHeight="1" x14ac:dyDescent="0.25">
      <c r="A1657" s="53"/>
      <c r="B1657" s="168">
        <v>2020</v>
      </c>
      <c r="C1657" s="168"/>
      <c r="D1657" s="182">
        <v>51</v>
      </c>
      <c r="E1657" s="183">
        <v>0.33</v>
      </c>
      <c r="F1657" s="183">
        <v>0.5</v>
      </c>
      <c r="G1657" s="183">
        <v>2.0099999999999998</v>
      </c>
      <c r="H1657" s="183">
        <v>0.67</v>
      </c>
      <c r="I1657" s="183">
        <v>8.66</v>
      </c>
      <c r="J1657" s="183">
        <v>5.19</v>
      </c>
      <c r="K1657" s="183">
        <v>15.62</v>
      </c>
      <c r="L1657" s="183">
        <v>0.6</v>
      </c>
      <c r="M1657" s="183">
        <v>1.8</v>
      </c>
      <c r="N1657" s="183">
        <v>3147.76</v>
      </c>
      <c r="O1657" s="5"/>
    </row>
    <row r="1658" spans="1:15" s="9" customFormat="1" ht="15" customHeight="1" x14ac:dyDescent="0.25">
      <c r="A1658" s="53"/>
      <c r="B1658" s="168">
        <v>2019</v>
      </c>
      <c r="C1658" s="168"/>
      <c r="D1658" s="182">
        <v>55</v>
      </c>
      <c r="E1658" s="183">
        <v>0.35</v>
      </c>
      <c r="F1658" s="183">
        <v>0.55000000000000004</v>
      </c>
      <c r="G1658" s="183">
        <v>1.82</v>
      </c>
      <c r="H1658" s="183">
        <v>0.65</v>
      </c>
      <c r="I1658" s="183">
        <v>11.86</v>
      </c>
      <c r="J1658" s="183">
        <v>7.21</v>
      </c>
      <c r="K1658" s="183">
        <v>20.34</v>
      </c>
      <c r="L1658" s="183">
        <v>0.61</v>
      </c>
      <c r="M1658" s="183">
        <v>1.71</v>
      </c>
      <c r="N1658" s="183">
        <v>4579.55</v>
      </c>
      <c r="O1658" s="5"/>
    </row>
    <row r="1659" spans="1:15" s="9" customFormat="1" ht="15" customHeight="1" x14ac:dyDescent="0.25">
      <c r="A1659" s="53"/>
      <c r="B1659" s="168">
        <v>2018</v>
      </c>
      <c r="C1659" s="168"/>
      <c r="D1659" s="182">
        <v>44</v>
      </c>
      <c r="E1659" s="183">
        <v>0.46</v>
      </c>
      <c r="F1659" s="183">
        <v>0.84</v>
      </c>
      <c r="G1659" s="183">
        <v>1.19</v>
      </c>
      <c r="H1659" s="183">
        <v>0.54</v>
      </c>
      <c r="I1659" s="183">
        <v>8.09</v>
      </c>
      <c r="J1659" s="183">
        <v>5.59</v>
      </c>
      <c r="K1659" s="183">
        <v>12.27</v>
      </c>
      <c r="L1659" s="183">
        <v>0.69</v>
      </c>
      <c r="M1659" s="183">
        <v>1.52</v>
      </c>
      <c r="N1659" s="183">
        <v>3624.8</v>
      </c>
      <c r="O1659" s="5"/>
    </row>
    <row r="1660" spans="1:15" s="9" customFormat="1" ht="15" customHeight="1" x14ac:dyDescent="0.25">
      <c r="A1660"/>
      <c r="B1660" s="168">
        <v>2017</v>
      </c>
      <c r="C1660" s="168"/>
      <c r="D1660" s="182">
        <v>38</v>
      </c>
      <c r="E1660" s="183">
        <v>0.43</v>
      </c>
      <c r="F1660" s="183">
        <v>0.76</v>
      </c>
      <c r="G1660" s="183">
        <v>1.32</v>
      </c>
      <c r="H1660" s="183">
        <v>0.56999999999999995</v>
      </c>
      <c r="I1660" s="183">
        <v>-0.4</v>
      </c>
      <c r="J1660" s="183">
        <v>-0.25</v>
      </c>
      <c r="K1660" s="183">
        <v>-0.59</v>
      </c>
      <c r="L1660" s="183">
        <v>0.63</v>
      </c>
      <c r="M1660" s="183">
        <v>1.45</v>
      </c>
      <c r="N1660" s="183">
        <v>-185.21</v>
      </c>
      <c r="O1660" s="5"/>
    </row>
    <row r="1661" spans="1:15" ht="15" customHeight="1" x14ac:dyDescent="0.25">
      <c r="B1661" s="168">
        <v>2016</v>
      </c>
      <c r="C1661" s="168"/>
      <c r="D1661" s="182">
        <v>31</v>
      </c>
      <c r="E1661" s="183">
        <v>0.5</v>
      </c>
      <c r="F1661" s="183">
        <v>0.98</v>
      </c>
      <c r="G1661" s="183">
        <v>1.02</v>
      </c>
      <c r="H1661" s="183">
        <v>0.5</v>
      </c>
      <c r="I1661" s="183">
        <v>3.41</v>
      </c>
      <c r="J1661" s="183">
        <v>2.09</v>
      </c>
      <c r="K1661" s="183">
        <v>4.21</v>
      </c>
      <c r="L1661" s="183">
        <v>0.61</v>
      </c>
      <c r="M1661" s="183">
        <v>1.23</v>
      </c>
      <c r="N1661" s="183">
        <v>1534</v>
      </c>
    </row>
    <row r="1662" spans="1:15" ht="15" customHeight="1" x14ac:dyDescent="0.25">
      <c r="B1662" s="168">
        <v>2015</v>
      </c>
      <c r="C1662" s="168"/>
      <c r="D1662" s="182">
        <v>31</v>
      </c>
      <c r="E1662" s="183">
        <v>0.5</v>
      </c>
      <c r="F1662" s="183">
        <v>0.99</v>
      </c>
      <c r="G1662" s="183">
        <v>1.01</v>
      </c>
      <c r="H1662" s="183">
        <v>0.5</v>
      </c>
      <c r="I1662" s="183">
        <v>6.48</v>
      </c>
      <c r="J1662" s="183">
        <v>4</v>
      </c>
      <c r="K1662" s="183">
        <v>8.0299999999999994</v>
      </c>
      <c r="L1662" s="183">
        <v>0.62</v>
      </c>
      <c r="M1662" s="183">
        <v>1.24</v>
      </c>
      <c r="N1662" s="183">
        <v>2932.68</v>
      </c>
    </row>
    <row r="1663" spans="1:15" ht="15" customHeight="1" x14ac:dyDescent="0.25">
      <c r="B1663" s="168">
        <v>2014</v>
      </c>
      <c r="C1663" s="168"/>
      <c r="D1663" s="182">
        <v>34</v>
      </c>
      <c r="E1663" s="183">
        <v>0.27</v>
      </c>
      <c r="F1663" s="183">
        <v>0.38</v>
      </c>
      <c r="G1663" s="183">
        <v>2.64</v>
      </c>
      <c r="H1663" s="183">
        <v>0.73</v>
      </c>
      <c r="I1663" s="183">
        <v>2.75</v>
      </c>
      <c r="J1663" s="183">
        <v>0.99</v>
      </c>
      <c r="K1663" s="183">
        <v>3.59</v>
      </c>
      <c r="L1663" s="183">
        <v>0.36</v>
      </c>
      <c r="M1663" s="183">
        <v>1.3</v>
      </c>
      <c r="N1663" s="183">
        <v>1146.82</v>
      </c>
    </row>
    <row r="1664" spans="1:15" ht="15" customHeight="1" x14ac:dyDescent="0.25">
      <c r="B1664" s="168">
        <v>2013</v>
      </c>
      <c r="C1664" s="168"/>
      <c r="D1664" s="182">
        <v>28</v>
      </c>
      <c r="E1664" s="183">
        <v>0.47</v>
      </c>
      <c r="F1664" s="183">
        <v>0.89</v>
      </c>
      <c r="G1664" s="183">
        <v>1.1200000000000001</v>
      </c>
      <c r="H1664" s="183">
        <v>0.53</v>
      </c>
      <c r="I1664" s="183">
        <v>6.43</v>
      </c>
      <c r="J1664" s="183">
        <v>3.81</v>
      </c>
      <c r="K1664" s="183">
        <v>8.09</v>
      </c>
      <c r="L1664" s="183">
        <v>0.59</v>
      </c>
      <c r="M1664" s="183">
        <v>1.26</v>
      </c>
      <c r="N1664" s="183">
        <v>3028.04</v>
      </c>
    </row>
    <row r="1665" spans="1:15" ht="15" customHeight="1" x14ac:dyDescent="0.25">
      <c r="B1665" s="168">
        <v>2012</v>
      </c>
      <c r="C1665" s="168"/>
      <c r="D1665" s="182">
        <v>24</v>
      </c>
      <c r="E1665" s="183">
        <v>0.46</v>
      </c>
      <c r="F1665" s="183">
        <v>0.84</v>
      </c>
      <c r="G1665" s="183">
        <v>1.19</v>
      </c>
      <c r="H1665" s="183">
        <v>0.54</v>
      </c>
      <c r="I1665" s="183">
        <v>-2.3199999999999998</v>
      </c>
      <c r="J1665" s="183">
        <v>-1.48</v>
      </c>
      <c r="K1665" s="183">
        <v>-3.23</v>
      </c>
      <c r="L1665" s="183">
        <v>0.64</v>
      </c>
      <c r="M1665" s="183">
        <v>1.39</v>
      </c>
      <c r="N1665" s="183">
        <v>-1356.29</v>
      </c>
    </row>
    <row r="1666" spans="1:15" ht="15" customHeight="1" x14ac:dyDescent="0.25">
      <c r="B1666" s="168">
        <v>2011</v>
      </c>
      <c r="C1666" s="168"/>
      <c r="D1666" s="182">
        <v>27</v>
      </c>
      <c r="E1666" s="183">
        <v>0.45</v>
      </c>
      <c r="F1666" s="183">
        <v>0.81</v>
      </c>
      <c r="G1666" s="183">
        <v>1.23</v>
      </c>
      <c r="H1666" s="183">
        <v>0.55000000000000004</v>
      </c>
      <c r="I1666" s="183">
        <v>4.37</v>
      </c>
      <c r="J1666" s="183">
        <v>2.0699999999999998</v>
      </c>
      <c r="K1666" s="183">
        <v>4.63</v>
      </c>
      <c r="L1666" s="183">
        <v>0.47</v>
      </c>
      <c r="M1666" s="183">
        <v>1.06</v>
      </c>
      <c r="N1666" s="183">
        <v>2117.7399999999998</v>
      </c>
    </row>
    <row r="1667" spans="1:15" s="9" customFormat="1" ht="15" customHeight="1" collapsed="1" x14ac:dyDescent="0.25">
      <c r="A1667"/>
      <c r="B1667" s="168">
        <v>2010</v>
      </c>
      <c r="C1667" s="168"/>
      <c r="D1667" s="182">
        <v>29</v>
      </c>
      <c r="E1667" s="183">
        <v>0.37</v>
      </c>
      <c r="F1667" s="183">
        <v>0.59</v>
      </c>
      <c r="G1667" s="183">
        <v>1.69</v>
      </c>
      <c r="H1667" s="183">
        <v>0.63</v>
      </c>
      <c r="I1667" s="183">
        <v>17.86</v>
      </c>
      <c r="J1667" s="183">
        <v>4.0599999999999996</v>
      </c>
      <c r="K1667" s="183">
        <v>10.93</v>
      </c>
      <c r="L1667" s="183">
        <v>0.23</v>
      </c>
      <c r="M1667" s="183">
        <v>0.61</v>
      </c>
      <c r="N1667" s="183">
        <v>8687.93</v>
      </c>
      <c r="O1667" s="5"/>
    </row>
    <row r="1668" spans="1:15" s="9" customFormat="1" ht="15" customHeight="1" x14ac:dyDescent="0.25">
      <c r="A1668"/>
      <c r="B1668" s="168">
        <v>2009</v>
      </c>
      <c r="C1668" s="168"/>
      <c r="D1668" s="182">
        <v>30</v>
      </c>
      <c r="E1668" s="183">
        <v>0.38</v>
      </c>
      <c r="F1668" s="183">
        <v>0.61</v>
      </c>
      <c r="G1668" s="183">
        <v>1.63</v>
      </c>
      <c r="H1668" s="183">
        <v>0.62</v>
      </c>
      <c r="I1668" s="183">
        <v>10.5</v>
      </c>
      <c r="J1668" s="183">
        <v>5.4</v>
      </c>
      <c r="K1668" s="183">
        <v>14.2</v>
      </c>
      <c r="L1668" s="183">
        <v>0.51</v>
      </c>
      <c r="M1668" s="183">
        <v>1.35</v>
      </c>
      <c r="N1668" s="183">
        <v>5097.17</v>
      </c>
      <c r="O1668" s="5"/>
    </row>
    <row r="1669" spans="1:15" s="9" customFormat="1" ht="15" customHeight="1" x14ac:dyDescent="0.25">
      <c r="A1669" s="53"/>
      <c r="B1669" s="168">
        <v>2008</v>
      </c>
      <c r="C1669" s="168"/>
      <c r="D1669" s="182">
        <v>25</v>
      </c>
      <c r="E1669" s="183">
        <v>0.38</v>
      </c>
      <c r="F1669" s="183">
        <v>0.61</v>
      </c>
      <c r="G1669" s="183">
        <v>1.64</v>
      </c>
      <c r="H1669" s="183">
        <v>0.62</v>
      </c>
      <c r="I1669" s="183">
        <v>0.45</v>
      </c>
      <c r="J1669" s="183">
        <v>0.24</v>
      </c>
      <c r="K1669" s="183">
        <v>0.64</v>
      </c>
      <c r="L1669" s="183">
        <v>0.54</v>
      </c>
      <c r="M1669" s="183">
        <v>1.43</v>
      </c>
      <c r="N1669" s="183">
        <v>241.32</v>
      </c>
      <c r="O1669" s="5"/>
    </row>
    <row r="1670" spans="1:15" ht="15" customHeight="1" x14ac:dyDescent="0.25">
      <c r="B1670" s="258" t="s">
        <v>40</v>
      </c>
      <c r="C1670" s="184"/>
      <c r="D1670" s="184"/>
      <c r="E1670" s="184"/>
      <c r="F1670" s="184"/>
      <c r="G1670" s="184"/>
      <c r="H1670" s="184"/>
      <c r="I1670" s="184"/>
      <c r="J1670" s="184"/>
      <c r="K1670" s="184"/>
      <c r="L1670" s="184"/>
      <c r="M1670" s="184"/>
      <c r="N1670" s="184"/>
    </row>
    <row r="1671" spans="1:15" ht="15" customHeight="1" x14ac:dyDescent="0.25">
      <c r="B1671" s="187" t="s">
        <v>279</v>
      </c>
      <c r="C1671" s="187"/>
      <c r="D1671" s="187"/>
      <c r="E1671" s="187"/>
      <c r="F1671" s="187"/>
      <c r="G1671" s="187"/>
      <c r="H1671" s="187"/>
      <c r="I1671" s="187"/>
      <c r="J1671" s="187"/>
      <c r="K1671" s="187"/>
      <c r="L1671" s="187"/>
      <c r="M1671" s="187"/>
      <c r="N1671" s="187"/>
    </row>
    <row r="1672" spans="1:15" ht="15" customHeight="1" x14ac:dyDescent="0.25">
      <c r="B1672" s="181">
        <v>2023</v>
      </c>
      <c r="C1672" s="181"/>
      <c r="D1672" s="182">
        <v>16883</v>
      </c>
      <c r="E1672" s="183">
        <v>0.7</v>
      </c>
      <c r="F1672" s="183">
        <v>2.35</v>
      </c>
      <c r="G1672" s="183">
        <v>0.43</v>
      </c>
      <c r="H1672" s="183">
        <v>0.3</v>
      </c>
      <c r="I1672" s="183">
        <v>85.53</v>
      </c>
      <c r="J1672" s="183">
        <v>8.6</v>
      </c>
      <c r="K1672" s="183">
        <v>12.27</v>
      </c>
      <c r="L1672" s="183">
        <v>0.1</v>
      </c>
      <c r="M1672" s="183">
        <v>0.14000000000000001</v>
      </c>
      <c r="N1672" s="183">
        <v>219.71</v>
      </c>
    </row>
    <row r="1673" spans="1:15" ht="15" customHeight="1" x14ac:dyDescent="0.25">
      <c r="B1673" s="181">
        <v>2022</v>
      </c>
      <c r="C1673" s="181"/>
      <c r="D1673" s="182">
        <v>16026</v>
      </c>
      <c r="E1673" s="183">
        <v>0.67</v>
      </c>
      <c r="F1673" s="183">
        <v>2</v>
      </c>
      <c r="G1673" s="183">
        <v>0.5</v>
      </c>
      <c r="H1673" s="183">
        <v>0.33</v>
      </c>
      <c r="I1673" s="183">
        <v>76.52</v>
      </c>
      <c r="J1673" s="183">
        <v>7.38</v>
      </c>
      <c r="K1673" s="183">
        <v>11.07</v>
      </c>
      <c r="L1673" s="183">
        <v>0.1</v>
      </c>
      <c r="M1673" s="183">
        <v>0.14000000000000001</v>
      </c>
      <c r="N1673" s="183">
        <v>185.26</v>
      </c>
    </row>
    <row r="1674" spans="1:15" ht="15" customHeight="1" x14ac:dyDescent="0.25">
      <c r="B1674" s="181">
        <v>2021</v>
      </c>
      <c r="C1674" s="181"/>
      <c r="D1674" s="182">
        <v>15163</v>
      </c>
      <c r="E1674" s="183">
        <v>0.68</v>
      </c>
      <c r="F1674" s="183">
        <v>2.1</v>
      </c>
      <c r="G1674" s="183">
        <v>0.48</v>
      </c>
      <c r="H1674" s="183">
        <v>0.32</v>
      </c>
      <c r="I1674" s="183">
        <v>73.22</v>
      </c>
      <c r="J1674" s="183">
        <v>6.52</v>
      </c>
      <c r="K1674" s="183">
        <v>9.6300000000000008</v>
      </c>
      <c r="L1674" s="183">
        <v>0.09</v>
      </c>
      <c r="M1674" s="183">
        <v>0.13</v>
      </c>
      <c r="N1674" s="183">
        <v>156.02000000000001</v>
      </c>
    </row>
    <row r="1675" spans="1:15" ht="15" customHeight="1" x14ac:dyDescent="0.25">
      <c r="B1675" s="187" t="s">
        <v>280</v>
      </c>
      <c r="C1675" s="187"/>
      <c r="D1675" s="187"/>
      <c r="E1675" s="187"/>
      <c r="F1675" s="187"/>
      <c r="G1675" s="187"/>
      <c r="H1675" s="187"/>
      <c r="I1675" s="187"/>
      <c r="J1675" s="187"/>
      <c r="K1675" s="187"/>
      <c r="L1675" s="187"/>
      <c r="M1675" s="187"/>
      <c r="N1675" s="187"/>
    </row>
    <row r="1676" spans="1:15" ht="15" customHeight="1" x14ac:dyDescent="0.25">
      <c r="B1676" s="181">
        <v>2023</v>
      </c>
      <c r="C1676" s="181"/>
      <c r="D1676" s="182">
        <v>6622</v>
      </c>
      <c r="E1676" s="183">
        <v>0.63</v>
      </c>
      <c r="F1676" s="183">
        <v>1.68</v>
      </c>
      <c r="G1676" s="183">
        <v>0.59</v>
      </c>
      <c r="H1676" s="183">
        <v>0.37</v>
      </c>
      <c r="I1676" s="183">
        <v>46.98</v>
      </c>
      <c r="J1676" s="183">
        <v>6.16</v>
      </c>
      <c r="K1676" s="183">
        <v>9.83</v>
      </c>
      <c r="L1676" s="183">
        <v>0.13</v>
      </c>
      <c r="M1676" s="183">
        <v>0.21</v>
      </c>
      <c r="N1676" s="183">
        <v>84.51</v>
      </c>
    </row>
    <row r="1677" spans="1:15" ht="15" customHeight="1" x14ac:dyDescent="0.25">
      <c r="B1677" s="181">
        <v>2022</v>
      </c>
      <c r="C1677" s="181"/>
      <c r="D1677" s="182">
        <v>6336</v>
      </c>
      <c r="E1677" s="183">
        <v>0.63</v>
      </c>
      <c r="F1677" s="183">
        <v>1.72</v>
      </c>
      <c r="G1677" s="183">
        <v>0.57999999999999996</v>
      </c>
      <c r="H1677" s="183">
        <v>0.37</v>
      </c>
      <c r="I1677" s="183">
        <v>59.45</v>
      </c>
      <c r="J1677" s="183">
        <v>6.99</v>
      </c>
      <c r="K1677" s="183">
        <v>11.04</v>
      </c>
      <c r="L1677" s="183">
        <v>0.12</v>
      </c>
      <c r="M1677" s="183">
        <v>0.19</v>
      </c>
      <c r="N1677" s="183">
        <v>98.46</v>
      </c>
    </row>
    <row r="1678" spans="1:15" ht="15" customHeight="1" x14ac:dyDescent="0.25">
      <c r="B1678" s="181">
        <v>2021</v>
      </c>
      <c r="C1678" s="181"/>
      <c r="D1678" s="182">
        <v>6051</v>
      </c>
      <c r="E1678" s="183">
        <v>0.62</v>
      </c>
      <c r="F1678" s="183">
        <v>1.64</v>
      </c>
      <c r="G1678" s="183">
        <v>0.61</v>
      </c>
      <c r="H1678" s="183">
        <v>0.38</v>
      </c>
      <c r="I1678" s="183">
        <v>57.71</v>
      </c>
      <c r="J1678" s="183">
        <v>6.39</v>
      </c>
      <c r="K1678" s="183">
        <v>10.28</v>
      </c>
      <c r="L1678" s="183">
        <v>0.11</v>
      </c>
      <c r="M1678" s="183">
        <v>0.18</v>
      </c>
      <c r="N1678" s="183">
        <v>86.08</v>
      </c>
    </row>
    <row r="1679" spans="1:15" ht="15" customHeight="1" x14ac:dyDescent="0.25">
      <c r="B1679" s="187" t="s">
        <v>615</v>
      </c>
      <c r="C1679" s="187"/>
      <c r="D1679" s="187"/>
      <c r="E1679" s="187"/>
      <c r="F1679" s="187"/>
      <c r="G1679" s="187"/>
      <c r="H1679" s="187"/>
      <c r="I1679" s="187"/>
      <c r="J1679" s="187"/>
      <c r="K1679" s="187"/>
      <c r="L1679" s="187"/>
      <c r="M1679" s="187"/>
      <c r="N1679" s="187"/>
    </row>
    <row r="1680" spans="1:15" ht="15" customHeight="1" x14ac:dyDescent="0.25">
      <c r="B1680" s="181">
        <v>2023</v>
      </c>
      <c r="C1680" s="181"/>
      <c r="D1680" s="182">
        <v>2859</v>
      </c>
      <c r="E1680" s="183">
        <v>0.68</v>
      </c>
      <c r="F1680" s="183">
        <v>2.1</v>
      </c>
      <c r="G1680" s="183">
        <v>0.48</v>
      </c>
      <c r="H1680" s="183">
        <v>0.32</v>
      </c>
      <c r="I1680" s="183">
        <v>33.22</v>
      </c>
      <c r="J1680" s="183">
        <v>5.88</v>
      </c>
      <c r="K1680" s="183">
        <v>8.68</v>
      </c>
      <c r="L1680" s="183">
        <v>0.18</v>
      </c>
      <c r="M1680" s="183">
        <v>0.26</v>
      </c>
      <c r="N1680" s="183">
        <v>53.26</v>
      </c>
    </row>
    <row r="1681" spans="1:15" ht="15" customHeight="1" x14ac:dyDescent="0.25">
      <c r="B1681" s="181">
        <v>2022</v>
      </c>
      <c r="C1681" s="181"/>
      <c r="D1681" s="182">
        <v>2701</v>
      </c>
      <c r="E1681" s="183">
        <v>0.68</v>
      </c>
      <c r="F1681" s="183">
        <v>2.11</v>
      </c>
      <c r="G1681" s="183">
        <v>0.47</v>
      </c>
      <c r="H1681" s="183">
        <v>0.32</v>
      </c>
      <c r="I1681" s="183">
        <v>26.17</v>
      </c>
      <c r="J1681" s="183">
        <v>4.46</v>
      </c>
      <c r="K1681" s="183">
        <v>6.57</v>
      </c>
      <c r="L1681" s="183">
        <v>0.17</v>
      </c>
      <c r="M1681" s="183">
        <v>0.25</v>
      </c>
      <c r="N1681" s="183">
        <v>38.86</v>
      </c>
    </row>
    <row r="1682" spans="1:15" ht="15" customHeight="1" x14ac:dyDescent="0.25">
      <c r="B1682" s="181">
        <v>2021</v>
      </c>
      <c r="C1682" s="181"/>
      <c r="D1682" s="182">
        <v>2543</v>
      </c>
      <c r="E1682" s="183">
        <v>0.67</v>
      </c>
      <c r="F1682" s="183">
        <v>2</v>
      </c>
      <c r="G1682" s="183">
        <v>0.5</v>
      </c>
      <c r="H1682" s="183">
        <v>0.33</v>
      </c>
      <c r="I1682" s="183">
        <v>51.8</v>
      </c>
      <c r="J1682" s="183">
        <v>8.5399999999999991</v>
      </c>
      <c r="K1682" s="183">
        <v>12.81</v>
      </c>
      <c r="L1682" s="183">
        <v>0.16</v>
      </c>
      <c r="M1682" s="183">
        <v>0.25</v>
      </c>
      <c r="N1682" s="183">
        <v>73.709999999999994</v>
      </c>
    </row>
    <row r="1683" spans="1:15" ht="15" customHeight="1" x14ac:dyDescent="0.25">
      <c r="B1683" s="187" t="s">
        <v>616</v>
      </c>
      <c r="C1683" s="187"/>
      <c r="D1683" s="187"/>
      <c r="E1683" s="187"/>
      <c r="F1683" s="187"/>
      <c r="G1683" s="187"/>
      <c r="H1683" s="187"/>
      <c r="I1683" s="187"/>
      <c r="J1683" s="187"/>
      <c r="K1683" s="187"/>
      <c r="L1683" s="187"/>
      <c r="M1683" s="187"/>
      <c r="N1683" s="187"/>
    </row>
    <row r="1684" spans="1:15" ht="15" customHeight="1" x14ac:dyDescent="0.25">
      <c r="B1684" s="181">
        <v>2023</v>
      </c>
      <c r="C1684" s="181"/>
      <c r="D1684" s="182">
        <v>21416</v>
      </c>
      <c r="E1684" s="183">
        <v>0.48</v>
      </c>
      <c r="F1684" s="183">
        <v>0.92</v>
      </c>
      <c r="G1684" s="183">
        <v>1.0900000000000001</v>
      </c>
      <c r="H1684" s="183">
        <v>0.52</v>
      </c>
      <c r="I1684" s="183">
        <v>41.83</v>
      </c>
      <c r="J1684" s="183">
        <v>5.58</v>
      </c>
      <c r="K1684" s="183">
        <v>11.64</v>
      </c>
      <c r="L1684" s="183">
        <v>0.13</v>
      </c>
      <c r="M1684" s="183">
        <v>0.28000000000000003</v>
      </c>
      <c r="N1684" s="183">
        <v>217.83</v>
      </c>
    </row>
    <row r="1685" spans="1:15" ht="15" customHeight="1" x14ac:dyDescent="0.25">
      <c r="B1685" s="181">
        <v>2022</v>
      </c>
      <c r="C1685" s="181"/>
      <c r="D1685" s="182">
        <v>20285</v>
      </c>
      <c r="E1685" s="183">
        <v>0.49</v>
      </c>
      <c r="F1685" s="183">
        <v>0.96</v>
      </c>
      <c r="G1685" s="183">
        <v>1.04</v>
      </c>
      <c r="H1685" s="183">
        <v>0.51</v>
      </c>
      <c r="I1685" s="183">
        <v>46.54</v>
      </c>
      <c r="J1685" s="183">
        <v>5.91</v>
      </c>
      <c r="K1685" s="183">
        <v>12.06</v>
      </c>
      <c r="L1685" s="183">
        <v>0.13</v>
      </c>
      <c r="M1685" s="183">
        <v>0.26</v>
      </c>
      <c r="N1685" s="183">
        <v>227.68</v>
      </c>
    </row>
    <row r="1686" spans="1:15" ht="15" customHeight="1" x14ac:dyDescent="0.25">
      <c r="B1686" s="181">
        <v>2021</v>
      </c>
      <c r="C1686" s="181"/>
      <c r="D1686" s="182">
        <v>19356</v>
      </c>
      <c r="E1686" s="183">
        <v>0.46</v>
      </c>
      <c r="F1686" s="183">
        <v>0.87</v>
      </c>
      <c r="G1686" s="183">
        <v>1.1499999999999999</v>
      </c>
      <c r="H1686" s="183">
        <v>0.54</v>
      </c>
      <c r="I1686" s="183">
        <v>45.47</v>
      </c>
      <c r="J1686" s="183">
        <v>5.22</v>
      </c>
      <c r="K1686" s="183">
        <v>11.23</v>
      </c>
      <c r="L1686" s="183">
        <v>0.11</v>
      </c>
      <c r="M1686" s="183">
        <v>0.25</v>
      </c>
      <c r="N1686" s="183">
        <v>196.63</v>
      </c>
    </row>
    <row r="1687" spans="1:15" ht="15" customHeight="1" x14ac:dyDescent="0.25">
      <c r="B1687" s="187" t="s">
        <v>617</v>
      </c>
      <c r="C1687" s="187"/>
      <c r="D1687" s="187"/>
      <c r="E1687" s="187"/>
      <c r="F1687" s="187"/>
      <c r="G1687" s="187"/>
      <c r="H1687" s="187"/>
      <c r="I1687" s="187"/>
      <c r="J1687" s="187"/>
      <c r="K1687" s="187"/>
      <c r="L1687" s="187"/>
      <c r="M1687" s="187"/>
      <c r="N1687" s="187"/>
    </row>
    <row r="1688" spans="1:15" ht="15" customHeight="1" x14ac:dyDescent="0.25">
      <c r="B1688" s="181">
        <v>2023</v>
      </c>
      <c r="C1688" s="181"/>
      <c r="D1688" s="182">
        <v>3171</v>
      </c>
      <c r="E1688" s="183">
        <v>0.66</v>
      </c>
      <c r="F1688" s="183">
        <v>1.97</v>
      </c>
      <c r="G1688" s="183">
        <v>0.51</v>
      </c>
      <c r="H1688" s="183">
        <v>0.34</v>
      </c>
      <c r="I1688" s="183">
        <v>24.14</v>
      </c>
      <c r="J1688" s="183">
        <v>7.12</v>
      </c>
      <c r="K1688" s="183">
        <v>10.74</v>
      </c>
      <c r="L1688" s="183">
        <v>0.28999999999999998</v>
      </c>
      <c r="M1688" s="183">
        <v>0.44</v>
      </c>
      <c r="N1688" s="183">
        <v>46.4</v>
      </c>
    </row>
    <row r="1689" spans="1:15" ht="15" customHeight="1" x14ac:dyDescent="0.25">
      <c r="B1689" s="181">
        <v>2022</v>
      </c>
      <c r="C1689" s="181"/>
      <c r="D1689" s="182">
        <v>2935</v>
      </c>
      <c r="E1689" s="183">
        <v>0.72</v>
      </c>
      <c r="F1689" s="183">
        <v>2.56</v>
      </c>
      <c r="G1689" s="183">
        <v>0.39</v>
      </c>
      <c r="H1689" s="183">
        <v>0.28000000000000003</v>
      </c>
      <c r="I1689" s="183">
        <v>37.090000000000003</v>
      </c>
      <c r="J1689" s="183">
        <v>11.38</v>
      </c>
      <c r="K1689" s="183">
        <v>15.83</v>
      </c>
      <c r="L1689" s="183">
        <v>0.31</v>
      </c>
      <c r="M1689" s="183">
        <v>0.43</v>
      </c>
      <c r="N1689" s="183">
        <v>65.39</v>
      </c>
    </row>
    <row r="1690" spans="1:15" ht="15" customHeight="1" x14ac:dyDescent="0.25">
      <c r="B1690" s="181">
        <v>2021</v>
      </c>
      <c r="C1690" s="181"/>
      <c r="D1690" s="182">
        <v>2733</v>
      </c>
      <c r="E1690" s="183">
        <v>0.65</v>
      </c>
      <c r="F1690" s="183">
        <v>1.89</v>
      </c>
      <c r="G1690" s="183">
        <v>0.53</v>
      </c>
      <c r="H1690" s="183">
        <v>0.35</v>
      </c>
      <c r="I1690" s="183">
        <v>31.15</v>
      </c>
      <c r="J1690" s="183">
        <v>9.4700000000000006</v>
      </c>
      <c r="K1690" s="183">
        <v>14.49</v>
      </c>
      <c r="L1690" s="183">
        <v>0.3</v>
      </c>
      <c r="M1690" s="183">
        <v>0.47</v>
      </c>
      <c r="N1690" s="183">
        <v>52.36</v>
      </c>
    </row>
    <row r="1691" spans="1:15" ht="15" customHeight="1" x14ac:dyDescent="0.25">
      <c r="B1691" s="187" t="s">
        <v>281</v>
      </c>
      <c r="C1691" s="187"/>
      <c r="D1691" s="187"/>
      <c r="E1691" s="187"/>
      <c r="F1691" s="187"/>
      <c r="G1691" s="187"/>
      <c r="H1691" s="187"/>
      <c r="I1691" s="187"/>
      <c r="J1691" s="187"/>
      <c r="K1691" s="187"/>
      <c r="L1691" s="187"/>
      <c r="M1691" s="187"/>
      <c r="N1691" s="187"/>
    </row>
    <row r="1692" spans="1:15" ht="15" customHeight="1" x14ac:dyDescent="0.25">
      <c r="B1692" s="181">
        <v>2023</v>
      </c>
      <c r="C1692" s="181"/>
      <c r="D1692" s="182">
        <v>1710</v>
      </c>
      <c r="E1692" s="183">
        <v>0.56999999999999995</v>
      </c>
      <c r="F1692" s="183">
        <v>1.35</v>
      </c>
      <c r="G1692" s="183">
        <v>0.74</v>
      </c>
      <c r="H1692" s="183">
        <v>0.43</v>
      </c>
      <c r="I1692" s="183">
        <v>7.45</v>
      </c>
      <c r="J1692" s="183">
        <v>3.26</v>
      </c>
      <c r="K1692" s="183">
        <v>5.67</v>
      </c>
      <c r="L1692" s="183">
        <v>0.44</v>
      </c>
      <c r="M1692" s="183">
        <v>0.76</v>
      </c>
      <c r="N1692" s="183">
        <v>21.05</v>
      </c>
    </row>
    <row r="1693" spans="1:15" ht="15" customHeight="1" x14ac:dyDescent="0.25">
      <c r="B1693" s="181">
        <v>2022</v>
      </c>
      <c r="C1693" s="181"/>
      <c r="D1693" s="182">
        <v>1626</v>
      </c>
      <c r="E1693" s="183">
        <v>0.49</v>
      </c>
      <c r="F1693" s="183">
        <v>0.97</v>
      </c>
      <c r="G1693" s="183">
        <v>1.03</v>
      </c>
      <c r="H1693" s="183">
        <v>0.51</v>
      </c>
      <c r="I1693" s="183">
        <v>4.78</v>
      </c>
      <c r="J1693" s="183">
        <v>1.56</v>
      </c>
      <c r="K1693" s="183">
        <v>3.16</v>
      </c>
      <c r="L1693" s="183">
        <v>0.33</v>
      </c>
      <c r="M1693" s="183">
        <v>0.66</v>
      </c>
      <c r="N1693" s="183">
        <v>12.93</v>
      </c>
    </row>
    <row r="1694" spans="1:15" ht="15" customHeight="1" x14ac:dyDescent="0.25">
      <c r="B1694" s="181">
        <v>2021</v>
      </c>
      <c r="C1694" s="181"/>
      <c r="D1694" s="182">
        <v>1534</v>
      </c>
      <c r="E1694" s="183">
        <v>0.5</v>
      </c>
      <c r="F1694" s="183">
        <v>1.01</v>
      </c>
      <c r="G1694" s="183">
        <v>0.99</v>
      </c>
      <c r="H1694" s="183">
        <v>0.5</v>
      </c>
      <c r="I1694" s="183">
        <v>-0.99</v>
      </c>
      <c r="J1694" s="183">
        <v>-0.28999999999999998</v>
      </c>
      <c r="K1694" s="183">
        <v>-0.56999999999999995</v>
      </c>
      <c r="L1694" s="183">
        <v>0.28999999999999998</v>
      </c>
      <c r="M1694" s="183">
        <v>0.56999999999999995</v>
      </c>
      <c r="N1694" s="183">
        <v>-2.31</v>
      </c>
    </row>
    <row r="1695" spans="1:15" s="10" customFormat="1" ht="15" customHeight="1" x14ac:dyDescent="0.25">
      <c r="A1695"/>
      <c r="B1695" s="187" t="s">
        <v>282</v>
      </c>
      <c r="C1695" s="187"/>
      <c r="D1695" s="187"/>
      <c r="E1695" s="187"/>
      <c r="F1695" s="187"/>
      <c r="G1695" s="187"/>
      <c r="H1695" s="187"/>
      <c r="I1695" s="187"/>
      <c r="J1695" s="187"/>
      <c r="K1695" s="187"/>
      <c r="L1695" s="187"/>
      <c r="M1695" s="187"/>
      <c r="N1695" s="187"/>
      <c r="O1695" s="5"/>
    </row>
    <row r="1696" spans="1:15" s="10" customFormat="1" ht="15" customHeight="1" x14ac:dyDescent="0.25">
      <c r="A1696"/>
      <c r="B1696" s="181">
        <v>2023</v>
      </c>
      <c r="C1696" s="181"/>
      <c r="D1696" s="182">
        <v>2126</v>
      </c>
      <c r="E1696" s="183">
        <v>0.55000000000000004</v>
      </c>
      <c r="F1696" s="183">
        <v>1.23</v>
      </c>
      <c r="G1696" s="183">
        <v>0.81</v>
      </c>
      <c r="H1696" s="183">
        <v>0.45</v>
      </c>
      <c r="I1696" s="183">
        <v>25.58</v>
      </c>
      <c r="J1696" s="183">
        <v>8.56</v>
      </c>
      <c r="K1696" s="183">
        <v>15.53</v>
      </c>
      <c r="L1696" s="183">
        <v>0.33</v>
      </c>
      <c r="M1696" s="183">
        <v>0.61</v>
      </c>
      <c r="N1696" s="183">
        <v>41.65</v>
      </c>
      <c r="O1696" s="5"/>
    </row>
    <row r="1697" spans="1:15" s="10" customFormat="1" ht="15" customHeight="1" x14ac:dyDescent="0.25">
      <c r="A1697"/>
      <c r="B1697" s="181">
        <v>2022</v>
      </c>
      <c r="C1697" s="181"/>
      <c r="D1697" s="182">
        <v>1986</v>
      </c>
      <c r="E1697" s="183">
        <v>0.53</v>
      </c>
      <c r="F1697" s="183">
        <v>1.1200000000000001</v>
      </c>
      <c r="G1697" s="183">
        <v>0.9</v>
      </c>
      <c r="H1697" s="183">
        <v>0.47</v>
      </c>
      <c r="I1697" s="183">
        <v>28.77</v>
      </c>
      <c r="J1697" s="183">
        <v>9.19</v>
      </c>
      <c r="K1697" s="183">
        <v>17.43</v>
      </c>
      <c r="L1697" s="183">
        <v>0.32</v>
      </c>
      <c r="M1697" s="183">
        <v>0.61</v>
      </c>
      <c r="N1697" s="183">
        <v>44</v>
      </c>
      <c r="O1697" s="5"/>
    </row>
    <row r="1698" spans="1:15" s="10" customFormat="1" ht="15" customHeight="1" x14ac:dyDescent="0.25">
      <c r="A1698"/>
      <c r="B1698" s="181">
        <v>2021</v>
      </c>
      <c r="C1698" s="181"/>
      <c r="D1698" s="182">
        <v>1881</v>
      </c>
      <c r="E1698" s="183">
        <v>0.49</v>
      </c>
      <c r="F1698" s="183">
        <v>0.95</v>
      </c>
      <c r="G1698" s="183">
        <v>1.05</v>
      </c>
      <c r="H1698" s="183">
        <v>0.51</v>
      </c>
      <c r="I1698" s="183">
        <v>17.73</v>
      </c>
      <c r="J1698" s="183">
        <v>5.46</v>
      </c>
      <c r="K1698" s="183">
        <v>11.19</v>
      </c>
      <c r="L1698" s="183">
        <v>0.31</v>
      </c>
      <c r="M1698" s="183">
        <v>0.63</v>
      </c>
      <c r="N1698" s="183">
        <v>24.56</v>
      </c>
      <c r="O1698" s="5"/>
    </row>
    <row r="1699" spans="1:15" ht="15" customHeight="1" x14ac:dyDescent="0.25">
      <c r="B1699" s="187" t="s">
        <v>513</v>
      </c>
      <c r="C1699" s="187"/>
      <c r="D1699" s="187"/>
      <c r="E1699" s="187"/>
      <c r="F1699" s="187"/>
      <c r="G1699" s="187"/>
      <c r="H1699" s="187"/>
      <c r="I1699" s="187"/>
      <c r="J1699" s="187"/>
      <c r="K1699" s="187"/>
      <c r="L1699" s="187"/>
      <c r="M1699" s="187"/>
      <c r="N1699" s="187"/>
    </row>
    <row r="1700" spans="1:15" ht="15" customHeight="1" x14ac:dyDescent="0.25">
      <c r="B1700" s="181">
        <v>2023</v>
      </c>
      <c r="C1700" s="181"/>
      <c r="D1700" s="182">
        <v>626</v>
      </c>
      <c r="E1700" s="183">
        <v>0.63</v>
      </c>
      <c r="F1700" s="183">
        <v>1.69</v>
      </c>
      <c r="G1700" s="183">
        <v>0.59</v>
      </c>
      <c r="H1700" s="183">
        <v>0.37</v>
      </c>
      <c r="I1700" s="183">
        <v>31.25</v>
      </c>
      <c r="J1700" s="183">
        <v>6.99</v>
      </c>
      <c r="K1700" s="183">
        <v>11.13</v>
      </c>
      <c r="L1700" s="183">
        <v>0.22</v>
      </c>
      <c r="M1700" s="183">
        <v>0.36</v>
      </c>
      <c r="N1700" s="183">
        <v>60.99</v>
      </c>
    </row>
    <row r="1701" spans="1:15" ht="15" customHeight="1" x14ac:dyDescent="0.25">
      <c r="B1701" s="181">
        <v>2022</v>
      </c>
      <c r="C1701" s="181"/>
      <c r="D1701" s="182">
        <v>596</v>
      </c>
      <c r="E1701" s="183">
        <v>0.63</v>
      </c>
      <c r="F1701" s="183">
        <v>1.68</v>
      </c>
      <c r="G1701" s="183">
        <v>0.6</v>
      </c>
      <c r="H1701" s="183">
        <v>0.37</v>
      </c>
      <c r="I1701" s="183">
        <v>22.96</v>
      </c>
      <c r="J1701" s="183">
        <v>5.0599999999999996</v>
      </c>
      <c r="K1701" s="183">
        <v>8.08</v>
      </c>
      <c r="L1701" s="183">
        <v>0.22</v>
      </c>
      <c r="M1701" s="183">
        <v>0.35</v>
      </c>
      <c r="N1701" s="183">
        <v>44.37</v>
      </c>
    </row>
    <row r="1702" spans="1:15" ht="15" customHeight="1" x14ac:dyDescent="0.25">
      <c r="B1702" s="181">
        <v>2021</v>
      </c>
      <c r="C1702" s="181"/>
      <c r="D1702" s="182">
        <v>553</v>
      </c>
      <c r="E1702" s="183">
        <v>0.62</v>
      </c>
      <c r="F1702" s="183">
        <v>1.6</v>
      </c>
      <c r="G1702" s="183">
        <v>0.62</v>
      </c>
      <c r="H1702" s="183">
        <v>0.38</v>
      </c>
      <c r="I1702" s="183">
        <v>29.42</v>
      </c>
      <c r="J1702" s="183">
        <v>5.63</v>
      </c>
      <c r="K1702" s="183">
        <v>9.1300000000000008</v>
      </c>
      <c r="L1702" s="183">
        <v>0.19</v>
      </c>
      <c r="M1702" s="183">
        <v>0.31</v>
      </c>
      <c r="N1702" s="183">
        <v>50.38</v>
      </c>
    </row>
    <row r="1703" spans="1:15" ht="15" customHeight="1" x14ac:dyDescent="0.25">
      <c r="B1703" s="187" t="s">
        <v>530</v>
      </c>
      <c r="C1703" s="187"/>
      <c r="D1703" s="187"/>
      <c r="E1703" s="187"/>
      <c r="F1703" s="187"/>
      <c r="G1703" s="187"/>
      <c r="H1703" s="187"/>
      <c r="I1703" s="187"/>
      <c r="J1703" s="187"/>
      <c r="K1703" s="187"/>
      <c r="L1703" s="187"/>
      <c r="M1703" s="187"/>
      <c r="N1703" s="187"/>
    </row>
    <row r="1704" spans="1:15" ht="15" customHeight="1" x14ac:dyDescent="0.25">
      <c r="B1704" s="181">
        <v>2023</v>
      </c>
      <c r="C1704" s="181"/>
      <c r="D1704" s="182">
        <v>1332</v>
      </c>
      <c r="E1704" s="183">
        <v>0.71</v>
      </c>
      <c r="F1704" s="183">
        <v>2.41</v>
      </c>
      <c r="G1704" s="183">
        <v>0.41</v>
      </c>
      <c r="H1704" s="183">
        <v>0.28999999999999998</v>
      </c>
      <c r="I1704" s="183">
        <v>85.04</v>
      </c>
      <c r="J1704" s="183">
        <v>10.54</v>
      </c>
      <c r="K1704" s="183">
        <v>14.91</v>
      </c>
      <c r="L1704" s="183">
        <v>0.12</v>
      </c>
      <c r="M1704" s="183">
        <v>0.18</v>
      </c>
      <c r="N1704" s="183">
        <v>285.07</v>
      </c>
    </row>
    <row r="1705" spans="1:15" ht="15" customHeight="1" x14ac:dyDescent="0.25">
      <c r="B1705" s="181">
        <v>2022</v>
      </c>
      <c r="C1705" s="181"/>
      <c r="D1705" s="182">
        <v>1255</v>
      </c>
      <c r="E1705" s="183">
        <v>0.71</v>
      </c>
      <c r="F1705" s="183">
        <v>2.46</v>
      </c>
      <c r="G1705" s="183">
        <v>0.41</v>
      </c>
      <c r="H1705" s="183">
        <v>0.28999999999999998</v>
      </c>
      <c r="I1705" s="183">
        <v>83.69</v>
      </c>
      <c r="J1705" s="183">
        <v>7.89</v>
      </c>
      <c r="K1705" s="183">
        <v>11.09</v>
      </c>
      <c r="L1705" s="183">
        <v>0.09</v>
      </c>
      <c r="M1705" s="183">
        <v>0.13</v>
      </c>
      <c r="N1705" s="183">
        <v>235.91</v>
      </c>
    </row>
    <row r="1706" spans="1:15" ht="15" customHeight="1" x14ac:dyDescent="0.25">
      <c r="B1706" s="181">
        <v>2021</v>
      </c>
      <c r="C1706" s="181"/>
      <c r="D1706" s="182">
        <v>1175</v>
      </c>
      <c r="E1706" s="183">
        <v>0.68</v>
      </c>
      <c r="F1706" s="183">
        <v>2.13</v>
      </c>
      <c r="G1706" s="183">
        <v>0.47</v>
      </c>
      <c r="H1706" s="183">
        <v>0.32</v>
      </c>
      <c r="I1706" s="183">
        <v>76.03</v>
      </c>
      <c r="J1706" s="183">
        <v>5.14</v>
      </c>
      <c r="K1706" s="183">
        <v>7.55</v>
      </c>
      <c r="L1706" s="183">
        <v>7.0000000000000007E-2</v>
      </c>
      <c r="M1706" s="183">
        <v>0.1</v>
      </c>
      <c r="N1706" s="183">
        <v>150.21</v>
      </c>
    </row>
    <row r="1707" spans="1:15" ht="15" customHeight="1" x14ac:dyDescent="0.25">
      <c r="B1707" s="258" t="s">
        <v>29</v>
      </c>
      <c r="C1707" s="184"/>
      <c r="D1707" s="184"/>
      <c r="E1707" s="184"/>
      <c r="F1707" s="184"/>
      <c r="G1707" s="184"/>
      <c r="H1707" s="184"/>
      <c r="I1707" s="184"/>
      <c r="J1707" s="184"/>
      <c r="K1707" s="184"/>
      <c r="L1707" s="184"/>
      <c r="M1707" s="184"/>
      <c r="N1707" s="184"/>
    </row>
    <row r="1708" spans="1:15" ht="15" customHeight="1" x14ac:dyDescent="0.25">
      <c r="B1708" s="187" t="s">
        <v>391</v>
      </c>
      <c r="C1708" s="187"/>
      <c r="D1708" s="187"/>
      <c r="E1708" s="187"/>
      <c r="F1708" s="187"/>
      <c r="G1708" s="187"/>
      <c r="H1708" s="187"/>
      <c r="I1708" s="187"/>
      <c r="J1708" s="187"/>
      <c r="K1708" s="187"/>
      <c r="L1708" s="187"/>
      <c r="M1708" s="187"/>
      <c r="N1708" s="187"/>
    </row>
    <row r="1709" spans="1:15" ht="15" customHeight="1" x14ac:dyDescent="0.25">
      <c r="B1709" s="181">
        <v>2023</v>
      </c>
      <c r="C1709" s="181"/>
      <c r="D1709" s="182">
        <v>19311</v>
      </c>
      <c r="E1709" s="183">
        <v>0.35</v>
      </c>
      <c r="F1709" s="183">
        <v>0.54</v>
      </c>
      <c r="G1709" s="183">
        <v>1.86</v>
      </c>
      <c r="H1709" s="183">
        <v>0.65</v>
      </c>
      <c r="I1709" s="183">
        <v>6.43</v>
      </c>
      <c r="J1709" s="183">
        <v>4.6500000000000004</v>
      </c>
      <c r="K1709" s="183">
        <v>13.29</v>
      </c>
      <c r="L1709" s="183">
        <v>0.72</v>
      </c>
      <c r="M1709" s="183">
        <v>2.0699999999999998</v>
      </c>
      <c r="N1709" s="183">
        <v>59.95</v>
      </c>
    </row>
    <row r="1710" spans="1:15" ht="15" customHeight="1" x14ac:dyDescent="0.25">
      <c r="B1710" s="181">
        <v>2022</v>
      </c>
      <c r="C1710" s="181"/>
      <c r="D1710" s="182">
        <v>18034</v>
      </c>
      <c r="E1710" s="183">
        <v>0.35</v>
      </c>
      <c r="F1710" s="183">
        <v>0.53</v>
      </c>
      <c r="G1710" s="183">
        <v>1.89</v>
      </c>
      <c r="H1710" s="183">
        <v>0.65</v>
      </c>
      <c r="I1710" s="183">
        <v>7.19</v>
      </c>
      <c r="J1710" s="183">
        <v>4.91</v>
      </c>
      <c r="K1710" s="183">
        <v>14.19</v>
      </c>
      <c r="L1710" s="183">
        <v>0.68</v>
      </c>
      <c r="M1710" s="183">
        <v>1.97</v>
      </c>
      <c r="N1710" s="183">
        <v>61.23</v>
      </c>
    </row>
    <row r="1711" spans="1:15" ht="15" customHeight="1" x14ac:dyDescent="0.25">
      <c r="B1711" s="181">
        <v>2021</v>
      </c>
      <c r="C1711" s="181"/>
      <c r="D1711" s="182">
        <v>17030</v>
      </c>
      <c r="E1711" s="183">
        <v>0.33</v>
      </c>
      <c r="F1711" s="183">
        <v>0.5</v>
      </c>
      <c r="G1711" s="183">
        <v>2.0099999999999998</v>
      </c>
      <c r="H1711" s="183">
        <v>0.67</v>
      </c>
      <c r="I1711" s="183">
        <v>14.97</v>
      </c>
      <c r="J1711" s="183">
        <v>8.83</v>
      </c>
      <c r="K1711" s="183">
        <v>26.55</v>
      </c>
      <c r="L1711" s="183">
        <v>0.59</v>
      </c>
      <c r="M1711" s="183">
        <v>1.77</v>
      </c>
      <c r="N1711" s="183">
        <v>103.95</v>
      </c>
    </row>
    <row r="1712" spans="1:15" ht="15" customHeight="1" x14ac:dyDescent="0.25">
      <c r="B1712" s="168">
        <v>2020</v>
      </c>
      <c r="C1712" s="168"/>
      <c r="D1712" s="182">
        <v>16399</v>
      </c>
      <c r="E1712" s="183">
        <v>0.28000000000000003</v>
      </c>
      <c r="F1712" s="183">
        <v>0.38</v>
      </c>
      <c r="G1712" s="183">
        <v>2.62</v>
      </c>
      <c r="H1712" s="183">
        <v>0.72</v>
      </c>
      <c r="I1712" s="183">
        <v>0.74</v>
      </c>
      <c r="J1712" s="183">
        <v>0.44</v>
      </c>
      <c r="K1712" s="183">
        <v>1.6</v>
      </c>
      <c r="L1712" s="183">
        <v>0.6</v>
      </c>
      <c r="M1712" s="183">
        <v>2.16</v>
      </c>
      <c r="N1712" s="183">
        <v>4.54</v>
      </c>
    </row>
    <row r="1713" spans="1:15" ht="15" customHeight="1" x14ac:dyDescent="0.25">
      <c r="B1713" s="168">
        <v>2019</v>
      </c>
      <c r="C1713" s="168"/>
      <c r="D1713" s="182">
        <v>16158</v>
      </c>
      <c r="E1713" s="183">
        <v>0.28999999999999998</v>
      </c>
      <c r="F1713" s="183">
        <v>0.4</v>
      </c>
      <c r="G1713" s="183">
        <v>2.5</v>
      </c>
      <c r="H1713" s="183">
        <v>0.71</v>
      </c>
      <c r="I1713" s="183">
        <v>4.1100000000000003</v>
      </c>
      <c r="J1713" s="183">
        <v>3.15</v>
      </c>
      <c r="K1713" s="183">
        <v>11.03</v>
      </c>
      <c r="L1713" s="183">
        <v>0.77</v>
      </c>
      <c r="M1713" s="183">
        <v>2.68</v>
      </c>
      <c r="N1713" s="183">
        <v>33.69</v>
      </c>
    </row>
    <row r="1714" spans="1:15" ht="15" customHeight="1" x14ac:dyDescent="0.25">
      <c r="B1714" s="168">
        <v>2018</v>
      </c>
      <c r="C1714" s="168"/>
      <c r="D1714" s="182">
        <v>14995</v>
      </c>
      <c r="E1714" s="183">
        <v>0.27</v>
      </c>
      <c r="F1714" s="183">
        <v>0.37</v>
      </c>
      <c r="G1714" s="183">
        <v>2.68</v>
      </c>
      <c r="H1714" s="183">
        <v>0.73</v>
      </c>
      <c r="I1714" s="183">
        <v>4.62</v>
      </c>
      <c r="J1714" s="183">
        <v>3.69</v>
      </c>
      <c r="K1714" s="183">
        <v>13.55</v>
      </c>
      <c r="L1714" s="183">
        <v>0.8</v>
      </c>
      <c r="M1714" s="183">
        <v>2.93</v>
      </c>
      <c r="N1714" s="183">
        <v>38.31</v>
      </c>
    </row>
    <row r="1715" spans="1:15" ht="15" customHeight="1" x14ac:dyDescent="0.25">
      <c r="B1715" s="168">
        <v>2017</v>
      </c>
      <c r="C1715" s="168"/>
      <c r="D1715" s="182">
        <v>14038</v>
      </c>
      <c r="E1715" s="183">
        <v>0.27</v>
      </c>
      <c r="F1715" s="183">
        <v>0.36</v>
      </c>
      <c r="G1715" s="183">
        <v>2.77</v>
      </c>
      <c r="H1715" s="183">
        <v>0.73</v>
      </c>
      <c r="I1715" s="183">
        <v>4.3899999999999997</v>
      </c>
      <c r="J1715" s="183">
        <v>3.57</v>
      </c>
      <c r="K1715" s="183">
        <v>13.44</v>
      </c>
      <c r="L1715" s="183">
        <v>0.81</v>
      </c>
      <c r="M1715" s="183">
        <v>3.06</v>
      </c>
      <c r="N1715" s="183">
        <v>35.67</v>
      </c>
    </row>
    <row r="1716" spans="1:15" s="9" customFormat="1" ht="15" customHeight="1" collapsed="1" x14ac:dyDescent="0.25">
      <c r="A1716" s="53"/>
      <c r="B1716" s="168">
        <v>2016</v>
      </c>
      <c r="C1716" s="168"/>
      <c r="D1716" s="182">
        <v>13309</v>
      </c>
      <c r="E1716" s="183">
        <v>0.25</v>
      </c>
      <c r="F1716" s="183">
        <v>0.33</v>
      </c>
      <c r="G1716" s="183">
        <v>3</v>
      </c>
      <c r="H1716" s="183">
        <v>0.75</v>
      </c>
      <c r="I1716" s="183">
        <v>4.16</v>
      </c>
      <c r="J1716" s="183">
        <v>3.36</v>
      </c>
      <c r="K1716" s="183">
        <v>13.44</v>
      </c>
      <c r="L1716" s="183">
        <v>0.81</v>
      </c>
      <c r="M1716" s="183">
        <v>3.23</v>
      </c>
      <c r="N1716" s="183">
        <v>31.28</v>
      </c>
      <c r="O1716" s="5"/>
    </row>
    <row r="1717" spans="1:15" s="9" customFormat="1" ht="15" customHeight="1" x14ac:dyDescent="0.25">
      <c r="A1717"/>
      <c r="B1717" s="168">
        <v>2015</v>
      </c>
      <c r="C1717" s="168"/>
      <c r="D1717" s="182">
        <v>12759</v>
      </c>
      <c r="E1717" s="183">
        <v>0.23</v>
      </c>
      <c r="F1717" s="183">
        <v>0.3</v>
      </c>
      <c r="G1717" s="183">
        <v>3.34</v>
      </c>
      <c r="H1717" s="183">
        <v>0.77</v>
      </c>
      <c r="I1717" s="183">
        <v>2.99</v>
      </c>
      <c r="J1717" s="183">
        <v>2.2999999999999998</v>
      </c>
      <c r="K1717" s="183">
        <v>10</v>
      </c>
      <c r="L1717" s="183">
        <v>0.77</v>
      </c>
      <c r="M1717" s="183">
        <v>3.35</v>
      </c>
      <c r="N1717" s="183">
        <v>21.67</v>
      </c>
      <c r="O1717" s="5"/>
    </row>
    <row r="1718" spans="1:15" s="9" customFormat="1" ht="15" customHeight="1" x14ac:dyDescent="0.25">
      <c r="A1718"/>
      <c r="B1718" s="168">
        <v>2014</v>
      </c>
      <c r="C1718" s="168"/>
      <c r="D1718" s="182">
        <v>12272</v>
      </c>
      <c r="E1718" s="183">
        <v>0.23</v>
      </c>
      <c r="F1718" s="183">
        <v>0.3</v>
      </c>
      <c r="G1718" s="183">
        <v>3.31</v>
      </c>
      <c r="H1718" s="183">
        <v>0.77</v>
      </c>
      <c r="I1718" s="183">
        <v>2.54</v>
      </c>
      <c r="J1718" s="183">
        <v>1.89</v>
      </c>
      <c r="K1718" s="183">
        <v>8.1199999999999992</v>
      </c>
      <c r="L1718" s="183">
        <v>0.74</v>
      </c>
      <c r="M1718" s="183">
        <v>3.2</v>
      </c>
      <c r="N1718" s="183">
        <v>18.27</v>
      </c>
      <c r="O1718" s="5"/>
    </row>
    <row r="1719" spans="1:15" ht="15" customHeight="1" x14ac:dyDescent="0.25">
      <c r="B1719" s="168">
        <v>2013</v>
      </c>
      <c r="C1719" s="168"/>
      <c r="D1719" s="182">
        <v>11807</v>
      </c>
      <c r="E1719" s="183">
        <v>0.21</v>
      </c>
      <c r="F1719" s="183">
        <v>0.27</v>
      </c>
      <c r="G1719" s="183">
        <v>3.74</v>
      </c>
      <c r="H1719" s="183">
        <v>0.79</v>
      </c>
      <c r="I1719" s="183">
        <v>0.78</v>
      </c>
      <c r="J1719" s="183">
        <v>0.56999999999999995</v>
      </c>
      <c r="K1719" s="183">
        <v>2.7</v>
      </c>
      <c r="L1719" s="183">
        <v>0.73</v>
      </c>
      <c r="M1719" s="183">
        <v>3.47</v>
      </c>
      <c r="N1719" s="183">
        <v>5.57</v>
      </c>
    </row>
    <row r="1720" spans="1:15" ht="15" customHeight="1" x14ac:dyDescent="0.25">
      <c r="B1720" s="168">
        <v>2012</v>
      </c>
      <c r="C1720" s="168"/>
      <c r="D1720" s="182">
        <v>11673</v>
      </c>
      <c r="E1720" s="183">
        <v>0.19</v>
      </c>
      <c r="F1720" s="183">
        <v>0.24</v>
      </c>
      <c r="G1720" s="183">
        <v>4.21</v>
      </c>
      <c r="H1720" s="183">
        <v>0.81</v>
      </c>
      <c r="I1720" s="183">
        <v>-0.41</v>
      </c>
      <c r="J1720" s="183">
        <v>-0.28000000000000003</v>
      </c>
      <c r="K1720" s="183">
        <v>-1.43</v>
      </c>
      <c r="L1720" s="183">
        <v>0.67</v>
      </c>
      <c r="M1720" s="183">
        <v>3.51</v>
      </c>
      <c r="N1720" s="183">
        <v>-3.01</v>
      </c>
    </row>
    <row r="1721" spans="1:15" ht="15" customHeight="1" x14ac:dyDescent="0.25">
      <c r="B1721" s="168">
        <v>2011</v>
      </c>
      <c r="C1721" s="168"/>
      <c r="D1721" s="182">
        <v>11858</v>
      </c>
      <c r="E1721" s="183">
        <v>0.19</v>
      </c>
      <c r="F1721" s="183">
        <v>0.23</v>
      </c>
      <c r="G1721" s="183">
        <v>4.26</v>
      </c>
      <c r="H1721" s="183">
        <v>0.81</v>
      </c>
      <c r="I1721" s="183">
        <v>-0.52</v>
      </c>
      <c r="J1721" s="183">
        <v>-0.36</v>
      </c>
      <c r="K1721" s="183">
        <v>-1.91</v>
      </c>
      <c r="L1721" s="183">
        <v>0.7</v>
      </c>
      <c r="M1721" s="183">
        <v>3.68</v>
      </c>
      <c r="N1721" s="183">
        <v>-4.05</v>
      </c>
    </row>
    <row r="1722" spans="1:15" ht="15" customHeight="1" x14ac:dyDescent="0.25">
      <c r="B1722" s="168">
        <v>2010</v>
      </c>
      <c r="C1722" s="168"/>
      <c r="D1722" s="182">
        <v>11677</v>
      </c>
      <c r="E1722" s="183">
        <v>0.19</v>
      </c>
      <c r="F1722" s="183">
        <v>0.24</v>
      </c>
      <c r="G1722" s="183">
        <v>4.1399999999999997</v>
      </c>
      <c r="H1722" s="183">
        <v>0.81</v>
      </c>
      <c r="I1722" s="183">
        <v>1.52</v>
      </c>
      <c r="J1722" s="183">
        <v>1.1599999999999999</v>
      </c>
      <c r="K1722" s="183">
        <v>5.96</v>
      </c>
      <c r="L1722" s="183">
        <v>0.76</v>
      </c>
      <c r="M1722" s="183">
        <v>3.92</v>
      </c>
      <c r="N1722" s="183">
        <v>12.52</v>
      </c>
    </row>
    <row r="1723" spans="1:15" ht="15" customHeight="1" x14ac:dyDescent="0.25">
      <c r="B1723" s="168">
        <v>2009</v>
      </c>
      <c r="C1723" s="168"/>
      <c r="D1723" s="182">
        <v>11876</v>
      </c>
      <c r="E1723" s="183">
        <v>0.17</v>
      </c>
      <c r="F1723" s="183">
        <v>0.21</v>
      </c>
      <c r="G1723" s="183">
        <v>4.82</v>
      </c>
      <c r="H1723" s="183">
        <v>0.83</v>
      </c>
      <c r="I1723" s="183">
        <v>0.79</v>
      </c>
      <c r="J1723" s="183">
        <v>0.6</v>
      </c>
      <c r="K1723" s="183">
        <v>3.49</v>
      </c>
      <c r="L1723" s="183">
        <v>0.76</v>
      </c>
      <c r="M1723" s="183">
        <v>4.4400000000000004</v>
      </c>
      <c r="N1723" s="183">
        <v>6.34</v>
      </c>
    </row>
    <row r="1724" spans="1:15" ht="15" customHeight="1" x14ac:dyDescent="0.25">
      <c r="B1724" s="168">
        <v>2008</v>
      </c>
      <c r="C1724" s="168"/>
      <c r="D1724" s="182">
        <v>11871</v>
      </c>
      <c r="E1724" s="183">
        <v>0.14000000000000001</v>
      </c>
      <c r="F1724" s="183">
        <v>0.16</v>
      </c>
      <c r="G1724" s="183">
        <v>6.38</v>
      </c>
      <c r="H1724" s="183">
        <v>0.86</v>
      </c>
      <c r="I1724" s="183">
        <v>0.78</v>
      </c>
      <c r="J1724" s="183">
        <v>0.63</v>
      </c>
      <c r="K1724" s="183">
        <v>4.63</v>
      </c>
      <c r="L1724" s="183">
        <v>0.81</v>
      </c>
      <c r="M1724" s="183">
        <v>5.95</v>
      </c>
      <c r="N1724" s="183">
        <v>6.76</v>
      </c>
    </row>
    <row r="1725" spans="1:15" s="9" customFormat="1" ht="15" customHeight="1" collapsed="1" x14ac:dyDescent="0.25">
      <c r="A1725"/>
      <c r="B1725" s="258" t="s">
        <v>11</v>
      </c>
      <c r="C1725" s="184"/>
      <c r="D1725" s="184"/>
      <c r="E1725" s="184"/>
      <c r="F1725" s="184"/>
      <c r="G1725" s="184"/>
      <c r="H1725" s="184"/>
      <c r="I1725" s="184"/>
      <c r="J1725" s="184"/>
      <c r="K1725" s="184"/>
      <c r="L1725" s="184"/>
      <c r="M1725" s="184"/>
      <c r="N1725" s="184"/>
      <c r="O1725" s="5"/>
    </row>
    <row r="1726" spans="1:15" s="9" customFormat="1" ht="15" customHeight="1" x14ac:dyDescent="0.25">
      <c r="A1726" s="53"/>
      <c r="B1726" s="187" t="s">
        <v>285</v>
      </c>
      <c r="C1726" s="187"/>
      <c r="D1726" s="187"/>
      <c r="E1726" s="187"/>
      <c r="F1726" s="187"/>
      <c r="G1726" s="187"/>
      <c r="H1726" s="187"/>
      <c r="I1726" s="187"/>
      <c r="J1726" s="187"/>
      <c r="K1726" s="187"/>
      <c r="L1726" s="187"/>
      <c r="M1726" s="187"/>
      <c r="N1726" s="187"/>
      <c r="O1726" s="5"/>
    </row>
    <row r="1727" spans="1:15" s="9" customFormat="1" ht="15" customHeight="1" x14ac:dyDescent="0.25">
      <c r="A1727" s="53"/>
      <c r="B1727" s="181">
        <v>2023</v>
      </c>
      <c r="C1727" s="181"/>
      <c r="D1727" s="182">
        <v>19086</v>
      </c>
      <c r="E1727" s="183">
        <v>0.4</v>
      </c>
      <c r="F1727" s="183">
        <v>0.67</v>
      </c>
      <c r="G1727" s="183">
        <v>1.5</v>
      </c>
      <c r="H1727" s="183">
        <v>0.6</v>
      </c>
      <c r="I1727" s="183">
        <v>7.37</v>
      </c>
      <c r="J1727" s="183">
        <v>4.1100000000000003</v>
      </c>
      <c r="K1727" s="183">
        <v>10.28</v>
      </c>
      <c r="L1727" s="183">
        <v>0.56000000000000005</v>
      </c>
      <c r="M1727" s="183">
        <v>1.39</v>
      </c>
      <c r="N1727" s="183">
        <v>38.729999999999997</v>
      </c>
      <c r="O1727" s="5"/>
    </row>
    <row r="1728" spans="1:15" s="9" customFormat="1" ht="15" customHeight="1" x14ac:dyDescent="0.25">
      <c r="A1728" s="53"/>
      <c r="B1728" s="181">
        <v>2022</v>
      </c>
      <c r="C1728" s="181"/>
      <c r="D1728" s="182">
        <v>17834</v>
      </c>
      <c r="E1728" s="183">
        <v>0.39</v>
      </c>
      <c r="F1728" s="183">
        <v>0.63</v>
      </c>
      <c r="G1728" s="183">
        <v>1.59</v>
      </c>
      <c r="H1728" s="183">
        <v>0.61</v>
      </c>
      <c r="I1728" s="183">
        <v>8.52</v>
      </c>
      <c r="J1728" s="183">
        <v>4.49</v>
      </c>
      <c r="K1728" s="183">
        <v>11.63</v>
      </c>
      <c r="L1728" s="183">
        <v>0.53</v>
      </c>
      <c r="M1728" s="183">
        <v>1.37</v>
      </c>
      <c r="N1728" s="183">
        <v>41.55</v>
      </c>
      <c r="O1728" s="5"/>
    </row>
    <row r="1729" spans="1:15" s="9" customFormat="1" ht="15" customHeight="1" x14ac:dyDescent="0.25">
      <c r="A1729" s="53"/>
      <c r="B1729" s="181">
        <v>2021</v>
      </c>
      <c r="C1729" s="181"/>
      <c r="D1729" s="182">
        <v>16849</v>
      </c>
      <c r="E1729" s="183">
        <v>0.37</v>
      </c>
      <c r="F1729" s="183">
        <v>0.6</v>
      </c>
      <c r="G1729" s="183">
        <v>1.67</v>
      </c>
      <c r="H1729" s="183">
        <v>0.63</v>
      </c>
      <c r="I1729" s="183">
        <v>24.2</v>
      </c>
      <c r="J1729" s="183">
        <v>9.98</v>
      </c>
      <c r="K1729" s="183">
        <v>26.64</v>
      </c>
      <c r="L1729" s="183">
        <v>0.41</v>
      </c>
      <c r="M1729" s="183">
        <v>1.1000000000000001</v>
      </c>
      <c r="N1729" s="183">
        <v>89</v>
      </c>
      <c r="O1729" s="5"/>
    </row>
    <row r="1730" spans="1:15" s="9" customFormat="1" ht="15" customHeight="1" x14ac:dyDescent="0.25">
      <c r="A1730" s="53"/>
      <c r="B1730" s="168">
        <v>2020</v>
      </c>
      <c r="C1730" s="168"/>
      <c r="D1730" s="182">
        <v>16228</v>
      </c>
      <c r="E1730" s="183">
        <v>0.31</v>
      </c>
      <c r="F1730" s="183">
        <v>0.45</v>
      </c>
      <c r="G1730" s="183">
        <v>2.2200000000000002</v>
      </c>
      <c r="H1730" s="183">
        <v>0.69</v>
      </c>
      <c r="I1730" s="183">
        <v>-0.83</v>
      </c>
      <c r="J1730" s="183">
        <v>-0.35</v>
      </c>
      <c r="K1730" s="183">
        <v>-1.1200000000000001</v>
      </c>
      <c r="L1730" s="183">
        <v>0.42</v>
      </c>
      <c r="M1730" s="183">
        <v>1.35</v>
      </c>
      <c r="N1730" s="183">
        <v>-2.59</v>
      </c>
      <c r="O1730" s="5"/>
    </row>
    <row r="1731" spans="1:15" s="9" customFormat="1" ht="15" customHeight="1" x14ac:dyDescent="0.25">
      <c r="A1731" s="53"/>
      <c r="B1731" s="168">
        <v>2019</v>
      </c>
      <c r="C1731" s="168"/>
      <c r="D1731" s="182">
        <v>15976</v>
      </c>
      <c r="E1731" s="183">
        <v>0.31</v>
      </c>
      <c r="F1731" s="183">
        <v>0.45</v>
      </c>
      <c r="G1731" s="183">
        <v>2.2000000000000002</v>
      </c>
      <c r="H1731" s="183">
        <v>0.69</v>
      </c>
      <c r="I1731" s="183">
        <v>4.57</v>
      </c>
      <c r="J1731" s="183">
        <v>2.75</v>
      </c>
      <c r="K1731" s="183">
        <v>8.81</v>
      </c>
      <c r="L1731" s="183">
        <v>0.6</v>
      </c>
      <c r="M1731" s="183">
        <v>1.93</v>
      </c>
      <c r="N1731" s="183">
        <v>21.77</v>
      </c>
      <c r="O1731" s="5"/>
    </row>
    <row r="1732" spans="1:15" s="9" customFormat="1" ht="15" customHeight="1" x14ac:dyDescent="0.25">
      <c r="A1732" s="53"/>
      <c r="B1732" s="168">
        <v>2018</v>
      </c>
      <c r="C1732" s="168"/>
      <c r="D1732" s="182">
        <v>14831</v>
      </c>
      <c r="E1732" s="183">
        <v>0.3</v>
      </c>
      <c r="F1732" s="183">
        <v>0.42</v>
      </c>
      <c r="G1732" s="183">
        <v>2.37</v>
      </c>
      <c r="H1732" s="183">
        <v>0.7</v>
      </c>
      <c r="I1732" s="183">
        <v>5.85</v>
      </c>
      <c r="J1732" s="183">
        <v>3.69</v>
      </c>
      <c r="K1732" s="183">
        <v>12.43</v>
      </c>
      <c r="L1732" s="183">
        <v>0.63</v>
      </c>
      <c r="M1732" s="183">
        <v>2.12</v>
      </c>
      <c r="N1732" s="183">
        <v>27.6</v>
      </c>
      <c r="O1732" s="5"/>
    </row>
    <row r="1733" spans="1:15" s="9" customFormat="1" ht="15" customHeight="1" x14ac:dyDescent="0.25">
      <c r="A1733"/>
      <c r="B1733" s="168">
        <v>2017</v>
      </c>
      <c r="C1733" s="168"/>
      <c r="D1733" s="182">
        <v>13870</v>
      </c>
      <c r="E1733" s="183">
        <v>0.28999999999999998</v>
      </c>
      <c r="F1733" s="183">
        <v>0.41</v>
      </c>
      <c r="G1733" s="183">
        <v>2.46</v>
      </c>
      <c r="H1733" s="183">
        <v>0.71</v>
      </c>
      <c r="I1733" s="183">
        <v>5.55</v>
      </c>
      <c r="J1733" s="183">
        <v>3.58</v>
      </c>
      <c r="K1733" s="183">
        <v>12.39</v>
      </c>
      <c r="L1733" s="183">
        <v>0.65</v>
      </c>
      <c r="M1733" s="183">
        <v>2.23</v>
      </c>
      <c r="N1733" s="183">
        <v>25.83</v>
      </c>
      <c r="O1733" s="5"/>
    </row>
    <row r="1734" spans="1:15" ht="15" customHeight="1" x14ac:dyDescent="0.25">
      <c r="B1734" s="168">
        <v>2016</v>
      </c>
      <c r="C1734" s="168"/>
      <c r="D1734" s="182">
        <v>13169</v>
      </c>
      <c r="E1734" s="183">
        <v>0.25</v>
      </c>
      <c r="F1734" s="183">
        <v>0.34</v>
      </c>
      <c r="G1734" s="183">
        <v>2.95</v>
      </c>
      <c r="H1734" s="183">
        <v>0.75</v>
      </c>
      <c r="I1734" s="183">
        <v>5</v>
      </c>
      <c r="J1734" s="183">
        <v>3.23</v>
      </c>
      <c r="K1734" s="183">
        <v>12.74</v>
      </c>
      <c r="L1734" s="183">
        <v>0.65</v>
      </c>
      <c r="M1734" s="183">
        <v>2.5499999999999998</v>
      </c>
      <c r="N1734" s="183">
        <v>22.28</v>
      </c>
    </row>
    <row r="1735" spans="1:15" ht="15" customHeight="1" x14ac:dyDescent="0.25">
      <c r="B1735" s="168">
        <v>2015</v>
      </c>
      <c r="C1735" s="168"/>
      <c r="D1735" s="182">
        <v>12616</v>
      </c>
      <c r="E1735" s="183">
        <v>0.23</v>
      </c>
      <c r="F1735" s="183">
        <v>0.3</v>
      </c>
      <c r="G1735" s="183">
        <v>3.31</v>
      </c>
      <c r="H1735" s="183">
        <v>0.77</v>
      </c>
      <c r="I1735" s="183">
        <v>3.42</v>
      </c>
      <c r="J1735" s="183">
        <v>2.11</v>
      </c>
      <c r="K1735" s="183">
        <v>9.09</v>
      </c>
      <c r="L1735" s="183">
        <v>0.62</v>
      </c>
      <c r="M1735" s="183">
        <v>2.66</v>
      </c>
      <c r="N1735" s="183">
        <v>14.95</v>
      </c>
    </row>
    <row r="1736" spans="1:15" ht="15" customHeight="1" x14ac:dyDescent="0.25">
      <c r="B1736" s="168">
        <v>2014</v>
      </c>
      <c r="C1736" s="168"/>
      <c r="D1736" s="182">
        <v>12135</v>
      </c>
      <c r="E1736" s="183">
        <v>0.23</v>
      </c>
      <c r="F1736" s="183">
        <v>0.3</v>
      </c>
      <c r="G1736" s="183">
        <v>3.32</v>
      </c>
      <c r="H1736" s="183">
        <v>0.77</v>
      </c>
      <c r="I1736" s="183">
        <v>2.4700000000000002</v>
      </c>
      <c r="J1736" s="183">
        <v>1.44</v>
      </c>
      <c r="K1736" s="183">
        <v>6.23</v>
      </c>
      <c r="L1736" s="183">
        <v>0.57999999999999996</v>
      </c>
      <c r="M1736" s="183">
        <v>2.52</v>
      </c>
      <c r="N1736" s="183">
        <v>10.41</v>
      </c>
    </row>
    <row r="1737" spans="1:15" ht="15" customHeight="1" x14ac:dyDescent="0.25">
      <c r="B1737" s="168">
        <v>2013</v>
      </c>
      <c r="C1737" s="168"/>
      <c r="D1737" s="182">
        <v>11671</v>
      </c>
      <c r="E1737" s="183">
        <v>0.22</v>
      </c>
      <c r="F1737" s="183">
        <v>0.28000000000000003</v>
      </c>
      <c r="G1737" s="183">
        <v>3.63</v>
      </c>
      <c r="H1737" s="183">
        <v>0.78</v>
      </c>
      <c r="I1737" s="183">
        <v>-0.34</v>
      </c>
      <c r="J1737" s="183">
        <v>-0.2</v>
      </c>
      <c r="K1737" s="183">
        <v>-0.93</v>
      </c>
      <c r="L1737" s="183">
        <v>0.59</v>
      </c>
      <c r="M1737" s="183">
        <v>2.72</v>
      </c>
      <c r="N1737" s="183">
        <v>-1.48</v>
      </c>
    </row>
    <row r="1738" spans="1:15" ht="15" customHeight="1" x14ac:dyDescent="0.25">
      <c r="B1738" s="168">
        <v>2012</v>
      </c>
      <c r="C1738" s="168"/>
      <c r="D1738" s="182">
        <v>11542</v>
      </c>
      <c r="E1738" s="183">
        <v>0.2</v>
      </c>
      <c r="F1738" s="183">
        <v>0.26</v>
      </c>
      <c r="G1738" s="183">
        <v>3.89</v>
      </c>
      <c r="H1738" s="183">
        <v>0.8</v>
      </c>
      <c r="I1738" s="183">
        <v>-1.33</v>
      </c>
      <c r="J1738" s="183">
        <v>-0.76</v>
      </c>
      <c r="K1738" s="183">
        <v>-3.7</v>
      </c>
      <c r="L1738" s="183">
        <v>0.56999999999999995</v>
      </c>
      <c r="M1738" s="183">
        <v>2.78</v>
      </c>
      <c r="N1738" s="183">
        <v>-5.99</v>
      </c>
    </row>
    <row r="1739" spans="1:15" ht="15" customHeight="1" x14ac:dyDescent="0.25">
      <c r="B1739" s="168">
        <v>2011</v>
      </c>
      <c r="C1739" s="168"/>
      <c r="D1739" s="182">
        <v>11708</v>
      </c>
      <c r="E1739" s="183">
        <v>0.21</v>
      </c>
      <c r="F1739" s="183">
        <v>0.26</v>
      </c>
      <c r="G1739" s="183">
        <v>3.77</v>
      </c>
      <c r="H1739" s="183">
        <v>0.79</v>
      </c>
      <c r="I1739" s="183">
        <v>-1.47</v>
      </c>
      <c r="J1739" s="183">
        <v>-0.86</v>
      </c>
      <c r="K1739" s="183">
        <v>-4.1100000000000003</v>
      </c>
      <c r="L1739" s="183">
        <v>0.57999999999999996</v>
      </c>
      <c r="M1739" s="183">
        <v>2.79</v>
      </c>
      <c r="N1739" s="183">
        <v>-7.16</v>
      </c>
    </row>
    <row r="1740" spans="1:15" s="9" customFormat="1" ht="15" customHeight="1" collapsed="1" x14ac:dyDescent="0.25">
      <c r="A1740"/>
      <c r="B1740" s="168">
        <v>2010</v>
      </c>
      <c r="C1740" s="168"/>
      <c r="D1740" s="182">
        <v>11523</v>
      </c>
      <c r="E1740" s="183">
        <v>0.22</v>
      </c>
      <c r="F1740" s="183">
        <v>0.28000000000000003</v>
      </c>
      <c r="G1740" s="183">
        <v>3.53</v>
      </c>
      <c r="H1740" s="183">
        <v>0.78</v>
      </c>
      <c r="I1740" s="183">
        <v>1.27</v>
      </c>
      <c r="J1740" s="183">
        <v>0.85</v>
      </c>
      <c r="K1740" s="183">
        <v>3.83</v>
      </c>
      <c r="L1740" s="183">
        <v>0.67</v>
      </c>
      <c r="M1740" s="183">
        <v>3.01</v>
      </c>
      <c r="N1740" s="183">
        <v>6.76</v>
      </c>
      <c r="O1740" s="5"/>
    </row>
    <row r="1741" spans="1:15" s="9" customFormat="1" ht="15" customHeight="1" x14ac:dyDescent="0.25">
      <c r="A1741"/>
      <c r="B1741" s="168">
        <v>2009</v>
      </c>
      <c r="C1741" s="168"/>
      <c r="D1741" s="182">
        <v>11716</v>
      </c>
      <c r="E1741" s="183">
        <v>0.2</v>
      </c>
      <c r="F1741" s="183">
        <v>0.24</v>
      </c>
      <c r="G1741" s="183">
        <v>4.1100000000000003</v>
      </c>
      <c r="H1741" s="183">
        <v>0.8</v>
      </c>
      <c r="I1741" s="183">
        <v>1.1499999999999999</v>
      </c>
      <c r="J1741" s="183">
        <v>0.76</v>
      </c>
      <c r="K1741" s="183">
        <v>3.9</v>
      </c>
      <c r="L1741" s="183">
        <v>0.66</v>
      </c>
      <c r="M1741" s="183">
        <v>3.38</v>
      </c>
      <c r="N1741" s="183">
        <v>5.91</v>
      </c>
      <c r="O1741" s="5"/>
    </row>
    <row r="1742" spans="1:15" s="9" customFormat="1" ht="15" customHeight="1" x14ac:dyDescent="0.25">
      <c r="A1742" s="53"/>
      <c r="B1742" s="168">
        <v>2008</v>
      </c>
      <c r="C1742" s="168"/>
      <c r="D1742" s="182">
        <v>11698</v>
      </c>
      <c r="E1742" s="183">
        <v>0.15</v>
      </c>
      <c r="F1742" s="183">
        <v>0.17</v>
      </c>
      <c r="G1742" s="183">
        <v>5.77</v>
      </c>
      <c r="H1742" s="183">
        <v>0.85</v>
      </c>
      <c r="I1742" s="183">
        <v>0.77</v>
      </c>
      <c r="J1742" s="183">
        <v>0.56000000000000005</v>
      </c>
      <c r="K1742" s="183">
        <v>3.82</v>
      </c>
      <c r="L1742" s="183">
        <v>0.73</v>
      </c>
      <c r="M1742" s="183">
        <v>4.93</v>
      </c>
      <c r="N1742" s="183">
        <v>4.32</v>
      </c>
      <c r="O1742" s="5"/>
    </row>
    <row r="1743" spans="1:15" ht="15" customHeight="1" x14ac:dyDescent="0.25">
      <c r="B1743" s="259" t="s">
        <v>286</v>
      </c>
      <c r="C1743" s="165"/>
      <c r="D1743" s="165"/>
      <c r="E1743" s="165"/>
      <c r="F1743" s="165"/>
      <c r="G1743" s="165"/>
      <c r="H1743" s="165"/>
      <c r="I1743" s="165"/>
      <c r="J1743" s="165"/>
      <c r="K1743" s="165"/>
      <c r="L1743" s="165"/>
      <c r="M1743" s="165"/>
      <c r="N1743" s="165"/>
    </row>
    <row r="1744" spans="1:15" ht="15" customHeight="1" x14ac:dyDescent="0.25">
      <c r="B1744" s="181">
        <v>2023</v>
      </c>
      <c r="C1744" s="181"/>
      <c r="D1744" s="182">
        <v>16881</v>
      </c>
      <c r="E1744" s="183">
        <v>0.4</v>
      </c>
      <c r="F1744" s="183">
        <v>0.65</v>
      </c>
      <c r="G1744" s="183">
        <v>1.53</v>
      </c>
      <c r="H1744" s="183">
        <v>0.6</v>
      </c>
      <c r="I1744" s="183">
        <v>10.01</v>
      </c>
      <c r="J1744" s="183">
        <v>5.3</v>
      </c>
      <c r="K1744" s="183">
        <v>13.4</v>
      </c>
      <c r="L1744" s="183">
        <v>0.53</v>
      </c>
      <c r="M1744" s="183">
        <v>1.34</v>
      </c>
      <c r="N1744" s="183">
        <v>17.3</v>
      </c>
    </row>
    <row r="1745" spans="1:15" ht="15" customHeight="1" x14ac:dyDescent="0.25">
      <c r="B1745" s="181">
        <v>2022</v>
      </c>
      <c r="C1745" s="181"/>
      <c r="D1745" s="182">
        <v>15758</v>
      </c>
      <c r="E1745" s="183">
        <v>0.36</v>
      </c>
      <c r="F1745" s="183">
        <v>0.56999999999999995</v>
      </c>
      <c r="G1745" s="183">
        <v>1.75</v>
      </c>
      <c r="H1745" s="183">
        <v>0.64</v>
      </c>
      <c r="I1745" s="183">
        <v>11.1</v>
      </c>
      <c r="J1745" s="183">
        <v>5.96</v>
      </c>
      <c r="K1745" s="183">
        <v>16.39</v>
      </c>
      <c r="L1745" s="183">
        <v>0.54</v>
      </c>
      <c r="M1745" s="183">
        <v>1.48</v>
      </c>
      <c r="N1745" s="183">
        <v>18.260000000000002</v>
      </c>
    </row>
    <row r="1746" spans="1:15" ht="15" customHeight="1" x14ac:dyDescent="0.25">
      <c r="B1746" s="181">
        <v>2021</v>
      </c>
      <c r="C1746" s="181"/>
      <c r="D1746" s="182">
        <v>14869</v>
      </c>
      <c r="E1746" s="183">
        <v>0.3</v>
      </c>
      <c r="F1746" s="183">
        <v>0.44</v>
      </c>
      <c r="G1746" s="183">
        <v>2.2799999999999998</v>
      </c>
      <c r="H1746" s="183">
        <v>0.7</v>
      </c>
      <c r="I1746" s="183">
        <v>6.1</v>
      </c>
      <c r="J1746" s="183">
        <v>2.44</v>
      </c>
      <c r="K1746" s="183">
        <v>8.02</v>
      </c>
      <c r="L1746" s="183">
        <v>0.4</v>
      </c>
      <c r="M1746" s="183">
        <v>1.31</v>
      </c>
      <c r="N1746" s="183">
        <v>7.24</v>
      </c>
    </row>
    <row r="1747" spans="1:15" ht="15" customHeight="1" x14ac:dyDescent="0.25">
      <c r="B1747" s="168">
        <v>2020</v>
      </c>
      <c r="C1747" s="168"/>
      <c r="D1747" s="182">
        <v>14278</v>
      </c>
      <c r="E1747" s="183">
        <v>0.3</v>
      </c>
      <c r="F1747" s="183">
        <v>0.42</v>
      </c>
      <c r="G1747" s="183">
        <v>2.38</v>
      </c>
      <c r="H1747" s="183">
        <v>0.7</v>
      </c>
      <c r="I1747" s="183">
        <v>-2.34</v>
      </c>
      <c r="J1747" s="183">
        <v>-0.86</v>
      </c>
      <c r="K1747" s="183">
        <v>-2.9</v>
      </c>
      <c r="L1747" s="183">
        <v>0.37</v>
      </c>
      <c r="M1747" s="183">
        <v>1.24</v>
      </c>
      <c r="N1747" s="183">
        <v>-2.25</v>
      </c>
    </row>
    <row r="1748" spans="1:15" ht="15" customHeight="1" x14ac:dyDescent="0.25">
      <c r="B1748" s="168">
        <v>2019</v>
      </c>
      <c r="C1748" s="168"/>
      <c r="D1748" s="182">
        <v>14032</v>
      </c>
      <c r="E1748" s="183">
        <v>0.34</v>
      </c>
      <c r="F1748" s="183">
        <v>0.51</v>
      </c>
      <c r="G1748" s="183">
        <v>1.98</v>
      </c>
      <c r="H1748" s="183">
        <v>0.66</v>
      </c>
      <c r="I1748" s="183">
        <v>4.6399999999999997</v>
      </c>
      <c r="J1748" s="183">
        <v>2.69</v>
      </c>
      <c r="K1748" s="183">
        <v>8.02</v>
      </c>
      <c r="L1748" s="183">
        <v>0.57999999999999996</v>
      </c>
      <c r="M1748" s="183">
        <v>1.73</v>
      </c>
      <c r="N1748" s="183">
        <v>7.19</v>
      </c>
    </row>
    <row r="1749" spans="1:15" ht="15" customHeight="1" x14ac:dyDescent="0.25">
      <c r="B1749" s="168">
        <v>2018</v>
      </c>
      <c r="C1749" s="168"/>
      <c r="D1749" s="182">
        <v>12929</v>
      </c>
      <c r="E1749" s="183">
        <v>0.32</v>
      </c>
      <c r="F1749" s="183">
        <v>0.46</v>
      </c>
      <c r="G1749" s="183">
        <v>2.15</v>
      </c>
      <c r="H1749" s="183">
        <v>0.68</v>
      </c>
      <c r="I1749" s="183">
        <v>6.57</v>
      </c>
      <c r="J1749" s="183">
        <v>3.74</v>
      </c>
      <c r="K1749" s="183">
        <v>11.8</v>
      </c>
      <c r="L1749" s="183">
        <v>0.56999999999999995</v>
      </c>
      <c r="M1749" s="183">
        <v>1.8</v>
      </c>
      <c r="N1749" s="183">
        <v>9.94</v>
      </c>
    </row>
    <row r="1750" spans="1:15" ht="15" customHeight="1" x14ac:dyDescent="0.25">
      <c r="B1750" s="168">
        <v>2017</v>
      </c>
      <c r="C1750" s="168"/>
      <c r="D1750" s="182">
        <v>12060</v>
      </c>
      <c r="E1750" s="183">
        <v>0.33</v>
      </c>
      <c r="F1750" s="183">
        <v>0.49</v>
      </c>
      <c r="G1750" s="183">
        <v>2.04</v>
      </c>
      <c r="H1750" s="183">
        <v>0.67</v>
      </c>
      <c r="I1750" s="183">
        <v>4.49</v>
      </c>
      <c r="J1750" s="183">
        <v>2.63</v>
      </c>
      <c r="K1750" s="183">
        <v>7.99</v>
      </c>
      <c r="L1750" s="183">
        <v>0.59</v>
      </c>
      <c r="M1750" s="183">
        <v>1.78</v>
      </c>
      <c r="N1750" s="183">
        <v>6.8</v>
      </c>
    </row>
    <row r="1751" spans="1:15" ht="15" customHeight="1" x14ac:dyDescent="0.25">
      <c r="B1751" s="168">
        <v>2016</v>
      </c>
      <c r="C1751" s="168"/>
      <c r="D1751" s="182">
        <v>11414</v>
      </c>
      <c r="E1751" s="183">
        <v>0.31</v>
      </c>
      <c r="F1751" s="183">
        <v>0.44</v>
      </c>
      <c r="G1751" s="183">
        <v>2.2599999999999998</v>
      </c>
      <c r="H1751" s="183">
        <v>0.69</v>
      </c>
      <c r="I1751" s="183">
        <v>3.31</v>
      </c>
      <c r="J1751" s="183">
        <v>1.96</v>
      </c>
      <c r="K1751" s="183">
        <v>6.41</v>
      </c>
      <c r="L1751" s="183">
        <v>0.59</v>
      </c>
      <c r="M1751" s="183">
        <v>1.94</v>
      </c>
      <c r="N1751" s="183">
        <v>4.79</v>
      </c>
    </row>
    <row r="1752" spans="1:15" ht="15" customHeight="1" x14ac:dyDescent="0.25">
      <c r="B1752" s="168">
        <v>2015</v>
      </c>
      <c r="C1752" s="168"/>
      <c r="D1752" s="182">
        <v>10948</v>
      </c>
      <c r="E1752" s="183">
        <v>0.24</v>
      </c>
      <c r="F1752" s="183">
        <v>0.32</v>
      </c>
      <c r="G1752" s="183">
        <v>3.13</v>
      </c>
      <c r="H1752" s="183">
        <v>0.76</v>
      </c>
      <c r="I1752" s="183">
        <v>0.92</v>
      </c>
      <c r="J1752" s="183">
        <v>0.56000000000000005</v>
      </c>
      <c r="K1752" s="183">
        <v>2.2999999999999998</v>
      </c>
      <c r="L1752" s="183">
        <v>0.6</v>
      </c>
      <c r="M1752" s="183">
        <v>2.4900000000000002</v>
      </c>
      <c r="N1752" s="183">
        <v>1.36</v>
      </c>
    </row>
    <row r="1753" spans="1:15" ht="15" customHeight="1" x14ac:dyDescent="0.25">
      <c r="B1753" s="168">
        <v>2014</v>
      </c>
      <c r="C1753" s="168"/>
      <c r="D1753" s="182">
        <v>10537</v>
      </c>
      <c r="E1753" s="183">
        <v>0.25</v>
      </c>
      <c r="F1753" s="183">
        <v>0.34</v>
      </c>
      <c r="G1753" s="183">
        <v>2.96</v>
      </c>
      <c r="H1753" s="183">
        <v>0.75</v>
      </c>
      <c r="I1753" s="183">
        <v>2.57</v>
      </c>
      <c r="J1753" s="183">
        <v>1.29</v>
      </c>
      <c r="K1753" s="183">
        <v>5.12</v>
      </c>
      <c r="L1753" s="183">
        <v>0.5</v>
      </c>
      <c r="M1753" s="183">
        <v>2</v>
      </c>
      <c r="N1753" s="183">
        <v>3.55</v>
      </c>
    </row>
    <row r="1754" spans="1:15" ht="15" customHeight="1" x14ac:dyDescent="0.25">
      <c r="B1754" s="168">
        <v>2013</v>
      </c>
      <c r="C1754" s="168"/>
      <c r="D1754" s="182">
        <v>10111</v>
      </c>
      <c r="E1754" s="183">
        <v>0.24</v>
      </c>
      <c r="F1754" s="183">
        <v>0.31</v>
      </c>
      <c r="G1754" s="183">
        <v>3.25</v>
      </c>
      <c r="H1754" s="183">
        <v>0.76</v>
      </c>
      <c r="I1754" s="183">
        <v>-3.93</v>
      </c>
      <c r="J1754" s="183">
        <v>-2.09</v>
      </c>
      <c r="K1754" s="183">
        <v>-8.9</v>
      </c>
      <c r="L1754" s="183">
        <v>0.53</v>
      </c>
      <c r="M1754" s="183">
        <v>2.2599999999999998</v>
      </c>
      <c r="N1754" s="183">
        <v>-5.19</v>
      </c>
    </row>
    <row r="1755" spans="1:15" s="9" customFormat="1" ht="15" customHeight="1" collapsed="1" x14ac:dyDescent="0.25">
      <c r="A1755"/>
      <c r="B1755" s="168">
        <v>2012</v>
      </c>
      <c r="C1755" s="168"/>
      <c r="D1755" s="182">
        <v>9923</v>
      </c>
      <c r="E1755" s="183">
        <v>0.22</v>
      </c>
      <c r="F1755" s="183">
        <v>0.28999999999999998</v>
      </c>
      <c r="G1755" s="183">
        <v>3.5</v>
      </c>
      <c r="H1755" s="183">
        <v>0.78</v>
      </c>
      <c r="I1755" s="183">
        <v>-2.38</v>
      </c>
      <c r="J1755" s="183">
        <v>-1.18</v>
      </c>
      <c r="K1755" s="183">
        <v>-5.32</v>
      </c>
      <c r="L1755" s="183">
        <v>0.5</v>
      </c>
      <c r="M1755" s="183">
        <v>2.2400000000000002</v>
      </c>
      <c r="N1755" s="183">
        <v>-3.17</v>
      </c>
      <c r="O1755" s="5"/>
    </row>
    <row r="1756" spans="1:15" s="9" customFormat="1" ht="15" customHeight="1" x14ac:dyDescent="0.25">
      <c r="A1756"/>
      <c r="B1756" s="168">
        <v>2011</v>
      </c>
      <c r="C1756" s="168"/>
      <c r="D1756" s="182">
        <v>9978</v>
      </c>
      <c r="E1756" s="183">
        <v>0.22</v>
      </c>
      <c r="F1756" s="183">
        <v>0.28000000000000003</v>
      </c>
      <c r="G1756" s="183">
        <v>3.54</v>
      </c>
      <c r="H1756" s="183">
        <v>0.78</v>
      </c>
      <c r="I1756" s="183">
        <v>-4.45</v>
      </c>
      <c r="J1756" s="183">
        <v>-2.2799999999999998</v>
      </c>
      <c r="K1756" s="183">
        <v>-10.34</v>
      </c>
      <c r="L1756" s="183">
        <v>0.51</v>
      </c>
      <c r="M1756" s="183">
        <v>2.3199999999999998</v>
      </c>
      <c r="N1756" s="183">
        <v>-6.26</v>
      </c>
      <c r="O1756" s="5"/>
    </row>
    <row r="1757" spans="1:15" s="9" customFormat="1" ht="15" customHeight="1" x14ac:dyDescent="0.25">
      <c r="A1757"/>
      <c r="B1757" s="168">
        <v>2010</v>
      </c>
      <c r="C1757" s="168"/>
      <c r="D1757" s="182">
        <v>9755</v>
      </c>
      <c r="E1757" s="183">
        <v>0.22</v>
      </c>
      <c r="F1757" s="183">
        <v>0.28000000000000003</v>
      </c>
      <c r="G1757" s="183">
        <v>3.55</v>
      </c>
      <c r="H1757" s="183">
        <v>0.78</v>
      </c>
      <c r="I1757" s="183">
        <v>-1.1100000000000001</v>
      </c>
      <c r="J1757" s="183">
        <v>-0.61</v>
      </c>
      <c r="K1757" s="183">
        <v>-2.75</v>
      </c>
      <c r="L1757" s="183">
        <v>0.54</v>
      </c>
      <c r="M1757" s="183">
        <v>2.4700000000000002</v>
      </c>
      <c r="N1757" s="183">
        <v>-1.75</v>
      </c>
      <c r="O1757" s="5"/>
    </row>
    <row r="1758" spans="1:15" ht="15" customHeight="1" x14ac:dyDescent="0.25">
      <c r="A1758" s="53"/>
      <c r="B1758" s="168">
        <v>2009</v>
      </c>
      <c r="C1758" s="168"/>
      <c r="D1758" s="182">
        <v>9911</v>
      </c>
      <c r="E1758" s="183">
        <v>0.18</v>
      </c>
      <c r="F1758" s="183">
        <v>0.22</v>
      </c>
      <c r="G1758" s="183">
        <v>4.49</v>
      </c>
      <c r="H1758" s="183">
        <v>0.82</v>
      </c>
      <c r="I1758" s="183">
        <v>-2.0499999999999998</v>
      </c>
      <c r="J1758" s="183">
        <v>-1.21</v>
      </c>
      <c r="K1758" s="183">
        <v>-6.65</v>
      </c>
      <c r="L1758" s="183">
        <v>0.59</v>
      </c>
      <c r="M1758" s="183">
        <v>3.24</v>
      </c>
      <c r="N1758" s="183">
        <v>-3.11</v>
      </c>
    </row>
    <row r="1759" spans="1:15" ht="15" customHeight="1" x14ac:dyDescent="0.25">
      <c r="B1759" s="168">
        <v>2008</v>
      </c>
      <c r="C1759" s="168"/>
      <c r="D1759" s="182">
        <v>9879</v>
      </c>
      <c r="E1759" s="183">
        <v>0.17</v>
      </c>
      <c r="F1759" s="183">
        <v>0.2</v>
      </c>
      <c r="G1759" s="183">
        <v>5.0599999999999996</v>
      </c>
      <c r="H1759" s="183">
        <v>0.83</v>
      </c>
      <c r="I1759" s="183">
        <v>-0.21</v>
      </c>
      <c r="J1759" s="183">
        <v>-0.13</v>
      </c>
      <c r="K1759" s="183">
        <v>-0.79</v>
      </c>
      <c r="L1759" s="183">
        <v>0.63</v>
      </c>
      <c r="M1759" s="183">
        <v>3.79</v>
      </c>
      <c r="N1759" s="183">
        <v>-0.36</v>
      </c>
    </row>
    <row r="1760" spans="1:15" ht="15" customHeight="1" x14ac:dyDescent="0.25">
      <c r="B1760" s="259" t="s">
        <v>287</v>
      </c>
      <c r="C1760" s="165"/>
      <c r="D1760" s="165"/>
      <c r="E1760" s="165"/>
      <c r="F1760" s="165"/>
      <c r="G1760" s="165"/>
      <c r="H1760" s="165"/>
      <c r="I1760" s="165"/>
      <c r="J1760" s="165"/>
      <c r="K1760" s="165"/>
      <c r="L1760" s="165"/>
      <c r="M1760" s="165"/>
      <c r="N1760" s="165"/>
    </row>
    <row r="1761" spans="1:15" ht="15" customHeight="1" x14ac:dyDescent="0.25">
      <c r="B1761" s="181">
        <v>2023</v>
      </c>
      <c r="C1761" s="181"/>
      <c r="D1761" s="182">
        <v>1701</v>
      </c>
      <c r="E1761" s="183">
        <v>0.51</v>
      </c>
      <c r="F1761" s="183">
        <v>1.04</v>
      </c>
      <c r="G1761" s="183">
        <v>0.96</v>
      </c>
      <c r="H1761" s="183">
        <v>0.49</v>
      </c>
      <c r="I1761" s="183">
        <v>6.15</v>
      </c>
      <c r="J1761" s="183">
        <v>3.78</v>
      </c>
      <c r="K1761" s="183">
        <v>7.4</v>
      </c>
      <c r="L1761" s="183">
        <v>0.61</v>
      </c>
      <c r="M1761" s="183">
        <v>1.2</v>
      </c>
      <c r="N1761" s="183">
        <v>117.95</v>
      </c>
    </row>
    <row r="1762" spans="1:15" ht="15" customHeight="1" x14ac:dyDescent="0.25">
      <c r="B1762" s="181">
        <v>2022</v>
      </c>
      <c r="C1762" s="181"/>
      <c r="D1762" s="182">
        <v>1613</v>
      </c>
      <c r="E1762" s="183">
        <v>0.52</v>
      </c>
      <c r="F1762" s="183">
        <v>1.07</v>
      </c>
      <c r="G1762" s="183">
        <v>0.93</v>
      </c>
      <c r="H1762" s="183">
        <v>0.48</v>
      </c>
      <c r="I1762" s="183">
        <v>7.93</v>
      </c>
      <c r="J1762" s="183">
        <v>4.78</v>
      </c>
      <c r="K1762" s="183">
        <v>9.25</v>
      </c>
      <c r="L1762" s="183">
        <v>0.6</v>
      </c>
      <c r="M1762" s="183">
        <v>1.17</v>
      </c>
      <c r="N1762" s="183">
        <v>140.6</v>
      </c>
    </row>
    <row r="1763" spans="1:15" ht="15" customHeight="1" x14ac:dyDescent="0.25">
      <c r="B1763" s="181">
        <v>2021</v>
      </c>
      <c r="C1763" s="181"/>
      <c r="D1763" s="182">
        <v>1541</v>
      </c>
      <c r="E1763" s="183">
        <v>0.48</v>
      </c>
      <c r="F1763" s="183">
        <v>0.93</v>
      </c>
      <c r="G1763" s="183">
        <v>1.07</v>
      </c>
      <c r="H1763" s="183">
        <v>0.52</v>
      </c>
      <c r="I1763" s="183">
        <v>49.96</v>
      </c>
      <c r="J1763" s="183">
        <v>20.05</v>
      </c>
      <c r="K1763" s="183">
        <v>41.5</v>
      </c>
      <c r="L1763" s="183">
        <v>0.4</v>
      </c>
      <c r="M1763" s="183">
        <v>0.83</v>
      </c>
      <c r="N1763" s="183">
        <v>642.88</v>
      </c>
    </row>
    <row r="1764" spans="1:15" ht="15" customHeight="1" x14ac:dyDescent="0.25">
      <c r="B1764" s="168">
        <v>2020</v>
      </c>
      <c r="C1764" s="168"/>
      <c r="D1764" s="182">
        <v>1534</v>
      </c>
      <c r="E1764" s="183">
        <v>0.35</v>
      </c>
      <c r="F1764" s="183">
        <v>0.53</v>
      </c>
      <c r="G1764" s="183">
        <v>1.88</v>
      </c>
      <c r="H1764" s="183">
        <v>0.65</v>
      </c>
      <c r="I1764" s="183">
        <v>0.25</v>
      </c>
      <c r="J1764" s="183">
        <v>0.11</v>
      </c>
      <c r="K1764" s="183">
        <v>0.33</v>
      </c>
      <c r="L1764" s="183">
        <v>0.45</v>
      </c>
      <c r="M1764" s="183">
        <v>1.31</v>
      </c>
      <c r="N1764" s="183">
        <v>2.69</v>
      </c>
    </row>
    <row r="1765" spans="1:15" ht="15" customHeight="1" x14ac:dyDescent="0.25">
      <c r="B1765" s="168">
        <v>2019</v>
      </c>
      <c r="C1765" s="168"/>
      <c r="D1765" s="182">
        <v>1516</v>
      </c>
      <c r="E1765" s="183">
        <v>0.34</v>
      </c>
      <c r="F1765" s="183">
        <v>0.51</v>
      </c>
      <c r="G1765" s="183">
        <v>1.96</v>
      </c>
      <c r="H1765" s="183">
        <v>0.66</v>
      </c>
      <c r="I1765" s="183">
        <v>3.65</v>
      </c>
      <c r="J1765" s="183">
        <v>2.67</v>
      </c>
      <c r="K1765" s="183">
        <v>7.91</v>
      </c>
      <c r="L1765" s="183">
        <v>0.73</v>
      </c>
      <c r="M1765" s="183">
        <v>2.17</v>
      </c>
      <c r="N1765" s="183">
        <v>63.79</v>
      </c>
    </row>
    <row r="1766" spans="1:15" ht="15" customHeight="1" x14ac:dyDescent="0.25">
      <c r="B1766" s="168">
        <v>2018</v>
      </c>
      <c r="C1766" s="168"/>
      <c r="D1766" s="182">
        <v>1490</v>
      </c>
      <c r="E1766" s="183">
        <v>0.3</v>
      </c>
      <c r="F1766" s="183">
        <v>0.42</v>
      </c>
      <c r="G1766" s="183">
        <v>2.36</v>
      </c>
      <c r="H1766" s="183">
        <v>0.7</v>
      </c>
      <c r="I1766" s="183">
        <v>5.15</v>
      </c>
      <c r="J1766" s="183">
        <v>4.09</v>
      </c>
      <c r="K1766" s="183">
        <v>13.76</v>
      </c>
      <c r="L1766" s="183">
        <v>0.79</v>
      </c>
      <c r="M1766" s="183">
        <v>2.67</v>
      </c>
      <c r="N1766" s="183">
        <v>91.02</v>
      </c>
    </row>
    <row r="1767" spans="1:15" ht="15" customHeight="1" x14ac:dyDescent="0.25">
      <c r="B1767" s="168">
        <v>2017</v>
      </c>
      <c r="C1767" s="168"/>
      <c r="D1767" s="182">
        <v>1425</v>
      </c>
      <c r="E1767" s="183">
        <v>0.26</v>
      </c>
      <c r="F1767" s="183">
        <v>0.35</v>
      </c>
      <c r="G1767" s="183">
        <v>2.82</v>
      </c>
      <c r="H1767" s="183">
        <v>0.74</v>
      </c>
      <c r="I1767" s="183">
        <v>5.66</v>
      </c>
      <c r="J1767" s="183">
        <v>4.45</v>
      </c>
      <c r="K1767" s="183">
        <v>17.02</v>
      </c>
      <c r="L1767" s="183">
        <v>0.79</v>
      </c>
      <c r="M1767" s="183">
        <v>3.01</v>
      </c>
      <c r="N1767" s="183">
        <v>95.84</v>
      </c>
    </row>
    <row r="1768" spans="1:15" ht="15" customHeight="1" x14ac:dyDescent="0.25">
      <c r="B1768" s="168">
        <v>2016</v>
      </c>
      <c r="C1768" s="168"/>
      <c r="D1768" s="182">
        <v>1383</v>
      </c>
      <c r="E1768" s="183">
        <v>0.24</v>
      </c>
      <c r="F1768" s="183">
        <v>0.32</v>
      </c>
      <c r="G1768" s="183">
        <v>3.1</v>
      </c>
      <c r="H1768" s="183">
        <v>0.76</v>
      </c>
      <c r="I1768" s="183">
        <v>4.74</v>
      </c>
      <c r="J1768" s="183">
        <v>3.75</v>
      </c>
      <c r="K1768" s="183">
        <v>15.38</v>
      </c>
      <c r="L1768" s="183">
        <v>0.79</v>
      </c>
      <c r="M1768" s="183">
        <v>3.25</v>
      </c>
      <c r="N1768" s="183">
        <v>76.63</v>
      </c>
    </row>
    <row r="1769" spans="1:15" ht="15" customHeight="1" x14ac:dyDescent="0.25">
      <c r="B1769" s="168">
        <v>2015</v>
      </c>
      <c r="C1769" s="168"/>
      <c r="D1769" s="182">
        <v>1307</v>
      </c>
      <c r="E1769" s="183">
        <v>0.23</v>
      </c>
      <c r="F1769" s="183">
        <v>0.3</v>
      </c>
      <c r="G1769" s="183">
        <v>3.31</v>
      </c>
      <c r="H1769" s="183">
        <v>0.77</v>
      </c>
      <c r="I1769" s="183">
        <v>4.01</v>
      </c>
      <c r="J1769" s="183">
        <v>3</v>
      </c>
      <c r="K1769" s="183">
        <v>12.92</v>
      </c>
      <c r="L1769" s="183">
        <v>0.75</v>
      </c>
      <c r="M1769" s="183">
        <v>3.22</v>
      </c>
      <c r="N1769" s="183">
        <v>61.09</v>
      </c>
    </row>
    <row r="1770" spans="1:15" s="9" customFormat="1" ht="15" customHeight="1" collapsed="1" x14ac:dyDescent="0.25">
      <c r="A1770"/>
      <c r="B1770" s="168">
        <v>2014</v>
      </c>
      <c r="C1770" s="168"/>
      <c r="D1770" s="182">
        <v>1265</v>
      </c>
      <c r="E1770" s="183">
        <v>0.2</v>
      </c>
      <c r="F1770" s="183">
        <v>0.25</v>
      </c>
      <c r="G1770" s="183">
        <v>4.0199999999999996</v>
      </c>
      <c r="H1770" s="183">
        <v>0.8</v>
      </c>
      <c r="I1770" s="183">
        <v>1.86</v>
      </c>
      <c r="J1770" s="183">
        <v>1.42</v>
      </c>
      <c r="K1770" s="183">
        <v>7.13</v>
      </c>
      <c r="L1770" s="183">
        <v>0.76</v>
      </c>
      <c r="M1770" s="183">
        <v>3.82</v>
      </c>
      <c r="N1770" s="183">
        <v>28.34</v>
      </c>
      <c r="O1770" s="5"/>
    </row>
    <row r="1771" spans="1:15" s="9" customFormat="1" ht="15" customHeight="1" x14ac:dyDescent="0.25">
      <c r="A1771"/>
      <c r="B1771" s="168">
        <v>2013</v>
      </c>
      <c r="C1771" s="168"/>
      <c r="D1771" s="182">
        <v>1234</v>
      </c>
      <c r="E1771" s="183">
        <v>0.19</v>
      </c>
      <c r="F1771" s="183">
        <v>0.23</v>
      </c>
      <c r="G1771" s="183">
        <v>4.3899999999999997</v>
      </c>
      <c r="H1771" s="183">
        <v>0.81</v>
      </c>
      <c r="I1771" s="183">
        <v>-1.96</v>
      </c>
      <c r="J1771" s="183">
        <v>-1.41</v>
      </c>
      <c r="K1771" s="183">
        <v>-7.59</v>
      </c>
      <c r="L1771" s="183">
        <v>0.72</v>
      </c>
      <c r="M1771" s="183">
        <v>3.86</v>
      </c>
      <c r="N1771" s="183">
        <v>-31.47</v>
      </c>
      <c r="O1771" s="5"/>
    </row>
    <row r="1772" spans="1:15" s="9" customFormat="1" ht="15" customHeight="1" x14ac:dyDescent="0.25">
      <c r="A1772"/>
      <c r="B1772" s="168">
        <v>2012</v>
      </c>
      <c r="C1772" s="168"/>
      <c r="D1772" s="182">
        <v>1257</v>
      </c>
      <c r="E1772" s="183">
        <v>0.26</v>
      </c>
      <c r="F1772" s="183">
        <v>0.36</v>
      </c>
      <c r="G1772" s="183">
        <v>2.79</v>
      </c>
      <c r="H1772" s="183">
        <v>0.74</v>
      </c>
      <c r="I1772" s="183">
        <v>-0.91</v>
      </c>
      <c r="J1772" s="183">
        <v>-0.61</v>
      </c>
      <c r="K1772" s="183">
        <v>-2.3199999999999998</v>
      </c>
      <c r="L1772" s="183">
        <v>0.67</v>
      </c>
      <c r="M1772" s="183">
        <v>2.5499999999999998</v>
      </c>
      <c r="N1772" s="183">
        <v>-13.86</v>
      </c>
      <c r="O1772" s="5"/>
    </row>
    <row r="1773" spans="1:15" ht="15" customHeight="1" x14ac:dyDescent="0.25">
      <c r="B1773" s="168">
        <v>2011</v>
      </c>
      <c r="C1773" s="168"/>
      <c r="D1773" s="182">
        <v>1350</v>
      </c>
      <c r="E1773" s="183">
        <v>0.24</v>
      </c>
      <c r="F1773" s="183">
        <v>0.32</v>
      </c>
      <c r="G1773" s="183">
        <v>3.15</v>
      </c>
      <c r="H1773" s="183">
        <v>0.76</v>
      </c>
      <c r="I1773" s="183">
        <v>0.5</v>
      </c>
      <c r="J1773" s="183">
        <v>0.38</v>
      </c>
      <c r="K1773" s="183">
        <v>1.57</v>
      </c>
      <c r="L1773" s="183">
        <v>0.75</v>
      </c>
      <c r="M1773" s="183">
        <v>3.12</v>
      </c>
      <c r="N1773" s="183">
        <v>8.31</v>
      </c>
    </row>
    <row r="1774" spans="1:15" ht="15" customHeight="1" x14ac:dyDescent="0.25">
      <c r="B1774" s="168">
        <v>2010</v>
      </c>
      <c r="C1774" s="168"/>
      <c r="D1774" s="182">
        <v>1371</v>
      </c>
      <c r="E1774" s="183">
        <v>0.17</v>
      </c>
      <c r="F1774" s="183">
        <v>0.21</v>
      </c>
      <c r="G1774" s="183">
        <v>4.8600000000000003</v>
      </c>
      <c r="H1774" s="183">
        <v>0.83</v>
      </c>
      <c r="I1774" s="183">
        <v>1.59</v>
      </c>
      <c r="J1774" s="183">
        <v>1.21</v>
      </c>
      <c r="K1774" s="183">
        <v>7.11</v>
      </c>
      <c r="L1774" s="183">
        <v>0.76</v>
      </c>
      <c r="M1774" s="183">
        <v>4.4800000000000004</v>
      </c>
      <c r="N1774" s="183">
        <v>27.1</v>
      </c>
    </row>
    <row r="1775" spans="1:15" ht="15" customHeight="1" x14ac:dyDescent="0.25">
      <c r="A1775" s="53"/>
      <c r="B1775" s="168">
        <v>2009</v>
      </c>
      <c r="C1775" s="168"/>
      <c r="D1775" s="182">
        <v>1390</v>
      </c>
      <c r="E1775" s="183">
        <v>0.22</v>
      </c>
      <c r="F1775" s="183">
        <v>0.28000000000000003</v>
      </c>
      <c r="G1775" s="183">
        <v>3.55</v>
      </c>
      <c r="H1775" s="183">
        <v>0.78</v>
      </c>
      <c r="I1775" s="183">
        <v>2.59</v>
      </c>
      <c r="J1775" s="183">
        <v>1.66</v>
      </c>
      <c r="K1775" s="183">
        <v>7.55</v>
      </c>
      <c r="L1775" s="183">
        <v>0.64</v>
      </c>
      <c r="M1775" s="183">
        <v>2.91</v>
      </c>
      <c r="N1775" s="183">
        <v>42.76</v>
      </c>
    </row>
    <row r="1776" spans="1:15" ht="15" customHeight="1" x14ac:dyDescent="0.25">
      <c r="B1776" s="168">
        <v>2008</v>
      </c>
      <c r="C1776" s="168"/>
      <c r="D1776" s="182">
        <v>1409</v>
      </c>
      <c r="E1776" s="183">
        <v>0.23</v>
      </c>
      <c r="F1776" s="183">
        <v>0.28999999999999998</v>
      </c>
      <c r="G1776" s="183">
        <v>3.43</v>
      </c>
      <c r="H1776" s="183">
        <v>0.77</v>
      </c>
      <c r="I1776" s="183">
        <v>0.02</v>
      </c>
      <c r="J1776" s="183">
        <v>0.01</v>
      </c>
      <c r="K1776" s="183">
        <v>0.06</v>
      </c>
      <c r="L1776" s="183">
        <v>0.73</v>
      </c>
      <c r="M1776" s="183">
        <v>3.22</v>
      </c>
      <c r="N1776" s="183">
        <v>0.3</v>
      </c>
    </row>
    <row r="1777" spans="1:15" ht="15" customHeight="1" x14ac:dyDescent="0.25">
      <c r="B1777" s="259" t="s">
        <v>288</v>
      </c>
      <c r="C1777" s="165"/>
      <c r="D1777" s="165"/>
      <c r="E1777" s="165"/>
      <c r="F1777" s="165"/>
      <c r="G1777" s="165"/>
      <c r="H1777" s="165"/>
      <c r="I1777" s="165"/>
      <c r="J1777" s="165"/>
      <c r="K1777" s="165"/>
      <c r="L1777" s="165"/>
      <c r="M1777" s="165"/>
      <c r="N1777" s="165"/>
    </row>
    <row r="1778" spans="1:15" ht="15" customHeight="1" x14ac:dyDescent="0.25">
      <c r="B1778" s="181">
        <v>2023</v>
      </c>
      <c r="C1778" s="181"/>
      <c r="D1778" s="182">
        <v>504</v>
      </c>
      <c r="E1778" s="183">
        <v>0.32</v>
      </c>
      <c r="F1778" s="183">
        <v>0.47</v>
      </c>
      <c r="G1778" s="183">
        <v>2.11</v>
      </c>
      <c r="H1778" s="183">
        <v>0.68</v>
      </c>
      <c r="I1778" s="183">
        <v>6.4</v>
      </c>
      <c r="J1778" s="183">
        <v>3.44</v>
      </c>
      <c r="K1778" s="183">
        <v>10.7</v>
      </c>
      <c r="L1778" s="183">
        <v>0.54</v>
      </c>
      <c r="M1778" s="183">
        <v>1.67</v>
      </c>
      <c r="N1778" s="183">
        <v>489.24</v>
      </c>
    </row>
    <row r="1779" spans="1:15" ht="15" customHeight="1" x14ac:dyDescent="0.25">
      <c r="B1779" s="181">
        <v>2022</v>
      </c>
      <c r="C1779" s="181"/>
      <c r="D1779" s="182">
        <v>463</v>
      </c>
      <c r="E1779" s="183">
        <v>0.31</v>
      </c>
      <c r="F1779" s="183">
        <v>0.45</v>
      </c>
      <c r="G1779" s="183">
        <v>2.21</v>
      </c>
      <c r="H1779" s="183">
        <v>0.69</v>
      </c>
      <c r="I1779" s="183">
        <v>6.98</v>
      </c>
      <c r="J1779" s="183">
        <v>3.26</v>
      </c>
      <c r="K1779" s="183">
        <v>10.47</v>
      </c>
      <c r="L1779" s="183">
        <v>0.47</v>
      </c>
      <c r="M1779" s="183">
        <v>1.5</v>
      </c>
      <c r="N1779" s="183">
        <v>488.96</v>
      </c>
    </row>
    <row r="1780" spans="1:15" ht="15" customHeight="1" x14ac:dyDescent="0.25">
      <c r="B1780" s="181">
        <v>2021</v>
      </c>
      <c r="C1780" s="181"/>
      <c r="D1780" s="182">
        <v>439</v>
      </c>
      <c r="E1780" s="183">
        <v>0.33</v>
      </c>
      <c r="F1780" s="183">
        <v>0.5</v>
      </c>
      <c r="G1780" s="183">
        <v>1.99</v>
      </c>
      <c r="H1780" s="183">
        <v>0.67</v>
      </c>
      <c r="I1780" s="183">
        <v>16.39</v>
      </c>
      <c r="J1780" s="183">
        <v>7.06</v>
      </c>
      <c r="K1780" s="183">
        <v>21.12</v>
      </c>
      <c r="L1780" s="183">
        <v>0.43</v>
      </c>
      <c r="M1780" s="183">
        <v>1.29</v>
      </c>
      <c r="N1780" s="183">
        <v>913.67</v>
      </c>
    </row>
    <row r="1781" spans="1:15" ht="15" customHeight="1" x14ac:dyDescent="0.25">
      <c r="B1781" s="168">
        <v>2020</v>
      </c>
      <c r="C1781" s="168"/>
      <c r="D1781" s="182">
        <v>416</v>
      </c>
      <c r="E1781" s="183">
        <v>0.28999999999999998</v>
      </c>
      <c r="F1781" s="183">
        <v>0.41</v>
      </c>
      <c r="G1781" s="183">
        <v>2.41</v>
      </c>
      <c r="H1781" s="183">
        <v>0.71</v>
      </c>
      <c r="I1781" s="183">
        <v>-0.68</v>
      </c>
      <c r="J1781" s="183">
        <v>-0.3</v>
      </c>
      <c r="K1781" s="183">
        <v>-1.02</v>
      </c>
      <c r="L1781" s="183">
        <v>0.44</v>
      </c>
      <c r="M1781" s="183">
        <v>1.49</v>
      </c>
      <c r="N1781" s="183">
        <v>-33.479999999999997</v>
      </c>
    </row>
    <row r="1782" spans="1:15" ht="15" customHeight="1" x14ac:dyDescent="0.25">
      <c r="B1782" s="168">
        <v>2019</v>
      </c>
      <c r="C1782" s="168"/>
      <c r="D1782" s="182">
        <v>428</v>
      </c>
      <c r="E1782" s="183">
        <v>0.28000000000000003</v>
      </c>
      <c r="F1782" s="183">
        <v>0.39</v>
      </c>
      <c r="G1782" s="183">
        <v>2.59</v>
      </c>
      <c r="H1782" s="183">
        <v>0.72</v>
      </c>
      <c r="I1782" s="183">
        <v>5.4</v>
      </c>
      <c r="J1782" s="183">
        <v>2.85</v>
      </c>
      <c r="K1782" s="183">
        <v>10.25</v>
      </c>
      <c r="L1782" s="183">
        <v>0.53</v>
      </c>
      <c r="M1782" s="183">
        <v>1.9</v>
      </c>
      <c r="N1782" s="183">
        <v>350.89</v>
      </c>
    </row>
    <row r="1783" spans="1:15" ht="15" customHeight="1" x14ac:dyDescent="0.25">
      <c r="B1783" s="168">
        <v>2018</v>
      </c>
      <c r="C1783" s="168"/>
      <c r="D1783" s="182">
        <v>412</v>
      </c>
      <c r="E1783" s="183">
        <v>0.28000000000000003</v>
      </c>
      <c r="F1783" s="183">
        <v>0.39</v>
      </c>
      <c r="G1783" s="183">
        <v>2.58</v>
      </c>
      <c r="H1783" s="183">
        <v>0.72</v>
      </c>
      <c r="I1783" s="183">
        <v>6.03</v>
      </c>
      <c r="J1783" s="183">
        <v>3.33</v>
      </c>
      <c r="K1783" s="183">
        <v>11.92</v>
      </c>
      <c r="L1783" s="183">
        <v>0.55000000000000004</v>
      </c>
      <c r="M1783" s="183">
        <v>1.98</v>
      </c>
      <c r="N1783" s="183">
        <v>352.71</v>
      </c>
    </row>
    <row r="1784" spans="1:15" ht="15" customHeight="1" x14ac:dyDescent="0.25">
      <c r="B1784" s="168">
        <v>2017</v>
      </c>
      <c r="C1784" s="168"/>
      <c r="D1784" s="182">
        <v>385</v>
      </c>
      <c r="E1784" s="183">
        <v>0.28000000000000003</v>
      </c>
      <c r="F1784" s="183">
        <v>0.38</v>
      </c>
      <c r="G1784" s="183">
        <v>2.6</v>
      </c>
      <c r="H1784" s="183">
        <v>0.72</v>
      </c>
      <c r="I1784" s="183">
        <v>6.28</v>
      </c>
      <c r="J1784" s="183">
        <v>3.65</v>
      </c>
      <c r="K1784" s="183">
        <v>13.13</v>
      </c>
      <c r="L1784" s="183">
        <v>0.57999999999999996</v>
      </c>
      <c r="M1784" s="183">
        <v>2.09</v>
      </c>
      <c r="N1784" s="183">
        <v>362.85</v>
      </c>
    </row>
    <row r="1785" spans="1:15" s="7" customFormat="1" ht="15" customHeight="1" x14ac:dyDescent="0.25">
      <c r="A1785"/>
      <c r="B1785" s="168">
        <v>2016</v>
      </c>
      <c r="C1785" s="168"/>
      <c r="D1785" s="182">
        <v>372</v>
      </c>
      <c r="E1785" s="183">
        <v>0.22</v>
      </c>
      <c r="F1785" s="183">
        <v>0.28000000000000003</v>
      </c>
      <c r="G1785" s="183">
        <v>3.57</v>
      </c>
      <c r="H1785" s="183">
        <v>0.78</v>
      </c>
      <c r="I1785" s="183">
        <v>6.72</v>
      </c>
      <c r="J1785" s="183">
        <v>3.82</v>
      </c>
      <c r="K1785" s="183">
        <v>17.45</v>
      </c>
      <c r="L1785" s="183">
        <v>0.56999999999999995</v>
      </c>
      <c r="M1785" s="183">
        <v>2.6</v>
      </c>
      <c r="N1785" s="183">
        <v>357.03</v>
      </c>
      <c r="O1785" s="5"/>
    </row>
    <row r="1786" spans="1:15" s="8" customFormat="1" ht="15" customHeight="1" x14ac:dyDescent="0.25">
      <c r="A1786"/>
      <c r="B1786" s="168">
        <v>2015</v>
      </c>
      <c r="C1786" s="168"/>
      <c r="D1786" s="182">
        <v>361</v>
      </c>
      <c r="E1786" s="183">
        <v>0.23</v>
      </c>
      <c r="F1786" s="183">
        <v>0.28999999999999998</v>
      </c>
      <c r="G1786" s="183">
        <v>3.44</v>
      </c>
      <c r="H1786" s="183">
        <v>0.77</v>
      </c>
      <c r="I1786" s="183">
        <v>4.88</v>
      </c>
      <c r="J1786" s="183">
        <v>2.61</v>
      </c>
      <c r="K1786" s="183">
        <v>11.59</v>
      </c>
      <c r="L1786" s="183">
        <v>0.53</v>
      </c>
      <c r="M1786" s="183">
        <v>2.37</v>
      </c>
      <c r="N1786" s="183">
        <v>260.22000000000003</v>
      </c>
      <c r="O1786" s="5"/>
    </row>
    <row r="1787" spans="1:15" s="8" customFormat="1" ht="15" customHeight="1" x14ac:dyDescent="0.25">
      <c r="A1787"/>
      <c r="B1787" s="168">
        <v>2014</v>
      </c>
      <c r="C1787" s="168"/>
      <c r="D1787" s="182">
        <v>333</v>
      </c>
      <c r="E1787" s="183">
        <v>0.24</v>
      </c>
      <c r="F1787" s="183">
        <v>0.31</v>
      </c>
      <c r="G1787" s="183">
        <v>3.22</v>
      </c>
      <c r="H1787" s="183">
        <v>0.76</v>
      </c>
      <c r="I1787" s="183">
        <v>3.07</v>
      </c>
      <c r="J1787" s="183">
        <v>1.58</v>
      </c>
      <c r="K1787" s="183">
        <v>6.66</v>
      </c>
      <c r="L1787" s="183">
        <v>0.51</v>
      </c>
      <c r="M1787" s="183">
        <v>2.17</v>
      </c>
      <c r="N1787" s="183">
        <v>159.11000000000001</v>
      </c>
      <c r="O1787" s="5"/>
    </row>
    <row r="1788" spans="1:15" s="8" customFormat="1" ht="15" customHeight="1" x14ac:dyDescent="0.25">
      <c r="A1788"/>
      <c r="B1788" s="168">
        <v>2013</v>
      </c>
      <c r="C1788" s="168"/>
      <c r="D1788" s="182">
        <v>326</v>
      </c>
      <c r="E1788" s="183">
        <v>0.23</v>
      </c>
      <c r="F1788" s="183">
        <v>0.28999999999999998</v>
      </c>
      <c r="G1788" s="183">
        <v>3.41</v>
      </c>
      <c r="H1788" s="183">
        <v>0.77</v>
      </c>
      <c r="I1788" s="183">
        <v>4.2699999999999996</v>
      </c>
      <c r="J1788" s="183">
        <v>2.2400000000000002</v>
      </c>
      <c r="K1788" s="183">
        <v>9.86</v>
      </c>
      <c r="L1788" s="183">
        <v>0.52</v>
      </c>
      <c r="M1788" s="183">
        <v>2.31</v>
      </c>
      <c r="N1788" s="183">
        <v>227.28</v>
      </c>
      <c r="O1788" s="5"/>
    </row>
    <row r="1789" spans="1:15" ht="15" customHeight="1" x14ac:dyDescent="0.25">
      <c r="B1789" s="168">
        <v>2012</v>
      </c>
      <c r="C1789" s="168"/>
      <c r="D1789" s="182">
        <v>362</v>
      </c>
      <c r="E1789" s="183">
        <v>0.15</v>
      </c>
      <c r="F1789" s="183">
        <v>0.17</v>
      </c>
      <c r="G1789" s="183">
        <v>5.88</v>
      </c>
      <c r="H1789" s="183">
        <v>0.85</v>
      </c>
      <c r="I1789" s="183">
        <v>-1.03</v>
      </c>
      <c r="J1789" s="183">
        <v>-0.56000000000000005</v>
      </c>
      <c r="K1789" s="183">
        <v>-3.83</v>
      </c>
      <c r="L1789" s="183">
        <v>0.54</v>
      </c>
      <c r="M1789" s="183">
        <v>3.7</v>
      </c>
      <c r="N1789" s="183">
        <v>-56.18</v>
      </c>
    </row>
    <row r="1790" spans="1:15" ht="15" customHeight="1" x14ac:dyDescent="0.25">
      <c r="B1790" s="168">
        <v>2011</v>
      </c>
      <c r="C1790" s="168"/>
      <c r="D1790" s="182">
        <v>380</v>
      </c>
      <c r="E1790" s="183">
        <v>0.18</v>
      </c>
      <c r="F1790" s="183">
        <v>0.22</v>
      </c>
      <c r="G1790" s="183">
        <v>4.58</v>
      </c>
      <c r="H1790" s="183">
        <v>0.82</v>
      </c>
      <c r="I1790" s="183">
        <v>-1.58</v>
      </c>
      <c r="J1790" s="183">
        <v>-0.81</v>
      </c>
      <c r="K1790" s="183">
        <v>-4.5199999999999996</v>
      </c>
      <c r="L1790" s="183">
        <v>0.51</v>
      </c>
      <c r="M1790" s="183">
        <v>2.86</v>
      </c>
      <c r="N1790" s="183">
        <v>-85.92</v>
      </c>
    </row>
    <row r="1791" spans="1:15" ht="15" customHeight="1" x14ac:dyDescent="0.25">
      <c r="A1791" s="53"/>
      <c r="B1791" s="168">
        <v>2010</v>
      </c>
      <c r="C1791" s="168"/>
      <c r="D1791" s="182">
        <v>397</v>
      </c>
      <c r="E1791" s="183">
        <v>0.27</v>
      </c>
      <c r="F1791" s="183">
        <v>0.36</v>
      </c>
      <c r="G1791" s="183">
        <v>2.74</v>
      </c>
      <c r="H1791" s="183">
        <v>0.73</v>
      </c>
      <c r="I1791" s="183">
        <v>2.56</v>
      </c>
      <c r="J1791" s="183">
        <v>1.73</v>
      </c>
      <c r="K1791" s="183">
        <v>6.48</v>
      </c>
      <c r="L1791" s="183">
        <v>0.68</v>
      </c>
      <c r="M1791" s="183">
        <v>2.5299999999999998</v>
      </c>
      <c r="N1791" s="183">
        <v>145.55000000000001</v>
      </c>
    </row>
    <row r="1792" spans="1:15" ht="15" customHeight="1" x14ac:dyDescent="0.25">
      <c r="B1792" s="168">
        <v>2009</v>
      </c>
      <c r="C1792" s="168"/>
      <c r="D1792" s="182">
        <v>415</v>
      </c>
      <c r="E1792" s="183">
        <v>0.18</v>
      </c>
      <c r="F1792" s="183">
        <v>0.22</v>
      </c>
      <c r="G1792" s="183">
        <v>4.5999999999999996</v>
      </c>
      <c r="H1792" s="183">
        <v>0.82</v>
      </c>
      <c r="I1792" s="183">
        <v>1.83</v>
      </c>
      <c r="J1792" s="183">
        <v>1.37</v>
      </c>
      <c r="K1792" s="183">
        <v>7.69</v>
      </c>
      <c r="L1792" s="183">
        <v>0.75</v>
      </c>
      <c r="M1792" s="183">
        <v>4.2</v>
      </c>
      <c r="N1792" s="183">
        <v>97.98</v>
      </c>
    </row>
    <row r="1793" spans="1:15" ht="15" customHeight="1" x14ac:dyDescent="0.25">
      <c r="B1793" s="168">
        <v>2008</v>
      </c>
      <c r="C1793" s="168"/>
      <c r="D1793" s="182">
        <v>410</v>
      </c>
      <c r="E1793" s="183">
        <v>0.04</v>
      </c>
      <c r="F1793" s="183">
        <v>0.04</v>
      </c>
      <c r="G1793" s="183">
        <v>23.05</v>
      </c>
      <c r="H1793" s="183">
        <v>0.96</v>
      </c>
      <c r="I1793" s="183">
        <v>2.2400000000000002</v>
      </c>
      <c r="J1793" s="183">
        <v>1.84</v>
      </c>
      <c r="K1793" s="183">
        <v>44.27</v>
      </c>
      <c r="L1793" s="183">
        <v>0.82</v>
      </c>
      <c r="M1793" s="183">
        <v>19.78</v>
      </c>
      <c r="N1793" s="183">
        <v>130.97999999999999</v>
      </c>
    </row>
    <row r="1794" spans="1:15" ht="15" customHeight="1" x14ac:dyDescent="0.25">
      <c r="B1794" s="187" t="s">
        <v>289</v>
      </c>
      <c r="C1794" s="187"/>
      <c r="D1794" s="187"/>
      <c r="E1794" s="187"/>
      <c r="F1794" s="187"/>
      <c r="G1794" s="187"/>
      <c r="H1794" s="187"/>
      <c r="I1794" s="187"/>
      <c r="J1794" s="187"/>
      <c r="K1794" s="187"/>
      <c r="L1794" s="187"/>
      <c r="M1794" s="187"/>
      <c r="N1794" s="187"/>
    </row>
    <row r="1795" spans="1:15" ht="15" customHeight="1" x14ac:dyDescent="0.25">
      <c r="B1795" s="181">
        <v>2023</v>
      </c>
      <c r="C1795" s="181"/>
      <c r="D1795" s="182">
        <v>225</v>
      </c>
      <c r="E1795" s="183">
        <v>0.22</v>
      </c>
      <c r="F1795" s="183">
        <v>0.28000000000000003</v>
      </c>
      <c r="G1795" s="183">
        <v>3.55</v>
      </c>
      <c r="H1795" s="183">
        <v>0.78</v>
      </c>
      <c r="I1795" s="183">
        <v>5.25</v>
      </c>
      <c r="J1795" s="183">
        <v>6.07</v>
      </c>
      <c r="K1795" s="183">
        <v>27.62</v>
      </c>
      <c r="L1795" s="183">
        <v>1.1599999999999999</v>
      </c>
      <c r="M1795" s="183">
        <v>5.26</v>
      </c>
      <c r="N1795" s="183">
        <v>1859.73</v>
      </c>
    </row>
    <row r="1796" spans="1:15" ht="15" customHeight="1" x14ac:dyDescent="0.25">
      <c r="B1796" s="181">
        <v>2022</v>
      </c>
      <c r="C1796" s="181"/>
      <c r="D1796" s="182">
        <v>200</v>
      </c>
      <c r="E1796" s="183">
        <v>0.24</v>
      </c>
      <c r="F1796" s="183">
        <v>0.31</v>
      </c>
      <c r="G1796" s="183">
        <v>3.23</v>
      </c>
      <c r="H1796" s="183">
        <v>0.76</v>
      </c>
      <c r="I1796" s="183">
        <v>5.45</v>
      </c>
      <c r="J1796" s="183">
        <v>6.08</v>
      </c>
      <c r="K1796" s="183">
        <v>25.74</v>
      </c>
      <c r="L1796" s="183">
        <v>1.1200000000000001</v>
      </c>
      <c r="M1796" s="183">
        <v>4.72</v>
      </c>
      <c r="N1796" s="183">
        <v>1816.27</v>
      </c>
    </row>
    <row r="1797" spans="1:15" ht="15" customHeight="1" x14ac:dyDescent="0.25">
      <c r="B1797" s="181">
        <v>2021</v>
      </c>
      <c r="C1797" s="181"/>
      <c r="D1797" s="182">
        <v>181</v>
      </c>
      <c r="E1797" s="183">
        <v>0.21</v>
      </c>
      <c r="F1797" s="183">
        <v>0.26</v>
      </c>
      <c r="G1797" s="183">
        <v>3.83</v>
      </c>
      <c r="H1797" s="183">
        <v>0.79</v>
      </c>
      <c r="I1797" s="183">
        <v>4.8099999999999996</v>
      </c>
      <c r="J1797" s="183">
        <v>5.4</v>
      </c>
      <c r="K1797" s="183">
        <v>26.08</v>
      </c>
      <c r="L1797" s="183">
        <v>1.1200000000000001</v>
      </c>
      <c r="M1797" s="183">
        <v>5.42</v>
      </c>
      <c r="N1797" s="183">
        <v>1496.27</v>
      </c>
    </row>
    <row r="1798" spans="1:15" ht="15" customHeight="1" x14ac:dyDescent="0.25">
      <c r="B1798" s="168">
        <v>2020</v>
      </c>
      <c r="C1798" s="168"/>
      <c r="D1798" s="182">
        <v>171</v>
      </c>
      <c r="E1798" s="183">
        <v>0.19</v>
      </c>
      <c r="F1798" s="183">
        <v>0.24</v>
      </c>
      <c r="G1798" s="183">
        <v>4.22</v>
      </c>
      <c r="H1798" s="183">
        <v>0.81</v>
      </c>
      <c r="I1798" s="183">
        <v>2.3199999999999998</v>
      </c>
      <c r="J1798" s="183">
        <v>2.4300000000000002</v>
      </c>
      <c r="K1798" s="183">
        <v>12.68</v>
      </c>
      <c r="L1798" s="183">
        <v>1.05</v>
      </c>
      <c r="M1798" s="183">
        <v>5.46</v>
      </c>
      <c r="N1798" s="183">
        <v>680.68</v>
      </c>
    </row>
    <row r="1799" spans="1:15" ht="15" customHeight="1" x14ac:dyDescent="0.25">
      <c r="B1799" s="168">
        <v>2019</v>
      </c>
      <c r="C1799" s="168"/>
      <c r="D1799" s="182">
        <v>182</v>
      </c>
      <c r="E1799" s="183">
        <v>0.21</v>
      </c>
      <c r="F1799" s="183">
        <v>0.27</v>
      </c>
      <c r="G1799" s="183">
        <v>3.67</v>
      </c>
      <c r="H1799" s="183">
        <v>0.79</v>
      </c>
      <c r="I1799" s="183">
        <v>3.49</v>
      </c>
      <c r="J1799" s="183">
        <v>4.24</v>
      </c>
      <c r="K1799" s="183">
        <v>19.829999999999998</v>
      </c>
      <c r="L1799" s="183">
        <v>1.21</v>
      </c>
      <c r="M1799" s="183">
        <v>5.68</v>
      </c>
      <c r="N1799" s="183">
        <v>1080.3699999999999</v>
      </c>
    </row>
    <row r="1800" spans="1:15" ht="15" customHeight="1" x14ac:dyDescent="0.25">
      <c r="B1800" s="168">
        <v>2018</v>
      </c>
      <c r="C1800" s="168"/>
      <c r="D1800" s="182">
        <v>164</v>
      </c>
      <c r="E1800" s="183">
        <v>0.21</v>
      </c>
      <c r="F1800" s="183">
        <v>0.27</v>
      </c>
      <c r="G1800" s="183">
        <v>3.74</v>
      </c>
      <c r="H1800" s="183">
        <v>0.79</v>
      </c>
      <c r="I1800" s="183">
        <v>3.04</v>
      </c>
      <c r="J1800" s="183">
        <v>3.68</v>
      </c>
      <c r="K1800" s="183">
        <v>17.46</v>
      </c>
      <c r="L1800" s="183">
        <v>1.21</v>
      </c>
      <c r="M1800" s="183">
        <v>5.75</v>
      </c>
      <c r="N1800" s="183">
        <v>1006.86</v>
      </c>
    </row>
    <row r="1801" spans="1:15" s="8" customFormat="1" ht="15" customHeight="1" x14ac:dyDescent="0.25">
      <c r="A1801"/>
      <c r="B1801" s="168">
        <v>2017</v>
      </c>
      <c r="C1801" s="168"/>
      <c r="D1801" s="182">
        <v>168</v>
      </c>
      <c r="E1801" s="183">
        <v>0.21</v>
      </c>
      <c r="F1801" s="183">
        <v>0.26</v>
      </c>
      <c r="G1801" s="183">
        <v>3.83</v>
      </c>
      <c r="H1801" s="183">
        <v>0.79</v>
      </c>
      <c r="I1801" s="183">
        <v>2.89</v>
      </c>
      <c r="J1801" s="183">
        <v>3.54</v>
      </c>
      <c r="K1801" s="183">
        <v>17.09</v>
      </c>
      <c r="L1801" s="183">
        <v>1.22</v>
      </c>
      <c r="M1801" s="183">
        <v>5.92</v>
      </c>
      <c r="N1801" s="183">
        <v>847.63</v>
      </c>
      <c r="O1801" s="5"/>
    </row>
    <row r="1802" spans="1:15" s="9" customFormat="1" ht="15" customHeight="1" x14ac:dyDescent="0.25">
      <c r="A1802"/>
      <c r="B1802" s="168">
        <v>2016</v>
      </c>
      <c r="C1802" s="168"/>
      <c r="D1802" s="182">
        <v>140</v>
      </c>
      <c r="E1802" s="183">
        <v>0.24</v>
      </c>
      <c r="F1802" s="183">
        <v>0.32</v>
      </c>
      <c r="G1802" s="183">
        <v>3.16</v>
      </c>
      <c r="H1802" s="183">
        <v>0.76</v>
      </c>
      <c r="I1802" s="183">
        <v>2.97</v>
      </c>
      <c r="J1802" s="183">
        <v>3.72</v>
      </c>
      <c r="K1802" s="183">
        <v>15.46</v>
      </c>
      <c r="L1802" s="183">
        <v>1.25</v>
      </c>
      <c r="M1802" s="183">
        <v>5.21</v>
      </c>
      <c r="N1802" s="183">
        <v>877.39</v>
      </c>
      <c r="O1802" s="5"/>
    </row>
    <row r="1803" spans="1:15" s="9" customFormat="1" ht="15" customHeight="1" x14ac:dyDescent="0.25">
      <c r="A1803"/>
      <c r="B1803" s="168">
        <v>2015</v>
      </c>
      <c r="C1803" s="168"/>
      <c r="D1803" s="182">
        <v>143</v>
      </c>
      <c r="E1803" s="183">
        <v>0.22</v>
      </c>
      <c r="F1803" s="183">
        <v>0.28999999999999998</v>
      </c>
      <c r="G1803" s="183">
        <v>3.46</v>
      </c>
      <c r="H1803" s="183">
        <v>0.78</v>
      </c>
      <c r="I1803" s="183">
        <v>2.35</v>
      </c>
      <c r="J1803" s="183">
        <v>2.86</v>
      </c>
      <c r="K1803" s="183">
        <v>12.74</v>
      </c>
      <c r="L1803" s="183">
        <v>1.21</v>
      </c>
      <c r="M1803" s="183">
        <v>5.41</v>
      </c>
      <c r="N1803" s="183">
        <v>613.78</v>
      </c>
      <c r="O1803" s="5"/>
    </row>
    <row r="1804" spans="1:15" s="9" customFormat="1" ht="15" customHeight="1" x14ac:dyDescent="0.25">
      <c r="A1804"/>
      <c r="B1804" s="168">
        <v>2014</v>
      </c>
      <c r="C1804" s="168"/>
      <c r="D1804" s="182">
        <v>137</v>
      </c>
      <c r="E1804" s="183">
        <v>0.23</v>
      </c>
      <c r="F1804" s="183">
        <v>0.31</v>
      </c>
      <c r="G1804" s="183">
        <v>3.27</v>
      </c>
      <c r="H1804" s="183">
        <v>0.77</v>
      </c>
      <c r="I1804" s="183">
        <v>2.62</v>
      </c>
      <c r="J1804" s="183">
        <v>3.13</v>
      </c>
      <c r="K1804" s="183">
        <v>13.4</v>
      </c>
      <c r="L1804" s="183">
        <v>1.2</v>
      </c>
      <c r="M1804" s="183">
        <v>5.1100000000000003</v>
      </c>
      <c r="N1804" s="183">
        <v>714.45</v>
      </c>
      <c r="O1804" s="5"/>
    </row>
    <row r="1805" spans="1:15" ht="15" customHeight="1" x14ac:dyDescent="0.25">
      <c r="B1805" s="168">
        <v>2013</v>
      </c>
      <c r="C1805" s="168"/>
      <c r="D1805" s="182">
        <v>136</v>
      </c>
      <c r="E1805" s="183">
        <v>0.2</v>
      </c>
      <c r="F1805" s="183">
        <v>0.25</v>
      </c>
      <c r="G1805" s="183">
        <v>4.08</v>
      </c>
      <c r="H1805" s="183">
        <v>0.8</v>
      </c>
      <c r="I1805" s="183">
        <v>2.44</v>
      </c>
      <c r="J1805" s="183">
        <v>2.8</v>
      </c>
      <c r="K1805" s="183">
        <v>14.2</v>
      </c>
      <c r="L1805" s="183">
        <v>1.1499999999999999</v>
      </c>
      <c r="M1805" s="183">
        <v>5.82</v>
      </c>
      <c r="N1805" s="183">
        <v>610.61</v>
      </c>
    </row>
    <row r="1806" spans="1:15" ht="15" customHeight="1" x14ac:dyDescent="0.25">
      <c r="B1806" s="168">
        <v>2012</v>
      </c>
      <c r="C1806" s="168"/>
      <c r="D1806" s="182">
        <v>131</v>
      </c>
      <c r="E1806" s="183">
        <v>0.16</v>
      </c>
      <c r="F1806" s="183">
        <v>0.19</v>
      </c>
      <c r="G1806" s="183">
        <v>5.25</v>
      </c>
      <c r="H1806" s="183">
        <v>0.84</v>
      </c>
      <c r="I1806" s="183">
        <v>0.99</v>
      </c>
      <c r="J1806" s="183">
        <v>0.93</v>
      </c>
      <c r="K1806" s="183">
        <v>5.84</v>
      </c>
      <c r="L1806" s="183">
        <v>0.94</v>
      </c>
      <c r="M1806" s="183">
        <v>5.88</v>
      </c>
      <c r="N1806" s="183">
        <v>259.52999999999997</v>
      </c>
    </row>
    <row r="1807" spans="1:15" ht="15" customHeight="1" x14ac:dyDescent="0.25">
      <c r="A1807" s="53"/>
      <c r="B1807" s="168">
        <v>2011</v>
      </c>
      <c r="C1807" s="168"/>
      <c r="D1807" s="182">
        <v>150</v>
      </c>
      <c r="E1807" s="183">
        <v>0.14000000000000001</v>
      </c>
      <c r="F1807" s="183">
        <v>0.16</v>
      </c>
      <c r="G1807" s="183">
        <v>6.36</v>
      </c>
      <c r="H1807" s="183">
        <v>0.86</v>
      </c>
      <c r="I1807" s="183">
        <v>1.02</v>
      </c>
      <c r="J1807" s="183">
        <v>1.04</v>
      </c>
      <c r="K1807" s="183">
        <v>7.66</v>
      </c>
      <c r="L1807" s="183">
        <v>1.03</v>
      </c>
      <c r="M1807" s="183">
        <v>7.54</v>
      </c>
      <c r="N1807" s="183">
        <v>238.98</v>
      </c>
    </row>
    <row r="1808" spans="1:15" ht="15" customHeight="1" x14ac:dyDescent="0.25">
      <c r="B1808" s="168">
        <v>2010</v>
      </c>
      <c r="C1808" s="168"/>
      <c r="D1808" s="182">
        <v>154</v>
      </c>
      <c r="E1808" s="183">
        <v>0.12</v>
      </c>
      <c r="F1808" s="183">
        <v>0.14000000000000001</v>
      </c>
      <c r="G1808" s="183">
        <v>7.12</v>
      </c>
      <c r="H1808" s="183">
        <v>0.88</v>
      </c>
      <c r="I1808" s="183">
        <v>1.95</v>
      </c>
      <c r="J1808" s="183">
        <v>2.0099999999999998</v>
      </c>
      <c r="K1808" s="183">
        <v>16.309999999999999</v>
      </c>
      <c r="L1808" s="183">
        <v>1.03</v>
      </c>
      <c r="M1808" s="183">
        <v>8.34</v>
      </c>
      <c r="N1808" s="183">
        <v>443.44</v>
      </c>
    </row>
    <row r="1809" spans="1:15" ht="15" customHeight="1" x14ac:dyDescent="0.25">
      <c r="B1809" s="168">
        <v>2009</v>
      </c>
      <c r="C1809" s="168"/>
      <c r="D1809" s="182">
        <v>160</v>
      </c>
      <c r="E1809" s="183">
        <v>0.11</v>
      </c>
      <c r="F1809" s="183">
        <v>0.12</v>
      </c>
      <c r="G1809" s="183">
        <v>8.1199999999999992</v>
      </c>
      <c r="H1809" s="183">
        <v>0.89</v>
      </c>
      <c r="I1809" s="183">
        <v>0.17</v>
      </c>
      <c r="J1809" s="183">
        <v>0.17</v>
      </c>
      <c r="K1809" s="183">
        <v>1.58</v>
      </c>
      <c r="L1809" s="183">
        <v>1.02</v>
      </c>
      <c r="M1809" s="183">
        <v>9.34</v>
      </c>
      <c r="N1809" s="183">
        <v>37.78</v>
      </c>
    </row>
    <row r="1810" spans="1:15" ht="15" customHeight="1" x14ac:dyDescent="0.25">
      <c r="B1810" s="168">
        <v>2008</v>
      </c>
      <c r="C1810" s="168"/>
      <c r="D1810" s="182">
        <v>173</v>
      </c>
      <c r="E1810" s="183">
        <v>0.11</v>
      </c>
      <c r="F1810" s="183">
        <v>0.12</v>
      </c>
      <c r="G1810" s="183">
        <v>8.3699999999999992</v>
      </c>
      <c r="H1810" s="183">
        <v>0.89</v>
      </c>
      <c r="I1810" s="183">
        <v>0.78</v>
      </c>
      <c r="J1810" s="183">
        <v>0.78</v>
      </c>
      <c r="K1810" s="183">
        <v>7.27</v>
      </c>
      <c r="L1810" s="183">
        <v>0.99</v>
      </c>
      <c r="M1810" s="183">
        <v>9.26</v>
      </c>
      <c r="N1810" s="183">
        <v>171.52</v>
      </c>
    </row>
    <row r="1811" spans="1:15" s="10" customFormat="1" ht="15" customHeight="1" collapsed="1" x14ac:dyDescent="0.25">
      <c r="A1811"/>
      <c r="B1811" s="258" t="s">
        <v>40</v>
      </c>
      <c r="C1811" s="184"/>
      <c r="D1811" s="184"/>
      <c r="E1811" s="184"/>
      <c r="F1811" s="184"/>
      <c r="G1811" s="184"/>
      <c r="H1811" s="184"/>
      <c r="I1811" s="184"/>
      <c r="J1811" s="184"/>
      <c r="K1811" s="184"/>
      <c r="L1811" s="184"/>
      <c r="M1811" s="184"/>
      <c r="N1811" s="184"/>
      <c r="O1811" s="5"/>
    </row>
    <row r="1812" spans="1:15" s="10" customFormat="1" ht="15" customHeight="1" x14ac:dyDescent="0.25">
      <c r="A1812"/>
      <c r="B1812" s="187" t="s">
        <v>290</v>
      </c>
      <c r="C1812" s="187"/>
      <c r="D1812" s="187"/>
      <c r="E1812" s="187"/>
      <c r="F1812" s="187"/>
      <c r="G1812" s="187"/>
      <c r="H1812" s="187"/>
      <c r="I1812" s="187"/>
      <c r="J1812" s="187"/>
      <c r="K1812" s="187"/>
      <c r="L1812" s="187"/>
      <c r="M1812" s="187"/>
      <c r="N1812" s="187"/>
      <c r="O1812" s="5"/>
    </row>
    <row r="1813" spans="1:15" s="10" customFormat="1" ht="15" customHeight="1" x14ac:dyDescent="0.25">
      <c r="A1813"/>
      <c r="B1813" s="181">
        <v>2023</v>
      </c>
      <c r="C1813" s="181"/>
      <c r="D1813" s="182">
        <v>5577</v>
      </c>
      <c r="E1813" s="183">
        <v>0.34</v>
      </c>
      <c r="F1813" s="183">
        <v>0.52</v>
      </c>
      <c r="G1813" s="183">
        <v>1.91</v>
      </c>
      <c r="H1813" s="183">
        <v>0.66</v>
      </c>
      <c r="I1813" s="183">
        <v>5.29</v>
      </c>
      <c r="J1813" s="183">
        <v>4.55</v>
      </c>
      <c r="K1813" s="183">
        <v>13.25</v>
      </c>
      <c r="L1813" s="183">
        <v>0.86</v>
      </c>
      <c r="M1813" s="183">
        <v>2.5</v>
      </c>
      <c r="N1813" s="183">
        <v>37.4</v>
      </c>
      <c r="O1813" s="5"/>
    </row>
    <row r="1814" spans="1:15" s="10" customFormat="1" ht="15" customHeight="1" x14ac:dyDescent="0.25">
      <c r="A1814"/>
      <c r="B1814" s="181">
        <v>2022</v>
      </c>
      <c r="C1814" s="181"/>
      <c r="D1814" s="182">
        <v>5293</v>
      </c>
      <c r="E1814" s="183">
        <v>0.33</v>
      </c>
      <c r="F1814" s="183">
        <v>0.49</v>
      </c>
      <c r="G1814" s="183">
        <v>2.0499999999999998</v>
      </c>
      <c r="H1814" s="183">
        <v>0.67</v>
      </c>
      <c r="I1814" s="183">
        <v>6.92</v>
      </c>
      <c r="J1814" s="183">
        <v>5.56</v>
      </c>
      <c r="K1814" s="183">
        <v>16.940000000000001</v>
      </c>
      <c r="L1814" s="183">
        <v>0.8</v>
      </c>
      <c r="M1814" s="183">
        <v>2.4500000000000002</v>
      </c>
      <c r="N1814" s="183">
        <v>43.32</v>
      </c>
      <c r="O1814" s="5"/>
    </row>
    <row r="1815" spans="1:15" s="10" customFormat="1" ht="15" customHeight="1" x14ac:dyDescent="0.25">
      <c r="A1815"/>
      <c r="B1815" s="181">
        <v>2021</v>
      </c>
      <c r="C1815" s="181"/>
      <c r="D1815" s="182">
        <v>5053</v>
      </c>
      <c r="E1815" s="183">
        <v>0.33</v>
      </c>
      <c r="F1815" s="183">
        <v>0.5</v>
      </c>
      <c r="G1815" s="183">
        <v>2</v>
      </c>
      <c r="H1815" s="183">
        <v>0.67</v>
      </c>
      <c r="I1815" s="183">
        <v>4.7300000000000004</v>
      </c>
      <c r="J1815" s="183">
        <v>2.99</v>
      </c>
      <c r="K1815" s="183">
        <v>8.9700000000000006</v>
      </c>
      <c r="L1815" s="183">
        <v>0.63</v>
      </c>
      <c r="M1815" s="183">
        <v>1.9</v>
      </c>
      <c r="N1815" s="183">
        <v>21.65</v>
      </c>
      <c r="O1815" s="5"/>
    </row>
    <row r="1816" spans="1:15" ht="15" customHeight="1" x14ac:dyDescent="0.25">
      <c r="B1816" s="187" t="s">
        <v>291</v>
      </c>
      <c r="C1816" s="187"/>
      <c r="D1816" s="187"/>
      <c r="E1816" s="187"/>
      <c r="F1816" s="187"/>
      <c r="G1816" s="187"/>
      <c r="H1816" s="187"/>
      <c r="I1816" s="187"/>
      <c r="J1816" s="187"/>
      <c r="K1816" s="187"/>
      <c r="L1816" s="187"/>
      <c r="M1816" s="187"/>
      <c r="N1816" s="187"/>
    </row>
    <row r="1817" spans="1:15" ht="15" customHeight="1" x14ac:dyDescent="0.25">
      <c r="B1817" s="181">
        <v>2023</v>
      </c>
      <c r="C1817" s="181"/>
      <c r="D1817" s="182">
        <v>2028</v>
      </c>
      <c r="E1817" s="183">
        <v>0.46</v>
      </c>
      <c r="F1817" s="183">
        <v>0.84</v>
      </c>
      <c r="G1817" s="183">
        <v>1.19</v>
      </c>
      <c r="H1817" s="183">
        <v>0.54</v>
      </c>
      <c r="I1817" s="183">
        <v>8.44</v>
      </c>
      <c r="J1817" s="183">
        <v>6.3</v>
      </c>
      <c r="K1817" s="183">
        <v>13.78</v>
      </c>
      <c r="L1817" s="183">
        <v>0.75</v>
      </c>
      <c r="M1817" s="183">
        <v>1.63</v>
      </c>
      <c r="N1817" s="183">
        <v>34.71</v>
      </c>
    </row>
    <row r="1818" spans="1:15" ht="15" customHeight="1" x14ac:dyDescent="0.25">
      <c r="B1818" s="181">
        <v>2022</v>
      </c>
      <c r="C1818" s="181"/>
      <c r="D1818" s="182">
        <v>1896</v>
      </c>
      <c r="E1818" s="183">
        <v>0.43</v>
      </c>
      <c r="F1818" s="183">
        <v>0.77</v>
      </c>
      <c r="G1818" s="183">
        <v>1.3</v>
      </c>
      <c r="H1818" s="183">
        <v>0.56999999999999995</v>
      </c>
      <c r="I1818" s="183">
        <v>10.28</v>
      </c>
      <c r="J1818" s="183">
        <v>7.09</v>
      </c>
      <c r="K1818" s="183">
        <v>16.3</v>
      </c>
      <c r="L1818" s="183">
        <v>0.69</v>
      </c>
      <c r="M1818" s="183">
        <v>1.59</v>
      </c>
      <c r="N1818" s="183">
        <v>42.35</v>
      </c>
    </row>
    <row r="1819" spans="1:15" ht="15" customHeight="1" x14ac:dyDescent="0.25">
      <c r="B1819" s="181">
        <v>2021</v>
      </c>
      <c r="C1819" s="181"/>
      <c r="D1819" s="182">
        <v>1832</v>
      </c>
      <c r="E1819" s="183">
        <v>0.41</v>
      </c>
      <c r="F1819" s="183">
        <v>0.7</v>
      </c>
      <c r="G1819" s="183">
        <v>1.43</v>
      </c>
      <c r="H1819" s="183">
        <v>0.59</v>
      </c>
      <c r="I1819" s="183">
        <v>6.54</v>
      </c>
      <c r="J1819" s="183">
        <v>3.96</v>
      </c>
      <c r="K1819" s="183">
        <v>9.6300000000000008</v>
      </c>
      <c r="L1819" s="183">
        <v>0.61</v>
      </c>
      <c r="M1819" s="183">
        <v>1.47</v>
      </c>
      <c r="N1819" s="183">
        <v>22.2</v>
      </c>
    </row>
    <row r="1820" spans="1:15" ht="15" customHeight="1" x14ac:dyDescent="0.25">
      <c r="B1820" s="187" t="s">
        <v>618</v>
      </c>
      <c r="C1820" s="187"/>
      <c r="D1820" s="187"/>
      <c r="E1820" s="187"/>
      <c r="F1820" s="187"/>
      <c r="G1820" s="187"/>
      <c r="H1820" s="187"/>
      <c r="I1820" s="187"/>
      <c r="J1820" s="187"/>
      <c r="K1820" s="187"/>
      <c r="L1820" s="187"/>
      <c r="M1820" s="187"/>
      <c r="N1820" s="187"/>
    </row>
    <row r="1821" spans="1:15" ht="15" customHeight="1" x14ac:dyDescent="0.25">
      <c r="B1821" s="181">
        <v>2023</v>
      </c>
      <c r="C1821" s="181"/>
      <c r="D1821" s="182">
        <v>1100</v>
      </c>
      <c r="E1821" s="183">
        <v>0.45</v>
      </c>
      <c r="F1821" s="183">
        <v>0.81</v>
      </c>
      <c r="G1821" s="183">
        <v>1.24</v>
      </c>
      <c r="H1821" s="183">
        <v>0.55000000000000004</v>
      </c>
      <c r="I1821" s="183">
        <v>7.92</v>
      </c>
      <c r="J1821" s="183">
        <v>6.56</v>
      </c>
      <c r="K1821" s="183">
        <v>14.69</v>
      </c>
      <c r="L1821" s="183">
        <v>0.83</v>
      </c>
      <c r="M1821" s="183">
        <v>1.85</v>
      </c>
      <c r="N1821" s="183">
        <v>42.7</v>
      </c>
    </row>
    <row r="1822" spans="1:15" ht="15" customHeight="1" x14ac:dyDescent="0.25">
      <c r="B1822" s="181">
        <v>2022</v>
      </c>
      <c r="C1822" s="181"/>
      <c r="D1822" s="182">
        <v>1013</v>
      </c>
      <c r="E1822" s="183">
        <v>0.43</v>
      </c>
      <c r="F1822" s="183">
        <v>0.76</v>
      </c>
      <c r="G1822" s="183">
        <v>1.31</v>
      </c>
      <c r="H1822" s="183">
        <v>0.56999999999999995</v>
      </c>
      <c r="I1822" s="183">
        <v>6.14</v>
      </c>
      <c r="J1822" s="183">
        <v>5.38</v>
      </c>
      <c r="K1822" s="183">
        <v>12.46</v>
      </c>
      <c r="L1822" s="183">
        <v>0.88</v>
      </c>
      <c r="M1822" s="183">
        <v>2.0299999999999998</v>
      </c>
      <c r="N1822" s="183">
        <v>29.7</v>
      </c>
    </row>
    <row r="1823" spans="1:15" ht="15" customHeight="1" x14ac:dyDescent="0.25">
      <c r="B1823" s="181">
        <v>2021</v>
      </c>
      <c r="C1823" s="181"/>
      <c r="D1823" s="182">
        <v>944</v>
      </c>
      <c r="E1823" s="183">
        <v>0.44</v>
      </c>
      <c r="F1823" s="183">
        <v>0.78</v>
      </c>
      <c r="G1823" s="183">
        <v>1.28</v>
      </c>
      <c r="H1823" s="183">
        <v>0.56000000000000005</v>
      </c>
      <c r="I1823" s="183">
        <v>6.48</v>
      </c>
      <c r="J1823" s="183">
        <v>5</v>
      </c>
      <c r="K1823" s="183">
        <v>11.42</v>
      </c>
      <c r="L1823" s="183">
        <v>0.77</v>
      </c>
      <c r="M1823" s="183">
        <v>1.76</v>
      </c>
      <c r="N1823" s="183">
        <v>28.78</v>
      </c>
    </row>
    <row r="1824" spans="1:15" ht="15" customHeight="1" x14ac:dyDescent="0.25">
      <c r="B1824" s="187" t="s">
        <v>619</v>
      </c>
      <c r="C1824" s="187"/>
      <c r="D1824" s="187"/>
      <c r="E1824" s="187"/>
      <c r="F1824" s="187"/>
      <c r="G1824" s="187"/>
      <c r="H1824" s="187"/>
      <c r="I1824" s="187"/>
      <c r="J1824" s="187"/>
      <c r="K1824" s="187"/>
      <c r="L1824" s="187"/>
      <c r="M1824" s="187"/>
      <c r="N1824" s="187"/>
    </row>
    <row r="1825" spans="1:15" ht="15" customHeight="1" x14ac:dyDescent="0.25">
      <c r="B1825" s="181">
        <v>2023</v>
      </c>
      <c r="C1825" s="181"/>
      <c r="D1825" s="182">
        <v>6676</v>
      </c>
      <c r="E1825" s="183">
        <v>0.32</v>
      </c>
      <c r="F1825" s="183">
        <v>0.48</v>
      </c>
      <c r="G1825" s="183">
        <v>2.08</v>
      </c>
      <c r="H1825" s="183">
        <v>0.68</v>
      </c>
      <c r="I1825" s="183">
        <v>6.33</v>
      </c>
      <c r="J1825" s="183">
        <v>4.2</v>
      </c>
      <c r="K1825" s="183">
        <v>12.96</v>
      </c>
      <c r="L1825" s="183">
        <v>0.66</v>
      </c>
      <c r="M1825" s="183">
        <v>2.0499999999999998</v>
      </c>
      <c r="N1825" s="183">
        <v>99.4</v>
      </c>
    </row>
    <row r="1826" spans="1:15" ht="15" customHeight="1" x14ac:dyDescent="0.25">
      <c r="B1826" s="181">
        <v>2022</v>
      </c>
      <c r="C1826" s="181"/>
      <c r="D1826" s="182">
        <v>6183</v>
      </c>
      <c r="E1826" s="183">
        <v>0.33</v>
      </c>
      <c r="F1826" s="183">
        <v>0.49</v>
      </c>
      <c r="G1826" s="183">
        <v>2.0299999999999998</v>
      </c>
      <c r="H1826" s="183">
        <v>0.67</v>
      </c>
      <c r="I1826" s="183">
        <v>6.78</v>
      </c>
      <c r="J1826" s="183">
        <v>4.24</v>
      </c>
      <c r="K1826" s="183">
        <v>12.86</v>
      </c>
      <c r="L1826" s="183">
        <v>0.63</v>
      </c>
      <c r="M1826" s="183">
        <v>1.9</v>
      </c>
      <c r="N1826" s="183">
        <v>97.65</v>
      </c>
    </row>
    <row r="1827" spans="1:15" ht="15" customHeight="1" x14ac:dyDescent="0.25">
      <c r="B1827" s="181">
        <v>2021</v>
      </c>
      <c r="C1827" s="181"/>
      <c r="D1827" s="182">
        <v>5780</v>
      </c>
      <c r="E1827" s="183">
        <v>0.31</v>
      </c>
      <c r="F1827" s="183">
        <v>0.45</v>
      </c>
      <c r="G1827" s="183">
        <v>2.21</v>
      </c>
      <c r="H1827" s="183">
        <v>0.69</v>
      </c>
      <c r="I1827" s="183">
        <v>17.14</v>
      </c>
      <c r="J1827" s="183">
        <v>9.85</v>
      </c>
      <c r="K1827" s="183">
        <v>31.58</v>
      </c>
      <c r="L1827" s="183">
        <v>0.56999999999999995</v>
      </c>
      <c r="M1827" s="183">
        <v>1.84</v>
      </c>
      <c r="N1827" s="183">
        <v>214.56</v>
      </c>
    </row>
    <row r="1828" spans="1:15" ht="15" customHeight="1" x14ac:dyDescent="0.25">
      <c r="B1828" s="187" t="s">
        <v>620</v>
      </c>
      <c r="C1828" s="187"/>
      <c r="D1828" s="187"/>
      <c r="E1828" s="187"/>
      <c r="F1828" s="187"/>
      <c r="G1828" s="187"/>
      <c r="H1828" s="187"/>
      <c r="I1828" s="187"/>
      <c r="J1828" s="187"/>
      <c r="K1828" s="187"/>
      <c r="L1828" s="187"/>
      <c r="M1828" s="187"/>
      <c r="N1828" s="187"/>
    </row>
    <row r="1829" spans="1:15" ht="15" customHeight="1" x14ac:dyDescent="0.25">
      <c r="B1829" s="181">
        <v>2023</v>
      </c>
      <c r="C1829" s="181"/>
      <c r="D1829" s="182">
        <v>1151</v>
      </c>
      <c r="E1829" s="183">
        <v>0.45</v>
      </c>
      <c r="F1829" s="183">
        <v>0.81</v>
      </c>
      <c r="G1829" s="183">
        <v>1.23</v>
      </c>
      <c r="H1829" s="183">
        <v>0.55000000000000004</v>
      </c>
      <c r="I1829" s="183">
        <v>6.64</v>
      </c>
      <c r="J1829" s="183">
        <v>6.83</v>
      </c>
      <c r="K1829" s="183">
        <v>15.25</v>
      </c>
      <c r="L1829" s="183">
        <v>1.03</v>
      </c>
      <c r="M1829" s="183">
        <v>2.2999999999999998</v>
      </c>
      <c r="N1829" s="183">
        <v>31.21</v>
      </c>
    </row>
    <row r="1830" spans="1:15" ht="15" customHeight="1" x14ac:dyDescent="0.25">
      <c r="B1830" s="181">
        <v>2022</v>
      </c>
      <c r="C1830" s="181"/>
      <c r="D1830" s="182">
        <v>1038</v>
      </c>
      <c r="E1830" s="183">
        <v>0.44</v>
      </c>
      <c r="F1830" s="183">
        <v>0.77</v>
      </c>
      <c r="G1830" s="183">
        <v>1.3</v>
      </c>
      <c r="H1830" s="183">
        <v>0.56000000000000005</v>
      </c>
      <c r="I1830" s="183">
        <v>6.49</v>
      </c>
      <c r="J1830" s="183">
        <v>6.48</v>
      </c>
      <c r="K1830" s="183">
        <v>14.89</v>
      </c>
      <c r="L1830" s="183">
        <v>1</v>
      </c>
      <c r="M1830" s="183">
        <v>2.29</v>
      </c>
      <c r="N1830" s="183">
        <v>28.78</v>
      </c>
    </row>
    <row r="1831" spans="1:15" ht="15" customHeight="1" x14ac:dyDescent="0.25">
      <c r="B1831" s="181">
        <v>2021</v>
      </c>
      <c r="C1831" s="181"/>
      <c r="D1831" s="182">
        <v>969</v>
      </c>
      <c r="E1831" s="183">
        <v>0.42</v>
      </c>
      <c r="F1831" s="183">
        <v>0.73</v>
      </c>
      <c r="G1831" s="183">
        <v>1.37</v>
      </c>
      <c r="H1831" s="183">
        <v>0.57999999999999996</v>
      </c>
      <c r="I1831" s="183">
        <v>6.8</v>
      </c>
      <c r="J1831" s="183">
        <v>5.98</v>
      </c>
      <c r="K1831" s="183">
        <v>14.2</v>
      </c>
      <c r="L1831" s="183">
        <v>0.88</v>
      </c>
      <c r="M1831" s="183">
        <v>2.09</v>
      </c>
      <c r="N1831" s="183">
        <v>26.27</v>
      </c>
    </row>
    <row r="1832" spans="1:15" ht="15" customHeight="1" x14ac:dyDescent="0.25">
      <c r="B1832" s="187" t="s">
        <v>292</v>
      </c>
      <c r="C1832" s="187"/>
      <c r="D1832" s="187"/>
      <c r="E1832" s="187"/>
      <c r="F1832" s="187"/>
      <c r="G1832" s="187"/>
      <c r="H1832" s="187"/>
      <c r="I1832" s="187"/>
      <c r="J1832" s="187"/>
      <c r="K1832" s="187"/>
      <c r="L1832" s="187"/>
      <c r="M1832" s="187"/>
      <c r="N1832" s="187"/>
    </row>
    <row r="1833" spans="1:15" ht="15" customHeight="1" x14ac:dyDescent="0.25">
      <c r="B1833" s="181">
        <v>2023</v>
      </c>
      <c r="C1833" s="181"/>
      <c r="D1833" s="182">
        <v>551</v>
      </c>
      <c r="E1833" s="183">
        <v>0.43</v>
      </c>
      <c r="F1833" s="183">
        <v>0.75</v>
      </c>
      <c r="G1833" s="183">
        <v>1.33</v>
      </c>
      <c r="H1833" s="183">
        <v>0.56999999999999995</v>
      </c>
      <c r="I1833" s="183">
        <v>5.43</v>
      </c>
      <c r="J1833" s="183">
        <v>6.37</v>
      </c>
      <c r="K1833" s="183">
        <v>14.82</v>
      </c>
      <c r="L1833" s="183">
        <v>1.17</v>
      </c>
      <c r="M1833" s="183">
        <v>2.73</v>
      </c>
      <c r="N1833" s="183">
        <v>25.58</v>
      </c>
    </row>
    <row r="1834" spans="1:15" ht="15" customHeight="1" x14ac:dyDescent="0.25">
      <c r="B1834" s="181">
        <v>2022</v>
      </c>
      <c r="C1834" s="181"/>
      <c r="D1834" s="182">
        <v>523</v>
      </c>
      <c r="E1834" s="183">
        <v>0.41</v>
      </c>
      <c r="F1834" s="183">
        <v>0.69</v>
      </c>
      <c r="G1834" s="183">
        <v>1.45</v>
      </c>
      <c r="H1834" s="183">
        <v>0.59</v>
      </c>
      <c r="I1834" s="183">
        <v>5.18</v>
      </c>
      <c r="J1834" s="183">
        <v>6.19</v>
      </c>
      <c r="K1834" s="183">
        <v>15.16</v>
      </c>
      <c r="L1834" s="183">
        <v>1.2</v>
      </c>
      <c r="M1834" s="183">
        <v>2.93</v>
      </c>
      <c r="N1834" s="183">
        <v>21.96</v>
      </c>
    </row>
    <row r="1835" spans="1:15" ht="15" customHeight="1" x14ac:dyDescent="0.25">
      <c r="B1835" s="181">
        <v>2021</v>
      </c>
      <c r="C1835" s="181"/>
      <c r="D1835" s="182">
        <v>474</v>
      </c>
      <c r="E1835" s="183">
        <v>0.38</v>
      </c>
      <c r="F1835" s="183">
        <v>0.62</v>
      </c>
      <c r="G1835" s="183">
        <v>1.61</v>
      </c>
      <c r="H1835" s="183">
        <v>0.62</v>
      </c>
      <c r="I1835" s="183">
        <v>7.43</v>
      </c>
      <c r="J1835" s="183">
        <v>7.06</v>
      </c>
      <c r="K1835" s="183">
        <v>18.399999999999999</v>
      </c>
      <c r="L1835" s="183">
        <v>0.95</v>
      </c>
      <c r="M1835" s="183">
        <v>2.48</v>
      </c>
      <c r="N1835" s="183">
        <v>24.9</v>
      </c>
    </row>
    <row r="1836" spans="1:15" ht="15" customHeight="1" x14ac:dyDescent="0.25">
      <c r="B1836" s="187" t="s">
        <v>293</v>
      </c>
      <c r="C1836" s="187"/>
      <c r="D1836" s="187"/>
      <c r="E1836" s="187"/>
      <c r="F1836" s="187"/>
      <c r="G1836" s="187"/>
      <c r="H1836" s="187"/>
      <c r="I1836" s="187"/>
      <c r="J1836" s="187"/>
      <c r="K1836" s="187"/>
      <c r="L1836" s="187"/>
      <c r="M1836" s="187"/>
      <c r="N1836" s="187"/>
    </row>
    <row r="1837" spans="1:15" ht="15" customHeight="1" x14ac:dyDescent="0.25">
      <c r="B1837" s="181">
        <v>2023</v>
      </c>
      <c r="C1837" s="181"/>
      <c r="D1837" s="182">
        <v>1337</v>
      </c>
      <c r="E1837" s="183">
        <v>0.42</v>
      </c>
      <c r="F1837" s="183">
        <v>0.74</v>
      </c>
      <c r="G1837" s="183">
        <v>1.36</v>
      </c>
      <c r="H1837" s="183">
        <v>0.57999999999999996</v>
      </c>
      <c r="I1837" s="183">
        <v>8.94</v>
      </c>
      <c r="J1837" s="183">
        <v>9.69</v>
      </c>
      <c r="K1837" s="183">
        <v>22.83</v>
      </c>
      <c r="L1837" s="183">
        <v>1.08</v>
      </c>
      <c r="M1837" s="183">
        <v>2.5499999999999998</v>
      </c>
      <c r="N1837" s="183">
        <v>53.28</v>
      </c>
    </row>
    <row r="1838" spans="1:15" ht="15" customHeight="1" x14ac:dyDescent="0.25">
      <c r="B1838" s="181">
        <v>2022</v>
      </c>
      <c r="C1838" s="181"/>
      <c r="D1838" s="182">
        <v>1281</v>
      </c>
      <c r="E1838" s="183">
        <v>0.4</v>
      </c>
      <c r="F1838" s="183">
        <v>0.66</v>
      </c>
      <c r="G1838" s="183">
        <v>1.52</v>
      </c>
      <c r="H1838" s="183">
        <v>0.6</v>
      </c>
      <c r="I1838" s="183">
        <v>8.9700000000000006</v>
      </c>
      <c r="J1838" s="183">
        <v>10.119999999999999</v>
      </c>
      <c r="K1838" s="183">
        <v>25.49</v>
      </c>
      <c r="L1838" s="183">
        <v>1.1299999999999999</v>
      </c>
      <c r="M1838" s="183">
        <v>2.84</v>
      </c>
      <c r="N1838" s="183">
        <v>51.29</v>
      </c>
    </row>
    <row r="1839" spans="1:15" ht="15" customHeight="1" x14ac:dyDescent="0.25">
      <c r="B1839" s="181">
        <v>2021</v>
      </c>
      <c r="C1839" s="181"/>
      <c r="D1839" s="182">
        <v>1232</v>
      </c>
      <c r="E1839" s="183">
        <v>0.36</v>
      </c>
      <c r="F1839" s="183">
        <v>0.56000000000000005</v>
      </c>
      <c r="G1839" s="183">
        <v>1.78</v>
      </c>
      <c r="H1839" s="183">
        <v>0.64</v>
      </c>
      <c r="I1839" s="183">
        <v>1.71</v>
      </c>
      <c r="J1839" s="183">
        <v>1.27</v>
      </c>
      <c r="K1839" s="183">
        <v>3.52</v>
      </c>
      <c r="L1839" s="183">
        <v>0.74</v>
      </c>
      <c r="M1839" s="183">
        <v>2.06</v>
      </c>
      <c r="N1839" s="183">
        <v>5.37</v>
      </c>
    </row>
    <row r="1840" spans="1:15" s="9" customFormat="1" ht="15" customHeight="1" x14ac:dyDescent="0.25">
      <c r="A1840"/>
      <c r="B1840" s="187" t="s">
        <v>514</v>
      </c>
      <c r="C1840" s="187"/>
      <c r="D1840" s="187"/>
      <c r="E1840" s="187"/>
      <c r="F1840" s="187"/>
      <c r="G1840" s="187"/>
      <c r="H1840" s="187"/>
      <c r="I1840" s="187"/>
      <c r="J1840" s="187"/>
      <c r="K1840" s="187"/>
      <c r="L1840" s="187"/>
      <c r="M1840" s="187"/>
      <c r="N1840" s="187"/>
      <c r="O1840" s="5"/>
    </row>
    <row r="1841" spans="1:15" s="9" customFormat="1" ht="15" customHeight="1" x14ac:dyDescent="0.25">
      <c r="A1841"/>
      <c r="B1841" s="181">
        <v>2023</v>
      </c>
      <c r="C1841" s="181"/>
      <c r="D1841" s="182">
        <v>322</v>
      </c>
      <c r="E1841" s="183">
        <v>0.46</v>
      </c>
      <c r="F1841" s="183">
        <v>0.85</v>
      </c>
      <c r="G1841" s="183">
        <v>1.18</v>
      </c>
      <c r="H1841" s="183">
        <v>0.54</v>
      </c>
      <c r="I1841" s="183">
        <v>13.3</v>
      </c>
      <c r="J1841" s="183">
        <v>10.5</v>
      </c>
      <c r="K1841" s="183">
        <v>22.89</v>
      </c>
      <c r="L1841" s="183">
        <v>0.79</v>
      </c>
      <c r="M1841" s="183">
        <v>1.72</v>
      </c>
      <c r="N1841" s="183">
        <v>79.290000000000006</v>
      </c>
      <c r="O1841" s="5"/>
    </row>
    <row r="1842" spans="1:15" s="9" customFormat="1" ht="15" customHeight="1" x14ac:dyDescent="0.25">
      <c r="A1842"/>
      <c r="B1842" s="181">
        <v>2022</v>
      </c>
      <c r="C1842" s="181"/>
      <c r="D1842" s="182">
        <v>313</v>
      </c>
      <c r="E1842" s="183">
        <v>0.41</v>
      </c>
      <c r="F1842" s="183">
        <v>0.71</v>
      </c>
      <c r="G1842" s="183">
        <v>1.41</v>
      </c>
      <c r="H1842" s="183">
        <v>0.59</v>
      </c>
      <c r="I1842" s="183">
        <v>12.73</v>
      </c>
      <c r="J1842" s="183">
        <v>9.7799999999999994</v>
      </c>
      <c r="K1842" s="183">
        <v>23.58</v>
      </c>
      <c r="L1842" s="183">
        <v>0.77</v>
      </c>
      <c r="M1842" s="183">
        <v>1.85</v>
      </c>
      <c r="N1842" s="183">
        <v>60.82</v>
      </c>
      <c r="O1842" s="5"/>
    </row>
    <row r="1843" spans="1:15" s="9" customFormat="1" ht="15" customHeight="1" x14ac:dyDescent="0.25">
      <c r="A1843"/>
      <c r="B1843" s="181">
        <v>2021</v>
      </c>
      <c r="C1843" s="181"/>
      <c r="D1843" s="182">
        <v>303</v>
      </c>
      <c r="E1843" s="183">
        <v>0.37</v>
      </c>
      <c r="F1843" s="183">
        <v>0.59</v>
      </c>
      <c r="G1843" s="183">
        <v>1.69</v>
      </c>
      <c r="H1843" s="183">
        <v>0.63</v>
      </c>
      <c r="I1843" s="183">
        <v>9.36</v>
      </c>
      <c r="J1843" s="183">
        <v>4.9400000000000004</v>
      </c>
      <c r="K1843" s="183">
        <v>13.29</v>
      </c>
      <c r="L1843" s="183">
        <v>0.53</v>
      </c>
      <c r="M1843" s="183">
        <v>1.42</v>
      </c>
      <c r="N1843" s="183">
        <v>27.06</v>
      </c>
      <c r="O1843" s="5"/>
    </row>
    <row r="1844" spans="1:15" ht="15" customHeight="1" x14ac:dyDescent="0.25">
      <c r="B1844" s="187" t="s">
        <v>531</v>
      </c>
      <c r="C1844" s="187"/>
      <c r="D1844" s="187"/>
      <c r="E1844" s="187"/>
      <c r="F1844" s="187"/>
      <c r="G1844" s="187"/>
      <c r="H1844" s="187"/>
      <c r="I1844" s="187"/>
      <c r="J1844" s="187"/>
      <c r="K1844" s="187"/>
      <c r="L1844" s="187"/>
      <c r="M1844" s="187"/>
      <c r="N1844" s="187"/>
    </row>
    <row r="1845" spans="1:15" ht="15" customHeight="1" x14ac:dyDescent="0.25">
      <c r="B1845" s="181">
        <v>2023</v>
      </c>
      <c r="C1845" s="181"/>
      <c r="D1845" s="182">
        <v>569</v>
      </c>
      <c r="E1845" s="183">
        <v>0.44</v>
      </c>
      <c r="F1845" s="183">
        <v>0.8</v>
      </c>
      <c r="G1845" s="183">
        <v>1.25</v>
      </c>
      <c r="H1845" s="183">
        <v>0.56000000000000005</v>
      </c>
      <c r="I1845" s="183">
        <v>5.76</v>
      </c>
      <c r="J1845" s="183">
        <v>2.2200000000000002</v>
      </c>
      <c r="K1845" s="183">
        <v>4.99</v>
      </c>
      <c r="L1845" s="183">
        <v>0.38</v>
      </c>
      <c r="M1845" s="183">
        <v>0.87</v>
      </c>
      <c r="N1845" s="183">
        <v>37.729999999999997</v>
      </c>
    </row>
    <row r="1846" spans="1:15" ht="15" customHeight="1" x14ac:dyDescent="0.25">
      <c r="B1846" s="181">
        <v>2022</v>
      </c>
      <c r="C1846" s="181"/>
      <c r="D1846" s="182">
        <v>494</v>
      </c>
      <c r="E1846" s="183">
        <v>0.4</v>
      </c>
      <c r="F1846" s="183">
        <v>0.67</v>
      </c>
      <c r="G1846" s="183">
        <v>1.48</v>
      </c>
      <c r="H1846" s="183">
        <v>0.6</v>
      </c>
      <c r="I1846" s="183">
        <v>10.97</v>
      </c>
      <c r="J1846" s="183">
        <v>3.63</v>
      </c>
      <c r="K1846" s="183">
        <v>9.02</v>
      </c>
      <c r="L1846" s="183">
        <v>0.33</v>
      </c>
      <c r="M1846" s="183">
        <v>0.82</v>
      </c>
      <c r="N1846" s="183">
        <v>70.09</v>
      </c>
    </row>
    <row r="1847" spans="1:15" ht="15" customHeight="1" x14ac:dyDescent="0.25">
      <c r="B1847" s="181">
        <v>2021</v>
      </c>
      <c r="C1847" s="181"/>
      <c r="D1847" s="182">
        <v>443</v>
      </c>
      <c r="E1847" s="183">
        <v>0.39</v>
      </c>
      <c r="F1847" s="183">
        <v>0.64</v>
      </c>
      <c r="G1847" s="183">
        <v>1.56</v>
      </c>
      <c r="H1847" s="183">
        <v>0.61</v>
      </c>
      <c r="I1847" s="183">
        <v>129.63999999999999</v>
      </c>
      <c r="J1847" s="183">
        <v>31.97</v>
      </c>
      <c r="K1847" s="183">
        <v>81.78</v>
      </c>
      <c r="L1847" s="183">
        <v>0.25</v>
      </c>
      <c r="M1847" s="183">
        <v>0.63</v>
      </c>
      <c r="N1847" s="183">
        <v>679.19</v>
      </c>
    </row>
    <row r="1848" spans="1:15" ht="15" customHeight="1" x14ac:dyDescent="0.2">
      <c r="A1848" s="53"/>
      <c r="B1848" s="258" t="s">
        <v>30</v>
      </c>
      <c r="C1848" s="184"/>
      <c r="D1848" s="184"/>
      <c r="E1848" s="184"/>
      <c r="F1848" s="184"/>
      <c r="G1848" s="184"/>
      <c r="H1848" s="184"/>
      <c r="I1848" s="184"/>
      <c r="J1848" s="184"/>
      <c r="K1848" s="184"/>
      <c r="L1848" s="184"/>
      <c r="M1848" s="184"/>
      <c r="N1848" s="184"/>
    </row>
    <row r="1849" spans="1:15" ht="15" customHeight="1" x14ac:dyDescent="0.25">
      <c r="B1849" s="187" t="s">
        <v>390</v>
      </c>
      <c r="C1849" s="187"/>
      <c r="D1849" s="187"/>
      <c r="E1849" s="187"/>
      <c r="F1849" s="187"/>
      <c r="G1849" s="187"/>
      <c r="H1849" s="187"/>
      <c r="I1849" s="187"/>
      <c r="J1849" s="187"/>
      <c r="K1849" s="187"/>
      <c r="L1849" s="187"/>
      <c r="M1849" s="187"/>
      <c r="N1849" s="187"/>
    </row>
    <row r="1850" spans="1:15" ht="15" customHeight="1" x14ac:dyDescent="0.25">
      <c r="B1850" s="181">
        <v>2023</v>
      </c>
      <c r="C1850" s="181"/>
      <c r="D1850" s="182">
        <v>6321</v>
      </c>
      <c r="E1850" s="183">
        <v>0.44</v>
      </c>
      <c r="F1850" s="183">
        <v>0.78</v>
      </c>
      <c r="G1850" s="183">
        <v>1.28</v>
      </c>
      <c r="H1850" s="183">
        <v>0.56000000000000005</v>
      </c>
      <c r="I1850" s="183">
        <v>3.29</v>
      </c>
      <c r="J1850" s="183">
        <v>1.88</v>
      </c>
      <c r="K1850" s="183">
        <v>4.3</v>
      </c>
      <c r="L1850" s="183">
        <v>0.56999999999999995</v>
      </c>
      <c r="M1850" s="183">
        <v>1.31</v>
      </c>
      <c r="N1850" s="183">
        <v>11.27</v>
      </c>
    </row>
    <row r="1851" spans="1:15" ht="15" customHeight="1" x14ac:dyDescent="0.25">
      <c r="B1851" s="181">
        <v>2022</v>
      </c>
      <c r="C1851" s="181"/>
      <c r="D1851" s="182">
        <v>6081</v>
      </c>
      <c r="E1851" s="183">
        <v>0.41</v>
      </c>
      <c r="F1851" s="183">
        <v>0.69</v>
      </c>
      <c r="G1851" s="183">
        <v>1.45</v>
      </c>
      <c r="H1851" s="183">
        <v>0.59</v>
      </c>
      <c r="I1851" s="183">
        <v>5.42</v>
      </c>
      <c r="J1851" s="183">
        <v>2.96</v>
      </c>
      <c r="K1851" s="183">
        <v>7.26</v>
      </c>
      <c r="L1851" s="183">
        <v>0.55000000000000004</v>
      </c>
      <c r="M1851" s="183">
        <v>1.34</v>
      </c>
      <c r="N1851" s="183">
        <v>15.7</v>
      </c>
    </row>
    <row r="1852" spans="1:15" ht="15" customHeight="1" x14ac:dyDescent="0.25">
      <c r="B1852" s="181">
        <v>2021</v>
      </c>
      <c r="C1852" s="181"/>
      <c r="D1852" s="182">
        <v>6015</v>
      </c>
      <c r="E1852" s="183">
        <v>0.4</v>
      </c>
      <c r="F1852" s="183">
        <v>0.65</v>
      </c>
      <c r="G1852" s="183">
        <v>1.53</v>
      </c>
      <c r="H1852" s="183">
        <v>0.6</v>
      </c>
      <c r="I1852" s="183">
        <v>5.51</v>
      </c>
      <c r="J1852" s="183">
        <v>2.65</v>
      </c>
      <c r="K1852" s="183">
        <v>6.71</v>
      </c>
      <c r="L1852" s="183">
        <v>0.48</v>
      </c>
      <c r="M1852" s="183">
        <v>1.22</v>
      </c>
      <c r="N1852" s="183">
        <v>13.7</v>
      </c>
    </row>
    <row r="1853" spans="1:15" ht="15" customHeight="1" x14ac:dyDescent="0.25">
      <c r="B1853" s="168">
        <v>2020</v>
      </c>
      <c r="C1853" s="168"/>
      <c r="D1853" s="182">
        <v>5914</v>
      </c>
      <c r="E1853" s="183">
        <v>0.4</v>
      </c>
      <c r="F1853" s="183">
        <v>0.66</v>
      </c>
      <c r="G1853" s="183">
        <v>1.52</v>
      </c>
      <c r="H1853" s="183">
        <v>0.6</v>
      </c>
      <c r="I1853" s="183">
        <v>1.28</v>
      </c>
      <c r="J1853" s="183">
        <v>0.59</v>
      </c>
      <c r="K1853" s="183">
        <v>1.49</v>
      </c>
      <c r="L1853" s="183">
        <v>0.46</v>
      </c>
      <c r="M1853" s="183">
        <v>1.17</v>
      </c>
      <c r="N1853" s="183">
        <v>2.85</v>
      </c>
    </row>
    <row r="1854" spans="1:15" ht="15" customHeight="1" x14ac:dyDescent="0.25">
      <c r="B1854" s="168">
        <v>2019</v>
      </c>
      <c r="C1854" s="168"/>
      <c r="D1854" s="182">
        <v>5706</v>
      </c>
      <c r="E1854" s="183">
        <v>0.39</v>
      </c>
      <c r="F1854" s="183">
        <v>0.63</v>
      </c>
      <c r="G1854" s="183">
        <v>1.59</v>
      </c>
      <c r="H1854" s="183">
        <v>0.61</v>
      </c>
      <c r="I1854" s="183">
        <v>3.19</v>
      </c>
      <c r="J1854" s="183">
        <v>1.72</v>
      </c>
      <c r="K1854" s="183">
        <v>4.45</v>
      </c>
      <c r="L1854" s="183">
        <v>0.54</v>
      </c>
      <c r="M1854" s="183">
        <v>1.39</v>
      </c>
      <c r="N1854" s="183">
        <v>8.14</v>
      </c>
    </row>
    <row r="1855" spans="1:15" ht="15" customHeight="1" x14ac:dyDescent="0.25">
      <c r="B1855" s="168">
        <v>2018</v>
      </c>
      <c r="C1855" s="168"/>
      <c r="D1855" s="182">
        <v>5500</v>
      </c>
      <c r="E1855" s="183">
        <v>0.34</v>
      </c>
      <c r="F1855" s="183">
        <v>0.52</v>
      </c>
      <c r="G1855" s="183">
        <v>1.94</v>
      </c>
      <c r="H1855" s="183">
        <v>0.66</v>
      </c>
      <c r="I1855" s="183">
        <v>3.35</v>
      </c>
      <c r="J1855" s="183">
        <v>1.85</v>
      </c>
      <c r="K1855" s="183">
        <v>5.44</v>
      </c>
      <c r="L1855" s="183">
        <v>0.55000000000000004</v>
      </c>
      <c r="M1855" s="183">
        <v>1.63</v>
      </c>
      <c r="N1855" s="183">
        <v>8.26</v>
      </c>
    </row>
    <row r="1856" spans="1:15" ht="15" customHeight="1" x14ac:dyDescent="0.25">
      <c r="B1856" s="168">
        <v>2017</v>
      </c>
      <c r="C1856" s="168"/>
      <c r="D1856" s="182">
        <v>5373</v>
      </c>
      <c r="E1856" s="183">
        <v>0.34</v>
      </c>
      <c r="F1856" s="183">
        <v>0.51</v>
      </c>
      <c r="G1856" s="183">
        <v>1.96</v>
      </c>
      <c r="H1856" s="183">
        <v>0.66</v>
      </c>
      <c r="I1856" s="183">
        <v>2.06</v>
      </c>
      <c r="J1856" s="183">
        <v>1.1100000000000001</v>
      </c>
      <c r="K1856" s="183">
        <v>3.29</v>
      </c>
      <c r="L1856" s="183">
        <v>0.54</v>
      </c>
      <c r="M1856" s="183">
        <v>1.6</v>
      </c>
      <c r="N1856" s="183">
        <v>4.72</v>
      </c>
    </row>
    <row r="1857" spans="1:15" ht="15" customHeight="1" x14ac:dyDescent="0.25">
      <c r="B1857" s="168">
        <v>2016</v>
      </c>
      <c r="C1857" s="168"/>
      <c r="D1857" s="182">
        <v>5382</v>
      </c>
      <c r="E1857" s="183">
        <v>0.34</v>
      </c>
      <c r="F1857" s="183">
        <v>0.5</v>
      </c>
      <c r="G1857" s="183">
        <v>1.98</v>
      </c>
      <c r="H1857" s="183">
        <v>0.66</v>
      </c>
      <c r="I1857" s="183">
        <v>0.91</v>
      </c>
      <c r="J1857" s="183">
        <v>0.48</v>
      </c>
      <c r="K1857" s="183">
        <v>1.44</v>
      </c>
      <c r="L1857" s="183">
        <v>0.53</v>
      </c>
      <c r="M1857" s="183">
        <v>1.59</v>
      </c>
      <c r="N1857" s="183">
        <v>2</v>
      </c>
    </row>
    <row r="1858" spans="1:15" s="9" customFormat="1" ht="15" customHeight="1" collapsed="1" x14ac:dyDescent="0.25">
      <c r="A1858"/>
      <c r="B1858" s="168">
        <v>2015</v>
      </c>
      <c r="C1858" s="168"/>
      <c r="D1858" s="182">
        <v>5367</v>
      </c>
      <c r="E1858" s="183">
        <v>0.34</v>
      </c>
      <c r="F1858" s="183">
        <v>0.52</v>
      </c>
      <c r="G1858" s="183">
        <v>1.93</v>
      </c>
      <c r="H1858" s="183">
        <v>0.66</v>
      </c>
      <c r="I1858" s="183">
        <v>-0.46</v>
      </c>
      <c r="J1858" s="183">
        <v>-0.25</v>
      </c>
      <c r="K1858" s="183">
        <v>-0.74</v>
      </c>
      <c r="L1858" s="183">
        <v>0.54</v>
      </c>
      <c r="M1858" s="183">
        <v>1.59</v>
      </c>
      <c r="N1858" s="183">
        <v>-1.01</v>
      </c>
      <c r="O1858" s="5"/>
    </row>
    <row r="1859" spans="1:15" s="9" customFormat="1" ht="15" customHeight="1" x14ac:dyDescent="0.25">
      <c r="A1859"/>
      <c r="B1859" s="168">
        <v>2014</v>
      </c>
      <c r="C1859" s="168"/>
      <c r="D1859" s="182">
        <v>5165</v>
      </c>
      <c r="E1859" s="183">
        <v>0.33</v>
      </c>
      <c r="F1859" s="183">
        <v>0.5</v>
      </c>
      <c r="G1859" s="183">
        <v>2</v>
      </c>
      <c r="H1859" s="183">
        <v>0.67</v>
      </c>
      <c r="I1859" s="183">
        <v>-0.81</v>
      </c>
      <c r="J1859" s="183">
        <v>-0.43</v>
      </c>
      <c r="K1859" s="183">
        <v>-1.29</v>
      </c>
      <c r="L1859" s="183">
        <v>0.53</v>
      </c>
      <c r="M1859" s="183">
        <v>1.6</v>
      </c>
      <c r="N1859" s="183">
        <v>-1.77</v>
      </c>
      <c r="O1859" s="5"/>
    </row>
    <row r="1860" spans="1:15" s="9" customFormat="1" ht="15" customHeight="1" x14ac:dyDescent="0.25">
      <c r="A1860"/>
      <c r="B1860" s="168">
        <v>2013</v>
      </c>
      <c r="C1860" s="168"/>
      <c r="D1860" s="182">
        <v>4904</v>
      </c>
      <c r="E1860" s="183">
        <v>0.33</v>
      </c>
      <c r="F1860" s="183">
        <v>0.49</v>
      </c>
      <c r="G1860" s="183">
        <v>2.02</v>
      </c>
      <c r="H1860" s="183">
        <v>0.67</v>
      </c>
      <c r="I1860" s="183">
        <v>-1.73</v>
      </c>
      <c r="J1860" s="183">
        <v>-0.94</v>
      </c>
      <c r="K1860" s="183">
        <v>-2.85</v>
      </c>
      <c r="L1860" s="183">
        <v>0.54</v>
      </c>
      <c r="M1860" s="183">
        <v>1.64</v>
      </c>
      <c r="N1860" s="183">
        <v>-3.94</v>
      </c>
      <c r="O1860" s="5"/>
    </row>
    <row r="1861" spans="1:15" ht="15" customHeight="1" x14ac:dyDescent="0.25">
      <c r="B1861" s="168">
        <v>2012</v>
      </c>
      <c r="C1861" s="168"/>
      <c r="D1861" s="182">
        <v>4905</v>
      </c>
      <c r="E1861" s="183">
        <v>0.32</v>
      </c>
      <c r="F1861" s="183">
        <v>0.46</v>
      </c>
      <c r="G1861" s="183">
        <v>2.15</v>
      </c>
      <c r="H1861" s="183">
        <v>0.68</v>
      </c>
      <c r="I1861" s="183">
        <v>-1.75</v>
      </c>
      <c r="J1861" s="183">
        <v>-0.97</v>
      </c>
      <c r="K1861" s="183">
        <v>-3.07</v>
      </c>
      <c r="L1861" s="183">
        <v>0.56000000000000005</v>
      </c>
      <c r="M1861" s="183">
        <v>1.76</v>
      </c>
      <c r="N1861" s="183">
        <v>-4.13</v>
      </c>
    </row>
    <row r="1862" spans="1:15" ht="15" customHeight="1" x14ac:dyDescent="0.25">
      <c r="B1862" s="168">
        <v>2011</v>
      </c>
      <c r="C1862" s="168"/>
      <c r="D1862" s="182">
        <v>4914</v>
      </c>
      <c r="E1862" s="183">
        <v>0.32</v>
      </c>
      <c r="F1862" s="183">
        <v>0.47</v>
      </c>
      <c r="G1862" s="183">
        <v>2.14</v>
      </c>
      <c r="H1862" s="183">
        <v>0.68</v>
      </c>
      <c r="I1862" s="183">
        <v>0</v>
      </c>
      <c r="J1862" s="183">
        <v>0</v>
      </c>
      <c r="K1862" s="183">
        <v>-0.01</v>
      </c>
      <c r="L1862" s="183">
        <v>0.59</v>
      </c>
      <c r="M1862" s="183">
        <v>1.86</v>
      </c>
      <c r="N1862" s="183">
        <v>-0.01</v>
      </c>
    </row>
    <row r="1863" spans="1:15" ht="15" customHeight="1" x14ac:dyDescent="0.25">
      <c r="B1863" s="168">
        <v>2010</v>
      </c>
      <c r="C1863" s="168"/>
      <c r="D1863" s="182">
        <v>4837</v>
      </c>
      <c r="E1863" s="183">
        <v>0.31</v>
      </c>
      <c r="F1863" s="183">
        <v>0.44</v>
      </c>
      <c r="G1863" s="183">
        <v>2.2799999999999998</v>
      </c>
      <c r="H1863" s="183">
        <v>0.69</v>
      </c>
      <c r="I1863" s="183">
        <v>2.35</v>
      </c>
      <c r="J1863" s="183">
        <v>1.42</v>
      </c>
      <c r="K1863" s="183">
        <v>4.66</v>
      </c>
      <c r="L1863" s="183">
        <v>0.6</v>
      </c>
      <c r="M1863" s="183">
        <v>1.98</v>
      </c>
      <c r="N1863" s="183">
        <v>6.42</v>
      </c>
    </row>
    <row r="1864" spans="1:15" ht="15" customHeight="1" x14ac:dyDescent="0.25">
      <c r="A1864" s="53"/>
      <c r="B1864" s="168">
        <v>2009</v>
      </c>
      <c r="C1864" s="168"/>
      <c r="D1864" s="182">
        <v>4824</v>
      </c>
      <c r="E1864" s="183">
        <v>0.27</v>
      </c>
      <c r="F1864" s="183">
        <v>0.37</v>
      </c>
      <c r="G1864" s="183">
        <v>2.71</v>
      </c>
      <c r="H1864" s="183">
        <v>0.73</v>
      </c>
      <c r="I1864" s="183">
        <v>1.87</v>
      </c>
      <c r="J1864" s="183">
        <v>1.18</v>
      </c>
      <c r="K1864" s="183">
        <v>4.38</v>
      </c>
      <c r="L1864" s="183">
        <v>0.63</v>
      </c>
      <c r="M1864" s="183">
        <v>2.34</v>
      </c>
      <c r="N1864" s="183">
        <v>4.95</v>
      </c>
    </row>
    <row r="1865" spans="1:15" ht="15" customHeight="1" x14ac:dyDescent="0.25">
      <c r="B1865" s="168">
        <v>2008</v>
      </c>
      <c r="C1865" s="168"/>
      <c r="D1865" s="182">
        <v>4720</v>
      </c>
      <c r="E1865" s="183">
        <v>0.23</v>
      </c>
      <c r="F1865" s="183">
        <v>0.3</v>
      </c>
      <c r="G1865" s="183">
        <v>3.3</v>
      </c>
      <c r="H1865" s="183">
        <v>0.77</v>
      </c>
      <c r="I1865" s="183">
        <v>-0.6</v>
      </c>
      <c r="J1865" s="183">
        <v>-0.38</v>
      </c>
      <c r="K1865" s="183">
        <v>-1.65</v>
      </c>
      <c r="L1865" s="183">
        <v>0.64</v>
      </c>
      <c r="M1865" s="183">
        <v>2.74</v>
      </c>
      <c r="N1865" s="183">
        <v>-1.54</v>
      </c>
    </row>
    <row r="1866" spans="1:15" ht="15" customHeight="1" x14ac:dyDescent="0.25">
      <c r="B1866" s="258" t="s">
        <v>11</v>
      </c>
      <c r="C1866" s="184"/>
      <c r="D1866" s="184"/>
      <c r="E1866" s="184"/>
      <c r="F1866" s="184"/>
      <c r="G1866" s="184"/>
      <c r="H1866" s="184"/>
      <c r="I1866" s="184"/>
      <c r="J1866" s="184"/>
      <c r="K1866" s="184"/>
      <c r="L1866" s="184"/>
      <c r="M1866" s="184"/>
      <c r="N1866" s="184"/>
    </row>
    <row r="1867" spans="1:15" s="9" customFormat="1" ht="15" customHeight="1" collapsed="1" x14ac:dyDescent="0.25">
      <c r="A1867"/>
      <c r="B1867" s="187" t="s">
        <v>296</v>
      </c>
      <c r="C1867" s="187"/>
      <c r="D1867" s="187"/>
      <c r="E1867" s="187"/>
      <c r="F1867" s="187"/>
      <c r="G1867" s="187"/>
      <c r="H1867" s="187"/>
      <c r="I1867" s="187"/>
      <c r="J1867" s="187"/>
      <c r="K1867" s="187"/>
      <c r="L1867" s="187"/>
      <c r="M1867" s="187"/>
      <c r="N1867" s="187"/>
      <c r="O1867" s="5"/>
    </row>
    <row r="1868" spans="1:15" s="9" customFormat="1" ht="15" customHeight="1" x14ac:dyDescent="0.25">
      <c r="A1868"/>
      <c r="B1868" s="181">
        <v>2023</v>
      </c>
      <c r="C1868" s="181"/>
      <c r="D1868" s="182">
        <v>6304</v>
      </c>
      <c r="E1868" s="183">
        <v>0.39</v>
      </c>
      <c r="F1868" s="183">
        <v>0.63</v>
      </c>
      <c r="G1868" s="183">
        <v>1.58</v>
      </c>
      <c r="H1868" s="183">
        <v>0.61</v>
      </c>
      <c r="I1868" s="183">
        <v>3.4</v>
      </c>
      <c r="J1868" s="183">
        <v>1.96</v>
      </c>
      <c r="K1868" s="183">
        <v>5.07</v>
      </c>
      <c r="L1868" s="183">
        <v>0.57999999999999996</v>
      </c>
      <c r="M1868" s="183">
        <v>1.49</v>
      </c>
      <c r="N1868" s="183">
        <v>9.18</v>
      </c>
      <c r="O1868" s="5"/>
    </row>
    <row r="1869" spans="1:15" s="9" customFormat="1" ht="15" customHeight="1" x14ac:dyDescent="0.25">
      <c r="A1869"/>
      <c r="B1869" s="181">
        <v>2022</v>
      </c>
      <c r="C1869" s="181"/>
      <c r="D1869" s="182">
        <v>6068</v>
      </c>
      <c r="E1869" s="183">
        <v>0.36</v>
      </c>
      <c r="F1869" s="183">
        <v>0.56999999999999995</v>
      </c>
      <c r="G1869" s="183">
        <v>1.75</v>
      </c>
      <c r="H1869" s="183">
        <v>0.64</v>
      </c>
      <c r="I1869" s="183">
        <v>5.46</v>
      </c>
      <c r="J1869" s="183">
        <v>2.97</v>
      </c>
      <c r="K1869" s="183">
        <v>8.18</v>
      </c>
      <c r="L1869" s="183">
        <v>0.54</v>
      </c>
      <c r="M1869" s="183">
        <v>1.5</v>
      </c>
      <c r="N1869" s="183">
        <v>13.06</v>
      </c>
      <c r="O1869" s="5"/>
    </row>
    <row r="1870" spans="1:15" s="9" customFormat="1" ht="15" customHeight="1" x14ac:dyDescent="0.25">
      <c r="A1870"/>
      <c r="B1870" s="181">
        <v>2021</v>
      </c>
      <c r="C1870" s="181"/>
      <c r="D1870" s="182">
        <v>6002</v>
      </c>
      <c r="E1870" s="183">
        <v>0.35</v>
      </c>
      <c r="F1870" s="183">
        <v>0.53</v>
      </c>
      <c r="G1870" s="183">
        <v>1.89</v>
      </c>
      <c r="H1870" s="183">
        <v>0.65</v>
      </c>
      <c r="I1870" s="183">
        <v>4.87</v>
      </c>
      <c r="J1870" s="183">
        <v>2.2999999999999998</v>
      </c>
      <c r="K1870" s="183">
        <v>6.65</v>
      </c>
      <c r="L1870" s="183">
        <v>0.47</v>
      </c>
      <c r="M1870" s="183">
        <v>1.37</v>
      </c>
      <c r="N1870" s="183">
        <v>9.81</v>
      </c>
      <c r="O1870" s="5"/>
    </row>
    <row r="1871" spans="1:15" s="9" customFormat="1" ht="15" customHeight="1" x14ac:dyDescent="0.25">
      <c r="A1871"/>
      <c r="B1871" s="168">
        <v>2020</v>
      </c>
      <c r="C1871" s="168"/>
      <c r="D1871" s="182">
        <v>5899</v>
      </c>
      <c r="E1871" s="183">
        <v>0.34</v>
      </c>
      <c r="F1871" s="183">
        <v>0.52</v>
      </c>
      <c r="G1871" s="183">
        <v>1.91</v>
      </c>
      <c r="H1871" s="183">
        <v>0.66</v>
      </c>
      <c r="I1871" s="183">
        <v>0.65</v>
      </c>
      <c r="J1871" s="183">
        <v>0.28999999999999998</v>
      </c>
      <c r="K1871" s="183">
        <v>0.85</v>
      </c>
      <c r="L1871" s="183">
        <v>0.45</v>
      </c>
      <c r="M1871" s="183">
        <v>1.32</v>
      </c>
      <c r="N1871" s="183">
        <v>1.1499999999999999</v>
      </c>
      <c r="O1871" s="5"/>
    </row>
    <row r="1872" spans="1:15" s="9" customFormat="1" ht="15" customHeight="1" x14ac:dyDescent="0.25">
      <c r="A1872"/>
      <c r="B1872" s="168">
        <v>2019</v>
      </c>
      <c r="C1872" s="168"/>
      <c r="D1872" s="182">
        <v>5695</v>
      </c>
      <c r="E1872" s="183">
        <v>0.34</v>
      </c>
      <c r="F1872" s="183">
        <v>0.52</v>
      </c>
      <c r="G1872" s="183">
        <v>1.93</v>
      </c>
      <c r="H1872" s="183">
        <v>0.66</v>
      </c>
      <c r="I1872" s="183">
        <v>2.58</v>
      </c>
      <c r="J1872" s="183">
        <v>1.37</v>
      </c>
      <c r="K1872" s="183">
        <v>4.0199999999999996</v>
      </c>
      <c r="L1872" s="183">
        <v>0.53</v>
      </c>
      <c r="M1872" s="183">
        <v>1.56</v>
      </c>
      <c r="N1872" s="183">
        <v>5.45</v>
      </c>
      <c r="O1872" s="5"/>
    </row>
    <row r="1873" spans="1:15" s="9" customFormat="1" ht="15" customHeight="1" x14ac:dyDescent="0.25">
      <c r="A1873"/>
      <c r="B1873" s="168">
        <v>2018</v>
      </c>
      <c r="C1873" s="168"/>
      <c r="D1873" s="182">
        <v>5489</v>
      </c>
      <c r="E1873" s="183">
        <v>0.28999999999999998</v>
      </c>
      <c r="F1873" s="183">
        <v>0.41</v>
      </c>
      <c r="G1873" s="183">
        <v>2.42</v>
      </c>
      <c r="H1873" s="183">
        <v>0.71</v>
      </c>
      <c r="I1873" s="183">
        <v>3.11</v>
      </c>
      <c r="J1873" s="183">
        <v>1.71</v>
      </c>
      <c r="K1873" s="183">
        <v>5.86</v>
      </c>
      <c r="L1873" s="183">
        <v>0.55000000000000004</v>
      </c>
      <c r="M1873" s="183">
        <v>1.88</v>
      </c>
      <c r="N1873" s="183">
        <v>6.36</v>
      </c>
      <c r="O1873" s="5"/>
    </row>
    <row r="1874" spans="1:15" s="9" customFormat="1" ht="15" customHeight="1" x14ac:dyDescent="0.25">
      <c r="A1874"/>
      <c r="B1874" s="168">
        <v>2017</v>
      </c>
      <c r="C1874" s="168"/>
      <c r="D1874" s="182">
        <v>5364</v>
      </c>
      <c r="E1874" s="183">
        <v>0.28999999999999998</v>
      </c>
      <c r="F1874" s="183">
        <v>0.4</v>
      </c>
      <c r="G1874" s="183">
        <v>2.4900000000000002</v>
      </c>
      <c r="H1874" s="183">
        <v>0.71</v>
      </c>
      <c r="I1874" s="183">
        <v>2.04</v>
      </c>
      <c r="J1874" s="183">
        <v>1.1299999999999999</v>
      </c>
      <c r="K1874" s="183">
        <v>3.93</v>
      </c>
      <c r="L1874" s="183">
        <v>0.55000000000000004</v>
      </c>
      <c r="M1874" s="183">
        <v>1.93</v>
      </c>
      <c r="N1874" s="183">
        <v>4.03</v>
      </c>
      <c r="O1874" s="5"/>
    </row>
    <row r="1875" spans="1:15" s="9" customFormat="1" ht="15" customHeight="1" x14ac:dyDescent="0.25">
      <c r="A1875"/>
      <c r="B1875" s="168">
        <v>2016</v>
      </c>
      <c r="C1875" s="168"/>
      <c r="D1875" s="182">
        <v>5373</v>
      </c>
      <c r="E1875" s="183">
        <v>0.28999999999999998</v>
      </c>
      <c r="F1875" s="183">
        <v>0.42</v>
      </c>
      <c r="G1875" s="183">
        <v>2.4</v>
      </c>
      <c r="H1875" s="183">
        <v>0.71</v>
      </c>
      <c r="I1875" s="183">
        <v>1.39</v>
      </c>
      <c r="J1875" s="183">
        <v>0.76</v>
      </c>
      <c r="K1875" s="183">
        <v>2.6</v>
      </c>
      <c r="L1875" s="183">
        <v>0.55000000000000004</v>
      </c>
      <c r="M1875" s="183">
        <v>1.87</v>
      </c>
      <c r="N1875" s="183">
        <v>2.69</v>
      </c>
      <c r="O1875" s="5"/>
    </row>
    <row r="1876" spans="1:15" ht="15" customHeight="1" x14ac:dyDescent="0.25">
      <c r="B1876" s="168">
        <v>2015</v>
      </c>
      <c r="C1876" s="168"/>
      <c r="D1876" s="182">
        <v>5357</v>
      </c>
      <c r="E1876" s="183">
        <v>0.28000000000000003</v>
      </c>
      <c r="F1876" s="183">
        <v>0.39</v>
      </c>
      <c r="G1876" s="183">
        <v>2.5499999999999998</v>
      </c>
      <c r="H1876" s="183">
        <v>0.72</v>
      </c>
      <c r="I1876" s="183">
        <v>-0.14000000000000001</v>
      </c>
      <c r="J1876" s="183">
        <v>-0.08</v>
      </c>
      <c r="K1876" s="183">
        <v>-0.28000000000000003</v>
      </c>
      <c r="L1876" s="183">
        <v>0.56999999999999995</v>
      </c>
      <c r="M1876" s="183">
        <v>2.02</v>
      </c>
      <c r="N1876" s="183">
        <v>-0.25</v>
      </c>
    </row>
    <row r="1877" spans="1:15" ht="15" customHeight="1" x14ac:dyDescent="0.25">
      <c r="B1877" s="168">
        <v>2014</v>
      </c>
      <c r="C1877" s="168"/>
      <c r="D1877" s="182">
        <v>5155</v>
      </c>
      <c r="E1877" s="183" t="s">
        <v>62</v>
      </c>
      <c r="F1877" s="183" t="s">
        <v>62</v>
      </c>
      <c r="G1877" s="183" t="s">
        <v>62</v>
      </c>
      <c r="H1877" s="183" t="s">
        <v>62</v>
      </c>
      <c r="I1877" s="183" t="s">
        <v>62</v>
      </c>
      <c r="J1877" s="183" t="s">
        <v>62</v>
      </c>
      <c r="K1877" s="183" t="s">
        <v>62</v>
      </c>
      <c r="L1877" s="183" t="s">
        <v>62</v>
      </c>
      <c r="M1877" s="183" t="s">
        <v>62</v>
      </c>
      <c r="N1877" s="183" t="s">
        <v>62</v>
      </c>
    </row>
    <row r="1878" spans="1:15" ht="15" customHeight="1" x14ac:dyDescent="0.25">
      <c r="B1878" s="168">
        <v>2013</v>
      </c>
      <c r="C1878" s="168"/>
      <c r="D1878" s="182">
        <v>4895</v>
      </c>
      <c r="E1878" s="183" t="s">
        <v>62</v>
      </c>
      <c r="F1878" s="183" t="s">
        <v>62</v>
      </c>
      <c r="G1878" s="183" t="s">
        <v>62</v>
      </c>
      <c r="H1878" s="183" t="s">
        <v>62</v>
      </c>
      <c r="I1878" s="183" t="s">
        <v>62</v>
      </c>
      <c r="J1878" s="183" t="s">
        <v>62</v>
      </c>
      <c r="K1878" s="183" t="s">
        <v>62</v>
      </c>
      <c r="L1878" s="183" t="s">
        <v>62</v>
      </c>
      <c r="M1878" s="183" t="s">
        <v>62</v>
      </c>
      <c r="N1878" s="183" t="s">
        <v>62</v>
      </c>
    </row>
    <row r="1879" spans="1:15" ht="15" customHeight="1" x14ac:dyDescent="0.25">
      <c r="B1879" s="168">
        <v>2012</v>
      </c>
      <c r="C1879" s="168"/>
      <c r="D1879" s="182">
        <v>4896</v>
      </c>
      <c r="E1879" s="183" t="s">
        <v>62</v>
      </c>
      <c r="F1879" s="183" t="s">
        <v>62</v>
      </c>
      <c r="G1879" s="183" t="s">
        <v>62</v>
      </c>
      <c r="H1879" s="183" t="s">
        <v>62</v>
      </c>
      <c r="I1879" s="183" t="s">
        <v>62</v>
      </c>
      <c r="J1879" s="183" t="s">
        <v>62</v>
      </c>
      <c r="K1879" s="183" t="s">
        <v>62</v>
      </c>
      <c r="L1879" s="183" t="s">
        <v>62</v>
      </c>
      <c r="M1879" s="183" t="s">
        <v>62</v>
      </c>
      <c r="N1879" s="183" t="s">
        <v>62</v>
      </c>
    </row>
    <row r="1880" spans="1:15" ht="15" customHeight="1" x14ac:dyDescent="0.25">
      <c r="A1880" s="53"/>
      <c r="B1880" s="168">
        <v>2011</v>
      </c>
      <c r="C1880" s="168"/>
      <c r="D1880" s="182">
        <v>4905</v>
      </c>
      <c r="E1880" s="183">
        <v>0.25</v>
      </c>
      <c r="F1880" s="183">
        <v>0.33</v>
      </c>
      <c r="G1880" s="183">
        <v>3.06</v>
      </c>
      <c r="H1880" s="183">
        <v>0.75</v>
      </c>
      <c r="I1880" s="183">
        <v>-0.28000000000000003</v>
      </c>
      <c r="J1880" s="183">
        <v>-0.17</v>
      </c>
      <c r="K1880" s="183">
        <v>-0.69</v>
      </c>
      <c r="L1880" s="183">
        <v>0.62</v>
      </c>
      <c r="M1880" s="183">
        <v>2.52</v>
      </c>
      <c r="N1880" s="183">
        <v>-0.6</v>
      </c>
    </row>
    <row r="1881" spans="1:15" ht="15" customHeight="1" x14ac:dyDescent="0.25">
      <c r="B1881" s="168">
        <v>2010</v>
      </c>
      <c r="C1881" s="168"/>
      <c r="D1881" s="182">
        <v>4827</v>
      </c>
      <c r="E1881" s="183">
        <v>0.24</v>
      </c>
      <c r="F1881" s="183">
        <v>0.32</v>
      </c>
      <c r="G1881" s="183">
        <v>3.13</v>
      </c>
      <c r="H1881" s="183">
        <v>0.76</v>
      </c>
      <c r="I1881" s="183">
        <v>1.92</v>
      </c>
      <c r="J1881" s="183">
        <v>1.21</v>
      </c>
      <c r="K1881" s="183">
        <v>4.99</v>
      </c>
      <c r="L1881" s="183">
        <v>0.63</v>
      </c>
      <c r="M1881" s="183">
        <v>2.6</v>
      </c>
      <c r="N1881" s="183">
        <v>4.3600000000000003</v>
      </c>
    </row>
    <row r="1882" spans="1:15" s="7" customFormat="1" ht="15" customHeight="1" x14ac:dyDescent="0.25">
      <c r="A1882"/>
      <c r="B1882" s="168">
        <v>2009</v>
      </c>
      <c r="C1882" s="168"/>
      <c r="D1882" s="182">
        <v>4813</v>
      </c>
      <c r="E1882" s="183">
        <v>0.21</v>
      </c>
      <c r="F1882" s="183">
        <v>0.26</v>
      </c>
      <c r="G1882" s="183">
        <v>3.83</v>
      </c>
      <c r="H1882" s="183">
        <v>0.79</v>
      </c>
      <c r="I1882" s="183">
        <v>1.1299999999999999</v>
      </c>
      <c r="J1882" s="183">
        <v>0.74</v>
      </c>
      <c r="K1882" s="183">
        <v>3.57</v>
      </c>
      <c r="L1882" s="183">
        <v>0.65</v>
      </c>
      <c r="M1882" s="183">
        <v>3.15</v>
      </c>
      <c r="N1882" s="183">
        <v>2.5</v>
      </c>
      <c r="O1882" s="5"/>
    </row>
    <row r="1883" spans="1:15" s="8" customFormat="1" ht="15" customHeight="1" x14ac:dyDescent="0.25">
      <c r="A1883"/>
      <c r="B1883" s="168">
        <v>2008</v>
      </c>
      <c r="C1883" s="168"/>
      <c r="D1883" s="182">
        <v>4711</v>
      </c>
      <c r="E1883" s="183">
        <v>0.17</v>
      </c>
      <c r="F1883" s="183">
        <v>0.21</v>
      </c>
      <c r="G1883" s="183">
        <v>4.7300000000000004</v>
      </c>
      <c r="H1883" s="183">
        <v>0.83</v>
      </c>
      <c r="I1883" s="183">
        <v>-1.68</v>
      </c>
      <c r="J1883" s="183">
        <v>-1.1200000000000001</v>
      </c>
      <c r="K1883" s="183">
        <v>-6.44</v>
      </c>
      <c r="L1883" s="183">
        <v>0.67</v>
      </c>
      <c r="M1883" s="183">
        <v>3.84</v>
      </c>
      <c r="N1883" s="183">
        <v>-3.59</v>
      </c>
      <c r="O1883" s="5"/>
    </row>
    <row r="1884" spans="1:15" s="8" customFormat="1" ht="15" customHeight="1" x14ac:dyDescent="0.25">
      <c r="A1884"/>
      <c r="B1884" s="259" t="s">
        <v>297</v>
      </c>
      <c r="C1884" s="165"/>
      <c r="D1884" s="165"/>
      <c r="E1884" s="165"/>
      <c r="F1884" s="165"/>
      <c r="G1884" s="165"/>
      <c r="H1884" s="165"/>
      <c r="I1884" s="165"/>
      <c r="J1884" s="165"/>
      <c r="K1884" s="165"/>
      <c r="L1884" s="165"/>
      <c r="M1884" s="165"/>
      <c r="N1884" s="165"/>
      <c r="O1884" s="5"/>
    </row>
    <row r="1885" spans="1:15" s="8" customFormat="1" ht="15" customHeight="1" x14ac:dyDescent="0.25">
      <c r="A1885"/>
      <c r="B1885" s="181">
        <v>2023</v>
      </c>
      <c r="C1885" s="181"/>
      <c r="D1885" s="182">
        <v>5321</v>
      </c>
      <c r="E1885" s="183">
        <v>0.28000000000000003</v>
      </c>
      <c r="F1885" s="183">
        <v>0.39</v>
      </c>
      <c r="G1885" s="183">
        <v>2.5299999999999998</v>
      </c>
      <c r="H1885" s="183">
        <v>0.72</v>
      </c>
      <c r="I1885" s="183">
        <v>-3.12</v>
      </c>
      <c r="J1885" s="183">
        <v>-1.5</v>
      </c>
      <c r="K1885" s="183">
        <v>-5.31</v>
      </c>
      <c r="L1885" s="183">
        <v>0.48</v>
      </c>
      <c r="M1885" s="183">
        <v>1.7</v>
      </c>
      <c r="N1885" s="183">
        <v>-2.83</v>
      </c>
      <c r="O1885" s="5"/>
    </row>
    <row r="1886" spans="1:15" s="8" customFormat="1" ht="15" customHeight="1" x14ac:dyDescent="0.25">
      <c r="A1886"/>
      <c r="B1886" s="181">
        <v>2022</v>
      </c>
      <c r="C1886" s="181"/>
      <c r="D1886" s="182">
        <v>5158</v>
      </c>
      <c r="E1886" s="183">
        <v>0.28999999999999998</v>
      </c>
      <c r="F1886" s="183">
        <v>0.41</v>
      </c>
      <c r="G1886" s="183">
        <v>2.46</v>
      </c>
      <c r="H1886" s="183">
        <v>0.71</v>
      </c>
      <c r="I1886" s="183">
        <v>0.87</v>
      </c>
      <c r="J1886" s="183">
        <v>0.39</v>
      </c>
      <c r="K1886" s="183">
        <v>1.35</v>
      </c>
      <c r="L1886" s="183">
        <v>0.45</v>
      </c>
      <c r="M1886" s="183">
        <v>1.56</v>
      </c>
      <c r="N1886" s="183">
        <v>0.73</v>
      </c>
      <c r="O1886" s="5"/>
    </row>
    <row r="1887" spans="1:15" s="8" customFormat="1" ht="15" customHeight="1" x14ac:dyDescent="0.25">
      <c r="A1887"/>
      <c r="B1887" s="181">
        <v>2021</v>
      </c>
      <c r="C1887" s="181"/>
      <c r="D1887" s="182">
        <v>5133</v>
      </c>
      <c r="E1887" s="183">
        <v>0.28000000000000003</v>
      </c>
      <c r="F1887" s="183">
        <v>0.39</v>
      </c>
      <c r="G1887" s="183">
        <v>2.5499999999999998</v>
      </c>
      <c r="H1887" s="183">
        <v>0.72</v>
      </c>
      <c r="I1887" s="183">
        <v>-1.83</v>
      </c>
      <c r="J1887" s="183">
        <v>-0.7</v>
      </c>
      <c r="K1887" s="183">
        <v>-2.5</v>
      </c>
      <c r="L1887" s="183">
        <v>0.38</v>
      </c>
      <c r="M1887" s="183">
        <v>1.37</v>
      </c>
      <c r="N1887" s="183">
        <v>-1.28</v>
      </c>
      <c r="O1887" s="5"/>
    </row>
    <row r="1888" spans="1:15" s="8" customFormat="1" ht="15" customHeight="1" x14ac:dyDescent="0.25">
      <c r="A1888"/>
      <c r="B1888" s="168">
        <v>2020</v>
      </c>
      <c r="C1888" s="168"/>
      <c r="D1888" s="182">
        <v>5027</v>
      </c>
      <c r="E1888" s="183">
        <v>0.28000000000000003</v>
      </c>
      <c r="F1888" s="183">
        <v>0.4</v>
      </c>
      <c r="G1888" s="183">
        <v>2.5099999999999998</v>
      </c>
      <c r="H1888" s="183">
        <v>0.72</v>
      </c>
      <c r="I1888" s="183">
        <v>-7.89</v>
      </c>
      <c r="J1888" s="183">
        <v>-2.94</v>
      </c>
      <c r="K1888" s="183">
        <v>-10.32</v>
      </c>
      <c r="L1888" s="183">
        <v>0.37</v>
      </c>
      <c r="M1888" s="183">
        <v>1.31</v>
      </c>
      <c r="N1888" s="183">
        <v>-4.87</v>
      </c>
      <c r="O1888" s="5"/>
    </row>
    <row r="1889" spans="1:15" s="8" customFormat="1" ht="15" customHeight="1" x14ac:dyDescent="0.25">
      <c r="A1889"/>
      <c r="B1889" s="168">
        <v>2019</v>
      </c>
      <c r="C1889" s="168"/>
      <c r="D1889" s="182">
        <v>4835</v>
      </c>
      <c r="E1889" s="183">
        <v>0.26</v>
      </c>
      <c r="F1889" s="183">
        <v>0.36</v>
      </c>
      <c r="G1889" s="183">
        <v>2.79</v>
      </c>
      <c r="H1889" s="183">
        <v>0.74</v>
      </c>
      <c r="I1889" s="183">
        <v>-2.74</v>
      </c>
      <c r="J1889" s="183">
        <v>-1.35</v>
      </c>
      <c r="K1889" s="183">
        <v>-5.0999999999999996</v>
      </c>
      <c r="L1889" s="183">
        <v>0.49</v>
      </c>
      <c r="M1889" s="183">
        <v>1.86</v>
      </c>
      <c r="N1889" s="183">
        <v>-2.08</v>
      </c>
      <c r="O1889" s="5"/>
    </row>
    <row r="1890" spans="1:15" s="8" customFormat="1" ht="15" customHeight="1" x14ac:dyDescent="0.25">
      <c r="A1890"/>
      <c r="B1890" s="168">
        <v>2018</v>
      </c>
      <c r="C1890" s="168"/>
      <c r="D1890" s="182">
        <v>4654</v>
      </c>
      <c r="E1890" s="183">
        <v>0.12</v>
      </c>
      <c r="F1890" s="183">
        <v>0.14000000000000001</v>
      </c>
      <c r="G1890" s="183">
        <v>7.08</v>
      </c>
      <c r="H1890" s="183">
        <v>0.88</v>
      </c>
      <c r="I1890" s="183">
        <v>-0.26</v>
      </c>
      <c r="J1890" s="183">
        <v>-0.16</v>
      </c>
      <c r="K1890" s="183">
        <v>-1.31</v>
      </c>
      <c r="L1890" s="183">
        <v>0.64</v>
      </c>
      <c r="M1890" s="183">
        <v>5.13</v>
      </c>
      <c r="N1890" s="183">
        <v>-0.19</v>
      </c>
      <c r="O1890" s="5"/>
    </row>
    <row r="1891" spans="1:15" s="8" customFormat="1" ht="15" customHeight="1" x14ac:dyDescent="0.25">
      <c r="A1891"/>
      <c r="B1891" s="168">
        <v>2017</v>
      </c>
      <c r="C1891" s="168"/>
      <c r="D1891" s="182">
        <v>4554</v>
      </c>
      <c r="E1891" s="183">
        <v>0.11</v>
      </c>
      <c r="F1891" s="183">
        <v>0.12</v>
      </c>
      <c r="G1891" s="183">
        <v>8.2100000000000009</v>
      </c>
      <c r="H1891" s="183">
        <v>0.89</v>
      </c>
      <c r="I1891" s="183">
        <v>-2.86</v>
      </c>
      <c r="J1891" s="183">
        <v>-1.83</v>
      </c>
      <c r="K1891" s="183">
        <v>-16.89</v>
      </c>
      <c r="L1891" s="183">
        <v>0.64</v>
      </c>
      <c r="M1891" s="183">
        <v>5.9</v>
      </c>
      <c r="N1891" s="183">
        <v>-1.99</v>
      </c>
      <c r="O1891" s="5"/>
    </row>
    <row r="1892" spans="1:15" ht="15" customHeight="1" x14ac:dyDescent="0.25">
      <c r="B1892" s="168">
        <v>2016</v>
      </c>
      <c r="C1892" s="168"/>
      <c r="D1892" s="182">
        <v>4580</v>
      </c>
      <c r="E1892" s="183">
        <v>0.12</v>
      </c>
      <c r="F1892" s="183">
        <v>0.14000000000000001</v>
      </c>
      <c r="G1892" s="183">
        <v>7.22</v>
      </c>
      <c r="H1892" s="183">
        <v>0.88</v>
      </c>
      <c r="I1892" s="183">
        <v>-2.76</v>
      </c>
      <c r="J1892" s="183">
        <v>-1.77</v>
      </c>
      <c r="K1892" s="183">
        <v>-14.53</v>
      </c>
      <c r="L1892" s="183">
        <v>0.64</v>
      </c>
      <c r="M1892" s="183">
        <v>5.27</v>
      </c>
      <c r="N1892" s="183">
        <v>-1.83</v>
      </c>
    </row>
    <row r="1893" spans="1:15" ht="15" customHeight="1" x14ac:dyDescent="0.25">
      <c r="B1893" s="168">
        <v>2015</v>
      </c>
      <c r="C1893" s="168"/>
      <c r="D1893" s="182">
        <v>4579</v>
      </c>
      <c r="E1893" s="183">
        <v>0.13</v>
      </c>
      <c r="F1893" s="183">
        <v>0.15</v>
      </c>
      <c r="G1893" s="183">
        <v>6.71</v>
      </c>
      <c r="H1893" s="183">
        <v>0.87</v>
      </c>
      <c r="I1893" s="183">
        <v>-3.74</v>
      </c>
      <c r="J1893" s="183">
        <v>-2.33</v>
      </c>
      <c r="K1893" s="183">
        <v>-17.95</v>
      </c>
      <c r="L1893" s="183">
        <v>0.62</v>
      </c>
      <c r="M1893" s="183">
        <v>4.8099999999999996</v>
      </c>
      <c r="N1893" s="183">
        <v>-2.35</v>
      </c>
    </row>
    <row r="1894" spans="1:15" ht="15" customHeight="1" x14ac:dyDescent="0.25">
      <c r="B1894" s="168">
        <v>2014</v>
      </c>
      <c r="C1894" s="168"/>
      <c r="D1894" s="182">
        <v>4387</v>
      </c>
      <c r="E1894" s="183">
        <v>0.12</v>
      </c>
      <c r="F1894" s="183">
        <v>0.14000000000000001</v>
      </c>
      <c r="G1894" s="183">
        <v>7.09</v>
      </c>
      <c r="H1894" s="183">
        <v>0.88</v>
      </c>
      <c r="I1894" s="183">
        <v>-5.0199999999999996</v>
      </c>
      <c r="J1894" s="183">
        <v>-3.28</v>
      </c>
      <c r="K1894" s="183">
        <v>-26.56</v>
      </c>
      <c r="L1894" s="183">
        <v>0.65</v>
      </c>
      <c r="M1894" s="183">
        <v>5.29</v>
      </c>
      <c r="N1894" s="183">
        <v>-3.18</v>
      </c>
    </row>
    <row r="1895" spans="1:15" ht="15" customHeight="1" x14ac:dyDescent="0.25">
      <c r="B1895" s="168">
        <v>2013</v>
      </c>
      <c r="C1895" s="168"/>
      <c r="D1895" s="182">
        <v>4143</v>
      </c>
      <c r="E1895" s="183">
        <v>0.11</v>
      </c>
      <c r="F1895" s="183">
        <v>0.13</v>
      </c>
      <c r="G1895" s="183">
        <v>7.8</v>
      </c>
      <c r="H1895" s="183">
        <v>0.89</v>
      </c>
      <c r="I1895" s="183">
        <v>-6.43</v>
      </c>
      <c r="J1895" s="183">
        <v>-4.0599999999999996</v>
      </c>
      <c r="K1895" s="183">
        <v>-35.700000000000003</v>
      </c>
      <c r="L1895" s="183">
        <v>0.63</v>
      </c>
      <c r="M1895" s="183">
        <v>5.55</v>
      </c>
      <c r="N1895" s="183">
        <v>-3.97</v>
      </c>
    </row>
    <row r="1896" spans="1:15" ht="15" customHeight="1" x14ac:dyDescent="0.25">
      <c r="B1896" s="168">
        <v>2012</v>
      </c>
      <c r="C1896" s="168"/>
      <c r="D1896" s="182">
        <v>4122</v>
      </c>
      <c r="E1896" s="183">
        <v>0.09</v>
      </c>
      <c r="F1896" s="183">
        <v>0.1</v>
      </c>
      <c r="G1896" s="183">
        <v>9.8800000000000008</v>
      </c>
      <c r="H1896" s="183">
        <v>0.91</v>
      </c>
      <c r="I1896" s="183">
        <v>-8.68</v>
      </c>
      <c r="J1896" s="183">
        <v>-5.34</v>
      </c>
      <c r="K1896" s="183">
        <v>-58.08</v>
      </c>
      <c r="L1896" s="183">
        <v>0.61</v>
      </c>
      <c r="M1896" s="183">
        <v>6.69</v>
      </c>
      <c r="N1896" s="183">
        <v>-5.57</v>
      </c>
    </row>
    <row r="1897" spans="1:15" ht="15" customHeight="1" x14ac:dyDescent="0.25">
      <c r="A1897" s="53"/>
      <c r="B1897" s="168">
        <v>2011</v>
      </c>
      <c r="C1897" s="168"/>
      <c r="D1897" s="182">
        <v>4096</v>
      </c>
      <c r="E1897" s="183">
        <v>0.1</v>
      </c>
      <c r="F1897" s="183">
        <v>0.11</v>
      </c>
      <c r="G1897" s="183">
        <v>8.7100000000000009</v>
      </c>
      <c r="H1897" s="183">
        <v>0.9</v>
      </c>
      <c r="I1897" s="183">
        <v>-6.62</v>
      </c>
      <c r="J1897" s="183">
        <v>-4.34</v>
      </c>
      <c r="K1897" s="183">
        <v>-42.1</v>
      </c>
      <c r="L1897" s="183">
        <v>0.65</v>
      </c>
      <c r="M1897" s="183">
        <v>6.36</v>
      </c>
      <c r="N1897" s="183">
        <v>-4.67</v>
      </c>
    </row>
    <row r="1898" spans="1:15" s="8" customFormat="1" ht="15" customHeight="1" x14ac:dyDescent="0.25">
      <c r="A1898"/>
      <c r="B1898" s="168">
        <v>2010</v>
      </c>
      <c r="C1898" s="168"/>
      <c r="D1898" s="182">
        <v>3981</v>
      </c>
      <c r="E1898" s="183">
        <v>0.11</v>
      </c>
      <c r="F1898" s="183">
        <v>0.13</v>
      </c>
      <c r="G1898" s="183">
        <v>7.74</v>
      </c>
      <c r="H1898" s="183">
        <v>0.89</v>
      </c>
      <c r="I1898" s="183">
        <v>-2.1800000000000002</v>
      </c>
      <c r="J1898" s="183">
        <v>-1.43</v>
      </c>
      <c r="K1898" s="183">
        <v>-12.51</v>
      </c>
      <c r="L1898" s="183">
        <v>0.66</v>
      </c>
      <c r="M1898" s="183">
        <v>5.73</v>
      </c>
      <c r="N1898" s="183">
        <v>-1.69</v>
      </c>
      <c r="O1898" s="5"/>
    </row>
    <row r="1899" spans="1:15" s="9" customFormat="1" ht="15" customHeight="1" x14ac:dyDescent="0.25">
      <c r="A1899"/>
      <c r="B1899" s="168">
        <v>2009</v>
      </c>
      <c r="C1899" s="168"/>
      <c r="D1899" s="182">
        <v>3990</v>
      </c>
      <c r="E1899" s="183">
        <v>0.09</v>
      </c>
      <c r="F1899" s="183">
        <v>0.1</v>
      </c>
      <c r="G1899" s="183">
        <v>10.43</v>
      </c>
      <c r="H1899" s="183">
        <v>0.91</v>
      </c>
      <c r="I1899" s="183">
        <v>-2.66</v>
      </c>
      <c r="J1899" s="183">
        <v>-1.63</v>
      </c>
      <c r="K1899" s="183">
        <v>-18.63</v>
      </c>
      <c r="L1899" s="183">
        <v>0.61</v>
      </c>
      <c r="M1899" s="183">
        <v>7</v>
      </c>
      <c r="N1899" s="183">
        <v>-2.0299999999999998</v>
      </c>
      <c r="O1899" s="5"/>
    </row>
    <row r="1900" spans="1:15" s="9" customFormat="1" ht="15" customHeight="1" x14ac:dyDescent="0.25">
      <c r="A1900"/>
      <c r="B1900" s="168">
        <v>2008</v>
      </c>
      <c r="C1900" s="168"/>
      <c r="D1900" s="182">
        <v>3902</v>
      </c>
      <c r="E1900" s="183">
        <v>0.05</v>
      </c>
      <c r="F1900" s="183">
        <v>0.05</v>
      </c>
      <c r="G1900" s="183">
        <v>20.02</v>
      </c>
      <c r="H1900" s="183">
        <v>0.95</v>
      </c>
      <c r="I1900" s="183">
        <v>-7.92</v>
      </c>
      <c r="J1900" s="183">
        <v>-4.7</v>
      </c>
      <c r="K1900" s="183">
        <v>-98.77</v>
      </c>
      <c r="L1900" s="183">
        <v>0.59</v>
      </c>
      <c r="M1900" s="183">
        <v>12.47</v>
      </c>
      <c r="N1900" s="183">
        <v>-5.75</v>
      </c>
      <c r="O1900" s="5"/>
    </row>
    <row r="1901" spans="1:15" s="9" customFormat="1" ht="15" customHeight="1" x14ac:dyDescent="0.25">
      <c r="A1901"/>
      <c r="B1901" s="259" t="s">
        <v>298</v>
      </c>
      <c r="C1901" s="165"/>
      <c r="D1901" s="165"/>
      <c r="E1901" s="165"/>
      <c r="F1901" s="165"/>
      <c r="G1901" s="165"/>
      <c r="H1901" s="165"/>
      <c r="I1901" s="165"/>
      <c r="J1901" s="165"/>
      <c r="K1901" s="165"/>
      <c r="L1901" s="165"/>
      <c r="M1901" s="165"/>
      <c r="N1901" s="165"/>
      <c r="O1901" s="5"/>
    </row>
    <row r="1902" spans="1:15" s="9" customFormat="1" ht="15" customHeight="1" x14ac:dyDescent="0.25">
      <c r="A1902"/>
      <c r="B1902" s="181">
        <v>2023</v>
      </c>
      <c r="C1902" s="181"/>
      <c r="D1902" s="182">
        <v>819</v>
      </c>
      <c r="E1902" s="183">
        <v>0.4</v>
      </c>
      <c r="F1902" s="183">
        <v>0.66</v>
      </c>
      <c r="G1902" s="183">
        <v>1.52</v>
      </c>
      <c r="H1902" s="183">
        <v>0.6</v>
      </c>
      <c r="I1902" s="183">
        <v>4.7699999999999996</v>
      </c>
      <c r="J1902" s="183">
        <v>3.28</v>
      </c>
      <c r="K1902" s="183">
        <v>8.27</v>
      </c>
      <c r="L1902" s="183">
        <v>0.69</v>
      </c>
      <c r="M1902" s="183">
        <v>1.73</v>
      </c>
      <c r="N1902" s="183">
        <v>32.39</v>
      </c>
      <c r="O1902" s="5"/>
    </row>
    <row r="1903" spans="1:15" s="9" customFormat="1" ht="15" customHeight="1" x14ac:dyDescent="0.25">
      <c r="A1903"/>
      <c r="B1903" s="181">
        <v>2022</v>
      </c>
      <c r="C1903" s="181"/>
      <c r="D1903" s="182">
        <v>764</v>
      </c>
      <c r="E1903" s="183">
        <v>0.36</v>
      </c>
      <c r="F1903" s="183">
        <v>0.56999999999999995</v>
      </c>
      <c r="G1903" s="183">
        <v>1.76</v>
      </c>
      <c r="H1903" s="183">
        <v>0.64</v>
      </c>
      <c r="I1903" s="183">
        <v>4.5999999999999996</v>
      </c>
      <c r="J1903" s="183">
        <v>2.91</v>
      </c>
      <c r="K1903" s="183">
        <v>8.0299999999999994</v>
      </c>
      <c r="L1903" s="183">
        <v>0.63</v>
      </c>
      <c r="M1903" s="183">
        <v>1.75</v>
      </c>
      <c r="N1903" s="183">
        <v>29.41</v>
      </c>
      <c r="O1903" s="5"/>
    </row>
    <row r="1904" spans="1:15" s="9" customFormat="1" ht="15" customHeight="1" x14ac:dyDescent="0.25">
      <c r="A1904"/>
      <c r="B1904" s="181">
        <v>2021</v>
      </c>
      <c r="C1904" s="181"/>
      <c r="D1904" s="182">
        <v>731</v>
      </c>
      <c r="E1904" s="183">
        <v>0.35</v>
      </c>
      <c r="F1904" s="183">
        <v>0.54</v>
      </c>
      <c r="G1904" s="183">
        <v>1.87</v>
      </c>
      <c r="H1904" s="183">
        <v>0.65</v>
      </c>
      <c r="I1904" s="183">
        <v>6.92</v>
      </c>
      <c r="J1904" s="183">
        <v>3.88</v>
      </c>
      <c r="K1904" s="183">
        <v>11.13</v>
      </c>
      <c r="L1904" s="183">
        <v>0.56000000000000005</v>
      </c>
      <c r="M1904" s="183">
        <v>1.61</v>
      </c>
      <c r="N1904" s="183">
        <v>39.729999999999997</v>
      </c>
      <c r="O1904" s="5"/>
    </row>
    <row r="1905" spans="1:15" s="9" customFormat="1" ht="15" customHeight="1" x14ac:dyDescent="0.25">
      <c r="A1905"/>
      <c r="B1905" s="168">
        <v>2020</v>
      </c>
      <c r="C1905" s="168"/>
      <c r="D1905" s="182">
        <v>734</v>
      </c>
      <c r="E1905" s="183">
        <v>0.33</v>
      </c>
      <c r="F1905" s="183">
        <v>0.5</v>
      </c>
      <c r="G1905" s="183">
        <v>2</v>
      </c>
      <c r="H1905" s="183">
        <v>0.67</v>
      </c>
      <c r="I1905" s="183">
        <v>2.5299999999999998</v>
      </c>
      <c r="J1905" s="183">
        <v>1.34</v>
      </c>
      <c r="K1905" s="183">
        <v>4.01</v>
      </c>
      <c r="L1905" s="183">
        <v>0.53</v>
      </c>
      <c r="M1905" s="183">
        <v>1.59</v>
      </c>
      <c r="N1905" s="183">
        <v>12.4</v>
      </c>
      <c r="O1905" s="5"/>
    </row>
    <row r="1906" spans="1:15" s="9" customFormat="1" ht="15" customHeight="1" x14ac:dyDescent="0.25">
      <c r="A1906"/>
      <c r="B1906" s="168">
        <v>2019</v>
      </c>
      <c r="C1906" s="168"/>
      <c r="D1906" s="182">
        <v>730</v>
      </c>
      <c r="E1906" s="183">
        <v>0.33</v>
      </c>
      <c r="F1906" s="183">
        <v>0.49</v>
      </c>
      <c r="G1906" s="183">
        <v>2.02</v>
      </c>
      <c r="H1906" s="183">
        <v>0.67</v>
      </c>
      <c r="I1906" s="183">
        <v>5.01</v>
      </c>
      <c r="J1906" s="183">
        <v>3.12</v>
      </c>
      <c r="K1906" s="183">
        <v>9.44</v>
      </c>
      <c r="L1906" s="183">
        <v>0.62</v>
      </c>
      <c r="M1906" s="183">
        <v>1.88</v>
      </c>
      <c r="N1906" s="183">
        <v>29.04</v>
      </c>
      <c r="O1906" s="5"/>
    </row>
    <row r="1907" spans="1:15" s="9" customFormat="1" ht="15" customHeight="1" x14ac:dyDescent="0.25">
      <c r="A1907"/>
      <c r="B1907" s="168">
        <v>2018</v>
      </c>
      <c r="C1907" s="168"/>
      <c r="D1907" s="182">
        <v>717</v>
      </c>
      <c r="E1907" s="183">
        <v>0.31</v>
      </c>
      <c r="F1907" s="183">
        <v>0.46</v>
      </c>
      <c r="G1907" s="183">
        <v>2.1800000000000002</v>
      </c>
      <c r="H1907" s="183">
        <v>0.69</v>
      </c>
      <c r="I1907" s="183">
        <v>3.94</v>
      </c>
      <c r="J1907" s="183">
        <v>2.1</v>
      </c>
      <c r="K1907" s="183">
        <v>6.67</v>
      </c>
      <c r="L1907" s="183">
        <v>0.53</v>
      </c>
      <c r="M1907" s="183">
        <v>1.69</v>
      </c>
      <c r="N1907" s="183">
        <v>21.61</v>
      </c>
      <c r="O1907" s="5"/>
    </row>
    <row r="1908" spans="1:15" ht="15" customHeight="1" x14ac:dyDescent="0.25">
      <c r="B1908" s="168">
        <v>2017</v>
      </c>
      <c r="C1908" s="168"/>
      <c r="D1908" s="182">
        <v>689</v>
      </c>
      <c r="E1908" s="183">
        <v>0.32</v>
      </c>
      <c r="F1908" s="183">
        <v>0.47</v>
      </c>
      <c r="G1908" s="183">
        <v>2.15</v>
      </c>
      <c r="H1908" s="183">
        <v>0.68</v>
      </c>
      <c r="I1908" s="183">
        <v>2.97</v>
      </c>
      <c r="J1908" s="183">
        <v>1.53</v>
      </c>
      <c r="K1908" s="183">
        <v>4.82</v>
      </c>
      <c r="L1908" s="183">
        <v>0.52</v>
      </c>
      <c r="M1908" s="183">
        <v>1.62</v>
      </c>
      <c r="N1908" s="183">
        <v>15.33</v>
      </c>
    </row>
    <row r="1909" spans="1:15" ht="15" customHeight="1" x14ac:dyDescent="0.25">
      <c r="B1909" s="168">
        <v>2016</v>
      </c>
      <c r="C1909" s="168"/>
      <c r="D1909" s="182">
        <v>672</v>
      </c>
      <c r="E1909" s="183">
        <v>0.32</v>
      </c>
      <c r="F1909" s="183">
        <v>0.46</v>
      </c>
      <c r="G1909" s="183">
        <v>2.17</v>
      </c>
      <c r="H1909" s="183">
        <v>0.68</v>
      </c>
      <c r="I1909" s="183">
        <v>2.02</v>
      </c>
      <c r="J1909" s="183">
        <v>1.08</v>
      </c>
      <c r="K1909" s="183">
        <v>3.41</v>
      </c>
      <c r="L1909" s="183">
        <v>0.53</v>
      </c>
      <c r="M1909" s="183">
        <v>1.69</v>
      </c>
      <c r="N1909" s="183">
        <v>10.27</v>
      </c>
    </row>
    <row r="1910" spans="1:15" ht="15" customHeight="1" x14ac:dyDescent="0.25">
      <c r="B1910" s="168">
        <v>2015</v>
      </c>
      <c r="C1910" s="168"/>
      <c r="D1910" s="182">
        <v>661</v>
      </c>
      <c r="E1910" s="183">
        <v>0.31</v>
      </c>
      <c r="F1910" s="183">
        <v>0.46</v>
      </c>
      <c r="G1910" s="183">
        <v>2.19</v>
      </c>
      <c r="H1910" s="183">
        <v>0.69</v>
      </c>
      <c r="I1910" s="183">
        <v>-0.54</v>
      </c>
      <c r="J1910" s="183">
        <v>-0.28999999999999998</v>
      </c>
      <c r="K1910" s="183">
        <v>-0.94</v>
      </c>
      <c r="L1910" s="183">
        <v>0.55000000000000004</v>
      </c>
      <c r="M1910" s="183">
        <v>1.74</v>
      </c>
      <c r="N1910" s="183">
        <v>-2.73</v>
      </c>
    </row>
    <row r="1911" spans="1:15" ht="15" customHeight="1" x14ac:dyDescent="0.25">
      <c r="B1911" s="168">
        <v>2014</v>
      </c>
      <c r="C1911" s="168"/>
      <c r="D1911" s="182">
        <v>648</v>
      </c>
      <c r="E1911" s="183">
        <v>0.28999999999999998</v>
      </c>
      <c r="F1911" s="183">
        <v>0.4</v>
      </c>
      <c r="G1911" s="183">
        <v>2.5099999999999998</v>
      </c>
      <c r="H1911" s="183">
        <v>0.71</v>
      </c>
      <c r="I1911" s="183">
        <v>-0.26</v>
      </c>
      <c r="J1911" s="183">
        <v>-0.13</v>
      </c>
      <c r="K1911" s="183">
        <v>-0.46</v>
      </c>
      <c r="L1911" s="183">
        <v>0.51</v>
      </c>
      <c r="M1911" s="183">
        <v>1.77</v>
      </c>
      <c r="N1911" s="183">
        <v>-1.33</v>
      </c>
    </row>
    <row r="1912" spans="1:15" ht="15" customHeight="1" x14ac:dyDescent="0.25">
      <c r="B1912" s="168">
        <v>2013</v>
      </c>
      <c r="C1912" s="168"/>
      <c r="D1912" s="182">
        <v>630</v>
      </c>
      <c r="E1912" s="183">
        <v>0.27</v>
      </c>
      <c r="F1912" s="183">
        <v>0.37</v>
      </c>
      <c r="G1912" s="183">
        <v>2.71</v>
      </c>
      <c r="H1912" s="183">
        <v>0.73</v>
      </c>
      <c r="I1912" s="183">
        <v>-0.52</v>
      </c>
      <c r="J1912" s="183">
        <v>-0.28000000000000003</v>
      </c>
      <c r="K1912" s="183">
        <v>-1.05</v>
      </c>
      <c r="L1912" s="183">
        <v>0.54</v>
      </c>
      <c r="M1912" s="183">
        <v>2.02</v>
      </c>
      <c r="N1912" s="183">
        <v>-2.88</v>
      </c>
    </row>
    <row r="1913" spans="1:15" ht="15" customHeight="1" x14ac:dyDescent="0.25">
      <c r="A1913" s="53"/>
      <c r="B1913" s="168">
        <v>2012</v>
      </c>
      <c r="C1913" s="168"/>
      <c r="D1913" s="182">
        <v>652</v>
      </c>
      <c r="E1913" s="183">
        <v>0.27</v>
      </c>
      <c r="F1913" s="183">
        <v>0.37</v>
      </c>
      <c r="G1913" s="183">
        <v>2.7</v>
      </c>
      <c r="H1913" s="183">
        <v>0.73</v>
      </c>
      <c r="I1913" s="183">
        <v>-0.41</v>
      </c>
      <c r="J1913" s="183">
        <v>-0.24</v>
      </c>
      <c r="K1913" s="183">
        <v>-0.89</v>
      </c>
      <c r="L1913" s="183">
        <v>0.59</v>
      </c>
      <c r="M1913" s="183">
        <v>2.17</v>
      </c>
      <c r="N1913" s="183">
        <v>-2.33</v>
      </c>
    </row>
    <row r="1914" spans="1:15" s="10" customFormat="1" ht="15" customHeight="1" collapsed="1" x14ac:dyDescent="0.25">
      <c r="A1914"/>
      <c r="B1914" s="168">
        <v>2011</v>
      </c>
      <c r="C1914" s="168"/>
      <c r="D1914" s="182">
        <v>671</v>
      </c>
      <c r="E1914" s="183">
        <v>0.26</v>
      </c>
      <c r="F1914" s="183">
        <v>0.35</v>
      </c>
      <c r="G1914" s="183">
        <v>2.84</v>
      </c>
      <c r="H1914" s="183">
        <v>0.74</v>
      </c>
      <c r="I1914" s="183">
        <v>1.25</v>
      </c>
      <c r="J1914" s="183">
        <v>0.77</v>
      </c>
      <c r="K1914" s="183">
        <v>2.96</v>
      </c>
      <c r="L1914" s="183">
        <v>0.62</v>
      </c>
      <c r="M1914" s="183">
        <v>2.37</v>
      </c>
      <c r="N1914" s="183">
        <v>7.31</v>
      </c>
      <c r="O1914" s="5"/>
    </row>
    <row r="1915" spans="1:15" s="10" customFormat="1" ht="15" customHeight="1" x14ac:dyDescent="0.25">
      <c r="A1915"/>
      <c r="B1915" s="168">
        <v>2010</v>
      </c>
      <c r="C1915" s="168"/>
      <c r="D1915" s="182">
        <v>708</v>
      </c>
      <c r="E1915" s="183">
        <v>0.25</v>
      </c>
      <c r="F1915" s="183">
        <v>0.33</v>
      </c>
      <c r="G1915" s="183">
        <v>3.06</v>
      </c>
      <c r="H1915" s="183">
        <v>0.75</v>
      </c>
      <c r="I1915" s="183">
        <v>2.62</v>
      </c>
      <c r="J1915" s="183">
        <v>1.75</v>
      </c>
      <c r="K1915" s="183">
        <v>7.11</v>
      </c>
      <c r="L1915" s="183">
        <v>0.67</v>
      </c>
      <c r="M1915" s="183">
        <v>2.71</v>
      </c>
      <c r="N1915" s="183">
        <v>15.2</v>
      </c>
      <c r="O1915" s="5"/>
    </row>
    <row r="1916" spans="1:15" s="10" customFormat="1" ht="15" customHeight="1" x14ac:dyDescent="0.25">
      <c r="A1916"/>
      <c r="B1916" s="168">
        <v>2009</v>
      </c>
      <c r="C1916" s="168"/>
      <c r="D1916" s="182">
        <v>685</v>
      </c>
      <c r="E1916" s="183">
        <v>0.23</v>
      </c>
      <c r="F1916" s="183">
        <v>0.3</v>
      </c>
      <c r="G1916" s="183">
        <v>3.38</v>
      </c>
      <c r="H1916" s="183">
        <v>0.77</v>
      </c>
      <c r="I1916" s="183">
        <v>2</v>
      </c>
      <c r="J1916" s="183">
        <v>1.3</v>
      </c>
      <c r="K1916" s="183">
        <v>5.72</v>
      </c>
      <c r="L1916" s="183">
        <v>0.65</v>
      </c>
      <c r="M1916" s="183">
        <v>2.86</v>
      </c>
      <c r="N1916" s="183">
        <v>11.46</v>
      </c>
      <c r="O1916" s="5"/>
    </row>
    <row r="1917" spans="1:15" ht="15" customHeight="1" x14ac:dyDescent="0.25">
      <c r="B1917" s="168">
        <v>2008</v>
      </c>
      <c r="C1917" s="168"/>
      <c r="D1917" s="182">
        <v>684</v>
      </c>
      <c r="E1917" s="183">
        <v>0.21</v>
      </c>
      <c r="F1917" s="183">
        <v>0.27</v>
      </c>
      <c r="G1917" s="183">
        <v>3.72</v>
      </c>
      <c r="H1917" s="183">
        <v>0.79</v>
      </c>
      <c r="I1917" s="183">
        <v>-0.35</v>
      </c>
      <c r="J1917" s="183">
        <v>-0.24</v>
      </c>
      <c r="K1917" s="183">
        <v>-1.1200000000000001</v>
      </c>
      <c r="L1917" s="183">
        <v>0.68</v>
      </c>
      <c r="M1917" s="183">
        <v>3.21</v>
      </c>
      <c r="N1917" s="183">
        <v>-1.94</v>
      </c>
    </row>
    <row r="1918" spans="1:15" ht="15" customHeight="1" x14ac:dyDescent="0.25">
      <c r="B1918" s="259" t="s">
        <v>299</v>
      </c>
      <c r="C1918" s="165"/>
      <c r="D1918" s="165"/>
      <c r="E1918" s="165"/>
      <c r="F1918" s="165"/>
      <c r="G1918" s="165"/>
      <c r="H1918" s="165"/>
      <c r="I1918" s="165"/>
      <c r="J1918" s="165"/>
      <c r="K1918" s="165"/>
      <c r="L1918" s="165"/>
      <c r="M1918" s="165"/>
      <c r="N1918" s="165"/>
    </row>
    <row r="1919" spans="1:15" ht="15" customHeight="1" x14ac:dyDescent="0.25">
      <c r="B1919" s="181">
        <v>2023</v>
      </c>
      <c r="C1919" s="181"/>
      <c r="D1919" s="182">
        <v>164</v>
      </c>
      <c r="E1919" s="183">
        <v>0.47</v>
      </c>
      <c r="F1919" s="183">
        <v>0.89</v>
      </c>
      <c r="G1919" s="183">
        <v>1.1200000000000001</v>
      </c>
      <c r="H1919" s="183">
        <v>0.53</v>
      </c>
      <c r="I1919" s="183">
        <v>7.01</v>
      </c>
      <c r="J1919" s="183">
        <v>4.08</v>
      </c>
      <c r="K1919" s="183">
        <v>8.6300000000000008</v>
      </c>
      <c r="L1919" s="183">
        <v>0.57999999999999996</v>
      </c>
      <c r="M1919" s="183">
        <v>1.23</v>
      </c>
      <c r="N1919" s="183">
        <v>283.20999999999998</v>
      </c>
    </row>
    <row r="1920" spans="1:15" ht="15" customHeight="1" x14ac:dyDescent="0.25">
      <c r="B1920" s="181">
        <v>2022</v>
      </c>
      <c r="C1920" s="181"/>
      <c r="D1920" s="182">
        <v>146</v>
      </c>
      <c r="E1920" s="183">
        <v>0.44</v>
      </c>
      <c r="F1920" s="183">
        <v>0.79</v>
      </c>
      <c r="G1920" s="183">
        <v>1.27</v>
      </c>
      <c r="H1920" s="183">
        <v>0.56000000000000005</v>
      </c>
      <c r="I1920" s="183">
        <v>10.029999999999999</v>
      </c>
      <c r="J1920" s="183">
        <v>5.69</v>
      </c>
      <c r="K1920" s="183">
        <v>12.91</v>
      </c>
      <c r="L1920" s="183">
        <v>0.56999999999999995</v>
      </c>
      <c r="M1920" s="183">
        <v>1.29</v>
      </c>
      <c r="N1920" s="183">
        <v>362.99</v>
      </c>
    </row>
    <row r="1921" spans="1:15" ht="15" customHeight="1" x14ac:dyDescent="0.25">
      <c r="B1921" s="181">
        <v>2021</v>
      </c>
      <c r="C1921" s="181"/>
      <c r="D1921" s="182">
        <v>138</v>
      </c>
      <c r="E1921" s="183">
        <v>0.41</v>
      </c>
      <c r="F1921" s="183">
        <v>0.7</v>
      </c>
      <c r="G1921" s="183">
        <v>1.43</v>
      </c>
      <c r="H1921" s="183">
        <v>0.59</v>
      </c>
      <c r="I1921" s="183">
        <v>8.4499999999999993</v>
      </c>
      <c r="J1921" s="183">
        <v>4.1399999999999997</v>
      </c>
      <c r="K1921" s="183">
        <v>10.050000000000001</v>
      </c>
      <c r="L1921" s="183">
        <v>0.49</v>
      </c>
      <c r="M1921" s="183">
        <v>1.19</v>
      </c>
      <c r="N1921" s="183">
        <v>263.95999999999998</v>
      </c>
    </row>
    <row r="1922" spans="1:15" ht="15" customHeight="1" x14ac:dyDescent="0.25">
      <c r="B1922" s="168">
        <v>2020</v>
      </c>
      <c r="C1922" s="168"/>
      <c r="D1922" s="182">
        <v>138</v>
      </c>
      <c r="E1922" s="183">
        <v>0.41</v>
      </c>
      <c r="F1922" s="183">
        <v>0.71</v>
      </c>
      <c r="G1922" s="183">
        <v>1.42</v>
      </c>
      <c r="H1922" s="183">
        <v>0.59</v>
      </c>
      <c r="I1922" s="183">
        <v>5.89</v>
      </c>
      <c r="J1922" s="183">
        <v>2.77</v>
      </c>
      <c r="K1922" s="183">
        <v>6.69</v>
      </c>
      <c r="L1922" s="183">
        <v>0.47</v>
      </c>
      <c r="M1922" s="183">
        <v>1.1399999999999999</v>
      </c>
      <c r="N1922" s="183">
        <v>160.31</v>
      </c>
    </row>
    <row r="1923" spans="1:15" ht="15" customHeight="1" x14ac:dyDescent="0.25">
      <c r="B1923" s="168">
        <v>2019</v>
      </c>
      <c r="C1923" s="168"/>
      <c r="D1923" s="182">
        <v>130</v>
      </c>
      <c r="E1923" s="183">
        <v>0.42</v>
      </c>
      <c r="F1923" s="183">
        <v>0.72</v>
      </c>
      <c r="G1923" s="183">
        <v>1.4</v>
      </c>
      <c r="H1923" s="183">
        <v>0.57999999999999996</v>
      </c>
      <c r="I1923" s="183">
        <v>4.8</v>
      </c>
      <c r="J1923" s="183">
        <v>2.37</v>
      </c>
      <c r="K1923" s="183">
        <v>5.69</v>
      </c>
      <c r="L1923" s="183">
        <v>0.49</v>
      </c>
      <c r="M1923" s="183">
        <v>1.19</v>
      </c>
      <c r="N1923" s="183">
        <v>153.43</v>
      </c>
    </row>
    <row r="1924" spans="1:15" ht="15" customHeight="1" x14ac:dyDescent="0.25">
      <c r="B1924" s="168">
        <v>2018</v>
      </c>
      <c r="C1924" s="168"/>
      <c r="D1924" s="182">
        <v>118</v>
      </c>
      <c r="E1924" s="183">
        <v>0.39</v>
      </c>
      <c r="F1924" s="183">
        <v>0.64</v>
      </c>
      <c r="G1924" s="183">
        <v>1.57</v>
      </c>
      <c r="H1924" s="183">
        <v>0.61</v>
      </c>
      <c r="I1924" s="183">
        <v>5.24</v>
      </c>
      <c r="J1924" s="183">
        <v>2.66</v>
      </c>
      <c r="K1924" s="183">
        <v>6.84</v>
      </c>
      <c r="L1924" s="183">
        <v>0.51</v>
      </c>
      <c r="M1924" s="183">
        <v>1.3</v>
      </c>
      <c r="N1924" s="183">
        <v>172.09</v>
      </c>
    </row>
    <row r="1925" spans="1:15" ht="15" customHeight="1" x14ac:dyDescent="0.25">
      <c r="B1925" s="168">
        <v>2017</v>
      </c>
      <c r="C1925" s="168"/>
      <c r="D1925" s="182">
        <v>121</v>
      </c>
      <c r="E1925" s="183">
        <v>0.38</v>
      </c>
      <c r="F1925" s="183">
        <v>0.6</v>
      </c>
      <c r="G1925" s="183">
        <v>1.66</v>
      </c>
      <c r="H1925" s="183">
        <v>0.62</v>
      </c>
      <c r="I1925" s="183">
        <v>5.21</v>
      </c>
      <c r="J1925" s="183">
        <v>2.74</v>
      </c>
      <c r="K1925" s="183">
        <v>7.27</v>
      </c>
      <c r="L1925" s="183">
        <v>0.53</v>
      </c>
      <c r="M1925" s="183">
        <v>1.39</v>
      </c>
      <c r="N1925" s="183">
        <v>166.12</v>
      </c>
    </row>
    <row r="1926" spans="1:15" ht="15" customHeight="1" x14ac:dyDescent="0.25">
      <c r="B1926" s="168">
        <v>2016</v>
      </c>
      <c r="C1926" s="168"/>
      <c r="D1926" s="182">
        <v>121</v>
      </c>
      <c r="E1926" s="183">
        <v>0.38</v>
      </c>
      <c r="F1926" s="183">
        <v>0.62</v>
      </c>
      <c r="G1926" s="183">
        <v>1.62</v>
      </c>
      <c r="H1926" s="183">
        <v>0.62</v>
      </c>
      <c r="I1926" s="183">
        <v>4.07</v>
      </c>
      <c r="J1926" s="183">
        <v>2.0499999999999998</v>
      </c>
      <c r="K1926" s="183">
        <v>5.37</v>
      </c>
      <c r="L1926" s="183">
        <v>0.5</v>
      </c>
      <c r="M1926" s="183">
        <v>1.32</v>
      </c>
      <c r="N1926" s="183">
        <v>131.69</v>
      </c>
    </row>
    <row r="1927" spans="1:15" ht="15" customHeight="1" x14ac:dyDescent="0.25">
      <c r="B1927" s="168">
        <v>2015</v>
      </c>
      <c r="C1927" s="168"/>
      <c r="D1927" s="182">
        <v>117</v>
      </c>
      <c r="E1927" s="183">
        <v>0.36</v>
      </c>
      <c r="F1927" s="183">
        <v>0.56000000000000005</v>
      </c>
      <c r="G1927" s="183">
        <v>1.79</v>
      </c>
      <c r="H1927" s="183">
        <v>0.64</v>
      </c>
      <c r="I1927" s="183">
        <v>3.02</v>
      </c>
      <c r="J1927" s="183">
        <v>1.67</v>
      </c>
      <c r="K1927" s="183">
        <v>4.66</v>
      </c>
      <c r="L1927" s="183">
        <v>0.55000000000000004</v>
      </c>
      <c r="M1927" s="183">
        <v>1.54</v>
      </c>
      <c r="N1927" s="183">
        <v>95.91</v>
      </c>
    </row>
    <row r="1928" spans="1:15" ht="15" customHeight="1" x14ac:dyDescent="0.25">
      <c r="B1928" s="168">
        <v>2014</v>
      </c>
      <c r="C1928" s="168"/>
      <c r="D1928" s="182">
        <v>120</v>
      </c>
      <c r="E1928" s="183" t="s">
        <v>62</v>
      </c>
      <c r="F1928" s="183" t="s">
        <v>62</v>
      </c>
      <c r="G1928" s="183" t="s">
        <v>62</v>
      </c>
      <c r="H1928" s="183" t="s">
        <v>62</v>
      </c>
      <c r="I1928" s="183" t="s">
        <v>62</v>
      </c>
      <c r="J1928" s="183" t="s">
        <v>62</v>
      </c>
      <c r="K1928" s="183" t="s">
        <v>62</v>
      </c>
      <c r="L1928" s="183" t="s">
        <v>62</v>
      </c>
      <c r="M1928" s="183" t="s">
        <v>62</v>
      </c>
      <c r="N1928" s="183" t="s">
        <v>62</v>
      </c>
    </row>
    <row r="1929" spans="1:15" s="10" customFormat="1" ht="15" customHeight="1" collapsed="1" x14ac:dyDescent="0.25">
      <c r="A1929" s="53"/>
      <c r="B1929" s="168">
        <v>2013</v>
      </c>
      <c r="C1929" s="168"/>
      <c r="D1929" s="182">
        <v>122</v>
      </c>
      <c r="E1929" s="183" t="s">
        <v>62</v>
      </c>
      <c r="F1929" s="183" t="s">
        <v>62</v>
      </c>
      <c r="G1929" s="183" t="s">
        <v>62</v>
      </c>
      <c r="H1929" s="183" t="s">
        <v>62</v>
      </c>
      <c r="I1929" s="183" t="s">
        <v>62</v>
      </c>
      <c r="J1929" s="183" t="s">
        <v>62</v>
      </c>
      <c r="K1929" s="183" t="s">
        <v>62</v>
      </c>
      <c r="L1929" s="183" t="s">
        <v>62</v>
      </c>
      <c r="M1929" s="183" t="s">
        <v>62</v>
      </c>
      <c r="N1929" s="183" t="s">
        <v>62</v>
      </c>
      <c r="O1929" s="5"/>
    </row>
    <row r="1930" spans="1:15" s="10" customFormat="1" ht="15" customHeight="1" x14ac:dyDescent="0.25">
      <c r="A1930"/>
      <c r="B1930" s="168">
        <v>2012</v>
      </c>
      <c r="C1930" s="168"/>
      <c r="D1930" s="182">
        <v>122</v>
      </c>
      <c r="E1930" s="183" t="s">
        <v>62</v>
      </c>
      <c r="F1930" s="183" t="s">
        <v>62</v>
      </c>
      <c r="G1930" s="183" t="s">
        <v>62</v>
      </c>
      <c r="H1930" s="183" t="s">
        <v>62</v>
      </c>
      <c r="I1930" s="183" t="s">
        <v>62</v>
      </c>
      <c r="J1930" s="183" t="s">
        <v>62</v>
      </c>
      <c r="K1930" s="183" t="s">
        <v>62</v>
      </c>
      <c r="L1930" s="183" t="s">
        <v>62</v>
      </c>
      <c r="M1930" s="183" t="s">
        <v>62</v>
      </c>
      <c r="N1930" s="183" t="s">
        <v>62</v>
      </c>
      <c r="O1930" s="5"/>
    </row>
    <row r="1931" spans="1:15" s="10" customFormat="1" ht="15" customHeight="1" x14ac:dyDescent="0.25">
      <c r="A1931"/>
      <c r="B1931" s="168">
        <v>2011</v>
      </c>
      <c r="C1931" s="168"/>
      <c r="D1931" s="182">
        <v>138</v>
      </c>
      <c r="E1931" s="183">
        <v>0.33</v>
      </c>
      <c r="F1931" s="183">
        <v>0.5</v>
      </c>
      <c r="G1931" s="183">
        <v>2.0099999999999998</v>
      </c>
      <c r="H1931" s="183">
        <v>0.67</v>
      </c>
      <c r="I1931" s="183">
        <v>2.97</v>
      </c>
      <c r="J1931" s="183">
        <v>1.78</v>
      </c>
      <c r="K1931" s="183">
        <v>5.36</v>
      </c>
      <c r="L1931" s="183">
        <v>0.6</v>
      </c>
      <c r="M1931" s="183">
        <v>1.8</v>
      </c>
      <c r="N1931" s="183">
        <v>81.83</v>
      </c>
      <c r="O1931" s="5"/>
    </row>
    <row r="1932" spans="1:15" ht="15" customHeight="1" x14ac:dyDescent="0.25">
      <c r="B1932" s="168">
        <v>2010</v>
      </c>
      <c r="C1932" s="168"/>
      <c r="D1932" s="182">
        <v>138</v>
      </c>
      <c r="E1932" s="183">
        <v>0.33</v>
      </c>
      <c r="F1932" s="183">
        <v>0.49</v>
      </c>
      <c r="G1932" s="183">
        <v>2.04</v>
      </c>
      <c r="H1932" s="183">
        <v>0.67</v>
      </c>
      <c r="I1932" s="183">
        <v>4.49</v>
      </c>
      <c r="J1932" s="183">
        <v>2.59</v>
      </c>
      <c r="K1932" s="183">
        <v>7.87</v>
      </c>
      <c r="L1932" s="183">
        <v>0.57999999999999996</v>
      </c>
      <c r="M1932" s="183">
        <v>1.75</v>
      </c>
      <c r="N1932" s="183">
        <v>123.41</v>
      </c>
    </row>
    <row r="1933" spans="1:15" ht="15" customHeight="1" x14ac:dyDescent="0.25">
      <c r="B1933" s="168">
        <v>2009</v>
      </c>
      <c r="C1933" s="168"/>
      <c r="D1933" s="182">
        <v>138</v>
      </c>
      <c r="E1933" s="183">
        <v>0.3</v>
      </c>
      <c r="F1933" s="183">
        <v>0.42</v>
      </c>
      <c r="G1933" s="183">
        <v>2.38</v>
      </c>
      <c r="H1933" s="183">
        <v>0.7</v>
      </c>
      <c r="I1933" s="183">
        <v>3.36</v>
      </c>
      <c r="J1933" s="183">
        <v>2.33</v>
      </c>
      <c r="K1933" s="183">
        <v>7.87</v>
      </c>
      <c r="L1933" s="183">
        <v>0.69</v>
      </c>
      <c r="M1933" s="183">
        <v>2.34</v>
      </c>
      <c r="N1933" s="183">
        <v>89.2</v>
      </c>
    </row>
    <row r="1934" spans="1:15" ht="15" customHeight="1" x14ac:dyDescent="0.25">
      <c r="B1934" s="168">
        <v>2008</v>
      </c>
      <c r="C1934" s="168"/>
      <c r="D1934" s="182">
        <v>125</v>
      </c>
      <c r="E1934" s="183">
        <v>0.26</v>
      </c>
      <c r="F1934" s="183">
        <v>0.35</v>
      </c>
      <c r="G1934" s="183">
        <v>2.85</v>
      </c>
      <c r="H1934" s="183">
        <v>0.74</v>
      </c>
      <c r="I1934" s="183">
        <v>2</v>
      </c>
      <c r="J1934" s="183">
        <v>1.47</v>
      </c>
      <c r="K1934" s="183">
        <v>5.68</v>
      </c>
      <c r="L1934" s="183">
        <v>0.74</v>
      </c>
      <c r="M1934" s="183">
        <v>2.84</v>
      </c>
      <c r="N1934" s="183">
        <v>54.83</v>
      </c>
    </row>
    <row r="1935" spans="1:15" ht="15" customHeight="1" x14ac:dyDescent="0.25">
      <c r="B1935" s="187" t="s">
        <v>300</v>
      </c>
      <c r="C1935" s="187"/>
      <c r="D1935" s="187"/>
      <c r="E1935" s="187"/>
      <c r="F1935" s="187"/>
      <c r="G1935" s="187"/>
      <c r="H1935" s="187"/>
      <c r="I1935" s="187"/>
      <c r="J1935" s="187"/>
      <c r="K1935" s="187"/>
      <c r="L1935" s="187"/>
      <c r="M1935" s="187"/>
      <c r="N1935" s="187"/>
    </row>
    <row r="1936" spans="1:15" ht="15" customHeight="1" x14ac:dyDescent="0.25">
      <c r="B1936" s="181">
        <v>2023</v>
      </c>
      <c r="C1936" s="181"/>
      <c r="D1936" s="182">
        <v>17</v>
      </c>
      <c r="E1936" s="183">
        <v>0.62</v>
      </c>
      <c r="F1936" s="183">
        <v>1.61</v>
      </c>
      <c r="G1936" s="183">
        <v>0.62</v>
      </c>
      <c r="H1936" s="183">
        <v>0.38</v>
      </c>
      <c r="I1936" s="183">
        <v>2.86</v>
      </c>
      <c r="J1936" s="183">
        <v>1.6</v>
      </c>
      <c r="K1936" s="183">
        <v>2.6</v>
      </c>
      <c r="L1936" s="183">
        <v>0.56000000000000005</v>
      </c>
      <c r="M1936" s="183">
        <v>0.91</v>
      </c>
      <c r="N1936" s="183">
        <v>786.71</v>
      </c>
    </row>
    <row r="1937" spans="1:15" ht="15" customHeight="1" x14ac:dyDescent="0.25">
      <c r="B1937" s="181">
        <v>2022</v>
      </c>
      <c r="C1937" s="181"/>
      <c r="D1937" s="182">
        <v>13</v>
      </c>
      <c r="E1937" s="183">
        <v>0.62</v>
      </c>
      <c r="F1937" s="183">
        <v>1.62</v>
      </c>
      <c r="G1937" s="183">
        <v>0.62</v>
      </c>
      <c r="H1937" s="183">
        <v>0.38</v>
      </c>
      <c r="I1937" s="183">
        <v>5.21</v>
      </c>
      <c r="J1937" s="183">
        <v>2.91</v>
      </c>
      <c r="K1937" s="183">
        <v>4.7</v>
      </c>
      <c r="L1937" s="183">
        <v>0.56000000000000005</v>
      </c>
      <c r="M1937" s="183">
        <v>0.9</v>
      </c>
      <c r="N1937" s="183">
        <v>1250.6199999999999</v>
      </c>
    </row>
    <row r="1938" spans="1:15" ht="15" customHeight="1" x14ac:dyDescent="0.25">
      <c r="B1938" s="181">
        <v>2021</v>
      </c>
      <c r="C1938" s="181"/>
      <c r="D1938" s="182">
        <v>13</v>
      </c>
      <c r="E1938" s="183">
        <v>0.63</v>
      </c>
      <c r="F1938" s="183">
        <v>1.69</v>
      </c>
      <c r="G1938" s="183">
        <v>0.59</v>
      </c>
      <c r="H1938" s="183">
        <v>0.37</v>
      </c>
      <c r="I1938" s="183">
        <v>8.2100000000000009</v>
      </c>
      <c r="J1938" s="183">
        <v>4.33</v>
      </c>
      <c r="K1938" s="183">
        <v>6.89</v>
      </c>
      <c r="L1938" s="183">
        <v>0.53</v>
      </c>
      <c r="M1938" s="183">
        <v>0.84</v>
      </c>
      <c r="N1938" s="183">
        <v>1807.92</v>
      </c>
    </row>
    <row r="1939" spans="1:15" ht="15" customHeight="1" x14ac:dyDescent="0.25">
      <c r="B1939" s="168">
        <v>2020</v>
      </c>
      <c r="C1939" s="168"/>
      <c r="D1939" s="182">
        <v>15</v>
      </c>
      <c r="E1939" s="183">
        <v>0.63</v>
      </c>
      <c r="F1939" s="183">
        <v>1.7</v>
      </c>
      <c r="G1939" s="183">
        <v>0.59</v>
      </c>
      <c r="H1939" s="183">
        <v>0.37</v>
      </c>
      <c r="I1939" s="183">
        <v>3.7</v>
      </c>
      <c r="J1939" s="183">
        <v>1.91</v>
      </c>
      <c r="K1939" s="183">
        <v>3.03</v>
      </c>
      <c r="L1939" s="183">
        <v>0.52</v>
      </c>
      <c r="M1939" s="183">
        <v>0.82</v>
      </c>
      <c r="N1939" s="183">
        <v>671.33</v>
      </c>
    </row>
    <row r="1940" spans="1:15" ht="15" customHeight="1" x14ac:dyDescent="0.25">
      <c r="B1940" s="168">
        <v>2019</v>
      </c>
      <c r="C1940" s="168"/>
      <c r="D1940" s="182">
        <v>11</v>
      </c>
      <c r="E1940" s="183">
        <v>0.62</v>
      </c>
      <c r="F1940" s="183">
        <v>1.66</v>
      </c>
      <c r="G1940" s="183">
        <v>0.6</v>
      </c>
      <c r="H1940" s="183">
        <v>0.38</v>
      </c>
      <c r="I1940" s="183">
        <v>6.18</v>
      </c>
      <c r="J1940" s="183">
        <v>3.53</v>
      </c>
      <c r="K1940" s="183">
        <v>5.65</v>
      </c>
      <c r="L1940" s="183">
        <v>0.56999999999999995</v>
      </c>
      <c r="M1940" s="183">
        <v>0.91</v>
      </c>
      <c r="N1940" s="183">
        <v>1398.45</v>
      </c>
    </row>
    <row r="1941" spans="1:15" ht="15" customHeight="1" x14ac:dyDescent="0.25">
      <c r="B1941" s="168">
        <v>2018</v>
      </c>
      <c r="C1941" s="168"/>
      <c r="D1941" s="182">
        <v>11</v>
      </c>
      <c r="E1941" s="183">
        <v>0.57999999999999996</v>
      </c>
      <c r="F1941" s="183">
        <v>1.38</v>
      </c>
      <c r="G1941" s="183">
        <v>0.73</v>
      </c>
      <c r="H1941" s="183">
        <v>0.42</v>
      </c>
      <c r="I1941" s="183">
        <v>4.5</v>
      </c>
      <c r="J1941" s="183">
        <v>2.5499999999999998</v>
      </c>
      <c r="K1941" s="183">
        <v>4.4000000000000004</v>
      </c>
      <c r="L1941" s="183">
        <v>0.56999999999999995</v>
      </c>
      <c r="M1941" s="183">
        <v>0.98</v>
      </c>
      <c r="N1941" s="183">
        <v>955.45</v>
      </c>
    </row>
    <row r="1942" spans="1:15" ht="15" customHeight="1" x14ac:dyDescent="0.25">
      <c r="B1942" s="168">
        <v>2017</v>
      </c>
      <c r="C1942" s="168"/>
      <c r="D1942" s="182">
        <v>9</v>
      </c>
      <c r="E1942" s="183">
        <v>0.61</v>
      </c>
      <c r="F1942" s="183">
        <v>1.55</v>
      </c>
      <c r="G1942" s="183">
        <v>0.65</v>
      </c>
      <c r="H1942" s="183">
        <v>0.39</v>
      </c>
      <c r="I1942" s="183">
        <v>2.17</v>
      </c>
      <c r="J1942" s="183">
        <v>1.03</v>
      </c>
      <c r="K1942" s="183">
        <v>1.69</v>
      </c>
      <c r="L1942" s="183">
        <v>0.47</v>
      </c>
      <c r="M1942" s="183">
        <v>0.78</v>
      </c>
      <c r="N1942" s="183">
        <v>416.78</v>
      </c>
    </row>
    <row r="1943" spans="1:15" ht="15" customHeight="1" x14ac:dyDescent="0.25">
      <c r="B1943" s="168">
        <v>2016</v>
      </c>
      <c r="C1943" s="168"/>
      <c r="D1943" s="182">
        <v>9</v>
      </c>
      <c r="E1943" s="183">
        <v>0.56999999999999995</v>
      </c>
      <c r="F1943" s="183">
        <v>1.34</v>
      </c>
      <c r="G1943" s="183">
        <v>0.74</v>
      </c>
      <c r="H1943" s="183">
        <v>0.43</v>
      </c>
      <c r="I1943" s="183">
        <v>-2.57</v>
      </c>
      <c r="J1943" s="183">
        <v>-1.1399999999999999</v>
      </c>
      <c r="K1943" s="183">
        <v>-1.98</v>
      </c>
      <c r="L1943" s="183">
        <v>0.44</v>
      </c>
      <c r="M1943" s="183">
        <v>0.77</v>
      </c>
      <c r="N1943" s="183">
        <v>-412.56</v>
      </c>
    </row>
    <row r="1944" spans="1:15" s="10" customFormat="1" ht="15" customHeight="1" collapsed="1" x14ac:dyDescent="0.25">
      <c r="A1944"/>
      <c r="B1944" s="168">
        <v>2015</v>
      </c>
      <c r="C1944" s="168"/>
      <c r="D1944" s="182">
        <v>10</v>
      </c>
      <c r="E1944" s="183">
        <v>0.6</v>
      </c>
      <c r="F1944" s="183">
        <v>1.51</v>
      </c>
      <c r="G1944" s="183">
        <v>0.66</v>
      </c>
      <c r="H1944" s="183">
        <v>0.4</v>
      </c>
      <c r="I1944" s="183">
        <v>-2.3199999999999998</v>
      </c>
      <c r="J1944" s="183">
        <v>-1.01</v>
      </c>
      <c r="K1944" s="183">
        <v>-1.68</v>
      </c>
      <c r="L1944" s="183">
        <v>0.44</v>
      </c>
      <c r="M1944" s="183">
        <v>0.72</v>
      </c>
      <c r="N1944" s="183">
        <v>-406.5</v>
      </c>
      <c r="O1944" s="5"/>
    </row>
    <row r="1945" spans="1:15" s="10" customFormat="1" ht="15" customHeight="1" x14ac:dyDescent="0.25">
      <c r="A1945" s="53"/>
      <c r="B1945" s="168">
        <v>2014</v>
      </c>
      <c r="C1945" s="168"/>
      <c r="D1945" s="182">
        <v>10</v>
      </c>
      <c r="E1945" s="183" t="s">
        <v>62</v>
      </c>
      <c r="F1945" s="183" t="s">
        <v>62</v>
      </c>
      <c r="G1945" s="183" t="s">
        <v>62</v>
      </c>
      <c r="H1945" s="183" t="s">
        <v>62</v>
      </c>
      <c r="I1945" s="183" t="s">
        <v>62</v>
      </c>
      <c r="J1945" s="183" t="s">
        <v>62</v>
      </c>
      <c r="K1945" s="183" t="s">
        <v>62</v>
      </c>
      <c r="L1945" s="183" t="s">
        <v>62</v>
      </c>
      <c r="M1945" s="183" t="s">
        <v>62</v>
      </c>
      <c r="N1945" s="183" t="s">
        <v>62</v>
      </c>
      <c r="O1945" s="5"/>
    </row>
    <row r="1946" spans="1:15" s="10" customFormat="1" ht="15" customHeight="1" x14ac:dyDescent="0.25">
      <c r="A1946"/>
      <c r="B1946" s="168">
        <v>2013</v>
      </c>
      <c r="C1946" s="168"/>
      <c r="D1946" s="182">
        <v>9</v>
      </c>
      <c r="E1946" s="183" t="s">
        <v>62</v>
      </c>
      <c r="F1946" s="183" t="s">
        <v>62</v>
      </c>
      <c r="G1946" s="183" t="s">
        <v>62</v>
      </c>
      <c r="H1946" s="183" t="s">
        <v>62</v>
      </c>
      <c r="I1946" s="183" t="s">
        <v>62</v>
      </c>
      <c r="J1946" s="183" t="s">
        <v>62</v>
      </c>
      <c r="K1946" s="183" t="s">
        <v>62</v>
      </c>
      <c r="L1946" s="183" t="s">
        <v>62</v>
      </c>
      <c r="M1946" s="183" t="s">
        <v>62</v>
      </c>
      <c r="N1946" s="183" t="s">
        <v>62</v>
      </c>
      <c r="O1946" s="5"/>
    </row>
    <row r="1947" spans="1:15" ht="15" customHeight="1" x14ac:dyDescent="0.25">
      <c r="B1947" s="168">
        <v>2012</v>
      </c>
      <c r="C1947" s="168"/>
      <c r="D1947" s="182">
        <v>9</v>
      </c>
      <c r="E1947" s="183" t="s">
        <v>62</v>
      </c>
      <c r="F1947" s="183" t="s">
        <v>62</v>
      </c>
      <c r="G1947" s="183" t="s">
        <v>62</v>
      </c>
      <c r="H1947" s="183" t="s">
        <v>62</v>
      </c>
      <c r="I1947" s="183" t="s">
        <v>62</v>
      </c>
      <c r="J1947" s="183" t="s">
        <v>62</v>
      </c>
      <c r="K1947" s="183" t="s">
        <v>62</v>
      </c>
      <c r="L1947" s="183" t="s">
        <v>62</v>
      </c>
      <c r="M1947" s="183" t="s">
        <v>62</v>
      </c>
      <c r="N1947" s="183" t="s">
        <v>62</v>
      </c>
    </row>
    <row r="1948" spans="1:15" ht="15" customHeight="1" x14ac:dyDescent="0.25">
      <c r="B1948" s="168">
        <v>2011</v>
      </c>
      <c r="C1948" s="168"/>
      <c r="D1948" s="182">
        <v>9</v>
      </c>
      <c r="E1948" s="183">
        <v>0.6</v>
      </c>
      <c r="F1948" s="183">
        <v>1.51</v>
      </c>
      <c r="G1948" s="183">
        <v>0.66</v>
      </c>
      <c r="H1948" s="183">
        <v>0.4</v>
      </c>
      <c r="I1948" s="183">
        <v>1.38</v>
      </c>
      <c r="J1948" s="183">
        <v>0.67</v>
      </c>
      <c r="K1948" s="183">
        <v>1.1100000000000001</v>
      </c>
      <c r="L1948" s="183">
        <v>0.48</v>
      </c>
      <c r="M1948" s="183">
        <v>0.81</v>
      </c>
      <c r="N1948" s="183">
        <v>319.44</v>
      </c>
    </row>
    <row r="1949" spans="1:15" ht="15" customHeight="1" x14ac:dyDescent="0.25">
      <c r="B1949" s="168">
        <v>2010</v>
      </c>
      <c r="C1949" s="168"/>
      <c r="D1949" s="182">
        <v>10</v>
      </c>
      <c r="E1949" s="183">
        <v>0.56000000000000005</v>
      </c>
      <c r="F1949" s="183">
        <v>1.25</v>
      </c>
      <c r="G1949" s="183">
        <v>0.8</v>
      </c>
      <c r="H1949" s="183">
        <v>0.44</v>
      </c>
      <c r="I1949" s="183">
        <v>4.5199999999999996</v>
      </c>
      <c r="J1949" s="183">
        <v>2.2799999999999998</v>
      </c>
      <c r="K1949" s="183">
        <v>4.0999999999999996</v>
      </c>
      <c r="L1949" s="183">
        <v>0.5</v>
      </c>
      <c r="M1949" s="183">
        <v>0.91</v>
      </c>
      <c r="N1949" s="183">
        <v>998.5</v>
      </c>
    </row>
    <row r="1950" spans="1:15" ht="15" customHeight="1" x14ac:dyDescent="0.25">
      <c r="B1950" s="168">
        <v>2009</v>
      </c>
      <c r="C1950" s="168"/>
      <c r="D1950" s="182">
        <v>11</v>
      </c>
      <c r="E1950" s="183">
        <v>0.53</v>
      </c>
      <c r="F1950" s="183">
        <v>1.1200000000000001</v>
      </c>
      <c r="G1950" s="183">
        <v>0.89</v>
      </c>
      <c r="H1950" s="183">
        <v>0.47</v>
      </c>
      <c r="I1950" s="183">
        <v>5.58</v>
      </c>
      <c r="J1950" s="183">
        <v>3</v>
      </c>
      <c r="K1950" s="183">
        <v>5.68</v>
      </c>
      <c r="L1950" s="183">
        <v>0.54</v>
      </c>
      <c r="M1950" s="183">
        <v>1.02</v>
      </c>
      <c r="N1950" s="183">
        <v>1075.6400000000001</v>
      </c>
    </row>
    <row r="1951" spans="1:15" ht="15" customHeight="1" x14ac:dyDescent="0.25">
      <c r="B1951" s="168">
        <v>2008</v>
      </c>
      <c r="C1951" s="168"/>
      <c r="D1951" s="182">
        <v>9</v>
      </c>
      <c r="E1951" s="183">
        <v>0.45</v>
      </c>
      <c r="F1951" s="183">
        <v>0.83</v>
      </c>
      <c r="G1951" s="183">
        <v>1.2</v>
      </c>
      <c r="H1951" s="183">
        <v>0.55000000000000004</v>
      </c>
      <c r="I1951" s="183">
        <v>4.8499999999999996</v>
      </c>
      <c r="J1951" s="183">
        <v>2.44</v>
      </c>
      <c r="K1951" s="183">
        <v>5.39</v>
      </c>
      <c r="L1951" s="183">
        <v>0.5</v>
      </c>
      <c r="M1951" s="183">
        <v>1.1100000000000001</v>
      </c>
      <c r="N1951" s="183">
        <v>1067.22</v>
      </c>
    </row>
    <row r="1952" spans="1:15" ht="15" customHeight="1" x14ac:dyDescent="0.25">
      <c r="B1952" s="258" t="s">
        <v>40</v>
      </c>
      <c r="C1952" s="184"/>
      <c r="D1952" s="184"/>
      <c r="E1952" s="184"/>
      <c r="F1952" s="184"/>
      <c r="G1952" s="184"/>
      <c r="H1952" s="184"/>
      <c r="I1952" s="184"/>
      <c r="J1952" s="184"/>
      <c r="K1952" s="184"/>
      <c r="L1952" s="184"/>
      <c r="M1952" s="184"/>
      <c r="N1952" s="184"/>
    </row>
    <row r="1953" spans="1:15" s="9" customFormat="1" ht="15" customHeight="1" collapsed="1" x14ac:dyDescent="0.25">
      <c r="A1953"/>
      <c r="B1953" s="187" t="s">
        <v>301</v>
      </c>
      <c r="C1953" s="187"/>
      <c r="D1953" s="187"/>
      <c r="E1953" s="187"/>
      <c r="F1953" s="187"/>
      <c r="G1953" s="187"/>
      <c r="H1953" s="187"/>
      <c r="I1953" s="187"/>
      <c r="J1953" s="187"/>
      <c r="K1953" s="187"/>
      <c r="L1953" s="187"/>
      <c r="M1953" s="187"/>
      <c r="N1953" s="187"/>
      <c r="O1953" s="5"/>
    </row>
    <row r="1954" spans="1:15" s="9" customFormat="1" ht="15" customHeight="1" x14ac:dyDescent="0.25">
      <c r="A1954"/>
      <c r="B1954" s="181">
        <v>2023</v>
      </c>
      <c r="C1954" s="181"/>
      <c r="D1954" s="182">
        <v>2063</v>
      </c>
      <c r="E1954" s="183">
        <v>0.45</v>
      </c>
      <c r="F1954" s="183">
        <v>0.81</v>
      </c>
      <c r="G1954" s="183">
        <v>1.24</v>
      </c>
      <c r="H1954" s="183">
        <v>0.55000000000000004</v>
      </c>
      <c r="I1954" s="183">
        <v>3.24</v>
      </c>
      <c r="J1954" s="183">
        <v>1.86</v>
      </c>
      <c r="K1954" s="183">
        <v>4.16</v>
      </c>
      <c r="L1954" s="183">
        <v>0.56999999999999995</v>
      </c>
      <c r="M1954" s="183">
        <v>1.28</v>
      </c>
      <c r="N1954" s="183">
        <v>8.35</v>
      </c>
      <c r="O1954" s="5"/>
    </row>
    <row r="1955" spans="1:15" s="9" customFormat="1" ht="15" customHeight="1" x14ac:dyDescent="0.25">
      <c r="A1955"/>
      <c r="B1955" s="181">
        <v>2022</v>
      </c>
      <c r="C1955" s="181"/>
      <c r="D1955" s="182">
        <v>1996</v>
      </c>
      <c r="E1955" s="183">
        <v>0.38</v>
      </c>
      <c r="F1955" s="183">
        <v>0.62</v>
      </c>
      <c r="G1955" s="183">
        <v>1.6</v>
      </c>
      <c r="H1955" s="183">
        <v>0.62</v>
      </c>
      <c r="I1955" s="183">
        <v>3.82</v>
      </c>
      <c r="J1955" s="183">
        <v>2.15</v>
      </c>
      <c r="K1955" s="183">
        <v>5.6</v>
      </c>
      <c r="L1955" s="183">
        <v>0.56000000000000005</v>
      </c>
      <c r="M1955" s="183">
        <v>1.47</v>
      </c>
      <c r="N1955" s="183">
        <v>8.2100000000000009</v>
      </c>
      <c r="O1955" s="5"/>
    </row>
    <row r="1956" spans="1:15" s="9" customFormat="1" ht="15" customHeight="1" x14ac:dyDescent="0.25">
      <c r="A1956"/>
      <c r="B1956" s="181">
        <v>2021</v>
      </c>
      <c r="C1956" s="181"/>
      <c r="D1956" s="182">
        <v>1958</v>
      </c>
      <c r="E1956" s="183">
        <v>0.38</v>
      </c>
      <c r="F1956" s="183">
        <v>0.61</v>
      </c>
      <c r="G1956" s="183">
        <v>1.64</v>
      </c>
      <c r="H1956" s="183">
        <v>0.62</v>
      </c>
      <c r="I1956" s="183">
        <v>7.38</v>
      </c>
      <c r="J1956" s="183">
        <v>3.57</v>
      </c>
      <c r="K1956" s="183">
        <v>9.44</v>
      </c>
      <c r="L1956" s="183">
        <v>0.48</v>
      </c>
      <c r="M1956" s="183">
        <v>1.28</v>
      </c>
      <c r="N1956" s="183">
        <v>13.89</v>
      </c>
      <c r="O1956" s="5"/>
    </row>
    <row r="1957" spans="1:15" s="9" customFormat="1" ht="15" customHeight="1" x14ac:dyDescent="0.25">
      <c r="A1957"/>
      <c r="B1957" s="187" t="s">
        <v>302</v>
      </c>
      <c r="C1957" s="187"/>
      <c r="D1957" s="187"/>
      <c r="E1957" s="187"/>
      <c r="F1957" s="187"/>
      <c r="G1957" s="187"/>
      <c r="H1957" s="187"/>
      <c r="I1957" s="187"/>
      <c r="J1957" s="187"/>
      <c r="K1957" s="187"/>
      <c r="L1957" s="187"/>
      <c r="M1957" s="187"/>
      <c r="N1957" s="187"/>
      <c r="O1957" s="5"/>
    </row>
    <row r="1958" spans="1:15" s="9" customFormat="1" ht="15" customHeight="1" x14ac:dyDescent="0.25">
      <c r="A1958"/>
      <c r="B1958" s="181">
        <v>2023</v>
      </c>
      <c r="C1958" s="181"/>
      <c r="D1958" s="182">
        <v>808</v>
      </c>
      <c r="E1958" s="183">
        <v>0.34</v>
      </c>
      <c r="F1958" s="183">
        <v>0.51</v>
      </c>
      <c r="G1958" s="183">
        <v>1.98</v>
      </c>
      <c r="H1958" s="183">
        <v>0.66</v>
      </c>
      <c r="I1958" s="183">
        <v>5.01</v>
      </c>
      <c r="J1958" s="183">
        <v>2.5099999999999998</v>
      </c>
      <c r="K1958" s="183">
        <v>7.48</v>
      </c>
      <c r="L1958" s="183">
        <v>0.5</v>
      </c>
      <c r="M1958" s="183">
        <v>1.49</v>
      </c>
      <c r="N1958" s="183">
        <v>7.3</v>
      </c>
      <c r="O1958" s="5"/>
    </row>
    <row r="1959" spans="1:15" s="9" customFormat="1" ht="15" customHeight="1" x14ac:dyDescent="0.25">
      <c r="A1959"/>
      <c r="B1959" s="181">
        <v>2022</v>
      </c>
      <c r="C1959" s="181"/>
      <c r="D1959" s="182">
        <v>781</v>
      </c>
      <c r="E1959" s="183">
        <v>0.28999999999999998</v>
      </c>
      <c r="F1959" s="183">
        <v>0.4</v>
      </c>
      <c r="G1959" s="183">
        <v>2.48</v>
      </c>
      <c r="H1959" s="183">
        <v>0.71</v>
      </c>
      <c r="I1959" s="183">
        <v>4.8</v>
      </c>
      <c r="J1959" s="183">
        <v>2.16</v>
      </c>
      <c r="K1959" s="183">
        <v>7.54</v>
      </c>
      <c r="L1959" s="183">
        <v>0.45</v>
      </c>
      <c r="M1959" s="183">
        <v>1.57</v>
      </c>
      <c r="N1959" s="183">
        <v>6.53</v>
      </c>
      <c r="O1959" s="5"/>
    </row>
    <row r="1960" spans="1:15" s="9" customFormat="1" ht="15" customHeight="1" x14ac:dyDescent="0.25">
      <c r="A1960"/>
      <c r="B1960" s="181">
        <v>2021</v>
      </c>
      <c r="C1960" s="181"/>
      <c r="D1960" s="182">
        <v>762</v>
      </c>
      <c r="E1960" s="183">
        <v>0.27</v>
      </c>
      <c r="F1960" s="183">
        <v>0.36</v>
      </c>
      <c r="G1960" s="183">
        <v>2.75</v>
      </c>
      <c r="H1960" s="183">
        <v>0.73</v>
      </c>
      <c r="I1960" s="183">
        <v>3.05</v>
      </c>
      <c r="J1960" s="183">
        <v>1.1499999999999999</v>
      </c>
      <c r="K1960" s="183">
        <v>4.3</v>
      </c>
      <c r="L1960" s="183">
        <v>0.38</v>
      </c>
      <c r="M1960" s="183">
        <v>1.41</v>
      </c>
      <c r="N1960" s="183">
        <v>3.56</v>
      </c>
      <c r="O1960" s="5"/>
    </row>
    <row r="1961" spans="1:15" s="9" customFormat="1" ht="15" customHeight="1" x14ac:dyDescent="0.25">
      <c r="A1961"/>
      <c r="B1961" s="187" t="s">
        <v>621</v>
      </c>
      <c r="C1961" s="187"/>
      <c r="D1961" s="187"/>
      <c r="E1961" s="187"/>
      <c r="F1961" s="187"/>
      <c r="G1961" s="187"/>
      <c r="H1961" s="187"/>
      <c r="I1961" s="187"/>
      <c r="J1961" s="187"/>
      <c r="K1961" s="187"/>
      <c r="L1961" s="187"/>
      <c r="M1961" s="187"/>
      <c r="N1961" s="187"/>
      <c r="O1961" s="5"/>
    </row>
    <row r="1962" spans="1:15" s="9" customFormat="1" ht="15" customHeight="1" x14ac:dyDescent="0.25">
      <c r="A1962"/>
      <c r="B1962" s="181">
        <v>2023</v>
      </c>
      <c r="C1962" s="181"/>
      <c r="D1962" s="182">
        <v>360</v>
      </c>
      <c r="E1962" s="183">
        <v>0.45</v>
      </c>
      <c r="F1962" s="183">
        <v>0.83</v>
      </c>
      <c r="G1962" s="183">
        <v>1.21</v>
      </c>
      <c r="H1962" s="183">
        <v>0.55000000000000004</v>
      </c>
      <c r="I1962" s="183">
        <v>4.62</v>
      </c>
      <c r="J1962" s="183">
        <v>2.81</v>
      </c>
      <c r="K1962" s="183">
        <v>6.2</v>
      </c>
      <c r="L1962" s="183">
        <v>0.61</v>
      </c>
      <c r="M1962" s="183">
        <v>1.34</v>
      </c>
      <c r="N1962" s="183">
        <v>9.1</v>
      </c>
      <c r="O1962" s="5"/>
    </row>
    <row r="1963" spans="1:15" s="9" customFormat="1" ht="15" customHeight="1" x14ac:dyDescent="0.25">
      <c r="A1963"/>
      <c r="B1963" s="181">
        <v>2022</v>
      </c>
      <c r="C1963" s="181"/>
      <c r="D1963" s="182">
        <v>340</v>
      </c>
      <c r="E1963" s="183">
        <v>0.39</v>
      </c>
      <c r="F1963" s="183">
        <v>0.63</v>
      </c>
      <c r="G1963" s="183">
        <v>1.59</v>
      </c>
      <c r="H1963" s="183">
        <v>0.61</v>
      </c>
      <c r="I1963" s="183">
        <v>6.93</v>
      </c>
      <c r="J1963" s="183">
        <v>3.98</v>
      </c>
      <c r="K1963" s="183">
        <v>10.31</v>
      </c>
      <c r="L1963" s="183">
        <v>0.56999999999999995</v>
      </c>
      <c r="M1963" s="183">
        <v>1.49</v>
      </c>
      <c r="N1963" s="183">
        <v>12.33</v>
      </c>
      <c r="O1963" s="5"/>
    </row>
    <row r="1964" spans="1:15" s="9" customFormat="1" ht="15" customHeight="1" x14ac:dyDescent="0.25">
      <c r="A1964"/>
      <c r="B1964" s="181">
        <v>2021</v>
      </c>
      <c r="C1964" s="181"/>
      <c r="D1964" s="182">
        <v>329</v>
      </c>
      <c r="E1964" s="183">
        <v>0.33</v>
      </c>
      <c r="F1964" s="183">
        <v>0.5</v>
      </c>
      <c r="G1964" s="183">
        <v>2.0099999999999998</v>
      </c>
      <c r="H1964" s="183">
        <v>0.67</v>
      </c>
      <c r="I1964" s="183">
        <v>6.25</v>
      </c>
      <c r="J1964" s="183">
        <v>3.27</v>
      </c>
      <c r="K1964" s="183">
        <v>9.83</v>
      </c>
      <c r="L1964" s="183">
        <v>0.52</v>
      </c>
      <c r="M1964" s="183">
        <v>1.57</v>
      </c>
      <c r="N1964" s="183">
        <v>9.5</v>
      </c>
      <c r="O1964" s="5"/>
    </row>
    <row r="1965" spans="1:15" ht="15" customHeight="1" x14ac:dyDescent="0.25">
      <c r="A1965" s="53"/>
      <c r="B1965" s="187" t="s">
        <v>622</v>
      </c>
      <c r="C1965" s="187"/>
      <c r="D1965" s="187"/>
      <c r="E1965" s="187"/>
      <c r="F1965" s="187"/>
      <c r="G1965" s="187"/>
      <c r="H1965" s="187"/>
      <c r="I1965" s="187"/>
      <c r="J1965" s="187"/>
      <c r="K1965" s="187"/>
      <c r="L1965" s="187"/>
      <c r="M1965" s="187"/>
      <c r="N1965" s="187"/>
    </row>
    <row r="1966" spans="1:15" ht="15" customHeight="1" x14ac:dyDescent="0.25">
      <c r="A1966" s="53"/>
      <c r="B1966" s="181">
        <v>2023</v>
      </c>
      <c r="C1966" s="181"/>
      <c r="D1966" s="182">
        <v>2036</v>
      </c>
      <c r="E1966" s="183">
        <v>0.46</v>
      </c>
      <c r="F1966" s="183">
        <v>0.84</v>
      </c>
      <c r="G1966" s="183">
        <v>1.19</v>
      </c>
      <c r="H1966" s="183">
        <v>0.54</v>
      </c>
      <c r="I1966" s="183">
        <v>3.69</v>
      </c>
      <c r="J1966" s="183">
        <v>2.1</v>
      </c>
      <c r="K1966" s="183">
        <v>4.6100000000000003</v>
      </c>
      <c r="L1966" s="183">
        <v>0.56999999999999995</v>
      </c>
      <c r="M1966" s="183">
        <v>1.25</v>
      </c>
      <c r="N1966" s="183">
        <v>20.99</v>
      </c>
    </row>
    <row r="1967" spans="1:15" ht="15" customHeight="1" x14ac:dyDescent="0.25">
      <c r="A1967" s="53"/>
      <c r="B1967" s="181">
        <v>2022</v>
      </c>
      <c r="C1967" s="181"/>
      <c r="D1967" s="182">
        <v>1961</v>
      </c>
      <c r="E1967" s="183">
        <v>0.44</v>
      </c>
      <c r="F1967" s="183">
        <v>0.79</v>
      </c>
      <c r="G1967" s="183">
        <v>1.26</v>
      </c>
      <c r="H1967" s="183">
        <v>0.56000000000000005</v>
      </c>
      <c r="I1967" s="183">
        <v>6.08</v>
      </c>
      <c r="J1967" s="183">
        <v>3.23</v>
      </c>
      <c r="K1967" s="183">
        <v>7.3</v>
      </c>
      <c r="L1967" s="183">
        <v>0.53</v>
      </c>
      <c r="M1967" s="183">
        <v>1.2</v>
      </c>
      <c r="N1967" s="183">
        <v>28.34</v>
      </c>
    </row>
    <row r="1968" spans="1:15" ht="15" customHeight="1" x14ac:dyDescent="0.25">
      <c r="A1968" s="53"/>
      <c r="B1968" s="181">
        <v>2021</v>
      </c>
      <c r="C1968" s="181"/>
      <c r="D1968" s="182">
        <v>1970</v>
      </c>
      <c r="E1968" s="183">
        <v>0.44</v>
      </c>
      <c r="F1968" s="183">
        <v>0.78</v>
      </c>
      <c r="G1968" s="183">
        <v>1.29</v>
      </c>
      <c r="H1968" s="183">
        <v>0.56000000000000005</v>
      </c>
      <c r="I1968" s="183">
        <v>4.8600000000000003</v>
      </c>
      <c r="J1968" s="183">
        <v>2.33</v>
      </c>
      <c r="K1968" s="183">
        <v>5.34</v>
      </c>
      <c r="L1968" s="183">
        <v>0.48</v>
      </c>
      <c r="M1968" s="183">
        <v>1.1000000000000001</v>
      </c>
      <c r="N1968" s="183">
        <v>19.34</v>
      </c>
    </row>
    <row r="1969" spans="1:15" ht="15" customHeight="1" x14ac:dyDescent="0.25">
      <c r="B1969" s="187" t="s">
        <v>623</v>
      </c>
      <c r="C1969" s="187"/>
      <c r="D1969" s="187"/>
      <c r="E1969" s="187"/>
      <c r="F1969" s="187"/>
      <c r="G1969" s="187"/>
      <c r="H1969" s="187"/>
      <c r="I1969" s="187"/>
      <c r="J1969" s="187"/>
      <c r="K1969" s="187"/>
      <c r="L1969" s="187"/>
      <c r="M1969" s="187"/>
      <c r="N1969" s="187"/>
    </row>
    <row r="1970" spans="1:15" ht="15" customHeight="1" x14ac:dyDescent="0.25">
      <c r="B1970" s="181">
        <v>2023</v>
      </c>
      <c r="C1970" s="181"/>
      <c r="D1970" s="182">
        <v>479</v>
      </c>
      <c r="E1970" s="183">
        <v>0.45</v>
      </c>
      <c r="F1970" s="183">
        <v>0.83</v>
      </c>
      <c r="G1970" s="183">
        <v>1.2</v>
      </c>
      <c r="H1970" s="183">
        <v>0.55000000000000004</v>
      </c>
      <c r="I1970" s="183">
        <v>-2.25</v>
      </c>
      <c r="J1970" s="183">
        <v>-1.64</v>
      </c>
      <c r="K1970" s="183">
        <v>-3.6</v>
      </c>
      <c r="L1970" s="183">
        <v>0.73</v>
      </c>
      <c r="M1970" s="183">
        <v>1.6</v>
      </c>
      <c r="N1970" s="183">
        <v>-7.85</v>
      </c>
    </row>
    <row r="1971" spans="1:15" ht="15" customHeight="1" x14ac:dyDescent="0.25">
      <c r="B1971" s="181">
        <v>2022</v>
      </c>
      <c r="C1971" s="181"/>
      <c r="D1971" s="182">
        <v>448</v>
      </c>
      <c r="E1971" s="183">
        <v>0.45</v>
      </c>
      <c r="F1971" s="183">
        <v>0.82</v>
      </c>
      <c r="G1971" s="183">
        <v>1.21</v>
      </c>
      <c r="H1971" s="183">
        <v>0.55000000000000004</v>
      </c>
      <c r="I1971" s="183">
        <v>6.8</v>
      </c>
      <c r="J1971" s="183">
        <v>4.84</v>
      </c>
      <c r="K1971" s="183">
        <v>10.7</v>
      </c>
      <c r="L1971" s="183">
        <v>0.71</v>
      </c>
      <c r="M1971" s="183">
        <v>1.57</v>
      </c>
      <c r="N1971" s="183">
        <v>22.38</v>
      </c>
    </row>
    <row r="1972" spans="1:15" ht="15" customHeight="1" x14ac:dyDescent="0.25">
      <c r="B1972" s="181">
        <v>2021</v>
      </c>
      <c r="C1972" s="181"/>
      <c r="D1972" s="182">
        <v>445</v>
      </c>
      <c r="E1972" s="183">
        <v>0.41</v>
      </c>
      <c r="F1972" s="183">
        <v>0.69</v>
      </c>
      <c r="G1972" s="183">
        <v>1.45</v>
      </c>
      <c r="H1972" s="183">
        <v>0.59</v>
      </c>
      <c r="I1972" s="183">
        <v>7.11</v>
      </c>
      <c r="J1972" s="183">
        <v>4.43</v>
      </c>
      <c r="K1972" s="183">
        <v>10.87</v>
      </c>
      <c r="L1972" s="183">
        <v>0.62</v>
      </c>
      <c r="M1972" s="183">
        <v>1.53</v>
      </c>
      <c r="N1972" s="183">
        <v>19.37</v>
      </c>
    </row>
    <row r="1973" spans="1:15" ht="15" customHeight="1" x14ac:dyDescent="0.25">
      <c r="A1973" s="53"/>
      <c r="B1973" s="187" t="s">
        <v>303</v>
      </c>
      <c r="C1973" s="187"/>
      <c r="D1973" s="187"/>
      <c r="E1973" s="187"/>
      <c r="F1973" s="187"/>
      <c r="G1973" s="187"/>
      <c r="H1973" s="187"/>
      <c r="I1973" s="187"/>
      <c r="J1973" s="187"/>
      <c r="K1973" s="187"/>
      <c r="L1973" s="187"/>
      <c r="M1973" s="187"/>
      <c r="N1973" s="187"/>
    </row>
    <row r="1974" spans="1:15" ht="15" customHeight="1" x14ac:dyDescent="0.25">
      <c r="A1974" s="53"/>
      <c r="B1974" s="181">
        <v>2023</v>
      </c>
      <c r="C1974" s="181"/>
      <c r="D1974" s="182">
        <v>160</v>
      </c>
      <c r="E1974" s="183">
        <v>0.28999999999999998</v>
      </c>
      <c r="F1974" s="183">
        <v>0.41</v>
      </c>
      <c r="G1974" s="183">
        <v>2.46</v>
      </c>
      <c r="H1974" s="183">
        <v>0.71</v>
      </c>
      <c r="I1974" s="183">
        <v>3.39</v>
      </c>
      <c r="J1974" s="183">
        <v>2.09</v>
      </c>
      <c r="K1974" s="183">
        <v>7.24</v>
      </c>
      <c r="L1974" s="183">
        <v>0.62</v>
      </c>
      <c r="M1974" s="183">
        <v>2.14</v>
      </c>
      <c r="N1974" s="183">
        <v>4.29</v>
      </c>
    </row>
    <row r="1975" spans="1:15" ht="15" customHeight="1" x14ac:dyDescent="0.25">
      <c r="A1975" s="53"/>
      <c r="B1975" s="181">
        <v>2022</v>
      </c>
      <c r="C1975" s="181"/>
      <c r="D1975" s="182">
        <v>151</v>
      </c>
      <c r="E1975" s="183">
        <v>0.18</v>
      </c>
      <c r="F1975" s="183">
        <v>0.22</v>
      </c>
      <c r="G1975" s="183">
        <v>4.51</v>
      </c>
      <c r="H1975" s="183">
        <v>0.82</v>
      </c>
      <c r="I1975" s="183">
        <v>-5.88</v>
      </c>
      <c r="J1975" s="183">
        <v>-3.23</v>
      </c>
      <c r="K1975" s="183">
        <v>-17.78</v>
      </c>
      <c r="L1975" s="183">
        <v>0.55000000000000004</v>
      </c>
      <c r="M1975" s="183">
        <v>3.02</v>
      </c>
      <c r="N1975" s="183">
        <v>-6.6</v>
      </c>
    </row>
    <row r="1976" spans="1:15" ht="15" customHeight="1" x14ac:dyDescent="0.25">
      <c r="A1976" s="53"/>
      <c r="B1976" s="181">
        <v>2021</v>
      </c>
      <c r="C1976" s="181"/>
      <c r="D1976" s="182">
        <v>143</v>
      </c>
      <c r="E1976" s="183">
        <v>0.27</v>
      </c>
      <c r="F1976" s="183">
        <v>0.36</v>
      </c>
      <c r="G1976" s="183">
        <v>2.77</v>
      </c>
      <c r="H1976" s="183">
        <v>0.73</v>
      </c>
      <c r="I1976" s="183">
        <v>-3.74</v>
      </c>
      <c r="J1976" s="183">
        <v>-1.48</v>
      </c>
      <c r="K1976" s="183">
        <v>-5.58</v>
      </c>
      <c r="L1976" s="183">
        <v>0.4</v>
      </c>
      <c r="M1976" s="183">
        <v>1.49</v>
      </c>
      <c r="N1976" s="183">
        <v>-3.41</v>
      </c>
    </row>
    <row r="1977" spans="1:15" ht="15" customHeight="1" x14ac:dyDescent="0.25">
      <c r="A1977" s="53"/>
      <c r="B1977" s="187" t="s">
        <v>304</v>
      </c>
      <c r="C1977" s="187"/>
      <c r="D1977" s="187"/>
      <c r="E1977" s="187"/>
      <c r="F1977" s="187"/>
      <c r="G1977" s="187"/>
      <c r="H1977" s="187"/>
      <c r="I1977" s="187"/>
      <c r="J1977" s="187"/>
      <c r="K1977" s="187"/>
      <c r="L1977" s="187"/>
      <c r="M1977" s="187"/>
      <c r="N1977" s="187"/>
    </row>
    <row r="1978" spans="1:15" ht="15" customHeight="1" x14ac:dyDescent="0.25">
      <c r="A1978" s="53"/>
      <c r="B1978" s="181">
        <v>2023</v>
      </c>
      <c r="C1978" s="181"/>
      <c r="D1978" s="182">
        <v>254</v>
      </c>
      <c r="E1978" s="183">
        <v>0.27</v>
      </c>
      <c r="F1978" s="183">
        <v>0.37</v>
      </c>
      <c r="G1978" s="183">
        <v>2.72</v>
      </c>
      <c r="H1978" s="183">
        <v>0.73</v>
      </c>
      <c r="I1978" s="183">
        <v>2.41</v>
      </c>
      <c r="J1978" s="183">
        <v>1.33</v>
      </c>
      <c r="K1978" s="183">
        <v>4.95</v>
      </c>
      <c r="L1978" s="183">
        <v>0.55000000000000004</v>
      </c>
      <c r="M1978" s="183">
        <v>2.0499999999999998</v>
      </c>
      <c r="N1978" s="183">
        <v>6.45</v>
      </c>
    </row>
    <row r="1979" spans="1:15" ht="15" customHeight="1" x14ac:dyDescent="0.25">
      <c r="A1979" s="53"/>
      <c r="B1979" s="181">
        <v>2022</v>
      </c>
      <c r="C1979" s="181"/>
      <c r="D1979" s="182">
        <v>247</v>
      </c>
      <c r="E1979" s="183">
        <v>0.25</v>
      </c>
      <c r="F1979" s="183">
        <v>0.33</v>
      </c>
      <c r="G1979" s="183">
        <v>3.03</v>
      </c>
      <c r="H1979" s="183">
        <v>0.75</v>
      </c>
      <c r="I1979" s="183">
        <v>2.35</v>
      </c>
      <c r="J1979" s="183">
        <v>1.8</v>
      </c>
      <c r="K1979" s="183">
        <v>7.26</v>
      </c>
      <c r="L1979" s="183">
        <v>0.77</v>
      </c>
      <c r="M1979" s="183">
        <v>3.09</v>
      </c>
      <c r="N1979" s="183">
        <v>5.6</v>
      </c>
    </row>
    <row r="1980" spans="1:15" ht="15" customHeight="1" x14ac:dyDescent="0.25">
      <c r="A1980" s="53"/>
      <c r="B1980" s="181">
        <v>2021</v>
      </c>
      <c r="C1980" s="181"/>
      <c r="D1980" s="182">
        <v>252</v>
      </c>
      <c r="E1980" s="183">
        <v>0.2</v>
      </c>
      <c r="F1980" s="183">
        <v>0.25</v>
      </c>
      <c r="G1980" s="183">
        <v>4.0599999999999996</v>
      </c>
      <c r="H1980" s="183">
        <v>0.8</v>
      </c>
      <c r="I1980" s="183">
        <v>1.57</v>
      </c>
      <c r="J1980" s="183">
        <v>1.07</v>
      </c>
      <c r="K1980" s="183">
        <v>5.44</v>
      </c>
      <c r="L1980" s="183">
        <v>0.69</v>
      </c>
      <c r="M1980" s="183">
        <v>3.47</v>
      </c>
      <c r="N1980" s="183">
        <v>2.85</v>
      </c>
    </row>
    <row r="1981" spans="1:15" s="9" customFormat="1" ht="15" customHeight="1" collapsed="1" x14ac:dyDescent="0.25">
      <c r="A1981"/>
      <c r="B1981" s="187" t="s">
        <v>515</v>
      </c>
      <c r="C1981" s="187"/>
      <c r="D1981" s="187"/>
      <c r="E1981" s="187"/>
      <c r="F1981" s="187"/>
      <c r="G1981" s="187"/>
      <c r="H1981" s="187"/>
      <c r="I1981" s="187"/>
      <c r="J1981" s="187"/>
      <c r="K1981" s="187"/>
      <c r="L1981" s="187"/>
      <c r="M1981" s="187"/>
      <c r="N1981" s="187"/>
      <c r="O1981" s="5"/>
    </row>
    <row r="1982" spans="1:15" s="9" customFormat="1" ht="15" customHeight="1" x14ac:dyDescent="0.25">
      <c r="A1982"/>
      <c r="B1982" s="181">
        <v>2023</v>
      </c>
      <c r="C1982" s="181"/>
      <c r="D1982" s="182">
        <v>60</v>
      </c>
      <c r="E1982" s="183">
        <v>0.46</v>
      </c>
      <c r="F1982" s="183">
        <v>0.85</v>
      </c>
      <c r="G1982" s="183">
        <v>1.18</v>
      </c>
      <c r="H1982" s="183">
        <v>0.54</v>
      </c>
      <c r="I1982" s="183">
        <v>4.5199999999999996</v>
      </c>
      <c r="J1982" s="183">
        <v>2.04</v>
      </c>
      <c r="K1982" s="183">
        <v>4.43</v>
      </c>
      <c r="L1982" s="183">
        <v>0.45</v>
      </c>
      <c r="M1982" s="183">
        <v>0.98</v>
      </c>
      <c r="N1982" s="183">
        <v>11.23</v>
      </c>
      <c r="O1982" s="5"/>
    </row>
    <row r="1983" spans="1:15" s="9" customFormat="1" ht="15" customHeight="1" x14ac:dyDescent="0.25">
      <c r="A1983"/>
      <c r="B1983" s="181">
        <v>2022</v>
      </c>
      <c r="C1983" s="181"/>
      <c r="D1983" s="182">
        <v>57</v>
      </c>
      <c r="E1983" s="183">
        <v>0.45</v>
      </c>
      <c r="F1983" s="183">
        <v>0.82</v>
      </c>
      <c r="G1983" s="183">
        <v>1.22</v>
      </c>
      <c r="H1983" s="183">
        <v>0.55000000000000004</v>
      </c>
      <c r="I1983" s="183">
        <v>4.1500000000000004</v>
      </c>
      <c r="J1983" s="183">
        <v>1.6</v>
      </c>
      <c r="K1983" s="183">
        <v>3.55</v>
      </c>
      <c r="L1983" s="183">
        <v>0.38</v>
      </c>
      <c r="M1983" s="183">
        <v>0.85</v>
      </c>
      <c r="N1983" s="183">
        <v>9.32</v>
      </c>
      <c r="O1983" s="5"/>
    </row>
    <row r="1984" spans="1:15" s="9" customFormat="1" ht="15" customHeight="1" x14ac:dyDescent="0.25">
      <c r="A1984"/>
      <c r="B1984" s="181">
        <v>2021</v>
      </c>
      <c r="C1984" s="181"/>
      <c r="D1984" s="182">
        <v>58</v>
      </c>
      <c r="E1984" s="183">
        <v>0.44</v>
      </c>
      <c r="F1984" s="183">
        <v>0.8</v>
      </c>
      <c r="G1984" s="183">
        <v>1.25</v>
      </c>
      <c r="H1984" s="183">
        <v>0.56000000000000005</v>
      </c>
      <c r="I1984" s="183">
        <v>5.68</v>
      </c>
      <c r="J1984" s="183">
        <v>2.15</v>
      </c>
      <c r="K1984" s="183">
        <v>4.8499999999999996</v>
      </c>
      <c r="L1984" s="183">
        <v>0.38</v>
      </c>
      <c r="M1984" s="183">
        <v>0.85</v>
      </c>
      <c r="N1984" s="183">
        <v>12.26</v>
      </c>
      <c r="O1984" s="5"/>
    </row>
    <row r="1985" spans="1:15" s="9" customFormat="1" ht="15" customHeight="1" x14ac:dyDescent="0.25">
      <c r="A1985"/>
      <c r="B1985" s="187" t="s">
        <v>532</v>
      </c>
      <c r="C1985" s="187"/>
      <c r="D1985" s="187"/>
      <c r="E1985" s="187"/>
      <c r="F1985" s="187"/>
      <c r="G1985" s="187"/>
      <c r="H1985" s="187"/>
      <c r="I1985" s="187"/>
      <c r="J1985" s="187"/>
      <c r="K1985" s="187"/>
      <c r="L1985" s="187"/>
      <c r="M1985" s="187"/>
      <c r="N1985" s="187"/>
      <c r="O1985" s="5"/>
    </row>
    <row r="1986" spans="1:15" s="9" customFormat="1" ht="15" customHeight="1" x14ac:dyDescent="0.25">
      <c r="A1986"/>
      <c r="B1986" s="181">
        <v>2023</v>
      </c>
      <c r="C1986" s="181"/>
      <c r="D1986" s="182">
        <v>101</v>
      </c>
      <c r="E1986" s="183">
        <v>0.42</v>
      </c>
      <c r="F1986" s="183">
        <v>0.71</v>
      </c>
      <c r="G1986" s="183">
        <v>1.4</v>
      </c>
      <c r="H1986" s="183">
        <v>0.57999999999999996</v>
      </c>
      <c r="I1986" s="183">
        <v>14.91</v>
      </c>
      <c r="J1986" s="183">
        <v>5.47</v>
      </c>
      <c r="K1986" s="183">
        <v>13.14</v>
      </c>
      <c r="L1986" s="183">
        <v>0.37</v>
      </c>
      <c r="M1986" s="183">
        <v>0.88</v>
      </c>
      <c r="N1986" s="183">
        <v>28.72</v>
      </c>
      <c r="O1986" s="5"/>
    </row>
    <row r="1987" spans="1:15" s="9" customFormat="1" ht="15" customHeight="1" x14ac:dyDescent="0.25">
      <c r="A1987"/>
      <c r="B1987" s="181">
        <v>2022</v>
      </c>
      <c r="C1987" s="181"/>
      <c r="D1987" s="182">
        <v>100</v>
      </c>
      <c r="E1987" s="183">
        <v>0.36</v>
      </c>
      <c r="F1987" s="183">
        <v>0.55000000000000004</v>
      </c>
      <c r="G1987" s="183">
        <v>1.81</v>
      </c>
      <c r="H1987" s="183">
        <v>0.64</v>
      </c>
      <c r="I1987" s="183">
        <v>19.77</v>
      </c>
      <c r="J1987" s="183">
        <v>6.35</v>
      </c>
      <c r="K1987" s="183">
        <v>17.86</v>
      </c>
      <c r="L1987" s="183">
        <v>0.32</v>
      </c>
      <c r="M1987" s="183">
        <v>0.9</v>
      </c>
      <c r="N1987" s="183">
        <v>32.979999999999997</v>
      </c>
      <c r="O1987" s="5"/>
    </row>
    <row r="1988" spans="1:15" s="9" customFormat="1" ht="15" customHeight="1" x14ac:dyDescent="0.25">
      <c r="A1988"/>
      <c r="B1988" s="181">
        <v>2021</v>
      </c>
      <c r="C1988" s="181"/>
      <c r="D1988" s="182">
        <v>98</v>
      </c>
      <c r="E1988" s="183">
        <v>0.27</v>
      </c>
      <c r="F1988" s="183">
        <v>0.38</v>
      </c>
      <c r="G1988" s="183">
        <v>2.64</v>
      </c>
      <c r="H1988" s="183">
        <v>0.73</v>
      </c>
      <c r="I1988" s="183">
        <v>13.37</v>
      </c>
      <c r="J1988" s="183">
        <v>3.25</v>
      </c>
      <c r="K1988" s="183">
        <v>11.84</v>
      </c>
      <c r="L1988" s="183">
        <v>0.24</v>
      </c>
      <c r="M1988" s="183">
        <v>0.89</v>
      </c>
      <c r="N1988" s="183">
        <v>17.48</v>
      </c>
      <c r="O1988" s="5"/>
    </row>
    <row r="1989" spans="1:15" s="8" customFormat="1" ht="15" customHeight="1" x14ac:dyDescent="0.25">
      <c r="A1989"/>
      <c r="B1989" s="258" t="s">
        <v>31</v>
      </c>
      <c r="C1989" s="184"/>
      <c r="D1989" s="184"/>
      <c r="E1989" s="184"/>
      <c r="F1989" s="184"/>
      <c r="G1989" s="184"/>
      <c r="H1989" s="184"/>
      <c r="I1989" s="184"/>
      <c r="J1989" s="184"/>
      <c r="K1989" s="184"/>
      <c r="L1989" s="184"/>
      <c r="M1989" s="184"/>
      <c r="N1989" s="184"/>
      <c r="O1989" s="5"/>
    </row>
    <row r="1990" spans="1:15" ht="15" customHeight="1" x14ac:dyDescent="0.25">
      <c r="B1990" s="187" t="s">
        <v>392</v>
      </c>
      <c r="C1990" s="187"/>
      <c r="D1990" s="187"/>
      <c r="E1990" s="187"/>
      <c r="F1990" s="187"/>
      <c r="G1990" s="187"/>
      <c r="H1990" s="187"/>
      <c r="I1990" s="187"/>
      <c r="J1990" s="187"/>
      <c r="K1990" s="187"/>
      <c r="L1990" s="187"/>
      <c r="M1990" s="187"/>
      <c r="N1990" s="187"/>
    </row>
    <row r="1991" spans="1:15" ht="15" customHeight="1" x14ac:dyDescent="0.25">
      <c r="B1991" s="181">
        <v>2023</v>
      </c>
      <c r="C1991" s="181"/>
      <c r="D1991" s="182">
        <v>29768</v>
      </c>
      <c r="E1991" s="183">
        <v>0.47</v>
      </c>
      <c r="F1991" s="183">
        <v>0.89</v>
      </c>
      <c r="G1991" s="183">
        <v>1.1200000000000001</v>
      </c>
      <c r="H1991" s="183">
        <v>0.53</v>
      </c>
      <c r="I1991" s="183">
        <v>7.61</v>
      </c>
      <c r="J1991" s="183">
        <v>5.22</v>
      </c>
      <c r="K1991" s="183">
        <v>11.06</v>
      </c>
      <c r="L1991" s="183">
        <v>0.69</v>
      </c>
      <c r="M1991" s="183">
        <v>1.45</v>
      </c>
      <c r="N1991" s="183">
        <v>25.18</v>
      </c>
    </row>
    <row r="1992" spans="1:15" ht="15" customHeight="1" x14ac:dyDescent="0.25">
      <c r="B1992" s="181">
        <v>2022</v>
      </c>
      <c r="C1992" s="181"/>
      <c r="D1992" s="182">
        <v>28183</v>
      </c>
      <c r="E1992" s="183">
        <v>0.47</v>
      </c>
      <c r="F1992" s="183">
        <v>0.88</v>
      </c>
      <c r="G1992" s="183">
        <v>1.1399999999999999</v>
      </c>
      <c r="H1992" s="183">
        <v>0.53</v>
      </c>
      <c r="I1992" s="183">
        <v>8.98</v>
      </c>
      <c r="J1992" s="183">
        <v>5.96</v>
      </c>
      <c r="K1992" s="183">
        <v>12.76</v>
      </c>
      <c r="L1992" s="183">
        <v>0.66</v>
      </c>
      <c r="M1992" s="183">
        <v>1.42</v>
      </c>
      <c r="N1992" s="183">
        <v>28.31</v>
      </c>
    </row>
    <row r="1993" spans="1:15" ht="15" customHeight="1" x14ac:dyDescent="0.25">
      <c r="B1993" s="181">
        <v>2021</v>
      </c>
      <c r="C1993" s="181"/>
      <c r="D1993" s="182">
        <v>26793</v>
      </c>
      <c r="E1993" s="183">
        <v>0.44</v>
      </c>
      <c r="F1993" s="183">
        <v>0.79</v>
      </c>
      <c r="G1993" s="183">
        <v>1.26</v>
      </c>
      <c r="H1993" s="183">
        <v>0.56000000000000005</v>
      </c>
      <c r="I1993" s="183">
        <v>10.38</v>
      </c>
      <c r="J1993" s="183">
        <v>7.1</v>
      </c>
      <c r="K1993" s="183">
        <v>16.079999999999998</v>
      </c>
      <c r="L1993" s="183">
        <v>0.68</v>
      </c>
      <c r="M1993" s="183">
        <v>1.55</v>
      </c>
      <c r="N1993" s="183">
        <v>32.71</v>
      </c>
    </row>
    <row r="1994" spans="1:15" ht="15" customHeight="1" x14ac:dyDescent="0.25">
      <c r="B1994" s="168">
        <v>2020</v>
      </c>
      <c r="C1994" s="168"/>
      <c r="D1994" s="182">
        <v>25709</v>
      </c>
      <c r="E1994" s="183">
        <v>0.43</v>
      </c>
      <c r="F1994" s="183">
        <v>0.75</v>
      </c>
      <c r="G1994" s="183">
        <v>1.33</v>
      </c>
      <c r="H1994" s="183">
        <v>0.56999999999999995</v>
      </c>
      <c r="I1994" s="183">
        <v>4.93</v>
      </c>
      <c r="J1994" s="183">
        <v>2.94</v>
      </c>
      <c r="K1994" s="183">
        <v>6.87</v>
      </c>
      <c r="L1994" s="183">
        <v>0.6</v>
      </c>
      <c r="M1994" s="183">
        <v>1.39</v>
      </c>
      <c r="N1994" s="183">
        <v>12.99</v>
      </c>
    </row>
    <row r="1995" spans="1:15" ht="15" customHeight="1" x14ac:dyDescent="0.25">
      <c r="B1995" s="168">
        <v>2019</v>
      </c>
      <c r="C1995" s="168"/>
      <c r="D1995" s="182">
        <v>24986</v>
      </c>
      <c r="E1995" s="183">
        <v>0.43</v>
      </c>
      <c r="F1995" s="183">
        <v>0.76</v>
      </c>
      <c r="G1995" s="183">
        <v>1.31</v>
      </c>
      <c r="H1995" s="183">
        <v>0.56999999999999995</v>
      </c>
      <c r="I1995" s="183">
        <v>8.25</v>
      </c>
      <c r="J1995" s="183">
        <v>5.78</v>
      </c>
      <c r="K1995" s="183">
        <v>13.34</v>
      </c>
      <c r="L1995" s="183">
        <v>0.7</v>
      </c>
      <c r="M1995" s="183">
        <v>1.62</v>
      </c>
      <c r="N1995" s="183">
        <v>24.54</v>
      </c>
    </row>
    <row r="1996" spans="1:15" ht="15" customHeight="1" x14ac:dyDescent="0.25">
      <c r="B1996" s="168">
        <v>2018</v>
      </c>
      <c r="C1996" s="168"/>
      <c r="D1996" s="182">
        <v>23353</v>
      </c>
      <c r="E1996" s="183">
        <v>0.45</v>
      </c>
      <c r="F1996" s="183">
        <v>0.8</v>
      </c>
      <c r="G1996" s="183">
        <v>1.24</v>
      </c>
      <c r="H1996" s="183">
        <v>0.55000000000000004</v>
      </c>
      <c r="I1996" s="183">
        <v>6.9</v>
      </c>
      <c r="J1996" s="183">
        <v>4.91</v>
      </c>
      <c r="K1996" s="183">
        <v>11.02</v>
      </c>
      <c r="L1996" s="183">
        <v>0.71</v>
      </c>
      <c r="M1996" s="183">
        <v>1.6</v>
      </c>
      <c r="N1996" s="183">
        <v>20.079999999999998</v>
      </c>
    </row>
    <row r="1997" spans="1:15" ht="15" customHeight="1" x14ac:dyDescent="0.25">
      <c r="B1997" s="168">
        <v>2017</v>
      </c>
      <c r="C1997" s="168"/>
      <c r="D1997" s="182">
        <v>22085</v>
      </c>
      <c r="E1997" s="183">
        <v>0.46</v>
      </c>
      <c r="F1997" s="183">
        <v>0.84</v>
      </c>
      <c r="G1997" s="183">
        <v>1.19</v>
      </c>
      <c r="H1997" s="183">
        <v>0.54</v>
      </c>
      <c r="I1997" s="183">
        <v>7.82</v>
      </c>
      <c r="J1997" s="183">
        <v>5.37</v>
      </c>
      <c r="K1997" s="183">
        <v>11.75</v>
      </c>
      <c r="L1997" s="183">
        <v>0.69</v>
      </c>
      <c r="M1997" s="183">
        <v>1.5</v>
      </c>
      <c r="N1997" s="183">
        <v>22.41</v>
      </c>
    </row>
    <row r="1998" spans="1:15" ht="15" customHeight="1" x14ac:dyDescent="0.25">
      <c r="B1998" s="168">
        <v>2016</v>
      </c>
      <c r="C1998" s="168"/>
      <c r="D1998" s="182">
        <v>21353</v>
      </c>
      <c r="E1998" s="183">
        <v>0.46</v>
      </c>
      <c r="F1998" s="183">
        <v>0.86</v>
      </c>
      <c r="G1998" s="183">
        <v>1.17</v>
      </c>
      <c r="H1998" s="183">
        <v>0.54</v>
      </c>
      <c r="I1998" s="183">
        <v>7.26</v>
      </c>
      <c r="J1998" s="183">
        <v>5.04</v>
      </c>
      <c r="K1998" s="183">
        <v>10.91</v>
      </c>
      <c r="L1998" s="183">
        <v>0.69</v>
      </c>
      <c r="M1998" s="183">
        <v>1.5</v>
      </c>
      <c r="N1998" s="183">
        <v>20.25</v>
      </c>
    </row>
    <row r="1999" spans="1:15" ht="15" customHeight="1" x14ac:dyDescent="0.25">
      <c r="B1999" s="168">
        <v>2015</v>
      </c>
      <c r="C1999" s="168"/>
      <c r="D1999" s="182">
        <v>20849</v>
      </c>
      <c r="E1999" s="183">
        <v>0.46</v>
      </c>
      <c r="F1999" s="183">
        <v>0.84</v>
      </c>
      <c r="G1999" s="183">
        <v>1.2</v>
      </c>
      <c r="H1999" s="183">
        <v>0.54</v>
      </c>
      <c r="I1999" s="183">
        <v>8.02</v>
      </c>
      <c r="J1999" s="183">
        <v>5.48</v>
      </c>
      <c r="K1999" s="183">
        <v>12.03</v>
      </c>
      <c r="L1999" s="183">
        <v>0.68</v>
      </c>
      <c r="M1999" s="183">
        <v>1.5</v>
      </c>
      <c r="N1999" s="183">
        <v>21.73</v>
      </c>
    </row>
    <row r="2000" spans="1:15" ht="15" customHeight="1" x14ac:dyDescent="0.25">
      <c r="B2000" s="168">
        <v>2014</v>
      </c>
      <c r="C2000" s="168"/>
      <c r="D2000" s="182">
        <v>20340</v>
      </c>
      <c r="E2000" s="183">
        <v>0.44</v>
      </c>
      <c r="F2000" s="183">
        <v>0.78</v>
      </c>
      <c r="G2000" s="183">
        <v>1.28</v>
      </c>
      <c r="H2000" s="183">
        <v>0.56000000000000005</v>
      </c>
      <c r="I2000" s="183">
        <v>6.55</v>
      </c>
      <c r="J2000" s="183">
        <v>4.33</v>
      </c>
      <c r="K2000" s="183">
        <v>9.85</v>
      </c>
      <c r="L2000" s="183">
        <v>0.66</v>
      </c>
      <c r="M2000" s="183">
        <v>1.5</v>
      </c>
      <c r="N2000" s="183">
        <v>17.23</v>
      </c>
    </row>
    <row r="2001" spans="1:15" ht="15" customHeight="1" x14ac:dyDescent="0.25">
      <c r="B2001" s="168">
        <v>2013</v>
      </c>
      <c r="C2001" s="168"/>
      <c r="D2001" s="182">
        <v>19741</v>
      </c>
      <c r="E2001" s="183">
        <v>0.42</v>
      </c>
      <c r="F2001" s="183">
        <v>0.74</v>
      </c>
      <c r="G2001" s="183">
        <v>1.36</v>
      </c>
      <c r="H2001" s="183">
        <v>0.57999999999999996</v>
      </c>
      <c r="I2001" s="183">
        <v>5.43</v>
      </c>
      <c r="J2001" s="183">
        <v>3.48</v>
      </c>
      <c r="K2001" s="183">
        <v>8.2100000000000009</v>
      </c>
      <c r="L2001" s="183">
        <v>0.64</v>
      </c>
      <c r="M2001" s="183">
        <v>1.51</v>
      </c>
      <c r="N2001" s="183">
        <v>14.1</v>
      </c>
    </row>
    <row r="2002" spans="1:15" s="8" customFormat="1" ht="15" customHeight="1" x14ac:dyDescent="0.25">
      <c r="A2002" s="53"/>
      <c r="B2002" s="168">
        <v>2012</v>
      </c>
      <c r="C2002" s="168"/>
      <c r="D2002" s="182">
        <v>18962</v>
      </c>
      <c r="E2002" s="183">
        <v>0.41</v>
      </c>
      <c r="F2002" s="183">
        <v>0.7</v>
      </c>
      <c r="G2002" s="183">
        <v>1.44</v>
      </c>
      <c r="H2002" s="183">
        <v>0.59</v>
      </c>
      <c r="I2002" s="183">
        <v>3.58</v>
      </c>
      <c r="J2002" s="183">
        <v>2.2599999999999998</v>
      </c>
      <c r="K2002" s="183">
        <v>5.51</v>
      </c>
      <c r="L2002" s="183">
        <v>0.63</v>
      </c>
      <c r="M2002" s="183">
        <v>1.54</v>
      </c>
      <c r="N2002" s="183">
        <v>9.4499999999999993</v>
      </c>
      <c r="O2002" s="5"/>
    </row>
    <row r="2003" spans="1:15" s="9" customFormat="1" ht="15" customHeight="1" x14ac:dyDescent="0.25">
      <c r="A2003"/>
      <c r="B2003" s="168">
        <v>2011</v>
      </c>
      <c r="C2003" s="168"/>
      <c r="D2003" s="182">
        <v>18581</v>
      </c>
      <c r="E2003" s="183">
        <v>0.4</v>
      </c>
      <c r="F2003" s="183">
        <v>0.67</v>
      </c>
      <c r="G2003" s="183">
        <v>1.5</v>
      </c>
      <c r="H2003" s="183">
        <v>0.6</v>
      </c>
      <c r="I2003" s="183">
        <v>4.62</v>
      </c>
      <c r="J2003" s="183">
        <v>2.93</v>
      </c>
      <c r="K2003" s="183">
        <v>7.32</v>
      </c>
      <c r="L2003" s="183">
        <v>0.63</v>
      </c>
      <c r="M2003" s="183">
        <v>1.58</v>
      </c>
      <c r="N2003" s="183">
        <v>12.6</v>
      </c>
      <c r="O2003" s="5"/>
    </row>
    <row r="2004" spans="1:15" s="9" customFormat="1" ht="15" customHeight="1" x14ac:dyDescent="0.25">
      <c r="A2004"/>
      <c r="B2004" s="168">
        <v>2010</v>
      </c>
      <c r="C2004" s="168"/>
      <c r="D2004" s="182">
        <v>17310</v>
      </c>
      <c r="E2004" s="183">
        <v>0.4</v>
      </c>
      <c r="F2004" s="183">
        <v>0.67</v>
      </c>
      <c r="G2004" s="183">
        <v>1.5</v>
      </c>
      <c r="H2004" s="183">
        <v>0.6</v>
      </c>
      <c r="I2004" s="183">
        <v>6.17</v>
      </c>
      <c r="J2004" s="183">
        <v>3.91</v>
      </c>
      <c r="K2004" s="183">
        <v>9.76</v>
      </c>
      <c r="L2004" s="183">
        <v>0.63</v>
      </c>
      <c r="M2004" s="183">
        <v>1.58</v>
      </c>
      <c r="N2004" s="183">
        <v>17.850000000000001</v>
      </c>
      <c r="O2004" s="5"/>
    </row>
    <row r="2005" spans="1:15" s="9" customFormat="1" ht="15" customHeight="1" x14ac:dyDescent="0.25">
      <c r="A2005"/>
      <c r="B2005" s="168">
        <v>2009</v>
      </c>
      <c r="C2005" s="168"/>
      <c r="D2005" s="182">
        <v>16848</v>
      </c>
      <c r="E2005" s="183">
        <v>0.4</v>
      </c>
      <c r="F2005" s="183">
        <v>0.68</v>
      </c>
      <c r="G2005" s="183">
        <v>1.48</v>
      </c>
      <c r="H2005" s="183">
        <v>0.6</v>
      </c>
      <c r="I2005" s="183">
        <v>7.05</v>
      </c>
      <c r="J2005" s="183">
        <v>4.51</v>
      </c>
      <c r="K2005" s="183">
        <v>11.17</v>
      </c>
      <c r="L2005" s="183">
        <v>0.64</v>
      </c>
      <c r="M2005" s="183">
        <v>1.58</v>
      </c>
      <c r="N2005" s="183">
        <v>19.77</v>
      </c>
      <c r="O2005" s="5"/>
    </row>
    <row r="2006" spans="1:15" ht="15" customHeight="1" x14ac:dyDescent="0.25">
      <c r="B2006" s="168">
        <v>2008</v>
      </c>
      <c r="C2006" s="168"/>
      <c r="D2006" s="182">
        <v>16133</v>
      </c>
      <c r="E2006" s="183">
        <v>0.39</v>
      </c>
      <c r="F2006" s="183">
        <v>0.65</v>
      </c>
      <c r="G2006" s="183">
        <v>1.55</v>
      </c>
      <c r="H2006" s="183">
        <v>0.61</v>
      </c>
      <c r="I2006" s="183">
        <v>7.48</v>
      </c>
      <c r="J2006" s="183">
        <v>5.08</v>
      </c>
      <c r="K2006" s="183">
        <v>12.97</v>
      </c>
      <c r="L2006" s="183">
        <v>0.68</v>
      </c>
      <c r="M2006" s="183">
        <v>1.73</v>
      </c>
      <c r="N2006" s="183">
        <v>20.64</v>
      </c>
    </row>
    <row r="2007" spans="1:15" ht="15" customHeight="1" x14ac:dyDescent="0.25">
      <c r="B2007" s="258" t="s">
        <v>11</v>
      </c>
      <c r="C2007" s="184"/>
      <c r="D2007" s="184"/>
      <c r="E2007" s="184"/>
      <c r="F2007" s="184"/>
      <c r="G2007" s="184"/>
      <c r="H2007" s="184"/>
      <c r="I2007" s="184"/>
      <c r="J2007" s="184"/>
      <c r="K2007" s="184"/>
      <c r="L2007" s="184"/>
      <c r="M2007" s="184"/>
      <c r="N2007" s="184"/>
    </row>
    <row r="2008" spans="1:15" ht="15" customHeight="1" x14ac:dyDescent="0.25">
      <c r="B2008" s="187" t="s">
        <v>307</v>
      </c>
      <c r="C2008" s="187"/>
      <c r="D2008" s="187"/>
      <c r="E2008" s="187"/>
      <c r="F2008" s="187"/>
      <c r="G2008" s="187"/>
      <c r="H2008" s="187"/>
      <c r="I2008" s="187"/>
      <c r="J2008" s="187"/>
      <c r="K2008" s="187"/>
      <c r="L2008" s="187"/>
      <c r="M2008" s="187"/>
      <c r="N2008" s="187"/>
    </row>
    <row r="2009" spans="1:15" ht="15" customHeight="1" x14ac:dyDescent="0.25">
      <c r="B2009" s="181">
        <v>2023</v>
      </c>
      <c r="C2009" s="181"/>
      <c r="D2009" s="182">
        <v>29727</v>
      </c>
      <c r="E2009" s="183">
        <v>0.53</v>
      </c>
      <c r="F2009" s="183">
        <v>1.1399999999999999</v>
      </c>
      <c r="G2009" s="183">
        <v>0.88</v>
      </c>
      <c r="H2009" s="183">
        <v>0.47</v>
      </c>
      <c r="I2009" s="183">
        <v>8.66</v>
      </c>
      <c r="J2009" s="183">
        <v>5.53</v>
      </c>
      <c r="K2009" s="183">
        <v>10.36</v>
      </c>
      <c r="L2009" s="183">
        <v>0.64</v>
      </c>
      <c r="M2009" s="183">
        <v>1.2</v>
      </c>
      <c r="N2009" s="183">
        <v>20.45</v>
      </c>
    </row>
    <row r="2010" spans="1:15" ht="15" customHeight="1" x14ac:dyDescent="0.25">
      <c r="B2010" s="181">
        <v>2022</v>
      </c>
      <c r="C2010" s="181"/>
      <c r="D2010" s="182">
        <v>28148</v>
      </c>
      <c r="E2010" s="183">
        <v>0.53</v>
      </c>
      <c r="F2010" s="183">
        <v>1.1499999999999999</v>
      </c>
      <c r="G2010" s="183">
        <v>0.87</v>
      </c>
      <c r="H2010" s="183">
        <v>0.47</v>
      </c>
      <c r="I2010" s="183">
        <v>9.74</v>
      </c>
      <c r="J2010" s="183">
        <v>6.09</v>
      </c>
      <c r="K2010" s="183">
        <v>11.4</v>
      </c>
      <c r="L2010" s="183">
        <v>0.63</v>
      </c>
      <c r="M2010" s="183">
        <v>1.17</v>
      </c>
      <c r="N2010" s="183">
        <v>22.11</v>
      </c>
    </row>
    <row r="2011" spans="1:15" ht="15" customHeight="1" x14ac:dyDescent="0.25">
      <c r="B2011" s="181">
        <v>2021</v>
      </c>
      <c r="C2011" s="181"/>
      <c r="D2011" s="182">
        <v>26757</v>
      </c>
      <c r="E2011" s="183">
        <v>0.52</v>
      </c>
      <c r="F2011" s="183">
        <v>1.06</v>
      </c>
      <c r="G2011" s="183">
        <v>0.94</v>
      </c>
      <c r="H2011" s="183">
        <v>0.48</v>
      </c>
      <c r="I2011" s="183">
        <v>11.71</v>
      </c>
      <c r="J2011" s="183">
        <v>7.44</v>
      </c>
      <c r="K2011" s="183">
        <v>14.43</v>
      </c>
      <c r="L2011" s="183">
        <v>0.64</v>
      </c>
      <c r="M2011" s="183">
        <v>1.23</v>
      </c>
      <c r="N2011" s="183">
        <v>25.77</v>
      </c>
    </row>
    <row r="2012" spans="1:15" ht="15" customHeight="1" x14ac:dyDescent="0.25">
      <c r="B2012" s="168">
        <v>2020</v>
      </c>
      <c r="C2012" s="168"/>
      <c r="D2012" s="182">
        <v>25670</v>
      </c>
      <c r="E2012" s="183">
        <v>0.51</v>
      </c>
      <c r="F2012" s="183">
        <v>1.03</v>
      </c>
      <c r="G2012" s="183">
        <v>0.97</v>
      </c>
      <c r="H2012" s="183">
        <v>0.49</v>
      </c>
      <c r="I2012" s="183">
        <v>6.7</v>
      </c>
      <c r="J2012" s="183">
        <v>3.78</v>
      </c>
      <c r="K2012" s="183">
        <v>7.46</v>
      </c>
      <c r="L2012" s="183">
        <v>0.56999999999999995</v>
      </c>
      <c r="M2012" s="183">
        <v>1.1100000000000001</v>
      </c>
      <c r="N2012" s="183">
        <v>12.39</v>
      </c>
    </row>
    <row r="2013" spans="1:15" ht="15" customHeight="1" x14ac:dyDescent="0.25">
      <c r="B2013" s="168">
        <v>2019</v>
      </c>
      <c r="C2013" s="168"/>
      <c r="D2013" s="182">
        <v>24947</v>
      </c>
      <c r="E2013" s="183">
        <v>0.51</v>
      </c>
      <c r="F2013" s="183">
        <v>1.05</v>
      </c>
      <c r="G2013" s="183">
        <v>0.95</v>
      </c>
      <c r="H2013" s="183">
        <v>0.49</v>
      </c>
      <c r="I2013" s="183">
        <v>9.02</v>
      </c>
      <c r="J2013" s="183">
        <v>5.8</v>
      </c>
      <c r="K2013" s="183">
        <v>11.32</v>
      </c>
      <c r="L2013" s="183">
        <v>0.64</v>
      </c>
      <c r="M2013" s="183">
        <v>1.26</v>
      </c>
      <c r="N2013" s="183">
        <v>18.260000000000002</v>
      </c>
    </row>
    <row r="2014" spans="1:15" ht="15" customHeight="1" x14ac:dyDescent="0.25">
      <c r="B2014" s="168">
        <v>2018</v>
      </c>
      <c r="C2014" s="168"/>
      <c r="D2014" s="182">
        <v>23319</v>
      </c>
      <c r="E2014" s="183">
        <v>0.51</v>
      </c>
      <c r="F2014" s="183">
        <v>1.03</v>
      </c>
      <c r="G2014" s="183">
        <v>0.97</v>
      </c>
      <c r="H2014" s="183">
        <v>0.49</v>
      </c>
      <c r="I2014" s="183">
        <v>8.76</v>
      </c>
      <c r="J2014" s="183">
        <v>5.61</v>
      </c>
      <c r="K2014" s="183">
        <v>11.05</v>
      </c>
      <c r="L2014" s="183">
        <v>0.64</v>
      </c>
      <c r="M2014" s="183">
        <v>1.26</v>
      </c>
      <c r="N2014" s="183">
        <v>17.97</v>
      </c>
    </row>
    <row r="2015" spans="1:15" ht="15" customHeight="1" x14ac:dyDescent="0.25">
      <c r="B2015" s="168">
        <v>2017</v>
      </c>
      <c r="C2015" s="168"/>
      <c r="D2015" s="182">
        <v>22056</v>
      </c>
      <c r="E2015" s="183">
        <v>0.5</v>
      </c>
      <c r="F2015" s="183">
        <v>1.02</v>
      </c>
      <c r="G2015" s="183">
        <v>0.98</v>
      </c>
      <c r="H2015" s="183">
        <v>0.5</v>
      </c>
      <c r="I2015" s="183">
        <v>8.6300000000000008</v>
      </c>
      <c r="J2015" s="183">
        <v>5.51</v>
      </c>
      <c r="K2015" s="183">
        <v>10.92</v>
      </c>
      <c r="L2015" s="183">
        <v>0.64</v>
      </c>
      <c r="M2015" s="183">
        <v>1.26</v>
      </c>
      <c r="N2015" s="183">
        <v>17.86</v>
      </c>
    </row>
    <row r="2016" spans="1:15" ht="15" customHeight="1" x14ac:dyDescent="0.25">
      <c r="B2016" s="168">
        <v>2016</v>
      </c>
      <c r="C2016" s="168"/>
      <c r="D2016" s="182">
        <v>21328</v>
      </c>
      <c r="E2016" s="183">
        <v>0.49</v>
      </c>
      <c r="F2016" s="183">
        <v>0.97</v>
      </c>
      <c r="G2016" s="183">
        <v>1.03</v>
      </c>
      <c r="H2016" s="183">
        <v>0.51</v>
      </c>
      <c r="I2016" s="183">
        <v>8.25</v>
      </c>
      <c r="J2016" s="183">
        <v>5.22</v>
      </c>
      <c r="K2016" s="183">
        <v>10.6</v>
      </c>
      <c r="L2016" s="183">
        <v>0.63</v>
      </c>
      <c r="M2016" s="183">
        <v>1.29</v>
      </c>
      <c r="N2016" s="183">
        <v>16.89</v>
      </c>
    </row>
    <row r="2017" spans="1:15" ht="15" customHeight="1" x14ac:dyDescent="0.25">
      <c r="B2017" s="168">
        <v>2015</v>
      </c>
      <c r="C2017" s="168"/>
      <c r="D2017" s="182">
        <v>20827</v>
      </c>
      <c r="E2017" s="183">
        <v>0.48</v>
      </c>
      <c r="F2017" s="183">
        <v>0.94</v>
      </c>
      <c r="G2017" s="183">
        <v>1.07</v>
      </c>
      <c r="H2017" s="183">
        <v>0.52</v>
      </c>
      <c r="I2017" s="183">
        <v>8.76</v>
      </c>
      <c r="J2017" s="183">
        <v>5.5</v>
      </c>
      <c r="K2017" s="183">
        <v>11.38</v>
      </c>
      <c r="L2017" s="183">
        <v>0.63</v>
      </c>
      <c r="M2017" s="183">
        <v>1.3</v>
      </c>
      <c r="N2017" s="183">
        <v>17.71</v>
      </c>
    </row>
    <row r="2018" spans="1:15" s="10" customFormat="1" ht="15" customHeight="1" collapsed="1" x14ac:dyDescent="0.25">
      <c r="A2018"/>
      <c r="B2018" s="168">
        <v>2014</v>
      </c>
      <c r="C2018" s="168"/>
      <c r="D2018" s="182">
        <v>20319</v>
      </c>
      <c r="E2018" s="183">
        <v>0.47</v>
      </c>
      <c r="F2018" s="183">
        <v>0.88</v>
      </c>
      <c r="G2018" s="183">
        <v>1.1399999999999999</v>
      </c>
      <c r="H2018" s="183">
        <v>0.53</v>
      </c>
      <c r="I2018" s="183">
        <v>6.91</v>
      </c>
      <c r="J2018" s="183">
        <v>4.1399999999999997</v>
      </c>
      <c r="K2018" s="183">
        <v>8.84</v>
      </c>
      <c r="L2018" s="183">
        <v>0.6</v>
      </c>
      <c r="M2018" s="183">
        <v>1.28</v>
      </c>
      <c r="N2018" s="183">
        <v>13.41</v>
      </c>
      <c r="O2018" s="5"/>
    </row>
    <row r="2019" spans="1:15" s="10" customFormat="1" ht="15" customHeight="1" x14ac:dyDescent="0.25">
      <c r="A2019" s="53"/>
      <c r="B2019" s="168">
        <v>2013</v>
      </c>
      <c r="C2019" s="168"/>
      <c r="D2019" s="182">
        <v>19719</v>
      </c>
      <c r="E2019" s="183">
        <v>0.45</v>
      </c>
      <c r="F2019" s="183">
        <v>0.83</v>
      </c>
      <c r="G2019" s="183">
        <v>1.2</v>
      </c>
      <c r="H2019" s="183">
        <v>0.55000000000000004</v>
      </c>
      <c r="I2019" s="183">
        <v>6.26</v>
      </c>
      <c r="J2019" s="183">
        <v>3.67</v>
      </c>
      <c r="K2019" s="183">
        <v>8.07</v>
      </c>
      <c r="L2019" s="183">
        <v>0.59</v>
      </c>
      <c r="M2019" s="183">
        <v>1.29</v>
      </c>
      <c r="N2019" s="183">
        <v>12.08</v>
      </c>
      <c r="O2019" s="5"/>
    </row>
    <row r="2020" spans="1:15" s="10" customFormat="1" ht="15" customHeight="1" x14ac:dyDescent="0.25">
      <c r="A2020"/>
      <c r="B2020" s="168">
        <v>2012</v>
      </c>
      <c r="C2020" s="168"/>
      <c r="D2020" s="182">
        <v>18940</v>
      </c>
      <c r="E2020" s="183">
        <v>0.43</v>
      </c>
      <c r="F2020" s="183">
        <v>0.77</v>
      </c>
      <c r="G2020" s="183">
        <v>1.3</v>
      </c>
      <c r="H2020" s="183">
        <v>0.56999999999999995</v>
      </c>
      <c r="I2020" s="183">
        <v>4.43</v>
      </c>
      <c r="J2020" s="183">
        <v>2.61</v>
      </c>
      <c r="K2020" s="183">
        <v>6.01</v>
      </c>
      <c r="L2020" s="183">
        <v>0.59</v>
      </c>
      <c r="M2020" s="183">
        <v>1.36</v>
      </c>
      <c r="N2020" s="183">
        <v>8.8000000000000007</v>
      </c>
      <c r="O2020" s="5"/>
    </row>
    <row r="2021" spans="1:15" ht="15" customHeight="1" x14ac:dyDescent="0.25">
      <c r="B2021" s="168">
        <v>2011</v>
      </c>
      <c r="C2021" s="168"/>
      <c r="D2021" s="182">
        <v>18557</v>
      </c>
      <c r="E2021" s="183">
        <v>0.42</v>
      </c>
      <c r="F2021" s="183">
        <v>0.73</v>
      </c>
      <c r="G2021" s="183">
        <v>1.37</v>
      </c>
      <c r="H2021" s="183">
        <v>0.57999999999999996</v>
      </c>
      <c r="I2021" s="183">
        <v>5.28</v>
      </c>
      <c r="J2021" s="183">
        <v>3.17</v>
      </c>
      <c r="K2021" s="183">
        <v>7.5</v>
      </c>
      <c r="L2021" s="183">
        <v>0.6</v>
      </c>
      <c r="M2021" s="183">
        <v>1.42</v>
      </c>
      <c r="N2021" s="183">
        <v>10.85</v>
      </c>
    </row>
    <row r="2022" spans="1:15" ht="15" customHeight="1" x14ac:dyDescent="0.25">
      <c r="B2022" s="168">
        <v>2010</v>
      </c>
      <c r="C2022" s="168"/>
      <c r="D2022" s="182">
        <v>17290</v>
      </c>
      <c r="E2022" s="183">
        <v>0.42</v>
      </c>
      <c r="F2022" s="183">
        <v>0.72</v>
      </c>
      <c r="G2022" s="183">
        <v>1.39</v>
      </c>
      <c r="H2022" s="183">
        <v>0.57999999999999996</v>
      </c>
      <c r="I2022" s="183">
        <v>7.43</v>
      </c>
      <c r="J2022" s="183">
        <v>4.51</v>
      </c>
      <c r="K2022" s="183">
        <v>10.77</v>
      </c>
      <c r="L2022" s="183">
        <v>0.61</v>
      </c>
      <c r="M2022" s="183">
        <v>1.45</v>
      </c>
      <c r="N2022" s="183">
        <v>16.61</v>
      </c>
    </row>
    <row r="2023" spans="1:15" ht="15" customHeight="1" x14ac:dyDescent="0.25">
      <c r="B2023" s="168">
        <v>2009</v>
      </c>
      <c r="C2023" s="168"/>
      <c r="D2023" s="182">
        <v>16830</v>
      </c>
      <c r="E2023" s="183">
        <v>0.42</v>
      </c>
      <c r="F2023" s="183">
        <v>0.71</v>
      </c>
      <c r="G2023" s="183">
        <v>1.41</v>
      </c>
      <c r="H2023" s="183">
        <v>0.57999999999999996</v>
      </c>
      <c r="I2023" s="183">
        <v>8.3699999999999992</v>
      </c>
      <c r="J2023" s="183">
        <v>5.31</v>
      </c>
      <c r="K2023" s="183">
        <v>12.77</v>
      </c>
      <c r="L2023" s="183">
        <v>0.63</v>
      </c>
      <c r="M2023" s="183">
        <v>1.53</v>
      </c>
      <c r="N2023" s="183">
        <v>18.88</v>
      </c>
    </row>
    <row r="2024" spans="1:15" ht="15" customHeight="1" x14ac:dyDescent="0.25">
      <c r="B2024" s="168">
        <v>2008</v>
      </c>
      <c r="C2024" s="168"/>
      <c r="D2024" s="182">
        <v>16118</v>
      </c>
      <c r="E2024" s="183">
        <v>0.41</v>
      </c>
      <c r="F2024" s="183">
        <v>0.69</v>
      </c>
      <c r="G2024" s="183">
        <v>1.45</v>
      </c>
      <c r="H2024" s="183">
        <v>0.59</v>
      </c>
      <c r="I2024" s="183">
        <v>8.65</v>
      </c>
      <c r="J2024" s="183">
        <v>5.66</v>
      </c>
      <c r="K2024" s="183">
        <v>13.83</v>
      </c>
      <c r="L2024" s="183">
        <v>0.65</v>
      </c>
      <c r="M2024" s="183">
        <v>1.6</v>
      </c>
      <c r="N2024" s="183">
        <v>19.45</v>
      </c>
    </row>
    <row r="2025" spans="1:15" ht="15" customHeight="1" x14ac:dyDescent="0.25">
      <c r="B2025" s="259" t="s">
        <v>308</v>
      </c>
      <c r="C2025" s="165"/>
      <c r="D2025" s="165"/>
      <c r="E2025" s="165"/>
      <c r="F2025" s="165"/>
      <c r="G2025" s="165"/>
      <c r="H2025" s="165"/>
      <c r="I2025" s="165"/>
      <c r="J2025" s="165"/>
      <c r="K2025" s="165"/>
      <c r="L2025" s="165"/>
      <c r="M2025" s="165"/>
      <c r="N2025" s="165"/>
    </row>
    <row r="2026" spans="1:15" ht="15" customHeight="1" x14ac:dyDescent="0.25">
      <c r="B2026" s="181">
        <v>2023</v>
      </c>
      <c r="C2026" s="181"/>
      <c r="D2026" s="182">
        <v>27624</v>
      </c>
      <c r="E2026" s="183">
        <v>0.64</v>
      </c>
      <c r="F2026" s="183">
        <v>1.74</v>
      </c>
      <c r="G2026" s="183">
        <v>0.56999999999999995</v>
      </c>
      <c r="H2026" s="183">
        <v>0.36</v>
      </c>
      <c r="I2026" s="183">
        <v>13.11</v>
      </c>
      <c r="J2026" s="183">
        <v>7</v>
      </c>
      <c r="K2026" s="183">
        <v>11.02</v>
      </c>
      <c r="L2026" s="183">
        <v>0.53</v>
      </c>
      <c r="M2026" s="183">
        <v>0.84</v>
      </c>
      <c r="N2026" s="183">
        <v>16.27</v>
      </c>
    </row>
    <row r="2027" spans="1:15" ht="15" customHeight="1" x14ac:dyDescent="0.25">
      <c r="B2027" s="181">
        <v>2022</v>
      </c>
      <c r="C2027" s="181"/>
      <c r="D2027" s="182">
        <v>26173</v>
      </c>
      <c r="E2027" s="183">
        <v>0.64</v>
      </c>
      <c r="F2027" s="183">
        <v>1.8</v>
      </c>
      <c r="G2027" s="183">
        <v>0.56000000000000005</v>
      </c>
      <c r="H2027" s="183">
        <v>0.36</v>
      </c>
      <c r="I2027" s="183">
        <v>13.89</v>
      </c>
      <c r="J2027" s="183">
        <v>7.25</v>
      </c>
      <c r="K2027" s="183">
        <v>11.27</v>
      </c>
      <c r="L2027" s="183">
        <v>0.52</v>
      </c>
      <c r="M2027" s="183">
        <v>0.81</v>
      </c>
      <c r="N2027" s="183">
        <v>16.559999999999999</v>
      </c>
    </row>
    <row r="2028" spans="1:15" ht="15" customHeight="1" x14ac:dyDescent="0.25">
      <c r="B2028" s="181">
        <v>2021</v>
      </c>
      <c r="C2028" s="181"/>
      <c r="D2028" s="182">
        <v>24898</v>
      </c>
      <c r="E2028" s="183">
        <v>0.62</v>
      </c>
      <c r="F2028" s="183">
        <v>1.66</v>
      </c>
      <c r="G2028" s="183">
        <v>0.6</v>
      </c>
      <c r="H2028" s="183">
        <v>0.38</v>
      </c>
      <c r="I2028" s="183">
        <v>16.239999999999998</v>
      </c>
      <c r="J2028" s="183">
        <v>8.92</v>
      </c>
      <c r="K2028" s="183">
        <v>14.3</v>
      </c>
      <c r="L2028" s="183">
        <v>0.55000000000000004</v>
      </c>
      <c r="M2028" s="183">
        <v>0.88</v>
      </c>
      <c r="N2028" s="183">
        <v>18.61</v>
      </c>
    </row>
    <row r="2029" spans="1:15" ht="15" customHeight="1" x14ac:dyDescent="0.25">
      <c r="B2029" s="168">
        <v>2020</v>
      </c>
      <c r="C2029" s="168"/>
      <c r="D2029" s="182">
        <v>23891</v>
      </c>
      <c r="E2029" s="183">
        <v>0.62</v>
      </c>
      <c r="F2029" s="183">
        <v>1.63</v>
      </c>
      <c r="G2029" s="183">
        <v>0.62</v>
      </c>
      <c r="H2029" s="183">
        <v>0.38</v>
      </c>
      <c r="I2029" s="183">
        <v>12.01</v>
      </c>
      <c r="J2029" s="183">
        <v>5.88</v>
      </c>
      <c r="K2029" s="183">
        <v>9.5</v>
      </c>
      <c r="L2029" s="183">
        <v>0.49</v>
      </c>
      <c r="M2029" s="183">
        <v>0.79</v>
      </c>
      <c r="N2029" s="183">
        <v>11.84</v>
      </c>
    </row>
    <row r="2030" spans="1:15" ht="15" customHeight="1" x14ac:dyDescent="0.25">
      <c r="B2030" s="168">
        <v>2019</v>
      </c>
      <c r="C2030" s="168"/>
      <c r="D2030" s="182">
        <v>23203</v>
      </c>
      <c r="E2030" s="183">
        <v>0.63</v>
      </c>
      <c r="F2030" s="183">
        <v>1.69</v>
      </c>
      <c r="G2030" s="183">
        <v>0.59</v>
      </c>
      <c r="H2030" s="183">
        <v>0.37</v>
      </c>
      <c r="I2030" s="183">
        <v>13.35</v>
      </c>
      <c r="J2030" s="183">
        <v>7.76</v>
      </c>
      <c r="K2030" s="183">
        <v>12.36</v>
      </c>
      <c r="L2030" s="183">
        <v>0.57999999999999996</v>
      </c>
      <c r="M2030" s="183">
        <v>0.93</v>
      </c>
      <c r="N2030" s="183">
        <v>14.99</v>
      </c>
    </row>
    <row r="2031" spans="1:15" ht="15" customHeight="1" x14ac:dyDescent="0.25">
      <c r="B2031" s="168">
        <v>2018</v>
      </c>
      <c r="C2031" s="168"/>
      <c r="D2031" s="182">
        <v>21690</v>
      </c>
      <c r="E2031" s="183">
        <v>0.62</v>
      </c>
      <c r="F2031" s="183">
        <v>1.66</v>
      </c>
      <c r="G2031" s="183">
        <v>0.6</v>
      </c>
      <c r="H2031" s="183">
        <v>0.38</v>
      </c>
      <c r="I2031" s="183">
        <v>12.86</v>
      </c>
      <c r="J2031" s="183">
        <v>7.15</v>
      </c>
      <c r="K2031" s="183">
        <v>11.44</v>
      </c>
      <c r="L2031" s="183">
        <v>0.56000000000000005</v>
      </c>
      <c r="M2031" s="183">
        <v>0.89</v>
      </c>
      <c r="N2031" s="183">
        <v>14.15</v>
      </c>
    </row>
    <row r="2032" spans="1:15" ht="15" customHeight="1" x14ac:dyDescent="0.25">
      <c r="B2032" s="168">
        <v>2017</v>
      </c>
      <c r="C2032" s="168"/>
      <c r="D2032" s="182">
        <v>20478</v>
      </c>
      <c r="E2032" s="183">
        <v>0.62</v>
      </c>
      <c r="F2032" s="183">
        <v>1.63</v>
      </c>
      <c r="G2032" s="183">
        <v>0.61</v>
      </c>
      <c r="H2032" s="183">
        <v>0.38</v>
      </c>
      <c r="I2032" s="183">
        <v>12.77</v>
      </c>
      <c r="J2032" s="183">
        <v>7.07</v>
      </c>
      <c r="K2032" s="183">
        <v>11.4</v>
      </c>
      <c r="L2032" s="183">
        <v>0.55000000000000004</v>
      </c>
      <c r="M2032" s="183">
        <v>0.89</v>
      </c>
      <c r="N2032" s="183">
        <v>13.99</v>
      </c>
    </row>
    <row r="2033" spans="1:15" s="10" customFormat="1" ht="15" customHeight="1" collapsed="1" x14ac:dyDescent="0.25">
      <c r="A2033"/>
      <c r="B2033" s="168">
        <v>2016</v>
      </c>
      <c r="C2033" s="168"/>
      <c r="D2033" s="182">
        <v>19834</v>
      </c>
      <c r="E2033" s="183">
        <v>0.61</v>
      </c>
      <c r="F2033" s="183">
        <v>1.57</v>
      </c>
      <c r="G2033" s="183">
        <v>0.64</v>
      </c>
      <c r="H2033" s="183">
        <v>0.39</v>
      </c>
      <c r="I2033" s="183">
        <v>12.77</v>
      </c>
      <c r="J2033" s="183">
        <v>7.03</v>
      </c>
      <c r="K2033" s="183">
        <v>11.52</v>
      </c>
      <c r="L2033" s="183">
        <v>0.55000000000000004</v>
      </c>
      <c r="M2033" s="183">
        <v>0.9</v>
      </c>
      <c r="N2033" s="183">
        <v>13.83</v>
      </c>
      <c r="O2033" s="5"/>
    </row>
    <row r="2034" spans="1:15" s="10" customFormat="1" ht="15" customHeight="1" x14ac:dyDescent="0.25">
      <c r="A2034"/>
      <c r="B2034" s="168">
        <v>2015</v>
      </c>
      <c r="C2034" s="168"/>
      <c r="D2034" s="182">
        <v>19430</v>
      </c>
      <c r="E2034" s="183">
        <v>0.59</v>
      </c>
      <c r="F2034" s="183">
        <v>1.44</v>
      </c>
      <c r="G2034" s="183">
        <v>0.69</v>
      </c>
      <c r="H2034" s="183">
        <v>0.41</v>
      </c>
      <c r="I2034" s="183">
        <v>13.13</v>
      </c>
      <c r="J2034" s="183">
        <v>7.16</v>
      </c>
      <c r="K2034" s="183">
        <v>12.11</v>
      </c>
      <c r="L2034" s="183">
        <v>0.55000000000000004</v>
      </c>
      <c r="M2034" s="183">
        <v>0.92</v>
      </c>
      <c r="N2034" s="183">
        <v>14.15</v>
      </c>
      <c r="O2034" s="5"/>
    </row>
    <row r="2035" spans="1:15" s="10" customFormat="1" ht="15" customHeight="1" x14ac:dyDescent="0.25">
      <c r="A2035" s="53"/>
      <c r="B2035" s="168">
        <v>2014</v>
      </c>
      <c r="C2035" s="168"/>
      <c r="D2035" s="182">
        <v>19031</v>
      </c>
      <c r="E2035" s="183">
        <v>0.56999999999999995</v>
      </c>
      <c r="F2035" s="183">
        <v>1.35</v>
      </c>
      <c r="G2035" s="183">
        <v>0.74</v>
      </c>
      <c r="H2035" s="183">
        <v>0.43</v>
      </c>
      <c r="I2035" s="183">
        <v>11.89</v>
      </c>
      <c r="J2035" s="183">
        <v>6.25</v>
      </c>
      <c r="K2035" s="183">
        <v>10.9</v>
      </c>
      <c r="L2035" s="183">
        <v>0.53</v>
      </c>
      <c r="M2035" s="183">
        <v>0.92</v>
      </c>
      <c r="N2035" s="183">
        <v>12.54</v>
      </c>
      <c r="O2035" s="5"/>
    </row>
    <row r="2036" spans="1:15" ht="15" customHeight="1" x14ac:dyDescent="0.25">
      <c r="B2036" s="168">
        <v>2013</v>
      </c>
      <c r="C2036" s="168"/>
      <c r="D2036" s="182">
        <v>18440</v>
      </c>
      <c r="E2036" s="183">
        <v>0.56000000000000005</v>
      </c>
      <c r="F2036" s="183">
        <v>1.26</v>
      </c>
      <c r="G2036" s="183">
        <v>0.79</v>
      </c>
      <c r="H2036" s="183">
        <v>0.44</v>
      </c>
      <c r="I2036" s="183">
        <v>10.220000000000001</v>
      </c>
      <c r="J2036" s="183">
        <v>5.22</v>
      </c>
      <c r="K2036" s="183">
        <v>9.36</v>
      </c>
      <c r="L2036" s="183">
        <v>0.51</v>
      </c>
      <c r="M2036" s="183">
        <v>0.92</v>
      </c>
      <c r="N2036" s="183">
        <v>10.83</v>
      </c>
    </row>
    <row r="2037" spans="1:15" ht="15" customHeight="1" x14ac:dyDescent="0.25">
      <c r="B2037" s="168">
        <v>2012</v>
      </c>
      <c r="C2037" s="168"/>
      <c r="D2037" s="182">
        <v>17638</v>
      </c>
      <c r="E2037" s="183">
        <v>0.54</v>
      </c>
      <c r="F2037" s="183">
        <v>1.18</v>
      </c>
      <c r="G2037" s="183">
        <v>0.85</v>
      </c>
      <c r="H2037" s="183">
        <v>0.46</v>
      </c>
      <c r="I2037" s="183">
        <v>8.89</v>
      </c>
      <c r="J2037" s="183">
        <v>4.6100000000000003</v>
      </c>
      <c r="K2037" s="183">
        <v>8.5</v>
      </c>
      <c r="L2037" s="183">
        <v>0.52</v>
      </c>
      <c r="M2037" s="183">
        <v>0.96</v>
      </c>
      <c r="N2037" s="183">
        <v>9.7100000000000009</v>
      </c>
    </row>
    <row r="2038" spans="1:15" ht="15" customHeight="1" x14ac:dyDescent="0.25">
      <c r="B2038" s="168">
        <v>2011</v>
      </c>
      <c r="C2038" s="168"/>
      <c r="D2038" s="182">
        <v>17219</v>
      </c>
      <c r="E2038" s="183">
        <v>0.51</v>
      </c>
      <c r="F2038" s="183">
        <v>1.04</v>
      </c>
      <c r="G2038" s="183">
        <v>0.96</v>
      </c>
      <c r="H2038" s="183">
        <v>0.49</v>
      </c>
      <c r="I2038" s="183">
        <v>9.48</v>
      </c>
      <c r="J2038" s="183">
        <v>5.12</v>
      </c>
      <c r="K2038" s="183">
        <v>10.050000000000001</v>
      </c>
      <c r="L2038" s="183">
        <v>0.54</v>
      </c>
      <c r="M2038" s="183">
        <v>1.06</v>
      </c>
      <c r="N2038" s="183">
        <v>11.08</v>
      </c>
    </row>
    <row r="2039" spans="1:15" ht="15" customHeight="1" x14ac:dyDescent="0.25">
      <c r="B2039" s="168">
        <v>2010</v>
      </c>
      <c r="C2039" s="168"/>
      <c r="D2039" s="182">
        <v>15964</v>
      </c>
      <c r="E2039" s="183">
        <v>0.51</v>
      </c>
      <c r="F2039" s="183">
        <v>1.03</v>
      </c>
      <c r="G2039" s="183">
        <v>0.97</v>
      </c>
      <c r="H2039" s="183">
        <v>0.49</v>
      </c>
      <c r="I2039" s="183">
        <v>10.84</v>
      </c>
      <c r="J2039" s="183">
        <v>6.13</v>
      </c>
      <c r="K2039" s="183">
        <v>12.05</v>
      </c>
      <c r="L2039" s="183">
        <v>0.56999999999999995</v>
      </c>
      <c r="M2039" s="183">
        <v>1.1100000000000001</v>
      </c>
      <c r="N2039" s="183">
        <v>13.59</v>
      </c>
    </row>
    <row r="2040" spans="1:15" ht="15" customHeight="1" x14ac:dyDescent="0.25">
      <c r="B2040" s="168">
        <v>2009</v>
      </c>
      <c r="C2040" s="168"/>
      <c r="D2040" s="182">
        <v>15567</v>
      </c>
      <c r="E2040" s="183">
        <v>0.52</v>
      </c>
      <c r="F2040" s="183">
        <v>1.08</v>
      </c>
      <c r="G2040" s="183">
        <v>0.93</v>
      </c>
      <c r="H2040" s="183">
        <v>0.48</v>
      </c>
      <c r="I2040" s="183">
        <v>12.97</v>
      </c>
      <c r="J2040" s="183">
        <v>7.6</v>
      </c>
      <c r="K2040" s="183">
        <v>14.66</v>
      </c>
      <c r="L2040" s="183">
        <v>0.59</v>
      </c>
      <c r="M2040" s="183">
        <v>1.1299999999999999</v>
      </c>
      <c r="N2040" s="183">
        <v>16.48</v>
      </c>
    </row>
    <row r="2041" spans="1:15" ht="15" customHeight="1" x14ac:dyDescent="0.25">
      <c r="B2041" s="168">
        <v>2008</v>
      </c>
      <c r="C2041" s="168"/>
      <c r="D2041" s="182">
        <v>14905</v>
      </c>
      <c r="E2041" s="183">
        <v>0.51</v>
      </c>
      <c r="F2041" s="183">
        <v>1.03</v>
      </c>
      <c r="G2041" s="183">
        <v>0.97</v>
      </c>
      <c r="H2041" s="183">
        <v>0.49</v>
      </c>
      <c r="I2041" s="183">
        <v>14.45</v>
      </c>
      <c r="J2041" s="183">
        <v>8.5299999999999994</v>
      </c>
      <c r="K2041" s="183">
        <v>16.84</v>
      </c>
      <c r="L2041" s="183">
        <v>0.59</v>
      </c>
      <c r="M2041" s="183">
        <v>1.17</v>
      </c>
      <c r="N2041" s="183">
        <v>17.97</v>
      </c>
    </row>
    <row r="2042" spans="1:15" s="10" customFormat="1" ht="15" customHeight="1" collapsed="1" x14ac:dyDescent="0.25">
      <c r="A2042"/>
      <c r="B2042" s="259" t="s">
        <v>309</v>
      </c>
      <c r="C2042" s="165"/>
      <c r="D2042" s="165"/>
      <c r="E2042" s="165"/>
      <c r="F2042" s="165"/>
      <c r="G2042" s="165"/>
      <c r="H2042" s="165"/>
      <c r="I2042" s="165"/>
      <c r="J2042" s="165"/>
      <c r="K2042" s="165"/>
      <c r="L2042" s="165"/>
      <c r="M2042" s="165"/>
      <c r="N2042" s="165"/>
      <c r="O2042" s="5"/>
    </row>
    <row r="2043" spans="1:15" s="10" customFormat="1" ht="15" customHeight="1" x14ac:dyDescent="0.25">
      <c r="A2043"/>
      <c r="B2043" s="181">
        <v>2023</v>
      </c>
      <c r="C2043" s="181"/>
      <c r="D2043" s="182">
        <v>1859</v>
      </c>
      <c r="E2043" s="183">
        <v>0.46</v>
      </c>
      <c r="F2043" s="183">
        <v>0.85</v>
      </c>
      <c r="G2043" s="183">
        <v>1.17</v>
      </c>
      <c r="H2043" s="183">
        <v>0.54</v>
      </c>
      <c r="I2043" s="183">
        <v>6.5</v>
      </c>
      <c r="J2043" s="183">
        <v>5.38</v>
      </c>
      <c r="K2043" s="183">
        <v>11.7</v>
      </c>
      <c r="L2043" s="183">
        <v>0.83</v>
      </c>
      <c r="M2043" s="183">
        <v>1.8</v>
      </c>
      <c r="N2043" s="183">
        <v>66.510000000000005</v>
      </c>
      <c r="O2043" s="5"/>
    </row>
    <row r="2044" spans="1:15" s="10" customFormat="1" ht="15" customHeight="1" x14ac:dyDescent="0.25">
      <c r="A2044"/>
      <c r="B2044" s="181">
        <v>2022</v>
      </c>
      <c r="C2044" s="181"/>
      <c r="D2044" s="182">
        <v>1747</v>
      </c>
      <c r="E2044" s="183">
        <v>0.43</v>
      </c>
      <c r="F2044" s="183">
        <v>0.77</v>
      </c>
      <c r="G2044" s="183">
        <v>1.3</v>
      </c>
      <c r="H2044" s="183">
        <v>0.56999999999999995</v>
      </c>
      <c r="I2044" s="183">
        <v>7.78</v>
      </c>
      <c r="J2044" s="183">
        <v>6.37</v>
      </c>
      <c r="K2044" s="183">
        <v>14.67</v>
      </c>
      <c r="L2044" s="183">
        <v>0.82</v>
      </c>
      <c r="M2044" s="183">
        <v>1.89</v>
      </c>
      <c r="N2044" s="183">
        <v>78.569999999999993</v>
      </c>
      <c r="O2044" s="5"/>
    </row>
    <row r="2045" spans="1:15" s="10" customFormat="1" ht="15" customHeight="1" x14ac:dyDescent="0.25">
      <c r="A2045"/>
      <c r="B2045" s="181">
        <v>2021</v>
      </c>
      <c r="C2045" s="181"/>
      <c r="D2045" s="182">
        <v>1641</v>
      </c>
      <c r="E2045" s="183">
        <v>0.43</v>
      </c>
      <c r="F2045" s="183">
        <v>0.75</v>
      </c>
      <c r="G2045" s="183">
        <v>1.34</v>
      </c>
      <c r="H2045" s="183">
        <v>0.56999999999999995</v>
      </c>
      <c r="I2045" s="183">
        <v>9.17</v>
      </c>
      <c r="J2045" s="183">
        <v>7.24</v>
      </c>
      <c r="K2045" s="183">
        <v>16.920000000000002</v>
      </c>
      <c r="L2045" s="183">
        <v>0.79</v>
      </c>
      <c r="M2045" s="183">
        <v>1.85</v>
      </c>
      <c r="N2045" s="183">
        <v>89.59</v>
      </c>
      <c r="O2045" s="5"/>
    </row>
    <row r="2046" spans="1:15" s="10" customFormat="1" ht="15" customHeight="1" x14ac:dyDescent="0.25">
      <c r="A2046"/>
      <c r="B2046" s="168">
        <v>2020</v>
      </c>
      <c r="C2046" s="168"/>
      <c r="D2046" s="182">
        <v>1588</v>
      </c>
      <c r="E2046" s="183">
        <v>0.38</v>
      </c>
      <c r="F2046" s="183">
        <v>0.62</v>
      </c>
      <c r="G2046" s="183">
        <v>1.62</v>
      </c>
      <c r="H2046" s="183">
        <v>0.62</v>
      </c>
      <c r="I2046" s="183">
        <v>3.08</v>
      </c>
      <c r="J2046" s="183">
        <v>2.19</v>
      </c>
      <c r="K2046" s="183">
        <v>5.75</v>
      </c>
      <c r="L2046" s="183">
        <v>0.71</v>
      </c>
      <c r="M2046" s="183">
        <v>1.87</v>
      </c>
      <c r="N2046" s="183">
        <v>26.5</v>
      </c>
      <c r="O2046" s="5"/>
    </row>
    <row r="2047" spans="1:15" s="10" customFormat="1" ht="15" customHeight="1" x14ac:dyDescent="0.25">
      <c r="A2047"/>
      <c r="B2047" s="168">
        <v>2019</v>
      </c>
      <c r="C2047" s="168"/>
      <c r="D2047" s="182">
        <v>1559</v>
      </c>
      <c r="E2047" s="183">
        <v>0.41</v>
      </c>
      <c r="F2047" s="183">
        <v>0.7</v>
      </c>
      <c r="G2047" s="183">
        <v>1.44</v>
      </c>
      <c r="H2047" s="183">
        <v>0.59</v>
      </c>
      <c r="I2047" s="183">
        <v>5.8</v>
      </c>
      <c r="J2047" s="183">
        <v>4.63</v>
      </c>
      <c r="K2047" s="183">
        <v>11.28</v>
      </c>
      <c r="L2047" s="183">
        <v>0.8</v>
      </c>
      <c r="M2047" s="183">
        <v>1.95</v>
      </c>
      <c r="N2047" s="183">
        <v>53.88</v>
      </c>
      <c r="O2047" s="5"/>
    </row>
    <row r="2048" spans="1:15" s="10" customFormat="1" ht="15" customHeight="1" x14ac:dyDescent="0.25">
      <c r="A2048"/>
      <c r="B2048" s="168">
        <v>2018</v>
      </c>
      <c r="C2048" s="168"/>
      <c r="D2048" s="182">
        <v>1458</v>
      </c>
      <c r="E2048" s="183">
        <v>0.39</v>
      </c>
      <c r="F2048" s="183">
        <v>0.65</v>
      </c>
      <c r="G2048" s="183">
        <v>1.54</v>
      </c>
      <c r="H2048" s="183">
        <v>0.61</v>
      </c>
      <c r="I2048" s="183">
        <v>4.8</v>
      </c>
      <c r="J2048" s="183">
        <v>3.8</v>
      </c>
      <c r="K2048" s="183">
        <v>9.64</v>
      </c>
      <c r="L2048" s="183">
        <v>0.79</v>
      </c>
      <c r="M2048" s="183">
        <v>2.0099999999999998</v>
      </c>
      <c r="N2048" s="183">
        <v>43.8</v>
      </c>
      <c r="O2048" s="5"/>
    </row>
    <row r="2049" spans="1:15" s="10" customFormat="1" ht="15" customHeight="1" x14ac:dyDescent="0.25">
      <c r="A2049"/>
      <c r="B2049" s="168">
        <v>2017</v>
      </c>
      <c r="C2049" s="168"/>
      <c r="D2049" s="182">
        <v>1429</v>
      </c>
      <c r="E2049" s="183">
        <v>0.36</v>
      </c>
      <c r="F2049" s="183">
        <v>0.56000000000000005</v>
      </c>
      <c r="G2049" s="183">
        <v>1.78</v>
      </c>
      <c r="H2049" s="183">
        <v>0.64</v>
      </c>
      <c r="I2049" s="183">
        <v>4.75</v>
      </c>
      <c r="J2049" s="183">
        <v>3.69</v>
      </c>
      <c r="K2049" s="183">
        <v>10.27</v>
      </c>
      <c r="L2049" s="183">
        <v>0.78</v>
      </c>
      <c r="M2049" s="183">
        <v>2.16</v>
      </c>
      <c r="N2049" s="183">
        <v>44.86</v>
      </c>
      <c r="O2049" s="5"/>
    </row>
    <row r="2050" spans="1:15" s="10" customFormat="1" ht="15" customHeight="1" x14ac:dyDescent="0.25">
      <c r="A2050"/>
      <c r="B2050" s="168">
        <v>2016</v>
      </c>
      <c r="C2050" s="168"/>
      <c r="D2050" s="182">
        <v>1358</v>
      </c>
      <c r="E2050" s="183">
        <v>0.32</v>
      </c>
      <c r="F2050" s="183">
        <v>0.47</v>
      </c>
      <c r="G2050" s="183">
        <v>2.12</v>
      </c>
      <c r="H2050" s="183">
        <v>0.68</v>
      </c>
      <c r="I2050" s="183">
        <v>3.45</v>
      </c>
      <c r="J2050" s="183">
        <v>2.67</v>
      </c>
      <c r="K2050" s="183">
        <v>8.32</v>
      </c>
      <c r="L2050" s="183">
        <v>0.77</v>
      </c>
      <c r="M2050" s="183">
        <v>2.41</v>
      </c>
      <c r="N2050" s="183">
        <v>32.479999999999997</v>
      </c>
      <c r="O2050" s="5"/>
    </row>
    <row r="2051" spans="1:15" ht="15" customHeight="1" x14ac:dyDescent="0.25">
      <c r="A2051" s="53"/>
      <c r="B2051" s="168">
        <v>2015</v>
      </c>
      <c r="C2051" s="168"/>
      <c r="D2051" s="182">
        <v>1266</v>
      </c>
      <c r="E2051" s="183">
        <v>0.33</v>
      </c>
      <c r="F2051" s="183">
        <v>0.49</v>
      </c>
      <c r="G2051" s="183">
        <v>2.04</v>
      </c>
      <c r="H2051" s="183">
        <v>0.67</v>
      </c>
      <c r="I2051" s="183">
        <v>4.92</v>
      </c>
      <c r="J2051" s="183">
        <v>3.82</v>
      </c>
      <c r="K2051" s="183">
        <v>11.62</v>
      </c>
      <c r="L2051" s="183">
        <v>0.78</v>
      </c>
      <c r="M2051" s="183">
        <v>2.36</v>
      </c>
      <c r="N2051" s="183">
        <v>45.48</v>
      </c>
    </row>
    <row r="2052" spans="1:15" ht="15" customHeight="1" x14ac:dyDescent="0.25">
      <c r="B2052" s="168">
        <v>2014</v>
      </c>
      <c r="C2052" s="168"/>
      <c r="D2052" s="182">
        <v>1172</v>
      </c>
      <c r="E2052" s="183">
        <v>0.36</v>
      </c>
      <c r="F2052" s="183">
        <v>0.56000000000000005</v>
      </c>
      <c r="G2052" s="183">
        <v>1.8</v>
      </c>
      <c r="H2052" s="183">
        <v>0.64</v>
      </c>
      <c r="I2052" s="183">
        <v>1.98</v>
      </c>
      <c r="J2052" s="183">
        <v>1.34</v>
      </c>
      <c r="K2052" s="183">
        <v>3.76</v>
      </c>
      <c r="L2052" s="183">
        <v>0.68</v>
      </c>
      <c r="M2052" s="183">
        <v>1.89</v>
      </c>
      <c r="N2052" s="183">
        <v>18.3</v>
      </c>
    </row>
    <row r="2053" spans="1:15" ht="15" customHeight="1" x14ac:dyDescent="0.25">
      <c r="B2053" s="168">
        <v>2013</v>
      </c>
      <c r="C2053" s="168"/>
      <c r="D2053" s="182">
        <v>1163</v>
      </c>
      <c r="E2053" s="183">
        <v>0.33</v>
      </c>
      <c r="F2053" s="183">
        <v>0.49</v>
      </c>
      <c r="G2053" s="183">
        <v>2.0499999999999998</v>
      </c>
      <c r="H2053" s="183">
        <v>0.67</v>
      </c>
      <c r="I2053" s="183">
        <v>2.85</v>
      </c>
      <c r="J2053" s="183">
        <v>1.98</v>
      </c>
      <c r="K2053" s="183">
        <v>6.04</v>
      </c>
      <c r="L2053" s="183">
        <v>0.69</v>
      </c>
      <c r="M2053" s="183">
        <v>2.12</v>
      </c>
      <c r="N2053" s="183">
        <v>24.94</v>
      </c>
    </row>
    <row r="2054" spans="1:15" ht="15" customHeight="1" x14ac:dyDescent="0.25">
      <c r="B2054" s="168">
        <v>2012</v>
      </c>
      <c r="C2054" s="168"/>
      <c r="D2054" s="182">
        <v>1188</v>
      </c>
      <c r="E2054" s="183">
        <v>0.32</v>
      </c>
      <c r="F2054" s="183">
        <v>0.47</v>
      </c>
      <c r="G2054" s="183">
        <v>2.11</v>
      </c>
      <c r="H2054" s="183">
        <v>0.68</v>
      </c>
      <c r="I2054" s="183">
        <v>1.31</v>
      </c>
      <c r="J2054" s="183">
        <v>0.94</v>
      </c>
      <c r="K2054" s="183">
        <v>2.91</v>
      </c>
      <c r="L2054" s="183">
        <v>0.71</v>
      </c>
      <c r="M2054" s="183">
        <v>2.21</v>
      </c>
      <c r="N2054" s="183">
        <v>11.5</v>
      </c>
    </row>
    <row r="2055" spans="1:15" ht="15" customHeight="1" x14ac:dyDescent="0.25">
      <c r="B2055" s="168">
        <v>2011</v>
      </c>
      <c r="C2055" s="168"/>
      <c r="D2055" s="182">
        <v>1230</v>
      </c>
      <c r="E2055" s="183">
        <v>0.34</v>
      </c>
      <c r="F2055" s="183">
        <v>0.51</v>
      </c>
      <c r="G2055" s="183">
        <v>1.97</v>
      </c>
      <c r="H2055" s="183">
        <v>0.66</v>
      </c>
      <c r="I2055" s="183">
        <v>3.45</v>
      </c>
      <c r="J2055" s="183">
        <v>2.5299999999999998</v>
      </c>
      <c r="K2055" s="183">
        <v>7.53</v>
      </c>
      <c r="L2055" s="183">
        <v>0.73</v>
      </c>
      <c r="M2055" s="183">
        <v>2.1800000000000002</v>
      </c>
      <c r="N2055" s="183">
        <v>31.09</v>
      </c>
    </row>
    <row r="2056" spans="1:15" ht="15" customHeight="1" x14ac:dyDescent="0.25">
      <c r="B2056" s="168">
        <v>2010</v>
      </c>
      <c r="C2056" s="168"/>
      <c r="D2056" s="182">
        <v>1217</v>
      </c>
      <c r="E2056" s="183">
        <v>0.35</v>
      </c>
      <c r="F2056" s="183">
        <v>0.55000000000000004</v>
      </c>
      <c r="G2056" s="183">
        <v>1.83</v>
      </c>
      <c r="H2056" s="183">
        <v>0.65</v>
      </c>
      <c r="I2056" s="183">
        <v>5.73</v>
      </c>
      <c r="J2056" s="183">
        <v>4.2300000000000004</v>
      </c>
      <c r="K2056" s="183">
        <v>11.95</v>
      </c>
      <c r="L2056" s="183">
        <v>0.74</v>
      </c>
      <c r="M2056" s="183">
        <v>2.09</v>
      </c>
      <c r="N2056" s="183">
        <v>54.64</v>
      </c>
    </row>
    <row r="2057" spans="1:15" s="9" customFormat="1" ht="15" customHeight="1" collapsed="1" x14ac:dyDescent="0.25">
      <c r="A2057"/>
      <c r="B2057" s="168">
        <v>2009</v>
      </c>
      <c r="C2057" s="168"/>
      <c r="D2057" s="182">
        <v>1162</v>
      </c>
      <c r="E2057" s="183">
        <v>0.32</v>
      </c>
      <c r="F2057" s="183">
        <v>0.46</v>
      </c>
      <c r="G2057" s="183">
        <v>2.15</v>
      </c>
      <c r="H2057" s="183">
        <v>0.68</v>
      </c>
      <c r="I2057" s="183">
        <v>5.96</v>
      </c>
      <c r="J2057" s="183">
        <v>4.84</v>
      </c>
      <c r="K2057" s="183">
        <v>15.25</v>
      </c>
      <c r="L2057" s="183">
        <v>0.81</v>
      </c>
      <c r="M2057" s="183">
        <v>2.56</v>
      </c>
      <c r="N2057" s="183">
        <v>58.82</v>
      </c>
      <c r="O2057" s="5"/>
    </row>
    <row r="2058" spans="1:15" s="9" customFormat="1" ht="15" customHeight="1" x14ac:dyDescent="0.25">
      <c r="A2058"/>
      <c r="B2058" s="168">
        <v>2008</v>
      </c>
      <c r="C2058" s="168"/>
      <c r="D2058" s="182">
        <v>1114</v>
      </c>
      <c r="E2058" s="183">
        <v>0.35</v>
      </c>
      <c r="F2058" s="183">
        <v>0.53</v>
      </c>
      <c r="G2058" s="183">
        <v>1.88</v>
      </c>
      <c r="H2058" s="183">
        <v>0.65</v>
      </c>
      <c r="I2058" s="183">
        <v>4.82</v>
      </c>
      <c r="J2058" s="183">
        <v>3.75</v>
      </c>
      <c r="K2058" s="183">
        <v>10.81</v>
      </c>
      <c r="L2058" s="183">
        <v>0.78</v>
      </c>
      <c r="M2058" s="183">
        <v>2.2400000000000002</v>
      </c>
      <c r="N2058" s="183">
        <v>49.13</v>
      </c>
      <c r="O2058" s="5"/>
    </row>
    <row r="2059" spans="1:15" s="9" customFormat="1" ht="15" customHeight="1" x14ac:dyDescent="0.25">
      <c r="A2059"/>
      <c r="B2059" s="259" t="s">
        <v>310</v>
      </c>
      <c r="C2059" s="165"/>
      <c r="D2059" s="165"/>
      <c r="E2059" s="165"/>
      <c r="F2059" s="165"/>
      <c r="G2059" s="165"/>
      <c r="H2059" s="165"/>
      <c r="I2059" s="165"/>
      <c r="J2059" s="165"/>
      <c r="K2059" s="165"/>
      <c r="L2059" s="165"/>
      <c r="M2059" s="165"/>
      <c r="N2059" s="165"/>
      <c r="O2059" s="5"/>
    </row>
    <row r="2060" spans="1:15" s="9" customFormat="1" ht="15" customHeight="1" x14ac:dyDescent="0.25">
      <c r="A2060"/>
      <c r="B2060" s="181">
        <v>2023</v>
      </c>
      <c r="C2060" s="181"/>
      <c r="D2060" s="182">
        <v>244</v>
      </c>
      <c r="E2060" s="183">
        <v>0.32</v>
      </c>
      <c r="F2060" s="183">
        <v>0.47</v>
      </c>
      <c r="G2060" s="183">
        <v>2.13</v>
      </c>
      <c r="H2060" s="183">
        <v>0.68</v>
      </c>
      <c r="I2060" s="183">
        <v>2.06</v>
      </c>
      <c r="J2060" s="183">
        <v>1.52</v>
      </c>
      <c r="K2060" s="183">
        <v>4.75</v>
      </c>
      <c r="L2060" s="183">
        <v>0.74</v>
      </c>
      <c r="M2060" s="183">
        <v>2.31</v>
      </c>
      <c r="N2060" s="183">
        <v>142.33000000000001</v>
      </c>
      <c r="O2060" s="5"/>
    </row>
    <row r="2061" spans="1:15" s="9" customFormat="1" ht="15" customHeight="1" x14ac:dyDescent="0.25">
      <c r="A2061"/>
      <c r="B2061" s="181">
        <v>2022</v>
      </c>
      <c r="C2061" s="181"/>
      <c r="D2061" s="182">
        <v>228</v>
      </c>
      <c r="E2061" s="183">
        <v>0.33</v>
      </c>
      <c r="F2061" s="183">
        <v>0.49</v>
      </c>
      <c r="G2061" s="183">
        <v>2.06</v>
      </c>
      <c r="H2061" s="183">
        <v>0.67</v>
      </c>
      <c r="I2061" s="183">
        <v>3.43</v>
      </c>
      <c r="J2061" s="183">
        <v>2.4900000000000002</v>
      </c>
      <c r="K2061" s="183">
        <v>7.6</v>
      </c>
      <c r="L2061" s="183">
        <v>0.72</v>
      </c>
      <c r="M2061" s="183">
        <v>2.21</v>
      </c>
      <c r="N2061" s="183">
        <v>226.53</v>
      </c>
      <c r="O2061" s="5"/>
    </row>
    <row r="2062" spans="1:15" s="9" customFormat="1" ht="15" customHeight="1" x14ac:dyDescent="0.25">
      <c r="A2062"/>
      <c r="B2062" s="181">
        <v>2021</v>
      </c>
      <c r="C2062" s="181"/>
      <c r="D2062" s="182">
        <v>218</v>
      </c>
      <c r="E2062" s="183">
        <v>0.33</v>
      </c>
      <c r="F2062" s="183">
        <v>0.49</v>
      </c>
      <c r="G2062" s="183">
        <v>2.0499999999999998</v>
      </c>
      <c r="H2062" s="183">
        <v>0.67</v>
      </c>
      <c r="I2062" s="183">
        <v>5.52</v>
      </c>
      <c r="J2062" s="183">
        <v>3.87</v>
      </c>
      <c r="K2062" s="183">
        <v>11.8</v>
      </c>
      <c r="L2062" s="183">
        <v>0.7</v>
      </c>
      <c r="M2062" s="183">
        <v>2.14</v>
      </c>
      <c r="N2062" s="183">
        <v>363.11</v>
      </c>
      <c r="O2062" s="5"/>
    </row>
    <row r="2063" spans="1:15" s="9" customFormat="1" ht="15" customHeight="1" x14ac:dyDescent="0.25">
      <c r="A2063"/>
      <c r="B2063" s="168">
        <v>2020</v>
      </c>
      <c r="C2063" s="168"/>
      <c r="D2063" s="182">
        <v>191</v>
      </c>
      <c r="E2063" s="183">
        <v>0.33</v>
      </c>
      <c r="F2063" s="183">
        <v>0.5</v>
      </c>
      <c r="G2063" s="183">
        <v>2.02</v>
      </c>
      <c r="H2063" s="183">
        <v>0.67</v>
      </c>
      <c r="I2063" s="183">
        <v>-0.67</v>
      </c>
      <c r="J2063" s="183">
        <v>-0.41</v>
      </c>
      <c r="K2063" s="183">
        <v>-1.24</v>
      </c>
      <c r="L2063" s="183">
        <v>0.61</v>
      </c>
      <c r="M2063" s="183">
        <v>1.85</v>
      </c>
      <c r="N2063" s="183">
        <v>-36.06</v>
      </c>
      <c r="O2063" s="5"/>
    </row>
    <row r="2064" spans="1:15" s="9" customFormat="1" ht="15" customHeight="1" x14ac:dyDescent="0.25">
      <c r="A2064"/>
      <c r="B2064" s="168">
        <v>2019</v>
      </c>
      <c r="C2064" s="168"/>
      <c r="D2064" s="182">
        <v>185</v>
      </c>
      <c r="E2064" s="183">
        <v>0.3</v>
      </c>
      <c r="F2064" s="183">
        <v>0.43</v>
      </c>
      <c r="G2064" s="183">
        <v>2.35</v>
      </c>
      <c r="H2064" s="183">
        <v>0.7</v>
      </c>
      <c r="I2064" s="183">
        <v>2.38</v>
      </c>
      <c r="J2064" s="183">
        <v>1.53</v>
      </c>
      <c r="K2064" s="183">
        <v>5.0999999999999996</v>
      </c>
      <c r="L2064" s="183">
        <v>0.64</v>
      </c>
      <c r="M2064" s="183">
        <v>2.15</v>
      </c>
      <c r="N2064" s="183">
        <v>128.46</v>
      </c>
      <c r="O2064" s="5"/>
    </row>
    <row r="2065" spans="1:15" s="9" customFormat="1" ht="15" customHeight="1" x14ac:dyDescent="0.25">
      <c r="A2065"/>
      <c r="B2065" s="168">
        <v>2018</v>
      </c>
      <c r="C2065" s="168"/>
      <c r="D2065" s="182">
        <v>171</v>
      </c>
      <c r="E2065" s="183">
        <v>0.3</v>
      </c>
      <c r="F2065" s="183">
        <v>0.43</v>
      </c>
      <c r="G2065" s="183">
        <v>2.3199999999999998</v>
      </c>
      <c r="H2065" s="183">
        <v>0.7</v>
      </c>
      <c r="I2065" s="183">
        <v>4.5199999999999996</v>
      </c>
      <c r="J2065" s="183">
        <v>3.24</v>
      </c>
      <c r="K2065" s="183">
        <v>10.74</v>
      </c>
      <c r="L2065" s="183">
        <v>0.72</v>
      </c>
      <c r="M2065" s="183">
        <v>2.38</v>
      </c>
      <c r="N2065" s="183">
        <v>281.85000000000002</v>
      </c>
      <c r="O2065" s="5"/>
    </row>
    <row r="2066" spans="1:15" ht="15" customHeight="1" x14ac:dyDescent="0.25">
      <c r="B2066" s="168">
        <v>2017</v>
      </c>
      <c r="C2066" s="168"/>
      <c r="D2066" s="182">
        <v>149</v>
      </c>
      <c r="E2066" s="183">
        <v>0.35</v>
      </c>
      <c r="F2066" s="183">
        <v>0.53</v>
      </c>
      <c r="G2066" s="183">
        <v>1.89</v>
      </c>
      <c r="H2066" s="183">
        <v>0.65</v>
      </c>
      <c r="I2066" s="183">
        <v>4.47</v>
      </c>
      <c r="J2066" s="183">
        <v>3.2</v>
      </c>
      <c r="K2066" s="183">
        <v>9.24</v>
      </c>
      <c r="L2066" s="183">
        <v>0.72</v>
      </c>
      <c r="M2066" s="183">
        <v>2.0699999999999998</v>
      </c>
      <c r="N2066" s="183">
        <v>290.55</v>
      </c>
    </row>
    <row r="2067" spans="1:15" ht="15" customHeight="1" x14ac:dyDescent="0.25">
      <c r="A2067" s="53"/>
      <c r="B2067" s="168">
        <v>2016</v>
      </c>
      <c r="C2067" s="168"/>
      <c r="D2067" s="182">
        <v>136</v>
      </c>
      <c r="E2067" s="183">
        <v>0.36</v>
      </c>
      <c r="F2067" s="183">
        <v>0.56000000000000005</v>
      </c>
      <c r="G2067" s="183">
        <v>1.78</v>
      </c>
      <c r="H2067" s="183">
        <v>0.64</v>
      </c>
      <c r="I2067" s="183">
        <v>4.45</v>
      </c>
      <c r="J2067" s="183">
        <v>3.09</v>
      </c>
      <c r="K2067" s="183">
        <v>8.61</v>
      </c>
      <c r="L2067" s="183">
        <v>0.69</v>
      </c>
      <c r="M2067" s="183">
        <v>1.94</v>
      </c>
      <c r="N2067" s="183">
        <v>306.76</v>
      </c>
    </row>
    <row r="2068" spans="1:15" ht="15" customHeight="1" x14ac:dyDescent="0.25">
      <c r="B2068" s="168">
        <v>2015</v>
      </c>
      <c r="C2068" s="168"/>
      <c r="D2068" s="182">
        <v>131</v>
      </c>
      <c r="E2068" s="183">
        <v>0.35</v>
      </c>
      <c r="F2068" s="183">
        <v>0.54</v>
      </c>
      <c r="G2068" s="183">
        <v>1.85</v>
      </c>
      <c r="H2068" s="183">
        <v>0.65</v>
      </c>
      <c r="I2068" s="183">
        <v>3.84</v>
      </c>
      <c r="J2068" s="183">
        <v>2.68</v>
      </c>
      <c r="K2068" s="183">
        <v>7.66</v>
      </c>
      <c r="L2068" s="183">
        <v>0.7</v>
      </c>
      <c r="M2068" s="183">
        <v>2</v>
      </c>
      <c r="N2068" s="183">
        <v>278.02</v>
      </c>
    </row>
    <row r="2069" spans="1:15" ht="15" customHeight="1" x14ac:dyDescent="0.25">
      <c r="B2069" s="168">
        <v>2014</v>
      </c>
      <c r="C2069" s="168"/>
      <c r="D2069" s="182">
        <v>116</v>
      </c>
      <c r="E2069" s="183">
        <v>0.28000000000000003</v>
      </c>
      <c r="F2069" s="183">
        <v>0.38</v>
      </c>
      <c r="G2069" s="183">
        <v>2.63</v>
      </c>
      <c r="H2069" s="183">
        <v>0.72</v>
      </c>
      <c r="I2069" s="183">
        <v>1.46</v>
      </c>
      <c r="J2069" s="183">
        <v>1.06</v>
      </c>
      <c r="K2069" s="183">
        <v>3.86</v>
      </c>
      <c r="L2069" s="183">
        <v>0.73</v>
      </c>
      <c r="M2069" s="183">
        <v>2.65</v>
      </c>
      <c r="N2069" s="183">
        <v>107.39</v>
      </c>
    </row>
    <row r="2070" spans="1:15" ht="15" customHeight="1" x14ac:dyDescent="0.25">
      <c r="B2070" s="168">
        <v>2013</v>
      </c>
      <c r="C2070" s="168"/>
      <c r="D2070" s="182">
        <v>116</v>
      </c>
      <c r="E2070" s="183">
        <v>0.28000000000000003</v>
      </c>
      <c r="F2070" s="183">
        <v>0.39</v>
      </c>
      <c r="G2070" s="183">
        <v>2.56</v>
      </c>
      <c r="H2070" s="183">
        <v>0.72</v>
      </c>
      <c r="I2070" s="183">
        <v>1.1299999999999999</v>
      </c>
      <c r="J2070" s="183">
        <v>0.78</v>
      </c>
      <c r="K2070" s="183">
        <v>2.79</v>
      </c>
      <c r="L2070" s="183">
        <v>0.7</v>
      </c>
      <c r="M2070" s="183">
        <v>2.48</v>
      </c>
      <c r="N2070" s="183">
        <v>80.599999999999994</v>
      </c>
    </row>
    <row r="2071" spans="1:15" ht="15" customHeight="1" x14ac:dyDescent="0.25">
      <c r="B2071" s="168">
        <v>2012</v>
      </c>
      <c r="C2071" s="168"/>
      <c r="D2071" s="182">
        <v>114</v>
      </c>
      <c r="E2071" s="183">
        <v>0.24</v>
      </c>
      <c r="F2071" s="183">
        <v>0.32</v>
      </c>
      <c r="G2071" s="183">
        <v>3.16</v>
      </c>
      <c r="H2071" s="183">
        <v>0.76</v>
      </c>
      <c r="I2071" s="183">
        <v>-2.29</v>
      </c>
      <c r="J2071" s="183">
        <v>-1.52</v>
      </c>
      <c r="K2071" s="183">
        <v>-6.34</v>
      </c>
      <c r="L2071" s="183">
        <v>0.67</v>
      </c>
      <c r="M2071" s="183">
        <v>2.77</v>
      </c>
      <c r="N2071" s="183">
        <v>-160.21</v>
      </c>
    </row>
    <row r="2072" spans="1:15" s="7" customFormat="1" ht="15" customHeight="1" x14ac:dyDescent="0.25">
      <c r="A2072"/>
      <c r="B2072" s="168">
        <v>2011</v>
      </c>
      <c r="C2072" s="168"/>
      <c r="D2072" s="182">
        <v>108</v>
      </c>
      <c r="E2072" s="183">
        <v>0.25</v>
      </c>
      <c r="F2072" s="183">
        <v>0.33</v>
      </c>
      <c r="G2072" s="183">
        <v>3.06</v>
      </c>
      <c r="H2072" s="183">
        <v>0.75</v>
      </c>
      <c r="I2072" s="183">
        <v>-4.01</v>
      </c>
      <c r="J2072" s="183">
        <v>-2.4700000000000002</v>
      </c>
      <c r="K2072" s="183">
        <v>-10.050000000000001</v>
      </c>
      <c r="L2072" s="183">
        <v>0.62</v>
      </c>
      <c r="M2072" s="183">
        <v>2.5099999999999998</v>
      </c>
      <c r="N2072" s="183">
        <v>-256.45</v>
      </c>
      <c r="O2072" s="5"/>
    </row>
    <row r="2073" spans="1:15" s="8" customFormat="1" ht="15" customHeight="1" x14ac:dyDescent="0.25">
      <c r="A2073"/>
      <c r="B2073" s="168">
        <v>2010</v>
      </c>
      <c r="C2073" s="168"/>
      <c r="D2073" s="182">
        <v>109</v>
      </c>
      <c r="E2073" s="183">
        <v>0.25</v>
      </c>
      <c r="F2073" s="183">
        <v>0.33</v>
      </c>
      <c r="G2073" s="183">
        <v>3.04</v>
      </c>
      <c r="H2073" s="183">
        <v>0.75</v>
      </c>
      <c r="I2073" s="183">
        <v>0.52</v>
      </c>
      <c r="J2073" s="183">
        <v>0.28999999999999998</v>
      </c>
      <c r="K2073" s="183">
        <v>1.19</v>
      </c>
      <c r="L2073" s="183">
        <v>0.56000000000000005</v>
      </c>
      <c r="M2073" s="183">
        <v>2.2799999999999998</v>
      </c>
      <c r="N2073" s="183">
        <v>33.54</v>
      </c>
      <c r="O2073" s="5"/>
    </row>
    <row r="2074" spans="1:15" s="8" customFormat="1" ht="15" customHeight="1" x14ac:dyDescent="0.25">
      <c r="A2074"/>
      <c r="B2074" s="168">
        <v>2009</v>
      </c>
      <c r="C2074" s="168"/>
      <c r="D2074" s="182">
        <v>101</v>
      </c>
      <c r="E2074" s="183">
        <v>0.24</v>
      </c>
      <c r="F2074" s="183">
        <v>0.32</v>
      </c>
      <c r="G2074" s="183">
        <v>3.12</v>
      </c>
      <c r="H2074" s="183">
        <v>0.76</v>
      </c>
      <c r="I2074" s="183">
        <v>-1.06</v>
      </c>
      <c r="J2074" s="183">
        <v>-0.6</v>
      </c>
      <c r="K2074" s="183">
        <v>-2.46</v>
      </c>
      <c r="L2074" s="183">
        <v>0.56000000000000005</v>
      </c>
      <c r="M2074" s="183">
        <v>2.3199999999999998</v>
      </c>
      <c r="N2074" s="183">
        <v>-70.78</v>
      </c>
      <c r="O2074" s="5"/>
    </row>
    <row r="2075" spans="1:15" s="8" customFormat="1" ht="15" customHeight="1" x14ac:dyDescent="0.25">
      <c r="A2075"/>
      <c r="B2075" s="168">
        <v>2008</v>
      </c>
      <c r="C2075" s="168"/>
      <c r="D2075" s="182">
        <v>99</v>
      </c>
      <c r="E2075" s="183">
        <v>0.18</v>
      </c>
      <c r="F2075" s="183">
        <v>0.22</v>
      </c>
      <c r="G2075" s="183">
        <v>4.58</v>
      </c>
      <c r="H2075" s="183">
        <v>0.82</v>
      </c>
      <c r="I2075" s="183">
        <v>-1.45</v>
      </c>
      <c r="J2075" s="183">
        <v>-0.97</v>
      </c>
      <c r="K2075" s="183">
        <v>-5.44</v>
      </c>
      <c r="L2075" s="183">
        <v>0.67</v>
      </c>
      <c r="M2075" s="183">
        <v>3.75</v>
      </c>
      <c r="N2075" s="183">
        <v>-92.8</v>
      </c>
      <c r="O2075" s="5"/>
    </row>
    <row r="2076" spans="1:15" ht="15" customHeight="1" x14ac:dyDescent="0.25">
      <c r="B2076" s="187" t="s">
        <v>311</v>
      </c>
      <c r="C2076" s="187"/>
      <c r="D2076" s="187"/>
      <c r="E2076" s="187"/>
      <c r="F2076" s="187"/>
      <c r="G2076" s="187"/>
      <c r="H2076" s="187"/>
      <c r="I2076" s="187"/>
      <c r="J2076" s="187"/>
      <c r="K2076" s="187"/>
      <c r="L2076" s="187"/>
      <c r="M2076" s="187"/>
      <c r="N2076" s="187"/>
    </row>
    <row r="2077" spans="1:15" ht="15" customHeight="1" x14ac:dyDescent="0.25">
      <c r="B2077" s="181">
        <v>2023</v>
      </c>
      <c r="C2077" s="181"/>
      <c r="D2077" s="182">
        <v>41</v>
      </c>
      <c r="E2077" s="183">
        <v>0.27</v>
      </c>
      <c r="F2077" s="183">
        <v>0.37</v>
      </c>
      <c r="G2077" s="183">
        <v>2.68</v>
      </c>
      <c r="H2077" s="183">
        <v>0.73</v>
      </c>
      <c r="I2077" s="183">
        <v>5.01</v>
      </c>
      <c r="J2077" s="183">
        <v>4.2300000000000004</v>
      </c>
      <c r="K2077" s="183">
        <v>15.56</v>
      </c>
      <c r="L2077" s="183">
        <v>0.84</v>
      </c>
      <c r="M2077" s="183">
        <v>3.1</v>
      </c>
      <c r="N2077" s="183">
        <v>3459.95</v>
      </c>
    </row>
    <row r="2078" spans="1:15" ht="15" customHeight="1" x14ac:dyDescent="0.25">
      <c r="B2078" s="181">
        <v>2022</v>
      </c>
      <c r="C2078" s="181"/>
      <c r="D2078" s="182">
        <v>35</v>
      </c>
      <c r="E2078" s="183">
        <v>0.25</v>
      </c>
      <c r="F2078" s="183">
        <v>0.33</v>
      </c>
      <c r="G2078" s="183">
        <v>2.99</v>
      </c>
      <c r="H2078" s="183">
        <v>0.75</v>
      </c>
      <c r="I2078" s="183">
        <v>7.04</v>
      </c>
      <c r="J2078" s="183">
        <v>5.54</v>
      </c>
      <c r="K2078" s="183">
        <v>22.11</v>
      </c>
      <c r="L2078" s="183">
        <v>0.79</v>
      </c>
      <c r="M2078" s="183">
        <v>3.14</v>
      </c>
      <c r="N2078" s="183">
        <v>5012.97</v>
      </c>
    </row>
    <row r="2079" spans="1:15" ht="15" customHeight="1" x14ac:dyDescent="0.25">
      <c r="B2079" s="181">
        <v>2021</v>
      </c>
      <c r="C2079" s="181"/>
      <c r="D2079" s="182">
        <v>36</v>
      </c>
      <c r="E2079" s="183">
        <v>0.22</v>
      </c>
      <c r="F2079" s="183">
        <v>0.28000000000000003</v>
      </c>
      <c r="G2079" s="183">
        <v>3.58</v>
      </c>
      <c r="H2079" s="183">
        <v>0.78</v>
      </c>
      <c r="I2079" s="183">
        <v>7.32</v>
      </c>
      <c r="J2079" s="183">
        <v>6.09</v>
      </c>
      <c r="K2079" s="183">
        <v>27.89</v>
      </c>
      <c r="L2079" s="183">
        <v>0.83</v>
      </c>
      <c r="M2079" s="183">
        <v>3.81</v>
      </c>
      <c r="N2079" s="183">
        <v>5190.17</v>
      </c>
    </row>
    <row r="2080" spans="1:15" ht="15" customHeight="1" x14ac:dyDescent="0.25">
      <c r="B2080" s="168">
        <v>2020</v>
      </c>
      <c r="C2080" s="168"/>
      <c r="D2080" s="182">
        <v>39</v>
      </c>
      <c r="E2080" s="183">
        <v>0.2</v>
      </c>
      <c r="F2080" s="183">
        <v>0.25</v>
      </c>
      <c r="G2080" s="183">
        <v>3.94</v>
      </c>
      <c r="H2080" s="183">
        <v>0.8</v>
      </c>
      <c r="I2080" s="183">
        <v>0.79</v>
      </c>
      <c r="J2080" s="183">
        <v>0.54</v>
      </c>
      <c r="K2080" s="183">
        <v>2.69</v>
      </c>
      <c r="L2080" s="183">
        <v>0.69</v>
      </c>
      <c r="M2080" s="183">
        <v>3.4</v>
      </c>
      <c r="N2080" s="183">
        <v>409.9</v>
      </c>
    </row>
    <row r="2081" spans="1:15" ht="15" customHeight="1" x14ac:dyDescent="0.25">
      <c r="B2081" s="168">
        <v>2019</v>
      </c>
      <c r="C2081" s="168"/>
      <c r="D2081" s="182">
        <v>39</v>
      </c>
      <c r="E2081" s="183">
        <v>0.21</v>
      </c>
      <c r="F2081" s="183">
        <v>0.26</v>
      </c>
      <c r="G2081" s="183">
        <v>3.81</v>
      </c>
      <c r="H2081" s="183">
        <v>0.79</v>
      </c>
      <c r="I2081" s="183">
        <v>6.63</v>
      </c>
      <c r="J2081" s="183">
        <v>5.72</v>
      </c>
      <c r="K2081" s="183">
        <v>27.55</v>
      </c>
      <c r="L2081" s="183">
        <v>0.86</v>
      </c>
      <c r="M2081" s="183">
        <v>4.16</v>
      </c>
      <c r="N2081" s="183">
        <v>4038.85</v>
      </c>
    </row>
    <row r="2082" spans="1:15" ht="15" customHeight="1" x14ac:dyDescent="0.25">
      <c r="B2082" s="168">
        <v>2018</v>
      </c>
      <c r="C2082" s="168"/>
      <c r="D2082" s="182">
        <v>34</v>
      </c>
      <c r="E2082" s="183">
        <v>0.22</v>
      </c>
      <c r="F2082" s="183">
        <v>0.28000000000000003</v>
      </c>
      <c r="G2082" s="183">
        <v>3.52</v>
      </c>
      <c r="H2082" s="183">
        <v>0.78</v>
      </c>
      <c r="I2082" s="183">
        <v>2.48</v>
      </c>
      <c r="J2082" s="183">
        <v>2.39</v>
      </c>
      <c r="K2082" s="183">
        <v>10.81</v>
      </c>
      <c r="L2082" s="183">
        <v>0.97</v>
      </c>
      <c r="M2082" s="183">
        <v>4.37</v>
      </c>
      <c r="N2082" s="183">
        <v>1466.44</v>
      </c>
    </row>
    <row r="2083" spans="1:15" ht="15" customHeight="1" x14ac:dyDescent="0.25">
      <c r="A2083" s="53"/>
      <c r="B2083" s="168">
        <v>2017</v>
      </c>
      <c r="C2083" s="168"/>
      <c r="D2083" s="182">
        <v>29</v>
      </c>
      <c r="E2083" s="183">
        <v>0.28999999999999998</v>
      </c>
      <c r="F2083" s="183">
        <v>0.41</v>
      </c>
      <c r="G2083" s="183">
        <v>2.42</v>
      </c>
      <c r="H2083" s="183">
        <v>0.71</v>
      </c>
      <c r="I2083" s="183">
        <v>5.72</v>
      </c>
      <c r="J2083" s="183">
        <v>4.8899999999999997</v>
      </c>
      <c r="K2083" s="183">
        <v>16.7</v>
      </c>
      <c r="L2083" s="183">
        <v>0.85</v>
      </c>
      <c r="M2083" s="183">
        <v>2.92</v>
      </c>
      <c r="N2083" s="183">
        <v>3483.52</v>
      </c>
    </row>
    <row r="2084" spans="1:15" ht="15" customHeight="1" x14ac:dyDescent="0.25">
      <c r="B2084" s="168">
        <v>2016</v>
      </c>
      <c r="C2084" s="168"/>
      <c r="D2084" s="182">
        <v>25</v>
      </c>
      <c r="E2084" s="183">
        <v>0.34</v>
      </c>
      <c r="F2084" s="183">
        <v>0.51</v>
      </c>
      <c r="G2084" s="183">
        <v>1.96</v>
      </c>
      <c r="H2084" s="183">
        <v>0.66</v>
      </c>
      <c r="I2084" s="183">
        <v>4.54</v>
      </c>
      <c r="J2084" s="183">
        <v>4.3</v>
      </c>
      <c r="K2084" s="183">
        <v>12.75</v>
      </c>
      <c r="L2084" s="183">
        <v>0.95</v>
      </c>
      <c r="M2084" s="183">
        <v>2.81</v>
      </c>
      <c r="N2084" s="183">
        <v>2887.16</v>
      </c>
    </row>
    <row r="2085" spans="1:15" ht="15" customHeight="1" x14ac:dyDescent="0.25">
      <c r="B2085" s="168">
        <v>2015</v>
      </c>
      <c r="C2085" s="168"/>
      <c r="D2085" s="182">
        <v>22</v>
      </c>
      <c r="E2085" s="183">
        <v>0.34</v>
      </c>
      <c r="F2085" s="183">
        <v>0.5</v>
      </c>
      <c r="G2085" s="183">
        <v>1.98</v>
      </c>
      <c r="H2085" s="183">
        <v>0.66</v>
      </c>
      <c r="I2085" s="183">
        <v>5.86</v>
      </c>
      <c r="J2085" s="183">
        <v>5.39</v>
      </c>
      <c r="K2085" s="183">
        <v>16.059999999999999</v>
      </c>
      <c r="L2085" s="183">
        <v>0.92</v>
      </c>
      <c r="M2085" s="183">
        <v>2.74</v>
      </c>
      <c r="N2085" s="183">
        <v>3826.32</v>
      </c>
    </row>
    <row r="2086" spans="1:15" ht="15" customHeight="1" x14ac:dyDescent="0.25">
      <c r="B2086" s="168">
        <v>2014</v>
      </c>
      <c r="C2086" s="168"/>
      <c r="D2086" s="182">
        <v>21</v>
      </c>
      <c r="E2086" s="183">
        <v>0.31</v>
      </c>
      <c r="F2086" s="183">
        <v>0.46</v>
      </c>
      <c r="G2086" s="183">
        <v>2.1800000000000002</v>
      </c>
      <c r="H2086" s="183">
        <v>0.69</v>
      </c>
      <c r="I2086" s="183">
        <v>5.53</v>
      </c>
      <c r="J2086" s="183">
        <v>5.16</v>
      </c>
      <c r="K2086" s="183">
        <v>16.440000000000001</v>
      </c>
      <c r="L2086" s="183">
        <v>0.93</v>
      </c>
      <c r="M2086" s="183">
        <v>2.97</v>
      </c>
      <c r="N2086" s="183">
        <v>3704.81</v>
      </c>
    </row>
    <row r="2087" spans="1:15" ht="15" customHeight="1" x14ac:dyDescent="0.25">
      <c r="B2087" s="168">
        <v>2013</v>
      </c>
      <c r="C2087" s="168"/>
      <c r="D2087" s="182">
        <v>22</v>
      </c>
      <c r="E2087" s="183">
        <v>0.28999999999999998</v>
      </c>
      <c r="F2087" s="183">
        <v>0.42</v>
      </c>
      <c r="G2087" s="183">
        <v>2.41</v>
      </c>
      <c r="H2087" s="183">
        <v>0.71</v>
      </c>
      <c r="I2087" s="183">
        <v>3.04</v>
      </c>
      <c r="J2087" s="183">
        <v>2.67</v>
      </c>
      <c r="K2087" s="183">
        <v>9.1</v>
      </c>
      <c r="L2087" s="183">
        <v>0.88</v>
      </c>
      <c r="M2087" s="183">
        <v>2.99</v>
      </c>
      <c r="N2087" s="183">
        <v>1828.5</v>
      </c>
    </row>
    <row r="2088" spans="1:15" s="8" customFormat="1" ht="15" customHeight="1" x14ac:dyDescent="0.25">
      <c r="A2088"/>
      <c r="B2088" s="168">
        <v>2012</v>
      </c>
      <c r="C2088" s="168"/>
      <c r="D2088" s="182">
        <v>22</v>
      </c>
      <c r="E2088" s="183">
        <v>0.31</v>
      </c>
      <c r="F2088" s="183">
        <v>0.45</v>
      </c>
      <c r="G2088" s="183">
        <v>2.23</v>
      </c>
      <c r="H2088" s="183">
        <v>0.69</v>
      </c>
      <c r="I2088" s="183">
        <v>1.01</v>
      </c>
      <c r="J2088" s="183">
        <v>0.81</v>
      </c>
      <c r="K2088" s="183">
        <v>2.61</v>
      </c>
      <c r="L2088" s="183">
        <v>0.8</v>
      </c>
      <c r="M2088" s="183">
        <v>2.59</v>
      </c>
      <c r="N2088" s="183">
        <v>567.41</v>
      </c>
      <c r="O2088" s="5"/>
    </row>
    <row r="2089" spans="1:15" s="9" customFormat="1" ht="15" customHeight="1" x14ac:dyDescent="0.25">
      <c r="A2089"/>
      <c r="B2089" s="168">
        <v>2011</v>
      </c>
      <c r="C2089" s="168"/>
      <c r="D2089" s="182">
        <v>24</v>
      </c>
      <c r="E2089" s="183">
        <v>0.32</v>
      </c>
      <c r="F2089" s="183">
        <v>0.46</v>
      </c>
      <c r="G2089" s="183">
        <v>2.17</v>
      </c>
      <c r="H2089" s="183">
        <v>0.68</v>
      </c>
      <c r="I2089" s="183">
        <v>2.61</v>
      </c>
      <c r="J2089" s="183">
        <v>2.0099999999999998</v>
      </c>
      <c r="K2089" s="183">
        <v>6.35</v>
      </c>
      <c r="L2089" s="183">
        <v>0.77</v>
      </c>
      <c r="M2089" s="183">
        <v>2.4300000000000002</v>
      </c>
      <c r="N2089" s="183">
        <v>1364.29</v>
      </c>
      <c r="O2089" s="5"/>
    </row>
    <row r="2090" spans="1:15" s="9" customFormat="1" ht="15" customHeight="1" x14ac:dyDescent="0.25">
      <c r="A2090"/>
      <c r="B2090" s="168">
        <v>2010</v>
      </c>
      <c r="C2090" s="168"/>
      <c r="D2090" s="182">
        <v>20</v>
      </c>
      <c r="E2090" s="183">
        <v>0.32</v>
      </c>
      <c r="F2090" s="183">
        <v>0.48</v>
      </c>
      <c r="G2090" s="183">
        <v>2.08</v>
      </c>
      <c r="H2090" s="183">
        <v>0.68</v>
      </c>
      <c r="I2090" s="183">
        <v>1.91</v>
      </c>
      <c r="J2090" s="183">
        <v>1.42</v>
      </c>
      <c r="K2090" s="183">
        <v>4.37</v>
      </c>
      <c r="L2090" s="183">
        <v>0.74</v>
      </c>
      <c r="M2090" s="183">
        <v>2.29</v>
      </c>
      <c r="N2090" s="183">
        <v>1094.7</v>
      </c>
      <c r="O2090" s="5"/>
    </row>
    <row r="2091" spans="1:15" s="9" customFormat="1" ht="15" customHeight="1" x14ac:dyDescent="0.25">
      <c r="A2091"/>
      <c r="B2091" s="168">
        <v>2009</v>
      </c>
      <c r="C2091" s="168"/>
      <c r="D2091" s="182">
        <v>18</v>
      </c>
      <c r="E2091" s="183">
        <v>0.35</v>
      </c>
      <c r="F2091" s="183">
        <v>0.55000000000000004</v>
      </c>
      <c r="G2091" s="183">
        <v>1.83</v>
      </c>
      <c r="H2091" s="183">
        <v>0.65</v>
      </c>
      <c r="I2091" s="183">
        <v>1.65</v>
      </c>
      <c r="J2091" s="183">
        <v>1.0900000000000001</v>
      </c>
      <c r="K2091" s="183">
        <v>3.1</v>
      </c>
      <c r="L2091" s="183">
        <v>0.66</v>
      </c>
      <c r="M2091" s="183">
        <v>1.88</v>
      </c>
      <c r="N2091" s="183">
        <v>847.94</v>
      </c>
      <c r="O2091" s="5"/>
    </row>
    <row r="2092" spans="1:15" ht="15" customHeight="1" x14ac:dyDescent="0.25">
      <c r="B2092" s="168">
        <v>2008</v>
      </c>
      <c r="C2092" s="168"/>
      <c r="D2092" s="182">
        <v>15</v>
      </c>
      <c r="E2092" s="183">
        <v>0.3</v>
      </c>
      <c r="F2092" s="183">
        <v>0.43</v>
      </c>
      <c r="G2092" s="183">
        <v>2.33</v>
      </c>
      <c r="H2092" s="183">
        <v>0.7</v>
      </c>
      <c r="I2092" s="183">
        <v>2.35</v>
      </c>
      <c r="J2092" s="183">
        <v>1.94</v>
      </c>
      <c r="K2092" s="183">
        <v>6.47</v>
      </c>
      <c r="L2092" s="183">
        <v>0.83</v>
      </c>
      <c r="M2092" s="183">
        <v>2.75</v>
      </c>
      <c r="N2092" s="183">
        <v>1303.93</v>
      </c>
    </row>
    <row r="2093" spans="1:15" ht="15" customHeight="1" x14ac:dyDescent="0.2">
      <c r="A2093" s="53"/>
      <c r="B2093" s="258" t="s">
        <v>40</v>
      </c>
      <c r="C2093" s="184"/>
      <c r="D2093" s="184"/>
      <c r="E2093" s="184"/>
      <c r="F2093" s="184"/>
      <c r="G2093" s="184"/>
      <c r="H2093" s="184"/>
      <c r="I2093" s="184"/>
      <c r="J2093" s="184"/>
      <c r="K2093" s="184"/>
      <c r="L2093" s="184"/>
      <c r="M2093" s="184"/>
      <c r="N2093" s="184"/>
    </row>
    <row r="2094" spans="1:15" ht="15" customHeight="1" x14ac:dyDescent="0.25">
      <c r="B2094" s="187" t="s">
        <v>312</v>
      </c>
      <c r="C2094" s="187"/>
      <c r="D2094" s="187"/>
      <c r="E2094" s="187"/>
      <c r="F2094" s="187"/>
      <c r="G2094" s="187"/>
      <c r="H2094" s="187"/>
      <c r="I2094" s="187"/>
      <c r="J2094" s="187"/>
      <c r="K2094" s="187"/>
      <c r="L2094" s="187"/>
      <c r="M2094" s="187"/>
      <c r="N2094" s="187"/>
    </row>
    <row r="2095" spans="1:15" ht="15" customHeight="1" x14ac:dyDescent="0.25">
      <c r="B2095" s="181">
        <v>2023</v>
      </c>
      <c r="C2095" s="181"/>
      <c r="D2095" s="182">
        <v>10047</v>
      </c>
      <c r="E2095" s="183">
        <v>0.48</v>
      </c>
      <c r="F2095" s="183">
        <v>0.92</v>
      </c>
      <c r="G2095" s="183">
        <v>1.0900000000000001</v>
      </c>
      <c r="H2095" s="183">
        <v>0.52</v>
      </c>
      <c r="I2095" s="183">
        <v>8.67</v>
      </c>
      <c r="J2095" s="183">
        <v>5.97</v>
      </c>
      <c r="K2095" s="183">
        <v>12.44</v>
      </c>
      <c r="L2095" s="183">
        <v>0.69</v>
      </c>
      <c r="M2095" s="183">
        <v>1.44</v>
      </c>
      <c r="N2095" s="183">
        <v>24.43</v>
      </c>
    </row>
    <row r="2096" spans="1:15" ht="15" customHeight="1" x14ac:dyDescent="0.25">
      <c r="B2096" s="181">
        <v>2022</v>
      </c>
      <c r="C2096" s="181"/>
      <c r="D2096" s="182">
        <v>9439</v>
      </c>
      <c r="E2096" s="183">
        <v>0.47</v>
      </c>
      <c r="F2096" s="183">
        <v>0.9</v>
      </c>
      <c r="G2096" s="183">
        <v>1.1200000000000001</v>
      </c>
      <c r="H2096" s="183">
        <v>0.53</v>
      </c>
      <c r="I2096" s="183">
        <v>10.91</v>
      </c>
      <c r="J2096" s="183">
        <v>7.52</v>
      </c>
      <c r="K2096" s="183">
        <v>15.92</v>
      </c>
      <c r="L2096" s="183">
        <v>0.69</v>
      </c>
      <c r="M2096" s="183">
        <v>1.46</v>
      </c>
      <c r="N2096" s="183">
        <v>30.3</v>
      </c>
    </row>
    <row r="2097" spans="1:15" ht="15" customHeight="1" x14ac:dyDescent="0.25">
      <c r="B2097" s="181">
        <v>2021</v>
      </c>
      <c r="C2097" s="181"/>
      <c r="D2097" s="182">
        <v>8832</v>
      </c>
      <c r="E2097" s="183">
        <v>0.46</v>
      </c>
      <c r="F2097" s="183">
        <v>0.85</v>
      </c>
      <c r="G2097" s="183">
        <v>1.18</v>
      </c>
      <c r="H2097" s="183">
        <v>0.54</v>
      </c>
      <c r="I2097" s="183">
        <v>12.2</v>
      </c>
      <c r="J2097" s="183">
        <v>8.31</v>
      </c>
      <c r="K2097" s="183">
        <v>18.09</v>
      </c>
      <c r="L2097" s="183">
        <v>0.68</v>
      </c>
      <c r="M2097" s="183">
        <v>1.48</v>
      </c>
      <c r="N2097" s="183">
        <v>33.880000000000003</v>
      </c>
    </row>
    <row r="2098" spans="1:15" ht="15" customHeight="1" x14ac:dyDescent="0.25">
      <c r="B2098" s="187" t="s">
        <v>313</v>
      </c>
      <c r="C2098" s="187"/>
      <c r="D2098" s="187"/>
      <c r="E2098" s="187"/>
      <c r="F2098" s="187"/>
      <c r="G2098" s="187"/>
      <c r="H2098" s="187"/>
      <c r="I2098" s="187"/>
      <c r="J2098" s="187"/>
      <c r="K2098" s="187"/>
      <c r="L2098" s="187"/>
      <c r="M2098" s="187"/>
      <c r="N2098" s="187"/>
    </row>
    <row r="2099" spans="1:15" ht="15" customHeight="1" x14ac:dyDescent="0.25">
      <c r="B2099" s="181">
        <v>2023</v>
      </c>
      <c r="C2099" s="181"/>
      <c r="D2099" s="182">
        <v>4049</v>
      </c>
      <c r="E2099" s="183">
        <v>0.46</v>
      </c>
      <c r="F2099" s="183">
        <v>0.85</v>
      </c>
      <c r="G2099" s="183">
        <v>1.18</v>
      </c>
      <c r="H2099" s="183">
        <v>0.54</v>
      </c>
      <c r="I2099" s="183">
        <v>8.85</v>
      </c>
      <c r="J2099" s="183">
        <v>5.87</v>
      </c>
      <c r="K2099" s="183">
        <v>12.81</v>
      </c>
      <c r="L2099" s="183">
        <v>0.66</v>
      </c>
      <c r="M2099" s="183">
        <v>1.45</v>
      </c>
      <c r="N2099" s="183">
        <v>23.74</v>
      </c>
    </row>
    <row r="2100" spans="1:15" ht="15" customHeight="1" x14ac:dyDescent="0.25">
      <c r="B2100" s="181">
        <v>2022</v>
      </c>
      <c r="C2100" s="181"/>
      <c r="D2100" s="182">
        <v>3825</v>
      </c>
      <c r="E2100" s="183">
        <v>0.47</v>
      </c>
      <c r="F2100" s="183">
        <v>0.88</v>
      </c>
      <c r="G2100" s="183">
        <v>1.1399999999999999</v>
      </c>
      <c r="H2100" s="183">
        <v>0.53</v>
      </c>
      <c r="I2100" s="183">
        <v>9.52</v>
      </c>
      <c r="J2100" s="183">
        <v>6.21</v>
      </c>
      <c r="K2100" s="183">
        <v>13.28</v>
      </c>
      <c r="L2100" s="183">
        <v>0.65</v>
      </c>
      <c r="M2100" s="183">
        <v>1.4</v>
      </c>
      <c r="N2100" s="183">
        <v>24.24</v>
      </c>
    </row>
    <row r="2101" spans="1:15" ht="15" customHeight="1" x14ac:dyDescent="0.25">
      <c r="B2101" s="181">
        <v>2021</v>
      </c>
      <c r="C2101" s="181"/>
      <c r="D2101" s="182">
        <v>3644</v>
      </c>
      <c r="E2101" s="183">
        <v>0.45</v>
      </c>
      <c r="F2101" s="183">
        <v>0.81</v>
      </c>
      <c r="G2101" s="183">
        <v>1.23</v>
      </c>
      <c r="H2101" s="183">
        <v>0.55000000000000004</v>
      </c>
      <c r="I2101" s="183">
        <v>11.23</v>
      </c>
      <c r="J2101" s="183">
        <v>7.26</v>
      </c>
      <c r="K2101" s="183">
        <v>16.22</v>
      </c>
      <c r="L2101" s="183">
        <v>0.65</v>
      </c>
      <c r="M2101" s="183">
        <v>1.45</v>
      </c>
      <c r="N2101" s="183">
        <v>28.41</v>
      </c>
    </row>
    <row r="2102" spans="1:15" ht="15" customHeight="1" x14ac:dyDescent="0.25">
      <c r="B2102" s="187" t="s">
        <v>624</v>
      </c>
      <c r="C2102" s="187"/>
      <c r="D2102" s="187"/>
      <c r="E2102" s="187"/>
      <c r="F2102" s="187"/>
      <c r="G2102" s="187"/>
      <c r="H2102" s="187"/>
      <c r="I2102" s="187"/>
      <c r="J2102" s="187"/>
      <c r="K2102" s="187"/>
      <c r="L2102" s="187"/>
      <c r="M2102" s="187"/>
      <c r="N2102" s="187"/>
    </row>
    <row r="2103" spans="1:15" ht="15" customHeight="1" x14ac:dyDescent="0.25">
      <c r="B2103" s="181">
        <v>2023</v>
      </c>
      <c r="C2103" s="181"/>
      <c r="D2103" s="182">
        <v>1557</v>
      </c>
      <c r="E2103" s="183">
        <v>0.49</v>
      </c>
      <c r="F2103" s="183">
        <v>0.94</v>
      </c>
      <c r="G2103" s="183">
        <v>1.06</v>
      </c>
      <c r="H2103" s="183">
        <v>0.51</v>
      </c>
      <c r="I2103" s="183">
        <v>4.43</v>
      </c>
      <c r="J2103" s="183">
        <v>3.41</v>
      </c>
      <c r="K2103" s="183">
        <v>7.02</v>
      </c>
      <c r="L2103" s="183">
        <v>0.77</v>
      </c>
      <c r="M2103" s="183">
        <v>1.58</v>
      </c>
      <c r="N2103" s="183">
        <v>10.35</v>
      </c>
    </row>
    <row r="2104" spans="1:15" ht="15" customHeight="1" x14ac:dyDescent="0.25">
      <c r="B2104" s="181">
        <v>2022</v>
      </c>
      <c r="C2104" s="181"/>
      <c r="D2104" s="182">
        <v>1470</v>
      </c>
      <c r="E2104" s="183">
        <v>0.49</v>
      </c>
      <c r="F2104" s="183">
        <v>0.98</v>
      </c>
      <c r="G2104" s="183">
        <v>1.02</v>
      </c>
      <c r="H2104" s="183">
        <v>0.51</v>
      </c>
      <c r="I2104" s="183">
        <v>6.68</v>
      </c>
      <c r="J2104" s="183">
        <v>4.91</v>
      </c>
      <c r="K2104" s="183">
        <v>9.94</v>
      </c>
      <c r="L2104" s="183">
        <v>0.74</v>
      </c>
      <c r="M2104" s="183">
        <v>1.49</v>
      </c>
      <c r="N2104" s="183">
        <v>14.28</v>
      </c>
    </row>
    <row r="2105" spans="1:15" ht="15" customHeight="1" x14ac:dyDescent="0.25">
      <c r="B2105" s="181">
        <v>2021</v>
      </c>
      <c r="C2105" s="181"/>
      <c r="D2105" s="182">
        <v>1382</v>
      </c>
      <c r="E2105" s="183">
        <v>0.47</v>
      </c>
      <c r="F2105" s="183">
        <v>0.88</v>
      </c>
      <c r="G2105" s="183">
        <v>1.1299999999999999</v>
      </c>
      <c r="H2105" s="183">
        <v>0.53</v>
      </c>
      <c r="I2105" s="183">
        <v>8.1300000000000008</v>
      </c>
      <c r="J2105" s="183">
        <v>5.66</v>
      </c>
      <c r="K2105" s="183">
        <v>12.07</v>
      </c>
      <c r="L2105" s="183">
        <v>0.7</v>
      </c>
      <c r="M2105" s="183">
        <v>1.48</v>
      </c>
      <c r="N2105" s="183">
        <v>16.829999999999998</v>
      </c>
    </row>
    <row r="2106" spans="1:15" s="10" customFormat="1" ht="15" customHeight="1" collapsed="1" x14ac:dyDescent="0.25">
      <c r="A2106"/>
      <c r="B2106" s="187" t="s">
        <v>625</v>
      </c>
      <c r="C2106" s="187"/>
      <c r="D2106" s="187"/>
      <c r="E2106" s="187"/>
      <c r="F2106" s="187"/>
      <c r="G2106" s="187"/>
      <c r="H2106" s="187"/>
      <c r="I2106" s="187"/>
      <c r="J2106" s="187"/>
      <c r="K2106" s="187"/>
      <c r="L2106" s="187"/>
      <c r="M2106" s="187"/>
      <c r="N2106" s="187"/>
      <c r="O2106" s="5"/>
    </row>
    <row r="2107" spans="1:15" s="10" customFormat="1" ht="15" customHeight="1" x14ac:dyDescent="0.25">
      <c r="A2107"/>
      <c r="B2107" s="181">
        <v>2023</v>
      </c>
      <c r="C2107" s="181"/>
      <c r="D2107" s="182">
        <v>9225</v>
      </c>
      <c r="E2107" s="183">
        <v>0.45</v>
      </c>
      <c r="F2107" s="183">
        <v>0.83</v>
      </c>
      <c r="G2107" s="183">
        <v>1.2</v>
      </c>
      <c r="H2107" s="183">
        <v>0.55000000000000004</v>
      </c>
      <c r="I2107" s="183">
        <v>6.44</v>
      </c>
      <c r="J2107" s="183">
        <v>4.4000000000000004</v>
      </c>
      <c r="K2107" s="183">
        <v>9.69</v>
      </c>
      <c r="L2107" s="183">
        <v>0.68</v>
      </c>
      <c r="M2107" s="183">
        <v>1.51</v>
      </c>
      <c r="N2107" s="183">
        <v>30.49</v>
      </c>
      <c r="O2107" s="5"/>
    </row>
    <row r="2108" spans="1:15" s="10" customFormat="1" ht="15" customHeight="1" x14ac:dyDescent="0.25">
      <c r="A2108"/>
      <c r="B2108" s="181">
        <v>2022</v>
      </c>
      <c r="C2108" s="181"/>
      <c r="D2108" s="182">
        <v>8809</v>
      </c>
      <c r="E2108" s="183">
        <v>0.44</v>
      </c>
      <c r="F2108" s="183">
        <v>0.79</v>
      </c>
      <c r="G2108" s="183">
        <v>1.26</v>
      </c>
      <c r="H2108" s="183">
        <v>0.56000000000000005</v>
      </c>
      <c r="I2108" s="183">
        <v>6.92</v>
      </c>
      <c r="J2108" s="183">
        <v>4.46</v>
      </c>
      <c r="K2108" s="183">
        <v>10.08</v>
      </c>
      <c r="L2108" s="183">
        <v>0.64</v>
      </c>
      <c r="M2108" s="183">
        <v>1.46</v>
      </c>
      <c r="N2108" s="183">
        <v>30.47</v>
      </c>
      <c r="O2108" s="5"/>
    </row>
    <row r="2109" spans="1:15" s="10" customFormat="1" ht="15" customHeight="1" x14ac:dyDescent="0.25">
      <c r="A2109"/>
      <c r="B2109" s="181">
        <v>2021</v>
      </c>
      <c r="C2109" s="181"/>
      <c r="D2109" s="182">
        <v>8507</v>
      </c>
      <c r="E2109" s="183">
        <v>0.4</v>
      </c>
      <c r="F2109" s="183">
        <v>0.68</v>
      </c>
      <c r="G2109" s="183">
        <v>1.48</v>
      </c>
      <c r="H2109" s="183">
        <v>0.6</v>
      </c>
      <c r="I2109" s="183">
        <v>7.76</v>
      </c>
      <c r="J2109" s="183">
        <v>5.47</v>
      </c>
      <c r="K2109" s="183">
        <v>13.55</v>
      </c>
      <c r="L2109" s="183">
        <v>0.7</v>
      </c>
      <c r="M2109" s="183">
        <v>1.75</v>
      </c>
      <c r="N2109" s="183">
        <v>34.42</v>
      </c>
      <c r="O2109" s="5"/>
    </row>
    <row r="2110" spans="1:15" s="9" customFormat="1" ht="15" customHeight="1" x14ac:dyDescent="0.25">
      <c r="A2110"/>
      <c r="B2110" s="187" t="s">
        <v>626</v>
      </c>
      <c r="C2110" s="187"/>
      <c r="D2110" s="187"/>
      <c r="E2110" s="187"/>
      <c r="F2110" s="187"/>
      <c r="G2110" s="187"/>
      <c r="H2110" s="187"/>
      <c r="I2110" s="187"/>
      <c r="J2110" s="187"/>
      <c r="K2110" s="187"/>
      <c r="L2110" s="187"/>
      <c r="M2110" s="187"/>
      <c r="N2110" s="187"/>
      <c r="O2110" s="5"/>
    </row>
    <row r="2111" spans="1:15" s="9" customFormat="1" ht="15" customHeight="1" x14ac:dyDescent="0.25">
      <c r="A2111"/>
      <c r="B2111" s="181">
        <v>2023</v>
      </c>
      <c r="C2111" s="181"/>
      <c r="D2111" s="182">
        <v>2007</v>
      </c>
      <c r="E2111" s="183">
        <v>0.51</v>
      </c>
      <c r="F2111" s="183">
        <v>1.03</v>
      </c>
      <c r="G2111" s="183">
        <v>0.97</v>
      </c>
      <c r="H2111" s="183">
        <v>0.49</v>
      </c>
      <c r="I2111" s="183">
        <v>6.18</v>
      </c>
      <c r="J2111" s="183">
        <v>4.68</v>
      </c>
      <c r="K2111" s="183">
        <v>9.2100000000000009</v>
      </c>
      <c r="L2111" s="183">
        <v>0.76</v>
      </c>
      <c r="M2111" s="183">
        <v>1.49</v>
      </c>
      <c r="N2111" s="183">
        <v>11.8</v>
      </c>
      <c r="O2111" s="5"/>
    </row>
    <row r="2112" spans="1:15" s="9" customFormat="1" ht="15" customHeight="1" x14ac:dyDescent="0.25">
      <c r="A2112"/>
      <c r="B2112" s="181">
        <v>2022</v>
      </c>
      <c r="C2112" s="181"/>
      <c r="D2112" s="182">
        <v>1887</v>
      </c>
      <c r="E2112" s="183">
        <v>0.51</v>
      </c>
      <c r="F2112" s="183">
        <v>1.06</v>
      </c>
      <c r="G2112" s="183">
        <v>0.95</v>
      </c>
      <c r="H2112" s="183">
        <v>0.49</v>
      </c>
      <c r="I2112" s="183">
        <v>5.14</v>
      </c>
      <c r="J2112" s="183">
        <v>3.82</v>
      </c>
      <c r="K2112" s="183">
        <v>7.44</v>
      </c>
      <c r="L2112" s="183">
        <v>0.74</v>
      </c>
      <c r="M2112" s="183">
        <v>1.45</v>
      </c>
      <c r="N2112" s="183">
        <v>9.49</v>
      </c>
      <c r="O2112" s="5"/>
    </row>
    <row r="2113" spans="1:15" s="9" customFormat="1" ht="15" customHeight="1" x14ac:dyDescent="0.25">
      <c r="A2113"/>
      <c r="B2113" s="181">
        <v>2021</v>
      </c>
      <c r="C2113" s="181"/>
      <c r="D2113" s="182">
        <v>1807</v>
      </c>
      <c r="E2113" s="183">
        <v>0.52</v>
      </c>
      <c r="F2113" s="183">
        <v>1.07</v>
      </c>
      <c r="G2113" s="183">
        <v>0.93</v>
      </c>
      <c r="H2113" s="183">
        <v>0.48</v>
      </c>
      <c r="I2113" s="183">
        <v>8.39</v>
      </c>
      <c r="J2113" s="183">
        <v>5.9</v>
      </c>
      <c r="K2113" s="183">
        <v>11.38</v>
      </c>
      <c r="L2113" s="183">
        <v>0.7</v>
      </c>
      <c r="M2113" s="183">
        <v>1.36</v>
      </c>
      <c r="N2113" s="183">
        <v>14.82</v>
      </c>
      <c r="O2113" s="5"/>
    </row>
    <row r="2114" spans="1:15" s="9" customFormat="1" ht="15" customHeight="1" x14ac:dyDescent="0.25">
      <c r="A2114"/>
      <c r="B2114" s="187" t="s">
        <v>314</v>
      </c>
      <c r="C2114" s="187"/>
      <c r="D2114" s="187"/>
      <c r="E2114" s="187"/>
      <c r="F2114" s="187"/>
      <c r="G2114" s="187"/>
      <c r="H2114" s="187"/>
      <c r="I2114" s="187"/>
      <c r="J2114" s="187"/>
      <c r="K2114" s="187"/>
      <c r="L2114" s="187"/>
      <c r="M2114" s="187"/>
      <c r="N2114" s="187"/>
      <c r="O2114" s="5"/>
    </row>
    <row r="2115" spans="1:15" s="9" customFormat="1" ht="15" customHeight="1" x14ac:dyDescent="0.25">
      <c r="A2115"/>
      <c r="B2115" s="181">
        <v>2023</v>
      </c>
      <c r="C2115" s="181"/>
      <c r="D2115" s="182">
        <v>814</v>
      </c>
      <c r="E2115" s="183">
        <v>0.6</v>
      </c>
      <c r="F2115" s="183">
        <v>1.5</v>
      </c>
      <c r="G2115" s="183">
        <v>0.67</v>
      </c>
      <c r="H2115" s="183">
        <v>0.4</v>
      </c>
      <c r="I2115" s="183">
        <v>11.34</v>
      </c>
      <c r="J2115" s="183">
        <v>6.37</v>
      </c>
      <c r="K2115" s="183">
        <v>10.63</v>
      </c>
      <c r="L2115" s="183">
        <v>0.56000000000000005</v>
      </c>
      <c r="M2115" s="183">
        <v>0.94</v>
      </c>
      <c r="N2115" s="183">
        <v>23.63</v>
      </c>
      <c r="O2115" s="5"/>
    </row>
    <row r="2116" spans="1:15" s="9" customFormat="1" ht="15" customHeight="1" x14ac:dyDescent="0.25">
      <c r="A2116"/>
      <c r="B2116" s="181">
        <v>2022</v>
      </c>
      <c r="C2116" s="181"/>
      <c r="D2116" s="182">
        <v>777</v>
      </c>
      <c r="E2116" s="183">
        <v>0.61</v>
      </c>
      <c r="F2116" s="183">
        <v>1.58</v>
      </c>
      <c r="G2116" s="183">
        <v>0.63</v>
      </c>
      <c r="H2116" s="183">
        <v>0.39</v>
      </c>
      <c r="I2116" s="183">
        <v>20</v>
      </c>
      <c r="J2116" s="183">
        <v>10.54</v>
      </c>
      <c r="K2116" s="183">
        <v>17.22</v>
      </c>
      <c r="L2116" s="183">
        <v>0.53</v>
      </c>
      <c r="M2116" s="183">
        <v>0.86</v>
      </c>
      <c r="N2116" s="183">
        <v>36.9</v>
      </c>
      <c r="O2116" s="5"/>
    </row>
    <row r="2117" spans="1:15" s="9" customFormat="1" ht="15" customHeight="1" x14ac:dyDescent="0.25">
      <c r="A2117"/>
      <c r="B2117" s="181">
        <v>2021</v>
      </c>
      <c r="C2117" s="181"/>
      <c r="D2117" s="182">
        <v>742</v>
      </c>
      <c r="E2117" s="183">
        <v>0.6</v>
      </c>
      <c r="F2117" s="183">
        <v>1.53</v>
      </c>
      <c r="G2117" s="183">
        <v>0.65</v>
      </c>
      <c r="H2117" s="183">
        <v>0.4</v>
      </c>
      <c r="I2117" s="183">
        <v>48.26</v>
      </c>
      <c r="J2117" s="183">
        <v>24.25</v>
      </c>
      <c r="K2117" s="183">
        <v>40.090000000000003</v>
      </c>
      <c r="L2117" s="183">
        <v>0.5</v>
      </c>
      <c r="M2117" s="183">
        <v>0.83</v>
      </c>
      <c r="N2117" s="183">
        <v>86.11</v>
      </c>
      <c r="O2117" s="5"/>
    </row>
    <row r="2118" spans="1:15" ht="15" customHeight="1" x14ac:dyDescent="0.25">
      <c r="B2118" s="187" t="s">
        <v>315</v>
      </c>
      <c r="C2118" s="187"/>
      <c r="D2118" s="187"/>
      <c r="E2118" s="187"/>
      <c r="F2118" s="187"/>
      <c r="G2118" s="187"/>
      <c r="H2118" s="187"/>
      <c r="I2118" s="187"/>
      <c r="J2118" s="187"/>
      <c r="K2118" s="187"/>
      <c r="L2118" s="187"/>
      <c r="M2118" s="187"/>
      <c r="N2118" s="187"/>
    </row>
    <row r="2119" spans="1:15" ht="15" customHeight="1" x14ac:dyDescent="0.25">
      <c r="B2119" s="181">
        <v>2023</v>
      </c>
      <c r="C2119" s="181"/>
      <c r="D2119" s="182">
        <v>1075</v>
      </c>
      <c r="E2119" s="183">
        <v>0.54</v>
      </c>
      <c r="F2119" s="183">
        <v>1.1599999999999999</v>
      </c>
      <c r="G2119" s="183">
        <v>0.86</v>
      </c>
      <c r="H2119" s="183">
        <v>0.46</v>
      </c>
      <c r="I2119" s="183">
        <v>9.86</v>
      </c>
      <c r="J2119" s="183">
        <v>7.94</v>
      </c>
      <c r="K2119" s="183">
        <v>14.8</v>
      </c>
      <c r="L2119" s="183">
        <v>0.81</v>
      </c>
      <c r="M2119" s="183">
        <v>1.5</v>
      </c>
      <c r="N2119" s="183">
        <v>34.61</v>
      </c>
    </row>
    <row r="2120" spans="1:15" ht="15" customHeight="1" x14ac:dyDescent="0.25">
      <c r="B2120" s="181">
        <v>2022</v>
      </c>
      <c r="C2120" s="181"/>
      <c r="D2120" s="182">
        <v>1026</v>
      </c>
      <c r="E2120" s="183">
        <v>0.55000000000000004</v>
      </c>
      <c r="F2120" s="183">
        <v>1.21</v>
      </c>
      <c r="G2120" s="183">
        <v>0.82</v>
      </c>
      <c r="H2120" s="183">
        <v>0.45</v>
      </c>
      <c r="I2120" s="183">
        <v>16.420000000000002</v>
      </c>
      <c r="J2120" s="183">
        <v>12.14</v>
      </c>
      <c r="K2120" s="183">
        <v>22.13</v>
      </c>
      <c r="L2120" s="183">
        <v>0.74</v>
      </c>
      <c r="M2120" s="183">
        <v>1.35</v>
      </c>
      <c r="N2120" s="183">
        <v>55.74</v>
      </c>
    </row>
    <row r="2121" spans="1:15" ht="15" customHeight="1" x14ac:dyDescent="0.25">
      <c r="B2121" s="181">
        <v>2021</v>
      </c>
      <c r="C2121" s="181"/>
      <c r="D2121" s="182">
        <v>988</v>
      </c>
      <c r="E2121" s="183">
        <v>0.52</v>
      </c>
      <c r="F2121" s="183">
        <v>1.0900000000000001</v>
      </c>
      <c r="G2121" s="183">
        <v>0.92</v>
      </c>
      <c r="H2121" s="183">
        <v>0.48</v>
      </c>
      <c r="I2121" s="183">
        <v>12.27</v>
      </c>
      <c r="J2121" s="183">
        <v>9.5399999999999991</v>
      </c>
      <c r="K2121" s="183">
        <v>18.3</v>
      </c>
      <c r="L2121" s="183">
        <v>0.78</v>
      </c>
      <c r="M2121" s="183">
        <v>1.49</v>
      </c>
      <c r="N2121" s="183">
        <v>40.69</v>
      </c>
    </row>
    <row r="2122" spans="1:15" ht="15" customHeight="1" x14ac:dyDescent="0.25">
      <c r="B2122" s="187" t="s">
        <v>516</v>
      </c>
      <c r="C2122" s="187"/>
      <c r="D2122" s="187"/>
      <c r="E2122" s="187"/>
      <c r="F2122" s="187"/>
      <c r="G2122" s="187"/>
      <c r="H2122" s="187"/>
      <c r="I2122" s="187"/>
      <c r="J2122" s="187"/>
      <c r="K2122" s="187"/>
      <c r="L2122" s="187"/>
      <c r="M2122" s="187"/>
      <c r="N2122" s="187"/>
    </row>
    <row r="2123" spans="1:15" ht="15" customHeight="1" x14ac:dyDescent="0.25">
      <c r="B2123" s="181">
        <v>2023</v>
      </c>
      <c r="C2123" s="181"/>
      <c r="D2123" s="182">
        <v>460</v>
      </c>
      <c r="E2123" s="183">
        <v>0.56000000000000005</v>
      </c>
      <c r="F2123" s="183">
        <v>1.26</v>
      </c>
      <c r="G2123" s="183">
        <v>0.79</v>
      </c>
      <c r="H2123" s="183">
        <v>0.44</v>
      </c>
      <c r="I2123" s="183">
        <v>15.36</v>
      </c>
      <c r="J2123" s="183">
        <v>8.68</v>
      </c>
      <c r="K2123" s="183">
        <v>15.57</v>
      </c>
      <c r="L2123" s="183">
        <v>0.56999999999999995</v>
      </c>
      <c r="M2123" s="183">
        <v>1.01</v>
      </c>
      <c r="N2123" s="183">
        <v>35.93</v>
      </c>
    </row>
    <row r="2124" spans="1:15" ht="15" customHeight="1" x14ac:dyDescent="0.25">
      <c r="B2124" s="181">
        <v>2022</v>
      </c>
      <c r="C2124" s="181"/>
      <c r="D2124" s="182">
        <v>438</v>
      </c>
      <c r="E2124" s="183">
        <v>0.55000000000000004</v>
      </c>
      <c r="F2124" s="183">
        <v>1.22</v>
      </c>
      <c r="G2124" s="183">
        <v>0.82</v>
      </c>
      <c r="H2124" s="183">
        <v>0.45</v>
      </c>
      <c r="I2124" s="183">
        <v>6.33</v>
      </c>
      <c r="J2124" s="183">
        <v>3.36</v>
      </c>
      <c r="K2124" s="183">
        <v>6.1</v>
      </c>
      <c r="L2124" s="183">
        <v>0.53</v>
      </c>
      <c r="M2124" s="183">
        <v>0.96</v>
      </c>
      <c r="N2124" s="183">
        <v>14.05</v>
      </c>
    </row>
    <row r="2125" spans="1:15" ht="15" customHeight="1" x14ac:dyDescent="0.25">
      <c r="B2125" s="181">
        <v>2021</v>
      </c>
      <c r="C2125" s="181"/>
      <c r="D2125" s="182">
        <v>403</v>
      </c>
      <c r="E2125" s="183">
        <v>0.48</v>
      </c>
      <c r="F2125" s="183">
        <v>0.93</v>
      </c>
      <c r="G2125" s="183">
        <v>1.08</v>
      </c>
      <c r="H2125" s="183">
        <v>0.52</v>
      </c>
      <c r="I2125" s="183">
        <v>10.94</v>
      </c>
      <c r="J2125" s="183">
        <v>5.52</v>
      </c>
      <c r="K2125" s="183">
        <v>11.48</v>
      </c>
      <c r="L2125" s="183">
        <v>0.5</v>
      </c>
      <c r="M2125" s="183">
        <v>1.05</v>
      </c>
      <c r="N2125" s="183">
        <v>24.54</v>
      </c>
    </row>
    <row r="2126" spans="1:15" ht="15" customHeight="1" x14ac:dyDescent="0.25">
      <c r="B2126" s="187" t="s">
        <v>533</v>
      </c>
      <c r="C2126" s="187"/>
      <c r="D2126" s="187"/>
      <c r="E2126" s="187"/>
      <c r="F2126" s="187"/>
      <c r="G2126" s="187"/>
      <c r="H2126" s="187"/>
      <c r="I2126" s="187"/>
      <c r="J2126" s="187"/>
      <c r="K2126" s="187"/>
      <c r="L2126" s="187"/>
      <c r="M2126" s="187"/>
      <c r="N2126" s="187"/>
    </row>
    <row r="2127" spans="1:15" ht="15" customHeight="1" x14ac:dyDescent="0.25">
      <c r="B2127" s="181">
        <v>2023</v>
      </c>
      <c r="C2127" s="181"/>
      <c r="D2127" s="182">
        <v>534</v>
      </c>
      <c r="E2127" s="183">
        <v>0.48</v>
      </c>
      <c r="F2127" s="183">
        <v>0.91</v>
      </c>
      <c r="G2127" s="183">
        <v>1.1000000000000001</v>
      </c>
      <c r="H2127" s="183">
        <v>0.52</v>
      </c>
      <c r="I2127" s="183">
        <v>8.6300000000000008</v>
      </c>
      <c r="J2127" s="183">
        <v>5.34</v>
      </c>
      <c r="K2127" s="183">
        <v>11.21</v>
      </c>
      <c r="L2127" s="183">
        <v>0.62</v>
      </c>
      <c r="M2127" s="183">
        <v>1.3</v>
      </c>
      <c r="N2127" s="183">
        <v>26.47</v>
      </c>
    </row>
    <row r="2128" spans="1:15" ht="15" customHeight="1" x14ac:dyDescent="0.25">
      <c r="B2128" s="181">
        <v>2022</v>
      </c>
      <c r="C2128" s="181"/>
      <c r="D2128" s="182">
        <v>512</v>
      </c>
      <c r="E2128" s="183">
        <v>0.49</v>
      </c>
      <c r="F2128" s="183">
        <v>0.95</v>
      </c>
      <c r="G2128" s="183">
        <v>1.05</v>
      </c>
      <c r="H2128" s="183">
        <v>0.51</v>
      </c>
      <c r="I2128" s="183">
        <v>12.77</v>
      </c>
      <c r="J2128" s="183">
        <v>8.15</v>
      </c>
      <c r="K2128" s="183">
        <v>16.690000000000001</v>
      </c>
      <c r="L2128" s="183">
        <v>0.64</v>
      </c>
      <c r="M2128" s="183">
        <v>1.31</v>
      </c>
      <c r="N2128" s="183">
        <v>38.78</v>
      </c>
    </row>
    <row r="2129" spans="1:15" ht="15" customHeight="1" x14ac:dyDescent="0.25">
      <c r="B2129" s="181">
        <v>2021</v>
      </c>
      <c r="C2129" s="181"/>
      <c r="D2129" s="182">
        <v>488</v>
      </c>
      <c r="E2129" s="183">
        <v>0.45</v>
      </c>
      <c r="F2129" s="183">
        <v>0.83</v>
      </c>
      <c r="G2129" s="183">
        <v>1.21</v>
      </c>
      <c r="H2129" s="183">
        <v>0.55000000000000004</v>
      </c>
      <c r="I2129" s="183">
        <v>11.88</v>
      </c>
      <c r="J2129" s="183">
        <v>7.43</v>
      </c>
      <c r="K2129" s="183">
        <v>16.43</v>
      </c>
      <c r="L2129" s="183">
        <v>0.63</v>
      </c>
      <c r="M2129" s="183">
        <v>1.38</v>
      </c>
      <c r="N2129" s="183">
        <v>34.49</v>
      </c>
    </row>
    <row r="2130" spans="1:15" ht="15" customHeight="1" x14ac:dyDescent="0.25">
      <c r="B2130" s="258" t="s">
        <v>32</v>
      </c>
      <c r="C2130" s="184"/>
      <c r="D2130" s="184"/>
      <c r="E2130" s="184"/>
      <c r="F2130" s="184"/>
      <c r="G2130" s="184"/>
      <c r="H2130" s="184"/>
      <c r="I2130" s="184"/>
      <c r="J2130" s="184"/>
      <c r="K2130" s="184"/>
      <c r="L2130" s="184"/>
      <c r="M2130" s="184"/>
      <c r="N2130" s="184"/>
    </row>
    <row r="2131" spans="1:15" s="10" customFormat="1" ht="15" customHeight="1" collapsed="1" x14ac:dyDescent="0.25">
      <c r="A2131"/>
      <c r="B2131" s="187" t="s">
        <v>389</v>
      </c>
      <c r="C2131" s="187"/>
      <c r="D2131" s="187"/>
      <c r="E2131" s="187"/>
      <c r="F2131" s="187"/>
      <c r="G2131" s="187"/>
      <c r="H2131" s="187"/>
      <c r="I2131" s="187"/>
      <c r="J2131" s="187"/>
      <c r="K2131" s="187"/>
      <c r="L2131" s="187"/>
      <c r="M2131" s="187"/>
      <c r="N2131" s="187"/>
      <c r="O2131" s="5"/>
    </row>
    <row r="2132" spans="1:15" s="10" customFormat="1" ht="15" customHeight="1" x14ac:dyDescent="0.25">
      <c r="A2132"/>
      <c r="B2132" s="181">
        <v>2023</v>
      </c>
      <c r="C2132" s="181"/>
      <c r="D2132" s="182">
        <v>10038</v>
      </c>
      <c r="E2132" s="183">
        <v>0.28000000000000003</v>
      </c>
      <c r="F2132" s="183">
        <v>0.4</v>
      </c>
      <c r="G2132" s="183">
        <v>2.5299999999999998</v>
      </c>
      <c r="H2132" s="183">
        <v>0.72</v>
      </c>
      <c r="I2132" s="183">
        <v>9.41</v>
      </c>
      <c r="J2132" s="183">
        <v>4.47</v>
      </c>
      <c r="K2132" s="183">
        <v>15.75</v>
      </c>
      <c r="L2132" s="183">
        <v>0.47</v>
      </c>
      <c r="M2132" s="183">
        <v>1.67</v>
      </c>
      <c r="N2132" s="183">
        <v>39.549999999999997</v>
      </c>
      <c r="O2132" s="5"/>
    </row>
    <row r="2133" spans="1:15" s="10" customFormat="1" ht="15" customHeight="1" x14ac:dyDescent="0.25">
      <c r="A2133"/>
      <c r="B2133" s="181">
        <v>2022</v>
      </c>
      <c r="C2133" s="181"/>
      <c r="D2133" s="182">
        <v>9499</v>
      </c>
      <c r="E2133" s="183">
        <v>0.25</v>
      </c>
      <c r="F2133" s="183">
        <v>0.34</v>
      </c>
      <c r="G2133" s="183">
        <v>2.93</v>
      </c>
      <c r="H2133" s="183">
        <v>0.75</v>
      </c>
      <c r="I2133" s="183">
        <v>9.75</v>
      </c>
      <c r="J2133" s="183">
        <v>4.59</v>
      </c>
      <c r="K2133" s="183">
        <v>18.010000000000002</v>
      </c>
      <c r="L2133" s="183">
        <v>0.47</v>
      </c>
      <c r="M2133" s="183">
        <v>1.85</v>
      </c>
      <c r="N2133" s="183">
        <v>36.229999999999997</v>
      </c>
      <c r="O2133" s="5"/>
    </row>
    <row r="2134" spans="1:15" s="10" customFormat="1" ht="15" customHeight="1" x14ac:dyDescent="0.25">
      <c r="A2134"/>
      <c r="B2134" s="181">
        <v>2021</v>
      </c>
      <c r="C2134" s="181"/>
      <c r="D2134" s="182">
        <v>9099</v>
      </c>
      <c r="E2134" s="183">
        <v>0.24</v>
      </c>
      <c r="F2134" s="183">
        <v>0.32</v>
      </c>
      <c r="G2134" s="183">
        <v>3.16</v>
      </c>
      <c r="H2134" s="183">
        <v>0.76</v>
      </c>
      <c r="I2134" s="183">
        <v>-0.13</v>
      </c>
      <c r="J2134" s="183">
        <v>-0.04</v>
      </c>
      <c r="K2134" s="183">
        <v>-0.18</v>
      </c>
      <c r="L2134" s="183">
        <v>0.34</v>
      </c>
      <c r="M2134" s="183">
        <v>1.42</v>
      </c>
      <c r="N2134" s="183">
        <v>-0.32</v>
      </c>
      <c r="O2134" s="5"/>
    </row>
    <row r="2135" spans="1:15" s="10" customFormat="1" ht="15" customHeight="1" x14ac:dyDescent="0.25">
      <c r="A2135"/>
      <c r="B2135" s="168">
        <v>2020</v>
      </c>
      <c r="C2135" s="168"/>
      <c r="D2135" s="182">
        <v>8991</v>
      </c>
      <c r="E2135" s="183">
        <v>0.24</v>
      </c>
      <c r="F2135" s="183">
        <v>0.31</v>
      </c>
      <c r="G2135" s="183">
        <v>3.18</v>
      </c>
      <c r="H2135" s="183">
        <v>0.76</v>
      </c>
      <c r="I2135" s="183">
        <v>-2.67</v>
      </c>
      <c r="J2135" s="183">
        <v>-0.83</v>
      </c>
      <c r="K2135" s="183">
        <v>-3.46</v>
      </c>
      <c r="L2135" s="183">
        <v>0.31</v>
      </c>
      <c r="M2135" s="183">
        <v>1.3</v>
      </c>
      <c r="N2135" s="183">
        <v>-5.88</v>
      </c>
      <c r="O2135" s="5"/>
    </row>
    <row r="2136" spans="1:15" s="10" customFormat="1" ht="15" customHeight="1" x14ac:dyDescent="0.25">
      <c r="A2136"/>
      <c r="B2136" s="168">
        <v>2019</v>
      </c>
      <c r="C2136" s="168"/>
      <c r="D2136" s="182">
        <v>8653</v>
      </c>
      <c r="E2136" s="183">
        <v>0.25</v>
      </c>
      <c r="F2136" s="183">
        <v>0.34</v>
      </c>
      <c r="G2136" s="183">
        <v>2.93</v>
      </c>
      <c r="H2136" s="183">
        <v>0.75</v>
      </c>
      <c r="I2136" s="183">
        <v>11.5</v>
      </c>
      <c r="J2136" s="183">
        <v>5.17</v>
      </c>
      <c r="K2136" s="183">
        <v>20.32</v>
      </c>
      <c r="L2136" s="183">
        <v>0.45</v>
      </c>
      <c r="M2136" s="183">
        <v>1.77</v>
      </c>
      <c r="N2136" s="183">
        <v>38.57</v>
      </c>
      <c r="O2136" s="5"/>
    </row>
    <row r="2137" spans="1:15" s="10" customFormat="1" ht="15" customHeight="1" x14ac:dyDescent="0.25">
      <c r="A2137"/>
      <c r="B2137" s="168">
        <v>2018</v>
      </c>
      <c r="C2137" s="168"/>
      <c r="D2137" s="182">
        <v>7982</v>
      </c>
      <c r="E2137" s="183">
        <v>0.24</v>
      </c>
      <c r="F2137" s="183">
        <v>0.32</v>
      </c>
      <c r="G2137" s="183">
        <v>3.13</v>
      </c>
      <c r="H2137" s="183">
        <v>0.76</v>
      </c>
      <c r="I2137" s="183">
        <v>7.06</v>
      </c>
      <c r="J2137" s="183">
        <v>2.9</v>
      </c>
      <c r="K2137" s="183">
        <v>11.97</v>
      </c>
      <c r="L2137" s="183">
        <v>0.41</v>
      </c>
      <c r="M2137" s="183">
        <v>1.7</v>
      </c>
      <c r="N2137" s="183">
        <v>22.2</v>
      </c>
      <c r="O2137" s="5"/>
    </row>
    <row r="2138" spans="1:15" s="10" customFormat="1" ht="15" customHeight="1" x14ac:dyDescent="0.25">
      <c r="A2138"/>
      <c r="B2138" s="168">
        <v>2017</v>
      </c>
      <c r="C2138" s="168"/>
      <c r="D2138" s="182">
        <v>7125</v>
      </c>
      <c r="E2138" s="183">
        <v>0.24</v>
      </c>
      <c r="F2138" s="183">
        <v>0.32</v>
      </c>
      <c r="G2138" s="183">
        <v>3.15</v>
      </c>
      <c r="H2138" s="183">
        <v>0.76</v>
      </c>
      <c r="I2138" s="183">
        <v>10.66</v>
      </c>
      <c r="J2138" s="183">
        <v>4.2300000000000004</v>
      </c>
      <c r="K2138" s="183">
        <v>17.559999999999999</v>
      </c>
      <c r="L2138" s="183">
        <v>0.4</v>
      </c>
      <c r="M2138" s="183">
        <v>1.65</v>
      </c>
      <c r="N2138" s="183">
        <v>34.130000000000003</v>
      </c>
      <c r="O2138" s="5"/>
    </row>
    <row r="2139" spans="1:15" s="10" customFormat="1" ht="15" customHeight="1" x14ac:dyDescent="0.25">
      <c r="A2139"/>
      <c r="B2139" s="168">
        <v>2016</v>
      </c>
      <c r="C2139" s="168"/>
      <c r="D2139" s="182">
        <v>6111</v>
      </c>
      <c r="E2139" s="183">
        <v>0.23</v>
      </c>
      <c r="F2139" s="183">
        <v>0.31</v>
      </c>
      <c r="G2139" s="183">
        <v>3.26</v>
      </c>
      <c r="H2139" s="183">
        <v>0.77</v>
      </c>
      <c r="I2139" s="183">
        <v>4.71</v>
      </c>
      <c r="J2139" s="183">
        <v>1.82</v>
      </c>
      <c r="K2139" s="183">
        <v>7.76</v>
      </c>
      <c r="L2139" s="183">
        <v>0.39</v>
      </c>
      <c r="M2139" s="183">
        <v>1.65</v>
      </c>
      <c r="N2139" s="183">
        <v>15.45</v>
      </c>
      <c r="O2139" s="5"/>
    </row>
    <row r="2140" spans="1:15" ht="15" customHeight="1" x14ac:dyDescent="0.25">
      <c r="B2140" s="168">
        <v>2015</v>
      </c>
      <c r="C2140" s="168"/>
      <c r="D2140" s="182">
        <v>5424</v>
      </c>
      <c r="E2140" s="183">
        <v>0.25</v>
      </c>
      <c r="F2140" s="183">
        <v>0.33</v>
      </c>
      <c r="G2140" s="183">
        <v>3</v>
      </c>
      <c r="H2140" s="183">
        <v>0.75</v>
      </c>
      <c r="I2140" s="183">
        <v>5.49</v>
      </c>
      <c r="J2140" s="183">
        <v>1.94</v>
      </c>
      <c r="K2140" s="183">
        <v>7.75</v>
      </c>
      <c r="L2140" s="183">
        <v>0.35</v>
      </c>
      <c r="M2140" s="183">
        <v>1.41</v>
      </c>
      <c r="N2140" s="183">
        <v>17.64</v>
      </c>
    </row>
    <row r="2141" spans="1:15" ht="15" customHeight="1" x14ac:dyDescent="0.25">
      <c r="A2141" s="53"/>
      <c r="B2141" s="168">
        <v>2014</v>
      </c>
      <c r="C2141" s="168"/>
      <c r="D2141" s="182">
        <v>4987</v>
      </c>
      <c r="E2141" s="183">
        <v>0.17</v>
      </c>
      <c r="F2141" s="183">
        <v>0.2</v>
      </c>
      <c r="G2141" s="183">
        <v>4.88</v>
      </c>
      <c r="H2141" s="183">
        <v>0.83</v>
      </c>
      <c r="I2141" s="183">
        <v>-2.4</v>
      </c>
      <c r="J2141" s="183">
        <v>-0.84</v>
      </c>
      <c r="K2141" s="183">
        <v>-4.92</v>
      </c>
      <c r="L2141" s="183">
        <v>0.35</v>
      </c>
      <c r="M2141" s="183">
        <v>2.0499999999999998</v>
      </c>
      <c r="N2141" s="183">
        <v>-7.46</v>
      </c>
    </row>
    <row r="2142" spans="1:15" ht="15" customHeight="1" x14ac:dyDescent="0.25">
      <c r="B2142" s="168">
        <v>2013</v>
      </c>
      <c r="C2142" s="168"/>
      <c r="D2142" s="182">
        <v>4727</v>
      </c>
      <c r="E2142" s="183">
        <v>0.18</v>
      </c>
      <c r="F2142" s="183">
        <v>0.22</v>
      </c>
      <c r="G2142" s="183">
        <v>4.46</v>
      </c>
      <c r="H2142" s="183">
        <v>0.82</v>
      </c>
      <c r="I2142" s="183">
        <v>-5.24</v>
      </c>
      <c r="J2142" s="183">
        <v>-1.62</v>
      </c>
      <c r="K2142" s="183">
        <v>-8.85</v>
      </c>
      <c r="L2142" s="183">
        <v>0.31</v>
      </c>
      <c r="M2142" s="183">
        <v>1.69</v>
      </c>
      <c r="N2142" s="183">
        <v>-15.64</v>
      </c>
    </row>
    <row r="2143" spans="1:15" ht="15" customHeight="1" x14ac:dyDescent="0.25">
      <c r="B2143" s="168">
        <v>2012</v>
      </c>
      <c r="C2143" s="168"/>
      <c r="D2143" s="182">
        <v>4547</v>
      </c>
      <c r="E2143" s="183">
        <v>0.19</v>
      </c>
      <c r="F2143" s="183">
        <v>0.24</v>
      </c>
      <c r="G2143" s="183">
        <v>4.1900000000000004</v>
      </c>
      <c r="H2143" s="183">
        <v>0.81</v>
      </c>
      <c r="I2143" s="183">
        <v>-11.59</v>
      </c>
      <c r="J2143" s="183">
        <v>-3.69</v>
      </c>
      <c r="K2143" s="183">
        <v>-19.149999999999999</v>
      </c>
      <c r="L2143" s="183">
        <v>0.32</v>
      </c>
      <c r="M2143" s="183">
        <v>1.65</v>
      </c>
      <c r="N2143" s="183">
        <v>-36.770000000000003</v>
      </c>
    </row>
    <row r="2144" spans="1:15" ht="15" customHeight="1" x14ac:dyDescent="0.25">
      <c r="B2144" s="168">
        <v>2011</v>
      </c>
      <c r="C2144" s="168"/>
      <c r="D2144" s="182">
        <v>4443</v>
      </c>
      <c r="E2144" s="183">
        <v>0.22</v>
      </c>
      <c r="F2144" s="183">
        <v>0.28000000000000003</v>
      </c>
      <c r="G2144" s="183">
        <v>3.55</v>
      </c>
      <c r="H2144" s="183">
        <v>0.78</v>
      </c>
      <c r="I2144" s="183">
        <v>-7.18</v>
      </c>
      <c r="J2144" s="183">
        <v>-2.34</v>
      </c>
      <c r="K2144" s="183">
        <v>-10.65</v>
      </c>
      <c r="L2144" s="183">
        <v>0.33</v>
      </c>
      <c r="M2144" s="183">
        <v>1.48</v>
      </c>
      <c r="N2144" s="183">
        <v>-24.66</v>
      </c>
    </row>
    <row r="2145" spans="1:15" ht="15" customHeight="1" x14ac:dyDescent="0.25">
      <c r="B2145" s="168">
        <v>2010</v>
      </c>
      <c r="C2145" s="168"/>
      <c r="D2145" s="182">
        <v>4269</v>
      </c>
      <c r="E2145" s="183">
        <v>0.21</v>
      </c>
      <c r="F2145" s="183">
        <v>0.27</v>
      </c>
      <c r="G2145" s="183">
        <v>3.66</v>
      </c>
      <c r="H2145" s="183">
        <v>0.79</v>
      </c>
      <c r="I2145" s="183">
        <v>-5.14</v>
      </c>
      <c r="J2145" s="183">
        <v>-1.75</v>
      </c>
      <c r="K2145" s="183">
        <v>-8.1300000000000008</v>
      </c>
      <c r="L2145" s="183">
        <v>0.34</v>
      </c>
      <c r="M2145" s="183">
        <v>1.58</v>
      </c>
      <c r="N2145" s="183">
        <v>-19.239999999999998</v>
      </c>
    </row>
    <row r="2146" spans="1:15" s="9" customFormat="1" ht="15" customHeight="1" collapsed="1" x14ac:dyDescent="0.25">
      <c r="A2146"/>
      <c r="B2146" s="168">
        <v>2009</v>
      </c>
      <c r="C2146" s="168"/>
      <c r="D2146" s="182">
        <v>4189</v>
      </c>
      <c r="E2146" s="183">
        <v>0.2</v>
      </c>
      <c r="F2146" s="183">
        <v>0.25</v>
      </c>
      <c r="G2146" s="183">
        <v>3.95</v>
      </c>
      <c r="H2146" s="183">
        <v>0.8</v>
      </c>
      <c r="I2146" s="183">
        <v>25.75</v>
      </c>
      <c r="J2146" s="183">
        <v>8.3800000000000008</v>
      </c>
      <c r="K2146" s="183">
        <v>41.49</v>
      </c>
      <c r="L2146" s="183">
        <v>0.33</v>
      </c>
      <c r="M2146" s="183">
        <v>1.61</v>
      </c>
      <c r="N2146" s="183">
        <v>94.86</v>
      </c>
      <c r="O2146" s="5"/>
    </row>
    <row r="2147" spans="1:15" s="9" customFormat="1" ht="15" customHeight="1" x14ac:dyDescent="0.25">
      <c r="A2147"/>
      <c r="B2147" s="168">
        <v>2008</v>
      </c>
      <c r="C2147" s="168"/>
      <c r="D2147" s="182">
        <v>3997</v>
      </c>
      <c r="E2147" s="183">
        <v>0.21</v>
      </c>
      <c r="F2147" s="183">
        <v>0.27</v>
      </c>
      <c r="G2147" s="183">
        <v>3.7</v>
      </c>
      <c r="H2147" s="183">
        <v>0.79</v>
      </c>
      <c r="I2147" s="183">
        <v>28.78</v>
      </c>
      <c r="J2147" s="183">
        <v>10.050000000000001</v>
      </c>
      <c r="K2147" s="183">
        <v>47.23</v>
      </c>
      <c r="L2147" s="183">
        <v>0.35</v>
      </c>
      <c r="M2147" s="183">
        <v>1.64</v>
      </c>
      <c r="N2147" s="183">
        <v>114.76</v>
      </c>
      <c r="O2147" s="5"/>
    </row>
    <row r="2148" spans="1:15" s="9" customFormat="1" ht="15" customHeight="1" x14ac:dyDescent="0.25">
      <c r="A2148"/>
      <c r="B2148" s="258" t="s">
        <v>11</v>
      </c>
      <c r="C2148" s="184"/>
      <c r="D2148" s="184"/>
      <c r="E2148" s="184"/>
      <c r="F2148" s="184"/>
      <c r="G2148" s="184"/>
      <c r="H2148" s="184"/>
      <c r="I2148" s="184"/>
      <c r="J2148" s="184"/>
      <c r="K2148" s="184"/>
      <c r="L2148" s="184"/>
      <c r="M2148" s="184"/>
      <c r="N2148" s="184"/>
      <c r="O2148" s="5"/>
    </row>
    <row r="2149" spans="1:15" ht="15" customHeight="1" x14ac:dyDescent="0.25">
      <c r="B2149" s="187" t="s">
        <v>318</v>
      </c>
      <c r="C2149" s="187"/>
      <c r="D2149" s="187"/>
      <c r="E2149" s="187"/>
      <c r="F2149" s="187"/>
      <c r="G2149" s="187"/>
      <c r="H2149" s="187"/>
      <c r="I2149" s="187"/>
      <c r="J2149" s="187"/>
      <c r="K2149" s="187"/>
      <c r="L2149" s="187"/>
      <c r="M2149" s="187"/>
      <c r="N2149" s="187"/>
    </row>
    <row r="2150" spans="1:15" ht="15" customHeight="1" x14ac:dyDescent="0.25">
      <c r="B2150" s="181">
        <v>2023</v>
      </c>
      <c r="C2150" s="181"/>
      <c r="D2150" s="182">
        <v>10021</v>
      </c>
      <c r="E2150" s="183">
        <v>0.33</v>
      </c>
      <c r="F2150" s="183">
        <v>0.5</v>
      </c>
      <c r="G2150" s="183">
        <v>2.0099999999999998</v>
      </c>
      <c r="H2150" s="183">
        <v>0.67</v>
      </c>
      <c r="I2150" s="183">
        <v>4.7699999999999996</v>
      </c>
      <c r="J2150" s="183">
        <v>2.4500000000000002</v>
      </c>
      <c r="K2150" s="183">
        <v>7.37</v>
      </c>
      <c r="L2150" s="183">
        <v>0.51</v>
      </c>
      <c r="M2150" s="183">
        <v>1.55</v>
      </c>
      <c r="N2150" s="183">
        <v>14.25</v>
      </c>
    </row>
    <row r="2151" spans="1:15" ht="15" customHeight="1" x14ac:dyDescent="0.25">
      <c r="B2151" s="181">
        <v>2022</v>
      </c>
      <c r="C2151" s="181"/>
      <c r="D2151" s="182">
        <v>9482</v>
      </c>
      <c r="E2151" s="183">
        <v>0.32</v>
      </c>
      <c r="F2151" s="183">
        <v>0.46</v>
      </c>
      <c r="G2151" s="183">
        <v>2.16</v>
      </c>
      <c r="H2151" s="183">
        <v>0.68</v>
      </c>
      <c r="I2151" s="183">
        <v>7.39</v>
      </c>
      <c r="J2151" s="183">
        <v>3.8</v>
      </c>
      <c r="K2151" s="183">
        <v>12.02</v>
      </c>
      <c r="L2151" s="183">
        <v>0.51</v>
      </c>
      <c r="M2151" s="183">
        <v>1.63</v>
      </c>
      <c r="N2151" s="183">
        <v>19.93</v>
      </c>
    </row>
    <row r="2152" spans="1:15" ht="15" customHeight="1" x14ac:dyDescent="0.25">
      <c r="B2152" s="181">
        <v>2021</v>
      </c>
      <c r="C2152" s="181"/>
      <c r="D2152" s="182">
        <v>9085</v>
      </c>
      <c r="E2152" s="183">
        <v>0.31</v>
      </c>
      <c r="F2152" s="183">
        <v>0.44</v>
      </c>
      <c r="G2152" s="183">
        <v>2.27</v>
      </c>
      <c r="H2152" s="183">
        <v>0.69</v>
      </c>
      <c r="I2152" s="183">
        <v>-3.2</v>
      </c>
      <c r="J2152" s="183">
        <v>-1.1299999999999999</v>
      </c>
      <c r="K2152" s="183">
        <v>-3.69</v>
      </c>
      <c r="L2152" s="183">
        <v>0.35</v>
      </c>
      <c r="M2152" s="183">
        <v>1.1499999999999999</v>
      </c>
      <c r="N2152" s="183">
        <v>-5.62</v>
      </c>
    </row>
    <row r="2153" spans="1:15" ht="15" customHeight="1" x14ac:dyDescent="0.25">
      <c r="B2153" s="168">
        <v>2020</v>
      </c>
      <c r="C2153" s="168"/>
      <c r="D2153" s="182">
        <v>8978</v>
      </c>
      <c r="E2153" s="183">
        <v>0.3</v>
      </c>
      <c r="F2153" s="183">
        <v>0.42</v>
      </c>
      <c r="G2153" s="183">
        <v>2.38</v>
      </c>
      <c r="H2153" s="183">
        <v>0.7</v>
      </c>
      <c r="I2153" s="183">
        <v>-1.51</v>
      </c>
      <c r="J2153" s="183">
        <v>-0.48</v>
      </c>
      <c r="K2153" s="183">
        <v>-1.61</v>
      </c>
      <c r="L2153" s="183">
        <v>0.32</v>
      </c>
      <c r="M2153" s="183">
        <v>1.07</v>
      </c>
      <c r="N2153" s="183">
        <v>-2.33</v>
      </c>
    </row>
    <row r="2154" spans="1:15" ht="15" customHeight="1" x14ac:dyDescent="0.25">
      <c r="B2154" s="168">
        <v>2019</v>
      </c>
      <c r="C2154" s="168"/>
      <c r="D2154" s="182">
        <v>8638</v>
      </c>
      <c r="E2154" s="183">
        <v>0.28999999999999998</v>
      </c>
      <c r="F2154" s="183">
        <v>0.42</v>
      </c>
      <c r="G2154" s="183">
        <v>2.4</v>
      </c>
      <c r="H2154" s="183">
        <v>0.71</v>
      </c>
      <c r="I2154" s="183">
        <v>6.47</v>
      </c>
      <c r="J2154" s="183">
        <v>3.1</v>
      </c>
      <c r="K2154" s="183">
        <v>10.53</v>
      </c>
      <c r="L2154" s="183">
        <v>0.48</v>
      </c>
      <c r="M2154" s="183">
        <v>1.63</v>
      </c>
      <c r="N2154" s="183">
        <v>14.83</v>
      </c>
    </row>
    <row r="2155" spans="1:15" ht="15" customHeight="1" x14ac:dyDescent="0.25">
      <c r="B2155" s="168">
        <v>2018</v>
      </c>
      <c r="C2155" s="168"/>
      <c r="D2155" s="182">
        <v>7968</v>
      </c>
      <c r="E2155" s="183">
        <v>0.28000000000000003</v>
      </c>
      <c r="F2155" s="183">
        <v>0.39</v>
      </c>
      <c r="G2155" s="183">
        <v>2.54</v>
      </c>
      <c r="H2155" s="183">
        <v>0.72</v>
      </c>
      <c r="I2155" s="183">
        <v>2.93</v>
      </c>
      <c r="J2155" s="183">
        <v>1.29</v>
      </c>
      <c r="K2155" s="183">
        <v>4.58</v>
      </c>
      <c r="L2155" s="183">
        <v>0.44</v>
      </c>
      <c r="M2155" s="183">
        <v>1.56</v>
      </c>
      <c r="N2155" s="183">
        <v>6.34</v>
      </c>
    </row>
    <row r="2156" spans="1:15" ht="15" customHeight="1" x14ac:dyDescent="0.25">
      <c r="B2156" s="168">
        <v>2017</v>
      </c>
      <c r="C2156" s="168"/>
      <c r="D2156" s="182">
        <v>7113</v>
      </c>
      <c r="E2156" s="183">
        <v>0.28000000000000003</v>
      </c>
      <c r="F2156" s="183">
        <v>0.38</v>
      </c>
      <c r="G2156" s="183">
        <v>2.61</v>
      </c>
      <c r="H2156" s="183">
        <v>0.72</v>
      </c>
      <c r="I2156" s="183">
        <v>4.2699999999999996</v>
      </c>
      <c r="J2156" s="183">
        <v>1.85</v>
      </c>
      <c r="K2156" s="183">
        <v>6.69</v>
      </c>
      <c r="L2156" s="183">
        <v>0.43</v>
      </c>
      <c r="M2156" s="183">
        <v>1.57</v>
      </c>
      <c r="N2156" s="183">
        <v>9.4600000000000009</v>
      </c>
    </row>
    <row r="2157" spans="1:15" ht="15" customHeight="1" x14ac:dyDescent="0.25">
      <c r="A2157" s="53"/>
      <c r="B2157" s="168">
        <v>2016</v>
      </c>
      <c r="C2157" s="168"/>
      <c r="D2157" s="182">
        <v>6101</v>
      </c>
      <c r="E2157" s="183">
        <v>0.25</v>
      </c>
      <c r="F2157" s="183">
        <v>0.34</v>
      </c>
      <c r="G2157" s="183">
        <v>2.97</v>
      </c>
      <c r="H2157" s="183">
        <v>0.75</v>
      </c>
      <c r="I2157" s="183">
        <v>-1.7</v>
      </c>
      <c r="J2157" s="183">
        <v>-0.67</v>
      </c>
      <c r="K2157" s="183">
        <v>-2.66</v>
      </c>
      <c r="L2157" s="183">
        <v>0.39</v>
      </c>
      <c r="M2157" s="183">
        <v>1.56</v>
      </c>
      <c r="N2157" s="183">
        <v>-3.9</v>
      </c>
    </row>
    <row r="2158" spans="1:15" ht="15" customHeight="1" x14ac:dyDescent="0.25">
      <c r="B2158" s="168">
        <v>2015</v>
      </c>
      <c r="C2158" s="168"/>
      <c r="D2158" s="182">
        <v>5415</v>
      </c>
      <c r="E2158" s="183">
        <v>0.27</v>
      </c>
      <c r="F2158" s="183">
        <v>0.37</v>
      </c>
      <c r="G2158" s="183">
        <v>2.69</v>
      </c>
      <c r="H2158" s="183">
        <v>0.73</v>
      </c>
      <c r="I2158" s="183">
        <v>0.21</v>
      </c>
      <c r="J2158" s="183">
        <v>7.0000000000000007E-2</v>
      </c>
      <c r="K2158" s="183">
        <v>0.27</v>
      </c>
      <c r="L2158" s="183">
        <v>0.35</v>
      </c>
      <c r="M2158" s="183">
        <v>1.27</v>
      </c>
      <c r="N2158" s="183">
        <v>0.46</v>
      </c>
    </row>
    <row r="2159" spans="1:15" ht="15" customHeight="1" x14ac:dyDescent="0.25">
      <c r="B2159" s="168">
        <v>2014</v>
      </c>
      <c r="C2159" s="168"/>
      <c r="D2159" s="182">
        <v>4980</v>
      </c>
      <c r="E2159" s="183">
        <v>0.17</v>
      </c>
      <c r="F2159" s="183">
        <v>0.21</v>
      </c>
      <c r="G2159" s="183">
        <v>4.79</v>
      </c>
      <c r="H2159" s="183">
        <v>0.83</v>
      </c>
      <c r="I2159" s="183">
        <v>-6.27</v>
      </c>
      <c r="J2159" s="183">
        <v>-2.2000000000000002</v>
      </c>
      <c r="K2159" s="183">
        <v>-12.75</v>
      </c>
      <c r="L2159" s="183">
        <v>0.35</v>
      </c>
      <c r="M2159" s="183">
        <v>2.0299999999999998</v>
      </c>
      <c r="N2159" s="183">
        <v>-14.49</v>
      </c>
    </row>
    <row r="2160" spans="1:15" ht="15" customHeight="1" x14ac:dyDescent="0.25">
      <c r="B2160" s="168">
        <v>2013</v>
      </c>
      <c r="C2160" s="168"/>
      <c r="D2160" s="182">
        <v>4717</v>
      </c>
      <c r="E2160" s="183">
        <v>0.16</v>
      </c>
      <c r="F2160" s="183">
        <v>0.19</v>
      </c>
      <c r="G2160" s="183">
        <v>5.23</v>
      </c>
      <c r="H2160" s="183">
        <v>0.84</v>
      </c>
      <c r="I2160" s="183">
        <v>-11.34</v>
      </c>
      <c r="J2160" s="183">
        <v>-3.32</v>
      </c>
      <c r="K2160" s="183">
        <v>-20.67</v>
      </c>
      <c r="L2160" s="183">
        <v>0.28999999999999998</v>
      </c>
      <c r="M2160" s="183">
        <v>1.82</v>
      </c>
      <c r="N2160" s="183">
        <v>-23.68</v>
      </c>
    </row>
    <row r="2161" spans="1:15" s="7" customFormat="1" ht="15" customHeight="1" x14ac:dyDescent="0.25">
      <c r="A2161"/>
      <c r="B2161" s="168">
        <v>2012</v>
      </c>
      <c r="C2161" s="168"/>
      <c r="D2161" s="182">
        <v>4541</v>
      </c>
      <c r="E2161" s="183">
        <v>0.17</v>
      </c>
      <c r="F2161" s="183">
        <v>0.2</v>
      </c>
      <c r="G2161" s="183">
        <v>5.04</v>
      </c>
      <c r="H2161" s="183">
        <v>0.83</v>
      </c>
      <c r="I2161" s="183">
        <v>-16.72</v>
      </c>
      <c r="J2161" s="183">
        <v>-5.08</v>
      </c>
      <c r="K2161" s="183">
        <v>-30.69</v>
      </c>
      <c r="L2161" s="183">
        <v>0.3</v>
      </c>
      <c r="M2161" s="183">
        <v>1.84</v>
      </c>
      <c r="N2161" s="183">
        <v>-41.81</v>
      </c>
      <c r="O2161" s="5"/>
    </row>
    <row r="2162" spans="1:15" s="8" customFormat="1" ht="15" customHeight="1" x14ac:dyDescent="0.25">
      <c r="A2162"/>
      <c r="B2162" s="168">
        <v>2011</v>
      </c>
      <c r="C2162" s="168"/>
      <c r="D2162" s="182">
        <v>4434</v>
      </c>
      <c r="E2162" s="183">
        <v>0.19</v>
      </c>
      <c r="F2162" s="183">
        <v>0.23</v>
      </c>
      <c r="G2162" s="183">
        <v>4.3099999999999996</v>
      </c>
      <c r="H2162" s="183">
        <v>0.81</v>
      </c>
      <c r="I2162" s="183">
        <v>-11.61</v>
      </c>
      <c r="J2162" s="183">
        <v>-3.56</v>
      </c>
      <c r="K2162" s="183">
        <v>-18.89</v>
      </c>
      <c r="L2162" s="183">
        <v>0.31</v>
      </c>
      <c r="M2162" s="183">
        <v>1.63</v>
      </c>
      <c r="N2162" s="183">
        <v>-27.72</v>
      </c>
      <c r="O2162" s="5"/>
    </row>
    <row r="2163" spans="1:15" s="8" customFormat="1" ht="15" customHeight="1" x14ac:dyDescent="0.25">
      <c r="A2163"/>
      <c r="B2163" s="168">
        <v>2010</v>
      </c>
      <c r="C2163" s="168"/>
      <c r="D2163" s="182">
        <v>4260</v>
      </c>
      <c r="E2163" s="183">
        <v>0.17</v>
      </c>
      <c r="F2163" s="183">
        <v>0.2</v>
      </c>
      <c r="G2163" s="183">
        <v>5.03</v>
      </c>
      <c r="H2163" s="183">
        <v>0.83</v>
      </c>
      <c r="I2163" s="183">
        <v>-9.69</v>
      </c>
      <c r="J2163" s="183">
        <v>-3.22</v>
      </c>
      <c r="K2163" s="183">
        <v>-19.43</v>
      </c>
      <c r="L2163" s="183">
        <v>0.33</v>
      </c>
      <c r="M2163" s="183">
        <v>2.0099999999999998</v>
      </c>
      <c r="N2163" s="183">
        <v>-26.23</v>
      </c>
      <c r="O2163" s="5"/>
    </row>
    <row r="2164" spans="1:15" s="8" customFormat="1" ht="15" customHeight="1" x14ac:dyDescent="0.25">
      <c r="A2164"/>
      <c r="B2164" s="168">
        <v>2009</v>
      </c>
      <c r="C2164" s="168"/>
      <c r="D2164" s="182">
        <v>4179</v>
      </c>
      <c r="E2164" s="183">
        <v>0.15</v>
      </c>
      <c r="F2164" s="183">
        <v>0.18</v>
      </c>
      <c r="G2164" s="183">
        <v>5.64</v>
      </c>
      <c r="H2164" s="183">
        <v>0.85</v>
      </c>
      <c r="I2164" s="183">
        <v>-12.2</v>
      </c>
      <c r="J2164" s="183">
        <v>-3.8</v>
      </c>
      <c r="K2164" s="183">
        <v>-25.22</v>
      </c>
      <c r="L2164" s="183">
        <v>0.31</v>
      </c>
      <c r="M2164" s="183">
        <v>2.0699999999999998</v>
      </c>
      <c r="N2164" s="183">
        <v>-32.61</v>
      </c>
      <c r="O2164" s="5"/>
    </row>
    <row r="2165" spans="1:15" ht="15" customHeight="1" x14ac:dyDescent="0.25">
      <c r="B2165" s="168">
        <v>2008</v>
      </c>
      <c r="C2165" s="168"/>
      <c r="D2165" s="182">
        <v>3988</v>
      </c>
      <c r="E2165" s="183">
        <v>0.19</v>
      </c>
      <c r="F2165" s="183">
        <v>0.23</v>
      </c>
      <c r="G2165" s="183">
        <v>4.37</v>
      </c>
      <c r="H2165" s="183">
        <v>0.81</v>
      </c>
      <c r="I2165" s="183">
        <v>-5.79</v>
      </c>
      <c r="J2165" s="183">
        <v>-1.93</v>
      </c>
      <c r="K2165" s="183">
        <v>-10.39</v>
      </c>
      <c r="L2165" s="183">
        <v>0.33</v>
      </c>
      <c r="M2165" s="183">
        <v>1.79</v>
      </c>
      <c r="N2165" s="183">
        <v>-16.84</v>
      </c>
    </row>
    <row r="2166" spans="1:15" ht="15" customHeight="1" x14ac:dyDescent="0.25">
      <c r="B2166" s="259" t="s">
        <v>319</v>
      </c>
      <c r="C2166" s="165"/>
      <c r="D2166" s="165"/>
      <c r="E2166" s="165"/>
      <c r="F2166" s="165"/>
      <c r="G2166" s="165"/>
      <c r="H2166" s="165"/>
      <c r="I2166" s="165"/>
      <c r="J2166" s="165"/>
      <c r="K2166" s="165"/>
      <c r="L2166" s="165"/>
      <c r="M2166" s="165"/>
      <c r="N2166" s="165"/>
    </row>
    <row r="2167" spans="1:15" ht="15" customHeight="1" x14ac:dyDescent="0.25">
      <c r="B2167" s="181">
        <v>2023</v>
      </c>
      <c r="C2167" s="181"/>
      <c r="D2167" s="182">
        <v>9437</v>
      </c>
      <c r="E2167" s="183">
        <v>0.34</v>
      </c>
      <c r="F2167" s="183">
        <v>0.51</v>
      </c>
      <c r="G2167" s="183">
        <v>1.97</v>
      </c>
      <c r="H2167" s="183">
        <v>0.66</v>
      </c>
      <c r="I2167" s="183">
        <v>2.73</v>
      </c>
      <c r="J2167" s="183">
        <v>1.4</v>
      </c>
      <c r="K2167" s="183">
        <v>4.16</v>
      </c>
      <c r="L2167" s="183">
        <v>0.51</v>
      </c>
      <c r="M2167" s="183">
        <v>1.52</v>
      </c>
      <c r="N2167" s="183">
        <v>3.73</v>
      </c>
    </row>
    <row r="2168" spans="1:15" ht="15" customHeight="1" x14ac:dyDescent="0.25">
      <c r="B2168" s="181">
        <v>2022</v>
      </c>
      <c r="C2168" s="181"/>
      <c r="D2168" s="182">
        <v>8981</v>
      </c>
      <c r="E2168" s="183">
        <v>0.25</v>
      </c>
      <c r="F2168" s="183">
        <v>0.33</v>
      </c>
      <c r="G2168" s="183">
        <v>3.01</v>
      </c>
      <c r="H2168" s="183">
        <v>0.75</v>
      </c>
      <c r="I2168" s="183">
        <v>3.14</v>
      </c>
      <c r="J2168" s="183">
        <v>1.97</v>
      </c>
      <c r="K2168" s="183">
        <v>7.9</v>
      </c>
      <c r="L2168" s="183">
        <v>0.63</v>
      </c>
      <c r="M2168" s="183">
        <v>2.5099999999999998</v>
      </c>
      <c r="N2168" s="183">
        <v>3.89</v>
      </c>
    </row>
    <row r="2169" spans="1:15" ht="15" customHeight="1" x14ac:dyDescent="0.25">
      <c r="B2169" s="181">
        <v>2021</v>
      </c>
      <c r="C2169" s="181"/>
      <c r="D2169" s="182">
        <v>8635</v>
      </c>
      <c r="E2169" s="183" t="s">
        <v>62</v>
      </c>
      <c r="F2169" s="183" t="s">
        <v>62</v>
      </c>
      <c r="G2169" s="183" t="s">
        <v>62</v>
      </c>
      <c r="H2169" s="183" t="s">
        <v>62</v>
      </c>
      <c r="I2169" s="183" t="s">
        <v>62</v>
      </c>
      <c r="J2169" s="183" t="s">
        <v>62</v>
      </c>
      <c r="K2169" s="183" t="s">
        <v>62</v>
      </c>
      <c r="L2169" s="183" t="s">
        <v>62</v>
      </c>
      <c r="M2169" s="183" t="s">
        <v>62</v>
      </c>
      <c r="N2169" s="183" t="s">
        <v>62</v>
      </c>
    </row>
    <row r="2170" spans="1:15" ht="15" customHeight="1" x14ac:dyDescent="0.25">
      <c r="B2170" s="168">
        <v>2020</v>
      </c>
      <c r="C2170" s="168"/>
      <c r="D2170" s="182">
        <v>8543</v>
      </c>
      <c r="E2170" s="183">
        <v>0.25</v>
      </c>
      <c r="F2170" s="183">
        <v>0.33</v>
      </c>
      <c r="G2170" s="183">
        <v>3.02</v>
      </c>
      <c r="H2170" s="183">
        <v>0.75</v>
      </c>
      <c r="I2170" s="183">
        <v>-12.97</v>
      </c>
      <c r="J2170" s="183">
        <v>-4.49</v>
      </c>
      <c r="K2170" s="183">
        <v>-18.07</v>
      </c>
      <c r="L2170" s="183">
        <v>0.35</v>
      </c>
      <c r="M2170" s="183">
        <v>1.39</v>
      </c>
      <c r="N2170" s="183">
        <v>-8.2899999999999991</v>
      </c>
    </row>
    <row r="2171" spans="1:15" ht="15" customHeight="1" x14ac:dyDescent="0.25">
      <c r="B2171" s="168">
        <v>2019</v>
      </c>
      <c r="C2171" s="168"/>
      <c r="D2171" s="182">
        <v>8183</v>
      </c>
      <c r="E2171" s="183">
        <v>0.24</v>
      </c>
      <c r="F2171" s="183">
        <v>0.31</v>
      </c>
      <c r="G2171" s="183">
        <v>3.18</v>
      </c>
      <c r="H2171" s="183">
        <v>0.76</v>
      </c>
      <c r="I2171" s="183">
        <v>-0.4</v>
      </c>
      <c r="J2171" s="183">
        <v>-0.26</v>
      </c>
      <c r="K2171" s="183">
        <v>-1.08</v>
      </c>
      <c r="L2171" s="183">
        <v>0.65</v>
      </c>
      <c r="M2171" s="183">
        <v>2.7</v>
      </c>
      <c r="N2171" s="183">
        <v>-0.41</v>
      </c>
    </row>
    <row r="2172" spans="1:15" ht="15" customHeight="1" x14ac:dyDescent="0.25">
      <c r="B2172" s="168">
        <v>2018</v>
      </c>
      <c r="C2172" s="168"/>
      <c r="D2172" s="182">
        <v>7550</v>
      </c>
      <c r="E2172" s="183">
        <v>0.23</v>
      </c>
      <c r="F2172" s="183">
        <v>0.28999999999999998</v>
      </c>
      <c r="G2172" s="183">
        <v>3.41</v>
      </c>
      <c r="H2172" s="183">
        <v>0.77</v>
      </c>
      <c r="I2172" s="183">
        <v>-0.56000000000000005</v>
      </c>
      <c r="J2172" s="183">
        <v>-0.33</v>
      </c>
      <c r="K2172" s="183">
        <v>-1.45</v>
      </c>
      <c r="L2172" s="183">
        <v>0.59</v>
      </c>
      <c r="M2172" s="183">
        <v>2.59</v>
      </c>
      <c r="N2172" s="183">
        <v>-0.52</v>
      </c>
    </row>
    <row r="2173" spans="1:15" ht="15" customHeight="1" x14ac:dyDescent="0.25">
      <c r="A2173" s="53"/>
      <c r="B2173" s="168">
        <v>2017</v>
      </c>
      <c r="C2173" s="168"/>
      <c r="D2173" s="182">
        <v>6719</v>
      </c>
      <c r="E2173" s="183">
        <v>0.24</v>
      </c>
      <c r="F2173" s="183">
        <v>0.31</v>
      </c>
      <c r="G2173" s="183">
        <v>3.24</v>
      </c>
      <c r="H2173" s="183">
        <v>0.76</v>
      </c>
      <c r="I2173" s="183">
        <v>-0.14000000000000001</v>
      </c>
      <c r="J2173" s="183">
        <v>-0.08</v>
      </c>
      <c r="K2173" s="183">
        <v>-0.35</v>
      </c>
      <c r="L2173" s="183">
        <v>0.59</v>
      </c>
      <c r="M2173" s="183">
        <v>2.4900000000000002</v>
      </c>
      <c r="N2173" s="183">
        <v>-0.13</v>
      </c>
    </row>
    <row r="2174" spans="1:15" ht="15" customHeight="1" x14ac:dyDescent="0.25">
      <c r="B2174" s="168">
        <v>2016</v>
      </c>
      <c r="C2174" s="168"/>
      <c r="D2174" s="182">
        <v>5766</v>
      </c>
      <c r="E2174" s="183">
        <v>0.23</v>
      </c>
      <c r="F2174" s="183">
        <v>0.3</v>
      </c>
      <c r="G2174" s="183">
        <v>3.29</v>
      </c>
      <c r="H2174" s="183">
        <v>0.77</v>
      </c>
      <c r="I2174" s="183">
        <v>-0.5</v>
      </c>
      <c r="J2174" s="183">
        <v>-0.26</v>
      </c>
      <c r="K2174" s="183">
        <v>-1.1000000000000001</v>
      </c>
      <c r="L2174" s="183">
        <v>0.51</v>
      </c>
      <c r="M2174" s="183">
        <v>2.1800000000000002</v>
      </c>
      <c r="N2174" s="183">
        <v>-0.45</v>
      </c>
    </row>
    <row r="2175" spans="1:15" ht="15" customHeight="1" x14ac:dyDescent="0.25">
      <c r="B2175" s="168">
        <v>2015</v>
      </c>
      <c r="C2175" s="168"/>
      <c r="D2175" s="182">
        <v>5112</v>
      </c>
      <c r="E2175" s="183">
        <v>0.17</v>
      </c>
      <c r="F2175" s="183">
        <v>0.2</v>
      </c>
      <c r="G2175" s="183">
        <v>4.9000000000000004</v>
      </c>
      <c r="H2175" s="183">
        <v>0.83</v>
      </c>
      <c r="I2175" s="183">
        <v>-2.95</v>
      </c>
      <c r="J2175" s="183">
        <v>-1.46</v>
      </c>
      <c r="K2175" s="183">
        <v>-8.59</v>
      </c>
      <c r="L2175" s="183">
        <v>0.49</v>
      </c>
      <c r="M2175" s="183">
        <v>2.91</v>
      </c>
      <c r="N2175" s="183">
        <v>-2.68</v>
      </c>
    </row>
    <row r="2176" spans="1:15" ht="15" customHeight="1" x14ac:dyDescent="0.25">
      <c r="B2176" s="168">
        <v>2014</v>
      </c>
      <c r="C2176" s="168"/>
      <c r="D2176" s="182">
        <v>4698</v>
      </c>
      <c r="E2176" s="183">
        <v>0.13</v>
      </c>
      <c r="F2176" s="183">
        <v>0.16</v>
      </c>
      <c r="G2176" s="183">
        <v>6.44</v>
      </c>
      <c r="H2176" s="183">
        <v>0.87</v>
      </c>
      <c r="I2176" s="183">
        <v>-7.33</v>
      </c>
      <c r="J2176" s="183">
        <v>-3.4</v>
      </c>
      <c r="K2176" s="183">
        <v>-25.33</v>
      </c>
      <c r="L2176" s="183">
        <v>0.46</v>
      </c>
      <c r="M2176" s="183">
        <v>3.46</v>
      </c>
      <c r="N2176" s="183">
        <v>-6.29</v>
      </c>
    </row>
    <row r="2177" spans="1:15" s="8" customFormat="1" ht="15" customHeight="1" x14ac:dyDescent="0.25">
      <c r="A2177"/>
      <c r="B2177" s="168">
        <v>2013</v>
      </c>
      <c r="C2177" s="168"/>
      <c r="D2177" s="182">
        <v>4466</v>
      </c>
      <c r="E2177" s="183">
        <v>0.15</v>
      </c>
      <c r="F2177" s="183">
        <v>0.17</v>
      </c>
      <c r="G2177" s="183">
        <v>5.82</v>
      </c>
      <c r="H2177" s="183">
        <v>0.85</v>
      </c>
      <c r="I2177" s="183">
        <v>-8.51</v>
      </c>
      <c r="J2177" s="183">
        <v>-3.59</v>
      </c>
      <c r="K2177" s="183">
        <v>-24.49</v>
      </c>
      <c r="L2177" s="183">
        <v>0.42</v>
      </c>
      <c r="M2177" s="183">
        <v>2.88</v>
      </c>
      <c r="N2177" s="183">
        <v>-6.66</v>
      </c>
      <c r="O2177" s="5"/>
    </row>
    <row r="2178" spans="1:15" s="9" customFormat="1" ht="15" customHeight="1" x14ac:dyDescent="0.25">
      <c r="A2178"/>
      <c r="B2178" s="168">
        <v>2012</v>
      </c>
      <c r="C2178" s="168"/>
      <c r="D2178" s="182">
        <v>4296</v>
      </c>
      <c r="E2178" s="183">
        <v>0.14000000000000001</v>
      </c>
      <c r="F2178" s="183">
        <v>0.16</v>
      </c>
      <c r="G2178" s="183">
        <v>6.13</v>
      </c>
      <c r="H2178" s="183">
        <v>0.86</v>
      </c>
      <c r="I2178" s="183">
        <v>-13.15</v>
      </c>
      <c r="J2178" s="183">
        <v>-5.43</v>
      </c>
      <c r="K2178" s="183">
        <v>-38.67</v>
      </c>
      <c r="L2178" s="183">
        <v>0.41</v>
      </c>
      <c r="M2178" s="183">
        <v>2.94</v>
      </c>
      <c r="N2178" s="183">
        <v>-10.52</v>
      </c>
      <c r="O2178" s="5"/>
    </row>
    <row r="2179" spans="1:15" s="9" customFormat="1" ht="15" customHeight="1" x14ac:dyDescent="0.25">
      <c r="A2179"/>
      <c r="B2179" s="168">
        <v>2011</v>
      </c>
      <c r="C2179" s="168"/>
      <c r="D2179" s="182">
        <v>4194</v>
      </c>
      <c r="E2179" s="183">
        <v>0.15</v>
      </c>
      <c r="F2179" s="183">
        <v>0.18</v>
      </c>
      <c r="G2179" s="183">
        <v>5.61</v>
      </c>
      <c r="H2179" s="183">
        <v>0.85</v>
      </c>
      <c r="I2179" s="183">
        <v>-10.39</v>
      </c>
      <c r="J2179" s="183">
        <v>-4.51</v>
      </c>
      <c r="K2179" s="183">
        <v>-29.79</v>
      </c>
      <c r="L2179" s="183">
        <v>0.43</v>
      </c>
      <c r="M2179" s="183">
        <v>2.87</v>
      </c>
      <c r="N2179" s="183">
        <v>-9</v>
      </c>
      <c r="O2179" s="5"/>
    </row>
    <row r="2180" spans="1:15" s="9" customFormat="1" ht="15" customHeight="1" x14ac:dyDescent="0.25">
      <c r="A2180"/>
      <c r="B2180" s="168">
        <v>2010</v>
      </c>
      <c r="C2180" s="168"/>
      <c r="D2180" s="182">
        <v>4006</v>
      </c>
      <c r="E2180" s="183">
        <v>7.0000000000000007E-2</v>
      </c>
      <c r="F2180" s="183">
        <v>7.0000000000000007E-2</v>
      </c>
      <c r="G2180" s="183">
        <v>13.51</v>
      </c>
      <c r="H2180" s="183">
        <v>0.93</v>
      </c>
      <c r="I2180" s="183">
        <v>-6.89</v>
      </c>
      <c r="J2180" s="183">
        <v>-3.77</v>
      </c>
      <c r="K2180" s="183">
        <v>-54.78</v>
      </c>
      <c r="L2180" s="183">
        <v>0.55000000000000004</v>
      </c>
      <c r="M2180" s="183">
        <v>7.95</v>
      </c>
      <c r="N2180" s="183">
        <v>-7.01</v>
      </c>
      <c r="O2180" s="5"/>
    </row>
    <row r="2181" spans="1:15" ht="15" customHeight="1" x14ac:dyDescent="0.25">
      <c r="B2181" s="168">
        <v>2009</v>
      </c>
      <c r="C2181" s="168"/>
      <c r="D2181" s="182">
        <v>3935</v>
      </c>
      <c r="E2181" s="183">
        <v>0.04</v>
      </c>
      <c r="F2181" s="183">
        <v>0.04</v>
      </c>
      <c r="G2181" s="183">
        <v>27.2</v>
      </c>
      <c r="H2181" s="183">
        <v>0.96</v>
      </c>
      <c r="I2181" s="183">
        <v>-7.08</v>
      </c>
      <c r="J2181" s="183">
        <v>-3.38</v>
      </c>
      <c r="K2181" s="183">
        <v>-95.2</v>
      </c>
      <c r="L2181" s="183">
        <v>0.48</v>
      </c>
      <c r="M2181" s="183">
        <v>13.44</v>
      </c>
      <c r="N2181" s="183">
        <v>-7.18</v>
      </c>
    </row>
    <row r="2182" spans="1:15" ht="15" customHeight="1" x14ac:dyDescent="0.25">
      <c r="B2182" s="168">
        <v>2008</v>
      </c>
      <c r="C2182" s="168"/>
      <c r="D2182" s="182">
        <v>3735</v>
      </c>
      <c r="E2182" s="183">
        <v>0.05</v>
      </c>
      <c r="F2182" s="183">
        <v>0.05</v>
      </c>
      <c r="G2182" s="183">
        <v>20.37</v>
      </c>
      <c r="H2182" s="183">
        <v>0.95</v>
      </c>
      <c r="I2182" s="183">
        <v>-7.47</v>
      </c>
      <c r="J2182" s="183">
        <v>-3.95</v>
      </c>
      <c r="K2182" s="183">
        <v>-84.32</v>
      </c>
      <c r="L2182" s="183">
        <v>0.53</v>
      </c>
      <c r="M2182" s="183">
        <v>11.28</v>
      </c>
      <c r="N2182" s="183">
        <v>-7.87</v>
      </c>
    </row>
    <row r="2183" spans="1:15" ht="15" customHeight="1" x14ac:dyDescent="0.25">
      <c r="A2183" s="53"/>
      <c r="B2183" s="259" t="s">
        <v>320</v>
      </c>
      <c r="C2183" s="165"/>
      <c r="D2183" s="165"/>
      <c r="E2183" s="165"/>
      <c r="F2183" s="165"/>
      <c r="G2183" s="165"/>
      <c r="H2183" s="165"/>
      <c r="I2183" s="165"/>
      <c r="J2183" s="165"/>
      <c r="K2183" s="165"/>
      <c r="L2183" s="165"/>
      <c r="M2183" s="165"/>
      <c r="N2183" s="165"/>
    </row>
    <row r="2184" spans="1:15" ht="15" customHeight="1" x14ac:dyDescent="0.25">
      <c r="A2184" s="53"/>
      <c r="B2184" s="181">
        <v>2023</v>
      </c>
      <c r="C2184" s="181"/>
      <c r="D2184" s="182">
        <v>481</v>
      </c>
      <c r="E2184" s="183">
        <v>0.34</v>
      </c>
      <c r="F2184" s="183">
        <v>0.51</v>
      </c>
      <c r="G2184" s="183">
        <v>1.94</v>
      </c>
      <c r="H2184" s="183">
        <v>0.66</v>
      </c>
      <c r="I2184" s="183">
        <v>5.42</v>
      </c>
      <c r="J2184" s="183">
        <v>3.28</v>
      </c>
      <c r="K2184" s="183">
        <v>9.64</v>
      </c>
      <c r="L2184" s="183">
        <v>0.6</v>
      </c>
      <c r="M2184" s="183">
        <v>1.78</v>
      </c>
      <c r="N2184" s="183">
        <v>94.17</v>
      </c>
    </row>
    <row r="2185" spans="1:15" ht="15" customHeight="1" x14ac:dyDescent="0.25">
      <c r="A2185" s="53"/>
      <c r="B2185" s="181">
        <v>2022</v>
      </c>
      <c r="C2185" s="181"/>
      <c r="D2185" s="182">
        <v>413</v>
      </c>
      <c r="E2185" s="183">
        <v>0.35</v>
      </c>
      <c r="F2185" s="183">
        <v>0.54</v>
      </c>
      <c r="G2185" s="183">
        <v>1.84</v>
      </c>
      <c r="H2185" s="183">
        <v>0.65</v>
      </c>
      <c r="I2185" s="183">
        <v>7.01</v>
      </c>
      <c r="J2185" s="183">
        <v>3.76</v>
      </c>
      <c r="K2185" s="183">
        <v>10.67</v>
      </c>
      <c r="L2185" s="183">
        <v>0.54</v>
      </c>
      <c r="M2185" s="183">
        <v>1.52</v>
      </c>
      <c r="N2185" s="183">
        <v>116.8</v>
      </c>
    </row>
    <row r="2186" spans="1:15" ht="15" customHeight="1" x14ac:dyDescent="0.25">
      <c r="A2186" s="53"/>
      <c r="B2186" s="181">
        <v>2021</v>
      </c>
      <c r="C2186" s="181"/>
      <c r="D2186" s="182">
        <v>380</v>
      </c>
      <c r="E2186" s="183" t="s">
        <v>62</v>
      </c>
      <c r="F2186" s="183" t="s">
        <v>62</v>
      </c>
      <c r="G2186" s="183" t="s">
        <v>62</v>
      </c>
      <c r="H2186" s="183" t="s">
        <v>62</v>
      </c>
      <c r="I2186" s="183" t="s">
        <v>62</v>
      </c>
      <c r="J2186" s="183" t="s">
        <v>62</v>
      </c>
      <c r="K2186" s="183" t="s">
        <v>62</v>
      </c>
      <c r="L2186" s="183" t="s">
        <v>62</v>
      </c>
      <c r="M2186" s="183" t="s">
        <v>62</v>
      </c>
      <c r="N2186" s="183" t="s">
        <v>62</v>
      </c>
    </row>
    <row r="2187" spans="1:15" ht="15" customHeight="1" x14ac:dyDescent="0.25">
      <c r="A2187" s="53"/>
      <c r="B2187" s="168">
        <v>2020</v>
      </c>
      <c r="C2187" s="168"/>
      <c r="D2187" s="182">
        <v>358</v>
      </c>
      <c r="E2187" s="183">
        <v>0.22</v>
      </c>
      <c r="F2187" s="183">
        <v>0.28000000000000003</v>
      </c>
      <c r="G2187" s="183">
        <v>3.58</v>
      </c>
      <c r="H2187" s="183">
        <v>0.78</v>
      </c>
      <c r="I2187" s="183">
        <v>-5.26</v>
      </c>
      <c r="J2187" s="183">
        <v>-1.72</v>
      </c>
      <c r="K2187" s="183">
        <v>-7.87</v>
      </c>
      <c r="L2187" s="183">
        <v>0.33</v>
      </c>
      <c r="M2187" s="183">
        <v>1.5</v>
      </c>
      <c r="N2187" s="183">
        <v>-48.55</v>
      </c>
    </row>
    <row r="2188" spans="1:15" ht="15" customHeight="1" x14ac:dyDescent="0.25">
      <c r="A2188" s="53"/>
      <c r="B2188" s="168">
        <v>2019</v>
      </c>
      <c r="C2188" s="168"/>
      <c r="D2188" s="182">
        <v>379</v>
      </c>
      <c r="E2188" s="183">
        <v>0.32</v>
      </c>
      <c r="F2188" s="183">
        <v>0.47</v>
      </c>
      <c r="G2188" s="183">
        <v>2.13</v>
      </c>
      <c r="H2188" s="183">
        <v>0.68</v>
      </c>
      <c r="I2188" s="183">
        <v>4.7699999999999996</v>
      </c>
      <c r="J2188" s="183">
        <v>2.16</v>
      </c>
      <c r="K2188" s="183">
        <v>6.75</v>
      </c>
      <c r="L2188" s="183">
        <v>0.45</v>
      </c>
      <c r="M2188" s="183">
        <v>1.41</v>
      </c>
      <c r="N2188" s="183">
        <v>63.5</v>
      </c>
    </row>
    <row r="2189" spans="1:15" ht="15" customHeight="1" x14ac:dyDescent="0.25">
      <c r="A2189" s="53"/>
      <c r="B2189" s="168">
        <v>2018</v>
      </c>
      <c r="C2189" s="168"/>
      <c r="D2189" s="182">
        <v>349</v>
      </c>
      <c r="E2189" s="183">
        <v>0.3</v>
      </c>
      <c r="F2189" s="183">
        <v>0.43</v>
      </c>
      <c r="G2189" s="183">
        <v>2.33</v>
      </c>
      <c r="H2189" s="183">
        <v>0.7</v>
      </c>
      <c r="I2189" s="183">
        <v>4.59</v>
      </c>
      <c r="J2189" s="183">
        <v>2.0499999999999998</v>
      </c>
      <c r="K2189" s="183">
        <v>6.82</v>
      </c>
      <c r="L2189" s="183">
        <v>0.45</v>
      </c>
      <c r="M2189" s="183">
        <v>1.49</v>
      </c>
      <c r="N2189" s="183">
        <v>61.88</v>
      </c>
    </row>
    <row r="2190" spans="1:15" ht="15" customHeight="1" x14ac:dyDescent="0.25">
      <c r="B2190" s="168">
        <v>2017</v>
      </c>
      <c r="C2190" s="168"/>
      <c r="D2190" s="182">
        <v>324</v>
      </c>
      <c r="E2190" s="183">
        <v>0.27</v>
      </c>
      <c r="F2190" s="183">
        <v>0.37</v>
      </c>
      <c r="G2190" s="183">
        <v>2.7</v>
      </c>
      <c r="H2190" s="183">
        <v>0.73</v>
      </c>
      <c r="I2190" s="183">
        <v>4.5599999999999996</v>
      </c>
      <c r="J2190" s="183">
        <v>1.97</v>
      </c>
      <c r="K2190" s="183">
        <v>7.27</v>
      </c>
      <c r="L2190" s="183">
        <v>0.43</v>
      </c>
      <c r="M2190" s="183">
        <v>1.6</v>
      </c>
      <c r="N2190" s="183">
        <v>56.33</v>
      </c>
    </row>
    <row r="2191" spans="1:15" ht="15" customHeight="1" x14ac:dyDescent="0.25">
      <c r="B2191" s="168">
        <v>2016</v>
      </c>
      <c r="C2191" s="168"/>
      <c r="D2191" s="182">
        <v>276</v>
      </c>
      <c r="E2191" s="183">
        <v>0.26</v>
      </c>
      <c r="F2191" s="183">
        <v>0.34</v>
      </c>
      <c r="G2191" s="183">
        <v>2.92</v>
      </c>
      <c r="H2191" s="183">
        <v>0.74</v>
      </c>
      <c r="I2191" s="183">
        <v>2.06</v>
      </c>
      <c r="J2191" s="183">
        <v>0.84</v>
      </c>
      <c r="K2191" s="183">
        <v>3.31</v>
      </c>
      <c r="L2191" s="183">
        <v>0.41</v>
      </c>
      <c r="M2191" s="183">
        <v>1.6</v>
      </c>
      <c r="N2191" s="183">
        <v>30.39</v>
      </c>
    </row>
    <row r="2192" spans="1:15" ht="15" customHeight="1" x14ac:dyDescent="0.25">
      <c r="B2192" s="168">
        <v>2015</v>
      </c>
      <c r="C2192" s="168"/>
      <c r="D2192" s="182">
        <v>244</v>
      </c>
      <c r="E2192" s="183">
        <v>0.25</v>
      </c>
      <c r="F2192" s="183">
        <v>0.33</v>
      </c>
      <c r="G2192" s="183">
        <v>3</v>
      </c>
      <c r="H2192" s="183">
        <v>0.75</v>
      </c>
      <c r="I2192" s="183">
        <v>-6.66</v>
      </c>
      <c r="J2192" s="183">
        <v>-2.62</v>
      </c>
      <c r="K2192" s="183">
        <v>-10.47</v>
      </c>
      <c r="L2192" s="183">
        <v>0.39</v>
      </c>
      <c r="M2192" s="183">
        <v>1.57</v>
      </c>
      <c r="N2192" s="183">
        <v>-78.83</v>
      </c>
    </row>
    <row r="2193" spans="1:15" s="10" customFormat="1" ht="15" customHeight="1" collapsed="1" x14ac:dyDescent="0.25">
      <c r="A2193"/>
      <c r="B2193" s="168">
        <v>2014</v>
      </c>
      <c r="C2193" s="168"/>
      <c r="D2193" s="182">
        <v>233</v>
      </c>
      <c r="E2193" s="183">
        <v>0.22</v>
      </c>
      <c r="F2193" s="183">
        <v>0.28000000000000003</v>
      </c>
      <c r="G2193" s="183">
        <v>3.55</v>
      </c>
      <c r="H2193" s="183">
        <v>0.78</v>
      </c>
      <c r="I2193" s="183">
        <v>-5.54</v>
      </c>
      <c r="J2193" s="183">
        <v>-2.2200000000000002</v>
      </c>
      <c r="K2193" s="183">
        <v>-10.08</v>
      </c>
      <c r="L2193" s="183">
        <v>0.4</v>
      </c>
      <c r="M2193" s="183">
        <v>1.82</v>
      </c>
      <c r="N2193" s="183">
        <v>-72.989999999999995</v>
      </c>
      <c r="O2193" s="5"/>
    </row>
    <row r="2194" spans="1:15" s="10" customFormat="1" ht="15" customHeight="1" x14ac:dyDescent="0.25">
      <c r="A2194"/>
      <c r="B2194" s="168">
        <v>2013</v>
      </c>
      <c r="C2194" s="168"/>
      <c r="D2194" s="182">
        <v>206</v>
      </c>
      <c r="E2194" s="183">
        <v>0.21</v>
      </c>
      <c r="F2194" s="183">
        <v>0.27</v>
      </c>
      <c r="G2194" s="183">
        <v>3.75</v>
      </c>
      <c r="H2194" s="183">
        <v>0.79</v>
      </c>
      <c r="I2194" s="183">
        <v>-7.47</v>
      </c>
      <c r="J2194" s="183">
        <v>-2.52</v>
      </c>
      <c r="K2194" s="183">
        <v>-11.95</v>
      </c>
      <c r="L2194" s="183">
        <v>0.34</v>
      </c>
      <c r="M2194" s="183">
        <v>1.6</v>
      </c>
      <c r="N2194" s="183">
        <v>-95.53</v>
      </c>
      <c r="O2194" s="5"/>
    </row>
    <row r="2195" spans="1:15" s="10" customFormat="1" ht="15" customHeight="1" x14ac:dyDescent="0.25">
      <c r="A2195"/>
      <c r="B2195" s="168">
        <v>2012</v>
      </c>
      <c r="C2195" s="168"/>
      <c r="D2195" s="182">
        <v>196</v>
      </c>
      <c r="E2195" s="183">
        <v>0.18</v>
      </c>
      <c r="F2195" s="183">
        <v>0.23</v>
      </c>
      <c r="G2195" s="183">
        <v>4.41</v>
      </c>
      <c r="H2195" s="183">
        <v>0.82</v>
      </c>
      <c r="I2195" s="183">
        <v>-11.94</v>
      </c>
      <c r="J2195" s="183">
        <v>-5.12</v>
      </c>
      <c r="K2195" s="183">
        <v>-27.7</v>
      </c>
      <c r="L2195" s="183">
        <v>0.43</v>
      </c>
      <c r="M2195" s="183">
        <v>2.3199999999999998</v>
      </c>
      <c r="N2195" s="183">
        <v>-176.33</v>
      </c>
      <c r="O2195" s="5"/>
    </row>
    <row r="2196" spans="1:15" ht="15" customHeight="1" x14ac:dyDescent="0.25">
      <c r="B2196" s="168">
        <v>2011</v>
      </c>
      <c r="C2196" s="168"/>
      <c r="D2196" s="182">
        <v>194</v>
      </c>
      <c r="E2196" s="183">
        <v>0.19</v>
      </c>
      <c r="F2196" s="183">
        <v>0.23</v>
      </c>
      <c r="G2196" s="183">
        <v>4.3499999999999996</v>
      </c>
      <c r="H2196" s="183">
        <v>0.81</v>
      </c>
      <c r="I2196" s="183">
        <v>-12.26</v>
      </c>
      <c r="J2196" s="183">
        <v>-4.68</v>
      </c>
      <c r="K2196" s="183">
        <v>-25.08</v>
      </c>
      <c r="L2196" s="183">
        <v>0.38</v>
      </c>
      <c r="M2196" s="183">
        <v>2.0499999999999998</v>
      </c>
      <c r="N2196" s="183">
        <v>-173.31</v>
      </c>
    </row>
    <row r="2197" spans="1:15" ht="15" customHeight="1" x14ac:dyDescent="0.25">
      <c r="B2197" s="168">
        <v>2010</v>
      </c>
      <c r="C2197" s="168"/>
      <c r="D2197" s="182">
        <v>208</v>
      </c>
      <c r="E2197" s="183">
        <v>0.25</v>
      </c>
      <c r="F2197" s="183">
        <v>0.34</v>
      </c>
      <c r="G2197" s="183">
        <v>2.97</v>
      </c>
      <c r="H2197" s="183">
        <v>0.75</v>
      </c>
      <c r="I2197" s="183">
        <v>-10.119999999999999</v>
      </c>
      <c r="J2197" s="183">
        <v>-4.2300000000000004</v>
      </c>
      <c r="K2197" s="183">
        <v>-16.809999999999999</v>
      </c>
      <c r="L2197" s="183">
        <v>0.42</v>
      </c>
      <c r="M2197" s="183">
        <v>1.66</v>
      </c>
      <c r="N2197" s="183">
        <v>-161.21</v>
      </c>
    </row>
    <row r="2198" spans="1:15" ht="15" customHeight="1" x14ac:dyDescent="0.25">
      <c r="B2198" s="168">
        <v>2009</v>
      </c>
      <c r="C2198" s="168"/>
      <c r="D2198" s="182">
        <v>198</v>
      </c>
      <c r="E2198" s="183">
        <v>0.26</v>
      </c>
      <c r="F2198" s="183">
        <v>0.35</v>
      </c>
      <c r="G2198" s="183">
        <v>2.88</v>
      </c>
      <c r="H2198" s="183">
        <v>0.74</v>
      </c>
      <c r="I2198" s="183">
        <v>-12.04</v>
      </c>
      <c r="J2198" s="183">
        <v>-4.3099999999999996</v>
      </c>
      <c r="K2198" s="183">
        <v>-16.73</v>
      </c>
      <c r="L2198" s="183">
        <v>0.36</v>
      </c>
      <c r="M2198" s="183">
        <v>1.39</v>
      </c>
      <c r="N2198" s="183">
        <v>-187.78</v>
      </c>
    </row>
    <row r="2199" spans="1:15" ht="15" customHeight="1" x14ac:dyDescent="0.25">
      <c r="A2199" s="53"/>
      <c r="B2199" s="168">
        <v>2008</v>
      </c>
      <c r="C2199" s="168"/>
      <c r="D2199" s="182">
        <v>206</v>
      </c>
      <c r="E2199" s="183">
        <v>0.21</v>
      </c>
      <c r="F2199" s="183">
        <v>0.27</v>
      </c>
      <c r="G2199" s="183">
        <v>3.66</v>
      </c>
      <c r="H2199" s="183">
        <v>0.79</v>
      </c>
      <c r="I2199" s="183">
        <v>-9.1999999999999993</v>
      </c>
      <c r="J2199" s="183">
        <v>-3.02</v>
      </c>
      <c r="K2199" s="183">
        <v>-14.09</v>
      </c>
      <c r="L2199" s="183">
        <v>0.33</v>
      </c>
      <c r="M2199" s="183">
        <v>1.53</v>
      </c>
      <c r="N2199" s="183">
        <v>-149.21</v>
      </c>
    </row>
    <row r="2200" spans="1:15" ht="15" customHeight="1" x14ac:dyDescent="0.25">
      <c r="B2200" s="259" t="s">
        <v>321</v>
      </c>
      <c r="C2200" s="165"/>
      <c r="D2200" s="165"/>
      <c r="E2200" s="165"/>
      <c r="F2200" s="165"/>
      <c r="G2200" s="165"/>
      <c r="H2200" s="165"/>
      <c r="I2200" s="165"/>
      <c r="J2200" s="165"/>
      <c r="K2200" s="165"/>
      <c r="L2200" s="165"/>
      <c r="M2200" s="165"/>
      <c r="N2200" s="165"/>
    </row>
    <row r="2201" spans="1:15" ht="15" customHeight="1" x14ac:dyDescent="0.25">
      <c r="B2201" s="181">
        <v>2023</v>
      </c>
      <c r="C2201" s="181"/>
      <c r="D2201" s="182">
        <v>103</v>
      </c>
      <c r="E2201" s="183">
        <v>0.32</v>
      </c>
      <c r="F2201" s="183">
        <v>0.47</v>
      </c>
      <c r="G2201" s="183">
        <v>2.11</v>
      </c>
      <c r="H2201" s="183">
        <v>0.68</v>
      </c>
      <c r="I2201" s="183">
        <v>7.17</v>
      </c>
      <c r="J2201" s="183">
        <v>3.22</v>
      </c>
      <c r="K2201" s="183">
        <v>10.02</v>
      </c>
      <c r="L2201" s="183">
        <v>0.45</v>
      </c>
      <c r="M2201" s="183">
        <v>1.4</v>
      </c>
      <c r="N2201" s="183">
        <v>605.44000000000005</v>
      </c>
    </row>
    <row r="2202" spans="1:15" ht="15" customHeight="1" x14ac:dyDescent="0.25">
      <c r="B2202" s="181">
        <v>2022</v>
      </c>
      <c r="C2202" s="181"/>
      <c r="D2202" s="182">
        <v>88</v>
      </c>
      <c r="E2202" s="183">
        <v>0.35</v>
      </c>
      <c r="F2202" s="183">
        <v>0.55000000000000004</v>
      </c>
      <c r="G2202" s="183">
        <v>1.82</v>
      </c>
      <c r="H2202" s="183">
        <v>0.65</v>
      </c>
      <c r="I2202" s="183">
        <v>14</v>
      </c>
      <c r="J2202" s="183">
        <v>5.53</v>
      </c>
      <c r="K2202" s="183">
        <v>15.61</v>
      </c>
      <c r="L2202" s="183">
        <v>0.4</v>
      </c>
      <c r="M2202" s="183">
        <v>1.1100000000000001</v>
      </c>
      <c r="N2202" s="183">
        <v>1202.55</v>
      </c>
    </row>
    <row r="2203" spans="1:15" ht="15" customHeight="1" x14ac:dyDescent="0.25">
      <c r="B2203" s="181">
        <v>2021</v>
      </c>
      <c r="C2203" s="181"/>
      <c r="D2203" s="182">
        <v>70</v>
      </c>
      <c r="E2203" s="183">
        <v>0.33</v>
      </c>
      <c r="F2203" s="183">
        <v>0.5</v>
      </c>
      <c r="G2203" s="183">
        <v>2</v>
      </c>
      <c r="H2203" s="183">
        <v>0.67</v>
      </c>
      <c r="I2203" s="183">
        <v>-6.09</v>
      </c>
      <c r="J2203" s="183">
        <v>-1.96</v>
      </c>
      <c r="K2203" s="183">
        <v>-5.88</v>
      </c>
      <c r="L2203" s="183">
        <v>0.32</v>
      </c>
      <c r="M2203" s="183">
        <v>0.97</v>
      </c>
      <c r="N2203" s="183">
        <v>-406.2</v>
      </c>
    </row>
    <row r="2204" spans="1:15" ht="15" customHeight="1" x14ac:dyDescent="0.25">
      <c r="B2204" s="168">
        <v>2020</v>
      </c>
      <c r="C2204" s="168"/>
      <c r="D2204" s="182">
        <v>77</v>
      </c>
      <c r="E2204" s="183">
        <v>0.38</v>
      </c>
      <c r="F2204" s="183">
        <v>0.61</v>
      </c>
      <c r="G2204" s="183">
        <v>1.63</v>
      </c>
      <c r="H2204" s="183">
        <v>0.62</v>
      </c>
      <c r="I2204" s="183">
        <v>13.26</v>
      </c>
      <c r="J2204" s="183">
        <v>3.73</v>
      </c>
      <c r="K2204" s="183">
        <v>9.82</v>
      </c>
      <c r="L2204" s="183">
        <v>0.28000000000000003</v>
      </c>
      <c r="M2204" s="183">
        <v>0.74</v>
      </c>
      <c r="N2204" s="183">
        <v>873.64</v>
      </c>
    </row>
    <row r="2205" spans="1:15" ht="15" customHeight="1" x14ac:dyDescent="0.25">
      <c r="B2205" s="168">
        <v>2019</v>
      </c>
      <c r="C2205" s="168"/>
      <c r="D2205" s="182">
        <v>76</v>
      </c>
      <c r="E2205" s="183">
        <v>0.32</v>
      </c>
      <c r="F2205" s="183">
        <v>0.47</v>
      </c>
      <c r="G2205" s="183">
        <v>2.14</v>
      </c>
      <c r="H2205" s="183">
        <v>0.68</v>
      </c>
      <c r="I2205" s="183">
        <v>16.71</v>
      </c>
      <c r="J2205" s="183">
        <v>6.2</v>
      </c>
      <c r="K2205" s="183">
        <v>19.489999999999998</v>
      </c>
      <c r="L2205" s="183">
        <v>0.37</v>
      </c>
      <c r="M2205" s="183">
        <v>1.17</v>
      </c>
      <c r="N2205" s="183">
        <v>1412.72</v>
      </c>
    </row>
    <row r="2206" spans="1:15" ht="15" customHeight="1" x14ac:dyDescent="0.25">
      <c r="B2206" s="168">
        <v>2018</v>
      </c>
      <c r="C2206" s="168"/>
      <c r="D2206" s="182">
        <v>69</v>
      </c>
      <c r="E2206" s="183">
        <v>0.31</v>
      </c>
      <c r="F2206" s="183">
        <v>0.45</v>
      </c>
      <c r="G2206" s="183">
        <v>2.21</v>
      </c>
      <c r="H2206" s="183">
        <v>0.69</v>
      </c>
      <c r="I2206" s="183">
        <v>6.03</v>
      </c>
      <c r="J2206" s="183">
        <v>1.99</v>
      </c>
      <c r="K2206" s="183">
        <v>6.4</v>
      </c>
      <c r="L2206" s="183">
        <v>0.33</v>
      </c>
      <c r="M2206" s="183">
        <v>1.06</v>
      </c>
      <c r="N2206" s="183">
        <v>476.03</v>
      </c>
    </row>
    <row r="2207" spans="1:15" ht="15" customHeight="1" x14ac:dyDescent="0.25">
      <c r="B2207" s="168">
        <v>2017</v>
      </c>
      <c r="C2207" s="168"/>
      <c r="D2207" s="182">
        <v>70</v>
      </c>
      <c r="E2207" s="183">
        <v>0.31</v>
      </c>
      <c r="F2207" s="183">
        <v>0.44</v>
      </c>
      <c r="G2207" s="183">
        <v>2.2599999999999998</v>
      </c>
      <c r="H2207" s="183">
        <v>0.69</v>
      </c>
      <c r="I2207" s="183">
        <v>8.89</v>
      </c>
      <c r="J2207" s="183">
        <v>3.01</v>
      </c>
      <c r="K2207" s="183">
        <v>9.83</v>
      </c>
      <c r="L2207" s="183">
        <v>0.34</v>
      </c>
      <c r="M2207" s="183">
        <v>1.1100000000000001</v>
      </c>
      <c r="N2207" s="183">
        <v>712.29</v>
      </c>
    </row>
    <row r="2208" spans="1:15" s="10" customFormat="1" ht="15" customHeight="1" collapsed="1" x14ac:dyDescent="0.25">
      <c r="A2208"/>
      <c r="B2208" s="168">
        <v>2016</v>
      </c>
      <c r="C2208" s="168"/>
      <c r="D2208" s="182">
        <v>59</v>
      </c>
      <c r="E2208" s="183">
        <v>0.26</v>
      </c>
      <c r="F2208" s="183">
        <v>0.36</v>
      </c>
      <c r="G2208" s="183">
        <v>2.81</v>
      </c>
      <c r="H2208" s="183">
        <v>0.74</v>
      </c>
      <c r="I2208" s="183">
        <v>-6.13</v>
      </c>
      <c r="J2208" s="183">
        <v>-1.91</v>
      </c>
      <c r="K2208" s="183">
        <v>-7.26</v>
      </c>
      <c r="L2208" s="183">
        <v>0.31</v>
      </c>
      <c r="M2208" s="183">
        <v>1.19</v>
      </c>
      <c r="N2208" s="183">
        <v>-502.14</v>
      </c>
      <c r="O2208" s="5"/>
    </row>
    <row r="2209" spans="1:15" s="10" customFormat="1" ht="15" customHeight="1" x14ac:dyDescent="0.25">
      <c r="A2209"/>
      <c r="B2209" s="168">
        <v>2015</v>
      </c>
      <c r="C2209" s="168"/>
      <c r="D2209" s="182">
        <v>59</v>
      </c>
      <c r="E2209" s="183">
        <v>0.33</v>
      </c>
      <c r="F2209" s="183">
        <v>0.5</v>
      </c>
      <c r="G2209" s="183">
        <v>1.99</v>
      </c>
      <c r="H2209" s="183">
        <v>0.67</v>
      </c>
      <c r="I2209" s="183">
        <v>8.18</v>
      </c>
      <c r="J2209" s="183">
        <v>2.02</v>
      </c>
      <c r="K2209" s="183">
        <v>6.04</v>
      </c>
      <c r="L2209" s="183">
        <v>0.25</v>
      </c>
      <c r="M2209" s="183">
        <v>0.74</v>
      </c>
      <c r="N2209" s="183">
        <v>599.75</v>
      </c>
      <c r="O2209" s="5"/>
    </row>
    <row r="2210" spans="1:15" s="10" customFormat="1" ht="15" customHeight="1" x14ac:dyDescent="0.25">
      <c r="A2210"/>
      <c r="B2210" s="168">
        <v>2014</v>
      </c>
      <c r="C2210" s="168"/>
      <c r="D2210" s="182">
        <v>49</v>
      </c>
      <c r="E2210" s="183">
        <v>0.17</v>
      </c>
      <c r="F2210" s="183">
        <v>0.21</v>
      </c>
      <c r="G2210" s="183">
        <v>4.84</v>
      </c>
      <c r="H2210" s="183">
        <v>0.83</v>
      </c>
      <c r="I2210" s="183">
        <v>-5.8</v>
      </c>
      <c r="J2210" s="183">
        <v>-1.56</v>
      </c>
      <c r="K2210" s="183">
        <v>-9.1199999999999992</v>
      </c>
      <c r="L2210" s="183">
        <v>0.27</v>
      </c>
      <c r="M2210" s="183">
        <v>1.57</v>
      </c>
      <c r="N2210" s="183">
        <v>-522.16</v>
      </c>
      <c r="O2210" s="5"/>
    </row>
    <row r="2211" spans="1:15" ht="15" customHeight="1" x14ac:dyDescent="0.25">
      <c r="B2211" s="168">
        <v>2013</v>
      </c>
      <c r="C2211" s="168"/>
      <c r="D2211" s="182">
        <v>45</v>
      </c>
      <c r="E2211" s="183">
        <v>0.14000000000000001</v>
      </c>
      <c r="F2211" s="183">
        <v>0.17</v>
      </c>
      <c r="G2211" s="183">
        <v>5.91</v>
      </c>
      <c r="H2211" s="183">
        <v>0.86</v>
      </c>
      <c r="I2211" s="183">
        <v>-16.72</v>
      </c>
      <c r="J2211" s="183">
        <v>-3.54</v>
      </c>
      <c r="K2211" s="183">
        <v>-24.48</v>
      </c>
      <c r="L2211" s="183">
        <v>0.21</v>
      </c>
      <c r="M2211" s="183">
        <v>1.46</v>
      </c>
      <c r="N2211" s="183">
        <v>-1384.27</v>
      </c>
    </row>
    <row r="2212" spans="1:15" ht="15" customHeight="1" x14ac:dyDescent="0.25">
      <c r="B2212" s="168">
        <v>2012</v>
      </c>
      <c r="C2212" s="168"/>
      <c r="D2212" s="182">
        <v>49</v>
      </c>
      <c r="E2212" s="183">
        <v>0.17</v>
      </c>
      <c r="F2212" s="183">
        <v>0.2</v>
      </c>
      <c r="G2212" s="183">
        <v>4.92</v>
      </c>
      <c r="H2212" s="183">
        <v>0.83</v>
      </c>
      <c r="I2212" s="183">
        <v>-21.91</v>
      </c>
      <c r="J2212" s="183">
        <v>-4.9400000000000004</v>
      </c>
      <c r="K2212" s="183">
        <v>-29.2</v>
      </c>
      <c r="L2212" s="183">
        <v>0.23</v>
      </c>
      <c r="M2212" s="183">
        <v>1.33</v>
      </c>
      <c r="N2212" s="183">
        <v>-2247.37</v>
      </c>
    </row>
    <row r="2213" spans="1:15" ht="15" customHeight="1" x14ac:dyDescent="0.25">
      <c r="B2213" s="168">
        <v>2011</v>
      </c>
      <c r="C2213" s="168"/>
      <c r="D2213" s="182">
        <v>46</v>
      </c>
      <c r="E2213" s="183">
        <v>0.2</v>
      </c>
      <c r="F2213" s="183">
        <v>0.26</v>
      </c>
      <c r="G2213" s="183">
        <v>3.88</v>
      </c>
      <c r="H2213" s="183">
        <v>0.8</v>
      </c>
      <c r="I2213" s="183">
        <v>-12.24</v>
      </c>
      <c r="J2213" s="183">
        <v>-2.71</v>
      </c>
      <c r="K2213" s="183">
        <v>-13.22</v>
      </c>
      <c r="L2213" s="183">
        <v>0.22</v>
      </c>
      <c r="M2213" s="183">
        <v>1.08</v>
      </c>
      <c r="N2213" s="183">
        <v>-1120.07</v>
      </c>
    </row>
    <row r="2214" spans="1:15" ht="15" customHeight="1" x14ac:dyDescent="0.25">
      <c r="B2214" s="168">
        <v>2010</v>
      </c>
      <c r="C2214" s="168"/>
      <c r="D2214" s="182">
        <v>46</v>
      </c>
      <c r="E2214" s="183">
        <v>0.17</v>
      </c>
      <c r="F2214" s="183">
        <v>0.2</v>
      </c>
      <c r="G2214" s="183">
        <v>4.96</v>
      </c>
      <c r="H2214" s="183">
        <v>0.83</v>
      </c>
      <c r="I2214" s="183">
        <v>-12.09</v>
      </c>
      <c r="J2214" s="183">
        <v>-2.59</v>
      </c>
      <c r="K2214" s="183">
        <v>-15.45</v>
      </c>
      <c r="L2214" s="183">
        <v>0.21</v>
      </c>
      <c r="M2214" s="183">
        <v>1.28</v>
      </c>
      <c r="N2214" s="183">
        <v>-1089.3499999999999</v>
      </c>
    </row>
    <row r="2215" spans="1:15" ht="15" customHeight="1" x14ac:dyDescent="0.25">
      <c r="A2215" s="53"/>
      <c r="B2215" s="168">
        <v>2009</v>
      </c>
      <c r="C2215" s="168"/>
      <c r="D2215" s="182">
        <v>46</v>
      </c>
      <c r="E2215" s="183">
        <v>0.15</v>
      </c>
      <c r="F2215" s="183">
        <v>0.18</v>
      </c>
      <c r="G2215" s="183">
        <v>5.55</v>
      </c>
      <c r="H2215" s="183">
        <v>0.85</v>
      </c>
      <c r="I2215" s="183">
        <v>-17.32</v>
      </c>
      <c r="J2215" s="183">
        <v>-3.75</v>
      </c>
      <c r="K2215" s="183">
        <v>-24.57</v>
      </c>
      <c r="L2215" s="183">
        <v>0.22</v>
      </c>
      <c r="M2215" s="183">
        <v>1.42</v>
      </c>
      <c r="N2215" s="183">
        <v>-1540.61</v>
      </c>
    </row>
    <row r="2216" spans="1:15" ht="15" customHeight="1" x14ac:dyDescent="0.25">
      <c r="B2216" s="168">
        <v>2008</v>
      </c>
      <c r="C2216" s="168"/>
      <c r="D2216" s="182">
        <v>47</v>
      </c>
      <c r="E2216" s="183">
        <v>0.23</v>
      </c>
      <c r="F2216" s="183">
        <v>0.3</v>
      </c>
      <c r="G2216" s="183">
        <v>3.35</v>
      </c>
      <c r="H2216" s="183">
        <v>0.77</v>
      </c>
      <c r="I2216" s="183">
        <v>-1.62</v>
      </c>
      <c r="J2216" s="183">
        <v>-0.41</v>
      </c>
      <c r="K2216" s="183">
        <v>-1.79</v>
      </c>
      <c r="L2216" s="183">
        <v>0.25</v>
      </c>
      <c r="M2216" s="183">
        <v>1.1000000000000001</v>
      </c>
      <c r="N2216" s="183">
        <v>-149.74</v>
      </c>
    </row>
    <row r="2217" spans="1:15" s="10" customFormat="1" ht="15" customHeight="1" collapsed="1" x14ac:dyDescent="0.25">
      <c r="A2217"/>
      <c r="B2217" s="187" t="s">
        <v>322</v>
      </c>
      <c r="C2217" s="187"/>
      <c r="D2217" s="187"/>
      <c r="E2217" s="187"/>
      <c r="F2217" s="187"/>
      <c r="G2217" s="187"/>
      <c r="H2217" s="187"/>
      <c r="I2217" s="187"/>
      <c r="J2217" s="187"/>
      <c r="K2217" s="187"/>
      <c r="L2217" s="187"/>
      <c r="M2217" s="187"/>
      <c r="N2217" s="187"/>
      <c r="O2217" s="5"/>
    </row>
    <row r="2218" spans="1:15" s="10" customFormat="1" ht="15" customHeight="1" x14ac:dyDescent="0.25">
      <c r="A2218"/>
      <c r="B2218" s="181">
        <v>2023</v>
      </c>
      <c r="C2218" s="181"/>
      <c r="D2218" s="182">
        <v>17</v>
      </c>
      <c r="E2218" s="183">
        <v>0.19</v>
      </c>
      <c r="F2218" s="183">
        <v>0.23</v>
      </c>
      <c r="G2218" s="183">
        <v>4.26</v>
      </c>
      <c r="H2218" s="183">
        <v>0.81</v>
      </c>
      <c r="I2218" s="183">
        <v>20.77</v>
      </c>
      <c r="J2218" s="183">
        <v>8.2899999999999991</v>
      </c>
      <c r="K2218" s="183">
        <v>43.59</v>
      </c>
      <c r="L2218" s="183">
        <v>0.4</v>
      </c>
      <c r="M2218" s="183">
        <v>2.1</v>
      </c>
      <c r="N2218" s="183">
        <v>14954.41</v>
      </c>
      <c r="O2218" s="5"/>
    </row>
    <row r="2219" spans="1:15" s="10" customFormat="1" ht="15" customHeight="1" x14ac:dyDescent="0.25">
      <c r="A2219"/>
      <c r="B2219" s="181">
        <v>2022</v>
      </c>
      <c r="C2219" s="181"/>
      <c r="D2219" s="182">
        <v>17</v>
      </c>
      <c r="E2219" s="183">
        <v>0.13</v>
      </c>
      <c r="F2219" s="183">
        <v>0.15</v>
      </c>
      <c r="G2219" s="183">
        <v>6.48</v>
      </c>
      <c r="H2219" s="183">
        <v>0.87</v>
      </c>
      <c r="I2219" s="183">
        <v>15.95</v>
      </c>
      <c r="J2219" s="183">
        <v>6.13</v>
      </c>
      <c r="K2219" s="183">
        <v>45.81</v>
      </c>
      <c r="L2219" s="183">
        <v>0.38</v>
      </c>
      <c r="M2219" s="183">
        <v>2.87</v>
      </c>
      <c r="N2219" s="183">
        <v>9130</v>
      </c>
      <c r="O2219" s="5"/>
    </row>
    <row r="2220" spans="1:15" s="10" customFormat="1" ht="15" customHeight="1" x14ac:dyDescent="0.25">
      <c r="A2220"/>
      <c r="B2220" s="181">
        <v>2021</v>
      </c>
      <c r="C2220" s="181"/>
      <c r="D2220" s="182">
        <v>14</v>
      </c>
      <c r="E2220" s="183">
        <v>0.11</v>
      </c>
      <c r="F2220" s="183">
        <v>0.12</v>
      </c>
      <c r="G2220" s="183">
        <v>8.3000000000000007</v>
      </c>
      <c r="H2220" s="183">
        <v>0.89</v>
      </c>
      <c r="I2220" s="183">
        <v>6.82</v>
      </c>
      <c r="J2220" s="183">
        <v>2.16</v>
      </c>
      <c r="K2220" s="183">
        <v>20.14</v>
      </c>
      <c r="L2220" s="183">
        <v>0.32</v>
      </c>
      <c r="M2220" s="183">
        <v>2.95</v>
      </c>
      <c r="N2220" s="183">
        <v>3437.71</v>
      </c>
      <c r="O2220" s="5"/>
    </row>
    <row r="2221" spans="1:15" s="10" customFormat="1" ht="15" customHeight="1" x14ac:dyDescent="0.25">
      <c r="A2221"/>
      <c r="B2221" s="168">
        <v>2020</v>
      </c>
      <c r="C2221" s="168"/>
      <c r="D2221" s="182">
        <v>13</v>
      </c>
      <c r="E2221" s="183">
        <v>0.12</v>
      </c>
      <c r="F2221" s="183">
        <v>0.13</v>
      </c>
      <c r="G2221" s="183">
        <v>7.69</v>
      </c>
      <c r="H2221" s="183">
        <v>0.88</v>
      </c>
      <c r="I2221" s="183">
        <v>-5.38</v>
      </c>
      <c r="J2221" s="183">
        <v>-1.61</v>
      </c>
      <c r="K2221" s="183">
        <v>-13.98</v>
      </c>
      <c r="L2221" s="183">
        <v>0.3</v>
      </c>
      <c r="M2221" s="183">
        <v>2.6</v>
      </c>
      <c r="N2221" s="183">
        <v>-2455.54</v>
      </c>
      <c r="O2221" s="5"/>
    </row>
    <row r="2222" spans="1:15" s="10" customFormat="1" ht="15" customHeight="1" x14ac:dyDescent="0.25">
      <c r="A2222"/>
      <c r="B2222" s="168">
        <v>2019</v>
      </c>
      <c r="C2222" s="168"/>
      <c r="D2222" s="182">
        <v>15</v>
      </c>
      <c r="E2222" s="183">
        <v>0.18</v>
      </c>
      <c r="F2222" s="183">
        <v>0.22</v>
      </c>
      <c r="G2222" s="183">
        <v>4.45</v>
      </c>
      <c r="H2222" s="183">
        <v>0.82</v>
      </c>
      <c r="I2222" s="183">
        <v>22.31</v>
      </c>
      <c r="J2222" s="183">
        <v>8.85</v>
      </c>
      <c r="K2222" s="183">
        <v>48.26</v>
      </c>
      <c r="L2222" s="183">
        <v>0.4</v>
      </c>
      <c r="M2222" s="183">
        <v>2.16</v>
      </c>
      <c r="N2222" s="183">
        <v>13712.13</v>
      </c>
      <c r="O2222" s="5"/>
    </row>
    <row r="2223" spans="1:15" s="10" customFormat="1" ht="15" customHeight="1" x14ac:dyDescent="0.25">
      <c r="A2223"/>
      <c r="B2223" s="168">
        <v>2018</v>
      </c>
      <c r="C2223" s="168"/>
      <c r="D2223" s="182">
        <v>14</v>
      </c>
      <c r="E2223" s="183">
        <v>0.17</v>
      </c>
      <c r="F2223" s="183">
        <v>0.21</v>
      </c>
      <c r="G2223" s="183">
        <v>4.8600000000000003</v>
      </c>
      <c r="H2223" s="183">
        <v>0.83</v>
      </c>
      <c r="I2223" s="183">
        <v>16.07</v>
      </c>
      <c r="J2223" s="183">
        <v>5.73</v>
      </c>
      <c r="K2223" s="183">
        <v>33.58</v>
      </c>
      <c r="L2223" s="183">
        <v>0.36</v>
      </c>
      <c r="M2223" s="183">
        <v>2.09</v>
      </c>
      <c r="N2223" s="183">
        <v>9050.86</v>
      </c>
      <c r="O2223" s="5"/>
    </row>
    <row r="2224" spans="1:15" s="10" customFormat="1" ht="15" customHeight="1" x14ac:dyDescent="0.25">
      <c r="A2224"/>
      <c r="B2224" s="168">
        <v>2017</v>
      </c>
      <c r="C2224" s="168"/>
      <c r="D2224" s="182">
        <v>12</v>
      </c>
      <c r="E2224" s="183">
        <v>0.18</v>
      </c>
      <c r="F2224" s="183">
        <v>0.22</v>
      </c>
      <c r="G2224" s="183">
        <v>4.57</v>
      </c>
      <c r="H2224" s="183">
        <v>0.82</v>
      </c>
      <c r="I2224" s="183">
        <v>24.96</v>
      </c>
      <c r="J2224" s="183">
        <v>8.31</v>
      </c>
      <c r="K2224" s="183">
        <v>46.28</v>
      </c>
      <c r="L2224" s="183">
        <v>0.33</v>
      </c>
      <c r="M2224" s="183">
        <v>1.85</v>
      </c>
      <c r="N2224" s="183">
        <v>14660.92</v>
      </c>
      <c r="O2224" s="5"/>
    </row>
    <row r="2225" spans="1:15" s="10" customFormat="1" ht="15" customHeight="1" x14ac:dyDescent="0.25">
      <c r="A2225"/>
      <c r="B2225" s="168">
        <v>2016</v>
      </c>
      <c r="C2225" s="168"/>
      <c r="D2225" s="182">
        <v>10</v>
      </c>
      <c r="E2225" s="183">
        <v>0.2</v>
      </c>
      <c r="F2225" s="183">
        <v>0.25</v>
      </c>
      <c r="G2225" s="183">
        <v>4.07</v>
      </c>
      <c r="H2225" s="183">
        <v>0.8</v>
      </c>
      <c r="I2225" s="183">
        <v>19.600000000000001</v>
      </c>
      <c r="J2225" s="183">
        <v>7.29</v>
      </c>
      <c r="K2225" s="183">
        <v>36.93</v>
      </c>
      <c r="L2225" s="183">
        <v>0.37</v>
      </c>
      <c r="M2225" s="183">
        <v>1.88</v>
      </c>
      <c r="N2225" s="183">
        <v>11823.9</v>
      </c>
      <c r="O2225" s="5"/>
    </row>
    <row r="2226" spans="1:15" ht="15" customHeight="1" x14ac:dyDescent="0.25">
      <c r="B2226" s="168">
        <v>2015</v>
      </c>
      <c r="C2226" s="168"/>
      <c r="D2226" s="182">
        <v>9</v>
      </c>
      <c r="E2226" s="183">
        <v>0.2</v>
      </c>
      <c r="F2226" s="183">
        <v>0.25</v>
      </c>
      <c r="G2226" s="183">
        <v>3.93</v>
      </c>
      <c r="H2226" s="183">
        <v>0.8</v>
      </c>
      <c r="I2226" s="183">
        <v>16.670000000000002</v>
      </c>
      <c r="J2226" s="183">
        <v>6.18</v>
      </c>
      <c r="K2226" s="183">
        <v>30.48</v>
      </c>
      <c r="L2226" s="183">
        <v>0.37</v>
      </c>
      <c r="M2226" s="183">
        <v>1.83</v>
      </c>
      <c r="N2226" s="183">
        <v>10358.11</v>
      </c>
    </row>
    <row r="2227" spans="1:15" ht="15" customHeight="1" x14ac:dyDescent="0.25">
      <c r="B2227" s="168">
        <v>2014</v>
      </c>
      <c r="C2227" s="168"/>
      <c r="D2227" s="182">
        <v>7</v>
      </c>
      <c r="E2227" s="183">
        <v>0.16</v>
      </c>
      <c r="F2227" s="183">
        <v>0.19</v>
      </c>
      <c r="G2227" s="183">
        <v>5.15</v>
      </c>
      <c r="H2227" s="183">
        <v>0.84</v>
      </c>
      <c r="I2227" s="183">
        <v>8.7799999999999994</v>
      </c>
      <c r="J2227" s="183">
        <v>2.98</v>
      </c>
      <c r="K2227" s="183">
        <v>18.309999999999999</v>
      </c>
      <c r="L2227" s="183">
        <v>0.34</v>
      </c>
      <c r="M2227" s="183">
        <v>2.08</v>
      </c>
      <c r="N2227" s="183">
        <v>4990</v>
      </c>
    </row>
    <row r="2228" spans="1:15" ht="15" customHeight="1" x14ac:dyDescent="0.25">
      <c r="B2228" s="168">
        <v>2013</v>
      </c>
      <c r="C2228" s="168"/>
      <c r="D2228" s="182">
        <v>10</v>
      </c>
      <c r="E2228" s="183">
        <v>0.25</v>
      </c>
      <c r="F2228" s="183">
        <v>0.33</v>
      </c>
      <c r="G2228" s="183">
        <v>3.04</v>
      </c>
      <c r="H2228" s="183">
        <v>0.75</v>
      </c>
      <c r="I2228" s="183">
        <v>8.85</v>
      </c>
      <c r="J2228" s="183">
        <v>3.17</v>
      </c>
      <c r="K2228" s="183">
        <v>12.8</v>
      </c>
      <c r="L2228" s="183">
        <v>0.36</v>
      </c>
      <c r="M2228" s="183">
        <v>1.45</v>
      </c>
      <c r="N2228" s="183">
        <v>3777.6</v>
      </c>
      <c r="O2228" s="52"/>
    </row>
    <row r="2229" spans="1:15" ht="15" customHeight="1" x14ac:dyDescent="0.25">
      <c r="B2229" s="168">
        <v>2012</v>
      </c>
      <c r="C2229" s="168"/>
      <c r="D2229" s="182">
        <v>6</v>
      </c>
      <c r="E2229" s="183">
        <v>0.32</v>
      </c>
      <c r="F2229" s="183">
        <v>0.47</v>
      </c>
      <c r="G2229" s="183">
        <v>2.11</v>
      </c>
      <c r="H2229" s="183">
        <v>0.68</v>
      </c>
      <c r="I2229" s="183">
        <v>7.39</v>
      </c>
      <c r="J2229" s="183">
        <v>2.87</v>
      </c>
      <c r="K2229" s="183">
        <v>8.91</v>
      </c>
      <c r="L2229" s="183">
        <v>0.39</v>
      </c>
      <c r="M2229" s="183">
        <v>1.2</v>
      </c>
      <c r="N2229" s="183">
        <v>3776.83</v>
      </c>
    </row>
    <row r="2230" spans="1:15" ht="15" customHeight="1" x14ac:dyDescent="0.25">
      <c r="B2230" s="168">
        <v>2011</v>
      </c>
      <c r="C2230" s="168"/>
      <c r="D2230" s="182">
        <v>9</v>
      </c>
      <c r="E2230" s="183">
        <v>0.31</v>
      </c>
      <c r="F2230" s="183">
        <v>0.45</v>
      </c>
      <c r="G2230" s="183">
        <v>2.23</v>
      </c>
      <c r="H2230" s="183">
        <v>0.69</v>
      </c>
      <c r="I2230" s="183">
        <v>2.85</v>
      </c>
      <c r="J2230" s="183">
        <v>1.0900000000000001</v>
      </c>
      <c r="K2230" s="183">
        <v>3.53</v>
      </c>
      <c r="L2230" s="183">
        <v>0.38</v>
      </c>
      <c r="M2230" s="183">
        <v>1.24</v>
      </c>
      <c r="N2230" s="183">
        <v>1481.56</v>
      </c>
    </row>
    <row r="2231" spans="1:15" ht="15" customHeight="1" x14ac:dyDescent="0.25">
      <c r="A2231" s="53"/>
      <c r="B2231" s="168">
        <v>2010</v>
      </c>
      <c r="C2231" s="168"/>
      <c r="D2231" s="182">
        <v>9</v>
      </c>
      <c r="E2231" s="183">
        <v>0.35</v>
      </c>
      <c r="F2231" s="183">
        <v>0.55000000000000004</v>
      </c>
      <c r="G2231" s="183">
        <v>1.83</v>
      </c>
      <c r="H2231" s="183">
        <v>0.65</v>
      </c>
      <c r="I2231" s="183">
        <v>6.67</v>
      </c>
      <c r="J2231" s="183">
        <v>2.4</v>
      </c>
      <c r="K2231" s="183">
        <v>6.8</v>
      </c>
      <c r="L2231" s="183">
        <v>0.36</v>
      </c>
      <c r="M2231" s="183">
        <v>1.02</v>
      </c>
      <c r="N2231" s="183">
        <v>3287.33</v>
      </c>
    </row>
    <row r="2232" spans="1:15" s="9" customFormat="1" ht="15" customHeight="1" collapsed="1" x14ac:dyDescent="0.25">
      <c r="A2232"/>
      <c r="B2232" s="168">
        <v>2009</v>
      </c>
      <c r="C2232" s="168"/>
      <c r="D2232" s="182">
        <v>10</v>
      </c>
      <c r="E2232" s="183">
        <v>0.36</v>
      </c>
      <c r="F2232" s="183">
        <v>0.56999999999999995</v>
      </c>
      <c r="G2232" s="183">
        <v>1.76</v>
      </c>
      <c r="H2232" s="183">
        <v>0.64</v>
      </c>
      <c r="I2232" s="183">
        <v>125.29</v>
      </c>
      <c r="J2232" s="183">
        <v>46.25</v>
      </c>
      <c r="K2232" s="183">
        <v>127.86</v>
      </c>
      <c r="L2232" s="183">
        <v>0.37</v>
      </c>
      <c r="M2232" s="183">
        <v>1.02</v>
      </c>
      <c r="N2232" s="183">
        <v>53364</v>
      </c>
      <c r="O2232" s="5"/>
    </row>
    <row r="2233" spans="1:15" s="9" customFormat="1" ht="15" customHeight="1" x14ac:dyDescent="0.25">
      <c r="A2233"/>
      <c r="B2233" s="168">
        <v>2008</v>
      </c>
      <c r="C2233" s="168"/>
      <c r="D2233" s="182">
        <v>9</v>
      </c>
      <c r="E2233" s="183">
        <v>0.3</v>
      </c>
      <c r="F2233" s="183">
        <v>0.42</v>
      </c>
      <c r="G2233" s="183">
        <v>2.36</v>
      </c>
      <c r="H2233" s="183">
        <v>0.7</v>
      </c>
      <c r="I2233" s="183">
        <v>121.44</v>
      </c>
      <c r="J2233" s="183">
        <v>48.33</v>
      </c>
      <c r="K2233" s="183">
        <v>162.13999999999999</v>
      </c>
      <c r="L2233" s="183">
        <v>0.4</v>
      </c>
      <c r="M2233" s="183">
        <v>1.34</v>
      </c>
      <c r="N2233" s="183">
        <v>58430</v>
      </c>
      <c r="O2233" s="5"/>
    </row>
    <row r="2234" spans="1:15" s="9" customFormat="1" ht="15" customHeight="1" x14ac:dyDescent="0.25">
      <c r="A2234"/>
      <c r="B2234" s="258" t="s">
        <v>40</v>
      </c>
      <c r="C2234" s="184"/>
      <c r="D2234" s="184"/>
      <c r="E2234" s="184"/>
      <c r="F2234" s="184"/>
      <c r="G2234" s="184"/>
      <c r="H2234" s="184"/>
      <c r="I2234" s="184"/>
      <c r="J2234" s="184"/>
      <c r="K2234" s="184"/>
      <c r="L2234" s="184"/>
      <c r="M2234" s="184"/>
      <c r="N2234" s="184"/>
      <c r="O2234" s="5"/>
    </row>
    <row r="2235" spans="1:15" ht="15" customHeight="1" x14ac:dyDescent="0.25">
      <c r="B2235" s="187" t="s">
        <v>323</v>
      </c>
      <c r="C2235" s="187"/>
      <c r="D2235" s="187"/>
      <c r="E2235" s="187"/>
      <c r="F2235" s="187"/>
      <c r="G2235" s="187"/>
      <c r="H2235" s="187"/>
      <c r="I2235" s="187"/>
      <c r="J2235" s="187"/>
      <c r="K2235" s="187"/>
      <c r="L2235" s="187"/>
      <c r="M2235" s="187"/>
      <c r="N2235" s="187"/>
    </row>
    <row r="2236" spans="1:15" ht="15" customHeight="1" x14ac:dyDescent="0.25">
      <c r="B2236" s="181">
        <v>2023</v>
      </c>
      <c r="C2236" s="181"/>
      <c r="D2236" s="182">
        <v>2857</v>
      </c>
      <c r="E2236" s="183">
        <v>0.17</v>
      </c>
      <c r="F2236" s="183">
        <v>0.21</v>
      </c>
      <c r="G2236" s="183">
        <v>4.8600000000000003</v>
      </c>
      <c r="H2236" s="183">
        <v>0.83</v>
      </c>
      <c r="I2236" s="183">
        <v>1.45</v>
      </c>
      <c r="J2236" s="183">
        <v>0.81</v>
      </c>
      <c r="K2236" s="183">
        <v>4.74</v>
      </c>
      <c r="L2236" s="183">
        <v>0.56000000000000005</v>
      </c>
      <c r="M2236" s="183">
        <v>3.26</v>
      </c>
      <c r="N2236" s="183">
        <v>5.84</v>
      </c>
    </row>
    <row r="2237" spans="1:15" ht="15" customHeight="1" x14ac:dyDescent="0.25">
      <c r="B2237" s="181">
        <v>2022</v>
      </c>
      <c r="C2237" s="181"/>
      <c r="D2237" s="182">
        <v>2676</v>
      </c>
      <c r="E2237" s="183">
        <v>0.17</v>
      </c>
      <c r="F2237" s="183">
        <v>0.2</v>
      </c>
      <c r="G2237" s="183">
        <v>4.8899999999999997</v>
      </c>
      <c r="H2237" s="183">
        <v>0.83</v>
      </c>
      <c r="I2237" s="183">
        <v>5.21</v>
      </c>
      <c r="J2237" s="183">
        <v>2.62</v>
      </c>
      <c r="K2237" s="183">
        <v>15.43</v>
      </c>
      <c r="L2237" s="183">
        <v>0.5</v>
      </c>
      <c r="M2237" s="183">
        <v>2.96</v>
      </c>
      <c r="N2237" s="183">
        <v>19.399999999999999</v>
      </c>
    </row>
    <row r="2238" spans="1:15" ht="15" customHeight="1" x14ac:dyDescent="0.25">
      <c r="B2238" s="181">
        <v>2021</v>
      </c>
      <c r="C2238" s="181"/>
      <c r="D2238" s="182">
        <v>2504</v>
      </c>
      <c r="E2238" s="183">
        <v>0.14000000000000001</v>
      </c>
      <c r="F2238" s="183">
        <v>0.16</v>
      </c>
      <c r="G2238" s="183">
        <v>6.38</v>
      </c>
      <c r="H2238" s="183">
        <v>0.86</v>
      </c>
      <c r="I2238" s="183">
        <v>-3.19</v>
      </c>
      <c r="J2238" s="183">
        <v>-1.1399999999999999</v>
      </c>
      <c r="K2238" s="183">
        <v>-8.3800000000000008</v>
      </c>
      <c r="L2238" s="183">
        <v>0.36</v>
      </c>
      <c r="M2238" s="183">
        <v>2.62</v>
      </c>
      <c r="N2238" s="183">
        <v>-8.2100000000000009</v>
      </c>
    </row>
    <row r="2239" spans="1:15" ht="15" customHeight="1" x14ac:dyDescent="0.25">
      <c r="B2239" s="187" t="s">
        <v>324</v>
      </c>
      <c r="C2239" s="187"/>
      <c r="D2239" s="187"/>
      <c r="E2239" s="187"/>
      <c r="F2239" s="187"/>
      <c r="G2239" s="187"/>
      <c r="H2239" s="187"/>
      <c r="I2239" s="187"/>
      <c r="J2239" s="187"/>
      <c r="K2239" s="187"/>
      <c r="L2239" s="187"/>
      <c r="M2239" s="187"/>
      <c r="N2239" s="187"/>
    </row>
    <row r="2240" spans="1:15" ht="15" customHeight="1" x14ac:dyDescent="0.25">
      <c r="B2240" s="181">
        <v>2023</v>
      </c>
      <c r="C2240" s="181"/>
      <c r="D2240" s="182">
        <v>963</v>
      </c>
      <c r="E2240" s="183">
        <v>0.48</v>
      </c>
      <c r="F2240" s="183">
        <v>0.92</v>
      </c>
      <c r="G2240" s="183">
        <v>1.0900000000000001</v>
      </c>
      <c r="H2240" s="183">
        <v>0.52</v>
      </c>
      <c r="I2240" s="183">
        <v>-0.92</v>
      </c>
      <c r="J2240" s="183">
        <v>-0.27</v>
      </c>
      <c r="K2240" s="183">
        <v>-0.56000000000000005</v>
      </c>
      <c r="L2240" s="183">
        <v>0.28999999999999998</v>
      </c>
      <c r="M2240" s="183">
        <v>0.6</v>
      </c>
      <c r="N2240" s="183">
        <v>-2.4</v>
      </c>
    </row>
    <row r="2241" spans="2:14" ht="15" customHeight="1" x14ac:dyDescent="0.25">
      <c r="B2241" s="181">
        <v>2022</v>
      </c>
      <c r="C2241" s="181"/>
      <c r="D2241" s="182">
        <v>924</v>
      </c>
      <c r="E2241" s="183">
        <v>0.4</v>
      </c>
      <c r="F2241" s="183">
        <v>0.66</v>
      </c>
      <c r="G2241" s="183">
        <v>1.51</v>
      </c>
      <c r="H2241" s="183">
        <v>0.6</v>
      </c>
      <c r="I2241" s="183">
        <v>10.199999999999999</v>
      </c>
      <c r="J2241" s="183">
        <v>4.9400000000000004</v>
      </c>
      <c r="K2241" s="183">
        <v>12.38</v>
      </c>
      <c r="L2241" s="183">
        <v>0.48</v>
      </c>
      <c r="M2241" s="183">
        <v>1.21</v>
      </c>
      <c r="N2241" s="183">
        <v>21.96</v>
      </c>
    </row>
    <row r="2242" spans="2:14" ht="15" customHeight="1" x14ac:dyDescent="0.25">
      <c r="B2242" s="181">
        <v>2021</v>
      </c>
      <c r="C2242" s="181"/>
      <c r="D2242" s="182">
        <v>873</v>
      </c>
      <c r="E2242" s="183">
        <v>0.38</v>
      </c>
      <c r="F2242" s="183">
        <v>0.61</v>
      </c>
      <c r="G2242" s="183">
        <v>1.63</v>
      </c>
      <c r="H2242" s="183">
        <v>0.62</v>
      </c>
      <c r="I2242" s="183">
        <v>-3.77</v>
      </c>
      <c r="J2242" s="183">
        <v>-1.18</v>
      </c>
      <c r="K2242" s="183">
        <v>-3.11</v>
      </c>
      <c r="L2242" s="183">
        <v>0.31</v>
      </c>
      <c r="M2242" s="183">
        <v>0.82</v>
      </c>
      <c r="N2242" s="183">
        <v>-4.8600000000000003</v>
      </c>
    </row>
    <row r="2243" spans="2:14" ht="15" customHeight="1" x14ac:dyDescent="0.25">
      <c r="B2243" s="187" t="s">
        <v>581</v>
      </c>
      <c r="C2243" s="187"/>
      <c r="D2243" s="187"/>
      <c r="E2243" s="187"/>
      <c r="F2243" s="187"/>
      <c r="G2243" s="187"/>
      <c r="H2243" s="187"/>
      <c r="I2243" s="187"/>
      <c r="J2243" s="187"/>
      <c r="K2243" s="187"/>
      <c r="L2243" s="187"/>
      <c r="M2243" s="187"/>
      <c r="N2243" s="187"/>
    </row>
    <row r="2244" spans="2:14" ht="15" customHeight="1" x14ac:dyDescent="0.25">
      <c r="B2244" s="181">
        <v>2023</v>
      </c>
      <c r="C2244" s="181"/>
      <c r="D2244" s="182">
        <v>576</v>
      </c>
      <c r="E2244" s="183">
        <v>0.17</v>
      </c>
      <c r="F2244" s="183">
        <v>0.2</v>
      </c>
      <c r="G2244" s="183">
        <v>4.9400000000000004</v>
      </c>
      <c r="H2244" s="183">
        <v>0.83</v>
      </c>
      <c r="I2244" s="183">
        <v>3.36</v>
      </c>
      <c r="J2244" s="183">
        <v>2.89</v>
      </c>
      <c r="K2244" s="183">
        <v>17.16</v>
      </c>
      <c r="L2244" s="183">
        <v>0.86</v>
      </c>
      <c r="M2244" s="183">
        <v>5.0999999999999996</v>
      </c>
      <c r="N2244" s="183">
        <v>7.2</v>
      </c>
    </row>
    <row r="2245" spans="2:14" ht="15" customHeight="1" x14ac:dyDescent="0.25">
      <c r="B2245" s="181">
        <v>2022</v>
      </c>
      <c r="C2245" s="181"/>
      <c r="D2245" s="182">
        <v>536</v>
      </c>
      <c r="E2245" s="183">
        <v>0.13</v>
      </c>
      <c r="F2245" s="183">
        <v>0.16</v>
      </c>
      <c r="G2245" s="183">
        <v>6.43</v>
      </c>
      <c r="H2245" s="183">
        <v>0.87</v>
      </c>
      <c r="I2245" s="183">
        <v>-0.3</v>
      </c>
      <c r="J2245" s="183">
        <v>-0.24</v>
      </c>
      <c r="K2245" s="183">
        <v>-1.77</v>
      </c>
      <c r="L2245" s="183">
        <v>0.81</v>
      </c>
      <c r="M2245" s="183">
        <v>5.98</v>
      </c>
      <c r="N2245" s="183">
        <v>-0.52</v>
      </c>
    </row>
    <row r="2246" spans="2:14" ht="15" customHeight="1" x14ac:dyDescent="0.25">
      <c r="B2246" s="181">
        <v>2021</v>
      </c>
      <c r="C2246" s="181"/>
      <c r="D2246" s="182">
        <v>495</v>
      </c>
      <c r="E2246" s="183">
        <v>0.13</v>
      </c>
      <c r="F2246" s="183">
        <v>0.15</v>
      </c>
      <c r="G2246" s="183">
        <v>6.58</v>
      </c>
      <c r="H2246" s="183">
        <v>0.87</v>
      </c>
      <c r="I2246" s="183">
        <v>-4.2300000000000004</v>
      </c>
      <c r="J2246" s="183">
        <v>-2.4900000000000002</v>
      </c>
      <c r="K2246" s="183">
        <v>-18.89</v>
      </c>
      <c r="L2246" s="183">
        <v>0.59</v>
      </c>
      <c r="M2246" s="183">
        <v>4.46</v>
      </c>
      <c r="N2246" s="183">
        <v>-5.31</v>
      </c>
    </row>
    <row r="2247" spans="2:14" ht="15" customHeight="1" x14ac:dyDescent="0.25">
      <c r="B2247" s="187" t="s">
        <v>580</v>
      </c>
      <c r="C2247" s="187"/>
      <c r="D2247" s="187"/>
      <c r="E2247" s="187"/>
      <c r="F2247" s="187"/>
      <c r="G2247" s="187"/>
      <c r="H2247" s="187"/>
      <c r="I2247" s="187"/>
      <c r="J2247" s="187"/>
      <c r="K2247" s="187"/>
      <c r="L2247" s="187"/>
      <c r="M2247" s="187"/>
      <c r="N2247" s="187"/>
    </row>
    <row r="2248" spans="2:14" ht="15" customHeight="1" x14ac:dyDescent="0.25">
      <c r="B2248" s="181">
        <v>2023</v>
      </c>
      <c r="C2248" s="181"/>
      <c r="D2248" s="182">
        <v>3454</v>
      </c>
      <c r="E2248" s="183">
        <v>0.28000000000000003</v>
      </c>
      <c r="F2248" s="183">
        <v>0.38</v>
      </c>
      <c r="G2248" s="183">
        <v>2.62</v>
      </c>
      <c r="H2248" s="183">
        <v>0.72</v>
      </c>
      <c r="I2248" s="183">
        <v>16.23</v>
      </c>
      <c r="J2248" s="183">
        <v>7.75</v>
      </c>
      <c r="K2248" s="183">
        <v>28.07</v>
      </c>
      <c r="L2248" s="183">
        <v>0.48</v>
      </c>
      <c r="M2248" s="183">
        <v>1.73</v>
      </c>
      <c r="N2248" s="183">
        <v>95.21</v>
      </c>
    </row>
    <row r="2249" spans="2:14" ht="15" customHeight="1" x14ac:dyDescent="0.25">
      <c r="B2249" s="181">
        <v>2022</v>
      </c>
      <c r="C2249" s="181"/>
      <c r="D2249" s="182">
        <v>3291</v>
      </c>
      <c r="E2249" s="183">
        <v>0.27</v>
      </c>
      <c r="F2249" s="183">
        <v>0.37</v>
      </c>
      <c r="G2249" s="183">
        <v>2.74</v>
      </c>
      <c r="H2249" s="183">
        <v>0.73</v>
      </c>
      <c r="I2249" s="183">
        <v>11.64</v>
      </c>
      <c r="J2249" s="183">
        <v>5.35</v>
      </c>
      <c r="K2249" s="183">
        <v>20.010000000000002</v>
      </c>
      <c r="L2249" s="183">
        <v>0.46</v>
      </c>
      <c r="M2249" s="183">
        <v>1.72</v>
      </c>
      <c r="N2249" s="183">
        <v>58.96</v>
      </c>
    </row>
    <row r="2250" spans="2:14" ht="15" customHeight="1" x14ac:dyDescent="0.25">
      <c r="B2250" s="181">
        <v>2021</v>
      </c>
      <c r="C2250" s="181"/>
      <c r="D2250" s="182">
        <v>3238</v>
      </c>
      <c r="E2250" s="183">
        <v>0.26</v>
      </c>
      <c r="F2250" s="183">
        <v>0.34</v>
      </c>
      <c r="G2250" s="183">
        <v>2.91</v>
      </c>
      <c r="H2250" s="183">
        <v>0.74</v>
      </c>
      <c r="I2250" s="183">
        <v>1.4</v>
      </c>
      <c r="J2250" s="183">
        <v>0.49</v>
      </c>
      <c r="K2250" s="183">
        <v>1.92</v>
      </c>
      <c r="L2250" s="183">
        <v>0.35</v>
      </c>
      <c r="M2250" s="183">
        <v>1.36</v>
      </c>
      <c r="N2250" s="183">
        <v>4.87</v>
      </c>
    </row>
    <row r="2251" spans="2:14" ht="15" customHeight="1" x14ac:dyDescent="0.25">
      <c r="B2251" s="187" t="s">
        <v>579</v>
      </c>
      <c r="C2251" s="187"/>
      <c r="D2251" s="187"/>
      <c r="E2251" s="187"/>
      <c r="F2251" s="187"/>
      <c r="G2251" s="187"/>
      <c r="H2251" s="187"/>
      <c r="I2251" s="187"/>
      <c r="J2251" s="187"/>
      <c r="K2251" s="187"/>
      <c r="L2251" s="187"/>
      <c r="M2251" s="187"/>
      <c r="N2251" s="187"/>
    </row>
    <row r="2252" spans="2:14" ht="15" customHeight="1" x14ac:dyDescent="0.25">
      <c r="B2252" s="181">
        <v>2023</v>
      </c>
      <c r="C2252" s="181"/>
      <c r="D2252" s="182">
        <v>670</v>
      </c>
      <c r="E2252" s="183">
        <v>0.23</v>
      </c>
      <c r="F2252" s="183">
        <v>0.3</v>
      </c>
      <c r="G2252" s="183">
        <v>3.31</v>
      </c>
      <c r="H2252" s="183">
        <v>0.77</v>
      </c>
      <c r="I2252" s="183">
        <v>9.02</v>
      </c>
      <c r="J2252" s="183">
        <v>7.16</v>
      </c>
      <c r="K2252" s="183">
        <v>30.88</v>
      </c>
      <c r="L2252" s="183">
        <v>0.79</v>
      </c>
      <c r="M2252" s="183">
        <v>3.42</v>
      </c>
      <c r="N2252" s="183">
        <v>20.22</v>
      </c>
    </row>
    <row r="2253" spans="2:14" ht="15" customHeight="1" x14ac:dyDescent="0.25">
      <c r="B2253" s="181">
        <v>2022</v>
      </c>
      <c r="C2253" s="181"/>
      <c r="D2253" s="182">
        <v>635</v>
      </c>
      <c r="E2253" s="183">
        <v>0.14000000000000001</v>
      </c>
      <c r="F2253" s="183">
        <v>0.16</v>
      </c>
      <c r="G2253" s="183">
        <v>6.37</v>
      </c>
      <c r="H2253" s="183">
        <v>0.86</v>
      </c>
      <c r="I2253" s="183">
        <v>7.6</v>
      </c>
      <c r="J2253" s="183">
        <v>6.8</v>
      </c>
      <c r="K2253" s="183">
        <v>50.14</v>
      </c>
      <c r="L2253" s="183">
        <v>0.9</v>
      </c>
      <c r="M2253" s="183">
        <v>6.6</v>
      </c>
      <c r="N2253" s="183">
        <v>15.34</v>
      </c>
    </row>
    <row r="2254" spans="2:14" ht="15" customHeight="1" x14ac:dyDescent="0.25">
      <c r="B2254" s="181">
        <v>2021</v>
      </c>
      <c r="C2254" s="181"/>
      <c r="D2254" s="182">
        <v>609</v>
      </c>
      <c r="E2254" s="183">
        <v>0.21</v>
      </c>
      <c r="F2254" s="183">
        <v>0.27</v>
      </c>
      <c r="G2254" s="183">
        <v>3.67</v>
      </c>
      <c r="H2254" s="183">
        <v>0.79</v>
      </c>
      <c r="I2254" s="183">
        <v>6.03</v>
      </c>
      <c r="J2254" s="183">
        <v>3.54</v>
      </c>
      <c r="K2254" s="183">
        <v>16.5</v>
      </c>
      <c r="L2254" s="183">
        <v>0.59</v>
      </c>
      <c r="M2254" s="183">
        <v>2.74</v>
      </c>
      <c r="N2254" s="183">
        <v>8.3000000000000007</v>
      </c>
    </row>
    <row r="2255" spans="2:14" ht="15" customHeight="1" x14ac:dyDescent="0.25">
      <c r="B2255" s="187" t="s">
        <v>325</v>
      </c>
      <c r="C2255" s="187"/>
      <c r="D2255" s="187"/>
      <c r="E2255" s="187"/>
      <c r="F2255" s="187"/>
      <c r="G2255" s="187"/>
      <c r="H2255" s="187"/>
      <c r="I2255" s="187"/>
      <c r="J2255" s="187"/>
      <c r="K2255" s="187"/>
      <c r="L2255" s="187"/>
      <c r="M2255" s="187"/>
      <c r="N2255" s="187"/>
    </row>
    <row r="2256" spans="2:14" ht="15" customHeight="1" x14ac:dyDescent="0.25">
      <c r="B2256" s="181">
        <v>2023</v>
      </c>
      <c r="C2256" s="181"/>
      <c r="D2256" s="182">
        <v>340</v>
      </c>
      <c r="E2256" s="183">
        <v>0.36</v>
      </c>
      <c r="F2256" s="183">
        <v>0.56999999999999995</v>
      </c>
      <c r="G2256" s="183">
        <v>1.75</v>
      </c>
      <c r="H2256" s="183">
        <v>0.64</v>
      </c>
      <c r="I2256" s="183">
        <v>0.38</v>
      </c>
      <c r="J2256" s="183">
        <v>0.17</v>
      </c>
      <c r="K2256" s="183">
        <v>0.47</v>
      </c>
      <c r="L2256" s="183">
        <v>0.45</v>
      </c>
      <c r="M2256" s="183">
        <v>1.23</v>
      </c>
      <c r="N2256" s="183">
        <v>0.69</v>
      </c>
    </row>
    <row r="2257" spans="1:15" ht="15" customHeight="1" x14ac:dyDescent="0.25">
      <c r="B2257" s="181">
        <v>2022</v>
      </c>
      <c r="C2257" s="181"/>
      <c r="D2257" s="182">
        <v>319</v>
      </c>
      <c r="E2257" s="183">
        <v>0.28000000000000003</v>
      </c>
      <c r="F2257" s="183">
        <v>0.38</v>
      </c>
      <c r="G2257" s="183">
        <v>2.6</v>
      </c>
      <c r="H2257" s="183">
        <v>0.72</v>
      </c>
      <c r="I2257" s="183">
        <v>4.05</v>
      </c>
      <c r="J2257" s="183">
        <v>1.7</v>
      </c>
      <c r="K2257" s="183">
        <v>6.14</v>
      </c>
      <c r="L2257" s="183">
        <v>0.42</v>
      </c>
      <c r="M2257" s="183">
        <v>1.51</v>
      </c>
      <c r="N2257" s="183">
        <v>6.52</v>
      </c>
    </row>
    <row r="2258" spans="1:15" ht="15" customHeight="1" x14ac:dyDescent="0.25">
      <c r="B2258" s="181">
        <v>2021</v>
      </c>
      <c r="C2258" s="181"/>
      <c r="D2258" s="182">
        <v>307</v>
      </c>
      <c r="E2258" s="183">
        <v>0.31</v>
      </c>
      <c r="F2258" s="183">
        <v>0.44</v>
      </c>
      <c r="G2258" s="183">
        <v>2.2599999999999998</v>
      </c>
      <c r="H2258" s="183">
        <v>0.69</v>
      </c>
      <c r="I2258" s="183">
        <v>1.66</v>
      </c>
      <c r="J2258" s="183">
        <v>0.54</v>
      </c>
      <c r="K2258" s="183">
        <v>1.76</v>
      </c>
      <c r="L2258" s="183">
        <v>0.32</v>
      </c>
      <c r="M2258" s="183">
        <v>1.06</v>
      </c>
      <c r="N2258" s="183">
        <v>1.99</v>
      </c>
    </row>
    <row r="2259" spans="1:15" s="10" customFormat="1" ht="15" customHeight="1" collapsed="1" x14ac:dyDescent="0.25">
      <c r="A2259"/>
      <c r="B2259" s="187" t="s">
        <v>326</v>
      </c>
      <c r="C2259" s="187"/>
      <c r="D2259" s="187"/>
      <c r="E2259" s="187"/>
      <c r="F2259" s="187"/>
      <c r="G2259" s="187"/>
      <c r="H2259" s="187"/>
      <c r="I2259" s="187"/>
      <c r="J2259" s="187"/>
      <c r="K2259" s="187"/>
      <c r="L2259" s="187"/>
      <c r="M2259" s="187"/>
      <c r="N2259" s="187"/>
      <c r="O2259" s="5"/>
    </row>
    <row r="2260" spans="1:15" s="10" customFormat="1" ht="15" customHeight="1" x14ac:dyDescent="0.25">
      <c r="A2260"/>
      <c r="B2260" s="181">
        <v>2023</v>
      </c>
      <c r="C2260" s="181"/>
      <c r="D2260" s="182">
        <v>611</v>
      </c>
      <c r="E2260" s="183">
        <v>0.34</v>
      </c>
      <c r="F2260" s="183">
        <v>0.51</v>
      </c>
      <c r="G2260" s="183">
        <v>1.95</v>
      </c>
      <c r="H2260" s="183">
        <v>0.66</v>
      </c>
      <c r="I2260" s="183">
        <v>3.66</v>
      </c>
      <c r="J2260" s="183">
        <v>1.08</v>
      </c>
      <c r="K2260" s="183">
        <v>3.19</v>
      </c>
      <c r="L2260" s="183">
        <v>0.3</v>
      </c>
      <c r="M2260" s="183">
        <v>0.87</v>
      </c>
      <c r="N2260" s="183">
        <v>16.72</v>
      </c>
      <c r="O2260" s="5"/>
    </row>
    <row r="2261" spans="1:15" s="10" customFormat="1" ht="15" customHeight="1" x14ac:dyDescent="0.25">
      <c r="A2261"/>
      <c r="B2261" s="181">
        <v>2022</v>
      </c>
      <c r="C2261" s="181"/>
      <c r="D2261" s="182">
        <v>579</v>
      </c>
      <c r="E2261" s="183">
        <v>0.28000000000000003</v>
      </c>
      <c r="F2261" s="183">
        <v>0.4</v>
      </c>
      <c r="G2261" s="183">
        <v>2.52</v>
      </c>
      <c r="H2261" s="183">
        <v>0.72</v>
      </c>
      <c r="I2261" s="183">
        <v>18.73</v>
      </c>
      <c r="J2261" s="183">
        <v>5.67</v>
      </c>
      <c r="K2261" s="183">
        <v>19.97</v>
      </c>
      <c r="L2261" s="183">
        <v>0.3</v>
      </c>
      <c r="M2261" s="183">
        <v>1.07</v>
      </c>
      <c r="N2261" s="183">
        <v>81.2</v>
      </c>
      <c r="O2261" s="5"/>
    </row>
    <row r="2262" spans="1:15" s="10" customFormat="1" ht="15" customHeight="1" x14ac:dyDescent="0.25">
      <c r="A2262"/>
      <c r="B2262" s="181">
        <v>2021</v>
      </c>
      <c r="C2262" s="181"/>
      <c r="D2262" s="182">
        <v>581</v>
      </c>
      <c r="E2262" s="183">
        <v>0.31</v>
      </c>
      <c r="F2262" s="183">
        <v>0.44</v>
      </c>
      <c r="G2262" s="183">
        <v>2.25</v>
      </c>
      <c r="H2262" s="183">
        <v>0.69</v>
      </c>
      <c r="I2262" s="183">
        <v>-1.95</v>
      </c>
      <c r="J2262" s="183">
        <v>-0.39</v>
      </c>
      <c r="K2262" s="183">
        <v>-1.26</v>
      </c>
      <c r="L2262" s="183">
        <v>0.2</v>
      </c>
      <c r="M2262" s="183">
        <v>0.65</v>
      </c>
      <c r="N2262" s="183">
        <v>-4.97</v>
      </c>
      <c r="O2262" s="5"/>
    </row>
    <row r="2263" spans="1:15" s="9" customFormat="1" ht="15" customHeight="1" x14ac:dyDescent="0.25">
      <c r="A2263"/>
      <c r="B2263" s="187" t="s">
        <v>517</v>
      </c>
      <c r="C2263" s="187"/>
      <c r="D2263" s="187"/>
      <c r="E2263" s="187"/>
      <c r="F2263" s="187"/>
      <c r="G2263" s="187"/>
      <c r="H2263" s="187"/>
      <c r="I2263" s="187"/>
      <c r="J2263" s="187"/>
      <c r="K2263" s="187"/>
      <c r="L2263" s="187"/>
      <c r="M2263" s="187"/>
      <c r="N2263" s="187"/>
      <c r="O2263" s="5"/>
    </row>
    <row r="2264" spans="1:15" s="9" customFormat="1" ht="15" customHeight="1" x14ac:dyDescent="0.25">
      <c r="A2264"/>
      <c r="B2264" s="181">
        <v>2023</v>
      </c>
      <c r="C2264" s="181"/>
      <c r="D2264" s="182">
        <v>216</v>
      </c>
      <c r="E2264" s="183">
        <v>0.36</v>
      </c>
      <c r="F2264" s="183">
        <v>0.56999999999999995</v>
      </c>
      <c r="G2264" s="183">
        <v>1.76</v>
      </c>
      <c r="H2264" s="183">
        <v>0.64</v>
      </c>
      <c r="I2264" s="183">
        <v>6.4</v>
      </c>
      <c r="J2264" s="183">
        <v>3.52</v>
      </c>
      <c r="K2264" s="183">
        <v>9.7200000000000006</v>
      </c>
      <c r="L2264" s="183">
        <v>0.55000000000000004</v>
      </c>
      <c r="M2264" s="183">
        <v>1.52</v>
      </c>
      <c r="N2264" s="183">
        <v>17.559999999999999</v>
      </c>
      <c r="O2264" s="5"/>
    </row>
    <row r="2265" spans="1:15" s="9" customFormat="1" ht="15" customHeight="1" x14ac:dyDescent="0.25">
      <c r="A2265"/>
      <c r="B2265" s="181">
        <v>2022</v>
      </c>
      <c r="C2265" s="181"/>
      <c r="D2265" s="182">
        <v>211</v>
      </c>
      <c r="E2265" s="183">
        <v>0.37</v>
      </c>
      <c r="F2265" s="183">
        <v>0.59</v>
      </c>
      <c r="G2265" s="183">
        <v>1.7</v>
      </c>
      <c r="H2265" s="183">
        <v>0.63</v>
      </c>
      <c r="I2265" s="183">
        <v>12.14</v>
      </c>
      <c r="J2265" s="183">
        <v>6.26</v>
      </c>
      <c r="K2265" s="183">
        <v>16.87</v>
      </c>
      <c r="L2265" s="183">
        <v>0.52</v>
      </c>
      <c r="M2265" s="183">
        <v>1.39</v>
      </c>
      <c r="N2265" s="183">
        <v>26.94</v>
      </c>
      <c r="O2265" s="5"/>
    </row>
    <row r="2266" spans="1:15" s="9" customFormat="1" ht="15" customHeight="1" x14ac:dyDescent="0.25">
      <c r="A2266"/>
      <c r="B2266" s="181">
        <v>2021</v>
      </c>
      <c r="C2266" s="181"/>
      <c r="D2266" s="182">
        <v>198</v>
      </c>
      <c r="E2266" s="183">
        <v>0.35</v>
      </c>
      <c r="F2266" s="183">
        <v>0.54</v>
      </c>
      <c r="G2266" s="183">
        <v>1.86</v>
      </c>
      <c r="H2266" s="183">
        <v>0.65</v>
      </c>
      <c r="I2266" s="183">
        <v>7.69</v>
      </c>
      <c r="J2266" s="183">
        <v>2.7</v>
      </c>
      <c r="K2266" s="183">
        <v>7.7</v>
      </c>
      <c r="L2266" s="183">
        <v>0.35</v>
      </c>
      <c r="M2266" s="183">
        <v>1</v>
      </c>
      <c r="N2266" s="183">
        <v>10.63</v>
      </c>
      <c r="O2266" s="5"/>
    </row>
    <row r="2267" spans="1:15" ht="15" customHeight="1" x14ac:dyDescent="0.25">
      <c r="B2267" s="187" t="s">
        <v>534</v>
      </c>
      <c r="C2267" s="187"/>
      <c r="D2267" s="187"/>
      <c r="E2267" s="187"/>
      <c r="F2267" s="187"/>
      <c r="G2267" s="187"/>
      <c r="H2267" s="187"/>
      <c r="I2267" s="187"/>
      <c r="J2267" s="187"/>
      <c r="K2267" s="187"/>
      <c r="L2267" s="187"/>
      <c r="M2267" s="187"/>
      <c r="N2267" s="187"/>
    </row>
    <row r="2268" spans="1:15" ht="15" customHeight="1" x14ac:dyDescent="0.25">
      <c r="B2268" s="181">
        <v>2023</v>
      </c>
      <c r="C2268" s="181"/>
      <c r="D2268" s="182">
        <v>351</v>
      </c>
      <c r="E2268" s="183">
        <v>0.53</v>
      </c>
      <c r="F2268" s="183">
        <v>1.1299999999999999</v>
      </c>
      <c r="G2268" s="183">
        <v>0.88</v>
      </c>
      <c r="H2268" s="183">
        <v>0.47</v>
      </c>
      <c r="I2268" s="183">
        <v>18.57</v>
      </c>
      <c r="J2268" s="183">
        <v>11.14</v>
      </c>
      <c r="K2268" s="183">
        <v>20.97</v>
      </c>
      <c r="L2268" s="183">
        <v>0.6</v>
      </c>
      <c r="M2268" s="183">
        <v>1.1299999999999999</v>
      </c>
      <c r="N2268" s="183">
        <v>62.3</v>
      </c>
    </row>
    <row r="2269" spans="1:15" ht="15" customHeight="1" x14ac:dyDescent="0.25">
      <c r="B2269" s="181">
        <v>2022</v>
      </c>
      <c r="C2269" s="181"/>
      <c r="D2269" s="182">
        <v>328</v>
      </c>
      <c r="E2269" s="183">
        <v>0.56000000000000005</v>
      </c>
      <c r="F2269" s="183">
        <v>1.27</v>
      </c>
      <c r="G2269" s="183">
        <v>0.79</v>
      </c>
      <c r="H2269" s="183">
        <v>0.44</v>
      </c>
      <c r="I2269" s="183">
        <v>14.53</v>
      </c>
      <c r="J2269" s="183">
        <v>7.46</v>
      </c>
      <c r="K2269" s="183">
        <v>13.34</v>
      </c>
      <c r="L2269" s="183">
        <v>0.51</v>
      </c>
      <c r="M2269" s="183">
        <v>0.92</v>
      </c>
      <c r="N2269" s="183">
        <v>41.73</v>
      </c>
    </row>
    <row r="2270" spans="1:15" ht="15" customHeight="1" x14ac:dyDescent="0.25">
      <c r="B2270" s="181">
        <v>2021</v>
      </c>
      <c r="C2270" s="181"/>
      <c r="D2270" s="182">
        <v>294</v>
      </c>
      <c r="E2270" s="183">
        <v>0.47</v>
      </c>
      <c r="F2270" s="183">
        <v>0.89</v>
      </c>
      <c r="G2270" s="183">
        <v>1.1200000000000001</v>
      </c>
      <c r="H2270" s="183">
        <v>0.53</v>
      </c>
      <c r="I2270" s="183">
        <v>6.26</v>
      </c>
      <c r="J2270" s="183">
        <v>2.2200000000000002</v>
      </c>
      <c r="K2270" s="183">
        <v>4.7</v>
      </c>
      <c r="L2270" s="183">
        <v>0.35</v>
      </c>
      <c r="M2270" s="183">
        <v>0.75</v>
      </c>
      <c r="N2270" s="183">
        <v>13.2</v>
      </c>
    </row>
    <row r="2271" spans="1:15" ht="15" customHeight="1" x14ac:dyDescent="0.25">
      <c r="B2271" s="258" t="s">
        <v>33</v>
      </c>
      <c r="C2271" s="184"/>
      <c r="D2271" s="184"/>
      <c r="E2271" s="184"/>
      <c r="F2271" s="184"/>
      <c r="G2271" s="184"/>
      <c r="H2271" s="184"/>
      <c r="I2271" s="184"/>
      <c r="J2271" s="184"/>
      <c r="K2271" s="184"/>
      <c r="L2271" s="184"/>
      <c r="M2271" s="184"/>
      <c r="N2271" s="184"/>
    </row>
    <row r="2272" spans="1:15" ht="15" customHeight="1" x14ac:dyDescent="0.25">
      <c r="B2272" s="187" t="s">
        <v>388</v>
      </c>
      <c r="C2272" s="187"/>
      <c r="D2272" s="187"/>
      <c r="E2272" s="187"/>
      <c r="F2272" s="187"/>
      <c r="G2272" s="187"/>
      <c r="H2272" s="187"/>
      <c r="I2272" s="187"/>
      <c r="J2272" s="187"/>
      <c r="K2272" s="187"/>
      <c r="L2272" s="187"/>
      <c r="M2272" s="187"/>
      <c r="N2272" s="187"/>
    </row>
    <row r="2273" spans="1:15" ht="15" customHeight="1" x14ac:dyDescent="0.25">
      <c r="B2273" s="181">
        <v>2023</v>
      </c>
      <c r="C2273" s="181"/>
      <c r="D2273" s="182">
        <v>11126</v>
      </c>
      <c r="E2273" s="183">
        <v>0.5</v>
      </c>
      <c r="F2273" s="183">
        <v>1.01</v>
      </c>
      <c r="G2273" s="183">
        <v>0.99</v>
      </c>
      <c r="H2273" s="183">
        <v>0.5</v>
      </c>
      <c r="I2273" s="183">
        <v>0.83</v>
      </c>
      <c r="J2273" s="183">
        <v>0.47</v>
      </c>
      <c r="K2273" s="183">
        <v>0.94</v>
      </c>
      <c r="L2273" s="183">
        <v>0.56999999999999995</v>
      </c>
      <c r="M2273" s="183">
        <v>1.1399999999999999</v>
      </c>
      <c r="N2273" s="183">
        <v>1.38</v>
      </c>
    </row>
    <row r="2274" spans="1:15" ht="15" customHeight="1" x14ac:dyDescent="0.25">
      <c r="B2274" s="181">
        <v>2022</v>
      </c>
      <c r="C2274" s="181"/>
      <c r="D2274" s="182">
        <v>10797</v>
      </c>
      <c r="E2274" s="183">
        <v>0.51</v>
      </c>
      <c r="F2274" s="183">
        <v>1.04</v>
      </c>
      <c r="G2274" s="183">
        <v>0.96</v>
      </c>
      <c r="H2274" s="183">
        <v>0.49</v>
      </c>
      <c r="I2274" s="183">
        <v>3.19</v>
      </c>
      <c r="J2274" s="183">
        <v>1.68</v>
      </c>
      <c r="K2274" s="183">
        <v>3.29</v>
      </c>
      <c r="L2274" s="183">
        <v>0.53</v>
      </c>
      <c r="M2274" s="183">
        <v>1.03</v>
      </c>
      <c r="N2274" s="183">
        <v>4.76</v>
      </c>
    </row>
    <row r="2275" spans="1:15" ht="15" customHeight="1" x14ac:dyDescent="0.25">
      <c r="B2275" s="181">
        <v>2021</v>
      </c>
      <c r="C2275" s="181"/>
      <c r="D2275" s="182">
        <v>10582</v>
      </c>
      <c r="E2275" s="183">
        <v>0.52</v>
      </c>
      <c r="F2275" s="183">
        <v>1.08</v>
      </c>
      <c r="G2275" s="183">
        <v>0.92</v>
      </c>
      <c r="H2275" s="183">
        <v>0.48</v>
      </c>
      <c r="I2275" s="183">
        <v>-0.16</v>
      </c>
      <c r="J2275" s="183">
        <v>-0.06</v>
      </c>
      <c r="K2275" s="183">
        <v>-0.12</v>
      </c>
      <c r="L2275" s="183">
        <v>0.39</v>
      </c>
      <c r="M2275" s="183">
        <v>0.75</v>
      </c>
      <c r="N2275" s="183">
        <v>-0.2</v>
      </c>
    </row>
    <row r="2276" spans="1:15" ht="15" customHeight="1" x14ac:dyDescent="0.25">
      <c r="B2276" s="168">
        <v>2020</v>
      </c>
      <c r="C2276" s="168"/>
      <c r="D2276" s="182">
        <v>10489</v>
      </c>
      <c r="E2276" s="183">
        <v>0.5</v>
      </c>
      <c r="F2276" s="183">
        <v>0.98</v>
      </c>
      <c r="G2276" s="183">
        <v>1.02</v>
      </c>
      <c r="H2276" s="183">
        <v>0.5</v>
      </c>
      <c r="I2276" s="183">
        <v>-4.7</v>
      </c>
      <c r="J2276" s="183">
        <v>-1.9</v>
      </c>
      <c r="K2276" s="183">
        <v>-3.84</v>
      </c>
      <c r="L2276" s="183">
        <v>0.4</v>
      </c>
      <c r="M2276" s="183">
        <v>0.82</v>
      </c>
      <c r="N2276" s="183">
        <v>-5.15</v>
      </c>
    </row>
    <row r="2277" spans="1:15" ht="15" customHeight="1" x14ac:dyDescent="0.25">
      <c r="B2277" s="168">
        <v>2019</v>
      </c>
      <c r="C2277" s="168"/>
      <c r="D2277" s="182">
        <v>10252</v>
      </c>
      <c r="E2277" s="183">
        <v>0.43</v>
      </c>
      <c r="F2277" s="183">
        <v>0.75</v>
      </c>
      <c r="G2277" s="183">
        <v>1.33</v>
      </c>
      <c r="H2277" s="183">
        <v>0.56999999999999995</v>
      </c>
      <c r="I2277" s="183">
        <v>1.66</v>
      </c>
      <c r="J2277" s="183">
        <v>0.96</v>
      </c>
      <c r="K2277" s="183">
        <v>2.23</v>
      </c>
      <c r="L2277" s="183">
        <v>0.57999999999999996</v>
      </c>
      <c r="M2277" s="183">
        <v>1.34</v>
      </c>
      <c r="N2277" s="183">
        <v>2.19</v>
      </c>
    </row>
    <row r="2278" spans="1:15" ht="15" customHeight="1" x14ac:dyDescent="0.25">
      <c r="B2278" s="168">
        <v>2018</v>
      </c>
      <c r="C2278" s="168"/>
      <c r="D2278" s="182">
        <v>9779</v>
      </c>
      <c r="E2278" s="183">
        <v>0.41</v>
      </c>
      <c r="F2278" s="183">
        <v>0.7</v>
      </c>
      <c r="G2278" s="183">
        <v>1.42</v>
      </c>
      <c r="H2278" s="183">
        <v>0.59</v>
      </c>
      <c r="I2278" s="183">
        <v>1.61</v>
      </c>
      <c r="J2278" s="183">
        <v>1.08</v>
      </c>
      <c r="K2278" s="183">
        <v>2.61</v>
      </c>
      <c r="L2278" s="183">
        <v>0.67</v>
      </c>
      <c r="M2278" s="183">
        <v>1.62</v>
      </c>
      <c r="N2278" s="183">
        <v>2.12</v>
      </c>
    </row>
    <row r="2279" spans="1:15" ht="15" customHeight="1" x14ac:dyDescent="0.25">
      <c r="B2279" s="168">
        <v>2017</v>
      </c>
      <c r="C2279" s="168"/>
      <c r="D2279" s="182">
        <v>9557</v>
      </c>
      <c r="E2279" s="183">
        <v>0.43</v>
      </c>
      <c r="F2279" s="183">
        <v>0.74</v>
      </c>
      <c r="G2279" s="183">
        <v>1.34</v>
      </c>
      <c r="H2279" s="183">
        <v>0.56999999999999995</v>
      </c>
      <c r="I2279" s="183">
        <v>1.07</v>
      </c>
      <c r="J2279" s="183">
        <v>0.65</v>
      </c>
      <c r="K2279" s="183">
        <v>1.53</v>
      </c>
      <c r="L2279" s="183">
        <v>0.61</v>
      </c>
      <c r="M2279" s="183">
        <v>1.42</v>
      </c>
      <c r="N2279" s="183">
        <v>1.35</v>
      </c>
    </row>
    <row r="2280" spans="1:15" ht="15" customHeight="1" x14ac:dyDescent="0.25">
      <c r="B2280" s="168">
        <v>2016</v>
      </c>
      <c r="C2280" s="168"/>
      <c r="D2280" s="182">
        <v>9394</v>
      </c>
      <c r="E2280" s="183">
        <v>0.48</v>
      </c>
      <c r="F2280" s="183">
        <v>0.94</v>
      </c>
      <c r="G2280" s="183">
        <v>1.06</v>
      </c>
      <c r="H2280" s="183">
        <v>0.52</v>
      </c>
      <c r="I2280" s="183">
        <v>0.01</v>
      </c>
      <c r="J2280" s="183">
        <v>0.01</v>
      </c>
      <c r="K2280" s="183">
        <v>0.01</v>
      </c>
      <c r="L2280" s="183">
        <v>0.52</v>
      </c>
      <c r="M2280" s="183">
        <v>1.08</v>
      </c>
      <c r="N2280" s="183">
        <v>0.02</v>
      </c>
    </row>
    <row r="2281" spans="1:15" ht="15" customHeight="1" x14ac:dyDescent="0.25">
      <c r="A2281" s="53"/>
      <c r="B2281" s="168">
        <v>2015</v>
      </c>
      <c r="C2281" s="168"/>
      <c r="D2281" s="182">
        <v>9378</v>
      </c>
      <c r="E2281" s="183">
        <v>0.47</v>
      </c>
      <c r="F2281" s="183">
        <v>0.89</v>
      </c>
      <c r="G2281" s="183">
        <v>1.1200000000000001</v>
      </c>
      <c r="H2281" s="183">
        <v>0.53</v>
      </c>
      <c r="I2281" s="183">
        <v>-0.04</v>
      </c>
      <c r="J2281" s="183">
        <v>-0.02</v>
      </c>
      <c r="K2281" s="183">
        <v>-0.04</v>
      </c>
      <c r="L2281" s="183">
        <v>0.47</v>
      </c>
      <c r="M2281" s="183">
        <v>1.01</v>
      </c>
      <c r="N2281" s="183">
        <v>-0.04</v>
      </c>
    </row>
    <row r="2282" spans="1:15" s="10" customFormat="1" ht="15" customHeight="1" collapsed="1" x14ac:dyDescent="0.25">
      <c r="A2282"/>
      <c r="B2282" s="168">
        <v>2014</v>
      </c>
      <c r="C2282" s="168"/>
      <c r="D2282" s="182">
        <v>9256</v>
      </c>
      <c r="E2282" s="183">
        <v>0.46</v>
      </c>
      <c r="F2282" s="183">
        <v>0.85</v>
      </c>
      <c r="G2282" s="183">
        <v>1.18</v>
      </c>
      <c r="H2282" s="183">
        <v>0.54</v>
      </c>
      <c r="I2282" s="183">
        <v>-0.54</v>
      </c>
      <c r="J2282" s="183">
        <v>-0.24</v>
      </c>
      <c r="K2282" s="183">
        <v>-0.53</v>
      </c>
      <c r="L2282" s="183">
        <v>0.46</v>
      </c>
      <c r="M2282" s="183">
        <v>1</v>
      </c>
      <c r="N2282" s="183">
        <v>-0.57999999999999996</v>
      </c>
      <c r="O2282" s="5"/>
    </row>
    <row r="2283" spans="1:15" s="10" customFormat="1" ht="15" customHeight="1" x14ac:dyDescent="0.25">
      <c r="A2283"/>
      <c r="B2283" s="168">
        <v>2013</v>
      </c>
      <c r="C2283" s="168"/>
      <c r="D2283" s="182">
        <v>9077</v>
      </c>
      <c r="E2283" s="183">
        <v>0.44</v>
      </c>
      <c r="F2283" s="183">
        <v>0.78</v>
      </c>
      <c r="G2283" s="183">
        <v>1.29</v>
      </c>
      <c r="H2283" s="183">
        <v>0.56000000000000005</v>
      </c>
      <c r="I2283" s="183">
        <v>-3.42</v>
      </c>
      <c r="J2283" s="183">
        <v>-1.56</v>
      </c>
      <c r="K2283" s="183">
        <v>-3.57</v>
      </c>
      <c r="L2283" s="183">
        <v>0.46</v>
      </c>
      <c r="M2283" s="183">
        <v>1.05</v>
      </c>
      <c r="N2283" s="183">
        <v>-3.52</v>
      </c>
      <c r="O2283" s="5"/>
    </row>
    <row r="2284" spans="1:15" s="10" customFormat="1" ht="15" customHeight="1" x14ac:dyDescent="0.25">
      <c r="A2284"/>
      <c r="B2284" s="168">
        <v>2012</v>
      </c>
      <c r="C2284" s="168"/>
      <c r="D2284" s="182">
        <v>9125</v>
      </c>
      <c r="E2284" s="183">
        <v>0.36</v>
      </c>
      <c r="F2284" s="183">
        <v>0.56999999999999995</v>
      </c>
      <c r="G2284" s="183">
        <v>1.76</v>
      </c>
      <c r="H2284" s="183">
        <v>0.64</v>
      </c>
      <c r="I2284" s="183">
        <v>-3.33</v>
      </c>
      <c r="J2284" s="183">
        <v>-1.74</v>
      </c>
      <c r="K2284" s="183">
        <v>-4.8099999999999996</v>
      </c>
      <c r="L2284" s="183">
        <v>0.52</v>
      </c>
      <c r="M2284" s="183">
        <v>1.45</v>
      </c>
      <c r="N2284" s="183">
        <v>-3.35</v>
      </c>
      <c r="O2284" s="5"/>
    </row>
    <row r="2285" spans="1:15" ht="15" customHeight="1" x14ac:dyDescent="0.25">
      <c r="B2285" s="168">
        <v>2011</v>
      </c>
      <c r="C2285" s="168"/>
      <c r="D2285" s="182">
        <v>9498</v>
      </c>
      <c r="E2285" s="183">
        <v>0.34</v>
      </c>
      <c r="F2285" s="183">
        <v>0.51</v>
      </c>
      <c r="G2285" s="183">
        <v>1.97</v>
      </c>
      <c r="H2285" s="183">
        <v>0.66</v>
      </c>
      <c r="I2285" s="183">
        <v>-2.52</v>
      </c>
      <c r="J2285" s="183">
        <v>-1.32</v>
      </c>
      <c r="K2285" s="183">
        <v>-3.91</v>
      </c>
      <c r="L2285" s="183">
        <v>0.52</v>
      </c>
      <c r="M2285" s="183">
        <v>1.55</v>
      </c>
      <c r="N2285" s="183">
        <v>-2.66</v>
      </c>
    </row>
    <row r="2286" spans="1:15" ht="15" customHeight="1" x14ac:dyDescent="0.25">
      <c r="B2286" s="168">
        <v>2010</v>
      </c>
      <c r="C2286" s="168"/>
      <c r="D2286" s="182">
        <v>9434</v>
      </c>
      <c r="E2286" s="183">
        <v>0.33</v>
      </c>
      <c r="F2286" s="183">
        <v>0.49</v>
      </c>
      <c r="G2286" s="183">
        <v>2.04</v>
      </c>
      <c r="H2286" s="183">
        <v>0.67</v>
      </c>
      <c r="I2286" s="183">
        <v>-1.17</v>
      </c>
      <c r="J2286" s="183">
        <v>-0.68</v>
      </c>
      <c r="K2286" s="183">
        <v>-2.06</v>
      </c>
      <c r="L2286" s="183">
        <v>0.57999999999999996</v>
      </c>
      <c r="M2286" s="183">
        <v>1.77</v>
      </c>
      <c r="N2286" s="183">
        <v>-1.3</v>
      </c>
    </row>
    <row r="2287" spans="1:15" ht="15" customHeight="1" x14ac:dyDescent="0.25">
      <c r="B2287" s="168">
        <v>2009</v>
      </c>
      <c r="C2287" s="168"/>
      <c r="D2287" s="182">
        <v>9300</v>
      </c>
      <c r="E2287" s="183">
        <v>0.24</v>
      </c>
      <c r="F2287" s="183">
        <v>0.32</v>
      </c>
      <c r="G2287" s="183">
        <v>3.17</v>
      </c>
      <c r="H2287" s="183">
        <v>0.76</v>
      </c>
      <c r="I2287" s="183">
        <v>-1.95</v>
      </c>
      <c r="J2287" s="183">
        <v>-1.1000000000000001</v>
      </c>
      <c r="K2287" s="183">
        <v>-4.59</v>
      </c>
      <c r="L2287" s="183">
        <v>0.56999999999999995</v>
      </c>
      <c r="M2287" s="183">
        <v>2.36</v>
      </c>
      <c r="N2287" s="183">
        <v>-2.16</v>
      </c>
    </row>
    <row r="2288" spans="1:15" ht="15" customHeight="1" x14ac:dyDescent="0.25">
      <c r="B2288" s="168">
        <v>2008</v>
      </c>
      <c r="C2288" s="168"/>
      <c r="D2288" s="182">
        <v>9070</v>
      </c>
      <c r="E2288" s="183">
        <v>0.24</v>
      </c>
      <c r="F2288" s="183">
        <v>0.31</v>
      </c>
      <c r="G2288" s="183">
        <v>3.25</v>
      </c>
      <c r="H2288" s="183">
        <v>0.76</v>
      </c>
      <c r="I2288" s="183">
        <v>-3.62</v>
      </c>
      <c r="J2288" s="183">
        <v>-2.11</v>
      </c>
      <c r="K2288" s="183">
        <v>-8.98</v>
      </c>
      <c r="L2288" s="183">
        <v>0.57999999999999996</v>
      </c>
      <c r="M2288" s="183">
        <v>2.48</v>
      </c>
      <c r="N2288" s="183">
        <v>-3.97</v>
      </c>
    </row>
    <row r="2289" spans="1:15" ht="15" customHeight="1" x14ac:dyDescent="0.25">
      <c r="B2289" s="258" t="s">
        <v>11</v>
      </c>
      <c r="C2289" s="184"/>
      <c r="D2289" s="184"/>
      <c r="E2289" s="184"/>
      <c r="F2289" s="184"/>
      <c r="G2289" s="184"/>
      <c r="H2289" s="184"/>
      <c r="I2289" s="184"/>
      <c r="J2289" s="184"/>
      <c r="K2289" s="184"/>
      <c r="L2289" s="184"/>
      <c r="M2289" s="184"/>
      <c r="N2289" s="184"/>
    </row>
    <row r="2290" spans="1:15" ht="15" customHeight="1" x14ac:dyDescent="0.25">
      <c r="B2290" s="187" t="s">
        <v>329</v>
      </c>
      <c r="C2290" s="187"/>
      <c r="D2290" s="187"/>
      <c r="E2290" s="187"/>
      <c r="F2290" s="187"/>
      <c r="G2290" s="187"/>
      <c r="H2290" s="187"/>
      <c r="I2290" s="187"/>
      <c r="J2290" s="187"/>
      <c r="K2290" s="187"/>
      <c r="L2290" s="187"/>
      <c r="M2290" s="187"/>
      <c r="N2290" s="187"/>
    </row>
    <row r="2291" spans="1:15" ht="15" customHeight="1" x14ac:dyDescent="0.25">
      <c r="B2291" s="181">
        <v>2023</v>
      </c>
      <c r="C2291" s="181"/>
      <c r="D2291" s="182">
        <v>11120</v>
      </c>
      <c r="E2291" s="183">
        <v>0.52</v>
      </c>
      <c r="F2291" s="183">
        <v>1.07</v>
      </c>
      <c r="G2291" s="183">
        <v>0.94</v>
      </c>
      <c r="H2291" s="183">
        <v>0.48</v>
      </c>
      <c r="I2291" s="183">
        <v>1.51</v>
      </c>
      <c r="J2291" s="183">
        <v>0.84</v>
      </c>
      <c r="K2291" s="183">
        <v>1.63</v>
      </c>
      <c r="L2291" s="183">
        <v>0.56000000000000005</v>
      </c>
      <c r="M2291" s="183">
        <v>1.08</v>
      </c>
      <c r="N2291" s="183">
        <v>2.2599999999999998</v>
      </c>
    </row>
    <row r="2292" spans="1:15" ht="15" customHeight="1" x14ac:dyDescent="0.25">
      <c r="B2292" s="181">
        <v>2022</v>
      </c>
      <c r="C2292" s="181"/>
      <c r="D2292" s="182">
        <v>10793</v>
      </c>
      <c r="E2292" s="183">
        <v>0.51</v>
      </c>
      <c r="F2292" s="183">
        <v>1.04</v>
      </c>
      <c r="G2292" s="183">
        <v>0.96</v>
      </c>
      <c r="H2292" s="183">
        <v>0.49</v>
      </c>
      <c r="I2292" s="183">
        <v>2.4900000000000002</v>
      </c>
      <c r="J2292" s="183">
        <v>1.3</v>
      </c>
      <c r="K2292" s="183">
        <v>2.56</v>
      </c>
      <c r="L2292" s="183">
        <v>0.52</v>
      </c>
      <c r="M2292" s="183">
        <v>1.03</v>
      </c>
      <c r="N2292" s="183">
        <v>3.42</v>
      </c>
    </row>
    <row r="2293" spans="1:15" ht="15" customHeight="1" x14ac:dyDescent="0.25">
      <c r="B2293" s="181">
        <v>2021</v>
      </c>
      <c r="C2293" s="181"/>
      <c r="D2293" s="182">
        <v>10578</v>
      </c>
      <c r="E2293" s="183">
        <v>0.52</v>
      </c>
      <c r="F2293" s="183">
        <v>1.1000000000000001</v>
      </c>
      <c r="G2293" s="183">
        <v>0.91</v>
      </c>
      <c r="H2293" s="183">
        <v>0.48</v>
      </c>
      <c r="I2293" s="183">
        <v>0.03</v>
      </c>
      <c r="J2293" s="183">
        <v>0.01</v>
      </c>
      <c r="K2293" s="183">
        <v>0.02</v>
      </c>
      <c r="L2293" s="183">
        <v>0.38</v>
      </c>
      <c r="M2293" s="183">
        <v>0.72</v>
      </c>
      <c r="N2293" s="183">
        <v>0.04</v>
      </c>
    </row>
    <row r="2294" spans="1:15" ht="15" customHeight="1" x14ac:dyDescent="0.25">
      <c r="B2294" s="168">
        <v>2020</v>
      </c>
      <c r="C2294" s="168"/>
      <c r="D2294" s="182">
        <v>10484</v>
      </c>
      <c r="E2294" s="183">
        <v>0.5</v>
      </c>
      <c r="F2294" s="183">
        <v>1</v>
      </c>
      <c r="G2294" s="183">
        <v>1</v>
      </c>
      <c r="H2294" s="183">
        <v>0.5</v>
      </c>
      <c r="I2294" s="183">
        <v>-4.58</v>
      </c>
      <c r="J2294" s="183">
        <v>-1.8</v>
      </c>
      <c r="K2294" s="183">
        <v>-3.61</v>
      </c>
      <c r="L2294" s="183">
        <v>0.39</v>
      </c>
      <c r="M2294" s="183">
        <v>0.79</v>
      </c>
      <c r="N2294" s="183">
        <v>-4.62</v>
      </c>
    </row>
    <row r="2295" spans="1:15" ht="15" customHeight="1" x14ac:dyDescent="0.25">
      <c r="B2295" s="168">
        <v>2019</v>
      </c>
      <c r="C2295" s="168"/>
      <c r="D2295" s="182">
        <v>10248</v>
      </c>
      <c r="E2295" s="183">
        <v>0.44</v>
      </c>
      <c r="F2295" s="183">
        <v>0.78</v>
      </c>
      <c r="G2295" s="183">
        <v>1.29</v>
      </c>
      <c r="H2295" s="183">
        <v>0.56000000000000005</v>
      </c>
      <c r="I2295" s="183">
        <v>1.2</v>
      </c>
      <c r="J2295" s="183">
        <v>0.68</v>
      </c>
      <c r="K2295" s="183">
        <v>1.55</v>
      </c>
      <c r="L2295" s="183">
        <v>0.56000000000000005</v>
      </c>
      <c r="M2295" s="183">
        <v>1.29</v>
      </c>
      <c r="N2295" s="183">
        <v>1.45</v>
      </c>
    </row>
    <row r="2296" spans="1:15" ht="15" customHeight="1" x14ac:dyDescent="0.25">
      <c r="B2296" s="168">
        <v>2018</v>
      </c>
      <c r="C2296" s="168"/>
      <c r="D2296" s="182">
        <v>9775</v>
      </c>
      <c r="E2296" s="183">
        <v>0.41</v>
      </c>
      <c r="F2296" s="183">
        <v>0.69</v>
      </c>
      <c r="G2296" s="183">
        <v>1.45</v>
      </c>
      <c r="H2296" s="183">
        <v>0.59</v>
      </c>
      <c r="I2296" s="183">
        <v>1.44</v>
      </c>
      <c r="J2296" s="183">
        <v>0.94</v>
      </c>
      <c r="K2296" s="183">
        <v>2.31</v>
      </c>
      <c r="L2296" s="183">
        <v>0.65</v>
      </c>
      <c r="M2296" s="183">
        <v>1.61</v>
      </c>
      <c r="N2296" s="183">
        <v>1.75</v>
      </c>
    </row>
    <row r="2297" spans="1:15" s="10" customFormat="1" ht="15" customHeight="1" collapsed="1" x14ac:dyDescent="0.25">
      <c r="A2297" s="53"/>
      <c r="B2297" s="168">
        <v>2017</v>
      </c>
      <c r="C2297" s="168"/>
      <c r="D2297" s="182">
        <v>9554</v>
      </c>
      <c r="E2297" s="183">
        <v>0.42</v>
      </c>
      <c r="F2297" s="183">
        <v>0.73</v>
      </c>
      <c r="G2297" s="183">
        <v>1.38</v>
      </c>
      <c r="H2297" s="183">
        <v>0.57999999999999996</v>
      </c>
      <c r="I2297" s="183">
        <v>0.77</v>
      </c>
      <c r="J2297" s="183">
        <v>0.45</v>
      </c>
      <c r="K2297" s="183">
        <v>1.07</v>
      </c>
      <c r="L2297" s="183">
        <v>0.59</v>
      </c>
      <c r="M2297" s="183">
        <v>1.39</v>
      </c>
      <c r="N2297" s="183">
        <v>0.89</v>
      </c>
      <c r="O2297" s="5"/>
    </row>
    <row r="2298" spans="1:15" s="10" customFormat="1" ht="15" customHeight="1" x14ac:dyDescent="0.25">
      <c r="A2298"/>
      <c r="B2298" s="168">
        <v>2016</v>
      </c>
      <c r="C2298" s="168"/>
      <c r="D2298" s="182">
        <v>9390</v>
      </c>
      <c r="E2298" s="183">
        <v>0.48</v>
      </c>
      <c r="F2298" s="183">
        <v>0.93</v>
      </c>
      <c r="G2298" s="183">
        <v>1.07</v>
      </c>
      <c r="H2298" s="183">
        <v>0.52</v>
      </c>
      <c r="I2298" s="183">
        <v>-0.39</v>
      </c>
      <c r="J2298" s="183">
        <v>-0.2</v>
      </c>
      <c r="K2298" s="183">
        <v>-0.41</v>
      </c>
      <c r="L2298" s="183">
        <v>0.51</v>
      </c>
      <c r="M2298" s="183">
        <v>1.05</v>
      </c>
      <c r="N2298" s="183">
        <v>-0.44</v>
      </c>
      <c r="O2298" s="5"/>
    </row>
    <row r="2299" spans="1:15" s="10" customFormat="1" ht="15" customHeight="1" x14ac:dyDescent="0.25">
      <c r="A2299"/>
      <c r="B2299" s="168">
        <v>2015</v>
      </c>
      <c r="C2299" s="168"/>
      <c r="D2299" s="182">
        <v>9376</v>
      </c>
      <c r="E2299" s="183" t="s">
        <v>62</v>
      </c>
      <c r="F2299" s="183" t="s">
        <v>62</v>
      </c>
      <c r="G2299" s="183" t="s">
        <v>62</v>
      </c>
      <c r="H2299" s="183" t="s">
        <v>62</v>
      </c>
      <c r="I2299" s="183" t="s">
        <v>62</v>
      </c>
      <c r="J2299" s="183" t="s">
        <v>62</v>
      </c>
      <c r="K2299" s="183" t="s">
        <v>62</v>
      </c>
      <c r="L2299" s="183" t="s">
        <v>62</v>
      </c>
      <c r="M2299" s="183" t="s">
        <v>62</v>
      </c>
      <c r="N2299" s="183" t="s">
        <v>62</v>
      </c>
      <c r="O2299" s="5"/>
    </row>
    <row r="2300" spans="1:15" ht="15" customHeight="1" x14ac:dyDescent="0.25">
      <c r="B2300" s="168">
        <v>2014</v>
      </c>
      <c r="C2300" s="168"/>
      <c r="D2300" s="182">
        <v>9254</v>
      </c>
      <c r="E2300" s="183" t="s">
        <v>62</v>
      </c>
      <c r="F2300" s="183" t="s">
        <v>62</v>
      </c>
      <c r="G2300" s="183" t="s">
        <v>62</v>
      </c>
      <c r="H2300" s="183" t="s">
        <v>62</v>
      </c>
      <c r="I2300" s="183" t="s">
        <v>62</v>
      </c>
      <c r="J2300" s="183" t="s">
        <v>62</v>
      </c>
      <c r="K2300" s="183" t="s">
        <v>62</v>
      </c>
      <c r="L2300" s="183" t="s">
        <v>62</v>
      </c>
      <c r="M2300" s="183" t="s">
        <v>62</v>
      </c>
      <c r="N2300" s="183" t="s">
        <v>62</v>
      </c>
    </row>
    <row r="2301" spans="1:15" ht="15" customHeight="1" x14ac:dyDescent="0.25">
      <c r="B2301" s="168">
        <v>2013</v>
      </c>
      <c r="C2301" s="168"/>
      <c r="D2301" s="182">
        <v>9075</v>
      </c>
      <c r="E2301" s="183" t="s">
        <v>62</v>
      </c>
      <c r="F2301" s="183" t="s">
        <v>62</v>
      </c>
      <c r="G2301" s="183" t="s">
        <v>62</v>
      </c>
      <c r="H2301" s="183" t="s">
        <v>62</v>
      </c>
      <c r="I2301" s="183" t="s">
        <v>62</v>
      </c>
      <c r="J2301" s="183" t="s">
        <v>62</v>
      </c>
      <c r="K2301" s="183" t="s">
        <v>62</v>
      </c>
      <c r="L2301" s="183" t="s">
        <v>62</v>
      </c>
      <c r="M2301" s="183" t="s">
        <v>62</v>
      </c>
      <c r="N2301" s="183" t="s">
        <v>62</v>
      </c>
    </row>
    <row r="2302" spans="1:15" ht="15" customHeight="1" x14ac:dyDescent="0.25">
      <c r="B2302" s="168">
        <v>2012</v>
      </c>
      <c r="C2302" s="168"/>
      <c r="D2302" s="182">
        <v>9123</v>
      </c>
      <c r="E2302" s="183" t="s">
        <v>62</v>
      </c>
      <c r="F2302" s="183" t="s">
        <v>62</v>
      </c>
      <c r="G2302" s="183" t="s">
        <v>62</v>
      </c>
      <c r="H2302" s="183" t="s">
        <v>62</v>
      </c>
      <c r="I2302" s="183" t="s">
        <v>62</v>
      </c>
      <c r="J2302" s="183" t="s">
        <v>62</v>
      </c>
      <c r="K2302" s="183" t="s">
        <v>62</v>
      </c>
      <c r="L2302" s="183" t="s">
        <v>62</v>
      </c>
      <c r="M2302" s="183" t="s">
        <v>62</v>
      </c>
      <c r="N2302" s="183" t="s">
        <v>62</v>
      </c>
    </row>
    <row r="2303" spans="1:15" ht="15" customHeight="1" x14ac:dyDescent="0.25">
      <c r="B2303" s="168">
        <v>2011</v>
      </c>
      <c r="C2303" s="168"/>
      <c r="D2303" s="182">
        <v>9496</v>
      </c>
      <c r="E2303" s="183" t="s">
        <v>62</v>
      </c>
      <c r="F2303" s="183" t="s">
        <v>62</v>
      </c>
      <c r="G2303" s="183" t="s">
        <v>62</v>
      </c>
      <c r="H2303" s="183" t="s">
        <v>62</v>
      </c>
      <c r="I2303" s="183" t="s">
        <v>62</v>
      </c>
      <c r="J2303" s="183" t="s">
        <v>62</v>
      </c>
      <c r="K2303" s="183" t="s">
        <v>62</v>
      </c>
      <c r="L2303" s="183" t="s">
        <v>62</v>
      </c>
      <c r="M2303" s="183" t="s">
        <v>62</v>
      </c>
      <c r="N2303" s="183" t="s">
        <v>62</v>
      </c>
    </row>
    <row r="2304" spans="1:15" ht="15" customHeight="1" x14ac:dyDescent="0.25">
      <c r="B2304" s="168">
        <v>2010</v>
      </c>
      <c r="C2304" s="168"/>
      <c r="D2304" s="182">
        <v>9433</v>
      </c>
      <c r="E2304" s="183" t="s">
        <v>62</v>
      </c>
      <c r="F2304" s="183" t="s">
        <v>62</v>
      </c>
      <c r="G2304" s="183" t="s">
        <v>62</v>
      </c>
      <c r="H2304" s="183" t="s">
        <v>62</v>
      </c>
      <c r="I2304" s="183" t="s">
        <v>62</v>
      </c>
      <c r="J2304" s="183" t="s">
        <v>62</v>
      </c>
      <c r="K2304" s="183" t="s">
        <v>62</v>
      </c>
      <c r="L2304" s="183" t="s">
        <v>62</v>
      </c>
      <c r="M2304" s="183" t="s">
        <v>62</v>
      </c>
      <c r="N2304" s="183" t="s">
        <v>62</v>
      </c>
    </row>
    <row r="2305" spans="1:15" ht="15" customHeight="1" x14ac:dyDescent="0.25">
      <c r="B2305" s="168">
        <v>2009</v>
      </c>
      <c r="C2305" s="168"/>
      <c r="D2305" s="182">
        <v>9299</v>
      </c>
      <c r="E2305" s="183" t="s">
        <v>62</v>
      </c>
      <c r="F2305" s="183" t="s">
        <v>62</v>
      </c>
      <c r="G2305" s="183" t="s">
        <v>62</v>
      </c>
      <c r="H2305" s="183" t="s">
        <v>62</v>
      </c>
      <c r="I2305" s="183" t="s">
        <v>62</v>
      </c>
      <c r="J2305" s="183" t="s">
        <v>62</v>
      </c>
      <c r="K2305" s="183" t="s">
        <v>62</v>
      </c>
      <c r="L2305" s="183" t="s">
        <v>62</v>
      </c>
      <c r="M2305" s="183" t="s">
        <v>62</v>
      </c>
      <c r="N2305" s="183" t="s">
        <v>62</v>
      </c>
    </row>
    <row r="2306" spans="1:15" s="10" customFormat="1" ht="15" customHeight="1" collapsed="1" x14ac:dyDescent="0.25">
      <c r="A2306"/>
      <c r="B2306" s="168">
        <v>2008</v>
      </c>
      <c r="C2306" s="168"/>
      <c r="D2306" s="182">
        <v>9068</v>
      </c>
      <c r="E2306" s="183" t="s">
        <v>62</v>
      </c>
      <c r="F2306" s="183" t="s">
        <v>62</v>
      </c>
      <c r="G2306" s="183" t="s">
        <v>62</v>
      </c>
      <c r="H2306" s="183" t="s">
        <v>62</v>
      </c>
      <c r="I2306" s="183" t="s">
        <v>62</v>
      </c>
      <c r="J2306" s="183" t="s">
        <v>62</v>
      </c>
      <c r="K2306" s="183" t="s">
        <v>62</v>
      </c>
      <c r="L2306" s="183" t="s">
        <v>62</v>
      </c>
      <c r="M2306" s="183" t="s">
        <v>62</v>
      </c>
      <c r="N2306" s="183" t="s">
        <v>62</v>
      </c>
      <c r="O2306" s="5"/>
    </row>
    <row r="2307" spans="1:15" s="10" customFormat="1" ht="15" customHeight="1" x14ac:dyDescent="0.25">
      <c r="A2307" s="53"/>
      <c r="B2307" s="259" t="s">
        <v>330</v>
      </c>
      <c r="C2307" s="165"/>
      <c r="D2307" s="165"/>
      <c r="E2307" s="165"/>
      <c r="F2307" s="165"/>
      <c r="G2307" s="165"/>
      <c r="H2307" s="165"/>
      <c r="I2307" s="165"/>
      <c r="J2307" s="165"/>
      <c r="K2307" s="165"/>
      <c r="L2307" s="165"/>
      <c r="M2307" s="165"/>
      <c r="N2307" s="165"/>
      <c r="O2307" s="5"/>
    </row>
    <row r="2308" spans="1:15" s="10" customFormat="1" ht="15" customHeight="1" x14ac:dyDescent="0.25">
      <c r="A2308" s="53"/>
      <c r="B2308" s="181">
        <v>2023</v>
      </c>
      <c r="C2308" s="181"/>
      <c r="D2308" s="182">
        <v>10571</v>
      </c>
      <c r="E2308" s="183">
        <v>0.33</v>
      </c>
      <c r="F2308" s="183">
        <v>0.5</v>
      </c>
      <c r="G2308" s="183">
        <v>1.99</v>
      </c>
      <c r="H2308" s="183">
        <v>0.67</v>
      </c>
      <c r="I2308" s="183">
        <v>-3.78</v>
      </c>
      <c r="J2308" s="183">
        <v>-2.4500000000000002</v>
      </c>
      <c r="K2308" s="183">
        <v>-7.33</v>
      </c>
      <c r="L2308" s="183">
        <v>0.65</v>
      </c>
      <c r="M2308" s="183">
        <v>1.94</v>
      </c>
      <c r="N2308" s="183">
        <v>-2.95</v>
      </c>
      <c r="O2308" s="5"/>
    </row>
    <row r="2309" spans="1:15" s="10" customFormat="1" ht="15" customHeight="1" x14ac:dyDescent="0.25">
      <c r="A2309" s="53"/>
      <c r="B2309" s="181">
        <v>2022</v>
      </c>
      <c r="C2309" s="181"/>
      <c r="D2309" s="182">
        <v>10257</v>
      </c>
      <c r="E2309" s="183">
        <v>0.36</v>
      </c>
      <c r="F2309" s="183">
        <v>0.56000000000000005</v>
      </c>
      <c r="G2309" s="183">
        <v>1.79</v>
      </c>
      <c r="H2309" s="183">
        <v>0.64</v>
      </c>
      <c r="I2309" s="183">
        <v>-1.1599999999999999</v>
      </c>
      <c r="J2309" s="183">
        <v>-0.69</v>
      </c>
      <c r="K2309" s="183">
        <v>-1.91</v>
      </c>
      <c r="L2309" s="183">
        <v>0.59</v>
      </c>
      <c r="M2309" s="183">
        <v>1.65</v>
      </c>
      <c r="N2309" s="183">
        <v>-0.86</v>
      </c>
      <c r="O2309" s="5"/>
    </row>
    <row r="2310" spans="1:15" s="10" customFormat="1" ht="15" customHeight="1" x14ac:dyDescent="0.25">
      <c r="A2310" s="53"/>
      <c r="B2310" s="181">
        <v>2021</v>
      </c>
      <c r="C2310" s="181"/>
      <c r="D2310" s="182">
        <v>10067</v>
      </c>
      <c r="E2310" s="183">
        <v>0.43</v>
      </c>
      <c r="F2310" s="183">
        <v>0.77</v>
      </c>
      <c r="G2310" s="183">
        <v>1.3</v>
      </c>
      <c r="H2310" s="183">
        <v>0.56999999999999995</v>
      </c>
      <c r="I2310" s="183">
        <v>-2.3199999999999998</v>
      </c>
      <c r="J2310" s="183">
        <v>-0.96</v>
      </c>
      <c r="K2310" s="183">
        <v>-2.21</v>
      </c>
      <c r="L2310" s="183">
        <v>0.41</v>
      </c>
      <c r="M2310" s="183">
        <v>0.95</v>
      </c>
      <c r="N2310" s="183">
        <v>-1.55</v>
      </c>
      <c r="O2310" s="5"/>
    </row>
    <row r="2311" spans="1:15" s="10" customFormat="1" ht="15" customHeight="1" x14ac:dyDescent="0.25">
      <c r="A2311" s="53"/>
      <c r="B2311" s="168">
        <v>2020</v>
      </c>
      <c r="C2311" s="168"/>
      <c r="D2311" s="182">
        <v>9975</v>
      </c>
      <c r="E2311" s="183">
        <v>0.4</v>
      </c>
      <c r="F2311" s="183">
        <v>0.66</v>
      </c>
      <c r="G2311" s="183">
        <v>1.52</v>
      </c>
      <c r="H2311" s="183">
        <v>0.6</v>
      </c>
      <c r="I2311" s="183">
        <v>-6.4</v>
      </c>
      <c r="J2311" s="183">
        <v>-2.84</v>
      </c>
      <c r="K2311" s="183">
        <v>-7.16</v>
      </c>
      <c r="L2311" s="183">
        <v>0.44</v>
      </c>
      <c r="M2311" s="183">
        <v>1.1200000000000001</v>
      </c>
      <c r="N2311" s="183">
        <v>-3.85</v>
      </c>
      <c r="O2311" s="5"/>
    </row>
    <row r="2312" spans="1:15" s="10" customFormat="1" ht="15" customHeight="1" x14ac:dyDescent="0.25">
      <c r="A2312" s="53"/>
      <c r="B2312" s="168">
        <v>2019</v>
      </c>
      <c r="C2312" s="168"/>
      <c r="D2312" s="182">
        <v>9678</v>
      </c>
      <c r="E2312" s="183">
        <v>0.27</v>
      </c>
      <c r="F2312" s="183">
        <v>0.37</v>
      </c>
      <c r="G2312" s="183">
        <v>2.73</v>
      </c>
      <c r="H2312" s="183">
        <v>0.73</v>
      </c>
      <c r="I2312" s="183">
        <v>-2.46</v>
      </c>
      <c r="J2312" s="183">
        <v>-1.54</v>
      </c>
      <c r="K2312" s="183">
        <v>-5.74</v>
      </c>
      <c r="L2312" s="183">
        <v>0.62</v>
      </c>
      <c r="M2312" s="183">
        <v>2.33</v>
      </c>
      <c r="N2312" s="183">
        <v>-1.66</v>
      </c>
      <c r="O2312" s="5"/>
    </row>
    <row r="2313" spans="1:15" s="10" customFormat="1" ht="15" customHeight="1" x14ac:dyDescent="0.25">
      <c r="A2313" s="53"/>
      <c r="B2313" s="168">
        <v>2018</v>
      </c>
      <c r="C2313" s="168"/>
      <c r="D2313" s="182">
        <v>9227</v>
      </c>
      <c r="E2313" s="183">
        <v>0.26</v>
      </c>
      <c r="F2313" s="183">
        <v>0.36</v>
      </c>
      <c r="G2313" s="183">
        <v>2.82</v>
      </c>
      <c r="H2313" s="183">
        <v>0.74</v>
      </c>
      <c r="I2313" s="183">
        <v>-1.42</v>
      </c>
      <c r="J2313" s="183">
        <v>-0.97</v>
      </c>
      <c r="K2313" s="183">
        <v>-3.72</v>
      </c>
      <c r="L2313" s="183">
        <v>0.69</v>
      </c>
      <c r="M2313" s="183">
        <v>2.62</v>
      </c>
      <c r="N2313" s="183">
        <v>-0.98</v>
      </c>
      <c r="O2313" s="5"/>
    </row>
    <row r="2314" spans="1:15" s="10" customFormat="1" ht="15" customHeight="1" x14ac:dyDescent="0.25">
      <c r="A2314"/>
      <c r="B2314" s="168">
        <v>2017</v>
      </c>
      <c r="C2314" s="168"/>
      <c r="D2314" s="182">
        <v>9049</v>
      </c>
      <c r="E2314" s="183">
        <v>0.26</v>
      </c>
      <c r="F2314" s="183">
        <v>0.36</v>
      </c>
      <c r="G2314" s="183">
        <v>2.78</v>
      </c>
      <c r="H2314" s="183">
        <v>0.74</v>
      </c>
      <c r="I2314" s="183">
        <v>-1.75</v>
      </c>
      <c r="J2314" s="183">
        <v>-1.0900000000000001</v>
      </c>
      <c r="K2314" s="183">
        <v>-4.13</v>
      </c>
      <c r="L2314" s="183">
        <v>0.62</v>
      </c>
      <c r="M2314" s="183">
        <v>2.36</v>
      </c>
      <c r="N2314" s="183">
        <v>-1.1499999999999999</v>
      </c>
      <c r="O2314" s="5"/>
    </row>
    <row r="2315" spans="1:15" ht="15" customHeight="1" x14ac:dyDescent="0.25">
      <c r="B2315" s="168">
        <v>2016</v>
      </c>
      <c r="C2315" s="168"/>
      <c r="D2315" s="182">
        <v>8906</v>
      </c>
      <c r="E2315" s="183">
        <v>0.32</v>
      </c>
      <c r="F2315" s="183">
        <v>0.46</v>
      </c>
      <c r="G2315" s="183">
        <v>2.16</v>
      </c>
      <c r="H2315" s="183">
        <v>0.68</v>
      </c>
      <c r="I2315" s="183">
        <v>-2.4700000000000002</v>
      </c>
      <c r="J2315" s="183">
        <v>-1.39</v>
      </c>
      <c r="K2315" s="183">
        <v>-4.3899999999999997</v>
      </c>
      <c r="L2315" s="183">
        <v>0.56000000000000005</v>
      </c>
      <c r="M2315" s="183">
        <v>1.78</v>
      </c>
      <c r="N2315" s="183">
        <v>-1.55</v>
      </c>
    </row>
    <row r="2316" spans="1:15" ht="15" customHeight="1" x14ac:dyDescent="0.25">
      <c r="B2316" s="168">
        <v>2015</v>
      </c>
      <c r="C2316" s="168"/>
      <c r="D2316" s="182">
        <v>8918</v>
      </c>
      <c r="E2316" s="183">
        <v>0.31</v>
      </c>
      <c r="F2316" s="183">
        <v>0.45</v>
      </c>
      <c r="G2316" s="183">
        <v>2.23</v>
      </c>
      <c r="H2316" s="183">
        <v>0.69</v>
      </c>
      <c r="I2316" s="183">
        <v>-3.47</v>
      </c>
      <c r="J2316" s="183">
        <v>-1.86</v>
      </c>
      <c r="K2316" s="183">
        <v>-6</v>
      </c>
      <c r="L2316" s="183">
        <v>0.53</v>
      </c>
      <c r="M2316" s="183">
        <v>1.73</v>
      </c>
      <c r="N2316" s="183">
        <v>-2.09</v>
      </c>
    </row>
    <row r="2317" spans="1:15" ht="15" customHeight="1" x14ac:dyDescent="0.25">
      <c r="B2317" s="168">
        <v>2014</v>
      </c>
      <c r="C2317" s="168"/>
      <c r="D2317" s="182">
        <v>8814</v>
      </c>
      <c r="E2317" s="183">
        <v>0.28999999999999998</v>
      </c>
      <c r="F2317" s="183">
        <v>0.41</v>
      </c>
      <c r="G2317" s="183">
        <v>2.41</v>
      </c>
      <c r="H2317" s="183">
        <v>0.71</v>
      </c>
      <c r="I2317" s="183">
        <v>-5.41</v>
      </c>
      <c r="J2317" s="183">
        <v>-2.77</v>
      </c>
      <c r="K2317" s="183">
        <v>-9.44</v>
      </c>
      <c r="L2317" s="183">
        <v>0.51</v>
      </c>
      <c r="M2317" s="183">
        <v>1.75</v>
      </c>
      <c r="N2317" s="183">
        <v>-3.19</v>
      </c>
    </row>
    <row r="2318" spans="1:15" ht="15" customHeight="1" x14ac:dyDescent="0.25">
      <c r="B2318" s="168">
        <v>2013</v>
      </c>
      <c r="C2318" s="168"/>
      <c r="D2318" s="182">
        <v>8639</v>
      </c>
      <c r="E2318" s="183">
        <v>0.23</v>
      </c>
      <c r="F2318" s="183">
        <v>0.3</v>
      </c>
      <c r="G2318" s="183">
        <v>3.39</v>
      </c>
      <c r="H2318" s="183">
        <v>0.77</v>
      </c>
      <c r="I2318" s="183">
        <v>-8.1199999999999992</v>
      </c>
      <c r="J2318" s="183">
        <v>-4.47</v>
      </c>
      <c r="K2318" s="183">
        <v>-19.61</v>
      </c>
      <c r="L2318" s="183">
        <v>0.55000000000000004</v>
      </c>
      <c r="M2318" s="183">
        <v>2.41</v>
      </c>
      <c r="N2318" s="183">
        <v>-4.79</v>
      </c>
    </row>
    <row r="2319" spans="1:15" ht="15" customHeight="1" x14ac:dyDescent="0.25">
      <c r="B2319" s="168">
        <v>2012</v>
      </c>
      <c r="C2319" s="168"/>
      <c r="D2319" s="182">
        <v>8666</v>
      </c>
      <c r="E2319" s="183">
        <v>0.19</v>
      </c>
      <c r="F2319" s="183">
        <v>0.23</v>
      </c>
      <c r="G2319" s="183">
        <v>4.3499999999999996</v>
      </c>
      <c r="H2319" s="183">
        <v>0.81</v>
      </c>
      <c r="I2319" s="183">
        <v>-8.32</v>
      </c>
      <c r="J2319" s="183">
        <v>-4.83</v>
      </c>
      <c r="K2319" s="183">
        <v>-25.83</v>
      </c>
      <c r="L2319" s="183">
        <v>0.57999999999999996</v>
      </c>
      <c r="M2319" s="183">
        <v>3.11</v>
      </c>
      <c r="N2319" s="183">
        <v>-4.9400000000000004</v>
      </c>
    </row>
    <row r="2320" spans="1:15" ht="15" customHeight="1" x14ac:dyDescent="0.25">
      <c r="B2320" s="168">
        <v>2011</v>
      </c>
      <c r="C2320" s="168"/>
      <c r="D2320" s="182">
        <v>8982</v>
      </c>
      <c r="E2320" s="183">
        <v>0.21</v>
      </c>
      <c r="F2320" s="183">
        <v>0.26</v>
      </c>
      <c r="G2320" s="183">
        <v>3.83</v>
      </c>
      <c r="H2320" s="183">
        <v>0.79</v>
      </c>
      <c r="I2320" s="183">
        <v>-7.49</v>
      </c>
      <c r="J2320" s="183">
        <v>-4.24</v>
      </c>
      <c r="K2320" s="183">
        <v>-20.49</v>
      </c>
      <c r="L2320" s="183">
        <v>0.56999999999999995</v>
      </c>
      <c r="M2320" s="183">
        <v>2.73</v>
      </c>
      <c r="N2320" s="183">
        <v>-4.5599999999999996</v>
      </c>
    </row>
    <row r="2321" spans="1:15" s="9" customFormat="1" ht="15" customHeight="1" collapsed="1" x14ac:dyDescent="0.25">
      <c r="A2321"/>
      <c r="B2321" s="168">
        <v>2010</v>
      </c>
      <c r="C2321" s="168"/>
      <c r="D2321" s="182">
        <v>8917</v>
      </c>
      <c r="E2321" s="183">
        <v>0.2</v>
      </c>
      <c r="F2321" s="183">
        <v>0.25</v>
      </c>
      <c r="G2321" s="183">
        <v>4.07</v>
      </c>
      <c r="H2321" s="183">
        <v>0.8</v>
      </c>
      <c r="I2321" s="183">
        <v>-5.34</v>
      </c>
      <c r="J2321" s="183">
        <v>-3.25</v>
      </c>
      <c r="K2321" s="183">
        <v>-16.48</v>
      </c>
      <c r="L2321" s="183">
        <v>0.61</v>
      </c>
      <c r="M2321" s="183">
        <v>3.09</v>
      </c>
      <c r="N2321" s="183">
        <v>-3.47</v>
      </c>
      <c r="O2321" s="5"/>
    </row>
    <row r="2322" spans="1:15" s="9" customFormat="1" ht="15" customHeight="1" x14ac:dyDescent="0.25">
      <c r="A2322"/>
      <c r="B2322" s="168">
        <v>2009</v>
      </c>
      <c r="C2322" s="168"/>
      <c r="D2322" s="182">
        <v>8766</v>
      </c>
      <c r="E2322" s="183">
        <v>0.13</v>
      </c>
      <c r="F2322" s="183">
        <v>0.14000000000000001</v>
      </c>
      <c r="G2322" s="183">
        <v>6.98</v>
      </c>
      <c r="H2322" s="183">
        <v>0.87</v>
      </c>
      <c r="I2322" s="183">
        <v>-6.99</v>
      </c>
      <c r="J2322" s="183">
        <v>-4.0599999999999996</v>
      </c>
      <c r="K2322" s="183">
        <v>-32.36</v>
      </c>
      <c r="L2322" s="183">
        <v>0.57999999999999996</v>
      </c>
      <c r="M2322" s="183">
        <v>4.63</v>
      </c>
      <c r="N2322" s="183">
        <v>-4.4400000000000004</v>
      </c>
      <c r="O2322" s="5"/>
    </row>
    <row r="2323" spans="1:15" s="9" customFormat="1" ht="15" customHeight="1" x14ac:dyDescent="0.25">
      <c r="A2323" s="53"/>
      <c r="B2323" s="168">
        <v>2008</v>
      </c>
      <c r="C2323" s="168"/>
      <c r="D2323" s="182">
        <v>8520</v>
      </c>
      <c r="E2323" s="183">
        <v>0.13</v>
      </c>
      <c r="F2323" s="183">
        <v>0.15</v>
      </c>
      <c r="G2323" s="183">
        <v>6.75</v>
      </c>
      <c r="H2323" s="183">
        <v>0.87</v>
      </c>
      <c r="I2323" s="183">
        <v>-6.43</v>
      </c>
      <c r="J2323" s="183">
        <v>-3.79</v>
      </c>
      <c r="K2323" s="183">
        <v>-29.35</v>
      </c>
      <c r="L2323" s="183">
        <v>0.59</v>
      </c>
      <c r="M2323" s="183">
        <v>4.57</v>
      </c>
      <c r="N2323" s="183">
        <v>-4.1900000000000004</v>
      </c>
      <c r="O2323" s="5"/>
    </row>
    <row r="2324" spans="1:15" ht="15" customHeight="1" x14ac:dyDescent="0.25">
      <c r="B2324" s="259" t="s">
        <v>331</v>
      </c>
      <c r="C2324" s="165"/>
      <c r="D2324" s="165"/>
      <c r="E2324" s="165"/>
      <c r="F2324" s="165"/>
      <c r="G2324" s="165"/>
      <c r="H2324" s="165"/>
      <c r="I2324" s="165"/>
      <c r="J2324" s="165"/>
      <c r="K2324" s="165"/>
      <c r="L2324" s="165"/>
      <c r="M2324" s="165"/>
      <c r="N2324" s="165"/>
    </row>
    <row r="2325" spans="1:15" ht="15" customHeight="1" x14ac:dyDescent="0.25">
      <c r="B2325" s="181">
        <v>2023</v>
      </c>
      <c r="C2325" s="181"/>
      <c r="D2325" s="182">
        <v>496</v>
      </c>
      <c r="E2325" s="183">
        <v>0.62</v>
      </c>
      <c r="F2325" s="183">
        <v>1.62</v>
      </c>
      <c r="G2325" s="183">
        <v>0.62</v>
      </c>
      <c r="H2325" s="183">
        <v>0.38</v>
      </c>
      <c r="I2325" s="183">
        <v>6.51</v>
      </c>
      <c r="J2325" s="183">
        <v>2.91</v>
      </c>
      <c r="K2325" s="183">
        <v>4.72</v>
      </c>
      <c r="L2325" s="183">
        <v>0.45</v>
      </c>
      <c r="M2325" s="183">
        <v>0.72</v>
      </c>
      <c r="N2325" s="183">
        <v>64.28</v>
      </c>
    </row>
    <row r="2326" spans="1:15" ht="15" customHeight="1" x14ac:dyDescent="0.25">
      <c r="B2326" s="181">
        <v>2022</v>
      </c>
      <c r="C2326" s="181"/>
      <c r="D2326" s="182">
        <v>489</v>
      </c>
      <c r="E2326" s="183">
        <v>0.61</v>
      </c>
      <c r="F2326" s="183">
        <v>1.56</v>
      </c>
      <c r="G2326" s="183">
        <v>0.64</v>
      </c>
      <c r="H2326" s="183">
        <v>0.39</v>
      </c>
      <c r="I2326" s="183">
        <v>6.97</v>
      </c>
      <c r="J2326" s="183">
        <v>2.93</v>
      </c>
      <c r="K2326" s="183">
        <v>4.8099999999999996</v>
      </c>
      <c r="L2326" s="183">
        <v>0.42</v>
      </c>
      <c r="M2326" s="183">
        <v>0.69</v>
      </c>
      <c r="N2326" s="183">
        <v>62.8</v>
      </c>
    </row>
    <row r="2327" spans="1:15" ht="15" customHeight="1" x14ac:dyDescent="0.25">
      <c r="B2327" s="181">
        <v>2021</v>
      </c>
      <c r="C2327" s="181"/>
      <c r="D2327" s="182">
        <v>467</v>
      </c>
      <c r="E2327" s="183">
        <v>0.6</v>
      </c>
      <c r="F2327" s="183">
        <v>1.53</v>
      </c>
      <c r="G2327" s="183">
        <v>0.65</v>
      </c>
      <c r="H2327" s="183">
        <v>0.4</v>
      </c>
      <c r="I2327" s="183">
        <v>4.0599999999999996</v>
      </c>
      <c r="J2327" s="183">
        <v>1.19</v>
      </c>
      <c r="K2327" s="183">
        <v>1.96</v>
      </c>
      <c r="L2327" s="183">
        <v>0.28999999999999998</v>
      </c>
      <c r="M2327" s="183">
        <v>0.48</v>
      </c>
      <c r="N2327" s="183">
        <v>28.79</v>
      </c>
    </row>
    <row r="2328" spans="1:15" ht="15" customHeight="1" x14ac:dyDescent="0.25">
      <c r="B2328" s="168">
        <v>2020</v>
      </c>
      <c r="C2328" s="168"/>
      <c r="D2328" s="182">
        <v>464</v>
      </c>
      <c r="E2328" s="183">
        <v>0.57999999999999996</v>
      </c>
      <c r="F2328" s="183">
        <v>1.36</v>
      </c>
      <c r="G2328" s="183">
        <v>0.74</v>
      </c>
      <c r="H2328" s="183">
        <v>0.42</v>
      </c>
      <c r="I2328" s="183">
        <v>-2.42</v>
      </c>
      <c r="J2328" s="183">
        <v>-0.73</v>
      </c>
      <c r="K2328" s="183">
        <v>-1.26</v>
      </c>
      <c r="L2328" s="183">
        <v>0.3</v>
      </c>
      <c r="M2328" s="183">
        <v>0.52</v>
      </c>
      <c r="N2328" s="183">
        <v>-14.73</v>
      </c>
    </row>
    <row r="2329" spans="1:15" ht="15" customHeight="1" x14ac:dyDescent="0.25">
      <c r="B2329" s="168">
        <v>2019</v>
      </c>
      <c r="C2329" s="168"/>
      <c r="D2329" s="182">
        <v>516</v>
      </c>
      <c r="E2329" s="183">
        <v>0.54</v>
      </c>
      <c r="F2329" s="183">
        <v>1.1499999999999999</v>
      </c>
      <c r="G2329" s="183">
        <v>0.87</v>
      </c>
      <c r="H2329" s="183">
        <v>0.46</v>
      </c>
      <c r="I2329" s="183">
        <v>5.92</v>
      </c>
      <c r="J2329" s="183">
        <v>2.95</v>
      </c>
      <c r="K2329" s="183">
        <v>5.5</v>
      </c>
      <c r="L2329" s="183">
        <v>0.5</v>
      </c>
      <c r="M2329" s="183">
        <v>0.93</v>
      </c>
      <c r="N2329" s="183">
        <v>44.28</v>
      </c>
    </row>
    <row r="2330" spans="1:15" ht="15" customHeight="1" x14ac:dyDescent="0.25">
      <c r="B2330" s="168">
        <v>2018</v>
      </c>
      <c r="C2330" s="168"/>
      <c r="D2330" s="182">
        <v>499</v>
      </c>
      <c r="E2330" s="183">
        <v>0.49</v>
      </c>
      <c r="F2330" s="183">
        <v>0.98</v>
      </c>
      <c r="G2330" s="183">
        <v>1.02</v>
      </c>
      <c r="H2330" s="183">
        <v>0.51</v>
      </c>
      <c r="I2330" s="183">
        <v>5.53</v>
      </c>
      <c r="J2330" s="183">
        <v>3.44</v>
      </c>
      <c r="K2330" s="183">
        <v>6.96</v>
      </c>
      <c r="L2330" s="183">
        <v>0.62</v>
      </c>
      <c r="M2330" s="183">
        <v>1.26</v>
      </c>
      <c r="N2330" s="183">
        <v>40.75</v>
      </c>
    </row>
    <row r="2331" spans="1:15" ht="15" customHeight="1" x14ac:dyDescent="0.25">
      <c r="B2331" s="168">
        <v>2017</v>
      </c>
      <c r="C2331" s="168"/>
      <c r="D2331" s="182">
        <v>456</v>
      </c>
      <c r="E2331" s="183">
        <v>0.52</v>
      </c>
      <c r="F2331" s="183">
        <v>1.07</v>
      </c>
      <c r="G2331" s="183">
        <v>0.93</v>
      </c>
      <c r="H2331" s="183">
        <v>0.48</v>
      </c>
      <c r="I2331" s="183">
        <v>4.5199999999999996</v>
      </c>
      <c r="J2331" s="183">
        <v>2.44</v>
      </c>
      <c r="K2331" s="183">
        <v>4.7300000000000004</v>
      </c>
      <c r="L2331" s="183">
        <v>0.54</v>
      </c>
      <c r="M2331" s="183">
        <v>1.05</v>
      </c>
      <c r="N2331" s="183">
        <v>33.880000000000003</v>
      </c>
    </row>
    <row r="2332" spans="1:15" ht="15" customHeight="1" x14ac:dyDescent="0.25">
      <c r="B2332" s="168">
        <v>2016</v>
      </c>
      <c r="C2332" s="168"/>
      <c r="D2332" s="182">
        <v>435</v>
      </c>
      <c r="E2332" s="183">
        <v>0.56000000000000005</v>
      </c>
      <c r="F2332" s="183">
        <v>1.27</v>
      </c>
      <c r="G2332" s="183">
        <v>0.79</v>
      </c>
      <c r="H2332" s="183">
        <v>0.44</v>
      </c>
      <c r="I2332" s="183">
        <v>2.11</v>
      </c>
      <c r="J2332" s="183">
        <v>0.99</v>
      </c>
      <c r="K2332" s="183">
        <v>1.78</v>
      </c>
      <c r="L2332" s="183">
        <v>0.47</v>
      </c>
      <c r="M2332" s="183">
        <v>0.84</v>
      </c>
      <c r="N2332" s="183">
        <v>14.77</v>
      </c>
    </row>
    <row r="2333" spans="1:15" ht="15" customHeight="1" x14ac:dyDescent="0.25">
      <c r="B2333" s="168">
        <v>2015</v>
      </c>
      <c r="C2333" s="168"/>
      <c r="D2333" s="182">
        <v>409</v>
      </c>
      <c r="E2333" s="183" t="s">
        <v>62</v>
      </c>
      <c r="F2333" s="183" t="s">
        <v>62</v>
      </c>
      <c r="G2333" s="183" t="s">
        <v>62</v>
      </c>
      <c r="H2333" s="183" t="s">
        <v>62</v>
      </c>
      <c r="I2333" s="183" t="s">
        <v>62</v>
      </c>
      <c r="J2333" s="183" t="s">
        <v>62</v>
      </c>
      <c r="K2333" s="183" t="s">
        <v>62</v>
      </c>
      <c r="L2333" s="183" t="s">
        <v>62</v>
      </c>
      <c r="M2333" s="183" t="s">
        <v>62</v>
      </c>
      <c r="N2333" s="183" t="s">
        <v>62</v>
      </c>
    </row>
    <row r="2334" spans="1:15" ht="15" customHeight="1" x14ac:dyDescent="0.25">
      <c r="B2334" s="168">
        <v>2014</v>
      </c>
      <c r="C2334" s="168"/>
      <c r="D2334" s="182">
        <v>390</v>
      </c>
      <c r="E2334" s="183">
        <v>0.51</v>
      </c>
      <c r="F2334" s="183">
        <v>1.05</v>
      </c>
      <c r="G2334" s="183">
        <v>0.95</v>
      </c>
      <c r="H2334" s="183">
        <v>0.49</v>
      </c>
      <c r="I2334" s="183">
        <v>5.92</v>
      </c>
      <c r="J2334" s="183">
        <v>2.42</v>
      </c>
      <c r="K2334" s="183">
        <v>4.7300000000000004</v>
      </c>
      <c r="L2334" s="183">
        <v>0.41</v>
      </c>
      <c r="M2334" s="183">
        <v>0.8</v>
      </c>
      <c r="N2334" s="183">
        <v>38.74</v>
      </c>
    </row>
    <row r="2335" spans="1:15" ht="15" customHeight="1" x14ac:dyDescent="0.25">
      <c r="B2335" s="168">
        <v>2013</v>
      </c>
      <c r="C2335" s="168"/>
      <c r="D2335" s="182">
        <v>391</v>
      </c>
      <c r="E2335" s="183">
        <v>0.53</v>
      </c>
      <c r="F2335" s="183">
        <v>1.1100000000000001</v>
      </c>
      <c r="G2335" s="183">
        <v>0.9</v>
      </c>
      <c r="H2335" s="183">
        <v>0.47</v>
      </c>
      <c r="I2335" s="183">
        <v>1.79</v>
      </c>
      <c r="J2335" s="183">
        <v>0.62</v>
      </c>
      <c r="K2335" s="183">
        <v>1.17</v>
      </c>
      <c r="L2335" s="183">
        <v>0.34</v>
      </c>
      <c r="M2335" s="183">
        <v>0.66</v>
      </c>
      <c r="N2335" s="183">
        <v>10.119999999999999</v>
      </c>
    </row>
    <row r="2336" spans="1:15" s="7" customFormat="1" ht="15" customHeight="1" x14ac:dyDescent="0.25">
      <c r="A2336"/>
      <c r="B2336" s="168">
        <v>2012</v>
      </c>
      <c r="C2336" s="168"/>
      <c r="D2336" s="182">
        <v>412</v>
      </c>
      <c r="E2336" s="183">
        <v>0.42</v>
      </c>
      <c r="F2336" s="183">
        <v>0.72</v>
      </c>
      <c r="G2336" s="183">
        <v>1.38</v>
      </c>
      <c r="H2336" s="183">
        <v>0.57999999999999996</v>
      </c>
      <c r="I2336" s="183">
        <v>0.13</v>
      </c>
      <c r="J2336" s="183">
        <v>0.06</v>
      </c>
      <c r="K2336" s="183">
        <v>0.14000000000000001</v>
      </c>
      <c r="L2336" s="183">
        <v>0.44</v>
      </c>
      <c r="M2336" s="183">
        <v>1.05</v>
      </c>
      <c r="N2336" s="183">
        <v>0.7</v>
      </c>
      <c r="O2336" s="5"/>
    </row>
    <row r="2337" spans="1:15" s="8" customFormat="1" ht="15" customHeight="1" x14ac:dyDescent="0.25">
      <c r="A2337"/>
      <c r="B2337" s="168">
        <v>2011</v>
      </c>
      <c r="C2337" s="168"/>
      <c r="D2337" s="182">
        <v>464</v>
      </c>
      <c r="E2337" s="183">
        <v>0.34</v>
      </c>
      <c r="F2337" s="183">
        <v>0.51</v>
      </c>
      <c r="G2337" s="183">
        <v>1.95</v>
      </c>
      <c r="H2337" s="183">
        <v>0.66</v>
      </c>
      <c r="I2337" s="183">
        <v>-0.1</v>
      </c>
      <c r="J2337" s="183">
        <v>-0.05</v>
      </c>
      <c r="K2337" s="183">
        <v>-0.14000000000000001</v>
      </c>
      <c r="L2337" s="183">
        <v>0.46</v>
      </c>
      <c r="M2337" s="183">
        <v>1.36</v>
      </c>
      <c r="N2337" s="183">
        <v>-0.55000000000000004</v>
      </c>
      <c r="O2337" s="5"/>
    </row>
    <row r="2338" spans="1:15" s="8" customFormat="1" ht="15" customHeight="1" x14ac:dyDescent="0.25">
      <c r="A2338"/>
      <c r="B2338" s="168">
        <v>2010</v>
      </c>
      <c r="C2338" s="168"/>
      <c r="D2338" s="182">
        <v>475</v>
      </c>
      <c r="E2338" s="183">
        <v>0.4</v>
      </c>
      <c r="F2338" s="183">
        <v>0.67</v>
      </c>
      <c r="G2338" s="183">
        <v>1.5</v>
      </c>
      <c r="H2338" s="183">
        <v>0.6</v>
      </c>
      <c r="I2338" s="183">
        <v>2.39</v>
      </c>
      <c r="J2338" s="183">
        <v>1.33</v>
      </c>
      <c r="K2338" s="183">
        <v>3.32</v>
      </c>
      <c r="L2338" s="183">
        <v>0.55000000000000004</v>
      </c>
      <c r="M2338" s="183">
        <v>1.39</v>
      </c>
      <c r="N2338" s="183">
        <v>14.37</v>
      </c>
      <c r="O2338" s="5"/>
    </row>
    <row r="2339" spans="1:15" s="8" customFormat="1" ht="15" customHeight="1" x14ac:dyDescent="0.25">
      <c r="A2339" s="53"/>
      <c r="B2339" s="168">
        <v>2009</v>
      </c>
      <c r="C2339" s="168"/>
      <c r="D2339" s="182">
        <v>490</v>
      </c>
      <c r="E2339" s="183">
        <v>0.24</v>
      </c>
      <c r="F2339" s="183">
        <v>0.31</v>
      </c>
      <c r="G2339" s="183">
        <v>3.19</v>
      </c>
      <c r="H2339" s="183">
        <v>0.76</v>
      </c>
      <c r="I2339" s="183">
        <v>1.04</v>
      </c>
      <c r="J2339" s="183">
        <v>0.6</v>
      </c>
      <c r="K2339" s="183">
        <v>2.54</v>
      </c>
      <c r="L2339" s="183">
        <v>0.57999999999999996</v>
      </c>
      <c r="M2339" s="183">
        <v>2.4300000000000002</v>
      </c>
      <c r="N2339" s="183">
        <v>6.25</v>
      </c>
      <c r="O2339" s="5"/>
    </row>
    <row r="2340" spans="1:15" ht="15" customHeight="1" x14ac:dyDescent="0.25">
      <c r="B2340" s="168">
        <v>2008</v>
      </c>
      <c r="C2340" s="168"/>
      <c r="D2340" s="182">
        <v>503</v>
      </c>
      <c r="E2340" s="183">
        <v>0.24</v>
      </c>
      <c r="F2340" s="183">
        <v>0.32</v>
      </c>
      <c r="G2340" s="183">
        <v>3.12</v>
      </c>
      <c r="H2340" s="183">
        <v>0.76</v>
      </c>
      <c r="I2340" s="183">
        <v>-4.04</v>
      </c>
      <c r="J2340" s="183">
        <v>-2.42</v>
      </c>
      <c r="K2340" s="183">
        <v>-9.9700000000000006</v>
      </c>
      <c r="L2340" s="183">
        <v>0.6</v>
      </c>
      <c r="M2340" s="183">
        <v>2.4700000000000002</v>
      </c>
      <c r="N2340" s="183">
        <v>-20.97</v>
      </c>
    </row>
    <row r="2341" spans="1:15" ht="15" customHeight="1" x14ac:dyDescent="0.25">
      <c r="B2341" s="259" t="s">
        <v>332</v>
      </c>
      <c r="C2341" s="165"/>
      <c r="D2341" s="165"/>
      <c r="E2341" s="165"/>
      <c r="F2341" s="165"/>
      <c r="G2341" s="165"/>
      <c r="H2341" s="165"/>
      <c r="I2341" s="165"/>
      <c r="J2341" s="165"/>
      <c r="K2341" s="165"/>
      <c r="L2341" s="165"/>
      <c r="M2341" s="165"/>
      <c r="N2341" s="165"/>
    </row>
    <row r="2342" spans="1:15" ht="15" customHeight="1" x14ac:dyDescent="0.25">
      <c r="B2342" s="181">
        <v>2023</v>
      </c>
      <c r="C2342" s="181"/>
      <c r="D2342" s="182">
        <v>53</v>
      </c>
      <c r="E2342" s="183">
        <v>0.71</v>
      </c>
      <c r="F2342" s="183">
        <v>2.4500000000000002</v>
      </c>
      <c r="G2342" s="183">
        <v>0.41</v>
      </c>
      <c r="H2342" s="183">
        <v>0.28999999999999998</v>
      </c>
      <c r="I2342" s="183">
        <v>6.93</v>
      </c>
      <c r="J2342" s="183">
        <v>3.91</v>
      </c>
      <c r="K2342" s="183">
        <v>5.51</v>
      </c>
      <c r="L2342" s="183">
        <v>0.56000000000000005</v>
      </c>
      <c r="M2342" s="183">
        <v>0.8</v>
      </c>
      <c r="N2342" s="183">
        <v>459.85</v>
      </c>
    </row>
    <row r="2343" spans="1:15" ht="15" customHeight="1" x14ac:dyDescent="0.25">
      <c r="B2343" s="181">
        <v>2022</v>
      </c>
      <c r="C2343" s="181"/>
      <c r="D2343" s="182">
        <v>47</v>
      </c>
      <c r="E2343" s="183">
        <v>0.68</v>
      </c>
      <c r="F2343" s="183">
        <v>2.17</v>
      </c>
      <c r="G2343" s="183">
        <v>0.46</v>
      </c>
      <c r="H2343" s="183">
        <v>0.32</v>
      </c>
      <c r="I2343" s="183">
        <v>5.29</v>
      </c>
      <c r="J2343" s="183">
        <v>2.99</v>
      </c>
      <c r="K2343" s="183">
        <v>4.37</v>
      </c>
      <c r="L2343" s="183">
        <v>0.56000000000000005</v>
      </c>
      <c r="M2343" s="183">
        <v>0.83</v>
      </c>
      <c r="N2343" s="183">
        <v>319.02</v>
      </c>
    </row>
    <row r="2344" spans="1:15" ht="15" customHeight="1" x14ac:dyDescent="0.25">
      <c r="B2344" s="181">
        <v>2021</v>
      </c>
      <c r="C2344" s="181"/>
      <c r="D2344" s="182">
        <v>44</v>
      </c>
      <c r="E2344" s="183">
        <v>0.65</v>
      </c>
      <c r="F2344" s="183">
        <v>1.84</v>
      </c>
      <c r="G2344" s="183">
        <v>0.54</v>
      </c>
      <c r="H2344" s="183">
        <v>0.35</v>
      </c>
      <c r="I2344" s="183">
        <v>1.1399999999999999</v>
      </c>
      <c r="J2344" s="183">
        <v>0.54</v>
      </c>
      <c r="K2344" s="183">
        <v>0.83</v>
      </c>
      <c r="L2344" s="183">
        <v>0.47</v>
      </c>
      <c r="M2344" s="183">
        <v>0.73</v>
      </c>
      <c r="N2344" s="183">
        <v>57.23</v>
      </c>
    </row>
    <row r="2345" spans="1:15" ht="15" customHeight="1" x14ac:dyDescent="0.25">
      <c r="B2345" s="168">
        <v>2020</v>
      </c>
      <c r="C2345" s="168"/>
      <c r="D2345" s="182">
        <v>45</v>
      </c>
      <c r="E2345" s="183">
        <v>0.67</v>
      </c>
      <c r="F2345" s="183">
        <v>2.06</v>
      </c>
      <c r="G2345" s="183">
        <v>0.48</v>
      </c>
      <c r="H2345" s="183">
        <v>0.33</v>
      </c>
      <c r="I2345" s="183">
        <v>-1.84</v>
      </c>
      <c r="J2345" s="183">
        <v>-0.82</v>
      </c>
      <c r="K2345" s="183">
        <v>-1.21</v>
      </c>
      <c r="L2345" s="183">
        <v>0.44</v>
      </c>
      <c r="M2345" s="183">
        <v>0.66</v>
      </c>
      <c r="N2345" s="183">
        <v>-71.400000000000006</v>
      </c>
    </row>
    <row r="2346" spans="1:15" ht="15" customHeight="1" x14ac:dyDescent="0.25">
      <c r="B2346" s="168">
        <v>2019</v>
      </c>
      <c r="C2346" s="168"/>
      <c r="D2346" s="182">
        <v>54</v>
      </c>
      <c r="E2346" s="183">
        <v>0.71</v>
      </c>
      <c r="F2346" s="183">
        <v>2.4</v>
      </c>
      <c r="G2346" s="183">
        <v>0.42</v>
      </c>
      <c r="H2346" s="183">
        <v>0.28999999999999998</v>
      </c>
      <c r="I2346" s="183">
        <v>4.1100000000000003</v>
      </c>
      <c r="J2346" s="183">
        <v>2.1800000000000002</v>
      </c>
      <c r="K2346" s="183">
        <v>3.09</v>
      </c>
      <c r="L2346" s="183">
        <v>0.53</v>
      </c>
      <c r="M2346" s="183">
        <v>0.75</v>
      </c>
      <c r="N2346" s="183">
        <v>150.02000000000001</v>
      </c>
    </row>
    <row r="2347" spans="1:15" ht="15" customHeight="1" x14ac:dyDescent="0.25">
      <c r="B2347" s="168">
        <v>2018</v>
      </c>
      <c r="C2347" s="168"/>
      <c r="D2347" s="182">
        <v>49</v>
      </c>
      <c r="E2347" s="183">
        <v>0.69</v>
      </c>
      <c r="F2347" s="183">
        <v>2.27</v>
      </c>
      <c r="G2347" s="183">
        <v>0.44</v>
      </c>
      <c r="H2347" s="183">
        <v>0.31</v>
      </c>
      <c r="I2347" s="183">
        <v>3.2</v>
      </c>
      <c r="J2347" s="183">
        <v>1.98</v>
      </c>
      <c r="K2347" s="183">
        <v>2.85</v>
      </c>
      <c r="L2347" s="183">
        <v>0.62</v>
      </c>
      <c r="M2347" s="183">
        <v>0.89</v>
      </c>
      <c r="N2347" s="183">
        <v>118.29</v>
      </c>
    </row>
    <row r="2348" spans="1:15" ht="15" customHeight="1" x14ac:dyDescent="0.25">
      <c r="B2348" s="168">
        <v>2017</v>
      </c>
      <c r="C2348" s="168"/>
      <c r="D2348" s="182">
        <v>49</v>
      </c>
      <c r="E2348" s="183">
        <v>0.7</v>
      </c>
      <c r="F2348" s="183">
        <v>2.29</v>
      </c>
      <c r="G2348" s="183">
        <v>0.44</v>
      </c>
      <c r="H2348" s="183">
        <v>0.3</v>
      </c>
      <c r="I2348" s="183">
        <v>1.92</v>
      </c>
      <c r="J2348" s="183">
        <v>1.08</v>
      </c>
      <c r="K2348" s="183">
        <v>1.56</v>
      </c>
      <c r="L2348" s="183">
        <v>0.56999999999999995</v>
      </c>
      <c r="M2348" s="183">
        <v>0.81</v>
      </c>
      <c r="N2348" s="183">
        <v>70.55</v>
      </c>
    </row>
    <row r="2349" spans="1:15" ht="15" customHeight="1" x14ac:dyDescent="0.25">
      <c r="B2349" s="168">
        <v>2016</v>
      </c>
      <c r="C2349" s="168"/>
      <c r="D2349" s="182">
        <v>49</v>
      </c>
      <c r="E2349" s="183">
        <v>0.73</v>
      </c>
      <c r="F2349" s="183">
        <v>2.75</v>
      </c>
      <c r="G2349" s="183">
        <v>0.36</v>
      </c>
      <c r="H2349" s="183">
        <v>0.27</v>
      </c>
      <c r="I2349" s="183">
        <v>1.68</v>
      </c>
      <c r="J2349" s="183">
        <v>0.71</v>
      </c>
      <c r="K2349" s="183">
        <v>0.97</v>
      </c>
      <c r="L2349" s="183">
        <v>0.43</v>
      </c>
      <c r="M2349" s="183">
        <v>0.57999999999999996</v>
      </c>
      <c r="N2349" s="183">
        <v>66.2</v>
      </c>
    </row>
    <row r="2350" spans="1:15" ht="15" customHeight="1" x14ac:dyDescent="0.25">
      <c r="B2350" s="168">
        <v>2015</v>
      </c>
      <c r="C2350" s="168"/>
      <c r="D2350" s="182">
        <v>49</v>
      </c>
      <c r="E2350" s="183">
        <v>0.67</v>
      </c>
      <c r="F2350" s="183">
        <v>2.0699999999999998</v>
      </c>
      <c r="G2350" s="183">
        <v>0.48</v>
      </c>
      <c r="H2350" s="183">
        <v>0.33</v>
      </c>
      <c r="I2350" s="183">
        <v>3.98</v>
      </c>
      <c r="J2350" s="183">
        <v>1.67</v>
      </c>
      <c r="K2350" s="183">
        <v>2.48</v>
      </c>
      <c r="L2350" s="183">
        <v>0.42</v>
      </c>
      <c r="M2350" s="183">
        <v>0.62</v>
      </c>
      <c r="N2350" s="183">
        <v>174.43</v>
      </c>
    </row>
    <row r="2351" spans="1:15" ht="15" customHeight="1" x14ac:dyDescent="0.25">
      <c r="B2351" s="168">
        <v>2014</v>
      </c>
      <c r="C2351" s="168"/>
      <c r="D2351" s="182">
        <v>50</v>
      </c>
      <c r="E2351" s="183" t="s">
        <v>62</v>
      </c>
      <c r="F2351" s="183" t="s">
        <v>62</v>
      </c>
      <c r="G2351" s="183" t="s">
        <v>62</v>
      </c>
      <c r="H2351" s="183" t="s">
        <v>62</v>
      </c>
      <c r="I2351" s="183" t="s">
        <v>62</v>
      </c>
      <c r="J2351" s="183" t="s">
        <v>62</v>
      </c>
      <c r="K2351" s="183" t="s">
        <v>62</v>
      </c>
      <c r="L2351" s="183" t="s">
        <v>62</v>
      </c>
      <c r="M2351" s="183" t="s">
        <v>62</v>
      </c>
      <c r="N2351" s="183" t="s">
        <v>62</v>
      </c>
    </row>
    <row r="2352" spans="1:15" s="8" customFormat="1" ht="15" customHeight="1" x14ac:dyDescent="0.25">
      <c r="A2352"/>
      <c r="B2352" s="168">
        <v>2013</v>
      </c>
      <c r="C2352" s="168"/>
      <c r="D2352" s="182">
        <v>45</v>
      </c>
      <c r="E2352" s="183" t="s">
        <v>62</v>
      </c>
      <c r="F2352" s="183" t="s">
        <v>62</v>
      </c>
      <c r="G2352" s="183" t="s">
        <v>62</v>
      </c>
      <c r="H2352" s="183" t="s">
        <v>62</v>
      </c>
      <c r="I2352" s="183" t="s">
        <v>62</v>
      </c>
      <c r="J2352" s="183" t="s">
        <v>62</v>
      </c>
      <c r="K2352" s="183" t="s">
        <v>62</v>
      </c>
      <c r="L2352" s="183" t="s">
        <v>62</v>
      </c>
      <c r="M2352" s="183" t="s">
        <v>62</v>
      </c>
      <c r="N2352" s="183" t="s">
        <v>62</v>
      </c>
      <c r="O2352" s="5"/>
    </row>
    <row r="2353" spans="1:15" s="9" customFormat="1" ht="15" customHeight="1" x14ac:dyDescent="0.25">
      <c r="A2353"/>
      <c r="B2353" s="168">
        <v>2012</v>
      </c>
      <c r="C2353" s="168"/>
      <c r="D2353" s="182">
        <v>45</v>
      </c>
      <c r="E2353" s="183" t="s">
        <v>62</v>
      </c>
      <c r="F2353" s="183" t="s">
        <v>62</v>
      </c>
      <c r="G2353" s="183" t="s">
        <v>62</v>
      </c>
      <c r="H2353" s="183" t="s">
        <v>62</v>
      </c>
      <c r="I2353" s="183" t="s">
        <v>62</v>
      </c>
      <c r="J2353" s="183" t="s">
        <v>62</v>
      </c>
      <c r="K2353" s="183" t="s">
        <v>62</v>
      </c>
      <c r="L2353" s="183" t="s">
        <v>62</v>
      </c>
      <c r="M2353" s="183" t="s">
        <v>62</v>
      </c>
      <c r="N2353" s="183" t="s">
        <v>62</v>
      </c>
      <c r="O2353" s="5"/>
    </row>
    <row r="2354" spans="1:15" s="9" customFormat="1" ht="15" customHeight="1" x14ac:dyDescent="0.25">
      <c r="A2354"/>
      <c r="B2354" s="168">
        <v>2011</v>
      </c>
      <c r="C2354" s="168"/>
      <c r="D2354" s="182">
        <v>50</v>
      </c>
      <c r="E2354" s="183" t="s">
        <v>62</v>
      </c>
      <c r="F2354" s="183" t="s">
        <v>62</v>
      </c>
      <c r="G2354" s="183" t="s">
        <v>62</v>
      </c>
      <c r="H2354" s="183" t="s">
        <v>62</v>
      </c>
      <c r="I2354" s="183" t="s">
        <v>62</v>
      </c>
      <c r="J2354" s="183" t="s">
        <v>62</v>
      </c>
      <c r="K2354" s="183" t="s">
        <v>62</v>
      </c>
      <c r="L2354" s="183" t="s">
        <v>62</v>
      </c>
      <c r="M2354" s="183" t="s">
        <v>62</v>
      </c>
      <c r="N2354" s="183" t="s">
        <v>62</v>
      </c>
      <c r="O2354" s="5"/>
    </row>
    <row r="2355" spans="1:15" s="9" customFormat="1" ht="15" customHeight="1" x14ac:dyDescent="0.25">
      <c r="A2355"/>
      <c r="B2355" s="168">
        <v>2010</v>
      </c>
      <c r="C2355" s="168"/>
      <c r="D2355" s="182">
        <v>41</v>
      </c>
      <c r="E2355" s="183" t="s">
        <v>62</v>
      </c>
      <c r="F2355" s="183" t="s">
        <v>62</v>
      </c>
      <c r="G2355" s="183" t="s">
        <v>62</v>
      </c>
      <c r="H2355" s="183" t="s">
        <v>62</v>
      </c>
      <c r="I2355" s="183" t="s">
        <v>62</v>
      </c>
      <c r="J2355" s="183" t="s">
        <v>62</v>
      </c>
      <c r="K2355" s="183" t="s">
        <v>62</v>
      </c>
      <c r="L2355" s="183" t="s">
        <v>62</v>
      </c>
      <c r="M2355" s="183" t="s">
        <v>62</v>
      </c>
      <c r="N2355" s="183" t="s">
        <v>62</v>
      </c>
      <c r="O2355" s="5"/>
    </row>
    <row r="2356" spans="1:15" ht="15" customHeight="1" x14ac:dyDescent="0.25">
      <c r="A2356" s="53"/>
      <c r="B2356" s="168">
        <v>2009</v>
      </c>
      <c r="C2356" s="168"/>
      <c r="D2356" s="182">
        <v>43</v>
      </c>
      <c r="E2356" s="183" t="s">
        <v>62</v>
      </c>
      <c r="F2356" s="183" t="s">
        <v>62</v>
      </c>
      <c r="G2356" s="183" t="s">
        <v>62</v>
      </c>
      <c r="H2356" s="183" t="s">
        <v>62</v>
      </c>
      <c r="I2356" s="183" t="s">
        <v>62</v>
      </c>
      <c r="J2356" s="183" t="s">
        <v>62</v>
      </c>
      <c r="K2356" s="183" t="s">
        <v>62</v>
      </c>
      <c r="L2356" s="183" t="s">
        <v>62</v>
      </c>
      <c r="M2356" s="183" t="s">
        <v>62</v>
      </c>
      <c r="N2356" s="183" t="s">
        <v>62</v>
      </c>
    </row>
    <row r="2357" spans="1:15" ht="15" customHeight="1" x14ac:dyDescent="0.25">
      <c r="B2357" s="168">
        <v>2008</v>
      </c>
      <c r="C2357" s="168"/>
      <c r="D2357" s="182">
        <v>45</v>
      </c>
      <c r="E2357" s="183" t="s">
        <v>62</v>
      </c>
      <c r="F2357" s="183" t="s">
        <v>62</v>
      </c>
      <c r="G2357" s="183" t="s">
        <v>62</v>
      </c>
      <c r="H2357" s="183" t="s">
        <v>62</v>
      </c>
      <c r="I2357" s="183" t="s">
        <v>62</v>
      </c>
      <c r="J2357" s="183" t="s">
        <v>62</v>
      </c>
      <c r="K2357" s="183" t="s">
        <v>62</v>
      </c>
      <c r="L2357" s="183" t="s">
        <v>62</v>
      </c>
      <c r="M2357" s="183" t="s">
        <v>62</v>
      </c>
      <c r="N2357" s="183" t="s">
        <v>62</v>
      </c>
    </row>
    <row r="2358" spans="1:15" ht="15" customHeight="1" x14ac:dyDescent="0.25">
      <c r="B2358" s="187" t="s">
        <v>333</v>
      </c>
      <c r="C2358" s="187"/>
      <c r="D2358" s="187"/>
      <c r="E2358" s="187"/>
      <c r="F2358" s="187"/>
      <c r="G2358" s="187"/>
      <c r="H2358" s="187"/>
      <c r="I2358" s="187"/>
      <c r="J2358" s="187"/>
      <c r="K2358" s="187"/>
      <c r="L2358" s="187"/>
      <c r="M2358" s="187"/>
      <c r="N2358" s="187"/>
    </row>
    <row r="2359" spans="1:15" ht="15" customHeight="1" x14ac:dyDescent="0.25">
      <c r="B2359" s="181">
        <v>2023</v>
      </c>
      <c r="C2359" s="181"/>
      <c r="D2359" s="182">
        <v>6</v>
      </c>
      <c r="E2359" s="183">
        <v>0.34</v>
      </c>
      <c r="F2359" s="183">
        <v>0.52</v>
      </c>
      <c r="G2359" s="183">
        <v>1.91</v>
      </c>
      <c r="H2359" s="183">
        <v>0.66</v>
      </c>
      <c r="I2359" s="183">
        <v>-5.23</v>
      </c>
      <c r="J2359" s="183">
        <v>-3.86</v>
      </c>
      <c r="K2359" s="183">
        <v>-11.21</v>
      </c>
      <c r="L2359" s="183">
        <v>0.74</v>
      </c>
      <c r="M2359" s="183">
        <v>2.14</v>
      </c>
      <c r="N2359" s="183">
        <v>-1624.83</v>
      </c>
    </row>
    <row r="2360" spans="1:15" ht="15" customHeight="1" x14ac:dyDescent="0.25">
      <c r="B2360" s="181">
        <v>2022</v>
      </c>
      <c r="C2360" s="181"/>
      <c r="D2360" s="182">
        <v>4</v>
      </c>
      <c r="E2360" s="183">
        <v>0.51</v>
      </c>
      <c r="F2360" s="183">
        <v>1.04</v>
      </c>
      <c r="G2360" s="183">
        <v>0.96</v>
      </c>
      <c r="H2360" s="183">
        <v>0.49</v>
      </c>
      <c r="I2360" s="183">
        <v>11.53</v>
      </c>
      <c r="J2360" s="183">
        <v>6.18</v>
      </c>
      <c r="K2360" s="183">
        <v>12.13</v>
      </c>
      <c r="L2360" s="183">
        <v>0.54</v>
      </c>
      <c r="M2360" s="183">
        <v>1.05</v>
      </c>
      <c r="N2360" s="183">
        <v>3615.75</v>
      </c>
    </row>
    <row r="2361" spans="1:15" ht="15" customHeight="1" x14ac:dyDescent="0.25">
      <c r="B2361" s="181">
        <v>2021</v>
      </c>
      <c r="C2361" s="181"/>
      <c r="D2361" s="182">
        <v>4</v>
      </c>
      <c r="E2361" s="183">
        <v>0.41</v>
      </c>
      <c r="F2361" s="183">
        <v>0.7</v>
      </c>
      <c r="G2361" s="183">
        <v>1.43</v>
      </c>
      <c r="H2361" s="183">
        <v>0.59</v>
      </c>
      <c r="I2361" s="183">
        <v>-2.86</v>
      </c>
      <c r="J2361" s="183">
        <v>-1.7</v>
      </c>
      <c r="K2361" s="183">
        <v>-4.13</v>
      </c>
      <c r="L2361" s="183">
        <v>0.59</v>
      </c>
      <c r="M2361" s="183">
        <v>1.44</v>
      </c>
      <c r="N2361" s="183">
        <v>-641.5</v>
      </c>
    </row>
    <row r="2362" spans="1:15" ht="15" customHeight="1" x14ac:dyDescent="0.25">
      <c r="B2362" s="168">
        <v>2020</v>
      </c>
      <c r="C2362" s="168"/>
      <c r="D2362" s="182">
        <v>5</v>
      </c>
      <c r="E2362" s="183">
        <v>0.42</v>
      </c>
      <c r="F2362" s="183">
        <v>0.71</v>
      </c>
      <c r="G2362" s="183">
        <v>1.4</v>
      </c>
      <c r="H2362" s="183">
        <v>0.57999999999999996</v>
      </c>
      <c r="I2362" s="183">
        <v>-6.1</v>
      </c>
      <c r="J2362" s="183">
        <v>-3.66</v>
      </c>
      <c r="K2362" s="183">
        <v>-8.7899999999999991</v>
      </c>
      <c r="L2362" s="183">
        <v>0.6</v>
      </c>
      <c r="M2362" s="183">
        <v>1.44</v>
      </c>
      <c r="N2362" s="183">
        <v>-1110.8</v>
      </c>
    </row>
    <row r="2363" spans="1:15" ht="15" customHeight="1" x14ac:dyDescent="0.25">
      <c r="B2363" s="168">
        <v>2019</v>
      </c>
      <c r="C2363" s="168"/>
      <c r="D2363" s="182">
        <v>4</v>
      </c>
      <c r="E2363" s="183">
        <v>0.32</v>
      </c>
      <c r="F2363" s="183">
        <v>0.47</v>
      </c>
      <c r="G2363" s="183">
        <v>2.11</v>
      </c>
      <c r="H2363" s="183">
        <v>0.68</v>
      </c>
      <c r="I2363" s="183">
        <v>6.75</v>
      </c>
      <c r="J2363" s="183">
        <v>5.0599999999999996</v>
      </c>
      <c r="K2363" s="183">
        <v>15.74</v>
      </c>
      <c r="L2363" s="183">
        <v>0.75</v>
      </c>
      <c r="M2363" s="183">
        <v>2.33</v>
      </c>
      <c r="N2363" s="183">
        <v>1901.75</v>
      </c>
    </row>
    <row r="2364" spans="1:15" ht="15" customHeight="1" x14ac:dyDescent="0.25">
      <c r="B2364" s="168">
        <v>2018</v>
      </c>
      <c r="C2364" s="168"/>
      <c r="D2364" s="182">
        <v>4</v>
      </c>
      <c r="E2364" s="183">
        <v>0.5</v>
      </c>
      <c r="F2364" s="183">
        <v>0.98</v>
      </c>
      <c r="G2364" s="183">
        <v>1.02</v>
      </c>
      <c r="H2364" s="183">
        <v>0.5</v>
      </c>
      <c r="I2364" s="183">
        <v>3.6</v>
      </c>
      <c r="J2364" s="183">
        <v>3.26</v>
      </c>
      <c r="K2364" s="183">
        <v>6.58</v>
      </c>
      <c r="L2364" s="183">
        <v>0.91</v>
      </c>
      <c r="M2364" s="183">
        <v>1.83</v>
      </c>
      <c r="N2364" s="183">
        <v>921.5</v>
      </c>
    </row>
    <row r="2365" spans="1:15" ht="15" customHeight="1" x14ac:dyDescent="0.25">
      <c r="B2365" s="168">
        <v>2017</v>
      </c>
      <c r="C2365" s="168"/>
      <c r="D2365" s="182">
        <v>3</v>
      </c>
      <c r="E2365" s="183">
        <v>0.56000000000000005</v>
      </c>
      <c r="F2365" s="183">
        <v>1.26</v>
      </c>
      <c r="G2365" s="183">
        <v>0.8</v>
      </c>
      <c r="H2365" s="183">
        <v>0.44</v>
      </c>
      <c r="I2365" s="183">
        <v>4.97</v>
      </c>
      <c r="J2365" s="183">
        <v>5.24</v>
      </c>
      <c r="K2365" s="183">
        <v>9.41</v>
      </c>
      <c r="L2365" s="183">
        <v>1.05</v>
      </c>
      <c r="M2365" s="183">
        <v>1.89</v>
      </c>
      <c r="N2365" s="183">
        <v>1466.67</v>
      </c>
    </row>
    <row r="2366" spans="1:15" ht="15" customHeight="1" x14ac:dyDescent="0.25">
      <c r="B2366" s="168">
        <v>2016</v>
      </c>
      <c r="C2366" s="168"/>
      <c r="D2366" s="182">
        <v>4</v>
      </c>
      <c r="E2366" s="183">
        <v>0.54</v>
      </c>
      <c r="F2366" s="183">
        <v>1.19</v>
      </c>
      <c r="G2366" s="183">
        <v>0.84</v>
      </c>
      <c r="H2366" s="183">
        <v>0.46</v>
      </c>
      <c r="I2366" s="183">
        <v>5.18</v>
      </c>
      <c r="J2366" s="183">
        <v>5.25</v>
      </c>
      <c r="K2366" s="183">
        <v>9.66</v>
      </c>
      <c r="L2366" s="183">
        <v>1.01</v>
      </c>
      <c r="M2366" s="183">
        <v>1.86</v>
      </c>
      <c r="N2366" s="183">
        <v>1062</v>
      </c>
    </row>
    <row r="2367" spans="1:15" ht="15" customHeight="1" x14ac:dyDescent="0.25">
      <c r="B2367" s="168">
        <v>2015</v>
      </c>
      <c r="C2367" s="168"/>
      <c r="D2367" s="182">
        <v>2</v>
      </c>
      <c r="E2367" s="183" t="s">
        <v>62</v>
      </c>
      <c r="F2367" s="183" t="s">
        <v>62</v>
      </c>
      <c r="G2367" s="183" t="s">
        <v>62</v>
      </c>
      <c r="H2367" s="183" t="s">
        <v>62</v>
      </c>
      <c r="I2367" s="183" t="s">
        <v>62</v>
      </c>
      <c r="J2367" s="183" t="s">
        <v>62</v>
      </c>
      <c r="K2367" s="183" t="s">
        <v>62</v>
      </c>
      <c r="L2367" s="183" t="s">
        <v>62</v>
      </c>
      <c r="M2367" s="183" t="s">
        <v>62</v>
      </c>
      <c r="N2367" s="183" t="s">
        <v>62</v>
      </c>
    </row>
    <row r="2368" spans="1:15" s="10" customFormat="1" ht="15" customHeight="1" collapsed="1" x14ac:dyDescent="0.25">
      <c r="A2368"/>
      <c r="B2368" s="168">
        <v>2014</v>
      </c>
      <c r="C2368" s="168"/>
      <c r="D2368" s="182">
        <v>2</v>
      </c>
      <c r="E2368" s="183" t="s">
        <v>62</v>
      </c>
      <c r="F2368" s="183" t="s">
        <v>62</v>
      </c>
      <c r="G2368" s="183" t="s">
        <v>62</v>
      </c>
      <c r="H2368" s="183" t="s">
        <v>62</v>
      </c>
      <c r="I2368" s="183" t="s">
        <v>62</v>
      </c>
      <c r="J2368" s="183" t="s">
        <v>62</v>
      </c>
      <c r="K2368" s="183" t="s">
        <v>62</v>
      </c>
      <c r="L2368" s="183" t="s">
        <v>62</v>
      </c>
      <c r="M2368" s="183" t="s">
        <v>62</v>
      </c>
      <c r="N2368" s="183" t="s">
        <v>62</v>
      </c>
      <c r="O2368" s="5"/>
    </row>
    <row r="2369" spans="1:15" s="10" customFormat="1" ht="15" customHeight="1" x14ac:dyDescent="0.25">
      <c r="A2369"/>
      <c r="B2369" s="168">
        <v>2013</v>
      </c>
      <c r="C2369" s="168"/>
      <c r="D2369" s="182">
        <v>2</v>
      </c>
      <c r="E2369" s="183" t="s">
        <v>62</v>
      </c>
      <c r="F2369" s="183" t="s">
        <v>62</v>
      </c>
      <c r="G2369" s="183" t="s">
        <v>62</v>
      </c>
      <c r="H2369" s="183" t="s">
        <v>62</v>
      </c>
      <c r="I2369" s="183" t="s">
        <v>62</v>
      </c>
      <c r="J2369" s="183" t="s">
        <v>62</v>
      </c>
      <c r="K2369" s="183" t="s">
        <v>62</v>
      </c>
      <c r="L2369" s="183" t="s">
        <v>62</v>
      </c>
      <c r="M2369" s="183" t="s">
        <v>62</v>
      </c>
      <c r="N2369" s="183" t="s">
        <v>62</v>
      </c>
      <c r="O2369" s="5"/>
    </row>
    <row r="2370" spans="1:15" s="10" customFormat="1" ht="15" customHeight="1" x14ac:dyDescent="0.25">
      <c r="A2370"/>
      <c r="B2370" s="168">
        <v>2012</v>
      </c>
      <c r="C2370" s="168"/>
      <c r="D2370" s="182">
        <v>2</v>
      </c>
      <c r="E2370" s="183" t="s">
        <v>62</v>
      </c>
      <c r="F2370" s="183" t="s">
        <v>62</v>
      </c>
      <c r="G2370" s="183" t="s">
        <v>62</v>
      </c>
      <c r="H2370" s="183" t="s">
        <v>62</v>
      </c>
      <c r="I2370" s="183" t="s">
        <v>62</v>
      </c>
      <c r="J2370" s="183" t="s">
        <v>62</v>
      </c>
      <c r="K2370" s="183" t="s">
        <v>62</v>
      </c>
      <c r="L2370" s="183" t="s">
        <v>62</v>
      </c>
      <c r="M2370" s="183" t="s">
        <v>62</v>
      </c>
      <c r="N2370" s="183" t="s">
        <v>62</v>
      </c>
      <c r="O2370" s="5"/>
    </row>
    <row r="2371" spans="1:15" ht="15" customHeight="1" x14ac:dyDescent="0.25">
      <c r="B2371" s="168">
        <v>2011</v>
      </c>
      <c r="C2371" s="168"/>
      <c r="D2371" s="182">
        <v>2</v>
      </c>
      <c r="E2371" s="183" t="s">
        <v>62</v>
      </c>
      <c r="F2371" s="183" t="s">
        <v>62</v>
      </c>
      <c r="G2371" s="183" t="s">
        <v>62</v>
      </c>
      <c r="H2371" s="183" t="s">
        <v>62</v>
      </c>
      <c r="I2371" s="183" t="s">
        <v>62</v>
      </c>
      <c r="J2371" s="183" t="s">
        <v>62</v>
      </c>
      <c r="K2371" s="183" t="s">
        <v>62</v>
      </c>
      <c r="L2371" s="183" t="s">
        <v>62</v>
      </c>
      <c r="M2371" s="183" t="s">
        <v>62</v>
      </c>
      <c r="N2371" s="183" t="s">
        <v>62</v>
      </c>
    </row>
    <row r="2372" spans="1:15" ht="15" customHeight="1" x14ac:dyDescent="0.25">
      <c r="B2372" s="168">
        <v>2010</v>
      </c>
      <c r="C2372" s="168"/>
      <c r="D2372" s="182">
        <v>1</v>
      </c>
      <c r="E2372" s="183" t="s">
        <v>62</v>
      </c>
      <c r="F2372" s="183" t="s">
        <v>62</v>
      </c>
      <c r="G2372" s="183" t="s">
        <v>62</v>
      </c>
      <c r="H2372" s="183" t="s">
        <v>62</v>
      </c>
      <c r="I2372" s="183" t="s">
        <v>62</v>
      </c>
      <c r="J2372" s="183" t="s">
        <v>62</v>
      </c>
      <c r="K2372" s="183" t="s">
        <v>62</v>
      </c>
      <c r="L2372" s="183" t="s">
        <v>62</v>
      </c>
      <c r="M2372" s="183" t="s">
        <v>62</v>
      </c>
      <c r="N2372" s="183" t="s">
        <v>62</v>
      </c>
    </row>
    <row r="2373" spans="1:15" ht="15" customHeight="1" x14ac:dyDescent="0.25">
      <c r="A2373" s="53"/>
      <c r="B2373" s="168">
        <v>2009</v>
      </c>
      <c r="C2373" s="168"/>
      <c r="D2373" s="182">
        <v>1</v>
      </c>
      <c r="E2373" s="183" t="s">
        <v>62</v>
      </c>
      <c r="F2373" s="183" t="s">
        <v>62</v>
      </c>
      <c r="G2373" s="183" t="s">
        <v>62</v>
      </c>
      <c r="H2373" s="183" t="s">
        <v>62</v>
      </c>
      <c r="I2373" s="183" t="s">
        <v>62</v>
      </c>
      <c r="J2373" s="183" t="s">
        <v>62</v>
      </c>
      <c r="K2373" s="183" t="s">
        <v>62</v>
      </c>
      <c r="L2373" s="183" t="s">
        <v>62</v>
      </c>
      <c r="M2373" s="183" t="s">
        <v>62</v>
      </c>
      <c r="N2373" s="183" t="s">
        <v>62</v>
      </c>
    </row>
    <row r="2374" spans="1:15" ht="15" customHeight="1" x14ac:dyDescent="0.25">
      <c r="B2374" s="168">
        <v>2008</v>
      </c>
      <c r="C2374" s="168"/>
      <c r="D2374" s="182">
        <v>2</v>
      </c>
      <c r="E2374" s="183" t="s">
        <v>62</v>
      </c>
      <c r="F2374" s="183" t="s">
        <v>62</v>
      </c>
      <c r="G2374" s="183" t="s">
        <v>62</v>
      </c>
      <c r="H2374" s="183" t="s">
        <v>62</v>
      </c>
      <c r="I2374" s="183" t="s">
        <v>62</v>
      </c>
      <c r="J2374" s="183" t="s">
        <v>62</v>
      </c>
      <c r="K2374" s="183" t="s">
        <v>62</v>
      </c>
      <c r="L2374" s="183" t="s">
        <v>62</v>
      </c>
      <c r="M2374" s="183" t="s">
        <v>62</v>
      </c>
      <c r="N2374" s="183" t="s">
        <v>62</v>
      </c>
    </row>
    <row r="2375" spans="1:15" ht="15" customHeight="1" x14ac:dyDescent="0.25">
      <c r="B2375" s="258" t="s">
        <v>40</v>
      </c>
      <c r="C2375" s="184"/>
      <c r="D2375" s="184"/>
      <c r="E2375" s="184"/>
      <c r="F2375" s="184"/>
      <c r="G2375" s="184"/>
      <c r="H2375" s="184"/>
      <c r="I2375" s="184"/>
      <c r="J2375" s="184"/>
      <c r="K2375" s="184"/>
      <c r="L2375" s="184"/>
      <c r="M2375" s="184"/>
      <c r="N2375" s="184"/>
    </row>
    <row r="2376" spans="1:15" ht="15" customHeight="1" x14ac:dyDescent="0.25">
      <c r="B2376" s="187" t="s">
        <v>334</v>
      </c>
      <c r="C2376" s="187"/>
      <c r="D2376" s="187"/>
      <c r="E2376" s="187"/>
      <c r="F2376" s="187"/>
      <c r="G2376" s="187"/>
      <c r="H2376" s="187"/>
      <c r="I2376" s="187"/>
      <c r="J2376" s="187"/>
      <c r="K2376" s="187"/>
      <c r="L2376" s="187"/>
      <c r="M2376" s="187"/>
      <c r="N2376" s="187"/>
    </row>
    <row r="2377" spans="1:15" ht="15" customHeight="1" x14ac:dyDescent="0.25">
      <c r="B2377" s="181">
        <v>2023</v>
      </c>
      <c r="C2377" s="181"/>
      <c r="D2377" s="182">
        <v>3468</v>
      </c>
      <c r="E2377" s="183">
        <v>0.53</v>
      </c>
      <c r="F2377" s="183">
        <v>1.1499999999999999</v>
      </c>
      <c r="G2377" s="183">
        <v>0.87</v>
      </c>
      <c r="H2377" s="183">
        <v>0.47</v>
      </c>
      <c r="I2377" s="183">
        <v>1.02</v>
      </c>
      <c r="J2377" s="183">
        <v>0.53</v>
      </c>
      <c r="K2377" s="183">
        <v>0.99</v>
      </c>
      <c r="L2377" s="183">
        <v>0.52</v>
      </c>
      <c r="M2377" s="183">
        <v>0.97</v>
      </c>
      <c r="N2377" s="183">
        <v>1.53</v>
      </c>
    </row>
    <row r="2378" spans="1:15" ht="15" customHeight="1" x14ac:dyDescent="0.25">
      <c r="B2378" s="181">
        <v>2022</v>
      </c>
      <c r="C2378" s="181"/>
      <c r="D2378" s="182">
        <v>3395</v>
      </c>
      <c r="E2378" s="183">
        <v>0.52</v>
      </c>
      <c r="F2378" s="183">
        <v>1.0900000000000001</v>
      </c>
      <c r="G2378" s="183">
        <v>0.91</v>
      </c>
      <c r="H2378" s="183">
        <v>0.48</v>
      </c>
      <c r="I2378" s="183">
        <v>1.62</v>
      </c>
      <c r="J2378" s="183">
        <v>0.75</v>
      </c>
      <c r="K2378" s="183">
        <v>1.44</v>
      </c>
      <c r="L2378" s="183">
        <v>0.47</v>
      </c>
      <c r="M2378" s="183">
        <v>0.89</v>
      </c>
      <c r="N2378" s="183">
        <v>2.17</v>
      </c>
    </row>
    <row r="2379" spans="1:15" ht="15" customHeight="1" x14ac:dyDescent="0.25">
      <c r="B2379" s="181">
        <v>2021</v>
      </c>
      <c r="C2379" s="181"/>
      <c r="D2379" s="182">
        <v>3311</v>
      </c>
      <c r="E2379" s="183">
        <v>0.53</v>
      </c>
      <c r="F2379" s="183">
        <v>1.1499999999999999</v>
      </c>
      <c r="G2379" s="183">
        <v>0.87</v>
      </c>
      <c r="H2379" s="183">
        <v>0.47</v>
      </c>
      <c r="I2379" s="183">
        <v>-2.94</v>
      </c>
      <c r="J2379" s="183">
        <v>-1.1100000000000001</v>
      </c>
      <c r="K2379" s="183">
        <v>-2.08</v>
      </c>
      <c r="L2379" s="183">
        <v>0.38</v>
      </c>
      <c r="M2379" s="183">
        <v>0.71</v>
      </c>
      <c r="N2379" s="183">
        <v>-3.18</v>
      </c>
    </row>
    <row r="2380" spans="1:15" s="10" customFormat="1" ht="15" customHeight="1" x14ac:dyDescent="0.25">
      <c r="A2380"/>
      <c r="B2380" s="187" t="s">
        <v>335</v>
      </c>
      <c r="C2380" s="187"/>
      <c r="D2380" s="187"/>
      <c r="E2380" s="187"/>
      <c r="F2380" s="187"/>
      <c r="G2380" s="187"/>
      <c r="H2380" s="187"/>
      <c r="I2380" s="187"/>
      <c r="J2380" s="187"/>
      <c r="K2380" s="187"/>
      <c r="L2380" s="187"/>
      <c r="M2380" s="187"/>
      <c r="N2380" s="187"/>
      <c r="O2380" s="5"/>
    </row>
    <row r="2381" spans="1:15" s="10" customFormat="1" ht="15" customHeight="1" x14ac:dyDescent="0.25">
      <c r="A2381"/>
      <c r="B2381" s="181">
        <v>2023</v>
      </c>
      <c r="C2381" s="181"/>
      <c r="D2381" s="182">
        <v>1586</v>
      </c>
      <c r="E2381" s="183">
        <v>0.52</v>
      </c>
      <c r="F2381" s="183">
        <v>1.07</v>
      </c>
      <c r="G2381" s="183">
        <v>0.93</v>
      </c>
      <c r="H2381" s="183">
        <v>0.48</v>
      </c>
      <c r="I2381" s="183">
        <v>-5.74</v>
      </c>
      <c r="J2381" s="183">
        <v>-3.68</v>
      </c>
      <c r="K2381" s="183">
        <v>-7.11</v>
      </c>
      <c r="L2381" s="183">
        <v>0.64</v>
      </c>
      <c r="M2381" s="183">
        <v>1.24</v>
      </c>
      <c r="N2381" s="183">
        <v>-6.89</v>
      </c>
      <c r="O2381" s="5"/>
    </row>
    <row r="2382" spans="1:15" s="10" customFormat="1" ht="15" customHeight="1" x14ac:dyDescent="0.25">
      <c r="A2382"/>
      <c r="B2382" s="181">
        <v>2022</v>
      </c>
      <c r="C2382" s="181"/>
      <c r="D2382" s="182">
        <v>1543</v>
      </c>
      <c r="E2382" s="183">
        <v>0.52</v>
      </c>
      <c r="F2382" s="183">
        <v>1.0900000000000001</v>
      </c>
      <c r="G2382" s="183">
        <v>0.92</v>
      </c>
      <c r="H2382" s="183">
        <v>0.48</v>
      </c>
      <c r="I2382" s="183">
        <v>2.94</v>
      </c>
      <c r="J2382" s="183">
        <v>1.73</v>
      </c>
      <c r="K2382" s="183">
        <v>3.32</v>
      </c>
      <c r="L2382" s="183">
        <v>0.59</v>
      </c>
      <c r="M2382" s="183">
        <v>1.1299999999999999</v>
      </c>
      <c r="N2382" s="183">
        <v>3.41</v>
      </c>
      <c r="O2382" s="5"/>
    </row>
    <row r="2383" spans="1:15" s="10" customFormat="1" ht="15" customHeight="1" x14ac:dyDescent="0.25">
      <c r="A2383"/>
      <c r="B2383" s="181">
        <v>2021</v>
      </c>
      <c r="C2383" s="181"/>
      <c r="D2383" s="182">
        <v>1533</v>
      </c>
      <c r="E2383" s="183">
        <v>0.55000000000000004</v>
      </c>
      <c r="F2383" s="183">
        <v>1.23</v>
      </c>
      <c r="G2383" s="183">
        <v>0.81</v>
      </c>
      <c r="H2383" s="183">
        <v>0.45</v>
      </c>
      <c r="I2383" s="183">
        <v>2.97</v>
      </c>
      <c r="J2383" s="183">
        <v>1.23</v>
      </c>
      <c r="K2383" s="183">
        <v>2.2200000000000002</v>
      </c>
      <c r="L2383" s="183">
        <v>0.41</v>
      </c>
      <c r="M2383" s="183">
        <v>0.75</v>
      </c>
      <c r="N2383" s="183">
        <v>3.03</v>
      </c>
      <c r="O2383" s="5"/>
    </row>
    <row r="2384" spans="1:15" s="9" customFormat="1" ht="15" customHeight="1" x14ac:dyDescent="0.25">
      <c r="A2384"/>
      <c r="B2384" s="187" t="s">
        <v>578</v>
      </c>
      <c r="C2384" s="187"/>
      <c r="D2384" s="187"/>
      <c r="E2384" s="187"/>
      <c r="F2384" s="187"/>
      <c r="G2384" s="187"/>
      <c r="H2384" s="187"/>
      <c r="I2384" s="187"/>
      <c r="J2384" s="187"/>
      <c r="K2384" s="187"/>
      <c r="L2384" s="187"/>
      <c r="M2384" s="187"/>
      <c r="N2384" s="187"/>
      <c r="O2384" s="5"/>
    </row>
    <row r="2385" spans="1:15" s="9" customFormat="1" ht="15" customHeight="1" x14ac:dyDescent="0.25">
      <c r="A2385"/>
      <c r="B2385" s="181">
        <v>2023</v>
      </c>
      <c r="C2385" s="181"/>
      <c r="D2385" s="182">
        <v>640</v>
      </c>
      <c r="E2385" s="183">
        <v>0.56999999999999995</v>
      </c>
      <c r="F2385" s="183">
        <v>1.33</v>
      </c>
      <c r="G2385" s="183">
        <v>0.75</v>
      </c>
      <c r="H2385" s="183">
        <v>0.43</v>
      </c>
      <c r="I2385" s="183">
        <v>5.57</v>
      </c>
      <c r="J2385" s="183">
        <v>4.09</v>
      </c>
      <c r="K2385" s="183">
        <v>7.17</v>
      </c>
      <c r="L2385" s="183">
        <v>0.73</v>
      </c>
      <c r="M2385" s="183">
        <v>1.29</v>
      </c>
      <c r="N2385" s="183">
        <v>13.18</v>
      </c>
      <c r="O2385" s="5"/>
    </row>
    <row r="2386" spans="1:15" s="9" customFormat="1" ht="15" customHeight="1" x14ac:dyDescent="0.25">
      <c r="A2386"/>
      <c r="B2386" s="181">
        <v>2022</v>
      </c>
      <c r="C2386" s="181"/>
      <c r="D2386" s="182">
        <v>627</v>
      </c>
      <c r="E2386" s="183">
        <v>0.56000000000000005</v>
      </c>
      <c r="F2386" s="183">
        <v>1.25</v>
      </c>
      <c r="G2386" s="183">
        <v>0.8</v>
      </c>
      <c r="H2386" s="183">
        <v>0.44</v>
      </c>
      <c r="I2386" s="183">
        <v>6.55</v>
      </c>
      <c r="J2386" s="183">
        <v>4.55</v>
      </c>
      <c r="K2386" s="183">
        <v>8.19</v>
      </c>
      <c r="L2386" s="183">
        <v>0.69</v>
      </c>
      <c r="M2386" s="183">
        <v>1.25</v>
      </c>
      <c r="N2386" s="183">
        <v>14.36</v>
      </c>
      <c r="O2386" s="5"/>
    </row>
    <row r="2387" spans="1:15" s="9" customFormat="1" ht="15" customHeight="1" x14ac:dyDescent="0.25">
      <c r="A2387"/>
      <c r="B2387" s="181">
        <v>2021</v>
      </c>
      <c r="C2387" s="181"/>
      <c r="D2387" s="182">
        <v>622</v>
      </c>
      <c r="E2387" s="183">
        <v>0.56999999999999995</v>
      </c>
      <c r="F2387" s="183">
        <v>1.31</v>
      </c>
      <c r="G2387" s="183">
        <v>0.77</v>
      </c>
      <c r="H2387" s="183">
        <v>0.43</v>
      </c>
      <c r="I2387" s="183">
        <v>3.88</v>
      </c>
      <c r="J2387" s="183">
        <v>1.74</v>
      </c>
      <c r="K2387" s="183">
        <v>3.07</v>
      </c>
      <c r="L2387" s="183">
        <v>0.45</v>
      </c>
      <c r="M2387" s="183">
        <v>0.79</v>
      </c>
      <c r="N2387" s="183">
        <v>6.8</v>
      </c>
      <c r="O2387" s="5"/>
    </row>
    <row r="2388" spans="1:15" ht="15" customHeight="1" x14ac:dyDescent="0.25">
      <c r="B2388" s="187" t="s">
        <v>577</v>
      </c>
      <c r="C2388" s="187"/>
      <c r="D2388" s="187"/>
      <c r="E2388" s="187"/>
      <c r="F2388" s="187"/>
      <c r="G2388" s="187"/>
      <c r="H2388" s="187"/>
      <c r="I2388" s="187"/>
      <c r="J2388" s="187"/>
      <c r="K2388" s="187"/>
      <c r="L2388" s="187"/>
      <c r="M2388" s="187"/>
      <c r="N2388" s="187"/>
    </row>
    <row r="2389" spans="1:15" ht="15" customHeight="1" x14ac:dyDescent="0.25">
      <c r="B2389" s="181">
        <v>2023</v>
      </c>
      <c r="C2389" s="181"/>
      <c r="D2389" s="182">
        <v>3447</v>
      </c>
      <c r="E2389" s="183">
        <v>0.47</v>
      </c>
      <c r="F2389" s="183">
        <v>0.88</v>
      </c>
      <c r="G2389" s="183">
        <v>1.1399999999999999</v>
      </c>
      <c r="H2389" s="183">
        <v>0.53</v>
      </c>
      <c r="I2389" s="183">
        <v>1.2</v>
      </c>
      <c r="J2389" s="183">
        <v>0.67</v>
      </c>
      <c r="K2389" s="183">
        <v>1.43</v>
      </c>
      <c r="L2389" s="183">
        <v>0.56000000000000005</v>
      </c>
      <c r="M2389" s="183">
        <v>1.2</v>
      </c>
      <c r="N2389" s="183">
        <v>2.46</v>
      </c>
    </row>
    <row r="2390" spans="1:15" ht="15" customHeight="1" x14ac:dyDescent="0.25">
      <c r="B2390" s="181">
        <v>2022</v>
      </c>
      <c r="C2390" s="181"/>
      <c r="D2390" s="182">
        <v>3346</v>
      </c>
      <c r="E2390" s="183">
        <v>0.49</v>
      </c>
      <c r="F2390" s="183">
        <v>0.96</v>
      </c>
      <c r="G2390" s="183">
        <v>1.04</v>
      </c>
      <c r="H2390" s="183">
        <v>0.51</v>
      </c>
      <c r="I2390" s="183">
        <v>4.42</v>
      </c>
      <c r="J2390" s="183">
        <v>2.36</v>
      </c>
      <c r="K2390" s="183">
        <v>4.82</v>
      </c>
      <c r="L2390" s="183">
        <v>0.54</v>
      </c>
      <c r="M2390" s="183">
        <v>1.0900000000000001</v>
      </c>
      <c r="N2390" s="183">
        <v>7.65</v>
      </c>
    </row>
    <row r="2391" spans="1:15" ht="15" customHeight="1" x14ac:dyDescent="0.25">
      <c r="B2391" s="181">
        <v>2021</v>
      </c>
      <c r="C2391" s="181"/>
      <c r="D2391" s="182">
        <v>3286</v>
      </c>
      <c r="E2391" s="183">
        <v>0.5</v>
      </c>
      <c r="F2391" s="183">
        <v>1</v>
      </c>
      <c r="G2391" s="183">
        <v>1</v>
      </c>
      <c r="H2391" s="183">
        <v>0.5</v>
      </c>
      <c r="I2391" s="183">
        <v>-0.09</v>
      </c>
      <c r="J2391" s="183">
        <v>-0.03</v>
      </c>
      <c r="K2391" s="183">
        <v>-7.0000000000000007E-2</v>
      </c>
      <c r="L2391" s="183">
        <v>0.39</v>
      </c>
      <c r="M2391" s="183">
        <v>0.77</v>
      </c>
      <c r="N2391" s="183">
        <v>-0.13</v>
      </c>
    </row>
    <row r="2392" spans="1:15" x14ac:dyDescent="0.25">
      <c r="B2392" s="187" t="s">
        <v>576</v>
      </c>
      <c r="C2392" s="187"/>
      <c r="D2392" s="187"/>
      <c r="E2392" s="187"/>
      <c r="F2392" s="187"/>
      <c r="G2392" s="187"/>
      <c r="H2392" s="187"/>
      <c r="I2392" s="187"/>
      <c r="J2392" s="187"/>
      <c r="K2392" s="187"/>
      <c r="L2392" s="187"/>
      <c r="M2392" s="187"/>
      <c r="N2392" s="187"/>
    </row>
    <row r="2393" spans="1:15" x14ac:dyDescent="0.25">
      <c r="B2393" s="181">
        <v>2023</v>
      </c>
      <c r="C2393" s="181"/>
      <c r="D2393" s="182">
        <v>668</v>
      </c>
      <c r="E2393" s="183">
        <v>0.11</v>
      </c>
      <c r="F2393" s="183">
        <v>0.12</v>
      </c>
      <c r="G2393" s="183">
        <v>8.24</v>
      </c>
      <c r="H2393" s="183">
        <v>0.89</v>
      </c>
      <c r="I2393" s="183">
        <v>-0.61</v>
      </c>
      <c r="J2393" s="183">
        <v>-0.46</v>
      </c>
      <c r="K2393" s="183">
        <v>-4.2699999999999996</v>
      </c>
      <c r="L2393" s="183">
        <v>0.76</v>
      </c>
      <c r="M2393" s="183">
        <v>6.98</v>
      </c>
      <c r="N2393" s="183">
        <v>-0.71</v>
      </c>
    </row>
    <row r="2394" spans="1:15" x14ac:dyDescent="0.25">
      <c r="B2394" s="181">
        <v>2022</v>
      </c>
      <c r="C2394" s="181"/>
      <c r="D2394" s="182">
        <v>642</v>
      </c>
      <c r="E2394" s="183">
        <v>0.15</v>
      </c>
      <c r="F2394" s="183">
        <v>0.18</v>
      </c>
      <c r="G2394" s="183">
        <v>5.56</v>
      </c>
      <c r="H2394" s="183">
        <v>0.85</v>
      </c>
      <c r="I2394" s="183">
        <v>-3.99</v>
      </c>
      <c r="J2394" s="183">
        <v>-2.62</v>
      </c>
      <c r="K2394" s="183">
        <v>-17.18</v>
      </c>
      <c r="L2394" s="183">
        <v>0.66</v>
      </c>
      <c r="M2394" s="183">
        <v>4.3099999999999996</v>
      </c>
      <c r="N2394" s="183">
        <v>-4.2699999999999996</v>
      </c>
    </row>
    <row r="2395" spans="1:15" x14ac:dyDescent="0.25">
      <c r="B2395" s="181">
        <v>2021</v>
      </c>
      <c r="C2395" s="181"/>
      <c r="D2395" s="182">
        <v>629</v>
      </c>
      <c r="E2395" s="183">
        <v>0.24</v>
      </c>
      <c r="F2395" s="183">
        <v>0.32</v>
      </c>
      <c r="G2395" s="183">
        <v>3.11</v>
      </c>
      <c r="H2395" s="183">
        <v>0.76</v>
      </c>
      <c r="I2395" s="183">
        <v>-7.49</v>
      </c>
      <c r="J2395" s="183">
        <v>-3.62</v>
      </c>
      <c r="K2395" s="183">
        <v>-14.87</v>
      </c>
      <c r="L2395" s="183">
        <v>0.48</v>
      </c>
      <c r="M2395" s="183">
        <v>1.98</v>
      </c>
      <c r="N2395" s="183">
        <v>-6.54</v>
      </c>
    </row>
    <row r="2396" spans="1:15" x14ac:dyDescent="0.25">
      <c r="B2396" s="187" t="s">
        <v>336</v>
      </c>
      <c r="C2396" s="187"/>
      <c r="D2396" s="187"/>
      <c r="E2396" s="187"/>
      <c r="F2396" s="187"/>
      <c r="G2396" s="187"/>
      <c r="H2396" s="187"/>
      <c r="I2396" s="187"/>
      <c r="J2396" s="187"/>
      <c r="K2396" s="187"/>
      <c r="L2396" s="187"/>
      <c r="M2396" s="187"/>
      <c r="N2396" s="187"/>
    </row>
    <row r="2397" spans="1:15" x14ac:dyDescent="0.25">
      <c r="B2397" s="181">
        <v>2023</v>
      </c>
      <c r="C2397" s="181"/>
      <c r="D2397" s="182">
        <v>354</v>
      </c>
      <c r="E2397" s="183">
        <v>0.72</v>
      </c>
      <c r="F2397" s="183">
        <v>2.59</v>
      </c>
      <c r="G2397" s="183">
        <v>0.39</v>
      </c>
      <c r="H2397" s="183">
        <v>0.28000000000000003</v>
      </c>
      <c r="I2397" s="183">
        <v>2.84</v>
      </c>
      <c r="J2397" s="183">
        <v>1.51</v>
      </c>
      <c r="K2397" s="183">
        <v>2.1</v>
      </c>
      <c r="L2397" s="183">
        <v>0.53</v>
      </c>
      <c r="M2397" s="183">
        <v>0.74</v>
      </c>
      <c r="N2397" s="183">
        <v>6.88</v>
      </c>
    </row>
    <row r="2398" spans="1:15" x14ac:dyDescent="0.25">
      <c r="B2398" s="181">
        <v>2022</v>
      </c>
      <c r="C2398" s="181"/>
      <c r="D2398" s="182">
        <v>349</v>
      </c>
      <c r="E2398" s="183">
        <v>0.7</v>
      </c>
      <c r="F2398" s="183">
        <v>2.29</v>
      </c>
      <c r="G2398" s="183">
        <v>0.44</v>
      </c>
      <c r="H2398" s="183">
        <v>0.3</v>
      </c>
      <c r="I2398" s="183">
        <v>2.86</v>
      </c>
      <c r="J2398" s="183">
        <v>1.1299999999999999</v>
      </c>
      <c r="K2398" s="183">
        <v>1.62</v>
      </c>
      <c r="L2398" s="183">
        <v>0.39</v>
      </c>
      <c r="M2398" s="183">
        <v>0.56999999999999995</v>
      </c>
      <c r="N2398" s="183">
        <v>6.81</v>
      </c>
    </row>
    <row r="2399" spans="1:15" x14ac:dyDescent="0.25">
      <c r="B2399" s="181">
        <v>2021</v>
      </c>
      <c r="C2399" s="181"/>
      <c r="D2399" s="182">
        <v>347</v>
      </c>
      <c r="E2399" s="183">
        <v>0.64</v>
      </c>
      <c r="F2399" s="183">
        <v>1.8</v>
      </c>
      <c r="G2399" s="183">
        <v>0.56000000000000005</v>
      </c>
      <c r="H2399" s="183">
        <v>0.36</v>
      </c>
      <c r="I2399" s="183">
        <v>4.3</v>
      </c>
      <c r="J2399" s="183">
        <v>1.28</v>
      </c>
      <c r="K2399" s="183">
        <v>1.99</v>
      </c>
      <c r="L2399" s="183">
        <v>0.3</v>
      </c>
      <c r="M2399" s="183">
        <v>0.46</v>
      </c>
      <c r="N2399" s="183">
        <v>9.14</v>
      </c>
    </row>
    <row r="2400" spans="1:15" x14ac:dyDescent="0.25">
      <c r="B2400" s="187" t="s">
        <v>337</v>
      </c>
      <c r="C2400" s="187"/>
      <c r="D2400" s="187"/>
      <c r="E2400" s="187"/>
      <c r="F2400" s="187"/>
      <c r="G2400" s="187"/>
      <c r="H2400" s="187"/>
      <c r="I2400" s="187"/>
      <c r="J2400" s="187"/>
      <c r="K2400" s="187"/>
      <c r="L2400" s="187"/>
      <c r="M2400" s="187"/>
      <c r="N2400" s="187"/>
    </row>
    <row r="2401" spans="1:14" x14ac:dyDescent="0.25">
      <c r="B2401" s="181">
        <v>2023</v>
      </c>
      <c r="C2401" s="181"/>
      <c r="D2401" s="182">
        <v>505</v>
      </c>
      <c r="E2401" s="183">
        <v>0.52</v>
      </c>
      <c r="F2401" s="183">
        <v>1.06</v>
      </c>
      <c r="G2401" s="183">
        <v>0.94</v>
      </c>
      <c r="H2401" s="183">
        <v>0.48</v>
      </c>
      <c r="I2401" s="183">
        <v>0.4</v>
      </c>
      <c r="J2401" s="183">
        <v>0.19</v>
      </c>
      <c r="K2401" s="183">
        <v>0.36</v>
      </c>
      <c r="L2401" s="183">
        <v>0.47</v>
      </c>
      <c r="M2401" s="183">
        <v>0.92</v>
      </c>
      <c r="N2401" s="183">
        <v>0.42</v>
      </c>
    </row>
    <row r="2402" spans="1:14" x14ac:dyDescent="0.25">
      <c r="B2402" s="181">
        <v>2022</v>
      </c>
      <c r="C2402" s="181"/>
      <c r="D2402" s="182">
        <v>448</v>
      </c>
      <c r="E2402" s="183">
        <v>0.46</v>
      </c>
      <c r="F2402" s="183">
        <v>0.87</v>
      </c>
      <c r="G2402" s="183">
        <v>1.1499999999999999</v>
      </c>
      <c r="H2402" s="183">
        <v>0.54</v>
      </c>
      <c r="I2402" s="183">
        <v>3.9</v>
      </c>
      <c r="J2402" s="183">
        <v>2.09</v>
      </c>
      <c r="K2402" s="183">
        <v>4.5</v>
      </c>
      <c r="L2402" s="183">
        <v>0.54</v>
      </c>
      <c r="M2402" s="183">
        <v>1.1499999999999999</v>
      </c>
      <c r="N2402" s="183">
        <v>4.34</v>
      </c>
    </row>
    <row r="2403" spans="1:14" x14ac:dyDescent="0.25">
      <c r="B2403" s="181">
        <v>2021</v>
      </c>
      <c r="C2403" s="181"/>
      <c r="D2403" s="182">
        <v>418</v>
      </c>
      <c r="E2403" s="183">
        <v>0.52</v>
      </c>
      <c r="F2403" s="183">
        <v>1.0900000000000001</v>
      </c>
      <c r="G2403" s="183">
        <v>0.92</v>
      </c>
      <c r="H2403" s="183">
        <v>0.48</v>
      </c>
      <c r="I2403" s="183">
        <v>-1.4</v>
      </c>
      <c r="J2403" s="183">
        <v>-0.45</v>
      </c>
      <c r="K2403" s="183">
        <v>-0.87</v>
      </c>
      <c r="L2403" s="183">
        <v>0.32</v>
      </c>
      <c r="M2403" s="183">
        <v>0.62</v>
      </c>
      <c r="N2403" s="183">
        <v>-1.35</v>
      </c>
    </row>
    <row r="2404" spans="1:14" x14ac:dyDescent="0.25">
      <c r="B2404" s="187" t="s">
        <v>518</v>
      </c>
      <c r="C2404" s="187"/>
      <c r="D2404" s="187"/>
      <c r="E2404" s="187"/>
      <c r="F2404" s="187"/>
      <c r="G2404" s="187"/>
      <c r="H2404" s="187"/>
      <c r="I2404" s="187"/>
      <c r="J2404" s="187"/>
      <c r="K2404" s="187"/>
      <c r="L2404" s="187"/>
      <c r="M2404" s="187"/>
      <c r="N2404" s="187"/>
    </row>
    <row r="2405" spans="1:14" x14ac:dyDescent="0.25">
      <c r="B2405" s="181">
        <v>2023</v>
      </c>
      <c r="C2405" s="181"/>
      <c r="D2405" s="182">
        <v>170</v>
      </c>
      <c r="E2405" s="183">
        <v>0.54</v>
      </c>
      <c r="F2405" s="183">
        <v>1.19</v>
      </c>
      <c r="G2405" s="183">
        <v>0.84</v>
      </c>
      <c r="H2405" s="183">
        <v>0.46</v>
      </c>
      <c r="I2405" s="183">
        <v>4.59</v>
      </c>
      <c r="J2405" s="183">
        <v>2.2999999999999998</v>
      </c>
      <c r="K2405" s="183">
        <v>4.22</v>
      </c>
      <c r="L2405" s="183">
        <v>0.5</v>
      </c>
      <c r="M2405" s="183">
        <v>0.92</v>
      </c>
      <c r="N2405" s="183">
        <v>6.68</v>
      </c>
    </row>
    <row r="2406" spans="1:14" x14ac:dyDescent="0.25">
      <c r="B2406" s="181">
        <v>2022</v>
      </c>
      <c r="C2406" s="181"/>
      <c r="D2406" s="182">
        <v>158</v>
      </c>
      <c r="E2406" s="183">
        <v>0.55000000000000004</v>
      </c>
      <c r="F2406" s="183">
        <v>1.23</v>
      </c>
      <c r="G2406" s="183">
        <v>0.81</v>
      </c>
      <c r="H2406" s="183">
        <v>0.45</v>
      </c>
      <c r="I2406" s="183">
        <v>5.78</v>
      </c>
      <c r="J2406" s="183">
        <v>2.54</v>
      </c>
      <c r="K2406" s="183">
        <v>4.5999999999999996</v>
      </c>
      <c r="L2406" s="183">
        <v>0.44</v>
      </c>
      <c r="M2406" s="183">
        <v>0.8</v>
      </c>
      <c r="N2406" s="183">
        <v>8.08</v>
      </c>
    </row>
    <row r="2407" spans="1:14" x14ac:dyDescent="0.25">
      <c r="B2407" s="181">
        <v>2021</v>
      </c>
      <c r="C2407" s="181"/>
      <c r="D2407" s="182">
        <v>155</v>
      </c>
      <c r="E2407" s="183">
        <v>0.52</v>
      </c>
      <c r="F2407" s="183">
        <v>1.08</v>
      </c>
      <c r="G2407" s="183">
        <v>0.92</v>
      </c>
      <c r="H2407" s="183">
        <v>0.48</v>
      </c>
      <c r="I2407" s="183">
        <v>8.0500000000000007</v>
      </c>
      <c r="J2407" s="183">
        <v>2.99</v>
      </c>
      <c r="K2407" s="183">
        <v>5.74</v>
      </c>
      <c r="L2407" s="183">
        <v>0.37</v>
      </c>
      <c r="M2407" s="183">
        <v>0.71</v>
      </c>
      <c r="N2407" s="183">
        <v>9.0299999999999994</v>
      </c>
    </row>
    <row r="2408" spans="1:14" x14ac:dyDescent="0.25">
      <c r="B2408" s="187" t="s">
        <v>535</v>
      </c>
      <c r="C2408" s="187"/>
      <c r="D2408" s="187"/>
      <c r="E2408" s="187"/>
      <c r="F2408" s="187"/>
      <c r="G2408" s="187"/>
      <c r="H2408" s="187"/>
      <c r="I2408" s="187"/>
      <c r="J2408" s="187"/>
      <c r="K2408" s="187"/>
      <c r="L2408" s="187"/>
      <c r="M2408" s="187"/>
      <c r="N2408" s="187"/>
    </row>
    <row r="2409" spans="1:14" x14ac:dyDescent="0.25">
      <c r="B2409" s="181">
        <v>2023</v>
      </c>
      <c r="C2409" s="181"/>
      <c r="D2409" s="182">
        <v>288</v>
      </c>
      <c r="E2409" s="183">
        <v>0.43</v>
      </c>
      <c r="F2409" s="183">
        <v>0.74</v>
      </c>
      <c r="G2409" s="183">
        <v>1.35</v>
      </c>
      <c r="H2409" s="183">
        <v>0.56999999999999995</v>
      </c>
      <c r="I2409" s="183">
        <v>1.89</v>
      </c>
      <c r="J2409" s="183">
        <v>1.55</v>
      </c>
      <c r="K2409" s="183">
        <v>3.64</v>
      </c>
      <c r="L2409" s="183">
        <v>0.82</v>
      </c>
      <c r="M2409" s="183">
        <v>1.93</v>
      </c>
      <c r="N2409" s="183">
        <v>2.54</v>
      </c>
    </row>
    <row r="2410" spans="1:14" x14ac:dyDescent="0.25">
      <c r="B2410" s="181">
        <v>2022</v>
      </c>
      <c r="C2410" s="181"/>
      <c r="D2410" s="182">
        <v>289</v>
      </c>
      <c r="E2410" s="183">
        <v>0.39</v>
      </c>
      <c r="F2410" s="183">
        <v>0.63</v>
      </c>
      <c r="G2410" s="183">
        <v>1.58</v>
      </c>
      <c r="H2410" s="183">
        <v>0.61</v>
      </c>
      <c r="I2410" s="183">
        <v>3.68</v>
      </c>
      <c r="J2410" s="183">
        <v>2.77</v>
      </c>
      <c r="K2410" s="183">
        <v>7.14</v>
      </c>
      <c r="L2410" s="183">
        <v>0.75</v>
      </c>
      <c r="M2410" s="183">
        <v>1.94</v>
      </c>
      <c r="N2410" s="183">
        <v>4.38</v>
      </c>
    </row>
    <row r="2411" spans="1:14" x14ac:dyDescent="0.25">
      <c r="B2411" s="181">
        <v>2021</v>
      </c>
      <c r="C2411" s="181"/>
      <c r="D2411" s="182">
        <v>281</v>
      </c>
      <c r="E2411" s="183">
        <v>0.24</v>
      </c>
      <c r="F2411" s="183">
        <v>0.32</v>
      </c>
      <c r="G2411" s="183">
        <v>3.1</v>
      </c>
      <c r="H2411" s="183">
        <v>0.76</v>
      </c>
      <c r="I2411" s="183">
        <v>0.06</v>
      </c>
      <c r="J2411" s="183">
        <v>0.04</v>
      </c>
      <c r="K2411" s="183">
        <v>0.16</v>
      </c>
      <c r="L2411" s="183">
        <v>0.62</v>
      </c>
      <c r="M2411" s="183">
        <v>2.5499999999999998</v>
      </c>
      <c r="N2411" s="183">
        <v>7.0000000000000007E-2</v>
      </c>
    </row>
    <row r="2412" spans="1:14" x14ac:dyDescent="0.25">
      <c r="B2412" s="177" t="s">
        <v>40</v>
      </c>
      <c r="C2412" s="177"/>
      <c r="D2412" s="177"/>
      <c r="E2412" s="177"/>
      <c r="F2412" s="177"/>
      <c r="G2412" s="177"/>
      <c r="H2412" s="177"/>
      <c r="I2412" s="177"/>
      <c r="J2412" s="177"/>
      <c r="K2412" s="177"/>
      <c r="L2412" s="177"/>
      <c r="M2412" s="177"/>
      <c r="N2412" s="177"/>
    </row>
    <row r="2413" spans="1:14" x14ac:dyDescent="0.25">
      <c r="B2413" s="258" t="s">
        <v>124</v>
      </c>
      <c r="C2413" s="184"/>
      <c r="D2413" s="184"/>
      <c r="E2413" s="184"/>
      <c r="F2413" s="184"/>
      <c r="G2413" s="184"/>
      <c r="H2413" s="184"/>
      <c r="I2413" s="184"/>
      <c r="J2413" s="184"/>
      <c r="K2413" s="184"/>
      <c r="L2413" s="184"/>
      <c r="M2413" s="184"/>
      <c r="N2413" s="184"/>
    </row>
    <row r="2414" spans="1:14" x14ac:dyDescent="0.25">
      <c r="A2414" s="53"/>
      <c r="B2414" s="187" t="s">
        <v>384</v>
      </c>
      <c r="C2414" s="187"/>
      <c r="D2414" s="187"/>
      <c r="E2414" s="187"/>
      <c r="F2414" s="187"/>
      <c r="G2414" s="187"/>
      <c r="H2414" s="187"/>
      <c r="I2414" s="187"/>
      <c r="J2414" s="187"/>
      <c r="K2414" s="187"/>
      <c r="L2414" s="187"/>
      <c r="M2414" s="187"/>
      <c r="N2414" s="187"/>
    </row>
    <row r="2415" spans="1:14" x14ac:dyDescent="0.25">
      <c r="A2415" s="53"/>
      <c r="B2415" s="181">
        <v>2023</v>
      </c>
      <c r="C2415" s="181"/>
      <c r="D2415" s="182">
        <v>168797</v>
      </c>
      <c r="E2415" s="183">
        <v>0.47</v>
      </c>
      <c r="F2415" s="183">
        <v>0.88</v>
      </c>
      <c r="G2415" s="183">
        <v>1.1299999999999999</v>
      </c>
      <c r="H2415" s="183">
        <v>0.53</v>
      </c>
      <c r="I2415" s="183">
        <v>7.41</v>
      </c>
      <c r="J2415" s="183">
        <v>4.84</v>
      </c>
      <c r="K2415" s="183">
        <v>10.31</v>
      </c>
      <c r="L2415" s="183">
        <v>0.65</v>
      </c>
      <c r="M2415" s="183">
        <v>1.39</v>
      </c>
      <c r="N2415" s="183">
        <v>65.69</v>
      </c>
    </row>
    <row r="2416" spans="1:14" x14ac:dyDescent="0.25">
      <c r="A2416" s="53"/>
      <c r="B2416" s="181">
        <v>2022</v>
      </c>
      <c r="C2416" s="181"/>
      <c r="D2416" s="182">
        <v>161928</v>
      </c>
      <c r="E2416" s="183">
        <v>0.45</v>
      </c>
      <c r="F2416" s="183">
        <v>0.81</v>
      </c>
      <c r="G2416" s="183">
        <v>1.23</v>
      </c>
      <c r="H2416" s="183">
        <v>0.55000000000000004</v>
      </c>
      <c r="I2416" s="183">
        <v>7.13</v>
      </c>
      <c r="J2416" s="183">
        <v>4.67</v>
      </c>
      <c r="K2416" s="183">
        <v>10.41</v>
      </c>
      <c r="L2416" s="183">
        <v>0.66</v>
      </c>
      <c r="M2416" s="183">
        <v>1.46</v>
      </c>
      <c r="N2416" s="183">
        <v>62.62</v>
      </c>
    </row>
    <row r="2417" spans="1:14" x14ac:dyDescent="0.25">
      <c r="A2417" s="53"/>
      <c r="B2417" s="181">
        <v>2021</v>
      </c>
      <c r="C2417" s="181"/>
      <c r="D2417" s="182">
        <v>155996</v>
      </c>
      <c r="E2417" s="183">
        <v>0.44</v>
      </c>
      <c r="F2417" s="183">
        <v>0.8</v>
      </c>
      <c r="G2417" s="183">
        <v>1.26</v>
      </c>
      <c r="H2417" s="183">
        <v>0.56000000000000005</v>
      </c>
      <c r="I2417" s="183">
        <v>6.92</v>
      </c>
      <c r="J2417" s="183">
        <v>4.2</v>
      </c>
      <c r="K2417" s="183">
        <v>9.48</v>
      </c>
      <c r="L2417" s="183">
        <v>0.61</v>
      </c>
      <c r="M2417" s="183">
        <v>1.37</v>
      </c>
      <c r="N2417" s="183">
        <v>53.68</v>
      </c>
    </row>
    <row r="2418" spans="1:14" x14ac:dyDescent="0.25">
      <c r="B2418" s="258" t="s">
        <v>11</v>
      </c>
      <c r="C2418" s="184"/>
      <c r="D2418" s="184"/>
      <c r="E2418" s="184"/>
      <c r="F2418" s="184"/>
      <c r="G2418" s="184"/>
      <c r="H2418" s="184"/>
      <c r="I2418" s="184"/>
      <c r="J2418" s="184"/>
      <c r="K2418" s="184"/>
      <c r="L2418" s="184"/>
      <c r="M2418" s="184"/>
      <c r="N2418" s="184"/>
    </row>
    <row r="2419" spans="1:14" x14ac:dyDescent="0.25">
      <c r="B2419" s="187" t="s">
        <v>130</v>
      </c>
      <c r="C2419" s="187"/>
      <c r="D2419" s="187"/>
      <c r="E2419" s="187"/>
      <c r="F2419" s="187"/>
      <c r="G2419" s="187"/>
      <c r="H2419" s="187"/>
      <c r="I2419" s="187"/>
      <c r="J2419" s="187"/>
      <c r="K2419" s="187"/>
      <c r="L2419" s="187"/>
      <c r="M2419" s="187"/>
      <c r="N2419" s="187"/>
    </row>
    <row r="2420" spans="1:14" x14ac:dyDescent="0.25">
      <c r="B2420" s="181">
        <v>2023</v>
      </c>
      <c r="C2420" s="181"/>
      <c r="D2420" s="182">
        <v>168373</v>
      </c>
      <c r="E2420" s="183">
        <v>0.49</v>
      </c>
      <c r="F2420" s="183">
        <v>0.98</v>
      </c>
      <c r="G2420" s="183">
        <v>1.02</v>
      </c>
      <c r="H2420" s="183">
        <v>0.51</v>
      </c>
      <c r="I2420" s="183">
        <v>8.86</v>
      </c>
      <c r="J2420" s="183">
        <v>5.08</v>
      </c>
      <c r="K2420" s="183">
        <v>10.26</v>
      </c>
      <c r="L2420" s="183">
        <v>0.56999999999999995</v>
      </c>
      <c r="M2420" s="183">
        <v>1.1599999999999999</v>
      </c>
      <c r="N2420" s="183">
        <v>52.8</v>
      </c>
    </row>
    <row r="2421" spans="1:14" x14ac:dyDescent="0.25">
      <c r="B2421" s="181">
        <v>2022</v>
      </c>
      <c r="C2421" s="181"/>
      <c r="D2421" s="182">
        <v>161532</v>
      </c>
      <c r="E2421" s="183">
        <v>0.48</v>
      </c>
      <c r="F2421" s="183">
        <v>0.91</v>
      </c>
      <c r="G2421" s="183">
        <v>1.1000000000000001</v>
      </c>
      <c r="H2421" s="183">
        <v>0.52</v>
      </c>
      <c r="I2421" s="183">
        <v>8.66</v>
      </c>
      <c r="J2421" s="183">
        <v>5.05</v>
      </c>
      <c r="K2421" s="183">
        <v>10.6</v>
      </c>
      <c r="L2421" s="183">
        <v>0.57999999999999996</v>
      </c>
      <c r="M2421" s="183">
        <v>1.22</v>
      </c>
      <c r="N2421" s="183">
        <v>51.81</v>
      </c>
    </row>
    <row r="2422" spans="1:14" x14ac:dyDescent="0.25">
      <c r="B2422" s="181">
        <v>2021</v>
      </c>
      <c r="C2422" s="181"/>
      <c r="D2422" s="182">
        <v>155648</v>
      </c>
      <c r="E2422" s="183">
        <v>0.46</v>
      </c>
      <c r="F2422" s="183">
        <v>0.85</v>
      </c>
      <c r="G2422" s="183">
        <v>1.17</v>
      </c>
      <c r="H2422" s="183">
        <v>0.54</v>
      </c>
      <c r="I2422" s="183">
        <v>8.01</v>
      </c>
      <c r="J2422" s="183">
        <v>4.3</v>
      </c>
      <c r="K2422" s="183">
        <v>9.35</v>
      </c>
      <c r="L2422" s="183">
        <v>0.54</v>
      </c>
      <c r="M2422" s="183">
        <v>1.17</v>
      </c>
      <c r="N2422" s="183">
        <v>43.04</v>
      </c>
    </row>
    <row r="2423" spans="1:14" x14ac:dyDescent="0.25">
      <c r="B2423" s="259" t="s">
        <v>131</v>
      </c>
      <c r="C2423" s="165"/>
      <c r="D2423" s="165"/>
      <c r="E2423" s="165"/>
      <c r="F2423" s="165"/>
      <c r="G2423" s="165"/>
      <c r="H2423" s="165"/>
      <c r="I2423" s="165"/>
      <c r="J2423" s="165"/>
      <c r="K2423" s="165"/>
      <c r="L2423" s="165"/>
      <c r="M2423" s="165"/>
      <c r="N2423" s="165"/>
    </row>
    <row r="2424" spans="1:14" x14ac:dyDescent="0.25">
      <c r="B2424" s="181">
        <v>2023</v>
      </c>
      <c r="C2424" s="181"/>
      <c r="D2424" s="182">
        <v>146994</v>
      </c>
      <c r="E2424" s="183">
        <v>0.51</v>
      </c>
      <c r="F2424" s="183">
        <v>1.03</v>
      </c>
      <c r="G2424" s="183">
        <v>0.97</v>
      </c>
      <c r="H2424" s="183">
        <v>0.49</v>
      </c>
      <c r="I2424" s="183">
        <v>15.35</v>
      </c>
      <c r="J2424" s="183">
        <v>5.35</v>
      </c>
      <c r="K2424" s="183">
        <v>10.56</v>
      </c>
      <c r="L2424" s="183">
        <v>0.35</v>
      </c>
      <c r="M2424" s="183">
        <v>0.69</v>
      </c>
      <c r="N2424" s="183">
        <v>28.03</v>
      </c>
    </row>
    <row r="2425" spans="1:14" x14ac:dyDescent="0.25">
      <c r="B2425" s="181">
        <v>2022</v>
      </c>
      <c r="C2425" s="181"/>
      <c r="D2425" s="182">
        <v>140732</v>
      </c>
      <c r="E2425" s="183">
        <v>0.48</v>
      </c>
      <c r="F2425" s="183">
        <v>0.92</v>
      </c>
      <c r="G2425" s="183">
        <v>1.0900000000000001</v>
      </c>
      <c r="H2425" s="183">
        <v>0.52</v>
      </c>
      <c r="I2425" s="183">
        <v>11.67</v>
      </c>
      <c r="J2425" s="183">
        <v>4.25</v>
      </c>
      <c r="K2425" s="183">
        <v>8.8800000000000008</v>
      </c>
      <c r="L2425" s="183">
        <v>0.36</v>
      </c>
      <c r="M2425" s="183">
        <v>0.76</v>
      </c>
      <c r="N2425" s="183">
        <v>21.39</v>
      </c>
    </row>
    <row r="2426" spans="1:14" x14ac:dyDescent="0.25">
      <c r="B2426" s="181">
        <v>2021</v>
      </c>
      <c r="C2426" s="181"/>
      <c r="D2426" s="182">
        <v>135819</v>
      </c>
      <c r="E2426" s="183">
        <v>0.47</v>
      </c>
      <c r="F2426" s="183">
        <v>0.88</v>
      </c>
      <c r="G2426" s="183">
        <v>1.1299999999999999</v>
      </c>
      <c r="H2426" s="183">
        <v>0.53</v>
      </c>
      <c r="I2426" s="183">
        <v>10.86</v>
      </c>
      <c r="J2426" s="183">
        <v>3.76</v>
      </c>
      <c r="K2426" s="183">
        <v>8.01</v>
      </c>
      <c r="L2426" s="183">
        <v>0.35</v>
      </c>
      <c r="M2426" s="183">
        <v>0.74</v>
      </c>
      <c r="N2426" s="183">
        <v>18.09</v>
      </c>
    </row>
    <row r="2427" spans="1:14" x14ac:dyDescent="0.25">
      <c r="B2427" s="259" t="s">
        <v>132</v>
      </c>
      <c r="C2427" s="165"/>
      <c r="D2427" s="165"/>
      <c r="E2427" s="165"/>
      <c r="F2427" s="165"/>
      <c r="G2427" s="165"/>
      <c r="H2427" s="165"/>
      <c r="I2427" s="165"/>
      <c r="J2427" s="165"/>
      <c r="K2427" s="165"/>
      <c r="L2427" s="165"/>
      <c r="M2427" s="165"/>
      <c r="N2427" s="165"/>
    </row>
    <row r="2428" spans="1:14" x14ac:dyDescent="0.25">
      <c r="B2428" s="181">
        <v>2023</v>
      </c>
      <c r="C2428" s="181"/>
      <c r="D2428" s="182">
        <v>18300</v>
      </c>
      <c r="E2428" s="183">
        <v>0.48</v>
      </c>
      <c r="F2428" s="183">
        <v>0.93</v>
      </c>
      <c r="G2428" s="183">
        <v>1.08</v>
      </c>
      <c r="H2428" s="183">
        <v>0.52</v>
      </c>
      <c r="I2428" s="183">
        <v>6.71</v>
      </c>
      <c r="J2428" s="183">
        <v>5.47</v>
      </c>
      <c r="K2428" s="183">
        <v>11.37</v>
      </c>
      <c r="L2428" s="183">
        <v>0.82</v>
      </c>
      <c r="M2428" s="183">
        <v>1.69</v>
      </c>
      <c r="N2428" s="183">
        <v>133.12</v>
      </c>
    </row>
    <row r="2429" spans="1:14" x14ac:dyDescent="0.25">
      <c r="B2429" s="181">
        <v>2022</v>
      </c>
      <c r="C2429" s="181"/>
      <c r="D2429" s="182">
        <v>17836</v>
      </c>
      <c r="E2429" s="183">
        <v>0.46</v>
      </c>
      <c r="F2429" s="183">
        <v>0.86</v>
      </c>
      <c r="G2429" s="183">
        <v>1.1599999999999999</v>
      </c>
      <c r="H2429" s="183">
        <v>0.54</v>
      </c>
      <c r="I2429" s="183">
        <v>7.17</v>
      </c>
      <c r="J2429" s="183">
        <v>5.75</v>
      </c>
      <c r="K2429" s="183">
        <v>12.4</v>
      </c>
      <c r="L2429" s="183">
        <v>0.8</v>
      </c>
      <c r="M2429" s="183">
        <v>1.73</v>
      </c>
      <c r="N2429" s="183">
        <v>141.6</v>
      </c>
    </row>
    <row r="2430" spans="1:14" x14ac:dyDescent="0.25">
      <c r="B2430" s="181">
        <v>2021</v>
      </c>
      <c r="C2430" s="181"/>
      <c r="D2430" s="182">
        <v>17026</v>
      </c>
      <c r="E2430" s="183">
        <v>0.43</v>
      </c>
      <c r="F2430" s="183">
        <v>0.75</v>
      </c>
      <c r="G2430" s="183">
        <v>1.33</v>
      </c>
      <c r="H2430" s="183">
        <v>0.56999999999999995</v>
      </c>
      <c r="I2430" s="183">
        <v>6.75</v>
      </c>
      <c r="J2430" s="183">
        <v>4.74</v>
      </c>
      <c r="K2430" s="183">
        <v>11.02</v>
      </c>
      <c r="L2430" s="183">
        <v>0.7</v>
      </c>
      <c r="M2430" s="183">
        <v>1.63</v>
      </c>
      <c r="N2430" s="183">
        <v>119.19</v>
      </c>
    </row>
    <row r="2431" spans="1:14" x14ac:dyDescent="0.25">
      <c r="B2431" s="259" t="s">
        <v>133</v>
      </c>
      <c r="C2431" s="165"/>
      <c r="D2431" s="165"/>
      <c r="E2431" s="165"/>
      <c r="F2431" s="165"/>
      <c r="G2431" s="165"/>
      <c r="H2431" s="165"/>
      <c r="I2431" s="165"/>
      <c r="J2431" s="165"/>
      <c r="K2431" s="165"/>
      <c r="L2431" s="165"/>
      <c r="M2431" s="165"/>
      <c r="N2431" s="165"/>
    </row>
    <row r="2432" spans="1:14" x14ac:dyDescent="0.25">
      <c r="B2432" s="181">
        <v>2023</v>
      </c>
      <c r="C2432" s="181"/>
      <c r="D2432" s="182">
        <v>3079</v>
      </c>
      <c r="E2432" s="183">
        <v>0.49</v>
      </c>
      <c r="F2432" s="183">
        <v>0.95</v>
      </c>
      <c r="G2432" s="183">
        <v>1.05</v>
      </c>
      <c r="H2432" s="183">
        <v>0.51</v>
      </c>
      <c r="I2432" s="183">
        <v>6.28</v>
      </c>
      <c r="J2432" s="183">
        <v>4.3600000000000003</v>
      </c>
      <c r="K2432" s="183">
        <v>8.92</v>
      </c>
      <c r="L2432" s="183">
        <v>0.69</v>
      </c>
      <c r="M2432" s="183">
        <v>1.42</v>
      </c>
      <c r="N2432" s="183">
        <v>758.04</v>
      </c>
    </row>
    <row r="2433" spans="2:14" x14ac:dyDescent="0.25">
      <c r="B2433" s="181">
        <v>2022</v>
      </c>
      <c r="C2433" s="181"/>
      <c r="D2433" s="182">
        <v>2964</v>
      </c>
      <c r="E2433" s="183">
        <v>0.48</v>
      </c>
      <c r="F2433" s="183">
        <v>0.93</v>
      </c>
      <c r="G2433" s="183">
        <v>1.07</v>
      </c>
      <c r="H2433" s="183">
        <v>0.52</v>
      </c>
      <c r="I2433" s="183">
        <v>7.95</v>
      </c>
      <c r="J2433" s="183">
        <v>5.55</v>
      </c>
      <c r="K2433" s="183">
        <v>11.49</v>
      </c>
      <c r="L2433" s="183">
        <v>0.7</v>
      </c>
      <c r="M2433" s="183">
        <v>1.45</v>
      </c>
      <c r="N2433" s="183">
        <v>955.91</v>
      </c>
    </row>
    <row r="2434" spans="2:14" x14ac:dyDescent="0.25">
      <c r="B2434" s="181">
        <v>2021</v>
      </c>
      <c r="C2434" s="181"/>
      <c r="D2434" s="182">
        <v>2803</v>
      </c>
      <c r="E2434" s="183">
        <v>0.47</v>
      </c>
      <c r="F2434" s="183">
        <v>0.9</v>
      </c>
      <c r="G2434" s="183">
        <v>1.1100000000000001</v>
      </c>
      <c r="H2434" s="183">
        <v>0.53</v>
      </c>
      <c r="I2434" s="183">
        <v>7.15</v>
      </c>
      <c r="J2434" s="183">
        <v>4.6500000000000004</v>
      </c>
      <c r="K2434" s="183">
        <v>9.7899999999999991</v>
      </c>
      <c r="L2434" s="183">
        <v>0.65</v>
      </c>
      <c r="M2434" s="183">
        <v>1.37</v>
      </c>
      <c r="N2434" s="183">
        <v>789.66</v>
      </c>
    </row>
    <row r="2435" spans="2:14" x14ac:dyDescent="0.25">
      <c r="B2435" s="187" t="s">
        <v>134</v>
      </c>
      <c r="C2435" s="187"/>
      <c r="D2435" s="187"/>
      <c r="E2435" s="187"/>
      <c r="F2435" s="187"/>
      <c r="G2435" s="187"/>
      <c r="H2435" s="187"/>
      <c r="I2435" s="187"/>
      <c r="J2435" s="187"/>
      <c r="K2435" s="187"/>
      <c r="L2435" s="187"/>
      <c r="M2435" s="187"/>
      <c r="N2435" s="187"/>
    </row>
    <row r="2436" spans="2:14" x14ac:dyDescent="0.25">
      <c r="B2436" s="181">
        <v>2023</v>
      </c>
      <c r="C2436" s="181"/>
      <c r="D2436" s="182">
        <v>424</v>
      </c>
      <c r="E2436" s="183">
        <v>0.39</v>
      </c>
      <c r="F2436" s="183">
        <v>0.63</v>
      </c>
      <c r="G2436" s="183">
        <v>1.59</v>
      </c>
      <c r="H2436" s="183">
        <v>0.61</v>
      </c>
      <c r="I2436" s="183">
        <v>4.45</v>
      </c>
      <c r="J2436" s="183">
        <v>4.07</v>
      </c>
      <c r="K2436" s="183">
        <v>10.53</v>
      </c>
      <c r="L2436" s="183">
        <v>0.91</v>
      </c>
      <c r="M2436" s="183">
        <v>2.37</v>
      </c>
      <c r="N2436" s="183">
        <v>5183.6000000000004</v>
      </c>
    </row>
    <row r="2437" spans="2:14" x14ac:dyDescent="0.25">
      <c r="B2437" s="181">
        <v>2022</v>
      </c>
      <c r="C2437" s="181"/>
      <c r="D2437" s="182">
        <v>396</v>
      </c>
      <c r="E2437" s="183">
        <v>0.36</v>
      </c>
      <c r="F2437" s="183">
        <v>0.56000000000000005</v>
      </c>
      <c r="G2437" s="183">
        <v>1.78</v>
      </c>
      <c r="H2437" s="183">
        <v>0.64</v>
      </c>
      <c r="I2437" s="183">
        <v>3.88</v>
      </c>
      <c r="J2437" s="183">
        <v>3.45</v>
      </c>
      <c r="K2437" s="183">
        <v>9.57</v>
      </c>
      <c r="L2437" s="183">
        <v>0.89</v>
      </c>
      <c r="M2437" s="183">
        <v>2.46</v>
      </c>
      <c r="N2437" s="183">
        <v>4472.8599999999997</v>
      </c>
    </row>
    <row r="2438" spans="2:14" x14ac:dyDescent="0.25">
      <c r="B2438" s="181">
        <v>2021</v>
      </c>
      <c r="C2438" s="181"/>
      <c r="D2438" s="182">
        <v>348</v>
      </c>
      <c r="E2438" s="183">
        <v>0.38</v>
      </c>
      <c r="F2438" s="183">
        <v>0.62</v>
      </c>
      <c r="G2438" s="183">
        <v>1.61</v>
      </c>
      <c r="H2438" s="183">
        <v>0.62</v>
      </c>
      <c r="I2438" s="183">
        <v>4.49</v>
      </c>
      <c r="J2438" s="183">
        <v>3.84</v>
      </c>
      <c r="K2438" s="183">
        <v>10.029999999999999</v>
      </c>
      <c r="L2438" s="183">
        <v>0.86</v>
      </c>
      <c r="M2438" s="183">
        <v>2.23</v>
      </c>
      <c r="N2438" s="183">
        <v>4808.88</v>
      </c>
    </row>
    <row r="2439" spans="2:14" x14ac:dyDescent="0.25">
      <c r="B2439" s="258" t="s">
        <v>125</v>
      </c>
      <c r="C2439" s="184"/>
      <c r="D2439" s="184"/>
      <c r="E2439" s="184"/>
      <c r="F2439" s="184"/>
      <c r="G2439" s="184"/>
      <c r="H2439" s="184"/>
      <c r="I2439" s="184"/>
      <c r="J2439" s="184"/>
      <c r="K2439" s="184"/>
      <c r="L2439" s="184"/>
      <c r="M2439" s="184"/>
      <c r="N2439" s="184"/>
    </row>
    <row r="2440" spans="2:14" x14ac:dyDescent="0.25">
      <c r="B2440" s="187" t="s">
        <v>387</v>
      </c>
      <c r="C2440" s="187"/>
      <c r="D2440" s="187"/>
      <c r="E2440" s="187"/>
      <c r="F2440" s="187"/>
      <c r="G2440" s="187"/>
      <c r="H2440" s="187"/>
      <c r="I2440" s="187"/>
      <c r="J2440" s="187"/>
      <c r="K2440" s="187"/>
      <c r="L2440" s="187"/>
      <c r="M2440" s="187"/>
      <c r="N2440" s="187"/>
    </row>
    <row r="2441" spans="2:14" x14ac:dyDescent="0.25">
      <c r="B2441" s="181">
        <v>2023</v>
      </c>
      <c r="C2441" s="181"/>
      <c r="D2441" s="182">
        <v>69403</v>
      </c>
      <c r="E2441" s="183">
        <v>0.49</v>
      </c>
      <c r="F2441" s="183">
        <v>0.97</v>
      </c>
      <c r="G2441" s="183">
        <v>1.04</v>
      </c>
      <c r="H2441" s="183">
        <v>0.51</v>
      </c>
      <c r="I2441" s="183">
        <v>7.31</v>
      </c>
      <c r="J2441" s="183">
        <v>5.7</v>
      </c>
      <c r="K2441" s="183">
        <v>11.61</v>
      </c>
      <c r="L2441" s="183">
        <v>0.78</v>
      </c>
      <c r="M2441" s="183">
        <v>1.59</v>
      </c>
      <c r="N2441" s="183">
        <v>68.56</v>
      </c>
    </row>
    <row r="2442" spans="2:14" x14ac:dyDescent="0.25">
      <c r="B2442" s="181">
        <v>2022</v>
      </c>
      <c r="C2442" s="181"/>
      <c r="D2442" s="182">
        <v>66982</v>
      </c>
      <c r="E2442" s="183">
        <v>0.47</v>
      </c>
      <c r="F2442" s="183">
        <v>0.89</v>
      </c>
      <c r="G2442" s="183">
        <v>1.1200000000000001</v>
      </c>
      <c r="H2442" s="183">
        <v>0.53</v>
      </c>
      <c r="I2442" s="183">
        <v>6.37</v>
      </c>
      <c r="J2442" s="183">
        <v>5.07</v>
      </c>
      <c r="K2442" s="183">
        <v>10.76</v>
      </c>
      <c r="L2442" s="183">
        <v>0.8</v>
      </c>
      <c r="M2442" s="183">
        <v>1.69</v>
      </c>
      <c r="N2442" s="183">
        <v>60.09</v>
      </c>
    </row>
    <row r="2443" spans="2:14" x14ac:dyDescent="0.25">
      <c r="B2443" s="181">
        <v>2021</v>
      </c>
      <c r="C2443" s="181"/>
      <c r="D2443" s="182">
        <v>64976</v>
      </c>
      <c r="E2443" s="183">
        <v>0.46</v>
      </c>
      <c r="F2443" s="183">
        <v>0.85</v>
      </c>
      <c r="G2443" s="183">
        <v>1.18</v>
      </c>
      <c r="H2443" s="183">
        <v>0.54</v>
      </c>
      <c r="I2443" s="183">
        <v>6.59</v>
      </c>
      <c r="J2443" s="183">
        <v>4.71</v>
      </c>
      <c r="K2443" s="183">
        <v>10.26</v>
      </c>
      <c r="L2443" s="183">
        <v>0.71</v>
      </c>
      <c r="M2443" s="183">
        <v>1.56</v>
      </c>
      <c r="N2443" s="183">
        <v>53.69</v>
      </c>
    </row>
    <row r="2444" spans="2:14" x14ac:dyDescent="0.25">
      <c r="B2444" s="258" t="s">
        <v>11</v>
      </c>
      <c r="C2444" s="184"/>
      <c r="D2444" s="184"/>
      <c r="E2444" s="184"/>
      <c r="F2444" s="184"/>
      <c r="G2444" s="184"/>
      <c r="H2444" s="184"/>
      <c r="I2444" s="184"/>
      <c r="J2444" s="184"/>
      <c r="K2444" s="184"/>
      <c r="L2444" s="184"/>
      <c r="M2444" s="184"/>
      <c r="N2444" s="184"/>
    </row>
    <row r="2445" spans="2:14" x14ac:dyDescent="0.25">
      <c r="B2445" s="187" t="s">
        <v>137</v>
      </c>
      <c r="C2445" s="187"/>
      <c r="D2445" s="187"/>
      <c r="E2445" s="187"/>
      <c r="F2445" s="187"/>
      <c r="G2445" s="187"/>
      <c r="H2445" s="187"/>
      <c r="I2445" s="187"/>
      <c r="J2445" s="187"/>
      <c r="K2445" s="187"/>
      <c r="L2445" s="187"/>
      <c r="M2445" s="187"/>
      <c r="N2445" s="187"/>
    </row>
    <row r="2446" spans="2:14" x14ac:dyDescent="0.25">
      <c r="B2446" s="181">
        <v>2023</v>
      </c>
      <c r="C2446" s="181"/>
      <c r="D2446" s="182">
        <v>69222</v>
      </c>
      <c r="E2446" s="183">
        <v>0.48</v>
      </c>
      <c r="F2446" s="183">
        <v>0.93</v>
      </c>
      <c r="G2446" s="183">
        <v>1.07</v>
      </c>
      <c r="H2446" s="183">
        <v>0.52</v>
      </c>
      <c r="I2446" s="183">
        <v>6.97</v>
      </c>
      <c r="J2446" s="183">
        <v>5.05</v>
      </c>
      <c r="K2446" s="183">
        <v>10.48</v>
      </c>
      <c r="L2446" s="183">
        <v>0.72</v>
      </c>
      <c r="M2446" s="183">
        <v>1.5</v>
      </c>
      <c r="N2446" s="183">
        <v>45.22</v>
      </c>
    </row>
    <row r="2447" spans="2:14" x14ac:dyDescent="0.25">
      <c r="B2447" s="181">
        <v>2022</v>
      </c>
      <c r="C2447" s="181"/>
      <c r="D2447" s="182">
        <v>66811</v>
      </c>
      <c r="E2447" s="183">
        <v>0.47</v>
      </c>
      <c r="F2447" s="183">
        <v>0.88</v>
      </c>
      <c r="G2447" s="183">
        <v>1.1399999999999999</v>
      </c>
      <c r="H2447" s="183">
        <v>0.53</v>
      </c>
      <c r="I2447" s="183">
        <v>6.95</v>
      </c>
      <c r="J2447" s="183">
        <v>5.1100000000000003</v>
      </c>
      <c r="K2447" s="183">
        <v>10.94</v>
      </c>
      <c r="L2447" s="183">
        <v>0.74</v>
      </c>
      <c r="M2447" s="183">
        <v>1.58</v>
      </c>
      <c r="N2447" s="183">
        <v>44.77</v>
      </c>
    </row>
    <row r="2448" spans="2:14" x14ac:dyDescent="0.25">
      <c r="B2448" s="181">
        <v>2021</v>
      </c>
      <c r="C2448" s="181"/>
      <c r="D2448" s="182">
        <v>64808</v>
      </c>
      <c r="E2448" s="183">
        <v>0.46</v>
      </c>
      <c r="F2448" s="183">
        <v>0.84</v>
      </c>
      <c r="G2448" s="183">
        <v>1.19</v>
      </c>
      <c r="H2448" s="183">
        <v>0.54</v>
      </c>
      <c r="I2448" s="183">
        <v>6.68</v>
      </c>
      <c r="J2448" s="183">
        <v>4.5</v>
      </c>
      <c r="K2448" s="183">
        <v>9.86</v>
      </c>
      <c r="L2448" s="183">
        <v>0.67</v>
      </c>
      <c r="M2448" s="183">
        <v>1.48</v>
      </c>
      <c r="N2448" s="183">
        <v>38.409999999999997</v>
      </c>
    </row>
    <row r="2449" spans="1:14" x14ac:dyDescent="0.25">
      <c r="B2449" s="259" t="s">
        <v>138</v>
      </c>
      <c r="C2449" s="165"/>
      <c r="D2449" s="165"/>
      <c r="E2449" s="165"/>
      <c r="F2449" s="165"/>
      <c r="G2449" s="165"/>
      <c r="H2449" s="165"/>
      <c r="I2449" s="165"/>
      <c r="J2449" s="165"/>
      <c r="K2449" s="165"/>
      <c r="L2449" s="165"/>
      <c r="M2449" s="165"/>
      <c r="N2449" s="165"/>
    </row>
    <row r="2450" spans="1:14" x14ac:dyDescent="0.25">
      <c r="B2450" s="181">
        <v>2023</v>
      </c>
      <c r="C2450" s="181"/>
      <c r="D2450" s="182">
        <v>61119</v>
      </c>
      <c r="E2450" s="183">
        <v>0.44</v>
      </c>
      <c r="F2450" s="183">
        <v>0.8</v>
      </c>
      <c r="G2450" s="183">
        <v>1.25</v>
      </c>
      <c r="H2450" s="183">
        <v>0.56000000000000005</v>
      </c>
      <c r="I2450" s="183">
        <v>7.56</v>
      </c>
      <c r="J2450" s="183">
        <v>3.49</v>
      </c>
      <c r="K2450" s="183">
        <v>7.87</v>
      </c>
      <c r="L2450" s="183">
        <v>0.46</v>
      </c>
      <c r="M2450" s="183">
        <v>1.04</v>
      </c>
      <c r="N2450" s="183">
        <v>14.31</v>
      </c>
    </row>
    <row r="2451" spans="1:14" x14ac:dyDescent="0.25">
      <c r="B2451" s="181">
        <v>2022</v>
      </c>
      <c r="C2451" s="181"/>
      <c r="D2451" s="182">
        <v>59051</v>
      </c>
      <c r="E2451" s="183">
        <v>0.44</v>
      </c>
      <c r="F2451" s="183">
        <v>0.78</v>
      </c>
      <c r="G2451" s="183">
        <v>1.28</v>
      </c>
      <c r="H2451" s="183">
        <v>0.56000000000000005</v>
      </c>
      <c r="I2451" s="183">
        <v>8.24</v>
      </c>
      <c r="J2451" s="183">
        <v>3.88</v>
      </c>
      <c r="K2451" s="183">
        <v>8.85</v>
      </c>
      <c r="L2451" s="183">
        <v>0.47</v>
      </c>
      <c r="M2451" s="183">
        <v>1.07</v>
      </c>
      <c r="N2451" s="183">
        <v>15.45</v>
      </c>
    </row>
    <row r="2452" spans="1:14" x14ac:dyDescent="0.25">
      <c r="B2452" s="181">
        <v>2021</v>
      </c>
      <c r="C2452" s="181"/>
      <c r="D2452" s="182">
        <v>57429</v>
      </c>
      <c r="E2452" s="183">
        <v>0.43</v>
      </c>
      <c r="F2452" s="183">
        <v>0.75</v>
      </c>
      <c r="G2452" s="183">
        <v>1.33</v>
      </c>
      <c r="H2452" s="183">
        <v>0.56999999999999995</v>
      </c>
      <c r="I2452" s="183">
        <v>8.0299999999999994</v>
      </c>
      <c r="J2452" s="183">
        <v>3.54</v>
      </c>
      <c r="K2452" s="183">
        <v>8.24</v>
      </c>
      <c r="L2452" s="183">
        <v>0.44</v>
      </c>
      <c r="M2452" s="183">
        <v>1.03</v>
      </c>
      <c r="N2452" s="183">
        <v>13.99</v>
      </c>
    </row>
    <row r="2453" spans="1:14" x14ac:dyDescent="0.25">
      <c r="B2453" s="259" t="s">
        <v>139</v>
      </c>
      <c r="C2453" s="165"/>
      <c r="D2453" s="165"/>
      <c r="E2453" s="165"/>
      <c r="F2453" s="165"/>
      <c r="G2453" s="165"/>
      <c r="H2453" s="165"/>
      <c r="I2453" s="165"/>
      <c r="J2453" s="165"/>
      <c r="K2453" s="165"/>
      <c r="L2453" s="165"/>
      <c r="M2453" s="165"/>
      <c r="N2453" s="165"/>
    </row>
    <row r="2454" spans="1:14" x14ac:dyDescent="0.25">
      <c r="B2454" s="181">
        <v>2023</v>
      </c>
      <c r="C2454" s="181"/>
      <c r="D2454" s="182">
        <v>6971</v>
      </c>
      <c r="E2454" s="183">
        <v>0.5</v>
      </c>
      <c r="F2454" s="183">
        <v>1.02</v>
      </c>
      <c r="G2454" s="183">
        <v>0.98</v>
      </c>
      <c r="H2454" s="183">
        <v>0.5</v>
      </c>
      <c r="I2454" s="183">
        <v>6.41</v>
      </c>
      <c r="J2454" s="183">
        <v>5.91</v>
      </c>
      <c r="K2454" s="183">
        <v>11.73</v>
      </c>
      <c r="L2454" s="183">
        <v>0.92</v>
      </c>
      <c r="M2454" s="183">
        <v>1.83</v>
      </c>
      <c r="N2454" s="183">
        <v>145.4</v>
      </c>
    </row>
    <row r="2455" spans="1:14" x14ac:dyDescent="0.25">
      <c r="B2455" s="181">
        <v>2022</v>
      </c>
      <c r="C2455" s="181"/>
      <c r="D2455" s="182">
        <v>6673</v>
      </c>
      <c r="E2455" s="183">
        <v>0.48</v>
      </c>
      <c r="F2455" s="183">
        <v>0.93</v>
      </c>
      <c r="G2455" s="183">
        <v>1.08</v>
      </c>
      <c r="H2455" s="183">
        <v>0.52</v>
      </c>
      <c r="I2455" s="183">
        <v>5.73</v>
      </c>
      <c r="J2455" s="183">
        <v>5.27</v>
      </c>
      <c r="K2455" s="183">
        <v>10.93</v>
      </c>
      <c r="L2455" s="183">
        <v>0.92</v>
      </c>
      <c r="M2455" s="183">
        <v>1.91</v>
      </c>
      <c r="N2455" s="183">
        <v>128.68</v>
      </c>
    </row>
    <row r="2456" spans="1:14" x14ac:dyDescent="0.25">
      <c r="B2456" s="181">
        <v>2021</v>
      </c>
      <c r="C2456" s="181"/>
      <c r="D2456" s="182">
        <v>6345</v>
      </c>
      <c r="E2456" s="183">
        <v>0.48</v>
      </c>
      <c r="F2456" s="183">
        <v>0.93</v>
      </c>
      <c r="G2456" s="183">
        <v>1.08</v>
      </c>
      <c r="H2456" s="183">
        <v>0.52</v>
      </c>
      <c r="I2456" s="183">
        <v>5.91</v>
      </c>
      <c r="J2456" s="183">
        <v>4.95</v>
      </c>
      <c r="K2456" s="183">
        <v>10.29</v>
      </c>
      <c r="L2456" s="183">
        <v>0.84</v>
      </c>
      <c r="M2456" s="183">
        <v>1.74</v>
      </c>
      <c r="N2456" s="183">
        <v>121.57</v>
      </c>
    </row>
    <row r="2457" spans="1:14" x14ac:dyDescent="0.25">
      <c r="B2457" s="259" t="s">
        <v>140</v>
      </c>
      <c r="C2457" s="165"/>
      <c r="D2457" s="165"/>
      <c r="E2457" s="165"/>
      <c r="F2457" s="165"/>
      <c r="G2457" s="165"/>
      <c r="H2457" s="165"/>
      <c r="I2457" s="165"/>
      <c r="J2457" s="165"/>
      <c r="K2457" s="165"/>
      <c r="L2457" s="165"/>
      <c r="M2457" s="165"/>
      <c r="N2457" s="165"/>
    </row>
    <row r="2458" spans="1:14" x14ac:dyDescent="0.25">
      <c r="B2458" s="181">
        <v>2023</v>
      </c>
      <c r="C2458" s="181"/>
      <c r="D2458" s="182">
        <v>1132</v>
      </c>
      <c r="E2458" s="183">
        <v>0.51</v>
      </c>
      <c r="F2458" s="183">
        <v>1.05</v>
      </c>
      <c r="G2458" s="183">
        <v>0.96</v>
      </c>
      <c r="H2458" s="183">
        <v>0.49</v>
      </c>
      <c r="I2458" s="183">
        <v>7.09</v>
      </c>
      <c r="J2458" s="183">
        <v>6.28</v>
      </c>
      <c r="K2458" s="183">
        <v>12.29</v>
      </c>
      <c r="L2458" s="183">
        <v>0.89</v>
      </c>
      <c r="M2458" s="183">
        <v>1.73</v>
      </c>
      <c r="N2458" s="183">
        <v>1096.8900000000001</v>
      </c>
    </row>
    <row r="2459" spans="1:14" x14ac:dyDescent="0.25">
      <c r="B2459" s="181">
        <v>2022</v>
      </c>
      <c r="C2459" s="181"/>
      <c r="D2459" s="182">
        <v>1087</v>
      </c>
      <c r="E2459" s="183">
        <v>0.49</v>
      </c>
      <c r="F2459" s="183">
        <v>0.96</v>
      </c>
      <c r="G2459" s="183">
        <v>1.04</v>
      </c>
      <c r="H2459" s="183">
        <v>0.51</v>
      </c>
      <c r="I2459" s="183">
        <v>7.17</v>
      </c>
      <c r="J2459" s="183">
        <v>6.53</v>
      </c>
      <c r="K2459" s="183">
        <v>13.3</v>
      </c>
      <c r="L2459" s="183">
        <v>0.91</v>
      </c>
      <c r="M2459" s="183">
        <v>1.85</v>
      </c>
      <c r="N2459" s="183">
        <v>1122.3599999999999</v>
      </c>
    </row>
    <row r="2460" spans="1:14" x14ac:dyDescent="0.25">
      <c r="B2460" s="181">
        <v>2021</v>
      </c>
      <c r="C2460" s="181"/>
      <c r="D2460" s="182">
        <v>1034</v>
      </c>
      <c r="E2460" s="183">
        <v>0.47</v>
      </c>
      <c r="F2460" s="183">
        <v>0.88</v>
      </c>
      <c r="G2460" s="183">
        <v>1.1299999999999999</v>
      </c>
      <c r="H2460" s="183">
        <v>0.53</v>
      </c>
      <c r="I2460" s="183">
        <v>6.43</v>
      </c>
      <c r="J2460" s="183">
        <v>5.37</v>
      </c>
      <c r="K2460" s="183">
        <v>11.45</v>
      </c>
      <c r="L2460" s="183">
        <v>0.84</v>
      </c>
      <c r="M2460" s="183">
        <v>1.78</v>
      </c>
      <c r="N2460" s="183">
        <v>884.82</v>
      </c>
    </row>
    <row r="2461" spans="1:14" x14ac:dyDescent="0.25">
      <c r="A2461" s="53"/>
      <c r="B2461" s="187" t="s">
        <v>141</v>
      </c>
      <c r="C2461" s="187"/>
      <c r="D2461" s="187"/>
      <c r="E2461" s="187"/>
      <c r="F2461" s="187"/>
      <c r="G2461" s="187"/>
      <c r="H2461" s="187"/>
      <c r="I2461" s="187"/>
      <c r="J2461" s="187"/>
      <c r="K2461" s="187"/>
      <c r="L2461" s="187"/>
      <c r="M2461" s="187"/>
      <c r="N2461" s="187"/>
    </row>
    <row r="2462" spans="1:14" x14ac:dyDescent="0.25">
      <c r="A2462" s="53"/>
      <c r="B2462" s="181">
        <v>2023</v>
      </c>
      <c r="C2462" s="181"/>
      <c r="D2462" s="182">
        <v>181</v>
      </c>
      <c r="E2462" s="183">
        <v>0.52</v>
      </c>
      <c r="F2462" s="183">
        <v>1.07</v>
      </c>
      <c r="G2462" s="183">
        <v>0.93</v>
      </c>
      <c r="H2462" s="183">
        <v>0.48</v>
      </c>
      <c r="I2462" s="183">
        <v>8.06</v>
      </c>
      <c r="J2462" s="183">
        <v>7.58</v>
      </c>
      <c r="K2462" s="183">
        <v>14.65</v>
      </c>
      <c r="L2462" s="183">
        <v>0.94</v>
      </c>
      <c r="M2462" s="183">
        <v>1.82</v>
      </c>
      <c r="N2462" s="183">
        <v>8994.4500000000007</v>
      </c>
    </row>
    <row r="2463" spans="1:14" x14ac:dyDescent="0.25">
      <c r="A2463" s="53"/>
      <c r="B2463" s="181">
        <v>2022</v>
      </c>
      <c r="C2463" s="181"/>
      <c r="D2463" s="182">
        <v>171</v>
      </c>
      <c r="E2463" s="183">
        <v>0.48</v>
      </c>
      <c r="F2463" s="183">
        <v>0.93</v>
      </c>
      <c r="G2463" s="183">
        <v>1.07</v>
      </c>
      <c r="H2463" s="183">
        <v>0.52</v>
      </c>
      <c r="I2463" s="183">
        <v>5.14</v>
      </c>
      <c r="J2463" s="183">
        <v>4.96</v>
      </c>
      <c r="K2463" s="183">
        <v>10.27</v>
      </c>
      <c r="L2463" s="183">
        <v>0.96</v>
      </c>
      <c r="M2463" s="183">
        <v>2</v>
      </c>
      <c r="N2463" s="183">
        <v>6046.69</v>
      </c>
    </row>
    <row r="2464" spans="1:14" x14ac:dyDescent="0.25">
      <c r="A2464" s="53"/>
      <c r="B2464" s="181">
        <v>2021</v>
      </c>
      <c r="C2464" s="181"/>
      <c r="D2464" s="182">
        <v>168</v>
      </c>
      <c r="E2464" s="183">
        <v>0.47</v>
      </c>
      <c r="F2464" s="183">
        <v>0.88</v>
      </c>
      <c r="G2464" s="183">
        <v>1.1399999999999999</v>
      </c>
      <c r="H2464" s="183">
        <v>0.53</v>
      </c>
      <c r="I2464" s="183">
        <v>6.39</v>
      </c>
      <c r="J2464" s="183">
        <v>5.33</v>
      </c>
      <c r="K2464" s="183">
        <v>11.39</v>
      </c>
      <c r="L2464" s="183">
        <v>0.83</v>
      </c>
      <c r="M2464" s="183">
        <v>1.78</v>
      </c>
      <c r="N2464" s="183">
        <v>5947.46</v>
      </c>
    </row>
    <row r="2465" spans="1:14" x14ac:dyDescent="0.2">
      <c r="A2465" s="53"/>
      <c r="B2465" s="258" t="s">
        <v>567</v>
      </c>
      <c r="C2465" s="184"/>
      <c r="D2465" s="184"/>
      <c r="E2465" s="184"/>
      <c r="F2465" s="184"/>
      <c r="G2465" s="184"/>
      <c r="H2465" s="184"/>
      <c r="I2465" s="184"/>
      <c r="J2465" s="184"/>
      <c r="K2465" s="184"/>
      <c r="L2465" s="184"/>
      <c r="M2465" s="184"/>
      <c r="N2465" s="184"/>
    </row>
    <row r="2466" spans="1:14" x14ac:dyDescent="0.25">
      <c r="A2466" s="53"/>
      <c r="B2466" s="187" t="s">
        <v>568</v>
      </c>
      <c r="C2466" s="187"/>
      <c r="D2466" s="187"/>
      <c r="E2466" s="187"/>
      <c r="F2466" s="187"/>
      <c r="G2466" s="187"/>
      <c r="H2466" s="187"/>
      <c r="I2466" s="187"/>
      <c r="J2466" s="187"/>
      <c r="K2466" s="187"/>
      <c r="L2466" s="187"/>
      <c r="M2466" s="187"/>
      <c r="N2466" s="187"/>
    </row>
    <row r="2467" spans="1:14" x14ac:dyDescent="0.25">
      <c r="A2467" s="53"/>
      <c r="B2467" s="181">
        <v>2023</v>
      </c>
      <c r="C2467" s="181"/>
      <c r="D2467" s="182">
        <v>34485</v>
      </c>
      <c r="E2467" s="183">
        <v>0.45</v>
      </c>
      <c r="F2467" s="183">
        <v>0.81</v>
      </c>
      <c r="G2467" s="183">
        <v>1.23</v>
      </c>
      <c r="H2467" s="183">
        <v>0.55000000000000004</v>
      </c>
      <c r="I2467" s="183">
        <v>5.4</v>
      </c>
      <c r="J2467" s="183">
        <v>5.05</v>
      </c>
      <c r="K2467" s="183">
        <v>11.27</v>
      </c>
      <c r="L2467" s="183">
        <v>0.93</v>
      </c>
      <c r="M2467" s="183">
        <v>2.09</v>
      </c>
      <c r="N2467" s="183">
        <v>50.45</v>
      </c>
    </row>
    <row r="2468" spans="1:14" x14ac:dyDescent="0.25">
      <c r="A2468" s="53"/>
      <c r="B2468" s="181">
        <v>2022</v>
      </c>
      <c r="C2468" s="181"/>
      <c r="D2468" s="182">
        <v>33073</v>
      </c>
      <c r="E2468" s="183">
        <v>0.43</v>
      </c>
      <c r="F2468" s="183">
        <v>0.76</v>
      </c>
      <c r="G2468" s="183">
        <v>1.31</v>
      </c>
      <c r="H2468" s="183">
        <v>0.56999999999999995</v>
      </c>
      <c r="I2468" s="183">
        <v>4.5199999999999996</v>
      </c>
      <c r="J2468" s="183">
        <v>4.21</v>
      </c>
      <c r="K2468" s="183">
        <v>9.7100000000000009</v>
      </c>
      <c r="L2468" s="183">
        <v>0.93</v>
      </c>
      <c r="M2468" s="183">
        <v>2.15</v>
      </c>
      <c r="N2468" s="183">
        <v>41.5</v>
      </c>
    </row>
    <row r="2469" spans="1:14" x14ac:dyDescent="0.25">
      <c r="A2469" s="53"/>
      <c r="B2469" s="181">
        <v>2021</v>
      </c>
      <c r="C2469" s="181"/>
      <c r="D2469" s="182">
        <v>31711</v>
      </c>
      <c r="E2469" s="183">
        <v>0.42</v>
      </c>
      <c r="F2469" s="183">
        <v>0.72</v>
      </c>
      <c r="G2469" s="183">
        <v>1.38</v>
      </c>
      <c r="H2469" s="183">
        <v>0.57999999999999996</v>
      </c>
      <c r="I2469" s="183">
        <v>4.8600000000000003</v>
      </c>
      <c r="J2469" s="183">
        <v>4.08</v>
      </c>
      <c r="K2469" s="183">
        <v>9.7200000000000006</v>
      </c>
      <c r="L2469" s="183">
        <v>0.84</v>
      </c>
      <c r="M2469" s="183">
        <v>2</v>
      </c>
      <c r="N2469" s="183">
        <v>39.18</v>
      </c>
    </row>
    <row r="2470" spans="1:14" x14ac:dyDescent="0.2">
      <c r="A2470" s="53"/>
      <c r="B2470" s="258" t="s">
        <v>11</v>
      </c>
      <c r="C2470" s="184"/>
      <c r="D2470" s="184"/>
      <c r="E2470" s="184"/>
      <c r="F2470" s="184"/>
      <c r="G2470" s="184"/>
      <c r="H2470" s="184"/>
      <c r="I2470" s="184"/>
      <c r="J2470" s="184"/>
      <c r="K2470" s="184"/>
      <c r="L2470" s="184"/>
      <c r="M2470" s="184"/>
      <c r="N2470" s="184"/>
    </row>
    <row r="2471" spans="1:14" x14ac:dyDescent="0.25">
      <c r="A2471" s="53"/>
      <c r="B2471" s="187" t="s">
        <v>571</v>
      </c>
      <c r="C2471" s="187"/>
      <c r="D2471" s="187"/>
      <c r="E2471" s="187"/>
      <c r="F2471" s="187"/>
      <c r="G2471" s="187"/>
      <c r="H2471" s="187"/>
      <c r="I2471" s="187"/>
      <c r="J2471" s="187"/>
      <c r="K2471" s="187"/>
      <c r="L2471" s="187"/>
      <c r="M2471" s="187"/>
      <c r="N2471" s="187"/>
    </row>
    <row r="2472" spans="1:14" x14ac:dyDescent="0.25">
      <c r="A2472" s="53"/>
      <c r="B2472" s="181">
        <v>2023</v>
      </c>
      <c r="C2472" s="181"/>
      <c r="D2472" s="182">
        <v>34407</v>
      </c>
      <c r="E2472" s="183">
        <v>0.45</v>
      </c>
      <c r="F2472" s="183">
        <v>0.82</v>
      </c>
      <c r="G2472" s="183">
        <v>1.21</v>
      </c>
      <c r="H2472" s="183">
        <v>0.55000000000000004</v>
      </c>
      <c r="I2472" s="183">
        <v>5.7</v>
      </c>
      <c r="J2472" s="183">
        <v>4.59</v>
      </c>
      <c r="K2472" s="183">
        <v>10.18</v>
      </c>
      <c r="L2472" s="183">
        <v>0.81</v>
      </c>
      <c r="M2472" s="183">
        <v>1.79</v>
      </c>
      <c r="N2472" s="183">
        <v>39.340000000000003</v>
      </c>
    </row>
    <row r="2473" spans="1:14" x14ac:dyDescent="0.25">
      <c r="A2473" s="53"/>
      <c r="B2473" s="181">
        <v>2022</v>
      </c>
      <c r="C2473" s="181"/>
      <c r="D2473" s="182">
        <v>33004</v>
      </c>
      <c r="E2473" s="183">
        <v>0.43</v>
      </c>
      <c r="F2473" s="183">
        <v>0.77</v>
      </c>
      <c r="G2473" s="183">
        <v>1.3</v>
      </c>
      <c r="H2473" s="183">
        <v>0.56999999999999995</v>
      </c>
      <c r="I2473" s="183">
        <v>4.83</v>
      </c>
      <c r="J2473" s="183">
        <v>3.93</v>
      </c>
      <c r="K2473" s="183">
        <v>9.0299999999999994</v>
      </c>
      <c r="L2473" s="183">
        <v>0.81</v>
      </c>
      <c r="M2473" s="183">
        <v>1.87</v>
      </c>
      <c r="N2473" s="183">
        <v>33.5</v>
      </c>
    </row>
    <row r="2474" spans="1:14" x14ac:dyDescent="0.25">
      <c r="A2474" s="53"/>
      <c r="B2474" s="181">
        <v>2021</v>
      </c>
      <c r="C2474" s="181"/>
      <c r="D2474" s="182">
        <v>31647</v>
      </c>
      <c r="E2474" s="183">
        <v>0.42</v>
      </c>
      <c r="F2474" s="183">
        <v>0.73</v>
      </c>
      <c r="G2474" s="183">
        <v>1.37</v>
      </c>
      <c r="H2474" s="183">
        <v>0.57999999999999996</v>
      </c>
      <c r="I2474" s="183">
        <v>5.56</v>
      </c>
      <c r="J2474" s="183">
        <v>4.1399999999999997</v>
      </c>
      <c r="K2474" s="183">
        <v>9.82</v>
      </c>
      <c r="L2474" s="183">
        <v>0.75</v>
      </c>
      <c r="M2474" s="183">
        <v>1.77</v>
      </c>
      <c r="N2474" s="183">
        <v>34.549999999999997</v>
      </c>
    </row>
    <row r="2475" spans="1:14" x14ac:dyDescent="0.25">
      <c r="A2475" s="53"/>
      <c r="B2475" s="259" t="s">
        <v>572</v>
      </c>
      <c r="C2475" s="165"/>
      <c r="D2475" s="165"/>
      <c r="E2475" s="165"/>
      <c r="F2475" s="165"/>
      <c r="G2475" s="165"/>
      <c r="H2475" s="165"/>
      <c r="I2475" s="165"/>
      <c r="J2475" s="165"/>
      <c r="K2475" s="165"/>
      <c r="L2475" s="165"/>
      <c r="M2475" s="165"/>
      <c r="N2475" s="165"/>
    </row>
    <row r="2476" spans="1:14" x14ac:dyDescent="0.25">
      <c r="A2476" s="53"/>
      <c r="B2476" s="181">
        <v>2023</v>
      </c>
      <c r="C2476" s="181"/>
      <c r="D2476" s="182">
        <v>30209</v>
      </c>
      <c r="E2476" s="183">
        <v>0.43</v>
      </c>
      <c r="F2476" s="183">
        <v>0.75</v>
      </c>
      <c r="G2476" s="183">
        <v>1.33</v>
      </c>
      <c r="H2476" s="183">
        <v>0.56999999999999995</v>
      </c>
      <c r="I2476" s="183">
        <v>6.09</v>
      </c>
      <c r="J2476" s="183">
        <v>3.14</v>
      </c>
      <c r="K2476" s="183">
        <v>7.34</v>
      </c>
      <c r="L2476" s="183">
        <v>0.52</v>
      </c>
      <c r="M2476" s="183">
        <v>1.21</v>
      </c>
      <c r="N2476" s="183">
        <v>12.09</v>
      </c>
    </row>
    <row r="2477" spans="1:14" x14ac:dyDescent="0.25">
      <c r="A2477" s="53"/>
      <c r="B2477" s="181">
        <v>2022</v>
      </c>
      <c r="C2477" s="181"/>
      <c r="D2477" s="182">
        <v>28983</v>
      </c>
      <c r="E2477" s="183">
        <v>0.42</v>
      </c>
      <c r="F2477" s="183">
        <v>0.72</v>
      </c>
      <c r="G2477" s="183">
        <v>1.39</v>
      </c>
      <c r="H2477" s="183">
        <v>0.57999999999999996</v>
      </c>
      <c r="I2477" s="183">
        <v>5.39</v>
      </c>
      <c r="J2477" s="183">
        <v>2.84</v>
      </c>
      <c r="K2477" s="183">
        <v>6.8</v>
      </c>
      <c r="L2477" s="183">
        <v>0.53</v>
      </c>
      <c r="M2477" s="183">
        <v>1.26</v>
      </c>
      <c r="N2477" s="183">
        <v>10.58</v>
      </c>
    </row>
    <row r="2478" spans="1:14" x14ac:dyDescent="0.25">
      <c r="A2478" s="53"/>
      <c r="B2478" s="181">
        <v>2021</v>
      </c>
      <c r="C2478" s="181"/>
      <c r="D2478" s="182">
        <v>27843</v>
      </c>
      <c r="E2478" s="183">
        <v>0.4</v>
      </c>
      <c r="F2478" s="183">
        <v>0.66</v>
      </c>
      <c r="G2478" s="183">
        <v>1.52</v>
      </c>
      <c r="H2478" s="183">
        <v>0.6</v>
      </c>
      <c r="I2478" s="183">
        <v>6.86</v>
      </c>
      <c r="J2478" s="183">
        <v>3.44</v>
      </c>
      <c r="K2478" s="183">
        <v>8.67</v>
      </c>
      <c r="L2478" s="183">
        <v>0.5</v>
      </c>
      <c r="M2478" s="183">
        <v>1.26</v>
      </c>
      <c r="N2478" s="183">
        <v>12.4</v>
      </c>
    </row>
    <row r="2479" spans="1:14" x14ac:dyDescent="0.25">
      <c r="A2479" s="53"/>
      <c r="B2479" s="259" t="s">
        <v>573</v>
      </c>
      <c r="C2479" s="165"/>
      <c r="D2479" s="165"/>
      <c r="E2479" s="165"/>
      <c r="F2479" s="165"/>
      <c r="G2479" s="165"/>
      <c r="H2479" s="165"/>
      <c r="I2479" s="165"/>
      <c r="J2479" s="165"/>
      <c r="K2479" s="165"/>
      <c r="L2479" s="165"/>
      <c r="M2479" s="165"/>
      <c r="N2479" s="165"/>
    </row>
    <row r="2480" spans="1:14" x14ac:dyDescent="0.25">
      <c r="A2480" s="53"/>
      <c r="B2480" s="181">
        <v>2023</v>
      </c>
      <c r="C2480" s="181"/>
      <c r="D2480" s="182">
        <v>3616</v>
      </c>
      <c r="E2480" s="183">
        <v>0.48</v>
      </c>
      <c r="F2480" s="183">
        <v>0.93</v>
      </c>
      <c r="G2480" s="183">
        <v>1.08</v>
      </c>
      <c r="H2480" s="183">
        <v>0.52</v>
      </c>
      <c r="I2480" s="183">
        <v>5.1100000000000003</v>
      </c>
      <c r="J2480" s="183">
        <v>4.82</v>
      </c>
      <c r="K2480" s="183">
        <v>10</v>
      </c>
      <c r="L2480" s="183">
        <v>0.94</v>
      </c>
      <c r="M2480" s="183">
        <v>1.96</v>
      </c>
      <c r="N2480" s="183">
        <v>119.43</v>
      </c>
    </row>
    <row r="2481" spans="1:14" x14ac:dyDescent="0.25">
      <c r="A2481" s="53"/>
      <c r="B2481" s="181">
        <v>2022</v>
      </c>
      <c r="C2481" s="181"/>
      <c r="D2481" s="182">
        <v>3468</v>
      </c>
      <c r="E2481" s="183">
        <v>0.48</v>
      </c>
      <c r="F2481" s="183">
        <v>0.93</v>
      </c>
      <c r="G2481" s="183">
        <v>1.08</v>
      </c>
      <c r="H2481" s="183">
        <v>0.52</v>
      </c>
      <c r="I2481" s="183">
        <v>4.76</v>
      </c>
      <c r="J2481" s="183">
        <v>4.46</v>
      </c>
      <c r="K2481" s="183">
        <v>9.2899999999999991</v>
      </c>
      <c r="L2481" s="183">
        <v>0.94</v>
      </c>
      <c r="M2481" s="183">
        <v>1.95</v>
      </c>
      <c r="N2481" s="183">
        <v>110.44</v>
      </c>
    </row>
    <row r="2482" spans="1:14" x14ac:dyDescent="0.25">
      <c r="A2482" s="53"/>
      <c r="B2482" s="181">
        <v>2021</v>
      </c>
      <c r="C2482" s="181"/>
      <c r="D2482" s="182">
        <v>3268</v>
      </c>
      <c r="E2482" s="183">
        <v>0.47</v>
      </c>
      <c r="F2482" s="183">
        <v>0.88</v>
      </c>
      <c r="G2482" s="183">
        <v>1.1399999999999999</v>
      </c>
      <c r="H2482" s="183">
        <v>0.53</v>
      </c>
      <c r="I2482" s="183">
        <v>5.45</v>
      </c>
      <c r="J2482" s="183">
        <v>4.54</v>
      </c>
      <c r="K2482" s="183">
        <v>9.73</v>
      </c>
      <c r="L2482" s="183">
        <v>0.83</v>
      </c>
      <c r="M2482" s="183">
        <v>1.78</v>
      </c>
      <c r="N2482" s="183">
        <v>114.01</v>
      </c>
    </row>
    <row r="2483" spans="1:14" x14ac:dyDescent="0.25">
      <c r="A2483" s="53"/>
      <c r="B2483" s="259" t="s">
        <v>574</v>
      </c>
      <c r="C2483" s="165"/>
      <c r="D2483" s="165"/>
      <c r="E2483" s="165"/>
      <c r="F2483" s="165"/>
      <c r="G2483" s="165"/>
      <c r="H2483" s="165"/>
      <c r="I2483" s="165"/>
      <c r="J2483" s="165"/>
      <c r="K2483" s="165"/>
      <c r="L2483" s="165"/>
      <c r="M2483" s="165"/>
      <c r="N2483" s="165"/>
    </row>
    <row r="2484" spans="1:14" x14ac:dyDescent="0.25">
      <c r="A2484" s="53"/>
      <c r="B2484" s="181">
        <v>2023</v>
      </c>
      <c r="C2484" s="181"/>
      <c r="D2484" s="182">
        <v>582</v>
      </c>
      <c r="E2484" s="183">
        <v>0.45</v>
      </c>
      <c r="F2484" s="183">
        <v>0.82</v>
      </c>
      <c r="G2484" s="183">
        <v>1.22</v>
      </c>
      <c r="H2484" s="183">
        <v>0.55000000000000004</v>
      </c>
      <c r="I2484" s="183">
        <v>5.97</v>
      </c>
      <c r="J2484" s="183">
        <v>6.26</v>
      </c>
      <c r="K2484" s="183">
        <v>13.88</v>
      </c>
      <c r="L2484" s="183">
        <v>1.05</v>
      </c>
      <c r="M2484" s="183">
        <v>2.3199999999999998</v>
      </c>
      <c r="N2484" s="183">
        <v>956.38</v>
      </c>
    </row>
    <row r="2485" spans="1:14" x14ac:dyDescent="0.25">
      <c r="A2485" s="53"/>
      <c r="B2485" s="181">
        <v>2022</v>
      </c>
      <c r="C2485" s="181"/>
      <c r="D2485" s="182">
        <v>553</v>
      </c>
      <c r="E2485" s="183">
        <v>0.41</v>
      </c>
      <c r="F2485" s="183">
        <v>0.7</v>
      </c>
      <c r="G2485" s="183">
        <v>1.43</v>
      </c>
      <c r="H2485" s="183">
        <v>0.59</v>
      </c>
      <c r="I2485" s="183">
        <v>4.55</v>
      </c>
      <c r="J2485" s="183">
        <v>4.74</v>
      </c>
      <c r="K2485" s="183">
        <v>11.54</v>
      </c>
      <c r="L2485" s="183">
        <v>1.04</v>
      </c>
      <c r="M2485" s="183">
        <v>2.54</v>
      </c>
      <c r="N2485" s="183">
        <v>752.43</v>
      </c>
    </row>
    <row r="2486" spans="1:14" x14ac:dyDescent="0.25">
      <c r="A2486" s="53"/>
      <c r="B2486" s="181">
        <v>2021</v>
      </c>
      <c r="C2486" s="181"/>
      <c r="D2486" s="182">
        <v>536</v>
      </c>
      <c r="E2486" s="183">
        <v>0.41</v>
      </c>
      <c r="F2486" s="183">
        <v>0.69</v>
      </c>
      <c r="G2486" s="183">
        <v>1.46</v>
      </c>
      <c r="H2486" s="183">
        <v>0.59</v>
      </c>
      <c r="I2486" s="183">
        <v>4.8099999999999996</v>
      </c>
      <c r="J2486" s="183">
        <v>4.59</v>
      </c>
      <c r="K2486" s="183">
        <v>11.28</v>
      </c>
      <c r="L2486" s="183">
        <v>0.95</v>
      </c>
      <c r="M2486" s="183">
        <v>2.34</v>
      </c>
      <c r="N2486" s="183">
        <v>700.43</v>
      </c>
    </row>
    <row r="2487" spans="1:14" x14ac:dyDescent="0.25">
      <c r="A2487" s="53"/>
      <c r="B2487" s="187" t="s">
        <v>575</v>
      </c>
      <c r="C2487" s="187"/>
      <c r="D2487" s="187"/>
      <c r="E2487" s="187"/>
      <c r="F2487" s="187"/>
      <c r="G2487" s="187"/>
      <c r="H2487" s="187"/>
      <c r="I2487" s="187"/>
      <c r="J2487" s="187"/>
      <c r="K2487" s="187"/>
      <c r="L2487" s="187"/>
      <c r="M2487" s="187"/>
      <c r="N2487" s="187"/>
    </row>
    <row r="2488" spans="1:14" x14ac:dyDescent="0.25">
      <c r="A2488" s="53"/>
      <c r="B2488" s="181">
        <v>2023</v>
      </c>
      <c r="C2488" s="181"/>
      <c r="D2488" s="182">
        <v>78</v>
      </c>
      <c r="E2488" s="183">
        <v>0.43</v>
      </c>
      <c r="F2488" s="183">
        <v>0.74</v>
      </c>
      <c r="G2488" s="183">
        <v>1.35</v>
      </c>
      <c r="H2488" s="183">
        <v>0.56999999999999995</v>
      </c>
      <c r="I2488" s="183">
        <v>4.5599999999999996</v>
      </c>
      <c r="J2488" s="183">
        <v>7.7</v>
      </c>
      <c r="K2488" s="183">
        <v>18.079999999999998</v>
      </c>
      <c r="L2488" s="183">
        <v>1.69</v>
      </c>
      <c r="M2488" s="183">
        <v>3.96</v>
      </c>
      <c r="N2488" s="183">
        <v>4953.26</v>
      </c>
    </row>
    <row r="2489" spans="1:14" x14ac:dyDescent="0.25">
      <c r="A2489" s="53"/>
      <c r="B2489" s="181">
        <v>2022</v>
      </c>
      <c r="C2489" s="181"/>
      <c r="D2489" s="182">
        <v>69</v>
      </c>
      <c r="E2489" s="183">
        <v>0.42</v>
      </c>
      <c r="F2489" s="183">
        <v>0.73</v>
      </c>
      <c r="G2489" s="183">
        <v>1.37</v>
      </c>
      <c r="H2489" s="183">
        <v>0.57999999999999996</v>
      </c>
      <c r="I2489" s="183">
        <v>3.57</v>
      </c>
      <c r="J2489" s="183">
        <v>5.93</v>
      </c>
      <c r="K2489" s="183">
        <v>14.04</v>
      </c>
      <c r="L2489" s="183">
        <v>1.66</v>
      </c>
      <c r="M2489" s="183">
        <v>3.93</v>
      </c>
      <c r="N2489" s="183">
        <v>3864.54</v>
      </c>
    </row>
    <row r="2490" spans="1:14" x14ac:dyDescent="0.25">
      <c r="A2490" s="53"/>
      <c r="B2490" s="181">
        <v>2021</v>
      </c>
      <c r="C2490" s="181"/>
      <c r="D2490" s="182">
        <v>64</v>
      </c>
      <c r="E2490" s="183">
        <v>0.4</v>
      </c>
      <c r="F2490" s="183">
        <v>0.68</v>
      </c>
      <c r="G2490" s="183">
        <v>1.47</v>
      </c>
      <c r="H2490" s="183">
        <v>0.6</v>
      </c>
      <c r="I2490" s="183">
        <v>2.54</v>
      </c>
      <c r="J2490" s="183">
        <v>3.66</v>
      </c>
      <c r="K2490" s="183">
        <v>9.0399999999999991</v>
      </c>
      <c r="L2490" s="183">
        <v>1.44</v>
      </c>
      <c r="M2490" s="183">
        <v>3.55</v>
      </c>
      <c r="N2490" s="183">
        <v>2332.83</v>
      </c>
    </row>
    <row r="2491" spans="1:14" x14ac:dyDescent="0.25">
      <c r="B2491" s="258" t="s">
        <v>566</v>
      </c>
      <c r="C2491" s="184"/>
      <c r="D2491" s="184"/>
      <c r="E2491" s="184"/>
      <c r="F2491" s="184"/>
      <c r="G2491" s="184"/>
      <c r="H2491" s="184"/>
      <c r="I2491" s="184"/>
      <c r="J2491" s="184"/>
      <c r="K2491" s="184"/>
      <c r="L2491" s="184"/>
      <c r="M2491" s="184"/>
      <c r="N2491" s="184"/>
    </row>
    <row r="2492" spans="1:14" x14ac:dyDescent="0.25">
      <c r="B2492" s="187" t="s">
        <v>565</v>
      </c>
      <c r="C2492" s="187"/>
      <c r="D2492" s="187"/>
      <c r="E2492" s="187"/>
      <c r="F2492" s="187"/>
      <c r="G2492" s="187"/>
      <c r="H2492" s="187"/>
      <c r="I2492" s="187"/>
      <c r="J2492" s="187"/>
      <c r="K2492" s="187"/>
      <c r="L2492" s="187"/>
      <c r="M2492" s="187"/>
      <c r="N2492" s="187"/>
    </row>
    <row r="2493" spans="1:14" x14ac:dyDescent="0.25">
      <c r="B2493" s="181">
        <v>2023</v>
      </c>
      <c r="C2493" s="181"/>
      <c r="D2493" s="182">
        <v>144262</v>
      </c>
      <c r="E2493" s="183">
        <v>0.39</v>
      </c>
      <c r="F2493" s="183">
        <v>0.65</v>
      </c>
      <c r="G2493" s="183">
        <v>1.55</v>
      </c>
      <c r="H2493" s="183">
        <v>0.61</v>
      </c>
      <c r="I2493" s="183">
        <v>7.94</v>
      </c>
      <c r="J2493" s="183">
        <v>4.34</v>
      </c>
      <c r="K2493" s="183">
        <v>11.05</v>
      </c>
      <c r="L2493" s="183">
        <v>0.55000000000000004</v>
      </c>
      <c r="M2493" s="183">
        <v>1.39</v>
      </c>
      <c r="N2493" s="183">
        <v>117.09</v>
      </c>
    </row>
    <row r="2494" spans="1:14" x14ac:dyDescent="0.25">
      <c r="B2494" s="181">
        <v>2022</v>
      </c>
      <c r="C2494" s="181"/>
      <c r="D2494" s="182">
        <v>136532</v>
      </c>
      <c r="E2494" s="183">
        <v>0.36</v>
      </c>
      <c r="F2494" s="183">
        <v>0.55000000000000004</v>
      </c>
      <c r="G2494" s="183">
        <v>1.81</v>
      </c>
      <c r="H2494" s="183">
        <v>0.64</v>
      </c>
      <c r="I2494" s="183">
        <v>6.88</v>
      </c>
      <c r="J2494" s="183">
        <v>3.95</v>
      </c>
      <c r="K2494" s="183">
        <v>11.11</v>
      </c>
      <c r="L2494" s="183">
        <v>0.56999999999999995</v>
      </c>
      <c r="M2494" s="183">
        <v>1.62</v>
      </c>
      <c r="N2494" s="183">
        <v>105.75</v>
      </c>
    </row>
    <row r="2495" spans="1:14" x14ac:dyDescent="0.25">
      <c r="B2495" s="181">
        <v>2021</v>
      </c>
      <c r="C2495" s="181"/>
      <c r="D2495" s="182">
        <v>130344</v>
      </c>
      <c r="E2495" s="183">
        <v>0.34</v>
      </c>
      <c r="F2495" s="183">
        <v>0.51</v>
      </c>
      <c r="G2495" s="183">
        <v>1.95</v>
      </c>
      <c r="H2495" s="183">
        <v>0.66</v>
      </c>
      <c r="I2495" s="183">
        <v>5.53</v>
      </c>
      <c r="J2495" s="183">
        <v>2.62</v>
      </c>
      <c r="K2495" s="183">
        <v>7.73</v>
      </c>
      <c r="L2495" s="183">
        <v>0.47</v>
      </c>
      <c r="M2495" s="183">
        <v>1.4</v>
      </c>
      <c r="N2495" s="183">
        <v>68.180000000000007</v>
      </c>
    </row>
    <row r="2496" spans="1:14" x14ac:dyDescent="0.25">
      <c r="B2496" s="258" t="s">
        <v>11</v>
      </c>
      <c r="C2496" s="184"/>
      <c r="D2496" s="184"/>
      <c r="E2496" s="184"/>
      <c r="F2496" s="184"/>
      <c r="G2496" s="184"/>
      <c r="H2496" s="184"/>
      <c r="I2496" s="184"/>
      <c r="J2496" s="184"/>
      <c r="K2496" s="184"/>
      <c r="L2496" s="184"/>
      <c r="M2496" s="184"/>
      <c r="N2496" s="184"/>
    </row>
    <row r="2497" spans="2:14" x14ac:dyDescent="0.25">
      <c r="B2497" s="187" t="s">
        <v>562</v>
      </c>
      <c r="C2497" s="187"/>
      <c r="D2497" s="187"/>
      <c r="E2497" s="187"/>
      <c r="F2497" s="187"/>
      <c r="G2497" s="187"/>
      <c r="H2497" s="187"/>
      <c r="I2497" s="187"/>
      <c r="J2497" s="187"/>
      <c r="K2497" s="187"/>
      <c r="L2497" s="187"/>
      <c r="M2497" s="187"/>
      <c r="N2497" s="187"/>
    </row>
    <row r="2498" spans="2:14" x14ac:dyDescent="0.25">
      <c r="B2498" s="181">
        <v>2023</v>
      </c>
      <c r="C2498" s="181"/>
      <c r="D2498" s="182">
        <v>143581</v>
      </c>
      <c r="E2498" s="183">
        <v>0.41</v>
      </c>
      <c r="F2498" s="183">
        <v>0.68</v>
      </c>
      <c r="G2498" s="183">
        <v>1.46</v>
      </c>
      <c r="H2498" s="183">
        <v>0.59</v>
      </c>
      <c r="I2498" s="183">
        <v>9.44</v>
      </c>
      <c r="J2498" s="183">
        <v>3.35</v>
      </c>
      <c r="K2498" s="183">
        <v>8.23</v>
      </c>
      <c r="L2498" s="183">
        <v>0.35</v>
      </c>
      <c r="M2498" s="183">
        <v>0.87</v>
      </c>
      <c r="N2498" s="183">
        <v>56.15</v>
      </c>
    </row>
    <row r="2499" spans="2:14" x14ac:dyDescent="0.25">
      <c r="B2499" s="181">
        <v>2022</v>
      </c>
      <c r="C2499" s="181"/>
      <c r="D2499" s="182">
        <v>135906</v>
      </c>
      <c r="E2499" s="183">
        <v>0.39</v>
      </c>
      <c r="F2499" s="183">
        <v>0.65</v>
      </c>
      <c r="G2499" s="183">
        <v>1.55</v>
      </c>
      <c r="H2499" s="183">
        <v>0.61</v>
      </c>
      <c r="I2499" s="183">
        <v>11</v>
      </c>
      <c r="J2499" s="183">
        <v>3.99</v>
      </c>
      <c r="K2499" s="183">
        <v>10.18</v>
      </c>
      <c r="L2499" s="183">
        <v>0.36</v>
      </c>
      <c r="M2499" s="183">
        <v>0.93</v>
      </c>
      <c r="N2499" s="183">
        <v>66</v>
      </c>
    </row>
    <row r="2500" spans="2:14" x14ac:dyDescent="0.25">
      <c r="B2500" s="181">
        <v>2021</v>
      </c>
      <c r="C2500" s="181"/>
      <c r="D2500" s="182">
        <v>129762</v>
      </c>
      <c r="E2500" s="183">
        <v>0.37</v>
      </c>
      <c r="F2500" s="183">
        <v>0.59</v>
      </c>
      <c r="G2500" s="183">
        <v>1.68</v>
      </c>
      <c r="H2500" s="183">
        <v>0.63</v>
      </c>
      <c r="I2500" s="183">
        <v>10.77</v>
      </c>
      <c r="J2500" s="183">
        <v>3.46</v>
      </c>
      <c r="K2500" s="183">
        <v>9.2899999999999991</v>
      </c>
      <c r="L2500" s="183">
        <v>0.32</v>
      </c>
      <c r="M2500" s="183">
        <v>0.86</v>
      </c>
      <c r="N2500" s="183">
        <v>55.75</v>
      </c>
    </row>
    <row r="2501" spans="2:14" x14ac:dyDescent="0.25">
      <c r="B2501" s="259" t="s">
        <v>561</v>
      </c>
      <c r="C2501" s="165"/>
      <c r="D2501" s="165"/>
      <c r="E2501" s="165"/>
      <c r="F2501" s="165"/>
      <c r="G2501" s="165"/>
      <c r="H2501" s="165"/>
      <c r="I2501" s="165"/>
      <c r="J2501" s="165"/>
      <c r="K2501" s="165"/>
      <c r="L2501" s="165"/>
      <c r="M2501" s="165"/>
      <c r="N2501" s="165"/>
    </row>
    <row r="2502" spans="2:14" x14ac:dyDescent="0.25">
      <c r="B2502" s="181">
        <v>2023</v>
      </c>
      <c r="C2502" s="181"/>
      <c r="D2502" s="182">
        <v>130023</v>
      </c>
      <c r="E2502" s="183">
        <v>0.41</v>
      </c>
      <c r="F2502" s="183">
        <v>0.7</v>
      </c>
      <c r="G2502" s="183">
        <v>1.43</v>
      </c>
      <c r="H2502" s="183">
        <v>0.59</v>
      </c>
      <c r="I2502" s="183">
        <v>13.91</v>
      </c>
      <c r="J2502" s="183">
        <v>2.39</v>
      </c>
      <c r="K2502" s="183">
        <v>5.8</v>
      </c>
      <c r="L2502" s="183">
        <v>0.17</v>
      </c>
      <c r="M2502" s="183">
        <v>0.42</v>
      </c>
      <c r="N2502" s="183">
        <v>22.35</v>
      </c>
    </row>
    <row r="2503" spans="2:14" x14ac:dyDescent="0.25">
      <c r="B2503" s="181">
        <v>2022</v>
      </c>
      <c r="C2503" s="181"/>
      <c r="D2503" s="182">
        <v>123306</v>
      </c>
      <c r="E2503" s="183">
        <v>0.37</v>
      </c>
      <c r="F2503" s="183">
        <v>0.59</v>
      </c>
      <c r="G2503" s="183">
        <v>1.69</v>
      </c>
      <c r="H2503" s="183">
        <v>0.63</v>
      </c>
      <c r="I2503" s="183">
        <v>11.37</v>
      </c>
      <c r="J2503" s="183">
        <v>2.16</v>
      </c>
      <c r="K2503" s="183">
        <v>5.82</v>
      </c>
      <c r="L2503" s="183">
        <v>0.19</v>
      </c>
      <c r="M2503" s="183">
        <v>0.51</v>
      </c>
      <c r="N2503" s="183">
        <v>19.11</v>
      </c>
    </row>
    <row r="2504" spans="2:14" x14ac:dyDescent="0.25">
      <c r="B2504" s="181">
        <v>2021</v>
      </c>
      <c r="C2504" s="181"/>
      <c r="D2504" s="182">
        <v>118076</v>
      </c>
      <c r="E2504" s="183">
        <v>0.35</v>
      </c>
      <c r="F2504" s="183">
        <v>0.55000000000000004</v>
      </c>
      <c r="G2504" s="183">
        <v>1.83</v>
      </c>
      <c r="H2504" s="183">
        <v>0.65</v>
      </c>
      <c r="I2504" s="183">
        <v>13.73</v>
      </c>
      <c r="J2504" s="183">
        <v>2.27</v>
      </c>
      <c r="K2504" s="183">
        <v>6.42</v>
      </c>
      <c r="L2504" s="183">
        <v>0.17</v>
      </c>
      <c r="M2504" s="183">
        <v>0.47</v>
      </c>
      <c r="N2504" s="183">
        <v>19.61</v>
      </c>
    </row>
    <row r="2505" spans="2:14" x14ac:dyDescent="0.25">
      <c r="B2505" s="259" t="s">
        <v>560</v>
      </c>
      <c r="C2505" s="165"/>
      <c r="D2505" s="165"/>
      <c r="E2505" s="165"/>
      <c r="F2505" s="165"/>
      <c r="G2505" s="165"/>
      <c r="H2505" s="165"/>
      <c r="I2505" s="165"/>
      <c r="J2505" s="165"/>
      <c r="K2505" s="165"/>
      <c r="L2505" s="165"/>
      <c r="M2505" s="165"/>
      <c r="N2505" s="165"/>
    </row>
    <row r="2506" spans="2:14" x14ac:dyDescent="0.25">
      <c r="B2506" s="181">
        <v>2023</v>
      </c>
      <c r="C2506" s="181"/>
      <c r="D2506" s="182">
        <v>11188</v>
      </c>
      <c r="E2506" s="183">
        <v>0.41</v>
      </c>
      <c r="F2506" s="183">
        <v>0.7</v>
      </c>
      <c r="G2506" s="183">
        <v>1.42</v>
      </c>
      <c r="H2506" s="183">
        <v>0.59</v>
      </c>
      <c r="I2506" s="183">
        <v>8.25</v>
      </c>
      <c r="J2506" s="183">
        <v>3.56</v>
      </c>
      <c r="K2506" s="183">
        <v>8.61</v>
      </c>
      <c r="L2506" s="183">
        <v>0.43</v>
      </c>
      <c r="M2506" s="183">
        <v>1.04</v>
      </c>
      <c r="N2506" s="183">
        <v>200.59</v>
      </c>
    </row>
    <row r="2507" spans="2:14" x14ac:dyDescent="0.25">
      <c r="B2507" s="181">
        <v>2022</v>
      </c>
      <c r="C2507" s="181"/>
      <c r="D2507" s="182">
        <v>10326</v>
      </c>
      <c r="E2507" s="183">
        <v>0.42</v>
      </c>
      <c r="F2507" s="183">
        <v>0.72</v>
      </c>
      <c r="G2507" s="183">
        <v>1.4</v>
      </c>
      <c r="H2507" s="183">
        <v>0.57999999999999996</v>
      </c>
      <c r="I2507" s="183">
        <v>6.07</v>
      </c>
      <c r="J2507" s="183">
        <v>3.13</v>
      </c>
      <c r="K2507" s="183">
        <v>7.5</v>
      </c>
      <c r="L2507" s="183">
        <v>0.52</v>
      </c>
      <c r="M2507" s="183">
        <v>1.24</v>
      </c>
      <c r="N2507" s="183">
        <v>147.28</v>
      </c>
    </row>
    <row r="2508" spans="2:14" x14ac:dyDescent="0.25">
      <c r="B2508" s="181">
        <v>2021</v>
      </c>
      <c r="C2508" s="181"/>
      <c r="D2508" s="182">
        <v>9689</v>
      </c>
      <c r="E2508" s="183">
        <v>0.38</v>
      </c>
      <c r="F2508" s="183">
        <v>0.62</v>
      </c>
      <c r="G2508" s="183">
        <v>1.61</v>
      </c>
      <c r="H2508" s="183">
        <v>0.62</v>
      </c>
      <c r="I2508" s="183">
        <v>10.72</v>
      </c>
      <c r="J2508" s="183">
        <v>4.24</v>
      </c>
      <c r="K2508" s="183">
        <v>11.06</v>
      </c>
      <c r="L2508" s="183">
        <v>0.4</v>
      </c>
      <c r="M2508" s="183">
        <v>1.03</v>
      </c>
      <c r="N2508" s="183">
        <v>234.32</v>
      </c>
    </row>
    <row r="2509" spans="2:14" x14ac:dyDescent="0.25">
      <c r="B2509" s="259" t="s">
        <v>559</v>
      </c>
      <c r="C2509" s="165"/>
      <c r="D2509" s="165"/>
      <c r="E2509" s="165"/>
      <c r="F2509" s="165"/>
      <c r="G2509" s="165"/>
      <c r="H2509" s="165"/>
      <c r="I2509" s="165"/>
      <c r="J2509" s="165"/>
      <c r="K2509" s="165"/>
      <c r="L2509" s="165"/>
      <c r="M2509" s="165"/>
      <c r="N2509" s="165"/>
    </row>
    <row r="2510" spans="2:14" x14ac:dyDescent="0.25">
      <c r="B2510" s="181">
        <v>2023</v>
      </c>
      <c r="C2510" s="181"/>
      <c r="D2510" s="182">
        <v>2370</v>
      </c>
      <c r="E2510" s="183">
        <v>0.39</v>
      </c>
      <c r="F2510" s="183">
        <v>0.63</v>
      </c>
      <c r="G2510" s="183">
        <v>1.58</v>
      </c>
      <c r="H2510" s="183">
        <v>0.61</v>
      </c>
      <c r="I2510" s="183">
        <v>7.81</v>
      </c>
      <c r="J2510" s="183">
        <v>5.19</v>
      </c>
      <c r="K2510" s="183">
        <v>13.36</v>
      </c>
      <c r="L2510" s="183">
        <v>0.66</v>
      </c>
      <c r="M2510" s="183">
        <v>1.71</v>
      </c>
      <c r="N2510" s="183">
        <v>1228.75</v>
      </c>
    </row>
    <row r="2511" spans="2:14" x14ac:dyDescent="0.25">
      <c r="B2511" s="181">
        <v>2022</v>
      </c>
      <c r="C2511" s="181"/>
      <c r="D2511" s="182">
        <v>2274</v>
      </c>
      <c r="E2511" s="183">
        <v>0.41</v>
      </c>
      <c r="F2511" s="183">
        <v>0.69</v>
      </c>
      <c r="G2511" s="183">
        <v>1.45</v>
      </c>
      <c r="H2511" s="183">
        <v>0.59</v>
      </c>
      <c r="I2511" s="183">
        <v>14.22</v>
      </c>
      <c r="J2511" s="183">
        <v>7.61</v>
      </c>
      <c r="K2511" s="183">
        <v>18.64</v>
      </c>
      <c r="L2511" s="183">
        <v>0.53</v>
      </c>
      <c r="M2511" s="183">
        <v>1.31</v>
      </c>
      <c r="N2511" s="183">
        <v>2239.59</v>
      </c>
    </row>
    <row r="2512" spans="2:14" x14ac:dyDescent="0.25">
      <c r="B2512" s="181">
        <v>2021</v>
      </c>
      <c r="C2512" s="181"/>
      <c r="D2512" s="182">
        <v>1997</v>
      </c>
      <c r="E2512" s="183">
        <v>0.4</v>
      </c>
      <c r="F2512" s="183">
        <v>0.66</v>
      </c>
      <c r="G2512" s="183">
        <v>1.51</v>
      </c>
      <c r="H2512" s="183">
        <v>0.6</v>
      </c>
      <c r="I2512" s="183">
        <v>9.1</v>
      </c>
      <c r="J2512" s="183">
        <v>4.96</v>
      </c>
      <c r="K2512" s="183">
        <v>12.44</v>
      </c>
      <c r="L2512" s="183">
        <v>0.54</v>
      </c>
      <c r="M2512" s="183">
        <v>1.37</v>
      </c>
      <c r="N2512" s="183">
        <v>1326.57</v>
      </c>
    </row>
    <row r="2513" spans="2:14" x14ac:dyDescent="0.25">
      <c r="B2513" s="187" t="s">
        <v>558</v>
      </c>
      <c r="C2513" s="187"/>
      <c r="D2513" s="187"/>
      <c r="E2513" s="187"/>
      <c r="F2513" s="187"/>
      <c r="G2513" s="187"/>
      <c r="H2513" s="187"/>
      <c r="I2513" s="187"/>
      <c r="J2513" s="187"/>
      <c r="K2513" s="187"/>
      <c r="L2513" s="187"/>
      <c r="M2513" s="187"/>
      <c r="N2513" s="187"/>
    </row>
    <row r="2514" spans="2:14" x14ac:dyDescent="0.25">
      <c r="B2514" s="181">
        <v>2023</v>
      </c>
      <c r="C2514" s="181"/>
      <c r="D2514" s="182">
        <v>681</v>
      </c>
      <c r="E2514" s="183">
        <v>0.37</v>
      </c>
      <c r="F2514" s="183">
        <v>0.59</v>
      </c>
      <c r="G2514" s="183">
        <v>1.7</v>
      </c>
      <c r="H2514" s="183">
        <v>0.63</v>
      </c>
      <c r="I2514" s="183">
        <v>6.93</v>
      </c>
      <c r="J2514" s="183">
        <v>5.95</v>
      </c>
      <c r="K2514" s="183">
        <v>16.059999999999999</v>
      </c>
      <c r="L2514" s="183">
        <v>0.86</v>
      </c>
      <c r="M2514" s="183">
        <v>2.3199999999999998</v>
      </c>
      <c r="N2514" s="183">
        <v>12965.46</v>
      </c>
    </row>
    <row r="2515" spans="2:14" x14ac:dyDescent="0.25">
      <c r="B2515" s="181">
        <v>2022</v>
      </c>
      <c r="C2515" s="181"/>
      <c r="D2515" s="182">
        <v>626</v>
      </c>
      <c r="E2515" s="183">
        <v>0.3</v>
      </c>
      <c r="F2515" s="183">
        <v>0.42</v>
      </c>
      <c r="G2515" s="183">
        <v>2.36</v>
      </c>
      <c r="H2515" s="183">
        <v>0.7</v>
      </c>
      <c r="I2515" s="183">
        <v>4.26</v>
      </c>
      <c r="J2515" s="183">
        <v>3.89</v>
      </c>
      <c r="K2515" s="183">
        <v>13.07</v>
      </c>
      <c r="L2515" s="183">
        <v>0.91</v>
      </c>
      <c r="M2515" s="183">
        <v>3.07</v>
      </c>
      <c r="N2515" s="183">
        <v>8734.5300000000007</v>
      </c>
    </row>
    <row r="2516" spans="2:14" x14ac:dyDescent="0.25">
      <c r="B2516" s="181">
        <v>2021</v>
      </c>
      <c r="C2516" s="181"/>
      <c r="D2516" s="182">
        <v>582</v>
      </c>
      <c r="E2516" s="183">
        <v>0.28000000000000003</v>
      </c>
      <c r="F2516" s="183">
        <v>0.4</v>
      </c>
      <c r="G2516" s="183">
        <v>2.5099999999999998</v>
      </c>
      <c r="H2516" s="183">
        <v>0.72</v>
      </c>
      <c r="I2516" s="183">
        <v>1.77</v>
      </c>
      <c r="J2516" s="183">
        <v>1.27</v>
      </c>
      <c r="K2516" s="183">
        <v>4.46</v>
      </c>
      <c r="L2516" s="183">
        <v>0.72</v>
      </c>
      <c r="M2516" s="183">
        <v>2.52</v>
      </c>
      <c r="N2516" s="183">
        <v>2839</v>
      </c>
    </row>
    <row r="2517" spans="2:14" x14ac:dyDescent="0.25">
      <c r="B2517" s="258" t="s">
        <v>549</v>
      </c>
      <c r="C2517" s="184"/>
      <c r="D2517" s="184"/>
      <c r="E2517" s="184"/>
      <c r="F2517" s="184"/>
      <c r="G2517" s="184"/>
      <c r="H2517" s="184"/>
      <c r="I2517" s="184"/>
      <c r="J2517" s="184"/>
      <c r="K2517" s="184"/>
      <c r="L2517" s="184"/>
      <c r="M2517" s="184"/>
      <c r="N2517" s="184"/>
    </row>
    <row r="2518" spans="2:14" x14ac:dyDescent="0.25">
      <c r="B2518" s="187" t="s">
        <v>550</v>
      </c>
      <c r="C2518" s="187"/>
      <c r="D2518" s="187"/>
      <c r="E2518" s="187"/>
      <c r="F2518" s="187"/>
      <c r="G2518" s="187"/>
      <c r="H2518" s="187"/>
      <c r="I2518" s="187"/>
      <c r="J2518" s="187"/>
      <c r="K2518" s="187"/>
      <c r="L2518" s="187"/>
      <c r="M2518" s="187"/>
      <c r="N2518" s="187"/>
    </row>
    <row r="2519" spans="2:14" x14ac:dyDescent="0.25">
      <c r="B2519" s="181">
        <v>2023</v>
      </c>
      <c r="C2519" s="181"/>
      <c r="D2519" s="182">
        <v>30192</v>
      </c>
      <c r="E2519" s="183">
        <v>0.46</v>
      </c>
      <c r="F2519" s="183">
        <v>0.86</v>
      </c>
      <c r="G2519" s="183">
        <v>1.17</v>
      </c>
      <c r="H2519" s="183">
        <v>0.54</v>
      </c>
      <c r="I2519" s="183">
        <v>4.24</v>
      </c>
      <c r="J2519" s="183">
        <v>4.3099999999999996</v>
      </c>
      <c r="K2519" s="183">
        <v>9.34</v>
      </c>
      <c r="L2519" s="183">
        <v>1.02</v>
      </c>
      <c r="M2519" s="183">
        <v>2.2000000000000002</v>
      </c>
      <c r="N2519" s="183">
        <v>40.32</v>
      </c>
    </row>
    <row r="2520" spans="2:14" x14ac:dyDescent="0.25">
      <c r="B2520" s="181">
        <v>2022</v>
      </c>
      <c r="C2520" s="181"/>
      <c r="D2520" s="182">
        <v>28083</v>
      </c>
      <c r="E2520" s="183">
        <v>0.44</v>
      </c>
      <c r="F2520" s="183">
        <v>0.79</v>
      </c>
      <c r="G2520" s="183">
        <v>1.26</v>
      </c>
      <c r="H2520" s="183">
        <v>0.56000000000000005</v>
      </c>
      <c r="I2520" s="183">
        <v>5.38</v>
      </c>
      <c r="J2520" s="183">
        <v>5.67</v>
      </c>
      <c r="K2520" s="183">
        <v>12.81</v>
      </c>
      <c r="L2520" s="183">
        <v>1.05</v>
      </c>
      <c r="M2520" s="183">
        <v>2.38</v>
      </c>
      <c r="N2520" s="183">
        <v>56.36</v>
      </c>
    </row>
    <row r="2521" spans="2:14" x14ac:dyDescent="0.25">
      <c r="B2521" s="181">
        <v>2021</v>
      </c>
      <c r="C2521" s="181"/>
      <c r="D2521" s="182">
        <v>26414</v>
      </c>
      <c r="E2521" s="183">
        <v>0.44</v>
      </c>
      <c r="F2521" s="183">
        <v>0.77</v>
      </c>
      <c r="G2521" s="183">
        <v>1.3</v>
      </c>
      <c r="H2521" s="183">
        <v>0.56000000000000005</v>
      </c>
      <c r="I2521" s="183">
        <v>5.0599999999999996</v>
      </c>
      <c r="J2521" s="183">
        <v>4.71</v>
      </c>
      <c r="K2521" s="183">
        <v>10.83</v>
      </c>
      <c r="L2521" s="183">
        <v>0.93</v>
      </c>
      <c r="M2521" s="183">
        <v>2.14</v>
      </c>
      <c r="N2521" s="183">
        <v>45.41</v>
      </c>
    </row>
    <row r="2522" spans="2:14" x14ac:dyDescent="0.25">
      <c r="B2522" s="258" t="s">
        <v>11</v>
      </c>
      <c r="C2522" s="184"/>
      <c r="D2522" s="184"/>
      <c r="E2522" s="184"/>
      <c r="F2522" s="184"/>
      <c r="G2522" s="184"/>
      <c r="H2522" s="184"/>
      <c r="I2522" s="184"/>
      <c r="J2522" s="184"/>
      <c r="K2522" s="184"/>
      <c r="L2522" s="184"/>
      <c r="M2522" s="184"/>
      <c r="N2522" s="184"/>
    </row>
    <row r="2523" spans="2:14" x14ac:dyDescent="0.25">
      <c r="B2523" s="187" t="s">
        <v>553</v>
      </c>
      <c r="C2523" s="187"/>
      <c r="D2523" s="187"/>
      <c r="E2523" s="187"/>
      <c r="F2523" s="187"/>
      <c r="G2523" s="187"/>
      <c r="H2523" s="187"/>
      <c r="I2523" s="187"/>
      <c r="J2523" s="187"/>
      <c r="K2523" s="187"/>
      <c r="L2523" s="187"/>
      <c r="M2523" s="187"/>
      <c r="N2523" s="187"/>
    </row>
    <row r="2524" spans="2:14" x14ac:dyDescent="0.25">
      <c r="B2524" s="181">
        <v>2023</v>
      </c>
      <c r="C2524" s="181"/>
      <c r="D2524" s="182">
        <v>30130</v>
      </c>
      <c r="E2524" s="183">
        <v>0.48</v>
      </c>
      <c r="F2524" s="183">
        <v>0.92</v>
      </c>
      <c r="G2524" s="183">
        <v>1.08</v>
      </c>
      <c r="H2524" s="183">
        <v>0.52</v>
      </c>
      <c r="I2524" s="183">
        <v>4.91</v>
      </c>
      <c r="J2524" s="183">
        <v>3.48</v>
      </c>
      <c r="K2524" s="183">
        <v>7.25</v>
      </c>
      <c r="L2524" s="183">
        <v>0.71</v>
      </c>
      <c r="M2524" s="183">
        <v>1.48</v>
      </c>
      <c r="N2524" s="183">
        <v>21.22</v>
      </c>
    </row>
    <row r="2525" spans="2:14" x14ac:dyDescent="0.25">
      <c r="B2525" s="181">
        <v>2022</v>
      </c>
      <c r="C2525" s="181"/>
      <c r="D2525" s="182">
        <v>28025</v>
      </c>
      <c r="E2525" s="183">
        <v>0.47</v>
      </c>
      <c r="F2525" s="183">
        <v>0.87</v>
      </c>
      <c r="G2525" s="183">
        <v>1.1399999999999999</v>
      </c>
      <c r="H2525" s="183">
        <v>0.53</v>
      </c>
      <c r="I2525" s="183">
        <v>7.14</v>
      </c>
      <c r="J2525" s="183">
        <v>5.05</v>
      </c>
      <c r="K2525" s="183">
        <v>10.84</v>
      </c>
      <c r="L2525" s="183">
        <v>0.71</v>
      </c>
      <c r="M2525" s="183">
        <v>1.52</v>
      </c>
      <c r="N2525" s="183">
        <v>31.15</v>
      </c>
    </row>
    <row r="2526" spans="2:14" x14ac:dyDescent="0.25">
      <c r="B2526" s="181">
        <v>2021</v>
      </c>
      <c r="C2526" s="181"/>
      <c r="D2526" s="182">
        <v>26358</v>
      </c>
      <c r="E2526" s="183">
        <v>0.45</v>
      </c>
      <c r="F2526" s="183">
        <v>0.81</v>
      </c>
      <c r="G2526" s="183">
        <v>1.23</v>
      </c>
      <c r="H2526" s="183">
        <v>0.55000000000000004</v>
      </c>
      <c r="I2526" s="183">
        <v>6.26</v>
      </c>
      <c r="J2526" s="183">
        <v>4.29</v>
      </c>
      <c r="K2526" s="183">
        <v>9.58</v>
      </c>
      <c r="L2526" s="183">
        <v>0.69</v>
      </c>
      <c r="M2526" s="183">
        <v>1.53</v>
      </c>
      <c r="N2526" s="183">
        <v>26.06</v>
      </c>
    </row>
    <row r="2527" spans="2:14" x14ac:dyDescent="0.25">
      <c r="B2527" s="259" t="s">
        <v>554</v>
      </c>
      <c r="C2527" s="165"/>
      <c r="D2527" s="165"/>
      <c r="E2527" s="165"/>
      <c r="F2527" s="165"/>
      <c r="G2527" s="165"/>
      <c r="H2527" s="165"/>
      <c r="I2527" s="165"/>
      <c r="J2527" s="165"/>
      <c r="K2527" s="165"/>
      <c r="L2527" s="165"/>
      <c r="M2527" s="165"/>
      <c r="N2527" s="165"/>
    </row>
    <row r="2528" spans="2:14" x14ac:dyDescent="0.25">
      <c r="B2528" s="181">
        <v>2023</v>
      </c>
      <c r="C2528" s="181"/>
      <c r="D2528" s="182">
        <v>27386</v>
      </c>
      <c r="E2528" s="183">
        <v>0.44</v>
      </c>
      <c r="F2528" s="183">
        <v>0.78</v>
      </c>
      <c r="G2528" s="183">
        <v>1.28</v>
      </c>
      <c r="H2528" s="183">
        <v>0.56000000000000005</v>
      </c>
      <c r="I2528" s="183">
        <v>7.22</v>
      </c>
      <c r="J2528" s="183">
        <v>3.52</v>
      </c>
      <c r="K2528" s="183">
        <v>8.02</v>
      </c>
      <c r="L2528" s="183">
        <v>0.49</v>
      </c>
      <c r="M2528" s="183">
        <v>1.1100000000000001</v>
      </c>
      <c r="N2528" s="183">
        <v>11.59</v>
      </c>
    </row>
    <row r="2529" spans="2:14" x14ac:dyDescent="0.25">
      <c r="B2529" s="181">
        <v>2022</v>
      </c>
      <c r="C2529" s="181"/>
      <c r="D2529" s="182">
        <v>25444</v>
      </c>
      <c r="E2529" s="183">
        <v>0.44</v>
      </c>
      <c r="F2529" s="183">
        <v>0.78</v>
      </c>
      <c r="G2529" s="183">
        <v>1.28</v>
      </c>
      <c r="H2529" s="183">
        <v>0.56000000000000005</v>
      </c>
      <c r="I2529" s="183">
        <v>10.62</v>
      </c>
      <c r="J2529" s="183">
        <v>5.2</v>
      </c>
      <c r="K2529" s="183">
        <v>11.87</v>
      </c>
      <c r="L2529" s="183">
        <v>0.49</v>
      </c>
      <c r="M2529" s="183">
        <v>1.1200000000000001</v>
      </c>
      <c r="N2529" s="183">
        <v>17.57</v>
      </c>
    </row>
    <row r="2530" spans="2:14" x14ac:dyDescent="0.25">
      <c r="B2530" s="181">
        <v>2021</v>
      </c>
      <c r="C2530" s="181"/>
      <c r="D2530" s="182">
        <v>23988</v>
      </c>
      <c r="E2530" s="183">
        <v>0.42</v>
      </c>
      <c r="F2530" s="183">
        <v>0.71</v>
      </c>
      <c r="G2530" s="183">
        <v>1.4</v>
      </c>
      <c r="H2530" s="183">
        <v>0.57999999999999996</v>
      </c>
      <c r="I2530" s="183">
        <v>9.33</v>
      </c>
      <c r="J2530" s="183">
        <v>4.3</v>
      </c>
      <c r="K2530" s="183">
        <v>10.34</v>
      </c>
      <c r="L2530" s="183">
        <v>0.46</v>
      </c>
      <c r="M2530" s="183">
        <v>1.1100000000000001</v>
      </c>
      <c r="N2530" s="183">
        <v>14.17</v>
      </c>
    </row>
    <row r="2531" spans="2:14" x14ac:dyDescent="0.25">
      <c r="B2531" s="259" t="s">
        <v>555</v>
      </c>
      <c r="C2531" s="165"/>
      <c r="D2531" s="165"/>
      <c r="E2531" s="165"/>
      <c r="F2531" s="165"/>
      <c r="G2531" s="165"/>
      <c r="H2531" s="165"/>
      <c r="I2531" s="165"/>
      <c r="J2531" s="165"/>
      <c r="K2531" s="165"/>
      <c r="L2531" s="165"/>
      <c r="M2531" s="165"/>
      <c r="N2531" s="165"/>
    </row>
    <row r="2532" spans="2:14" x14ac:dyDescent="0.25">
      <c r="B2532" s="181">
        <v>2023</v>
      </c>
      <c r="C2532" s="181"/>
      <c r="D2532" s="182">
        <v>2426</v>
      </c>
      <c r="E2532" s="183">
        <v>0.48</v>
      </c>
      <c r="F2532" s="183">
        <v>0.93</v>
      </c>
      <c r="G2532" s="183">
        <v>1.07</v>
      </c>
      <c r="H2532" s="183">
        <v>0.52</v>
      </c>
      <c r="I2532" s="183">
        <v>4.88</v>
      </c>
      <c r="J2532" s="183">
        <v>5.47</v>
      </c>
      <c r="K2532" s="183">
        <v>11.36</v>
      </c>
      <c r="L2532" s="183">
        <v>1.1200000000000001</v>
      </c>
      <c r="M2532" s="183">
        <v>2.33</v>
      </c>
      <c r="N2532" s="183">
        <v>95.09</v>
      </c>
    </row>
    <row r="2533" spans="2:14" x14ac:dyDescent="0.25">
      <c r="B2533" s="181">
        <v>2022</v>
      </c>
      <c r="C2533" s="181"/>
      <c r="D2533" s="182">
        <v>2283</v>
      </c>
      <c r="E2533" s="183">
        <v>0.45</v>
      </c>
      <c r="F2533" s="183">
        <v>0.81</v>
      </c>
      <c r="G2533" s="183">
        <v>1.23</v>
      </c>
      <c r="H2533" s="183">
        <v>0.55000000000000004</v>
      </c>
      <c r="I2533" s="183">
        <v>5.38</v>
      </c>
      <c r="J2533" s="183">
        <v>6.04</v>
      </c>
      <c r="K2533" s="183">
        <v>13.49</v>
      </c>
      <c r="L2533" s="183">
        <v>1.1200000000000001</v>
      </c>
      <c r="M2533" s="183">
        <v>2.5099999999999998</v>
      </c>
      <c r="N2533" s="183">
        <v>102.87</v>
      </c>
    </row>
    <row r="2534" spans="2:14" x14ac:dyDescent="0.25">
      <c r="B2534" s="181">
        <v>2021</v>
      </c>
      <c r="C2534" s="181"/>
      <c r="D2534" s="182">
        <v>2084</v>
      </c>
      <c r="E2534" s="183">
        <v>0.52</v>
      </c>
      <c r="F2534" s="183">
        <v>1.06</v>
      </c>
      <c r="G2534" s="183">
        <v>0.94</v>
      </c>
      <c r="H2534" s="183">
        <v>0.48</v>
      </c>
      <c r="I2534" s="183">
        <v>4.46</v>
      </c>
      <c r="J2534" s="183">
        <v>4.0199999999999996</v>
      </c>
      <c r="K2534" s="183">
        <v>7.8</v>
      </c>
      <c r="L2534" s="183">
        <v>0.9</v>
      </c>
      <c r="M2534" s="183">
        <v>1.75</v>
      </c>
      <c r="N2534" s="183">
        <v>82.14</v>
      </c>
    </row>
    <row r="2535" spans="2:14" x14ac:dyDescent="0.25">
      <c r="B2535" s="259" t="s">
        <v>556</v>
      </c>
      <c r="C2535" s="165"/>
      <c r="D2535" s="165"/>
      <c r="E2535" s="165"/>
      <c r="F2535" s="165"/>
      <c r="G2535" s="165"/>
      <c r="H2535" s="165"/>
      <c r="I2535" s="165"/>
      <c r="J2535" s="165"/>
      <c r="K2535" s="165"/>
      <c r="L2535" s="165"/>
      <c r="M2535" s="165"/>
      <c r="N2535" s="165"/>
    </row>
    <row r="2536" spans="2:14" x14ac:dyDescent="0.25">
      <c r="B2536" s="181">
        <v>2023</v>
      </c>
      <c r="C2536" s="181"/>
      <c r="D2536" s="182">
        <v>318</v>
      </c>
      <c r="E2536" s="183">
        <v>0.55000000000000004</v>
      </c>
      <c r="F2536" s="183">
        <v>1.23</v>
      </c>
      <c r="G2536" s="183">
        <v>0.82</v>
      </c>
      <c r="H2536" s="183">
        <v>0.45</v>
      </c>
      <c r="I2536" s="183">
        <v>2.34</v>
      </c>
      <c r="J2536" s="183">
        <v>1.77</v>
      </c>
      <c r="K2536" s="183">
        <v>3.22</v>
      </c>
      <c r="L2536" s="183">
        <v>0.76</v>
      </c>
      <c r="M2536" s="183">
        <v>1.37</v>
      </c>
      <c r="N2536" s="183">
        <v>286.5</v>
      </c>
    </row>
    <row r="2537" spans="2:14" x14ac:dyDescent="0.25">
      <c r="B2537" s="181">
        <v>2022</v>
      </c>
      <c r="C2537" s="181"/>
      <c r="D2537" s="182">
        <v>298</v>
      </c>
      <c r="E2537" s="183">
        <v>0.53</v>
      </c>
      <c r="F2537" s="183">
        <v>1.1299999999999999</v>
      </c>
      <c r="G2537" s="183">
        <v>0.88</v>
      </c>
      <c r="H2537" s="183">
        <v>0.47</v>
      </c>
      <c r="I2537" s="183">
        <v>5.22</v>
      </c>
      <c r="J2537" s="183">
        <v>3.98</v>
      </c>
      <c r="K2537" s="183">
        <v>7.5</v>
      </c>
      <c r="L2537" s="183">
        <v>0.76</v>
      </c>
      <c r="M2537" s="183">
        <v>1.44</v>
      </c>
      <c r="N2537" s="183">
        <v>641.27</v>
      </c>
    </row>
    <row r="2538" spans="2:14" x14ac:dyDescent="0.25">
      <c r="B2538" s="181">
        <v>2021</v>
      </c>
      <c r="C2538" s="181"/>
      <c r="D2538" s="182">
        <v>286</v>
      </c>
      <c r="E2538" s="183">
        <v>0.44</v>
      </c>
      <c r="F2538" s="183">
        <v>0.79</v>
      </c>
      <c r="G2538" s="183">
        <v>1.27</v>
      </c>
      <c r="H2538" s="183">
        <v>0.56000000000000005</v>
      </c>
      <c r="I2538" s="183">
        <v>5.04</v>
      </c>
      <c r="J2538" s="183">
        <v>4.58</v>
      </c>
      <c r="K2538" s="183">
        <v>10.42</v>
      </c>
      <c r="L2538" s="183">
        <v>0.91</v>
      </c>
      <c r="M2538" s="183">
        <v>2.06</v>
      </c>
      <c r="N2538" s="183">
        <v>614.79999999999995</v>
      </c>
    </row>
    <row r="2539" spans="2:14" x14ac:dyDescent="0.25">
      <c r="B2539" s="187" t="s">
        <v>557</v>
      </c>
      <c r="C2539" s="187"/>
      <c r="D2539" s="187"/>
      <c r="E2539" s="187"/>
      <c r="F2539" s="187"/>
      <c r="G2539" s="187"/>
      <c r="H2539" s="187"/>
      <c r="I2539" s="187"/>
      <c r="J2539" s="187"/>
      <c r="K2539" s="187"/>
      <c r="L2539" s="187"/>
      <c r="M2539" s="187"/>
      <c r="N2539" s="187"/>
    </row>
    <row r="2540" spans="2:14" x14ac:dyDescent="0.25">
      <c r="B2540" s="181">
        <v>2023</v>
      </c>
      <c r="C2540" s="181"/>
      <c r="D2540" s="182">
        <v>62</v>
      </c>
      <c r="E2540" s="183">
        <v>0.43</v>
      </c>
      <c r="F2540" s="183">
        <v>0.75</v>
      </c>
      <c r="G2540" s="183">
        <v>1.33</v>
      </c>
      <c r="H2540" s="183">
        <v>0.56999999999999995</v>
      </c>
      <c r="I2540" s="183">
        <v>3.68</v>
      </c>
      <c r="J2540" s="183">
        <v>5.87</v>
      </c>
      <c r="K2540" s="183">
        <v>13.7</v>
      </c>
      <c r="L2540" s="183">
        <v>1.6</v>
      </c>
      <c r="M2540" s="183">
        <v>3.73</v>
      </c>
      <c r="N2540" s="183">
        <v>9324.85</v>
      </c>
    </row>
    <row r="2541" spans="2:14" x14ac:dyDescent="0.25">
      <c r="B2541" s="181">
        <v>2022</v>
      </c>
      <c r="C2541" s="181"/>
      <c r="D2541" s="182">
        <v>58</v>
      </c>
      <c r="E2541" s="183">
        <v>0.4</v>
      </c>
      <c r="F2541" s="183">
        <v>0.68</v>
      </c>
      <c r="G2541" s="183">
        <v>1.47</v>
      </c>
      <c r="H2541" s="183">
        <v>0.6</v>
      </c>
      <c r="I2541" s="183">
        <v>4.13</v>
      </c>
      <c r="J2541" s="183">
        <v>6.68</v>
      </c>
      <c r="K2541" s="183">
        <v>16.5</v>
      </c>
      <c r="L2541" s="183">
        <v>1.62</v>
      </c>
      <c r="M2541" s="183">
        <v>3.99</v>
      </c>
      <c r="N2541" s="183">
        <v>12236.83</v>
      </c>
    </row>
    <row r="2542" spans="2:14" x14ac:dyDescent="0.25">
      <c r="B2542" s="181">
        <v>2021</v>
      </c>
      <c r="C2542" s="181"/>
      <c r="D2542" s="182">
        <v>56</v>
      </c>
      <c r="E2542" s="183">
        <v>0.41</v>
      </c>
      <c r="F2542" s="183">
        <v>0.7</v>
      </c>
      <c r="G2542" s="183">
        <v>1.42</v>
      </c>
      <c r="H2542" s="183">
        <v>0.59</v>
      </c>
      <c r="I2542" s="183">
        <v>4.03</v>
      </c>
      <c r="J2542" s="183">
        <v>5.43</v>
      </c>
      <c r="K2542" s="183">
        <v>13.13</v>
      </c>
      <c r="L2542" s="183">
        <v>1.35</v>
      </c>
      <c r="M2542" s="183">
        <v>3.26</v>
      </c>
      <c r="N2542" s="183">
        <v>9152.11</v>
      </c>
    </row>
    <row r="2543" spans="2:14" x14ac:dyDescent="0.25">
      <c r="B2543" s="258" t="s">
        <v>126</v>
      </c>
      <c r="C2543" s="184"/>
      <c r="D2543" s="184"/>
      <c r="E2543" s="184"/>
      <c r="F2543" s="184"/>
      <c r="G2543" s="184"/>
      <c r="H2543" s="184"/>
      <c r="I2543" s="184"/>
      <c r="J2543" s="184"/>
      <c r="K2543" s="184"/>
      <c r="L2543" s="184"/>
      <c r="M2543" s="184"/>
      <c r="N2543" s="184"/>
    </row>
    <row r="2544" spans="2:14" x14ac:dyDescent="0.25">
      <c r="B2544" s="187" t="s">
        <v>386</v>
      </c>
      <c r="C2544" s="187"/>
      <c r="D2544" s="187"/>
      <c r="E2544" s="187"/>
      <c r="F2544" s="187"/>
      <c r="G2544" s="187"/>
      <c r="H2544" s="187"/>
      <c r="I2544" s="187"/>
      <c r="J2544" s="187"/>
      <c r="K2544" s="187"/>
      <c r="L2544" s="187"/>
      <c r="M2544" s="187"/>
      <c r="N2544" s="187"/>
    </row>
    <row r="2545" spans="2:14" x14ac:dyDescent="0.25">
      <c r="B2545" s="181">
        <v>2023</v>
      </c>
      <c r="C2545" s="181"/>
      <c r="D2545" s="182">
        <v>20746</v>
      </c>
      <c r="E2545" s="183">
        <v>0.48</v>
      </c>
      <c r="F2545" s="183">
        <v>0.91</v>
      </c>
      <c r="G2545" s="183">
        <v>1.1000000000000001</v>
      </c>
      <c r="H2545" s="183">
        <v>0.52</v>
      </c>
      <c r="I2545" s="183">
        <v>2.92</v>
      </c>
      <c r="J2545" s="183">
        <v>1.58</v>
      </c>
      <c r="K2545" s="183">
        <v>3.32</v>
      </c>
      <c r="L2545" s="183">
        <v>0.54</v>
      </c>
      <c r="M2545" s="183">
        <v>1.1399999999999999</v>
      </c>
      <c r="N2545" s="183">
        <v>19.84</v>
      </c>
    </row>
    <row r="2546" spans="2:14" x14ac:dyDescent="0.25">
      <c r="B2546" s="181">
        <v>2022</v>
      </c>
      <c r="C2546" s="181"/>
      <c r="D2546" s="182">
        <v>19886</v>
      </c>
      <c r="E2546" s="183">
        <v>0.45</v>
      </c>
      <c r="F2546" s="183">
        <v>0.83</v>
      </c>
      <c r="G2546" s="183">
        <v>1.21</v>
      </c>
      <c r="H2546" s="183">
        <v>0.55000000000000004</v>
      </c>
      <c r="I2546" s="183">
        <v>5.09</v>
      </c>
      <c r="J2546" s="183">
        <v>2.9</v>
      </c>
      <c r="K2546" s="183">
        <v>6.41</v>
      </c>
      <c r="L2546" s="183">
        <v>0.56999999999999995</v>
      </c>
      <c r="M2546" s="183">
        <v>1.26</v>
      </c>
      <c r="N2546" s="183">
        <v>36.42</v>
      </c>
    </row>
    <row r="2547" spans="2:14" x14ac:dyDescent="0.25">
      <c r="B2547" s="181">
        <v>2021</v>
      </c>
      <c r="C2547" s="181"/>
      <c r="D2547" s="182">
        <v>19077</v>
      </c>
      <c r="E2547" s="183">
        <v>0.44</v>
      </c>
      <c r="F2547" s="183">
        <v>0.78</v>
      </c>
      <c r="G2547" s="183">
        <v>1.28</v>
      </c>
      <c r="H2547" s="183">
        <v>0.56000000000000005</v>
      </c>
      <c r="I2547" s="183">
        <v>5.75</v>
      </c>
      <c r="J2547" s="183">
        <v>3.02</v>
      </c>
      <c r="K2547" s="183">
        <v>6.88</v>
      </c>
      <c r="L2547" s="183">
        <v>0.52</v>
      </c>
      <c r="M2547" s="183">
        <v>1.2</v>
      </c>
      <c r="N2547" s="183">
        <v>36.049999999999997</v>
      </c>
    </row>
    <row r="2548" spans="2:14" x14ac:dyDescent="0.25">
      <c r="B2548" s="258" t="s">
        <v>11</v>
      </c>
      <c r="C2548" s="184"/>
      <c r="D2548" s="184"/>
      <c r="E2548" s="184"/>
      <c r="F2548" s="184"/>
      <c r="G2548" s="184"/>
      <c r="H2548" s="184"/>
      <c r="I2548" s="184"/>
      <c r="J2548" s="184"/>
      <c r="K2548" s="184"/>
      <c r="L2548" s="184"/>
      <c r="M2548" s="184"/>
      <c r="N2548" s="184"/>
    </row>
    <row r="2549" spans="2:14" x14ac:dyDescent="0.25">
      <c r="B2549" s="187" t="s">
        <v>144</v>
      </c>
      <c r="C2549" s="187"/>
      <c r="D2549" s="187"/>
      <c r="E2549" s="187"/>
      <c r="F2549" s="187"/>
      <c r="G2549" s="187"/>
      <c r="H2549" s="187"/>
      <c r="I2549" s="187"/>
      <c r="J2549" s="187"/>
      <c r="K2549" s="187"/>
      <c r="L2549" s="187"/>
      <c r="M2549" s="187"/>
      <c r="N2549" s="187"/>
    </row>
    <row r="2550" spans="2:14" x14ac:dyDescent="0.25">
      <c r="B2550" s="181">
        <v>2023</v>
      </c>
      <c r="C2550" s="181"/>
      <c r="D2550" s="182">
        <v>20705</v>
      </c>
      <c r="E2550" s="183">
        <v>0.48</v>
      </c>
      <c r="F2550" s="183">
        <v>0.91</v>
      </c>
      <c r="G2550" s="183">
        <v>1.1000000000000001</v>
      </c>
      <c r="H2550" s="183">
        <v>0.52</v>
      </c>
      <c r="I2550" s="183">
        <v>6.25</v>
      </c>
      <c r="J2550" s="183">
        <v>3.08</v>
      </c>
      <c r="K2550" s="183">
        <v>6.46</v>
      </c>
      <c r="L2550" s="183">
        <v>0.49</v>
      </c>
      <c r="M2550" s="183">
        <v>1.03</v>
      </c>
      <c r="N2550" s="183">
        <v>31.9</v>
      </c>
    </row>
    <row r="2551" spans="2:14" x14ac:dyDescent="0.25">
      <c r="B2551" s="181">
        <v>2022</v>
      </c>
      <c r="C2551" s="181"/>
      <c r="D2551" s="182">
        <v>19846</v>
      </c>
      <c r="E2551" s="183">
        <v>0.46</v>
      </c>
      <c r="F2551" s="183">
        <v>0.85</v>
      </c>
      <c r="G2551" s="183">
        <v>1.18</v>
      </c>
      <c r="H2551" s="183">
        <v>0.54</v>
      </c>
      <c r="I2551" s="183">
        <v>5.68</v>
      </c>
      <c r="J2551" s="183">
        <v>2.75</v>
      </c>
      <c r="K2551" s="183">
        <v>6</v>
      </c>
      <c r="L2551" s="183">
        <v>0.49</v>
      </c>
      <c r="M2551" s="183">
        <v>1.06</v>
      </c>
      <c r="N2551" s="183">
        <v>28.5</v>
      </c>
    </row>
    <row r="2552" spans="2:14" x14ac:dyDescent="0.25">
      <c r="B2552" s="181">
        <v>2021</v>
      </c>
      <c r="C2552" s="181"/>
      <c r="D2552" s="182">
        <v>19040</v>
      </c>
      <c r="E2552" s="183">
        <v>0.44</v>
      </c>
      <c r="F2552" s="183">
        <v>0.78</v>
      </c>
      <c r="G2552" s="183">
        <v>1.28</v>
      </c>
      <c r="H2552" s="183">
        <v>0.56000000000000005</v>
      </c>
      <c r="I2552" s="183">
        <v>5.29</v>
      </c>
      <c r="J2552" s="183">
        <v>2.38</v>
      </c>
      <c r="K2552" s="183">
        <v>5.44</v>
      </c>
      <c r="L2552" s="183">
        <v>0.45</v>
      </c>
      <c r="M2552" s="183">
        <v>1.03</v>
      </c>
      <c r="N2552" s="183">
        <v>23.6</v>
      </c>
    </row>
    <row r="2553" spans="2:14" x14ac:dyDescent="0.25">
      <c r="B2553" s="259" t="s">
        <v>145</v>
      </c>
      <c r="C2553" s="165"/>
      <c r="D2553" s="165"/>
      <c r="E2553" s="165"/>
      <c r="F2553" s="165"/>
      <c r="G2553" s="165"/>
      <c r="H2553" s="165"/>
      <c r="I2553" s="165"/>
      <c r="J2553" s="165"/>
      <c r="K2553" s="165"/>
      <c r="L2553" s="165"/>
      <c r="M2553" s="165"/>
      <c r="N2553" s="165"/>
    </row>
    <row r="2554" spans="2:14" x14ac:dyDescent="0.25">
      <c r="B2554" s="181">
        <v>2023</v>
      </c>
      <c r="C2554" s="181"/>
      <c r="D2554" s="182">
        <v>18484</v>
      </c>
      <c r="E2554" s="183">
        <v>0.47</v>
      </c>
      <c r="F2554" s="183">
        <v>0.9</v>
      </c>
      <c r="G2554" s="183">
        <v>1.1100000000000001</v>
      </c>
      <c r="H2554" s="183">
        <v>0.53</v>
      </c>
      <c r="I2554" s="183">
        <v>9.59</v>
      </c>
      <c r="J2554" s="183">
        <v>3.32</v>
      </c>
      <c r="K2554" s="183">
        <v>7.01</v>
      </c>
      <c r="L2554" s="183">
        <v>0.35</v>
      </c>
      <c r="M2554" s="183">
        <v>0.73</v>
      </c>
      <c r="N2554" s="183">
        <v>18.739999999999998</v>
      </c>
    </row>
    <row r="2555" spans="2:14" x14ac:dyDescent="0.25">
      <c r="B2555" s="181">
        <v>2022</v>
      </c>
      <c r="C2555" s="181"/>
      <c r="D2555" s="182">
        <v>17826</v>
      </c>
      <c r="E2555" s="183">
        <v>0.45</v>
      </c>
      <c r="F2555" s="183">
        <v>0.82</v>
      </c>
      <c r="G2555" s="183">
        <v>1.21</v>
      </c>
      <c r="H2555" s="183">
        <v>0.55000000000000004</v>
      </c>
      <c r="I2555" s="183">
        <v>11.48</v>
      </c>
      <c r="J2555" s="183">
        <v>3.83</v>
      </c>
      <c r="K2555" s="183">
        <v>8.4700000000000006</v>
      </c>
      <c r="L2555" s="183">
        <v>0.33</v>
      </c>
      <c r="M2555" s="183">
        <v>0.74</v>
      </c>
      <c r="N2555" s="183">
        <v>22.2</v>
      </c>
    </row>
    <row r="2556" spans="2:14" x14ac:dyDescent="0.25">
      <c r="B2556" s="181">
        <v>2021</v>
      </c>
      <c r="C2556" s="181"/>
      <c r="D2556" s="182">
        <v>17185</v>
      </c>
      <c r="E2556" s="183">
        <v>0.43</v>
      </c>
      <c r="F2556" s="183">
        <v>0.76</v>
      </c>
      <c r="G2556" s="183">
        <v>1.31</v>
      </c>
      <c r="H2556" s="183">
        <v>0.56999999999999995</v>
      </c>
      <c r="I2556" s="183">
        <v>8.11</v>
      </c>
      <c r="J2556" s="183">
        <v>2.61</v>
      </c>
      <c r="K2556" s="183">
        <v>6.03</v>
      </c>
      <c r="L2556" s="183">
        <v>0.32</v>
      </c>
      <c r="M2556" s="183">
        <v>0.74</v>
      </c>
      <c r="N2556" s="183">
        <v>14.19</v>
      </c>
    </row>
    <row r="2557" spans="2:14" x14ac:dyDescent="0.25">
      <c r="B2557" s="259" t="s">
        <v>146</v>
      </c>
      <c r="C2557" s="165"/>
      <c r="D2557" s="165"/>
      <c r="E2557" s="165"/>
      <c r="F2557" s="165"/>
      <c r="G2557" s="165"/>
      <c r="H2557" s="165"/>
      <c r="I2557" s="165"/>
      <c r="J2557" s="165"/>
      <c r="K2557" s="165"/>
      <c r="L2557" s="165"/>
      <c r="M2557" s="165"/>
      <c r="N2557" s="165"/>
    </row>
    <row r="2558" spans="2:14" x14ac:dyDescent="0.25">
      <c r="B2558" s="181">
        <v>2023</v>
      </c>
      <c r="C2558" s="181"/>
      <c r="D2558" s="182">
        <v>1931</v>
      </c>
      <c r="E2558" s="183">
        <v>0.47</v>
      </c>
      <c r="F2558" s="183">
        <v>0.88</v>
      </c>
      <c r="G2558" s="183">
        <v>1.1299999999999999</v>
      </c>
      <c r="H2558" s="183">
        <v>0.53</v>
      </c>
      <c r="I2558" s="183">
        <v>5.41</v>
      </c>
      <c r="J2558" s="183">
        <v>3.88</v>
      </c>
      <c r="K2558" s="183">
        <v>8.2799999999999994</v>
      </c>
      <c r="L2558" s="183">
        <v>0.72</v>
      </c>
      <c r="M2558" s="183">
        <v>1.53</v>
      </c>
      <c r="N2558" s="183">
        <v>114.02</v>
      </c>
    </row>
    <row r="2559" spans="2:14" x14ac:dyDescent="0.25">
      <c r="B2559" s="181">
        <v>2022</v>
      </c>
      <c r="C2559" s="181"/>
      <c r="D2559" s="182">
        <v>1759</v>
      </c>
      <c r="E2559" s="183">
        <v>0.5</v>
      </c>
      <c r="F2559" s="183">
        <v>1</v>
      </c>
      <c r="G2559" s="183">
        <v>1</v>
      </c>
      <c r="H2559" s="183">
        <v>0.5</v>
      </c>
      <c r="I2559" s="183">
        <v>2.4</v>
      </c>
      <c r="J2559" s="183">
        <v>1.47</v>
      </c>
      <c r="K2559" s="183">
        <v>2.94</v>
      </c>
      <c r="L2559" s="183">
        <v>0.61</v>
      </c>
      <c r="M2559" s="183">
        <v>1.22</v>
      </c>
      <c r="N2559" s="183">
        <v>50.04</v>
      </c>
    </row>
    <row r="2560" spans="2:14" x14ac:dyDescent="0.25">
      <c r="B2560" s="181">
        <v>2021</v>
      </c>
      <c r="C2560" s="181"/>
      <c r="D2560" s="182">
        <v>1628</v>
      </c>
      <c r="E2560" s="183">
        <v>0.48</v>
      </c>
      <c r="F2560" s="183">
        <v>0.92</v>
      </c>
      <c r="G2560" s="183">
        <v>1.08</v>
      </c>
      <c r="H2560" s="183">
        <v>0.52</v>
      </c>
      <c r="I2560" s="183">
        <v>4.1500000000000004</v>
      </c>
      <c r="J2560" s="183">
        <v>2.69</v>
      </c>
      <c r="K2560" s="183">
        <v>5.6</v>
      </c>
      <c r="L2560" s="183">
        <v>0.65</v>
      </c>
      <c r="M2560" s="183">
        <v>1.35</v>
      </c>
      <c r="N2560" s="183">
        <v>79.39</v>
      </c>
    </row>
    <row r="2561" spans="2:14" x14ac:dyDescent="0.25">
      <c r="B2561" s="259" t="s">
        <v>147</v>
      </c>
      <c r="C2561" s="165"/>
      <c r="D2561" s="165"/>
      <c r="E2561" s="165"/>
      <c r="F2561" s="165"/>
      <c r="G2561" s="165"/>
      <c r="H2561" s="165"/>
      <c r="I2561" s="165"/>
      <c r="J2561" s="165"/>
      <c r="K2561" s="165"/>
      <c r="L2561" s="165"/>
      <c r="M2561" s="165"/>
      <c r="N2561" s="165"/>
    </row>
    <row r="2562" spans="2:14" x14ac:dyDescent="0.25">
      <c r="B2562" s="181">
        <v>2023</v>
      </c>
      <c r="C2562" s="181"/>
      <c r="D2562" s="182">
        <v>290</v>
      </c>
      <c r="E2562" s="183">
        <v>0.49</v>
      </c>
      <c r="F2562" s="183">
        <v>0.96</v>
      </c>
      <c r="G2562" s="183">
        <v>1.04</v>
      </c>
      <c r="H2562" s="183">
        <v>0.51</v>
      </c>
      <c r="I2562" s="183">
        <v>3.26</v>
      </c>
      <c r="J2562" s="183">
        <v>1.75</v>
      </c>
      <c r="K2562" s="183">
        <v>3.58</v>
      </c>
      <c r="L2562" s="183">
        <v>0.54</v>
      </c>
      <c r="M2562" s="183">
        <v>1.1000000000000001</v>
      </c>
      <c r="N2562" s="183">
        <v>323.77999999999997</v>
      </c>
    </row>
    <row r="2563" spans="2:14" x14ac:dyDescent="0.25">
      <c r="B2563" s="181">
        <v>2022</v>
      </c>
      <c r="C2563" s="181"/>
      <c r="D2563" s="182">
        <v>261</v>
      </c>
      <c r="E2563" s="183">
        <v>0.42</v>
      </c>
      <c r="F2563" s="183">
        <v>0.72</v>
      </c>
      <c r="G2563" s="183">
        <v>1.39</v>
      </c>
      <c r="H2563" s="183">
        <v>0.57999999999999996</v>
      </c>
      <c r="I2563" s="183">
        <v>2.87</v>
      </c>
      <c r="J2563" s="183">
        <v>1.95</v>
      </c>
      <c r="K2563" s="183">
        <v>4.6399999999999997</v>
      </c>
      <c r="L2563" s="183">
        <v>0.68</v>
      </c>
      <c r="M2563" s="183">
        <v>1.62</v>
      </c>
      <c r="N2563" s="183">
        <v>313.27999999999997</v>
      </c>
    </row>
    <row r="2564" spans="2:14" x14ac:dyDescent="0.25">
      <c r="B2564" s="181">
        <v>2021</v>
      </c>
      <c r="C2564" s="181"/>
      <c r="D2564" s="182">
        <v>227</v>
      </c>
      <c r="E2564" s="183">
        <v>0.41</v>
      </c>
      <c r="F2564" s="183">
        <v>0.68</v>
      </c>
      <c r="G2564" s="183">
        <v>1.47</v>
      </c>
      <c r="H2564" s="183">
        <v>0.59</v>
      </c>
      <c r="I2564" s="183">
        <v>3.22</v>
      </c>
      <c r="J2564" s="183">
        <v>1.61</v>
      </c>
      <c r="K2564" s="183">
        <v>3.98</v>
      </c>
      <c r="L2564" s="183">
        <v>0.5</v>
      </c>
      <c r="M2564" s="183">
        <v>1.23</v>
      </c>
      <c r="N2564" s="183">
        <v>336.19</v>
      </c>
    </row>
    <row r="2565" spans="2:14" x14ac:dyDescent="0.25">
      <c r="B2565" s="187" t="s">
        <v>148</v>
      </c>
      <c r="C2565" s="187"/>
      <c r="D2565" s="187"/>
      <c r="E2565" s="187"/>
      <c r="F2565" s="187"/>
      <c r="G2565" s="187"/>
      <c r="H2565" s="187"/>
      <c r="I2565" s="187"/>
      <c r="J2565" s="187"/>
      <c r="K2565" s="187"/>
      <c r="L2565" s="187"/>
      <c r="M2565" s="187"/>
      <c r="N2565" s="187"/>
    </row>
    <row r="2566" spans="2:14" x14ac:dyDescent="0.25">
      <c r="B2566" s="181">
        <v>2023</v>
      </c>
      <c r="C2566" s="181"/>
      <c r="D2566" s="182">
        <v>41</v>
      </c>
      <c r="E2566" s="183">
        <v>0.47</v>
      </c>
      <c r="F2566" s="183">
        <v>0.9</v>
      </c>
      <c r="G2566" s="183">
        <v>1.1200000000000001</v>
      </c>
      <c r="H2566" s="183">
        <v>0.53</v>
      </c>
      <c r="I2566" s="183">
        <v>-7.09</v>
      </c>
      <c r="J2566" s="183">
        <v>-5.42</v>
      </c>
      <c r="K2566" s="183">
        <v>-11.48</v>
      </c>
      <c r="L2566" s="183">
        <v>0.77</v>
      </c>
      <c r="M2566" s="183">
        <v>1.62</v>
      </c>
      <c r="N2566" s="183">
        <v>-6072.1</v>
      </c>
    </row>
    <row r="2567" spans="2:14" x14ac:dyDescent="0.25">
      <c r="B2567" s="181">
        <v>2022</v>
      </c>
      <c r="C2567" s="181"/>
      <c r="D2567" s="182">
        <v>40</v>
      </c>
      <c r="E2567" s="183">
        <v>0.42</v>
      </c>
      <c r="F2567" s="183">
        <v>0.73</v>
      </c>
      <c r="G2567" s="183">
        <v>1.38</v>
      </c>
      <c r="H2567" s="183">
        <v>0.57999999999999996</v>
      </c>
      <c r="I2567" s="183">
        <v>3.73</v>
      </c>
      <c r="J2567" s="183">
        <v>3.57</v>
      </c>
      <c r="K2567" s="183">
        <v>8.49</v>
      </c>
      <c r="L2567" s="183">
        <v>0.96</v>
      </c>
      <c r="M2567" s="183">
        <v>2.2799999999999998</v>
      </c>
      <c r="N2567" s="183">
        <v>3964.83</v>
      </c>
    </row>
    <row r="2568" spans="2:14" x14ac:dyDescent="0.25">
      <c r="B2568" s="181">
        <v>2021</v>
      </c>
      <c r="C2568" s="181"/>
      <c r="D2568" s="182">
        <v>37</v>
      </c>
      <c r="E2568" s="183">
        <v>0.44</v>
      </c>
      <c r="F2568" s="183">
        <v>0.78</v>
      </c>
      <c r="G2568" s="183">
        <v>1.27</v>
      </c>
      <c r="H2568" s="183">
        <v>0.56000000000000005</v>
      </c>
      <c r="I2568" s="183">
        <v>6.86</v>
      </c>
      <c r="J2568" s="183">
        <v>6.06</v>
      </c>
      <c r="K2568" s="183">
        <v>13.79</v>
      </c>
      <c r="L2568" s="183">
        <v>0.88</v>
      </c>
      <c r="M2568" s="183">
        <v>2.0099999999999998</v>
      </c>
      <c r="N2568" s="183">
        <v>6442</v>
      </c>
    </row>
    <row r="2569" spans="2:14" x14ac:dyDescent="0.25">
      <c r="B2569" s="258" t="s">
        <v>127</v>
      </c>
      <c r="C2569" s="184"/>
      <c r="D2569" s="184"/>
      <c r="E2569" s="184"/>
      <c r="F2569" s="184"/>
      <c r="G2569" s="184"/>
      <c r="H2569" s="184"/>
      <c r="I2569" s="184"/>
      <c r="J2569" s="184"/>
      <c r="K2569" s="184"/>
      <c r="L2569" s="184"/>
      <c r="M2569" s="184"/>
      <c r="N2569" s="184"/>
    </row>
    <row r="2570" spans="2:14" x14ac:dyDescent="0.25">
      <c r="B2570" s="187" t="s">
        <v>385</v>
      </c>
      <c r="C2570" s="187"/>
      <c r="D2570" s="187"/>
      <c r="E2570" s="187"/>
      <c r="F2570" s="187"/>
      <c r="G2570" s="187"/>
      <c r="H2570" s="187"/>
      <c r="I2570" s="187"/>
      <c r="J2570" s="187"/>
      <c r="K2570" s="187"/>
      <c r="L2570" s="187"/>
      <c r="M2570" s="187"/>
      <c r="N2570" s="187"/>
    </row>
    <row r="2571" spans="2:14" x14ac:dyDescent="0.25">
      <c r="B2571" s="181">
        <v>2023</v>
      </c>
      <c r="C2571" s="181"/>
      <c r="D2571" s="182">
        <v>26233</v>
      </c>
      <c r="E2571" s="183">
        <v>0.39</v>
      </c>
      <c r="F2571" s="183">
        <v>0.63</v>
      </c>
      <c r="G2571" s="183">
        <v>1.58</v>
      </c>
      <c r="H2571" s="183">
        <v>0.61</v>
      </c>
      <c r="I2571" s="183">
        <v>6.5</v>
      </c>
      <c r="J2571" s="183">
        <v>3.94</v>
      </c>
      <c r="K2571" s="183">
        <v>10.15</v>
      </c>
      <c r="L2571" s="183">
        <v>0.61</v>
      </c>
      <c r="M2571" s="183">
        <v>1.56</v>
      </c>
      <c r="N2571" s="183">
        <v>31.09</v>
      </c>
    </row>
    <row r="2572" spans="2:14" x14ac:dyDescent="0.25">
      <c r="B2572" s="181">
        <v>2022</v>
      </c>
      <c r="C2572" s="181"/>
      <c r="D2572" s="182">
        <v>24656</v>
      </c>
      <c r="E2572" s="183">
        <v>0.38</v>
      </c>
      <c r="F2572" s="183">
        <v>0.61</v>
      </c>
      <c r="G2572" s="183">
        <v>1.65</v>
      </c>
      <c r="H2572" s="183">
        <v>0.62</v>
      </c>
      <c r="I2572" s="183">
        <v>8.5399999999999991</v>
      </c>
      <c r="J2572" s="183">
        <v>5.1100000000000003</v>
      </c>
      <c r="K2572" s="183">
        <v>13.56</v>
      </c>
      <c r="L2572" s="183">
        <v>0.6</v>
      </c>
      <c r="M2572" s="183">
        <v>1.59</v>
      </c>
      <c r="N2572" s="183">
        <v>40.090000000000003</v>
      </c>
    </row>
    <row r="2573" spans="2:14" x14ac:dyDescent="0.25">
      <c r="B2573" s="181">
        <v>2021</v>
      </c>
      <c r="C2573" s="181"/>
      <c r="D2573" s="182">
        <v>23582</v>
      </c>
      <c r="E2573" s="183">
        <v>0.36</v>
      </c>
      <c r="F2573" s="183">
        <v>0.56999999999999995</v>
      </c>
      <c r="G2573" s="183">
        <v>1.77</v>
      </c>
      <c r="H2573" s="183">
        <v>0.64</v>
      </c>
      <c r="I2573" s="183">
        <v>4.68</v>
      </c>
      <c r="J2573" s="183">
        <v>2.31</v>
      </c>
      <c r="K2573" s="183">
        <v>6.38</v>
      </c>
      <c r="L2573" s="183">
        <v>0.49</v>
      </c>
      <c r="M2573" s="183">
        <v>1.36</v>
      </c>
      <c r="N2573" s="183">
        <v>17.190000000000001</v>
      </c>
    </row>
    <row r="2574" spans="2:14" x14ac:dyDescent="0.25">
      <c r="B2574" s="258" t="s">
        <v>11</v>
      </c>
      <c r="C2574" s="184"/>
      <c r="D2574" s="184"/>
      <c r="E2574" s="184"/>
      <c r="F2574" s="184"/>
      <c r="G2574" s="184"/>
      <c r="H2574" s="184"/>
      <c r="I2574" s="184"/>
      <c r="J2574" s="184"/>
      <c r="K2574" s="184"/>
      <c r="L2574" s="184"/>
      <c r="M2574" s="184"/>
      <c r="N2574" s="184"/>
    </row>
    <row r="2575" spans="2:14" x14ac:dyDescent="0.25">
      <c r="B2575" s="187" t="s">
        <v>151</v>
      </c>
      <c r="C2575" s="187"/>
      <c r="D2575" s="187"/>
      <c r="E2575" s="187"/>
      <c r="F2575" s="187"/>
      <c r="G2575" s="187"/>
      <c r="H2575" s="187"/>
      <c r="I2575" s="187"/>
      <c r="J2575" s="187"/>
      <c r="K2575" s="187"/>
      <c r="L2575" s="187"/>
      <c r="M2575" s="187"/>
      <c r="N2575" s="187"/>
    </row>
    <row r="2576" spans="2:14" x14ac:dyDescent="0.25">
      <c r="B2576" s="181">
        <v>2023</v>
      </c>
      <c r="C2576" s="181"/>
      <c r="D2576" s="182">
        <v>26206</v>
      </c>
      <c r="E2576" s="183">
        <v>0.4</v>
      </c>
      <c r="F2576" s="183">
        <v>0.66</v>
      </c>
      <c r="G2576" s="183">
        <v>1.52</v>
      </c>
      <c r="H2576" s="183">
        <v>0.6</v>
      </c>
      <c r="I2576" s="183">
        <v>6.63</v>
      </c>
      <c r="J2576" s="183">
        <v>3.89</v>
      </c>
      <c r="K2576" s="183">
        <v>9.81</v>
      </c>
      <c r="L2576" s="183">
        <v>0.59</v>
      </c>
      <c r="M2576" s="183">
        <v>1.48</v>
      </c>
      <c r="N2576" s="183">
        <v>28.5</v>
      </c>
    </row>
    <row r="2577" spans="2:14" x14ac:dyDescent="0.25">
      <c r="B2577" s="181">
        <v>2022</v>
      </c>
      <c r="C2577" s="181"/>
      <c r="D2577" s="182">
        <v>24634</v>
      </c>
      <c r="E2577" s="183">
        <v>0.39</v>
      </c>
      <c r="F2577" s="183">
        <v>0.63</v>
      </c>
      <c r="G2577" s="183">
        <v>1.6</v>
      </c>
      <c r="H2577" s="183">
        <v>0.61</v>
      </c>
      <c r="I2577" s="183">
        <v>8.7100000000000009</v>
      </c>
      <c r="J2577" s="183">
        <v>5.17</v>
      </c>
      <c r="K2577" s="183">
        <v>13.43</v>
      </c>
      <c r="L2577" s="183">
        <v>0.59</v>
      </c>
      <c r="M2577" s="183">
        <v>1.54</v>
      </c>
      <c r="N2577" s="183">
        <v>37.840000000000003</v>
      </c>
    </row>
    <row r="2578" spans="2:14" x14ac:dyDescent="0.25">
      <c r="B2578" s="181">
        <v>2021</v>
      </c>
      <c r="C2578" s="181"/>
      <c r="D2578" s="182">
        <v>23563</v>
      </c>
      <c r="E2578" s="183">
        <v>0.37</v>
      </c>
      <c r="F2578" s="183">
        <v>0.57999999999999996</v>
      </c>
      <c r="G2578" s="183">
        <v>1.71</v>
      </c>
      <c r="H2578" s="183">
        <v>0.63</v>
      </c>
      <c r="I2578" s="183">
        <v>4.8</v>
      </c>
      <c r="J2578" s="183">
        <v>2.36</v>
      </c>
      <c r="K2578" s="183">
        <v>6.39</v>
      </c>
      <c r="L2578" s="183">
        <v>0.49</v>
      </c>
      <c r="M2578" s="183">
        <v>1.33</v>
      </c>
      <c r="N2578" s="183">
        <v>16.309999999999999</v>
      </c>
    </row>
    <row r="2579" spans="2:14" x14ac:dyDescent="0.25">
      <c r="B2579" s="259" t="s">
        <v>152</v>
      </c>
      <c r="C2579" s="165"/>
      <c r="D2579" s="165"/>
      <c r="E2579" s="165"/>
      <c r="F2579" s="165"/>
      <c r="G2579" s="165"/>
      <c r="H2579" s="165"/>
      <c r="I2579" s="165"/>
      <c r="J2579" s="165"/>
      <c r="K2579" s="165"/>
      <c r="L2579" s="165"/>
      <c r="M2579" s="165"/>
      <c r="N2579" s="165"/>
    </row>
    <row r="2580" spans="2:14" x14ac:dyDescent="0.25">
      <c r="B2580" s="181">
        <v>2023</v>
      </c>
      <c r="C2580" s="181"/>
      <c r="D2580" s="182">
        <v>23253</v>
      </c>
      <c r="E2580" s="183">
        <v>0.34</v>
      </c>
      <c r="F2580" s="183">
        <v>0.52</v>
      </c>
      <c r="G2580" s="183">
        <v>1.93</v>
      </c>
      <c r="H2580" s="183">
        <v>0.66</v>
      </c>
      <c r="I2580" s="183">
        <v>6.47</v>
      </c>
      <c r="J2580" s="183">
        <v>2.58</v>
      </c>
      <c r="K2580" s="183">
        <v>7.56</v>
      </c>
      <c r="L2580" s="183">
        <v>0.4</v>
      </c>
      <c r="M2580" s="183">
        <v>1.17</v>
      </c>
      <c r="N2580" s="183">
        <v>10.85</v>
      </c>
    </row>
    <row r="2581" spans="2:14" x14ac:dyDescent="0.25">
      <c r="B2581" s="181">
        <v>2022</v>
      </c>
      <c r="C2581" s="181"/>
      <c r="D2581" s="182">
        <v>21874</v>
      </c>
      <c r="E2581" s="183">
        <v>0.33</v>
      </c>
      <c r="F2581" s="183">
        <v>0.49</v>
      </c>
      <c r="G2581" s="183">
        <v>2.0499999999999998</v>
      </c>
      <c r="H2581" s="183">
        <v>0.67</v>
      </c>
      <c r="I2581" s="183">
        <v>7.9</v>
      </c>
      <c r="J2581" s="183">
        <v>3.22</v>
      </c>
      <c r="K2581" s="183">
        <v>9.83</v>
      </c>
      <c r="L2581" s="183">
        <v>0.41</v>
      </c>
      <c r="M2581" s="183">
        <v>1.24</v>
      </c>
      <c r="N2581" s="183">
        <v>13.21</v>
      </c>
    </row>
    <row r="2582" spans="2:14" x14ac:dyDescent="0.25">
      <c r="B2582" s="181">
        <v>2021</v>
      </c>
      <c r="C2582" s="181"/>
      <c r="D2582" s="182">
        <v>21116</v>
      </c>
      <c r="E2582" s="183">
        <v>0.32</v>
      </c>
      <c r="F2582" s="183">
        <v>0.46</v>
      </c>
      <c r="G2582" s="183">
        <v>2.16</v>
      </c>
      <c r="H2582" s="183">
        <v>0.68</v>
      </c>
      <c r="I2582" s="183">
        <v>4.57</v>
      </c>
      <c r="J2582" s="183">
        <v>1.56</v>
      </c>
      <c r="K2582" s="183">
        <v>4.93</v>
      </c>
      <c r="L2582" s="183">
        <v>0.34</v>
      </c>
      <c r="M2582" s="183">
        <v>1.08</v>
      </c>
      <c r="N2582" s="183">
        <v>6.39</v>
      </c>
    </row>
    <row r="2583" spans="2:14" x14ac:dyDescent="0.25">
      <c r="B2583" s="259" t="s">
        <v>153</v>
      </c>
      <c r="C2583" s="165"/>
      <c r="D2583" s="165"/>
      <c r="E2583" s="165"/>
      <c r="F2583" s="165"/>
      <c r="G2583" s="165"/>
      <c r="H2583" s="165"/>
      <c r="I2583" s="165"/>
      <c r="J2583" s="165"/>
      <c r="K2583" s="165"/>
      <c r="L2583" s="165"/>
      <c r="M2583" s="165"/>
      <c r="N2583" s="165"/>
    </row>
    <row r="2584" spans="2:14" x14ac:dyDescent="0.25">
      <c r="B2584" s="181">
        <v>2023</v>
      </c>
      <c r="C2584" s="181"/>
      <c r="D2584" s="182">
        <v>2663</v>
      </c>
      <c r="E2584" s="183">
        <v>0.45</v>
      </c>
      <c r="F2584" s="183">
        <v>0.82</v>
      </c>
      <c r="G2584" s="183">
        <v>1.22</v>
      </c>
      <c r="H2584" s="183">
        <v>0.55000000000000004</v>
      </c>
      <c r="I2584" s="183">
        <v>6.83</v>
      </c>
      <c r="J2584" s="183">
        <v>5.77</v>
      </c>
      <c r="K2584" s="183">
        <v>12.84</v>
      </c>
      <c r="L2584" s="183">
        <v>0.85</v>
      </c>
      <c r="M2584" s="183">
        <v>1.88</v>
      </c>
      <c r="N2584" s="183">
        <v>118.17</v>
      </c>
    </row>
    <row r="2585" spans="2:14" x14ac:dyDescent="0.25">
      <c r="B2585" s="181">
        <v>2022</v>
      </c>
      <c r="C2585" s="181"/>
      <c r="D2585" s="182">
        <v>2484</v>
      </c>
      <c r="E2585" s="183">
        <v>0.42</v>
      </c>
      <c r="F2585" s="183">
        <v>0.74</v>
      </c>
      <c r="G2585" s="183">
        <v>1.36</v>
      </c>
      <c r="H2585" s="183">
        <v>0.57999999999999996</v>
      </c>
      <c r="I2585" s="183">
        <v>7.75</v>
      </c>
      <c r="J2585" s="183">
        <v>6.34</v>
      </c>
      <c r="K2585" s="183">
        <v>14.95</v>
      </c>
      <c r="L2585" s="183">
        <v>0.82</v>
      </c>
      <c r="M2585" s="183">
        <v>1.93</v>
      </c>
      <c r="N2585" s="183">
        <v>135.9</v>
      </c>
    </row>
    <row r="2586" spans="2:14" x14ac:dyDescent="0.25">
      <c r="B2586" s="181">
        <v>2021</v>
      </c>
      <c r="C2586" s="181"/>
      <c r="D2586" s="182">
        <v>2215</v>
      </c>
      <c r="E2586" s="183">
        <v>0.4</v>
      </c>
      <c r="F2586" s="183">
        <v>0.68</v>
      </c>
      <c r="G2586" s="183">
        <v>1.47</v>
      </c>
      <c r="H2586" s="183">
        <v>0.6</v>
      </c>
      <c r="I2586" s="183">
        <v>4.24</v>
      </c>
      <c r="J2586" s="183">
        <v>2.94</v>
      </c>
      <c r="K2586" s="183">
        <v>7.28</v>
      </c>
      <c r="L2586" s="183">
        <v>0.69</v>
      </c>
      <c r="M2586" s="183">
        <v>1.71</v>
      </c>
      <c r="N2586" s="183">
        <v>61.15</v>
      </c>
    </row>
    <row r="2587" spans="2:14" x14ac:dyDescent="0.25">
      <c r="B2587" s="259" t="s">
        <v>154</v>
      </c>
      <c r="C2587" s="165"/>
      <c r="D2587" s="165"/>
      <c r="E2587" s="165"/>
      <c r="F2587" s="165"/>
      <c r="G2587" s="165"/>
      <c r="H2587" s="165"/>
      <c r="I2587" s="165"/>
      <c r="J2587" s="165"/>
      <c r="K2587" s="165"/>
      <c r="L2587" s="165"/>
      <c r="M2587" s="165"/>
      <c r="N2587" s="165"/>
    </row>
    <row r="2588" spans="2:14" x14ac:dyDescent="0.25">
      <c r="B2588" s="181">
        <v>2023</v>
      </c>
      <c r="C2588" s="181"/>
      <c r="D2588" s="182">
        <v>290</v>
      </c>
      <c r="E2588" s="183">
        <v>0.46</v>
      </c>
      <c r="F2588" s="183">
        <v>0.85</v>
      </c>
      <c r="G2588" s="183">
        <v>1.18</v>
      </c>
      <c r="H2588" s="183">
        <v>0.54</v>
      </c>
      <c r="I2588" s="183">
        <v>6.53</v>
      </c>
      <c r="J2588" s="183">
        <v>4.53</v>
      </c>
      <c r="K2588" s="183">
        <v>9.85</v>
      </c>
      <c r="L2588" s="183">
        <v>0.69</v>
      </c>
      <c r="M2588" s="183">
        <v>1.51</v>
      </c>
      <c r="N2588" s="183">
        <v>619.75</v>
      </c>
    </row>
    <row r="2589" spans="2:14" x14ac:dyDescent="0.25">
      <c r="B2589" s="181">
        <v>2022</v>
      </c>
      <c r="C2589" s="181"/>
      <c r="D2589" s="182">
        <v>276</v>
      </c>
      <c r="E2589" s="183">
        <v>0.47</v>
      </c>
      <c r="F2589" s="183">
        <v>0.87</v>
      </c>
      <c r="G2589" s="183">
        <v>1.1399999999999999</v>
      </c>
      <c r="H2589" s="183">
        <v>0.53</v>
      </c>
      <c r="I2589" s="183">
        <v>11.37</v>
      </c>
      <c r="J2589" s="183">
        <v>8.18</v>
      </c>
      <c r="K2589" s="183">
        <v>17.54</v>
      </c>
      <c r="L2589" s="183">
        <v>0.72</v>
      </c>
      <c r="M2589" s="183">
        <v>1.54</v>
      </c>
      <c r="N2589" s="183">
        <v>1107.52</v>
      </c>
    </row>
    <row r="2590" spans="2:14" x14ac:dyDescent="0.25">
      <c r="B2590" s="181">
        <v>2021</v>
      </c>
      <c r="C2590" s="181"/>
      <c r="D2590" s="182">
        <v>232</v>
      </c>
      <c r="E2590" s="183">
        <v>0.46</v>
      </c>
      <c r="F2590" s="183">
        <v>0.86</v>
      </c>
      <c r="G2590" s="183">
        <v>1.1599999999999999</v>
      </c>
      <c r="H2590" s="183">
        <v>0.54</v>
      </c>
      <c r="I2590" s="183">
        <v>6.1</v>
      </c>
      <c r="J2590" s="183">
        <v>3.73</v>
      </c>
      <c r="K2590" s="183">
        <v>8.0500000000000007</v>
      </c>
      <c r="L2590" s="183">
        <v>0.61</v>
      </c>
      <c r="M2590" s="183">
        <v>1.32</v>
      </c>
      <c r="N2590" s="183">
        <v>491.09</v>
      </c>
    </row>
    <row r="2591" spans="2:14" x14ac:dyDescent="0.25">
      <c r="B2591" s="187" t="s">
        <v>155</v>
      </c>
      <c r="C2591" s="187"/>
      <c r="D2591" s="187"/>
      <c r="E2591" s="187"/>
      <c r="F2591" s="187"/>
      <c r="G2591" s="187"/>
      <c r="H2591" s="187"/>
      <c r="I2591" s="187"/>
      <c r="J2591" s="187"/>
      <c r="K2591" s="187"/>
      <c r="L2591" s="187"/>
      <c r="M2591" s="187"/>
      <c r="N2591" s="187"/>
    </row>
    <row r="2592" spans="2:14" x14ac:dyDescent="0.25">
      <c r="B2592" s="181">
        <v>2023</v>
      </c>
      <c r="C2592" s="181"/>
      <c r="D2592" s="182">
        <v>27</v>
      </c>
      <c r="E2592" s="183">
        <v>0.28000000000000003</v>
      </c>
      <c r="F2592" s="183">
        <v>0.39</v>
      </c>
      <c r="G2592" s="183">
        <v>2.59</v>
      </c>
      <c r="H2592" s="183">
        <v>0.72</v>
      </c>
      <c r="I2592" s="183">
        <v>5.36</v>
      </c>
      <c r="J2592" s="183">
        <v>4.59</v>
      </c>
      <c r="K2592" s="183">
        <v>16.47</v>
      </c>
      <c r="L2592" s="183">
        <v>0.86</v>
      </c>
      <c r="M2592" s="183">
        <v>3.07</v>
      </c>
      <c r="N2592" s="183">
        <v>2549.9299999999998</v>
      </c>
    </row>
    <row r="2593" spans="2:14" x14ac:dyDescent="0.25">
      <c r="B2593" s="181">
        <v>2022</v>
      </c>
      <c r="C2593" s="181"/>
      <c r="D2593" s="182">
        <v>22</v>
      </c>
      <c r="E2593" s="183">
        <v>0.27</v>
      </c>
      <c r="F2593" s="183">
        <v>0.36</v>
      </c>
      <c r="G2593" s="183">
        <v>2.76</v>
      </c>
      <c r="H2593" s="183">
        <v>0.73</v>
      </c>
      <c r="I2593" s="183">
        <v>6.5</v>
      </c>
      <c r="J2593" s="183">
        <v>4.33</v>
      </c>
      <c r="K2593" s="183">
        <v>16.28</v>
      </c>
      <c r="L2593" s="183">
        <v>0.67</v>
      </c>
      <c r="M2593" s="183">
        <v>2.5099999999999998</v>
      </c>
      <c r="N2593" s="183">
        <v>2551.77</v>
      </c>
    </row>
    <row r="2594" spans="2:14" x14ac:dyDescent="0.25">
      <c r="B2594" s="181">
        <v>2021</v>
      </c>
      <c r="C2594" s="181"/>
      <c r="D2594" s="182">
        <v>19</v>
      </c>
      <c r="E2594" s="183">
        <v>0.27</v>
      </c>
      <c r="F2594" s="183">
        <v>0.37</v>
      </c>
      <c r="G2594" s="183">
        <v>2.74</v>
      </c>
      <c r="H2594" s="183">
        <v>0.73</v>
      </c>
      <c r="I2594" s="183">
        <v>3.27</v>
      </c>
      <c r="J2594" s="183">
        <v>1.67</v>
      </c>
      <c r="K2594" s="183">
        <v>6.24</v>
      </c>
      <c r="L2594" s="183">
        <v>0.51</v>
      </c>
      <c r="M2594" s="183">
        <v>1.91</v>
      </c>
      <c r="N2594" s="183">
        <v>1109.42</v>
      </c>
    </row>
    <row r="2595" spans="2:14" x14ac:dyDescent="0.25">
      <c r="B2595" s="258" t="s">
        <v>545</v>
      </c>
      <c r="C2595" s="184"/>
      <c r="D2595" s="184"/>
      <c r="E2595" s="184"/>
      <c r="F2595" s="184"/>
      <c r="G2595" s="184"/>
      <c r="H2595" s="184"/>
      <c r="I2595" s="184"/>
      <c r="J2595" s="184"/>
      <c r="K2595" s="184"/>
      <c r="L2595" s="184"/>
      <c r="M2595" s="184"/>
      <c r="N2595" s="184"/>
    </row>
    <row r="2596" spans="2:14" x14ac:dyDescent="0.25">
      <c r="B2596" s="187" t="s">
        <v>494</v>
      </c>
      <c r="C2596" s="187"/>
      <c r="D2596" s="187"/>
      <c r="E2596" s="187"/>
      <c r="F2596" s="187"/>
      <c r="G2596" s="187"/>
      <c r="H2596" s="187"/>
      <c r="I2596" s="187"/>
      <c r="J2596" s="187"/>
      <c r="K2596" s="187"/>
      <c r="L2596" s="187"/>
      <c r="M2596" s="187"/>
      <c r="N2596" s="187"/>
    </row>
    <row r="2597" spans="2:14" x14ac:dyDescent="0.25">
      <c r="B2597" s="181">
        <v>2023</v>
      </c>
      <c r="C2597" s="181"/>
      <c r="D2597" s="182">
        <v>6786</v>
      </c>
      <c r="E2597" s="183">
        <v>0.43</v>
      </c>
      <c r="F2597" s="183">
        <v>0.76</v>
      </c>
      <c r="G2597" s="183">
        <v>1.31</v>
      </c>
      <c r="H2597" s="183">
        <v>0.56999999999999995</v>
      </c>
      <c r="I2597" s="183">
        <v>4.62</v>
      </c>
      <c r="J2597" s="183">
        <v>3.14</v>
      </c>
      <c r="K2597" s="183">
        <v>7.24</v>
      </c>
      <c r="L2597" s="183">
        <v>0.68</v>
      </c>
      <c r="M2597" s="183">
        <v>1.57</v>
      </c>
      <c r="N2597" s="183">
        <v>46.68</v>
      </c>
    </row>
    <row r="2598" spans="2:14" x14ac:dyDescent="0.25">
      <c r="B2598" s="181">
        <v>2022</v>
      </c>
      <c r="C2598" s="181"/>
      <c r="D2598" s="182">
        <v>6533</v>
      </c>
      <c r="E2598" s="183">
        <v>0.39</v>
      </c>
      <c r="F2598" s="183">
        <v>0.63</v>
      </c>
      <c r="G2598" s="183">
        <v>1.58</v>
      </c>
      <c r="H2598" s="183">
        <v>0.61</v>
      </c>
      <c r="I2598" s="183">
        <v>4.3099999999999996</v>
      </c>
      <c r="J2598" s="183">
        <v>2.85</v>
      </c>
      <c r="K2598" s="183">
        <v>7.36</v>
      </c>
      <c r="L2598" s="183">
        <v>0.66</v>
      </c>
      <c r="M2598" s="183">
        <v>1.71</v>
      </c>
      <c r="N2598" s="183">
        <v>40.98</v>
      </c>
    </row>
    <row r="2599" spans="2:14" x14ac:dyDescent="0.25">
      <c r="B2599" s="181">
        <v>2021</v>
      </c>
      <c r="C2599" s="181"/>
      <c r="D2599" s="182">
        <v>6155</v>
      </c>
      <c r="E2599" s="183">
        <v>0.37</v>
      </c>
      <c r="F2599" s="183">
        <v>0.59</v>
      </c>
      <c r="G2599" s="183">
        <v>1.69</v>
      </c>
      <c r="H2599" s="183">
        <v>0.63</v>
      </c>
      <c r="I2599" s="183">
        <v>3.69</v>
      </c>
      <c r="J2599" s="183">
        <v>2.25</v>
      </c>
      <c r="K2599" s="183">
        <v>6.06</v>
      </c>
      <c r="L2599" s="183">
        <v>0.61</v>
      </c>
      <c r="M2599" s="183">
        <v>1.64</v>
      </c>
      <c r="N2599" s="183">
        <v>30.65</v>
      </c>
    </row>
    <row r="2600" spans="2:14" x14ac:dyDescent="0.25">
      <c r="B2600" s="258" t="s">
        <v>11</v>
      </c>
      <c r="C2600" s="184"/>
      <c r="D2600" s="184"/>
      <c r="E2600" s="184"/>
      <c r="F2600" s="184"/>
      <c r="G2600" s="184"/>
      <c r="H2600" s="184"/>
      <c r="I2600" s="184"/>
      <c r="J2600" s="184"/>
      <c r="K2600" s="184"/>
      <c r="L2600" s="184"/>
      <c r="M2600" s="184"/>
      <c r="N2600" s="184"/>
    </row>
    <row r="2601" spans="2:14" x14ac:dyDescent="0.25">
      <c r="B2601" s="187" t="s">
        <v>497</v>
      </c>
      <c r="C2601" s="187"/>
      <c r="D2601" s="187"/>
      <c r="E2601" s="187"/>
      <c r="F2601" s="187"/>
      <c r="G2601" s="187"/>
      <c r="H2601" s="187"/>
      <c r="I2601" s="187"/>
      <c r="J2601" s="187"/>
      <c r="K2601" s="187"/>
      <c r="L2601" s="187"/>
      <c r="M2601" s="187"/>
      <c r="N2601" s="187"/>
    </row>
    <row r="2602" spans="2:14" x14ac:dyDescent="0.25">
      <c r="B2602" s="181">
        <v>2023</v>
      </c>
      <c r="C2602" s="181"/>
      <c r="D2602" s="182">
        <v>6764</v>
      </c>
      <c r="E2602" s="183">
        <v>0.47</v>
      </c>
      <c r="F2602" s="183">
        <v>0.87</v>
      </c>
      <c r="G2602" s="183">
        <v>1.1499999999999999</v>
      </c>
      <c r="H2602" s="183">
        <v>0.53</v>
      </c>
      <c r="I2602" s="183">
        <v>6.03</v>
      </c>
      <c r="J2602" s="183">
        <v>4.0599999999999996</v>
      </c>
      <c r="K2602" s="183">
        <v>8.7100000000000009</v>
      </c>
      <c r="L2602" s="183">
        <v>0.67</v>
      </c>
      <c r="M2602" s="183">
        <v>1.44</v>
      </c>
      <c r="N2602" s="183">
        <v>41.25</v>
      </c>
    </row>
    <row r="2603" spans="2:14" x14ac:dyDescent="0.25">
      <c r="B2603" s="181">
        <v>2022</v>
      </c>
      <c r="C2603" s="181"/>
      <c r="D2603" s="182">
        <v>6510</v>
      </c>
      <c r="E2603" s="183">
        <v>0.45</v>
      </c>
      <c r="F2603" s="183">
        <v>0.82</v>
      </c>
      <c r="G2603" s="183">
        <v>1.22</v>
      </c>
      <c r="H2603" s="183">
        <v>0.55000000000000004</v>
      </c>
      <c r="I2603" s="183">
        <v>5.38</v>
      </c>
      <c r="J2603" s="183">
        <v>3.7</v>
      </c>
      <c r="K2603" s="183">
        <v>8.19</v>
      </c>
      <c r="L2603" s="183">
        <v>0.69</v>
      </c>
      <c r="M2603" s="183">
        <v>1.52</v>
      </c>
      <c r="N2603" s="183">
        <v>34.4</v>
      </c>
    </row>
    <row r="2604" spans="2:14" x14ac:dyDescent="0.25">
      <c r="B2604" s="181">
        <v>2021</v>
      </c>
      <c r="C2604" s="181"/>
      <c r="D2604" s="182">
        <v>6138</v>
      </c>
      <c r="E2604" s="183">
        <v>0.42</v>
      </c>
      <c r="F2604" s="183">
        <v>0.73</v>
      </c>
      <c r="G2604" s="183">
        <v>1.38</v>
      </c>
      <c r="H2604" s="183">
        <v>0.57999999999999996</v>
      </c>
      <c r="I2604" s="183">
        <v>4.8</v>
      </c>
      <c r="J2604" s="183">
        <v>3.18</v>
      </c>
      <c r="K2604" s="183">
        <v>7.55</v>
      </c>
      <c r="L2604" s="183">
        <v>0.66</v>
      </c>
      <c r="M2604" s="183">
        <v>1.57</v>
      </c>
      <c r="N2604" s="183">
        <v>30.1</v>
      </c>
    </row>
    <row r="2605" spans="2:14" x14ac:dyDescent="0.25">
      <c r="B2605" s="259" t="s">
        <v>498</v>
      </c>
      <c r="C2605" s="165"/>
      <c r="D2605" s="165"/>
      <c r="E2605" s="165"/>
      <c r="F2605" s="165"/>
      <c r="G2605" s="165"/>
      <c r="H2605" s="165"/>
      <c r="I2605" s="165"/>
      <c r="J2605" s="165"/>
      <c r="K2605" s="165"/>
      <c r="L2605" s="165"/>
      <c r="M2605" s="165"/>
      <c r="N2605" s="165"/>
    </row>
    <row r="2606" spans="2:14" x14ac:dyDescent="0.25">
      <c r="B2606" s="181">
        <v>2023</v>
      </c>
      <c r="C2606" s="181"/>
      <c r="D2606" s="182">
        <v>5684</v>
      </c>
      <c r="E2606" s="183">
        <v>0.46</v>
      </c>
      <c r="F2606" s="183">
        <v>0.85</v>
      </c>
      <c r="G2606" s="183">
        <v>1.18</v>
      </c>
      <c r="H2606" s="183">
        <v>0.54</v>
      </c>
      <c r="I2606" s="183">
        <v>8.27</v>
      </c>
      <c r="J2606" s="183">
        <v>3.22</v>
      </c>
      <c r="K2606" s="183">
        <v>7</v>
      </c>
      <c r="L2606" s="183">
        <v>0.39</v>
      </c>
      <c r="M2606" s="183">
        <v>0.85</v>
      </c>
      <c r="N2606" s="183">
        <v>16.079999999999998</v>
      </c>
    </row>
    <row r="2607" spans="2:14" x14ac:dyDescent="0.25">
      <c r="B2607" s="181">
        <v>2022</v>
      </c>
      <c r="C2607" s="181"/>
      <c r="D2607" s="182">
        <v>5508</v>
      </c>
      <c r="E2607" s="183">
        <v>0.44</v>
      </c>
      <c r="F2607" s="183">
        <v>0.8</v>
      </c>
      <c r="G2607" s="183">
        <v>1.25</v>
      </c>
      <c r="H2607" s="183">
        <v>0.56000000000000005</v>
      </c>
      <c r="I2607" s="183">
        <v>7.09</v>
      </c>
      <c r="J2607" s="183">
        <v>3.24</v>
      </c>
      <c r="K2607" s="183">
        <v>7.3</v>
      </c>
      <c r="L2607" s="183">
        <v>0.46</v>
      </c>
      <c r="M2607" s="183">
        <v>1.03</v>
      </c>
      <c r="N2607" s="183">
        <v>13.49</v>
      </c>
    </row>
    <row r="2608" spans="2:14" x14ac:dyDescent="0.25">
      <c r="B2608" s="181">
        <v>2021</v>
      </c>
      <c r="C2608" s="181"/>
      <c r="D2608" s="182">
        <v>5168</v>
      </c>
      <c r="E2608" s="183">
        <v>0.43</v>
      </c>
      <c r="F2608" s="183">
        <v>0.77</v>
      </c>
      <c r="G2608" s="183">
        <v>1.3</v>
      </c>
      <c r="H2608" s="183">
        <v>0.56999999999999995</v>
      </c>
      <c r="I2608" s="183">
        <v>7.13</v>
      </c>
      <c r="J2608" s="183">
        <v>3.12</v>
      </c>
      <c r="K2608" s="183">
        <v>7.19</v>
      </c>
      <c r="L2608" s="183">
        <v>0.44</v>
      </c>
      <c r="M2608" s="183">
        <v>1.01</v>
      </c>
      <c r="N2608" s="183">
        <v>12.43</v>
      </c>
    </row>
    <row r="2609" spans="2:14" x14ac:dyDescent="0.25">
      <c r="B2609" s="259" t="s">
        <v>499</v>
      </c>
      <c r="C2609" s="165"/>
      <c r="D2609" s="165"/>
      <c r="E2609" s="165"/>
      <c r="F2609" s="165"/>
      <c r="G2609" s="165"/>
      <c r="H2609" s="165"/>
      <c r="I2609" s="165"/>
      <c r="J2609" s="165"/>
      <c r="K2609" s="165"/>
      <c r="L2609" s="165"/>
      <c r="M2609" s="165"/>
      <c r="N2609" s="165"/>
    </row>
    <row r="2610" spans="2:14" x14ac:dyDescent="0.25">
      <c r="B2610" s="181">
        <v>2023</v>
      </c>
      <c r="C2610" s="181"/>
      <c r="D2610" s="182">
        <v>962</v>
      </c>
      <c r="E2610" s="183">
        <v>0.48</v>
      </c>
      <c r="F2610" s="183">
        <v>0.93</v>
      </c>
      <c r="G2610" s="183">
        <v>1.07</v>
      </c>
      <c r="H2610" s="183">
        <v>0.52</v>
      </c>
      <c r="I2610" s="183">
        <v>5.93</v>
      </c>
      <c r="J2610" s="183">
        <v>5.25</v>
      </c>
      <c r="K2610" s="183">
        <v>10.87</v>
      </c>
      <c r="L2610" s="183">
        <v>0.89</v>
      </c>
      <c r="M2610" s="183">
        <v>1.83</v>
      </c>
      <c r="N2610" s="183">
        <v>111.29</v>
      </c>
    </row>
    <row r="2611" spans="2:14" x14ac:dyDescent="0.25">
      <c r="B2611" s="181">
        <v>2022</v>
      </c>
      <c r="C2611" s="181"/>
      <c r="D2611" s="182">
        <v>887</v>
      </c>
      <c r="E2611" s="183">
        <v>0.45</v>
      </c>
      <c r="F2611" s="183">
        <v>0.83</v>
      </c>
      <c r="G2611" s="183">
        <v>1.21</v>
      </c>
      <c r="H2611" s="183">
        <v>0.55000000000000004</v>
      </c>
      <c r="I2611" s="183">
        <v>4.6100000000000003</v>
      </c>
      <c r="J2611" s="183">
        <v>3.96</v>
      </c>
      <c r="K2611" s="183">
        <v>8.74</v>
      </c>
      <c r="L2611" s="183">
        <v>0.86</v>
      </c>
      <c r="M2611" s="183">
        <v>1.89</v>
      </c>
      <c r="N2611" s="183">
        <v>84.28</v>
      </c>
    </row>
    <row r="2612" spans="2:14" x14ac:dyDescent="0.25">
      <c r="B2612" s="181">
        <v>2021</v>
      </c>
      <c r="C2612" s="181"/>
      <c r="D2612" s="182">
        <v>852</v>
      </c>
      <c r="E2612" s="183">
        <v>0.44</v>
      </c>
      <c r="F2612" s="183">
        <v>0.78</v>
      </c>
      <c r="G2612" s="183">
        <v>1.28</v>
      </c>
      <c r="H2612" s="183">
        <v>0.56000000000000005</v>
      </c>
      <c r="I2612" s="183">
        <v>5.72</v>
      </c>
      <c r="J2612" s="183">
        <v>4.38</v>
      </c>
      <c r="K2612" s="183">
        <v>9.99</v>
      </c>
      <c r="L2612" s="183">
        <v>0.77</v>
      </c>
      <c r="M2612" s="183">
        <v>1.75</v>
      </c>
      <c r="N2612" s="183">
        <v>93.46</v>
      </c>
    </row>
    <row r="2613" spans="2:14" x14ac:dyDescent="0.25">
      <c r="B2613" s="259" t="s">
        <v>500</v>
      </c>
      <c r="C2613" s="165"/>
      <c r="D2613" s="165"/>
      <c r="E2613" s="165"/>
      <c r="F2613" s="165"/>
      <c r="G2613" s="165"/>
      <c r="H2613" s="165"/>
      <c r="I2613" s="165"/>
      <c r="J2613" s="165"/>
      <c r="K2613" s="165"/>
      <c r="L2613" s="165"/>
      <c r="M2613" s="165"/>
      <c r="N2613" s="165"/>
    </row>
    <row r="2614" spans="2:14" x14ac:dyDescent="0.25">
      <c r="B2614" s="181">
        <v>2023</v>
      </c>
      <c r="C2614" s="181"/>
      <c r="D2614" s="182">
        <v>118</v>
      </c>
      <c r="E2614" s="183">
        <v>0.46</v>
      </c>
      <c r="F2614" s="183">
        <v>0.84</v>
      </c>
      <c r="G2614" s="183">
        <v>1.19</v>
      </c>
      <c r="H2614" s="183">
        <v>0.54</v>
      </c>
      <c r="I2614" s="183">
        <v>4.7</v>
      </c>
      <c r="J2614" s="183">
        <v>4.04</v>
      </c>
      <c r="K2614" s="183">
        <v>8.83</v>
      </c>
      <c r="L2614" s="183">
        <v>0.86</v>
      </c>
      <c r="M2614" s="183">
        <v>1.88</v>
      </c>
      <c r="N2614" s="183">
        <v>682.59</v>
      </c>
    </row>
    <row r="2615" spans="2:14" x14ac:dyDescent="0.25">
      <c r="B2615" s="181">
        <v>2022</v>
      </c>
      <c r="C2615" s="181"/>
      <c r="D2615" s="182">
        <v>115</v>
      </c>
      <c r="E2615" s="183">
        <v>0.46</v>
      </c>
      <c r="F2615" s="183">
        <v>0.85</v>
      </c>
      <c r="G2615" s="183">
        <v>1.18</v>
      </c>
      <c r="H2615" s="183">
        <v>0.54</v>
      </c>
      <c r="I2615" s="183">
        <v>5.0199999999999996</v>
      </c>
      <c r="J2615" s="183">
        <v>3.99</v>
      </c>
      <c r="K2615" s="183">
        <v>8.6999999999999993</v>
      </c>
      <c r="L2615" s="183">
        <v>0.8</v>
      </c>
      <c r="M2615" s="183">
        <v>1.74</v>
      </c>
      <c r="N2615" s="183">
        <v>651.13</v>
      </c>
    </row>
    <row r="2616" spans="2:14" x14ac:dyDescent="0.25">
      <c r="B2616" s="181">
        <v>2021</v>
      </c>
      <c r="C2616" s="181"/>
      <c r="D2616" s="182">
        <v>118</v>
      </c>
      <c r="E2616" s="183">
        <v>0.39</v>
      </c>
      <c r="F2616" s="183">
        <v>0.64</v>
      </c>
      <c r="G2616" s="183">
        <v>1.56</v>
      </c>
      <c r="H2616" s="183">
        <v>0.61</v>
      </c>
      <c r="I2616" s="183">
        <v>2.63</v>
      </c>
      <c r="J2616" s="183">
        <v>2.11</v>
      </c>
      <c r="K2616" s="183">
        <v>5.41</v>
      </c>
      <c r="L2616" s="183">
        <v>0.8</v>
      </c>
      <c r="M2616" s="183">
        <v>2.06</v>
      </c>
      <c r="N2616" s="183">
        <v>346.72</v>
      </c>
    </row>
    <row r="2617" spans="2:14" x14ac:dyDescent="0.25">
      <c r="B2617" s="187" t="s">
        <v>501</v>
      </c>
      <c r="C2617" s="187"/>
      <c r="D2617" s="187"/>
      <c r="E2617" s="187"/>
      <c r="F2617" s="187"/>
      <c r="G2617" s="187"/>
      <c r="H2617" s="187"/>
      <c r="I2617" s="187"/>
      <c r="J2617" s="187"/>
      <c r="K2617" s="187"/>
      <c r="L2617" s="187"/>
      <c r="M2617" s="187"/>
      <c r="N2617" s="187"/>
    </row>
    <row r="2618" spans="2:14" x14ac:dyDescent="0.25">
      <c r="B2618" s="181">
        <v>2023</v>
      </c>
      <c r="C2618" s="181"/>
      <c r="D2618" s="182">
        <v>22</v>
      </c>
      <c r="E2618" s="183">
        <v>0.36</v>
      </c>
      <c r="F2618" s="183">
        <v>0.56999999999999995</v>
      </c>
      <c r="G2618" s="183">
        <v>1.75</v>
      </c>
      <c r="H2618" s="183">
        <v>0.64</v>
      </c>
      <c r="I2618" s="183">
        <v>1.7</v>
      </c>
      <c r="J2618" s="183">
        <v>1.17</v>
      </c>
      <c r="K2618" s="183">
        <v>3.22</v>
      </c>
      <c r="L2618" s="183">
        <v>0.69</v>
      </c>
      <c r="M2618" s="183">
        <v>1.9</v>
      </c>
      <c r="N2618" s="183">
        <v>1716.59</v>
      </c>
    </row>
    <row r="2619" spans="2:14" x14ac:dyDescent="0.25">
      <c r="B2619" s="181">
        <v>2022</v>
      </c>
      <c r="C2619" s="181"/>
      <c r="D2619" s="182">
        <v>23</v>
      </c>
      <c r="E2619" s="183">
        <v>0.27</v>
      </c>
      <c r="F2619" s="183">
        <v>0.37</v>
      </c>
      <c r="G2619" s="183">
        <v>2.68</v>
      </c>
      <c r="H2619" s="183">
        <v>0.73</v>
      </c>
      <c r="I2619" s="183">
        <v>2.13</v>
      </c>
      <c r="J2619" s="183">
        <v>1.32</v>
      </c>
      <c r="K2619" s="183">
        <v>4.8499999999999996</v>
      </c>
      <c r="L2619" s="183">
        <v>0.62</v>
      </c>
      <c r="M2619" s="183">
        <v>2.2799999999999998</v>
      </c>
      <c r="N2619" s="183">
        <v>1903.39</v>
      </c>
    </row>
    <row r="2620" spans="2:14" x14ac:dyDescent="0.25">
      <c r="B2620" s="181">
        <v>2021</v>
      </c>
      <c r="C2620" s="181"/>
      <c r="D2620" s="182">
        <v>17</v>
      </c>
      <c r="E2620" s="183">
        <v>0.26</v>
      </c>
      <c r="F2620" s="183">
        <v>0.35</v>
      </c>
      <c r="G2620" s="183">
        <v>2.86</v>
      </c>
      <c r="H2620" s="183">
        <v>0.74</v>
      </c>
      <c r="I2620" s="183">
        <v>0.3</v>
      </c>
      <c r="J2620" s="183">
        <v>0.15</v>
      </c>
      <c r="K2620" s="183">
        <v>0.57999999999999996</v>
      </c>
      <c r="L2620" s="183">
        <v>0.49</v>
      </c>
      <c r="M2620" s="183">
        <v>1.9</v>
      </c>
      <c r="N2620" s="183">
        <v>227.76</v>
      </c>
    </row>
    <row r="2621" spans="2:14" x14ac:dyDescent="0.25">
      <c r="B2621" s="258" t="s">
        <v>544</v>
      </c>
      <c r="C2621" s="184"/>
      <c r="D2621" s="184"/>
      <c r="E2621" s="184"/>
      <c r="F2621" s="184"/>
      <c r="G2621" s="184"/>
      <c r="H2621" s="184"/>
      <c r="I2621" s="184"/>
      <c r="J2621" s="184"/>
      <c r="K2621" s="184"/>
      <c r="L2621" s="184"/>
      <c r="M2621" s="184"/>
      <c r="N2621" s="184"/>
    </row>
    <row r="2622" spans="2:14" x14ac:dyDescent="0.25">
      <c r="B2622" s="187" t="s">
        <v>536</v>
      </c>
      <c r="C2622" s="187"/>
      <c r="D2622" s="187"/>
      <c r="E2622" s="187"/>
      <c r="F2622" s="187"/>
      <c r="G2622" s="187"/>
      <c r="H2622" s="187"/>
      <c r="I2622" s="187"/>
      <c r="J2622" s="187"/>
      <c r="K2622" s="187"/>
      <c r="L2622" s="187"/>
      <c r="M2622" s="187"/>
      <c r="N2622" s="187"/>
    </row>
    <row r="2623" spans="2:14" x14ac:dyDescent="0.25">
      <c r="B2623" s="181">
        <v>2023</v>
      </c>
      <c r="C2623" s="181"/>
      <c r="D2623" s="182">
        <v>11847</v>
      </c>
      <c r="E2623" s="183">
        <v>0.5</v>
      </c>
      <c r="F2623" s="183">
        <v>0.99</v>
      </c>
      <c r="G2623" s="183">
        <v>1.01</v>
      </c>
      <c r="H2623" s="183">
        <v>0.5</v>
      </c>
      <c r="I2623" s="183">
        <v>14.41</v>
      </c>
      <c r="J2623" s="183">
        <v>6.82</v>
      </c>
      <c r="K2623" s="183">
        <v>13.69</v>
      </c>
      <c r="L2623" s="183">
        <v>0.47</v>
      </c>
      <c r="M2623" s="183">
        <v>0.95</v>
      </c>
      <c r="N2623" s="183">
        <v>114.97</v>
      </c>
    </row>
    <row r="2624" spans="2:14" x14ac:dyDescent="0.25">
      <c r="B2624" s="181">
        <v>2022</v>
      </c>
      <c r="C2624" s="181"/>
      <c r="D2624" s="182">
        <v>11134</v>
      </c>
      <c r="E2624" s="183">
        <v>0.49</v>
      </c>
      <c r="F2624" s="183">
        <v>0.95</v>
      </c>
      <c r="G2624" s="183">
        <v>1.06</v>
      </c>
      <c r="H2624" s="183">
        <v>0.51</v>
      </c>
      <c r="I2624" s="183">
        <v>13.11</v>
      </c>
      <c r="J2624" s="183">
        <v>5.83</v>
      </c>
      <c r="K2624" s="183">
        <v>11.99</v>
      </c>
      <c r="L2624" s="183">
        <v>0.44</v>
      </c>
      <c r="M2624" s="183">
        <v>0.91</v>
      </c>
      <c r="N2624" s="183">
        <v>102.76</v>
      </c>
    </row>
    <row r="2625" spans="2:14" x14ac:dyDescent="0.25">
      <c r="B2625" s="181">
        <v>2021</v>
      </c>
      <c r="C2625" s="181"/>
      <c r="D2625" s="182">
        <v>10491</v>
      </c>
      <c r="E2625" s="183">
        <v>0.48</v>
      </c>
      <c r="F2625" s="183">
        <v>0.94</v>
      </c>
      <c r="G2625" s="183">
        <v>1.07</v>
      </c>
      <c r="H2625" s="183">
        <v>0.52</v>
      </c>
      <c r="I2625" s="183">
        <v>14.56</v>
      </c>
      <c r="J2625" s="183">
        <v>5.08</v>
      </c>
      <c r="K2625" s="183">
        <v>10.49</v>
      </c>
      <c r="L2625" s="183">
        <v>0.35</v>
      </c>
      <c r="M2625" s="183">
        <v>0.72</v>
      </c>
      <c r="N2625" s="183">
        <v>87.4</v>
      </c>
    </row>
    <row r="2626" spans="2:14" x14ac:dyDescent="0.25">
      <c r="B2626" s="258" t="s">
        <v>11</v>
      </c>
      <c r="C2626" s="184"/>
      <c r="D2626" s="184"/>
      <c r="E2626" s="184"/>
      <c r="F2626" s="184"/>
      <c r="G2626" s="184"/>
      <c r="H2626" s="184"/>
      <c r="I2626" s="184"/>
      <c r="J2626" s="184"/>
      <c r="K2626" s="184"/>
      <c r="L2626" s="184"/>
      <c r="M2626" s="184"/>
      <c r="N2626" s="184"/>
    </row>
    <row r="2627" spans="2:14" x14ac:dyDescent="0.25">
      <c r="B2627" s="187" t="s">
        <v>539</v>
      </c>
      <c r="C2627" s="187"/>
      <c r="D2627" s="187"/>
      <c r="E2627" s="187"/>
      <c r="F2627" s="187"/>
      <c r="G2627" s="187"/>
      <c r="H2627" s="187"/>
      <c r="I2627" s="187"/>
      <c r="J2627" s="187"/>
      <c r="K2627" s="187"/>
      <c r="L2627" s="187"/>
      <c r="M2627" s="187"/>
      <c r="N2627" s="187"/>
    </row>
    <row r="2628" spans="2:14" x14ac:dyDescent="0.25">
      <c r="B2628" s="181">
        <v>2023</v>
      </c>
      <c r="C2628" s="181"/>
      <c r="D2628" s="182">
        <v>11813</v>
      </c>
      <c r="E2628" s="183">
        <v>0.52</v>
      </c>
      <c r="F2628" s="183">
        <v>1.0900000000000001</v>
      </c>
      <c r="G2628" s="183">
        <v>0.92</v>
      </c>
      <c r="H2628" s="183">
        <v>0.48</v>
      </c>
      <c r="I2628" s="183">
        <v>18.03</v>
      </c>
      <c r="J2628" s="183">
        <v>7.48</v>
      </c>
      <c r="K2628" s="183">
        <v>14.36</v>
      </c>
      <c r="L2628" s="183">
        <v>0.41</v>
      </c>
      <c r="M2628" s="183">
        <v>0.8</v>
      </c>
      <c r="N2628" s="183">
        <v>99.15</v>
      </c>
    </row>
    <row r="2629" spans="2:14" x14ac:dyDescent="0.25">
      <c r="B2629" s="181">
        <v>2022</v>
      </c>
      <c r="C2629" s="181"/>
      <c r="D2629" s="182">
        <v>11103</v>
      </c>
      <c r="E2629" s="183">
        <v>0.51</v>
      </c>
      <c r="F2629" s="183">
        <v>1.04</v>
      </c>
      <c r="G2629" s="183">
        <v>0.96</v>
      </c>
      <c r="H2629" s="183">
        <v>0.49</v>
      </c>
      <c r="I2629" s="183">
        <v>16.34</v>
      </c>
      <c r="J2629" s="183">
        <v>6.22</v>
      </c>
      <c r="K2629" s="183">
        <v>12.2</v>
      </c>
      <c r="L2629" s="183">
        <v>0.38</v>
      </c>
      <c r="M2629" s="183">
        <v>0.75</v>
      </c>
      <c r="N2629" s="183">
        <v>87</v>
      </c>
    </row>
    <row r="2630" spans="2:14" x14ac:dyDescent="0.25">
      <c r="B2630" s="181">
        <v>2021</v>
      </c>
      <c r="C2630" s="181"/>
      <c r="D2630" s="182">
        <v>10467</v>
      </c>
      <c r="E2630" s="183">
        <v>0.49</v>
      </c>
      <c r="F2630" s="183">
        <v>0.97</v>
      </c>
      <c r="G2630" s="183">
        <v>1.03</v>
      </c>
      <c r="H2630" s="183">
        <v>0.51</v>
      </c>
      <c r="I2630" s="183">
        <v>16.13</v>
      </c>
      <c r="J2630" s="183">
        <v>5.09</v>
      </c>
      <c r="K2630" s="183">
        <v>10.36</v>
      </c>
      <c r="L2630" s="183">
        <v>0.32</v>
      </c>
      <c r="M2630" s="183">
        <v>0.64</v>
      </c>
      <c r="N2630" s="183">
        <v>74.66</v>
      </c>
    </row>
    <row r="2631" spans="2:14" x14ac:dyDescent="0.25">
      <c r="B2631" s="259" t="s">
        <v>540</v>
      </c>
      <c r="C2631" s="165"/>
      <c r="D2631" s="165"/>
      <c r="E2631" s="165"/>
      <c r="F2631" s="165"/>
      <c r="G2631" s="165"/>
      <c r="H2631" s="165"/>
      <c r="I2631" s="165"/>
      <c r="J2631" s="165"/>
      <c r="K2631" s="165"/>
      <c r="L2631" s="165"/>
      <c r="M2631" s="165"/>
      <c r="N2631" s="165"/>
    </row>
    <row r="2632" spans="2:14" x14ac:dyDescent="0.25">
      <c r="B2632" s="181">
        <v>2023</v>
      </c>
      <c r="C2632" s="181"/>
      <c r="D2632" s="182">
        <v>10441</v>
      </c>
      <c r="E2632" s="183">
        <v>0.45</v>
      </c>
      <c r="F2632" s="183">
        <v>0.8</v>
      </c>
      <c r="G2632" s="183">
        <v>1.24</v>
      </c>
      <c r="H2632" s="183">
        <v>0.55000000000000004</v>
      </c>
      <c r="I2632" s="183">
        <v>17.809999999999999</v>
      </c>
      <c r="J2632" s="183">
        <v>4.2699999999999996</v>
      </c>
      <c r="K2632" s="183">
        <v>9.58</v>
      </c>
      <c r="L2632" s="183">
        <v>0.24</v>
      </c>
      <c r="M2632" s="183">
        <v>0.54</v>
      </c>
      <c r="N2632" s="183">
        <v>30.5</v>
      </c>
    </row>
    <row r="2633" spans="2:14" x14ac:dyDescent="0.25">
      <c r="B2633" s="181">
        <v>2022</v>
      </c>
      <c r="C2633" s="181"/>
      <c r="D2633" s="182">
        <v>9816</v>
      </c>
      <c r="E2633" s="183">
        <v>0.46</v>
      </c>
      <c r="F2633" s="183">
        <v>0.85</v>
      </c>
      <c r="G2633" s="183">
        <v>1.18</v>
      </c>
      <c r="H2633" s="183">
        <v>0.54</v>
      </c>
      <c r="I2633" s="183">
        <v>20.84</v>
      </c>
      <c r="J2633" s="183">
        <v>4.33</v>
      </c>
      <c r="K2633" s="183">
        <v>9.4499999999999993</v>
      </c>
      <c r="L2633" s="183">
        <v>0.21</v>
      </c>
      <c r="M2633" s="183">
        <v>0.45</v>
      </c>
      <c r="N2633" s="183">
        <v>33.81</v>
      </c>
    </row>
    <row r="2634" spans="2:14" x14ac:dyDescent="0.25">
      <c r="B2634" s="181">
        <v>2021</v>
      </c>
      <c r="C2634" s="181"/>
      <c r="D2634" s="182">
        <v>9264</v>
      </c>
      <c r="E2634" s="183">
        <v>0.47</v>
      </c>
      <c r="F2634" s="183">
        <v>0.88</v>
      </c>
      <c r="G2634" s="183">
        <v>1.1399999999999999</v>
      </c>
      <c r="H2634" s="183">
        <v>0.53</v>
      </c>
      <c r="I2634" s="183">
        <v>12.13</v>
      </c>
      <c r="J2634" s="183">
        <v>2.08</v>
      </c>
      <c r="K2634" s="183">
        <v>4.4400000000000004</v>
      </c>
      <c r="L2634" s="183">
        <v>0.17</v>
      </c>
      <c r="M2634" s="183">
        <v>0.37</v>
      </c>
      <c r="N2634" s="183">
        <v>17.600000000000001</v>
      </c>
    </row>
    <row r="2635" spans="2:14" x14ac:dyDescent="0.25">
      <c r="B2635" s="259" t="s">
        <v>541</v>
      </c>
      <c r="C2635" s="165"/>
      <c r="D2635" s="165"/>
      <c r="E2635" s="165"/>
      <c r="F2635" s="165"/>
      <c r="G2635" s="165"/>
      <c r="H2635" s="165"/>
      <c r="I2635" s="165"/>
      <c r="J2635" s="165"/>
      <c r="K2635" s="165"/>
      <c r="L2635" s="165"/>
      <c r="M2635" s="165"/>
      <c r="N2635" s="165"/>
    </row>
    <row r="2636" spans="2:14" x14ac:dyDescent="0.25">
      <c r="B2636" s="181">
        <v>2023</v>
      </c>
      <c r="C2636" s="181"/>
      <c r="D2636" s="182">
        <v>1174</v>
      </c>
      <c r="E2636" s="183">
        <v>0.64</v>
      </c>
      <c r="F2636" s="183">
        <v>1.81</v>
      </c>
      <c r="G2636" s="183">
        <v>0.55000000000000004</v>
      </c>
      <c r="H2636" s="183">
        <v>0.36</v>
      </c>
      <c r="I2636" s="183">
        <v>20.87</v>
      </c>
      <c r="J2636" s="183">
        <v>11.83</v>
      </c>
      <c r="K2636" s="183">
        <v>18.38</v>
      </c>
      <c r="L2636" s="183">
        <v>0.56999999999999995</v>
      </c>
      <c r="M2636" s="183">
        <v>0.88</v>
      </c>
      <c r="N2636" s="183">
        <v>447.85</v>
      </c>
    </row>
    <row r="2637" spans="2:14" x14ac:dyDescent="0.25">
      <c r="B2637" s="181">
        <v>2022</v>
      </c>
      <c r="C2637" s="181"/>
      <c r="D2637" s="182">
        <v>1107</v>
      </c>
      <c r="E2637" s="183">
        <v>0.63</v>
      </c>
      <c r="F2637" s="183">
        <v>1.73</v>
      </c>
      <c r="G2637" s="183">
        <v>0.57999999999999996</v>
      </c>
      <c r="H2637" s="183">
        <v>0.37</v>
      </c>
      <c r="I2637" s="183">
        <v>14.51</v>
      </c>
      <c r="J2637" s="183">
        <v>8.15</v>
      </c>
      <c r="K2637" s="183">
        <v>12.87</v>
      </c>
      <c r="L2637" s="183">
        <v>0.56000000000000005</v>
      </c>
      <c r="M2637" s="183">
        <v>0.89</v>
      </c>
      <c r="N2637" s="183">
        <v>314.37</v>
      </c>
    </row>
    <row r="2638" spans="2:14" x14ac:dyDescent="0.25">
      <c r="B2638" s="181">
        <v>2021</v>
      </c>
      <c r="C2638" s="181"/>
      <c r="D2638" s="182">
        <v>1032</v>
      </c>
      <c r="E2638" s="183">
        <v>0.57999999999999996</v>
      </c>
      <c r="F2638" s="183">
        <v>1.37</v>
      </c>
      <c r="G2638" s="183">
        <v>0.73</v>
      </c>
      <c r="H2638" s="183">
        <v>0.42</v>
      </c>
      <c r="I2638" s="183">
        <v>11.61</v>
      </c>
      <c r="J2638" s="183">
        <v>5.58</v>
      </c>
      <c r="K2638" s="183">
        <v>9.66</v>
      </c>
      <c r="L2638" s="183">
        <v>0.48</v>
      </c>
      <c r="M2638" s="183">
        <v>0.83</v>
      </c>
      <c r="N2638" s="183">
        <v>219.37</v>
      </c>
    </row>
    <row r="2639" spans="2:14" x14ac:dyDescent="0.25">
      <c r="B2639" s="259" t="s">
        <v>542</v>
      </c>
      <c r="C2639" s="165"/>
      <c r="D2639" s="165"/>
      <c r="E2639" s="165"/>
      <c r="F2639" s="165"/>
      <c r="G2639" s="165"/>
      <c r="H2639" s="165"/>
      <c r="I2639" s="165"/>
      <c r="J2639" s="165"/>
      <c r="K2639" s="165"/>
      <c r="L2639" s="165"/>
      <c r="M2639" s="165"/>
      <c r="N2639" s="165"/>
    </row>
    <row r="2640" spans="2:14" x14ac:dyDescent="0.25">
      <c r="B2640" s="181">
        <v>2023</v>
      </c>
      <c r="C2640" s="181"/>
      <c r="D2640" s="182">
        <v>198</v>
      </c>
      <c r="E2640" s="183">
        <v>0.53</v>
      </c>
      <c r="F2640" s="183">
        <v>1.1100000000000001</v>
      </c>
      <c r="G2640" s="183">
        <v>0.9</v>
      </c>
      <c r="H2640" s="183">
        <v>0.47</v>
      </c>
      <c r="I2640" s="183">
        <v>14.96</v>
      </c>
      <c r="J2640" s="183">
        <v>8.7200000000000006</v>
      </c>
      <c r="K2640" s="183">
        <v>16.59</v>
      </c>
      <c r="L2640" s="183">
        <v>0.57999999999999996</v>
      </c>
      <c r="M2640" s="183">
        <v>1.1100000000000001</v>
      </c>
      <c r="N2640" s="183">
        <v>1651.73</v>
      </c>
    </row>
    <row r="2641" spans="2:14" x14ac:dyDescent="0.25">
      <c r="B2641" s="181">
        <v>2022</v>
      </c>
      <c r="C2641" s="181"/>
      <c r="D2641" s="182">
        <v>180</v>
      </c>
      <c r="E2641" s="183">
        <v>0.47</v>
      </c>
      <c r="F2641" s="183">
        <v>0.9</v>
      </c>
      <c r="G2641" s="183">
        <v>1.1100000000000001</v>
      </c>
      <c r="H2641" s="183">
        <v>0.53</v>
      </c>
      <c r="I2641" s="183">
        <v>14.9</v>
      </c>
      <c r="J2641" s="183">
        <v>7.95</v>
      </c>
      <c r="K2641" s="183">
        <v>16.82</v>
      </c>
      <c r="L2641" s="183">
        <v>0.53</v>
      </c>
      <c r="M2641" s="183">
        <v>1.1299999999999999</v>
      </c>
      <c r="N2641" s="183">
        <v>1588.82</v>
      </c>
    </row>
    <row r="2642" spans="2:14" x14ac:dyDescent="0.25">
      <c r="B2642" s="181">
        <v>2021</v>
      </c>
      <c r="C2642" s="181"/>
      <c r="D2642" s="182">
        <v>171</v>
      </c>
      <c r="E2642" s="183">
        <v>0.45</v>
      </c>
      <c r="F2642" s="183">
        <v>0.81</v>
      </c>
      <c r="G2642" s="183">
        <v>1.24</v>
      </c>
      <c r="H2642" s="183">
        <v>0.55000000000000004</v>
      </c>
      <c r="I2642" s="183">
        <v>25.29</v>
      </c>
      <c r="J2642" s="183">
        <v>11.42</v>
      </c>
      <c r="K2642" s="183">
        <v>25.61</v>
      </c>
      <c r="L2642" s="183">
        <v>0.45</v>
      </c>
      <c r="M2642" s="183">
        <v>1.01</v>
      </c>
      <c r="N2642" s="183">
        <v>2292.87</v>
      </c>
    </row>
    <row r="2643" spans="2:14" x14ac:dyDescent="0.25">
      <c r="B2643" s="187" t="s">
        <v>543</v>
      </c>
      <c r="C2643" s="187"/>
      <c r="D2643" s="187"/>
      <c r="E2643" s="187"/>
      <c r="F2643" s="187"/>
      <c r="G2643" s="187"/>
      <c r="H2643" s="187"/>
      <c r="I2643" s="187"/>
      <c r="J2643" s="187"/>
      <c r="K2643" s="187"/>
      <c r="L2643" s="187"/>
      <c r="M2643" s="187"/>
      <c r="N2643" s="187"/>
    </row>
    <row r="2644" spans="2:14" x14ac:dyDescent="0.25">
      <c r="B2644" s="181">
        <v>2023</v>
      </c>
      <c r="C2644" s="181"/>
      <c r="D2644" s="182">
        <v>34</v>
      </c>
      <c r="E2644" s="183">
        <v>0.41</v>
      </c>
      <c r="F2644" s="183">
        <v>0.7</v>
      </c>
      <c r="G2644" s="183">
        <v>1.42</v>
      </c>
      <c r="H2644" s="183">
        <v>0.59</v>
      </c>
      <c r="I2644" s="183">
        <v>6.45</v>
      </c>
      <c r="J2644" s="183">
        <v>4.4000000000000004</v>
      </c>
      <c r="K2644" s="183">
        <v>10.65</v>
      </c>
      <c r="L2644" s="183">
        <v>0.68</v>
      </c>
      <c r="M2644" s="183">
        <v>1.65</v>
      </c>
      <c r="N2644" s="183">
        <v>5611.35</v>
      </c>
    </row>
    <row r="2645" spans="2:14" x14ac:dyDescent="0.25">
      <c r="B2645" s="181">
        <v>2022</v>
      </c>
      <c r="C2645" s="181"/>
      <c r="D2645" s="182">
        <v>31</v>
      </c>
      <c r="E2645" s="183">
        <v>0.4</v>
      </c>
      <c r="F2645" s="183">
        <v>0.66</v>
      </c>
      <c r="G2645" s="183">
        <v>1.53</v>
      </c>
      <c r="H2645" s="183">
        <v>0.6</v>
      </c>
      <c r="I2645" s="183">
        <v>6.32</v>
      </c>
      <c r="J2645" s="183">
        <v>4.34</v>
      </c>
      <c r="K2645" s="183">
        <v>10.97</v>
      </c>
      <c r="L2645" s="183">
        <v>0.69</v>
      </c>
      <c r="M2645" s="183">
        <v>1.73</v>
      </c>
      <c r="N2645" s="183">
        <v>5748.16</v>
      </c>
    </row>
    <row r="2646" spans="2:14" x14ac:dyDescent="0.25">
      <c r="B2646" s="181">
        <v>2021</v>
      </c>
      <c r="C2646" s="181"/>
      <c r="D2646" s="182">
        <v>24</v>
      </c>
      <c r="E2646" s="183">
        <v>0.44</v>
      </c>
      <c r="F2646" s="183">
        <v>0.78</v>
      </c>
      <c r="G2646" s="183">
        <v>1.29</v>
      </c>
      <c r="H2646" s="183">
        <v>0.56000000000000005</v>
      </c>
      <c r="I2646" s="183">
        <v>9.32</v>
      </c>
      <c r="J2646" s="183">
        <v>4.97</v>
      </c>
      <c r="K2646" s="183">
        <v>11.36</v>
      </c>
      <c r="L2646" s="183">
        <v>0.53</v>
      </c>
      <c r="M2646" s="183">
        <v>1.22</v>
      </c>
      <c r="N2646" s="183">
        <v>5642.21</v>
      </c>
    </row>
    <row r="2647" spans="2:14" ht="5.0999999999999996" customHeight="1" thickBot="1" x14ac:dyDescent="0.3">
      <c r="B2647" s="209"/>
      <c r="C2647" s="209"/>
      <c r="D2647" s="210"/>
      <c r="E2647" s="211"/>
      <c r="F2647" s="211"/>
      <c r="G2647" s="211"/>
      <c r="H2647" s="211"/>
      <c r="I2647" s="211"/>
      <c r="J2647" s="211"/>
      <c r="K2647" s="211"/>
      <c r="L2647" s="211"/>
      <c r="M2647" s="211"/>
      <c r="N2647" s="211"/>
    </row>
    <row r="2648" spans="2:14" ht="5.0999999999999996" customHeight="1" thickTop="1" x14ac:dyDescent="0.25">
      <c r="B2648" s="3"/>
      <c r="C2648" s="3"/>
      <c r="D2648" s="4"/>
      <c r="E2648" s="40"/>
      <c r="F2648" s="40"/>
      <c r="G2648" s="40"/>
      <c r="H2648" s="40"/>
      <c r="I2648" s="40"/>
      <c r="J2648" s="40"/>
      <c r="K2648" s="40"/>
      <c r="L2648" s="40"/>
      <c r="M2648" s="40"/>
      <c r="N2648" s="40"/>
    </row>
    <row r="2649" spans="2:14" x14ac:dyDescent="0.25">
      <c r="B2649" s="242" t="s">
        <v>398</v>
      </c>
      <c r="C2649" s="25"/>
      <c r="D2649" s="25"/>
      <c r="E2649" s="40"/>
      <c r="F2649" s="40"/>
      <c r="G2649" s="40"/>
      <c r="H2649" s="40"/>
      <c r="I2649" s="40"/>
      <c r="J2649" s="40"/>
      <c r="K2649" s="40"/>
      <c r="L2649" s="40"/>
      <c r="M2649" s="40"/>
      <c r="N2649" s="40"/>
    </row>
    <row r="2650" spans="2:14" x14ac:dyDescent="0.25"/>
  </sheetData>
  <sheetProtection sheet="1" objects="1" scenarios="1"/>
  <mergeCells count="17">
    <mergeCell ref="L5:M5"/>
    <mergeCell ref="G8:G11"/>
    <mergeCell ref="H8:H11"/>
    <mergeCell ref="I8:I11"/>
    <mergeCell ref="E8:E11"/>
    <mergeCell ref="L8:L11"/>
    <mergeCell ref="E5:F5"/>
    <mergeCell ref="H5:I5"/>
    <mergeCell ref="K3:K5"/>
    <mergeCell ref="D3:J3"/>
    <mergeCell ref="B8:C12"/>
    <mergeCell ref="M8:M11"/>
    <mergeCell ref="N8:N11"/>
    <mergeCell ref="D8:D11"/>
    <mergeCell ref="F8:F11"/>
    <mergeCell ref="J8:J11"/>
    <mergeCell ref="K8:K11"/>
  </mergeCells>
  <conditionalFormatting sqref="J5">
    <cfRule type="expression" dxfId="236" priority="3454" stopIfTrue="1">
      <formula>$H$5=""</formula>
    </cfRule>
  </conditionalFormatting>
  <conditionalFormatting sqref="D35:D50 D17:D32 D52:D67 D69:D84 D86:D101 D103:D118 D121:D123 D125:D127 D129:D131 D133:D135 D137:D139 D141:D143 D145:D147 D149:D151 D153:D155 D158:D173 D176:D191 D193:D208 D210:D225 D227:D242 D244:D259 D262:D264 D266:D268 D270:D272 D274:D276 D278:D280 D282:D284 D286:D288 D290:D292 D294:D296 D299:D314 D317:D332 D334:D349 D351:D366 D368:D383 D385:D400 D403:D405 D407:D409 D411:D413 D415:D417 D419:D421 D423:D425 D427:D429 D431:D433 D435:D437 D440:D455 D458:D473 D475:D490 D492:D507 D509:D524 D526:D541 D544:D546 D548:D550 D552:D554 D556:D558 D560:D562 D564:D566 D568:D570 D572:D574 D576:D578 D581:D596 D599:D614 D616:D631 D633:D648 D650:D665 D667:D682 D685:D687 D689:D691 D693:D695 D697:D699 D701:D703 D705:D707 D709:D711 D713:D715 D717:D719 D722:D737 D740:D755 D757:D772 D774:D789 D791:D806 D808:D823 D826:D828 D830:D832 D834:D836 D838:D840 D842:D844 D846:D848 D850:D852 D854:D856 D858:D860 D863:D878 D881:D896 D898:D913 D915:D930 D932:D947 D949:D964 D967:D969 D971:D973 D975:D977 D979:D981 D983:D985 D987:D989 D991:D993 D995:D997 D999:D1001 D1004:D1019 D1022:D1037 D1039:D1054 D1056:D1071 D1073:D1088 D1090:D1105 D1108:D1110 D1112:D1114 D1116:D1118 D1120:D1122 D1124:D1126 D1128:D1130 D1132:D1134 D1136:D1138 D1140:D1142 D1145:D1160 D1163:D1178 D1180:D1195 D1197:D1212 D1214:D1229 D1231:D1246 D1249:D1251 D1253:D1255 D1257:D1259 D1261:D1263 D1265:D1267 D1269:D1271 D1273:D1275 D1277:D1279 D1281:D1283 D1286:D1301 D1304:D1319 D1321:D1336 D1338:D1353 D1355:D1370 D1372:D1387 D1390:D1392 D1394:D1396 D1398:D1400 D1402:D1404 D1406:D1408 D1410:D1412 D1414:D1416 D1418:D1420 D1422:D1424 D1427:D1442 D1445:D1460 D1462:D1477 D1479:D1494 D1496:D1511 D1513:D1528 D1531:D1533 D1535:D1537 D1539:D1541 D1543:D1545 D1547:D1549 D1551:D1553 D1555:D1557 D1559:D1561 D1563:D1565 D1568:D1583 D1586:D1601 D1603:D1618 D1620:D1635 D1637:D1652 D1654:D1669 D1672:D1674 D1676:D1678 D1680:D1682 D1684:D1686 D1688:D1690 D1692:D1694 D1696:D1698 D1700:D1702 D1704:D1706 D1709:D1724 D1727:D1742 D1744:D1759 D1761:D1776 D1778:D1793 D1795:D1810 D1813:D1815 D1817:D1819 D1821:D1823 D1825:D1827 D1829:D1831 D1833:D1835 D1837:D1839 D1841:D1843 D1845:D1847 D1850:D1865 D1868:D1883 D1885:D1900 D1902:D1917 D1919:D1934 D1936:D1951 D1954:D1956 D1958:D1960 D1962:D1964 D1966:D1968 D1970:D1972 D1974:D1976 D1978:D1980 D1982:D1984 D1986:D1988 D1991:D2006 D2009:D2024 D2026:D2041 D2043:D2058 D2060:D2075 D2077:D2092 D2095:D2097 D2099:D2101 D2103:D2105 D2107:D2109 D2111:D2113 D2115:D2117 D2119:D2121 D2123:D2125 D2127:D2129 D2132:D2147 D2150:D2165 D2167:D2182 D2184:D2199 D2201:D2216 D2218:D2233 D2236:D2238 D2240:D2242 D2244:D2246 D2248:D2250 D2252:D2254 D2256:D2258 D2260:D2262 D2264:D2266 D2268:D2270 D2273:D2288 D2291:D2306 D2308:D2323 D2325:D2340 D2342:D2357 D2359:D2374 D2377:D2379 D2381:D2383 D2385:D2387 D2389:D2391 D2393:D2395 D2397:D2399 D2401:D2403 D2405:D2407 D2409:D2411 D2415:D2417 D2420:D2422 D2424:D2426 D2428:D2430 D2432:D2434 D2436:D2438 D2441:D2443 D2446:D2448 D2450:D2452 D2454:D2456 D2458:D2460 D2462:D2464 D2467:D2469 D2472:D2474 D2476:D2478 D2480:D2482 D2484:D2486 D2488:D2490 D2493:D2495 D2498:D2500 D2502:D2504 D2506:D2508 D2510:D2512 D2514:D2516 D2519:D2521 D2524:D2526 D2528:D2530 D2532:D2534 D2536:D2538 D2540:D2542 D2545:D2547 D2550:D2552 D2554:D2556 D2558:D2560 D2562:D2564 D2566:D2568 D2571:D2573 D2576:D2578 D2580:D2582 D2584:D2586 D2588:D2590 D2592:D2594 D2597:D2599 D2602:D2604 D2606:D2608 D2610:D2612 D2614:D2616 D2618:D2620 D2623:D2625 D2628:D2630 D2632:D2634 D2636:D2638 D2640:D2642 D2644:D2646">
    <cfRule type="expression" dxfId="235" priority="1" stopIfTrue="1">
      <formula>$L$5=$D$8</formula>
    </cfRule>
  </conditionalFormatting>
  <conditionalFormatting sqref="E35:E50 E17:E32 E52:E67 E69:E84 E86:E101 E103:E118 E121:E123 E125:E127 E129:E131 E133:E135 E137:E139 E141:E143 E145:E147 E149:E151 E153:E155 E158:E173 E176:E191 E193:E208 E210:E225 E227:E242 E244:E259 E262:E264 E266:E268 E270:E272 E274:E276 E278:E280 E282:E284 E286:E288 E290:E292 E294:E296 E299:E314 E317:E332 E334:E349 E351:E366 E368:E383 E385:E400 E403:E405 E407:E409 E411:E413 E415:E417 E419:E421 E423:E425 E427:E429 E431:E433 E435:E437 E440:E455 E458:E473 E475:E490 E492:E507 E509:E524 E526:E541 E544:E546 E548:E550 E552:E554 E556:E558 E560:E562 E564:E566 E568:E570 E572:E574 E576:E578 E581:E596 E599:E614 E616:E631 E633:E648 E650:E665 E667:E682 E685:E687 E689:E691 E693:E695 E697:E699 E701:E703 E705:E707 E709:E711 E713:E715 E717:E719 E722:E737 E740:E755 E757:E772 E774:E789 E791:E806 E808:E823 E826:E828 E830:E832 E834:E836 E838:E840 E842:E844 E846:E848 E850:E852 E854:E856 E858:E860 E863:E878 E881:E896 E898:E913 E915:E930 E932:E947 E949:E964 E967:E969 E971:E973 E975:E977 E979:E981 E983:E985 E987:E989 E991:E993 E995:E997 E999:E1001 E1004:E1019 E1022:E1037 E1039:E1054 E1056:E1071 E1073:E1088 E1090:E1105 E1108:E1110 E1112:E1114 E1116:E1118 E1120:E1122 E1124:E1126 E1128:E1130 E1132:E1134 E1136:E1138 E1140:E1142 E1145:E1160 E1163:E1178 E1180:E1195 E1197:E1212 E1214:E1229 E1231:E1246 E1249:E1251 E1253:E1255 E1257:E1259 E1261:E1263 E1265:E1267 E1269:E1271 E1273:E1275 E1277:E1279 E1281:E1283 E1286:E1301 E1304:E1319 E1321:E1336 E1338:E1353 E1355:E1370 E1372:E1387 E1390:E1392 E1394:E1396 E1398:E1400 E1402:E1404 E1406:E1408 E1410:E1412 E1414:E1416 E1418:E1420 E1422:E1424 E1427:E1442 E1445:E1460 E1462:E1477 E1479:E1494 E1496:E1511 E1513:E1528 E1531:E1533 E1535:E1537 E1539:E1541 E1543:E1545 E1547:E1549 E1551:E1553 E1555:E1557 E1559:E1561 E1563:E1565 E1568:E1583 E1586:E1601 E1603:E1618 E1620:E1635 E1637:E1652 E1654:E1669 E1672:E1674 E1676:E1678 E1680:E1682 E1684:E1686 E1688:E1690 E1692:E1694 E1696:E1698 E1700:E1702 E1704:E1706 E1709:E1724 E1727:E1742 E1744:E1759 E1761:E1776 E1778:E1793 E1795:E1810 E1813:E1815 E1817:E1819 E1821:E1823 E1825:E1827 E1829:E1831 E1833:E1835 E1837:E1839 E1841:E1843 E1845:E1847 E1850:E1865 E1868:E1883 E1885:E1900 E1902:E1917 E1919:E1934 E1936:E1951 E1954:E1956 E1958:E1960 E1962:E1964 E1966:E1968 E1970:E1972 E1974:E1976 E1978:E1980 E1982:E1984 E1986:E1988 E1991:E2006 E2009:E2024 E2026:E2041 E2043:E2058 E2060:E2075 E2077:E2092 E2095:E2097 E2099:E2101 E2103:E2105 E2107:E2109 E2111:E2113 E2115:E2117 E2119:E2121 E2123:E2125 E2127:E2129 E2132:E2147 E2150:E2165 E2167:E2182 E2184:E2199 E2201:E2216 E2218:E2233 E2236:E2238 E2240:E2242 E2244:E2246 E2248:E2250 E2252:E2254 E2256:E2258 E2260:E2262 E2264:E2266 E2268:E2270 E2273:E2288 E2291:E2306 E2308:E2323 E2325:E2340 E2342:E2357 E2359:E2374 E2377:E2379 E2381:E2383 E2385:E2387 E2389:E2391 E2393:E2395 E2397:E2399 E2401:E2403 E2405:E2407 E2409:E2411 E2415:E2417 E2420:E2422 E2424:E2426 E2428:E2430 E2432:E2434 E2436:E2438 E2441:E2443 E2446:E2448 E2450:E2452 E2454:E2456 E2458:E2460 E2462:E2464 E2467:E2469 E2472:E2474 E2476:E2478 E2480:E2482 E2484:E2486 E2488:E2490 E2493:E2495 E2498:E2500 E2502:E2504 E2506:E2508 E2510:E2512 E2514:E2516 E2519:E2521 E2524:E2526 E2528:E2530 E2532:E2534 E2536:E2538 E2540:E2542 E2545:E2547 E2550:E2552 E2554:E2556 E2558:E2560 E2562:E2564 E2566:E2568 E2571:E2573 E2576:E2578 E2580:E2582 E2584:E2586 E2588:E2590 E2592:E2594 E2597:E2599 E2602:E2604 E2606:E2608 E2610:E2612 E2614:E2616 E2618:E2620 E2623:E2625 E2628:E2630 E2632:E2634 E2636:E2638 E2640:E2642 E2644:E2646">
    <cfRule type="expression" dxfId="234" priority="2" stopIfTrue="1">
      <formula>$L$5=$E$8</formula>
    </cfRule>
  </conditionalFormatting>
  <conditionalFormatting sqref="F35:F50 F17:F32 F52:F67 F69:F84 F86:F101 F103:F118 F121:F123 F125:F127 F129:F131 F133:F135 F137:F139 F141:F143 F145:F147 F149:F151 F153:F155 F158:F173 F176:F191 F193:F208 F210:F225 F227:F242 F244:F259 F262:F264 F266:F268 F270:F272 F274:F276 F278:F280 F282:F284 F286:F288 F290:F292 F294:F296 F299:F314 F317:F332 F334:F349 F351:F366 F368:F383 F385:F400 F403:F405 F407:F409 F411:F413 F415:F417 F419:F421 F423:F425 F427:F429 F431:F433 F435:F437 F440:F455 F458:F473 F475:F490 F492:F507 F509:F524 F526:F541 F544:F546 F548:F550 F552:F554 F556:F558 F560:F562 F564:F566 F568:F570 F572:F574 F576:F578 F581:F596 F599:F614 F616:F631 F633:F648 F650:F665 F667:F682 F685:F687 F689:F691 F693:F695 F697:F699 F701:F703 F705:F707 F709:F711 F713:F715 F717:F719 F722:F737 F740:F755 F757:F772 F774:F789 F791:F806 F808:F823 F826:F828 F830:F832 F834:F836 F838:F840 F842:F844 F846:F848 F850:F852 F854:F856 F858:F860 F863:F878 F881:F896 F898:F913 F915:F930 F932:F947 F949:F964 F967:F969 F971:F973 F975:F977 F979:F981 F983:F985 F987:F989 F991:F993 F995:F997 F999:F1001 F1004:F1019 F1022:F1037 F1039:F1054 F1056:F1071 F1073:F1088 F1090:F1105 F1108:F1110 F1112:F1114 F1116:F1118 F1120:F1122 F1124:F1126 F1128:F1130 F1132:F1134 F1136:F1138 F1140:F1142 F1145:F1160 F1163:F1178 F1180:F1195 F1197:F1212 F1214:F1229 F1231:F1246 F1249:F1251 F1253:F1255 F1257:F1259 F1261:F1263 F1265:F1267 F1269:F1271 F1273:F1275 F1277:F1279 F1281:F1283 F1286:F1301 F1304:F1319 F1321:F1336 F1338:F1353 F1355:F1370 F1372:F1387 F1390:F1392 F1394:F1396 F1398:F1400 F1402:F1404 F1406:F1408 F1410:F1412 F1414:F1416 F1418:F1420 F1422:F1424 F1427:F1442 F1445:F1460 F1462:F1477 F1479:F1494 F1496:F1511 F1513:F1528 F1531:F1533 F1535:F1537 F1539:F1541 F1543:F1545 F1547:F1549 F1551:F1553 F1555:F1557 F1559:F1561 F1563:F1565 F1568:F1583 F1586:F1601 F1603:F1618 F1620:F1635 F1637:F1652 F1654:F1669 F1672:F1674 F1676:F1678 F1680:F1682 F1684:F1686 F1688:F1690 F1692:F1694 F1696:F1698 F1700:F1702 F1704:F1706 F1709:F1724 F1727:F1742 F1744:F1759 F1761:F1776 F1778:F1793 F1795:F1810 F1813:F1815 F1817:F1819 F1821:F1823 F1825:F1827 F1829:F1831 F1833:F1835 F1837:F1839 F1841:F1843 F1845:F1847 F1850:F1865 F1868:F1883 F1885:F1900 F1902:F1917 F1919:F1934 F1936:F1951 F1954:F1956 F1958:F1960 F1962:F1964 F1966:F1968 F1970:F1972 F1974:F1976 F1978:F1980 F1982:F1984 F1986:F1988 F1991:F2006 F2009:F2024 F2026:F2041 F2043:F2058 F2060:F2075 F2077:F2092 F2095:F2097 F2099:F2101 F2103:F2105 F2107:F2109 F2111:F2113 F2115:F2117 F2119:F2121 F2123:F2125 F2127:F2129 F2132:F2147 F2150:F2165 F2167:F2182 F2184:F2199 F2201:F2216 F2218:F2233 F2236:F2238 F2240:F2242 F2244:F2246 F2248:F2250 F2252:F2254 F2256:F2258 F2260:F2262 F2264:F2266 F2268:F2270 F2273:F2288 F2291:F2306 F2308:F2323 F2325:F2340 F2342:F2357 F2359:F2374 F2377:F2379 F2381:F2383 F2385:F2387 F2389:F2391 F2393:F2395 F2397:F2399 F2401:F2403 F2405:F2407 F2409:F2411 F2415:F2417 F2420:F2422 F2424:F2426 F2428:F2430 F2432:F2434 F2436:F2438 F2441:F2443 F2446:F2448 F2450:F2452 F2454:F2456 F2458:F2460 F2462:F2464 F2467:F2469 F2472:F2474 F2476:F2478 F2480:F2482 F2484:F2486 F2488:F2490 F2493:F2495 F2498:F2500 F2502:F2504 F2506:F2508 F2510:F2512 F2514:F2516 F2519:F2521 F2524:F2526 F2528:F2530 F2532:F2534 F2536:F2538 F2540:F2542 F2545:F2547 F2550:F2552 F2554:F2556 F2558:F2560 F2562:F2564 F2566:F2568 F2571:F2573 F2576:F2578 F2580:F2582 F2584:F2586 F2588:F2590 F2592:F2594 F2597:F2599 F2602:F2604 F2606:F2608 F2610:F2612 F2614:F2616 F2618:F2620 F2623:F2625 F2628:F2630 F2632:F2634 F2636:F2638 F2640:F2642 F2644:F2646">
    <cfRule type="expression" dxfId="233" priority="3" stopIfTrue="1">
      <formula>$L$5=$F$8</formula>
    </cfRule>
  </conditionalFormatting>
  <conditionalFormatting sqref="G35:G50 G17:G32 G52:G67 G69:G84 G86:G101 G103:G118 G121:G123 G125:G127 G129:G131 G133:G135 G137:G139 G141:G143 G145:G147 G149:G151 G153:G155 G158:G173 G176:G191 G193:G208 G210:G225 G227:G242 G244:G259 G262:G264 G266:G268 G270:G272 G274:G276 G278:G280 G282:G284 G286:G288 G290:G292 G294:G296 G299:G314 G317:G332 G334:G349 G351:G366 G368:G383 G385:G400 G403:G405 G407:G409 G411:G413 G415:G417 G419:G421 G423:G425 G427:G429 G431:G433 G435:G437 G440:G455 G458:G473 G475:G490 G492:G507 G509:G524 G526:G541 G544:G546 G548:G550 G552:G554 G556:G558 G560:G562 G564:G566 G568:G570 G572:G574 G576:G578 G581:G596 G599:G614 G616:G631 G633:G648 G650:G665 G667:G682 G685:G687 G689:G691 G693:G695 G697:G699 G701:G703 G705:G707 G709:G711 G713:G715 G717:G719 G722:G737 G740:G755 G757:G772 G774:G789 G791:G806 G808:G823 G826:G828 G830:G832 G834:G836 G838:G840 G842:G844 G846:G848 G850:G852 G854:G856 G858:G860 G863:G878 G881:G896 G898:G913 G915:G930 G932:G947 G949:G964 G967:G969 G971:G973 G975:G977 G979:G981 G983:G985 G987:G989 G991:G993 G995:G997 G999:G1001 G1004:G1019 G1022:G1037 G1039:G1054 G1056:G1071 G1073:G1088 G1090:G1105 G1108:G1110 G1112:G1114 G1116:G1118 G1120:G1122 G1124:G1126 G1128:G1130 G1132:G1134 G1136:G1138 G1140:G1142 G1145:G1160 G1163:G1178 G1180:G1195 G1197:G1212 G1214:G1229 G1231:G1246 G1249:G1251 G1253:G1255 G1257:G1259 G1261:G1263 G1265:G1267 G1269:G1271 G1273:G1275 G1277:G1279 G1281:G1283 G1286:G1301 G1304:G1319 G1321:G1336 G1338:G1353 G1355:G1370 G1372:G1387 G1390:G1392 G1394:G1396 G1398:G1400 G1402:G1404 G1406:G1408 G1410:G1412 G1414:G1416 G1418:G1420 G1422:G1424 G1427:G1442 G1445:G1460 G1462:G1477 G1479:G1494 G1496:G1511 G1513:G1528 G1531:G1533 G1535:G1537 G1539:G1541 G1543:G1545 G1547:G1549 G1551:G1553 G1555:G1557 G1559:G1561 G1563:G1565 G1568:G1583 G1586:G1601 G1603:G1618 G1620:G1635 G1637:G1652 G1654:G1669 G1672:G1674 G1676:G1678 G1680:G1682 G1684:G1686 G1688:G1690 G1692:G1694 G1696:G1698 G1700:G1702 G1704:G1706 G1709:G1724 G1727:G1742 G1744:G1759 G1761:G1776 G1778:G1793 G1795:G1810 G1813:G1815 G1817:G1819 G1821:G1823 G1825:G1827 G1829:G1831 G1833:G1835 G1837:G1839 G1841:G1843 G1845:G1847 G1850:G1865 G1868:G1883 G1885:G1900 G1902:G1917 G1919:G1934 G1936:G1951 G1954:G1956 G1958:G1960 G1962:G1964 G1966:G1968 G1970:G1972 G1974:G1976 G1978:G1980 G1982:G1984 G1986:G1988 G1991:G2006 G2009:G2024 G2026:G2041 G2043:G2058 G2060:G2075 G2077:G2092 G2095:G2097 G2099:G2101 G2103:G2105 G2107:G2109 G2111:G2113 G2115:G2117 G2119:G2121 G2123:G2125 G2127:G2129 G2132:G2147 G2150:G2165 G2167:G2182 G2184:G2199 G2201:G2216 G2218:G2233 G2236:G2238 G2240:G2242 G2244:G2246 G2248:G2250 G2252:G2254 G2256:G2258 G2260:G2262 G2264:G2266 G2268:G2270 G2273:G2288 G2291:G2306 G2308:G2323 G2325:G2340 G2342:G2357 G2359:G2374 G2377:G2379 G2381:G2383 G2385:G2387 G2389:G2391 G2393:G2395 G2397:G2399 G2401:G2403 G2405:G2407 G2409:G2411 G2415:G2417 G2420:G2422 G2424:G2426 G2428:G2430 G2432:G2434 G2436:G2438 G2441:G2443 G2446:G2448 G2450:G2452 G2454:G2456 G2458:G2460 G2462:G2464 G2467:G2469 G2472:G2474 G2476:G2478 G2480:G2482 G2484:G2486 G2488:G2490 G2493:G2495 G2498:G2500 G2502:G2504 G2506:G2508 G2510:G2512 G2514:G2516 G2519:G2521 G2524:G2526 G2528:G2530 G2532:G2534 G2536:G2538 G2540:G2542 G2545:G2547 G2550:G2552 G2554:G2556 G2558:G2560 G2562:G2564 G2566:G2568 G2571:G2573 G2576:G2578 G2580:G2582 G2584:G2586 G2588:G2590 G2592:G2594 G2597:G2599 G2602:G2604 G2606:G2608 G2610:G2612 G2614:G2616 G2618:G2620 G2623:G2625 G2628:G2630 G2632:G2634 G2636:G2638 G2640:G2642 G2644:G2646">
    <cfRule type="expression" dxfId="232" priority="4" stopIfTrue="1">
      <formula>$L$5=$G$8</formula>
    </cfRule>
  </conditionalFormatting>
  <conditionalFormatting sqref="H35:H50 H17:H32 H52:H67 H69:H84 H86:H101 H103:H118 H121:H123 H125:H127 H129:H131 H133:H135 H137:H139 H141:H143 H145:H147 H149:H151 H153:H155 H158:H173 H176:H191 H193:H208 H210:H225 H227:H242 H244:H259 H262:H264 H266:H268 H270:H272 H274:H276 H278:H280 H282:H284 H286:H288 H290:H292 H294:H296 H299:H314 H317:H332 H334:H349 H351:H366 H368:H383 H385:H400 H403:H405 H407:H409 H411:H413 H415:H417 H419:H421 H423:H425 H427:H429 H431:H433 H435:H437 H440:H455 H458:H473 H475:H490 H492:H507 H509:H524 H526:H541 H544:H546 H548:H550 H552:H554 H556:H558 H560:H562 H564:H566 H568:H570 H572:H574 H576:H578 H581:H596 H599:H614 H616:H631 H633:H648 H650:H665 H667:H682 H685:H687 H689:H691 H693:H695 H697:H699 H701:H703 H705:H707 H709:H711 H713:H715 H717:H719 H722:H737 H740:H755 H757:H772 H774:H789 H791:H806 H808:H823 H826:H828 H830:H832 H834:H836 H838:H840 H842:H844 H846:H848 H850:H852 H854:H856 H858:H860 H863:H878 H881:H896 H898:H913 H915:H930 H932:H947 H949:H964 H967:H969 H971:H973 H975:H977 H979:H981 H983:H985 H987:H989 H991:H993 H995:H997 H999:H1001 H1004:H1019 H1022:H1037 H1039:H1054 H1056:H1071 H1073:H1088 H1090:H1105 H1108:H1110 H1112:H1114 H1116:H1118 H1120:H1122 H1124:H1126 H1128:H1130 H1132:H1134 H1136:H1138 H1140:H1142 H1145:H1160 H1163:H1178 H1180:H1195 H1197:H1212 H1214:H1229 H1231:H1246 H1249:H1251 H1253:H1255 H1257:H1259 H1261:H1263 H1265:H1267 H1269:H1271 H1273:H1275 H1277:H1279 H1281:H1283 H1286:H1301 H1304:H1319 H1321:H1336 H1338:H1353 H1355:H1370 H1372:H1387 H1390:H1392 H1394:H1396 H1398:H1400 H1402:H1404 H1406:H1408 H1410:H1412 H1414:H1416 H1418:H1420 H1422:H1424 H1427:H1442 H1445:H1460 H1462:H1477 H1479:H1494 H1496:H1511 H1513:H1528 H1531:H1533 H1535:H1537 H1539:H1541 H1543:H1545 H1547:H1549 H1551:H1553 H1555:H1557 H1559:H1561 H1563:H1565 H1568:H1583 H1586:H1601 H1603:H1618 H1620:H1635 H1637:H1652 H1654:H1669 H1672:H1674 H1676:H1678 H1680:H1682 H1684:H1686 H1688:H1690 H1692:H1694 H1696:H1698 H1700:H1702 H1704:H1706 H1709:H1724 H1727:H1742 H1744:H1759 H1761:H1776 H1778:H1793 H1795:H1810 H1813:H1815 H1817:H1819 H1821:H1823 H1825:H1827 H1829:H1831 H1833:H1835 H1837:H1839 H1841:H1843 H1845:H1847 H1850:H1865 H1868:H1883 H1885:H1900 H1902:H1917 H1919:H1934 H1936:H1951 H1954:H1956 H1958:H1960 H1962:H1964 H1966:H1968 H1970:H1972 H1974:H1976 H1978:H1980 H1982:H1984 H1986:H1988 H1991:H2006 H2009:H2024 H2026:H2041 H2043:H2058 H2060:H2075 H2077:H2092 H2095:H2097 H2099:H2101 H2103:H2105 H2107:H2109 H2111:H2113 H2115:H2117 H2119:H2121 H2123:H2125 H2127:H2129 H2132:H2147 H2150:H2165 H2167:H2182 H2184:H2199 H2201:H2216 H2218:H2233 H2236:H2238 H2240:H2242 H2244:H2246 H2248:H2250 H2252:H2254 H2256:H2258 H2260:H2262 H2264:H2266 H2268:H2270 H2273:H2288 H2291:H2306 H2308:H2323 H2325:H2340 H2342:H2357 H2359:H2374 H2377:H2379 H2381:H2383 H2385:H2387 H2389:H2391 H2393:H2395 H2397:H2399 H2401:H2403 H2405:H2407 H2409:H2411 H2415:H2417 H2420:H2422 H2424:H2426 H2428:H2430 H2432:H2434 H2436:H2438 H2441:H2443 H2446:H2448 H2450:H2452 H2454:H2456 H2458:H2460 H2462:H2464 H2467:H2469 H2472:H2474 H2476:H2478 H2480:H2482 H2484:H2486 H2488:H2490 H2493:H2495 H2498:H2500 H2502:H2504 H2506:H2508 H2510:H2512 H2514:H2516 H2519:H2521 H2524:H2526 H2528:H2530 H2532:H2534 H2536:H2538 H2540:H2542 H2545:H2547 H2550:H2552 H2554:H2556 H2558:H2560 H2562:H2564 H2566:H2568 H2571:H2573 H2576:H2578 H2580:H2582 H2584:H2586 H2588:H2590 H2592:H2594 H2597:H2599 H2602:H2604 H2606:H2608 H2610:H2612 H2614:H2616 H2618:H2620 H2623:H2625 H2628:H2630 H2632:H2634 H2636:H2638 H2640:H2642 H2644:H2646">
    <cfRule type="expression" dxfId="231" priority="5" stopIfTrue="1">
      <formula>$L$5=$H$8</formula>
    </cfRule>
  </conditionalFormatting>
  <conditionalFormatting sqref="I35:I50 I17:I32 I52:I67 I69:I84 I86:I101 I103:I118 I121:I123 I125:I127 I129:I131 I133:I135 I137:I139 I141:I143 I145:I147 I149:I151 I153:I155 I158:I173 I176:I191 I193:I208 I210:I225 I227:I242 I244:I259 I262:I264 I266:I268 I270:I272 I274:I276 I278:I280 I282:I284 I286:I288 I290:I292 I294:I296 I299:I314 I317:I332 I334:I349 I351:I366 I368:I383 I385:I400 I403:I405 I407:I409 I411:I413 I415:I417 I419:I421 I423:I425 I427:I429 I431:I433 I435:I437 I440:I455 I458:I473 I475:I490 I492:I507 I509:I524 I526:I541 I544:I546 I548:I550 I552:I554 I556:I558 I560:I562 I564:I566 I568:I570 I572:I574 I576:I578 I581:I596 I599:I614 I616:I631 I633:I648 I650:I665 I667:I682 I685:I687 I689:I691 I693:I695 I697:I699 I701:I703 I705:I707 I709:I711 I713:I715 I717:I719 I722:I737 I740:I755 I757:I772 I774:I789 I791:I806 I808:I823 I826:I828 I830:I832 I834:I836 I838:I840 I842:I844 I846:I848 I850:I852 I854:I856 I858:I860 I863:I878 I881:I896 I898:I913 I915:I930 I932:I947 I949:I964 I967:I969 I971:I973 I975:I977 I979:I981 I983:I985 I987:I989 I991:I993 I995:I997 I999:I1001 I1004:I1019 I1022:I1037 I1039:I1054 I1056:I1071 I1073:I1088 I1090:I1105 I1108:I1110 I1112:I1114 I1116:I1118 I1120:I1122 I1124:I1126 I1128:I1130 I1132:I1134 I1136:I1138 I1140:I1142 I1145:I1160 I1163:I1178 I1180:I1195 I1197:I1212 I1214:I1229 I1231:I1246 I1249:I1251 I1253:I1255 I1257:I1259 I1261:I1263 I1265:I1267 I1269:I1271 I1273:I1275 I1277:I1279 I1281:I1283 I1286:I1301 I1304:I1319 I1321:I1336 I1338:I1353 I1355:I1370 I1372:I1387 I1390:I1392 I1394:I1396 I1398:I1400 I1402:I1404 I1406:I1408 I1410:I1412 I1414:I1416 I1418:I1420 I1422:I1424 I1427:I1442 I1445:I1460 I1462:I1477 I1479:I1494 I1496:I1511 I1513:I1528 I1531:I1533 I1535:I1537 I1539:I1541 I1543:I1545 I1547:I1549 I1551:I1553 I1555:I1557 I1559:I1561 I1563:I1565 I1568:I1583 I1586:I1601 I1603:I1618 I1620:I1635 I1637:I1652 I1654:I1669 I1672:I1674 I1676:I1678 I1680:I1682 I1684:I1686 I1688:I1690 I1692:I1694 I1696:I1698 I1700:I1702 I1704:I1706 I1709:I1724 I1727:I1742 I1744:I1759 I1761:I1776 I1778:I1793 I1795:I1810 I1813:I1815 I1817:I1819 I1821:I1823 I1825:I1827 I1829:I1831 I1833:I1835 I1837:I1839 I1841:I1843 I1845:I1847 I1850:I1865 I1868:I1883 I1885:I1900 I1902:I1917 I1919:I1934 I1936:I1951 I1954:I1956 I1958:I1960 I1962:I1964 I1966:I1968 I1970:I1972 I1974:I1976 I1978:I1980 I1982:I1984 I1986:I1988 I1991:I2006 I2009:I2024 I2026:I2041 I2043:I2058 I2060:I2075 I2077:I2092 I2095:I2097 I2099:I2101 I2103:I2105 I2107:I2109 I2111:I2113 I2115:I2117 I2119:I2121 I2123:I2125 I2127:I2129 I2132:I2147 I2150:I2165 I2167:I2182 I2184:I2199 I2201:I2216 I2218:I2233 I2236:I2238 I2240:I2242 I2244:I2246 I2248:I2250 I2252:I2254 I2256:I2258 I2260:I2262 I2264:I2266 I2268:I2270 I2273:I2288 I2291:I2306 I2308:I2323 I2325:I2340 I2342:I2357 I2359:I2374 I2377:I2379 I2381:I2383 I2385:I2387 I2389:I2391 I2393:I2395 I2397:I2399 I2401:I2403 I2405:I2407 I2409:I2411 I2415:I2417 I2420:I2422 I2424:I2426 I2428:I2430 I2432:I2434 I2436:I2438 I2441:I2443 I2446:I2448 I2450:I2452 I2454:I2456 I2458:I2460 I2462:I2464 I2467:I2469 I2472:I2474 I2476:I2478 I2480:I2482 I2484:I2486 I2488:I2490 I2493:I2495 I2498:I2500 I2502:I2504 I2506:I2508 I2510:I2512 I2514:I2516 I2519:I2521 I2524:I2526 I2528:I2530 I2532:I2534 I2536:I2538 I2540:I2542 I2545:I2547 I2550:I2552 I2554:I2556 I2558:I2560 I2562:I2564 I2566:I2568 I2571:I2573 I2576:I2578 I2580:I2582 I2584:I2586 I2588:I2590 I2592:I2594 I2597:I2599 I2602:I2604 I2606:I2608 I2610:I2612 I2614:I2616 I2618:I2620 I2623:I2625 I2628:I2630 I2632:I2634 I2636:I2638 I2640:I2642 I2644:I2646">
    <cfRule type="expression" dxfId="230" priority="6" stopIfTrue="1">
      <formula>$L$5=$I$8</formula>
    </cfRule>
  </conditionalFormatting>
  <conditionalFormatting sqref="J35:J50 J17:J32 J52:J67 J69:J84 J86:J101 J103:J118 J121:J123 J125:J127 J129:J131 J133:J135 J137:J139 J141:J143 J145:J147 J149:J151 J153:J155 J158:J173 J176:J191 J193:J208 J210:J225 J227:J242 J244:J259 J262:J264 J266:J268 J270:J272 J274:J276 J278:J280 J282:J284 J286:J288 J290:J292 J294:J296 J299:J314 J317:J332 J334:J349 J351:J366 J368:J383 J385:J400 J403:J405 J407:J409 J411:J413 J415:J417 J419:J421 J423:J425 J427:J429 J431:J433 J435:J437 J440:J455 J458:J473 J475:J490 J492:J507 J509:J524 J526:J541 J544:J546 J548:J550 J552:J554 J556:J558 J560:J562 J564:J566 J568:J570 J572:J574 J576:J578 J581:J596 J599:J614 J616:J631 J633:J648 J650:J665 J667:J682 J685:J687 J689:J691 J693:J695 J697:J699 J701:J703 J705:J707 J709:J711 J713:J715 J717:J719 J722:J737 J740:J755 J757:J772 J774:J789 J791:J806 J808:J823 J826:J828 J830:J832 J834:J836 J838:J840 J842:J844 J846:J848 J850:J852 J854:J856 J858:J860 J863:J878 J881:J896 J898:J913 J915:J930 J932:J947 J949:J964 J967:J969 J971:J973 J975:J977 J979:J981 J983:J985 J987:J989 J991:J993 J995:J997 J999:J1001 J1004:J1019 J1022:J1037 J1039:J1054 J1056:J1071 J1073:J1088 J1090:J1105 J1108:J1110 J1112:J1114 J1116:J1118 J1120:J1122 J1124:J1126 J1128:J1130 J1132:J1134 J1136:J1138 J1140:J1142 J1145:J1160 J1163:J1178 J1180:J1195 J1197:J1212 J1214:J1229 J1231:J1246 J1249:J1251 J1253:J1255 J1257:J1259 J1261:J1263 J1265:J1267 J1269:J1271 J1273:J1275 J1277:J1279 J1281:J1283 J1286:J1301 J1304:J1319 J1321:J1336 J1338:J1353 J1355:J1370 J1372:J1387 J1390:J1392 J1394:J1396 J1398:J1400 J1402:J1404 J1406:J1408 J1410:J1412 J1414:J1416 J1418:J1420 J1422:J1424 J1427:J1442 J1445:J1460 J1462:J1477 J1479:J1494 J1496:J1511 J1513:J1528 J1531:J1533 J1535:J1537 J1539:J1541 J1543:J1545 J1547:J1549 J1551:J1553 J1555:J1557 J1559:J1561 J1563:J1565 J1568:J1583 J1586:J1601 J1603:J1618 J1620:J1635 J1637:J1652 J1654:J1669 J1672:J1674 J1676:J1678 J1680:J1682 J1684:J1686 J1688:J1690 J1692:J1694 J1696:J1698 J1700:J1702 J1704:J1706 J1709:J1724 J1727:J1742 J1744:J1759 J1761:J1776 J1778:J1793 J1795:J1810 J1813:J1815 J1817:J1819 J1821:J1823 J1825:J1827 J1829:J1831 J1833:J1835 J1837:J1839 J1841:J1843 J1845:J1847 J1850:J1865 J1868:J1883 J1885:J1900 J1902:J1917 J1919:J1934 J1936:J1951 J1954:J1956 J1958:J1960 J1962:J1964 J1966:J1968 J1970:J1972 J1974:J1976 J1978:J1980 J1982:J1984 J1986:J1988 J1991:J2006 J2009:J2024 J2026:J2041 J2043:J2058 J2060:J2075 J2077:J2092 J2095:J2097 J2099:J2101 J2103:J2105 J2107:J2109 J2111:J2113 J2115:J2117 J2119:J2121 J2123:J2125 J2127:J2129 J2132:J2147 J2150:J2165 J2167:J2182 J2184:J2199 J2201:J2216 J2218:J2233 J2236:J2238 J2240:J2242 J2244:J2246 J2248:J2250 J2252:J2254 J2256:J2258 J2260:J2262 J2264:J2266 J2268:J2270 J2273:J2288 J2291:J2306 J2308:J2323 J2325:J2340 J2342:J2357 J2359:J2374 J2377:J2379 J2381:J2383 J2385:J2387 J2389:J2391 J2393:J2395 J2397:J2399 J2401:J2403 J2405:J2407 J2409:J2411 J2415:J2417 J2420:J2422 J2424:J2426 J2428:J2430 J2432:J2434 J2436:J2438 J2441:J2443 J2446:J2448 J2450:J2452 J2454:J2456 J2458:J2460 J2462:J2464 J2467:J2469 J2472:J2474 J2476:J2478 J2480:J2482 J2484:J2486 J2488:J2490 J2493:J2495 J2498:J2500 J2502:J2504 J2506:J2508 J2510:J2512 J2514:J2516 J2519:J2521 J2524:J2526 J2528:J2530 J2532:J2534 J2536:J2538 J2540:J2542 J2545:J2547 J2550:J2552 J2554:J2556 J2558:J2560 J2562:J2564 J2566:J2568 J2571:J2573 J2576:J2578 J2580:J2582 J2584:J2586 J2588:J2590 J2592:J2594 J2597:J2599 J2602:J2604 J2606:J2608 J2610:J2612 J2614:J2616 J2618:J2620 J2623:J2625 J2628:J2630 J2632:J2634 J2636:J2638 J2640:J2642 J2644:J2646">
    <cfRule type="expression" dxfId="229" priority="7" stopIfTrue="1">
      <formula>$L$5=$J$8</formula>
    </cfRule>
  </conditionalFormatting>
  <conditionalFormatting sqref="K35:K50 K17:K32 K52:K67 K69:K84 K86:K101 K103:K118 K121:K123 K125:K127 K129:K131 K133:K135 K137:K139 K141:K143 K145:K147 K149:K151 K153:K155 K158:K173 K176:K191 K193:K208 K210:K225 K227:K242 K244:K259 K262:K264 K266:K268 K270:K272 K274:K276 K278:K280 K282:K284 K286:K288 K290:K292 K294:K296 K299:K314 K317:K332 K334:K349 K351:K366 K368:K383 K385:K400 K403:K405 K407:K409 K411:K413 K415:K417 K419:K421 K423:K425 K427:K429 K431:K433 K435:K437 K440:K455 K458:K473 K475:K490 K492:K507 K509:K524 K526:K541 K544:K546 K548:K550 K552:K554 K556:K558 K560:K562 K564:K566 K568:K570 K572:K574 K576:K578 K581:K596 K599:K614 K616:K631 K633:K648 K650:K665 K667:K682 K685:K687 K689:K691 K693:K695 K697:K699 K701:K703 K705:K707 K709:K711 K713:K715 K717:K719 K722:K737 K740:K755 K757:K772 K774:K789 K791:K806 K808:K823 K826:K828 K830:K832 K834:K836 K838:K840 K842:K844 K846:K848 K850:K852 K854:K856 K858:K860 K863:K878 K881:K896 K898:K913 K915:K930 K932:K947 K949:K964 K967:K969 K971:K973 K975:K977 K979:K981 K983:K985 K987:K989 K991:K993 K995:K997 K999:K1001 K1004:K1019 K1022:K1037 K1039:K1054 K1056:K1071 K1073:K1088 K1090:K1105 K1108:K1110 K1112:K1114 K1116:K1118 K1120:K1122 K1124:K1126 K1128:K1130 K1132:K1134 K1136:K1138 K1140:K1142 K1145:K1160 K1163:K1178 K1180:K1195 K1197:K1212 K1214:K1229 K1231:K1246 K1249:K1251 K1253:K1255 K1257:K1259 K1261:K1263 K1265:K1267 K1269:K1271 K1273:K1275 K1277:K1279 K1281:K1283 K1286:K1301 K1304:K1319 K1321:K1336 K1338:K1353 K1355:K1370 K1372:K1387 K1390:K1392 K1394:K1396 K1398:K1400 K1402:K1404 K1406:K1408 K1410:K1412 K1414:K1416 K1418:K1420 K1422:K1424 K1427:K1442 K1445:K1460 K1462:K1477 K1479:K1494 K1496:K1511 K1513:K1528 K1531:K1533 K1535:K1537 K1539:K1541 K1543:K1545 K1547:K1549 K1551:K1553 K1555:K1557 K1559:K1561 K1563:K1565 K1568:K1583 K1586:K1601 K1603:K1618 K1620:K1635 K1637:K1652 K1654:K1669 K1672:K1674 K1676:K1678 K1680:K1682 K1684:K1686 K1688:K1690 K1692:K1694 K1696:K1698 K1700:K1702 K1704:K1706 K1709:K1724 K1727:K1742 K1744:K1759 K1761:K1776 K1778:K1793 K1795:K1810 K1813:K1815 K1817:K1819 K1821:K1823 K1825:K1827 K1829:K1831 K1833:K1835 K1837:K1839 K1841:K1843 K1845:K1847 K1850:K1865 K1868:K1883 K1885:K1900 K1902:K1917 K1919:K1934 K1936:K1951 K1954:K1956 K1958:K1960 K1962:K1964 K1966:K1968 K1970:K1972 K1974:K1976 K1978:K1980 K1982:K1984 K1986:K1988 K1991:K2006 K2009:K2024 K2026:K2041 K2043:K2058 K2060:K2075 K2077:K2092 K2095:K2097 K2099:K2101 K2103:K2105 K2107:K2109 K2111:K2113 K2115:K2117 K2119:K2121 K2123:K2125 K2127:K2129 K2132:K2147 K2150:K2165 K2167:K2182 K2184:K2199 K2201:K2216 K2218:K2233 K2236:K2238 K2240:K2242 K2244:K2246 K2248:K2250 K2252:K2254 K2256:K2258 K2260:K2262 K2264:K2266 K2268:K2270 K2273:K2288 K2291:K2306 K2308:K2323 K2325:K2340 K2342:K2357 K2359:K2374 K2377:K2379 K2381:K2383 K2385:K2387 K2389:K2391 K2393:K2395 K2397:K2399 K2401:K2403 K2405:K2407 K2409:K2411 K2415:K2417 K2420:K2422 K2424:K2426 K2428:K2430 K2432:K2434 K2436:K2438 K2441:K2443 K2446:K2448 K2450:K2452 K2454:K2456 K2458:K2460 K2462:K2464 K2467:K2469 K2472:K2474 K2476:K2478 K2480:K2482 K2484:K2486 K2488:K2490 K2493:K2495 K2498:K2500 K2502:K2504 K2506:K2508 K2510:K2512 K2514:K2516 K2519:K2521 K2524:K2526 K2528:K2530 K2532:K2534 K2536:K2538 K2540:K2542 K2545:K2547 K2550:K2552 K2554:K2556 K2558:K2560 K2562:K2564 K2566:K2568 K2571:K2573 K2576:K2578 K2580:K2582 K2584:K2586 K2588:K2590 K2592:K2594 K2597:K2599 K2602:K2604 K2606:K2608 K2610:K2612 K2614:K2616 K2618:K2620 K2623:K2625 K2628:K2630 K2632:K2634 K2636:K2638 K2640:K2642 K2644:K2646">
    <cfRule type="expression" dxfId="228" priority="8" stopIfTrue="1">
      <formula>$L$5=$K$8</formula>
    </cfRule>
  </conditionalFormatting>
  <conditionalFormatting sqref="L35:L50 L17:L32 L52:L67 L69:L84 L86:L101 L103:L118 L121:L123 L125:L127 L129:L131 L133:L135 L137:L139 L141:L143 L145:L147 L149:L151 L153:L155 L158:L173 L176:L191 L193:L208 L210:L225 L227:L242 L244:L259 L262:L264 L266:L268 L270:L272 L274:L276 L278:L280 L282:L284 L286:L288 L290:L292 L294:L296 L299:L314 L317:L332 L334:L349 L351:L366 L368:L383 L385:L400 L403:L405 L407:L409 L411:L413 L415:L417 L419:L421 L423:L425 L427:L429 L431:L433 L435:L437 L440:L455 L458:L473 L475:L490 L492:L507 L509:L524 L526:L541 L544:L546 L548:L550 L552:L554 L556:L558 L560:L562 L564:L566 L568:L570 L572:L574 L576:L578 L581:L596 L599:L614 L616:L631 L633:L648 L650:L665 L667:L682 L685:L687 L689:L691 L693:L695 L697:L699 L701:L703 L705:L707 L709:L711 L713:L715 L717:L719 L722:L737 L740:L755 L757:L772 L774:L789 L791:L806 L808:L823 L826:L828 L830:L832 L834:L836 L838:L840 L842:L844 L846:L848 L850:L852 L854:L856 L858:L860 L863:L878 L881:L896 L898:L913 L915:L930 L932:L947 L949:L964 L967:L969 L971:L973 L975:L977 L979:L981 L983:L985 L987:L989 L991:L993 L995:L997 L999:L1001 L1004:L1019 L1022:L1037 L1039:L1054 L1056:L1071 L1073:L1088 L1090:L1105 L1108:L1110 L1112:L1114 L1116:L1118 L1120:L1122 L1124:L1126 L1128:L1130 L1132:L1134 L1136:L1138 L1140:L1142 L1145:L1160 L1163:L1178 L1180:L1195 L1197:L1212 L1214:L1229 L1231:L1246 L1249:L1251 L1253:L1255 L1257:L1259 L1261:L1263 L1265:L1267 L1269:L1271 L1273:L1275 L1277:L1279 L1281:L1283 L1286:L1301 L1304:L1319 L1321:L1336 L1338:L1353 L1355:L1370 L1372:L1387 L1390:L1392 L1394:L1396 L1398:L1400 L1402:L1404 L1406:L1408 L1410:L1412 L1414:L1416 L1418:L1420 L1422:L1424 L1427:L1442 L1445:L1460 L1462:L1477 L1479:L1494 L1496:L1511 L1513:L1528 L1531:L1533 L1535:L1537 L1539:L1541 L1543:L1545 L1547:L1549 L1551:L1553 L1555:L1557 L1559:L1561 L1563:L1565 L1568:L1583 L1586:L1601 L1603:L1618 L1620:L1635 L1637:L1652 L1654:L1669 L1672:L1674 L1676:L1678 L1680:L1682 L1684:L1686 L1688:L1690 L1692:L1694 L1696:L1698 L1700:L1702 L1704:L1706 L1709:L1724 L1727:L1742 L1744:L1759 L1761:L1776 L1778:L1793 L1795:L1810 L1813:L1815 L1817:L1819 L1821:L1823 L1825:L1827 L1829:L1831 L1833:L1835 L1837:L1839 L1841:L1843 L1845:L1847 L1850:L1865 L1868:L1883 L1885:L1900 L1902:L1917 L1919:L1934 L1936:L1951 L1954:L1956 L1958:L1960 L1962:L1964 L1966:L1968 L1970:L1972 L1974:L1976 L1978:L1980 L1982:L1984 L1986:L1988 L1991:L2006 L2009:L2024 L2026:L2041 L2043:L2058 L2060:L2075 L2077:L2092 L2095:L2097 L2099:L2101 L2103:L2105 L2107:L2109 L2111:L2113 L2115:L2117 L2119:L2121 L2123:L2125 L2127:L2129 L2132:L2147 L2150:L2165 L2167:L2182 L2184:L2199 L2201:L2216 L2218:L2233 L2236:L2238 L2240:L2242 L2244:L2246 L2248:L2250 L2252:L2254 L2256:L2258 L2260:L2262 L2264:L2266 L2268:L2270 L2273:L2288 L2291:L2306 L2308:L2323 L2325:L2340 L2342:L2357 L2359:L2374 L2377:L2379 L2381:L2383 L2385:L2387 L2389:L2391 L2393:L2395 L2397:L2399 L2401:L2403 L2405:L2407 L2409:L2411 L2415:L2417 L2420:L2422 L2424:L2426 L2428:L2430 L2432:L2434 L2436:L2438 L2441:L2443 L2446:L2448 L2450:L2452 L2454:L2456 L2458:L2460 L2462:L2464 L2467:L2469 L2472:L2474 L2476:L2478 L2480:L2482 L2484:L2486 L2488:L2490 L2493:L2495 L2498:L2500 L2502:L2504 L2506:L2508 L2510:L2512 L2514:L2516 L2519:L2521 L2524:L2526 L2528:L2530 L2532:L2534 L2536:L2538 L2540:L2542 L2545:L2547 L2550:L2552 L2554:L2556 L2558:L2560 L2562:L2564 L2566:L2568 L2571:L2573 L2576:L2578 L2580:L2582 L2584:L2586 L2588:L2590 L2592:L2594 L2597:L2599 L2602:L2604 L2606:L2608 L2610:L2612 L2614:L2616 L2618:L2620 L2623:L2625 L2628:L2630 L2632:L2634 L2636:L2638 L2640:L2642 L2644:L2646">
    <cfRule type="expression" dxfId="227" priority="9" stopIfTrue="1">
      <formula>$L$5=$L$8</formula>
    </cfRule>
  </conditionalFormatting>
  <conditionalFormatting sqref="M35:M50 M17:M32 M52:M67 M69:M84 M86:M101 M103:M118 M121:M123 M125:M127 M129:M131 M133:M135 M137:M139 M141:M143 M145:M147 M149:M151 M153:M155 M158:M173 M176:M191 M193:M208 M210:M225 M227:M242 M244:M259 M262:M264 M266:M268 M270:M272 M274:M276 M278:M280 M282:M284 M286:M288 M290:M292 M294:M296 M299:M314 M317:M332 M334:M349 M351:M366 M368:M383 M385:M400 M403:M405 M407:M409 M411:M413 M415:M417 M419:M421 M423:M425 M427:M429 M431:M433 M435:M437 M440:M455 M458:M473 M475:M490 M492:M507 M509:M524 M526:M541 M544:M546 M548:M550 M552:M554 M556:M558 M560:M562 M564:M566 M568:M570 M572:M574 M576:M578 M581:M596 M599:M614 M616:M631 M633:M648 M650:M665 M667:M682 M685:M687 M689:M691 M693:M695 M697:M699 M701:M703 M705:M707 M709:M711 M713:M715 M717:M719 M722:M737 M740:M755 M757:M772 M774:M789 M791:M806 M808:M823 M826:M828 M830:M832 M834:M836 M838:M840 M842:M844 M846:M848 M850:M852 M854:M856 M858:M860 M863:M878 M881:M896 M898:M913 M915:M930 M932:M947 M949:M964 M967:M969 M971:M973 M975:M977 M979:M981 M983:M985 M987:M989 M991:M993 M995:M997 M999:M1001 M1004:M1019 M1022:M1037 M1039:M1054 M1056:M1071 M1073:M1088 M1090:M1105 M1108:M1110 M1112:M1114 M1116:M1118 M1120:M1122 M1124:M1126 M1128:M1130 M1132:M1134 M1136:M1138 M1140:M1142 M1145:M1160 M1163:M1178 M1180:M1195 M1197:M1212 M1214:M1229 M1231:M1246 M1249:M1251 M1253:M1255 M1257:M1259 M1261:M1263 M1265:M1267 M1269:M1271 M1273:M1275 M1277:M1279 M1281:M1283 M1286:M1301 M1304:M1319 M1321:M1336 M1338:M1353 M1355:M1370 M1372:M1387 M1390:M1392 M1394:M1396 M1398:M1400 M1402:M1404 M1406:M1408 M1410:M1412 M1414:M1416 M1418:M1420 M1422:M1424 M1427:M1442 M1445:M1460 M1462:M1477 M1479:M1494 M1496:M1511 M1513:M1528 M1531:M1533 M1535:M1537 M1539:M1541 M1543:M1545 M1547:M1549 M1551:M1553 M1555:M1557 M1559:M1561 M1563:M1565 M1568:M1583 M1586:M1601 M1603:M1618 M1620:M1635 M1637:M1652 M1654:M1669 M1672:M1674 M1676:M1678 M1680:M1682 M1684:M1686 M1688:M1690 M1692:M1694 M1696:M1698 M1700:M1702 M1704:M1706 M1709:M1724 M1727:M1742 M1744:M1759 M1761:M1776 M1778:M1793 M1795:M1810 M1813:M1815 M1817:M1819 M1821:M1823 M1825:M1827 M1829:M1831 M1833:M1835 M1837:M1839 M1841:M1843 M1845:M1847 M1850:M1865 M1868:M1883 M1885:M1900 M1902:M1917 M1919:M1934 M1936:M1951 M1954:M1956 M1958:M1960 M1962:M1964 M1966:M1968 M1970:M1972 M1974:M1976 M1978:M1980 M1982:M1984 M1986:M1988 M1991:M2006 M2009:M2024 M2026:M2041 M2043:M2058 M2060:M2075 M2077:M2092 M2095:M2097 M2099:M2101 M2103:M2105 M2107:M2109 M2111:M2113 M2115:M2117 M2119:M2121 M2123:M2125 M2127:M2129 M2132:M2147 M2150:M2165 M2167:M2182 M2184:M2199 M2201:M2216 M2218:M2233 M2236:M2238 M2240:M2242 M2244:M2246 M2248:M2250 M2252:M2254 M2256:M2258 M2260:M2262 M2264:M2266 M2268:M2270 M2273:M2288 M2291:M2306 M2308:M2323 M2325:M2340 M2342:M2357 M2359:M2374 M2377:M2379 M2381:M2383 M2385:M2387 M2389:M2391 M2393:M2395 M2397:M2399 M2401:M2403 M2405:M2407 M2409:M2411 M2415:M2417 M2420:M2422 M2424:M2426 M2428:M2430 M2432:M2434 M2436:M2438 M2441:M2443 M2446:M2448 M2450:M2452 M2454:M2456 M2458:M2460 M2462:M2464 M2467:M2469 M2472:M2474 M2476:M2478 M2480:M2482 M2484:M2486 M2488:M2490 M2493:M2495 M2498:M2500 M2502:M2504 M2506:M2508 M2510:M2512 M2514:M2516 M2519:M2521 M2524:M2526 M2528:M2530 M2532:M2534 M2536:M2538 M2540:M2542 M2545:M2547 M2550:M2552 M2554:M2556 M2558:M2560 M2562:M2564 M2566:M2568 M2571:M2573 M2576:M2578 M2580:M2582 M2584:M2586 M2588:M2590 M2592:M2594 M2597:M2599 M2602:M2604 M2606:M2608 M2610:M2612 M2614:M2616 M2618:M2620 M2623:M2625 M2628:M2630 M2632:M2634 M2636:M2638 M2640:M2642 M2644:M2646">
    <cfRule type="expression" dxfId="226" priority="10" stopIfTrue="1">
      <formula>$L$5=$M$8</formula>
    </cfRule>
  </conditionalFormatting>
  <conditionalFormatting sqref="N35:N50 N17:N32 N52:N67 N69:N84 N86:N101 N103:N118 N121:N123 N125:N127 N129:N131 N133:N135 N137:N139 N141:N143 N145:N147 N149:N151 N153:N155 N158:N173 N176:N191 N193:N208 N210:N225 N227:N242 N244:N259 N262:N264 N266:N268 N270:N272 N274:N276 N278:N280 N282:N284 N286:N288 N290:N292 N294:N296 N299:N314 N317:N332 N334:N349 N351:N366 N368:N383 N385:N400 N403:N405 N407:N409 N411:N413 N415:N417 N419:N421 N423:N425 N427:N429 N431:N433 N435:N437 N440:N455 N458:N473 N475:N490 N492:N507 N509:N524 N526:N541 N544:N546 N548:N550 N552:N554 N556:N558 N560:N562 N564:N566 N568:N570 N572:N574 N576:N578 N581:N596 N599:N614 N616:N631 N633:N648 N650:N665 N667:N682 N685:N687 N689:N691 N693:N695 N697:N699 N701:N703 N705:N707 N709:N711 N713:N715 N717:N719 N722:N737 N740:N755 N757:N772 N774:N789 N791:N806 N808:N823 N826:N828 N830:N832 N834:N836 N838:N840 N842:N844 N846:N848 N850:N852 N854:N856 N858:N860 N863:N878 N881:N896 N898:N913 N915:N930 N932:N947 N949:N964 N967:N969 N971:N973 N975:N977 N979:N981 N983:N985 N987:N989 N991:N993 N995:N997 N999:N1001 N1004:N1019 N1022:N1037 N1039:N1054 N1056:N1071 N1073:N1088 N1090:N1105 N1108:N1110 N1112:N1114 N1116:N1118 N1120:N1122 N1124:N1126 N1128:N1130 N1132:N1134 N1136:N1138 N1140:N1142 N1145:N1160 N1163:N1178 N1180:N1195 N1197:N1212 N1214:N1229 N1231:N1246 N1249:N1251 N1253:N1255 N1257:N1259 N1261:N1263 N1265:N1267 N1269:N1271 N1273:N1275 N1277:N1279 N1281:N1283 N1286:N1301 N1304:N1319 N1321:N1336 N1338:N1353 N1355:N1370 N1372:N1387 N1390:N1392 N1394:N1396 N1398:N1400 N1402:N1404 N1406:N1408 N1410:N1412 N1414:N1416 N1418:N1420 N1422:N1424 N1427:N1442 N1445:N1460 N1462:N1477 N1479:N1494 N1496:N1511 N1513:N1528 N1531:N1533 N1535:N1537 N1539:N1541 N1543:N1545 N1547:N1549 N1551:N1553 N1555:N1557 N1559:N1561 N1563:N1565 N1568:N1583 N1586:N1601 N1603:N1618 N1620:N1635 N1637:N1652 N1654:N1669 N1672:N1674 N1676:N1678 N1680:N1682 N1684:N1686 N1688:N1690 N1692:N1694 N1696:N1698 N1700:N1702 N1704:N1706 N1709:N1724 N1727:N1742 N1744:N1759 N1761:N1776 N1778:N1793 N1795:N1810 N1813:N1815 N1817:N1819 N1821:N1823 N1825:N1827 N1829:N1831 N1833:N1835 N1837:N1839 N1841:N1843 N1845:N1847 N1850:N1865 N1868:N1883 N1885:N1900 N1902:N1917 N1919:N1934 N1936:N1951 N1954:N1956 N1958:N1960 N1962:N1964 N1966:N1968 N1970:N1972 N1974:N1976 N1978:N1980 N1982:N1984 N1986:N1988 N1991:N2006 N2009:N2024 N2026:N2041 N2043:N2058 N2060:N2075 N2077:N2092 N2095:N2097 N2099:N2101 N2103:N2105 N2107:N2109 N2111:N2113 N2115:N2117 N2119:N2121 N2123:N2125 N2127:N2129 N2132:N2147 N2150:N2165 N2167:N2182 N2184:N2199 N2201:N2216 N2218:N2233 N2236:N2238 N2240:N2242 N2244:N2246 N2248:N2250 N2252:N2254 N2256:N2258 N2260:N2262 N2264:N2266 N2268:N2270 N2273:N2288 N2291:N2306 N2308:N2323 N2325:N2340 N2342:N2357 N2359:N2374 N2377:N2379 N2381:N2383 N2385:N2387 N2389:N2391 N2393:N2395 N2397:N2399 N2401:N2403 N2405:N2407 N2409:N2411 N2415:N2417 N2420:N2422 N2424:N2426 N2428:N2430 N2432:N2434 N2436:N2438 N2441:N2443 N2446:N2448 N2450:N2452 N2454:N2456 N2458:N2460 N2462:N2464 N2467:N2469 N2472:N2474 N2476:N2478 N2480:N2482 N2484:N2486 N2488:N2490 N2493:N2495 N2498:N2500 N2502:N2504 N2506:N2508 N2510:N2512 N2514:N2516 N2519:N2521 N2524:N2526 N2528:N2530 N2532:N2534 N2536:N2538 N2540:N2542 N2545:N2547 N2550:N2552 N2554:N2556 N2558:N2560 N2562:N2564 N2566:N2568 N2571:N2573 N2576:N2578 N2580:N2582 N2584:N2586 N2588:N2590 N2592:N2594 N2597:N2599 N2602:N2604 N2606:N2608 N2610:N2612 N2614:N2616 N2618:N2620 N2623:N2625 N2628:N2630 N2632:N2634 N2636:N2638 N2640:N2642 N2644:N2646">
    <cfRule type="expression" dxfId="225" priority="31" stopIfTrue="1">
      <formula>$L$5=$N$8</formula>
    </cfRule>
  </conditionalFormatting>
  <dataValidations count="3">
    <dataValidation type="list" allowBlank="1" showInputMessage="1" showErrorMessage="1" sqref="E5:F5" xr:uid="{00000000-0002-0000-0F00-000000000000}">
      <formula1>CONJUNTO_1</formula1>
    </dataValidation>
    <dataValidation type="list" allowBlank="1" showInputMessage="1" showErrorMessage="1" sqref="H5:I5" xr:uid="{00000000-0002-0000-0F00-000001000000}">
      <formula1>INDIRECT($O$5)</formula1>
    </dataValidation>
    <dataValidation type="list" allowBlank="1" showInputMessage="1" showErrorMessage="1" sqref="L5:M5" xr:uid="{00000000-0002-0000-0F00-000002000000}">
      <formula1>Racios_Fin_T</formula1>
    </dataValidation>
  </dataValidations>
  <hyperlinks>
    <hyperlink ref="B5" location="Índice!A1" display="&lt;&lt;" xr:uid="{00000000-0004-0000-0F00-000000000000}"/>
    <hyperlink ref="M2" location="'Rácios Fin_T'!A1" display="Ver Totais" xr:uid="{00000000-0004-0000-0F00-000001000000}"/>
  </hyperlinks>
  <pageMargins left="0.23622047244094491" right="0.23622047244094491" top="0.70866141732283472" bottom="0.31496062992125984" header="0.31496062992125984" footer="0.31496062992125984"/>
  <pageSetup paperSize="9"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892F69"/>
  </sheetPr>
  <dimension ref="A1:L49"/>
  <sheetViews>
    <sheetView showGridLines="0" zoomScaleNormal="100" workbookViewId="0">
      <selection activeCell="C5" sqref="C5"/>
    </sheetView>
  </sheetViews>
  <sheetFormatPr defaultColWidth="0" defaultRowHeight="11.25" zeroHeight="1" x14ac:dyDescent="0.2"/>
  <cols>
    <col min="1" max="1" width="0.85546875" style="1" customWidth="1"/>
    <col min="2" max="2" width="4.7109375" style="1" customWidth="1"/>
    <col min="3" max="3" width="38.5703125" style="1" customWidth="1"/>
    <col min="4" max="4" width="73.85546875" style="1" customWidth="1"/>
    <col min="5" max="5" width="0.85546875" style="1" customWidth="1"/>
    <col min="6" max="12" width="0" style="1" hidden="1" customWidth="1"/>
    <col min="13" max="16384" width="9.140625" style="1" hidden="1"/>
  </cols>
  <sheetData>
    <row r="1" spans="1:12" ht="9.75" customHeight="1" x14ac:dyDescent="0.2"/>
    <row r="2" spans="1:12" ht="9.75" customHeight="1" x14ac:dyDescent="0.2">
      <c r="B2" s="202" t="s">
        <v>419</v>
      </c>
    </row>
    <row r="3" spans="1:12" ht="9.75" customHeight="1" x14ac:dyDescent="0.2"/>
    <row r="4" spans="1:12" s="5" customFormat="1" ht="15" customHeight="1" x14ac:dyDescent="0.25">
      <c r="A4" s="20"/>
      <c r="B4" s="20"/>
      <c r="C4" s="201" t="s">
        <v>723</v>
      </c>
      <c r="D4" s="20"/>
      <c r="E4" s="20"/>
      <c r="F4" s="20"/>
      <c r="G4" s="17"/>
      <c r="H4" s="17"/>
      <c r="I4" s="17"/>
      <c r="J4" s="17"/>
    </row>
    <row r="5" spans="1:12" s="5" customFormat="1" ht="15" customHeight="1" x14ac:dyDescent="0.25">
      <c r="A5" s="20"/>
      <c r="B5" s="20"/>
      <c r="C5" s="63" t="s">
        <v>34</v>
      </c>
      <c r="D5" s="20"/>
      <c r="E5" s="20"/>
      <c r="F5" s="20"/>
      <c r="G5" s="17"/>
      <c r="H5" s="17"/>
      <c r="I5" s="17"/>
      <c r="J5" s="17"/>
      <c r="L5" s="54"/>
    </row>
    <row r="6" spans="1:12" customFormat="1" ht="11.25" customHeight="1" x14ac:dyDescent="0.25">
      <c r="C6" s="13"/>
      <c r="D6" s="13"/>
    </row>
    <row r="7" spans="1:12" ht="12.95" customHeight="1" x14ac:dyDescent="0.2">
      <c r="C7" s="187" t="s">
        <v>463</v>
      </c>
      <c r="D7" s="187"/>
    </row>
    <row r="8" spans="1:12" ht="5.0999999999999996" customHeight="1" x14ac:dyDescent="0.2">
      <c r="C8" s="14"/>
      <c r="D8" s="14"/>
    </row>
    <row r="9" spans="1:12" ht="12.95" customHeight="1" x14ac:dyDescent="0.2">
      <c r="C9" s="55" t="s">
        <v>62</v>
      </c>
      <c r="D9" s="55" t="s">
        <v>63</v>
      </c>
    </row>
    <row r="10" spans="1:12" ht="12.95" customHeight="1" x14ac:dyDescent="0.2">
      <c r="C10" s="56" t="s">
        <v>64</v>
      </c>
      <c r="D10" s="56" t="s">
        <v>65</v>
      </c>
    </row>
    <row r="11" spans="1:12" ht="12.95" customHeight="1" x14ac:dyDescent="0.2">
      <c r="C11" s="56" t="s">
        <v>66</v>
      </c>
      <c r="D11" s="56" t="s">
        <v>67</v>
      </c>
    </row>
    <row r="12" spans="1:12" ht="12.95" customHeight="1" x14ac:dyDescent="0.2">
      <c r="C12" s="59" t="s">
        <v>480</v>
      </c>
      <c r="D12" s="59" t="s">
        <v>481</v>
      </c>
    </row>
    <row r="13" spans="1:12" ht="5.0999999999999996" customHeight="1" x14ac:dyDescent="0.2"/>
    <row r="14" spans="1:12" ht="12.95" customHeight="1" x14ac:dyDescent="0.2">
      <c r="C14" s="187" t="s">
        <v>464</v>
      </c>
      <c r="D14" s="187"/>
    </row>
    <row r="15" spans="1:12" ht="5.0999999999999996" customHeight="1" x14ac:dyDescent="0.2">
      <c r="C15" s="14"/>
      <c r="D15" s="14"/>
    </row>
    <row r="16" spans="1:12" ht="12.95" customHeight="1" x14ac:dyDescent="0.2">
      <c r="C16" s="57" t="s">
        <v>9</v>
      </c>
      <c r="D16" s="57" t="s">
        <v>68</v>
      </c>
    </row>
    <row r="17" spans="3:4" ht="12.95" customHeight="1" x14ac:dyDescent="0.2">
      <c r="C17" s="58" t="s">
        <v>69</v>
      </c>
      <c r="D17" s="58" t="s">
        <v>70</v>
      </c>
    </row>
    <row r="18" spans="3:4" ht="12.95" customHeight="1" x14ac:dyDescent="0.2">
      <c r="C18" s="58" t="s">
        <v>71</v>
      </c>
      <c r="D18" s="58" t="s">
        <v>72</v>
      </c>
    </row>
    <row r="19" spans="3:4" ht="12.95" customHeight="1" x14ac:dyDescent="0.2">
      <c r="C19" s="58" t="s">
        <v>8</v>
      </c>
      <c r="D19" s="58" t="s">
        <v>73</v>
      </c>
    </row>
    <row r="20" spans="3:4" ht="12.95" customHeight="1" x14ac:dyDescent="0.2">
      <c r="C20" s="58" t="s">
        <v>12</v>
      </c>
      <c r="D20" s="58" t="s">
        <v>74</v>
      </c>
    </row>
    <row r="21" spans="3:4" ht="12.95" customHeight="1" x14ac:dyDescent="0.2">
      <c r="C21" s="58" t="s">
        <v>75</v>
      </c>
      <c r="D21" s="58" t="s">
        <v>76</v>
      </c>
    </row>
    <row r="22" spans="3:4" ht="12.95" customHeight="1" x14ac:dyDescent="0.2">
      <c r="C22" s="59" t="s">
        <v>77</v>
      </c>
      <c r="D22" s="59" t="s">
        <v>78</v>
      </c>
    </row>
    <row r="23" spans="3:4" ht="5.0999999999999996" customHeight="1" x14ac:dyDescent="0.2"/>
    <row r="24" spans="3:4" ht="12.95" customHeight="1" x14ac:dyDescent="0.2">
      <c r="C24" s="187" t="s">
        <v>465</v>
      </c>
      <c r="D24" s="187" t="s">
        <v>466</v>
      </c>
    </row>
    <row r="25" spans="3:4" ht="5.0999999999999996" customHeight="1" x14ac:dyDescent="0.2">
      <c r="C25" s="14"/>
      <c r="D25" s="14"/>
    </row>
    <row r="26" spans="3:4" ht="12.95" customHeight="1" x14ac:dyDescent="0.2">
      <c r="C26" s="60" t="s">
        <v>79</v>
      </c>
      <c r="D26" s="60" t="s">
        <v>80</v>
      </c>
    </row>
    <row r="27" spans="3:4" ht="12.95" customHeight="1" x14ac:dyDescent="0.2">
      <c r="C27" s="61" t="s">
        <v>81</v>
      </c>
      <c r="D27" s="61" t="s">
        <v>82</v>
      </c>
    </row>
    <row r="28" spans="3:4" ht="12.95" customHeight="1" x14ac:dyDescent="0.2">
      <c r="C28" s="61" t="s">
        <v>5</v>
      </c>
      <c r="D28" s="105" t="s">
        <v>83</v>
      </c>
    </row>
    <row r="29" spans="3:4" ht="35.1" customHeight="1" x14ac:dyDescent="0.2">
      <c r="C29" s="61" t="s">
        <v>361</v>
      </c>
      <c r="D29" s="105" t="s">
        <v>472</v>
      </c>
    </row>
    <row r="30" spans="3:4" ht="35.1" customHeight="1" x14ac:dyDescent="0.2">
      <c r="C30" s="61" t="s">
        <v>371</v>
      </c>
      <c r="D30" s="105" t="s">
        <v>473</v>
      </c>
    </row>
    <row r="31" spans="3:4" ht="12.95" customHeight="1" x14ac:dyDescent="0.2">
      <c r="C31" s="61" t="s">
        <v>397</v>
      </c>
      <c r="D31" s="61" t="s">
        <v>85</v>
      </c>
    </row>
    <row r="32" spans="3:4" ht="12.95" customHeight="1" x14ac:dyDescent="0.2">
      <c r="C32" s="61" t="s">
        <v>86</v>
      </c>
      <c r="D32" s="61" t="s">
        <v>87</v>
      </c>
    </row>
    <row r="33" spans="3:4" ht="12.95" customHeight="1" x14ac:dyDescent="0.2">
      <c r="C33" s="61" t="s">
        <v>88</v>
      </c>
      <c r="D33" s="61" t="s">
        <v>89</v>
      </c>
    </row>
    <row r="34" spans="3:4" ht="12.95" customHeight="1" x14ac:dyDescent="0.2">
      <c r="C34" s="61" t="s">
        <v>90</v>
      </c>
      <c r="D34" s="61" t="s">
        <v>91</v>
      </c>
    </row>
    <row r="35" spans="3:4" ht="12.95" customHeight="1" x14ac:dyDescent="0.2">
      <c r="C35" s="61" t="s">
        <v>7</v>
      </c>
      <c r="D35" s="61" t="s">
        <v>407</v>
      </c>
    </row>
    <row r="36" spans="3:4" ht="12.95" customHeight="1" x14ac:dyDescent="0.2">
      <c r="C36" s="61" t="s">
        <v>482</v>
      </c>
      <c r="D36" s="61" t="s">
        <v>84</v>
      </c>
    </row>
    <row r="37" spans="3:4" ht="12.95" customHeight="1" x14ac:dyDescent="0.2">
      <c r="C37" s="61" t="s">
        <v>92</v>
      </c>
      <c r="D37" s="61" t="s">
        <v>93</v>
      </c>
    </row>
    <row r="38" spans="3:4" ht="12.95" customHeight="1" x14ac:dyDescent="0.2">
      <c r="C38" s="61" t="s">
        <v>94</v>
      </c>
      <c r="D38" s="61" t="s">
        <v>95</v>
      </c>
    </row>
    <row r="39" spans="3:4" ht="12.95" customHeight="1" x14ac:dyDescent="0.2">
      <c r="C39" s="61" t="s">
        <v>96</v>
      </c>
      <c r="D39" s="61" t="s">
        <v>97</v>
      </c>
    </row>
    <row r="40" spans="3:4" ht="12.95" customHeight="1" x14ac:dyDescent="0.2">
      <c r="C40" s="61" t="s">
        <v>98</v>
      </c>
      <c r="D40" s="61" t="s">
        <v>99</v>
      </c>
    </row>
    <row r="41" spans="3:4" ht="12.95" customHeight="1" x14ac:dyDescent="0.2">
      <c r="C41" s="61" t="s">
        <v>100</v>
      </c>
      <c r="D41" s="61" t="s">
        <v>101</v>
      </c>
    </row>
    <row r="42" spans="3:4" ht="12.95" customHeight="1" x14ac:dyDescent="0.2">
      <c r="C42" s="61" t="s">
        <v>102</v>
      </c>
      <c r="D42" s="61" t="s">
        <v>103</v>
      </c>
    </row>
    <row r="43" spans="3:4" ht="12.95" customHeight="1" x14ac:dyDescent="0.2">
      <c r="C43" s="61" t="s">
        <v>104</v>
      </c>
      <c r="D43" s="61" t="s">
        <v>105</v>
      </c>
    </row>
    <row r="44" spans="3:4" ht="12.95" customHeight="1" x14ac:dyDescent="0.2">
      <c r="C44" s="61" t="s">
        <v>106</v>
      </c>
      <c r="D44" s="61" t="s">
        <v>107</v>
      </c>
    </row>
    <row r="45" spans="3:4" ht="12.95" customHeight="1" x14ac:dyDescent="0.2">
      <c r="C45" s="61" t="s">
        <v>108</v>
      </c>
      <c r="D45" s="61" t="s">
        <v>109</v>
      </c>
    </row>
    <row r="46" spans="3:4" ht="12.95" customHeight="1" x14ac:dyDescent="0.2">
      <c r="C46" s="61" t="s">
        <v>110</v>
      </c>
      <c r="D46" s="61" t="s">
        <v>111</v>
      </c>
    </row>
    <row r="47" spans="3:4" ht="12.95" customHeight="1" x14ac:dyDescent="0.2">
      <c r="C47" s="61" t="s">
        <v>112</v>
      </c>
      <c r="D47" s="61" t="s">
        <v>113</v>
      </c>
    </row>
    <row r="48" spans="3:4" ht="12.95" customHeight="1" x14ac:dyDescent="0.2">
      <c r="C48" s="62" t="s">
        <v>396</v>
      </c>
      <c r="D48" s="62" t="s">
        <v>114</v>
      </c>
    </row>
    <row r="49" x14ac:dyDescent="0.2"/>
  </sheetData>
  <sheetProtection sheet="1" objects="1" scenarios="1"/>
  <hyperlinks>
    <hyperlink ref="B2" location="Índice!A1" display="&lt;&lt;" xr:uid="{00000000-0004-0000-1000-000000000000}"/>
  </hyperlinks>
  <printOptions horizontalCentered="1"/>
  <pageMargins left="0.23622047244094491" right="0.23622047244094491" top="0.70866141732283472" bottom="0.31496062992125984" header="0.47244094488188981"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0" tint="-0.499984740745262"/>
  </sheetPr>
  <dimension ref="B3:V32"/>
  <sheetViews>
    <sheetView topLeftCell="M1" workbookViewId="0">
      <selection activeCell="R20" sqref="R20"/>
    </sheetView>
  </sheetViews>
  <sheetFormatPr defaultColWidth="9.140625" defaultRowHeight="12.75" x14ac:dyDescent="0.25"/>
  <cols>
    <col min="1" max="1" width="9.140625" style="45"/>
    <col min="2" max="18" width="20.7109375" style="45" customWidth="1"/>
    <col min="19" max="19" width="22.140625" style="45" customWidth="1"/>
    <col min="20" max="20" width="24.28515625" style="45" customWidth="1"/>
    <col min="21" max="21" width="23" style="45" customWidth="1"/>
    <col min="22" max="16384" width="9.140625" style="45"/>
  </cols>
  <sheetData>
    <row r="3" spans="2:22" x14ac:dyDescent="0.25">
      <c r="B3" s="46" t="s">
        <v>401</v>
      </c>
      <c r="C3" s="46" t="s">
        <v>10</v>
      </c>
      <c r="D3" s="46" t="s">
        <v>35</v>
      </c>
      <c r="E3" s="46" t="s">
        <v>11</v>
      </c>
      <c r="F3" s="46" t="s">
        <v>115</v>
      </c>
      <c r="G3" s="46" t="s">
        <v>15</v>
      </c>
      <c r="H3" s="46" t="s">
        <v>437</v>
      </c>
      <c r="I3" s="46" t="s">
        <v>438</v>
      </c>
      <c r="J3" s="46" t="s">
        <v>439</v>
      </c>
      <c r="K3" s="46" t="s">
        <v>440</v>
      </c>
      <c r="L3" s="46" t="s">
        <v>441</v>
      </c>
      <c r="M3" s="46" t="s">
        <v>442</v>
      </c>
      <c r="N3" s="46" t="s">
        <v>443</v>
      </c>
      <c r="O3" s="46" t="s">
        <v>444</v>
      </c>
      <c r="P3" s="46" t="s">
        <v>450</v>
      </c>
      <c r="Q3" s="46" t="s">
        <v>456</v>
      </c>
      <c r="R3" s="46" t="s">
        <v>456</v>
      </c>
      <c r="S3" s="46" t="s">
        <v>475</v>
      </c>
      <c r="T3" s="46" t="s">
        <v>476</v>
      </c>
      <c r="U3" s="46" t="s">
        <v>476</v>
      </c>
      <c r="V3" s="46" t="s">
        <v>35</v>
      </c>
    </row>
    <row r="4" spans="2:22" x14ac:dyDescent="0.25">
      <c r="B4" s="45" t="s">
        <v>116</v>
      </c>
      <c r="C4" s="45" t="s">
        <v>46</v>
      </c>
      <c r="D4" s="45" t="s">
        <v>37</v>
      </c>
      <c r="E4" s="45" t="s">
        <v>12</v>
      </c>
      <c r="F4" s="45" t="s">
        <v>47</v>
      </c>
      <c r="G4" s="45" t="s">
        <v>45</v>
      </c>
      <c r="H4" s="45" t="s">
        <v>0</v>
      </c>
      <c r="I4" s="45" t="s">
        <v>0</v>
      </c>
      <c r="J4" s="45" t="s">
        <v>0</v>
      </c>
      <c r="K4" s="45" t="s">
        <v>0</v>
      </c>
      <c r="L4" s="45" t="s">
        <v>0</v>
      </c>
      <c r="M4" s="45" t="s">
        <v>0</v>
      </c>
      <c r="N4" s="45" t="s">
        <v>38</v>
      </c>
      <c r="O4" s="45" t="s">
        <v>38</v>
      </c>
      <c r="P4" s="45" t="s">
        <v>451</v>
      </c>
      <c r="Q4" s="45" t="s">
        <v>454</v>
      </c>
      <c r="R4" s="45" t="s">
        <v>454</v>
      </c>
      <c r="S4" s="45" t="s">
        <v>116</v>
      </c>
      <c r="T4" s="45" t="s">
        <v>455</v>
      </c>
      <c r="U4" s="45" t="s">
        <v>455</v>
      </c>
      <c r="V4" s="45" t="s">
        <v>477</v>
      </c>
    </row>
    <row r="5" spans="2:22" x14ac:dyDescent="0.25">
      <c r="B5" s="45" t="s">
        <v>416</v>
      </c>
      <c r="D5" s="45" t="s">
        <v>38</v>
      </c>
      <c r="E5" s="45" t="s">
        <v>36</v>
      </c>
      <c r="F5" s="45" t="s">
        <v>48</v>
      </c>
      <c r="G5" s="45" t="s">
        <v>41</v>
      </c>
      <c r="H5" s="45" t="s">
        <v>1</v>
      </c>
      <c r="I5" s="45" t="s">
        <v>338</v>
      </c>
      <c r="J5" s="45" t="s">
        <v>343</v>
      </c>
      <c r="K5" s="45" t="s">
        <v>396</v>
      </c>
      <c r="L5" s="45" t="s">
        <v>433</v>
      </c>
      <c r="M5" s="45" t="s">
        <v>353</v>
      </c>
      <c r="N5" s="45" t="s">
        <v>356</v>
      </c>
      <c r="O5" s="45" t="s">
        <v>1</v>
      </c>
      <c r="P5" s="45" t="s">
        <v>47</v>
      </c>
      <c r="Q5" s="45" t="s">
        <v>37</v>
      </c>
      <c r="R5" s="45" t="s">
        <v>37</v>
      </c>
      <c r="S5" s="45" t="s">
        <v>416</v>
      </c>
      <c r="T5" s="45" t="s">
        <v>12</v>
      </c>
      <c r="U5" s="45" t="s">
        <v>12</v>
      </c>
      <c r="V5" s="45" t="s">
        <v>478</v>
      </c>
    </row>
    <row r="6" spans="2:22" x14ac:dyDescent="0.25">
      <c r="B6" s="45" t="s">
        <v>415</v>
      </c>
      <c r="D6" s="45" t="s">
        <v>477</v>
      </c>
      <c r="E6" s="45" t="s">
        <v>44</v>
      </c>
      <c r="F6" s="45" t="s">
        <v>49</v>
      </c>
      <c r="G6" s="45" t="s">
        <v>546</v>
      </c>
      <c r="H6" s="45" t="s">
        <v>2</v>
      </c>
      <c r="I6" s="45" t="s">
        <v>117</v>
      </c>
      <c r="J6" s="45" t="s">
        <v>394</v>
      </c>
      <c r="K6" s="45" t="s">
        <v>112</v>
      </c>
      <c r="L6" s="45" t="s">
        <v>428</v>
      </c>
      <c r="M6" s="45" t="s">
        <v>354</v>
      </c>
      <c r="N6" s="45" t="s">
        <v>106</v>
      </c>
      <c r="O6" s="45" t="s">
        <v>338</v>
      </c>
      <c r="P6" s="45" t="s">
        <v>48</v>
      </c>
      <c r="Q6" s="45" t="s">
        <v>38</v>
      </c>
      <c r="R6" s="45" t="s">
        <v>38</v>
      </c>
      <c r="S6" s="45" t="s">
        <v>415</v>
      </c>
      <c r="T6" s="45" t="s">
        <v>36</v>
      </c>
      <c r="U6" s="45" t="s">
        <v>36</v>
      </c>
      <c r="V6" s="45" t="s">
        <v>479</v>
      </c>
    </row>
    <row r="7" spans="2:22" x14ac:dyDescent="0.25">
      <c r="B7" s="45" t="s">
        <v>417</v>
      </c>
      <c r="D7" s="45" t="s">
        <v>478</v>
      </c>
      <c r="E7" s="45" t="s">
        <v>363</v>
      </c>
      <c r="F7" s="45" t="s">
        <v>362</v>
      </c>
      <c r="G7" s="45" t="s">
        <v>547</v>
      </c>
      <c r="H7" s="45" t="s">
        <v>3</v>
      </c>
      <c r="I7" s="45" t="s">
        <v>118</v>
      </c>
      <c r="J7" s="45" t="s">
        <v>70</v>
      </c>
      <c r="K7" s="45" t="s">
        <v>426</v>
      </c>
      <c r="L7" s="45" t="s">
        <v>345</v>
      </c>
      <c r="M7" s="45" t="s">
        <v>355</v>
      </c>
      <c r="N7" s="45" t="s">
        <v>81</v>
      </c>
      <c r="O7" s="45" t="s">
        <v>394</v>
      </c>
      <c r="P7" s="45" t="s">
        <v>49</v>
      </c>
      <c r="Q7" s="51" t="s">
        <v>449</v>
      </c>
      <c r="R7" s="51" t="s">
        <v>449</v>
      </c>
      <c r="S7" s="45" t="s">
        <v>417</v>
      </c>
      <c r="T7" s="45" t="s">
        <v>44</v>
      </c>
      <c r="U7" s="45" t="s">
        <v>44</v>
      </c>
    </row>
    <row r="8" spans="2:22" x14ac:dyDescent="0.25">
      <c r="B8" s="45" t="s">
        <v>418</v>
      </c>
      <c r="D8" s="45" t="s">
        <v>479</v>
      </c>
      <c r="E8" s="45" t="s">
        <v>39</v>
      </c>
      <c r="F8" s="45" t="s">
        <v>50</v>
      </c>
      <c r="G8" s="45" t="s">
        <v>548</v>
      </c>
      <c r="H8" s="45" t="s">
        <v>4</v>
      </c>
      <c r="I8" s="45" t="s">
        <v>342</v>
      </c>
      <c r="J8" s="45" t="s">
        <v>344</v>
      </c>
      <c r="K8" s="45" t="s">
        <v>110</v>
      </c>
      <c r="L8" s="45" t="s">
        <v>432</v>
      </c>
      <c r="M8" s="45" t="s">
        <v>370</v>
      </c>
      <c r="N8" s="45" t="s">
        <v>482</v>
      </c>
      <c r="O8" s="45" t="s">
        <v>404</v>
      </c>
      <c r="P8" s="45" t="s">
        <v>362</v>
      </c>
      <c r="Q8" s="45" t="s">
        <v>455</v>
      </c>
      <c r="R8" s="45" t="s">
        <v>455</v>
      </c>
      <c r="S8" s="45" t="s">
        <v>418</v>
      </c>
      <c r="T8" s="45" t="s">
        <v>363</v>
      </c>
      <c r="U8" s="45" t="s">
        <v>363</v>
      </c>
    </row>
    <row r="9" spans="2:22" x14ac:dyDescent="0.25">
      <c r="F9" s="45" t="s">
        <v>51</v>
      </c>
      <c r="G9" s="45" t="s">
        <v>42</v>
      </c>
      <c r="H9" s="45" t="s">
        <v>5</v>
      </c>
      <c r="I9" s="45" t="s">
        <v>339</v>
      </c>
      <c r="K9" s="45" t="s">
        <v>98</v>
      </c>
      <c r="L9" s="45" t="s">
        <v>429</v>
      </c>
      <c r="M9" s="45" t="s">
        <v>108</v>
      </c>
      <c r="N9" s="45" t="s">
        <v>92</v>
      </c>
      <c r="O9" s="45" t="s">
        <v>405</v>
      </c>
      <c r="P9" s="45" t="s">
        <v>50</v>
      </c>
      <c r="Q9" s="45" t="s">
        <v>12</v>
      </c>
      <c r="R9" s="45" t="s">
        <v>12</v>
      </c>
      <c r="T9" s="45" t="s">
        <v>39</v>
      </c>
      <c r="U9" s="45" t="s">
        <v>39</v>
      </c>
    </row>
    <row r="10" spans="2:22" x14ac:dyDescent="0.25">
      <c r="F10" s="45" t="s">
        <v>61</v>
      </c>
      <c r="G10" s="45" t="s">
        <v>43</v>
      </c>
      <c r="H10" s="45" t="s">
        <v>397</v>
      </c>
      <c r="I10" s="45" t="s">
        <v>340</v>
      </c>
      <c r="L10" s="45" t="s">
        <v>346</v>
      </c>
      <c r="N10" s="45" t="s">
        <v>94</v>
      </c>
      <c r="O10" s="45" t="s">
        <v>411</v>
      </c>
      <c r="P10" s="45" t="s">
        <v>51</v>
      </c>
      <c r="Q10" s="45" t="s">
        <v>36</v>
      </c>
      <c r="R10" s="45" t="s">
        <v>36</v>
      </c>
      <c r="T10" s="51" t="s">
        <v>449</v>
      </c>
    </row>
    <row r="11" spans="2:22" x14ac:dyDescent="0.25">
      <c r="F11" s="45" t="s">
        <v>52</v>
      </c>
      <c r="G11" s="45" t="s">
        <v>493</v>
      </c>
      <c r="H11" s="45" t="s">
        <v>6</v>
      </c>
      <c r="I11" s="45" t="s">
        <v>341</v>
      </c>
      <c r="L11" s="45" t="s">
        <v>347</v>
      </c>
      <c r="N11" s="45" t="s">
        <v>96</v>
      </c>
      <c r="P11" s="45" t="s">
        <v>61</v>
      </c>
      <c r="Q11" s="45" t="s">
        <v>44</v>
      </c>
      <c r="R11" s="45" t="s">
        <v>44</v>
      </c>
      <c r="T11" s="45" t="s">
        <v>452</v>
      </c>
    </row>
    <row r="12" spans="2:22" x14ac:dyDescent="0.25">
      <c r="F12" s="45" t="s">
        <v>53</v>
      </c>
      <c r="G12" s="45" t="s">
        <v>492</v>
      </c>
      <c r="H12" s="45" t="s">
        <v>7</v>
      </c>
      <c r="I12" s="45" t="s">
        <v>406</v>
      </c>
      <c r="L12" s="45" t="s">
        <v>434</v>
      </c>
      <c r="N12" s="45" t="s">
        <v>102</v>
      </c>
      <c r="P12" s="45" t="s">
        <v>52</v>
      </c>
      <c r="Q12" s="45" t="s">
        <v>363</v>
      </c>
      <c r="R12" s="45" t="s">
        <v>363</v>
      </c>
      <c r="T12" s="45" t="s">
        <v>45</v>
      </c>
    </row>
    <row r="13" spans="2:22" x14ac:dyDescent="0.25">
      <c r="F13" s="45" t="s">
        <v>54</v>
      </c>
      <c r="H13" s="45" t="s">
        <v>420</v>
      </c>
      <c r="I13" s="45" t="s">
        <v>365</v>
      </c>
      <c r="L13" s="45" t="s">
        <v>430</v>
      </c>
      <c r="N13" s="45" t="s">
        <v>104</v>
      </c>
      <c r="P13" s="45" t="s">
        <v>53</v>
      </c>
      <c r="Q13" s="45" t="s">
        <v>39</v>
      </c>
      <c r="R13" s="45" t="s">
        <v>39</v>
      </c>
      <c r="T13" s="45" t="s">
        <v>41</v>
      </c>
    </row>
    <row r="14" spans="2:22" x14ac:dyDescent="0.25">
      <c r="F14" s="45" t="s">
        <v>55</v>
      </c>
      <c r="L14" s="45" t="s">
        <v>348</v>
      </c>
      <c r="N14" s="45" t="s">
        <v>100</v>
      </c>
      <c r="P14" s="45" t="s">
        <v>54</v>
      </c>
      <c r="Q14" s="51" t="s">
        <v>627</v>
      </c>
      <c r="T14" s="45" t="s">
        <v>546</v>
      </c>
    </row>
    <row r="15" spans="2:22" x14ac:dyDescent="0.25">
      <c r="F15" s="45" t="s">
        <v>474</v>
      </c>
      <c r="L15" s="45" t="s">
        <v>431</v>
      </c>
      <c r="P15" s="45" t="s">
        <v>55</v>
      </c>
      <c r="Q15" s="45" t="s">
        <v>452</v>
      </c>
      <c r="T15" s="45" t="s">
        <v>547</v>
      </c>
    </row>
    <row r="16" spans="2:22" x14ac:dyDescent="0.25">
      <c r="F16" s="45" t="s">
        <v>56</v>
      </c>
      <c r="L16" s="45" t="s">
        <v>349</v>
      </c>
      <c r="P16" s="45" t="s">
        <v>474</v>
      </c>
      <c r="Q16" s="45" t="s">
        <v>45</v>
      </c>
      <c r="T16" s="45" t="s">
        <v>548</v>
      </c>
    </row>
    <row r="17" spans="6:20" x14ac:dyDescent="0.25">
      <c r="F17" s="45" t="s">
        <v>57</v>
      </c>
      <c r="L17" s="45" t="s">
        <v>350</v>
      </c>
      <c r="P17" s="45" t="s">
        <v>56</v>
      </c>
      <c r="Q17" s="45" t="s">
        <v>41</v>
      </c>
      <c r="T17" s="45" t="s">
        <v>42</v>
      </c>
    </row>
    <row r="18" spans="6:20" x14ac:dyDescent="0.25">
      <c r="F18" s="45" t="s">
        <v>58</v>
      </c>
      <c r="L18" s="45" t="s">
        <v>348</v>
      </c>
      <c r="P18" s="45" t="s">
        <v>57</v>
      </c>
      <c r="Q18" s="45" t="s">
        <v>546</v>
      </c>
      <c r="T18" s="45" t="s">
        <v>43</v>
      </c>
    </row>
    <row r="19" spans="6:20" x14ac:dyDescent="0.25">
      <c r="F19" s="45" t="s">
        <v>59</v>
      </c>
      <c r="L19" s="45" t="s">
        <v>435</v>
      </c>
      <c r="P19" s="45" t="s">
        <v>58</v>
      </c>
      <c r="Q19" s="45" t="s">
        <v>547</v>
      </c>
      <c r="T19" s="45" t="s">
        <v>493</v>
      </c>
    </row>
    <row r="20" spans="6:20" x14ac:dyDescent="0.25">
      <c r="F20" s="45" t="s">
        <v>364</v>
      </c>
      <c r="L20" s="45" t="s">
        <v>351</v>
      </c>
      <c r="P20" s="45" t="s">
        <v>59</v>
      </c>
      <c r="Q20" s="45" t="s">
        <v>548</v>
      </c>
      <c r="T20" s="45" t="s">
        <v>492</v>
      </c>
    </row>
    <row r="21" spans="6:20" x14ac:dyDescent="0.25">
      <c r="L21" s="45" t="s">
        <v>352</v>
      </c>
      <c r="P21" s="45" t="s">
        <v>364</v>
      </c>
      <c r="Q21" s="45" t="s">
        <v>42</v>
      </c>
    </row>
    <row r="22" spans="6:20" x14ac:dyDescent="0.25">
      <c r="P22" s="51" t="s">
        <v>449</v>
      </c>
      <c r="Q22" s="45" t="s">
        <v>43</v>
      </c>
    </row>
    <row r="23" spans="6:20" x14ac:dyDescent="0.25">
      <c r="P23" s="45" t="s">
        <v>452</v>
      </c>
      <c r="Q23" s="45" t="s">
        <v>493</v>
      </c>
    </row>
    <row r="24" spans="6:20" x14ac:dyDescent="0.25">
      <c r="P24" s="45" t="s">
        <v>45</v>
      </c>
      <c r="Q24" s="45" t="s">
        <v>492</v>
      </c>
    </row>
    <row r="25" spans="6:20" x14ac:dyDescent="0.25">
      <c r="P25" s="45" t="s">
        <v>41</v>
      </c>
    </row>
    <row r="26" spans="6:20" x14ac:dyDescent="0.25">
      <c r="P26" s="45" t="s">
        <v>546</v>
      </c>
    </row>
    <row r="27" spans="6:20" x14ac:dyDescent="0.25">
      <c r="P27" s="45" t="s">
        <v>547</v>
      </c>
    </row>
    <row r="28" spans="6:20" x14ac:dyDescent="0.25">
      <c r="P28" s="45" t="s">
        <v>548</v>
      </c>
    </row>
    <row r="29" spans="6:20" x14ac:dyDescent="0.25">
      <c r="P29" s="45" t="s">
        <v>42</v>
      </c>
    </row>
    <row r="30" spans="6:20" x14ac:dyDescent="0.25">
      <c r="P30" s="45" t="s">
        <v>43</v>
      </c>
    </row>
    <row r="31" spans="6:20" x14ac:dyDescent="0.25">
      <c r="P31" s="45" t="s">
        <v>493</v>
      </c>
    </row>
    <row r="32" spans="6:20" x14ac:dyDescent="0.25">
      <c r="P32" s="45" t="s">
        <v>492</v>
      </c>
    </row>
  </sheetData>
  <sheetProtection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FC4E3"/>
  </sheetPr>
  <dimension ref="A1:AD535"/>
  <sheetViews>
    <sheetView showGridLines="0" zoomScaleNormal="100" workbookViewId="0">
      <pane ySplit="14" topLeftCell="A512" activePane="bottomLeft" state="frozen"/>
      <selection pane="bottomLeft" activeCell="D9" sqref="D9:E13"/>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10" width="12.28515625" style="23" customWidth="1"/>
    <col min="11" max="15" width="12.28515625" style="19" customWidth="1"/>
    <col min="16" max="16" width="0.85546875" customWidth="1"/>
    <col min="17" max="28" width="9.140625" hidden="1" customWidth="1"/>
    <col min="29" max="30" width="0" hidden="1" customWidth="1"/>
    <col min="31" max="16384" width="9.140625" hidden="1"/>
  </cols>
  <sheetData>
    <row r="1" spans="2:15" s="68" customFormat="1" ht="4.5" customHeight="1" x14ac:dyDescent="0.25">
      <c r="D1" s="69"/>
      <c r="E1" s="69"/>
      <c r="F1" s="70"/>
      <c r="G1" s="70"/>
      <c r="H1" s="70"/>
      <c r="I1" s="70"/>
      <c r="J1" s="70"/>
      <c r="K1" s="71"/>
      <c r="L1" s="71"/>
      <c r="M1" s="71"/>
      <c r="N1" s="71"/>
      <c r="O1" s="71"/>
    </row>
    <row r="2" spans="2:15" s="68" customFormat="1" ht="15" customHeight="1" x14ac:dyDescent="0.25">
      <c r="E2" s="69"/>
      <c r="F2" s="175" t="s">
        <v>722</v>
      </c>
      <c r="G2" s="70"/>
      <c r="H2" s="70"/>
      <c r="I2" s="70"/>
      <c r="J2" s="70"/>
      <c r="K2" s="71"/>
      <c r="L2" s="71"/>
      <c r="M2" s="71"/>
      <c r="N2" s="71"/>
      <c r="O2" s="150" t="s">
        <v>720</v>
      </c>
    </row>
    <row r="3" spans="2:15" s="68" customFormat="1" ht="15" customHeight="1" x14ac:dyDescent="0.25">
      <c r="E3" s="69"/>
      <c r="F3" s="72" t="s">
        <v>422</v>
      </c>
      <c r="G3" s="70"/>
      <c r="H3" s="70"/>
      <c r="I3" s="70"/>
      <c r="J3" s="70"/>
      <c r="K3" s="71"/>
      <c r="L3" s="71"/>
      <c r="M3" s="297" t="s">
        <v>468</v>
      </c>
      <c r="N3" s="71"/>
      <c r="O3" s="71"/>
    </row>
    <row r="4" spans="2:15" s="68" customFormat="1" ht="5.0999999999999996" customHeight="1" x14ac:dyDescent="0.25">
      <c r="D4" s="69"/>
      <c r="E4" s="69"/>
      <c r="F4" s="70"/>
      <c r="G4" s="70"/>
      <c r="H4" s="70"/>
      <c r="I4" s="70"/>
      <c r="J4" s="70"/>
      <c r="K4" s="71"/>
      <c r="L4" s="71"/>
      <c r="M4" s="297"/>
      <c r="N4" s="71"/>
      <c r="O4" s="71"/>
    </row>
    <row r="5" spans="2:15" s="74" customFormat="1" x14ac:dyDescent="0.2">
      <c r="D5" s="174" t="s">
        <v>419</v>
      </c>
      <c r="E5" s="69"/>
      <c r="F5" s="262" t="s">
        <v>413</v>
      </c>
      <c r="G5" s="294"/>
      <c r="H5" s="295"/>
      <c r="I5" s="262" t="s">
        <v>414</v>
      </c>
      <c r="J5" s="294"/>
      <c r="K5" s="295"/>
      <c r="L5" s="261" t="str">
        <f>IF(J5="","Ir Para &gt;&gt;",HYPERLINK("#$C"&amp;MATCH(J5,D1:D531,0),"Ir Para &gt;&gt;"))</f>
        <v>Ir Para &gt;&gt;</v>
      </c>
      <c r="M5" s="297"/>
      <c r="N5" s="292"/>
      <c r="O5" s="293"/>
    </row>
    <row r="6" spans="2:15" s="68" customFormat="1" ht="5.0999999999999996" customHeight="1" x14ac:dyDescent="0.25">
      <c r="D6" s="69"/>
      <c r="E6" s="69"/>
      <c r="F6" s="70"/>
      <c r="G6" s="70"/>
      <c r="H6" s="70"/>
      <c r="I6" s="70"/>
      <c r="J6" s="70"/>
      <c r="K6" s="71"/>
      <c r="L6" s="71"/>
      <c r="M6" s="71"/>
      <c r="N6" s="71"/>
      <c r="O6" s="71"/>
    </row>
    <row r="7" spans="2:15" s="75" customFormat="1" ht="5.0999999999999996" customHeight="1" x14ac:dyDescent="0.25">
      <c r="E7" s="69"/>
      <c r="F7" s="76"/>
      <c r="G7" s="76"/>
      <c r="H7" s="76"/>
      <c r="I7" s="77"/>
      <c r="J7" s="77"/>
      <c r="K7" s="78"/>
      <c r="L7" s="78"/>
      <c r="M7" s="78"/>
      <c r="N7" s="78"/>
      <c r="O7" s="78"/>
    </row>
    <row r="8" spans="2:15" s="75" customFormat="1" ht="15" hidden="1" customHeight="1" x14ac:dyDescent="0.25">
      <c r="B8" s="265"/>
      <c r="C8" s="265"/>
      <c r="D8" s="265"/>
      <c r="E8" s="266"/>
      <c r="F8" s="271" t="s">
        <v>628</v>
      </c>
      <c r="G8" s="271" t="s">
        <v>629</v>
      </c>
      <c r="H8" s="271" t="s">
        <v>630</v>
      </c>
      <c r="I8" s="271" t="s">
        <v>631</v>
      </c>
      <c r="J8" s="271" t="s">
        <v>632</v>
      </c>
      <c r="K8" s="271" t="s">
        <v>633</v>
      </c>
      <c r="L8" s="271" t="s">
        <v>634</v>
      </c>
      <c r="M8" s="271" t="s">
        <v>635</v>
      </c>
      <c r="N8" s="271" t="s">
        <v>636</v>
      </c>
      <c r="O8" s="271" t="s">
        <v>637</v>
      </c>
    </row>
    <row r="9" spans="2:15" s="75" customFormat="1" ht="15" customHeight="1" x14ac:dyDescent="0.25">
      <c r="B9" s="265"/>
      <c r="C9" s="265"/>
      <c r="D9" s="299" t="s">
        <v>421</v>
      </c>
      <c r="E9" s="300"/>
      <c r="F9" s="298" t="s">
        <v>0</v>
      </c>
      <c r="G9" s="298" t="s">
        <v>1</v>
      </c>
      <c r="H9" s="298" t="s">
        <v>2</v>
      </c>
      <c r="I9" s="298" t="s">
        <v>3</v>
      </c>
      <c r="J9" s="298" t="s">
        <v>4</v>
      </c>
      <c r="K9" s="296" t="s">
        <v>5</v>
      </c>
      <c r="L9" s="296" t="s">
        <v>397</v>
      </c>
      <c r="M9" s="296" t="s">
        <v>6</v>
      </c>
      <c r="N9" s="296" t="s">
        <v>7</v>
      </c>
      <c r="O9" s="296" t="s">
        <v>408</v>
      </c>
    </row>
    <row r="10" spans="2:15" s="75" customFormat="1" ht="15" customHeight="1" x14ac:dyDescent="0.25">
      <c r="B10" s="265"/>
      <c r="C10" s="265"/>
      <c r="D10" s="301"/>
      <c r="E10" s="302"/>
      <c r="F10" s="298"/>
      <c r="G10" s="298"/>
      <c r="H10" s="298"/>
      <c r="I10" s="298"/>
      <c r="J10" s="298"/>
      <c r="K10" s="296"/>
      <c r="L10" s="296"/>
      <c r="M10" s="296"/>
      <c r="N10" s="296"/>
      <c r="O10" s="296"/>
    </row>
    <row r="11" spans="2:15" s="75" customFormat="1" ht="15" customHeight="1" x14ac:dyDescent="0.25">
      <c r="B11" s="265"/>
      <c r="C11" s="265"/>
      <c r="D11" s="301"/>
      <c r="E11" s="302"/>
      <c r="F11" s="298"/>
      <c r="G11" s="298"/>
      <c r="H11" s="298"/>
      <c r="I11" s="298"/>
      <c r="J11" s="298"/>
      <c r="K11" s="296"/>
      <c r="L11" s="296"/>
      <c r="M11" s="296"/>
      <c r="N11" s="296"/>
      <c r="O11" s="296"/>
    </row>
    <row r="12" spans="2:15" s="75" customFormat="1" ht="15" customHeight="1" x14ac:dyDescent="0.25">
      <c r="B12" s="265"/>
      <c r="C12" s="265"/>
      <c r="D12" s="301"/>
      <c r="E12" s="302"/>
      <c r="F12" s="298"/>
      <c r="G12" s="298"/>
      <c r="H12" s="298"/>
      <c r="I12" s="298"/>
      <c r="J12" s="298"/>
      <c r="K12" s="296"/>
      <c r="L12" s="296"/>
      <c r="M12" s="296"/>
      <c r="N12" s="296"/>
      <c r="O12" s="296"/>
    </row>
    <row r="13" spans="2:15" s="79" customFormat="1" ht="15" customHeight="1" x14ac:dyDescent="0.25">
      <c r="B13" s="267"/>
      <c r="C13" s="267"/>
      <c r="D13" s="303"/>
      <c r="E13" s="304"/>
      <c r="F13" s="129" t="s">
        <v>8</v>
      </c>
      <c r="G13" s="129" t="s">
        <v>8</v>
      </c>
      <c r="H13" s="129" t="s">
        <v>8</v>
      </c>
      <c r="I13" s="129" t="s">
        <v>16</v>
      </c>
      <c r="J13" s="129" t="s">
        <v>17</v>
      </c>
      <c r="K13" s="130" t="s">
        <v>469</v>
      </c>
      <c r="L13" s="130" t="s">
        <v>18</v>
      </c>
      <c r="M13" s="130" t="s">
        <v>18</v>
      </c>
      <c r="N13" s="130" t="s">
        <v>9</v>
      </c>
      <c r="O13" s="130" t="s">
        <v>9</v>
      </c>
    </row>
    <row r="14" spans="2:15" s="80" customFormat="1" ht="5.0999999999999996" customHeight="1" x14ac:dyDescent="0.25">
      <c r="B14" s="268"/>
      <c r="C14" s="268"/>
      <c r="D14" s="73"/>
      <c r="E14" s="73"/>
      <c r="F14" s="81"/>
      <c r="G14" s="81"/>
      <c r="H14" s="81"/>
      <c r="I14" s="81"/>
      <c r="J14" s="81"/>
      <c r="K14" s="82"/>
      <c r="L14" s="82"/>
      <c r="M14" s="82"/>
      <c r="N14" s="82"/>
      <c r="O14" s="82"/>
    </row>
    <row r="15" spans="2:15" ht="15" customHeight="1" x14ac:dyDescent="0.25">
      <c r="B15" s="269"/>
      <c r="C15" s="269"/>
      <c r="D15" s="243" t="s">
        <v>10</v>
      </c>
      <c r="E15" s="126"/>
      <c r="F15" s="127"/>
      <c r="G15" s="127"/>
      <c r="H15" s="127"/>
      <c r="I15" s="127"/>
      <c r="J15" s="127"/>
      <c r="K15" s="128"/>
      <c r="L15" s="128"/>
      <c r="M15" s="128"/>
      <c r="N15" s="128"/>
      <c r="O15" s="128"/>
    </row>
    <row r="16" spans="2:15" s="9" customFormat="1" ht="15" customHeight="1" x14ac:dyDescent="0.25">
      <c r="B16" s="271"/>
      <c r="C16" s="271"/>
      <c r="D16" s="215" t="s">
        <v>46</v>
      </c>
      <c r="E16" s="215"/>
      <c r="F16" s="216"/>
      <c r="G16" s="216"/>
      <c r="H16" s="216"/>
      <c r="I16" s="216"/>
      <c r="J16" s="216"/>
      <c r="K16" s="217"/>
      <c r="L16" s="217"/>
      <c r="M16" s="217"/>
      <c r="N16" s="217"/>
      <c r="O16" s="217"/>
    </row>
    <row r="17" spans="2:16" s="9" customFormat="1" ht="15" customHeight="1" x14ac:dyDescent="0.25">
      <c r="B17" s="271" t="s">
        <v>638</v>
      </c>
      <c r="C17" s="271" t="str">
        <f>D17&amp;B17</f>
        <v>2023Tot</v>
      </c>
      <c r="D17" s="212">
        <v>2023</v>
      </c>
      <c r="E17" s="212"/>
      <c r="F17" s="213">
        <v>1510274</v>
      </c>
      <c r="G17" s="213">
        <v>4738341</v>
      </c>
      <c r="H17" s="213">
        <v>3607515</v>
      </c>
      <c r="I17" s="213">
        <v>85214386</v>
      </c>
      <c r="J17" s="213">
        <v>66258605</v>
      </c>
      <c r="K17" s="214">
        <v>3.14</v>
      </c>
      <c r="L17" s="214">
        <v>17.98</v>
      </c>
      <c r="M17" s="214">
        <v>31.25</v>
      </c>
      <c r="N17" s="214">
        <v>132.29</v>
      </c>
      <c r="O17" s="214">
        <v>57.96</v>
      </c>
    </row>
    <row r="18" spans="2:16" s="9" customFormat="1" ht="15" customHeight="1" x14ac:dyDescent="0.25">
      <c r="B18" s="271" t="s">
        <v>638</v>
      </c>
      <c r="C18" s="271" t="str">
        <f>D18&amp;B18</f>
        <v>2022Tot</v>
      </c>
      <c r="D18" s="212">
        <v>2022</v>
      </c>
      <c r="E18" s="212"/>
      <c r="F18" s="213">
        <v>1437254</v>
      </c>
      <c r="G18" s="213">
        <v>4487322</v>
      </c>
      <c r="H18" s="213">
        <v>3414976</v>
      </c>
      <c r="I18" s="213">
        <v>75019045</v>
      </c>
      <c r="J18" s="213">
        <v>58405305</v>
      </c>
      <c r="K18" s="214">
        <v>3.12</v>
      </c>
      <c r="L18" s="214">
        <v>16.72</v>
      </c>
      <c r="M18" s="214">
        <v>29.17</v>
      </c>
      <c r="N18" s="214">
        <v>132.77000000000001</v>
      </c>
      <c r="O18" s="214">
        <v>57.94</v>
      </c>
    </row>
    <row r="19" spans="2:16" s="9" customFormat="1" ht="15" customHeight="1" x14ac:dyDescent="0.25">
      <c r="B19" s="271" t="s">
        <v>638</v>
      </c>
      <c r="C19" s="271" t="str">
        <f t="shared" ref="C19:C32" si="0">D19&amp;B19</f>
        <v>2021Tot</v>
      </c>
      <c r="D19" s="212">
        <v>2021</v>
      </c>
      <c r="E19" s="212"/>
      <c r="F19" s="213">
        <v>1342116</v>
      </c>
      <c r="G19" s="213">
        <v>4236222</v>
      </c>
      <c r="H19" s="213">
        <v>3245912</v>
      </c>
      <c r="I19" s="213">
        <v>66595842</v>
      </c>
      <c r="J19" s="213">
        <v>51649043</v>
      </c>
      <c r="K19" s="214">
        <v>3.16</v>
      </c>
      <c r="L19" s="214">
        <v>15.72</v>
      </c>
      <c r="M19" s="214">
        <v>26.36</v>
      </c>
      <c r="N19" s="214">
        <v>128.47</v>
      </c>
      <c r="O19" s="214">
        <v>61.15</v>
      </c>
    </row>
    <row r="20" spans="2:16" s="9" customFormat="1" ht="15" customHeight="1" x14ac:dyDescent="0.25">
      <c r="B20" s="271" t="s">
        <v>638</v>
      </c>
      <c r="C20" s="271" t="str">
        <f t="shared" si="0"/>
        <v>2020Tot</v>
      </c>
      <c r="D20" s="131">
        <v>2020</v>
      </c>
      <c r="E20" s="131"/>
      <c r="F20" s="132">
        <v>1301000</v>
      </c>
      <c r="G20" s="132">
        <v>4140136</v>
      </c>
      <c r="H20" s="132">
        <v>3178285</v>
      </c>
      <c r="I20" s="132">
        <v>60859874</v>
      </c>
      <c r="J20" s="132">
        <v>47437136</v>
      </c>
      <c r="K20" s="133">
        <v>3.18</v>
      </c>
      <c r="L20" s="133">
        <v>14.7</v>
      </c>
      <c r="M20" s="133">
        <v>23.21</v>
      </c>
      <c r="N20" s="133">
        <v>121.23</v>
      </c>
      <c r="O20" s="133">
        <v>64.62</v>
      </c>
    </row>
    <row r="21" spans="2:16" s="9" customFormat="1" ht="15" customHeight="1" x14ac:dyDescent="0.25">
      <c r="B21" s="271" t="s">
        <v>638</v>
      </c>
      <c r="C21" s="271" t="str">
        <f t="shared" si="0"/>
        <v>2019Tot</v>
      </c>
      <c r="D21" s="131">
        <v>2019</v>
      </c>
      <c r="E21" s="131"/>
      <c r="F21" s="132">
        <v>1318330</v>
      </c>
      <c r="G21" s="132">
        <v>4225538</v>
      </c>
      <c r="H21" s="132">
        <v>3249414</v>
      </c>
      <c r="I21" s="132">
        <v>61943836</v>
      </c>
      <c r="J21" s="132">
        <v>47774245</v>
      </c>
      <c r="K21" s="133">
        <v>3.21</v>
      </c>
      <c r="L21" s="133">
        <v>14.66</v>
      </c>
      <c r="M21" s="133">
        <v>24.74</v>
      </c>
      <c r="N21" s="133">
        <v>129.78</v>
      </c>
      <c r="O21" s="133">
        <v>59.32</v>
      </c>
    </row>
    <row r="22" spans="2:16" s="9" customFormat="1" ht="15" customHeight="1" x14ac:dyDescent="0.25">
      <c r="B22" s="271" t="s">
        <v>638</v>
      </c>
      <c r="C22" s="271" t="str">
        <f t="shared" si="0"/>
        <v>2018Tot</v>
      </c>
      <c r="D22" s="131">
        <v>2018</v>
      </c>
      <c r="E22" s="131"/>
      <c r="F22" s="132">
        <v>1278164</v>
      </c>
      <c r="G22" s="132">
        <v>4060451</v>
      </c>
      <c r="H22" s="132">
        <v>3108864</v>
      </c>
      <c r="I22" s="132">
        <v>56988423</v>
      </c>
      <c r="J22" s="132">
        <v>44143725</v>
      </c>
      <c r="K22" s="133">
        <v>3.18</v>
      </c>
      <c r="L22" s="133">
        <v>14.03</v>
      </c>
      <c r="M22" s="133">
        <v>24.31</v>
      </c>
      <c r="N22" s="133">
        <v>132.63</v>
      </c>
      <c r="O22" s="133">
        <v>57.77</v>
      </c>
    </row>
    <row r="23" spans="2:16" s="9" customFormat="1" ht="15" customHeight="1" x14ac:dyDescent="0.25">
      <c r="B23" s="271" t="s">
        <v>638</v>
      </c>
      <c r="C23" s="271" t="str">
        <f t="shared" si="0"/>
        <v>2017Tot</v>
      </c>
      <c r="D23" s="131">
        <v>2017</v>
      </c>
      <c r="E23" s="131"/>
      <c r="F23" s="132">
        <v>1242693</v>
      </c>
      <c r="G23" s="132">
        <v>3892218</v>
      </c>
      <c r="H23" s="132">
        <v>2968073</v>
      </c>
      <c r="I23" s="132">
        <v>52619499</v>
      </c>
      <c r="J23" s="132">
        <v>40824889</v>
      </c>
      <c r="K23" s="133">
        <v>3.13</v>
      </c>
      <c r="L23" s="133">
        <v>13.52</v>
      </c>
      <c r="M23" s="133">
        <v>23.85</v>
      </c>
      <c r="N23" s="133">
        <v>134.55000000000001</v>
      </c>
      <c r="O23" s="133">
        <v>56.77</v>
      </c>
    </row>
    <row r="24" spans="2:16" s="9" customFormat="1" ht="15" customHeight="1" x14ac:dyDescent="0.25">
      <c r="B24" s="271" t="s">
        <v>638</v>
      </c>
      <c r="C24" s="271" t="str">
        <f t="shared" si="0"/>
        <v>2016Tot</v>
      </c>
      <c r="D24" s="131">
        <v>2016</v>
      </c>
      <c r="E24" s="131"/>
      <c r="F24" s="132">
        <v>1196102</v>
      </c>
      <c r="G24" s="132">
        <v>3704740</v>
      </c>
      <c r="H24" s="132">
        <v>2825001</v>
      </c>
      <c r="I24" s="132">
        <v>48922411</v>
      </c>
      <c r="J24" s="132">
        <v>37937086</v>
      </c>
      <c r="K24" s="133">
        <v>3.1</v>
      </c>
      <c r="L24" s="133">
        <v>13.21</v>
      </c>
      <c r="M24" s="133">
        <v>23.13</v>
      </c>
      <c r="N24" s="133">
        <v>133.57</v>
      </c>
      <c r="O24" s="133">
        <v>57.28</v>
      </c>
    </row>
    <row r="25" spans="2:16" s="9" customFormat="1" ht="15" customHeight="1" x14ac:dyDescent="0.25">
      <c r="B25" s="271" t="s">
        <v>638</v>
      </c>
      <c r="C25" s="271" t="str">
        <f t="shared" si="0"/>
        <v>2015Tot</v>
      </c>
      <c r="D25" s="131">
        <v>2015</v>
      </c>
      <c r="E25" s="131"/>
      <c r="F25" s="132">
        <v>1163082</v>
      </c>
      <c r="G25" s="132">
        <v>3578913</v>
      </c>
      <c r="H25" s="132">
        <v>2726433</v>
      </c>
      <c r="I25" s="132">
        <v>46890009</v>
      </c>
      <c r="J25" s="132">
        <v>36275089</v>
      </c>
      <c r="K25" s="133">
        <v>3.08</v>
      </c>
      <c r="L25" s="133">
        <v>13.1</v>
      </c>
      <c r="M25" s="133">
        <v>22.58</v>
      </c>
      <c r="N25" s="133">
        <v>131.27000000000001</v>
      </c>
      <c r="O25" s="133">
        <v>58.21</v>
      </c>
    </row>
    <row r="26" spans="2:16" s="5" customFormat="1" ht="15" customHeight="1" x14ac:dyDescent="0.25">
      <c r="B26" s="271" t="s">
        <v>638</v>
      </c>
      <c r="C26" s="271" t="str">
        <f t="shared" si="0"/>
        <v>2014Tot</v>
      </c>
      <c r="D26" s="131">
        <v>2014</v>
      </c>
      <c r="E26" s="131"/>
      <c r="F26" s="132">
        <v>1128258</v>
      </c>
      <c r="G26" s="132">
        <v>3449428</v>
      </c>
      <c r="H26" s="132">
        <v>2630278</v>
      </c>
      <c r="I26" s="132">
        <v>44800210</v>
      </c>
      <c r="J26" s="132">
        <v>34735276</v>
      </c>
      <c r="K26" s="133">
        <v>3.06</v>
      </c>
      <c r="L26" s="133">
        <v>12.99</v>
      </c>
      <c r="M26" s="133">
        <v>22.19</v>
      </c>
      <c r="N26" s="133">
        <v>130.27000000000001</v>
      </c>
      <c r="O26" s="133">
        <v>58.85</v>
      </c>
      <c r="P26" s="9"/>
    </row>
    <row r="27" spans="2:16" s="5" customFormat="1" ht="15" customHeight="1" x14ac:dyDescent="0.25">
      <c r="B27" s="271" t="s">
        <v>638</v>
      </c>
      <c r="C27" s="271" t="str">
        <f t="shared" si="0"/>
        <v>2013Tot</v>
      </c>
      <c r="D27" s="131">
        <v>2013</v>
      </c>
      <c r="E27" s="131"/>
      <c r="F27" s="132">
        <v>1098409</v>
      </c>
      <c r="G27" s="132">
        <v>3377598</v>
      </c>
      <c r="H27" s="132">
        <v>2583091</v>
      </c>
      <c r="I27" s="132">
        <v>43922529</v>
      </c>
      <c r="J27" s="132">
        <v>33818573</v>
      </c>
      <c r="K27" s="133">
        <v>3.07</v>
      </c>
      <c r="L27" s="133">
        <v>13</v>
      </c>
      <c r="M27" s="133">
        <v>21.73</v>
      </c>
      <c r="N27" s="133">
        <v>127.8</v>
      </c>
      <c r="O27" s="133">
        <v>60.08</v>
      </c>
      <c r="P27" s="9"/>
    </row>
    <row r="28" spans="2:16" s="5" customFormat="1" ht="15" customHeight="1" x14ac:dyDescent="0.25">
      <c r="B28" s="271" t="s">
        <v>638</v>
      </c>
      <c r="C28" s="271" t="str">
        <f t="shared" si="0"/>
        <v>2012Tot</v>
      </c>
      <c r="D28" s="131">
        <v>2012</v>
      </c>
      <c r="E28" s="131"/>
      <c r="F28" s="132">
        <v>1065173</v>
      </c>
      <c r="G28" s="132">
        <v>3405269</v>
      </c>
      <c r="H28" s="132">
        <v>2643613</v>
      </c>
      <c r="I28" s="132">
        <v>44872093</v>
      </c>
      <c r="J28" s="132">
        <v>34518747</v>
      </c>
      <c r="K28" s="133">
        <v>3.2</v>
      </c>
      <c r="L28" s="133">
        <v>13.18</v>
      </c>
      <c r="M28" s="133">
        <v>21.52</v>
      </c>
      <c r="N28" s="133">
        <v>126.81</v>
      </c>
      <c r="O28" s="133">
        <v>61.36</v>
      </c>
    </row>
    <row r="29" spans="2:16" s="5" customFormat="1" ht="15" customHeight="1" x14ac:dyDescent="0.25">
      <c r="B29" s="271" t="s">
        <v>638</v>
      </c>
      <c r="C29" s="271" t="str">
        <f t="shared" si="0"/>
        <v>2011Tot</v>
      </c>
      <c r="D29" s="131">
        <v>2011</v>
      </c>
      <c r="E29" s="131"/>
      <c r="F29" s="132">
        <v>1113559</v>
      </c>
      <c r="G29" s="132">
        <v>3631747</v>
      </c>
      <c r="H29" s="132">
        <v>2833721</v>
      </c>
      <c r="I29" s="132">
        <v>48136241</v>
      </c>
      <c r="J29" s="132">
        <v>37123805</v>
      </c>
      <c r="K29" s="133">
        <v>3.26</v>
      </c>
      <c r="L29" s="133">
        <v>13.25</v>
      </c>
      <c r="M29" s="133">
        <v>21.93</v>
      </c>
      <c r="N29" s="133">
        <v>129.08000000000001</v>
      </c>
      <c r="O29" s="133">
        <v>60.67</v>
      </c>
    </row>
    <row r="30" spans="2:16" s="5" customFormat="1" ht="15" customHeight="1" x14ac:dyDescent="0.25">
      <c r="B30" s="271" t="s">
        <v>638</v>
      </c>
      <c r="C30" s="271" t="str">
        <f t="shared" si="0"/>
        <v>2010Tot</v>
      </c>
      <c r="D30" s="131">
        <v>2010</v>
      </c>
      <c r="E30" s="131"/>
      <c r="F30" s="132">
        <v>1145390</v>
      </c>
      <c r="G30" s="132">
        <v>3732512</v>
      </c>
      <c r="H30" s="132">
        <v>2916137</v>
      </c>
      <c r="I30" s="132">
        <v>49229804</v>
      </c>
      <c r="J30" s="132">
        <v>38065894</v>
      </c>
      <c r="K30" s="133">
        <v>3.26</v>
      </c>
      <c r="L30" s="133">
        <v>13.19</v>
      </c>
      <c r="M30" s="133">
        <v>22.84</v>
      </c>
      <c r="N30" s="133">
        <v>135.32</v>
      </c>
      <c r="O30" s="133">
        <v>57.95</v>
      </c>
    </row>
    <row r="31" spans="2:16" ht="15" customHeight="1" x14ac:dyDescent="0.25">
      <c r="B31" s="271" t="s">
        <v>638</v>
      </c>
      <c r="C31" s="271" t="str">
        <f t="shared" si="0"/>
        <v>2009Tot</v>
      </c>
      <c r="D31" s="131">
        <v>2009</v>
      </c>
      <c r="E31" s="131"/>
      <c r="F31" s="132">
        <v>1199843</v>
      </c>
      <c r="G31" s="132">
        <v>3834544</v>
      </c>
      <c r="H31" s="132">
        <v>2958666</v>
      </c>
      <c r="I31" s="132">
        <v>48709116</v>
      </c>
      <c r="J31" s="132">
        <v>37452983</v>
      </c>
      <c r="K31" s="133">
        <v>3.2</v>
      </c>
      <c r="L31" s="133">
        <v>12.7</v>
      </c>
      <c r="M31" s="133">
        <v>22.05</v>
      </c>
      <c r="N31" s="133">
        <v>133.94</v>
      </c>
      <c r="O31" s="133">
        <v>57.83</v>
      </c>
      <c r="P31" s="5"/>
    </row>
    <row r="32" spans="2:16" s="9" customFormat="1" ht="15" customHeight="1" x14ac:dyDescent="0.25">
      <c r="B32" s="271" t="s">
        <v>638</v>
      </c>
      <c r="C32" s="271" t="str">
        <f t="shared" si="0"/>
        <v>2008Tot</v>
      </c>
      <c r="D32" s="131">
        <v>2008</v>
      </c>
      <c r="E32" s="131"/>
      <c r="F32" s="132">
        <v>1235989</v>
      </c>
      <c r="G32" s="132">
        <v>3961546</v>
      </c>
      <c r="H32" s="132">
        <v>3058847</v>
      </c>
      <c r="I32" s="132">
        <v>49247736</v>
      </c>
      <c r="J32" s="132">
        <v>37897858</v>
      </c>
      <c r="K32" s="133">
        <v>3.21</v>
      </c>
      <c r="L32" s="133">
        <v>12.43</v>
      </c>
      <c r="M32" s="133">
        <v>22.24</v>
      </c>
      <c r="N32" s="133">
        <v>138.15</v>
      </c>
      <c r="O32" s="133">
        <v>55.94</v>
      </c>
      <c r="P32" s="5"/>
    </row>
    <row r="33" spans="2:16" s="9" customFormat="1" ht="15" customHeight="1" x14ac:dyDescent="0.25">
      <c r="B33" s="271"/>
      <c r="C33" s="271"/>
      <c r="D33" s="243" t="s">
        <v>35</v>
      </c>
      <c r="E33" s="126"/>
      <c r="F33" s="127"/>
      <c r="G33" s="127"/>
      <c r="H33" s="127"/>
      <c r="I33" s="127"/>
      <c r="J33" s="127"/>
      <c r="K33" s="128"/>
      <c r="L33" s="128"/>
      <c r="M33" s="128"/>
      <c r="N33" s="128"/>
      <c r="O33" s="128"/>
      <c r="P33"/>
    </row>
    <row r="34" spans="2:16" s="9" customFormat="1" ht="15" customHeight="1" x14ac:dyDescent="0.25">
      <c r="B34" s="271"/>
      <c r="C34" s="271"/>
      <c r="D34" s="215" t="s">
        <v>37</v>
      </c>
      <c r="E34" s="215"/>
      <c r="F34" s="216"/>
      <c r="G34" s="216"/>
      <c r="H34" s="216"/>
      <c r="I34" s="216"/>
      <c r="J34" s="216"/>
      <c r="K34" s="217"/>
      <c r="L34" s="217"/>
      <c r="M34" s="217"/>
      <c r="N34" s="217"/>
      <c r="O34" s="217"/>
    </row>
    <row r="35" spans="2:16" s="9" customFormat="1" ht="15" customHeight="1" x14ac:dyDescent="0.25">
      <c r="B35" s="271" t="s">
        <v>639</v>
      </c>
      <c r="C35" s="271" t="str">
        <f t="shared" ref="C35" si="1">D35&amp;B35</f>
        <v>2023eni</v>
      </c>
      <c r="D35" s="212">
        <v>2023</v>
      </c>
      <c r="E35" s="212"/>
      <c r="F35" s="213">
        <v>997523</v>
      </c>
      <c r="G35" s="213">
        <v>1052822</v>
      </c>
      <c r="H35" s="213">
        <v>70621</v>
      </c>
      <c r="I35" s="213">
        <v>1483833</v>
      </c>
      <c r="J35" s="213">
        <v>675286</v>
      </c>
      <c r="K35" s="214">
        <v>1.06</v>
      </c>
      <c r="L35" s="214">
        <v>1.41</v>
      </c>
      <c r="M35" s="214">
        <v>9.49</v>
      </c>
      <c r="N35" s="214">
        <v>45.15</v>
      </c>
      <c r="O35" s="214">
        <v>15.42</v>
      </c>
    </row>
    <row r="36" spans="2:16" s="9" customFormat="1" ht="15" customHeight="1" x14ac:dyDescent="0.25">
      <c r="B36" s="271" t="s">
        <v>639</v>
      </c>
      <c r="C36" s="271" t="str">
        <f t="shared" ref="C36:C104" si="2">D36&amp;B36</f>
        <v>2022eni</v>
      </c>
      <c r="D36" s="212">
        <v>2022</v>
      </c>
      <c r="E36" s="212"/>
      <c r="F36" s="213">
        <v>948447</v>
      </c>
      <c r="G36" s="213">
        <v>1007439</v>
      </c>
      <c r="H36" s="213">
        <v>74968</v>
      </c>
      <c r="I36" s="213">
        <v>1363290</v>
      </c>
      <c r="J36" s="213">
        <v>635778</v>
      </c>
      <c r="K36" s="214">
        <v>1.06</v>
      </c>
      <c r="L36" s="214">
        <v>1.35</v>
      </c>
      <c r="M36" s="214">
        <v>9.0399999999999991</v>
      </c>
      <c r="N36" s="214">
        <v>49.71</v>
      </c>
      <c r="O36" s="214">
        <v>15.89</v>
      </c>
    </row>
    <row r="37" spans="2:16" s="9" customFormat="1" ht="15" customHeight="1" x14ac:dyDescent="0.25">
      <c r="B37" s="271" t="s">
        <v>639</v>
      </c>
      <c r="C37" s="271" t="str">
        <f t="shared" si="2"/>
        <v>2021eni</v>
      </c>
      <c r="D37" s="131">
        <v>2021</v>
      </c>
      <c r="E37" s="131"/>
      <c r="F37" s="132">
        <v>873370</v>
      </c>
      <c r="G37" s="132">
        <v>927887</v>
      </c>
      <c r="H37" s="132">
        <v>73868</v>
      </c>
      <c r="I37" s="132">
        <v>1257177</v>
      </c>
      <c r="J37" s="132">
        <v>601506</v>
      </c>
      <c r="K37" s="133">
        <v>1.06</v>
      </c>
      <c r="L37" s="133">
        <v>1.35</v>
      </c>
      <c r="M37" s="133">
        <v>8.18</v>
      </c>
      <c r="N37" s="133">
        <v>48.06</v>
      </c>
      <c r="O37" s="133">
        <v>18.07</v>
      </c>
    </row>
    <row r="38" spans="2:16" s="9" customFormat="1" ht="15" customHeight="1" x14ac:dyDescent="0.25">
      <c r="B38" s="271" t="s">
        <v>639</v>
      </c>
      <c r="C38" s="271" t="str">
        <f t="shared" si="2"/>
        <v>2020eni</v>
      </c>
      <c r="D38" s="131">
        <v>2020</v>
      </c>
      <c r="E38" s="131"/>
      <c r="F38" s="132">
        <v>850584</v>
      </c>
      <c r="G38" s="132">
        <v>924500</v>
      </c>
      <c r="H38" s="132">
        <v>91541</v>
      </c>
      <c r="I38" s="132">
        <v>1115274</v>
      </c>
      <c r="J38" s="132">
        <v>555918</v>
      </c>
      <c r="K38" s="133">
        <v>1.0900000000000001</v>
      </c>
      <c r="L38" s="133">
        <v>1.21</v>
      </c>
      <c r="M38" s="133">
        <v>7.19</v>
      </c>
      <c r="N38" s="133">
        <v>59.01</v>
      </c>
      <c r="O38" s="133">
        <v>17.170000000000002</v>
      </c>
    </row>
    <row r="39" spans="2:16" s="9" customFormat="1" ht="15" customHeight="1" x14ac:dyDescent="0.25">
      <c r="B39" s="271" t="s">
        <v>639</v>
      </c>
      <c r="C39" s="271" t="str">
        <f t="shared" si="2"/>
        <v>2019eni</v>
      </c>
      <c r="D39" s="131">
        <v>2019</v>
      </c>
      <c r="E39" s="131"/>
      <c r="F39" s="132">
        <v>879371</v>
      </c>
      <c r="G39" s="132">
        <v>966531</v>
      </c>
      <c r="H39" s="132">
        <v>110285</v>
      </c>
      <c r="I39" s="132">
        <v>1266435</v>
      </c>
      <c r="J39" s="132">
        <v>647118</v>
      </c>
      <c r="K39" s="133">
        <v>1.1000000000000001</v>
      </c>
      <c r="L39" s="133">
        <v>1.31</v>
      </c>
      <c r="M39" s="133">
        <v>8.01</v>
      </c>
      <c r="N39" s="133">
        <v>69.77</v>
      </c>
      <c r="O39" s="133">
        <v>16.690000000000001</v>
      </c>
    </row>
    <row r="40" spans="2:16" s="9" customFormat="1" ht="15" customHeight="1" x14ac:dyDescent="0.25">
      <c r="B40" s="271" t="s">
        <v>639</v>
      </c>
      <c r="C40" s="271" t="str">
        <f t="shared" si="2"/>
        <v>2018eni</v>
      </c>
      <c r="D40" s="131">
        <v>2018</v>
      </c>
      <c r="E40" s="131"/>
      <c r="F40" s="132">
        <v>864397</v>
      </c>
      <c r="G40" s="132">
        <v>952370</v>
      </c>
      <c r="H40" s="132">
        <v>115602</v>
      </c>
      <c r="I40" s="132">
        <v>1274018</v>
      </c>
      <c r="J40" s="132">
        <v>669038</v>
      </c>
      <c r="K40" s="133">
        <v>1.1000000000000001</v>
      </c>
      <c r="L40" s="133">
        <v>1.34</v>
      </c>
      <c r="M40" s="133">
        <v>8.02</v>
      </c>
      <c r="N40" s="133">
        <v>72.78</v>
      </c>
      <c r="O40" s="133">
        <v>17.05</v>
      </c>
    </row>
    <row r="41" spans="2:16" s="5" customFormat="1" ht="15" customHeight="1" x14ac:dyDescent="0.25">
      <c r="B41" s="271" t="s">
        <v>639</v>
      </c>
      <c r="C41" s="271" t="str">
        <f t="shared" si="2"/>
        <v>2017eni</v>
      </c>
      <c r="D41" s="131">
        <v>2017</v>
      </c>
      <c r="E41" s="131"/>
      <c r="F41" s="132">
        <v>847726</v>
      </c>
      <c r="G41" s="132">
        <v>936226</v>
      </c>
      <c r="H41" s="132">
        <v>119064</v>
      </c>
      <c r="I41" s="132">
        <v>1241896</v>
      </c>
      <c r="J41" s="132">
        <v>671143</v>
      </c>
      <c r="K41" s="133">
        <v>1.1000000000000001</v>
      </c>
      <c r="L41" s="133">
        <v>1.33</v>
      </c>
      <c r="M41" s="133">
        <v>7.65</v>
      </c>
      <c r="N41" s="133">
        <v>73.3</v>
      </c>
      <c r="O41" s="133">
        <v>17.760000000000002</v>
      </c>
      <c r="P41" s="9"/>
    </row>
    <row r="42" spans="2:16" s="5" customFormat="1" ht="15" customHeight="1" x14ac:dyDescent="0.25">
      <c r="B42" s="271" t="s">
        <v>639</v>
      </c>
      <c r="C42" s="271" t="str">
        <f t="shared" si="2"/>
        <v>2016eni</v>
      </c>
      <c r="D42" s="131">
        <v>2016</v>
      </c>
      <c r="E42" s="131"/>
      <c r="F42" s="132">
        <v>815167</v>
      </c>
      <c r="G42" s="132">
        <v>899817</v>
      </c>
      <c r="H42" s="132">
        <v>122703</v>
      </c>
      <c r="I42" s="132">
        <v>1189389</v>
      </c>
      <c r="J42" s="132">
        <v>653591</v>
      </c>
      <c r="K42" s="133">
        <v>1.1000000000000001</v>
      </c>
      <c r="L42" s="133">
        <v>1.32</v>
      </c>
      <c r="M42" s="133">
        <v>7.39</v>
      </c>
      <c r="N42" s="133">
        <v>76.209999999999994</v>
      </c>
      <c r="O42" s="133">
        <v>18.420000000000002</v>
      </c>
      <c r="P42" s="9"/>
    </row>
    <row r="43" spans="2:16" s="5" customFormat="1" ht="15" customHeight="1" x14ac:dyDescent="0.25">
      <c r="B43" s="271" t="s">
        <v>639</v>
      </c>
      <c r="C43" s="271" t="str">
        <f t="shared" si="2"/>
        <v>2015eni</v>
      </c>
      <c r="D43" s="131">
        <v>2015</v>
      </c>
      <c r="E43" s="131"/>
      <c r="F43" s="132">
        <v>790881</v>
      </c>
      <c r="G43" s="132">
        <v>876886</v>
      </c>
      <c r="H43" s="132">
        <v>124029</v>
      </c>
      <c r="I43" s="132">
        <v>1180171</v>
      </c>
      <c r="J43" s="132">
        <v>658509</v>
      </c>
      <c r="K43" s="133">
        <v>1.1100000000000001</v>
      </c>
      <c r="L43" s="133">
        <v>1.35</v>
      </c>
      <c r="M43" s="133">
        <v>7.09</v>
      </c>
      <c r="N43" s="133">
        <v>74.47</v>
      </c>
      <c r="O43" s="133">
        <v>19.53</v>
      </c>
      <c r="P43" s="9"/>
    </row>
    <row r="44" spans="2:16" s="5" customFormat="1" ht="15" customHeight="1" x14ac:dyDescent="0.25">
      <c r="B44" s="271" t="s">
        <v>639</v>
      </c>
      <c r="C44" s="271" t="str">
        <f t="shared" si="2"/>
        <v>2014eni</v>
      </c>
      <c r="D44" s="131">
        <v>2014</v>
      </c>
      <c r="E44" s="131"/>
      <c r="F44" s="132">
        <v>764902</v>
      </c>
      <c r="G44" s="132">
        <v>850994</v>
      </c>
      <c r="H44" s="132">
        <v>129985</v>
      </c>
      <c r="I44" s="132">
        <v>1180507</v>
      </c>
      <c r="J44" s="132">
        <v>667611</v>
      </c>
      <c r="K44" s="133">
        <v>1.1100000000000001</v>
      </c>
      <c r="L44" s="133">
        <v>1.39</v>
      </c>
      <c r="M44" s="133">
        <v>7.05</v>
      </c>
      <c r="N44" s="133">
        <v>77.63</v>
      </c>
      <c r="O44" s="133">
        <v>20.28</v>
      </c>
      <c r="P44" s="9"/>
    </row>
    <row r="45" spans="2:16" s="5" customFormat="1" ht="15" customHeight="1" x14ac:dyDescent="0.25">
      <c r="B45" s="271" t="s">
        <v>639</v>
      </c>
      <c r="C45" s="271" t="str">
        <f t="shared" si="2"/>
        <v>2013eni</v>
      </c>
      <c r="D45" s="131">
        <v>2013</v>
      </c>
      <c r="E45" s="131"/>
      <c r="F45" s="132">
        <v>741832</v>
      </c>
      <c r="G45" s="132">
        <v>834859</v>
      </c>
      <c r="H45" s="132">
        <v>136118</v>
      </c>
      <c r="I45" s="132">
        <v>1194557</v>
      </c>
      <c r="J45" s="132">
        <v>682375</v>
      </c>
      <c r="K45" s="133">
        <v>1.1299999999999999</v>
      </c>
      <c r="L45" s="133">
        <v>1.43</v>
      </c>
      <c r="M45" s="133">
        <v>6.92</v>
      </c>
      <c r="N45" s="133">
        <v>78.87</v>
      </c>
      <c r="O45" s="133">
        <v>21.3</v>
      </c>
      <c r="P45" s="9"/>
    </row>
    <row r="46" spans="2:16" s="5" customFormat="1" ht="15" customHeight="1" x14ac:dyDescent="0.25">
      <c r="B46" s="271" t="s">
        <v>639</v>
      </c>
      <c r="C46" s="271" t="str">
        <f t="shared" si="2"/>
        <v>2012eni</v>
      </c>
      <c r="D46" s="131">
        <v>2012</v>
      </c>
      <c r="E46" s="131"/>
      <c r="F46" s="136">
        <v>709404</v>
      </c>
      <c r="G46" s="136">
        <v>815960</v>
      </c>
      <c r="H46" s="136">
        <v>148231</v>
      </c>
      <c r="I46" s="136">
        <v>1270312</v>
      </c>
      <c r="J46" s="136">
        <v>735618</v>
      </c>
      <c r="K46" s="137">
        <v>1.1499999999999999</v>
      </c>
      <c r="L46" s="137">
        <v>1.56</v>
      </c>
      <c r="M46" s="137">
        <v>7.49</v>
      </c>
      <c r="N46" s="137">
        <v>87.45</v>
      </c>
      <c r="O46" s="137">
        <v>21.31</v>
      </c>
    </row>
    <row r="47" spans="2:16" s="9" customFormat="1" ht="15" customHeight="1" collapsed="1" x14ac:dyDescent="0.25">
      <c r="B47" s="271" t="s">
        <v>639</v>
      </c>
      <c r="C47" s="271" t="str">
        <f t="shared" si="2"/>
        <v>2011eni</v>
      </c>
      <c r="D47" s="131">
        <v>2011</v>
      </c>
      <c r="E47" s="131"/>
      <c r="F47" s="136">
        <v>751708</v>
      </c>
      <c r="G47" s="136">
        <v>871482</v>
      </c>
      <c r="H47" s="136">
        <v>164984</v>
      </c>
      <c r="I47" s="136">
        <v>1465615</v>
      </c>
      <c r="J47" s="136">
        <v>867119</v>
      </c>
      <c r="K47" s="137">
        <v>1.1599999999999999</v>
      </c>
      <c r="L47" s="137">
        <v>1.68</v>
      </c>
      <c r="M47" s="137">
        <v>7.88</v>
      </c>
      <c r="N47" s="137">
        <v>88.74</v>
      </c>
      <c r="O47" s="137">
        <v>21.84</v>
      </c>
      <c r="P47" s="5"/>
    </row>
    <row r="48" spans="2:16" s="9" customFormat="1" ht="15" customHeight="1" x14ac:dyDescent="0.25">
      <c r="B48" s="271" t="s">
        <v>639</v>
      </c>
      <c r="C48" s="271" t="str">
        <f t="shared" si="2"/>
        <v>2010eni</v>
      </c>
      <c r="D48" s="131">
        <v>2010</v>
      </c>
      <c r="E48" s="131"/>
      <c r="F48" s="136">
        <v>784155</v>
      </c>
      <c r="G48" s="136">
        <v>907583</v>
      </c>
      <c r="H48" s="136">
        <v>178446</v>
      </c>
      <c r="I48" s="136">
        <v>1645305</v>
      </c>
      <c r="J48" s="136">
        <v>982862</v>
      </c>
      <c r="K48" s="137">
        <v>1.1599999999999999</v>
      </c>
      <c r="L48" s="137">
        <v>1.81</v>
      </c>
      <c r="M48" s="137">
        <v>8.68</v>
      </c>
      <c r="N48" s="137">
        <v>94.16</v>
      </c>
      <c r="O48" s="137">
        <v>21.3</v>
      </c>
      <c r="P48" s="5"/>
    </row>
    <row r="49" spans="2:16" s="9" customFormat="1" ht="15" customHeight="1" x14ac:dyDescent="0.25">
      <c r="B49" s="271" t="s">
        <v>639</v>
      </c>
      <c r="C49" s="271" t="str">
        <f t="shared" si="2"/>
        <v>2009eni</v>
      </c>
      <c r="D49" s="131">
        <v>2009</v>
      </c>
      <c r="E49" s="131"/>
      <c r="F49" s="136">
        <v>832928</v>
      </c>
      <c r="G49" s="136">
        <v>961856</v>
      </c>
      <c r="H49" s="136">
        <v>178779</v>
      </c>
      <c r="I49" s="136">
        <v>1759688</v>
      </c>
      <c r="J49" s="136">
        <v>1043747</v>
      </c>
      <c r="K49" s="137">
        <v>1.1499999999999999</v>
      </c>
      <c r="L49" s="137">
        <v>1.83</v>
      </c>
      <c r="M49" s="137">
        <v>8.59</v>
      </c>
      <c r="N49" s="137">
        <v>87.26</v>
      </c>
      <c r="O49" s="137">
        <v>21.69</v>
      </c>
      <c r="P49" s="5"/>
    </row>
    <row r="50" spans="2:16" s="9" customFormat="1" ht="15" customHeight="1" x14ac:dyDescent="0.25">
      <c r="B50" s="271" t="s">
        <v>639</v>
      </c>
      <c r="C50" s="271" t="str">
        <f t="shared" si="2"/>
        <v>2008eni</v>
      </c>
      <c r="D50" s="131">
        <v>2008</v>
      </c>
      <c r="E50" s="131"/>
      <c r="F50" s="136">
        <v>867784</v>
      </c>
      <c r="G50" s="136">
        <v>999356</v>
      </c>
      <c r="H50" s="136">
        <v>188378</v>
      </c>
      <c r="I50" s="136">
        <v>1870670</v>
      </c>
      <c r="J50" s="136">
        <v>1114926</v>
      </c>
      <c r="K50" s="137">
        <v>1.1499999999999999</v>
      </c>
      <c r="L50" s="137">
        <v>1.87</v>
      </c>
      <c r="M50" s="137">
        <v>8.8800000000000008</v>
      </c>
      <c r="N50" s="137">
        <v>89.38</v>
      </c>
      <c r="O50" s="137">
        <v>21.48</v>
      </c>
      <c r="P50" s="5"/>
    </row>
    <row r="51" spans="2:16" s="9" customFormat="1" ht="15" customHeight="1" x14ac:dyDescent="0.25">
      <c r="B51" s="271"/>
      <c r="C51" s="271"/>
      <c r="D51" s="215" t="s">
        <v>38</v>
      </c>
      <c r="E51" s="215"/>
      <c r="F51" s="216"/>
      <c r="G51" s="216"/>
      <c r="H51" s="216"/>
      <c r="I51" s="216"/>
      <c r="J51" s="216"/>
      <c r="K51" s="217"/>
      <c r="L51" s="217"/>
      <c r="M51" s="217"/>
      <c r="N51" s="217"/>
      <c r="O51" s="217"/>
    </row>
    <row r="52" spans="2:16" s="9" customFormat="1" ht="15" customHeight="1" x14ac:dyDescent="0.25">
      <c r="B52" s="271" t="s">
        <v>640</v>
      </c>
      <c r="C52" s="271" t="str">
        <f t="shared" ref="C52" si="3">D52&amp;B52</f>
        <v>2023soc</v>
      </c>
      <c r="D52" s="212">
        <v>2023</v>
      </c>
      <c r="E52" s="212"/>
      <c r="F52" s="213">
        <v>512751</v>
      </c>
      <c r="G52" s="213">
        <v>3685519</v>
      </c>
      <c r="H52" s="213">
        <v>3536894</v>
      </c>
      <c r="I52" s="213">
        <v>83730553</v>
      </c>
      <c r="J52" s="213">
        <v>65583319</v>
      </c>
      <c r="K52" s="214">
        <v>7.19</v>
      </c>
      <c r="L52" s="214">
        <v>22.72</v>
      </c>
      <c r="M52" s="214">
        <v>37.47</v>
      </c>
      <c r="N52" s="214">
        <v>158.26</v>
      </c>
      <c r="O52" s="214">
        <v>60.94</v>
      </c>
    </row>
    <row r="53" spans="2:16" s="9" customFormat="1" ht="15" customHeight="1" x14ac:dyDescent="0.25">
      <c r="B53" s="271" t="s">
        <v>640</v>
      </c>
      <c r="C53" s="271" t="str">
        <f t="shared" si="2"/>
        <v>2022soc</v>
      </c>
      <c r="D53" s="212">
        <v>2022</v>
      </c>
      <c r="E53" s="212"/>
      <c r="F53" s="213">
        <v>488807</v>
      </c>
      <c r="G53" s="213">
        <v>3479883</v>
      </c>
      <c r="H53" s="213">
        <v>3340008</v>
      </c>
      <c r="I53" s="213">
        <v>73655754</v>
      </c>
      <c r="J53" s="213">
        <v>57769527</v>
      </c>
      <c r="K53" s="214">
        <v>7.12</v>
      </c>
      <c r="L53" s="214">
        <v>21.17</v>
      </c>
      <c r="M53" s="214">
        <v>34.99</v>
      </c>
      <c r="N53" s="214">
        <v>158.69</v>
      </c>
      <c r="O53" s="214">
        <v>60.92</v>
      </c>
    </row>
    <row r="54" spans="2:16" s="5" customFormat="1" ht="15" customHeight="1" x14ac:dyDescent="0.25">
      <c r="B54" s="271" t="s">
        <v>640</v>
      </c>
      <c r="C54" s="271" t="str">
        <f t="shared" si="2"/>
        <v>2021soc</v>
      </c>
      <c r="D54" s="131">
        <v>2021</v>
      </c>
      <c r="E54" s="131"/>
      <c r="F54" s="132">
        <v>468746</v>
      </c>
      <c r="G54" s="132">
        <v>3308335</v>
      </c>
      <c r="H54" s="132">
        <v>3172044</v>
      </c>
      <c r="I54" s="132">
        <v>65338664</v>
      </c>
      <c r="J54" s="132">
        <v>51047537</v>
      </c>
      <c r="K54" s="133">
        <v>7.06</v>
      </c>
      <c r="L54" s="133">
        <v>19.75</v>
      </c>
      <c r="M54" s="133">
        <v>31.46</v>
      </c>
      <c r="N54" s="133">
        <v>152.71</v>
      </c>
      <c r="O54" s="133">
        <v>64.08</v>
      </c>
      <c r="P54" s="9"/>
    </row>
    <row r="55" spans="2:16" s="5" customFormat="1" ht="15" customHeight="1" x14ac:dyDescent="0.25">
      <c r="B55" s="271" t="s">
        <v>640</v>
      </c>
      <c r="C55" s="271" t="str">
        <f t="shared" si="2"/>
        <v>2020soc</v>
      </c>
      <c r="D55" s="131">
        <v>2020</v>
      </c>
      <c r="E55" s="131"/>
      <c r="F55" s="132">
        <v>450416</v>
      </c>
      <c r="G55" s="132">
        <v>3215636</v>
      </c>
      <c r="H55" s="132">
        <v>3086744</v>
      </c>
      <c r="I55" s="132">
        <v>59744600</v>
      </c>
      <c r="J55" s="132">
        <v>46881219</v>
      </c>
      <c r="K55" s="133">
        <v>7.14</v>
      </c>
      <c r="L55" s="133">
        <v>18.579999999999998</v>
      </c>
      <c r="M55" s="133">
        <v>27.82</v>
      </c>
      <c r="N55" s="133">
        <v>143.74</v>
      </c>
      <c r="O55" s="133">
        <v>68.13</v>
      </c>
      <c r="P55" s="9"/>
    </row>
    <row r="56" spans="2:16" s="5" customFormat="1" ht="15" customHeight="1" x14ac:dyDescent="0.25">
      <c r="B56" s="271" t="s">
        <v>640</v>
      </c>
      <c r="C56" s="271" t="str">
        <f t="shared" si="2"/>
        <v>2019soc</v>
      </c>
      <c r="D56" s="131">
        <v>2019</v>
      </c>
      <c r="E56" s="131"/>
      <c r="F56" s="132">
        <v>438959</v>
      </c>
      <c r="G56" s="132">
        <v>3259007</v>
      </c>
      <c r="H56" s="132">
        <v>3139129</v>
      </c>
      <c r="I56" s="132">
        <v>60677401</v>
      </c>
      <c r="J56" s="132">
        <v>47127127</v>
      </c>
      <c r="K56" s="133">
        <v>7.42</v>
      </c>
      <c r="L56" s="133">
        <v>18.62</v>
      </c>
      <c r="M56" s="133">
        <v>29.7</v>
      </c>
      <c r="N56" s="133">
        <v>153.66</v>
      </c>
      <c r="O56" s="133">
        <v>62.66</v>
      </c>
      <c r="P56" s="9"/>
    </row>
    <row r="57" spans="2:16" s="5" customFormat="1" ht="15" customHeight="1" x14ac:dyDescent="0.25">
      <c r="B57" s="271" t="s">
        <v>640</v>
      </c>
      <c r="C57" s="271" t="str">
        <f t="shared" si="2"/>
        <v>2018soc</v>
      </c>
      <c r="D57" s="131">
        <v>2018</v>
      </c>
      <c r="E57" s="131"/>
      <c r="F57" s="132">
        <v>413767</v>
      </c>
      <c r="G57" s="132">
        <v>3108081</v>
      </c>
      <c r="H57" s="132">
        <v>2993262</v>
      </c>
      <c r="I57" s="132">
        <v>55714405</v>
      </c>
      <c r="J57" s="132">
        <v>43474687</v>
      </c>
      <c r="K57" s="133">
        <v>7.51</v>
      </c>
      <c r="L57" s="133">
        <v>17.93</v>
      </c>
      <c r="M57" s="133">
        <v>29.31</v>
      </c>
      <c r="N57" s="133">
        <v>157.44</v>
      </c>
      <c r="O57" s="133">
        <v>61.1</v>
      </c>
      <c r="P57" s="9"/>
    </row>
    <row r="58" spans="2:16" s="5" customFormat="1" ht="15" customHeight="1" x14ac:dyDescent="0.25">
      <c r="B58" s="271" t="s">
        <v>640</v>
      </c>
      <c r="C58" s="271" t="str">
        <f t="shared" si="2"/>
        <v>2017soc</v>
      </c>
      <c r="D58" s="131">
        <v>2017</v>
      </c>
      <c r="E58" s="131"/>
      <c r="F58" s="132">
        <v>394967</v>
      </c>
      <c r="G58" s="132">
        <v>2955992</v>
      </c>
      <c r="H58" s="132">
        <v>2849009</v>
      </c>
      <c r="I58" s="132">
        <v>51377603</v>
      </c>
      <c r="J58" s="132">
        <v>40153747</v>
      </c>
      <c r="K58" s="133">
        <v>7.48</v>
      </c>
      <c r="L58" s="133">
        <v>17.38</v>
      </c>
      <c r="M58" s="133">
        <v>28.99</v>
      </c>
      <c r="N58" s="133">
        <v>160.74</v>
      </c>
      <c r="O58" s="133">
        <v>59.95</v>
      </c>
      <c r="P58" s="9"/>
    </row>
    <row r="59" spans="2:16" s="5" customFormat="1" ht="15" customHeight="1" x14ac:dyDescent="0.25">
      <c r="B59" s="271" t="s">
        <v>640</v>
      </c>
      <c r="C59" s="271" t="str">
        <f t="shared" si="2"/>
        <v>2016soc</v>
      </c>
      <c r="D59" s="131">
        <v>2016</v>
      </c>
      <c r="E59" s="131"/>
      <c r="F59" s="132">
        <v>380935</v>
      </c>
      <c r="G59" s="132">
        <v>2804923</v>
      </c>
      <c r="H59" s="132">
        <v>2702298</v>
      </c>
      <c r="I59" s="132">
        <v>47733022</v>
      </c>
      <c r="J59" s="132">
        <v>37283495</v>
      </c>
      <c r="K59" s="133">
        <v>7.36</v>
      </c>
      <c r="L59" s="133">
        <v>17.02</v>
      </c>
      <c r="M59" s="133">
        <v>28.18</v>
      </c>
      <c r="N59" s="133">
        <v>159.55000000000001</v>
      </c>
      <c r="O59" s="133">
        <v>60.46</v>
      </c>
      <c r="P59" s="9"/>
    </row>
    <row r="60" spans="2:16" s="5" customFormat="1" ht="15" customHeight="1" x14ac:dyDescent="0.25">
      <c r="B60" s="271" t="s">
        <v>640</v>
      </c>
      <c r="C60" s="271" t="str">
        <f t="shared" si="2"/>
        <v>2015soc</v>
      </c>
      <c r="D60" s="131">
        <v>2015</v>
      </c>
      <c r="E60" s="131"/>
      <c r="F60" s="132">
        <v>372201</v>
      </c>
      <c r="G60" s="132">
        <v>2702027</v>
      </c>
      <c r="H60" s="132">
        <v>2602404</v>
      </c>
      <c r="I60" s="132">
        <v>45709838</v>
      </c>
      <c r="J60" s="132">
        <v>35616580</v>
      </c>
      <c r="K60" s="133">
        <v>7.26</v>
      </c>
      <c r="L60" s="133">
        <v>16.920000000000002</v>
      </c>
      <c r="M60" s="133">
        <v>27.6</v>
      </c>
      <c r="N60" s="133">
        <v>157.16</v>
      </c>
      <c r="O60" s="133">
        <v>61.35</v>
      </c>
      <c r="P60" s="9"/>
    </row>
    <row r="61" spans="2:16" s="5" customFormat="1" ht="15" customHeight="1" x14ac:dyDescent="0.25">
      <c r="B61" s="271" t="s">
        <v>640</v>
      </c>
      <c r="C61" s="271" t="str">
        <f t="shared" si="2"/>
        <v>2014soc</v>
      </c>
      <c r="D61" s="131">
        <v>2014</v>
      </c>
      <c r="E61" s="131"/>
      <c r="F61" s="132">
        <v>363356</v>
      </c>
      <c r="G61" s="132">
        <v>2598434</v>
      </c>
      <c r="H61" s="132">
        <v>2500293</v>
      </c>
      <c r="I61" s="132">
        <v>43619703</v>
      </c>
      <c r="J61" s="132">
        <v>34067665</v>
      </c>
      <c r="K61" s="133">
        <v>7.15</v>
      </c>
      <c r="L61" s="133">
        <v>16.79</v>
      </c>
      <c r="M61" s="133">
        <v>27.15</v>
      </c>
      <c r="N61" s="133">
        <v>155.6</v>
      </c>
      <c r="O61" s="133">
        <v>62.04</v>
      </c>
      <c r="P61" s="9"/>
    </row>
    <row r="62" spans="2:16" ht="15" customHeight="1" x14ac:dyDescent="0.25">
      <c r="B62" s="271" t="s">
        <v>640</v>
      </c>
      <c r="C62" s="271" t="str">
        <f t="shared" si="2"/>
        <v>2013soc</v>
      </c>
      <c r="D62" s="131">
        <v>2013</v>
      </c>
      <c r="E62" s="131"/>
      <c r="F62" s="132">
        <v>356577</v>
      </c>
      <c r="G62" s="132">
        <v>2542739</v>
      </c>
      <c r="H62" s="132">
        <v>2446973</v>
      </c>
      <c r="I62" s="132">
        <v>42727972</v>
      </c>
      <c r="J62" s="132">
        <v>33136198</v>
      </c>
      <c r="K62" s="133">
        <v>7.13</v>
      </c>
      <c r="L62" s="133">
        <v>16.8</v>
      </c>
      <c r="M62" s="133">
        <v>26.59</v>
      </c>
      <c r="N62" s="133">
        <v>152.30000000000001</v>
      </c>
      <c r="O62" s="133">
        <v>63.3</v>
      </c>
      <c r="P62" s="9"/>
    </row>
    <row r="63" spans="2:16" s="9" customFormat="1" ht="15" customHeight="1" x14ac:dyDescent="0.25">
      <c r="B63" s="271" t="s">
        <v>640</v>
      </c>
      <c r="C63" s="271" t="str">
        <f t="shared" si="2"/>
        <v>2012soc</v>
      </c>
      <c r="D63" s="131">
        <v>2012</v>
      </c>
      <c r="E63" s="131"/>
      <c r="F63" s="136">
        <v>355769</v>
      </c>
      <c r="G63" s="136">
        <v>2589309</v>
      </c>
      <c r="H63" s="136">
        <v>2495382</v>
      </c>
      <c r="I63" s="136">
        <v>43601781</v>
      </c>
      <c r="J63" s="136">
        <v>33783129</v>
      </c>
      <c r="K63" s="137">
        <v>7.28</v>
      </c>
      <c r="L63" s="137">
        <v>16.84</v>
      </c>
      <c r="M63" s="137">
        <v>25.95</v>
      </c>
      <c r="N63" s="137">
        <v>148.49</v>
      </c>
      <c r="O63" s="137">
        <v>64.92</v>
      </c>
      <c r="P63" s="5"/>
    </row>
    <row r="64" spans="2:16" s="9" customFormat="1" ht="15" customHeight="1" x14ac:dyDescent="0.25">
      <c r="B64" s="271" t="s">
        <v>640</v>
      </c>
      <c r="C64" s="271" t="str">
        <f t="shared" si="2"/>
        <v>2011soc</v>
      </c>
      <c r="D64" s="131">
        <v>2011</v>
      </c>
      <c r="E64" s="131"/>
      <c r="F64" s="136">
        <v>361851</v>
      </c>
      <c r="G64" s="136">
        <v>2760265</v>
      </c>
      <c r="H64" s="136">
        <v>2668737</v>
      </c>
      <c r="I64" s="136">
        <v>46670626</v>
      </c>
      <c r="J64" s="136">
        <v>36256686</v>
      </c>
      <c r="K64" s="137">
        <v>7.63</v>
      </c>
      <c r="L64" s="137">
        <v>16.91</v>
      </c>
      <c r="M64" s="137">
        <v>26.36</v>
      </c>
      <c r="N64" s="137">
        <v>150.74</v>
      </c>
      <c r="O64" s="137">
        <v>64.260000000000005</v>
      </c>
      <c r="P64" s="5"/>
    </row>
    <row r="65" spans="2:16" s="9" customFormat="1" ht="15" customHeight="1" x14ac:dyDescent="0.25">
      <c r="B65" s="271" t="s">
        <v>640</v>
      </c>
      <c r="C65" s="271" t="str">
        <f t="shared" si="2"/>
        <v>2010soc</v>
      </c>
      <c r="D65" s="131">
        <v>2010</v>
      </c>
      <c r="E65" s="131"/>
      <c r="F65" s="136">
        <v>361235</v>
      </c>
      <c r="G65" s="136">
        <v>2824929</v>
      </c>
      <c r="H65" s="136">
        <v>2737691</v>
      </c>
      <c r="I65" s="136">
        <v>47584498</v>
      </c>
      <c r="J65" s="136">
        <v>37083032</v>
      </c>
      <c r="K65" s="137">
        <v>7.82</v>
      </c>
      <c r="L65" s="137">
        <v>16.84</v>
      </c>
      <c r="M65" s="137">
        <v>27.39</v>
      </c>
      <c r="N65" s="137">
        <v>157.61000000000001</v>
      </c>
      <c r="O65" s="137">
        <v>61.61</v>
      </c>
      <c r="P65" s="5"/>
    </row>
    <row r="66" spans="2:16" s="9" customFormat="1" ht="15" customHeight="1" x14ac:dyDescent="0.25">
      <c r="B66" s="271" t="s">
        <v>640</v>
      </c>
      <c r="C66" s="271" t="str">
        <f t="shared" si="2"/>
        <v>2009soc</v>
      </c>
      <c r="D66" s="131">
        <v>2009</v>
      </c>
      <c r="E66" s="131"/>
      <c r="F66" s="136">
        <v>366915</v>
      </c>
      <c r="G66" s="136">
        <v>2872688</v>
      </c>
      <c r="H66" s="136">
        <v>2779887</v>
      </c>
      <c r="I66" s="136">
        <v>46949428</v>
      </c>
      <c r="J66" s="136">
        <v>36409236</v>
      </c>
      <c r="K66" s="137">
        <v>7.83</v>
      </c>
      <c r="L66" s="137">
        <v>16.34</v>
      </c>
      <c r="M66" s="137">
        <v>26.56</v>
      </c>
      <c r="N66" s="137">
        <v>157.26</v>
      </c>
      <c r="O66" s="137">
        <v>61.68</v>
      </c>
      <c r="P66" s="5"/>
    </row>
    <row r="67" spans="2:16" s="9" customFormat="1" ht="15" customHeight="1" x14ac:dyDescent="0.25">
      <c r="B67" s="271" t="s">
        <v>640</v>
      </c>
      <c r="C67" s="271" t="str">
        <f t="shared" si="2"/>
        <v>2008soc</v>
      </c>
      <c r="D67" s="131">
        <v>2008</v>
      </c>
      <c r="E67" s="131"/>
      <c r="F67" s="136">
        <v>368205</v>
      </c>
      <c r="G67" s="136">
        <v>2962190</v>
      </c>
      <c r="H67" s="136">
        <v>2870469</v>
      </c>
      <c r="I67" s="136">
        <v>47377066</v>
      </c>
      <c r="J67" s="136">
        <v>36782932</v>
      </c>
      <c r="K67" s="137">
        <v>8.0399999999999991</v>
      </c>
      <c r="L67" s="137">
        <v>15.99</v>
      </c>
      <c r="M67" s="137">
        <v>26.75</v>
      </c>
      <c r="N67" s="137">
        <v>162.09</v>
      </c>
      <c r="O67" s="137">
        <v>59.72</v>
      </c>
      <c r="P67" s="5"/>
    </row>
    <row r="68" spans="2:16" s="9" customFormat="1" ht="15" customHeight="1" x14ac:dyDescent="0.25">
      <c r="B68" s="271"/>
      <c r="C68" s="271"/>
      <c r="D68" s="218" t="s">
        <v>477</v>
      </c>
      <c r="E68" s="218"/>
      <c r="F68" s="219"/>
      <c r="G68" s="219"/>
      <c r="H68" s="219"/>
      <c r="I68" s="219"/>
      <c r="J68" s="219"/>
      <c r="K68" s="220"/>
      <c r="L68" s="220"/>
      <c r="M68" s="220"/>
      <c r="N68" s="220"/>
      <c r="O68" s="220"/>
      <c r="P68" s="5"/>
    </row>
    <row r="69" spans="2:16" s="9" customFormat="1" ht="15" customHeight="1" x14ac:dyDescent="0.25">
      <c r="B69" s="271" t="s">
        <v>641</v>
      </c>
      <c r="C69" s="271" t="str">
        <f t="shared" ref="C69" si="4">D69&amp;B69</f>
        <v>2023SA</v>
      </c>
      <c r="D69" s="212">
        <v>2023</v>
      </c>
      <c r="E69" s="212"/>
      <c r="F69" s="213">
        <v>20742</v>
      </c>
      <c r="G69" s="213">
        <v>1091399</v>
      </c>
      <c r="H69" s="213">
        <v>1082156</v>
      </c>
      <c r="I69" s="213">
        <v>31494285</v>
      </c>
      <c r="J69" s="213">
        <v>24264640</v>
      </c>
      <c r="K69" s="214">
        <v>52.62</v>
      </c>
      <c r="L69" s="214">
        <v>28.86</v>
      </c>
      <c r="M69" s="214">
        <v>55.25</v>
      </c>
      <c r="N69" s="214">
        <v>189.86</v>
      </c>
      <c r="O69" s="214">
        <v>52.21</v>
      </c>
      <c r="P69" s="5"/>
    </row>
    <row r="70" spans="2:16" s="9" customFormat="1" ht="15" customHeight="1" x14ac:dyDescent="0.25">
      <c r="B70" s="271" t="s">
        <v>641</v>
      </c>
      <c r="C70" s="271" t="str">
        <f t="shared" si="2"/>
        <v>2022SA</v>
      </c>
      <c r="D70" s="212">
        <v>2022</v>
      </c>
      <c r="E70" s="212"/>
      <c r="F70" s="213">
        <v>21130</v>
      </c>
      <c r="G70" s="213">
        <v>1052147</v>
      </c>
      <c r="H70" s="213">
        <v>1042506</v>
      </c>
      <c r="I70" s="213">
        <v>28154973</v>
      </c>
      <c r="J70" s="213">
        <v>21750540</v>
      </c>
      <c r="K70" s="214">
        <v>49.79</v>
      </c>
      <c r="L70" s="214">
        <v>26.76</v>
      </c>
      <c r="M70" s="214">
        <v>50.67</v>
      </c>
      <c r="N70" s="214">
        <v>187.61</v>
      </c>
      <c r="O70" s="214">
        <v>52.62</v>
      </c>
      <c r="P70" s="5"/>
    </row>
    <row r="71" spans="2:16" s="9" customFormat="1" ht="15" customHeight="1" x14ac:dyDescent="0.25">
      <c r="B71" s="271" t="s">
        <v>641</v>
      </c>
      <c r="C71" s="271" t="str">
        <f t="shared" si="2"/>
        <v>2021SA</v>
      </c>
      <c r="D71" s="131">
        <v>2021</v>
      </c>
      <c r="E71" s="131"/>
      <c r="F71" s="132">
        <v>21639</v>
      </c>
      <c r="G71" s="132">
        <v>1020612</v>
      </c>
      <c r="H71" s="132">
        <v>1009474</v>
      </c>
      <c r="I71" s="132">
        <v>25927618</v>
      </c>
      <c r="J71" s="132">
        <v>19800703</v>
      </c>
      <c r="K71" s="133">
        <v>47.17</v>
      </c>
      <c r="L71" s="133">
        <v>25.4</v>
      </c>
      <c r="M71" s="133">
        <v>45.1</v>
      </c>
      <c r="N71" s="133">
        <v>175.6</v>
      </c>
      <c r="O71" s="133">
        <v>56.34</v>
      </c>
      <c r="P71" s="5"/>
    </row>
    <row r="72" spans="2:16" s="9" customFormat="1" ht="15" customHeight="1" x14ac:dyDescent="0.25">
      <c r="B72" s="271" t="s">
        <v>641</v>
      </c>
      <c r="C72" s="271" t="str">
        <f t="shared" si="2"/>
        <v>2020SA</v>
      </c>
      <c r="D72" s="131">
        <v>2020</v>
      </c>
      <c r="E72" s="131"/>
      <c r="F72" s="132">
        <v>22039</v>
      </c>
      <c r="G72" s="132">
        <v>1013059</v>
      </c>
      <c r="H72" s="132">
        <v>1001069</v>
      </c>
      <c r="I72" s="132">
        <v>24104498</v>
      </c>
      <c r="J72" s="132">
        <v>18532219</v>
      </c>
      <c r="K72" s="133">
        <v>45.97</v>
      </c>
      <c r="L72" s="133">
        <v>23.79</v>
      </c>
      <c r="M72" s="133">
        <v>39.619999999999997</v>
      </c>
      <c r="N72" s="133">
        <v>164.56</v>
      </c>
      <c r="O72" s="133">
        <v>60.14</v>
      </c>
      <c r="P72" s="5"/>
    </row>
    <row r="73" spans="2:16" s="9" customFormat="1" ht="15" customHeight="1" x14ac:dyDescent="0.25">
      <c r="B73" s="271" t="s">
        <v>641</v>
      </c>
      <c r="C73" s="271" t="str">
        <f t="shared" si="2"/>
        <v>2019SA</v>
      </c>
      <c r="D73" s="131">
        <v>2019</v>
      </c>
      <c r="E73" s="131"/>
      <c r="F73" s="132">
        <v>22372</v>
      </c>
      <c r="G73" s="132">
        <v>1033170</v>
      </c>
      <c r="H73" s="132">
        <v>1022728</v>
      </c>
      <c r="I73" s="132">
        <v>25011080</v>
      </c>
      <c r="J73" s="132">
        <v>19015914</v>
      </c>
      <c r="K73" s="133">
        <v>46.18</v>
      </c>
      <c r="L73" s="133">
        <v>24.21</v>
      </c>
      <c r="M73" s="133">
        <v>43.52</v>
      </c>
      <c r="N73" s="133">
        <v>177.96</v>
      </c>
      <c r="O73" s="133">
        <v>55.1</v>
      </c>
      <c r="P73" s="5"/>
    </row>
    <row r="74" spans="2:16" s="9" customFormat="1" ht="15" customHeight="1" x14ac:dyDescent="0.25">
      <c r="B74" s="271" t="s">
        <v>641</v>
      </c>
      <c r="C74" s="271" t="str">
        <f t="shared" si="2"/>
        <v>2018SA</v>
      </c>
      <c r="D74" s="131">
        <v>2018</v>
      </c>
      <c r="E74" s="131"/>
      <c r="F74" s="132">
        <v>21826</v>
      </c>
      <c r="G74" s="132">
        <v>992017</v>
      </c>
      <c r="H74" s="132">
        <v>981343</v>
      </c>
      <c r="I74" s="132">
        <v>23122268</v>
      </c>
      <c r="J74" s="132">
        <v>17760647</v>
      </c>
      <c r="K74" s="133">
        <v>45.45</v>
      </c>
      <c r="L74" s="133">
        <v>23.31</v>
      </c>
      <c r="M74" s="133">
        <v>43.71</v>
      </c>
      <c r="N74" s="133">
        <v>185.51</v>
      </c>
      <c r="O74" s="133">
        <v>52.77</v>
      </c>
      <c r="P74" s="5"/>
    </row>
    <row r="75" spans="2:16" s="9" customFormat="1" ht="15" customHeight="1" x14ac:dyDescent="0.25">
      <c r="B75" s="271" t="s">
        <v>641</v>
      </c>
      <c r="C75" s="271" t="str">
        <f t="shared" si="2"/>
        <v>2017SA</v>
      </c>
      <c r="D75" s="131">
        <v>2017</v>
      </c>
      <c r="E75" s="131"/>
      <c r="F75" s="132">
        <v>22213</v>
      </c>
      <c r="G75" s="132">
        <v>953278</v>
      </c>
      <c r="H75" s="132">
        <v>943000</v>
      </c>
      <c r="I75" s="132">
        <v>21793995</v>
      </c>
      <c r="J75" s="132">
        <v>16795304</v>
      </c>
      <c r="K75" s="133">
        <v>42.92</v>
      </c>
      <c r="L75" s="133">
        <v>22.86</v>
      </c>
      <c r="M75" s="133">
        <v>44.01</v>
      </c>
      <c r="N75" s="133">
        <v>190.42</v>
      </c>
      <c r="O75" s="133">
        <v>51.43</v>
      </c>
      <c r="P75" s="5"/>
    </row>
    <row r="76" spans="2:16" s="9" customFormat="1" ht="15" customHeight="1" x14ac:dyDescent="0.25">
      <c r="B76" s="271" t="s">
        <v>641</v>
      </c>
      <c r="C76" s="271" t="str">
        <f t="shared" si="2"/>
        <v>2016SA</v>
      </c>
      <c r="D76" s="131">
        <v>2016</v>
      </c>
      <c r="E76" s="131"/>
      <c r="F76" s="132">
        <v>22541</v>
      </c>
      <c r="G76" s="132">
        <v>912572</v>
      </c>
      <c r="H76" s="132">
        <v>901930</v>
      </c>
      <c r="I76" s="132">
        <v>20777505</v>
      </c>
      <c r="J76" s="132">
        <v>15994002</v>
      </c>
      <c r="K76" s="133">
        <v>40.479999999999997</v>
      </c>
      <c r="L76" s="133">
        <v>22.77</v>
      </c>
      <c r="M76" s="133">
        <v>43.38</v>
      </c>
      <c r="N76" s="133">
        <v>188.31</v>
      </c>
      <c r="O76" s="133">
        <v>51.94</v>
      </c>
      <c r="P76" s="5"/>
    </row>
    <row r="77" spans="2:16" s="9" customFormat="1" ht="15" customHeight="1" x14ac:dyDescent="0.25">
      <c r="B77" s="271" t="s">
        <v>641</v>
      </c>
      <c r="C77" s="271" t="str">
        <f t="shared" si="2"/>
        <v>2015SA</v>
      </c>
      <c r="D77" s="131">
        <v>2015</v>
      </c>
      <c r="E77" s="131"/>
      <c r="F77" s="132">
        <v>22376</v>
      </c>
      <c r="G77" s="132">
        <v>889711</v>
      </c>
      <c r="H77" s="132">
        <v>879280</v>
      </c>
      <c r="I77" s="132">
        <v>20231009</v>
      </c>
      <c r="J77" s="132">
        <v>15549315</v>
      </c>
      <c r="K77" s="133">
        <v>39.76</v>
      </c>
      <c r="L77" s="133">
        <v>22.74</v>
      </c>
      <c r="M77" s="133">
        <v>42.63</v>
      </c>
      <c r="N77" s="133">
        <v>185.3</v>
      </c>
      <c r="O77" s="133">
        <v>52.73</v>
      </c>
      <c r="P77" s="5"/>
    </row>
    <row r="78" spans="2:16" s="9" customFormat="1" ht="15" customHeight="1" x14ac:dyDescent="0.25">
      <c r="B78" s="271" t="s">
        <v>641</v>
      </c>
      <c r="C78" s="271" t="str">
        <f t="shared" si="2"/>
        <v>2014SA</v>
      </c>
      <c r="D78" s="131">
        <v>2014</v>
      </c>
      <c r="E78" s="131"/>
      <c r="F78" s="132">
        <v>22204</v>
      </c>
      <c r="G78" s="132">
        <v>863916</v>
      </c>
      <c r="H78" s="132">
        <v>853263</v>
      </c>
      <c r="I78" s="132">
        <v>19477248</v>
      </c>
      <c r="J78" s="132">
        <v>15059220</v>
      </c>
      <c r="K78" s="133">
        <v>38.909999999999997</v>
      </c>
      <c r="L78" s="133">
        <v>22.55</v>
      </c>
      <c r="M78" s="133">
        <v>42.11</v>
      </c>
      <c r="N78" s="133">
        <v>184.47</v>
      </c>
      <c r="O78" s="133">
        <v>53.02</v>
      </c>
      <c r="P78" s="5"/>
    </row>
    <row r="79" spans="2:16" s="9" customFormat="1" ht="15" customHeight="1" x14ac:dyDescent="0.25">
      <c r="B79" s="271" t="s">
        <v>641</v>
      </c>
      <c r="C79" s="271" t="str">
        <f t="shared" si="2"/>
        <v>2013SA</v>
      </c>
      <c r="D79" s="131">
        <v>2013</v>
      </c>
      <c r="E79" s="131"/>
      <c r="F79" s="132">
        <v>21964</v>
      </c>
      <c r="G79" s="132">
        <v>854712</v>
      </c>
      <c r="H79" s="132">
        <v>844540</v>
      </c>
      <c r="I79" s="132">
        <v>19403149</v>
      </c>
      <c r="J79" s="132">
        <v>14798717</v>
      </c>
      <c r="K79" s="133">
        <v>38.909999999999997</v>
      </c>
      <c r="L79" s="133">
        <v>22.7</v>
      </c>
      <c r="M79" s="133">
        <v>41.8</v>
      </c>
      <c r="N79" s="133">
        <v>181.92</v>
      </c>
      <c r="O79" s="133">
        <v>53.8</v>
      </c>
      <c r="P79" s="5"/>
    </row>
    <row r="80" spans="2:16" s="9" customFormat="1" ht="15" customHeight="1" x14ac:dyDescent="0.25">
      <c r="B80" s="271" t="s">
        <v>641</v>
      </c>
      <c r="C80" s="271" t="str">
        <f t="shared" si="2"/>
        <v>2012SA</v>
      </c>
      <c r="D80" s="131">
        <v>2012</v>
      </c>
      <c r="E80" s="131"/>
      <c r="F80" s="136">
        <v>21997</v>
      </c>
      <c r="G80" s="136">
        <v>859038</v>
      </c>
      <c r="H80" s="136">
        <v>848042</v>
      </c>
      <c r="I80" s="136">
        <v>19577449</v>
      </c>
      <c r="J80" s="136">
        <v>14893101</v>
      </c>
      <c r="K80" s="137">
        <v>39.049999999999997</v>
      </c>
      <c r="L80" s="137">
        <v>22.79</v>
      </c>
      <c r="M80" s="137">
        <v>41.34</v>
      </c>
      <c r="N80" s="137">
        <v>179.08</v>
      </c>
      <c r="O80" s="137">
        <v>54.57</v>
      </c>
      <c r="P80" s="5"/>
    </row>
    <row r="81" spans="2:16" s="9" customFormat="1" ht="15" customHeight="1" x14ac:dyDescent="0.25">
      <c r="B81" s="271" t="s">
        <v>641</v>
      </c>
      <c r="C81" s="271" t="str">
        <f t="shared" si="2"/>
        <v>2011SA</v>
      </c>
      <c r="D81" s="131">
        <v>2011</v>
      </c>
      <c r="E81" s="131"/>
      <c r="F81" s="136">
        <v>22136</v>
      </c>
      <c r="G81" s="136">
        <v>902378</v>
      </c>
      <c r="H81" s="136">
        <v>892098</v>
      </c>
      <c r="I81" s="136">
        <v>20692754</v>
      </c>
      <c r="J81" s="136">
        <v>15807437</v>
      </c>
      <c r="K81" s="137">
        <v>40.770000000000003</v>
      </c>
      <c r="L81" s="137">
        <v>22.93</v>
      </c>
      <c r="M81" s="137">
        <v>41.87</v>
      </c>
      <c r="N81" s="137">
        <v>180.52</v>
      </c>
      <c r="O81" s="137">
        <v>54.33</v>
      </c>
      <c r="P81" s="5"/>
    </row>
    <row r="82" spans="2:16" s="9" customFormat="1" ht="15" customHeight="1" x14ac:dyDescent="0.25">
      <c r="B82" s="271" t="s">
        <v>641</v>
      </c>
      <c r="C82" s="271" t="str">
        <f t="shared" si="2"/>
        <v>2010SA</v>
      </c>
      <c r="D82" s="131">
        <v>2010</v>
      </c>
      <c r="E82" s="131"/>
      <c r="F82" s="136">
        <v>22153</v>
      </c>
      <c r="G82" s="136">
        <v>919258</v>
      </c>
      <c r="H82" s="136">
        <v>909841</v>
      </c>
      <c r="I82" s="136">
        <v>21103949</v>
      </c>
      <c r="J82" s="136">
        <v>16149511</v>
      </c>
      <c r="K82" s="137">
        <v>41.5</v>
      </c>
      <c r="L82" s="137">
        <v>22.96</v>
      </c>
      <c r="M82" s="137">
        <v>43.46</v>
      </c>
      <c r="N82" s="137">
        <v>187.38</v>
      </c>
      <c r="O82" s="137">
        <v>52.42</v>
      </c>
      <c r="P82" s="5"/>
    </row>
    <row r="83" spans="2:16" s="9" customFormat="1" ht="15" customHeight="1" x14ac:dyDescent="0.25">
      <c r="B83" s="271" t="s">
        <v>641</v>
      </c>
      <c r="C83" s="271" t="str">
        <f t="shared" si="2"/>
        <v>2009SA</v>
      </c>
      <c r="D83" s="131">
        <v>2009</v>
      </c>
      <c r="E83" s="131"/>
      <c r="F83" s="136">
        <v>22185</v>
      </c>
      <c r="G83" s="136">
        <v>912491</v>
      </c>
      <c r="H83" s="136">
        <v>903185</v>
      </c>
      <c r="I83" s="136">
        <v>20407249</v>
      </c>
      <c r="J83" s="136">
        <v>15512215</v>
      </c>
      <c r="K83" s="137">
        <v>41.13</v>
      </c>
      <c r="L83" s="137">
        <v>22.36</v>
      </c>
      <c r="M83" s="137">
        <v>42.25</v>
      </c>
      <c r="N83" s="137">
        <v>186.99</v>
      </c>
      <c r="O83" s="137">
        <v>52.65</v>
      </c>
      <c r="P83" s="5"/>
    </row>
    <row r="84" spans="2:16" s="9" customFormat="1" ht="15" customHeight="1" x14ac:dyDescent="0.25">
      <c r="B84" s="271" t="s">
        <v>641</v>
      </c>
      <c r="C84" s="271" t="str">
        <f t="shared" si="2"/>
        <v>2008SA</v>
      </c>
      <c r="D84" s="131">
        <v>2008</v>
      </c>
      <c r="E84" s="131"/>
      <c r="F84" s="136">
        <v>21421</v>
      </c>
      <c r="G84" s="136">
        <v>907323</v>
      </c>
      <c r="H84" s="136">
        <v>897824</v>
      </c>
      <c r="I84" s="136">
        <v>20108215</v>
      </c>
      <c r="J84" s="136">
        <v>15369259</v>
      </c>
      <c r="K84" s="137">
        <v>42.36</v>
      </c>
      <c r="L84" s="137">
        <v>22.16</v>
      </c>
      <c r="M84" s="137">
        <v>43.2</v>
      </c>
      <c r="N84" s="137">
        <v>192.9</v>
      </c>
      <c r="O84" s="137">
        <v>51</v>
      </c>
      <c r="P84" s="5"/>
    </row>
    <row r="85" spans="2:16" s="9" customFormat="1" ht="15" customHeight="1" x14ac:dyDescent="0.25">
      <c r="B85" s="271"/>
      <c r="C85" s="271"/>
      <c r="D85" s="218" t="s">
        <v>478</v>
      </c>
      <c r="E85" s="218"/>
      <c r="F85" s="219"/>
      <c r="G85" s="219"/>
      <c r="H85" s="219"/>
      <c r="I85" s="219"/>
      <c r="J85" s="219"/>
      <c r="K85" s="220"/>
      <c r="L85" s="220"/>
      <c r="M85" s="220"/>
      <c r="N85" s="220"/>
      <c r="O85" s="220"/>
      <c r="P85" s="5"/>
    </row>
    <row r="86" spans="2:16" s="9" customFormat="1" ht="15" customHeight="1" x14ac:dyDescent="0.25">
      <c r="B86" s="271" t="s">
        <v>642</v>
      </c>
      <c r="C86" s="271" t="str">
        <f t="shared" ref="C86" si="5">D86&amp;B86</f>
        <v>2023SQ</v>
      </c>
      <c r="D86" s="212">
        <v>2023</v>
      </c>
      <c r="E86" s="212"/>
      <c r="F86" s="213">
        <v>419074</v>
      </c>
      <c r="G86" s="213">
        <v>2280199</v>
      </c>
      <c r="H86" s="213">
        <v>2164992</v>
      </c>
      <c r="I86" s="213">
        <v>45472906</v>
      </c>
      <c r="J86" s="213">
        <v>35974384</v>
      </c>
      <c r="K86" s="214">
        <v>5.44</v>
      </c>
      <c r="L86" s="214">
        <v>19.940000000000001</v>
      </c>
      <c r="M86" s="214">
        <v>29.71</v>
      </c>
      <c r="N86" s="214">
        <v>141.43</v>
      </c>
      <c r="O86" s="214">
        <v>67.37</v>
      </c>
      <c r="P86" s="5"/>
    </row>
    <row r="87" spans="2:16" s="9" customFormat="1" ht="15" customHeight="1" x14ac:dyDescent="0.25">
      <c r="B87" s="271" t="s">
        <v>642</v>
      </c>
      <c r="C87" s="271" t="str">
        <f t="shared" si="2"/>
        <v>2022SQ</v>
      </c>
      <c r="D87" s="212">
        <v>2022</v>
      </c>
      <c r="E87" s="212"/>
      <c r="F87" s="213">
        <v>416679</v>
      </c>
      <c r="G87" s="213">
        <v>2200836</v>
      </c>
      <c r="H87" s="213">
        <v>2087810</v>
      </c>
      <c r="I87" s="213">
        <v>40623190</v>
      </c>
      <c r="J87" s="213">
        <v>32153342</v>
      </c>
      <c r="K87" s="214">
        <v>5.28</v>
      </c>
      <c r="L87" s="214">
        <v>18.46</v>
      </c>
      <c r="M87" s="214">
        <v>27.68</v>
      </c>
      <c r="N87" s="214">
        <v>142.28</v>
      </c>
      <c r="O87" s="214">
        <v>67.31</v>
      </c>
      <c r="P87" s="5"/>
    </row>
    <row r="88" spans="2:16" s="9" customFormat="1" ht="15" customHeight="1" x14ac:dyDescent="0.25">
      <c r="B88" s="271" t="s">
        <v>642</v>
      </c>
      <c r="C88" s="271" t="str">
        <f t="shared" si="2"/>
        <v>2021SQ</v>
      </c>
      <c r="D88" s="131">
        <v>2021</v>
      </c>
      <c r="E88" s="131"/>
      <c r="F88" s="132">
        <v>417229</v>
      </c>
      <c r="G88" s="132">
        <v>2124126</v>
      </c>
      <c r="H88" s="132">
        <v>2010738</v>
      </c>
      <c r="I88" s="132">
        <v>36085780</v>
      </c>
      <c r="J88" s="132">
        <v>28658089</v>
      </c>
      <c r="K88" s="133">
        <v>5.09</v>
      </c>
      <c r="L88" s="133">
        <v>16.989999999999998</v>
      </c>
      <c r="M88" s="133">
        <v>24.76</v>
      </c>
      <c r="N88" s="133">
        <v>137.94999999999999</v>
      </c>
      <c r="O88" s="133">
        <v>70.75</v>
      </c>
      <c r="P88" s="5"/>
    </row>
    <row r="89" spans="2:16" s="9" customFormat="1" ht="15" customHeight="1" x14ac:dyDescent="0.25">
      <c r="B89" s="271" t="s">
        <v>642</v>
      </c>
      <c r="C89" s="271" t="str">
        <f t="shared" si="2"/>
        <v>2020SQ</v>
      </c>
      <c r="D89" s="131">
        <v>2020</v>
      </c>
      <c r="E89" s="131"/>
      <c r="F89" s="132">
        <v>416979</v>
      </c>
      <c r="G89" s="132">
        <v>2087780</v>
      </c>
      <c r="H89" s="132">
        <v>1977062</v>
      </c>
      <c r="I89" s="132">
        <v>33033700</v>
      </c>
      <c r="J89" s="132">
        <v>26338416</v>
      </c>
      <c r="K89" s="133">
        <v>5.01</v>
      </c>
      <c r="L89" s="133">
        <v>15.82</v>
      </c>
      <c r="M89" s="133">
        <v>21.59</v>
      </c>
      <c r="N89" s="133">
        <v>129.22</v>
      </c>
      <c r="O89" s="133">
        <v>75.39</v>
      </c>
      <c r="P89" s="5"/>
    </row>
    <row r="90" spans="2:16" s="9" customFormat="1" ht="15" customHeight="1" x14ac:dyDescent="0.25">
      <c r="B90" s="271" t="s">
        <v>642</v>
      </c>
      <c r="C90" s="271" t="str">
        <f t="shared" si="2"/>
        <v>2019SQ</v>
      </c>
      <c r="D90" s="131">
        <v>2019</v>
      </c>
      <c r="E90" s="131"/>
      <c r="F90" s="132">
        <v>408249</v>
      </c>
      <c r="G90" s="132">
        <v>2118634</v>
      </c>
      <c r="H90" s="132">
        <v>2013879</v>
      </c>
      <c r="I90" s="132">
        <v>33153148</v>
      </c>
      <c r="J90" s="132">
        <v>26178989</v>
      </c>
      <c r="K90" s="133">
        <v>5.19</v>
      </c>
      <c r="L90" s="133">
        <v>15.65</v>
      </c>
      <c r="M90" s="133">
        <v>22.44</v>
      </c>
      <c r="N90" s="133">
        <v>136.34</v>
      </c>
      <c r="O90" s="133">
        <v>69.7</v>
      </c>
      <c r="P90" s="5"/>
    </row>
    <row r="91" spans="2:16" s="9" customFormat="1" ht="15" customHeight="1" x14ac:dyDescent="0.25">
      <c r="B91" s="271" t="s">
        <v>642</v>
      </c>
      <c r="C91" s="271" t="str">
        <f t="shared" si="2"/>
        <v>2018SQ</v>
      </c>
      <c r="D91" s="131">
        <v>2018</v>
      </c>
      <c r="E91" s="131"/>
      <c r="F91" s="132">
        <v>383625</v>
      </c>
      <c r="G91" s="132">
        <v>2013043</v>
      </c>
      <c r="H91" s="132">
        <v>1913943</v>
      </c>
      <c r="I91" s="132">
        <v>30285187</v>
      </c>
      <c r="J91" s="132">
        <v>23937459</v>
      </c>
      <c r="K91" s="133">
        <v>5.25</v>
      </c>
      <c r="L91" s="133">
        <v>15.04</v>
      </c>
      <c r="M91" s="133">
        <v>21.68</v>
      </c>
      <c r="N91" s="133">
        <v>137.04</v>
      </c>
      <c r="O91" s="133">
        <v>69.33</v>
      </c>
      <c r="P91" s="5"/>
    </row>
    <row r="92" spans="2:16" s="9" customFormat="1" ht="15" customHeight="1" x14ac:dyDescent="0.25">
      <c r="B92" s="271" t="s">
        <v>642</v>
      </c>
      <c r="C92" s="271" t="str">
        <f t="shared" si="2"/>
        <v>2017SQ</v>
      </c>
      <c r="D92" s="131">
        <v>2017</v>
      </c>
      <c r="E92" s="131"/>
      <c r="F92" s="132">
        <v>364326</v>
      </c>
      <c r="G92" s="132">
        <v>1903439</v>
      </c>
      <c r="H92" s="132">
        <v>1811579</v>
      </c>
      <c r="I92" s="132">
        <v>27392848</v>
      </c>
      <c r="J92" s="132">
        <v>21669068</v>
      </c>
      <c r="K92" s="133">
        <v>5.22</v>
      </c>
      <c r="L92" s="133">
        <v>14.39</v>
      </c>
      <c r="M92" s="133">
        <v>20.94</v>
      </c>
      <c r="N92" s="133">
        <v>138.46</v>
      </c>
      <c r="O92" s="133">
        <v>68.84</v>
      </c>
      <c r="P92" s="5"/>
    </row>
    <row r="93" spans="2:16" s="9" customFormat="1" ht="15" customHeight="1" x14ac:dyDescent="0.25">
      <c r="B93" s="271" t="s">
        <v>642</v>
      </c>
      <c r="C93" s="271" t="str">
        <f t="shared" si="2"/>
        <v>2016SQ</v>
      </c>
      <c r="D93" s="131">
        <v>2016</v>
      </c>
      <c r="E93" s="131"/>
      <c r="F93" s="132">
        <v>349810</v>
      </c>
      <c r="G93" s="132">
        <v>1796667</v>
      </c>
      <c r="H93" s="132">
        <v>1709567</v>
      </c>
      <c r="I93" s="132">
        <v>24923494</v>
      </c>
      <c r="J93" s="132">
        <v>19721624</v>
      </c>
      <c r="K93" s="133">
        <v>5.14</v>
      </c>
      <c r="L93" s="133">
        <v>13.87</v>
      </c>
      <c r="M93" s="133">
        <v>19.809999999999999</v>
      </c>
      <c r="N93" s="133">
        <v>135.87</v>
      </c>
      <c r="O93" s="133">
        <v>70.33</v>
      </c>
      <c r="P93" s="5"/>
    </row>
    <row r="94" spans="2:16" s="9" customFormat="1" ht="15" customHeight="1" x14ac:dyDescent="0.25">
      <c r="B94" s="271" t="s">
        <v>642</v>
      </c>
      <c r="C94" s="271" t="str">
        <f t="shared" si="2"/>
        <v>2015SQ</v>
      </c>
      <c r="D94" s="131">
        <v>2015</v>
      </c>
      <c r="E94" s="131"/>
      <c r="F94" s="132">
        <v>341047</v>
      </c>
      <c r="G94" s="132">
        <v>1715719</v>
      </c>
      <c r="H94" s="132">
        <v>1631551</v>
      </c>
      <c r="I94" s="132">
        <v>23427903</v>
      </c>
      <c r="J94" s="132">
        <v>18501640</v>
      </c>
      <c r="K94" s="133">
        <v>5.03</v>
      </c>
      <c r="L94" s="133">
        <v>13.65</v>
      </c>
      <c r="M94" s="133">
        <v>19.170000000000002</v>
      </c>
      <c r="N94" s="133">
        <v>133.5</v>
      </c>
      <c r="O94" s="133">
        <v>71.5</v>
      </c>
      <c r="P94" s="5"/>
    </row>
    <row r="95" spans="2:16" s="9" customFormat="1" ht="15" customHeight="1" x14ac:dyDescent="0.25">
      <c r="B95" s="271" t="s">
        <v>642</v>
      </c>
      <c r="C95" s="271" t="str">
        <f t="shared" si="2"/>
        <v>2014SQ</v>
      </c>
      <c r="D95" s="131">
        <v>2014</v>
      </c>
      <c r="E95" s="131"/>
      <c r="F95" s="132">
        <v>332168</v>
      </c>
      <c r="G95" s="132">
        <v>1640128</v>
      </c>
      <c r="H95" s="132">
        <v>1557851</v>
      </c>
      <c r="I95" s="132">
        <v>22126968</v>
      </c>
      <c r="J95" s="132">
        <v>17468149</v>
      </c>
      <c r="K95" s="133">
        <v>4.9400000000000004</v>
      </c>
      <c r="L95" s="133">
        <v>13.49</v>
      </c>
      <c r="M95" s="133">
        <v>18.559999999999999</v>
      </c>
      <c r="N95" s="133">
        <v>130.69</v>
      </c>
      <c r="O95" s="133">
        <v>73.05</v>
      </c>
      <c r="P95" s="5"/>
    </row>
    <row r="96" spans="2:16" s="9" customFormat="1" ht="15" customHeight="1" x14ac:dyDescent="0.25">
      <c r="B96" s="271" t="s">
        <v>642</v>
      </c>
      <c r="C96" s="271" t="str">
        <f t="shared" si="2"/>
        <v>2013SQ</v>
      </c>
      <c r="D96" s="131">
        <v>2013</v>
      </c>
      <c r="E96" s="131"/>
      <c r="F96" s="132">
        <v>325627</v>
      </c>
      <c r="G96" s="132">
        <v>1594834</v>
      </c>
      <c r="H96" s="132">
        <v>1514456</v>
      </c>
      <c r="I96" s="132">
        <v>21327918</v>
      </c>
      <c r="J96" s="132">
        <v>16816261</v>
      </c>
      <c r="K96" s="133">
        <v>4.9000000000000004</v>
      </c>
      <c r="L96" s="133">
        <v>13.37</v>
      </c>
      <c r="M96" s="133">
        <v>17.829999999999998</v>
      </c>
      <c r="N96" s="133">
        <v>126.59</v>
      </c>
      <c r="O96" s="133">
        <v>75.12</v>
      </c>
      <c r="P96" s="5"/>
    </row>
    <row r="97" spans="2:16" s="9" customFormat="1" ht="15" customHeight="1" x14ac:dyDescent="0.25">
      <c r="B97" s="271" t="s">
        <v>642</v>
      </c>
      <c r="C97" s="271" t="str">
        <f t="shared" si="2"/>
        <v>2012SQ</v>
      </c>
      <c r="D97" s="131">
        <v>2012</v>
      </c>
      <c r="E97" s="131"/>
      <c r="F97" s="136">
        <v>324604</v>
      </c>
      <c r="G97" s="136">
        <v>1636456</v>
      </c>
      <c r="H97" s="136">
        <v>1558490</v>
      </c>
      <c r="I97" s="136">
        <v>22006765</v>
      </c>
      <c r="J97" s="136">
        <v>17360038</v>
      </c>
      <c r="K97" s="137">
        <v>5.04</v>
      </c>
      <c r="L97" s="137">
        <v>13.45</v>
      </c>
      <c r="M97" s="137">
        <v>17.190000000000001</v>
      </c>
      <c r="N97" s="137">
        <v>121.73</v>
      </c>
      <c r="O97" s="137">
        <v>78.19</v>
      </c>
      <c r="P97" s="5"/>
    </row>
    <row r="98" spans="2:16" s="9" customFormat="1" ht="15" customHeight="1" x14ac:dyDescent="0.25">
      <c r="B98" s="271" t="s">
        <v>642</v>
      </c>
      <c r="C98" s="271" t="str">
        <f t="shared" si="2"/>
        <v>2011SQ</v>
      </c>
      <c r="D98" s="131">
        <v>2011</v>
      </c>
      <c r="E98" s="131"/>
      <c r="F98" s="136">
        <v>329833</v>
      </c>
      <c r="G98" s="136">
        <v>1758168</v>
      </c>
      <c r="H98" s="136">
        <v>1682299</v>
      </c>
      <c r="I98" s="136">
        <v>23875358</v>
      </c>
      <c r="J98" s="136">
        <v>18842056</v>
      </c>
      <c r="K98" s="137">
        <v>5.33</v>
      </c>
      <c r="L98" s="137">
        <v>13.58</v>
      </c>
      <c r="M98" s="137">
        <v>17.850000000000001</v>
      </c>
      <c r="N98" s="137">
        <v>125.75</v>
      </c>
      <c r="O98" s="137">
        <v>76.010000000000005</v>
      </c>
      <c r="P98" s="5"/>
    </row>
    <row r="99" spans="2:16" s="9" customFormat="1" ht="15" customHeight="1" x14ac:dyDescent="0.25">
      <c r="B99" s="271" t="s">
        <v>642</v>
      </c>
      <c r="C99" s="271" t="str">
        <f t="shared" si="2"/>
        <v>2010SQ</v>
      </c>
      <c r="D99" s="131">
        <v>2010</v>
      </c>
      <c r="E99" s="131"/>
      <c r="F99" s="136">
        <v>328679</v>
      </c>
      <c r="G99" s="136">
        <v>1803933</v>
      </c>
      <c r="H99" s="136">
        <v>1731571</v>
      </c>
      <c r="I99" s="136">
        <v>24394043</v>
      </c>
      <c r="J99" s="136">
        <v>19293688</v>
      </c>
      <c r="K99" s="137">
        <v>5.49</v>
      </c>
      <c r="L99" s="137">
        <v>13.52</v>
      </c>
      <c r="M99" s="137">
        <v>18.68</v>
      </c>
      <c r="N99" s="137">
        <v>132.57</v>
      </c>
      <c r="O99" s="137">
        <v>72.28</v>
      </c>
      <c r="P99" s="5"/>
    </row>
    <row r="100" spans="2:16" s="9" customFormat="1" ht="15" customHeight="1" x14ac:dyDescent="0.25">
      <c r="B100" s="271" t="s">
        <v>642</v>
      </c>
      <c r="C100" s="271" t="str">
        <f t="shared" si="2"/>
        <v>2009SQ</v>
      </c>
      <c r="D100" s="131">
        <v>2009</v>
      </c>
      <c r="E100" s="131"/>
      <c r="F100" s="136">
        <v>333703</v>
      </c>
      <c r="G100" s="136">
        <v>1855884</v>
      </c>
      <c r="H100" s="136">
        <v>1779218</v>
      </c>
      <c r="I100" s="136">
        <v>24475096</v>
      </c>
      <c r="J100" s="136">
        <v>19278102</v>
      </c>
      <c r="K100" s="137">
        <v>5.56</v>
      </c>
      <c r="L100" s="137">
        <v>13.19</v>
      </c>
      <c r="M100" s="137">
        <v>18.440000000000001</v>
      </c>
      <c r="N100" s="137">
        <v>134.04</v>
      </c>
      <c r="O100" s="137">
        <v>71.34</v>
      </c>
      <c r="P100" s="5"/>
    </row>
    <row r="101" spans="2:16" s="9" customFormat="1" ht="15" customHeight="1" x14ac:dyDescent="0.25">
      <c r="B101" s="271" t="s">
        <v>642</v>
      </c>
      <c r="C101" s="271" t="str">
        <f t="shared" si="2"/>
        <v>2008SQ</v>
      </c>
      <c r="D101" s="131">
        <v>2008</v>
      </c>
      <c r="E101" s="131"/>
      <c r="F101" s="136">
        <v>335432</v>
      </c>
      <c r="G101" s="136">
        <v>1949109</v>
      </c>
      <c r="H101" s="136">
        <v>1873859</v>
      </c>
      <c r="I101" s="136">
        <v>25223054</v>
      </c>
      <c r="J101" s="136">
        <v>19822707</v>
      </c>
      <c r="K101" s="137">
        <v>5.81</v>
      </c>
      <c r="L101" s="137">
        <v>12.94</v>
      </c>
      <c r="M101" s="137">
        <v>18.59</v>
      </c>
      <c r="N101" s="137">
        <v>138.09</v>
      </c>
      <c r="O101" s="137">
        <v>69.099999999999994</v>
      </c>
      <c r="P101" s="5"/>
    </row>
    <row r="102" spans="2:16" s="9" customFormat="1" ht="15" customHeight="1" x14ac:dyDescent="0.25">
      <c r="B102" s="271"/>
      <c r="C102" s="271"/>
      <c r="D102" s="218" t="s">
        <v>479</v>
      </c>
      <c r="E102" s="218"/>
      <c r="F102" s="219"/>
      <c r="G102" s="219"/>
      <c r="H102" s="219"/>
      <c r="I102" s="219"/>
      <c r="J102" s="219"/>
      <c r="K102" s="220"/>
      <c r="L102" s="220"/>
      <c r="M102" s="220"/>
      <c r="N102" s="220"/>
      <c r="O102" s="220"/>
      <c r="P102" s="5"/>
    </row>
    <row r="103" spans="2:16" s="9" customFormat="1" ht="15" customHeight="1" x14ac:dyDescent="0.25">
      <c r="B103" s="271" t="s">
        <v>643</v>
      </c>
      <c r="C103" s="271" t="str">
        <f t="shared" ref="C103" si="6">D103&amp;B103</f>
        <v>2023OS</v>
      </c>
      <c r="D103" s="212">
        <v>2023</v>
      </c>
      <c r="E103" s="212"/>
      <c r="F103" s="213">
        <v>72935</v>
      </c>
      <c r="G103" s="213">
        <v>313921</v>
      </c>
      <c r="H103" s="213">
        <v>289746</v>
      </c>
      <c r="I103" s="213">
        <v>6763362</v>
      </c>
      <c r="J103" s="213">
        <v>5344295</v>
      </c>
      <c r="K103" s="214">
        <v>4.3</v>
      </c>
      <c r="L103" s="214">
        <v>21.54</v>
      </c>
      <c r="M103" s="214">
        <v>31.99</v>
      </c>
      <c r="N103" s="214">
        <v>137.03</v>
      </c>
      <c r="O103" s="214">
        <v>70.62</v>
      </c>
      <c r="P103" s="5"/>
    </row>
    <row r="104" spans="2:16" s="9" customFormat="1" ht="15" customHeight="1" x14ac:dyDescent="0.25">
      <c r="B104" s="271" t="s">
        <v>643</v>
      </c>
      <c r="C104" s="271" t="str">
        <f t="shared" si="2"/>
        <v>2022OS</v>
      </c>
      <c r="D104" s="212">
        <v>2022</v>
      </c>
      <c r="E104" s="212"/>
      <c r="F104" s="213">
        <v>50998</v>
      </c>
      <c r="G104" s="213">
        <v>226900</v>
      </c>
      <c r="H104" s="213">
        <v>209692</v>
      </c>
      <c r="I104" s="213">
        <v>4877592</v>
      </c>
      <c r="J104" s="213">
        <v>3865644</v>
      </c>
      <c r="K104" s="214">
        <v>4.45</v>
      </c>
      <c r="L104" s="214">
        <v>21.5</v>
      </c>
      <c r="M104" s="214">
        <v>33.22</v>
      </c>
      <c r="N104" s="214">
        <v>142.81</v>
      </c>
      <c r="O104" s="214">
        <v>69.16</v>
      </c>
      <c r="P104" s="5"/>
    </row>
    <row r="105" spans="2:16" s="9" customFormat="1" ht="15" customHeight="1" x14ac:dyDescent="0.25">
      <c r="B105" s="271" t="s">
        <v>643</v>
      </c>
      <c r="C105" s="271" t="str">
        <f t="shared" ref="C105:C118" si="7">D105&amp;B105</f>
        <v>2021OS</v>
      </c>
      <c r="D105" s="212">
        <v>2021</v>
      </c>
      <c r="E105" s="212"/>
      <c r="F105" s="132">
        <v>29878</v>
      </c>
      <c r="G105" s="132">
        <v>163597</v>
      </c>
      <c r="H105" s="132">
        <v>151832</v>
      </c>
      <c r="I105" s="132">
        <v>3325266</v>
      </c>
      <c r="J105" s="132">
        <v>2588746</v>
      </c>
      <c r="K105" s="133">
        <v>5.48</v>
      </c>
      <c r="L105" s="133">
        <v>20.329999999999998</v>
      </c>
      <c r="M105" s="133">
        <v>33.299999999999997</v>
      </c>
      <c r="N105" s="133">
        <v>152.04</v>
      </c>
      <c r="O105" s="133">
        <v>67.47</v>
      </c>
      <c r="P105" s="5"/>
    </row>
    <row r="106" spans="2:16" s="9" customFormat="1" ht="15" customHeight="1" x14ac:dyDescent="0.25">
      <c r="B106" s="271" t="s">
        <v>643</v>
      </c>
      <c r="C106" s="271" t="str">
        <f t="shared" si="7"/>
        <v>2020OS</v>
      </c>
      <c r="D106" s="131">
        <v>2020</v>
      </c>
      <c r="E106" s="131"/>
      <c r="F106" s="132">
        <v>11398</v>
      </c>
      <c r="G106" s="132">
        <v>114797</v>
      </c>
      <c r="H106" s="132">
        <v>108613</v>
      </c>
      <c r="I106" s="132">
        <v>2606402</v>
      </c>
      <c r="J106" s="132">
        <v>2010584</v>
      </c>
      <c r="K106" s="133">
        <v>10.07</v>
      </c>
      <c r="L106" s="133">
        <v>22.7</v>
      </c>
      <c r="M106" s="133">
        <v>37.01</v>
      </c>
      <c r="N106" s="133">
        <v>154.21</v>
      </c>
      <c r="O106" s="133">
        <v>68.69</v>
      </c>
      <c r="P106" s="5"/>
    </row>
    <row r="107" spans="2:16" s="9" customFormat="1" ht="15" customHeight="1" x14ac:dyDescent="0.25">
      <c r="B107" s="271" t="s">
        <v>643</v>
      </c>
      <c r="C107" s="271" t="str">
        <f t="shared" si="7"/>
        <v>2019OS</v>
      </c>
      <c r="D107" s="131">
        <v>2019</v>
      </c>
      <c r="E107" s="131"/>
      <c r="F107" s="132">
        <v>8338</v>
      </c>
      <c r="G107" s="132">
        <v>107203</v>
      </c>
      <c r="H107" s="132">
        <v>102522</v>
      </c>
      <c r="I107" s="132">
        <v>2513173</v>
      </c>
      <c r="J107" s="132">
        <v>1932225</v>
      </c>
      <c r="K107" s="133">
        <v>12.86</v>
      </c>
      <c r="L107" s="133">
        <v>23.44</v>
      </c>
      <c r="M107" s="133">
        <v>39.93</v>
      </c>
      <c r="N107" s="133">
        <v>162.88999999999999</v>
      </c>
      <c r="O107" s="133">
        <v>64.97</v>
      </c>
      <c r="P107" s="5"/>
    </row>
    <row r="108" spans="2:16" s="9" customFormat="1" ht="15" customHeight="1" x14ac:dyDescent="0.25">
      <c r="B108" s="271" t="s">
        <v>643</v>
      </c>
      <c r="C108" s="271" t="str">
        <f t="shared" si="7"/>
        <v>2018OS</v>
      </c>
      <c r="D108" s="131">
        <v>2018</v>
      </c>
      <c r="E108" s="131"/>
      <c r="F108" s="132">
        <v>8316</v>
      </c>
      <c r="G108" s="132">
        <v>103021</v>
      </c>
      <c r="H108" s="132">
        <v>97976</v>
      </c>
      <c r="I108" s="132">
        <v>2306950</v>
      </c>
      <c r="J108" s="132">
        <v>1776581</v>
      </c>
      <c r="K108" s="133">
        <v>12.39</v>
      </c>
      <c r="L108" s="133">
        <v>22.39</v>
      </c>
      <c r="M108" s="133">
        <v>39.520000000000003</v>
      </c>
      <c r="N108" s="133">
        <v>167.84</v>
      </c>
      <c r="O108" s="133">
        <v>62.56</v>
      </c>
      <c r="P108" s="5"/>
    </row>
    <row r="109" spans="2:16" s="9" customFormat="1" ht="15" customHeight="1" x14ac:dyDescent="0.25">
      <c r="B109" s="271" t="s">
        <v>643</v>
      </c>
      <c r="C109" s="271" t="str">
        <f t="shared" si="7"/>
        <v>2017OS</v>
      </c>
      <c r="D109" s="131">
        <v>2017</v>
      </c>
      <c r="E109" s="131"/>
      <c r="F109" s="132">
        <v>8428</v>
      </c>
      <c r="G109" s="132">
        <v>99275</v>
      </c>
      <c r="H109" s="132">
        <v>94430</v>
      </c>
      <c r="I109" s="132">
        <v>2190760</v>
      </c>
      <c r="J109" s="132">
        <v>1689375</v>
      </c>
      <c r="K109" s="133">
        <v>11.78</v>
      </c>
      <c r="L109" s="133">
        <v>22.07</v>
      </c>
      <c r="M109" s="133">
        <v>39.07</v>
      </c>
      <c r="N109" s="133">
        <v>168.4</v>
      </c>
      <c r="O109" s="133">
        <v>61.99</v>
      </c>
      <c r="P109" s="5"/>
    </row>
    <row r="110" spans="2:16" s="9" customFormat="1" ht="15" customHeight="1" x14ac:dyDescent="0.25">
      <c r="B110" s="271" t="s">
        <v>643</v>
      </c>
      <c r="C110" s="271" t="str">
        <f t="shared" si="7"/>
        <v>2016OS</v>
      </c>
      <c r="D110" s="131">
        <v>2016</v>
      </c>
      <c r="E110" s="131"/>
      <c r="F110" s="132">
        <v>8584</v>
      </c>
      <c r="G110" s="132">
        <v>95684</v>
      </c>
      <c r="H110" s="132">
        <v>90801</v>
      </c>
      <c r="I110" s="132">
        <v>2032023</v>
      </c>
      <c r="J110" s="132">
        <v>1567868</v>
      </c>
      <c r="K110" s="133">
        <v>11.15</v>
      </c>
      <c r="L110" s="133">
        <v>21.24</v>
      </c>
      <c r="M110" s="133">
        <v>40.479999999999997</v>
      </c>
      <c r="N110" s="133">
        <v>180.89</v>
      </c>
      <c r="O110" s="133">
        <v>57.78</v>
      </c>
      <c r="P110" s="5"/>
    </row>
    <row r="111" spans="2:16" s="9" customFormat="1" ht="15" customHeight="1" x14ac:dyDescent="0.25">
      <c r="B111" s="271" t="s">
        <v>643</v>
      </c>
      <c r="C111" s="271" t="str">
        <f t="shared" si="7"/>
        <v>2015OS</v>
      </c>
      <c r="D111" s="131">
        <v>2015</v>
      </c>
      <c r="E111" s="131"/>
      <c r="F111" s="132">
        <v>8778</v>
      </c>
      <c r="G111" s="132">
        <v>96597</v>
      </c>
      <c r="H111" s="132">
        <v>91573</v>
      </c>
      <c r="I111" s="132">
        <v>2050926</v>
      </c>
      <c r="J111" s="132">
        <v>1565625</v>
      </c>
      <c r="K111" s="133">
        <v>11</v>
      </c>
      <c r="L111" s="133">
        <v>21.23</v>
      </c>
      <c r="M111" s="133">
        <v>38.979999999999997</v>
      </c>
      <c r="N111" s="133">
        <v>174.02</v>
      </c>
      <c r="O111" s="133">
        <v>60.83</v>
      </c>
      <c r="P111" s="5"/>
    </row>
    <row r="112" spans="2:16" s="9" customFormat="1" ht="15" customHeight="1" x14ac:dyDescent="0.25">
      <c r="B112" s="271" t="s">
        <v>643</v>
      </c>
      <c r="C112" s="271" t="str">
        <f t="shared" si="7"/>
        <v>2014OS</v>
      </c>
      <c r="D112" s="131">
        <v>2014</v>
      </c>
      <c r="E112" s="131"/>
      <c r="F112" s="132">
        <v>8984</v>
      </c>
      <c r="G112" s="132">
        <v>94390</v>
      </c>
      <c r="H112" s="132">
        <v>89179</v>
      </c>
      <c r="I112" s="132">
        <v>2015487</v>
      </c>
      <c r="J112" s="132">
        <v>1540296</v>
      </c>
      <c r="K112" s="133">
        <v>10.51</v>
      </c>
      <c r="L112" s="133">
        <v>21.35</v>
      </c>
      <c r="M112" s="133">
        <v>39.31</v>
      </c>
      <c r="N112" s="133">
        <v>173.95</v>
      </c>
      <c r="O112" s="133">
        <v>61.37</v>
      </c>
      <c r="P112" s="5"/>
    </row>
    <row r="113" spans="2:16" s="9" customFormat="1" ht="15" customHeight="1" x14ac:dyDescent="0.25">
      <c r="B113" s="271" t="s">
        <v>643</v>
      </c>
      <c r="C113" s="271" t="str">
        <f t="shared" si="7"/>
        <v>2013OS</v>
      </c>
      <c r="D113" s="131">
        <v>2013</v>
      </c>
      <c r="E113" s="131"/>
      <c r="F113" s="132">
        <v>8986</v>
      </c>
      <c r="G113" s="132">
        <v>93193</v>
      </c>
      <c r="H113" s="132">
        <v>87977</v>
      </c>
      <c r="I113" s="132">
        <v>1996904</v>
      </c>
      <c r="J113" s="132">
        <v>1521220</v>
      </c>
      <c r="K113" s="133">
        <v>10.37</v>
      </c>
      <c r="L113" s="133">
        <v>21.43</v>
      </c>
      <c r="M113" s="133">
        <v>37.19</v>
      </c>
      <c r="N113" s="133">
        <v>163.85</v>
      </c>
      <c r="O113" s="133">
        <v>65.59</v>
      </c>
      <c r="P113" s="5"/>
    </row>
    <row r="114" spans="2:16" s="9" customFormat="1" ht="15" customHeight="1" x14ac:dyDescent="0.25">
      <c r="B114" s="271" t="s">
        <v>643</v>
      </c>
      <c r="C114" s="271" t="str">
        <f t="shared" si="7"/>
        <v>2012OS</v>
      </c>
      <c r="D114" s="131">
        <v>2012</v>
      </c>
      <c r="E114" s="131"/>
      <c r="F114" s="136">
        <v>9168</v>
      </c>
      <c r="G114" s="136">
        <v>93815</v>
      </c>
      <c r="H114" s="136">
        <v>88850</v>
      </c>
      <c r="I114" s="136">
        <v>2017567</v>
      </c>
      <c r="J114" s="136">
        <v>1529990</v>
      </c>
      <c r="K114" s="137">
        <v>10.23</v>
      </c>
      <c r="L114" s="137">
        <v>21.51</v>
      </c>
      <c r="M114" s="137">
        <v>37.700000000000003</v>
      </c>
      <c r="N114" s="137">
        <v>166.03</v>
      </c>
      <c r="O114" s="137">
        <v>64.209999999999994</v>
      </c>
      <c r="P114" s="5"/>
    </row>
    <row r="115" spans="2:16" s="5" customFormat="1" ht="15" customHeight="1" x14ac:dyDescent="0.25">
      <c r="B115" s="271" t="s">
        <v>643</v>
      </c>
      <c r="C115" s="271" t="str">
        <f t="shared" si="7"/>
        <v>2011OS</v>
      </c>
      <c r="D115" s="131">
        <v>2011</v>
      </c>
      <c r="E115" s="131"/>
      <c r="F115" s="136">
        <v>9882</v>
      </c>
      <c r="G115" s="136">
        <v>99719</v>
      </c>
      <c r="H115" s="136">
        <v>94340</v>
      </c>
      <c r="I115" s="136">
        <v>2102514</v>
      </c>
      <c r="J115" s="136">
        <v>1607194</v>
      </c>
      <c r="K115" s="137">
        <v>10.09</v>
      </c>
      <c r="L115" s="137">
        <v>21.08</v>
      </c>
      <c r="M115" s="137">
        <v>36.090000000000003</v>
      </c>
      <c r="N115" s="137">
        <v>161.91999999999999</v>
      </c>
      <c r="O115" s="137">
        <v>67.14</v>
      </c>
    </row>
    <row r="116" spans="2:16" s="5" customFormat="1" ht="15" customHeight="1" x14ac:dyDescent="0.25">
      <c r="B116" s="271" t="s">
        <v>643</v>
      </c>
      <c r="C116" s="271" t="str">
        <f t="shared" si="7"/>
        <v>2010OS</v>
      </c>
      <c r="D116" s="131">
        <v>2010</v>
      </c>
      <c r="E116" s="131"/>
      <c r="F116" s="136">
        <v>10403</v>
      </c>
      <c r="G116" s="136">
        <v>101738</v>
      </c>
      <c r="H116" s="136">
        <v>96279</v>
      </c>
      <c r="I116" s="136">
        <v>2086506</v>
      </c>
      <c r="J116" s="136">
        <v>1639833</v>
      </c>
      <c r="K116" s="137">
        <v>9.7799999999999994</v>
      </c>
      <c r="L116" s="137">
        <v>20.51</v>
      </c>
      <c r="M116" s="137">
        <v>36.78</v>
      </c>
      <c r="N116" s="137">
        <v>169.73</v>
      </c>
      <c r="O116" s="137">
        <v>64.81</v>
      </c>
    </row>
    <row r="117" spans="2:16" s="5" customFormat="1" ht="15" customHeight="1" x14ac:dyDescent="0.25">
      <c r="B117" s="271" t="s">
        <v>643</v>
      </c>
      <c r="C117" s="271" t="str">
        <f t="shared" si="7"/>
        <v>2009OS</v>
      </c>
      <c r="D117" s="131">
        <v>2009</v>
      </c>
      <c r="E117" s="131"/>
      <c r="F117" s="136">
        <v>11027</v>
      </c>
      <c r="G117" s="136">
        <v>104313</v>
      </c>
      <c r="H117" s="136">
        <v>97484</v>
      </c>
      <c r="I117" s="136">
        <v>2067083</v>
      </c>
      <c r="J117" s="136">
        <v>1618918</v>
      </c>
      <c r="K117" s="137">
        <v>9.4600000000000009</v>
      </c>
      <c r="L117" s="137">
        <v>19.82</v>
      </c>
      <c r="M117" s="137">
        <v>33.79</v>
      </c>
      <c r="N117" s="137">
        <v>159.34</v>
      </c>
      <c r="O117" s="137">
        <v>67.89</v>
      </c>
    </row>
    <row r="118" spans="2:16" s="5" customFormat="1" ht="15" customHeight="1" x14ac:dyDescent="0.25">
      <c r="B118" s="271" t="s">
        <v>643</v>
      </c>
      <c r="C118" s="271" t="str">
        <f t="shared" si="7"/>
        <v>2008OS</v>
      </c>
      <c r="D118" s="131">
        <v>2008</v>
      </c>
      <c r="E118" s="131"/>
      <c r="F118" s="136">
        <v>11352</v>
      </c>
      <c r="G118" s="136">
        <v>105758</v>
      </c>
      <c r="H118" s="136">
        <v>98786</v>
      </c>
      <c r="I118" s="136">
        <v>2045798</v>
      </c>
      <c r="J118" s="136">
        <v>1590966</v>
      </c>
      <c r="K118" s="137">
        <v>9.32</v>
      </c>
      <c r="L118" s="137">
        <v>19.34</v>
      </c>
      <c r="M118" s="137">
        <v>36.1</v>
      </c>
      <c r="N118" s="137">
        <v>174.33</v>
      </c>
      <c r="O118" s="137">
        <v>60.18</v>
      </c>
    </row>
    <row r="119" spans="2:16" s="5" customFormat="1" ht="15" customHeight="1" x14ac:dyDescent="0.25">
      <c r="B119" s="271"/>
      <c r="C119" s="271"/>
      <c r="D119" s="243" t="s">
        <v>11</v>
      </c>
      <c r="E119" s="126"/>
      <c r="F119" s="127"/>
      <c r="G119" s="127"/>
      <c r="H119" s="127"/>
      <c r="I119" s="127"/>
      <c r="J119" s="127"/>
      <c r="K119" s="128"/>
      <c r="L119" s="128"/>
      <c r="M119" s="128"/>
      <c r="N119" s="128"/>
      <c r="O119" s="128"/>
      <c r="P119"/>
    </row>
    <row r="120" spans="2:16" s="9" customFormat="1" ht="15" customHeight="1" x14ac:dyDescent="0.25">
      <c r="B120" s="271"/>
      <c r="C120" s="271"/>
      <c r="D120" s="215" t="s">
        <v>12</v>
      </c>
      <c r="E120" s="215"/>
      <c r="F120" s="216"/>
      <c r="G120" s="216"/>
      <c r="H120" s="216"/>
      <c r="I120" s="216"/>
      <c r="J120" s="216"/>
      <c r="K120" s="217"/>
      <c r="L120" s="217"/>
      <c r="M120" s="217"/>
      <c r="N120" s="217"/>
      <c r="O120" s="217"/>
    </row>
    <row r="121" spans="2:16" s="9" customFormat="1" ht="15" customHeight="1" x14ac:dyDescent="0.25">
      <c r="B121" s="271" t="s">
        <v>12</v>
      </c>
      <c r="C121" s="271" t="str">
        <f t="shared" ref="C121" si="8">D121&amp;B121</f>
        <v>2023PME</v>
      </c>
      <c r="D121" s="212">
        <v>2023</v>
      </c>
      <c r="E121" s="212"/>
      <c r="F121" s="213">
        <v>1508724</v>
      </c>
      <c r="G121" s="213">
        <v>3689851</v>
      </c>
      <c r="H121" s="213">
        <v>2561555</v>
      </c>
      <c r="I121" s="213">
        <v>55367702</v>
      </c>
      <c r="J121" s="213">
        <v>43383958</v>
      </c>
      <c r="K121" s="214">
        <v>2.4500000000000002</v>
      </c>
      <c r="L121" s="214">
        <v>15.01</v>
      </c>
      <c r="M121" s="214">
        <v>25.6</v>
      </c>
      <c r="N121" s="214">
        <v>118.42</v>
      </c>
      <c r="O121" s="214">
        <v>59.24</v>
      </c>
    </row>
    <row r="122" spans="2:16" s="9" customFormat="1" ht="15" customHeight="1" x14ac:dyDescent="0.25">
      <c r="B122" s="271" t="s">
        <v>12</v>
      </c>
      <c r="C122" s="271" t="str">
        <f t="shared" ref="C122:C191" si="9">D122&amp;B122</f>
        <v>2022PME</v>
      </c>
      <c r="D122" s="212">
        <v>2022</v>
      </c>
      <c r="E122" s="212"/>
      <c r="F122" s="213">
        <v>1435818</v>
      </c>
      <c r="G122" s="213">
        <v>3523806</v>
      </c>
      <c r="H122" s="213">
        <v>2452154</v>
      </c>
      <c r="I122" s="213">
        <v>49851068</v>
      </c>
      <c r="J122" s="213">
        <v>39055551</v>
      </c>
      <c r="K122" s="214">
        <v>2.4500000000000002</v>
      </c>
      <c r="L122" s="214">
        <v>14.15</v>
      </c>
      <c r="M122" s="214">
        <v>24.38</v>
      </c>
      <c r="N122" s="214">
        <v>119.92</v>
      </c>
      <c r="O122" s="214">
        <v>59.07</v>
      </c>
    </row>
    <row r="123" spans="2:16" s="9" customFormat="1" ht="15" customHeight="1" x14ac:dyDescent="0.25">
      <c r="B123" s="271" t="s">
        <v>12</v>
      </c>
      <c r="C123" s="271" t="str">
        <f t="shared" si="9"/>
        <v>2021PME</v>
      </c>
      <c r="D123" s="131">
        <v>2021</v>
      </c>
      <c r="E123" s="131"/>
      <c r="F123" s="132">
        <v>1340801</v>
      </c>
      <c r="G123" s="132">
        <v>3324487</v>
      </c>
      <c r="H123" s="132">
        <v>2336218</v>
      </c>
      <c r="I123" s="132">
        <v>44336553</v>
      </c>
      <c r="J123" s="132">
        <v>34737492</v>
      </c>
      <c r="K123" s="133">
        <v>2.48</v>
      </c>
      <c r="L123" s="133">
        <v>13.34</v>
      </c>
      <c r="M123" s="133">
        <v>22.1</v>
      </c>
      <c r="N123" s="133">
        <v>116.46</v>
      </c>
      <c r="O123" s="133">
        <v>62.68</v>
      </c>
    </row>
    <row r="124" spans="2:16" s="9" customFormat="1" ht="15" customHeight="1" x14ac:dyDescent="0.25">
      <c r="B124" s="271" t="s">
        <v>12</v>
      </c>
      <c r="C124" s="271" t="str">
        <f t="shared" si="9"/>
        <v>2020PME</v>
      </c>
      <c r="D124" s="131">
        <v>2020</v>
      </c>
      <c r="E124" s="131"/>
      <c r="F124" s="132">
        <v>1299750</v>
      </c>
      <c r="G124" s="132">
        <v>3256648</v>
      </c>
      <c r="H124" s="132">
        <v>2297243</v>
      </c>
      <c r="I124" s="132">
        <v>40700981</v>
      </c>
      <c r="J124" s="132">
        <v>32031371</v>
      </c>
      <c r="K124" s="133">
        <v>2.5099999999999998</v>
      </c>
      <c r="L124" s="133">
        <v>12.5</v>
      </c>
      <c r="M124" s="133">
        <v>19.57</v>
      </c>
      <c r="N124" s="133">
        <v>110.46</v>
      </c>
      <c r="O124" s="133">
        <v>65.67</v>
      </c>
    </row>
    <row r="125" spans="2:16" s="9" customFormat="1" ht="15" customHeight="1" x14ac:dyDescent="0.25">
      <c r="B125" s="271" t="s">
        <v>12</v>
      </c>
      <c r="C125" s="271" t="str">
        <f t="shared" si="9"/>
        <v>2019PME</v>
      </c>
      <c r="D125" s="131">
        <v>2019</v>
      </c>
      <c r="E125" s="131"/>
      <c r="F125" s="132">
        <v>1317039</v>
      </c>
      <c r="G125" s="132">
        <v>3307068</v>
      </c>
      <c r="H125" s="132">
        <v>2332284</v>
      </c>
      <c r="I125" s="132">
        <v>40812400</v>
      </c>
      <c r="J125" s="132">
        <v>31836399</v>
      </c>
      <c r="K125" s="133">
        <v>2.5099999999999998</v>
      </c>
      <c r="L125" s="133">
        <v>12.34</v>
      </c>
      <c r="M125" s="133">
        <v>20.54</v>
      </c>
      <c r="N125" s="133">
        <v>117.37</v>
      </c>
      <c r="O125" s="133">
        <v>60.33</v>
      </c>
    </row>
    <row r="126" spans="2:16" s="9" customFormat="1" ht="15" customHeight="1" x14ac:dyDescent="0.25">
      <c r="B126" s="271" t="s">
        <v>12</v>
      </c>
      <c r="C126" s="271" t="str">
        <f t="shared" si="9"/>
        <v>2018PME</v>
      </c>
      <c r="D126" s="131">
        <v>2018</v>
      </c>
      <c r="E126" s="131"/>
      <c r="F126" s="132">
        <v>1276965</v>
      </c>
      <c r="G126" s="132">
        <v>3193340</v>
      </c>
      <c r="H126" s="132">
        <v>2243157</v>
      </c>
      <c r="I126" s="132">
        <v>37875740</v>
      </c>
      <c r="J126" s="132">
        <v>29532273</v>
      </c>
      <c r="K126" s="133">
        <v>2.5</v>
      </c>
      <c r="L126" s="133">
        <v>11.86</v>
      </c>
      <c r="M126" s="133">
        <v>19.920000000000002</v>
      </c>
      <c r="N126" s="133">
        <v>117.95</v>
      </c>
      <c r="O126" s="133">
        <v>59.87</v>
      </c>
    </row>
    <row r="127" spans="2:16" s="9" customFormat="1" ht="15" customHeight="1" x14ac:dyDescent="0.25">
      <c r="B127" s="271" t="s">
        <v>12</v>
      </c>
      <c r="C127" s="271" t="str">
        <f t="shared" si="9"/>
        <v>2017PME</v>
      </c>
      <c r="D127" s="131">
        <v>2017</v>
      </c>
      <c r="E127" s="131"/>
      <c r="F127" s="132">
        <v>1241549</v>
      </c>
      <c r="G127" s="132">
        <v>3077399</v>
      </c>
      <c r="H127" s="132">
        <v>2154096</v>
      </c>
      <c r="I127" s="132">
        <v>35204567</v>
      </c>
      <c r="J127" s="132">
        <v>27440483</v>
      </c>
      <c r="K127" s="133">
        <v>2.48</v>
      </c>
      <c r="L127" s="133">
        <v>11.44</v>
      </c>
      <c r="M127" s="133">
        <v>19.350000000000001</v>
      </c>
      <c r="N127" s="133">
        <v>118.38</v>
      </c>
      <c r="O127" s="133">
        <v>59.55</v>
      </c>
    </row>
    <row r="128" spans="2:16" s="9" customFormat="1" ht="15" customHeight="1" x14ac:dyDescent="0.25">
      <c r="B128" s="271" t="s">
        <v>12</v>
      </c>
      <c r="C128" s="271" t="str">
        <f t="shared" si="9"/>
        <v>2016PME</v>
      </c>
      <c r="D128" s="131">
        <v>2016</v>
      </c>
      <c r="E128" s="131"/>
      <c r="F128" s="132">
        <v>1195064</v>
      </c>
      <c r="G128" s="132">
        <v>2957309</v>
      </c>
      <c r="H128" s="132">
        <v>2078432</v>
      </c>
      <c r="I128" s="132">
        <v>33020277</v>
      </c>
      <c r="J128" s="132">
        <v>25729993</v>
      </c>
      <c r="K128" s="133">
        <v>2.4700000000000002</v>
      </c>
      <c r="L128" s="133">
        <v>11.17</v>
      </c>
      <c r="M128" s="133">
        <v>18.53</v>
      </c>
      <c r="N128" s="133">
        <v>116.65</v>
      </c>
      <c r="O128" s="133">
        <v>60.85</v>
      </c>
    </row>
    <row r="129" spans="2:16" s="9" customFormat="1" ht="15" customHeight="1" x14ac:dyDescent="0.25">
      <c r="B129" s="271" t="s">
        <v>12</v>
      </c>
      <c r="C129" s="271" t="str">
        <f t="shared" si="9"/>
        <v>2015PME</v>
      </c>
      <c r="D129" s="131">
        <v>2015</v>
      </c>
      <c r="E129" s="131"/>
      <c r="F129" s="132">
        <v>1162069</v>
      </c>
      <c r="G129" s="132">
        <v>2860037</v>
      </c>
      <c r="H129" s="132">
        <v>2008400</v>
      </c>
      <c r="I129" s="132">
        <v>31393741</v>
      </c>
      <c r="J129" s="132">
        <v>24434743</v>
      </c>
      <c r="K129" s="133">
        <v>2.46</v>
      </c>
      <c r="L129" s="133">
        <v>10.98</v>
      </c>
      <c r="M129" s="133">
        <v>17.920000000000002</v>
      </c>
      <c r="N129" s="133">
        <v>114.63</v>
      </c>
      <c r="O129" s="133">
        <v>61.86</v>
      </c>
    </row>
    <row r="130" spans="2:16" s="5" customFormat="1" ht="15" customHeight="1" x14ac:dyDescent="0.25">
      <c r="B130" s="271" t="s">
        <v>12</v>
      </c>
      <c r="C130" s="271" t="str">
        <f t="shared" si="9"/>
        <v>2014PME</v>
      </c>
      <c r="D130" s="131">
        <v>2014</v>
      </c>
      <c r="E130" s="131"/>
      <c r="F130" s="132">
        <v>1127285</v>
      </c>
      <c r="G130" s="132">
        <v>2768513</v>
      </c>
      <c r="H130" s="132">
        <v>1950159</v>
      </c>
      <c r="I130" s="132">
        <v>30245938</v>
      </c>
      <c r="J130" s="132">
        <v>23517347</v>
      </c>
      <c r="K130" s="133">
        <v>2.46</v>
      </c>
      <c r="L130" s="133">
        <v>10.92</v>
      </c>
      <c r="M130" s="133">
        <v>17.54</v>
      </c>
      <c r="N130" s="133">
        <v>113.09</v>
      </c>
      <c r="O130" s="133">
        <v>63.07</v>
      </c>
      <c r="P130" s="9"/>
    </row>
    <row r="131" spans="2:16" s="5" customFormat="1" ht="15" customHeight="1" x14ac:dyDescent="0.25">
      <c r="B131" s="271" t="s">
        <v>12</v>
      </c>
      <c r="C131" s="271" t="str">
        <f t="shared" si="9"/>
        <v>2013PME</v>
      </c>
      <c r="D131" s="131">
        <v>2013</v>
      </c>
      <c r="E131" s="131"/>
      <c r="F131" s="132">
        <v>1097452</v>
      </c>
      <c r="G131" s="132">
        <v>2719393</v>
      </c>
      <c r="H131" s="132">
        <v>1925597</v>
      </c>
      <c r="I131" s="132">
        <v>29676589</v>
      </c>
      <c r="J131" s="132">
        <v>23044033</v>
      </c>
      <c r="K131" s="133">
        <v>2.48</v>
      </c>
      <c r="L131" s="133">
        <v>10.91</v>
      </c>
      <c r="M131" s="133">
        <v>16.989999999999998</v>
      </c>
      <c r="N131" s="133">
        <v>110.22</v>
      </c>
      <c r="O131" s="133">
        <v>64.89</v>
      </c>
      <c r="P131" s="9"/>
    </row>
    <row r="132" spans="2:16" s="5" customFormat="1" ht="15" customHeight="1" x14ac:dyDescent="0.25">
      <c r="B132" s="271" t="s">
        <v>12</v>
      </c>
      <c r="C132" s="271" t="str">
        <f t="shared" si="9"/>
        <v>2012PME</v>
      </c>
      <c r="D132" s="131">
        <v>2012</v>
      </c>
      <c r="E132" s="131"/>
      <c r="F132" s="136">
        <v>1064216</v>
      </c>
      <c r="G132" s="136">
        <v>2751563</v>
      </c>
      <c r="H132" s="136">
        <v>1991349</v>
      </c>
      <c r="I132" s="136">
        <v>30641133</v>
      </c>
      <c r="J132" s="136">
        <v>23843539</v>
      </c>
      <c r="K132" s="137">
        <v>2.59</v>
      </c>
      <c r="L132" s="137">
        <v>11.14</v>
      </c>
      <c r="M132" s="137">
        <v>16.68</v>
      </c>
      <c r="N132" s="137">
        <v>108.39</v>
      </c>
      <c r="O132" s="137">
        <v>67.25</v>
      </c>
    </row>
    <row r="133" spans="2:16" s="5" customFormat="1" ht="15" customHeight="1" x14ac:dyDescent="0.25">
      <c r="B133" s="271" t="s">
        <v>12</v>
      </c>
      <c r="C133" s="271" t="str">
        <f t="shared" si="9"/>
        <v>2011PME</v>
      </c>
      <c r="D133" s="131">
        <v>2011</v>
      </c>
      <c r="E133" s="131"/>
      <c r="F133" s="136">
        <v>1112521</v>
      </c>
      <c r="G133" s="136">
        <v>2935497</v>
      </c>
      <c r="H133" s="136">
        <v>2138911</v>
      </c>
      <c r="I133" s="136">
        <v>32972295</v>
      </c>
      <c r="J133" s="136">
        <v>25702194</v>
      </c>
      <c r="K133" s="137">
        <v>2.64</v>
      </c>
      <c r="L133" s="137">
        <v>11.23</v>
      </c>
      <c r="M133" s="137">
        <v>17.28</v>
      </c>
      <c r="N133" s="137">
        <v>112.07</v>
      </c>
      <c r="O133" s="137">
        <v>65.510000000000005</v>
      </c>
    </row>
    <row r="134" spans="2:16" s="5" customFormat="1" ht="15" customHeight="1" x14ac:dyDescent="0.25">
      <c r="B134" s="271" t="s">
        <v>12</v>
      </c>
      <c r="C134" s="271" t="str">
        <f t="shared" si="9"/>
        <v>2010PME</v>
      </c>
      <c r="D134" s="131">
        <v>2010</v>
      </c>
      <c r="E134" s="131"/>
      <c r="F134" s="136">
        <v>1144362</v>
      </c>
      <c r="G134" s="136">
        <v>3027625</v>
      </c>
      <c r="H134" s="136">
        <v>2212022</v>
      </c>
      <c r="I134" s="136">
        <v>33858853</v>
      </c>
      <c r="J134" s="136">
        <v>26481330</v>
      </c>
      <c r="K134" s="137">
        <v>2.65</v>
      </c>
      <c r="L134" s="137">
        <v>11.18</v>
      </c>
      <c r="M134" s="137">
        <v>18.2</v>
      </c>
      <c r="N134" s="137">
        <v>118.9</v>
      </c>
      <c r="O134" s="137">
        <v>61.89</v>
      </c>
    </row>
    <row r="135" spans="2:16" s="9" customFormat="1" ht="15" customHeight="1" x14ac:dyDescent="0.25">
      <c r="B135" s="271" t="s">
        <v>12</v>
      </c>
      <c r="C135" s="271" t="str">
        <f t="shared" si="9"/>
        <v>2009PME</v>
      </c>
      <c r="D135" s="131">
        <v>2009</v>
      </c>
      <c r="E135" s="131"/>
      <c r="F135" s="136">
        <v>1198827</v>
      </c>
      <c r="G135" s="136">
        <v>3134275</v>
      </c>
      <c r="H135" s="136">
        <v>2259636</v>
      </c>
      <c r="I135" s="136">
        <v>33999077</v>
      </c>
      <c r="J135" s="136">
        <v>26419231</v>
      </c>
      <c r="K135" s="137">
        <v>2.61</v>
      </c>
      <c r="L135" s="137">
        <v>10.85</v>
      </c>
      <c r="M135" s="137">
        <v>17.829999999999998</v>
      </c>
      <c r="N135" s="137">
        <v>118.52</v>
      </c>
      <c r="O135" s="137">
        <v>61.13</v>
      </c>
      <c r="P135" s="5"/>
    </row>
    <row r="136" spans="2:16" s="9" customFormat="1" ht="15" customHeight="1" x14ac:dyDescent="0.25">
      <c r="B136" s="271" t="s">
        <v>12</v>
      </c>
      <c r="C136" s="271" t="str">
        <f t="shared" si="9"/>
        <v>2008PME</v>
      </c>
      <c r="D136" s="131">
        <v>2008</v>
      </c>
      <c r="E136" s="131"/>
      <c r="F136" s="136">
        <v>1234920</v>
      </c>
      <c r="G136" s="136">
        <v>3249347</v>
      </c>
      <c r="H136" s="136">
        <v>2348114</v>
      </c>
      <c r="I136" s="136">
        <v>34500240</v>
      </c>
      <c r="J136" s="136">
        <v>26751777</v>
      </c>
      <c r="K136" s="137">
        <v>2.63</v>
      </c>
      <c r="L136" s="137">
        <v>10.62</v>
      </c>
      <c r="M136" s="137">
        <v>17.920000000000002</v>
      </c>
      <c r="N136" s="137">
        <v>121.94</v>
      </c>
      <c r="O136" s="137">
        <v>59.25</v>
      </c>
      <c r="P136" s="5"/>
    </row>
    <row r="137" spans="2:16" s="9" customFormat="1" ht="15" customHeight="1" x14ac:dyDescent="0.25">
      <c r="B137" s="271"/>
      <c r="C137" s="271"/>
      <c r="D137" s="218" t="s">
        <v>36</v>
      </c>
      <c r="E137" s="218"/>
      <c r="F137" s="219"/>
      <c r="G137" s="219"/>
      <c r="H137" s="219"/>
      <c r="I137" s="219"/>
      <c r="J137" s="219"/>
      <c r="K137" s="220"/>
      <c r="L137" s="220"/>
      <c r="M137" s="220"/>
      <c r="N137" s="220"/>
      <c r="O137" s="220"/>
    </row>
    <row r="138" spans="2:16" s="9" customFormat="1" ht="15" customHeight="1" x14ac:dyDescent="0.25">
      <c r="B138" s="271" t="s">
        <v>644</v>
      </c>
      <c r="C138" s="271" t="str">
        <f t="shared" ref="C138" si="10">D138&amp;B138</f>
        <v>2023MI</v>
      </c>
      <c r="D138" s="212">
        <v>2023</v>
      </c>
      <c r="E138" s="212"/>
      <c r="F138" s="213">
        <v>1450548</v>
      </c>
      <c r="G138" s="213">
        <v>2060804</v>
      </c>
      <c r="H138" s="213">
        <v>937545</v>
      </c>
      <c r="I138" s="213">
        <v>16583776</v>
      </c>
      <c r="J138" s="213">
        <v>12740511</v>
      </c>
      <c r="K138" s="214">
        <v>1.42</v>
      </c>
      <c r="L138" s="214">
        <v>8.0500000000000007</v>
      </c>
      <c r="M138" s="214">
        <v>15.69</v>
      </c>
      <c r="N138" s="214">
        <v>88.72</v>
      </c>
      <c r="O138" s="214">
        <v>51.98</v>
      </c>
    </row>
    <row r="139" spans="2:16" s="9" customFormat="1" ht="15" customHeight="1" x14ac:dyDescent="0.25">
      <c r="B139" s="271" t="s">
        <v>644</v>
      </c>
      <c r="C139" s="271" t="str">
        <f t="shared" si="9"/>
        <v>2022MI</v>
      </c>
      <c r="D139" s="212">
        <v>2022</v>
      </c>
      <c r="E139" s="212"/>
      <c r="F139" s="213">
        <v>1380398</v>
      </c>
      <c r="G139" s="213">
        <v>1976286</v>
      </c>
      <c r="H139" s="213">
        <v>908998</v>
      </c>
      <c r="I139" s="213">
        <v>15263508</v>
      </c>
      <c r="J139" s="213">
        <v>11794998</v>
      </c>
      <c r="K139" s="214">
        <v>1.43</v>
      </c>
      <c r="L139" s="214">
        <v>7.72</v>
      </c>
      <c r="M139" s="214">
        <v>15.1</v>
      </c>
      <c r="N139" s="214">
        <v>89.94</v>
      </c>
      <c r="O139" s="214">
        <v>52.62</v>
      </c>
    </row>
    <row r="140" spans="2:16" s="9" customFormat="1" ht="15" customHeight="1" x14ac:dyDescent="0.25">
      <c r="B140" s="271" t="s">
        <v>644</v>
      </c>
      <c r="C140" s="271" t="str">
        <f t="shared" si="9"/>
        <v>2021MI</v>
      </c>
      <c r="D140" s="131">
        <v>2021</v>
      </c>
      <c r="E140" s="131"/>
      <c r="F140" s="132">
        <v>1288702</v>
      </c>
      <c r="G140" s="132">
        <v>1866973</v>
      </c>
      <c r="H140" s="132">
        <v>882599</v>
      </c>
      <c r="I140" s="132">
        <v>13630723</v>
      </c>
      <c r="J140" s="132">
        <v>10512171</v>
      </c>
      <c r="K140" s="133">
        <v>1.45</v>
      </c>
      <c r="L140" s="133">
        <v>7.3</v>
      </c>
      <c r="M140" s="133">
        <v>13.76</v>
      </c>
      <c r="N140" s="133">
        <v>89.08</v>
      </c>
      <c r="O140" s="133">
        <v>56.28</v>
      </c>
    </row>
    <row r="141" spans="2:16" s="9" customFormat="1" ht="15" customHeight="1" x14ac:dyDescent="0.25">
      <c r="B141" s="271" t="s">
        <v>644</v>
      </c>
      <c r="C141" s="271" t="str">
        <f t="shared" si="9"/>
        <v>2020MI</v>
      </c>
      <c r="D141" s="131">
        <v>2020</v>
      </c>
      <c r="E141" s="131"/>
      <c r="F141" s="132">
        <v>1249337</v>
      </c>
      <c r="G141" s="132">
        <v>1839600</v>
      </c>
      <c r="H141" s="132">
        <v>884128</v>
      </c>
      <c r="I141" s="132">
        <v>12546315</v>
      </c>
      <c r="J141" s="132">
        <v>9747695</v>
      </c>
      <c r="K141" s="133">
        <v>1.47</v>
      </c>
      <c r="L141" s="133">
        <v>6.82</v>
      </c>
      <c r="M141" s="133">
        <v>12</v>
      </c>
      <c r="N141" s="133">
        <v>84.57</v>
      </c>
      <c r="O141" s="133">
        <v>58.51</v>
      </c>
    </row>
    <row r="142" spans="2:16" s="9" customFormat="1" ht="15" customHeight="1" x14ac:dyDescent="0.25">
      <c r="B142" s="271" t="s">
        <v>644</v>
      </c>
      <c r="C142" s="271" t="str">
        <f t="shared" si="9"/>
        <v>2019MI</v>
      </c>
      <c r="D142" s="131">
        <v>2019</v>
      </c>
      <c r="E142" s="131"/>
      <c r="F142" s="132">
        <v>1265671</v>
      </c>
      <c r="G142" s="132">
        <v>1864711</v>
      </c>
      <c r="H142" s="132">
        <v>893922</v>
      </c>
      <c r="I142" s="132">
        <v>12437805</v>
      </c>
      <c r="J142" s="132">
        <v>9549477</v>
      </c>
      <c r="K142" s="133">
        <v>1.47</v>
      </c>
      <c r="L142" s="133">
        <v>6.67</v>
      </c>
      <c r="M142" s="133">
        <v>12.76</v>
      </c>
      <c r="N142" s="133">
        <v>91.72</v>
      </c>
      <c r="O142" s="133">
        <v>52.44</v>
      </c>
    </row>
    <row r="143" spans="2:16" s="9" customFormat="1" ht="15" customHeight="1" x14ac:dyDescent="0.25">
      <c r="B143" s="271" t="s">
        <v>644</v>
      </c>
      <c r="C143" s="271" t="str">
        <f t="shared" si="9"/>
        <v>2018MI</v>
      </c>
      <c r="D143" s="131">
        <v>2018</v>
      </c>
      <c r="E143" s="131"/>
      <c r="F143" s="132">
        <v>1227831</v>
      </c>
      <c r="G143" s="132">
        <v>1809441</v>
      </c>
      <c r="H143" s="132">
        <v>862789</v>
      </c>
      <c r="I143" s="132">
        <v>11491229</v>
      </c>
      <c r="J143" s="132">
        <v>8812634</v>
      </c>
      <c r="K143" s="133">
        <v>1.47</v>
      </c>
      <c r="L143" s="133">
        <v>6.35</v>
      </c>
      <c r="M143" s="133">
        <v>12.37</v>
      </c>
      <c r="N143" s="133">
        <v>92.88</v>
      </c>
      <c r="O143" s="133">
        <v>51.79</v>
      </c>
    </row>
    <row r="144" spans="2:16" s="5" customFormat="1" ht="15" customHeight="1" x14ac:dyDescent="0.25">
      <c r="B144" s="271" t="s">
        <v>644</v>
      </c>
      <c r="C144" s="271" t="str">
        <f t="shared" si="9"/>
        <v>2017MI</v>
      </c>
      <c r="D144" s="131">
        <v>2017</v>
      </c>
      <c r="E144" s="131"/>
      <c r="F144" s="132">
        <v>1194761</v>
      </c>
      <c r="G144" s="132">
        <v>1762280</v>
      </c>
      <c r="H144" s="132">
        <v>842347</v>
      </c>
      <c r="I144" s="132">
        <v>10758500</v>
      </c>
      <c r="J144" s="132">
        <v>8252884</v>
      </c>
      <c r="K144" s="133">
        <v>1.48</v>
      </c>
      <c r="L144" s="133">
        <v>6.1</v>
      </c>
      <c r="M144" s="133">
        <v>11.92</v>
      </c>
      <c r="N144" s="133">
        <v>93.35</v>
      </c>
      <c r="O144" s="133">
        <v>51.71</v>
      </c>
      <c r="P144" s="9"/>
    </row>
    <row r="145" spans="2:16" s="5" customFormat="1" ht="15" customHeight="1" x14ac:dyDescent="0.25">
      <c r="B145" s="271" t="s">
        <v>644</v>
      </c>
      <c r="C145" s="271" t="str">
        <f t="shared" si="9"/>
        <v>2016MI</v>
      </c>
      <c r="D145" s="131">
        <v>2016</v>
      </c>
      <c r="E145" s="131"/>
      <c r="F145" s="132">
        <v>1150336</v>
      </c>
      <c r="G145" s="132">
        <v>1701757</v>
      </c>
      <c r="H145" s="132">
        <v>826259</v>
      </c>
      <c r="I145" s="132">
        <v>10084278</v>
      </c>
      <c r="J145" s="132">
        <v>7735405</v>
      </c>
      <c r="K145" s="133">
        <v>1.48</v>
      </c>
      <c r="L145" s="133">
        <v>5.93</v>
      </c>
      <c r="M145" s="133">
        <v>11.25</v>
      </c>
      <c r="N145" s="133">
        <v>92.19</v>
      </c>
      <c r="O145" s="133">
        <v>53.57</v>
      </c>
      <c r="P145" s="9"/>
    </row>
    <row r="146" spans="2:16" s="5" customFormat="1" ht="15" customHeight="1" x14ac:dyDescent="0.25">
      <c r="B146" s="271" t="s">
        <v>644</v>
      </c>
      <c r="C146" s="271" t="str">
        <f t="shared" si="9"/>
        <v>2015MI</v>
      </c>
      <c r="D146" s="131">
        <v>2015</v>
      </c>
      <c r="E146" s="131"/>
      <c r="F146" s="132">
        <v>1118988</v>
      </c>
      <c r="G146" s="132">
        <v>1659746</v>
      </c>
      <c r="H146" s="132">
        <v>811418</v>
      </c>
      <c r="I146" s="132">
        <v>9676052</v>
      </c>
      <c r="J146" s="132">
        <v>7400638</v>
      </c>
      <c r="K146" s="133">
        <v>1.48</v>
      </c>
      <c r="L146" s="133">
        <v>5.83</v>
      </c>
      <c r="M146" s="133">
        <v>10.78</v>
      </c>
      <c r="N146" s="133">
        <v>90.42</v>
      </c>
      <c r="O146" s="133">
        <v>54.83</v>
      </c>
      <c r="P146" s="9"/>
    </row>
    <row r="147" spans="2:16" s="5" customFormat="1" ht="15" customHeight="1" x14ac:dyDescent="0.25">
      <c r="B147" s="271" t="s">
        <v>644</v>
      </c>
      <c r="C147" s="271" t="str">
        <f t="shared" si="9"/>
        <v>2014MI</v>
      </c>
      <c r="D147" s="131">
        <v>2014</v>
      </c>
      <c r="E147" s="131"/>
      <c r="F147" s="132">
        <v>1086028</v>
      </c>
      <c r="G147" s="132">
        <v>1616709</v>
      </c>
      <c r="H147" s="132">
        <v>802237</v>
      </c>
      <c r="I147" s="132">
        <v>9396968</v>
      </c>
      <c r="J147" s="132">
        <v>7180694</v>
      </c>
      <c r="K147" s="133">
        <v>1.49</v>
      </c>
      <c r="L147" s="133">
        <v>5.81</v>
      </c>
      <c r="M147" s="133">
        <v>10.35</v>
      </c>
      <c r="N147" s="133">
        <v>88.37</v>
      </c>
      <c r="O147" s="133">
        <v>57.21</v>
      </c>
      <c r="P147" s="9"/>
    </row>
    <row r="148" spans="2:16" s="5" customFormat="1" ht="15" customHeight="1" x14ac:dyDescent="0.25">
      <c r="B148" s="271" t="s">
        <v>644</v>
      </c>
      <c r="C148" s="271" t="str">
        <f t="shared" si="9"/>
        <v>2013MI</v>
      </c>
      <c r="D148" s="131">
        <v>2013</v>
      </c>
      <c r="E148" s="131"/>
      <c r="F148" s="132">
        <v>1056700</v>
      </c>
      <c r="G148" s="132">
        <v>1587708</v>
      </c>
      <c r="H148" s="132">
        <v>797261</v>
      </c>
      <c r="I148" s="132">
        <v>9225340</v>
      </c>
      <c r="J148" s="132">
        <v>7044739</v>
      </c>
      <c r="K148" s="133">
        <v>1.5</v>
      </c>
      <c r="L148" s="133">
        <v>5.81</v>
      </c>
      <c r="M148" s="133">
        <v>9.93</v>
      </c>
      <c r="N148" s="133">
        <v>85.85</v>
      </c>
      <c r="O148" s="133">
        <v>59.27</v>
      </c>
      <c r="P148" s="9"/>
    </row>
    <row r="149" spans="2:16" s="5" customFormat="1" ht="15" customHeight="1" x14ac:dyDescent="0.25">
      <c r="B149" s="271" t="s">
        <v>644</v>
      </c>
      <c r="C149" s="271" t="str">
        <f t="shared" si="9"/>
        <v>2012MI</v>
      </c>
      <c r="D149" s="131">
        <v>2012</v>
      </c>
      <c r="E149" s="131"/>
      <c r="F149" s="136">
        <v>1021714</v>
      </c>
      <c r="G149" s="136">
        <v>1578640</v>
      </c>
      <c r="H149" s="136">
        <v>821851</v>
      </c>
      <c r="I149" s="136">
        <v>9522830</v>
      </c>
      <c r="J149" s="136">
        <v>7325074</v>
      </c>
      <c r="K149" s="137">
        <v>1.55</v>
      </c>
      <c r="L149" s="137">
        <v>6.03</v>
      </c>
      <c r="M149" s="137">
        <v>10.039999999999999</v>
      </c>
      <c r="N149" s="137">
        <v>86.64</v>
      </c>
      <c r="O149" s="137">
        <v>60.61</v>
      </c>
    </row>
    <row r="150" spans="2:16" s="9" customFormat="1" ht="15" customHeight="1" x14ac:dyDescent="0.25">
      <c r="B150" s="271" t="s">
        <v>644</v>
      </c>
      <c r="C150" s="271" t="str">
        <f t="shared" si="9"/>
        <v>2011MI</v>
      </c>
      <c r="D150" s="131">
        <v>2011</v>
      </c>
      <c r="E150" s="131"/>
      <c r="F150" s="136">
        <v>1065905</v>
      </c>
      <c r="G150" s="136">
        <v>1663043</v>
      </c>
      <c r="H150" s="136">
        <v>870156</v>
      </c>
      <c r="I150" s="136">
        <v>10231641</v>
      </c>
      <c r="J150" s="136">
        <v>7893005</v>
      </c>
      <c r="K150" s="137">
        <v>1.56</v>
      </c>
      <c r="L150" s="137">
        <v>6.15</v>
      </c>
      <c r="M150" s="137">
        <v>10.74</v>
      </c>
      <c r="N150" s="137">
        <v>91.32</v>
      </c>
      <c r="O150" s="137">
        <v>57.81</v>
      </c>
      <c r="P150" s="5"/>
    </row>
    <row r="151" spans="2:16" s="9" customFormat="1" ht="15" customHeight="1" x14ac:dyDescent="0.25">
      <c r="B151" s="271" t="s">
        <v>644</v>
      </c>
      <c r="C151" s="271" t="str">
        <f t="shared" si="9"/>
        <v>2010MI</v>
      </c>
      <c r="D151" s="131">
        <v>2010</v>
      </c>
      <c r="E151" s="131"/>
      <c r="F151" s="136">
        <v>1095369</v>
      </c>
      <c r="G151" s="136">
        <v>1704016</v>
      </c>
      <c r="H151" s="136">
        <v>892995</v>
      </c>
      <c r="I151" s="136">
        <v>10573229</v>
      </c>
      <c r="J151" s="136">
        <v>8141452</v>
      </c>
      <c r="K151" s="137">
        <v>1.56</v>
      </c>
      <c r="L151" s="137">
        <v>6.2</v>
      </c>
      <c r="M151" s="137">
        <v>11.62</v>
      </c>
      <c r="N151" s="137">
        <v>98.11</v>
      </c>
      <c r="O151" s="137">
        <v>53.78</v>
      </c>
      <c r="P151" s="5"/>
    </row>
    <row r="152" spans="2:16" s="9" customFormat="1" ht="15" customHeight="1" x14ac:dyDescent="0.25">
      <c r="B152" s="271" t="s">
        <v>644</v>
      </c>
      <c r="C152" s="271" t="str">
        <f t="shared" si="9"/>
        <v>2009MI</v>
      </c>
      <c r="D152" s="131">
        <v>2009</v>
      </c>
      <c r="E152" s="131"/>
      <c r="F152" s="136">
        <v>1148429</v>
      </c>
      <c r="G152" s="136">
        <v>1768842</v>
      </c>
      <c r="H152" s="136">
        <v>900037</v>
      </c>
      <c r="I152" s="136">
        <v>10536508</v>
      </c>
      <c r="J152" s="136">
        <v>8038391</v>
      </c>
      <c r="K152" s="137">
        <v>1.54</v>
      </c>
      <c r="L152" s="137">
        <v>5.96</v>
      </c>
      <c r="M152" s="137">
        <v>11.53</v>
      </c>
      <c r="N152" s="137">
        <v>98.53</v>
      </c>
      <c r="O152" s="137">
        <v>51.96</v>
      </c>
      <c r="P152" s="5"/>
    </row>
    <row r="153" spans="2:16" s="9" customFormat="1" ht="15" customHeight="1" x14ac:dyDescent="0.25">
      <c r="B153" s="271" t="s">
        <v>644</v>
      </c>
      <c r="C153" s="271" t="str">
        <f t="shared" si="9"/>
        <v>2008MI</v>
      </c>
      <c r="D153" s="131">
        <v>2008</v>
      </c>
      <c r="E153" s="131"/>
      <c r="F153" s="136">
        <v>1182115</v>
      </c>
      <c r="G153" s="136">
        <v>1816368</v>
      </c>
      <c r="H153" s="136">
        <v>920988</v>
      </c>
      <c r="I153" s="136">
        <v>10492140</v>
      </c>
      <c r="J153" s="136">
        <v>7965988</v>
      </c>
      <c r="K153" s="137">
        <v>1.54</v>
      </c>
      <c r="L153" s="137">
        <v>5.78</v>
      </c>
      <c r="M153" s="137">
        <v>11.68</v>
      </c>
      <c r="N153" s="137">
        <v>102.52</v>
      </c>
      <c r="O153" s="137">
        <v>49.46</v>
      </c>
      <c r="P153" s="5"/>
    </row>
    <row r="154" spans="2:16" s="5" customFormat="1" ht="15" customHeight="1" x14ac:dyDescent="0.25">
      <c r="B154" s="271"/>
      <c r="C154" s="271"/>
      <c r="D154" s="218" t="s">
        <v>44</v>
      </c>
      <c r="E154" s="218"/>
      <c r="F154" s="219"/>
      <c r="G154" s="219"/>
      <c r="H154" s="219"/>
      <c r="I154" s="219"/>
      <c r="J154" s="219"/>
      <c r="K154" s="220"/>
      <c r="L154" s="220"/>
      <c r="M154" s="220"/>
      <c r="N154" s="220"/>
      <c r="O154" s="220"/>
      <c r="P154" s="9"/>
    </row>
    <row r="155" spans="2:16" s="5" customFormat="1" ht="15" customHeight="1" x14ac:dyDescent="0.25">
      <c r="B155" s="271" t="s">
        <v>645</v>
      </c>
      <c r="C155" s="271" t="str">
        <f t="shared" ref="C155" si="11">D155&amp;B155</f>
        <v>2023PQ</v>
      </c>
      <c r="D155" s="212">
        <v>2023</v>
      </c>
      <c r="E155" s="212"/>
      <c r="F155" s="213">
        <v>49794</v>
      </c>
      <c r="G155" s="213">
        <v>901889</v>
      </c>
      <c r="H155" s="213">
        <v>898465</v>
      </c>
      <c r="I155" s="213">
        <v>19669974</v>
      </c>
      <c r="J155" s="213">
        <v>15648297</v>
      </c>
      <c r="K155" s="214">
        <v>18.11</v>
      </c>
      <c r="L155" s="214">
        <v>21.81</v>
      </c>
      <c r="M155" s="214">
        <v>33.93</v>
      </c>
      <c r="N155" s="214">
        <v>154.97</v>
      </c>
      <c r="O155" s="214">
        <v>64.89</v>
      </c>
      <c r="P155" s="9"/>
    </row>
    <row r="156" spans="2:16" s="5" customFormat="1" ht="15" customHeight="1" x14ac:dyDescent="0.25">
      <c r="B156" s="271" t="s">
        <v>645</v>
      </c>
      <c r="C156" s="271" t="str">
        <f t="shared" si="9"/>
        <v>2022PQ</v>
      </c>
      <c r="D156" s="212">
        <v>2022</v>
      </c>
      <c r="E156" s="212"/>
      <c r="F156" s="213">
        <v>47406</v>
      </c>
      <c r="G156" s="213">
        <v>856273</v>
      </c>
      <c r="H156" s="213">
        <v>853369</v>
      </c>
      <c r="I156" s="213">
        <v>17438521</v>
      </c>
      <c r="J156" s="213">
        <v>13864688</v>
      </c>
      <c r="K156" s="214">
        <v>18.059999999999999</v>
      </c>
      <c r="L156" s="214">
        <v>20.37</v>
      </c>
      <c r="M156" s="214">
        <v>31.93</v>
      </c>
      <c r="N156" s="214">
        <v>156.27000000000001</v>
      </c>
      <c r="O156" s="214">
        <v>64.67</v>
      </c>
      <c r="P156" s="9"/>
    </row>
    <row r="157" spans="2:16" s="5" customFormat="1" ht="15" customHeight="1" x14ac:dyDescent="0.25">
      <c r="B157" s="271" t="s">
        <v>645</v>
      </c>
      <c r="C157" s="271" t="str">
        <f t="shared" si="9"/>
        <v>2021PQ</v>
      </c>
      <c r="D157" s="131">
        <v>2021</v>
      </c>
      <c r="E157" s="131"/>
      <c r="F157" s="132">
        <v>44692</v>
      </c>
      <c r="G157" s="132">
        <v>810386</v>
      </c>
      <c r="H157" s="132">
        <v>807509</v>
      </c>
      <c r="I157" s="132">
        <v>15596116</v>
      </c>
      <c r="J157" s="132">
        <v>12415866</v>
      </c>
      <c r="K157" s="133">
        <v>18.13</v>
      </c>
      <c r="L157" s="133">
        <v>19.25</v>
      </c>
      <c r="M157" s="133">
        <v>29.43</v>
      </c>
      <c r="N157" s="133">
        <v>152.4</v>
      </c>
      <c r="O157" s="133">
        <v>67.84</v>
      </c>
      <c r="P157" s="9"/>
    </row>
    <row r="158" spans="2:16" s="5" customFormat="1" ht="15" customHeight="1" x14ac:dyDescent="0.25">
      <c r="B158" s="271" t="s">
        <v>645</v>
      </c>
      <c r="C158" s="271" t="str">
        <f t="shared" si="9"/>
        <v>2020PQ</v>
      </c>
      <c r="D158" s="131">
        <v>2020</v>
      </c>
      <c r="E158" s="131"/>
      <c r="F158" s="132">
        <v>43351</v>
      </c>
      <c r="G158" s="132">
        <v>793854</v>
      </c>
      <c r="H158" s="132">
        <v>790975</v>
      </c>
      <c r="I158" s="132">
        <v>14414322</v>
      </c>
      <c r="J158" s="132">
        <v>11523537</v>
      </c>
      <c r="K158" s="133">
        <v>18.309999999999999</v>
      </c>
      <c r="L158" s="133">
        <v>18.16</v>
      </c>
      <c r="M158" s="133">
        <v>26.1</v>
      </c>
      <c r="N158" s="133">
        <v>143.19999999999999</v>
      </c>
      <c r="O158" s="133">
        <v>72.08</v>
      </c>
      <c r="P158" s="9"/>
    </row>
    <row r="159" spans="2:16" s="5" customFormat="1" ht="15" customHeight="1" x14ac:dyDescent="0.25">
      <c r="B159" s="271" t="s">
        <v>645</v>
      </c>
      <c r="C159" s="271" t="str">
        <f t="shared" si="9"/>
        <v>2019PQ</v>
      </c>
      <c r="D159" s="131">
        <v>2019</v>
      </c>
      <c r="E159" s="131"/>
      <c r="F159" s="132">
        <v>44189</v>
      </c>
      <c r="G159" s="132">
        <v>807757</v>
      </c>
      <c r="H159" s="132">
        <v>804917</v>
      </c>
      <c r="I159" s="132">
        <v>14441395</v>
      </c>
      <c r="J159" s="132">
        <v>11455996</v>
      </c>
      <c r="K159" s="133">
        <v>18.28</v>
      </c>
      <c r="L159" s="133">
        <v>17.88</v>
      </c>
      <c r="M159" s="133">
        <v>26.9</v>
      </c>
      <c r="N159" s="133">
        <v>149.91</v>
      </c>
      <c r="O159" s="133">
        <v>66.86</v>
      </c>
      <c r="P159" s="9"/>
    </row>
    <row r="160" spans="2:16" s="5" customFormat="1" ht="15" customHeight="1" x14ac:dyDescent="0.25">
      <c r="B160" s="271" t="s">
        <v>645</v>
      </c>
      <c r="C160" s="271" t="str">
        <f t="shared" si="9"/>
        <v>2018PQ</v>
      </c>
      <c r="D160" s="131">
        <v>2018</v>
      </c>
      <c r="E160" s="131"/>
      <c r="F160" s="132">
        <v>42290</v>
      </c>
      <c r="G160" s="132">
        <v>776149</v>
      </c>
      <c r="H160" s="132">
        <v>773487</v>
      </c>
      <c r="I160" s="132">
        <v>13443683</v>
      </c>
      <c r="J160" s="132">
        <v>10654315</v>
      </c>
      <c r="K160" s="133">
        <v>18.350000000000001</v>
      </c>
      <c r="L160" s="133">
        <v>17.32</v>
      </c>
      <c r="M160" s="133">
        <v>26.29</v>
      </c>
      <c r="N160" s="133">
        <v>151.25</v>
      </c>
      <c r="O160" s="133">
        <v>66.209999999999994</v>
      </c>
      <c r="P160" s="9"/>
    </row>
    <row r="161" spans="2:16" s="5" customFormat="1" ht="15" customHeight="1" x14ac:dyDescent="0.25">
      <c r="B161" s="271" t="s">
        <v>645</v>
      </c>
      <c r="C161" s="271" t="str">
        <f t="shared" si="9"/>
        <v>2017PQ</v>
      </c>
      <c r="D161" s="131">
        <v>2017</v>
      </c>
      <c r="E161" s="131"/>
      <c r="F161" s="132">
        <v>40284</v>
      </c>
      <c r="G161" s="132">
        <v>738897</v>
      </c>
      <c r="H161" s="132">
        <v>736394</v>
      </c>
      <c r="I161" s="132">
        <v>12465224</v>
      </c>
      <c r="J161" s="132">
        <v>9876054</v>
      </c>
      <c r="K161" s="133">
        <v>18.34</v>
      </c>
      <c r="L161" s="133">
        <v>16.87</v>
      </c>
      <c r="M161" s="133">
        <v>25.77</v>
      </c>
      <c r="N161" s="133">
        <v>152.26</v>
      </c>
      <c r="O161" s="133">
        <v>65.88</v>
      </c>
      <c r="P161" s="9"/>
    </row>
    <row r="162" spans="2:16" s="5" customFormat="1" ht="15" customHeight="1" x14ac:dyDescent="0.25">
      <c r="B162" s="271" t="s">
        <v>645</v>
      </c>
      <c r="C162" s="271" t="str">
        <f t="shared" si="9"/>
        <v>2016PQ</v>
      </c>
      <c r="D162" s="131">
        <v>2016</v>
      </c>
      <c r="E162" s="131"/>
      <c r="F162" s="132">
        <v>38600</v>
      </c>
      <c r="G162" s="132">
        <v>708143</v>
      </c>
      <c r="H162" s="132">
        <v>705770</v>
      </c>
      <c r="I162" s="132">
        <v>11670306</v>
      </c>
      <c r="J162" s="132">
        <v>9228314</v>
      </c>
      <c r="K162" s="133">
        <v>18.350000000000001</v>
      </c>
      <c r="L162" s="133">
        <v>16.48</v>
      </c>
      <c r="M162" s="133">
        <v>24.8</v>
      </c>
      <c r="N162" s="133">
        <v>150.01</v>
      </c>
      <c r="O162" s="133">
        <v>66.97</v>
      </c>
      <c r="P162" s="9"/>
    </row>
    <row r="163" spans="2:16" s="5" customFormat="1" ht="15" customHeight="1" x14ac:dyDescent="0.25">
      <c r="B163" s="271" t="s">
        <v>645</v>
      </c>
      <c r="C163" s="271" t="str">
        <f t="shared" si="9"/>
        <v>2015PQ</v>
      </c>
      <c r="D163" s="131">
        <v>2015</v>
      </c>
      <c r="E163" s="131"/>
      <c r="F163" s="132">
        <v>37252</v>
      </c>
      <c r="G163" s="132">
        <v>679658</v>
      </c>
      <c r="H163" s="132">
        <v>677239</v>
      </c>
      <c r="I163" s="132">
        <v>11100689</v>
      </c>
      <c r="J163" s="132">
        <v>8776692</v>
      </c>
      <c r="K163" s="133">
        <v>18.239999999999998</v>
      </c>
      <c r="L163" s="133">
        <v>16.329999999999998</v>
      </c>
      <c r="M163" s="133">
        <v>24.08</v>
      </c>
      <c r="N163" s="133">
        <v>146.88999999999999</v>
      </c>
      <c r="O163" s="133">
        <v>68.569999999999993</v>
      </c>
      <c r="P163" s="9"/>
    </row>
    <row r="164" spans="2:16" s="5" customFormat="1" ht="15" customHeight="1" x14ac:dyDescent="0.25">
      <c r="B164" s="271" t="s">
        <v>645</v>
      </c>
      <c r="C164" s="271" t="str">
        <f t="shared" si="9"/>
        <v>2014PQ</v>
      </c>
      <c r="D164" s="131">
        <v>2014</v>
      </c>
      <c r="E164" s="131"/>
      <c r="F164" s="132">
        <v>35615</v>
      </c>
      <c r="G164" s="132">
        <v>650230</v>
      </c>
      <c r="H164" s="132">
        <v>647759</v>
      </c>
      <c r="I164" s="132">
        <v>10618510</v>
      </c>
      <c r="J164" s="132">
        <v>8376770</v>
      </c>
      <c r="K164" s="133">
        <v>18.260000000000002</v>
      </c>
      <c r="L164" s="133">
        <v>16.329999999999998</v>
      </c>
      <c r="M164" s="133">
        <v>23.72</v>
      </c>
      <c r="N164" s="133">
        <v>144.69</v>
      </c>
      <c r="O164" s="133">
        <v>69.790000000000006</v>
      </c>
      <c r="P164" s="9"/>
    </row>
    <row r="165" spans="2:16" s="9" customFormat="1" ht="15" customHeight="1" collapsed="1" x14ac:dyDescent="0.25">
      <c r="B165" s="271" t="s">
        <v>645</v>
      </c>
      <c r="C165" s="271" t="str">
        <f t="shared" si="9"/>
        <v>2013PQ</v>
      </c>
      <c r="D165" s="131">
        <v>2013</v>
      </c>
      <c r="E165" s="131"/>
      <c r="F165" s="132">
        <v>35185</v>
      </c>
      <c r="G165" s="132">
        <v>641390</v>
      </c>
      <c r="H165" s="132">
        <v>638860</v>
      </c>
      <c r="I165" s="132">
        <v>10407667</v>
      </c>
      <c r="J165" s="132">
        <v>8222312</v>
      </c>
      <c r="K165" s="133">
        <v>18.23</v>
      </c>
      <c r="L165" s="133">
        <v>16.23</v>
      </c>
      <c r="M165" s="133">
        <v>23.01</v>
      </c>
      <c r="N165" s="133">
        <v>141.22</v>
      </c>
      <c r="O165" s="133">
        <v>71.42</v>
      </c>
    </row>
    <row r="166" spans="2:16" s="9" customFormat="1" ht="15" customHeight="1" x14ac:dyDescent="0.25">
      <c r="B166" s="271" t="s">
        <v>645</v>
      </c>
      <c r="C166" s="271" t="str">
        <f t="shared" si="9"/>
        <v>2012PQ</v>
      </c>
      <c r="D166" s="131">
        <v>2012</v>
      </c>
      <c r="E166" s="131"/>
      <c r="F166" s="136">
        <v>36857</v>
      </c>
      <c r="G166" s="136">
        <v>673166</v>
      </c>
      <c r="H166" s="136">
        <v>670768</v>
      </c>
      <c r="I166" s="136">
        <v>10886948</v>
      </c>
      <c r="J166" s="136">
        <v>8618619</v>
      </c>
      <c r="K166" s="137">
        <v>18.260000000000002</v>
      </c>
      <c r="L166" s="137">
        <v>16.170000000000002</v>
      </c>
      <c r="M166" s="137">
        <v>21.61</v>
      </c>
      <c r="N166" s="137">
        <v>133.16999999999999</v>
      </c>
      <c r="O166" s="137">
        <v>75.569999999999993</v>
      </c>
      <c r="P166" s="5"/>
    </row>
    <row r="167" spans="2:16" s="9" customFormat="1" ht="15" customHeight="1" x14ac:dyDescent="0.25">
      <c r="B167" s="271" t="s">
        <v>645</v>
      </c>
      <c r="C167" s="271" t="str">
        <f t="shared" si="9"/>
        <v>2011PQ</v>
      </c>
      <c r="D167" s="131">
        <v>2011</v>
      </c>
      <c r="E167" s="131"/>
      <c r="F167" s="136">
        <v>40552</v>
      </c>
      <c r="G167" s="136">
        <v>738529</v>
      </c>
      <c r="H167" s="136">
        <v>735945</v>
      </c>
      <c r="I167" s="136">
        <v>11885315</v>
      </c>
      <c r="J167" s="136">
        <v>9411286</v>
      </c>
      <c r="K167" s="137">
        <v>18.21</v>
      </c>
      <c r="L167" s="137">
        <v>16.09</v>
      </c>
      <c r="M167" s="137">
        <v>22.04</v>
      </c>
      <c r="N167" s="137">
        <v>136.5</v>
      </c>
      <c r="O167" s="137">
        <v>73.62</v>
      </c>
      <c r="P167" s="5"/>
    </row>
    <row r="168" spans="2:16" s="9" customFormat="1" ht="15" customHeight="1" x14ac:dyDescent="0.25">
      <c r="B168" s="271" t="s">
        <v>645</v>
      </c>
      <c r="C168" s="271" t="str">
        <f t="shared" si="9"/>
        <v>2010PQ</v>
      </c>
      <c r="D168" s="131">
        <v>2010</v>
      </c>
      <c r="E168" s="131"/>
      <c r="F168" s="136">
        <v>42715</v>
      </c>
      <c r="G168" s="136">
        <v>773159</v>
      </c>
      <c r="H168" s="136">
        <v>769857</v>
      </c>
      <c r="I168" s="136">
        <v>12243361</v>
      </c>
      <c r="J168" s="136">
        <v>9719076</v>
      </c>
      <c r="K168" s="137">
        <v>18.100000000000001</v>
      </c>
      <c r="L168" s="137">
        <v>15.84</v>
      </c>
      <c r="M168" s="137">
        <v>22.72</v>
      </c>
      <c r="N168" s="137">
        <v>142.88999999999999</v>
      </c>
      <c r="O168" s="137">
        <v>70.28</v>
      </c>
      <c r="P168" s="5"/>
    </row>
    <row r="169" spans="2:16" s="5" customFormat="1" ht="15" customHeight="1" x14ac:dyDescent="0.25">
      <c r="B169" s="271" t="s">
        <v>645</v>
      </c>
      <c r="C169" s="271" t="str">
        <f t="shared" si="9"/>
        <v>2009PQ</v>
      </c>
      <c r="D169" s="131">
        <v>2009</v>
      </c>
      <c r="E169" s="131"/>
      <c r="F169" s="136">
        <v>43972</v>
      </c>
      <c r="G169" s="136">
        <v>796876</v>
      </c>
      <c r="H169" s="136">
        <v>792832</v>
      </c>
      <c r="I169" s="136">
        <v>12301533</v>
      </c>
      <c r="J169" s="136">
        <v>9716305</v>
      </c>
      <c r="K169" s="137">
        <v>18.12</v>
      </c>
      <c r="L169" s="137">
        <v>15.44</v>
      </c>
      <c r="M169" s="137">
        <v>22.48</v>
      </c>
      <c r="N169" s="137">
        <v>144.88999999999999</v>
      </c>
      <c r="O169" s="137">
        <v>68.930000000000007</v>
      </c>
    </row>
    <row r="170" spans="2:16" s="5" customFormat="1" ht="15" customHeight="1" x14ac:dyDescent="0.25">
      <c r="B170" s="271" t="s">
        <v>645</v>
      </c>
      <c r="C170" s="271" t="str">
        <f t="shared" si="9"/>
        <v>2008PQ</v>
      </c>
      <c r="D170" s="131">
        <v>2008</v>
      </c>
      <c r="E170" s="131"/>
      <c r="F170" s="136">
        <v>46099</v>
      </c>
      <c r="G170" s="136">
        <v>836848</v>
      </c>
      <c r="H170" s="136">
        <v>832639</v>
      </c>
      <c r="I170" s="136">
        <v>12580152</v>
      </c>
      <c r="J170" s="136">
        <v>9900719</v>
      </c>
      <c r="K170" s="137">
        <v>18.149999999999999</v>
      </c>
      <c r="L170" s="137">
        <v>15.03</v>
      </c>
      <c r="M170" s="137">
        <v>22.41</v>
      </c>
      <c r="N170" s="137">
        <v>148.35</v>
      </c>
      <c r="O170" s="137">
        <v>66.87</v>
      </c>
    </row>
    <row r="171" spans="2:16" s="5" customFormat="1" ht="15" customHeight="1" x14ac:dyDescent="0.25">
      <c r="B171" s="271"/>
      <c r="C171" s="271"/>
      <c r="D171" s="218" t="s">
        <v>363</v>
      </c>
      <c r="E171" s="218"/>
      <c r="F171" s="219"/>
      <c r="G171" s="219"/>
      <c r="H171" s="219"/>
      <c r="I171" s="219"/>
      <c r="J171" s="219"/>
      <c r="K171" s="220"/>
      <c r="L171" s="220"/>
      <c r="M171" s="220"/>
      <c r="N171" s="220"/>
      <c r="O171" s="220"/>
      <c r="P171" s="9"/>
    </row>
    <row r="172" spans="2:16" s="5" customFormat="1" ht="15" customHeight="1" x14ac:dyDescent="0.25">
      <c r="B172" s="271" t="s">
        <v>646</v>
      </c>
      <c r="C172" s="271" t="str">
        <f t="shared" ref="C172" si="12">D172&amp;B172</f>
        <v>2023ME</v>
      </c>
      <c r="D172" s="212">
        <v>2023</v>
      </c>
      <c r="E172" s="212"/>
      <c r="F172" s="213">
        <v>8382</v>
      </c>
      <c r="G172" s="213">
        <v>727158</v>
      </c>
      <c r="H172" s="213">
        <v>725545</v>
      </c>
      <c r="I172" s="213">
        <v>19113952</v>
      </c>
      <c r="J172" s="213">
        <v>14995150</v>
      </c>
      <c r="K172" s="214">
        <v>86.75</v>
      </c>
      <c r="L172" s="214">
        <v>26.29</v>
      </c>
      <c r="M172" s="214">
        <v>43.33</v>
      </c>
      <c r="N172" s="214">
        <v>164.47</v>
      </c>
      <c r="O172" s="214">
        <v>61.17</v>
      </c>
      <c r="P172" s="9"/>
    </row>
    <row r="173" spans="2:16" s="5" customFormat="1" ht="15" customHeight="1" x14ac:dyDescent="0.25">
      <c r="B173" s="271" t="s">
        <v>646</v>
      </c>
      <c r="C173" s="271" t="str">
        <f t="shared" si="9"/>
        <v>2022ME</v>
      </c>
      <c r="D173" s="212">
        <v>2022</v>
      </c>
      <c r="E173" s="212"/>
      <c r="F173" s="213">
        <v>8014</v>
      </c>
      <c r="G173" s="213">
        <v>691247</v>
      </c>
      <c r="H173" s="213">
        <v>689787</v>
      </c>
      <c r="I173" s="213">
        <v>17149039</v>
      </c>
      <c r="J173" s="213">
        <v>13395864</v>
      </c>
      <c r="K173" s="214">
        <v>86.25</v>
      </c>
      <c r="L173" s="214">
        <v>24.81</v>
      </c>
      <c r="M173" s="214">
        <v>41.55</v>
      </c>
      <c r="N173" s="214">
        <v>167.12</v>
      </c>
      <c r="O173" s="214">
        <v>60.32</v>
      </c>
      <c r="P173" s="9"/>
    </row>
    <row r="174" spans="2:16" s="5" customFormat="1" ht="15" customHeight="1" x14ac:dyDescent="0.25">
      <c r="B174" s="271" t="s">
        <v>646</v>
      </c>
      <c r="C174" s="271" t="str">
        <f t="shared" si="9"/>
        <v>2021ME</v>
      </c>
      <c r="D174" s="131">
        <v>2021</v>
      </c>
      <c r="E174" s="131"/>
      <c r="F174" s="132">
        <v>7407</v>
      </c>
      <c r="G174" s="132">
        <v>647128</v>
      </c>
      <c r="H174" s="132">
        <v>646110</v>
      </c>
      <c r="I174" s="132">
        <v>15109714</v>
      </c>
      <c r="J174" s="132">
        <v>11809454</v>
      </c>
      <c r="K174" s="133">
        <v>87.37</v>
      </c>
      <c r="L174" s="133">
        <v>23.35</v>
      </c>
      <c r="M174" s="133">
        <v>37</v>
      </c>
      <c r="N174" s="133">
        <v>158.21</v>
      </c>
      <c r="O174" s="133">
        <v>64.209999999999994</v>
      </c>
      <c r="P174" s="9"/>
    </row>
    <row r="175" spans="2:16" s="5" customFormat="1" ht="15" customHeight="1" x14ac:dyDescent="0.25">
      <c r="B175" s="271" t="s">
        <v>646</v>
      </c>
      <c r="C175" s="271" t="str">
        <f t="shared" si="9"/>
        <v>2020ME</v>
      </c>
      <c r="D175" s="131">
        <v>2020</v>
      </c>
      <c r="E175" s="131"/>
      <c r="F175" s="132">
        <v>7062</v>
      </c>
      <c r="G175" s="132">
        <v>623194</v>
      </c>
      <c r="H175" s="132">
        <v>622140</v>
      </c>
      <c r="I175" s="132">
        <v>13740344</v>
      </c>
      <c r="J175" s="132">
        <v>10760139</v>
      </c>
      <c r="K175" s="133">
        <v>88.25</v>
      </c>
      <c r="L175" s="133">
        <v>22.05</v>
      </c>
      <c r="M175" s="133">
        <v>33.61</v>
      </c>
      <c r="N175" s="133">
        <v>152.16</v>
      </c>
      <c r="O175" s="133">
        <v>66.92</v>
      </c>
      <c r="P175" s="9"/>
    </row>
    <row r="176" spans="2:16" s="5" customFormat="1" ht="15" customHeight="1" x14ac:dyDescent="0.25">
      <c r="B176" s="271" t="s">
        <v>646</v>
      </c>
      <c r="C176" s="271" t="str">
        <f t="shared" si="9"/>
        <v>2019ME</v>
      </c>
      <c r="D176" s="131">
        <v>2019</v>
      </c>
      <c r="E176" s="131"/>
      <c r="F176" s="132">
        <v>7179</v>
      </c>
      <c r="G176" s="132">
        <v>634600</v>
      </c>
      <c r="H176" s="132">
        <v>633445</v>
      </c>
      <c r="I176" s="132">
        <v>13933200</v>
      </c>
      <c r="J176" s="132">
        <v>10830926</v>
      </c>
      <c r="K176" s="133">
        <v>88.4</v>
      </c>
      <c r="L176" s="133">
        <v>21.96</v>
      </c>
      <c r="M176" s="133">
        <v>35.299999999999997</v>
      </c>
      <c r="N176" s="133">
        <v>160.47</v>
      </c>
      <c r="O176" s="133">
        <v>62.4</v>
      </c>
      <c r="P176" s="9"/>
    </row>
    <row r="177" spans="2:16" s="5" customFormat="1" ht="15" customHeight="1" x14ac:dyDescent="0.25">
      <c r="B177" s="271" t="s">
        <v>646</v>
      </c>
      <c r="C177" s="271" t="str">
        <f t="shared" si="9"/>
        <v>2018ME</v>
      </c>
      <c r="D177" s="131">
        <v>2018</v>
      </c>
      <c r="E177" s="131"/>
      <c r="F177" s="132">
        <v>6844</v>
      </c>
      <c r="G177" s="132">
        <v>607750</v>
      </c>
      <c r="H177" s="132">
        <v>606881</v>
      </c>
      <c r="I177" s="132">
        <v>12940828</v>
      </c>
      <c r="J177" s="132">
        <v>10065324</v>
      </c>
      <c r="K177" s="133">
        <v>88.8</v>
      </c>
      <c r="L177" s="133">
        <v>21.29</v>
      </c>
      <c r="M177" s="133">
        <v>34.24</v>
      </c>
      <c r="N177" s="133">
        <v>160.59</v>
      </c>
      <c r="O177" s="133">
        <v>62.31</v>
      </c>
      <c r="P177" s="9"/>
    </row>
    <row r="178" spans="2:16" ht="15" customHeight="1" x14ac:dyDescent="0.25">
      <c r="B178" s="271" t="s">
        <v>646</v>
      </c>
      <c r="C178" s="271" t="str">
        <f t="shared" si="9"/>
        <v>2017ME</v>
      </c>
      <c r="D178" s="131">
        <v>2017</v>
      </c>
      <c r="E178" s="131"/>
      <c r="F178" s="132">
        <v>6504</v>
      </c>
      <c r="G178" s="132">
        <v>576222</v>
      </c>
      <c r="H178" s="132">
        <v>575355</v>
      </c>
      <c r="I178" s="132">
        <v>11980842</v>
      </c>
      <c r="J178" s="132">
        <v>9311545</v>
      </c>
      <c r="K178" s="133">
        <v>88.6</v>
      </c>
      <c r="L178" s="133">
        <v>20.79</v>
      </c>
      <c r="M178" s="133">
        <v>33.81</v>
      </c>
      <c r="N178" s="133">
        <v>162.38</v>
      </c>
      <c r="O178" s="133">
        <v>61.78</v>
      </c>
      <c r="P178" s="9"/>
    </row>
    <row r="179" spans="2:16" ht="15" customHeight="1" x14ac:dyDescent="0.25">
      <c r="B179" s="271" t="s">
        <v>646</v>
      </c>
      <c r="C179" s="271" t="str">
        <f t="shared" si="9"/>
        <v>2016ME</v>
      </c>
      <c r="D179" s="131">
        <v>2016</v>
      </c>
      <c r="E179" s="131"/>
      <c r="F179" s="132">
        <v>6128</v>
      </c>
      <c r="G179" s="132">
        <v>547409</v>
      </c>
      <c r="H179" s="132">
        <v>546403</v>
      </c>
      <c r="I179" s="132">
        <v>11265692</v>
      </c>
      <c r="J179" s="132">
        <v>8766274</v>
      </c>
      <c r="K179" s="133">
        <v>89.33</v>
      </c>
      <c r="L179" s="133">
        <v>20.58</v>
      </c>
      <c r="M179" s="133">
        <v>33.049999999999997</v>
      </c>
      <c r="N179" s="133">
        <v>160.32</v>
      </c>
      <c r="O179" s="133">
        <v>62.53</v>
      </c>
      <c r="P179" s="9"/>
    </row>
    <row r="180" spans="2:16" ht="15" customHeight="1" x14ac:dyDescent="0.25">
      <c r="B180" s="271" t="s">
        <v>646</v>
      </c>
      <c r="C180" s="271" t="str">
        <f t="shared" si="9"/>
        <v>2015ME</v>
      </c>
      <c r="D180" s="131">
        <v>2015</v>
      </c>
      <c r="E180" s="131"/>
      <c r="F180" s="132">
        <v>5829</v>
      </c>
      <c r="G180" s="132">
        <v>520633</v>
      </c>
      <c r="H180" s="132">
        <v>519743</v>
      </c>
      <c r="I180" s="132">
        <v>10616999</v>
      </c>
      <c r="J180" s="132">
        <v>8257413</v>
      </c>
      <c r="K180" s="133">
        <v>89.32</v>
      </c>
      <c r="L180" s="133">
        <v>20.39</v>
      </c>
      <c r="M180" s="133">
        <v>32.619999999999997</v>
      </c>
      <c r="N180" s="133">
        <v>159.69999999999999</v>
      </c>
      <c r="O180" s="133">
        <v>62.77</v>
      </c>
      <c r="P180" s="9"/>
    </row>
    <row r="181" spans="2:16" s="9" customFormat="1" ht="15" customHeight="1" x14ac:dyDescent="0.25">
      <c r="B181" s="271" t="s">
        <v>646</v>
      </c>
      <c r="C181" s="271" t="str">
        <f t="shared" si="9"/>
        <v>2014ME</v>
      </c>
      <c r="D181" s="131">
        <v>2014</v>
      </c>
      <c r="E181" s="131"/>
      <c r="F181" s="132">
        <v>5642</v>
      </c>
      <c r="G181" s="132">
        <v>501574</v>
      </c>
      <c r="H181" s="132">
        <v>500163</v>
      </c>
      <c r="I181" s="132">
        <v>10230460</v>
      </c>
      <c r="J181" s="132">
        <v>7959883</v>
      </c>
      <c r="K181" s="133">
        <v>88.9</v>
      </c>
      <c r="L181" s="133">
        <v>20.399999999999999</v>
      </c>
      <c r="M181" s="133">
        <v>32.700000000000003</v>
      </c>
      <c r="N181" s="133">
        <v>159.85</v>
      </c>
      <c r="O181" s="133">
        <v>62.71</v>
      </c>
    </row>
    <row r="182" spans="2:16" s="9" customFormat="1" ht="15" customHeight="1" x14ac:dyDescent="0.25">
      <c r="B182" s="271" t="s">
        <v>646</v>
      </c>
      <c r="C182" s="271" t="str">
        <f t="shared" si="9"/>
        <v>2013ME</v>
      </c>
      <c r="D182" s="131">
        <v>2013</v>
      </c>
      <c r="E182" s="131"/>
      <c r="F182" s="132">
        <v>5567</v>
      </c>
      <c r="G182" s="132">
        <v>490295</v>
      </c>
      <c r="H182" s="132">
        <v>489476</v>
      </c>
      <c r="I182" s="132">
        <v>10043582</v>
      </c>
      <c r="J182" s="132">
        <v>7776982</v>
      </c>
      <c r="K182" s="133">
        <v>88.07</v>
      </c>
      <c r="L182" s="133">
        <v>20.48</v>
      </c>
      <c r="M182" s="133">
        <v>31.95</v>
      </c>
      <c r="N182" s="133">
        <v>155.71</v>
      </c>
      <c r="O182" s="133">
        <v>64.41</v>
      </c>
    </row>
    <row r="183" spans="2:16" s="9" customFormat="1" ht="15" customHeight="1" x14ac:dyDescent="0.25">
      <c r="B183" s="271" t="s">
        <v>646</v>
      </c>
      <c r="C183" s="271" t="str">
        <f t="shared" si="9"/>
        <v>2012ME</v>
      </c>
      <c r="D183" s="131">
        <v>2012</v>
      </c>
      <c r="E183" s="131"/>
      <c r="F183" s="136">
        <v>5645</v>
      </c>
      <c r="G183" s="136">
        <v>499757</v>
      </c>
      <c r="H183" s="136">
        <v>498730</v>
      </c>
      <c r="I183" s="136">
        <v>10231356</v>
      </c>
      <c r="J183" s="136">
        <v>7899845</v>
      </c>
      <c r="K183" s="137">
        <v>88.53</v>
      </c>
      <c r="L183" s="137">
        <v>20.47</v>
      </c>
      <c r="M183" s="137">
        <v>31</v>
      </c>
      <c r="N183" s="137">
        <v>151.11000000000001</v>
      </c>
      <c r="O183" s="137">
        <v>66.260000000000005</v>
      </c>
      <c r="P183" s="5"/>
    </row>
    <row r="184" spans="2:16" s="9" customFormat="1" ht="15" customHeight="1" x14ac:dyDescent="0.25">
      <c r="B184" s="271" t="s">
        <v>646</v>
      </c>
      <c r="C184" s="271" t="str">
        <f t="shared" si="9"/>
        <v>2011ME</v>
      </c>
      <c r="D184" s="131">
        <v>2011</v>
      </c>
      <c r="E184" s="131"/>
      <c r="F184" s="136">
        <v>6064</v>
      </c>
      <c r="G184" s="136">
        <v>533925</v>
      </c>
      <c r="H184" s="136">
        <v>532810</v>
      </c>
      <c r="I184" s="136">
        <v>10855340</v>
      </c>
      <c r="J184" s="136">
        <v>8397903</v>
      </c>
      <c r="K184" s="137">
        <v>88.05</v>
      </c>
      <c r="L184" s="137">
        <v>20.329999999999998</v>
      </c>
      <c r="M184" s="137">
        <v>31.05</v>
      </c>
      <c r="N184" s="137">
        <v>152.38999999999999</v>
      </c>
      <c r="O184" s="137">
        <v>65.819999999999993</v>
      </c>
      <c r="P184" s="5"/>
    </row>
    <row r="185" spans="2:16" s="5" customFormat="1" ht="15" customHeight="1" x14ac:dyDescent="0.25">
      <c r="B185" s="271" t="s">
        <v>646</v>
      </c>
      <c r="C185" s="271" t="str">
        <f t="shared" si="9"/>
        <v>2010ME</v>
      </c>
      <c r="D185" s="131">
        <v>2010</v>
      </c>
      <c r="E185" s="131"/>
      <c r="F185" s="136">
        <v>6278</v>
      </c>
      <c r="G185" s="136">
        <v>550450</v>
      </c>
      <c r="H185" s="136">
        <v>549170</v>
      </c>
      <c r="I185" s="136">
        <v>11042263</v>
      </c>
      <c r="J185" s="136">
        <v>8620802</v>
      </c>
      <c r="K185" s="137">
        <v>87.68</v>
      </c>
      <c r="L185" s="137">
        <v>20.059999999999999</v>
      </c>
      <c r="M185" s="137">
        <v>32.22</v>
      </c>
      <c r="N185" s="137">
        <v>160.25</v>
      </c>
      <c r="O185" s="137">
        <v>62.65</v>
      </c>
    </row>
    <row r="186" spans="2:16" s="5" customFormat="1" ht="15" customHeight="1" x14ac:dyDescent="0.25">
      <c r="B186" s="271" t="s">
        <v>646</v>
      </c>
      <c r="C186" s="271" t="str">
        <f t="shared" si="9"/>
        <v>2009ME</v>
      </c>
      <c r="D186" s="131">
        <v>2009</v>
      </c>
      <c r="E186" s="131"/>
      <c r="F186" s="136">
        <v>6426</v>
      </c>
      <c r="G186" s="136">
        <v>568557</v>
      </c>
      <c r="H186" s="136">
        <v>566767</v>
      </c>
      <c r="I186" s="136">
        <v>11161036</v>
      </c>
      <c r="J186" s="136">
        <v>8664535</v>
      </c>
      <c r="K186" s="137">
        <v>88.48</v>
      </c>
      <c r="L186" s="137">
        <v>19.63</v>
      </c>
      <c r="M186" s="137">
        <v>30.91</v>
      </c>
      <c r="N186" s="137">
        <v>156.99</v>
      </c>
      <c r="O186" s="137">
        <v>63.8</v>
      </c>
    </row>
    <row r="187" spans="2:16" s="5" customFormat="1" ht="15" customHeight="1" x14ac:dyDescent="0.25">
      <c r="B187" s="271" t="s">
        <v>646</v>
      </c>
      <c r="C187" s="271" t="str">
        <f t="shared" si="9"/>
        <v>2008ME</v>
      </c>
      <c r="D187" s="131">
        <v>2008</v>
      </c>
      <c r="E187" s="131"/>
      <c r="F187" s="136">
        <v>6706</v>
      </c>
      <c r="G187" s="136">
        <v>596131</v>
      </c>
      <c r="H187" s="136">
        <v>594487</v>
      </c>
      <c r="I187" s="136">
        <v>11427948</v>
      </c>
      <c r="J187" s="136">
        <v>8885069</v>
      </c>
      <c r="K187" s="137">
        <v>88.9</v>
      </c>
      <c r="L187" s="137">
        <v>19.170000000000002</v>
      </c>
      <c r="M187" s="137">
        <v>30.61</v>
      </c>
      <c r="N187" s="137">
        <v>159.21</v>
      </c>
      <c r="O187" s="137">
        <v>62.78</v>
      </c>
    </row>
    <row r="188" spans="2:16" s="5" customFormat="1" ht="15" customHeight="1" x14ac:dyDescent="0.25">
      <c r="B188" s="271"/>
      <c r="C188" s="271"/>
      <c r="D188" s="221" t="s">
        <v>39</v>
      </c>
      <c r="E188" s="221"/>
      <c r="F188" s="222"/>
      <c r="G188" s="222"/>
      <c r="H188" s="222"/>
      <c r="I188" s="222"/>
      <c r="J188" s="222"/>
      <c r="K188" s="223"/>
      <c r="L188" s="223"/>
      <c r="M188" s="223"/>
      <c r="N188" s="223"/>
      <c r="O188" s="223"/>
      <c r="P188" s="9"/>
    </row>
    <row r="189" spans="2:16" s="5" customFormat="1" ht="15" customHeight="1" x14ac:dyDescent="0.25">
      <c r="B189" s="271" t="s">
        <v>647</v>
      </c>
      <c r="C189" s="271" t="str">
        <f t="shared" ref="C189" si="13">D189&amp;B189</f>
        <v>2023GR</v>
      </c>
      <c r="D189" s="212">
        <v>2023</v>
      </c>
      <c r="E189" s="212"/>
      <c r="F189" s="213">
        <v>1550</v>
      </c>
      <c r="G189" s="213">
        <v>1048490</v>
      </c>
      <c r="H189" s="213">
        <v>1045960</v>
      </c>
      <c r="I189" s="213">
        <v>29846684</v>
      </c>
      <c r="J189" s="213">
        <v>22874648</v>
      </c>
      <c r="K189" s="214">
        <v>676.45</v>
      </c>
      <c r="L189" s="214">
        <v>28.47</v>
      </c>
      <c r="M189" s="214">
        <v>51.14</v>
      </c>
      <c r="N189" s="214">
        <v>179.22</v>
      </c>
      <c r="O189" s="214">
        <v>55.73</v>
      </c>
      <c r="P189" s="9"/>
    </row>
    <row r="190" spans="2:16" s="5" customFormat="1" ht="15" customHeight="1" x14ac:dyDescent="0.25">
      <c r="B190" s="271" t="s">
        <v>647</v>
      </c>
      <c r="C190" s="271" t="str">
        <f t="shared" si="9"/>
        <v>2022GR</v>
      </c>
      <c r="D190" s="212">
        <v>2022</v>
      </c>
      <c r="E190" s="212"/>
      <c r="F190" s="213">
        <v>1436</v>
      </c>
      <c r="G190" s="213">
        <v>963516</v>
      </c>
      <c r="H190" s="213">
        <v>962822</v>
      </c>
      <c r="I190" s="213">
        <v>25167976</v>
      </c>
      <c r="J190" s="213">
        <v>19349754</v>
      </c>
      <c r="K190" s="214">
        <v>670.97</v>
      </c>
      <c r="L190" s="214">
        <v>26.12</v>
      </c>
      <c r="M190" s="214">
        <v>46.68</v>
      </c>
      <c r="N190" s="214">
        <v>178.56</v>
      </c>
      <c r="O190" s="214">
        <v>55.82</v>
      </c>
      <c r="P190" s="9"/>
    </row>
    <row r="191" spans="2:16" s="5" customFormat="1" ht="15" customHeight="1" x14ac:dyDescent="0.25">
      <c r="B191" s="271" t="s">
        <v>647</v>
      </c>
      <c r="C191" s="271" t="str">
        <f t="shared" si="9"/>
        <v>2021GR</v>
      </c>
      <c r="D191" s="212">
        <v>2021</v>
      </c>
      <c r="E191" s="212"/>
      <c r="F191" s="213">
        <v>1315</v>
      </c>
      <c r="G191" s="213">
        <v>911735</v>
      </c>
      <c r="H191" s="213">
        <v>909694</v>
      </c>
      <c r="I191" s="213">
        <v>22259289</v>
      </c>
      <c r="J191" s="213">
        <v>16911552</v>
      </c>
      <c r="K191" s="214">
        <v>693.33</v>
      </c>
      <c r="L191" s="214">
        <v>24.41</v>
      </c>
      <c r="M191" s="214">
        <v>41.88</v>
      </c>
      <c r="N191" s="214">
        <v>171.14</v>
      </c>
      <c r="O191" s="214">
        <v>58.31</v>
      </c>
      <c r="P191" s="9"/>
    </row>
    <row r="192" spans="2:16" s="5" customFormat="1" ht="15" customHeight="1" x14ac:dyDescent="0.25">
      <c r="B192" s="271" t="s">
        <v>647</v>
      </c>
      <c r="C192" s="271" t="str">
        <f t="shared" ref="C192:C204" si="14">D192&amp;B192</f>
        <v>2020GR</v>
      </c>
      <c r="D192" s="131">
        <v>2020</v>
      </c>
      <c r="E192" s="131"/>
      <c r="F192" s="132">
        <v>1250</v>
      </c>
      <c r="G192" s="132">
        <v>883488</v>
      </c>
      <c r="H192" s="132">
        <v>881042</v>
      </c>
      <c r="I192" s="132">
        <v>20158893</v>
      </c>
      <c r="J192" s="132">
        <v>15405766</v>
      </c>
      <c r="K192" s="133">
        <v>706.79</v>
      </c>
      <c r="L192" s="133">
        <v>22.82</v>
      </c>
      <c r="M192" s="133">
        <v>36.65</v>
      </c>
      <c r="N192" s="133">
        <v>160.16</v>
      </c>
      <c r="O192" s="133">
        <v>62.58</v>
      </c>
      <c r="P192" s="9"/>
    </row>
    <row r="193" spans="2:16" s="5" customFormat="1" ht="15" customHeight="1" x14ac:dyDescent="0.25">
      <c r="B193" s="271" t="s">
        <v>647</v>
      </c>
      <c r="C193" s="271" t="str">
        <f t="shared" si="14"/>
        <v>2019GR</v>
      </c>
      <c r="D193" s="131">
        <v>2019</v>
      </c>
      <c r="E193" s="131"/>
      <c r="F193" s="132">
        <v>1291</v>
      </c>
      <c r="G193" s="132">
        <v>918470</v>
      </c>
      <c r="H193" s="132">
        <v>917130</v>
      </c>
      <c r="I193" s="132">
        <v>21131436</v>
      </c>
      <c r="J193" s="132">
        <v>15937846</v>
      </c>
      <c r="K193" s="133">
        <v>711.44</v>
      </c>
      <c r="L193" s="133">
        <v>23.01</v>
      </c>
      <c r="M193" s="133">
        <v>39.869999999999997</v>
      </c>
      <c r="N193" s="133">
        <v>173.04</v>
      </c>
      <c r="O193" s="133">
        <v>57.47</v>
      </c>
      <c r="P193" s="9"/>
    </row>
    <row r="194" spans="2:16" s="5" customFormat="1" ht="15" customHeight="1" x14ac:dyDescent="0.25">
      <c r="B194" s="271" t="s">
        <v>647</v>
      </c>
      <c r="C194" s="271" t="str">
        <f t="shared" si="14"/>
        <v>2018GR</v>
      </c>
      <c r="D194" s="131">
        <v>2018</v>
      </c>
      <c r="E194" s="131"/>
      <c r="F194" s="132">
        <v>1199</v>
      </c>
      <c r="G194" s="132">
        <v>867111</v>
      </c>
      <c r="H194" s="132">
        <v>865707</v>
      </c>
      <c r="I194" s="132">
        <v>19112683</v>
      </c>
      <c r="J194" s="132">
        <v>14611451</v>
      </c>
      <c r="K194" s="133">
        <v>723.2</v>
      </c>
      <c r="L194" s="133">
        <v>22.04</v>
      </c>
      <c r="M194" s="133">
        <v>40.5</v>
      </c>
      <c r="N194" s="133">
        <v>183.46</v>
      </c>
      <c r="O194" s="133">
        <v>54</v>
      </c>
      <c r="P194" s="9"/>
    </row>
    <row r="195" spans="2:16" s="9" customFormat="1" ht="15" customHeight="1" x14ac:dyDescent="0.25">
      <c r="B195" s="271" t="s">
        <v>647</v>
      </c>
      <c r="C195" s="271" t="str">
        <f t="shared" si="14"/>
        <v>2017GR</v>
      </c>
      <c r="D195" s="131">
        <v>2017</v>
      </c>
      <c r="E195" s="131"/>
      <c r="F195" s="132">
        <v>1144</v>
      </c>
      <c r="G195" s="132">
        <v>814819</v>
      </c>
      <c r="H195" s="132">
        <v>813977</v>
      </c>
      <c r="I195" s="132">
        <v>17414932</v>
      </c>
      <c r="J195" s="132">
        <v>13384407</v>
      </c>
      <c r="K195" s="133">
        <v>712.25</v>
      </c>
      <c r="L195" s="133">
        <v>21.37</v>
      </c>
      <c r="M195" s="133">
        <v>40.869999999999997</v>
      </c>
      <c r="N195" s="133">
        <v>191.03</v>
      </c>
      <c r="O195" s="133">
        <v>51.88</v>
      </c>
    </row>
    <row r="196" spans="2:16" s="9" customFormat="1" ht="15" customHeight="1" x14ac:dyDescent="0.25">
      <c r="B196" s="271" t="s">
        <v>647</v>
      </c>
      <c r="C196" s="271" t="str">
        <f t="shared" si="14"/>
        <v>2016GR</v>
      </c>
      <c r="D196" s="131">
        <v>2016</v>
      </c>
      <c r="E196" s="131"/>
      <c r="F196" s="132">
        <v>1038</v>
      </c>
      <c r="G196" s="132">
        <v>747431</v>
      </c>
      <c r="H196" s="132">
        <v>746569</v>
      </c>
      <c r="I196" s="132">
        <v>15902134</v>
      </c>
      <c r="J196" s="132">
        <v>12207092</v>
      </c>
      <c r="K196" s="133">
        <v>720.07</v>
      </c>
      <c r="L196" s="133">
        <v>21.28</v>
      </c>
      <c r="M196" s="133">
        <v>41.33</v>
      </c>
      <c r="N196" s="133">
        <v>194.02</v>
      </c>
      <c r="O196" s="133">
        <v>51.06</v>
      </c>
    </row>
    <row r="197" spans="2:16" s="9" customFormat="1" ht="15" customHeight="1" x14ac:dyDescent="0.25">
      <c r="B197" s="271" t="s">
        <v>647</v>
      </c>
      <c r="C197" s="271" t="str">
        <f t="shared" si="14"/>
        <v>2015GR</v>
      </c>
      <c r="D197" s="131">
        <v>2015</v>
      </c>
      <c r="E197" s="131"/>
      <c r="F197" s="132">
        <v>1013</v>
      </c>
      <c r="G197" s="132">
        <v>718876</v>
      </c>
      <c r="H197" s="132">
        <v>718033</v>
      </c>
      <c r="I197" s="132">
        <v>15496268</v>
      </c>
      <c r="J197" s="132">
        <v>11840346</v>
      </c>
      <c r="K197" s="133">
        <v>709.65</v>
      </c>
      <c r="L197" s="133">
        <v>21.56</v>
      </c>
      <c r="M197" s="133">
        <v>41.11</v>
      </c>
      <c r="N197" s="133">
        <v>190.51</v>
      </c>
      <c r="O197" s="133">
        <v>52</v>
      </c>
    </row>
    <row r="198" spans="2:16" s="9" customFormat="1" ht="15" customHeight="1" x14ac:dyDescent="0.25">
      <c r="B198" s="271" t="s">
        <v>647</v>
      </c>
      <c r="C198" s="271" t="str">
        <f t="shared" si="14"/>
        <v>2014GR</v>
      </c>
      <c r="D198" s="131">
        <v>2014</v>
      </c>
      <c r="E198" s="131"/>
      <c r="F198" s="132">
        <v>973</v>
      </c>
      <c r="G198" s="132">
        <v>680915</v>
      </c>
      <c r="H198" s="132">
        <v>680119</v>
      </c>
      <c r="I198" s="132">
        <v>14554272</v>
      </c>
      <c r="J198" s="132">
        <v>11217929</v>
      </c>
      <c r="K198" s="133">
        <v>699.81</v>
      </c>
      <c r="L198" s="133">
        <v>21.37</v>
      </c>
      <c r="M198" s="133">
        <v>41.09</v>
      </c>
      <c r="N198" s="133">
        <v>192</v>
      </c>
      <c r="O198" s="133">
        <v>51.66</v>
      </c>
    </row>
    <row r="199" spans="2:16" s="9" customFormat="1" ht="15" customHeight="1" x14ac:dyDescent="0.25">
      <c r="B199" s="271" t="s">
        <v>647</v>
      </c>
      <c r="C199" s="271" t="str">
        <f t="shared" si="14"/>
        <v>2013GR</v>
      </c>
      <c r="D199" s="131">
        <v>2013</v>
      </c>
      <c r="E199" s="131"/>
      <c r="F199" s="132">
        <v>957</v>
      </c>
      <c r="G199" s="132">
        <v>658205</v>
      </c>
      <c r="H199" s="132">
        <v>657494</v>
      </c>
      <c r="I199" s="132">
        <v>14245940</v>
      </c>
      <c r="J199" s="132">
        <v>10774540</v>
      </c>
      <c r="K199" s="133">
        <v>687.78</v>
      </c>
      <c r="L199" s="133">
        <v>21.64</v>
      </c>
      <c r="M199" s="133">
        <v>41.34</v>
      </c>
      <c r="N199" s="133">
        <v>190.78</v>
      </c>
      <c r="O199" s="133">
        <v>52.03</v>
      </c>
    </row>
    <row r="200" spans="2:16" s="5" customFormat="1" ht="15" customHeight="1" x14ac:dyDescent="0.25">
      <c r="B200" s="271" t="s">
        <v>647</v>
      </c>
      <c r="C200" s="271" t="str">
        <f t="shared" si="14"/>
        <v>2012GR</v>
      </c>
      <c r="D200" s="131">
        <v>2012</v>
      </c>
      <c r="E200" s="131"/>
      <c r="F200" s="136">
        <v>957</v>
      </c>
      <c r="G200" s="136">
        <v>653706</v>
      </c>
      <c r="H200" s="136">
        <v>652264</v>
      </c>
      <c r="I200" s="136">
        <v>14230960</v>
      </c>
      <c r="J200" s="136">
        <v>10675209</v>
      </c>
      <c r="K200" s="137">
        <v>683.08</v>
      </c>
      <c r="L200" s="137">
        <v>21.77</v>
      </c>
      <c r="M200" s="137">
        <v>41.92</v>
      </c>
      <c r="N200" s="137">
        <v>192.14</v>
      </c>
      <c r="O200" s="137">
        <v>51.63</v>
      </c>
    </row>
    <row r="201" spans="2:16" s="5" customFormat="1" ht="15" customHeight="1" x14ac:dyDescent="0.25">
      <c r="B201" s="271" t="s">
        <v>647</v>
      </c>
      <c r="C201" s="271" t="str">
        <f t="shared" si="14"/>
        <v>2011GR</v>
      </c>
      <c r="D201" s="131">
        <v>2011</v>
      </c>
      <c r="E201" s="131"/>
      <c r="F201" s="136">
        <v>1038</v>
      </c>
      <c r="G201" s="136">
        <v>696250</v>
      </c>
      <c r="H201" s="136">
        <v>694810</v>
      </c>
      <c r="I201" s="136">
        <v>15163946</v>
      </c>
      <c r="J201" s="136">
        <v>11421612</v>
      </c>
      <c r="K201" s="137">
        <v>670.76</v>
      </c>
      <c r="L201" s="137">
        <v>21.78</v>
      </c>
      <c r="M201" s="137">
        <v>41.53</v>
      </c>
      <c r="N201" s="137">
        <v>190.31</v>
      </c>
      <c r="O201" s="137">
        <v>52.28</v>
      </c>
    </row>
    <row r="202" spans="2:16" s="5" customFormat="1" ht="15" customHeight="1" x14ac:dyDescent="0.25">
      <c r="B202" s="271" t="s">
        <v>647</v>
      </c>
      <c r="C202" s="271" t="str">
        <f t="shared" si="14"/>
        <v>2010GR</v>
      </c>
      <c r="D202" s="131">
        <v>2010</v>
      </c>
      <c r="E202" s="131"/>
      <c r="F202" s="136">
        <v>1028</v>
      </c>
      <c r="G202" s="136">
        <v>704887</v>
      </c>
      <c r="H202" s="136">
        <v>704115</v>
      </c>
      <c r="I202" s="136">
        <v>15370951</v>
      </c>
      <c r="J202" s="136">
        <v>11584564</v>
      </c>
      <c r="K202" s="137">
        <v>685.69</v>
      </c>
      <c r="L202" s="137">
        <v>21.81</v>
      </c>
      <c r="M202" s="137">
        <v>42.8</v>
      </c>
      <c r="N202" s="137">
        <v>196.04</v>
      </c>
      <c r="O202" s="137">
        <v>50.81</v>
      </c>
    </row>
    <row r="203" spans="2:16" s="5" customFormat="1" ht="15" customHeight="1" x14ac:dyDescent="0.25">
      <c r="B203" s="271" t="s">
        <v>647</v>
      </c>
      <c r="C203" s="271" t="str">
        <f t="shared" si="14"/>
        <v>2009GR</v>
      </c>
      <c r="D203" s="131">
        <v>2009</v>
      </c>
      <c r="E203" s="131"/>
      <c r="F203" s="136">
        <v>1016</v>
      </c>
      <c r="G203" s="136">
        <v>700269</v>
      </c>
      <c r="H203" s="136">
        <v>699030</v>
      </c>
      <c r="I203" s="136">
        <v>14710040</v>
      </c>
      <c r="J203" s="136">
        <v>11033752</v>
      </c>
      <c r="K203" s="137">
        <v>689.24</v>
      </c>
      <c r="L203" s="137">
        <v>21.01</v>
      </c>
      <c r="M203" s="137">
        <v>40.93</v>
      </c>
      <c r="N203" s="137">
        <v>194.51</v>
      </c>
      <c r="O203" s="137">
        <v>51.42</v>
      </c>
    </row>
    <row r="204" spans="2:16" s="5" customFormat="1" ht="15" customHeight="1" x14ac:dyDescent="0.25">
      <c r="B204" s="271" t="s">
        <v>647</v>
      </c>
      <c r="C204" s="271" t="str">
        <f t="shared" si="14"/>
        <v>2008GR</v>
      </c>
      <c r="D204" s="131">
        <v>2008</v>
      </c>
      <c r="E204" s="131"/>
      <c r="F204" s="136">
        <v>1069</v>
      </c>
      <c r="G204" s="136">
        <v>712199</v>
      </c>
      <c r="H204" s="136">
        <v>710733</v>
      </c>
      <c r="I204" s="136">
        <v>14747496</v>
      </c>
      <c r="J204" s="136">
        <v>11146081</v>
      </c>
      <c r="K204" s="137">
        <v>666.23</v>
      </c>
      <c r="L204" s="137">
        <v>20.71</v>
      </c>
      <c r="M204" s="137">
        <v>41.99</v>
      </c>
      <c r="N204" s="137">
        <v>202.34</v>
      </c>
      <c r="O204" s="137">
        <v>49.48</v>
      </c>
    </row>
    <row r="205" spans="2:16" s="9" customFormat="1" ht="15" customHeight="1" collapsed="1" x14ac:dyDescent="0.25">
      <c r="B205" s="271"/>
      <c r="C205" s="271"/>
      <c r="D205" s="243" t="s">
        <v>115</v>
      </c>
      <c r="E205" s="126"/>
      <c r="F205" s="127"/>
      <c r="G205" s="127"/>
      <c r="H205" s="127"/>
      <c r="I205" s="127"/>
      <c r="J205" s="127"/>
      <c r="K205" s="128"/>
      <c r="L205" s="128"/>
      <c r="M205" s="128"/>
      <c r="N205" s="128"/>
      <c r="O205" s="128"/>
      <c r="P205"/>
    </row>
    <row r="206" spans="2:16" s="9" customFormat="1" ht="15" customHeight="1" x14ac:dyDescent="0.25">
      <c r="B206" s="271"/>
      <c r="C206" s="271"/>
      <c r="D206" s="215" t="s">
        <v>47</v>
      </c>
      <c r="E206" s="215"/>
      <c r="F206" s="216"/>
      <c r="G206" s="216"/>
      <c r="H206" s="216"/>
      <c r="I206" s="216"/>
      <c r="J206" s="216"/>
      <c r="K206" s="217"/>
      <c r="L206" s="217"/>
      <c r="M206" s="217"/>
      <c r="N206" s="217"/>
      <c r="O206" s="217"/>
    </row>
    <row r="207" spans="2:16" s="9" customFormat="1" ht="15" customHeight="1" x14ac:dyDescent="0.25">
      <c r="B207" s="271" t="s">
        <v>648</v>
      </c>
      <c r="C207" s="271" t="str">
        <f t="shared" ref="C207" si="15">D207&amp;B207</f>
        <v>2023A</v>
      </c>
      <c r="D207" s="212">
        <v>2023</v>
      </c>
      <c r="E207" s="212"/>
      <c r="F207" s="213">
        <v>120624</v>
      </c>
      <c r="G207" s="213">
        <v>211541</v>
      </c>
      <c r="H207" s="213">
        <v>104182</v>
      </c>
      <c r="I207" s="213">
        <v>1650536</v>
      </c>
      <c r="J207" s="213">
        <v>1264541</v>
      </c>
      <c r="K207" s="214">
        <v>1.75</v>
      </c>
      <c r="L207" s="214">
        <v>7.8</v>
      </c>
      <c r="M207" s="214">
        <v>19.11</v>
      </c>
      <c r="N207" s="214">
        <v>120.61</v>
      </c>
      <c r="O207" s="214">
        <v>49.09</v>
      </c>
    </row>
    <row r="208" spans="2:16" s="9" customFormat="1" ht="15" customHeight="1" x14ac:dyDescent="0.25">
      <c r="B208" s="271" t="s">
        <v>648</v>
      </c>
      <c r="C208" s="271" t="str">
        <f t="shared" ref="C208:C277" si="16">D208&amp;B208</f>
        <v>2022A</v>
      </c>
      <c r="D208" s="212">
        <v>2022</v>
      </c>
      <c r="E208" s="212"/>
      <c r="F208" s="213">
        <v>123353</v>
      </c>
      <c r="G208" s="213">
        <v>211847</v>
      </c>
      <c r="H208" s="213">
        <v>101405</v>
      </c>
      <c r="I208" s="213">
        <v>1455992</v>
      </c>
      <c r="J208" s="213">
        <v>1108828</v>
      </c>
      <c r="K208" s="214">
        <v>1.72</v>
      </c>
      <c r="L208" s="214">
        <v>6.87</v>
      </c>
      <c r="M208" s="214">
        <v>16.66</v>
      </c>
      <c r="N208" s="214">
        <v>116.04</v>
      </c>
      <c r="O208" s="214">
        <v>55.49</v>
      </c>
    </row>
    <row r="209" spans="2:16" s="9" customFormat="1" ht="15" customHeight="1" x14ac:dyDescent="0.25">
      <c r="B209" s="271" t="s">
        <v>648</v>
      </c>
      <c r="C209" s="271" t="str">
        <f t="shared" si="16"/>
        <v>2021A</v>
      </c>
      <c r="D209" s="212">
        <v>2021</v>
      </c>
      <c r="E209" s="212"/>
      <c r="F209" s="213">
        <v>126000</v>
      </c>
      <c r="G209" s="213">
        <v>207247</v>
      </c>
      <c r="H209" s="213">
        <v>93712</v>
      </c>
      <c r="I209" s="213">
        <v>1333125</v>
      </c>
      <c r="J209" s="213">
        <v>1014129</v>
      </c>
      <c r="K209" s="214">
        <v>1.64</v>
      </c>
      <c r="L209" s="214">
        <v>6.43</v>
      </c>
      <c r="M209" s="214">
        <v>15.22</v>
      </c>
      <c r="N209" s="214">
        <v>106.99</v>
      </c>
      <c r="O209" s="214">
        <v>58.23</v>
      </c>
    </row>
    <row r="210" spans="2:16" s="9" customFormat="1" ht="15" customHeight="1" x14ac:dyDescent="0.25">
      <c r="B210" s="271" t="s">
        <v>648</v>
      </c>
      <c r="C210" s="271" t="str">
        <f t="shared" si="16"/>
        <v>2020A</v>
      </c>
      <c r="D210" s="131">
        <v>2020</v>
      </c>
      <c r="E210" s="131"/>
      <c r="F210" s="132">
        <v>126907</v>
      </c>
      <c r="G210" s="132">
        <v>207522</v>
      </c>
      <c r="H210" s="132">
        <v>94228</v>
      </c>
      <c r="I210" s="132">
        <v>1250292</v>
      </c>
      <c r="J210" s="132">
        <v>948977</v>
      </c>
      <c r="K210" s="133">
        <v>1.64</v>
      </c>
      <c r="L210" s="133">
        <v>6.02</v>
      </c>
      <c r="M210" s="133">
        <v>12.69</v>
      </c>
      <c r="N210" s="133">
        <v>95.62</v>
      </c>
      <c r="O210" s="133">
        <v>59.58</v>
      </c>
    </row>
    <row r="211" spans="2:16" s="9" customFormat="1" ht="15" customHeight="1" x14ac:dyDescent="0.25">
      <c r="B211" s="271" t="s">
        <v>648</v>
      </c>
      <c r="C211" s="271" t="str">
        <f t="shared" si="16"/>
        <v>2019A</v>
      </c>
      <c r="D211" s="131">
        <v>2019</v>
      </c>
      <c r="E211" s="131"/>
      <c r="F211" s="132">
        <v>130350</v>
      </c>
      <c r="G211" s="132">
        <v>208493</v>
      </c>
      <c r="H211" s="132">
        <v>91386</v>
      </c>
      <c r="I211" s="132">
        <v>1184674</v>
      </c>
      <c r="J211" s="132">
        <v>896859</v>
      </c>
      <c r="K211" s="133">
        <v>1.6</v>
      </c>
      <c r="L211" s="133">
        <v>5.68</v>
      </c>
      <c r="M211" s="133">
        <v>12.6</v>
      </c>
      <c r="N211" s="133">
        <v>97.22</v>
      </c>
      <c r="O211" s="133">
        <v>55.83</v>
      </c>
    </row>
    <row r="212" spans="2:16" s="9" customFormat="1" ht="15" customHeight="1" x14ac:dyDescent="0.25">
      <c r="B212" s="271" t="s">
        <v>648</v>
      </c>
      <c r="C212" s="271" t="str">
        <f t="shared" si="16"/>
        <v>2018A</v>
      </c>
      <c r="D212" s="131">
        <v>2018</v>
      </c>
      <c r="E212" s="131"/>
      <c r="F212" s="132">
        <v>132887</v>
      </c>
      <c r="G212" s="132">
        <v>200337</v>
      </c>
      <c r="H212" s="132">
        <v>83895</v>
      </c>
      <c r="I212" s="132">
        <v>1096753</v>
      </c>
      <c r="J212" s="132">
        <v>826604</v>
      </c>
      <c r="K212" s="133">
        <v>1.51</v>
      </c>
      <c r="L212" s="133">
        <v>5.47</v>
      </c>
      <c r="M212" s="133">
        <v>12.35</v>
      </c>
      <c r="N212" s="133">
        <v>94.44</v>
      </c>
      <c r="O212" s="133">
        <v>56.1</v>
      </c>
    </row>
    <row r="213" spans="2:16" s="5" customFormat="1" ht="15" customHeight="1" x14ac:dyDescent="0.25">
      <c r="B213" s="271" t="s">
        <v>648</v>
      </c>
      <c r="C213" s="271" t="str">
        <f t="shared" si="16"/>
        <v>2017A</v>
      </c>
      <c r="D213" s="131">
        <v>2017</v>
      </c>
      <c r="E213" s="131"/>
      <c r="F213" s="132">
        <v>132928</v>
      </c>
      <c r="G213" s="132">
        <v>198767</v>
      </c>
      <c r="H213" s="132">
        <v>81115</v>
      </c>
      <c r="I213" s="132">
        <v>1005029</v>
      </c>
      <c r="J213" s="132">
        <v>759543</v>
      </c>
      <c r="K213" s="133">
        <v>1.5</v>
      </c>
      <c r="L213" s="133">
        <v>5.0599999999999996</v>
      </c>
      <c r="M213" s="133">
        <v>11.98</v>
      </c>
      <c r="N213" s="133">
        <v>96.72</v>
      </c>
      <c r="O213" s="133">
        <v>53.33</v>
      </c>
      <c r="P213" s="9"/>
    </row>
    <row r="214" spans="2:16" s="5" customFormat="1" ht="15" customHeight="1" x14ac:dyDescent="0.25">
      <c r="B214" s="271" t="s">
        <v>648</v>
      </c>
      <c r="C214" s="271" t="str">
        <f t="shared" si="16"/>
        <v>2016A</v>
      </c>
      <c r="D214" s="131">
        <v>2016</v>
      </c>
      <c r="E214" s="131"/>
      <c r="F214" s="132">
        <v>132844</v>
      </c>
      <c r="G214" s="132">
        <v>194121</v>
      </c>
      <c r="H214" s="132">
        <v>77535</v>
      </c>
      <c r="I214" s="132">
        <v>929252</v>
      </c>
      <c r="J214" s="132">
        <v>703224</v>
      </c>
      <c r="K214" s="133">
        <v>1.46</v>
      </c>
      <c r="L214" s="133">
        <v>4.79</v>
      </c>
      <c r="M214" s="133">
        <v>11.44</v>
      </c>
      <c r="N214" s="133">
        <v>95.46</v>
      </c>
      <c r="O214" s="133">
        <v>56.16</v>
      </c>
      <c r="P214" s="9"/>
    </row>
    <row r="215" spans="2:16" s="5" customFormat="1" ht="15" customHeight="1" x14ac:dyDescent="0.25">
      <c r="B215" s="271" t="s">
        <v>648</v>
      </c>
      <c r="C215" s="271" t="str">
        <f t="shared" si="16"/>
        <v>2015A</v>
      </c>
      <c r="D215" s="131">
        <v>2015</v>
      </c>
      <c r="E215" s="131"/>
      <c r="F215" s="132">
        <v>133427</v>
      </c>
      <c r="G215" s="132">
        <v>192467</v>
      </c>
      <c r="H215" s="132">
        <v>74823</v>
      </c>
      <c r="I215" s="132">
        <v>867806</v>
      </c>
      <c r="J215" s="132">
        <v>655857</v>
      </c>
      <c r="K215" s="133">
        <v>1.44</v>
      </c>
      <c r="L215" s="133">
        <v>4.51</v>
      </c>
      <c r="M215" s="133">
        <v>10.41</v>
      </c>
      <c r="N215" s="133">
        <v>89.78</v>
      </c>
      <c r="O215" s="133">
        <v>55.53</v>
      </c>
      <c r="P215" s="9"/>
    </row>
    <row r="216" spans="2:16" s="5" customFormat="1" ht="15" customHeight="1" x14ac:dyDescent="0.25">
      <c r="B216" s="271" t="s">
        <v>648</v>
      </c>
      <c r="C216" s="271" t="str">
        <f t="shared" si="16"/>
        <v>2014A</v>
      </c>
      <c r="D216" s="131">
        <v>2014</v>
      </c>
      <c r="E216" s="131"/>
      <c r="F216" s="132">
        <v>128765</v>
      </c>
      <c r="G216" s="132">
        <v>185038</v>
      </c>
      <c r="H216" s="132">
        <v>71521</v>
      </c>
      <c r="I216" s="132">
        <v>809084</v>
      </c>
      <c r="J216" s="132">
        <v>611075</v>
      </c>
      <c r="K216" s="133">
        <v>1.44</v>
      </c>
      <c r="L216" s="133">
        <v>4.37</v>
      </c>
      <c r="M216" s="133">
        <v>10.02</v>
      </c>
      <c r="N216" s="133">
        <v>88.56</v>
      </c>
      <c r="O216" s="133">
        <v>57.76</v>
      </c>
      <c r="P216" s="9"/>
    </row>
    <row r="217" spans="2:16" s="5" customFormat="1" ht="15" customHeight="1" x14ac:dyDescent="0.25">
      <c r="B217" s="271" t="s">
        <v>648</v>
      </c>
      <c r="C217" s="271" t="str">
        <f t="shared" si="16"/>
        <v>2013A</v>
      </c>
      <c r="D217" s="131">
        <v>2013</v>
      </c>
      <c r="E217" s="131"/>
      <c r="F217" s="132">
        <v>107974</v>
      </c>
      <c r="G217" s="132">
        <v>160959</v>
      </c>
      <c r="H217" s="132">
        <v>67411</v>
      </c>
      <c r="I217" s="132">
        <v>757177</v>
      </c>
      <c r="J217" s="132">
        <v>574171</v>
      </c>
      <c r="K217" s="133">
        <v>1.49</v>
      </c>
      <c r="L217" s="133">
        <v>4.7</v>
      </c>
      <c r="M217" s="133">
        <v>10.25</v>
      </c>
      <c r="N217" s="133">
        <v>91.24</v>
      </c>
      <c r="O217" s="133">
        <v>62.39</v>
      </c>
      <c r="P217" s="9"/>
    </row>
    <row r="218" spans="2:16" s="5" customFormat="1" ht="15" customHeight="1" x14ac:dyDescent="0.25">
      <c r="B218" s="271" t="s">
        <v>648</v>
      </c>
      <c r="C218" s="271" t="str">
        <f t="shared" si="16"/>
        <v>2012A</v>
      </c>
      <c r="D218" s="131">
        <v>2012</v>
      </c>
      <c r="E218" s="131"/>
      <c r="F218" s="136">
        <v>56468</v>
      </c>
      <c r="G218" s="136">
        <v>106015</v>
      </c>
      <c r="H218" s="136">
        <v>63015</v>
      </c>
      <c r="I218" s="136">
        <v>726317</v>
      </c>
      <c r="J218" s="136">
        <v>554165</v>
      </c>
      <c r="K218" s="137">
        <v>1.88</v>
      </c>
      <c r="L218" s="137">
        <v>6.85</v>
      </c>
      <c r="M218" s="137">
        <v>14.63</v>
      </c>
      <c r="N218" s="137">
        <v>126.9</v>
      </c>
      <c r="O218" s="137">
        <v>64.91</v>
      </c>
    </row>
    <row r="219" spans="2:16" s="5" customFormat="1" ht="15" customHeight="1" x14ac:dyDescent="0.25">
      <c r="B219" s="271" t="s">
        <v>648</v>
      </c>
      <c r="C219" s="271" t="str">
        <f t="shared" si="16"/>
        <v>2011A</v>
      </c>
      <c r="D219" s="131">
        <v>2011</v>
      </c>
      <c r="E219" s="131"/>
      <c r="F219" s="136">
        <v>56559</v>
      </c>
      <c r="G219" s="136">
        <v>108249</v>
      </c>
      <c r="H219" s="136">
        <v>64055</v>
      </c>
      <c r="I219" s="136">
        <v>741313</v>
      </c>
      <c r="J219" s="136">
        <v>564926</v>
      </c>
      <c r="K219" s="137">
        <v>1.91</v>
      </c>
      <c r="L219" s="137">
        <v>6.85</v>
      </c>
      <c r="M219" s="137">
        <v>13.92</v>
      </c>
      <c r="N219" s="137">
        <v>120.28</v>
      </c>
      <c r="O219" s="137">
        <v>68.569999999999993</v>
      </c>
    </row>
    <row r="220" spans="2:16" s="9" customFormat="1" ht="15" customHeight="1" collapsed="1" x14ac:dyDescent="0.25">
      <c r="B220" s="271" t="s">
        <v>648</v>
      </c>
      <c r="C220" s="271" t="str">
        <f t="shared" si="16"/>
        <v>2010A</v>
      </c>
      <c r="D220" s="131">
        <v>2010</v>
      </c>
      <c r="E220" s="131"/>
      <c r="F220" s="136">
        <v>53798</v>
      </c>
      <c r="G220" s="136">
        <v>104453</v>
      </c>
      <c r="H220" s="136">
        <v>62571</v>
      </c>
      <c r="I220" s="136">
        <v>714644</v>
      </c>
      <c r="J220" s="136">
        <v>545673</v>
      </c>
      <c r="K220" s="137">
        <v>1.94</v>
      </c>
      <c r="L220" s="137">
        <v>6.84</v>
      </c>
      <c r="M220" s="137">
        <v>14.75</v>
      </c>
      <c r="N220" s="137">
        <v>129.12</v>
      </c>
      <c r="O220" s="137">
        <v>63.51</v>
      </c>
      <c r="P220" s="5"/>
    </row>
    <row r="221" spans="2:16" s="9" customFormat="1" ht="15" customHeight="1" x14ac:dyDescent="0.25">
      <c r="B221" s="271" t="s">
        <v>648</v>
      </c>
      <c r="C221" s="271" t="str">
        <f t="shared" si="16"/>
        <v>2009A</v>
      </c>
      <c r="D221" s="131">
        <v>2009</v>
      </c>
      <c r="E221" s="131"/>
      <c r="F221" s="136">
        <v>55097</v>
      </c>
      <c r="G221" s="136">
        <v>106705</v>
      </c>
      <c r="H221" s="136">
        <v>62516</v>
      </c>
      <c r="I221" s="136">
        <v>707778</v>
      </c>
      <c r="J221" s="136">
        <v>536273</v>
      </c>
      <c r="K221" s="137">
        <v>1.94</v>
      </c>
      <c r="L221" s="137">
        <v>6.63</v>
      </c>
      <c r="M221" s="137">
        <v>13.64</v>
      </c>
      <c r="N221" s="137">
        <v>120.44</v>
      </c>
      <c r="O221" s="137">
        <v>67.11</v>
      </c>
      <c r="P221" s="5"/>
    </row>
    <row r="222" spans="2:16" s="9" customFormat="1" ht="15" customHeight="1" x14ac:dyDescent="0.25">
      <c r="B222" s="271" t="s">
        <v>648</v>
      </c>
      <c r="C222" s="271" t="str">
        <f t="shared" si="16"/>
        <v>2008A</v>
      </c>
      <c r="D222" s="131">
        <v>2008</v>
      </c>
      <c r="E222" s="131"/>
      <c r="F222" s="136">
        <v>56716</v>
      </c>
      <c r="G222" s="136">
        <v>110174</v>
      </c>
      <c r="H222" s="136">
        <v>64262</v>
      </c>
      <c r="I222" s="136">
        <v>718949</v>
      </c>
      <c r="J222" s="136">
        <v>540208</v>
      </c>
      <c r="K222" s="137">
        <v>1.94</v>
      </c>
      <c r="L222" s="137">
        <v>6.53</v>
      </c>
      <c r="M222" s="137">
        <v>14.56</v>
      </c>
      <c r="N222" s="137">
        <v>130.18</v>
      </c>
      <c r="O222" s="137">
        <v>61.86</v>
      </c>
      <c r="P222" s="5"/>
    </row>
    <row r="223" spans="2:16" s="9" customFormat="1" ht="15" customHeight="1" x14ac:dyDescent="0.25">
      <c r="B223" s="271"/>
      <c r="C223" s="271"/>
      <c r="D223" s="215" t="s">
        <v>48</v>
      </c>
      <c r="E223" s="215"/>
      <c r="F223" s="216"/>
      <c r="G223" s="216"/>
      <c r="H223" s="216"/>
      <c r="I223" s="216"/>
      <c r="J223" s="216"/>
      <c r="K223" s="217"/>
      <c r="L223" s="217"/>
      <c r="M223" s="217"/>
      <c r="N223" s="217"/>
      <c r="O223" s="217"/>
    </row>
    <row r="224" spans="2:16" s="9" customFormat="1" ht="15" customHeight="1" x14ac:dyDescent="0.25">
      <c r="B224" s="271" t="s">
        <v>649</v>
      </c>
      <c r="C224" s="271" t="str">
        <f t="shared" ref="C224" si="17">D224&amp;B224</f>
        <v>2023B</v>
      </c>
      <c r="D224" s="212">
        <v>2023</v>
      </c>
      <c r="E224" s="212"/>
      <c r="F224" s="213">
        <v>992</v>
      </c>
      <c r="G224" s="213">
        <v>9827</v>
      </c>
      <c r="H224" s="213">
        <v>9363</v>
      </c>
      <c r="I224" s="213">
        <v>312044</v>
      </c>
      <c r="J224" s="213">
        <v>240835</v>
      </c>
      <c r="K224" s="214">
        <v>9.91</v>
      </c>
      <c r="L224" s="214">
        <v>31.75</v>
      </c>
      <c r="M224" s="214">
        <v>62.08</v>
      </c>
      <c r="N224" s="214">
        <v>186.27</v>
      </c>
      <c r="O224" s="214">
        <v>50.66</v>
      </c>
    </row>
    <row r="225" spans="2:16" s="9" customFormat="1" ht="15" customHeight="1" x14ac:dyDescent="0.25">
      <c r="B225" s="271" t="s">
        <v>649</v>
      </c>
      <c r="C225" s="271" t="str">
        <f t="shared" si="16"/>
        <v>2022B</v>
      </c>
      <c r="D225" s="212">
        <v>2022</v>
      </c>
      <c r="E225" s="212"/>
      <c r="F225" s="213">
        <v>1008</v>
      </c>
      <c r="G225" s="213">
        <v>9983</v>
      </c>
      <c r="H225" s="213">
        <v>9513</v>
      </c>
      <c r="I225" s="213">
        <v>279015</v>
      </c>
      <c r="J225" s="213">
        <v>214626</v>
      </c>
      <c r="K225" s="214">
        <v>9.9</v>
      </c>
      <c r="L225" s="214">
        <v>27.95</v>
      </c>
      <c r="M225" s="214">
        <v>58.91</v>
      </c>
      <c r="N225" s="214">
        <v>200.85</v>
      </c>
      <c r="O225" s="214">
        <v>47</v>
      </c>
    </row>
    <row r="226" spans="2:16" s="9" customFormat="1" ht="15" customHeight="1" x14ac:dyDescent="0.25">
      <c r="B226" s="271" t="s">
        <v>649</v>
      </c>
      <c r="C226" s="271" t="str">
        <f t="shared" si="16"/>
        <v>2021B</v>
      </c>
      <c r="D226" s="212">
        <v>2021</v>
      </c>
      <c r="E226" s="212"/>
      <c r="F226" s="213">
        <v>1004</v>
      </c>
      <c r="G226" s="213">
        <v>9749</v>
      </c>
      <c r="H226" s="213">
        <v>9262</v>
      </c>
      <c r="I226" s="213">
        <v>265902</v>
      </c>
      <c r="J226" s="213">
        <v>197930</v>
      </c>
      <c r="K226" s="214">
        <v>9.7100000000000009</v>
      </c>
      <c r="L226" s="214">
        <v>27.27</v>
      </c>
      <c r="M226" s="214">
        <v>68.05</v>
      </c>
      <c r="N226" s="214">
        <v>237.02</v>
      </c>
      <c r="O226" s="214">
        <v>39.409999999999997</v>
      </c>
    </row>
    <row r="227" spans="2:16" s="9" customFormat="1" ht="15" customHeight="1" x14ac:dyDescent="0.25">
      <c r="B227" s="271" t="s">
        <v>649</v>
      </c>
      <c r="C227" s="271" t="str">
        <f t="shared" si="16"/>
        <v>2020B</v>
      </c>
      <c r="D227" s="131">
        <v>2020</v>
      </c>
      <c r="E227" s="131"/>
      <c r="F227" s="132">
        <v>1023</v>
      </c>
      <c r="G227" s="132">
        <v>9639</v>
      </c>
      <c r="H227" s="132">
        <v>9131</v>
      </c>
      <c r="I227" s="132">
        <v>244057</v>
      </c>
      <c r="J227" s="132">
        <v>181122</v>
      </c>
      <c r="K227" s="133">
        <v>9.42</v>
      </c>
      <c r="L227" s="133">
        <v>25.32</v>
      </c>
      <c r="M227" s="133">
        <v>44.7</v>
      </c>
      <c r="N227" s="133">
        <v>167.24</v>
      </c>
      <c r="O227" s="133">
        <v>56.14</v>
      </c>
    </row>
    <row r="228" spans="2:16" s="9" customFormat="1" ht="15" customHeight="1" x14ac:dyDescent="0.25">
      <c r="B228" s="271" t="s">
        <v>649</v>
      </c>
      <c r="C228" s="271" t="str">
        <f t="shared" si="16"/>
        <v>2019B</v>
      </c>
      <c r="D228" s="131">
        <v>2019</v>
      </c>
      <c r="E228" s="131"/>
      <c r="F228" s="132">
        <v>1020</v>
      </c>
      <c r="G228" s="132">
        <v>9535</v>
      </c>
      <c r="H228" s="132">
        <v>9040</v>
      </c>
      <c r="I228" s="132">
        <v>239543</v>
      </c>
      <c r="J228" s="132">
        <v>179282</v>
      </c>
      <c r="K228" s="133">
        <v>9.35</v>
      </c>
      <c r="L228" s="133">
        <v>25.12</v>
      </c>
      <c r="M228" s="133">
        <v>48.38</v>
      </c>
      <c r="N228" s="133">
        <v>182.57</v>
      </c>
      <c r="O228" s="133">
        <v>51.02</v>
      </c>
    </row>
    <row r="229" spans="2:16" s="9" customFormat="1" ht="15" customHeight="1" x14ac:dyDescent="0.25">
      <c r="B229" s="271" t="s">
        <v>649</v>
      </c>
      <c r="C229" s="271" t="str">
        <f t="shared" si="16"/>
        <v>2018B</v>
      </c>
      <c r="D229" s="131">
        <v>2018</v>
      </c>
      <c r="E229" s="131"/>
      <c r="F229" s="132">
        <v>1022</v>
      </c>
      <c r="G229" s="132">
        <v>9497</v>
      </c>
      <c r="H229" s="132">
        <v>8999</v>
      </c>
      <c r="I229" s="132">
        <v>234817</v>
      </c>
      <c r="J229" s="132">
        <v>171070</v>
      </c>
      <c r="K229" s="133">
        <v>9.2899999999999991</v>
      </c>
      <c r="L229" s="133">
        <v>24.73</v>
      </c>
      <c r="M229" s="133">
        <v>49.43</v>
      </c>
      <c r="N229" s="133">
        <v>189.45</v>
      </c>
      <c r="O229" s="133">
        <v>49.04</v>
      </c>
    </row>
    <row r="230" spans="2:16" s="5" customFormat="1" ht="15" customHeight="1" x14ac:dyDescent="0.25">
      <c r="B230" s="271" t="s">
        <v>649</v>
      </c>
      <c r="C230" s="271" t="str">
        <f t="shared" si="16"/>
        <v>2017B</v>
      </c>
      <c r="D230" s="131">
        <v>2017</v>
      </c>
      <c r="E230" s="131"/>
      <c r="F230" s="132">
        <v>1062</v>
      </c>
      <c r="G230" s="132">
        <v>9459</v>
      </c>
      <c r="H230" s="132">
        <v>8954</v>
      </c>
      <c r="I230" s="132">
        <v>210176</v>
      </c>
      <c r="J230" s="132">
        <v>160507</v>
      </c>
      <c r="K230" s="133">
        <v>8.91</v>
      </c>
      <c r="L230" s="133">
        <v>22.22</v>
      </c>
      <c r="M230" s="133">
        <v>47.94</v>
      </c>
      <c r="N230" s="133">
        <v>204.22</v>
      </c>
      <c r="O230" s="133">
        <v>45.51</v>
      </c>
      <c r="P230" s="9"/>
    </row>
    <row r="231" spans="2:16" s="5" customFormat="1" ht="15" customHeight="1" x14ac:dyDescent="0.25">
      <c r="B231" s="271" t="s">
        <v>649</v>
      </c>
      <c r="C231" s="271" t="str">
        <f t="shared" si="16"/>
        <v>2016B</v>
      </c>
      <c r="D231" s="131">
        <v>2016</v>
      </c>
      <c r="E231" s="131"/>
      <c r="F231" s="132">
        <v>1045</v>
      </c>
      <c r="G231" s="132">
        <v>9133</v>
      </c>
      <c r="H231" s="132">
        <v>8646</v>
      </c>
      <c r="I231" s="132">
        <v>194216</v>
      </c>
      <c r="J231" s="132">
        <v>147869</v>
      </c>
      <c r="K231" s="133">
        <v>8.74</v>
      </c>
      <c r="L231" s="133">
        <v>21.27</v>
      </c>
      <c r="M231" s="133">
        <v>43.25</v>
      </c>
      <c r="N231" s="133">
        <v>192.52</v>
      </c>
      <c r="O231" s="133">
        <v>48.16</v>
      </c>
      <c r="P231" s="9"/>
    </row>
    <row r="232" spans="2:16" s="5" customFormat="1" ht="15" customHeight="1" x14ac:dyDescent="0.25">
      <c r="B232" s="271" t="s">
        <v>649</v>
      </c>
      <c r="C232" s="271" t="str">
        <f t="shared" si="16"/>
        <v>2015B</v>
      </c>
      <c r="D232" s="131">
        <v>2015</v>
      </c>
      <c r="E232" s="131"/>
      <c r="F232" s="132">
        <v>1066</v>
      </c>
      <c r="G232" s="132">
        <v>9221</v>
      </c>
      <c r="H232" s="132">
        <v>8731</v>
      </c>
      <c r="I232" s="132">
        <v>198381</v>
      </c>
      <c r="J232" s="132">
        <v>146429</v>
      </c>
      <c r="K232" s="133">
        <v>8.65</v>
      </c>
      <c r="L232" s="133">
        <v>21.51</v>
      </c>
      <c r="M232" s="133">
        <v>42.13</v>
      </c>
      <c r="N232" s="133">
        <v>185.44</v>
      </c>
      <c r="O232" s="133">
        <v>50.37</v>
      </c>
      <c r="P232" s="9"/>
    </row>
    <row r="233" spans="2:16" s="5" customFormat="1" ht="15" customHeight="1" x14ac:dyDescent="0.25">
      <c r="B233" s="271" t="s">
        <v>649</v>
      </c>
      <c r="C233" s="271" t="str">
        <f t="shared" si="16"/>
        <v>2014B</v>
      </c>
      <c r="D233" s="131">
        <v>2014</v>
      </c>
      <c r="E233" s="131"/>
      <c r="F233" s="132">
        <v>1102</v>
      </c>
      <c r="G233" s="132">
        <v>9355</v>
      </c>
      <c r="H233" s="132">
        <v>8824</v>
      </c>
      <c r="I233" s="132">
        <v>193194</v>
      </c>
      <c r="J233" s="132">
        <v>143907</v>
      </c>
      <c r="K233" s="133">
        <v>8.49</v>
      </c>
      <c r="L233" s="133">
        <v>20.65</v>
      </c>
      <c r="M233" s="133">
        <v>44.26</v>
      </c>
      <c r="N233" s="133">
        <v>202.17</v>
      </c>
      <c r="O233" s="133">
        <v>45.75</v>
      </c>
      <c r="P233" s="9"/>
    </row>
    <row r="234" spans="2:16" s="5" customFormat="1" ht="15" customHeight="1" x14ac:dyDescent="0.25">
      <c r="B234" s="271" t="s">
        <v>649</v>
      </c>
      <c r="C234" s="271" t="str">
        <f t="shared" si="16"/>
        <v>2013B</v>
      </c>
      <c r="D234" s="131">
        <v>2013</v>
      </c>
      <c r="E234" s="131"/>
      <c r="F234" s="132">
        <v>1157</v>
      </c>
      <c r="G234" s="132">
        <v>9628</v>
      </c>
      <c r="H234" s="132">
        <v>9091</v>
      </c>
      <c r="I234" s="132">
        <v>192719</v>
      </c>
      <c r="J234" s="132">
        <v>145411</v>
      </c>
      <c r="K234" s="133">
        <v>8.32</v>
      </c>
      <c r="L234" s="133">
        <v>20.02</v>
      </c>
      <c r="M234" s="133">
        <v>43.5</v>
      </c>
      <c r="N234" s="133">
        <v>205.19</v>
      </c>
      <c r="O234" s="133">
        <v>44.89</v>
      </c>
      <c r="P234" s="9"/>
    </row>
    <row r="235" spans="2:16" s="9" customFormat="1" ht="15" customHeight="1" collapsed="1" x14ac:dyDescent="0.25">
      <c r="B235" s="271" t="s">
        <v>649</v>
      </c>
      <c r="C235" s="271" t="str">
        <f t="shared" si="16"/>
        <v>2012B</v>
      </c>
      <c r="D235" s="131">
        <v>2012</v>
      </c>
      <c r="E235" s="131"/>
      <c r="F235" s="136">
        <v>1176</v>
      </c>
      <c r="G235" s="136">
        <v>10297</v>
      </c>
      <c r="H235" s="136">
        <v>9753</v>
      </c>
      <c r="I235" s="136">
        <v>205671</v>
      </c>
      <c r="J235" s="136">
        <v>155040</v>
      </c>
      <c r="K235" s="137">
        <v>8.76</v>
      </c>
      <c r="L235" s="137">
        <v>19.97</v>
      </c>
      <c r="M235" s="137">
        <v>44.87</v>
      </c>
      <c r="N235" s="137">
        <v>212.76</v>
      </c>
      <c r="O235" s="137">
        <v>43.36</v>
      </c>
      <c r="P235" s="5"/>
    </row>
    <row r="236" spans="2:16" s="9" customFormat="1" ht="15" customHeight="1" x14ac:dyDescent="0.25">
      <c r="B236" s="271" t="s">
        <v>649</v>
      </c>
      <c r="C236" s="271" t="str">
        <f t="shared" si="16"/>
        <v>2011B</v>
      </c>
      <c r="D236" s="131">
        <v>2011</v>
      </c>
      <c r="E236" s="131"/>
      <c r="F236" s="136">
        <v>1261</v>
      </c>
      <c r="G236" s="136">
        <v>11352</v>
      </c>
      <c r="H236" s="136">
        <v>10650</v>
      </c>
      <c r="I236" s="136">
        <v>211822</v>
      </c>
      <c r="J236" s="136">
        <v>162757</v>
      </c>
      <c r="K236" s="137">
        <v>9</v>
      </c>
      <c r="L236" s="137">
        <v>18.66</v>
      </c>
      <c r="M236" s="137">
        <v>46.03</v>
      </c>
      <c r="N236" s="137">
        <v>231.43</v>
      </c>
      <c r="O236" s="137">
        <v>39.409999999999997</v>
      </c>
      <c r="P236" s="5"/>
    </row>
    <row r="237" spans="2:16" s="9" customFormat="1" ht="15" customHeight="1" x14ac:dyDescent="0.25">
      <c r="B237" s="271" t="s">
        <v>649</v>
      </c>
      <c r="C237" s="271" t="str">
        <f t="shared" si="16"/>
        <v>2010B</v>
      </c>
      <c r="D237" s="131">
        <v>2010</v>
      </c>
      <c r="E237" s="131"/>
      <c r="F237" s="136">
        <v>1323</v>
      </c>
      <c r="G237" s="136">
        <v>11804</v>
      </c>
      <c r="H237" s="136">
        <v>11196</v>
      </c>
      <c r="I237" s="136">
        <v>216634</v>
      </c>
      <c r="J237" s="136">
        <v>161918</v>
      </c>
      <c r="K237" s="137">
        <v>8.92</v>
      </c>
      <c r="L237" s="137">
        <v>18.350000000000001</v>
      </c>
      <c r="M237" s="137">
        <v>47.36</v>
      </c>
      <c r="N237" s="137">
        <v>244.79</v>
      </c>
      <c r="O237" s="137">
        <v>37.21</v>
      </c>
      <c r="P237" s="5"/>
    </row>
    <row r="238" spans="2:16" s="9" customFormat="1" ht="15" customHeight="1" x14ac:dyDescent="0.25">
      <c r="B238" s="271" t="s">
        <v>649</v>
      </c>
      <c r="C238" s="271" t="str">
        <f t="shared" si="16"/>
        <v>2009B</v>
      </c>
      <c r="D238" s="131">
        <v>2009</v>
      </c>
      <c r="E238" s="131"/>
      <c r="F238" s="136">
        <v>1423</v>
      </c>
      <c r="G238" s="136">
        <v>12670</v>
      </c>
      <c r="H238" s="136">
        <v>11920</v>
      </c>
      <c r="I238" s="136">
        <v>224313</v>
      </c>
      <c r="J238" s="136">
        <v>166400</v>
      </c>
      <c r="K238" s="137">
        <v>8.9</v>
      </c>
      <c r="L238" s="137">
        <v>17.7</v>
      </c>
      <c r="M238" s="137">
        <v>41.26</v>
      </c>
      <c r="N238" s="137">
        <v>219.23</v>
      </c>
      <c r="O238" s="137">
        <v>41.89</v>
      </c>
      <c r="P238" s="5"/>
    </row>
    <row r="239" spans="2:16" s="5" customFormat="1" ht="15" customHeight="1" x14ac:dyDescent="0.25">
      <c r="B239" s="271" t="s">
        <v>649</v>
      </c>
      <c r="C239" s="271" t="str">
        <f t="shared" si="16"/>
        <v>2008B</v>
      </c>
      <c r="D239" s="131">
        <v>2008</v>
      </c>
      <c r="E239" s="131"/>
      <c r="F239" s="136">
        <v>1490</v>
      </c>
      <c r="G239" s="136">
        <v>13426</v>
      </c>
      <c r="H239" s="136">
        <v>12588</v>
      </c>
      <c r="I239" s="136">
        <v>233157</v>
      </c>
      <c r="J239" s="136">
        <v>177851</v>
      </c>
      <c r="K239" s="137">
        <v>9.01</v>
      </c>
      <c r="L239" s="137">
        <v>17.37</v>
      </c>
      <c r="M239" s="137">
        <v>38.01</v>
      </c>
      <c r="N239" s="137">
        <v>205.2</v>
      </c>
      <c r="O239" s="137">
        <v>44.9</v>
      </c>
    </row>
    <row r="240" spans="2:16" s="5" customFormat="1" ht="15" customHeight="1" x14ac:dyDescent="0.25">
      <c r="B240" s="271"/>
      <c r="C240" s="271"/>
      <c r="D240" s="215" t="s">
        <v>49</v>
      </c>
      <c r="E240" s="215"/>
      <c r="F240" s="216"/>
      <c r="G240" s="216"/>
      <c r="H240" s="216"/>
      <c r="I240" s="216"/>
      <c r="J240" s="216"/>
      <c r="K240" s="217"/>
      <c r="L240" s="217"/>
      <c r="M240" s="217"/>
      <c r="N240" s="217"/>
      <c r="O240" s="217"/>
      <c r="P240" s="9"/>
    </row>
    <row r="241" spans="2:16" s="5" customFormat="1" ht="15" customHeight="1" x14ac:dyDescent="0.25">
      <c r="B241" s="271" t="s">
        <v>650</v>
      </c>
      <c r="C241" s="271" t="str">
        <f t="shared" ref="C241" si="18">D241&amp;B241</f>
        <v>2023C</v>
      </c>
      <c r="D241" s="212">
        <v>2023</v>
      </c>
      <c r="E241" s="212"/>
      <c r="F241" s="213">
        <v>69160</v>
      </c>
      <c r="G241" s="213">
        <v>751411</v>
      </c>
      <c r="H241" s="213">
        <v>717072</v>
      </c>
      <c r="I241" s="213">
        <v>17172850</v>
      </c>
      <c r="J241" s="213">
        <v>13317818</v>
      </c>
      <c r="K241" s="214">
        <v>10.86</v>
      </c>
      <c r="L241" s="214">
        <v>22.85</v>
      </c>
      <c r="M241" s="214">
        <v>39.61</v>
      </c>
      <c r="N241" s="214">
        <v>165.38</v>
      </c>
      <c r="O241" s="214">
        <v>58.57</v>
      </c>
      <c r="P241" s="9"/>
    </row>
    <row r="242" spans="2:16" s="5" customFormat="1" ht="15" customHeight="1" x14ac:dyDescent="0.25">
      <c r="B242" s="271" t="s">
        <v>650</v>
      </c>
      <c r="C242" s="271" t="str">
        <f t="shared" si="16"/>
        <v>2022C</v>
      </c>
      <c r="D242" s="212">
        <v>2022</v>
      </c>
      <c r="E242" s="212"/>
      <c r="F242" s="213">
        <v>68501</v>
      </c>
      <c r="G242" s="213">
        <v>741958</v>
      </c>
      <c r="H242" s="213">
        <v>707984</v>
      </c>
      <c r="I242" s="213">
        <v>15732317</v>
      </c>
      <c r="J242" s="213">
        <v>12231512</v>
      </c>
      <c r="K242" s="214">
        <v>10.83</v>
      </c>
      <c r="L242" s="214">
        <v>21.2</v>
      </c>
      <c r="M242" s="214">
        <v>37.53</v>
      </c>
      <c r="N242" s="214">
        <v>168.9</v>
      </c>
      <c r="O242" s="214">
        <v>57.22</v>
      </c>
      <c r="P242" s="9"/>
    </row>
    <row r="243" spans="2:16" s="5" customFormat="1" ht="15" customHeight="1" x14ac:dyDescent="0.25">
      <c r="B243" s="271" t="s">
        <v>650</v>
      </c>
      <c r="C243" s="271" t="str">
        <f t="shared" si="16"/>
        <v>2021C</v>
      </c>
      <c r="D243" s="212">
        <v>2021</v>
      </c>
      <c r="E243" s="212"/>
      <c r="F243" s="213">
        <v>67317</v>
      </c>
      <c r="G243" s="213">
        <v>727114</v>
      </c>
      <c r="H243" s="213">
        <v>693982</v>
      </c>
      <c r="I243" s="213">
        <v>14493090</v>
      </c>
      <c r="J243" s="213">
        <v>11231086</v>
      </c>
      <c r="K243" s="214">
        <v>10.8</v>
      </c>
      <c r="L243" s="214">
        <v>19.93</v>
      </c>
      <c r="M243" s="214">
        <v>34.57</v>
      </c>
      <c r="N243" s="214">
        <v>165.52</v>
      </c>
      <c r="O243" s="214">
        <v>58.31</v>
      </c>
      <c r="P243" s="9"/>
    </row>
    <row r="244" spans="2:16" s="5" customFormat="1" ht="15" customHeight="1" x14ac:dyDescent="0.25">
      <c r="B244" s="271" t="s">
        <v>650</v>
      </c>
      <c r="C244" s="271" t="str">
        <f t="shared" si="16"/>
        <v>2020C</v>
      </c>
      <c r="D244" s="131">
        <v>2020</v>
      </c>
      <c r="E244" s="131"/>
      <c r="F244" s="132">
        <v>66469</v>
      </c>
      <c r="G244" s="132">
        <v>718176</v>
      </c>
      <c r="H244" s="132">
        <v>685322</v>
      </c>
      <c r="I244" s="132">
        <v>13457031</v>
      </c>
      <c r="J244" s="132">
        <v>10434986</v>
      </c>
      <c r="K244" s="133">
        <v>10.8</v>
      </c>
      <c r="L244" s="133">
        <v>18.739999999999998</v>
      </c>
      <c r="M244" s="133">
        <v>29.89</v>
      </c>
      <c r="N244" s="133">
        <v>152.21</v>
      </c>
      <c r="O244" s="133">
        <v>63.67</v>
      </c>
      <c r="P244" s="9"/>
    </row>
    <row r="245" spans="2:16" s="5" customFormat="1" ht="15" customHeight="1" x14ac:dyDescent="0.25">
      <c r="B245" s="271" t="s">
        <v>650</v>
      </c>
      <c r="C245" s="271" t="str">
        <f t="shared" si="16"/>
        <v>2019C</v>
      </c>
      <c r="D245" s="131">
        <v>2019</v>
      </c>
      <c r="E245" s="131"/>
      <c r="F245" s="132">
        <v>68832</v>
      </c>
      <c r="G245" s="132">
        <v>745512</v>
      </c>
      <c r="H245" s="132">
        <v>711695</v>
      </c>
      <c r="I245" s="132">
        <v>13945645</v>
      </c>
      <c r="J245" s="132">
        <v>10749811</v>
      </c>
      <c r="K245" s="133">
        <v>10.83</v>
      </c>
      <c r="L245" s="133">
        <v>18.71</v>
      </c>
      <c r="M245" s="133">
        <v>30.69</v>
      </c>
      <c r="N245" s="133">
        <v>156.6</v>
      </c>
      <c r="O245" s="133">
        <v>60.99</v>
      </c>
      <c r="P245" s="9"/>
    </row>
    <row r="246" spans="2:16" s="5" customFormat="1" ht="15" customHeight="1" x14ac:dyDescent="0.25">
      <c r="B246" s="271" t="s">
        <v>650</v>
      </c>
      <c r="C246" s="271" t="str">
        <f t="shared" si="16"/>
        <v>2018C</v>
      </c>
      <c r="D246" s="131">
        <v>2018</v>
      </c>
      <c r="E246" s="131"/>
      <c r="F246" s="132">
        <v>68214</v>
      </c>
      <c r="G246" s="132">
        <v>735109</v>
      </c>
      <c r="H246" s="132">
        <v>701399</v>
      </c>
      <c r="I246" s="132">
        <v>13175444</v>
      </c>
      <c r="J246" s="132">
        <v>10180330</v>
      </c>
      <c r="K246" s="133">
        <v>10.78</v>
      </c>
      <c r="L246" s="133">
        <v>17.920000000000002</v>
      </c>
      <c r="M246" s="133">
        <v>30.54</v>
      </c>
      <c r="N246" s="133">
        <v>162.6</v>
      </c>
      <c r="O246" s="133">
        <v>58.63</v>
      </c>
      <c r="P246" s="9"/>
    </row>
    <row r="247" spans="2:16" s="5" customFormat="1" ht="15" customHeight="1" x14ac:dyDescent="0.25">
      <c r="B247" s="271" t="s">
        <v>650</v>
      </c>
      <c r="C247" s="271" t="str">
        <f t="shared" si="16"/>
        <v>2017C</v>
      </c>
      <c r="D247" s="131">
        <v>2017</v>
      </c>
      <c r="E247" s="131"/>
      <c r="F247" s="132">
        <v>67555</v>
      </c>
      <c r="G247" s="132">
        <v>711684</v>
      </c>
      <c r="H247" s="132">
        <v>678765</v>
      </c>
      <c r="I247" s="132">
        <v>12402222</v>
      </c>
      <c r="J247" s="132">
        <v>9587664</v>
      </c>
      <c r="K247" s="133">
        <v>10.53</v>
      </c>
      <c r="L247" s="133">
        <v>17.43</v>
      </c>
      <c r="M247" s="133">
        <v>30.69</v>
      </c>
      <c r="N247" s="133">
        <v>167.97</v>
      </c>
      <c r="O247" s="133">
        <v>56.75</v>
      </c>
      <c r="P247" s="9"/>
    </row>
    <row r="248" spans="2:16" s="5" customFormat="1" ht="15" customHeight="1" x14ac:dyDescent="0.25">
      <c r="B248" s="271" t="s">
        <v>650</v>
      </c>
      <c r="C248" s="271" t="str">
        <f t="shared" si="16"/>
        <v>2016C</v>
      </c>
      <c r="D248" s="131">
        <v>2016</v>
      </c>
      <c r="E248" s="131"/>
      <c r="F248" s="132">
        <v>66953</v>
      </c>
      <c r="G248" s="132">
        <v>686651</v>
      </c>
      <c r="H248" s="132">
        <v>654140</v>
      </c>
      <c r="I248" s="132">
        <v>11594654</v>
      </c>
      <c r="J248" s="132">
        <v>8961390</v>
      </c>
      <c r="K248" s="133">
        <v>10.26</v>
      </c>
      <c r="L248" s="133">
        <v>16.89</v>
      </c>
      <c r="M248" s="133">
        <v>29.32</v>
      </c>
      <c r="N248" s="133">
        <v>165.44</v>
      </c>
      <c r="O248" s="133">
        <v>57.51</v>
      </c>
      <c r="P248" s="9"/>
    </row>
    <row r="249" spans="2:16" s="5" customFormat="1" ht="15" customHeight="1" x14ac:dyDescent="0.25">
      <c r="B249" s="271" t="s">
        <v>650</v>
      </c>
      <c r="C249" s="271" t="str">
        <f t="shared" si="16"/>
        <v>2015C</v>
      </c>
      <c r="D249" s="131">
        <v>2015</v>
      </c>
      <c r="E249" s="131"/>
      <c r="F249" s="132">
        <v>66729</v>
      </c>
      <c r="G249" s="132">
        <v>670116</v>
      </c>
      <c r="H249" s="132">
        <v>637772</v>
      </c>
      <c r="I249" s="132">
        <v>11155560</v>
      </c>
      <c r="J249" s="132">
        <v>8607966</v>
      </c>
      <c r="K249" s="133">
        <v>10.039999999999999</v>
      </c>
      <c r="L249" s="133">
        <v>16.649999999999999</v>
      </c>
      <c r="M249" s="133">
        <v>28.69</v>
      </c>
      <c r="N249" s="133">
        <v>164.03</v>
      </c>
      <c r="O249" s="133">
        <v>57.98</v>
      </c>
      <c r="P249" s="9"/>
    </row>
    <row r="250" spans="2:16" s="9" customFormat="1" ht="15" customHeight="1" collapsed="1" x14ac:dyDescent="0.25">
      <c r="B250" s="271" t="s">
        <v>650</v>
      </c>
      <c r="C250" s="271" t="str">
        <f t="shared" si="16"/>
        <v>2014C</v>
      </c>
      <c r="D250" s="131">
        <v>2014</v>
      </c>
      <c r="E250" s="131"/>
      <c r="F250" s="132">
        <v>66201</v>
      </c>
      <c r="G250" s="132">
        <v>650628</v>
      </c>
      <c r="H250" s="132">
        <v>618797</v>
      </c>
      <c r="I250" s="132">
        <v>10686835</v>
      </c>
      <c r="J250" s="132">
        <v>8214550</v>
      </c>
      <c r="K250" s="133">
        <v>9.83</v>
      </c>
      <c r="L250" s="133">
        <v>16.43</v>
      </c>
      <c r="M250" s="133">
        <v>26.78</v>
      </c>
      <c r="N250" s="133">
        <v>155.08000000000001</v>
      </c>
      <c r="O250" s="133">
        <v>61.3</v>
      </c>
    </row>
    <row r="251" spans="2:16" s="9" customFormat="1" ht="15" customHeight="1" x14ac:dyDescent="0.25">
      <c r="B251" s="271" t="s">
        <v>650</v>
      </c>
      <c r="C251" s="271" t="str">
        <f t="shared" si="16"/>
        <v>2013C</v>
      </c>
      <c r="D251" s="131">
        <v>2013</v>
      </c>
      <c r="E251" s="131"/>
      <c r="F251" s="132">
        <v>66423</v>
      </c>
      <c r="G251" s="132">
        <v>637427</v>
      </c>
      <c r="H251" s="132">
        <v>605054</v>
      </c>
      <c r="I251" s="132">
        <v>10326242</v>
      </c>
      <c r="J251" s="132">
        <v>7924971</v>
      </c>
      <c r="K251" s="133">
        <v>9.6</v>
      </c>
      <c r="L251" s="133">
        <v>16.2</v>
      </c>
      <c r="M251" s="133">
        <v>26.17</v>
      </c>
      <c r="N251" s="133">
        <v>153.36000000000001</v>
      </c>
      <c r="O251" s="133">
        <v>61.72</v>
      </c>
    </row>
    <row r="252" spans="2:16" s="9" customFormat="1" ht="15" customHeight="1" x14ac:dyDescent="0.25">
      <c r="B252" s="271" t="s">
        <v>650</v>
      </c>
      <c r="C252" s="271" t="str">
        <f t="shared" si="16"/>
        <v>2012C</v>
      </c>
      <c r="D252" s="131">
        <v>2012</v>
      </c>
      <c r="E252" s="131"/>
      <c r="F252" s="136">
        <v>67485</v>
      </c>
      <c r="G252" s="136">
        <v>647947</v>
      </c>
      <c r="H252" s="136">
        <v>613807</v>
      </c>
      <c r="I252" s="136">
        <v>10418882</v>
      </c>
      <c r="J252" s="136">
        <v>7982156</v>
      </c>
      <c r="K252" s="137">
        <v>9.6</v>
      </c>
      <c r="L252" s="137">
        <v>16.079999999999998</v>
      </c>
      <c r="M252" s="137">
        <v>25.09</v>
      </c>
      <c r="N252" s="137">
        <v>147.79</v>
      </c>
      <c r="O252" s="137">
        <v>63.85</v>
      </c>
      <c r="P252" s="5"/>
    </row>
    <row r="253" spans="2:16" s="9" customFormat="1" ht="15" customHeight="1" x14ac:dyDescent="0.25">
      <c r="B253" s="271" t="s">
        <v>650</v>
      </c>
      <c r="C253" s="271" t="str">
        <f t="shared" si="16"/>
        <v>2011C</v>
      </c>
      <c r="D253" s="131">
        <v>2011</v>
      </c>
      <c r="E253" s="131"/>
      <c r="F253" s="136">
        <v>70625</v>
      </c>
      <c r="G253" s="136">
        <v>679182</v>
      </c>
      <c r="H253" s="136">
        <v>643689</v>
      </c>
      <c r="I253" s="136">
        <v>10916311</v>
      </c>
      <c r="J253" s="136">
        <v>8384041</v>
      </c>
      <c r="K253" s="137">
        <v>9.6199999999999992</v>
      </c>
      <c r="L253" s="137">
        <v>16.07</v>
      </c>
      <c r="M253" s="137">
        <v>25.31</v>
      </c>
      <c r="N253" s="137">
        <v>149.27000000000001</v>
      </c>
      <c r="O253" s="137">
        <v>63.22</v>
      </c>
      <c r="P253" s="5"/>
    </row>
    <row r="254" spans="2:16" s="5" customFormat="1" ht="15" customHeight="1" x14ac:dyDescent="0.25">
      <c r="B254" s="271" t="s">
        <v>650</v>
      </c>
      <c r="C254" s="271" t="str">
        <f t="shared" si="16"/>
        <v>2010C</v>
      </c>
      <c r="D254" s="131">
        <v>2010</v>
      </c>
      <c r="E254" s="131"/>
      <c r="F254" s="136">
        <v>72273</v>
      </c>
      <c r="G254" s="136">
        <v>690976</v>
      </c>
      <c r="H254" s="136">
        <v>654808</v>
      </c>
      <c r="I254" s="136">
        <v>10949642</v>
      </c>
      <c r="J254" s="136">
        <v>8427612</v>
      </c>
      <c r="K254" s="137">
        <v>9.56</v>
      </c>
      <c r="L254" s="137">
        <v>15.85</v>
      </c>
      <c r="M254" s="137">
        <v>26.07</v>
      </c>
      <c r="N254" s="137">
        <v>155.93</v>
      </c>
      <c r="O254" s="137">
        <v>60.57</v>
      </c>
    </row>
    <row r="255" spans="2:16" s="5" customFormat="1" ht="15" customHeight="1" x14ac:dyDescent="0.25">
      <c r="B255" s="271" t="s">
        <v>650</v>
      </c>
      <c r="C255" s="271" t="str">
        <f t="shared" si="16"/>
        <v>2009C</v>
      </c>
      <c r="D255" s="131">
        <v>2009</v>
      </c>
      <c r="E255" s="131"/>
      <c r="F255" s="136">
        <v>77278</v>
      </c>
      <c r="G255" s="136">
        <v>718360</v>
      </c>
      <c r="H255" s="136">
        <v>677511</v>
      </c>
      <c r="I255" s="136">
        <v>10964476</v>
      </c>
      <c r="J255" s="136">
        <v>8365331</v>
      </c>
      <c r="K255" s="137">
        <v>9.3000000000000007</v>
      </c>
      <c r="L255" s="137">
        <v>15.26</v>
      </c>
      <c r="M255" s="137">
        <v>23.32</v>
      </c>
      <c r="N255" s="137">
        <v>144.1</v>
      </c>
      <c r="O255" s="137">
        <v>65.209999999999994</v>
      </c>
    </row>
    <row r="256" spans="2:16" s="5" customFormat="1" ht="15" customHeight="1" x14ac:dyDescent="0.25">
      <c r="B256" s="271" t="s">
        <v>650</v>
      </c>
      <c r="C256" s="271" t="str">
        <f t="shared" si="16"/>
        <v>2008C</v>
      </c>
      <c r="D256" s="131">
        <v>2008</v>
      </c>
      <c r="E256" s="131"/>
      <c r="F256" s="136">
        <v>81387</v>
      </c>
      <c r="G256" s="136">
        <v>771438</v>
      </c>
      <c r="H256" s="136">
        <v>727066</v>
      </c>
      <c r="I256" s="136">
        <v>11499048</v>
      </c>
      <c r="J256" s="136">
        <v>8809957</v>
      </c>
      <c r="K256" s="137">
        <v>9.48</v>
      </c>
      <c r="L256" s="137">
        <v>14.91</v>
      </c>
      <c r="M256" s="137">
        <v>24.28</v>
      </c>
      <c r="N256" s="137">
        <v>153.52000000000001</v>
      </c>
      <c r="O256" s="137">
        <v>61.15</v>
      </c>
    </row>
    <row r="257" spans="2:16" s="5" customFormat="1" ht="15" customHeight="1" x14ac:dyDescent="0.25">
      <c r="B257" s="271"/>
      <c r="C257" s="271"/>
      <c r="D257" s="215" t="s">
        <v>362</v>
      </c>
      <c r="E257" s="215"/>
      <c r="F257" s="216"/>
      <c r="G257" s="216"/>
      <c r="H257" s="216"/>
      <c r="I257" s="216"/>
      <c r="J257" s="216"/>
      <c r="K257" s="217"/>
      <c r="L257" s="217"/>
      <c r="M257" s="217"/>
      <c r="N257" s="217"/>
      <c r="O257" s="217"/>
      <c r="P257" s="9"/>
    </row>
    <row r="258" spans="2:16" s="5" customFormat="1" ht="15" customHeight="1" x14ac:dyDescent="0.25">
      <c r="B258" s="271" t="s">
        <v>651</v>
      </c>
      <c r="C258" s="271" t="str">
        <f t="shared" ref="C258" si="19">D258&amp;B258</f>
        <v>2023D</v>
      </c>
      <c r="D258" s="212">
        <v>2023</v>
      </c>
      <c r="E258" s="212"/>
      <c r="F258" s="213">
        <v>5243</v>
      </c>
      <c r="G258" s="213">
        <v>16366</v>
      </c>
      <c r="H258" s="213">
        <v>10236</v>
      </c>
      <c r="I258" s="213">
        <v>633897</v>
      </c>
      <c r="J258" s="213">
        <v>471734</v>
      </c>
      <c r="K258" s="214">
        <v>3.12</v>
      </c>
      <c r="L258" s="214">
        <v>38.729999999999997</v>
      </c>
      <c r="M258" s="214">
        <v>388.38</v>
      </c>
      <c r="N258" s="214">
        <v>627.14</v>
      </c>
      <c r="O258" s="214">
        <v>9.73</v>
      </c>
      <c r="P258" s="9"/>
    </row>
    <row r="259" spans="2:16" s="5" customFormat="1" ht="15" customHeight="1" x14ac:dyDescent="0.25">
      <c r="B259" s="271" t="s">
        <v>651</v>
      </c>
      <c r="C259" s="271" t="str">
        <f t="shared" si="16"/>
        <v>2022D</v>
      </c>
      <c r="D259" s="212">
        <v>2022</v>
      </c>
      <c r="E259" s="212"/>
      <c r="F259" s="213">
        <v>6223</v>
      </c>
      <c r="G259" s="213">
        <v>15882</v>
      </c>
      <c r="H259" s="213">
        <v>9814</v>
      </c>
      <c r="I259" s="213">
        <v>573117</v>
      </c>
      <c r="J259" s="213">
        <v>420405</v>
      </c>
      <c r="K259" s="214">
        <v>2.5499999999999998</v>
      </c>
      <c r="L259" s="214">
        <v>36.090000000000003</v>
      </c>
      <c r="M259" s="214">
        <v>243.37</v>
      </c>
      <c r="N259" s="214">
        <v>416.75</v>
      </c>
      <c r="O259" s="214">
        <v>13.77</v>
      </c>
      <c r="P259" s="9"/>
    </row>
    <row r="260" spans="2:16" s="5" customFormat="1" ht="15" customHeight="1" x14ac:dyDescent="0.25">
      <c r="B260" s="271" t="s">
        <v>651</v>
      </c>
      <c r="C260" s="271" t="str">
        <f t="shared" si="16"/>
        <v>2021D</v>
      </c>
      <c r="D260" s="212">
        <v>2021</v>
      </c>
      <c r="E260" s="212"/>
      <c r="F260" s="213">
        <v>4705</v>
      </c>
      <c r="G260" s="213">
        <v>13857</v>
      </c>
      <c r="H260" s="213">
        <v>9338</v>
      </c>
      <c r="I260" s="213">
        <v>550335</v>
      </c>
      <c r="J260" s="213">
        <v>397070</v>
      </c>
      <c r="K260" s="214">
        <v>2.95</v>
      </c>
      <c r="L260" s="214">
        <v>39.72</v>
      </c>
      <c r="M260" s="214">
        <v>248.72</v>
      </c>
      <c r="N260" s="214">
        <v>422.03</v>
      </c>
      <c r="O260" s="214">
        <v>14.9</v>
      </c>
      <c r="P260" s="9"/>
    </row>
    <row r="261" spans="2:16" s="5" customFormat="1" ht="15" customHeight="1" x14ac:dyDescent="0.25">
      <c r="B261" s="271" t="s">
        <v>651</v>
      </c>
      <c r="C261" s="271" t="str">
        <f t="shared" si="16"/>
        <v>2020D</v>
      </c>
      <c r="D261" s="131">
        <v>2020</v>
      </c>
      <c r="E261" s="131"/>
      <c r="F261" s="132">
        <v>4890</v>
      </c>
      <c r="G261" s="132">
        <v>13852</v>
      </c>
      <c r="H261" s="132">
        <v>9144</v>
      </c>
      <c r="I261" s="132">
        <v>573727</v>
      </c>
      <c r="J261" s="132">
        <v>394115</v>
      </c>
      <c r="K261" s="133">
        <v>2.83</v>
      </c>
      <c r="L261" s="133">
        <v>41.42</v>
      </c>
      <c r="M261" s="133">
        <v>292.74</v>
      </c>
      <c r="N261" s="133">
        <v>466.57</v>
      </c>
      <c r="O261" s="133">
        <v>13.94</v>
      </c>
      <c r="P261" s="9"/>
    </row>
    <row r="262" spans="2:16" s="5" customFormat="1" ht="15" customHeight="1" x14ac:dyDescent="0.25">
      <c r="B262" s="271" t="s">
        <v>651</v>
      </c>
      <c r="C262" s="271" t="str">
        <f t="shared" si="16"/>
        <v>2019D</v>
      </c>
      <c r="D262" s="131">
        <v>2019</v>
      </c>
      <c r="E262" s="131"/>
      <c r="F262" s="132">
        <v>4501</v>
      </c>
      <c r="G262" s="132">
        <v>13357</v>
      </c>
      <c r="H262" s="132">
        <v>9107</v>
      </c>
      <c r="I262" s="132">
        <v>467710</v>
      </c>
      <c r="J262" s="132">
        <v>393548</v>
      </c>
      <c r="K262" s="133">
        <v>2.97</v>
      </c>
      <c r="L262" s="133">
        <v>35.020000000000003</v>
      </c>
      <c r="M262" s="133">
        <v>299.68</v>
      </c>
      <c r="N262" s="133">
        <v>583.53</v>
      </c>
      <c r="O262" s="133">
        <v>11.43</v>
      </c>
      <c r="P262" s="9"/>
    </row>
    <row r="263" spans="2:16" s="5" customFormat="1" ht="15" customHeight="1" x14ac:dyDescent="0.25">
      <c r="B263" s="271" t="s">
        <v>651</v>
      </c>
      <c r="C263" s="271" t="str">
        <f t="shared" si="16"/>
        <v>2018D</v>
      </c>
      <c r="D263" s="131">
        <v>2018</v>
      </c>
      <c r="E263" s="131"/>
      <c r="F263" s="132">
        <v>4365</v>
      </c>
      <c r="G263" s="132">
        <v>13462</v>
      </c>
      <c r="H263" s="132">
        <v>9287</v>
      </c>
      <c r="I263" s="132">
        <v>457488</v>
      </c>
      <c r="J263" s="132">
        <v>381481</v>
      </c>
      <c r="K263" s="133">
        <v>3.08</v>
      </c>
      <c r="L263" s="133">
        <v>33.979999999999997</v>
      </c>
      <c r="M263" s="133">
        <v>282.89999999999998</v>
      </c>
      <c r="N263" s="133">
        <v>574.28</v>
      </c>
      <c r="O263" s="133">
        <v>11.7</v>
      </c>
      <c r="P263" s="9"/>
    </row>
    <row r="264" spans="2:16" s="9" customFormat="1" ht="15" customHeight="1" x14ac:dyDescent="0.25">
      <c r="B264" s="271" t="s">
        <v>651</v>
      </c>
      <c r="C264" s="271" t="str">
        <f t="shared" si="16"/>
        <v>2017D</v>
      </c>
      <c r="D264" s="131">
        <v>2017</v>
      </c>
      <c r="E264" s="131"/>
      <c r="F264" s="132">
        <v>4062</v>
      </c>
      <c r="G264" s="132">
        <v>12709</v>
      </c>
      <c r="H264" s="132">
        <v>8830</v>
      </c>
      <c r="I264" s="132">
        <v>439049</v>
      </c>
      <c r="J264" s="132">
        <v>358555</v>
      </c>
      <c r="K264" s="133">
        <v>3.13</v>
      </c>
      <c r="L264" s="133">
        <v>34.549999999999997</v>
      </c>
      <c r="M264" s="133">
        <v>282.39999999999998</v>
      </c>
      <c r="N264" s="133">
        <v>567.96</v>
      </c>
      <c r="O264" s="133">
        <v>11.95</v>
      </c>
    </row>
    <row r="265" spans="2:16" s="9" customFormat="1" ht="15" customHeight="1" x14ac:dyDescent="0.25">
      <c r="B265" s="271" t="s">
        <v>651</v>
      </c>
      <c r="C265" s="271" t="str">
        <f t="shared" si="16"/>
        <v>2016D</v>
      </c>
      <c r="D265" s="131">
        <v>2016</v>
      </c>
      <c r="E265" s="131"/>
      <c r="F265" s="132">
        <v>3977</v>
      </c>
      <c r="G265" s="132">
        <v>12343</v>
      </c>
      <c r="H265" s="132">
        <v>8566</v>
      </c>
      <c r="I265" s="132">
        <v>419556</v>
      </c>
      <c r="J265" s="132">
        <v>350224</v>
      </c>
      <c r="K265" s="133">
        <v>3.1</v>
      </c>
      <c r="L265" s="133">
        <v>33.99</v>
      </c>
      <c r="M265" s="133">
        <v>348.65</v>
      </c>
      <c r="N265" s="133">
        <v>711.83</v>
      </c>
      <c r="O265" s="133">
        <v>9.56</v>
      </c>
    </row>
    <row r="266" spans="2:16" s="9" customFormat="1" ht="15" customHeight="1" x14ac:dyDescent="0.25">
      <c r="B266" s="271" t="s">
        <v>651</v>
      </c>
      <c r="C266" s="271" t="str">
        <f t="shared" si="16"/>
        <v>2015D</v>
      </c>
      <c r="D266" s="131">
        <v>2015</v>
      </c>
      <c r="E266" s="131"/>
      <c r="F266" s="132">
        <v>1209</v>
      </c>
      <c r="G266" s="132">
        <v>9589</v>
      </c>
      <c r="H266" s="132">
        <v>8563</v>
      </c>
      <c r="I266" s="132">
        <v>417742</v>
      </c>
      <c r="J266" s="132">
        <v>342831</v>
      </c>
      <c r="K266" s="133">
        <v>7.93</v>
      </c>
      <c r="L266" s="133">
        <v>43.56</v>
      </c>
      <c r="M266" s="133">
        <v>424.43</v>
      </c>
      <c r="N266" s="133">
        <v>870.01</v>
      </c>
      <c r="O266" s="133">
        <v>10.11</v>
      </c>
    </row>
    <row r="267" spans="2:16" s="9" customFormat="1" ht="15" customHeight="1" x14ac:dyDescent="0.25">
      <c r="B267" s="271" t="s">
        <v>651</v>
      </c>
      <c r="C267" s="271" t="str">
        <f t="shared" si="16"/>
        <v>2014D</v>
      </c>
      <c r="D267" s="131">
        <v>2014</v>
      </c>
      <c r="E267" s="131"/>
      <c r="F267" s="132">
        <v>941</v>
      </c>
      <c r="G267" s="132">
        <v>8703</v>
      </c>
      <c r="H267" s="132">
        <v>7962</v>
      </c>
      <c r="I267" s="132">
        <v>379445</v>
      </c>
      <c r="J267" s="132">
        <v>304439</v>
      </c>
      <c r="K267" s="133">
        <v>9.25</v>
      </c>
      <c r="L267" s="133">
        <v>43.6</v>
      </c>
      <c r="M267" s="133">
        <v>516.34</v>
      </c>
      <c r="N267" s="133">
        <v>1083.45</v>
      </c>
      <c r="O267" s="133">
        <v>8.34</v>
      </c>
    </row>
    <row r="268" spans="2:16" s="9" customFormat="1" ht="15" customHeight="1" x14ac:dyDescent="0.25">
      <c r="B268" s="271" t="s">
        <v>651</v>
      </c>
      <c r="C268" s="271" t="str">
        <f t="shared" si="16"/>
        <v>2013D</v>
      </c>
      <c r="D268" s="131">
        <v>2013</v>
      </c>
      <c r="E268" s="131"/>
      <c r="F268" s="132">
        <v>925</v>
      </c>
      <c r="G268" s="132">
        <v>8913</v>
      </c>
      <c r="H268" s="132">
        <v>8163</v>
      </c>
      <c r="I268" s="132">
        <v>445520</v>
      </c>
      <c r="J268" s="132">
        <v>317429</v>
      </c>
      <c r="K268" s="133">
        <v>9.64</v>
      </c>
      <c r="L268" s="133">
        <v>49.99</v>
      </c>
      <c r="M268" s="133">
        <v>491.59</v>
      </c>
      <c r="N268" s="133">
        <v>900.71</v>
      </c>
      <c r="O268" s="133">
        <v>10.09</v>
      </c>
    </row>
    <row r="269" spans="2:16" s="5" customFormat="1" ht="15" customHeight="1" x14ac:dyDescent="0.25">
      <c r="B269" s="271" t="s">
        <v>651</v>
      </c>
      <c r="C269" s="271" t="str">
        <f t="shared" si="16"/>
        <v>2012D</v>
      </c>
      <c r="D269" s="131">
        <v>2012</v>
      </c>
      <c r="E269" s="131"/>
      <c r="F269" s="136">
        <v>888</v>
      </c>
      <c r="G269" s="136">
        <v>9264</v>
      </c>
      <c r="H269" s="136">
        <v>8555</v>
      </c>
      <c r="I269" s="136">
        <v>478150</v>
      </c>
      <c r="J269" s="136">
        <v>292885</v>
      </c>
      <c r="K269" s="137">
        <v>10.43</v>
      </c>
      <c r="L269" s="137">
        <v>51.61</v>
      </c>
      <c r="M269" s="137">
        <v>462.04</v>
      </c>
      <c r="N269" s="137">
        <v>826.67</v>
      </c>
      <c r="O269" s="137">
        <v>11.11</v>
      </c>
    </row>
    <row r="270" spans="2:16" s="5" customFormat="1" ht="15" customHeight="1" x14ac:dyDescent="0.25">
      <c r="B270" s="271" t="s">
        <v>651</v>
      </c>
      <c r="C270" s="271" t="str">
        <f t="shared" si="16"/>
        <v>2011D</v>
      </c>
      <c r="D270" s="131">
        <v>2011</v>
      </c>
      <c r="E270" s="131"/>
      <c r="F270" s="136">
        <v>801</v>
      </c>
      <c r="G270" s="136">
        <v>9371</v>
      </c>
      <c r="H270" s="136">
        <v>8744</v>
      </c>
      <c r="I270" s="136">
        <v>465698</v>
      </c>
      <c r="J270" s="136">
        <v>320270</v>
      </c>
      <c r="K270" s="137">
        <v>11.7</v>
      </c>
      <c r="L270" s="137">
        <v>49.7</v>
      </c>
      <c r="M270" s="137">
        <v>425.11</v>
      </c>
      <c r="N270" s="137">
        <v>798.19</v>
      </c>
      <c r="O270" s="137">
        <v>11.66</v>
      </c>
    </row>
    <row r="271" spans="2:16" s="5" customFormat="1" ht="15" customHeight="1" x14ac:dyDescent="0.25">
      <c r="B271" s="271" t="s">
        <v>651</v>
      </c>
      <c r="C271" s="271" t="str">
        <f t="shared" si="16"/>
        <v>2010D</v>
      </c>
      <c r="D271" s="131">
        <v>2010</v>
      </c>
      <c r="E271" s="131"/>
      <c r="F271" s="136">
        <v>745</v>
      </c>
      <c r="G271" s="136">
        <v>9496</v>
      </c>
      <c r="H271" s="136">
        <v>8921</v>
      </c>
      <c r="I271" s="136">
        <v>515857</v>
      </c>
      <c r="J271" s="136">
        <v>336653</v>
      </c>
      <c r="K271" s="137">
        <v>12.75</v>
      </c>
      <c r="L271" s="137">
        <v>54.32</v>
      </c>
      <c r="M271" s="137">
        <v>422.65</v>
      </c>
      <c r="N271" s="137">
        <v>730.92</v>
      </c>
      <c r="O271" s="137">
        <v>12.83</v>
      </c>
    </row>
    <row r="272" spans="2:16" s="5" customFormat="1" ht="15" customHeight="1" x14ac:dyDescent="0.25">
      <c r="B272" s="271" t="s">
        <v>651</v>
      </c>
      <c r="C272" s="271" t="str">
        <f t="shared" si="16"/>
        <v>2009D</v>
      </c>
      <c r="D272" s="131">
        <v>2009</v>
      </c>
      <c r="E272" s="131"/>
      <c r="F272" s="136">
        <v>714</v>
      </c>
      <c r="G272" s="136">
        <v>10112</v>
      </c>
      <c r="H272" s="136">
        <v>9562</v>
      </c>
      <c r="I272" s="136">
        <v>530456</v>
      </c>
      <c r="J272" s="136">
        <v>354069</v>
      </c>
      <c r="K272" s="137">
        <v>14.16</v>
      </c>
      <c r="L272" s="137">
        <v>52.46</v>
      </c>
      <c r="M272" s="137">
        <v>389.89</v>
      </c>
      <c r="N272" s="137">
        <v>702.81</v>
      </c>
      <c r="O272" s="137">
        <v>13.93</v>
      </c>
    </row>
    <row r="273" spans="2:16" s="5" customFormat="1" ht="15" customHeight="1" x14ac:dyDescent="0.25">
      <c r="B273" s="271" t="s">
        <v>651</v>
      </c>
      <c r="C273" s="271" t="str">
        <f t="shared" si="16"/>
        <v>2008D</v>
      </c>
      <c r="D273" s="131">
        <v>2008</v>
      </c>
      <c r="E273" s="131"/>
      <c r="F273" s="136">
        <v>678</v>
      </c>
      <c r="G273" s="136">
        <v>10336</v>
      </c>
      <c r="H273" s="136">
        <v>9833</v>
      </c>
      <c r="I273" s="136">
        <v>486945</v>
      </c>
      <c r="J273" s="136">
        <v>350559</v>
      </c>
      <c r="K273" s="137">
        <v>15.24</v>
      </c>
      <c r="L273" s="137">
        <v>47.11</v>
      </c>
      <c r="M273" s="137">
        <v>356.07</v>
      </c>
      <c r="N273" s="137">
        <v>719.02</v>
      </c>
      <c r="O273" s="137">
        <v>13.97</v>
      </c>
    </row>
    <row r="274" spans="2:16" s="9" customFormat="1" ht="15" customHeight="1" collapsed="1" x14ac:dyDescent="0.25">
      <c r="B274" s="271"/>
      <c r="C274" s="271"/>
      <c r="D274" s="215" t="s">
        <v>50</v>
      </c>
      <c r="E274" s="215"/>
      <c r="F274" s="216"/>
      <c r="G274" s="216"/>
      <c r="H274" s="216"/>
      <c r="I274" s="216"/>
      <c r="J274" s="216"/>
      <c r="K274" s="217"/>
      <c r="L274" s="217"/>
      <c r="M274" s="217"/>
      <c r="N274" s="217"/>
      <c r="O274" s="217"/>
    </row>
    <row r="275" spans="2:16" s="9" customFormat="1" ht="15" customHeight="1" x14ac:dyDescent="0.25">
      <c r="B275" s="271" t="s">
        <v>652</v>
      </c>
      <c r="C275" s="271" t="str">
        <f t="shared" ref="C275" si="20">D275&amp;B275</f>
        <v>2023E</v>
      </c>
      <c r="D275" s="212">
        <v>2023</v>
      </c>
      <c r="E275" s="212"/>
      <c r="F275" s="213">
        <v>1285</v>
      </c>
      <c r="G275" s="213">
        <v>39462</v>
      </c>
      <c r="H275" s="213">
        <v>39006</v>
      </c>
      <c r="I275" s="213">
        <v>932591</v>
      </c>
      <c r="J275" s="213">
        <v>713690</v>
      </c>
      <c r="K275" s="214">
        <v>30.71</v>
      </c>
      <c r="L275" s="214">
        <v>23.63</v>
      </c>
      <c r="M275" s="214">
        <v>49.42</v>
      </c>
      <c r="N275" s="214">
        <v>206.71</v>
      </c>
      <c r="O275" s="214">
        <v>48.63</v>
      </c>
    </row>
    <row r="276" spans="2:16" s="9" customFormat="1" ht="15" customHeight="1" x14ac:dyDescent="0.25">
      <c r="B276" s="271" t="s">
        <v>652</v>
      </c>
      <c r="C276" s="271" t="str">
        <f t="shared" si="16"/>
        <v>2022E</v>
      </c>
      <c r="D276" s="212">
        <v>2022</v>
      </c>
      <c r="E276" s="212"/>
      <c r="F276" s="213">
        <v>1290</v>
      </c>
      <c r="G276" s="213">
        <v>38475</v>
      </c>
      <c r="H276" s="213">
        <v>38013</v>
      </c>
      <c r="I276" s="213">
        <v>835173</v>
      </c>
      <c r="J276" s="213">
        <v>637498</v>
      </c>
      <c r="K276" s="214">
        <v>29.83</v>
      </c>
      <c r="L276" s="214">
        <v>21.71</v>
      </c>
      <c r="M276" s="214">
        <v>47.26</v>
      </c>
      <c r="N276" s="214">
        <v>215.09</v>
      </c>
      <c r="O276" s="214">
        <v>46.78</v>
      </c>
    </row>
    <row r="277" spans="2:16" s="9" customFormat="1" ht="15" customHeight="1" x14ac:dyDescent="0.25">
      <c r="B277" s="271" t="s">
        <v>652</v>
      </c>
      <c r="C277" s="271" t="str">
        <f t="shared" si="16"/>
        <v>2021E</v>
      </c>
      <c r="D277" s="212">
        <v>2021</v>
      </c>
      <c r="E277" s="212"/>
      <c r="F277" s="213">
        <v>1288</v>
      </c>
      <c r="G277" s="213">
        <v>36910</v>
      </c>
      <c r="H277" s="213">
        <v>36435</v>
      </c>
      <c r="I277" s="213">
        <v>785740</v>
      </c>
      <c r="J277" s="213">
        <v>598300</v>
      </c>
      <c r="K277" s="214">
        <v>28.66</v>
      </c>
      <c r="L277" s="214">
        <v>21.29</v>
      </c>
      <c r="M277" s="214">
        <v>46.32</v>
      </c>
      <c r="N277" s="214">
        <v>214.77</v>
      </c>
      <c r="O277" s="214">
        <v>46.44</v>
      </c>
    </row>
    <row r="278" spans="2:16" s="9" customFormat="1" ht="15" customHeight="1" x14ac:dyDescent="0.25">
      <c r="B278" s="271" t="s">
        <v>652</v>
      </c>
      <c r="C278" s="271" t="str">
        <f t="shared" ref="C278:C345" si="21">D278&amp;B278</f>
        <v>2020E</v>
      </c>
      <c r="D278" s="131">
        <v>2020</v>
      </c>
      <c r="E278" s="131"/>
      <c r="F278" s="132">
        <v>1282</v>
      </c>
      <c r="G278" s="132">
        <v>36296</v>
      </c>
      <c r="H278" s="132">
        <v>35825</v>
      </c>
      <c r="I278" s="132">
        <v>733253</v>
      </c>
      <c r="J278" s="132">
        <v>554594</v>
      </c>
      <c r="K278" s="133">
        <v>28.31</v>
      </c>
      <c r="L278" s="133">
        <v>20.2</v>
      </c>
      <c r="M278" s="133">
        <v>43.24</v>
      </c>
      <c r="N278" s="133">
        <v>211.27</v>
      </c>
      <c r="O278" s="133">
        <v>47.44</v>
      </c>
    </row>
    <row r="279" spans="2:16" s="9" customFormat="1" ht="15" customHeight="1" x14ac:dyDescent="0.25">
      <c r="B279" s="271" t="s">
        <v>652</v>
      </c>
      <c r="C279" s="271" t="str">
        <f t="shared" si="21"/>
        <v>2019E</v>
      </c>
      <c r="D279" s="131">
        <v>2019</v>
      </c>
      <c r="E279" s="131"/>
      <c r="F279" s="132">
        <v>1304</v>
      </c>
      <c r="G279" s="132">
        <v>34485</v>
      </c>
      <c r="H279" s="132">
        <v>33996</v>
      </c>
      <c r="I279" s="132">
        <v>694299</v>
      </c>
      <c r="J279" s="132">
        <v>526399</v>
      </c>
      <c r="K279" s="133">
        <v>26.45</v>
      </c>
      <c r="L279" s="133">
        <v>20.13</v>
      </c>
      <c r="M279" s="133">
        <v>43.71</v>
      </c>
      <c r="N279" s="133">
        <v>214.03</v>
      </c>
      <c r="O279" s="133">
        <v>46.5</v>
      </c>
    </row>
    <row r="280" spans="2:16" s="9" customFormat="1" ht="15" customHeight="1" x14ac:dyDescent="0.25">
      <c r="B280" s="271" t="s">
        <v>652</v>
      </c>
      <c r="C280" s="271" t="str">
        <f t="shared" si="21"/>
        <v>2018E</v>
      </c>
      <c r="D280" s="131">
        <v>2018</v>
      </c>
      <c r="E280" s="131"/>
      <c r="F280" s="132">
        <v>1280</v>
      </c>
      <c r="G280" s="132">
        <v>33522</v>
      </c>
      <c r="H280" s="132">
        <v>32640</v>
      </c>
      <c r="I280" s="132">
        <v>650513</v>
      </c>
      <c r="J280" s="132">
        <v>497273</v>
      </c>
      <c r="K280" s="133">
        <v>26.19</v>
      </c>
      <c r="L280" s="133">
        <v>19.41</v>
      </c>
      <c r="M280" s="133">
        <v>45.26</v>
      </c>
      <c r="N280" s="133">
        <v>227.11</v>
      </c>
      <c r="O280" s="133">
        <v>43.24</v>
      </c>
    </row>
    <row r="281" spans="2:16" s="9" customFormat="1" ht="15" customHeight="1" x14ac:dyDescent="0.25">
      <c r="B281" s="271" t="s">
        <v>652</v>
      </c>
      <c r="C281" s="271" t="str">
        <f t="shared" si="21"/>
        <v>2017E</v>
      </c>
      <c r="D281" s="131">
        <v>2017</v>
      </c>
      <c r="E281" s="131"/>
      <c r="F281" s="132">
        <v>1219</v>
      </c>
      <c r="G281" s="132">
        <v>32411</v>
      </c>
      <c r="H281" s="132">
        <v>31977</v>
      </c>
      <c r="I281" s="132">
        <v>624972</v>
      </c>
      <c r="J281" s="132">
        <v>477411</v>
      </c>
      <c r="K281" s="133">
        <v>26.59</v>
      </c>
      <c r="L281" s="133">
        <v>19.28</v>
      </c>
      <c r="M281" s="133">
        <v>46.1</v>
      </c>
      <c r="N281" s="133">
        <v>235.89</v>
      </c>
      <c r="O281" s="133">
        <v>41.93</v>
      </c>
    </row>
    <row r="282" spans="2:16" s="9" customFormat="1" ht="15" customHeight="1" x14ac:dyDescent="0.25">
      <c r="B282" s="271" t="s">
        <v>652</v>
      </c>
      <c r="C282" s="271" t="str">
        <f t="shared" si="21"/>
        <v>2016E</v>
      </c>
      <c r="D282" s="131">
        <v>2016</v>
      </c>
      <c r="E282" s="131"/>
      <c r="F282" s="132">
        <v>1229</v>
      </c>
      <c r="G282" s="132">
        <v>31782</v>
      </c>
      <c r="H282" s="132">
        <v>31322</v>
      </c>
      <c r="I282" s="132">
        <v>594767</v>
      </c>
      <c r="J282" s="132">
        <v>457196</v>
      </c>
      <c r="K282" s="133">
        <v>25.86</v>
      </c>
      <c r="L282" s="133">
        <v>18.71</v>
      </c>
      <c r="M282" s="133">
        <v>46.64</v>
      </c>
      <c r="N282" s="133">
        <v>245.59</v>
      </c>
      <c r="O282" s="133">
        <v>40.24</v>
      </c>
    </row>
    <row r="283" spans="2:16" s="9" customFormat="1" ht="15" customHeight="1" x14ac:dyDescent="0.25">
      <c r="B283" s="271" t="s">
        <v>652</v>
      </c>
      <c r="C283" s="271" t="str">
        <f t="shared" si="21"/>
        <v>2015E</v>
      </c>
      <c r="D283" s="131">
        <v>2015</v>
      </c>
      <c r="E283" s="131"/>
      <c r="F283" s="132">
        <v>1262</v>
      </c>
      <c r="G283" s="132">
        <v>29881</v>
      </c>
      <c r="H283" s="132">
        <v>29398</v>
      </c>
      <c r="I283" s="132">
        <v>569471</v>
      </c>
      <c r="J283" s="132">
        <v>429452</v>
      </c>
      <c r="K283" s="133">
        <v>23.68</v>
      </c>
      <c r="L283" s="133">
        <v>19.059999999999999</v>
      </c>
      <c r="M283" s="133">
        <v>48.14</v>
      </c>
      <c r="N283" s="133">
        <v>248.53</v>
      </c>
      <c r="O283" s="133">
        <v>39.69</v>
      </c>
    </row>
    <row r="284" spans="2:16" s="5" customFormat="1" ht="15" customHeight="1" x14ac:dyDescent="0.25">
      <c r="B284" s="271" t="s">
        <v>652</v>
      </c>
      <c r="C284" s="271" t="str">
        <f t="shared" si="21"/>
        <v>2014E</v>
      </c>
      <c r="D284" s="131">
        <v>2014</v>
      </c>
      <c r="E284" s="131"/>
      <c r="F284" s="132">
        <v>1252</v>
      </c>
      <c r="G284" s="132">
        <v>29896</v>
      </c>
      <c r="H284" s="132">
        <v>29307</v>
      </c>
      <c r="I284" s="132">
        <v>559802</v>
      </c>
      <c r="J284" s="132">
        <v>426149</v>
      </c>
      <c r="K284" s="133">
        <v>23.88</v>
      </c>
      <c r="L284" s="133">
        <v>18.72</v>
      </c>
      <c r="M284" s="133">
        <v>45.28</v>
      </c>
      <c r="N284" s="133">
        <v>237.06</v>
      </c>
      <c r="O284" s="133">
        <v>41.53</v>
      </c>
      <c r="P284" s="9"/>
    </row>
    <row r="285" spans="2:16" s="5" customFormat="1" ht="15" customHeight="1" x14ac:dyDescent="0.25">
      <c r="B285" s="271" t="s">
        <v>652</v>
      </c>
      <c r="C285" s="271" t="str">
        <f t="shared" si="21"/>
        <v>2013E</v>
      </c>
      <c r="D285" s="131">
        <v>2013</v>
      </c>
      <c r="E285" s="131"/>
      <c r="F285" s="132">
        <v>1224</v>
      </c>
      <c r="G285" s="132">
        <v>29945</v>
      </c>
      <c r="H285" s="132">
        <v>29507</v>
      </c>
      <c r="I285" s="132">
        <v>572613</v>
      </c>
      <c r="J285" s="132">
        <v>440518</v>
      </c>
      <c r="K285" s="133">
        <v>24.46</v>
      </c>
      <c r="L285" s="133">
        <v>19.12</v>
      </c>
      <c r="M285" s="133">
        <v>44.66</v>
      </c>
      <c r="N285" s="133">
        <v>230.14</v>
      </c>
      <c r="O285" s="133">
        <v>42.79</v>
      </c>
      <c r="P285" s="9"/>
    </row>
    <row r="286" spans="2:16" s="5" customFormat="1" ht="15" customHeight="1" x14ac:dyDescent="0.25">
      <c r="B286" s="271" t="s">
        <v>652</v>
      </c>
      <c r="C286" s="271" t="str">
        <f t="shared" si="21"/>
        <v>2012E</v>
      </c>
      <c r="D286" s="131">
        <v>2012</v>
      </c>
      <c r="E286" s="131"/>
      <c r="F286" s="136">
        <v>1199</v>
      </c>
      <c r="G286" s="136">
        <v>30483</v>
      </c>
      <c r="H286" s="136">
        <v>30066</v>
      </c>
      <c r="I286" s="136">
        <v>543360</v>
      </c>
      <c r="J286" s="136">
        <v>420038</v>
      </c>
      <c r="K286" s="137">
        <v>25.42</v>
      </c>
      <c r="L286" s="137">
        <v>17.829999999999998</v>
      </c>
      <c r="M286" s="137">
        <v>44.23</v>
      </c>
      <c r="N286" s="137">
        <v>244.72</v>
      </c>
      <c r="O286" s="137">
        <v>40.119999999999997</v>
      </c>
    </row>
    <row r="287" spans="2:16" s="5" customFormat="1" ht="15" customHeight="1" x14ac:dyDescent="0.25">
      <c r="B287" s="271" t="s">
        <v>652</v>
      </c>
      <c r="C287" s="271" t="str">
        <f t="shared" si="21"/>
        <v>2011E</v>
      </c>
      <c r="D287" s="131">
        <v>2011</v>
      </c>
      <c r="E287" s="131"/>
      <c r="F287" s="136">
        <v>1172</v>
      </c>
      <c r="G287" s="136">
        <v>30917</v>
      </c>
      <c r="H287" s="136">
        <v>30501</v>
      </c>
      <c r="I287" s="136">
        <v>568959</v>
      </c>
      <c r="J287" s="136">
        <v>445134</v>
      </c>
      <c r="K287" s="137">
        <v>26.38</v>
      </c>
      <c r="L287" s="137">
        <v>18.399999999999999</v>
      </c>
      <c r="M287" s="137">
        <v>44.25</v>
      </c>
      <c r="N287" s="137">
        <v>237.23</v>
      </c>
      <c r="O287" s="137">
        <v>41.7</v>
      </c>
    </row>
    <row r="288" spans="2:16" s="5" customFormat="1" ht="15" customHeight="1" x14ac:dyDescent="0.25">
      <c r="B288" s="271" t="s">
        <v>652</v>
      </c>
      <c r="C288" s="271" t="str">
        <f t="shared" si="21"/>
        <v>2010E</v>
      </c>
      <c r="D288" s="131">
        <v>2010</v>
      </c>
      <c r="E288" s="131"/>
      <c r="F288" s="136">
        <v>1098</v>
      </c>
      <c r="G288" s="136">
        <v>29953</v>
      </c>
      <c r="H288" s="136">
        <v>29593</v>
      </c>
      <c r="I288" s="136">
        <v>591527</v>
      </c>
      <c r="J288" s="136">
        <v>464140</v>
      </c>
      <c r="K288" s="137">
        <v>27.28</v>
      </c>
      <c r="L288" s="137">
        <v>19.75</v>
      </c>
      <c r="M288" s="137">
        <v>43.93</v>
      </c>
      <c r="N288" s="137">
        <v>219.8</v>
      </c>
      <c r="O288" s="137">
        <v>45.14</v>
      </c>
    </row>
    <row r="289" spans="2:16" s="9" customFormat="1" ht="15" customHeight="1" collapsed="1" x14ac:dyDescent="0.25">
      <c r="B289" s="271" t="s">
        <v>652</v>
      </c>
      <c r="C289" s="271" t="str">
        <f t="shared" si="21"/>
        <v>2009E</v>
      </c>
      <c r="D289" s="131">
        <v>2009</v>
      </c>
      <c r="E289" s="131"/>
      <c r="F289" s="136">
        <v>1107</v>
      </c>
      <c r="G289" s="136">
        <v>29308</v>
      </c>
      <c r="H289" s="136">
        <v>28920</v>
      </c>
      <c r="I289" s="136">
        <v>584608</v>
      </c>
      <c r="J289" s="136">
        <v>460375</v>
      </c>
      <c r="K289" s="137">
        <v>26.48</v>
      </c>
      <c r="L289" s="137">
        <v>19.95</v>
      </c>
      <c r="M289" s="137">
        <v>42.05</v>
      </c>
      <c r="N289" s="137">
        <v>207.99</v>
      </c>
      <c r="O289" s="137">
        <v>47.94</v>
      </c>
      <c r="P289" s="5"/>
    </row>
    <row r="290" spans="2:16" s="9" customFormat="1" ht="15" customHeight="1" x14ac:dyDescent="0.25">
      <c r="B290" s="271" t="s">
        <v>652</v>
      </c>
      <c r="C290" s="271" t="str">
        <f t="shared" si="21"/>
        <v>2008E</v>
      </c>
      <c r="D290" s="131">
        <v>2008</v>
      </c>
      <c r="E290" s="131"/>
      <c r="F290" s="136">
        <v>1083</v>
      </c>
      <c r="G290" s="136">
        <v>28198</v>
      </c>
      <c r="H290" s="136">
        <v>27774</v>
      </c>
      <c r="I290" s="136">
        <v>538962</v>
      </c>
      <c r="J290" s="136">
        <v>430167</v>
      </c>
      <c r="K290" s="137">
        <v>26.04</v>
      </c>
      <c r="L290" s="137">
        <v>19.11</v>
      </c>
      <c r="M290" s="137">
        <v>42.06</v>
      </c>
      <c r="N290" s="137">
        <v>216.74</v>
      </c>
      <c r="O290" s="137">
        <v>46.08</v>
      </c>
      <c r="P290" s="5"/>
    </row>
    <row r="291" spans="2:16" s="9" customFormat="1" ht="15" customHeight="1" x14ac:dyDescent="0.25">
      <c r="B291" s="271"/>
      <c r="C291" s="271"/>
      <c r="D291" s="215" t="s">
        <v>51</v>
      </c>
      <c r="E291" s="215"/>
      <c r="F291" s="216"/>
      <c r="G291" s="216"/>
      <c r="H291" s="216"/>
      <c r="I291" s="216"/>
      <c r="J291" s="216"/>
      <c r="K291" s="217"/>
      <c r="L291" s="217"/>
      <c r="M291" s="217"/>
      <c r="N291" s="217"/>
      <c r="O291" s="217"/>
    </row>
    <row r="292" spans="2:16" s="9" customFormat="1" ht="15" customHeight="1" x14ac:dyDescent="0.25">
      <c r="B292" s="271" t="s">
        <v>653</v>
      </c>
      <c r="C292" s="271" t="str">
        <f t="shared" ref="C292" si="22">D292&amp;B292</f>
        <v>2023F</v>
      </c>
      <c r="D292" s="212">
        <v>2023</v>
      </c>
      <c r="E292" s="212"/>
      <c r="F292" s="213">
        <v>107857</v>
      </c>
      <c r="G292" s="213">
        <v>430381</v>
      </c>
      <c r="H292" s="213">
        <v>368329</v>
      </c>
      <c r="I292" s="213">
        <v>7537655</v>
      </c>
      <c r="J292" s="213">
        <v>5990415</v>
      </c>
      <c r="K292" s="214">
        <v>3.99</v>
      </c>
      <c r="L292" s="214">
        <v>17.510000000000002</v>
      </c>
      <c r="M292" s="214">
        <v>26.31</v>
      </c>
      <c r="N292" s="214">
        <v>128.56</v>
      </c>
      <c r="O292" s="214">
        <v>65.55</v>
      </c>
    </row>
    <row r="293" spans="2:16" s="9" customFormat="1" ht="15" customHeight="1" x14ac:dyDescent="0.25">
      <c r="B293" s="271" t="s">
        <v>653</v>
      </c>
      <c r="C293" s="271" t="str">
        <f t="shared" si="21"/>
        <v>2022F</v>
      </c>
      <c r="D293" s="212">
        <v>2022</v>
      </c>
      <c r="E293" s="212"/>
      <c r="F293" s="213">
        <v>102471</v>
      </c>
      <c r="G293" s="213">
        <v>398687</v>
      </c>
      <c r="H293" s="213">
        <v>339353</v>
      </c>
      <c r="I293" s="213">
        <v>6600310</v>
      </c>
      <c r="J293" s="213">
        <v>5246068</v>
      </c>
      <c r="K293" s="214">
        <v>3.89</v>
      </c>
      <c r="L293" s="214">
        <v>16.559999999999999</v>
      </c>
      <c r="M293" s="214">
        <v>24.2</v>
      </c>
      <c r="N293" s="214">
        <v>124.43</v>
      </c>
      <c r="O293" s="214">
        <v>67.400000000000006</v>
      </c>
    </row>
    <row r="294" spans="2:16" s="9" customFormat="1" ht="15" customHeight="1" x14ac:dyDescent="0.25">
      <c r="B294" s="271" t="s">
        <v>653</v>
      </c>
      <c r="C294" s="271" t="str">
        <f t="shared" si="21"/>
        <v>2021F</v>
      </c>
      <c r="D294" s="212">
        <v>2021</v>
      </c>
      <c r="E294" s="212"/>
      <c r="F294" s="213">
        <v>97355</v>
      </c>
      <c r="G294" s="213">
        <v>379599</v>
      </c>
      <c r="H294" s="213">
        <v>323608</v>
      </c>
      <c r="I294" s="213">
        <v>5979981</v>
      </c>
      <c r="J294" s="213">
        <v>4737012</v>
      </c>
      <c r="K294" s="214">
        <v>3.9</v>
      </c>
      <c r="L294" s="214">
        <v>15.75</v>
      </c>
      <c r="M294" s="214">
        <v>22.69</v>
      </c>
      <c r="N294" s="214">
        <v>122.81</v>
      </c>
      <c r="O294" s="214">
        <v>68.42</v>
      </c>
    </row>
    <row r="295" spans="2:16" s="9" customFormat="1" ht="15" customHeight="1" x14ac:dyDescent="0.25">
      <c r="B295" s="271" t="s">
        <v>653</v>
      </c>
      <c r="C295" s="271" t="str">
        <f t="shared" si="21"/>
        <v>2020F</v>
      </c>
      <c r="D295" s="131">
        <v>2020</v>
      </c>
      <c r="E295" s="131"/>
      <c r="F295" s="132">
        <v>92328</v>
      </c>
      <c r="G295" s="132">
        <v>362320</v>
      </c>
      <c r="H295" s="132">
        <v>308943</v>
      </c>
      <c r="I295" s="132">
        <v>5408286</v>
      </c>
      <c r="J295" s="132">
        <v>4269067</v>
      </c>
      <c r="K295" s="133">
        <v>3.92</v>
      </c>
      <c r="L295" s="133">
        <v>14.93</v>
      </c>
      <c r="M295" s="133">
        <v>21.14</v>
      </c>
      <c r="N295" s="133">
        <v>120.76</v>
      </c>
      <c r="O295" s="133">
        <v>69.5</v>
      </c>
    </row>
    <row r="296" spans="2:16" s="9" customFormat="1" ht="15" customHeight="1" x14ac:dyDescent="0.25">
      <c r="B296" s="271" t="s">
        <v>653</v>
      </c>
      <c r="C296" s="271" t="str">
        <f t="shared" si="21"/>
        <v>2019F</v>
      </c>
      <c r="D296" s="131">
        <v>2019</v>
      </c>
      <c r="E296" s="131"/>
      <c r="F296" s="132">
        <v>90430</v>
      </c>
      <c r="G296" s="132">
        <v>353398</v>
      </c>
      <c r="H296" s="132">
        <v>300786</v>
      </c>
      <c r="I296" s="132">
        <v>5191925</v>
      </c>
      <c r="J296" s="132">
        <v>4075353</v>
      </c>
      <c r="K296" s="133">
        <v>3.91</v>
      </c>
      <c r="L296" s="133">
        <v>14.69</v>
      </c>
      <c r="M296" s="133">
        <v>21</v>
      </c>
      <c r="N296" s="133">
        <v>121.67</v>
      </c>
      <c r="O296" s="133">
        <v>68.45</v>
      </c>
    </row>
    <row r="297" spans="2:16" s="9" customFormat="1" ht="15" customHeight="1" x14ac:dyDescent="0.25">
      <c r="B297" s="271" t="s">
        <v>653</v>
      </c>
      <c r="C297" s="271" t="str">
        <f t="shared" si="21"/>
        <v>2018F</v>
      </c>
      <c r="D297" s="131">
        <v>2018</v>
      </c>
      <c r="E297" s="131"/>
      <c r="F297" s="132">
        <v>85311</v>
      </c>
      <c r="G297" s="132">
        <v>328053</v>
      </c>
      <c r="H297" s="132">
        <v>277670</v>
      </c>
      <c r="I297" s="132">
        <v>4638381</v>
      </c>
      <c r="J297" s="132">
        <v>3627209</v>
      </c>
      <c r="K297" s="133">
        <v>3.85</v>
      </c>
      <c r="L297" s="133">
        <v>14.14</v>
      </c>
      <c r="M297" s="133">
        <v>19.96</v>
      </c>
      <c r="N297" s="133">
        <v>119.48</v>
      </c>
      <c r="O297" s="133">
        <v>69.150000000000006</v>
      </c>
    </row>
    <row r="298" spans="2:16" s="5" customFormat="1" ht="15" customHeight="1" x14ac:dyDescent="0.25">
      <c r="B298" s="271" t="s">
        <v>653</v>
      </c>
      <c r="C298" s="271" t="str">
        <f t="shared" si="21"/>
        <v>2017F</v>
      </c>
      <c r="D298" s="131">
        <v>2017</v>
      </c>
      <c r="E298" s="131"/>
      <c r="F298" s="132">
        <v>81629</v>
      </c>
      <c r="G298" s="132">
        <v>312914</v>
      </c>
      <c r="H298" s="132">
        <v>264653</v>
      </c>
      <c r="I298" s="132">
        <v>4310210</v>
      </c>
      <c r="J298" s="132">
        <v>3380147</v>
      </c>
      <c r="K298" s="133">
        <v>3.83</v>
      </c>
      <c r="L298" s="133">
        <v>13.77</v>
      </c>
      <c r="M298" s="133">
        <v>18.559999999999999</v>
      </c>
      <c r="N298" s="133">
        <v>113.95</v>
      </c>
      <c r="O298" s="133">
        <v>72.42</v>
      </c>
      <c r="P298" s="9"/>
    </row>
    <row r="299" spans="2:16" s="5" customFormat="1" ht="15" customHeight="1" x14ac:dyDescent="0.25">
      <c r="B299" s="271" t="s">
        <v>653</v>
      </c>
      <c r="C299" s="271" t="str">
        <f t="shared" si="21"/>
        <v>2016F</v>
      </c>
      <c r="D299" s="131">
        <v>2016</v>
      </c>
      <c r="E299" s="131"/>
      <c r="F299" s="132">
        <v>78866</v>
      </c>
      <c r="G299" s="132">
        <v>301862</v>
      </c>
      <c r="H299" s="132">
        <v>255506</v>
      </c>
      <c r="I299" s="132">
        <v>4106914</v>
      </c>
      <c r="J299" s="132">
        <v>3213466</v>
      </c>
      <c r="K299" s="133">
        <v>3.83</v>
      </c>
      <c r="L299" s="133">
        <v>13.61</v>
      </c>
      <c r="M299" s="133">
        <v>17.34</v>
      </c>
      <c r="N299" s="133">
        <v>107.87</v>
      </c>
      <c r="O299" s="133">
        <v>76.540000000000006</v>
      </c>
      <c r="P299" s="9"/>
    </row>
    <row r="300" spans="2:16" s="5" customFormat="1" ht="15" customHeight="1" x14ac:dyDescent="0.25">
      <c r="B300" s="271" t="s">
        <v>653</v>
      </c>
      <c r="C300" s="271" t="str">
        <f t="shared" si="21"/>
        <v>2015F</v>
      </c>
      <c r="D300" s="131">
        <v>2015</v>
      </c>
      <c r="E300" s="131"/>
      <c r="F300" s="132">
        <v>77906</v>
      </c>
      <c r="G300" s="132">
        <v>297344</v>
      </c>
      <c r="H300" s="132">
        <v>251396</v>
      </c>
      <c r="I300" s="132">
        <v>4077265</v>
      </c>
      <c r="J300" s="132">
        <v>3188829</v>
      </c>
      <c r="K300" s="133">
        <v>3.82</v>
      </c>
      <c r="L300" s="133">
        <v>13.71</v>
      </c>
      <c r="M300" s="133">
        <v>17.690000000000001</v>
      </c>
      <c r="N300" s="133">
        <v>109.06</v>
      </c>
      <c r="O300" s="133">
        <v>75.459999999999994</v>
      </c>
      <c r="P300" s="9"/>
    </row>
    <row r="301" spans="2:16" s="5" customFormat="1" ht="15" customHeight="1" x14ac:dyDescent="0.25">
      <c r="B301" s="271" t="s">
        <v>653</v>
      </c>
      <c r="C301" s="271" t="str">
        <f t="shared" si="21"/>
        <v>2014F</v>
      </c>
      <c r="D301" s="131">
        <v>2014</v>
      </c>
      <c r="E301" s="131"/>
      <c r="F301" s="132">
        <v>77844</v>
      </c>
      <c r="G301" s="132">
        <v>294458</v>
      </c>
      <c r="H301" s="132">
        <v>248783</v>
      </c>
      <c r="I301" s="132">
        <v>4042906</v>
      </c>
      <c r="J301" s="132">
        <v>3189804</v>
      </c>
      <c r="K301" s="133">
        <v>3.78</v>
      </c>
      <c r="L301" s="133">
        <v>13.73</v>
      </c>
      <c r="M301" s="133">
        <v>17.62</v>
      </c>
      <c r="N301" s="133">
        <v>108.44</v>
      </c>
      <c r="O301" s="133">
        <v>75.75</v>
      </c>
      <c r="P301" s="9"/>
    </row>
    <row r="302" spans="2:16" s="5" customFormat="1" ht="15" customHeight="1" x14ac:dyDescent="0.25">
      <c r="B302" s="271" t="s">
        <v>653</v>
      </c>
      <c r="C302" s="271" t="str">
        <f t="shared" si="21"/>
        <v>2013F</v>
      </c>
      <c r="D302" s="131">
        <v>2013</v>
      </c>
      <c r="E302" s="131"/>
      <c r="F302" s="132">
        <v>81335</v>
      </c>
      <c r="G302" s="132">
        <v>307907</v>
      </c>
      <c r="H302" s="132">
        <v>259106</v>
      </c>
      <c r="I302" s="132">
        <v>4182342</v>
      </c>
      <c r="J302" s="132">
        <v>3273254</v>
      </c>
      <c r="K302" s="133">
        <v>3.79</v>
      </c>
      <c r="L302" s="133">
        <v>13.58</v>
      </c>
      <c r="M302" s="133">
        <v>17.28</v>
      </c>
      <c r="N302" s="133">
        <v>107.08</v>
      </c>
      <c r="O302" s="133">
        <v>75.930000000000007</v>
      </c>
      <c r="P302" s="9"/>
    </row>
    <row r="303" spans="2:16" s="5" customFormat="1" ht="15" customHeight="1" x14ac:dyDescent="0.25">
      <c r="B303" s="271" t="s">
        <v>653</v>
      </c>
      <c r="C303" s="271" t="str">
        <f t="shared" si="21"/>
        <v>2012F</v>
      </c>
      <c r="D303" s="131">
        <v>2012</v>
      </c>
      <c r="E303" s="131"/>
      <c r="F303" s="136">
        <v>87592</v>
      </c>
      <c r="G303" s="136">
        <v>340913</v>
      </c>
      <c r="H303" s="136">
        <v>287637</v>
      </c>
      <c r="I303" s="136">
        <v>4582208</v>
      </c>
      <c r="J303" s="136">
        <v>3574401</v>
      </c>
      <c r="K303" s="137">
        <v>3.89</v>
      </c>
      <c r="L303" s="137">
        <v>13.44</v>
      </c>
      <c r="M303" s="137">
        <v>17.010000000000002</v>
      </c>
      <c r="N303" s="137">
        <v>106.77</v>
      </c>
      <c r="O303" s="137">
        <v>76.13</v>
      </c>
    </row>
    <row r="304" spans="2:16" s="9" customFormat="1" ht="15" customHeight="1" collapsed="1" x14ac:dyDescent="0.25">
      <c r="B304" s="271" t="s">
        <v>653</v>
      </c>
      <c r="C304" s="271" t="str">
        <f t="shared" si="21"/>
        <v>2011F</v>
      </c>
      <c r="D304" s="131">
        <v>2011</v>
      </c>
      <c r="E304" s="131"/>
      <c r="F304" s="136">
        <v>97980</v>
      </c>
      <c r="G304" s="136">
        <v>403575</v>
      </c>
      <c r="H304" s="136">
        <v>343857</v>
      </c>
      <c r="I304" s="136">
        <v>5440376</v>
      </c>
      <c r="J304" s="136">
        <v>4263818</v>
      </c>
      <c r="K304" s="137">
        <v>4.12</v>
      </c>
      <c r="L304" s="137">
        <v>13.48</v>
      </c>
      <c r="M304" s="137">
        <v>17.940000000000001</v>
      </c>
      <c r="N304" s="137">
        <v>113.41</v>
      </c>
      <c r="O304" s="137">
        <v>72.64</v>
      </c>
      <c r="P304" s="5"/>
    </row>
    <row r="305" spans="2:16" s="9" customFormat="1" ht="15" customHeight="1" x14ac:dyDescent="0.25">
      <c r="B305" s="271" t="s">
        <v>653</v>
      </c>
      <c r="C305" s="271" t="str">
        <f t="shared" si="21"/>
        <v>2010F</v>
      </c>
      <c r="D305" s="131">
        <v>2010</v>
      </c>
      <c r="E305" s="131"/>
      <c r="F305" s="136">
        <v>105463</v>
      </c>
      <c r="G305" s="136">
        <v>444669</v>
      </c>
      <c r="H305" s="136">
        <v>380763</v>
      </c>
      <c r="I305" s="136">
        <v>5887690</v>
      </c>
      <c r="J305" s="136">
        <v>4644342</v>
      </c>
      <c r="K305" s="137">
        <v>4.22</v>
      </c>
      <c r="L305" s="137">
        <v>13.24</v>
      </c>
      <c r="M305" s="137">
        <v>19.190000000000001</v>
      </c>
      <c r="N305" s="137">
        <v>124.07</v>
      </c>
      <c r="O305" s="137">
        <v>66.86</v>
      </c>
      <c r="P305" s="5"/>
    </row>
    <row r="306" spans="2:16" s="9" customFormat="1" ht="15" customHeight="1" x14ac:dyDescent="0.25">
      <c r="B306" s="271" t="s">
        <v>653</v>
      </c>
      <c r="C306" s="271" t="str">
        <f t="shared" si="21"/>
        <v>2009F</v>
      </c>
      <c r="D306" s="131">
        <v>2009</v>
      </c>
      <c r="E306" s="131"/>
      <c r="F306" s="136">
        <v>116686</v>
      </c>
      <c r="G306" s="136">
        <v>487348</v>
      </c>
      <c r="H306" s="136">
        <v>412617</v>
      </c>
      <c r="I306" s="136">
        <v>6157044</v>
      </c>
      <c r="J306" s="136">
        <v>4793429</v>
      </c>
      <c r="K306" s="137">
        <v>4.18</v>
      </c>
      <c r="L306" s="137">
        <v>12.63</v>
      </c>
      <c r="M306" s="137">
        <v>19.170000000000002</v>
      </c>
      <c r="N306" s="137">
        <v>128.5</v>
      </c>
      <c r="O306" s="137">
        <v>63.63</v>
      </c>
      <c r="P306" s="5"/>
    </row>
    <row r="307" spans="2:16" s="9" customFormat="1" ht="15" customHeight="1" x14ac:dyDescent="0.25">
      <c r="B307" s="271" t="s">
        <v>653</v>
      </c>
      <c r="C307" s="271" t="str">
        <f t="shared" si="21"/>
        <v>2008F</v>
      </c>
      <c r="D307" s="131">
        <v>2008</v>
      </c>
      <c r="E307" s="131"/>
      <c r="F307" s="136">
        <v>125045</v>
      </c>
      <c r="G307" s="136">
        <v>525468</v>
      </c>
      <c r="H307" s="136">
        <v>444083</v>
      </c>
      <c r="I307" s="136">
        <v>6500048</v>
      </c>
      <c r="J307" s="136">
        <v>5054234</v>
      </c>
      <c r="K307" s="137">
        <v>4.2</v>
      </c>
      <c r="L307" s="137">
        <v>12.37</v>
      </c>
      <c r="M307" s="137">
        <v>19.420000000000002</v>
      </c>
      <c r="N307" s="137">
        <v>132.66999999999999</v>
      </c>
      <c r="O307" s="137">
        <v>61.32</v>
      </c>
      <c r="P307" s="5"/>
    </row>
    <row r="308" spans="2:16" s="5" customFormat="1" ht="15" customHeight="1" x14ac:dyDescent="0.25">
      <c r="B308" s="271"/>
      <c r="C308" s="271"/>
      <c r="D308" s="215" t="s">
        <v>61</v>
      </c>
      <c r="E308" s="215"/>
      <c r="F308" s="216"/>
      <c r="G308" s="216"/>
      <c r="H308" s="216"/>
      <c r="I308" s="216"/>
      <c r="J308" s="216"/>
      <c r="K308" s="217"/>
      <c r="L308" s="217"/>
      <c r="M308" s="217"/>
      <c r="N308" s="217"/>
      <c r="O308" s="217"/>
      <c r="P308" s="9"/>
    </row>
    <row r="309" spans="2:16" s="5" customFormat="1" ht="15" customHeight="1" x14ac:dyDescent="0.25">
      <c r="B309" s="271" t="s">
        <v>654</v>
      </c>
      <c r="C309" s="271" t="str">
        <f t="shared" ref="C309" si="23">D309&amp;B309</f>
        <v>2023G</v>
      </c>
      <c r="D309" s="212">
        <v>2023</v>
      </c>
      <c r="E309" s="212"/>
      <c r="F309" s="213">
        <v>217389</v>
      </c>
      <c r="G309" s="213">
        <v>842385</v>
      </c>
      <c r="H309" s="213">
        <v>714342</v>
      </c>
      <c r="I309" s="213">
        <v>16423879</v>
      </c>
      <c r="J309" s="213">
        <v>12855420</v>
      </c>
      <c r="K309" s="214">
        <v>3.88</v>
      </c>
      <c r="L309" s="214">
        <v>19.5</v>
      </c>
      <c r="M309" s="214">
        <v>31.23</v>
      </c>
      <c r="N309" s="214">
        <v>135.85</v>
      </c>
      <c r="O309" s="214">
        <v>61.93</v>
      </c>
      <c r="P309" s="9"/>
    </row>
    <row r="310" spans="2:16" s="5" customFormat="1" ht="15" customHeight="1" x14ac:dyDescent="0.25">
      <c r="B310" s="271" t="s">
        <v>654</v>
      </c>
      <c r="C310" s="271" t="str">
        <f t="shared" si="21"/>
        <v>2022G</v>
      </c>
      <c r="D310" s="212">
        <v>2022</v>
      </c>
      <c r="E310" s="212"/>
      <c r="F310" s="213">
        <v>217173</v>
      </c>
      <c r="G310" s="213">
        <v>825653</v>
      </c>
      <c r="H310" s="213">
        <v>697322</v>
      </c>
      <c r="I310" s="213">
        <v>14790644</v>
      </c>
      <c r="J310" s="213">
        <v>11544720</v>
      </c>
      <c r="K310" s="214">
        <v>3.8</v>
      </c>
      <c r="L310" s="214">
        <v>17.91</v>
      </c>
      <c r="M310" s="214">
        <v>29.4</v>
      </c>
      <c r="N310" s="214">
        <v>138.59</v>
      </c>
      <c r="O310" s="214">
        <v>60.56</v>
      </c>
      <c r="P310" s="9"/>
    </row>
    <row r="311" spans="2:16" s="5" customFormat="1" ht="15" customHeight="1" x14ac:dyDescent="0.25">
      <c r="B311" s="271" t="s">
        <v>654</v>
      </c>
      <c r="C311" s="271" t="str">
        <f t="shared" si="21"/>
        <v>2021G</v>
      </c>
      <c r="D311" s="212">
        <v>2021</v>
      </c>
      <c r="E311" s="212"/>
      <c r="F311" s="213">
        <v>215729</v>
      </c>
      <c r="G311" s="213">
        <v>798772</v>
      </c>
      <c r="H311" s="213">
        <v>672565</v>
      </c>
      <c r="I311" s="213">
        <v>13459756</v>
      </c>
      <c r="J311" s="213">
        <v>10518874</v>
      </c>
      <c r="K311" s="214">
        <v>3.7</v>
      </c>
      <c r="L311" s="214">
        <v>16.850000000000001</v>
      </c>
      <c r="M311" s="214">
        <v>27.23</v>
      </c>
      <c r="N311" s="214">
        <v>136.08000000000001</v>
      </c>
      <c r="O311" s="214">
        <v>62.53</v>
      </c>
      <c r="P311" s="9"/>
    </row>
    <row r="312" spans="2:16" s="5" customFormat="1" ht="15" customHeight="1" x14ac:dyDescent="0.25">
      <c r="B312" s="271" t="s">
        <v>654</v>
      </c>
      <c r="C312" s="271" t="str">
        <f t="shared" si="21"/>
        <v>2020G</v>
      </c>
      <c r="D312" s="131">
        <v>2020</v>
      </c>
      <c r="E312" s="131"/>
      <c r="F312" s="132">
        <v>215033</v>
      </c>
      <c r="G312" s="132">
        <v>798826</v>
      </c>
      <c r="H312" s="132">
        <v>669068</v>
      </c>
      <c r="I312" s="132">
        <v>12601664</v>
      </c>
      <c r="J312" s="132">
        <v>9904818</v>
      </c>
      <c r="K312" s="133">
        <v>3.71</v>
      </c>
      <c r="L312" s="133">
        <v>15.78</v>
      </c>
      <c r="M312" s="133">
        <v>23.83</v>
      </c>
      <c r="N312" s="133">
        <v>126.55</v>
      </c>
      <c r="O312" s="133">
        <v>66.63</v>
      </c>
      <c r="P312" s="9"/>
    </row>
    <row r="313" spans="2:16" s="5" customFormat="1" ht="15" customHeight="1" x14ac:dyDescent="0.25">
      <c r="B313" s="271" t="s">
        <v>654</v>
      </c>
      <c r="C313" s="271" t="str">
        <f t="shared" si="21"/>
        <v>2019G</v>
      </c>
      <c r="D313" s="131">
        <v>2019</v>
      </c>
      <c r="E313" s="131"/>
      <c r="F313" s="132">
        <v>218440</v>
      </c>
      <c r="G313" s="132">
        <v>808514</v>
      </c>
      <c r="H313" s="132">
        <v>678134</v>
      </c>
      <c r="I313" s="132">
        <v>12614195</v>
      </c>
      <c r="J313" s="132">
        <v>9815165</v>
      </c>
      <c r="K313" s="133">
        <v>3.7</v>
      </c>
      <c r="L313" s="133">
        <v>15.6</v>
      </c>
      <c r="M313" s="133">
        <v>24.27</v>
      </c>
      <c r="N313" s="133">
        <v>130.47</v>
      </c>
      <c r="O313" s="133">
        <v>63.54</v>
      </c>
      <c r="P313" s="9"/>
    </row>
    <row r="314" spans="2:16" s="5" customFormat="1" ht="15" customHeight="1" x14ac:dyDescent="0.25">
      <c r="B314" s="271" t="s">
        <v>654</v>
      </c>
      <c r="C314" s="271" t="str">
        <f t="shared" si="21"/>
        <v>2018G</v>
      </c>
      <c r="D314" s="131">
        <v>2018</v>
      </c>
      <c r="E314" s="131"/>
      <c r="F314" s="132">
        <v>217831</v>
      </c>
      <c r="G314" s="132">
        <v>791887</v>
      </c>
      <c r="H314" s="132">
        <v>659304</v>
      </c>
      <c r="I314" s="132">
        <v>11840099</v>
      </c>
      <c r="J314" s="132">
        <v>9221079</v>
      </c>
      <c r="K314" s="133">
        <v>3.64</v>
      </c>
      <c r="L314" s="133">
        <v>14.95</v>
      </c>
      <c r="M314" s="133">
        <v>23.7</v>
      </c>
      <c r="N314" s="133">
        <v>131.99</v>
      </c>
      <c r="O314" s="133">
        <v>62.25</v>
      </c>
      <c r="P314" s="9"/>
    </row>
    <row r="315" spans="2:16" s="5" customFormat="1" ht="15" customHeight="1" x14ac:dyDescent="0.25">
      <c r="B315" s="271" t="s">
        <v>654</v>
      </c>
      <c r="C315" s="271" t="str">
        <f t="shared" si="21"/>
        <v>2017G</v>
      </c>
      <c r="D315" s="131">
        <v>2017</v>
      </c>
      <c r="E315" s="131"/>
      <c r="F315" s="132">
        <v>219190</v>
      </c>
      <c r="G315" s="132">
        <v>768712</v>
      </c>
      <c r="H315" s="132">
        <v>635418</v>
      </c>
      <c r="I315" s="132">
        <v>11074263</v>
      </c>
      <c r="J315" s="132">
        <v>8646277</v>
      </c>
      <c r="K315" s="133">
        <v>3.51</v>
      </c>
      <c r="L315" s="133">
        <v>14.41</v>
      </c>
      <c r="M315" s="133">
        <v>22.99</v>
      </c>
      <c r="N315" s="133">
        <v>131.91999999999999</v>
      </c>
      <c r="O315" s="133">
        <v>61.98</v>
      </c>
      <c r="P315" s="9"/>
    </row>
    <row r="316" spans="2:16" s="5" customFormat="1" ht="15" customHeight="1" x14ac:dyDescent="0.25">
      <c r="B316" s="271" t="s">
        <v>654</v>
      </c>
      <c r="C316" s="271" t="str">
        <f t="shared" si="21"/>
        <v>2016G</v>
      </c>
      <c r="D316" s="131">
        <v>2016</v>
      </c>
      <c r="E316" s="131"/>
      <c r="F316" s="132">
        <v>220359</v>
      </c>
      <c r="G316" s="132">
        <v>749170</v>
      </c>
      <c r="H316" s="132">
        <v>616895</v>
      </c>
      <c r="I316" s="132">
        <v>10454195</v>
      </c>
      <c r="J316" s="132">
        <v>8143026</v>
      </c>
      <c r="K316" s="133">
        <v>3.4</v>
      </c>
      <c r="L316" s="133">
        <v>13.95</v>
      </c>
      <c r="M316" s="133">
        <v>21.91</v>
      </c>
      <c r="N316" s="133">
        <v>129.31</v>
      </c>
      <c r="O316" s="133">
        <v>63.05</v>
      </c>
      <c r="P316" s="9"/>
    </row>
    <row r="317" spans="2:16" s="5" customFormat="1" ht="15" customHeight="1" x14ac:dyDescent="0.25">
      <c r="B317" s="271" t="s">
        <v>654</v>
      </c>
      <c r="C317" s="271" t="str">
        <f t="shared" si="21"/>
        <v>2015G</v>
      </c>
      <c r="D317" s="131">
        <v>2015</v>
      </c>
      <c r="E317" s="131"/>
      <c r="F317" s="132">
        <v>222034</v>
      </c>
      <c r="G317" s="132">
        <v>735834</v>
      </c>
      <c r="H317" s="132">
        <v>602178</v>
      </c>
      <c r="I317" s="132">
        <v>10017467</v>
      </c>
      <c r="J317" s="132">
        <v>7782585</v>
      </c>
      <c r="K317" s="133">
        <v>3.31</v>
      </c>
      <c r="L317" s="133">
        <v>13.61</v>
      </c>
      <c r="M317" s="133">
        <v>21.06</v>
      </c>
      <c r="N317" s="133">
        <v>126.59</v>
      </c>
      <c r="O317" s="133">
        <v>64</v>
      </c>
      <c r="P317" s="9"/>
    </row>
    <row r="318" spans="2:16" s="5" customFormat="1" ht="15" customHeight="1" x14ac:dyDescent="0.25">
      <c r="B318" s="271" t="s">
        <v>654</v>
      </c>
      <c r="C318" s="271" t="str">
        <f t="shared" si="21"/>
        <v>2014G</v>
      </c>
      <c r="D318" s="131">
        <v>2014</v>
      </c>
      <c r="E318" s="131"/>
      <c r="F318" s="132">
        <v>221846</v>
      </c>
      <c r="G318" s="132">
        <v>719005</v>
      </c>
      <c r="H318" s="132">
        <v>587002</v>
      </c>
      <c r="I318" s="132">
        <v>9645016</v>
      </c>
      <c r="J318" s="132">
        <v>7481441</v>
      </c>
      <c r="K318" s="133">
        <v>3.24</v>
      </c>
      <c r="L318" s="133">
        <v>13.41</v>
      </c>
      <c r="M318" s="133">
        <v>20.34</v>
      </c>
      <c r="N318" s="133">
        <v>123.78</v>
      </c>
      <c r="O318" s="133">
        <v>65.23</v>
      </c>
      <c r="P318" s="9"/>
    </row>
    <row r="319" spans="2:16" s="9" customFormat="1" ht="15" customHeight="1" collapsed="1" x14ac:dyDescent="0.25">
      <c r="B319" s="271" t="s">
        <v>654</v>
      </c>
      <c r="C319" s="271" t="str">
        <f t="shared" si="21"/>
        <v>2013G</v>
      </c>
      <c r="D319" s="131">
        <v>2013</v>
      </c>
      <c r="E319" s="131"/>
      <c r="F319" s="132">
        <v>226644</v>
      </c>
      <c r="G319" s="132">
        <v>723488</v>
      </c>
      <c r="H319" s="132">
        <v>585735</v>
      </c>
      <c r="I319" s="132">
        <v>9501461</v>
      </c>
      <c r="J319" s="132">
        <v>7367675</v>
      </c>
      <c r="K319" s="133">
        <v>3.19</v>
      </c>
      <c r="L319" s="133">
        <v>13.13</v>
      </c>
      <c r="M319" s="133">
        <v>19.14</v>
      </c>
      <c r="N319" s="133">
        <v>117.98</v>
      </c>
      <c r="O319" s="133">
        <v>67.709999999999994</v>
      </c>
    </row>
    <row r="320" spans="2:16" s="9" customFormat="1" ht="15" customHeight="1" x14ac:dyDescent="0.25">
      <c r="B320" s="271" t="s">
        <v>654</v>
      </c>
      <c r="C320" s="271" t="str">
        <f t="shared" si="21"/>
        <v>2012G</v>
      </c>
      <c r="D320" s="131">
        <v>2012</v>
      </c>
      <c r="E320" s="131"/>
      <c r="F320" s="136">
        <v>232625</v>
      </c>
      <c r="G320" s="136">
        <v>747594</v>
      </c>
      <c r="H320" s="136">
        <v>604093</v>
      </c>
      <c r="I320" s="136">
        <v>9920894</v>
      </c>
      <c r="J320" s="136">
        <v>7642159</v>
      </c>
      <c r="K320" s="137">
        <v>3.21</v>
      </c>
      <c r="L320" s="137">
        <v>13.27</v>
      </c>
      <c r="M320" s="137">
        <v>18.34</v>
      </c>
      <c r="N320" s="137">
        <v>111.69</v>
      </c>
      <c r="O320" s="137">
        <v>71.34</v>
      </c>
      <c r="P320" s="5"/>
    </row>
    <row r="321" spans="2:16" s="9" customFormat="1" ht="15" customHeight="1" x14ac:dyDescent="0.25">
      <c r="B321" s="271" t="s">
        <v>654</v>
      </c>
      <c r="C321" s="271" t="str">
        <f t="shared" si="21"/>
        <v>2011G</v>
      </c>
      <c r="D321" s="131">
        <v>2011</v>
      </c>
      <c r="E321" s="131"/>
      <c r="F321" s="136">
        <v>243873</v>
      </c>
      <c r="G321" s="136">
        <v>794138</v>
      </c>
      <c r="H321" s="136">
        <v>644116</v>
      </c>
      <c r="I321" s="136">
        <v>10654593</v>
      </c>
      <c r="J321" s="136">
        <v>8208698</v>
      </c>
      <c r="K321" s="137">
        <v>3.26</v>
      </c>
      <c r="L321" s="137">
        <v>13.42</v>
      </c>
      <c r="M321" s="137">
        <v>19.16</v>
      </c>
      <c r="N321" s="137">
        <v>115.85</v>
      </c>
      <c r="O321" s="137">
        <v>69.209999999999994</v>
      </c>
      <c r="P321" s="5"/>
    </row>
    <row r="322" spans="2:16" s="9" customFormat="1" ht="15" customHeight="1" x14ac:dyDescent="0.25">
      <c r="B322" s="271" t="s">
        <v>654</v>
      </c>
      <c r="C322" s="271" t="str">
        <f t="shared" si="21"/>
        <v>2010G</v>
      </c>
      <c r="D322" s="131">
        <v>2010</v>
      </c>
      <c r="E322" s="131"/>
      <c r="F322" s="136">
        <v>251463</v>
      </c>
      <c r="G322" s="136">
        <v>812944</v>
      </c>
      <c r="H322" s="136">
        <v>662956</v>
      </c>
      <c r="I322" s="136">
        <v>10908428</v>
      </c>
      <c r="J322" s="136">
        <v>8463169</v>
      </c>
      <c r="K322" s="137">
        <v>3.23</v>
      </c>
      <c r="L322" s="137">
        <v>13.42</v>
      </c>
      <c r="M322" s="137">
        <v>20.75</v>
      </c>
      <c r="N322" s="137">
        <v>126.1</v>
      </c>
      <c r="O322" s="137">
        <v>63.92</v>
      </c>
      <c r="P322" s="5"/>
    </row>
    <row r="323" spans="2:16" s="5" customFormat="1" ht="15" customHeight="1" x14ac:dyDescent="0.25">
      <c r="B323" s="271" t="s">
        <v>654</v>
      </c>
      <c r="C323" s="271" t="str">
        <f t="shared" si="21"/>
        <v>2009G</v>
      </c>
      <c r="D323" s="131">
        <v>2009</v>
      </c>
      <c r="E323" s="131"/>
      <c r="F323" s="136">
        <v>265645</v>
      </c>
      <c r="G323" s="136">
        <v>824383</v>
      </c>
      <c r="H323" s="136">
        <v>661496</v>
      </c>
      <c r="I323" s="136">
        <v>10807823</v>
      </c>
      <c r="J323" s="136">
        <v>8371416</v>
      </c>
      <c r="K323" s="137">
        <v>3.1</v>
      </c>
      <c r="L323" s="137">
        <v>13.11</v>
      </c>
      <c r="M323" s="137">
        <v>20.34</v>
      </c>
      <c r="N323" s="137">
        <v>124.47</v>
      </c>
      <c r="O323" s="137">
        <v>63.78</v>
      </c>
    </row>
    <row r="324" spans="2:16" s="5" customFormat="1" ht="15" customHeight="1" x14ac:dyDescent="0.25">
      <c r="B324" s="271" t="s">
        <v>654</v>
      </c>
      <c r="C324" s="271" t="str">
        <f t="shared" si="21"/>
        <v>2008G</v>
      </c>
      <c r="D324" s="131">
        <v>2008</v>
      </c>
      <c r="E324" s="131"/>
      <c r="F324" s="136">
        <v>276418</v>
      </c>
      <c r="G324" s="136">
        <v>844024</v>
      </c>
      <c r="H324" s="136">
        <v>675816</v>
      </c>
      <c r="I324" s="136">
        <v>10893145</v>
      </c>
      <c r="J324" s="136">
        <v>8404181</v>
      </c>
      <c r="K324" s="137">
        <v>3.05</v>
      </c>
      <c r="L324" s="137">
        <v>12.91</v>
      </c>
      <c r="M324" s="137">
        <v>20.69</v>
      </c>
      <c r="N324" s="137">
        <v>128.36000000000001</v>
      </c>
      <c r="O324" s="137">
        <v>61.67</v>
      </c>
    </row>
    <row r="325" spans="2:16" s="5" customFormat="1" ht="15" customHeight="1" x14ac:dyDescent="0.25">
      <c r="B325" s="271"/>
      <c r="C325" s="271"/>
      <c r="D325" s="215" t="s">
        <v>52</v>
      </c>
      <c r="E325" s="215"/>
      <c r="F325" s="216"/>
      <c r="G325" s="216"/>
      <c r="H325" s="216"/>
      <c r="I325" s="216"/>
      <c r="J325" s="216"/>
      <c r="K325" s="217"/>
      <c r="L325" s="217"/>
      <c r="M325" s="217"/>
      <c r="N325" s="217"/>
      <c r="O325" s="217"/>
      <c r="P325" s="9"/>
    </row>
    <row r="326" spans="2:16" s="5" customFormat="1" ht="15" customHeight="1" x14ac:dyDescent="0.25">
      <c r="B326" s="271" t="s">
        <v>655</v>
      </c>
      <c r="C326" s="271" t="str">
        <f t="shared" ref="C326" si="24">D326&amp;B326</f>
        <v>2023H</v>
      </c>
      <c r="D326" s="212">
        <v>2023</v>
      </c>
      <c r="E326" s="212"/>
      <c r="F326" s="213">
        <v>54103</v>
      </c>
      <c r="G326" s="213">
        <v>222738</v>
      </c>
      <c r="H326" s="213">
        <v>192156</v>
      </c>
      <c r="I326" s="213">
        <v>6027887</v>
      </c>
      <c r="J326" s="213">
        <v>4691203</v>
      </c>
      <c r="K326" s="214">
        <v>4.12</v>
      </c>
      <c r="L326" s="214">
        <v>27.06</v>
      </c>
      <c r="M326" s="214">
        <v>47</v>
      </c>
      <c r="N326" s="214">
        <v>149.82</v>
      </c>
      <c r="O326" s="214">
        <v>58.52</v>
      </c>
      <c r="P326" s="9"/>
    </row>
    <row r="327" spans="2:16" s="5" customFormat="1" ht="15" customHeight="1" x14ac:dyDescent="0.25">
      <c r="B327" s="271" t="s">
        <v>655</v>
      </c>
      <c r="C327" s="271" t="str">
        <f t="shared" si="21"/>
        <v>2022H</v>
      </c>
      <c r="D327" s="212">
        <v>2022</v>
      </c>
      <c r="E327" s="212"/>
      <c r="F327" s="213">
        <v>42978</v>
      </c>
      <c r="G327" s="213">
        <v>200020</v>
      </c>
      <c r="H327" s="213">
        <v>177092</v>
      </c>
      <c r="I327" s="213">
        <v>5365902</v>
      </c>
      <c r="J327" s="213">
        <v>4254775</v>
      </c>
      <c r="K327" s="214">
        <v>4.6500000000000004</v>
      </c>
      <c r="L327" s="214">
        <v>26.83</v>
      </c>
      <c r="M327" s="214">
        <v>44.55</v>
      </c>
      <c r="N327" s="214">
        <v>147.02000000000001</v>
      </c>
      <c r="O327" s="214">
        <v>61.83</v>
      </c>
      <c r="P327" s="9"/>
    </row>
    <row r="328" spans="2:16" s="5" customFormat="1" ht="15" customHeight="1" x14ac:dyDescent="0.25">
      <c r="B328" s="271" t="s">
        <v>655</v>
      </c>
      <c r="C328" s="271" t="str">
        <f t="shared" si="21"/>
        <v>2021H</v>
      </c>
      <c r="D328" s="212">
        <v>2021</v>
      </c>
      <c r="E328" s="212"/>
      <c r="F328" s="213">
        <v>36483</v>
      </c>
      <c r="G328" s="213">
        <v>188973</v>
      </c>
      <c r="H328" s="213">
        <v>170497</v>
      </c>
      <c r="I328" s="213">
        <v>4636784</v>
      </c>
      <c r="J328" s="213">
        <v>3619580</v>
      </c>
      <c r="K328" s="214">
        <v>5.18</v>
      </c>
      <c r="L328" s="214">
        <v>24.54</v>
      </c>
      <c r="M328" s="214">
        <v>35.04</v>
      </c>
      <c r="N328" s="214">
        <v>128.84</v>
      </c>
      <c r="O328" s="214">
        <v>72.92</v>
      </c>
      <c r="P328" s="9"/>
    </row>
    <row r="329" spans="2:16" s="5" customFormat="1" ht="15" customHeight="1" x14ac:dyDescent="0.25">
      <c r="B329" s="271" t="s">
        <v>655</v>
      </c>
      <c r="C329" s="271" t="str">
        <f t="shared" si="21"/>
        <v>2020H</v>
      </c>
      <c r="D329" s="131">
        <v>2020</v>
      </c>
      <c r="E329" s="131"/>
      <c r="F329" s="132">
        <v>34237</v>
      </c>
      <c r="G329" s="132">
        <v>186628</v>
      </c>
      <c r="H329" s="132">
        <v>170502</v>
      </c>
      <c r="I329" s="132">
        <v>4416661</v>
      </c>
      <c r="J329" s="132">
        <v>3446325</v>
      </c>
      <c r="K329" s="133">
        <v>5.45</v>
      </c>
      <c r="L329" s="133">
        <v>23.67</v>
      </c>
      <c r="M329" s="133">
        <v>28.61</v>
      </c>
      <c r="N329" s="133">
        <v>110.45</v>
      </c>
      <c r="O329" s="133">
        <v>85.79</v>
      </c>
      <c r="P329" s="9"/>
    </row>
    <row r="330" spans="2:16" s="5" customFormat="1" ht="15" customHeight="1" x14ac:dyDescent="0.25">
      <c r="B330" s="271" t="s">
        <v>655</v>
      </c>
      <c r="C330" s="271" t="str">
        <f t="shared" si="21"/>
        <v>2019H</v>
      </c>
      <c r="D330" s="131">
        <v>2019</v>
      </c>
      <c r="E330" s="131"/>
      <c r="F330" s="132">
        <v>31331</v>
      </c>
      <c r="G330" s="132">
        <v>188123</v>
      </c>
      <c r="H330" s="132">
        <v>174497</v>
      </c>
      <c r="I330" s="132">
        <v>4814806</v>
      </c>
      <c r="J330" s="132">
        <v>3745791</v>
      </c>
      <c r="K330" s="133">
        <v>6</v>
      </c>
      <c r="L330" s="133">
        <v>25.59</v>
      </c>
      <c r="M330" s="133">
        <v>41.79</v>
      </c>
      <c r="N330" s="133">
        <v>151.46</v>
      </c>
      <c r="O330" s="133">
        <v>61.78</v>
      </c>
      <c r="P330" s="9"/>
    </row>
    <row r="331" spans="2:16" s="5" customFormat="1" ht="15" customHeight="1" x14ac:dyDescent="0.25">
      <c r="B331" s="271" t="s">
        <v>655</v>
      </c>
      <c r="C331" s="271" t="str">
        <f t="shared" si="21"/>
        <v>2018H</v>
      </c>
      <c r="D331" s="131">
        <v>2018</v>
      </c>
      <c r="E331" s="131"/>
      <c r="F331" s="132">
        <v>25592</v>
      </c>
      <c r="G331" s="132">
        <v>175559</v>
      </c>
      <c r="H331" s="132">
        <v>165606</v>
      </c>
      <c r="I331" s="132">
        <v>4478492</v>
      </c>
      <c r="J331" s="132">
        <v>3465399</v>
      </c>
      <c r="K331" s="133">
        <v>6.86</v>
      </c>
      <c r="L331" s="133">
        <v>25.51</v>
      </c>
      <c r="M331" s="133">
        <v>43.18</v>
      </c>
      <c r="N331" s="133">
        <v>159.66</v>
      </c>
      <c r="O331" s="133">
        <v>59.44</v>
      </c>
      <c r="P331" s="9"/>
    </row>
    <row r="332" spans="2:16" s="9" customFormat="1" ht="15" customHeight="1" collapsed="1" x14ac:dyDescent="0.25">
      <c r="B332" s="271" t="s">
        <v>655</v>
      </c>
      <c r="C332" s="271" t="str">
        <f t="shared" si="21"/>
        <v>2017H</v>
      </c>
      <c r="D332" s="131">
        <v>2017</v>
      </c>
      <c r="E332" s="131"/>
      <c r="F332" s="132">
        <v>22841</v>
      </c>
      <c r="G332" s="132">
        <v>166449</v>
      </c>
      <c r="H332" s="132">
        <v>158343</v>
      </c>
      <c r="I332" s="132">
        <v>4082121</v>
      </c>
      <c r="J332" s="132">
        <v>3171761</v>
      </c>
      <c r="K332" s="133">
        <v>7.29</v>
      </c>
      <c r="L332" s="133">
        <v>24.52</v>
      </c>
      <c r="M332" s="133">
        <v>43.19</v>
      </c>
      <c r="N332" s="133">
        <v>167.52</v>
      </c>
      <c r="O332" s="133">
        <v>56.93</v>
      </c>
    </row>
    <row r="333" spans="2:16" s="9" customFormat="1" ht="15" customHeight="1" collapsed="1" x14ac:dyDescent="0.25">
      <c r="B333" s="271" t="s">
        <v>655</v>
      </c>
      <c r="C333" s="271" t="str">
        <f t="shared" si="21"/>
        <v>2016H</v>
      </c>
      <c r="D333" s="131">
        <v>2016</v>
      </c>
      <c r="E333" s="131"/>
      <c r="F333" s="132">
        <v>21799</v>
      </c>
      <c r="G333" s="132">
        <v>159888</v>
      </c>
      <c r="H333" s="132">
        <v>152604</v>
      </c>
      <c r="I333" s="132">
        <v>3803937</v>
      </c>
      <c r="J333" s="132">
        <v>2973411</v>
      </c>
      <c r="K333" s="133">
        <v>7.33</v>
      </c>
      <c r="L333" s="133">
        <v>23.79</v>
      </c>
      <c r="M333" s="133">
        <v>41.53</v>
      </c>
      <c r="N333" s="133">
        <v>166.59</v>
      </c>
      <c r="O333" s="133">
        <v>57.39</v>
      </c>
    </row>
    <row r="334" spans="2:16" s="9" customFormat="1" ht="15" customHeight="1" collapsed="1" x14ac:dyDescent="0.25">
      <c r="B334" s="271" t="s">
        <v>655</v>
      </c>
      <c r="C334" s="271" t="str">
        <f t="shared" si="21"/>
        <v>2015H</v>
      </c>
      <c r="D334" s="131">
        <v>2015</v>
      </c>
      <c r="E334" s="131"/>
      <c r="F334" s="132">
        <v>21638</v>
      </c>
      <c r="G334" s="132">
        <v>154438</v>
      </c>
      <c r="H334" s="132">
        <v>147346</v>
      </c>
      <c r="I334" s="132">
        <v>3680364</v>
      </c>
      <c r="J334" s="132">
        <v>2855271</v>
      </c>
      <c r="K334" s="133">
        <v>7.14</v>
      </c>
      <c r="L334" s="133">
        <v>23.83</v>
      </c>
      <c r="M334" s="133">
        <v>41.29</v>
      </c>
      <c r="N334" s="133">
        <v>165.3</v>
      </c>
      <c r="O334" s="133">
        <v>57.82</v>
      </c>
    </row>
    <row r="335" spans="2:16" s="9" customFormat="1" ht="15" customHeight="1" x14ac:dyDescent="0.25">
      <c r="B335" s="271" t="s">
        <v>655</v>
      </c>
      <c r="C335" s="271" t="str">
        <f t="shared" si="21"/>
        <v>2014H</v>
      </c>
      <c r="D335" s="131">
        <v>2014</v>
      </c>
      <c r="E335" s="131"/>
      <c r="F335" s="132">
        <v>21876</v>
      </c>
      <c r="G335" s="132">
        <v>150874</v>
      </c>
      <c r="H335" s="132">
        <v>143694</v>
      </c>
      <c r="I335" s="132">
        <v>3472634</v>
      </c>
      <c r="J335" s="132">
        <v>2754292</v>
      </c>
      <c r="K335" s="133">
        <v>6.9</v>
      </c>
      <c r="L335" s="133">
        <v>23.02</v>
      </c>
      <c r="M335" s="133">
        <v>40.51</v>
      </c>
      <c r="N335" s="133">
        <v>167.61</v>
      </c>
      <c r="O335" s="133">
        <v>57</v>
      </c>
    </row>
    <row r="336" spans="2:16" s="9" customFormat="1" ht="15" customHeight="1" x14ac:dyDescent="0.25">
      <c r="B336" s="271" t="s">
        <v>655</v>
      </c>
      <c r="C336" s="271" t="str">
        <f t="shared" si="21"/>
        <v>2013H</v>
      </c>
      <c r="D336" s="131">
        <v>2013</v>
      </c>
      <c r="E336" s="131"/>
      <c r="F336" s="132">
        <v>22396</v>
      </c>
      <c r="G336" s="132">
        <v>147757</v>
      </c>
      <c r="H336" s="132">
        <v>140494</v>
      </c>
      <c r="I336" s="132">
        <v>3421946</v>
      </c>
      <c r="J336" s="132">
        <v>2669396</v>
      </c>
      <c r="K336" s="133">
        <v>6.6</v>
      </c>
      <c r="L336" s="133">
        <v>23.16</v>
      </c>
      <c r="M336" s="133">
        <v>40.03</v>
      </c>
      <c r="N336" s="133">
        <v>164.36</v>
      </c>
      <c r="O336" s="133">
        <v>58.32</v>
      </c>
    </row>
    <row r="337" spans="2:16" s="9" customFormat="1" ht="15" customHeight="1" x14ac:dyDescent="0.25">
      <c r="B337" s="271" t="s">
        <v>655</v>
      </c>
      <c r="C337" s="271" t="str">
        <f t="shared" si="21"/>
        <v>2012H</v>
      </c>
      <c r="D337" s="131">
        <v>2012</v>
      </c>
      <c r="E337" s="131"/>
      <c r="F337" s="136">
        <v>22882</v>
      </c>
      <c r="G337" s="136">
        <v>150267</v>
      </c>
      <c r="H337" s="136">
        <v>143131</v>
      </c>
      <c r="I337" s="136">
        <v>3421059</v>
      </c>
      <c r="J337" s="136">
        <v>2613691</v>
      </c>
      <c r="K337" s="137">
        <v>6.57</v>
      </c>
      <c r="L337" s="137">
        <v>22.77</v>
      </c>
      <c r="M337" s="137">
        <v>38.71</v>
      </c>
      <c r="N337" s="137">
        <v>161.96</v>
      </c>
      <c r="O337" s="137">
        <v>59.31</v>
      </c>
      <c r="P337" s="5"/>
    </row>
    <row r="338" spans="2:16" s="5" customFormat="1" ht="15" customHeight="1" x14ac:dyDescent="0.25">
      <c r="B338" s="271" t="s">
        <v>655</v>
      </c>
      <c r="C338" s="271" t="str">
        <f t="shared" si="21"/>
        <v>2011H</v>
      </c>
      <c r="D338" s="131">
        <v>2011</v>
      </c>
      <c r="E338" s="131"/>
      <c r="F338" s="136">
        <v>23750</v>
      </c>
      <c r="G338" s="136">
        <v>157972</v>
      </c>
      <c r="H338" s="136">
        <v>150567</v>
      </c>
      <c r="I338" s="136">
        <v>3604119</v>
      </c>
      <c r="J338" s="136">
        <v>2754829</v>
      </c>
      <c r="K338" s="137">
        <v>6.65</v>
      </c>
      <c r="L338" s="137">
        <v>22.81</v>
      </c>
      <c r="M338" s="137">
        <v>38.729999999999997</v>
      </c>
      <c r="N338" s="137">
        <v>161.80000000000001</v>
      </c>
      <c r="O338" s="137">
        <v>59.81</v>
      </c>
    </row>
    <row r="339" spans="2:16" s="5" customFormat="1" ht="15" customHeight="1" x14ac:dyDescent="0.25">
      <c r="B339" s="271" t="s">
        <v>655</v>
      </c>
      <c r="C339" s="271" t="str">
        <f t="shared" si="21"/>
        <v>2010H</v>
      </c>
      <c r="D339" s="131">
        <v>2010</v>
      </c>
      <c r="E339" s="131"/>
      <c r="F339" s="136">
        <v>24156</v>
      </c>
      <c r="G339" s="136">
        <v>160685</v>
      </c>
      <c r="H339" s="136">
        <v>153249</v>
      </c>
      <c r="I339" s="136">
        <v>3766986</v>
      </c>
      <c r="J339" s="136">
        <v>2911940</v>
      </c>
      <c r="K339" s="137">
        <v>6.65</v>
      </c>
      <c r="L339" s="137">
        <v>23.44</v>
      </c>
      <c r="M339" s="137">
        <v>39.909999999999997</v>
      </c>
      <c r="N339" s="137">
        <v>162.37</v>
      </c>
      <c r="O339" s="137">
        <v>59.65</v>
      </c>
    </row>
    <row r="340" spans="2:16" s="5" customFormat="1" ht="15" customHeight="1" x14ac:dyDescent="0.25">
      <c r="B340" s="271" t="s">
        <v>655</v>
      </c>
      <c r="C340" s="271" t="str">
        <f t="shared" si="21"/>
        <v>2009H</v>
      </c>
      <c r="D340" s="131">
        <v>2009</v>
      </c>
      <c r="E340" s="131"/>
      <c r="F340" s="136">
        <v>25095</v>
      </c>
      <c r="G340" s="136">
        <v>160858</v>
      </c>
      <c r="H340" s="136">
        <v>152919</v>
      </c>
      <c r="I340" s="136">
        <v>3644472</v>
      </c>
      <c r="J340" s="136">
        <v>2809869</v>
      </c>
      <c r="K340" s="137">
        <v>6.41</v>
      </c>
      <c r="L340" s="137">
        <v>22.66</v>
      </c>
      <c r="M340" s="137">
        <v>40.49</v>
      </c>
      <c r="N340" s="137">
        <v>169.91</v>
      </c>
      <c r="O340" s="137">
        <v>56.86</v>
      </c>
    </row>
    <row r="341" spans="2:16" s="5" customFormat="1" ht="15" customHeight="1" x14ac:dyDescent="0.25">
      <c r="B341" s="271" t="s">
        <v>655</v>
      </c>
      <c r="C341" s="271" t="str">
        <f t="shared" si="21"/>
        <v>2008H</v>
      </c>
      <c r="D341" s="131">
        <v>2008</v>
      </c>
      <c r="E341" s="131"/>
      <c r="F341" s="136">
        <v>25985</v>
      </c>
      <c r="G341" s="136">
        <v>162435</v>
      </c>
      <c r="H341" s="136">
        <v>154229</v>
      </c>
      <c r="I341" s="136">
        <v>3679434</v>
      </c>
      <c r="J341" s="136">
        <v>2810221</v>
      </c>
      <c r="K341" s="137">
        <v>6.25</v>
      </c>
      <c r="L341" s="137">
        <v>22.65</v>
      </c>
      <c r="M341" s="137">
        <v>39.79</v>
      </c>
      <c r="N341" s="137">
        <v>166.78</v>
      </c>
      <c r="O341" s="137">
        <v>57.86</v>
      </c>
    </row>
    <row r="342" spans="2:16" s="5" customFormat="1" ht="15" customHeight="1" x14ac:dyDescent="0.25">
      <c r="B342" s="271"/>
      <c r="C342" s="271"/>
      <c r="D342" s="215" t="s">
        <v>53</v>
      </c>
      <c r="E342" s="215"/>
      <c r="F342" s="216"/>
      <c r="G342" s="216"/>
      <c r="H342" s="216"/>
      <c r="I342" s="216"/>
      <c r="J342" s="216"/>
      <c r="K342" s="217"/>
      <c r="L342" s="217"/>
      <c r="M342" s="217"/>
      <c r="N342" s="217"/>
      <c r="O342" s="217"/>
      <c r="P342" s="9"/>
    </row>
    <row r="343" spans="2:16" s="5" customFormat="1" ht="15" customHeight="1" x14ac:dyDescent="0.25">
      <c r="B343" s="271" t="s">
        <v>656</v>
      </c>
      <c r="C343" s="271" t="str">
        <f t="shared" ref="C343" si="25">D343&amp;B343</f>
        <v>2023I</v>
      </c>
      <c r="D343" s="212">
        <v>2023</v>
      </c>
      <c r="E343" s="212"/>
      <c r="F343" s="213">
        <v>125679</v>
      </c>
      <c r="G343" s="213">
        <v>445160</v>
      </c>
      <c r="H343" s="213">
        <v>358240</v>
      </c>
      <c r="I343" s="213">
        <v>5912728</v>
      </c>
      <c r="J343" s="213">
        <v>4620312</v>
      </c>
      <c r="K343" s="214">
        <v>3.54</v>
      </c>
      <c r="L343" s="214">
        <v>13.28</v>
      </c>
      <c r="M343" s="214">
        <v>22.6</v>
      </c>
      <c r="N343" s="214">
        <v>136.9</v>
      </c>
      <c r="O343" s="214">
        <v>58.64</v>
      </c>
      <c r="P343" s="9"/>
    </row>
    <row r="344" spans="2:16" s="5" customFormat="1" ht="15" customHeight="1" x14ac:dyDescent="0.25">
      <c r="B344" s="271" t="s">
        <v>656</v>
      </c>
      <c r="C344" s="271" t="str">
        <f t="shared" si="21"/>
        <v>2022I</v>
      </c>
      <c r="D344" s="212">
        <v>2022</v>
      </c>
      <c r="E344" s="212"/>
      <c r="F344" s="213">
        <v>118620</v>
      </c>
      <c r="G344" s="213">
        <v>407255</v>
      </c>
      <c r="H344" s="213">
        <v>325962</v>
      </c>
      <c r="I344" s="213">
        <v>4899817</v>
      </c>
      <c r="J344" s="213">
        <v>3823514</v>
      </c>
      <c r="K344" s="214">
        <v>3.43</v>
      </c>
      <c r="L344" s="214">
        <v>12.03</v>
      </c>
      <c r="M344" s="214">
        <v>20.65</v>
      </c>
      <c r="N344" s="214">
        <v>137.34</v>
      </c>
      <c r="O344" s="214">
        <v>58.99</v>
      </c>
      <c r="P344" s="9"/>
    </row>
    <row r="345" spans="2:16" s="5" customFormat="1" ht="15" customHeight="1" x14ac:dyDescent="0.25">
      <c r="B345" s="271" t="s">
        <v>656</v>
      </c>
      <c r="C345" s="271" t="str">
        <f t="shared" si="21"/>
        <v>2021I</v>
      </c>
      <c r="D345" s="212">
        <v>2021</v>
      </c>
      <c r="E345" s="212"/>
      <c r="F345" s="213">
        <v>111094</v>
      </c>
      <c r="G345" s="213">
        <v>358989</v>
      </c>
      <c r="H345" s="213">
        <v>284290</v>
      </c>
      <c r="I345" s="213">
        <v>3765354</v>
      </c>
      <c r="J345" s="213">
        <v>2994904</v>
      </c>
      <c r="K345" s="214">
        <v>3.23</v>
      </c>
      <c r="L345" s="214">
        <v>10.49</v>
      </c>
      <c r="M345" s="214">
        <v>14.78</v>
      </c>
      <c r="N345" s="214">
        <v>111.61</v>
      </c>
      <c r="O345" s="214">
        <v>83.95</v>
      </c>
      <c r="P345" s="9"/>
    </row>
    <row r="346" spans="2:16" s="5" customFormat="1" ht="15" customHeight="1" x14ac:dyDescent="0.25">
      <c r="B346" s="271" t="s">
        <v>656</v>
      </c>
      <c r="C346" s="271" t="str">
        <f t="shared" ref="C346:C413" si="26">D346&amp;B346</f>
        <v>2020I</v>
      </c>
      <c r="D346" s="131">
        <v>2020</v>
      </c>
      <c r="E346" s="131"/>
      <c r="F346" s="132">
        <v>112347</v>
      </c>
      <c r="G346" s="132">
        <v>365895</v>
      </c>
      <c r="H346" s="132">
        <v>290092</v>
      </c>
      <c r="I346" s="132">
        <v>3542667</v>
      </c>
      <c r="J346" s="132">
        <v>2840572</v>
      </c>
      <c r="K346" s="133">
        <v>3.26</v>
      </c>
      <c r="L346" s="133">
        <v>9.68</v>
      </c>
      <c r="M346" s="133">
        <v>10.119999999999999</v>
      </c>
      <c r="N346" s="133">
        <v>82.89</v>
      </c>
      <c r="O346" s="133">
        <v>111.27</v>
      </c>
      <c r="P346" s="9"/>
    </row>
    <row r="347" spans="2:16" s="5" customFormat="1" ht="15" customHeight="1" x14ac:dyDescent="0.25">
      <c r="B347" s="271" t="s">
        <v>656</v>
      </c>
      <c r="C347" s="271" t="str">
        <f t="shared" si="26"/>
        <v>2019I</v>
      </c>
      <c r="D347" s="131">
        <v>2019</v>
      </c>
      <c r="E347" s="131"/>
      <c r="F347" s="132">
        <v>118031</v>
      </c>
      <c r="G347" s="132">
        <v>399241</v>
      </c>
      <c r="H347" s="132">
        <v>317376</v>
      </c>
      <c r="I347" s="132">
        <v>4091343</v>
      </c>
      <c r="J347" s="132">
        <v>3174780</v>
      </c>
      <c r="K347" s="133">
        <v>3.38</v>
      </c>
      <c r="L347" s="133">
        <v>10.25</v>
      </c>
      <c r="M347" s="133">
        <v>17.16</v>
      </c>
      <c r="N347" s="133">
        <v>133.13</v>
      </c>
      <c r="O347" s="133">
        <v>59.23</v>
      </c>
      <c r="P347" s="9"/>
    </row>
    <row r="348" spans="2:16" s="5" customFormat="1" ht="15" customHeight="1" x14ac:dyDescent="0.25">
      <c r="B348" s="271" t="s">
        <v>656</v>
      </c>
      <c r="C348" s="271" t="str">
        <f t="shared" si="26"/>
        <v>2018I</v>
      </c>
      <c r="D348" s="131">
        <v>2018</v>
      </c>
      <c r="E348" s="131"/>
      <c r="F348" s="132">
        <v>113191</v>
      </c>
      <c r="G348" s="132">
        <v>375067</v>
      </c>
      <c r="H348" s="132">
        <v>296315</v>
      </c>
      <c r="I348" s="132">
        <v>3679872</v>
      </c>
      <c r="J348" s="132">
        <v>2855740</v>
      </c>
      <c r="K348" s="133">
        <v>3.31</v>
      </c>
      <c r="L348" s="133">
        <v>9.81</v>
      </c>
      <c r="M348" s="133">
        <v>16.72</v>
      </c>
      <c r="N348" s="133">
        <v>134.66</v>
      </c>
      <c r="O348" s="133">
        <v>58.14</v>
      </c>
      <c r="P348" s="9"/>
    </row>
    <row r="349" spans="2:16" s="9" customFormat="1" ht="15" customHeight="1" x14ac:dyDescent="0.25">
      <c r="B349" s="271" t="s">
        <v>656</v>
      </c>
      <c r="C349" s="271" t="str">
        <f t="shared" si="26"/>
        <v>2017I</v>
      </c>
      <c r="D349" s="131">
        <v>2017</v>
      </c>
      <c r="E349" s="131"/>
      <c r="F349" s="132">
        <v>104826</v>
      </c>
      <c r="G349" s="132">
        <v>346486</v>
      </c>
      <c r="H349" s="132">
        <v>276896</v>
      </c>
      <c r="I349" s="132">
        <v>3273620</v>
      </c>
      <c r="J349" s="132">
        <v>2540308</v>
      </c>
      <c r="K349" s="133">
        <v>3.31</v>
      </c>
      <c r="L349" s="133">
        <v>9.4499999999999993</v>
      </c>
      <c r="M349" s="133">
        <v>16.61</v>
      </c>
      <c r="N349" s="133">
        <v>140.53</v>
      </c>
      <c r="O349" s="133">
        <v>56.45</v>
      </c>
    </row>
    <row r="350" spans="2:16" s="9" customFormat="1" ht="15" customHeight="1" x14ac:dyDescent="0.25">
      <c r="B350" s="271" t="s">
        <v>656</v>
      </c>
      <c r="C350" s="271" t="str">
        <f t="shared" si="26"/>
        <v>2016I</v>
      </c>
      <c r="D350" s="131">
        <v>2016</v>
      </c>
      <c r="E350" s="131"/>
      <c r="F350" s="132">
        <v>97562</v>
      </c>
      <c r="G350" s="132">
        <v>317808</v>
      </c>
      <c r="H350" s="132">
        <v>254245</v>
      </c>
      <c r="I350" s="132">
        <v>2857424</v>
      </c>
      <c r="J350" s="132">
        <v>2214007</v>
      </c>
      <c r="K350" s="133">
        <v>3.26</v>
      </c>
      <c r="L350" s="133">
        <v>8.99</v>
      </c>
      <c r="M350" s="133">
        <v>14.84</v>
      </c>
      <c r="N350" s="133">
        <v>132.08000000000001</v>
      </c>
      <c r="O350" s="133">
        <v>60.16</v>
      </c>
    </row>
    <row r="351" spans="2:16" s="9" customFormat="1" ht="15" customHeight="1" x14ac:dyDescent="0.25">
      <c r="B351" s="271" t="s">
        <v>656</v>
      </c>
      <c r="C351" s="271" t="str">
        <f t="shared" si="26"/>
        <v>2015I</v>
      </c>
      <c r="D351" s="131">
        <v>2015</v>
      </c>
      <c r="E351" s="131"/>
      <c r="F351" s="132">
        <v>91826</v>
      </c>
      <c r="G351" s="132">
        <v>293478</v>
      </c>
      <c r="H351" s="132">
        <v>235010</v>
      </c>
      <c r="I351" s="132">
        <v>2576729</v>
      </c>
      <c r="J351" s="132">
        <v>1998031</v>
      </c>
      <c r="K351" s="133">
        <v>3.2</v>
      </c>
      <c r="L351" s="133">
        <v>8.7799999999999994</v>
      </c>
      <c r="M351" s="133">
        <v>13.26</v>
      </c>
      <c r="N351" s="133">
        <v>120.92</v>
      </c>
      <c r="O351" s="133">
        <v>65.86</v>
      </c>
    </row>
    <row r="352" spans="2:16" s="9" customFormat="1" ht="15" customHeight="1" x14ac:dyDescent="0.25">
      <c r="B352" s="271" t="s">
        <v>656</v>
      </c>
      <c r="C352" s="271" t="str">
        <f t="shared" si="26"/>
        <v>2014I</v>
      </c>
      <c r="D352" s="131">
        <v>2014</v>
      </c>
      <c r="E352" s="131"/>
      <c r="F352" s="132">
        <v>84122</v>
      </c>
      <c r="G352" s="132">
        <v>273338</v>
      </c>
      <c r="H352" s="132">
        <v>222067</v>
      </c>
      <c r="I352" s="132">
        <v>2384011</v>
      </c>
      <c r="J352" s="132">
        <v>1848419</v>
      </c>
      <c r="K352" s="133">
        <v>3.25</v>
      </c>
      <c r="L352" s="133">
        <v>8.7200000000000006</v>
      </c>
      <c r="M352" s="133">
        <v>12.49</v>
      </c>
      <c r="N352" s="133">
        <v>116.32</v>
      </c>
      <c r="O352" s="133">
        <v>69.489999999999995</v>
      </c>
    </row>
    <row r="353" spans="2:16" s="5" customFormat="1" ht="15" customHeight="1" x14ac:dyDescent="0.25">
      <c r="B353" s="271" t="s">
        <v>656</v>
      </c>
      <c r="C353" s="271" t="str">
        <f t="shared" si="26"/>
        <v>2013I</v>
      </c>
      <c r="D353" s="131">
        <v>2013</v>
      </c>
      <c r="E353" s="131"/>
      <c r="F353" s="132">
        <v>82211</v>
      </c>
      <c r="G353" s="132">
        <v>265694</v>
      </c>
      <c r="H353" s="132">
        <v>215065</v>
      </c>
      <c r="I353" s="132">
        <v>2289688</v>
      </c>
      <c r="J353" s="132">
        <v>1776192</v>
      </c>
      <c r="K353" s="133">
        <v>3.23</v>
      </c>
      <c r="L353" s="133">
        <v>8.6199999999999992</v>
      </c>
      <c r="M353" s="133">
        <v>11.8</v>
      </c>
      <c r="N353" s="133">
        <v>110.85</v>
      </c>
      <c r="O353" s="133">
        <v>72.33</v>
      </c>
      <c r="P353" s="9"/>
    </row>
    <row r="354" spans="2:16" s="5" customFormat="1" ht="15" customHeight="1" x14ac:dyDescent="0.25">
      <c r="B354" s="271" t="s">
        <v>656</v>
      </c>
      <c r="C354" s="271" t="str">
        <f t="shared" si="26"/>
        <v>2012I</v>
      </c>
      <c r="D354" s="131">
        <v>2012</v>
      </c>
      <c r="E354" s="131"/>
      <c r="F354" s="136">
        <v>83861</v>
      </c>
      <c r="G354" s="136">
        <v>272957</v>
      </c>
      <c r="H354" s="136">
        <v>220726</v>
      </c>
      <c r="I354" s="136">
        <v>2397455</v>
      </c>
      <c r="J354" s="136">
        <v>1857379</v>
      </c>
      <c r="K354" s="137">
        <v>3.25</v>
      </c>
      <c r="L354" s="137">
        <v>8.7799999999999994</v>
      </c>
      <c r="M354" s="137">
        <v>11.39</v>
      </c>
      <c r="N354" s="137">
        <v>104.82</v>
      </c>
      <c r="O354" s="137">
        <v>76.400000000000006</v>
      </c>
    </row>
    <row r="355" spans="2:16" s="5" customFormat="1" ht="15" customHeight="1" x14ac:dyDescent="0.25">
      <c r="B355" s="271" t="s">
        <v>656</v>
      </c>
      <c r="C355" s="271" t="str">
        <f t="shared" si="26"/>
        <v>2011I</v>
      </c>
      <c r="D355" s="131">
        <v>2011</v>
      </c>
      <c r="E355" s="131"/>
      <c r="F355" s="136">
        <v>85802</v>
      </c>
      <c r="G355" s="136">
        <v>290128</v>
      </c>
      <c r="H355" s="136">
        <v>236565</v>
      </c>
      <c r="I355" s="136">
        <v>2623266</v>
      </c>
      <c r="J355" s="136">
        <v>2031354</v>
      </c>
      <c r="K355" s="137">
        <v>3.38</v>
      </c>
      <c r="L355" s="137">
        <v>9.0399999999999991</v>
      </c>
      <c r="M355" s="137">
        <v>13.27</v>
      </c>
      <c r="N355" s="137">
        <v>119.7</v>
      </c>
      <c r="O355" s="137">
        <v>67.599999999999994</v>
      </c>
    </row>
    <row r="356" spans="2:16" s="5" customFormat="1" ht="15" customHeight="1" x14ac:dyDescent="0.25">
      <c r="B356" s="271" t="s">
        <v>656</v>
      </c>
      <c r="C356" s="271" t="str">
        <f t="shared" si="26"/>
        <v>2010I</v>
      </c>
      <c r="D356" s="131">
        <v>2010</v>
      </c>
      <c r="E356" s="131"/>
      <c r="F356" s="136">
        <v>85964</v>
      </c>
      <c r="G356" s="136">
        <v>293071</v>
      </c>
      <c r="H356" s="136">
        <v>240304</v>
      </c>
      <c r="I356" s="136">
        <v>2644116</v>
      </c>
      <c r="J356" s="136">
        <v>2048276</v>
      </c>
      <c r="K356" s="137">
        <v>3.41</v>
      </c>
      <c r="L356" s="137">
        <v>9.02</v>
      </c>
      <c r="M356" s="137">
        <v>13.44</v>
      </c>
      <c r="N356" s="137">
        <v>122.19</v>
      </c>
      <c r="O356" s="137">
        <v>66.61</v>
      </c>
    </row>
    <row r="357" spans="2:16" s="5" customFormat="1" ht="15" customHeight="1" x14ac:dyDescent="0.25">
      <c r="B357" s="271" t="s">
        <v>656</v>
      </c>
      <c r="C357" s="271" t="str">
        <f t="shared" si="26"/>
        <v>2009I</v>
      </c>
      <c r="D357" s="131">
        <v>2009</v>
      </c>
      <c r="E357" s="131"/>
      <c r="F357" s="136">
        <v>89913</v>
      </c>
      <c r="G357" s="136">
        <v>296074</v>
      </c>
      <c r="H357" s="136">
        <v>237528</v>
      </c>
      <c r="I357" s="136">
        <v>2597204</v>
      </c>
      <c r="J357" s="136">
        <v>2003641</v>
      </c>
      <c r="K357" s="137">
        <v>3.29</v>
      </c>
      <c r="L357" s="137">
        <v>8.77</v>
      </c>
      <c r="M357" s="137">
        <v>13.68</v>
      </c>
      <c r="N357" s="137">
        <v>125.09</v>
      </c>
      <c r="O357" s="137">
        <v>63.6</v>
      </c>
    </row>
    <row r="358" spans="2:16" s="9" customFormat="1" ht="15" customHeight="1" collapsed="1" x14ac:dyDescent="0.25">
      <c r="B358" s="271" t="s">
        <v>656</v>
      </c>
      <c r="C358" s="271" t="str">
        <f t="shared" si="26"/>
        <v>2008I</v>
      </c>
      <c r="D358" s="131">
        <v>2008</v>
      </c>
      <c r="E358" s="131"/>
      <c r="F358" s="136">
        <v>91728</v>
      </c>
      <c r="G358" s="136">
        <v>300952</v>
      </c>
      <c r="H358" s="136">
        <v>242231</v>
      </c>
      <c r="I358" s="136">
        <v>2595406</v>
      </c>
      <c r="J358" s="136">
        <v>1993273</v>
      </c>
      <c r="K358" s="137">
        <v>3.28</v>
      </c>
      <c r="L358" s="137">
        <v>8.6199999999999992</v>
      </c>
      <c r="M358" s="137">
        <v>13.83</v>
      </c>
      <c r="N358" s="137">
        <v>129.09</v>
      </c>
      <c r="O358" s="137">
        <v>61.84</v>
      </c>
      <c r="P358" s="5"/>
    </row>
    <row r="359" spans="2:16" s="9" customFormat="1" ht="15" customHeight="1" x14ac:dyDescent="0.25">
      <c r="B359" s="271"/>
      <c r="C359" s="271"/>
      <c r="D359" s="215" t="s">
        <v>54</v>
      </c>
      <c r="E359" s="215"/>
      <c r="F359" s="216"/>
      <c r="G359" s="216"/>
      <c r="H359" s="216"/>
      <c r="I359" s="216"/>
      <c r="J359" s="216"/>
      <c r="K359" s="217"/>
      <c r="L359" s="217"/>
      <c r="M359" s="217"/>
      <c r="N359" s="217"/>
      <c r="O359" s="217"/>
    </row>
    <row r="360" spans="2:16" s="9" customFormat="1" ht="15" customHeight="1" x14ac:dyDescent="0.25">
      <c r="B360" s="271" t="s">
        <v>657</v>
      </c>
      <c r="C360" s="271" t="str">
        <f t="shared" ref="C360" si="27">D360&amp;B360</f>
        <v>2023J</v>
      </c>
      <c r="D360" s="212">
        <v>2023</v>
      </c>
      <c r="E360" s="212"/>
      <c r="F360" s="213">
        <v>33908</v>
      </c>
      <c r="G360" s="213">
        <v>182371</v>
      </c>
      <c r="H360" s="213">
        <v>162102</v>
      </c>
      <c r="I360" s="213">
        <v>7174962</v>
      </c>
      <c r="J360" s="213">
        <v>5519491</v>
      </c>
      <c r="K360" s="214">
        <v>5.38</v>
      </c>
      <c r="L360" s="214">
        <v>39.340000000000003</v>
      </c>
      <c r="M360" s="214">
        <v>61.88</v>
      </c>
      <c r="N360" s="214">
        <v>139.79</v>
      </c>
      <c r="O360" s="214">
        <v>63.56</v>
      </c>
    </row>
    <row r="361" spans="2:16" s="9" customFormat="1" ht="15" customHeight="1" x14ac:dyDescent="0.25">
      <c r="B361" s="271" t="s">
        <v>657</v>
      </c>
      <c r="C361" s="271" t="str">
        <f t="shared" si="26"/>
        <v>2022J</v>
      </c>
      <c r="D361" s="212">
        <v>2022</v>
      </c>
      <c r="E361" s="212"/>
      <c r="F361" s="213">
        <v>29316</v>
      </c>
      <c r="G361" s="213">
        <v>163328</v>
      </c>
      <c r="H361" s="213">
        <v>146493</v>
      </c>
      <c r="I361" s="213">
        <v>6086195</v>
      </c>
      <c r="J361" s="213">
        <v>4707141</v>
      </c>
      <c r="K361" s="214">
        <v>5.57</v>
      </c>
      <c r="L361" s="214">
        <v>37.26</v>
      </c>
      <c r="M361" s="214">
        <v>60.39</v>
      </c>
      <c r="N361" s="214">
        <v>145.36000000000001</v>
      </c>
      <c r="O361" s="214">
        <v>61.56</v>
      </c>
    </row>
    <row r="362" spans="2:16" s="9" customFormat="1" ht="15" customHeight="1" x14ac:dyDescent="0.25">
      <c r="B362" s="271" t="s">
        <v>657</v>
      </c>
      <c r="C362" s="271" t="str">
        <f t="shared" si="26"/>
        <v>2021J</v>
      </c>
      <c r="D362" s="212">
        <v>2021</v>
      </c>
      <c r="E362" s="212"/>
      <c r="F362" s="213">
        <v>24595</v>
      </c>
      <c r="G362" s="213">
        <v>146102</v>
      </c>
      <c r="H362" s="213">
        <v>132702</v>
      </c>
      <c r="I362" s="213">
        <v>5163590</v>
      </c>
      <c r="J362" s="213">
        <v>3834101</v>
      </c>
      <c r="K362" s="214">
        <v>5.94</v>
      </c>
      <c r="L362" s="214">
        <v>35.340000000000003</v>
      </c>
      <c r="M362" s="214">
        <v>57.05</v>
      </c>
      <c r="N362" s="214">
        <v>146.63</v>
      </c>
      <c r="O362" s="214">
        <v>61.85</v>
      </c>
    </row>
    <row r="363" spans="2:16" s="9" customFormat="1" ht="15" customHeight="1" x14ac:dyDescent="0.25">
      <c r="B363" s="271" t="s">
        <v>657</v>
      </c>
      <c r="C363" s="271" t="str">
        <f t="shared" si="26"/>
        <v>2020J</v>
      </c>
      <c r="D363" s="131">
        <v>2020</v>
      </c>
      <c r="E363" s="131"/>
      <c r="F363" s="132">
        <v>21312</v>
      </c>
      <c r="G363" s="132">
        <v>130889</v>
      </c>
      <c r="H363" s="132">
        <v>119774</v>
      </c>
      <c r="I363" s="132">
        <v>4216147</v>
      </c>
      <c r="J363" s="132">
        <v>3296705</v>
      </c>
      <c r="K363" s="133">
        <v>6.14</v>
      </c>
      <c r="L363" s="133">
        <v>32.21</v>
      </c>
      <c r="M363" s="133">
        <v>56.68</v>
      </c>
      <c r="N363" s="133">
        <v>161.03</v>
      </c>
      <c r="O363" s="133">
        <v>56.59</v>
      </c>
    </row>
    <row r="364" spans="2:16" s="9" customFormat="1" ht="15" customHeight="1" x14ac:dyDescent="0.25">
      <c r="B364" s="271" t="s">
        <v>657</v>
      </c>
      <c r="C364" s="271" t="str">
        <f t="shared" si="26"/>
        <v>2019J</v>
      </c>
      <c r="D364" s="131">
        <v>2019</v>
      </c>
      <c r="E364" s="131"/>
      <c r="F364" s="132">
        <v>21004</v>
      </c>
      <c r="G364" s="132">
        <v>122783</v>
      </c>
      <c r="H364" s="132">
        <v>111660</v>
      </c>
      <c r="I364" s="132">
        <v>4062649</v>
      </c>
      <c r="J364" s="132">
        <v>2931834</v>
      </c>
      <c r="K364" s="133">
        <v>5.85</v>
      </c>
      <c r="L364" s="133">
        <v>33.090000000000003</v>
      </c>
      <c r="M364" s="133">
        <v>54.24</v>
      </c>
      <c r="N364" s="133">
        <v>149.09</v>
      </c>
      <c r="O364" s="133">
        <v>60.63</v>
      </c>
    </row>
    <row r="365" spans="2:16" s="9" customFormat="1" ht="15" customHeight="1" x14ac:dyDescent="0.25">
      <c r="B365" s="271" t="s">
        <v>657</v>
      </c>
      <c r="C365" s="271" t="str">
        <f t="shared" si="26"/>
        <v>2018J</v>
      </c>
      <c r="D365" s="131">
        <v>2018</v>
      </c>
      <c r="E365" s="131"/>
      <c r="F365" s="132">
        <v>19116</v>
      </c>
      <c r="G365" s="132">
        <v>111168</v>
      </c>
      <c r="H365" s="132">
        <v>100966</v>
      </c>
      <c r="I365" s="132">
        <v>3304281</v>
      </c>
      <c r="J365" s="132">
        <v>2552182</v>
      </c>
      <c r="K365" s="133">
        <v>5.82</v>
      </c>
      <c r="L365" s="133">
        <v>29.72</v>
      </c>
      <c r="M365" s="133">
        <v>53.56</v>
      </c>
      <c r="N365" s="133">
        <v>163.66</v>
      </c>
      <c r="O365" s="133">
        <v>54.84</v>
      </c>
    </row>
    <row r="366" spans="2:16" s="5" customFormat="1" ht="15" customHeight="1" x14ac:dyDescent="0.25">
      <c r="B366" s="271" t="s">
        <v>657</v>
      </c>
      <c r="C366" s="271" t="str">
        <f t="shared" si="26"/>
        <v>2017J</v>
      </c>
      <c r="D366" s="131">
        <v>2017</v>
      </c>
      <c r="E366" s="131"/>
      <c r="F366" s="132">
        <v>17837</v>
      </c>
      <c r="G366" s="132">
        <v>102124</v>
      </c>
      <c r="H366" s="132">
        <v>92514</v>
      </c>
      <c r="I366" s="132">
        <v>2962281</v>
      </c>
      <c r="J366" s="132">
        <v>2281065</v>
      </c>
      <c r="K366" s="133">
        <v>5.73</v>
      </c>
      <c r="L366" s="133">
        <v>29.01</v>
      </c>
      <c r="M366" s="133">
        <v>54.89</v>
      </c>
      <c r="N366" s="133">
        <v>171.42</v>
      </c>
      <c r="O366" s="133">
        <v>52.26</v>
      </c>
      <c r="P366" s="9"/>
    </row>
    <row r="367" spans="2:16" s="5" customFormat="1" ht="15" customHeight="1" x14ac:dyDescent="0.25">
      <c r="B367" s="271" t="s">
        <v>657</v>
      </c>
      <c r="C367" s="271" t="str">
        <f t="shared" si="26"/>
        <v>2016J</v>
      </c>
      <c r="D367" s="131">
        <v>2016</v>
      </c>
      <c r="E367" s="131"/>
      <c r="F367" s="132">
        <v>16453</v>
      </c>
      <c r="G367" s="132">
        <v>94132</v>
      </c>
      <c r="H367" s="132">
        <v>85442</v>
      </c>
      <c r="I367" s="132">
        <v>2737347</v>
      </c>
      <c r="J367" s="132">
        <v>2112776</v>
      </c>
      <c r="K367" s="133">
        <v>5.72</v>
      </c>
      <c r="L367" s="133">
        <v>29.08</v>
      </c>
      <c r="M367" s="133">
        <v>56.34</v>
      </c>
      <c r="N367" s="133">
        <v>175.85</v>
      </c>
      <c r="O367" s="133">
        <v>50.94</v>
      </c>
      <c r="P367" s="9"/>
    </row>
    <row r="368" spans="2:16" s="5" customFormat="1" ht="15" customHeight="1" x14ac:dyDescent="0.25">
      <c r="B368" s="271" t="s">
        <v>657</v>
      </c>
      <c r="C368" s="271" t="str">
        <f t="shared" si="26"/>
        <v>2015J</v>
      </c>
      <c r="D368" s="131">
        <v>2015</v>
      </c>
      <c r="E368" s="131"/>
      <c r="F368" s="132">
        <v>15600</v>
      </c>
      <c r="G368" s="132">
        <v>90993</v>
      </c>
      <c r="H368" s="132">
        <v>82762</v>
      </c>
      <c r="I368" s="132">
        <v>2616785</v>
      </c>
      <c r="J368" s="132">
        <v>2010981</v>
      </c>
      <c r="K368" s="133">
        <v>5.83</v>
      </c>
      <c r="L368" s="133">
        <v>28.76</v>
      </c>
      <c r="M368" s="133">
        <v>54.85</v>
      </c>
      <c r="N368" s="133">
        <v>173.48</v>
      </c>
      <c r="O368" s="133">
        <v>51.83</v>
      </c>
      <c r="P368" s="9"/>
    </row>
    <row r="369" spans="2:16" s="5" customFormat="1" ht="15" customHeight="1" x14ac:dyDescent="0.25">
      <c r="B369" s="271" t="s">
        <v>657</v>
      </c>
      <c r="C369" s="271" t="str">
        <f t="shared" si="26"/>
        <v>2014J</v>
      </c>
      <c r="D369" s="131">
        <v>2014</v>
      </c>
      <c r="E369" s="131"/>
      <c r="F369" s="132">
        <v>14834</v>
      </c>
      <c r="G369" s="132">
        <v>85508</v>
      </c>
      <c r="H369" s="132">
        <v>77651</v>
      </c>
      <c r="I369" s="132">
        <v>2420284</v>
      </c>
      <c r="J369" s="132">
        <v>1875820</v>
      </c>
      <c r="K369" s="133">
        <v>5.76</v>
      </c>
      <c r="L369" s="133">
        <v>28.3</v>
      </c>
      <c r="M369" s="133">
        <v>56.94</v>
      </c>
      <c r="N369" s="133">
        <v>182.69</v>
      </c>
      <c r="O369" s="133">
        <v>49.26</v>
      </c>
      <c r="P369" s="9"/>
    </row>
    <row r="370" spans="2:16" s="5" customFormat="1" ht="15" customHeight="1" x14ac:dyDescent="0.25">
      <c r="B370" s="271" t="s">
        <v>657</v>
      </c>
      <c r="C370" s="271" t="str">
        <f t="shared" si="26"/>
        <v>2013J</v>
      </c>
      <c r="D370" s="131">
        <v>2013</v>
      </c>
      <c r="E370" s="131"/>
      <c r="F370" s="132">
        <v>14507</v>
      </c>
      <c r="G370" s="132">
        <v>82744</v>
      </c>
      <c r="H370" s="132">
        <v>74785</v>
      </c>
      <c r="I370" s="132">
        <v>2515049</v>
      </c>
      <c r="J370" s="132">
        <v>1836042</v>
      </c>
      <c r="K370" s="133">
        <v>5.7</v>
      </c>
      <c r="L370" s="133">
        <v>30.4</v>
      </c>
      <c r="M370" s="133">
        <v>58.76</v>
      </c>
      <c r="N370" s="133">
        <v>174.72</v>
      </c>
      <c r="O370" s="133">
        <v>51.29</v>
      </c>
      <c r="P370" s="9"/>
    </row>
    <row r="371" spans="2:16" s="5" customFormat="1" ht="15" customHeight="1" x14ac:dyDescent="0.25">
      <c r="B371" s="271" t="s">
        <v>657</v>
      </c>
      <c r="C371" s="271" t="str">
        <f t="shared" si="26"/>
        <v>2012J</v>
      </c>
      <c r="D371" s="131">
        <v>2012</v>
      </c>
      <c r="E371" s="131"/>
      <c r="F371" s="136">
        <v>14328</v>
      </c>
      <c r="G371" s="136">
        <v>81346</v>
      </c>
      <c r="H371" s="136">
        <v>73281</v>
      </c>
      <c r="I371" s="136">
        <v>2385224</v>
      </c>
      <c r="J371" s="136">
        <v>1820241</v>
      </c>
      <c r="K371" s="137">
        <v>5.68</v>
      </c>
      <c r="L371" s="137">
        <v>29.32</v>
      </c>
      <c r="M371" s="137">
        <v>61.95</v>
      </c>
      <c r="N371" s="137">
        <v>190.32</v>
      </c>
      <c r="O371" s="137">
        <v>46.86</v>
      </c>
    </row>
    <row r="372" spans="2:16" s="5" customFormat="1" ht="15" customHeight="1" x14ac:dyDescent="0.25">
      <c r="B372" s="271" t="s">
        <v>657</v>
      </c>
      <c r="C372" s="271" t="str">
        <f t="shared" si="26"/>
        <v>2011J</v>
      </c>
      <c r="D372" s="131">
        <v>2011</v>
      </c>
      <c r="E372" s="131"/>
      <c r="F372" s="136">
        <v>14462</v>
      </c>
      <c r="G372" s="136">
        <v>81229</v>
      </c>
      <c r="H372" s="136">
        <v>72966</v>
      </c>
      <c r="I372" s="136">
        <v>2483971</v>
      </c>
      <c r="J372" s="136">
        <v>1872986</v>
      </c>
      <c r="K372" s="137">
        <v>5.62</v>
      </c>
      <c r="L372" s="137">
        <v>30.58</v>
      </c>
      <c r="M372" s="137">
        <v>65.489999999999995</v>
      </c>
      <c r="N372" s="137">
        <v>192.37</v>
      </c>
      <c r="O372" s="137">
        <v>46.27</v>
      </c>
    </row>
    <row r="373" spans="2:16" s="9" customFormat="1" ht="15" customHeight="1" collapsed="1" x14ac:dyDescent="0.25">
      <c r="B373" s="271" t="s">
        <v>657</v>
      </c>
      <c r="C373" s="271" t="str">
        <f t="shared" si="26"/>
        <v>2010J</v>
      </c>
      <c r="D373" s="131">
        <v>2010</v>
      </c>
      <c r="E373" s="131"/>
      <c r="F373" s="136">
        <v>14372</v>
      </c>
      <c r="G373" s="136">
        <v>79848</v>
      </c>
      <c r="H373" s="136">
        <v>71382</v>
      </c>
      <c r="I373" s="136">
        <v>2543538</v>
      </c>
      <c r="J373" s="136">
        <v>1860239</v>
      </c>
      <c r="K373" s="137">
        <v>5.56</v>
      </c>
      <c r="L373" s="137">
        <v>31.85</v>
      </c>
      <c r="M373" s="137">
        <v>72</v>
      </c>
      <c r="N373" s="137">
        <v>202.05</v>
      </c>
      <c r="O373" s="137">
        <v>43.98</v>
      </c>
      <c r="P373" s="5"/>
    </row>
    <row r="374" spans="2:16" s="9" customFormat="1" ht="15" customHeight="1" x14ac:dyDescent="0.25">
      <c r="B374" s="271" t="s">
        <v>657</v>
      </c>
      <c r="C374" s="271" t="str">
        <f t="shared" si="26"/>
        <v>2009J</v>
      </c>
      <c r="D374" s="131">
        <v>2009</v>
      </c>
      <c r="E374" s="131"/>
      <c r="F374" s="136">
        <v>14968</v>
      </c>
      <c r="G374" s="136">
        <v>79120</v>
      </c>
      <c r="H374" s="136">
        <v>69697</v>
      </c>
      <c r="I374" s="136">
        <v>2474498</v>
      </c>
      <c r="J374" s="136">
        <v>1819787</v>
      </c>
      <c r="K374" s="137">
        <v>5.29</v>
      </c>
      <c r="L374" s="137">
        <v>31.28</v>
      </c>
      <c r="M374" s="137">
        <v>70.84</v>
      </c>
      <c r="N374" s="137">
        <v>199.53</v>
      </c>
      <c r="O374" s="137">
        <v>43.68</v>
      </c>
      <c r="P374" s="5"/>
    </row>
    <row r="375" spans="2:16" s="9" customFormat="1" ht="15" customHeight="1" x14ac:dyDescent="0.25">
      <c r="B375" s="271" t="s">
        <v>657</v>
      </c>
      <c r="C375" s="271" t="str">
        <f t="shared" si="26"/>
        <v>2008J</v>
      </c>
      <c r="D375" s="131">
        <v>2008</v>
      </c>
      <c r="E375" s="131"/>
      <c r="F375" s="136">
        <v>15800</v>
      </c>
      <c r="G375" s="136">
        <v>78498</v>
      </c>
      <c r="H375" s="136">
        <v>68072</v>
      </c>
      <c r="I375" s="136">
        <v>2307701</v>
      </c>
      <c r="J375" s="136">
        <v>1740113</v>
      </c>
      <c r="K375" s="137">
        <v>4.97</v>
      </c>
      <c r="L375" s="137">
        <v>29.4</v>
      </c>
      <c r="M375" s="137">
        <v>71.239999999999995</v>
      </c>
      <c r="N375" s="137">
        <v>210.14</v>
      </c>
      <c r="O375" s="137">
        <v>40.81</v>
      </c>
      <c r="P375" s="5"/>
    </row>
    <row r="376" spans="2:16" s="9" customFormat="1" ht="15" customHeight="1" x14ac:dyDescent="0.25">
      <c r="B376" s="271"/>
      <c r="C376" s="271"/>
      <c r="D376" s="215" t="s">
        <v>55</v>
      </c>
      <c r="E376" s="215"/>
      <c r="F376" s="216"/>
      <c r="G376" s="216"/>
      <c r="H376" s="216"/>
      <c r="I376" s="216"/>
      <c r="J376" s="216"/>
      <c r="K376" s="217"/>
      <c r="L376" s="217"/>
      <c r="M376" s="217"/>
      <c r="N376" s="217"/>
      <c r="O376" s="217"/>
    </row>
    <row r="377" spans="2:16" s="9" customFormat="1" ht="15" customHeight="1" x14ac:dyDescent="0.25">
      <c r="B377" s="271" t="s">
        <v>658</v>
      </c>
      <c r="C377" s="271" t="str">
        <f t="shared" ref="C377" si="28">D377&amp;B377</f>
        <v>2023L</v>
      </c>
      <c r="D377" s="212">
        <v>2023</v>
      </c>
      <c r="E377" s="212"/>
      <c r="F377" s="213">
        <v>64796</v>
      </c>
      <c r="G377" s="213">
        <v>99917</v>
      </c>
      <c r="H377" s="213">
        <v>56151</v>
      </c>
      <c r="I377" s="213">
        <v>1197562</v>
      </c>
      <c r="J377" s="213">
        <v>941457</v>
      </c>
      <c r="K377" s="214">
        <v>1.54</v>
      </c>
      <c r="L377" s="214">
        <v>11.99</v>
      </c>
      <c r="M377" s="214">
        <v>43.35</v>
      </c>
      <c r="N377" s="214">
        <v>203.28</v>
      </c>
      <c r="O377" s="214">
        <v>25.99</v>
      </c>
    </row>
    <row r="378" spans="2:16" s="9" customFormat="1" ht="15" customHeight="1" x14ac:dyDescent="0.25">
      <c r="B378" s="271" t="s">
        <v>658</v>
      </c>
      <c r="C378" s="271" t="str">
        <f t="shared" si="26"/>
        <v>2022L</v>
      </c>
      <c r="D378" s="212">
        <v>2022</v>
      </c>
      <c r="E378" s="212"/>
      <c r="F378" s="213">
        <v>61548</v>
      </c>
      <c r="G378" s="213">
        <v>94408</v>
      </c>
      <c r="H378" s="213">
        <v>52291</v>
      </c>
      <c r="I378" s="213">
        <v>1055436</v>
      </c>
      <c r="J378" s="213">
        <v>827750</v>
      </c>
      <c r="K378" s="214">
        <v>1.53</v>
      </c>
      <c r="L378" s="214">
        <v>11.18</v>
      </c>
      <c r="M378" s="214">
        <v>43.4</v>
      </c>
      <c r="N378" s="214">
        <v>215</v>
      </c>
      <c r="O378" s="214">
        <v>24.16</v>
      </c>
    </row>
    <row r="379" spans="2:16" s="9" customFormat="1" ht="15" customHeight="1" x14ac:dyDescent="0.25">
      <c r="B379" s="271" t="s">
        <v>658</v>
      </c>
      <c r="C379" s="271" t="str">
        <f t="shared" si="26"/>
        <v>2021L</v>
      </c>
      <c r="D379" s="212">
        <v>2021</v>
      </c>
      <c r="E379" s="212"/>
      <c r="F379" s="213">
        <v>56739</v>
      </c>
      <c r="G379" s="213">
        <v>86031</v>
      </c>
      <c r="H379" s="213">
        <v>46803</v>
      </c>
      <c r="I379" s="213">
        <v>906371</v>
      </c>
      <c r="J379" s="213">
        <v>712316</v>
      </c>
      <c r="K379" s="214">
        <v>1.52</v>
      </c>
      <c r="L379" s="214">
        <v>10.54</v>
      </c>
      <c r="M379" s="214">
        <v>38.020000000000003</v>
      </c>
      <c r="N379" s="214">
        <v>196.34</v>
      </c>
      <c r="O379" s="214">
        <v>25.77</v>
      </c>
    </row>
    <row r="380" spans="2:16" s="9" customFormat="1" ht="15" customHeight="1" x14ac:dyDescent="0.25">
      <c r="B380" s="271" t="s">
        <v>658</v>
      </c>
      <c r="C380" s="271" t="str">
        <f t="shared" si="26"/>
        <v>2020L</v>
      </c>
      <c r="D380" s="131">
        <v>2020</v>
      </c>
      <c r="E380" s="131"/>
      <c r="F380" s="132">
        <v>51940</v>
      </c>
      <c r="G380" s="132">
        <v>79048</v>
      </c>
      <c r="H380" s="132">
        <v>43281</v>
      </c>
      <c r="I380" s="132">
        <v>786170</v>
      </c>
      <c r="J380" s="132">
        <v>618797</v>
      </c>
      <c r="K380" s="133">
        <v>1.52</v>
      </c>
      <c r="L380" s="133">
        <v>9.9499999999999993</v>
      </c>
      <c r="M380" s="133">
        <v>33.700000000000003</v>
      </c>
      <c r="N380" s="133">
        <v>185.55</v>
      </c>
      <c r="O380" s="133">
        <v>27.33</v>
      </c>
    </row>
    <row r="381" spans="2:16" s="9" customFormat="1" ht="15" customHeight="1" x14ac:dyDescent="0.25">
      <c r="B381" s="271" t="s">
        <v>658</v>
      </c>
      <c r="C381" s="271" t="str">
        <f t="shared" si="26"/>
        <v>2019L</v>
      </c>
      <c r="D381" s="131">
        <v>2019</v>
      </c>
      <c r="E381" s="131"/>
      <c r="F381" s="132">
        <v>49830</v>
      </c>
      <c r="G381" s="132">
        <v>78191</v>
      </c>
      <c r="H381" s="132">
        <v>44242</v>
      </c>
      <c r="I381" s="132">
        <v>804388</v>
      </c>
      <c r="J381" s="132">
        <v>631159</v>
      </c>
      <c r="K381" s="133">
        <v>1.57</v>
      </c>
      <c r="L381" s="133">
        <v>10.29</v>
      </c>
      <c r="M381" s="133">
        <v>38.619999999999997</v>
      </c>
      <c r="N381" s="133">
        <v>212.41</v>
      </c>
      <c r="O381" s="133">
        <v>24.82</v>
      </c>
    </row>
    <row r="382" spans="2:16" s="9" customFormat="1" ht="15" customHeight="1" x14ac:dyDescent="0.25">
      <c r="B382" s="271" t="s">
        <v>658</v>
      </c>
      <c r="C382" s="271" t="str">
        <f t="shared" si="26"/>
        <v>2018L</v>
      </c>
      <c r="D382" s="131">
        <v>2018</v>
      </c>
      <c r="E382" s="131"/>
      <c r="F382" s="132">
        <v>45510</v>
      </c>
      <c r="G382" s="132">
        <v>71776</v>
      </c>
      <c r="H382" s="132">
        <v>39859</v>
      </c>
      <c r="I382" s="132">
        <v>695114</v>
      </c>
      <c r="J382" s="132">
        <v>545427</v>
      </c>
      <c r="K382" s="133">
        <v>1.58</v>
      </c>
      <c r="L382" s="133">
        <v>9.68</v>
      </c>
      <c r="M382" s="133">
        <v>34.35</v>
      </c>
      <c r="N382" s="133">
        <v>196.96</v>
      </c>
      <c r="O382" s="133">
        <v>25.9</v>
      </c>
    </row>
    <row r="383" spans="2:16" s="5" customFormat="1" ht="15" customHeight="1" x14ac:dyDescent="0.25">
      <c r="B383" s="271" t="s">
        <v>658</v>
      </c>
      <c r="C383" s="271" t="str">
        <f t="shared" si="26"/>
        <v>2017L</v>
      </c>
      <c r="D383" s="131">
        <v>2017</v>
      </c>
      <c r="E383" s="131"/>
      <c r="F383" s="132">
        <v>40792</v>
      </c>
      <c r="G383" s="132">
        <v>64118</v>
      </c>
      <c r="H383" s="132">
        <v>35173</v>
      </c>
      <c r="I383" s="132">
        <v>590602</v>
      </c>
      <c r="J383" s="132">
        <v>464343</v>
      </c>
      <c r="K383" s="133">
        <v>1.57</v>
      </c>
      <c r="L383" s="133">
        <v>9.2100000000000009</v>
      </c>
      <c r="M383" s="133">
        <v>33.83</v>
      </c>
      <c r="N383" s="133">
        <v>201.49</v>
      </c>
      <c r="O383" s="133">
        <v>24.92</v>
      </c>
      <c r="P383" s="9"/>
    </row>
    <row r="384" spans="2:16" s="5" customFormat="1" ht="15" customHeight="1" x14ac:dyDescent="0.25">
      <c r="B384" s="271" t="s">
        <v>658</v>
      </c>
      <c r="C384" s="271" t="str">
        <f t="shared" si="26"/>
        <v>2016L</v>
      </c>
      <c r="D384" s="131">
        <v>2016</v>
      </c>
      <c r="E384" s="131"/>
      <c r="F384" s="132">
        <v>35787</v>
      </c>
      <c r="G384" s="132">
        <v>56778</v>
      </c>
      <c r="H384" s="132">
        <v>31221</v>
      </c>
      <c r="I384" s="132">
        <v>501665</v>
      </c>
      <c r="J384" s="132">
        <v>393514</v>
      </c>
      <c r="K384" s="133">
        <v>1.59</v>
      </c>
      <c r="L384" s="133">
        <v>8.84</v>
      </c>
      <c r="M384" s="133">
        <v>30.85</v>
      </c>
      <c r="N384" s="133">
        <v>192.02</v>
      </c>
      <c r="O384" s="133">
        <v>26.44</v>
      </c>
      <c r="P384" s="9"/>
    </row>
    <row r="385" spans="2:16" s="5" customFormat="1" ht="15" customHeight="1" x14ac:dyDescent="0.25">
      <c r="B385" s="271" t="s">
        <v>658</v>
      </c>
      <c r="C385" s="271" t="str">
        <f t="shared" si="26"/>
        <v>2015L</v>
      </c>
      <c r="D385" s="131">
        <v>2015</v>
      </c>
      <c r="E385" s="131"/>
      <c r="F385" s="132">
        <v>32154</v>
      </c>
      <c r="G385" s="132">
        <v>50973</v>
      </c>
      <c r="H385" s="132">
        <v>28023</v>
      </c>
      <c r="I385" s="132">
        <v>442389</v>
      </c>
      <c r="J385" s="132">
        <v>347015</v>
      </c>
      <c r="K385" s="133">
        <v>1.59</v>
      </c>
      <c r="L385" s="133">
        <v>8.68</v>
      </c>
      <c r="M385" s="133">
        <v>28.45</v>
      </c>
      <c r="N385" s="133">
        <v>180.21</v>
      </c>
      <c r="O385" s="133">
        <v>27.82</v>
      </c>
      <c r="P385" s="9"/>
    </row>
    <row r="386" spans="2:16" s="5" customFormat="1" ht="15" customHeight="1" x14ac:dyDescent="0.25">
      <c r="B386" s="271" t="s">
        <v>658</v>
      </c>
      <c r="C386" s="271" t="str">
        <f t="shared" si="26"/>
        <v>2014L</v>
      </c>
      <c r="D386" s="131">
        <v>2014</v>
      </c>
      <c r="E386" s="131"/>
      <c r="F386" s="132">
        <v>29561</v>
      </c>
      <c r="G386" s="132">
        <v>46701</v>
      </c>
      <c r="H386" s="132">
        <v>25623</v>
      </c>
      <c r="I386" s="132">
        <v>407697</v>
      </c>
      <c r="J386" s="132">
        <v>320910</v>
      </c>
      <c r="K386" s="133">
        <v>1.58</v>
      </c>
      <c r="L386" s="133">
        <v>8.73</v>
      </c>
      <c r="M386" s="133">
        <v>26.71</v>
      </c>
      <c r="N386" s="133">
        <v>167.88</v>
      </c>
      <c r="O386" s="133">
        <v>29.59</v>
      </c>
      <c r="P386" s="9"/>
    </row>
    <row r="387" spans="2:16" s="5" customFormat="1" ht="15" customHeight="1" x14ac:dyDescent="0.25">
      <c r="B387" s="271" t="s">
        <v>658</v>
      </c>
      <c r="C387" s="271" t="str">
        <f t="shared" si="26"/>
        <v>2013L</v>
      </c>
      <c r="D387" s="131">
        <v>2013</v>
      </c>
      <c r="E387" s="131"/>
      <c r="F387" s="132">
        <v>28298</v>
      </c>
      <c r="G387" s="132">
        <v>45299</v>
      </c>
      <c r="H387" s="132">
        <v>25175</v>
      </c>
      <c r="I387" s="132">
        <v>403109</v>
      </c>
      <c r="J387" s="132">
        <v>317104</v>
      </c>
      <c r="K387" s="133">
        <v>1.6</v>
      </c>
      <c r="L387" s="133">
        <v>8.9</v>
      </c>
      <c r="M387" s="133">
        <v>26.75</v>
      </c>
      <c r="N387" s="133">
        <v>167.09</v>
      </c>
      <c r="O387" s="133">
        <v>29.98</v>
      </c>
      <c r="P387" s="9"/>
    </row>
    <row r="388" spans="2:16" s="9" customFormat="1" ht="15" customHeight="1" collapsed="1" x14ac:dyDescent="0.25">
      <c r="B388" s="271" t="s">
        <v>658</v>
      </c>
      <c r="C388" s="271" t="str">
        <f t="shared" si="26"/>
        <v>2012L</v>
      </c>
      <c r="D388" s="131">
        <v>2012</v>
      </c>
      <c r="E388" s="131"/>
      <c r="F388" s="136">
        <v>28435</v>
      </c>
      <c r="G388" s="136">
        <v>46985</v>
      </c>
      <c r="H388" s="136">
        <v>27011</v>
      </c>
      <c r="I388" s="136">
        <v>433935</v>
      </c>
      <c r="J388" s="136">
        <v>342742</v>
      </c>
      <c r="K388" s="137">
        <v>1.65</v>
      </c>
      <c r="L388" s="137">
        <v>9.24</v>
      </c>
      <c r="M388" s="137">
        <v>25.34</v>
      </c>
      <c r="N388" s="137">
        <v>157.74</v>
      </c>
      <c r="O388" s="137">
        <v>32.49</v>
      </c>
      <c r="P388" s="5"/>
    </row>
    <row r="389" spans="2:16" s="9" customFormat="1" ht="15" customHeight="1" x14ac:dyDescent="0.25">
      <c r="B389" s="271" t="s">
        <v>658</v>
      </c>
      <c r="C389" s="271" t="str">
        <f t="shared" si="26"/>
        <v>2011L</v>
      </c>
      <c r="D389" s="131">
        <v>2011</v>
      </c>
      <c r="E389" s="131"/>
      <c r="F389" s="136">
        <v>28983</v>
      </c>
      <c r="G389" s="136">
        <v>51190</v>
      </c>
      <c r="H389" s="136">
        <v>31168</v>
      </c>
      <c r="I389" s="136">
        <v>519009</v>
      </c>
      <c r="J389" s="136">
        <v>409355</v>
      </c>
      <c r="K389" s="137">
        <v>1.77</v>
      </c>
      <c r="L389" s="137">
        <v>10.14</v>
      </c>
      <c r="M389" s="137">
        <v>28.1</v>
      </c>
      <c r="N389" s="137">
        <v>168.77</v>
      </c>
      <c r="O389" s="137">
        <v>32.47</v>
      </c>
      <c r="P389" s="5"/>
    </row>
    <row r="390" spans="2:16" s="9" customFormat="1" ht="15" customHeight="1" x14ac:dyDescent="0.25">
      <c r="B390" s="271" t="s">
        <v>658</v>
      </c>
      <c r="C390" s="271" t="str">
        <f t="shared" si="26"/>
        <v>2010L</v>
      </c>
      <c r="D390" s="131">
        <v>2010</v>
      </c>
      <c r="E390" s="131"/>
      <c r="F390" s="136">
        <v>29566</v>
      </c>
      <c r="G390" s="136">
        <v>54081</v>
      </c>
      <c r="H390" s="136">
        <v>34185</v>
      </c>
      <c r="I390" s="136">
        <v>553587</v>
      </c>
      <c r="J390" s="136">
        <v>439566</v>
      </c>
      <c r="K390" s="137">
        <v>1.83</v>
      </c>
      <c r="L390" s="137">
        <v>10.24</v>
      </c>
      <c r="M390" s="137">
        <v>31.11</v>
      </c>
      <c r="N390" s="137">
        <v>192.11</v>
      </c>
      <c r="O390" s="137">
        <v>29.73</v>
      </c>
      <c r="P390" s="5"/>
    </row>
    <row r="391" spans="2:16" s="9" customFormat="1" ht="15" customHeight="1" x14ac:dyDescent="0.25">
      <c r="B391" s="271" t="s">
        <v>658</v>
      </c>
      <c r="C391" s="271" t="str">
        <f t="shared" si="26"/>
        <v>2009L</v>
      </c>
      <c r="D391" s="131">
        <v>2009</v>
      </c>
      <c r="E391" s="131"/>
      <c r="F391" s="136">
        <v>30010</v>
      </c>
      <c r="G391" s="136">
        <v>56448</v>
      </c>
      <c r="H391" s="136">
        <v>36112</v>
      </c>
      <c r="I391" s="136">
        <v>581468</v>
      </c>
      <c r="J391" s="136">
        <v>457786</v>
      </c>
      <c r="K391" s="137">
        <v>1.88</v>
      </c>
      <c r="L391" s="137">
        <v>10.3</v>
      </c>
      <c r="M391" s="137">
        <v>34.54</v>
      </c>
      <c r="N391" s="137">
        <v>214.53</v>
      </c>
      <c r="O391" s="137">
        <v>27.3</v>
      </c>
      <c r="P391" s="5"/>
    </row>
    <row r="392" spans="2:16" s="5" customFormat="1" ht="15" customHeight="1" x14ac:dyDescent="0.25">
      <c r="B392" s="271" t="s">
        <v>658</v>
      </c>
      <c r="C392" s="271" t="str">
        <f t="shared" si="26"/>
        <v>2008L</v>
      </c>
      <c r="D392" s="131">
        <v>2008</v>
      </c>
      <c r="E392" s="131"/>
      <c r="F392" s="136">
        <v>30068</v>
      </c>
      <c r="G392" s="136">
        <v>60438</v>
      </c>
      <c r="H392" s="136">
        <v>40573</v>
      </c>
      <c r="I392" s="136">
        <v>654429</v>
      </c>
      <c r="J392" s="136">
        <v>516086</v>
      </c>
      <c r="K392" s="137">
        <v>2.0099999999999998</v>
      </c>
      <c r="L392" s="137">
        <v>10.83</v>
      </c>
      <c r="M392" s="137">
        <v>35.68</v>
      </c>
      <c r="N392" s="137">
        <v>221.18</v>
      </c>
      <c r="O392" s="137">
        <v>27.51</v>
      </c>
    </row>
    <row r="393" spans="2:16" s="5" customFormat="1" ht="15" customHeight="1" x14ac:dyDescent="0.25">
      <c r="B393" s="271"/>
      <c r="C393" s="271"/>
      <c r="D393" s="215" t="s">
        <v>474</v>
      </c>
      <c r="E393" s="215"/>
      <c r="F393" s="216"/>
      <c r="G393" s="216"/>
      <c r="H393" s="216"/>
      <c r="I393" s="216"/>
      <c r="J393" s="216"/>
      <c r="K393" s="217"/>
      <c r="L393" s="217"/>
      <c r="M393" s="217"/>
      <c r="N393" s="217"/>
      <c r="O393" s="217"/>
      <c r="P393" s="9"/>
    </row>
    <row r="394" spans="2:16" s="5" customFormat="1" ht="15" customHeight="1" x14ac:dyDescent="0.25">
      <c r="B394" s="271" t="s">
        <v>659</v>
      </c>
      <c r="C394" s="271" t="str">
        <f t="shared" ref="C394" si="29">D394&amp;B394</f>
        <v>2023M</v>
      </c>
      <c r="D394" s="212">
        <v>2023</v>
      </c>
      <c r="E394" s="212"/>
      <c r="F394" s="213">
        <v>156131</v>
      </c>
      <c r="G394" s="213">
        <v>340977</v>
      </c>
      <c r="H394" s="213">
        <v>225953</v>
      </c>
      <c r="I394" s="213">
        <v>7173561</v>
      </c>
      <c r="J394" s="213">
        <v>5539602</v>
      </c>
      <c r="K394" s="214">
        <v>2.1800000000000002</v>
      </c>
      <c r="L394" s="214">
        <v>21.04</v>
      </c>
      <c r="M394" s="214">
        <v>31.5</v>
      </c>
      <c r="N394" s="214">
        <v>99.22</v>
      </c>
      <c r="O394" s="214">
        <v>67.72</v>
      </c>
      <c r="P394" s="9"/>
    </row>
    <row r="395" spans="2:16" s="5" customFormat="1" ht="15" customHeight="1" x14ac:dyDescent="0.25">
      <c r="B395" s="271" t="s">
        <v>659</v>
      </c>
      <c r="C395" s="271" t="str">
        <f t="shared" si="26"/>
        <v>2022M</v>
      </c>
      <c r="D395" s="212">
        <v>2022</v>
      </c>
      <c r="E395" s="212"/>
      <c r="F395" s="213">
        <v>149185</v>
      </c>
      <c r="G395" s="213">
        <v>322244</v>
      </c>
      <c r="H395" s="213">
        <v>212206</v>
      </c>
      <c r="I395" s="213">
        <v>6178432</v>
      </c>
      <c r="J395" s="213">
        <v>4778528</v>
      </c>
      <c r="K395" s="214">
        <v>2.16</v>
      </c>
      <c r="L395" s="214">
        <v>19.170000000000002</v>
      </c>
      <c r="M395" s="214">
        <v>29.93</v>
      </c>
      <c r="N395" s="214">
        <v>102.8</v>
      </c>
      <c r="O395" s="214">
        <v>64.77</v>
      </c>
      <c r="P395" s="9"/>
    </row>
    <row r="396" spans="2:16" s="5" customFormat="1" ht="15" customHeight="1" x14ac:dyDescent="0.25">
      <c r="B396" s="271" t="s">
        <v>659</v>
      </c>
      <c r="C396" s="271" t="str">
        <f t="shared" si="26"/>
        <v>2021M</v>
      </c>
      <c r="D396" s="212">
        <v>2021</v>
      </c>
      <c r="E396" s="212"/>
      <c r="F396" s="213">
        <v>141540</v>
      </c>
      <c r="G396" s="213">
        <v>298528</v>
      </c>
      <c r="H396" s="213">
        <v>194552</v>
      </c>
      <c r="I396" s="213">
        <v>5238541</v>
      </c>
      <c r="J396" s="213">
        <v>4043229</v>
      </c>
      <c r="K396" s="214">
        <v>2.11</v>
      </c>
      <c r="L396" s="214">
        <v>17.55</v>
      </c>
      <c r="M396" s="214">
        <v>26.66</v>
      </c>
      <c r="N396" s="214">
        <v>99.01</v>
      </c>
      <c r="O396" s="214">
        <v>66.98</v>
      </c>
      <c r="P396" s="9"/>
    </row>
    <row r="397" spans="2:16" s="5" customFormat="1" ht="15" customHeight="1" x14ac:dyDescent="0.25">
      <c r="B397" s="271" t="s">
        <v>659</v>
      </c>
      <c r="C397" s="271" t="str">
        <f t="shared" si="26"/>
        <v>2020M</v>
      </c>
      <c r="D397" s="131">
        <v>2020</v>
      </c>
      <c r="E397" s="131"/>
      <c r="F397" s="132">
        <v>134105</v>
      </c>
      <c r="G397" s="132">
        <v>285841</v>
      </c>
      <c r="H397" s="132">
        <v>186317</v>
      </c>
      <c r="I397" s="132">
        <v>4614240</v>
      </c>
      <c r="J397" s="132">
        <v>3564297</v>
      </c>
      <c r="K397" s="133">
        <v>2.13</v>
      </c>
      <c r="L397" s="133">
        <v>16.14</v>
      </c>
      <c r="M397" s="133">
        <v>24.98</v>
      </c>
      <c r="N397" s="133">
        <v>100.85</v>
      </c>
      <c r="O397" s="133">
        <v>64.88</v>
      </c>
      <c r="P397" s="9"/>
    </row>
    <row r="398" spans="2:16" s="5" customFormat="1" ht="15" customHeight="1" x14ac:dyDescent="0.25">
      <c r="B398" s="271" t="s">
        <v>659</v>
      </c>
      <c r="C398" s="271" t="str">
        <f t="shared" si="26"/>
        <v>2019M</v>
      </c>
      <c r="D398" s="131">
        <v>2019</v>
      </c>
      <c r="E398" s="131"/>
      <c r="F398" s="132">
        <v>131886</v>
      </c>
      <c r="G398" s="132">
        <v>285055</v>
      </c>
      <c r="H398" s="132">
        <v>187821</v>
      </c>
      <c r="I398" s="132">
        <v>4546123</v>
      </c>
      <c r="J398" s="132">
        <v>3507725</v>
      </c>
      <c r="K398" s="133">
        <v>2.16</v>
      </c>
      <c r="L398" s="133">
        <v>15.95</v>
      </c>
      <c r="M398" s="133">
        <v>24.29</v>
      </c>
      <c r="N398" s="133">
        <v>100.37</v>
      </c>
      <c r="O398" s="133">
        <v>65.37</v>
      </c>
      <c r="P398" s="9"/>
    </row>
    <row r="399" spans="2:16" s="5" customFormat="1" ht="15" customHeight="1" x14ac:dyDescent="0.25">
      <c r="B399" s="271" t="s">
        <v>659</v>
      </c>
      <c r="C399" s="271" t="str">
        <f t="shared" si="26"/>
        <v>2018M</v>
      </c>
      <c r="D399" s="131">
        <v>2018</v>
      </c>
      <c r="E399" s="131"/>
      <c r="F399" s="132">
        <v>128466</v>
      </c>
      <c r="G399" s="132">
        <v>267213</v>
      </c>
      <c r="H399" s="132">
        <v>171881</v>
      </c>
      <c r="I399" s="132">
        <v>4092328</v>
      </c>
      <c r="J399" s="132">
        <v>3163355</v>
      </c>
      <c r="K399" s="133">
        <v>2.08</v>
      </c>
      <c r="L399" s="133">
        <v>15.31</v>
      </c>
      <c r="M399" s="133">
        <v>24.2</v>
      </c>
      <c r="N399" s="133">
        <v>101.65</v>
      </c>
      <c r="O399" s="133">
        <v>63.67</v>
      </c>
      <c r="P399" s="9"/>
    </row>
    <row r="400" spans="2:16" s="5" customFormat="1" ht="15" customHeight="1" x14ac:dyDescent="0.25">
      <c r="B400" s="271" t="s">
        <v>659</v>
      </c>
      <c r="C400" s="271" t="str">
        <f t="shared" si="26"/>
        <v>2017M</v>
      </c>
      <c r="D400" s="131">
        <v>2017</v>
      </c>
      <c r="E400" s="131"/>
      <c r="F400" s="132">
        <v>125617</v>
      </c>
      <c r="G400" s="132">
        <v>254009</v>
      </c>
      <c r="H400" s="132">
        <v>159604</v>
      </c>
      <c r="I400" s="132">
        <v>3660648</v>
      </c>
      <c r="J400" s="132">
        <v>2838445</v>
      </c>
      <c r="K400" s="133">
        <v>2.02</v>
      </c>
      <c r="L400" s="133">
        <v>14.41</v>
      </c>
      <c r="M400" s="133">
        <v>22.84</v>
      </c>
      <c r="N400" s="133">
        <v>99.57</v>
      </c>
      <c r="O400" s="133">
        <v>63.4</v>
      </c>
      <c r="P400" s="9"/>
    </row>
    <row r="401" spans="2:16" s="5" customFormat="1" ht="15" customHeight="1" x14ac:dyDescent="0.25">
      <c r="B401" s="271" t="s">
        <v>659</v>
      </c>
      <c r="C401" s="271" t="str">
        <f t="shared" si="26"/>
        <v>2016M</v>
      </c>
      <c r="D401" s="131">
        <v>2016</v>
      </c>
      <c r="E401" s="131"/>
      <c r="F401" s="132">
        <v>120198</v>
      </c>
      <c r="G401" s="132">
        <v>240536</v>
      </c>
      <c r="H401" s="132">
        <v>152454</v>
      </c>
      <c r="I401" s="132">
        <v>3414866</v>
      </c>
      <c r="J401" s="132">
        <v>2626131</v>
      </c>
      <c r="K401" s="133">
        <v>2</v>
      </c>
      <c r="L401" s="133">
        <v>14.2</v>
      </c>
      <c r="M401" s="133">
        <v>22.14</v>
      </c>
      <c r="N401" s="133">
        <v>98.84</v>
      </c>
      <c r="O401" s="133">
        <v>64.36</v>
      </c>
      <c r="P401" s="9"/>
    </row>
    <row r="402" spans="2:16" s="5" customFormat="1" ht="15" customHeight="1" x14ac:dyDescent="0.25">
      <c r="B402" s="271" t="s">
        <v>659</v>
      </c>
      <c r="C402" s="271" t="str">
        <f t="shared" si="26"/>
        <v>2015M</v>
      </c>
      <c r="D402" s="131">
        <v>2015</v>
      </c>
      <c r="E402" s="131"/>
      <c r="F402" s="132">
        <v>116705</v>
      </c>
      <c r="G402" s="132">
        <v>232393</v>
      </c>
      <c r="H402" s="132">
        <v>146411</v>
      </c>
      <c r="I402" s="132">
        <v>3336544</v>
      </c>
      <c r="J402" s="132">
        <v>2551099</v>
      </c>
      <c r="K402" s="133">
        <v>1.99</v>
      </c>
      <c r="L402" s="133">
        <v>14.36</v>
      </c>
      <c r="M402" s="133">
        <v>21.63</v>
      </c>
      <c r="N402" s="133">
        <v>94.92</v>
      </c>
      <c r="O402" s="133">
        <v>66.5</v>
      </c>
      <c r="P402" s="9"/>
    </row>
    <row r="403" spans="2:16" s="9" customFormat="1" ht="15" customHeight="1" collapsed="1" x14ac:dyDescent="0.25">
      <c r="B403" s="271" t="s">
        <v>659</v>
      </c>
      <c r="C403" s="271" t="str">
        <f t="shared" si="26"/>
        <v>2014M</v>
      </c>
      <c r="D403" s="131">
        <v>2014</v>
      </c>
      <c r="E403" s="131"/>
      <c r="F403" s="132">
        <v>113358</v>
      </c>
      <c r="G403" s="132">
        <v>224668</v>
      </c>
      <c r="H403" s="132">
        <v>141686</v>
      </c>
      <c r="I403" s="132">
        <v>3237406</v>
      </c>
      <c r="J403" s="132">
        <v>2499082</v>
      </c>
      <c r="K403" s="133">
        <v>1.98</v>
      </c>
      <c r="L403" s="133">
        <v>14.41</v>
      </c>
      <c r="M403" s="133">
        <v>22.37</v>
      </c>
      <c r="N403" s="133">
        <v>97.91</v>
      </c>
      <c r="O403" s="133">
        <v>64.97</v>
      </c>
    </row>
    <row r="404" spans="2:16" s="9" customFormat="1" ht="15" customHeight="1" x14ac:dyDescent="0.25">
      <c r="B404" s="271" t="s">
        <v>659</v>
      </c>
      <c r="C404" s="271" t="str">
        <f t="shared" si="26"/>
        <v>2013M</v>
      </c>
      <c r="D404" s="131">
        <v>2013</v>
      </c>
      <c r="E404" s="131"/>
      <c r="F404" s="132">
        <v>111126</v>
      </c>
      <c r="G404" s="132">
        <v>215466</v>
      </c>
      <c r="H404" s="132">
        <v>133602</v>
      </c>
      <c r="I404" s="132">
        <v>3108058</v>
      </c>
      <c r="J404" s="132">
        <v>2388872</v>
      </c>
      <c r="K404" s="133">
        <v>1.94</v>
      </c>
      <c r="L404" s="133">
        <v>14.42</v>
      </c>
      <c r="M404" s="133">
        <v>21.6</v>
      </c>
      <c r="N404" s="133">
        <v>92.86</v>
      </c>
      <c r="O404" s="133">
        <v>67.290000000000006</v>
      </c>
    </row>
    <row r="405" spans="2:16" s="9" customFormat="1" ht="15" customHeight="1" x14ac:dyDescent="0.25">
      <c r="B405" s="271" t="s">
        <v>659</v>
      </c>
      <c r="C405" s="271" t="str">
        <f t="shared" si="26"/>
        <v>2012M</v>
      </c>
      <c r="D405" s="131">
        <v>2012</v>
      </c>
      <c r="E405" s="131"/>
      <c r="F405" s="136">
        <v>112728</v>
      </c>
      <c r="G405" s="136">
        <v>215111</v>
      </c>
      <c r="H405" s="136">
        <v>131127</v>
      </c>
      <c r="I405" s="136">
        <v>3111716</v>
      </c>
      <c r="J405" s="136">
        <v>2425225</v>
      </c>
      <c r="K405" s="137">
        <v>1.91</v>
      </c>
      <c r="L405" s="137">
        <v>14.47</v>
      </c>
      <c r="M405" s="137">
        <v>21.87</v>
      </c>
      <c r="N405" s="137">
        <v>92.15</v>
      </c>
      <c r="O405" s="137">
        <v>66.52</v>
      </c>
      <c r="P405" s="5"/>
    </row>
    <row r="406" spans="2:16" s="9" customFormat="1" ht="15" customHeight="1" x14ac:dyDescent="0.25">
      <c r="B406" s="271" t="s">
        <v>659</v>
      </c>
      <c r="C406" s="271" t="str">
        <f t="shared" si="26"/>
        <v>2011M</v>
      </c>
      <c r="D406" s="131">
        <v>2011</v>
      </c>
      <c r="E406" s="131"/>
      <c r="F406" s="136">
        <v>117038</v>
      </c>
      <c r="G406" s="136">
        <v>224948</v>
      </c>
      <c r="H406" s="136">
        <v>137399</v>
      </c>
      <c r="I406" s="136">
        <v>3299458</v>
      </c>
      <c r="J406" s="136">
        <v>2562647</v>
      </c>
      <c r="K406" s="137">
        <v>1.92</v>
      </c>
      <c r="L406" s="137">
        <v>14.67</v>
      </c>
      <c r="M406" s="137">
        <v>22.43</v>
      </c>
      <c r="N406" s="137">
        <v>93.41</v>
      </c>
      <c r="O406" s="137">
        <v>65.94</v>
      </c>
      <c r="P406" s="5"/>
    </row>
    <row r="407" spans="2:16" s="5" customFormat="1" ht="15" customHeight="1" x14ac:dyDescent="0.25">
      <c r="B407" s="271" t="s">
        <v>659</v>
      </c>
      <c r="C407" s="271" t="str">
        <f t="shared" si="26"/>
        <v>2010M</v>
      </c>
      <c r="D407" s="131">
        <v>2010</v>
      </c>
      <c r="E407" s="131"/>
      <c r="F407" s="136">
        <v>121395</v>
      </c>
      <c r="G407" s="136">
        <v>230906</v>
      </c>
      <c r="H407" s="136">
        <v>139243</v>
      </c>
      <c r="I407" s="136">
        <v>3292512</v>
      </c>
      <c r="J407" s="136">
        <v>2576343</v>
      </c>
      <c r="K407" s="137">
        <v>1.9</v>
      </c>
      <c r="L407" s="137">
        <v>14.26</v>
      </c>
      <c r="M407" s="137">
        <v>22.79</v>
      </c>
      <c r="N407" s="137">
        <v>96.37</v>
      </c>
      <c r="O407" s="137">
        <v>63.1</v>
      </c>
    </row>
    <row r="408" spans="2:16" s="5" customFormat="1" ht="15" customHeight="1" x14ac:dyDescent="0.25">
      <c r="B408" s="271" t="s">
        <v>659</v>
      </c>
      <c r="C408" s="271" t="str">
        <f t="shared" si="26"/>
        <v>2009M</v>
      </c>
      <c r="D408" s="131">
        <v>2009</v>
      </c>
      <c r="E408" s="131"/>
      <c r="F408" s="136">
        <v>125364</v>
      </c>
      <c r="G408" s="136">
        <v>233576</v>
      </c>
      <c r="H408" s="136">
        <v>136041</v>
      </c>
      <c r="I408" s="136">
        <v>3143425</v>
      </c>
      <c r="J408" s="136">
        <v>2446549</v>
      </c>
      <c r="K408" s="137">
        <v>1.86</v>
      </c>
      <c r="L408" s="137">
        <v>13.46</v>
      </c>
      <c r="M408" s="137">
        <v>22.82</v>
      </c>
      <c r="N408" s="137">
        <v>98.77</v>
      </c>
      <c r="O408" s="137">
        <v>59.2</v>
      </c>
    </row>
    <row r="409" spans="2:16" s="5" customFormat="1" ht="15" customHeight="1" x14ac:dyDescent="0.25">
      <c r="B409" s="271" t="s">
        <v>659</v>
      </c>
      <c r="C409" s="271" t="str">
        <f t="shared" si="26"/>
        <v>2008M</v>
      </c>
      <c r="D409" s="131">
        <v>2008</v>
      </c>
      <c r="E409" s="131"/>
      <c r="F409" s="136">
        <v>127818</v>
      </c>
      <c r="G409" s="136">
        <v>234090</v>
      </c>
      <c r="H409" s="136">
        <v>133581</v>
      </c>
      <c r="I409" s="136">
        <v>3032537</v>
      </c>
      <c r="J409" s="136">
        <v>2359002</v>
      </c>
      <c r="K409" s="137">
        <v>1.83</v>
      </c>
      <c r="L409" s="137">
        <v>12.95</v>
      </c>
      <c r="M409" s="137">
        <v>23.18</v>
      </c>
      <c r="N409" s="137">
        <v>102.11</v>
      </c>
      <c r="O409" s="137">
        <v>55.72</v>
      </c>
    </row>
    <row r="410" spans="2:16" s="5" customFormat="1" ht="15" customHeight="1" x14ac:dyDescent="0.25">
      <c r="B410" s="271"/>
      <c r="C410" s="271"/>
      <c r="D410" s="215" t="s">
        <v>56</v>
      </c>
      <c r="E410" s="215"/>
      <c r="F410" s="216"/>
      <c r="G410" s="216"/>
      <c r="H410" s="216"/>
      <c r="I410" s="216"/>
      <c r="J410" s="216"/>
      <c r="K410" s="217"/>
      <c r="L410" s="217"/>
      <c r="M410" s="217"/>
      <c r="N410" s="217"/>
      <c r="O410" s="217"/>
      <c r="P410" s="9"/>
    </row>
    <row r="411" spans="2:16" s="5" customFormat="1" ht="15" customHeight="1" x14ac:dyDescent="0.25">
      <c r="B411" s="271" t="s">
        <v>660</v>
      </c>
      <c r="C411" s="271" t="str">
        <f t="shared" ref="C411" si="30">D411&amp;B411</f>
        <v>2023N</v>
      </c>
      <c r="D411" s="212">
        <v>2023</v>
      </c>
      <c r="E411" s="212"/>
      <c r="F411" s="213">
        <v>244933</v>
      </c>
      <c r="G411" s="213">
        <v>608728</v>
      </c>
      <c r="H411" s="213">
        <v>377652</v>
      </c>
      <c r="I411" s="213">
        <v>6873586</v>
      </c>
      <c r="J411" s="213">
        <v>5399539</v>
      </c>
      <c r="K411" s="214">
        <v>2.4900000000000002</v>
      </c>
      <c r="L411" s="214">
        <v>11.29</v>
      </c>
      <c r="M411" s="214">
        <v>17.12</v>
      </c>
      <c r="N411" s="214">
        <v>94.07</v>
      </c>
      <c r="O411" s="214">
        <v>66.05</v>
      </c>
      <c r="P411" s="9"/>
    </row>
    <row r="412" spans="2:16" s="5" customFormat="1" ht="15" customHeight="1" x14ac:dyDescent="0.25">
      <c r="B412" s="271" t="s">
        <v>660</v>
      </c>
      <c r="C412" s="271" t="str">
        <f t="shared" si="26"/>
        <v>2022N</v>
      </c>
      <c r="D412" s="212">
        <v>2022</v>
      </c>
      <c r="E412" s="212"/>
      <c r="F412" s="213">
        <v>221148</v>
      </c>
      <c r="G412" s="213">
        <v>558023</v>
      </c>
      <c r="H412" s="213">
        <v>350129</v>
      </c>
      <c r="I412" s="213">
        <v>5890216</v>
      </c>
      <c r="J412" s="213">
        <v>4622973</v>
      </c>
      <c r="K412" s="214">
        <v>2.52</v>
      </c>
      <c r="L412" s="214">
        <v>10.56</v>
      </c>
      <c r="M412" s="214">
        <v>16.23</v>
      </c>
      <c r="N412" s="214">
        <v>96.46</v>
      </c>
      <c r="O412" s="214">
        <v>65.260000000000005</v>
      </c>
      <c r="P412" s="9"/>
    </row>
    <row r="413" spans="2:16" s="5" customFormat="1" ht="15" customHeight="1" x14ac:dyDescent="0.25">
      <c r="B413" s="271" t="s">
        <v>660</v>
      </c>
      <c r="C413" s="271" t="str">
        <f t="shared" si="26"/>
        <v>2021N</v>
      </c>
      <c r="D413" s="212">
        <v>2021</v>
      </c>
      <c r="E413" s="212"/>
      <c r="F413" s="213">
        <v>186484</v>
      </c>
      <c r="G413" s="213">
        <v>514947</v>
      </c>
      <c r="H413" s="213">
        <v>339965</v>
      </c>
      <c r="I413" s="213">
        <v>5218285</v>
      </c>
      <c r="J413" s="213">
        <v>4097233</v>
      </c>
      <c r="K413" s="214">
        <v>2.76</v>
      </c>
      <c r="L413" s="214">
        <v>10.130000000000001</v>
      </c>
      <c r="M413" s="214">
        <v>14.72</v>
      </c>
      <c r="N413" s="214">
        <v>95.92</v>
      </c>
      <c r="O413" s="214">
        <v>69.89</v>
      </c>
      <c r="P413" s="9"/>
    </row>
    <row r="414" spans="2:16" s="5" customFormat="1" ht="15" customHeight="1" x14ac:dyDescent="0.25">
      <c r="B414" s="271" t="s">
        <v>660</v>
      </c>
      <c r="C414" s="271" t="str">
        <f t="shared" ref="C414:C481" si="31">D414&amp;B414</f>
        <v>2020N</v>
      </c>
      <c r="D414" s="131">
        <v>2020</v>
      </c>
      <c r="E414" s="131"/>
      <c r="F414" s="132">
        <v>176636</v>
      </c>
      <c r="G414" s="132">
        <v>487197</v>
      </c>
      <c r="H414" s="132">
        <v>321396</v>
      </c>
      <c r="I414" s="132">
        <v>4659452</v>
      </c>
      <c r="J414" s="132">
        <v>3642003</v>
      </c>
      <c r="K414" s="133">
        <v>2.76</v>
      </c>
      <c r="L414" s="133">
        <v>9.56</v>
      </c>
      <c r="M414" s="133">
        <v>13.17</v>
      </c>
      <c r="N414" s="133">
        <v>90.82</v>
      </c>
      <c r="O414" s="133">
        <v>73.430000000000007</v>
      </c>
      <c r="P414" s="9"/>
    </row>
    <row r="415" spans="2:16" s="5" customFormat="1" ht="15" customHeight="1" x14ac:dyDescent="0.25">
      <c r="B415" s="271" t="s">
        <v>660</v>
      </c>
      <c r="C415" s="271" t="str">
        <f t="shared" si="31"/>
        <v>2019N</v>
      </c>
      <c r="D415" s="131">
        <v>2019</v>
      </c>
      <c r="E415" s="131"/>
      <c r="F415" s="132">
        <v>188846</v>
      </c>
      <c r="G415" s="132">
        <v>518393</v>
      </c>
      <c r="H415" s="132">
        <v>342449</v>
      </c>
      <c r="I415" s="132">
        <v>4833471</v>
      </c>
      <c r="J415" s="132">
        <v>3769175</v>
      </c>
      <c r="K415" s="133">
        <v>2.75</v>
      </c>
      <c r="L415" s="133">
        <v>9.32</v>
      </c>
      <c r="M415" s="133">
        <v>13.55</v>
      </c>
      <c r="N415" s="133">
        <v>95.99</v>
      </c>
      <c r="O415" s="133">
        <v>68.56</v>
      </c>
      <c r="P415" s="9"/>
    </row>
    <row r="416" spans="2:16" s="5" customFormat="1" ht="15" customHeight="1" x14ac:dyDescent="0.25">
      <c r="B416" s="271" t="s">
        <v>660</v>
      </c>
      <c r="C416" s="271" t="str">
        <f t="shared" si="31"/>
        <v>2018N</v>
      </c>
      <c r="D416" s="131">
        <v>2018</v>
      </c>
      <c r="E416" s="131"/>
      <c r="F416" s="132">
        <v>181109</v>
      </c>
      <c r="G416" s="132">
        <v>505232</v>
      </c>
      <c r="H416" s="132">
        <v>336031</v>
      </c>
      <c r="I416" s="132">
        <v>4577189</v>
      </c>
      <c r="J416" s="132">
        <v>3566060</v>
      </c>
      <c r="K416" s="133">
        <v>2.79</v>
      </c>
      <c r="L416" s="133">
        <v>9.06</v>
      </c>
      <c r="M416" s="133">
        <v>13.48</v>
      </c>
      <c r="N416" s="133">
        <v>98.98</v>
      </c>
      <c r="O416" s="133">
        <v>66.77</v>
      </c>
      <c r="P416" s="9"/>
    </row>
    <row r="417" spans="2:16" s="9" customFormat="1" ht="15" customHeight="1" collapsed="1" x14ac:dyDescent="0.25">
      <c r="B417" s="271" t="s">
        <v>660</v>
      </c>
      <c r="C417" s="271" t="str">
        <f t="shared" si="31"/>
        <v>2017N</v>
      </c>
      <c r="D417" s="131">
        <v>2017</v>
      </c>
      <c r="E417" s="131"/>
      <c r="F417" s="132">
        <v>176535</v>
      </c>
      <c r="G417" s="132">
        <v>489403</v>
      </c>
      <c r="H417" s="132">
        <v>323914</v>
      </c>
      <c r="I417" s="132">
        <v>4224864</v>
      </c>
      <c r="J417" s="132">
        <v>3296706</v>
      </c>
      <c r="K417" s="133">
        <v>2.77</v>
      </c>
      <c r="L417" s="133">
        <v>8.6300000000000008</v>
      </c>
      <c r="M417" s="133">
        <v>12.89</v>
      </c>
      <c r="N417" s="133">
        <v>98.82</v>
      </c>
      <c r="O417" s="133">
        <v>66.62</v>
      </c>
    </row>
    <row r="418" spans="2:16" s="9" customFormat="1" ht="15" customHeight="1" collapsed="1" x14ac:dyDescent="0.25">
      <c r="B418" s="271" t="s">
        <v>660</v>
      </c>
      <c r="C418" s="271" t="str">
        <f t="shared" si="31"/>
        <v>2016N</v>
      </c>
      <c r="D418" s="131">
        <v>2016</v>
      </c>
      <c r="E418" s="131"/>
      <c r="F418" s="132">
        <v>163936</v>
      </c>
      <c r="G418" s="132">
        <v>447481</v>
      </c>
      <c r="H418" s="132">
        <v>294366</v>
      </c>
      <c r="I418" s="132">
        <v>3823983</v>
      </c>
      <c r="J418" s="132">
        <v>2982637</v>
      </c>
      <c r="K418" s="133">
        <v>2.73</v>
      </c>
      <c r="L418" s="133">
        <v>8.5500000000000007</v>
      </c>
      <c r="M418" s="133">
        <v>12.6</v>
      </c>
      <c r="N418" s="133">
        <v>97.02</v>
      </c>
      <c r="O418" s="133">
        <v>67.41</v>
      </c>
    </row>
    <row r="419" spans="2:16" s="9" customFormat="1" ht="15" customHeight="1" collapsed="1" x14ac:dyDescent="0.25">
      <c r="B419" s="271" t="s">
        <v>660</v>
      </c>
      <c r="C419" s="271" t="str">
        <f t="shared" si="31"/>
        <v>2015N</v>
      </c>
      <c r="D419" s="131">
        <v>2015</v>
      </c>
      <c r="E419" s="131"/>
      <c r="F419" s="132">
        <v>154178</v>
      </c>
      <c r="G419" s="132">
        <v>424739</v>
      </c>
      <c r="H419" s="132">
        <v>280695</v>
      </c>
      <c r="I419" s="132">
        <v>3640383</v>
      </c>
      <c r="J419" s="132">
        <v>2845323</v>
      </c>
      <c r="K419" s="133">
        <v>2.75</v>
      </c>
      <c r="L419" s="133">
        <v>8.57</v>
      </c>
      <c r="M419" s="133">
        <v>12.44</v>
      </c>
      <c r="N419" s="133">
        <v>95.89</v>
      </c>
      <c r="O419" s="133">
        <v>68.650000000000006</v>
      </c>
    </row>
    <row r="420" spans="2:16" s="9" customFormat="1" ht="15" customHeight="1" x14ac:dyDescent="0.25">
      <c r="B420" s="271" t="s">
        <v>660</v>
      </c>
      <c r="C420" s="271" t="str">
        <f t="shared" si="31"/>
        <v>2014N</v>
      </c>
      <c r="D420" s="131">
        <v>2014</v>
      </c>
      <c r="E420" s="131"/>
      <c r="F420" s="132">
        <v>144987</v>
      </c>
      <c r="G420" s="132">
        <v>397549</v>
      </c>
      <c r="H420" s="132">
        <v>262836</v>
      </c>
      <c r="I420" s="132">
        <v>3428683</v>
      </c>
      <c r="J420" s="132">
        <v>2674639</v>
      </c>
      <c r="K420" s="133">
        <v>2.74</v>
      </c>
      <c r="L420" s="133">
        <v>8.6199999999999992</v>
      </c>
      <c r="M420" s="133">
        <v>12.58</v>
      </c>
      <c r="N420" s="133">
        <v>96.47</v>
      </c>
      <c r="O420" s="133">
        <v>68.3</v>
      </c>
    </row>
    <row r="421" spans="2:16" s="9" customFormat="1" ht="15" customHeight="1" x14ac:dyDescent="0.25">
      <c r="B421" s="271" t="s">
        <v>660</v>
      </c>
      <c r="C421" s="271" t="str">
        <f t="shared" si="31"/>
        <v>2013N</v>
      </c>
      <c r="D421" s="131">
        <v>2013</v>
      </c>
      <c r="E421" s="131"/>
      <c r="F421" s="132">
        <v>136269</v>
      </c>
      <c r="G421" s="132">
        <v>375670</v>
      </c>
      <c r="H421" s="132">
        <v>249648</v>
      </c>
      <c r="I421" s="132">
        <v>3163617</v>
      </c>
      <c r="J421" s="132">
        <v>2462903</v>
      </c>
      <c r="K421" s="133">
        <v>2.76</v>
      </c>
      <c r="L421" s="133">
        <v>8.42</v>
      </c>
      <c r="M421" s="133">
        <v>12.33</v>
      </c>
      <c r="N421" s="133">
        <v>97.28</v>
      </c>
      <c r="O421" s="133">
        <v>67.900000000000006</v>
      </c>
    </row>
    <row r="422" spans="2:16" s="9" customFormat="1" ht="15" customHeight="1" x14ac:dyDescent="0.25">
      <c r="B422" s="271" t="s">
        <v>660</v>
      </c>
      <c r="C422" s="271" t="str">
        <f t="shared" si="31"/>
        <v>2012N</v>
      </c>
      <c r="D422" s="131">
        <v>2012</v>
      </c>
      <c r="E422" s="131"/>
      <c r="F422" s="136">
        <v>134904</v>
      </c>
      <c r="G422" s="136">
        <v>375555</v>
      </c>
      <c r="H422" s="136">
        <v>250502</v>
      </c>
      <c r="I422" s="136">
        <v>3195091</v>
      </c>
      <c r="J422" s="136">
        <v>2488233</v>
      </c>
      <c r="K422" s="137">
        <v>2.78</v>
      </c>
      <c r="L422" s="137">
        <v>8.51</v>
      </c>
      <c r="M422" s="137">
        <v>12.49</v>
      </c>
      <c r="N422" s="137">
        <v>97.91</v>
      </c>
      <c r="O422" s="137">
        <v>67.72</v>
      </c>
      <c r="P422" s="5"/>
    </row>
    <row r="423" spans="2:16" s="5" customFormat="1" ht="15" customHeight="1" x14ac:dyDescent="0.25">
      <c r="B423" s="271" t="s">
        <v>660</v>
      </c>
      <c r="C423" s="271" t="str">
        <f t="shared" si="31"/>
        <v>2011N</v>
      </c>
      <c r="D423" s="131">
        <v>2011</v>
      </c>
      <c r="E423" s="131"/>
      <c r="F423" s="136">
        <v>140038</v>
      </c>
      <c r="G423" s="136">
        <v>402051</v>
      </c>
      <c r="H423" s="136">
        <v>272032</v>
      </c>
      <c r="I423" s="136">
        <v>3471452</v>
      </c>
      <c r="J423" s="136">
        <v>2723544</v>
      </c>
      <c r="K423" s="137">
        <v>2.87</v>
      </c>
      <c r="L423" s="137">
        <v>8.6300000000000008</v>
      </c>
      <c r="M423" s="137">
        <v>12.68</v>
      </c>
      <c r="N423" s="137">
        <v>99.36</v>
      </c>
      <c r="O423" s="137">
        <v>67.77</v>
      </c>
    </row>
    <row r="424" spans="2:16" s="5" customFormat="1" ht="15" customHeight="1" x14ac:dyDescent="0.25">
      <c r="B424" s="271" t="s">
        <v>660</v>
      </c>
      <c r="C424" s="271" t="str">
        <f t="shared" si="31"/>
        <v>2010N</v>
      </c>
      <c r="D424" s="131">
        <v>2010</v>
      </c>
      <c r="E424" s="131"/>
      <c r="F424" s="136">
        <v>146893</v>
      </c>
      <c r="G424" s="136">
        <v>418290</v>
      </c>
      <c r="H424" s="136">
        <v>281594</v>
      </c>
      <c r="I424" s="136">
        <v>3515187</v>
      </c>
      <c r="J424" s="136">
        <v>2772082</v>
      </c>
      <c r="K424" s="137">
        <v>2.85</v>
      </c>
      <c r="L424" s="137">
        <v>8.4</v>
      </c>
      <c r="M424" s="137">
        <v>12.88</v>
      </c>
      <c r="N424" s="137">
        <v>103.17</v>
      </c>
      <c r="O424" s="137">
        <v>65.069999999999993</v>
      </c>
    </row>
    <row r="425" spans="2:16" s="5" customFormat="1" ht="15" customHeight="1" x14ac:dyDescent="0.25">
      <c r="B425" s="271" t="s">
        <v>660</v>
      </c>
      <c r="C425" s="271" t="str">
        <f t="shared" si="31"/>
        <v>2009N</v>
      </c>
      <c r="D425" s="131">
        <v>2009</v>
      </c>
      <c r="E425" s="131"/>
      <c r="F425" s="136">
        <v>153346</v>
      </c>
      <c r="G425" s="136">
        <v>423212</v>
      </c>
      <c r="H425" s="136">
        <v>279621</v>
      </c>
      <c r="I425" s="136">
        <v>3345551</v>
      </c>
      <c r="J425" s="136">
        <v>2615407</v>
      </c>
      <c r="K425" s="137">
        <v>2.76</v>
      </c>
      <c r="L425" s="137">
        <v>7.91</v>
      </c>
      <c r="M425" s="137">
        <v>12.29</v>
      </c>
      <c r="N425" s="137">
        <v>102.76</v>
      </c>
      <c r="O425" s="137">
        <v>64.05</v>
      </c>
    </row>
    <row r="426" spans="2:16" s="5" customFormat="1" ht="15" customHeight="1" x14ac:dyDescent="0.25">
      <c r="B426" s="271" t="s">
        <v>660</v>
      </c>
      <c r="C426" s="271" t="str">
        <f t="shared" si="31"/>
        <v>2008N</v>
      </c>
      <c r="D426" s="131">
        <v>2008</v>
      </c>
      <c r="E426" s="131"/>
      <c r="F426" s="136">
        <v>159464</v>
      </c>
      <c r="G426" s="136">
        <v>433562</v>
      </c>
      <c r="H426" s="136">
        <v>284504</v>
      </c>
      <c r="I426" s="136">
        <v>3333248</v>
      </c>
      <c r="J426" s="136">
        <v>2605899</v>
      </c>
      <c r="K426" s="137">
        <v>2.72</v>
      </c>
      <c r="L426" s="137">
        <v>7.69</v>
      </c>
      <c r="M426" s="137">
        <v>12.24</v>
      </c>
      <c r="N426" s="137">
        <v>104.48</v>
      </c>
      <c r="O426" s="137">
        <v>62.46</v>
      </c>
    </row>
    <row r="427" spans="2:16" s="5" customFormat="1" ht="15" customHeight="1" x14ac:dyDescent="0.25">
      <c r="B427" s="271"/>
      <c r="C427" s="271"/>
      <c r="D427" s="215" t="s">
        <v>57</v>
      </c>
      <c r="E427" s="215"/>
      <c r="F427" s="216"/>
      <c r="G427" s="216"/>
      <c r="H427" s="216"/>
      <c r="I427" s="216"/>
      <c r="J427" s="216"/>
      <c r="K427" s="217"/>
      <c r="L427" s="217"/>
      <c r="M427" s="217"/>
      <c r="N427" s="217"/>
      <c r="O427" s="217"/>
      <c r="P427" s="9"/>
    </row>
    <row r="428" spans="2:16" s="5" customFormat="1" ht="15" customHeight="1" x14ac:dyDescent="0.25">
      <c r="B428" s="271" t="s">
        <v>661</v>
      </c>
      <c r="C428" s="271" t="str">
        <f t="shared" ref="C428" si="32">D428&amp;B428</f>
        <v>2023P</v>
      </c>
      <c r="D428" s="212">
        <v>2023</v>
      </c>
      <c r="E428" s="212"/>
      <c r="F428" s="213">
        <v>66065</v>
      </c>
      <c r="G428" s="213">
        <v>116553</v>
      </c>
      <c r="H428" s="213">
        <v>55139</v>
      </c>
      <c r="I428" s="213">
        <v>1289359</v>
      </c>
      <c r="J428" s="213">
        <v>1010556</v>
      </c>
      <c r="K428" s="214">
        <v>1.76</v>
      </c>
      <c r="L428" s="214">
        <v>11.06</v>
      </c>
      <c r="M428" s="214">
        <v>15.98</v>
      </c>
      <c r="N428" s="214">
        <v>68.349999999999994</v>
      </c>
      <c r="O428" s="214">
        <v>84.65</v>
      </c>
      <c r="P428" s="9"/>
    </row>
    <row r="429" spans="2:16" s="5" customFormat="1" ht="15" customHeight="1" x14ac:dyDescent="0.25">
      <c r="B429" s="271" t="s">
        <v>661</v>
      </c>
      <c r="C429" s="271" t="str">
        <f t="shared" si="31"/>
        <v>2022P</v>
      </c>
      <c r="D429" s="212">
        <v>2022</v>
      </c>
      <c r="E429" s="212"/>
      <c r="F429" s="213">
        <v>63563</v>
      </c>
      <c r="G429" s="213">
        <v>107148</v>
      </c>
      <c r="H429" s="213">
        <v>48556</v>
      </c>
      <c r="I429" s="213">
        <v>1050693</v>
      </c>
      <c r="J429" s="213">
        <v>818193</v>
      </c>
      <c r="K429" s="214">
        <v>1.69</v>
      </c>
      <c r="L429" s="214">
        <v>9.81</v>
      </c>
      <c r="M429" s="214">
        <v>14.9</v>
      </c>
      <c r="N429" s="214">
        <v>68.87</v>
      </c>
      <c r="O429" s="214">
        <v>83.33</v>
      </c>
      <c r="P429" s="9"/>
    </row>
    <row r="430" spans="2:16" s="5" customFormat="1" ht="15" customHeight="1" x14ac:dyDescent="0.25">
      <c r="B430" s="271" t="s">
        <v>661</v>
      </c>
      <c r="C430" s="271" t="str">
        <f t="shared" si="31"/>
        <v>2021P</v>
      </c>
      <c r="D430" s="212">
        <v>2021</v>
      </c>
      <c r="E430" s="212"/>
      <c r="F430" s="213">
        <v>58588</v>
      </c>
      <c r="G430" s="213">
        <v>100900</v>
      </c>
      <c r="H430" s="213">
        <v>47140</v>
      </c>
      <c r="I430" s="213">
        <v>948284</v>
      </c>
      <c r="J430" s="213">
        <v>741813</v>
      </c>
      <c r="K430" s="214">
        <v>1.72</v>
      </c>
      <c r="L430" s="214">
        <v>9.4</v>
      </c>
      <c r="M430" s="214">
        <v>13.93</v>
      </c>
      <c r="N430" s="214">
        <v>69.25</v>
      </c>
      <c r="O430" s="214">
        <v>88.03</v>
      </c>
      <c r="P430" s="9"/>
    </row>
    <row r="431" spans="2:16" s="5" customFormat="1" ht="15" customHeight="1" x14ac:dyDescent="0.25">
      <c r="B431" s="271" t="s">
        <v>661</v>
      </c>
      <c r="C431" s="271" t="str">
        <f t="shared" si="31"/>
        <v>2020P</v>
      </c>
      <c r="D431" s="131">
        <v>2020</v>
      </c>
      <c r="E431" s="131"/>
      <c r="F431" s="132">
        <v>57503</v>
      </c>
      <c r="G431" s="132">
        <v>98983</v>
      </c>
      <c r="H431" s="132">
        <v>46424</v>
      </c>
      <c r="I431" s="132">
        <v>902056</v>
      </c>
      <c r="J431" s="132">
        <v>701233</v>
      </c>
      <c r="K431" s="133">
        <v>1.72</v>
      </c>
      <c r="L431" s="133">
        <v>9.11</v>
      </c>
      <c r="M431" s="133">
        <v>12.5</v>
      </c>
      <c r="N431" s="133">
        <v>64.349999999999994</v>
      </c>
      <c r="O431" s="133">
        <v>95.15</v>
      </c>
      <c r="P431" s="9"/>
    </row>
    <row r="432" spans="2:16" s="5" customFormat="1" ht="15" customHeight="1" x14ac:dyDescent="0.25">
      <c r="B432" s="271" t="s">
        <v>661</v>
      </c>
      <c r="C432" s="271" t="str">
        <f t="shared" si="31"/>
        <v>2019P</v>
      </c>
      <c r="D432" s="131">
        <v>2019</v>
      </c>
      <c r="E432" s="131"/>
      <c r="F432" s="132">
        <v>58407</v>
      </c>
      <c r="G432" s="132">
        <v>98689</v>
      </c>
      <c r="H432" s="132">
        <v>45015</v>
      </c>
      <c r="I432" s="132">
        <v>907897</v>
      </c>
      <c r="J432" s="132">
        <v>693479</v>
      </c>
      <c r="K432" s="133">
        <v>1.69</v>
      </c>
      <c r="L432" s="133">
        <v>9.1999999999999993</v>
      </c>
      <c r="M432" s="133">
        <v>13.27</v>
      </c>
      <c r="N432" s="133">
        <v>65.81</v>
      </c>
      <c r="O432" s="133">
        <v>88.02</v>
      </c>
      <c r="P432" s="9"/>
    </row>
    <row r="433" spans="2:16" s="5" customFormat="1" ht="15" customHeight="1" x14ac:dyDescent="0.25">
      <c r="B433" s="271" t="s">
        <v>661</v>
      </c>
      <c r="C433" s="271" t="str">
        <f t="shared" si="31"/>
        <v>2018P</v>
      </c>
      <c r="D433" s="131">
        <v>2018</v>
      </c>
      <c r="E433" s="131"/>
      <c r="F433" s="132">
        <v>57895</v>
      </c>
      <c r="G433" s="132">
        <v>97385</v>
      </c>
      <c r="H433" s="132">
        <v>43930</v>
      </c>
      <c r="I433" s="132">
        <v>848163</v>
      </c>
      <c r="J433" s="132">
        <v>646308</v>
      </c>
      <c r="K433" s="133">
        <v>1.68</v>
      </c>
      <c r="L433" s="133">
        <v>8.7100000000000009</v>
      </c>
      <c r="M433" s="133">
        <v>12.66</v>
      </c>
      <c r="N433" s="133">
        <v>65.59</v>
      </c>
      <c r="O433" s="133">
        <v>86.8</v>
      </c>
      <c r="P433" s="9"/>
    </row>
    <row r="434" spans="2:16" s="9" customFormat="1" ht="15" customHeight="1" x14ac:dyDescent="0.25">
      <c r="B434" s="271" t="s">
        <v>661</v>
      </c>
      <c r="C434" s="271" t="str">
        <f t="shared" si="31"/>
        <v>2017P</v>
      </c>
      <c r="D434" s="131">
        <v>2017</v>
      </c>
      <c r="E434" s="131"/>
      <c r="F434" s="132">
        <v>56577</v>
      </c>
      <c r="G434" s="132">
        <v>94575</v>
      </c>
      <c r="H434" s="132">
        <v>42522</v>
      </c>
      <c r="I434" s="132">
        <v>791195</v>
      </c>
      <c r="J434" s="132">
        <v>604351</v>
      </c>
      <c r="K434" s="133">
        <v>1.67</v>
      </c>
      <c r="L434" s="133">
        <v>8.3699999999999992</v>
      </c>
      <c r="M434" s="133">
        <v>11.98</v>
      </c>
      <c r="N434" s="133">
        <v>64.400000000000006</v>
      </c>
      <c r="O434" s="133">
        <v>87.8</v>
      </c>
    </row>
    <row r="435" spans="2:16" s="9" customFormat="1" ht="15" customHeight="1" x14ac:dyDescent="0.25">
      <c r="B435" s="271" t="s">
        <v>661</v>
      </c>
      <c r="C435" s="271" t="str">
        <f t="shared" si="31"/>
        <v>2016P</v>
      </c>
      <c r="D435" s="131">
        <v>2016</v>
      </c>
      <c r="E435" s="131"/>
      <c r="F435" s="132">
        <v>54647</v>
      </c>
      <c r="G435" s="132">
        <v>92490</v>
      </c>
      <c r="H435" s="132">
        <v>42266</v>
      </c>
      <c r="I435" s="132">
        <v>778753</v>
      </c>
      <c r="J435" s="132">
        <v>592606</v>
      </c>
      <c r="K435" s="133">
        <v>1.69</v>
      </c>
      <c r="L435" s="133">
        <v>8.42</v>
      </c>
      <c r="M435" s="133">
        <v>11.77</v>
      </c>
      <c r="N435" s="133">
        <v>63.87</v>
      </c>
      <c r="O435" s="133">
        <v>91.75</v>
      </c>
    </row>
    <row r="436" spans="2:16" s="9" customFormat="1" ht="15" customHeight="1" x14ac:dyDescent="0.25">
      <c r="B436" s="271" t="s">
        <v>661</v>
      </c>
      <c r="C436" s="271" t="str">
        <f t="shared" si="31"/>
        <v>2015P</v>
      </c>
      <c r="D436" s="131">
        <v>2015</v>
      </c>
      <c r="E436" s="131"/>
      <c r="F436" s="132">
        <v>54626</v>
      </c>
      <c r="G436" s="132">
        <v>92423</v>
      </c>
      <c r="H436" s="132">
        <v>42201</v>
      </c>
      <c r="I436" s="132">
        <v>794921</v>
      </c>
      <c r="J436" s="132">
        <v>603969</v>
      </c>
      <c r="K436" s="133">
        <v>1.69</v>
      </c>
      <c r="L436" s="133">
        <v>8.6</v>
      </c>
      <c r="M436" s="133">
        <v>11.86</v>
      </c>
      <c r="N436" s="133">
        <v>62.94</v>
      </c>
      <c r="O436" s="133">
        <v>94.1</v>
      </c>
    </row>
    <row r="437" spans="2:16" s="9" customFormat="1" ht="15" customHeight="1" x14ac:dyDescent="0.25">
      <c r="B437" s="271" t="s">
        <v>661</v>
      </c>
      <c r="C437" s="271" t="str">
        <f t="shared" si="31"/>
        <v>2014P</v>
      </c>
      <c r="D437" s="131">
        <v>2014</v>
      </c>
      <c r="E437" s="131"/>
      <c r="F437" s="132">
        <v>55324</v>
      </c>
      <c r="G437" s="132">
        <v>92068</v>
      </c>
      <c r="H437" s="132">
        <v>41186</v>
      </c>
      <c r="I437" s="132">
        <v>782484</v>
      </c>
      <c r="J437" s="132">
        <v>594281</v>
      </c>
      <c r="K437" s="133">
        <v>1.66</v>
      </c>
      <c r="L437" s="133">
        <v>8.5</v>
      </c>
      <c r="M437" s="133">
        <v>11.7</v>
      </c>
      <c r="N437" s="133">
        <v>61.6</v>
      </c>
      <c r="O437" s="133">
        <v>97.73</v>
      </c>
    </row>
    <row r="438" spans="2:16" s="5" customFormat="1" ht="15" customHeight="1" x14ac:dyDescent="0.25">
      <c r="B438" s="271" t="s">
        <v>661</v>
      </c>
      <c r="C438" s="271" t="str">
        <f t="shared" si="31"/>
        <v>2013P</v>
      </c>
      <c r="D438" s="131">
        <v>2013</v>
      </c>
      <c r="E438" s="131"/>
      <c r="F438" s="132">
        <v>55354</v>
      </c>
      <c r="G438" s="132">
        <v>91749</v>
      </c>
      <c r="H438" s="132">
        <v>40469</v>
      </c>
      <c r="I438" s="132">
        <v>776747</v>
      </c>
      <c r="J438" s="132">
        <v>590288</v>
      </c>
      <c r="K438" s="133">
        <v>1.66</v>
      </c>
      <c r="L438" s="133">
        <v>8.4700000000000006</v>
      </c>
      <c r="M438" s="133">
        <v>11.59</v>
      </c>
      <c r="N438" s="133">
        <v>60.4</v>
      </c>
      <c r="O438" s="133">
        <v>100.52</v>
      </c>
      <c r="P438" s="9"/>
    </row>
    <row r="439" spans="2:16" s="5" customFormat="1" ht="15" customHeight="1" x14ac:dyDescent="0.25">
      <c r="B439" s="271" t="s">
        <v>661</v>
      </c>
      <c r="C439" s="271" t="str">
        <f t="shared" si="31"/>
        <v>2012P</v>
      </c>
      <c r="D439" s="131">
        <v>2012</v>
      </c>
      <c r="E439" s="131"/>
      <c r="F439" s="136">
        <v>56802</v>
      </c>
      <c r="G439" s="136">
        <v>94941</v>
      </c>
      <c r="H439" s="136">
        <v>42226</v>
      </c>
      <c r="I439" s="136">
        <v>808489</v>
      </c>
      <c r="J439" s="136">
        <v>617371</v>
      </c>
      <c r="K439" s="137">
        <v>1.67</v>
      </c>
      <c r="L439" s="137">
        <v>8.52</v>
      </c>
      <c r="M439" s="137">
        <v>11.68</v>
      </c>
      <c r="N439" s="137">
        <v>60.98</v>
      </c>
      <c r="O439" s="137">
        <v>98.19</v>
      </c>
    </row>
    <row r="440" spans="2:16" s="5" customFormat="1" ht="15" customHeight="1" x14ac:dyDescent="0.25">
      <c r="B440" s="271" t="s">
        <v>661</v>
      </c>
      <c r="C440" s="271" t="str">
        <f t="shared" si="31"/>
        <v>2011P</v>
      </c>
      <c r="D440" s="131">
        <v>2011</v>
      </c>
      <c r="E440" s="131"/>
      <c r="F440" s="136">
        <v>61683</v>
      </c>
      <c r="G440" s="136">
        <v>101920</v>
      </c>
      <c r="H440" s="136">
        <v>44249</v>
      </c>
      <c r="I440" s="136">
        <v>866953</v>
      </c>
      <c r="J440" s="136">
        <v>662507</v>
      </c>
      <c r="K440" s="137">
        <v>1.65</v>
      </c>
      <c r="L440" s="137">
        <v>8.51</v>
      </c>
      <c r="M440" s="137">
        <v>12.07</v>
      </c>
      <c r="N440" s="137">
        <v>61.63</v>
      </c>
      <c r="O440" s="137">
        <v>96.57</v>
      </c>
    </row>
    <row r="441" spans="2:16" s="5" customFormat="1" ht="15" customHeight="1" x14ac:dyDescent="0.25">
      <c r="B441" s="271" t="s">
        <v>661</v>
      </c>
      <c r="C441" s="271" t="str">
        <f t="shared" si="31"/>
        <v>2010P</v>
      </c>
      <c r="D441" s="131">
        <v>2010</v>
      </c>
      <c r="E441" s="131"/>
      <c r="F441" s="136">
        <v>65325</v>
      </c>
      <c r="G441" s="136">
        <v>105998</v>
      </c>
      <c r="H441" s="136">
        <v>44868</v>
      </c>
      <c r="I441" s="136">
        <v>883928</v>
      </c>
      <c r="J441" s="136">
        <v>672977</v>
      </c>
      <c r="K441" s="137">
        <v>1.62</v>
      </c>
      <c r="L441" s="137">
        <v>8.34</v>
      </c>
      <c r="M441" s="137">
        <v>12.52</v>
      </c>
      <c r="N441" s="137">
        <v>63.54</v>
      </c>
      <c r="O441" s="137">
        <v>90.75</v>
      </c>
    </row>
    <row r="442" spans="2:16" s="5" customFormat="1" ht="15" customHeight="1" x14ac:dyDescent="0.25">
      <c r="B442" s="271" t="s">
        <v>661</v>
      </c>
      <c r="C442" s="271" t="str">
        <f t="shared" si="31"/>
        <v>2009P</v>
      </c>
      <c r="D442" s="131">
        <v>2009</v>
      </c>
      <c r="E442" s="131"/>
      <c r="F442" s="136">
        <v>66673</v>
      </c>
      <c r="G442" s="136">
        <v>107549</v>
      </c>
      <c r="H442" s="136">
        <v>44950</v>
      </c>
      <c r="I442" s="136">
        <v>862773</v>
      </c>
      <c r="J442" s="136">
        <v>651581</v>
      </c>
      <c r="K442" s="137">
        <v>1.61</v>
      </c>
      <c r="L442" s="137">
        <v>8.02</v>
      </c>
      <c r="M442" s="137">
        <v>12.07</v>
      </c>
      <c r="N442" s="137">
        <v>62.89</v>
      </c>
      <c r="O442" s="137">
        <v>88.74</v>
      </c>
    </row>
    <row r="443" spans="2:16" s="9" customFormat="1" ht="15" customHeight="1" collapsed="1" x14ac:dyDescent="0.25">
      <c r="B443" s="271" t="s">
        <v>661</v>
      </c>
      <c r="C443" s="271" t="str">
        <f t="shared" si="31"/>
        <v>2008P</v>
      </c>
      <c r="D443" s="131">
        <v>2008</v>
      </c>
      <c r="E443" s="131"/>
      <c r="F443" s="136">
        <v>63924</v>
      </c>
      <c r="G443" s="136">
        <v>102799</v>
      </c>
      <c r="H443" s="136">
        <v>42986</v>
      </c>
      <c r="I443" s="136">
        <v>790581</v>
      </c>
      <c r="J443" s="136">
        <v>601030</v>
      </c>
      <c r="K443" s="137">
        <v>1.61</v>
      </c>
      <c r="L443" s="137">
        <v>7.69</v>
      </c>
      <c r="M443" s="137">
        <v>11.45</v>
      </c>
      <c r="N443" s="137">
        <v>62.28</v>
      </c>
      <c r="O443" s="137">
        <v>83.71</v>
      </c>
      <c r="P443" s="5"/>
    </row>
    <row r="444" spans="2:16" s="9" customFormat="1" ht="15" customHeight="1" x14ac:dyDescent="0.25">
      <c r="B444" s="271"/>
      <c r="C444" s="271"/>
      <c r="D444" s="215" t="s">
        <v>58</v>
      </c>
      <c r="E444" s="215"/>
      <c r="F444" s="216"/>
      <c r="G444" s="216"/>
      <c r="H444" s="216"/>
      <c r="I444" s="216"/>
      <c r="J444" s="216"/>
      <c r="K444" s="217"/>
      <c r="L444" s="217"/>
      <c r="M444" s="217"/>
      <c r="N444" s="217"/>
      <c r="O444" s="217"/>
    </row>
    <row r="445" spans="2:16" s="9" customFormat="1" ht="15" customHeight="1" x14ac:dyDescent="0.25">
      <c r="B445" s="271" t="s">
        <v>662</v>
      </c>
      <c r="C445" s="271" t="str">
        <f t="shared" ref="C445" si="33">D445&amp;B445</f>
        <v>2023Q</v>
      </c>
      <c r="D445" s="212">
        <v>2023</v>
      </c>
      <c r="E445" s="212"/>
      <c r="F445" s="213">
        <v>118558</v>
      </c>
      <c r="G445" s="213">
        <v>232747</v>
      </c>
      <c r="H445" s="213">
        <v>136466</v>
      </c>
      <c r="I445" s="213">
        <v>2917292</v>
      </c>
      <c r="J445" s="213">
        <v>2141306</v>
      </c>
      <c r="K445" s="214">
        <v>1.96</v>
      </c>
      <c r="L445" s="214">
        <v>12.53</v>
      </c>
      <c r="M445" s="214">
        <v>22.38</v>
      </c>
      <c r="N445" s="214">
        <v>104.71</v>
      </c>
      <c r="O445" s="214">
        <v>56.29</v>
      </c>
    </row>
    <row r="446" spans="2:16" s="9" customFormat="1" ht="15" customHeight="1" x14ac:dyDescent="0.25">
      <c r="B446" s="271" t="s">
        <v>662</v>
      </c>
      <c r="C446" s="271" t="str">
        <f t="shared" si="31"/>
        <v>2022Q</v>
      </c>
      <c r="D446" s="212">
        <v>2022</v>
      </c>
      <c r="E446" s="212"/>
      <c r="F446" s="213">
        <v>116039</v>
      </c>
      <c r="G446" s="213">
        <v>218763</v>
      </c>
      <c r="H446" s="213">
        <v>123828</v>
      </c>
      <c r="I446" s="213">
        <v>2512991</v>
      </c>
      <c r="J446" s="213">
        <v>1844464</v>
      </c>
      <c r="K446" s="214">
        <v>1.89</v>
      </c>
      <c r="L446" s="214">
        <v>11.49</v>
      </c>
      <c r="M446" s="214">
        <v>21.62</v>
      </c>
      <c r="N446" s="214">
        <v>106.55</v>
      </c>
      <c r="O446" s="214">
        <v>53.54</v>
      </c>
    </row>
    <row r="447" spans="2:16" s="9" customFormat="1" ht="15" customHeight="1" x14ac:dyDescent="0.25">
      <c r="B447" s="271" t="s">
        <v>662</v>
      </c>
      <c r="C447" s="271" t="str">
        <f t="shared" si="31"/>
        <v>2021Q</v>
      </c>
      <c r="D447" s="212">
        <v>2021</v>
      </c>
      <c r="E447" s="212"/>
      <c r="F447" s="213">
        <v>109474</v>
      </c>
      <c r="G447" s="213">
        <v>211124</v>
      </c>
      <c r="H447" s="213">
        <v>121417</v>
      </c>
      <c r="I447" s="213">
        <v>2347356</v>
      </c>
      <c r="J447" s="213">
        <v>1735403</v>
      </c>
      <c r="K447" s="214">
        <v>1.93</v>
      </c>
      <c r="L447" s="214">
        <v>11.12</v>
      </c>
      <c r="M447" s="214">
        <v>21.44</v>
      </c>
      <c r="N447" s="214">
        <v>110.89</v>
      </c>
      <c r="O447" s="214">
        <v>52.63</v>
      </c>
    </row>
    <row r="448" spans="2:16" s="9" customFormat="1" ht="15" customHeight="1" x14ac:dyDescent="0.25">
      <c r="B448" s="271" t="s">
        <v>662</v>
      </c>
      <c r="C448" s="271" t="str">
        <f t="shared" si="31"/>
        <v>2020Q</v>
      </c>
      <c r="D448" s="131">
        <v>2020</v>
      </c>
      <c r="E448" s="131"/>
      <c r="F448" s="132">
        <v>103397</v>
      </c>
      <c r="G448" s="132">
        <v>201813</v>
      </c>
      <c r="H448" s="132">
        <v>117082</v>
      </c>
      <c r="I448" s="132">
        <v>2063895</v>
      </c>
      <c r="J448" s="132">
        <v>1539913</v>
      </c>
      <c r="K448" s="133">
        <v>1.95</v>
      </c>
      <c r="L448" s="133">
        <v>10.23</v>
      </c>
      <c r="M448" s="133">
        <v>17.66</v>
      </c>
      <c r="N448" s="133">
        <v>100.16</v>
      </c>
      <c r="O448" s="133">
        <v>59.07</v>
      </c>
    </row>
    <row r="449" spans="2:16" s="9" customFormat="1" ht="15" customHeight="1" x14ac:dyDescent="0.25">
      <c r="B449" s="271" t="s">
        <v>662</v>
      </c>
      <c r="C449" s="271" t="str">
        <f t="shared" si="31"/>
        <v>2019Q</v>
      </c>
      <c r="D449" s="131">
        <v>2019</v>
      </c>
      <c r="E449" s="131"/>
      <c r="F449" s="132">
        <v>101008</v>
      </c>
      <c r="G449" s="132">
        <v>200714</v>
      </c>
      <c r="H449" s="132">
        <v>118023</v>
      </c>
      <c r="I449" s="132">
        <v>2103683</v>
      </c>
      <c r="J449" s="132">
        <v>1558702</v>
      </c>
      <c r="K449" s="133">
        <v>1.99</v>
      </c>
      <c r="L449" s="133">
        <v>10.48</v>
      </c>
      <c r="M449" s="133">
        <v>19.52</v>
      </c>
      <c r="N449" s="133">
        <v>109.51</v>
      </c>
      <c r="O449" s="133">
        <v>53.85</v>
      </c>
    </row>
    <row r="450" spans="2:16" s="9" customFormat="1" ht="15" customHeight="1" x14ac:dyDescent="0.25">
      <c r="B450" s="271" t="s">
        <v>662</v>
      </c>
      <c r="C450" s="271" t="str">
        <f t="shared" si="31"/>
        <v>2018Q</v>
      </c>
      <c r="D450" s="131">
        <v>2018</v>
      </c>
      <c r="E450" s="131"/>
      <c r="F450" s="132">
        <v>98006</v>
      </c>
      <c r="G450" s="132">
        <v>190739</v>
      </c>
      <c r="H450" s="132">
        <v>110338</v>
      </c>
      <c r="I450" s="132">
        <v>1914332</v>
      </c>
      <c r="J450" s="132">
        <v>1419850</v>
      </c>
      <c r="K450" s="133">
        <v>1.95</v>
      </c>
      <c r="L450" s="133">
        <v>10.039999999999999</v>
      </c>
      <c r="M450" s="133">
        <v>19.059999999999999</v>
      </c>
      <c r="N450" s="133">
        <v>109.88</v>
      </c>
      <c r="O450" s="133">
        <v>52.85</v>
      </c>
    </row>
    <row r="451" spans="2:16" s="5" customFormat="1" ht="15" customHeight="1" x14ac:dyDescent="0.25">
      <c r="B451" s="271" t="s">
        <v>662</v>
      </c>
      <c r="C451" s="271" t="str">
        <f t="shared" si="31"/>
        <v>2017Q</v>
      </c>
      <c r="D451" s="131">
        <v>2017</v>
      </c>
      <c r="E451" s="131"/>
      <c r="F451" s="132">
        <v>94740</v>
      </c>
      <c r="G451" s="132">
        <v>180291</v>
      </c>
      <c r="H451" s="132">
        <v>102438</v>
      </c>
      <c r="I451" s="132">
        <v>1753699</v>
      </c>
      <c r="J451" s="132">
        <v>1303950</v>
      </c>
      <c r="K451" s="133">
        <v>1.9</v>
      </c>
      <c r="L451" s="133">
        <v>9.73</v>
      </c>
      <c r="M451" s="133">
        <v>19.29</v>
      </c>
      <c r="N451" s="133">
        <v>112.68</v>
      </c>
      <c r="O451" s="133">
        <v>51.02</v>
      </c>
      <c r="P451" s="9"/>
    </row>
    <row r="452" spans="2:16" s="5" customFormat="1" ht="15" customHeight="1" x14ac:dyDescent="0.25">
      <c r="B452" s="271" t="s">
        <v>662</v>
      </c>
      <c r="C452" s="271" t="str">
        <f t="shared" si="31"/>
        <v>2016Q</v>
      </c>
      <c r="D452" s="131">
        <v>2016</v>
      </c>
      <c r="E452" s="131"/>
      <c r="F452" s="132">
        <v>90728</v>
      </c>
      <c r="G452" s="132">
        <v>170461</v>
      </c>
      <c r="H452" s="132">
        <v>96117</v>
      </c>
      <c r="I452" s="132">
        <v>1607476</v>
      </c>
      <c r="J452" s="132">
        <v>1200706</v>
      </c>
      <c r="K452" s="133">
        <v>1.88</v>
      </c>
      <c r="L452" s="133">
        <v>9.43</v>
      </c>
      <c r="M452" s="133">
        <v>18.809999999999999</v>
      </c>
      <c r="N452" s="133">
        <v>112.5</v>
      </c>
      <c r="O452" s="133">
        <v>50.78</v>
      </c>
      <c r="P452" s="9"/>
    </row>
    <row r="453" spans="2:16" s="5" customFormat="1" ht="15" customHeight="1" x14ac:dyDescent="0.25">
      <c r="B453" s="271" t="s">
        <v>662</v>
      </c>
      <c r="C453" s="271" t="str">
        <f t="shared" si="31"/>
        <v>2015Q</v>
      </c>
      <c r="D453" s="131">
        <v>2015</v>
      </c>
      <c r="E453" s="131"/>
      <c r="F453" s="132">
        <v>86978</v>
      </c>
      <c r="G453" s="132">
        <v>162178</v>
      </c>
      <c r="H453" s="132">
        <v>90913</v>
      </c>
      <c r="I453" s="132">
        <v>1475755</v>
      </c>
      <c r="J453" s="132">
        <v>1108661</v>
      </c>
      <c r="K453" s="133">
        <v>1.86</v>
      </c>
      <c r="L453" s="133">
        <v>9.1</v>
      </c>
      <c r="M453" s="133">
        <v>18.940000000000001</v>
      </c>
      <c r="N453" s="133">
        <v>116.7</v>
      </c>
      <c r="O453" s="133">
        <v>48.67</v>
      </c>
      <c r="P453" s="9"/>
    </row>
    <row r="454" spans="2:16" s="5" customFormat="1" ht="15" customHeight="1" x14ac:dyDescent="0.25">
      <c r="B454" s="271" t="s">
        <v>662</v>
      </c>
      <c r="C454" s="271" t="str">
        <f t="shared" si="31"/>
        <v>2014Q</v>
      </c>
      <c r="D454" s="131">
        <v>2014</v>
      </c>
      <c r="E454" s="131"/>
      <c r="F454" s="132">
        <v>83703</v>
      </c>
      <c r="G454" s="132">
        <v>154415</v>
      </c>
      <c r="H454" s="132">
        <v>85704</v>
      </c>
      <c r="I454" s="132">
        <v>1395653</v>
      </c>
      <c r="J454" s="132">
        <v>1047826</v>
      </c>
      <c r="K454" s="133">
        <v>1.84</v>
      </c>
      <c r="L454" s="133">
        <v>9.0399999999999991</v>
      </c>
      <c r="M454" s="133">
        <v>18.850000000000001</v>
      </c>
      <c r="N454" s="133">
        <v>115.76</v>
      </c>
      <c r="O454" s="133">
        <v>48.7</v>
      </c>
      <c r="P454" s="9"/>
    </row>
    <row r="455" spans="2:16" s="5" customFormat="1" ht="15" customHeight="1" x14ac:dyDescent="0.25">
      <c r="B455" s="271" t="s">
        <v>662</v>
      </c>
      <c r="C455" s="271" t="str">
        <f t="shared" si="31"/>
        <v>2013Q</v>
      </c>
      <c r="D455" s="131">
        <v>2013</v>
      </c>
      <c r="E455" s="131"/>
      <c r="F455" s="132">
        <v>81530</v>
      </c>
      <c r="G455" s="132">
        <v>150020</v>
      </c>
      <c r="H455" s="132">
        <v>83237</v>
      </c>
      <c r="I455" s="132">
        <v>1347905</v>
      </c>
      <c r="J455" s="132">
        <v>1016970</v>
      </c>
      <c r="K455" s="133">
        <v>1.84</v>
      </c>
      <c r="L455" s="133">
        <v>8.98</v>
      </c>
      <c r="M455" s="133">
        <v>18.72</v>
      </c>
      <c r="N455" s="133">
        <v>115.57</v>
      </c>
      <c r="O455" s="133">
        <v>48.44</v>
      </c>
      <c r="P455" s="9"/>
    </row>
    <row r="456" spans="2:16" s="5" customFormat="1" ht="15" customHeight="1" x14ac:dyDescent="0.25">
      <c r="B456" s="271" t="s">
        <v>662</v>
      </c>
      <c r="C456" s="271" t="str">
        <f t="shared" si="31"/>
        <v>2012Q</v>
      </c>
      <c r="D456" s="131">
        <v>2012</v>
      </c>
      <c r="E456" s="131"/>
      <c r="F456" s="136">
        <v>81883</v>
      </c>
      <c r="G456" s="136">
        <v>149303</v>
      </c>
      <c r="H456" s="136">
        <v>81734</v>
      </c>
      <c r="I456" s="136">
        <v>1327879</v>
      </c>
      <c r="J456" s="136">
        <v>1012419</v>
      </c>
      <c r="K456" s="137">
        <v>1.82</v>
      </c>
      <c r="L456" s="137">
        <v>8.89</v>
      </c>
      <c r="M456" s="137">
        <v>18.66</v>
      </c>
      <c r="N456" s="137">
        <v>114.88</v>
      </c>
      <c r="O456" s="137">
        <v>48</v>
      </c>
    </row>
    <row r="457" spans="2:16" s="5" customFormat="1" ht="15" customHeight="1" x14ac:dyDescent="0.25">
      <c r="B457" s="271" t="s">
        <v>662</v>
      </c>
      <c r="C457" s="271" t="str">
        <f t="shared" si="31"/>
        <v>2011Q</v>
      </c>
      <c r="D457" s="131">
        <v>2011</v>
      </c>
      <c r="E457" s="131"/>
      <c r="F457" s="136">
        <v>83323</v>
      </c>
      <c r="G457" s="136">
        <v>150617</v>
      </c>
      <c r="H457" s="136">
        <v>81509</v>
      </c>
      <c r="I457" s="136">
        <v>1306512</v>
      </c>
      <c r="J457" s="136">
        <v>1002642</v>
      </c>
      <c r="K457" s="137">
        <v>1.81</v>
      </c>
      <c r="L457" s="137">
        <v>8.67</v>
      </c>
      <c r="M457" s="137">
        <v>19.13</v>
      </c>
      <c r="N457" s="137">
        <v>119.34</v>
      </c>
      <c r="O457" s="137">
        <v>45.62</v>
      </c>
    </row>
    <row r="458" spans="2:16" s="9" customFormat="1" ht="15" customHeight="1" collapsed="1" x14ac:dyDescent="0.25">
      <c r="B458" s="271" t="s">
        <v>662</v>
      </c>
      <c r="C458" s="271" t="str">
        <f t="shared" si="31"/>
        <v>2010Q</v>
      </c>
      <c r="D458" s="131">
        <v>2010</v>
      </c>
      <c r="E458" s="131"/>
      <c r="F458" s="136">
        <v>82897</v>
      </c>
      <c r="G458" s="136">
        <v>148033</v>
      </c>
      <c r="H458" s="136">
        <v>78812</v>
      </c>
      <c r="I458" s="136">
        <v>1261574</v>
      </c>
      <c r="J458" s="136">
        <v>970878</v>
      </c>
      <c r="K458" s="137">
        <v>1.79</v>
      </c>
      <c r="L458" s="137">
        <v>8.52</v>
      </c>
      <c r="M458" s="137">
        <v>20</v>
      </c>
      <c r="N458" s="137">
        <v>124.96</v>
      </c>
      <c r="O458" s="137">
        <v>42.88</v>
      </c>
      <c r="P458" s="5"/>
    </row>
    <row r="459" spans="2:16" s="9" customFormat="1" ht="15" customHeight="1" x14ac:dyDescent="0.25">
      <c r="B459" s="271" t="s">
        <v>662</v>
      </c>
      <c r="C459" s="271" t="str">
        <f t="shared" si="31"/>
        <v>2009Q</v>
      </c>
      <c r="D459" s="131">
        <v>2009</v>
      </c>
      <c r="E459" s="131"/>
      <c r="F459" s="136">
        <v>82028</v>
      </c>
      <c r="G459" s="136">
        <v>144101</v>
      </c>
      <c r="H459" s="136">
        <v>75148</v>
      </c>
      <c r="I459" s="136">
        <v>1132198</v>
      </c>
      <c r="J459" s="136">
        <v>865533</v>
      </c>
      <c r="K459" s="137">
        <v>1.76</v>
      </c>
      <c r="L459" s="137">
        <v>7.86</v>
      </c>
      <c r="M459" s="137">
        <v>19.829999999999998</v>
      </c>
      <c r="N459" s="137">
        <v>131.62</v>
      </c>
      <c r="O459" s="137">
        <v>39.9</v>
      </c>
      <c r="P459" s="5"/>
    </row>
    <row r="460" spans="2:16" s="9" customFormat="1" ht="15" customHeight="1" x14ac:dyDescent="0.25">
      <c r="B460" s="271" t="s">
        <v>662</v>
      </c>
      <c r="C460" s="271" t="str">
        <f t="shared" si="31"/>
        <v>2008Q</v>
      </c>
      <c r="D460" s="131">
        <v>2008</v>
      </c>
      <c r="E460" s="131"/>
      <c r="F460" s="136">
        <v>79151</v>
      </c>
      <c r="G460" s="136">
        <v>136872</v>
      </c>
      <c r="H460" s="136">
        <v>70222</v>
      </c>
      <c r="I460" s="136">
        <v>1067378</v>
      </c>
      <c r="J460" s="136">
        <v>805225</v>
      </c>
      <c r="K460" s="137">
        <v>1.73</v>
      </c>
      <c r="L460" s="137">
        <v>7.8</v>
      </c>
      <c r="M460" s="137">
        <v>19.61</v>
      </c>
      <c r="N460" s="137">
        <v>129.04</v>
      </c>
      <c r="O460" s="137">
        <v>39.94</v>
      </c>
      <c r="P460" s="5"/>
    </row>
    <row r="461" spans="2:16" s="9" customFormat="1" ht="15" customHeight="1" x14ac:dyDescent="0.25">
      <c r="B461" s="271"/>
      <c r="C461" s="271"/>
      <c r="D461" s="215" t="s">
        <v>59</v>
      </c>
      <c r="E461" s="215"/>
      <c r="F461" s="216"/>
      <c r="G461" s="216"/>
      <c r="H461" s="216"/>
      <c r="I461" s="216"/>
      <c r="J461" s="216"/>
      <c r="K461" s="217"/>
      <c r="L461" s="217"/>
      <c r="M461" s="217"/>
      <c r="N461" s="217"/>
      <c r="O461" s="217"/>
    </row>
    <row r="462" spans="2:16" s="9" customFormat="1" ht="15" customHeight="1" x14ac:dyDescent="0.25">
      <c r="B462" s="271" t="s">
        <v>663</v>
      </c>
      <c r="C462" s="271" t="str">
        <f t="shared" ref="C462" si="34">D462&amp;B462</f>
        <v>2023R</v>
      </c>
      <c r="D462" s="212">
        <v>2023</v>
      </c>
      <c r="E462" s="212"/>
      <c r="F462" s="213">
        <v>47478</v>
      </c>
      <c r="G462" s="213">
        <v>79793</v>
      </c>
      <c r="H462" s="213">
        <v>39368</v>
      </c>
      <c r="I462" s="213">
        <v>1226980</v>
      </c>
      <c r="J462" s="213">
        <v>979114</v>
      </c>
      <c r="K462" s="214">
        <v>1.68</v>
      </c>
      <c r="L462" s="214">
        <v>15.38</v>
      </c>
      <c r="M462" s="214">
        <v>26.94</v>
      </c>
      <c r="N462" s="214">
        <v>86.43</v>
      </c>
      <c r="O462" s="214">
        <v>54.72</v>
      </c>
    </row>
    <row r="463" spans="2:16" s="9" customFormat="1" ht="15" customHeight="1" x14ac:dyDescent="0.25">
      <c r="B463" s="271" t="s">
        <v>663</v>
      </c>
      <c r="C463" s="271" t="str">
        <f t="shared" si="31"/>
        <v>2022R</v>
      </c>
      <c r="D463" s="212">
        <v>2022</v>
      </c>
      <c r="E463" s="212"/>
      <c r="F463" s="213">
        <v>44294</v>
      </c>
      <c r="G463" s="213">
        <v>73499</v>
      </c>
      <c r="H463" s="213">
        <v>35779</v>
      </c>
      <c r="I463" s="213">
        <v>1057255</v>
      </c>
      <c r="J463" s="213">
        <v>837960</v>
      </c>
      <c r="K463" s="214">
        <v>1.66</v>
      </c>
      <c r="L463" s="214">
        <v>14.38</v>
      </c>
      <c r="M463" s="214">
        <v>26.39</v>
      </c>
      <c r="N463" s="214">
        <v>89.31</v>
      </c>
      <c r="O463" s="214">
        <v>53.68</v>
      </c>
    </row>
    <row r="464" spans="2:16" s="9" customFormat="1" ht="15" customHeight="1" x14ac:dyDescent="0.25">
      <c r="B464" s="271" t="s">
        <v>663</v>
      </c>
      <c r="C464" s="271" t="str">
        <f t="shared" si="31"/>
        <v>2021R</v>
      </c>
      <c r="D464" s="212">
        <v>2021</v>
      </c>
      <c r="E464" s="212"/>
      <c r="F464" s="213">
        <v>38608</v>
      </c>
      <c r="G464" s="213">
        <v>64194</v>
      </c>
      <c r="H464" s="213">
        <v>31721</v>
      </c>
      <c r="I464" s="213">
        <v>921836</v>
      </c>
      <c r="J464" s="213">
        <v>739847</v>
      </c>
      <c r="K464" s="214">
        <v>1.66</v>
      </c>
      <c r="L464" s="214">
        <v>14.36</v>
      </c>
      <c r="M464" s="214">
        <v>20.350000000000001</v>
      </c>
      <c r="N464" s="214">
        <v>70.02</v>
      </c>
      <c r="O464" s="214">
        <v>74.849999999999994</v>
      </c>
    </row>
    <row r="465" spans="2:16" s="9" customFormat="1" ht="15" customHeight="1" x14ac:dyDescent="0.25">
      <c r="B465" s="271" t="s">
        <v>663</v>
      </c>
      <c r="C465" s="271" t="str">
        <f t="shared" si="31"/>
        <v>2020R</v>
      </c>
      <c r="D465" s="131">
        <v>2020</v>
      </c>
      <c r="E465" s="131"/>
      <c r="F465" s="132">
        <v>37113</v>
      </c>
      <c r="G465" s="132">
        <v>62606</v>
      </c>
      <c r="H465" s="132">
        <v>31826</v>
      </c>
      <c r="I465" s="132">
        <v>843803</v>
      </c>
      <c r="J465" s="132">
        <v>675046</v>
      </c>
      <c r="K465" s="133">
        <v>1.69</v>
      </c>
      <c r="L465" s="133">
        <v>13.48</v>
      </c>
      <c r="M465" s="133">
        <v>15.56</v>
      </c>
      <c r="N465" s="133">
        <v>58.69</v>
      </c>
      <c r="O465" s="133">
        <v>88</v>
      </c>
    </row>
    <row r="466" spans="2:16" s="9" customFormat="1" ht="15" customHeight="1" x14ac:dyDescent="0.25">
      <c r="B466" s="271" t="s">
        <v>663</v>
      </c>
      <c r="C466" s="271" t="str">
        <f t="shared" si="31"/>
        <v>2019R</v>
      </c>
      <c r="D466" s="131">
        <v>2019</v>
      </c>
      <c r="E466" s="131"/>
      <c r="F466" s="132">
        <v>38287</v>
      </c>
      <c r="G466" s="132">
        <v>63915</v>
      </c>
      <c r="H466" s="132">
        <v>31935</v>
      </c>
      <c r="I466" s="132">
        <v>877428</v>
      </c>
      <c r="J466" s="132">
        <v>692125</v>
      </c>
      <c r="K466" s="133">
        <v>1.67</v>
      </c>
      <c r="L466" s="133">
        <v>13.73</v>
      </c>
      <c r="M466" s="133">
        <v>23.79</v>
      </c>
      <c r="N466" s="133">
        <v>86.59</v>
      </c>
      <c r="O466" s="133">
        <v>56.83</v>
      </c>
    </row>
    <row r="467" spans="2:16" s="9" customFormat="1" ht="15" customHeight="1" x14ac:dyDescent="0.25">
      <c r="B467" s="271" t="s">
        <v>663</v>
      </c>
      <c r="C467" s="271" t="str">
        <f t="shared" si="31"/>
        <v>2018R</v>
      </c>
      <c r="D467" s="131">
        <v>2018</v>
      </c>
      <c r="E467" s="131"/>
      <c r="F467" s="132">
        <v>36689</v>
      </c>
      <c r="G467" s="132">
        <v>61030</v>
      </c>
      <c r="H467" s="132">
        <v>30002</v>
      </c>
      <c r="I467" s="132">
        <v>771153</v>
      </c>
      <c r="J467" s="132">
        <v>613686</v>
      </c>
      <c r="K467" s="133">
        <v>1.66</v>
      </c>
      <c r="L467" s="133">
        <v>12.64</v>
      </c>
      <c r="M467" s="133">
        <v>22.66</v>
      </c>
      <c r="N467" s="133">
        <v>88.16</v>
      </c>
      <c r="O467" s="133">
        <v>55.39</v>
      </c>
    </row>
    <row r="468" spans="2:16" s="5" customFormat="1" ht="15" customHeight="1" x14ac:dyDescent="0.25">
      <c r="B468" s="271" t="s">
        <v>663</v>
      </c>
      <c r="C468" s="271" t="str">
        <f t="shared" si="31"/>
        <v>2017R</v>
      </c>
      <c r="D468" s="131">
        <v>2017</v>
      </c>
      <c r="E468" s="131"/>
      <c r="F468" s="132">
        <v>35742</v>
      </c>
      <c r="G468" s="132">
        <v>57784</v>
      </c>
      <c r="H468" s="132">
        <v>26950</v>
      </c>
      <c r="I468" s="132">
        <v>698795</v>
      </c>
      <c r="J468" s="132">
        <v>555744</v>
      </c>
      <c r="K468" s="133">
        <v>1.62</v>
      </c>
      <c r="L468" s="133">
        <v>12.09</v>
      </c>
      <c r="M468" s="133">
        <v>23.01</v>
      </c>
      <c r="N468" s="133">
        <v>88.73</v>
      </c>
      <c r="O468" s="133">
        <v>52.16</v>
      </c>
      <c r="P468" s="9"/>
    </row>
    <row r="469" spans="2:16" s="5" customFormat="1" ht="15" customHeight="1" x14ac:dyDescent="0.25">
      <c r="B469" s="271" t="s">
        <v>663</v>
      </c>
      <c r="C469" s="271" t="str">
        <f t="shared" si="31"/>
        <v>2016R</v>
      </c>
      <c r="D469" s="131">
        <v>2016</v>
      </c>
      <c r="E469" s="131"/>
      <c r="F469" s="132">
        <v>32815</v>
      </c>
      <c r="G469" s="132">
        <v>52529</v>
      </c>
      <c r="H469" s="132">
        <v>23962</v>
      </c>
      <c r="I469" s="132">
        <v>605387</v>
      </c>
      <c r="J469" s="132">
        <v>483182</v>
      </c>
      <c r="K469" s="133">
        <v>1.6</v>
      </c>
      <c r="L469" s="133">
        <v>11.52</v>
      </c>
      <c r="M469" s="133">
        <v>19.760000000000002</v>
      </c>
      <c r="N469" s="133">
        <v>78.23</v>
      </c>
      <c r="O469" s="133">
        <v>57.64</v>
      </c>
      <c r="P469" s="9"/>
    </row>
    <row r="470" spans="2:16" s="5" customFormat="1" ht="15" customHeight="1" x14ac:dyDescent="0.25">
      <c r="B470" s="271" t="s">
        <v>663</v>
      </c>
      <c r="C470" s="271" t="str">
        <f t="shared" si="31"/>
        <v>2015R</v>
      </c>
      <c r="D470" s="131">
        <v>2015</v>
      </c>
      <c r="E470" s="131"/>
      <c r="F470" s="132">
        <v>30471</v>
      </c>
      <c r="G470" s="132">
        <v>48077</v>
      </c>
      <c r="H470" s="132">
        <v>21500</v>
      </c>
      <c r="I470" s="132">
        <v>539250</v>
      </c>
      <c r="J470" s="132">
        <v>431021</v>
      </c>
      <c r="K470" s="133">
        <v>1.58</v>
      </c>
      <c r="L470" s="133">
        <v>11.22</v>
      </c>
      <c r="M470" s="133">
        <v>20.18</v>
      </c>
      <c r="N470" s="133">
        <v>80.459999999999994</v>
      </c>
      <c r="O470" s="133">
        <v>53.44</v>
      </c>
      <c r="P470" s="9"/>
    </row>
    <row r="471" spans="2:16" s="5" customFormat="1" ht="15" customHeight="1" x14ac:dyDescent="0.25">
      <c r="B471" s="271" t="s">
        <v>663</v>
      </c>
      <c r="C471" s="271" t="str">
        <f t="shared" si="31"/>
        <v>2014R</v>
      </c>
      <c r="D471" s="131">
        <v>2014</v>
      </c>
      <c r="E471" s="131"/>
      <c r="F471" s="132">
        <v>28844</v>
      </c>
      <c r="G471" s="132">
        <v>44762</v>
      </c>
      <c r="H471" s="132">
        <v>19568</v>
      </c>
      <c r="I471" s="132">
        <v>498760</v>
      </c>
      <c r="J471" s="132">
        <v>399808</v>
      </c>
      <c r="K471" s="133">
        <v>1.55</v>
      </c>
      <c r="L471" s="133">
        <v>11.14</v>
      </c>
      <c r="M471" s="133">
        <v>17.98</v>
      </c>
      <c r="N471" s="133">
        <v>70.540000000000006</v>
      </c>
      <c r="O471" s="133">
        <v>61.1</v>
      </c>
      <c r="P471" s="9"/>
    </row>
    <row r="472" spans="2:16" s="5" customFormat="1" ht="15" customHeight="1" x14ac:dyDescent="0.25">
      <c r="B472" s="271" t="s">
        <v>663</v>
      </c>
      <c r="C472" s="271" t="str">
        <f t="shared" si="31"/>
        <v>2013R</v>
      </c>
      <c r="D472" s="131">
        <v>2013</v>
      </c>
      <c r="E472" s="131"/>
      <c r="F472" s="132">
        <v>27898</v>
      </c>
      <c r="G472" s="132">
        <v>43586</v>
      </c>
      <c r="H472" s="132">
        <v>19091</v>
      </c>
      <c r="I472" s="132">
        <v>478384</v>
      </c>
      <c r="J472" s="132">
        <v>381342</v>
      </c>
      <c r="K472" s="133">
        <v>1.56</v>
      </c>
      <c r="L472" s="133">
        <v>10.98</v>
      </c>
      <c r="M472" s="133">
        <v>18.25</v>
      </c>
      <c r="N472" s="133">
        <v>72.81</v>
      </c>
      <c r="O472" s="133">
        <v>58.81</v>
      </c>
      <c r="P472" s="9"/>
    </row>
    <row r="473" spans="2:16" s="9" customFormat="1" ht="15" customHeight="1" collapsed="1" x14ac:dyDescent="0.25">
      <c r="B473" s="271" t="s">
        <v>663</v>
      </c>
      <c r="C473" s="271" t="str">
        <f t="shared" si="31"/>
        <v>2012R</v>
      </c>
      <c r="D473" s="131">
        <v>2012</v>
      </c>
      <c r="E473" s="131"/>
      <c r="F473" s="136">
        <v>28243</v>
      </c>
      <c r="G473" s="136">
        <v>43387</v>
      </c>
      <c r="H473" s="136">
        <v>18440</v>
      </c>
      <c r="I473" s="136">
        <v>477698</v>
      </c>
      <c r="J473" s="136">
        <v>384345</v>
      </c>
      <c r="K473" s="137">
        <v>1.54</v>
      </c>
      <c r="L473" s="137">
        <v>11.01</v>
      </c>
      <c r="M473" s="137">
        <v>17.350000000000001</v>
      </c>
      <c r="N473" s="137">
        <v>66.989999999999995</v>
      </c>
      <c r="O473" s="137">
        <v>61.68</v>
      </c>
      <c r="P473" s="5"/>
    </row>
    <row r="474" spans="2:16" s="9" customFormat="1" ht="15" customHeight="1" x14ac:dyDescent="0.25">
      <c r="B474" s="271" t="s">
        <v>663</v>
      </c>
      <c r="C474" s="271" t="str">
        <f t="shared" si="31"/>
        <v>2011R</v>
      </c>
      <c r="D474" s="131">
        <v>2011</v>
      </c>
      <c r="E474" s="131"/>
      <c r="F474" s="136">
        <v>29626</v>
      </c>
      <c r="G474" s="136">
        <v>45272</v>
      </c>
      <c r="H474" s="136">
        <v>18918</v>
      </c>
      <c r="I474" s="136">
        <v>483396</v>
      </c>
      <c r="J474" s="136">
        <v>386197</v>
      </c>
      <c r="K474" s="137">
        <v>1.53</v>
      </c>
      <c r="L474" s="137">
        <v>10.68</v>
      </c>
      <c r="M474" s="137">
        <v>18.84</v>
      </c>
      <c r="N474" s="137">
        <v>73.739999999999995</v>
      </c>
      <c r="O474" s="137">
        <v>55.46</v>
      </c>
      <c r="P474" s="5"/>
    </row>
    <row r="475" spans="2:16" s="9" customFormat="1" ht="15" customHeight="1" x14ac:dyDescent="0.25">
      <c r="B475" s="271" t="s">
        <v>663</v>
      </c>
      <c r="C475" s="271" t="str">
        <f t="shared" si="31"/>
        <v>2010R</v>
      </c>
      <c r="D475" s="131">
        <v>2010</v>
      </c>
      <c r="E475" s="131"/>
      <c r="F475" s="136">
        <v>29346</v>
      </c>
      <c r="G475" s="136">
        <v>45187</v>
      </c>
      <c r="H475" s="136">
        <v>19033</v>
      </c>
      <c r="I475" s="136">
        <v>483996</v>
      </c>
      <c r="J475" s="136">
        <v>385874</v>
      </c>
      <c r="K475" s="137">
        <v>1.54</v>
      </c>
      <c r="L475" s="137">
        <v>10.71</v>
      </c>
      <c r="M475" s="137">
        <v>18.829999999999998</v>
      </c>
      <c r="N475" s="137">
        <v>74.069999999999993</v>
      </c>
      <c r="O475" s="137">
        <v>55.95</v>
      </c>
      <c r="P475" s="5"/>
    </row>
    <row r="476" spans="2:16" s="9" customFormat="1" ht="15" customHeight="1" x14ac:dyDescent="0.25">
      <c r="B476" s="271" t="s">
        <v>663</v>
      </c>
      <c r="C476" s="271" t="str">
        <f t="shared" si="31"/>
        <v>2009R</v>
      </c>
      <c r="D476" s="131">
        <v>2009</v>
      </c>
      <c r="E476" s="131"/>
      <c r="F476" s="136">
        <v>31007</v>
      </c>
      <c r="G476" s="136">
        <v>47572</v>
      </c>
      <c r="H476" s="136">
        <v>19589</v>
      </c>
      <c r="I476" s="136">
        <v>459534</v>
      </c>
      <c r="J476" s="136">
        <v>362275</v>
      </c>
      <c r="K476" s="137">
        <v>1.53</v>
      </c>
      <c r="L476" s="137">
        <v>9.66</v>
      </c>
      <c r="M476" s="137">
        <v>18.190000000000001</v>
      </c>
      <c r="N476" s="137">
        <v>77.56</v>
      </c>
      <c r="O476" s="137">
        <v>53.24</v>
      </c>
      <c r="P476" s="5"/>
    </row>
    <row r="477" spans="2:16" s="5" customFormat="1" ht="15" customHeight="1" x14ac:dyDescent="0.25">
      <c r="B477" s="271" t="s">
        <v>663</v>
      </c>
      <c r="C477" s="271" t="str">
        <f t="shared" si="31"/>
        <v>2008R</v>
      </c>
      <c r="D477" s="131">
        <v>2008</v>
      </c>
      <c r="E477" s="131"/>
      <c r="F477" s="136">
        <v>31446</v>
      </c>
      <c r="G477" s="136">
        <v>47783</v>
      </c>
      <c r="H477" s="136">
        <v>19112</v>
      </c>
      <c r="I477" s="136">
        <v>444908</v>
      </c>
      <c r="J477" s="136">
        <v>344586</v>
      </c>
      <c r="K477" s="137">
        <v>1.52</v>
      </c>
      <c r="L477" s="137">
        <v>9.31</v>
      </c>
      <c r="M477" s="137">
        <v>18.88</v>
      </c>
      <c r="N477" s="137">
        <v>81.099999999999994</v>
      </c>
      <c r="O477" s="137">
        <v>49.03</v>
      </c>
    </row>
    <row r="478" spans="2:16" s="5" customFormat="1" ht="15" customHeight="1" x14ac:dyDescent="0.25">
      <c r="B478" s="271"/>
      <c r="C478" s="271"/>
      <c r="D478" s="215" t="s">
        <v>364</v>
      </c>
      <c r="E478" s="215"/>
      <c r="F478" s="216"/>
      <c r="G478" s="216"/>
      <c r="H478" s="216"/>
      <c r="I478" s="216"/>
      <c r="J478" s="216"/>
      <c r="K478" s="217"/>
      <c r="L478" s="217"/>
      <c r="M478" s="217"/>
      <c r="N478" s="217"/>
      <c r="O478" s="217"/>
      <c r="P478" s="9"/>
    </row>
    <row r="479" spans="2:16" s="5" customFormat="1" ht="15" customHeight="1" x14ac:dyDescent="0.25">
      <c r="B479" s="271" t="s">
        <v>664</v>
      </c>
      <c r="C479" s="271" t="str">
        <f t="shared" ref="C479" si="35">D479&amp;B479</f>
        <v>2023S</v>
      </c>
      <c r="D479" s="212">
        <v>2023</v>
      </c>
      <c r="E479" s="212"/>
      <c r="F479" s="213">
        <v>76073</v>
      </c>
      <c r="G479" s="213">
        <v>107984</v>
      </c>
      <c r="H479" s="213">
        <v>41758</v>
      </c>
      <c r="I479" s="213">
        <v>757017</v>
      </c>
      <c r="J479" s="213">
        <v>561573</v>
      </c>
      <c r="K479" s="214">
        <v>1.42</v>
      </c>
      <c r="L479" s="214">
        <v>7.01</v>
      </c>
      <c r="M479" s="214">
        <v>11</v>
      </c>
      <c r="N479" s="214">
        <v>60.66</v>
      </c>
      <c r="O479" s="214">
        <v>72.510000000000005</v>
      </c>
      <c r="P479" s="9"/>
    </row>
    <row r="480" spans="2:16" s="5" customFormat="1" ht="15" customHeight="1" x14ac:dyDescent="0.25">
      <c r="B480" s="271" t="s">
        <v>664</v>
      </c>
      <c r="C480" s="271" t="str">
        <f t="shared" si="31"/>
        <v>2022S</v>
      </c>
      <c r="D480" s="212">
        <v>2022</v>
      </c>
      <c r="E480" s="212"/>
      <c r="F480" s="213">
        <v>70544</v>
      </c>
      <c r="G480" s="213">
        <v>100149</v>
      </c>
      <c r="H480" s="213">
        <v>39236</v>
      </c>
      <c r="I480" s="213">
        <v>655540</v>
      </c>
      <c r="J480" s="213">
        <v>486351</v>
      </c>
      <c r="K480" s="214">
        <v>1.42</v>
      </c>
      <c r="L480" s="214">
        <v>6.55</v>
      </c>
      <c r="M480" s="214">
        <v>10.67</v>
      </c>
      <c r="N480" s="214">
        <v>63.84</v>
      </c>
      <c r="O480" s="214">
        <v>74.19</v>
      </c>
      <c r="P480" s="9"/>
    </row>
    <row r="481" spans="2:16" s="5" customFormat="1" ht="15" customHeight="1" x14ac:dyDescent="0.25">
      <c r="B481" s="271" t="s">
        <v>664</v>
      </c>
      <c r="C481" s="271" t="str">
        <f t="shared" si="31"/>
        <v>2021S</v>
      </c>
      <c r="D481" s="212">
        <v>2021</v>
      </c>
      <c r="E481" s="212"/>
      <c r="F481" s="213">
        <v>65113</v>
      </c>
      <c r="G481" s="213">
        <v>93186</v>
      </c>
      <c r="H481" s="213">
        <v>37923</v>
      </c>
      <c r="I481" s="213">
        <v>581511</v>
      </c>
      <c r="J481" s="213">
        <v>436216</v>
      </c>
      <c r="K481" s="214">
        <v>1.43</v>
      </c>
      <c r="L481" s="214">
        <v>6.24</v>
      </c>
      <c r="M481" s="214">
        <v>9.35</v>
      </c>
      <c r="N481" s="214">
        <v>60.98</v>
      </c>
      <c r="O481" s="214">
        <v>86.04</v>
      </c>
      <c r="P481" s="9"/>
    </row>
    <row r="482" spans="2:16" s="5" customFormat="1" ht="15" customHeight="1" x14ac:dyDescent="0.25">
      <c r="B482" s="271" t="s">
        <v>664</v>
      </c>
      <c r="C482" s="271" t="str">
        <f t="shared" ref="C482:C494" si="36">D482&amp;B482</f>
        <v>2020S</v>
      </c>
      <c r="D482" s="131">
        <v>2020</v>
      </c>
      <c r="E482" s="131"/>
      <c r="F482" s="132">
        <v>64478</v>
      </c>
      <c r="G482" s="132">
        <v>94605</v>
      </c>
      <c r="H482" s="132">
        <v>39930</v>
      </c>
      <c r="I482" s="132">
        <v>546472</v>
      </c>
      <c r="J482" s="132">
        <v>424566</v>
      </c>
      <c r="K482" s="133">
        <v>1.47</v>
      </c>
      <c r="L482" s="133">
        <v>5.78</v>
      </c>
      <c r="M482" s="133">
        <v>8.5</v>
      </c>
      <c r="N482" s="133">
        <v>62.1</v>
      </c>
      <c r="O482" s="133">
        <v>84.59</v>
      </c>
      <c r="P482" s="9"/>
    </row>
    <row r="483" spans="2:16" s="5" customFormat="1" ht="15" customHeight="1" x14ac:dyDescent="0.25">
      <c r="B483" s="271" t="s">
        <v>664</v>
      </c>
      <c r="C483" s="271" t="str">
        <f t="shared" si="36"/>
        <v>2019S</v>
      </c>
      <c r="D483" s="131">
        <v>2019</v>
      </c>
      <c r="E483" s="131"/>
      <c r="F483" s="132">
        <v>64823</v>
      </c>
      <c r="G483" s="132">
        <v>97140</v>
      </c>
      <c r="H483" s="132">
        <v>42252</v>
      </c>
      <c r="I483" s="132">
        <v>564057</v>
      </c>
      <c r="J483" s="132">
        <v>433058</v>
      </c>
      <c r="K483" s="133">
        <v>1.5</v>
      </c>
      <c r="L483" s="133">
        <v>5.81</v>
      </c>
      <c r="M483" s="133">
        <v>9.59</v>
      </c>
      <c r="N483" s="133">
        <v>71.849999999999994</v>
      </c>
      <c r="O483" s="133">
        <v>69.87</v>
      </c>
      <c r="P483" s="9"/>
    </row>
    <row r="484" spans="2:16" s="5" customFormat="1" ht="15" customHeight="1" x14ac:dyDescent="0.25">
      <c r="B484" s="271" t="s">
        <v>664</v>
      </c>
      <c r="C484" s="271" t="str">
        <f t="shared" si="36"/>
        <v>2018S</v>
      </c>
      <c r="D484" s="131">
        <v>2018</v>
      </c>
      <c r="E484" s="131"/>
      <c r="F484" s="132">
        <v>61680</v>
      </c>
      <c r="G484" s="132">
        <v>93415</v>
      </c>
      <c r="H484" s="132">
        <v>40742</v>
      </c>
      <c r="I484" s="132">
        <v>534005</v>
      </c>
      <c r="J484" s="132">
        <v>410672</v>
      </c>
      <c r="K484" s="133">
        <v>1.51</v>
      </c>
      <c r="L484" s="133">
        <v>5.72</v>
      </c>
      <c r="M484" s="133">
        <v>9.41</v>
      </c>
      <c r="N484" s="133">
        <v>71.78</v>
      </c>
      <c r="O484" s="133">
        <v>70.540000000000006</v>
      </c>
      <c r="P484" s="9"/>
    </row>
    <row r="485" spans="2:16" s="5" customFormat="1" ht="15" customHeight="1" x14ac:dyDescent="0.25">
      <c r="B485" s="271" t="s">
        <v>664</v>
      </c>
      <c r="C485" s="271" t="str">
        <f t="shared" si="36"/>
        <v>2017S</v>
      </c>
      <c r="D485" s="131">
        <v>2017</v>
      </c>
      <c r="E485" s="131"/>
      <c r="F485" s="132">
        <v>59541</v>
      </c>
      <c r="G485" s="132">
        <v>90323</v>
      </c>
      <c r="H485" s="132">
        <v>40007</v>
      </c>
      <c r="I485" s="132">
        <v>515751</v>
      </c>
      <c r="J485" s="132">
        <v>398112</v>
      </c>
      <c r="K485" s="133">
        <v>1.52</v>
      </c>
      <c r="L485" s="133">
        <v>5.71</v>
      </c>
      <c r="M485" s="133">
        <v>9.19</v>
      </c>
      <c r="N485" s="133">
        <v>71.27</v>
      </c>
      <c r="O485" s="133">
        <v>72.930000000000007</v>
      </c>
      <c r="P485" s="9"/>
    </row>
    <row r="486" spans="2:16" s="5" customFormat="1" ht="15" customHeight="1" x14ac:dyDescent="0.25">
      <c r="B486" s="271" t="s">
        <v>664</v>
      </c>
      <c r="C486" s="271" t="str">
        <f t="shared" si="36"/>
        <v>2016S</v>
      </c>
      <c r="D486" s="131">
        <v>2016</v>
      </c>
      <c r="E486" s="131"/>
      <c r="F486" s="132">
        <v>56904</v>
      </c>
      <c r="G486" s="132">
        <v>87575</v>
      </c>
      <c r="H486" s="132">
        <v>39714</v>
      </c>
      <c r="I486" s="132">
        <v>498019</v>
      </c>
      <c r="J486" s="132">
        <v>381721</v>
      </c>
      <c r="K486" s="133">
        <v>1.54</v>
      </c>
      <c r="L486" s="133">
        <v>5.69</v>
      </c>
      <c r="M486" s="133">
        <v>9.11</v>
      </c>
      <c r="N486" s="133">
        <v>72.66</v>
      </c>
      <c r="O486" s="133">
        <v>72.400000000000006</v>
      </c>
      <c r="P486" s="9"/>
    </row>
    <row r="487" spans="2:16" s="5" customFormat="1" ht="15" customHeight="1" x14ac:dyDescent="0.25">
      <c r="B487" s="271" t="s">
        <v>664</v>
      </c>
      <c r="C487" s="271" t="str">
        <f t="shared" si="36"/>
        <v>2015S</v>
      </c>
      <c r="D487" s="131">
        <v>2015</v>
      </c>
      <c r="E487" s="131"/>
      <c r="F487" s="132">
        <v>55273</v>
      </c>
      <c r="G487" s="132">
        <v>84769</v>
      </c>
      <c r="H487" s="132">
        <v>38711</v>
      </c>
      <c r="I487" s="132">
        <v>483198</v>
      </c>
      <c r="J487" s="132">
        <v>369768</v>
      </c>
      <c r="K487" s="133">
        <v>1.53</v>
      </c>
      <c r="L487" s="133">
        <v>5.7</v>
      </c>
      <c r="M487" s="133">
        <v>8.9700000000000006</v>
      </c>
      <c r="N487" s="133">
        <v>71.900000000000006</v>
      </c>
      <c r="O487" s="133">
        <v>79.41</v>
      </c>
      <c r="P487" s="9"/>
    </row>
    <row r="488" spans="2:16" s="9" customFormat="1" ht="15" customHeight="1" collapsed="1" x14ac:dyDescent="0.25">
      <c r="B488" s="271" t="s">
        <v>664</v>
      </c>
      <c r="C488" s="271" t="str">
        <f t="shared" si="36"/>
        <v>2014S</v>
      </c>
      <c r="D488" s="131">
        <v>2014</v>
      </c>
      <c r="E488" s="131"/>
      <c r="F488" s="132">
        <v>53698</v>
      </c>
      <c r="G488" s="132">
        <v>82462</v>
      </c>
      <c r="H488" s="132">
        <v>38067</v>
      </c>
      <c r="I488" s="132">
        <v>456316</v>
      </c>
      <c r="J488" s="132">
        <v>348836</v>
      </c>
      <c r="K488" s="133">
        <v>1.54</v>
      </c>
      <c r="L488" s="133">
        <v>5.53</v>
      </c>
      <c r="M488" s="133">
        <v>8.6999999999999993</v>
      </c>
      <c r="N488" s="133">
        <v>72.61</v>
      </c>
      <c r="O488" s="133">
        <v>82.5</v>
      </c>
    </row>
    <row r="489" spans="2:16" s="9" customFormat="1" ht="15" customHeight="1" x14ac:dyDescent="0.25">
      <c r="B489" s="271" t="s">
        <v>664</v>
      </c>
      <c r="C489" s="271" t="str">
        <f t="shared" si="36"/>
        <v>2013S</v>
      </c>
      <c r="D489" s="131">
        <v>2013</v>
      </c>
      <c r="E489" s="131"/>
      <c r="F489" s="132">
        <v>53138</v>
      </c>
      <c r="G489" s="132">
        <v>81346</v>
      </c>
      <c r="H489" s="132">
        <v>37458</v>
      </c>
      <c r="I489" s="132">
        <v>439953</v>
      </c>
      <c r="J489" s="132">
        <v>336035</v>
      </c>
      <c r="K489" s="133">
        <v>1.53</v>
      </c>
      <c r="L489" s="133">
        <v>5.41</v>
      </c>
      <c r="M489" s="133">
        <v>8.41</v>
      </c>
      <c r="N489" s="133">
        <v>71.62</v>
      </c>
      <c r="O489" s="133">
        <v>85.68</v>
      </c>
    </row>
    <row r="490" spans="2:16" s="9" customFormat="1" ht="15" customHeight="1" x14ac:dyDescent="0.25">
      <c r="B490" s="271" t="s">
        <v>664</v>
      </c>
      <c r="C490" s="271" t="str">
        <f t="shared" si="36"/>
        <v>2012S</v>
      </c>
      <c r="D490" s="131">
        <v>2012</v>
      </c>
      <c r="E490" s="131"/>
      <c r="F490" s="136">
        <v>53674</v>
      </c>
      <c r="G490" s="136">
        <v>82904</v>
      </c>
      <c r="H490" s="136">
        <v>38509</v>
      </c>
      <c r="I490" s="136">
        <v>438065</v>
      </c>
      <c r="J490" s="136">
        <v>336258</v>
      </c>
      <c r="K490" s="137">
        <v>1.54</v>
      </c>
      <c r="L490" s="137">
        <v>5.28</v>
      </c>
      <c r="M490" s="137">
        <v>8.33</v>
      </c>
      <c r="N490" s="137">
        <v>73.239999999999995</v>
      </c>
      <c r="O490" s="137">
        <v>80.959999999999994</v>
      </c>
      <c r="P490" s="5"/>
    </row>
    <row r="491" spans="2:16" s="9" customFormat="1" ht="15" customHeight="1" x14ac:dyDescent="0.25">
      <c r="B491" s="271" t="s">
        <v>664</v>
      </c>
      <c r="C491" s="271" t="str">
        <f t="shared" si="36"/>
        <v>2011S</v>
      </c>
      <c r="D491" s="131">
        <v>2011</v>
      </c>
      <c r="E491" s="131"/>
      <c r="F491" s="136">
        <v>56583</v>
      </c>
      <c r="G491" s="136">
        <v>89636</v>
      </c>
      <c r="H491" s="136">
        <v>42736</v>
      </c>
      <c r="I491" s="136">
        <v>479032</v>
      </c>
      <c r="J491" s="136">
        <v>368100</v>
      </c>
      <c r="K491" s="137">
        <v>1.58</v>
      </c>
      <c r="L491" s="137">
        <v>5.34</v>
      </c>
      <c r="M491" s="137">
        <v>8.5</v>
      </c>
      <c r="N491" s="137">
        <v>75.86</v>
      </c>
      <c r="O491" s="137">
        <v>83.42</v>
      </c>
      <c r="P491" s="5"/>
    </row>
    <row r="492" spans="2:16" s="5" customFormat="1" ht="15" customHeight="1" x14ac:dyDescent="0.25">
      <c r="B492" s="271" t="s">
        <v>664</v>
      </c>
      <c r="C492" s="271" t="str">
        <f t="shared" si="36"/>
        <v>2010S</v>
      </c>
      <c r="D492" s="131">
        <v>2010</v>
      </c>
      <c r="E492" s="131"/>
      <c r="F492" s="136">
        <v>59313</v>
      </c>
      <c r="G492" s="136">
        <v>92118</v>
      </c>
      <c r="H492" s="136">
        <v>42659</v>
      </c>
      <c r="I492" s="136">
        <v>499955</v>
      </c>
      <c r="J492" s="136">
        <v>384214</v>
      </c>
      <c r="K492" s="137">
        <v>1.55</v>
      </c>
      <c r="L492" s="137">
        <v>5.43</v>
      </c>
      <c r="M492" s="137">
        <v>9.2200000000000006</v>
      </c>
      <c r="N492" s="137">
        <v>78.69</v>
      </c>
      <c r="O492" s="137">
        <v>78.760000000000005</v>
      </c>
    </row>
    <row r="493" spans="2:16" s="5" customFormat="1" ht="15" customHeight="1" x14ac:dyDescent="0.25">
      <c r="B493" s="271" t="s">
        <v>664</v>
      </c>
      <c r="C493" s="271" t="str">
        <f t="shared" si="36"/>
        <v>2009S</v>
      </c>
      <c r="D493" s="131">
        <v>2009</v>
      </c>
      <c r="E493" s="131"/>
      <c r="F493" s="136">
        <v>63489</v>
      </c>
      <c r="G493" s="136">
        <v>97148</v>
      </c>
      <c r="H493" s="136">
        <v>42519</v>
      </c>
      <c r="I493" s="136">
        <v>491494</v>
      </c>
      <c r="J493" s="136">
        <v>373263</v>
      </c>
      <c r="K493" s="137">
        <v>1.53</v>
      </c>
      <c r="L493" s="137">
        <v>5.0599999999999996</v>
      </c>
      <c r="M493" s="137">
        <v>8.94</v>
      </c>
      <c r="N493" s="137">
        <v>77.349999999999994</v>
      </c>
      <c r="O493" s="137">
        <v>72.09</v>
      </c>
    </row>
    <row r="494" spans="2:16" s="5" customFormat="1" ht="15" customHeight="1" x14ac:dyDescent="0.25">
      <c r="B494" s="271" t="s">
        <v>664</v>
      </c>
      <c r="C494" s="271" t="str">
        <f t="shared" si="36"/>
        <v>2008S</v>
      </c>
      <c r="D494" s="131">
        <v>2008</v>
      </c>
      <c r="E494" s="131"/>
      <c r="F494" s="136">
        <v>67788</v>
      </c>
      <c r="G494" s="136">
        <v>101053</v>
      </c>
      <c r="H494" s="136">
        <v>41915</v>
      </c>
      <c r="I494" s="136">
        <v>471859</v>
      </c>
      <c r="J494" s="136">
        <v>355266</v>
      </c>
      <c r="K494" s="137">
        <v>1.49</v>
      </c>
      <c r="L494" s="137">
        <v>4.67</v>
      </c>
      <c r="M494" s="137">
        <v>8.57</v>
      </c>
      <c r="N494" s="137">
        <v>76.17</v>
      </c>
      <c r="O494" s="137">
        <v>64.040000000000006</v>
      </c>
    </row>
    <row r="495" spans="2:16" s="5" customFormat="1" ht="15" customHeight="1" x14ac:dyDescent="0.25">
      <c r="B495" s="271"/>
      <c r="C495" s="271"/>
      <c r="D495" s="243" t="s">
        <v>15</v>
      </c>
      <c r="E495" s="126"/>
      <c r="F495" s="127"/>
      <c r="G495" s="127"/>
      <c r="H495" s="127"/>
      <c r="I495" s="127"/>
      <c r="J495" s="127"/>
      <c r="K495" s="128"/>
      <c r="L495" s="128"/>
      <c r="M495" s="128"/>
      <c r="N495" s="128"/>
      <c r="O495" s="128"/>
      <c r="P495"/>
    </row>
    <row r="496" spans="2:16" s="5" customFormat="1" ht="15" customHeight="1" x14ac:dyDescent="0.25">
      <c r="B496" s="271"/>
      <c r="C496" s="271"/>
      <c r="D496" s="215" t="s">
        <v>45</v>
      </c>
      <c r="E496" s="215"/>
      <c r="F496" s="216"/>
      <c r="G496" s="216"/>
      <c r="H496" s="216"/>
      <c r="I496" s="216"/>
      <c r="J496" s="216"/>
      <c r="K496" s="217"/>
      <c r="L496" s="217"/>
      <c r="M496" s="217"/>
      <c r="N496" s="217"/>
      <c r="O496" s="217"/>
      <c r="P496" s="9"/>
    </row>
    <row r="497" spans="2:16" s="5" customFormat="1" ht="15" customHeight="1" x14ac:dyDescent="0.25">
      <c r="B497" s="271">
        <v>11</v>
      </c>
      <c r="C497" s="271" t="str">
        <f t="shared" ref="C497" si="37">D497&amp;B497</f>
        <v>202311</v>
      </c>
      <c r="D497" s="212">
        <v>2023</v>
      </c>
      <c r="E497" s="212"/>
      <c r="F497" s="213">
        <v>502112</v>
      </c>
      <c r="G497" s="213">
        <v>1569569</v>
      </c>
      <c r="H497" s="213">
        <v>1195276</v>
      </c>
      <c r="I497" s="213">
        <v>25945371</v>
      </c>
      <c r="J497" s="213">
        <v>20327213</v>
      </c>
      <c r="K497" s="214">
        <v>3.13</v>
      </c>
      <c r="L497" s="214">
        <v>16.53</v>
      </c>
      <c r="M497" s="214">
        <v>27.22</v>
      </c>
      <c r="N497" s="214">
        <v>125.38</v>
      </c>
      <c r="O497" s="214">
        <v>61.3</v>
      </c>
      <c r="P497" s="9"/>
    </row>
    <row r="498" spans="2:16" s="5" customFormat="1" ht="15" customHeight="1" x14ac:dyDescent="0.25">
      <c r="B498" s="271">
        <v>11</v>
      </c>
      <c r="C498" s="271" t="str">
        <f t="shared" ref="C498:C523" si="38">D498&amp;B498</f>
        <v>202211</v>
      </c>
      <c r="D498" s="212">
        <v>2022</v>
      </c>
      <c r="E498" s="212"/>
      <c r="F498" s="213">
        <v>483345</v>
      </c>
      <c r="G498" s="213">
        <v>1505045</v>
      </c>
      <c r="H498" s="213">
        <v>1146062</v>
      </c>
      <c r="I498" s="213">
        <v>23118476</v>
      </c>
      <c r="J498" s="213">
        <v>18067297</v>
      </c>
      <c r="K498" s="214">
        <v>3.11</v>
      </c>
      <c r="L498" s="214">
        <v>15.36</v>
      </c>
      <c r="M498" s="214">
        <v>25.65</v>
      </c>
      <c r="N498" s="214">
        <v>127.14</v>
      </c>
      <c r="O498" s="214">
        <v>60.53</v>
      </c>
      <c r="P498" s="9"/>
    </row>
    <row r="499" spans="2:16" s="5" customFormat="1" ht="15" customHeight="1" x14ac:dyDescent="0.25">
      <c r="B499" s="271">
        <v>11</v>
      </c>
      <c r="C499" s="271" t="str">
        <f t="shared" si="38"/>
        <v>202111</v>
      </c>
      <c r="D499" s="131">
        <v>2021</v>
      </c>
      <c r="E499" s="131"/>
      <c r="F499" s="132">
        <v>456034</v>
      </c>
      <c r="G499" s="132">
        <v>1428227</v>
      </c>
      <c r="H499" s="132">
        <v>1092951</v>
      </c>
      <c r="I499" s="132">
        <v>20552451</v>
      </c>
      <c r="J499" s="132">
        <v>16108978</v>
      </c>
      <c r="K499" s="133">
        <v>3.13</v>
      </c>
      <c r="L499" s="133">
        <v>14.39</v>
      </c>
      <c r="M499" s="133">
        <v>23.6</v>
      </c>
      <c r="N499" s="133">
        <v>125.53</v>
      </c>
      <c r="O499" s="133">
        <v>62.3</v>
      </c>
      <c r="P499" s="9"/>
    </row>
    <row r="500" spans="2:16" ht="15" customHeight="1" x14ac:dyDescent="0.25">
      <c r="B500" s="271"/>
      <c r="C500" s="271"/>
      <c r="D500" s="215" t="s">
        <v>41</v>
      </c>
      <c r="E500" s="215"/>
      <c r="F500" s="216"/>
      <c r="G500" s="216"/>
      <c r="H500" s="216"/>
      <c r="I500" s="216"/>
      <c r="J500" s="216"/>
      <c r="K500" s="217"/>
      <c r="L500" s="217"/>
      <c r="M500" s="217"/>
      <c r="N500" s="217"/>
      <c r="O500" s="217"/>
      <c r="P500" s="9"/>
    </row>
    <row r="501" spans="2:16" ht="15" customHeight="1" x14ac:dyDescent="0.25">
      <c r="B501" s="271">
        <v>19</v>
      </c>
      <c r="C501" s="271" t="str">
        <f t="shared" ref="C501" si="39">D501&amp;B501</f>
        <v>202319</v>
      </c>
      <c r="D501" s="212">
        <v>2023</v>
      </c>
      <c r="E501" s="212"/>
      <c r="F501" s="213">
        <v>220083</v>
      </c>
      <c r="G501" s="213">
        <v>613509</v>
      </c>
      <c r="H501" s="213">
        <v>448952</v>
      </c>
      <c r="I501" s="213">
        <v>10006762</v>
      </c>
      <c r="J501" s="213">
        <v>7817090</v>
      </c>
      <c r="K501" s="214">
        <v>2.79</v>
      </c>
      <c r="L501" s="214">
        <v>16.309999999999999</v>
      </c>
      <c r="M501" s="214">
        <v>28.78</v>
      </c>
      <c r="N501" s="214">
        <v>129.13</v>
      </c>
      <c r="O501" s="214">
        <v>57.46</v>
      </c>
      <c r="P501" s="9"/>
    </row>
    <row r="502" spans="2:16" ht="15" customHeight="1" x14ac:dyDescent="0.25">
      <c r="B502" s="271">
        <v>19</v>
      </c>
      <c r="C502" s="271" t="str">
        <f t="shared" si="38"/>
        <v>202219</v>
      </c>
      <c r="D502" s="212">
        <v>2022</v>
      </c>
      <c r="E502" s="212"/>
      <c r="F502" s="213">
        <v>212648</v>
      </c>
      <c r="G502" s="213">
        <v>590047</v>
      </c>
      <c r="H502" s="213">
        <v>431287</v>
      </c>
      <c r="I502" s="213">
        <v>8953678</v>
      </c>
      <c r="J502" s="213">
        <v>7005007</v>
      </c>
      <c r="K502" s="214">
        <v>2.77</v>
      </c>
      <c r="L502" s="214">
        <v>15.17</v>
      </c>
      <c r="M502" s="214">
        <v>27.84</v>
      </c>
      <c r="N502" s="214">
        <v>134.12</v>
      </c>
      <c r="O502" s="214">
        <v>55.47</v>
      </c>
      <c r="P502" s="9"/>
    </row>
    <row r="503" spans="2:16" ht="15" customHeight="1" x14ac:dyDescent="0.25">
      <c r="B503" s="271">
        <v>19</v>
      </c>
      <c r="C503" s="271" t="str">
        <f t="shared" si="38"/>
        <v>202119</v>
      </c>
      <c r="D503" s="131">
        <v>2021</v>
      </c>
      <c r="E503" s="131"/>
      <c r="F503" s="132">
        <v>202841</v>
      </c>
      <c r="G503" s="132">
        <v>566046</v>
      </c>
      <c r="H503" s="132">
        <v>416110</v>
      </c>
      <c r="I503" s="132">
        <v>8110971</v>
      </c>
      <c r="J503" s="132">
        <v>6360688</v>
      </c>
      <c r="K503" s="133">
        <v>2.79</v>
      </c>
      <c r="L503" s="133">
        <v>14.33</v>
      </c>
      <c r="M503" s="133">
        <v>25.73</v>
      </c>
      <c r="N503" s="133">
        <v>132</v>
      </c>
      <c r="O503" s="133">
        <v>57.16</v>
      </c>
      <c r="P503" s="9"/>
    </row>
    <row r="504" spans="2:16" x14ac:dyDescent="0.25">
      <c r="B504" s="271"/>
      <c r="C504" s="271"/>
      <c r="D504" s="215" t="s">
        <v>546</v>
      </c>
      <c r="E504" s="215"/>
      <c r="F504" s="216"/>
      <c r="G504" s="216"/>
      <c r="H504" s="216"/>
      <c r="I504" s="216"/>
      <c r="J504" s="216"/>
      <c r="K504" s="217"/>
      <c r="L504" s="217"/>
      <c r="M504" s="217"/>
      <c r="N504" s="217"/>
      <c r="O504" s="217"/>
      <c r="P504" s="9"/>
    </row>
    <row r="505" spans="2:16" x14ac:dyDescent="0.25">
      <c r="B505" s="271" t="s">
        <v>665</v>
      </c>
      <c r="C505" s="271" t="str">
        <f t="shared" ref="C505" si="40">D505&amp;B505</f>
        <v>20231D</v>
      </c>
      <c r="D505" s="212">
        <v>2023</v>
      </c>
      <c r="E505" s="212"/>
      <c r="F505" s="213">
        <v>105574</v>
      </c>
      <c r="G505" s="213">
        <v>292337</v>
      </c>
      <c r="H505" s="213">
        <v>214330</v>
      </c>
      <c r="I505" s="213">
        <v>4426476</v>
      </c>
      <c r="J505" s="213">
        <v>3477940</v>
      </c>
      <c r="K505" s="214">
        <v>2.77</v>
      </c>
      <c r="L505" s="214">
        <v>15.14</v>
      </c>
      <c r="M505" s="214">
        <v>27.66</v>
      </c>
      <c r="N505" s="214">
        <v>133.91999999999999</v>
      </c>
      <c r="O505" s="214">
        <v>55.4</v>
      </c>
      <c r="P505" s="9"/>
    </row>
    <row r="506" spans="2:16" x14ac:dyDescent="0.25">
      <c r="B506" s="271" t="s">
        <v>665</v>
      </c>
      <c r="C506" s="271" t="str">
        <f t="shared" ref="C506:C507" si="41">D506&amp;B506</f>
        <v>20221D</v>
      </c>
      <c r="D506" s="212">
        <v>2022</v>
      </c>
      <c r="E506" s="212"/>
      <c r="F506" s="213">
        <v>101298</v>
      </c>
      <c r="G506" s="213">
        <v>277898</v>
      </c>
      <c r="H506" s="213">
        <v>203195</v>
      </c>
      <c r="I506" s="213">
        <v>3910859</v>
      </c>
      <c r="J506" s="213">
        <v>3071515</v>
      </c>
      <c r="K506" s="214">
        <v>2.74</v>
      </c>
      <c r="L506" s="214">
        <v>14.07</v>
      </c>
      <c r="M506" s="214">
        <v>25.06</v>
      </c>
      <c r="N506" s="214">
        <v>130.21</v>
      </c>
      <c r="O506" s="214">
        <v>57.22</v>
      </c>
      <c r="P506" s="9"/>
    </row>
    <row r="507" spans="2:16" x14ac:dyDescent="0.25">
      <c r="B507" s="271" t="s">
        <v>665</v>
      </c>
      <c r="C507" s="271" t="str">
        <f t="shared" si="41"/>
        <v>20211D</v>
      </c>
      <c r="D507" s="131">
        <v>2021</v>
      </c>
      <c r="E507" s="131"/>
      <c r="F507" s="132">
        <v>95623</v>
      </c>
      <c r="G507" s="132">
        <v>264462</v>
      </c>
      <c r="H507" s="132">
        <v>194754</v>
      </c>
      <c r="I507" s="132">
        <v>3537678</v>
      </c>
      <c r="J507" s="132">
        <v>2777733</v>
      </c>
      <c r="K507" s="133">
        <v>2.77</v>
      </c>
      <c r="L507" s="133">
        <v>13.38</v>
      </c>
      <c r="M507" s="133">
        <v>23.4</v>
      </c>
      <c r="N507" s="133">
        <v>128.80000000000001</v>
      </c>
      <c r="O507" s="133">
        <v>58.82</v>
      </c>
      <c r="P507" s="9"/>
    </row>
    <row r="508" spans="2:16" x14ac:dyDescent="0.25">
      <c r="B508" s="271"/>
      <c r="C508" s="271"/>
      <c r="D508" s="215" t="s">
        <v>547</v>
      </c>
      <c r="E508" s="215"/>
      <c r="F508" s="216"/>
      <c r="G508" s="216"/>
      <c r="H508" s="216"/>
      <c r="I508" s="216"/>
      <c r="J508" s="216"/>
      <c r="K508" s="217"/>
      <c r="L508" s="217"/>
      <c r="M508" s="217"/>
      <c r="N508" s="217"/>
      <c r="O508" s="217"/>
      <c r="P508" s="9"/>
    </row>
    <row r="509" spans="2:16" x14ac:dyDescent="0.25">
      <c r="B509" s="271" t="s">
        <v>666</v>
      </c>
      <c r="C509" s="271" t="str">
        <f t="shared" ref="C509" si="42">D509&amp;B509</f>
        <v>20231A</v>
      </c>
      <c r="D509" s="212">
        <v>2023</v>
      </c>
      <c r="E509" s="212"/>
      <c r="F509" s="213">
        <v>357760</v>
      </c>
      <c r="G509" s="213">
        <v>1459884</v>
      </c>
      <c r="H509" s="213">
        <v>1199320</v>
      </c>
      <c r="I509" s="213">
        <v>33493903</v>
      </c>
      <c r="J509" s="213">
        <v>25785910</v>
      </c>
      <c r="K509" s="214">
        <v>4.08</v>
      </c>
      <c r="L509" s="214">
        <v>22.94</v>
      </c>
      <c r="M509" s="214">
        <v>40.35</v>
      </c>
      <c r="N509" s="214">
        <v>144.47</v>
      </c>
      <c r="O509" s="214">
        <v>56.52</v>
      </c>
      <c r="P509" s="9"/>
    </row>
    <row r="510" spans="2:16" x14ac:dyDescent="0.25">
      <c r="B510" s="271" t="s">
        <v>666</v>
      </c>
      <c r="C510" s="271" t="str">
        <f t="shared" si="38"/>
        <v>20221A</v>
      </c>
      <c r="D510" s="212">
        <v>2022</v>
      </c>
      <c r="E510" s="212"/>
      <c r="F510" s="213">
        <v>334304</v>
      </c>
      <c r="G510" s="213">
        <v>1358153</v>
      </c>
      <c r="H510" s="213">
        <v>1116131</v>
      </c>
      <c r="I510" s="213">
        <v>29064440</v>
      </c>
      <c r="J510" s="213">
        <v>22485396</v>
      </c>
      <c r="K510" s="214">
        <v>4.0599999999999996</v>
      </c>
      <c r="L510" s="214">
        <v>21.4</v>
      </c>
      <c r="M510" s="214">
        <v>36.72</v>
      </c>
      <c r="N510" s="214">
        <v>141</v>
      </c>
      <c r="O510" s="214">
        <v>57.99</v>
      </c>
      <c r="P510" s="9"/>
    </row>
    <row r="511" spans="2:16" x14ac:dyDescent="0.25">
      <c r="B511" s="271" t="s">
        <v>666</v>
      </c>
      <c r="C511" s="271" t="str">
        <f t="shared" si="38"/>
        <v>20211A</v>
      </c>
      <c r="D511" s="131">
        <v>2021</v>
      </c>
      <c r="E511" s="131"/>
      <c r="F511" s="132">
        <v>306535</v>
      </c>
      <c r="G511" s="132">
        <v>1280409</v>
      </c>
      <c r="H511" s="132">
        <v>1061626</v>
      </c>
      <c r="I511" s="132">
        <v>25684195</v>
      </c>
      <c r="J511" s="132">
        <v>19604470</v>
      </c>
      <c r="K511" s="133">
        <v>4.18</v>
      </c>
      <c r="L511" s="133">
        <v>20.059999999999999</v>
      </c>
      <c r="M511" s="133">
        <v>32.36</v>
      </c>
      <c r="N511" s="133">
        <v>133.76</v>
      </c>
      <c r="O511" s="133">
        <v>62.6</v>
      </c>
      <c r="P511" s="9"/>
    </row>
    <row r="512" spans="2:16" x14ac:dyDescent="0.25">
      <c r="B512" s="271"/>
      <c r="C512" s="271"/>
      <c r="D512" s="215" t="s">
        <v>548</v>
      </c>
      <c r="E512" s="215"/>
      <c r="F512" s="216"/>
      <c r="G512" s="216"/>
      <c r="H512" s="216"/>
      <c r="I512" s="216"/>
      <c r="J512" s="216"/>
      <c r="K512" s="217"/>
      <c r="L512" s="217"/>
      <c r="M512" s="217"/>
      <c r="N512" s="217"/>
      <c r="O512" s="217"/>
      <c r="P512" s="9"/>
    </row>
    <row r="513" spans="2:16" x14ac:dyDescent="0.25">
      <c r="B513" s="271" t="s">
        <v>667</v>
      </c>
      <c r="C513" s="271" t="str">
        <f t="shared" ref="C513" si="43">D513&amp;B513</f>
        <v>20231B</v>
      </c>
      <c r="D513" s="212">
        <v>2023</v>
      </c>
      <c r="E513" s="212"/>
      <c r="F513" s="213">
        <v>99962</v>
      </c>
      <c r="G513" s="213">
        <v>234572</v>
      </c>
      <c r="H513" s="213">
        <v>158124</v>
      </c>
      <c r="I513" s="213">
        <v>3511087</v>
      </c>
      <c r="J513" s="213">
        <v>2740220</v>
      </c>
      <c r="K513" s="214">
        <v>2.35</v>
      </c>
      <c r="L513" s="214">
        <v>14.97</v>
      </c>
      <c r="M513" s="214">
        <v>26.51</v>
      </c>
      <c r="N513" s="214">
        <v>119.41</v>
      </c>
      <c r="O513" s="214">
        <v>57.84</v>
      </c>
      <c r="P513" s="9"/>
    </row>
    <row r="514" spans="2:16" x14ac:dyDescent="0.25">
      <c r="B514" s="271" t="s">
        <v>667</v>
      </c>
      <c r="C514" s="271" t="str">
        <f t="shared" ref="C514:C515" si="44">D514&amp;B514</f>
        <v>20221B</v>
      </c>
      <c r="D514" s="212">
        <v>2022</v>
      </c>
      <c r="E514" s="212"/>
      <c r="F514" s="213">
        <v>92624</v>
      </c>
      <c r="G514" s="213">
        <v>220681</v>
      </c>
      <c r="H514" s="213">
        <v>150243</v>
      </c>
      <c r="I514" s="213">
        <v>3143669</v>
      </c>
      <c r="J514" s="213">
        <v>2441634</v>
      </c>
      <c r="K514" s="214">
        <v>2.38</v>
      </c>
      <c r="L514" s="214">
        <v>14.25</v>
      </c>
      <c r="M514" s="214">
        <v>26.33</v>
      </c>
      <c r="N514" s="214">
        <v>125.82</v>
      </c>
      <c r="O514" s="214">
        <v>55.18</v>
      </c>
      <c r="P514" s="9"/>
    </row>
    <row r="515" spans="2:16" x14ac:dyDescent="0.25">
      <c r="B515" s="271" t="s">
        <v>667</v>
      </c>
      <c r="C515" s="271" t="str">
        <f t="shared" si="44"/>
        <v>20211B</v>
      </c>
      <c r="D515" s="131">
        <v>2021</v>
      </c>
      <c r="E515" s="131"/>
      <c r="F515" s="132">
        <v>84322</v>
      </c>
      <c r="G515" s="132">
        <v>207329</v>
      </c>
      <c r="H515" s="132">
        <v>143791</v>
      </c>
      <c r="I515" s="132">
        <v>2853957</v>
      </c>
      <c r="J515" s="132">
        <v>2213157</v>
      </c>
      <c r="K515" s="133">
        <v>2.46</v>
      </c>
      <c r="L515" s="133">
        <v>13.77</v>
      </c>
      <c r="M515" s="133">
        <v>23.99</v>
      </c>
      <c r="N515" s="133">
        <v>120.87</v>
      </c>
      <c r="O515" s="133">
        <v>58.59</v>
      </c>
      <c r="P515" s="9"/>
    </row>
    <row r="516" spans="2:16" x14ac:dyDescent="0.25">
      <c r="B516" s="271"/>
      <c r="C516" s="271"/>
      <c r="D516" s="215" t="s">
        <v>42</v>
      </c>
      <c r="E516" s="215"/>
      <c r="F516" s="216"/>
      <c r="G516" s="216"/>
      <c r="H516" s="216"/>
      <c r="I516" s="216"/>
      <c r="J516" s="216"/>
      <c r="K516" s="217"/>
      <c r="L516" s="217"/>
      <c r="M516" s="217"/>
      <c r="N516" s="217"/>
      <c r="O516" s="217"/>
      <c r="P516" s="9"/>
    </row>
    <row r="517" spans="2:16" x14ac:dyDescent="0.25">
      <c r="B517" s="271" t="s">
        <v>668</v>
      </c>
      <c r="C517" s="271" t="str">
        <f t="shared" ref="C517" si="45">D517&amp;B517</f>
        <v>20231C</v>
      </c>
      <c r="D517" s="212">
        <v>2023</v>
      </c>
      <c r="E517" s="212"/>
      <c r="F517" s="213">
        <v>65855</v>
      </c>
      <c r="G517" s="213">
        <v>170607</v>
      </c>
      <c r="H517" s="213">
        <v>120716</v>
      </c>
      <c r="I517" s="213">
        <v>2359651</v>
      </c>
      <c r="J517" s="213">
        <v>1838052</v>
      </c>
      <c r="K517" s="214">
        <v>2.59</v>
      </c>
      <c r="L517" s="214">
        <v>13.83</v>
      </c>
      <c r="M517" s="214">
        <v>25.41</v>
      </c>
      <c r="N517" s="214">
        <v>130</v>
      </c>
      <c r="O517" s="214">
        <v>58.58</v>
      </c>
      <c r="P517" s="9"/>
    </row>
    <row r="518" spans="2:16" x14ac:dyDescent="0.25">
      <c r="B518" s="271" t="s">
        <v>668</v>
      </c>
      <c r="C518" s="271" t="str">
        <f t="shared" si="38"/>
        <v>20221C</v>
      </c>
      <c r="D518" s="212">
        <v>2022</v>
      </c>
      <c r="E518" s="212"/>
      <c r="F518" s="213">
        <v>63857</v>
      </c>
      <c r="G518" s="213">
        <v>162700</v>
      </c>
      <c r="H518" s="213">
        <v>114352</v>
      </c>
      <c r="I518" s="213">
        <v>2069060</v>
      </c>
      <c r="J518" s="213">
        <v>1612609</v>
      </c>
      <c r="K518" s="214">
        <v>2.5499999999999998</v>
      </c>
      <c r="L518" s="214">
        <v>12.72</v>
      </c>
      <c r="M518" s="214">
        <v>25.16</v>
      </c>
      <c r="N518" s="214">
        <v>139.05000000000001</v>
      </c>
      <c r="O518" s="214">
        <v>56.34</v>
      </c>
      <c r="P518" s="9"/>
    </row>
    <row r="519" spans="2:16" x14ac:dyDescent="0.25">
      <c r="B519" s="271" t="s">
        <v>668</v>
      </c>
      <c r="C519" s="271" t="str">
        <f t="shared" si="38"/>
        <v>20211C</v>
      </c>
      <c r="D519" s="131">
        <v>2021</v>
      </c>
      <c r="E519" s="131"/>
      <c r="F519" s="132">
        <v>61377</v>
      </c>
      <c r="G519" s="132">
        <v>151967</v>
      </c>
      <c r="H519" s="132">
        <v>105625</v>
      </c>
      <c r="I519" s="132">
        <v>1872872</v>
      </c>
      <c r="J519" s="132">
        <v>1458959</v>
      </c>
      <c r="K519" s="133">
        <v>2.48</v>
      </c>
      <c r="L519" s="133">
        <v>12.32</v>
      </c>
      <c r="M519" s="133">
        <v>24.7</v>
      </c>
      <c r="N519" s="133">
        <v>139.32</v>
      </c>
      <c r="O519" s="133">
        <v>56</v>
      </c>
      <c r="P519" s="9"/>
    </row>
    <row r="520" spans="2:16" x14ac:dyDescent="0.25">
      <c r="B520" s="271"/>
      <c r="C520" s="271"/>
      <c r="D520" s="215" t="s">
        <v>43</v>
      </c>
      <c r="E520" s="215"/>
      <c r="F520" s="216"/>
      <c r="G520" s="216"/>
      <c r="H520" s="216"/>
      <c r="I520" s="216"/>
      <c r="J520" s="216"/>
      <c r="K520" s="217"/>
      <c r="L520" s="217"/>
      <c r="M520" s="217"/>
      <c r="N520" s="217"/>
      <c r="O520" s="217"/>
      <c r="P520" s="9"/>
    </row>
    <row r="521" spans="2:16" x14ac:dyDescent="0.25">
      <c r="B521" s="271">
        <v>15</v>
      </c>
      <c r="C521" s="271" t="str">
        <f t="shared" ref="C521" si="46">D521&amp;B521</f>
        <v>202315</v>
      </c>
      <c r="D521" s="212">
        <v>2023</v>
      </c>
      <c r="E521" s="212"/>
      <c r="F521" s="213">
        <v>93838</v>
      </c>
      <c r="G521" s="213">
        <v>218856</v>
      </c>
      <c r="H521" s="213">
        <v>143808</v>
      </c>
      <c r="I521" s="213">
        <v>2813664</v>
      </c>
      <c r="J521" s="213">
        <v>2191927</v>
      </c>
      <c r="K521" s="214">
        <v>2.33</v>
      </c>
      <c r="L521" s="214">
        <v>12.86</v>
      </c>
      <c r="M521" s="214">
        <v>23.05</v>
      </c>
      <c r="N521" s="214">
        <v>117.8</v>
      </c>
      <c r="O521" s="214">
        <v>55.61</v>
      </c>
      <c r="P521" s="9"/>
    </row>
    <row r="522" spans="2:16" x14ac:dyDescent="0.25">
      <c r="B522" s="271">
        <v>15</v>
      </c>
      <c r="C522" s="271" t="str">
        <f t="shared" si="38"/>
        <v>202215</v>
      </c>
      <c r="D522" s="212">
        <v>2022</v>
      </c>
      <c r="E522" s="212"/>
      <c r="F522" s="213">
        <v>86803</v>
      </c>
      <c r="G522" s="213">
        <v>203641</v>
      </c>
      <c r="H522" s="213">
        <v>134389</v>
      </c>
      <c r="I522" s="213">
        <v>2404753</v>
      </c>
      <c r="J522" s="213">
        <v>1874081</v>
      </c>
      <c r="K522" s="214">
        <v>2.35</v>
      </c>
      <c r="L522" s="214">
        <v>11.81</v>
      </c>
      <c r="M522" s="214">
        <v>22.45</v>
      </c>
      <c r="N522" s="214">
        <v>125.45</v>
      </c>
      <c r="O522" s="214">
        <v>52.91</v>
      </c>
      <c r="P522" s="9"/>
    </row>
    <row r="523" spans="2:16" x14ac:dyDescent="0.25">
      <c r="B523" s="271">
        <v>15</v>
      </c>
      <c r="C523" s="271" t="str">
        <f t="shared" si="38"/>
        <v>202115</v>
      </c>
      <c r="D523" s="131">
        <v>2021</v>
      </c>
      <c r="E523" s="131"/>
      <c r="F523" s="132">
        <v>76680</v>
      </c>
      <c r="G523" s="132">
        <v>179028</v>
      </c>
      <c r="H523" s="132">
        <v>119554</v>
      </c>
      <c r="I523" s="132">
        <v>1970223</v>
      </c>
      <c r="J523" s="132">
        <v>1544734</v>
      </c>
      <c r="K523" s="133">
        <v>2.33</v>
      </c>
      <c r="L523" s="133">
        <v>11.01</v>
      </c>
      <c r="M523" s="133">
        <v>18.84</v>
      </c>
      <c r="N523" s="133">
        <v>114.34</v>
      </c>
      <c r="O523" s="133">
        <v>61.41</v>
      </c>
      <c r="P523" s="9"/>
    </row>
    <row r="524" spans="2:16" x14ac:dyDescent="0.25">
      <c r="B524" s="271"/>
      <c r="C524" s="271"/>
      <c r="D524" s="215" t="s">
        <v>493</v>
      </c>
      <c r="E524" s="215"/>
      <c r="F524" s="216"/>
      <c r="G524" s="216"/>
      <c r="H524" s="216"/>
      <c r="I524" s="216"/>
      <c r="J524" s="216"/>
      <c r="K524" s="217"/>
      <c r="L524" s="217"/>
      <c r="M524" s="217"/>
      <c r="N524" s="217"/>
      <c r="O524" s="217"/>
      <c r="P524" s="9"/>
    </row>
    <row r="525" spans="2:16" x14ac:dyDescent="0.25">
      <c r="B525" s="271">
        <v>20</v>
      </c>
      <c r="C525" s="271" t="str">
        <f t="shared" ref="C525" si="47">D525&amp;B525</f>
        <v>202320</v>
      </c>
      <c r="D525" s="212">
        <v>2023</v>
      </c>
      <c r="E525" s="212"/>
      <c r="F525" s="213">
        <v>31396</v>
      </c>
      <c r="G525" s="213">
        <v>81063</v>
      </c>
      <c r="H525" s="213">
        <v>54454</v>
      </c>
      <c r="I525" s="213">
        <v>1125662</v>
      </c>
      <c r="J525" s="213">
        <v>872250</v>
      </c>
      <c r="K525" s="214">
        <v>2.58</v>
      </c>
      <c r="L525" s="214">
        <v>13.89</v>
      </c>
      <c r="M525" s="214">
        <v>25.65</v>
      </c>
      <c r="N525" s="214">
        <v>124.06</v>
      </c>
      <c r="O525" s="214">
        <v>59.66</v>
      </c>
      <c r="P525" s="9"/>
    </row>
    <row r="526" spans="2:16" x14ac:dyDescent="0.25">
      <c r="B526" s="271">
        <v>20</v>
      </c>
      <c r="C526" s="271" t="str">
        <f t="shared" ref="C526:C531" si="48">D526&amp;B526</f>
        <v>202220</v>
      </c>
      <c r="D526" s="212">
        <v>2022</v>
      </c>
      <c r="E526" s="212"/>
      <c r="F526" s="213">
        <v>30393</v>
      </c>
      <c r="G526" s="213">
        <v>77727</v>
      </c>
      <c r="H526" s="213">
        <v>51970</v>
      </c>
      <c r="I526" s="213">
        <v>989804</v>
      </c>
      <c r="J526" s="213">
        <v>766902</v>
      </c>
      <c r="K526" s="214">
        <v>2.56</v>
      </c>
      <c r="L526" s="214">
        <v>12.73</v>
      </c>
      <c r="M526" s="214">
        <v>23.62</v>
      </c>
      <c r="N526" s="214">
        <v>124</v>
      </c>
      <c r="O526" s="214">
        <v>60.02</v>
      </c>
      <c r="P526" s="9"/>
    </row>
    <row r="527" spans="2:16" x14ac:dyDescent="0.25">
      <c r="B527" s="271">
        <v>20</v>
      </c>
      <c r="C527" s="271" t="str">
        <f t="shared" si="48"/>
        <v>202120</v>
      </c>
      <c r="D527" s="131">
        <v>2021</v>
      </c>
      <c r="E527" s="131"/>
      <c r="F527" s="132">
        <v>28990</v>
      </c>
      <c r="G527" s="132">
        <v>73714</v>
      </c>
      <c r="H527" s="132">
        <v>49203</v>
      </c>
      <c r="I527" s="132">
        <v>881697</v>
      </c>
      <c r="J527" s="132">
        <v>683217</v>
      </c>
      <c r="K527" s="133">
        <v>2.54</v>
      </c>
      <c r="L527" s="133">
        <v>11.96</v>
      </c>
      <c r="M527" s="133">
        <v>21.68</v>
      </c>
      <c r="N527" s="133">
        <v>121.01</v>
      </c>
      <c r="O527" s="133">
        <v>65.650000000000006</v>
      </c>
      <c r="P527" s="9"/>
    </row>
    <row r="528" spans="2:16" x14ac:dyDescent="0.25">
      <c r="B528" s="271"/>
      <c r="C528" s="271"/>
      <c r="D528" s="215" t="s">
        <v>492</v>
      </c>
      <c r="E528" s="215"/>
      <c r="F528" s="216"/>
      <c r="G528" s="216"/>
      <c r="H528" s="216"/>
      <c r="I528" s="216"/>
      <c r="J528" s="216"/>
      <c r="K528" s="217"/>
      <c r="L528" s="217"/>
      <c r="M528" s="217"/>
      <c r="N528" s="217"/>
      <c r="O528" s="217"/>
      <c r="P528" s="9"/>
    </row>
    <row r="529" spans="2:16" x14ac:dyDescent="0.25">
      <c r="B529" s="271">
        <v>30</v>
      </c>
      <c r="C529" s="271" t="str">
        <f t="shared" ref="C529" si="49">D529&amp;B529</f>
        <v>202330</v>
      </c>
      <c r="D529" s="212">
        <v>2023</v>
      </c>
      <c r="E529" s="212"/>
      <c r="F529" s="213">
        <v>33694</v>
      </c>
      <c r="G529" s="213">
        <v>97944</v>
      </c>
      <c r="H529" s="213">
        <v>72535</v>
      </c>
      <c r="I529" s="213">
        <v>1531809</v>
      </c>
      <c r="J529" s="213">
        <v>1208004</v>
      </c>
      <c r="K529" s="214">
        <v>2.91</v>
      </c>
      <c r="L529" s="214">
        <v>15.64</v>
      </c>
      <c r="M529" s="214">
        <v>30.92</v>
      </c>
      <c r="N529" s="214">
        <v>146.38999999999999</v>
      </c>
      <c r="O529" s="214">
        <v>51.3</v>
      </c>
      <c r="P529" s="9"/>
    </row>
    <row r="530" spans="2:16" x14ac:dyDescent="0.25">
      <c r="B530" s="271">
        <v>30</v>
      </c>
      <c r="C530" s="271" t="str">
        <f t="shared" si="48"/>
        <v>202230</v>
      </c>
      <c r="D530" s="212">
        <v>2022</v>
      </c>
      <c r="E530" s="212"/>
      <c r="F530" s="213">
        <v>31982</v>
      </c>
      <c r="G530" s="213">
        <v>91430</v>
      </c>
      <c r="H530" s="213">
        <v>67347</v>
      </c>
      <c r="I530" s="213">
        <v>1364307</v>
      </c>
      <c r="J530" s="213">
        <v>1080864</v>
      </c>
      <c r="K530" s="214">
        <v>2.86</v>
      </c>
      <c r="L530" s="214">
        <v>14.92</v>
      </c>
      <c r="M530" s="214">
        <v>29.69</v>
      </c>
      <c r="N530" s="214">
        <v>146.56</v>
      </c>
      <c r="O530" s="214">
        <v>51.89</v>
      </c>
      <c r="P530" s="9"/>
    </row>
    <row r="531" spans="2:16" x14ac:dyDescent="0.25">
      <c r="B531" s="271">
        <v>30</v>
      </c>
      <c r="C531" s="271" t="str">
        <f t="shared" si="48"/>
        <v>202130</v>
      </c>
      <c r="D531" s="131">
        <v>2021</v>
      </c>
      <c r="E531" s="131"/>
      <c r="F531" s="132">
        <v>29714</v>
      </c>
      <c r="G531" s="132">
        <v>85040</v>
      </c>
      <c r="H531" s="132">
        <v>62298</v>
      </c>
      <c r="I531" s="132">
        <v>1131797</v>
      </c>
      <c r="J531" s="132">
        <v>897107</v>
      </c>
      <c r="K531" s="133">
        <v>2.86</v>
      </c>
      <c r="L531" s="133">
        <v>13.31</v>
      </c>
      <c r="M531" s="133">
        <v>24.23</v>
      </c>
      <c r="N531" s="133">
        <v>133.37</v>
      </c>
      <c r="O531" s="133">
        <v>58.75</v>
      </c>
      <c r="P531" s="9"/>
    </row>
    <row r="532" spans="2:16" ht="5.0999999999999996" customHeight="1" thickBot="1" x14ac:dyDescent="0.3">
      <c r="D532" s="138"/>
      <c r="E532" s="138"/>
      <c r="F532" s="139"/>
      <c r="G532" s="140"/>
      <c r="H532" s="141"/>
      <c r="I532" s="141"/>
      <c r="J532" s="141"/>
      <c r="K532" s="141"/>
      <c r="L532" s="141"/>
      <c r="M532" s="141"/>
      <c r="N532" s="141"/>
      <c r="O532" s="141"/>
    </row>
    <row r="533" spans="2:16" ht="5.0999999999999996" customHeight="1" thickTop="1" x14ac:dyDescent="0.25">
      <c r="D533" s="238"/>
      <c r="E533" s="238"/>
      <c r="F533" s="239"/>
      <c r="G533" s="240"/>
      <c r="H533" s="241"/>
      <c r="I533" s="241"/>
      <c r="J533" s="241"/>
      <c r="K533" s="241"/>
      <c r="L533" s="241"/>
      <c r="M533" s="241"/>
      <c r="N533" s="241"/>
      <c r="O533" s="241"/>
    </row>
    <row r="534" spans="2:16" x14ac:dyDescent="0.25">
      <c r="D534" s="242" t="s">
        <v>398</v>
      </c>
      <c r="E534" s="25"/>
      <c r="F534" s="25"/>
      <c r="G534" s="22"/>
      <c r="H534" s="22"/>
      <c r="I534" s="22"/>
      <c r="J534" s="22"/>
      <c r="K534" s="23"/>
      <c r="L534" s="23"/>
      <c r="M534" s="23"/>
      <c r="N534" s="23"/>
      <c r="O534" s="24"/>
    </row>
    <row r="535" spans="2:16" x14ac:dyDescent="0.25"/>
  </sheetData>
  <sheetProtection sheet="1" objects="1" scenarios="1"/>
  <mergeCells count="15">
    <mergeCell ref="F9:F12"/>
    <mergeCell ref="G9:G12"/>
    <mergeCell ref="H9:H12"/>
    <mergeCell ref="I9:I12"/>
    <mergeCell ref="D9:E13"/>
    <mergeCell ref="N5:O5"/>
    <mergeCell ref="G5:H5"/>
    <mergeCell ref="J5:K5"/>
    <mergeCell ref="K9:K12"/>
    <mergeCell ref="M3:M5"/>
    <mergeCell ref="J9:J12"/>
    <mergeCell ref="L9:L12"/>
    <mergeCell ref="M9:M12"/>
    <mergeCell ref="N9:N12"/>
    <mergeCell ref="O9:O12"/>
  </mergeCells>
  <conditionalFormatting sqref="F17:F32 F35:F50 F52:F67 F69:F84 F86:F101 F103:F118 F121:F136 F138:F153 F155:F170 F172:F187 F189:F204 F207:F222 F224:F239 F241:F256 F258:F273 F275:F290 F292:F307 F309:F324 F326:F341 F343:F358 F360:F375 F377:F392 F394:F409 F411:F426 F428:F443 F445:F460 F462:F477 F479:F494 F497:F499 F501:F503 F505:F507 F509:F511 F513:F515 F517:F519 F521:F523 F525:F527 F529:F531">
    <cfRule type="expression" dxfId="224" priority="1" stopIfTrue="1">
      <formula>$N$5=$F$9</formula>
    </cfRule>
  </conditionalFormatting>
  <conditionalFormatting sqref="G17:G32 G35:G50 G52:G67 G69:G84 G86:G101 G103:G118 G121:G136 G138:G153 G155:G170 G172:G187 G189:G204 G207:G222 G224:G239 G241:G256 G258:G273 G275:G290 G292:G307 G309:G324 G326:G341 G343:G358 G360:G375 G377:G392 G394:G409 G411:G426 G428:G443 G445:G460 G462:G477 G479:G494 G497:G499 G501:G503 G505:G507 G509:G511 G513:G515 G517:G519 G521:G523 G525:G527 G529:G531">
    <cfRule type="expression" dxfId="223" priority="3" stopIfTrue="1">
      <formula>$N$5=$G$9</formula>
    </cfRule>
  </conditionalFormatting>
  <conditionalFormatting sqref="H17:H32 H35:H50 H52:H67 H69:H84 H86:H101 H103:H118 H121:H136 H138:H153 H155:H170 H172:H187 H189:H204 H207:H222 H224:H239 H241:H256 H258:H273 H275:H290 H292:H307 H309:H324 H326:H341 H343:H358 H360:H375 H377:H392 H394:H409 H411:H426 H428:H443 H445:H460 H462:H477 H479:H494 H497:H499 H501:H503 H505:H507 H509:H511 H513:H515 H517:H519 H521:H523 H525:H527 H529:H531">
    <cfRule type="expression" dxfId="222" priority="4" stopIfTrue="1">
      <formula>$N$5=$H$9</formula>
    </cfRule>
  </conditionalFormatting>
  <conditionalFormatting sqref="I17:I32 I35:I50 I52:I67 I69:I84 I86:I101 I103:I118 I121:I136 I138:I153 I155:I170 I172:I187 I189:I204 I207:I222 I224:I239 I241:I256 I258:I273 I275:I290 I292:I307 I309:I324 I326:I341 I343:I358 I360:I375 I377:I392 I394:I409 I411:I426 I428:I443 I445:I460 I462:I477 I479:I494 I497:I499 I501:I503 I505:I507 I509:I511 I513:I515 I517:I519 I521:I523 I525:I527 I529:I531">
    <cfRule type="expression" dxfId="221" priority="5" stopIfTrue="1">
      <formula>$N$5=$I$9</formula>
    </cfRule>
  </conditionalFormatting>
  <conditionalFormatting sqref="J17:J32 J35:J50 J52:J67 J69:J84 J86:J101 J103:J118 J121:J136 J138:J153 J155:J170 J172:J187 J189:J204 J207:J222 J224:J239 J241:J256 J258:J273 J275:J290 J292:J307 J309:J324 J326:J341 J343:J358 J360:J375 J377:J392 J394:J409 J411:J426 J428:J443 J445:J460 J462:J477 J479:J494 J497:J499 J501:J503 J505:J507 J509:J511 J513:J515 J517:J519 J521:J523 J525:J527 J529:J531">
    <cfRule type="expression" dxfId="220" priority="6" stopIfTrue="1">
      <formula>$N$5=$J$9</formula>
    </cfRule>
  </conditionalFormatting>
  <conditionalFormatting sqref="K17:K32 K35:K50 K52:K67 K69:K84 K86:K101 K103:K118 K121:K136 K138:K153 K155:K170 K172:K187 K189:K204 K207:K222 K224:K239 K241:K256 K258:K273 K275:K290 K292:K307 K309:K324 K326:K341 K343:K358 K360:K375 K377:K392 K394:K409 K411:K426 K428:K443 K445:K460 K462:K477 K479:K494 K497:K499 K501:K503 K505:K507 K509:K511 K513:K515 K517:K519 K521:K523 K525:K527 K529:K531">
    <cfRule type="expression" dxfId="219" priority="7" stopIfTrue="1">
      <formula>$N$5=$K$9</formula>
    </cfRule>
  </conditionalFormatting>
  <conditionalFormatting sqref="L5">
    <cfRule type="expression" dxfId="218" priority="13" stopIfTrue="1">
      <formula>$J$5=""</formula>
    </cfRule>
  </conditionalFormatting>
  <conditionalFormatting sqref="L17:L32 L35:L50 L52:L67 L69:L84 L86:L101 L103:L118 L121:L136 L138:L153 L155:L170 L172:L187 L189:L204 L207:L222 L224:L239 L241:L256 L258:L273 L275:L290 L292:L307 L309:L324 L326:L341 L343:L358 L360:L375 L377:L392 L394:L409 L411:L426 L428:L443 L445:L460 L462:L477 L479:L494 L497:L499 L501:L503 L505:L507 L509:L511 L513:L515 L517:L519 L521:L523 L525:L527 L529:L531">
    <cfRule type="expression" dxfId="217" priority="8" stopIfTrue="1">
      <formula>$N$5=$L$9</formula>
    </cfRule>
  </conditionalFormatting>
  <conditionalFormatting sqref="M17:M32 M35:M50 M52:M67 M69:M84 M86:M101 M103:M118 M121:M136 M138:M153 M155:M170 M172:M187 M189:M204 M207:M222 M224:M239 M241:M256 M258:M273 M275:M290 M292:M307 M309:M324 M326:M341 M343:M358 M360:M375 M377:M392 M394:M409 M411:M426 M428:M443 M445:M460 M462:M477 M479:M494 M497:M499 M501:M503 M505:M507 M509:M511 M513:M515 M517:M519 M521:M523 M525:M527 M529:M531">
    <cfRule type="expression" dxfId="216" priority="9" stopIfTrue="1">
      <formula>$N$5=$M$9</formula>
    </cfRule>
  </conditionalFormatting>
  <conditionalFormatting sqref="N17:N32 N35:N50 N52:N67 N69:N84 N86:N101 N103:N118 N121:N136 N138:N153 N155:N170 N172:N187 N189:N204 N207:N222 N224:N239 N241:N256 N258:N273 N275:N290 N292:N307 N309:N324 N326:N341 N343:N358 N360:N375 N377:N392 N394:N409 N411:N426 N428:N443 N445:N460 N462:N477 N479:N494 N497:N499 N501:N503 N505:N507 N509:N511 N513:N515 N517:N519 N521:N523 N525:N527 N529:N531">
    <cfRule type="expression" dxfId="215" priority="10" stopIfTrue="1">
      <formula>$N$5=$N$9</formula>
    </cfRule>
  </conditionalFormatting>
  <conditionalFormatting sqref="O17:O32 O35:O50 O52:O67 O69:O84 O86:O101 O103:O118 O121:O136 O138:O153 O155:O170 O172:O187 O189:O204 O207:O222 O224:O239 O241:O256 O258:O273 O275:O290 O292:O307 O309:O324 O326:O341 O343:O358 O360:O375 O377:O392 O394:O409 O411:O426 O428:O443 O445:O460 O462:O477 O479:O494 O497:O499 O501:O503 O505:O507 O509:O511 O513:O515 O517:O519 O521:O523 O525:O527 O529:O531">
    <cfRule type="expression" dxfId="214" priority="11" stopIfTrue="1">
      <formula>$N$5=$O$9</formula>
    </cfRule>
  </conditionalFormatting>
  <dataValidations count="3">
    <dataValidation type="list" allowBlank="1" showInputMessage="1" showErrorMessage="1" sqref="G5:H5" xr:uid="{00000000-0002-0000-0100-000000000000}">
      <formula1>TOTAIS</formula1>
    </dataValidation>
    <dataValidation type="list" allowBlank="1" showInputMessage="1" showErrorMessage="1" sqref="N5:O5" xr:uid="{97250FE7-12BF-4FCF-B0A2-5675F4789949}">
      <formula1>PessServ_T</formula1>
    </dataValidation>
    <dataValidation type="list" allowBlank="1" showInputMessage="1" showErrorMessage="1" sqref="J5:K5" xr:uid="{00000000-0002-0000-0100-000001000000}">
      <formula1>INDIRECT(#REF!)</formula1>
    </dataValidation>
  </dataValidations>
  <hyperlinks>
    <hyperlink ref="D5" location="Índice!A1" display="&lt;&lt;" xr:uid="{00000000-0004-0000-0100-000000000000}"/>
    <hyperlink ref="O2" location="PessServ_D!A1" display="Ver detalhes" xr:uid="{00000000-0004-0000-0100-000001000000}"/>
  </hyperlinks>
  <pageMargins left="0.23622047244094491" right="0.23622047244094491" top="0.59055118110236227" bottom="0.43307086614173229"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FC4E3"/>
  </sheetPr>
  <dimension ref="A1:AD535"/>
  <sheetViews>
    <sheetView showGridLines="0" zoomScaleNormal="100" workbookViewId="0">
      <pane ySplit="14" topLeftCell="A497" activePane="bottomLeft" state="frozen"/>
      <selection pane="bottomLeft" activeCell="D9" sqref="D9:E13"/>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15" width="12.28515625" style="23" customWidth="1"/>
    <col min="16" max="16" width="0.85546875" customWidth="1"/>
    <col min="17" max="17" width="9.140625" hidden="1" customWidth="1"/>
    <col min="18" max="30" width="0" hidden="1" customWidth="1"/>
    <col min="31" max="16384" width="9.140625" hidden="1"/>
  </cols>
  <sheetData>
    <row r="1" spans="2:15" s="68" customFormat="1" ht="5.0999999999999996" customHeight="1" x14ac:dyDescent="0.25">
      <c r="D1" s="69"/>
      <c r="E1" s="69"/>
      <c r="F1" s="70"/>
      <c r="G1" s="70"/>
      <c r="H1" s="70"/>
      <c r="I1" s="70"/>
      <c r="J1" s="70"/>
      <c r="K1" s="71"/>
      <c r="L1" s="71"/>
      <c r="M1" s="71"/>
      <c r="N1" s="71"/>
      <c r="O1" s="71"/>
    </row>
    <row r="2" spans="2:15" s="68" customFormat="1" ht="15" customHeight="1" x14ac:dyDescent="0.25">
      <c r="F2" s="175" t="s">
        <v>722</v>
      </c>
      <c r="G2" s="70"/>
      <c r="H2" s="70"/>
      <c r="I2" s="70"/>
      <c r="J2" s="70"/>
      <c r="K2" s="71"/>
      <c r="L2" s="71"/>
      <c r="M2" s="71"/>
      <c r="N2" s="71"/>
      <c r="O2" s="150" t="s">
        <v>720</v>
      </c>
    </row>
    <row r="3" spans="2:15" s="68" customFormat="1" ht="15" customHeight="1" x14ac:dyDescent="0.25">
      <c r="F3" s="72" t="s">
        <v>423</v>
      </c>
      <c r="G3" s="70"/>
      <c r="H3" s="70"/>
      <c r="I3" s="70"/>
      <c r="J3" s="70"/>
      <c r="K3" s="71"/>
      <c r="L3" s="71"/>
      <c r="M3" s="297" t="s">
        <v>468</v>
      </c>
      <c r="N3" s="71"/>
      <c r="O3" s="71"/>
    </row>
    <row r="4" spans="2:15" s="68" customFormat="1" ht="5.0999999999999996" customHeight="1" x14ac:dyDescent="0.25">
      <c r="D4" s="69"/>
      <c r="F4" s="70"/>
      <c r="G4" s="70"/>
      <c r="H4" s="70"/>
      <c r="I4" s="70"/>
      <c r="J4" s="70"/>
      <c r="K4" s="71"/>
      <c r="L4" s="71"/>
      <c r="M4" s="297"/>
      <c r="N4" s="71"/>
      <c r="O4" s="71"/>
    </row>
    <row r="5" spans="2:15" s="74" customFormat="1" x14ac:dyDescent="0.2">
      <c r="D5" s="174" t="s">
        <v>419</v>
      </c>
      <c r="E5" s="68"/>
      <c r="F5" s="262" t="s">
        <v>413</v>
      </c>
      <c r="G5" s="294"/>
      <c r="H5" s="295"/>
      <c r="I5" s="262" t="s">
        <v>414</v>
      </c>
      <c r="J5" s="294"/>
      <c r="K5" s="295"/>
      <c r="L5" s="261" t="str">
        <f>IF(J5="","Ir Para &gt;&gt;",HYPERLINK("#$C"&amp;MATCH(J5,D1:D531,0),"Ir Para &gt;&gt;"))</f>
        <v>Ir Para &gt;&gt;</v>
      </c>
      <c r="M5" s="297"/>
      <c r="N5" s="292"/>
      <c r="O5" s="293"/>
    </row>
    <row r="6" spans="2:15" s="68" customFormat="1" ht="5.0999999999999996" customHeight="1" x14ac:dyDescent="0.25">
      <c r="D6" s="69"/>
      <c r="F6" s="70"/>
      <c r="G6" s="70"/>
      <c r="H6" s="70"/>
      <c r="I6" s="70"/>
      <c r="J6" s="70"/>
      <c r="K6" s="71"/>
      <c r="L6" s="71"/>
      <c r="M6" s="71"/>
      <c r="N6" s="71"/>
      <c r="O6" s="71"/>
    </row>
    <row r="7" spans="2:15" s="75" customFormat="1" ht="5.0999999999999996" customHeight="1" x14ac:dyDescent="0.25">
      <c r="E7" s="68"/>
      <c r="F7" s="76"/>
      <c r="G7" s="76"/>
      <c r="H7" s="76"/>
      <c r="I7" s="76"/>
      <c r="J7" s="77"/>
      <c r="K7" s="77"/>
      <c r="L7" s="77"/>
      <c r="M7" s="77"/>
      <c r="N7" s="77"/>
      <c r="O7" s="77"/>
    </row>
    <row r="8" spans="2:15" s="75" customFormat="1" ht="15" hidden="1" customHeight="1" x14ac:dyDescent="0.25">
      <c r="B8" s="265"/>
      <c r="C8" s="265"/>
      <c r="D8" s="265"/>
      <c r="E8" s="272"/>
      <c r="F8" s="271" t="s">
        <v>628</v>
      </c>
      <c r="G8" s="271" t="s">
        <v>670</v>
      </c>
      <c r="H8" s="271" t="s">
        <v>712</v>
      </c>
      <c r="I8" s="271" t="s">
        <v>713</v>
      </c>
      <c r="J8" s="271" t="s">
        <v>714</v>
      </c>
      <c r="K8" s="271" t="s">
        <v>715</v>
      </c>
      <c r="L8" s="271" t="s">
        <v>716</v>
      </c>
      <c r="M8" s="271" t="s">
        <v>717</v>
      </c>
      <c r="N8" s="271" t="s">
        <v>718</v>
      </c>
      <c r="O8" s="271" t="s">
        <v>719</v>
      </c>
    </row>
    <row r="9" spans="2:15" s="75" customFormat="1" ht="15" customHeight="1" x14ac:dyDescent="0.25">
      <c r="B9" s="265"/>
      <c r="C9" s="265"/>
      <c r="D9" s="299" t="s">
        <v>421</v>
      </c>
      <c r="E9" s="300"/>
      <c r="F9" s="298" t="s">
        <v>0</v>
      </c>
      <c r="G9" s="305" t="s">
        <v>338</v>
      </c>
      <c r="H9" s="306"/>
      <c r="I9" s="307"/>
      <c r="J9" s="298" t="s">
        <v>342</v>
      </c>
      <c r="K9" s="298" t="s">
        <v>339</v>
      </c>
      <c r="L9" s="298" t="s">
        <v>340</v>
      </c>
      <c r="M9" s="298" t="s">
        <v>341</v>
      </c>
      <c r="N9" s="298" t="s">
        <v>406</v>
      </c>
      <c r="O9" s="298" t="s">
        <v>365</v>
      </c>
    </row>
    <row r="10" spans="2:15" s="75" customFormat="1" ht="15" customHeight="1" x14ac:dyDescent="0.25">
      <c r="B10" s="265"/>
      <c r="C10" s="265"/>
      <c r="D10" s="301"/>
      <c r="E10" s="302"/>
      <c r="F10" s="298"/>
      <c r="G10" s="308"/>
      <c r="H10" s="309"/>
      <c r="I10" s="310"/>
      <c r="J10" s="298"/>
      <c r="K10" s="298"/>
      <c r="L10" s="298"/>
      <c r="M10" s="298"/>
      <c r="N10" s="298"/>
      <c r="O10" s="298"/>
    </row>
    <row r="11" spans="2:15" s="75" customFormat="1" ht="15" customHeight="1" x14ac:dyDescent="0.25">
      <c r="B11" s="265"/>
      <c r="C11" s="265"/>
      <c r="D11" s="301"/>
      <c r="E11" s="302"/>
      <c r="F11" s="298"/>
      <c r="G11" s="311" t="s">
        <v>116</v>
      </c>
      <c r="H11" s="313" t="s">
        <v>117</v>
      </c>
      <c r="I11" s="313" t="s">
        <v>118</v>
      </c>
      <c r="J11" s="298"/>
      <c r="K11" s="298"/>
      <c r="L11" s="298"/>
      <c r="M11" s="298"/>
      <c r="N11" s="298"/>
      <c r="O11" s="298"/>
    </row>
    <row r="12" spans="2:15" s="75" customFormat="1" ht="15" customHeight="1" x14ac:dyDescent="0.25">
      <c r="B12" s="265"/>
      <c r="C12" s="265"/>
      <c r="D12" s="301"/>
      <c r="E12" s="302"/>
      <c r="F12" s="298"/>
      <c r="G12" s="312"/>
      <c r="H12" s="314"/>
      <c r="I12" s="314"/>
      <c r="J12" s="298"/>
      <c r="K12" s="298"/>
      <c r="L12" s="298"/>
      <c r="M12" s="298"/>
      <c r="N12" s="298"/>
      <c r="O12" s="298"/>
    </row>
    <row r="13" spans="2:15" s="79" customFormat="1" ht="15" customHeight="1" x14ac:dyDescent="0.25">
      <c r="B13" s="267"/>
      <c r="C13" s="267"/>
      <c r="D13" s="303"/>
      <c r="E13" s="304"/>
      <c r="F13" s="129" t="s">
        <v>8</v>
      </c>
      <c r="G13" s="129" t="s">
        <v>16</v>
      </c>
      <c r="H13" s="129" t="s">
        <v>16</v>
      </c>
      <c r="I13" s="129" t="s">
        <v>16</v>
      </c>
      <c r="J13" s="129" t="s">
        <v>16</v>
      </c>
      <c r="K13" s="129" t="s">
        <v>17</v>
      </c>
      <c r="L13" s="129" t="s">
        <v>17</v>
      </c>
      <c r="M13" s="129" t="s">
        <v>17</v>
      </c>
      <c r="N13" s="129" t="s">
        <v>17</v>
      </c>
      <c r="O13" s="129" t="s">
        <v>17</v>
      </c>
    </row>
    <row r="14" spans="2:15" ht="5.0999999999999996" customHeight="1" x14ac:dyDescent="0.25">
      <c r="B14" s="268"/>
      <c r="C14" s="268"/>
      <c r="D14" s="2"/>
      <c r="E14" s="2"/>
      <c r="F14" s="21"/>
      <c r="G14" s="21"/>
      <c r="H14" s="21"/>
      <c r="I14" s="21"/>
      <c r="J14" s="21"/>
      <c r="K14" s="21"/>
      <c r="L14" s="21"/>
      <c r="M14" s="21"/>
      <c r="N14" s="21"/>
      <c r="O14" s="21"/>
    </row>
    <row r="15" spans="2:15" ht="15" customHeight="1" x14ac:dyDescent="0.25">
      <c r="B15" s="269"/>
      <c r="C15" s="269"/>
      <c r="D15" s="243" t="s">
        <v>10</v>
      </c>
      <c r="E15" s="126"/>
      <c r="F15" s="127"/>
      <c r="G15" s="127"/>
      <c r="H15" s="127"/>
      <c r="I15" s="127"/>
      <c r="J15" s="127"/>
      <c r="K15" s="128"/>
      <c r="L15" s="128"/>
      <c r="M15" s="128"/>
      <c r="N15" s="128"/>
      <c r="O15" s="128"/>
    </row>
    <row r="16" spans="2:15" s="9" customFormat="1" ht="15" customHeight="1" x14ac:dyDescent="0.25">
      <c r="B16" s="271"/>
      <c r="C16" s="271"/>
      <c r="D16" s="215" t="s">
        <v>46</v>
      </c>
      <c r="E16" s="215"/>
      <c r="F16" s="216"/>
      <c r="G16" s="216"/>
      <c r="H16" s="216"/>
      <c r="I16" s="216"/>
      <c r="J16" s="216"/>
      <c r="K16" s="217"/>
      <c r="L16" s="217"/>
      <c r="M16" s="217"/>
      <c r="N16" s="217"/>
      <c r="O16" s="217"/>
    </row>
    <row r="17" spans="2:16" s="9" customFormat="1" ht="15" customHeight="1" x14ac:dyDescent="0.25">
      <c r="B17" s="271" t="s">
        <v>638</v>
      </c>
      <c r="C17" s="271" t="str">
        <f>D17&amp;B17</f>
        <v>2023Tot</v>
      </c>
      <c r="D17" s="212">
        <v>2023</v>
      </c>
      <c r="E17" s="212"/>
      <c r="F17" s="224">
        <v>1510274</v>
      </c>
      <c r="G17" s="224">
        <v>550295127</v>
      </c>
      <c r="H17" s="224">
        <v>358133452</v>
      </c>
      <c r="I17" s="224">
        <v>192161676</v>
      </c>
      <c r="J17" s="224">
        <v>1935799</v>
      </c>
      <c r="K17" s="224">
        <v>834851</v>
      </c>
      <c r="L17" s="213">
        <v>3164197</v>
      </c>
      <c r="M17" s="213">
        <v>281514215</v>
      </c>
      <c r="N17" s="213">
        <v>129621214</v>
      </c>
      <c r="O17" s="213">
        <v>10769998</v>
      </c>
    </row>
    <row r="18" spans="2:16" s="9" customFormat="1" ht="15" customHeight="1" x14ac:dyDescent="0.25">
      <c r="B18" s="271" t="s">
        <v>638</v>
      </c>
      <c r="C18" s="271" t="str">
        <f>D18&amp;B18</f>
        <v>2022Tot</v>
      </c>
      <c r="D18" s="212">
        <v>2022</v>
      </c>
      <c r="E18" s="212"/>
      <c r="F18" s="224">
        <v>1437254</v>
      </c>
      <c r="G18" s="224">
        <v>533462569</v>
      </c>
      <c r="H18" s="224">
        <v>361922041</v>
      </c>
      <c r="I18" s="224">
        <v>171540527</v>
      </c>
      <c r="J18" s="224">
        <v>2777573</v>
      </c>
      <c r="K18" s="224">
        <v>714182</v>
      </c>
      <c r="L18" s="213">
        <v>3500456</v>
      </c>
      <c r="M18" s="213">
        <v>291175879</v>
      </c>
      <c r="N18" s="213">
        <v>121352576</v>
      </c>
      <c r="O18" s="213">
        <v>7461332</v>
      </c>
    </row>
    <row r="19" spans="2:16" s="9" customFormat="1" ht="15" customHeight="1" x14ac:dyDescent="0.25">
      <c r="B19" s="271" t="s">
        <v>638</v>
      </c>
      <c r="C19" s="271" t="str">
        <f t="shared" ref="C19:C32" si="0">D19&amp;B19</f>
        <v>2021Tot</v>
      </c>
      <c r="D19" s="212">
        <v>2021</v>
      </c>
      <c r="E19" s="212"/>
      <c r="F19" s="224">
        <v>1342116</v>
      </c>
      <c r="G19" s="224">
        <v>430887867</v>
      </c>
      <c r="H19" s="224">
        <v>293619795</v>
      </c>
      <c r="I19" s="224">
        <v>137268073</v>
      </c>
      <c r="J19" s="224">
        <v>2232501</v>
      </c>
      <c r="K19" s="224">
        <v>630088</v>
      </c>
      <c r="L19" s="213">
        <v>4656893</v>
      </c>
      <c r="M19" s="213">
        <v>230082687</v>
      </c>
      <c r="N19" s="213">
        <v>99051318</v>
      </c>
      <c r="O19" s="213">
        <v>7382350</v>
      </c>
    </row>
    <row r="20" spans="2:16" s="9" customFormat="1" ht="15" customHeight="1" x14ac:dyDescent="0.25">
      <c r="B20" s="271" t="s">
        <v>638</v>
      </c>
      <c r="C20" s="271" t="str">
        <f t="shared" si="0"/>
        <v>2020Tot</v>
      </c>
      <c r="D20" s="131">
        <v>2020</v>
      </c>
      <c r="E20" s="131"/>
      <c r="F20" s="136">
        <v>1301000</v>
      </c>
      <c r="G20" s="136">
        <v>371475656</v>
      </c>
      <c r="H20" s="136">
        <v>253437422</v>
      </c>
      <c r="I20" s="136">
        <v>118038079</v>
      </c>
      <c r="J20" s="136">
        <v>602653</v>
      </c>
      <c r="K20" s="136">
        <v>619240</v>
      </c>
      <c r="L20" s="132">
        <v>3600277</v>
      </c>
      <c r="M20" s="132">
        <v>196160282</v>
      </c>
      <c r="N20" s="132">
        <v>86507713</v>
      </c>
      <c r="O20" s="132">
        <v>7214656</v>
      </c>
    </row>
    <row r="21" spans="2:16" s="9" customFormat="1" ht="15" customHeight="1" x14ac:dyDescent="0.25">
      <c r="B21" s="271" t="s">
        <v>638</v>
      </c>
      <c r="C21" s="271" t="str">
        <f t="shared" si="0"/>
        <v>2019Tot</v>
      </c>
      <c r="D21" s="131">
        <v>2019</v>
      </c>
      <c r="E21" s="131"/>
      <c r="F21" s="136">
        <v>1318330</v>
      </c>
      <c r="G21" s="136">
        <v>412640613</v>
      </c>
      <c r="H21" s="136">
        <v>275599365</v>
      </c>
      <c r="I21" s="136">
        <v>137041248</v>
      </c>
      <c r="J21" s="136">
        <v>986050</v>
      </c>
      <c r="K21" s="136">
        <v>570020</v>
      </c>
      <c r="L21" s="132">
        <v>1850040</v>
      </c>
      <c r="M21" s="132">
        <v>217177917</v>
      </c>
      <c r="N21" s="132">
        <v>96516370</v>
      </c>
      <c r="O21" s="132">
        <v>7050836</v>
      </c>
    </row>
    <row r="22" spans="2:16" s="9" customFormat="1" ht="15" customHeight="1" x14ac:dyDescent="0.25">
      <c r="B22" s="271" t="s">
        <v>638</v>
      </c>
      <c r="C22" s="271" t="str">
        <f t="shared" si="0"/>
        <v>2018Tot</v>
      </c>
      <c r="D22" s="131">
        <v>2018</v>
      </c>
      <c r="E22" s="131"/>
      <c r="F22" s="136">
        <v>1278164</v>
      </c>
      <c r="G22" s="136">
        <v>396679491</v>
      </c>
      <c r="H22" s="136">
        <v>268859163</v>
      </c>
      <c r="I22" s="136">
        <v>127820328</v>
      </c>
      <c r="J22" s="136">
        <v>1027025</v>
      </c>
      <c r="K22" s="136">
        <v>602968</v>
      </c>
      <c r="L22" s="132">
        <v>1728268</v>
      </c>
      <c r="M22" s="132">
        <v>213183677</v>
      </c>
      <c r="N22" s="132">
        <v>90678243</v>
      </c>
      <c r="O22" s="132">
        <v>7115659</v>
      </c>
    </row>
    <row r="23" spans="2:16" s="9" customFormat="1" ht="15" customHeight="1" x14ac:dyDescent="0.25">
      <c r="B23" s="271" t="s">
        <v>638</v>
      </c>
      <c r="C23" s="271" t="str">
        <f t="shared" si="0"/>
        <v>2017Tot</v>
      </c>
      <c r="D23" s="131">
        <v>2017</v>
      </c>
      <c r="E23" s="131"/>
      <c r="F23" s="136">
        <v>1242693</v>
      </c>
      <c r="G23" s="136">
        <v>371477802</v>
      </c>
      <c r="H23" s="136">
        <v>252083208</v>
      </c>
      <c r="I23" s="136">
        <v>119394595</v>
      </c>
      <c r="J23" s="136">
        <v>-316636</v>
      </c>
      <c r="K23" s="136">
        <v>571499</v>
      </c>
      <c r="L23" s="132">
        <v>1698691</v>
      </c>
      <c r="M23" s="132">
        <v>198540111</v>
      </c>
      <c r="N23" s="132">
        <v>84975706</v>
      </c>
      <c r="O23" s="132">
        <v>8373062</v>
      </c>
    </row>
    <row r="24" spans="2:16" s="9" customFormat="1" ht="15" customHeight="1" x14ac:dyDescent="0.25">
      <c r="B24" s="271" t="s">
        <v>638</v>
      </c>
      <c r="C24" s="271" t="str">
        <f t="shared" si="0"/>
        <v>2016Tot</v>
      </c>
      <c r="D24" s="131">
        <v>2016</v>
      </c>
      <c r="E24" s="131"/>
      <c r="F24" s="136">
        <v>1196102</v>
      </c>
      <c r="G24" s="136">
        <v>340479969</v>
      </c>
      <c r="H24" s="136">
        <v>231628227</v>
      </c>
      <c r="I24" s="136">
        <v>108851742</v>
      </c>
      <c r="J24" s="132">
        <v>-823365</v>
      </c>
      <c r="K24" s="132">
        <v>522270</v>
      </c>
      <c r="L24" s="132">
        <v>1710962</v>
      </c>
      <c r="M24" s="132">
        <v>180676051</v>
      </c>
      <c r="N24" s="132">
        <v>78474743</v>
      </c>
      <c r="O24" s="132">
        <v>9425488</v>
      </c>
    </row>
    <row r="25" spans="2:16" s="9" customFormat="1" ht="15" customHeight="1" x14ac:dyDescent="0.25">
      <c r="B25" s="271" t="s">
        <v>638</v>
      </c>
      <c r="C25" s="271" t="str">
        <f t="shared" si="0"/>
        <v>2015Tot</v>
      </c>
      <c r="D25" s="131">
        <v>2015</v>
      </c>
      <c r="E25" s="131"/>
      <c r="F25" s="136">
        <v>1163082</v>
      </c>
      <c r="G25" s="136">
        <v>331601856</v>
      </c>
      <c r="H25" s="136">
        <v>227580590</v>
      </c>
      <c r="I25" s="136">
        <v>104021266</v>
      </c>
      <c r="J25" s="136">
        <v>-1563198</v>
      </c>
      <c r="K25" s="132">
        <v>545300</v>
      </c>
      <c r="L25" s="132">
        <v>1666184</v>
      </c>
      <c r="M25" s="132">
        <v>177911943</v>
      </c>
      <c r="N25" s="132">
        <v>76331834</v>
      </c>
      <c r="O25" s="132">
        <v>9787034</v>
      </c>
    </row>
    <row r="26" spans="2:16" s="5" customFormat="1" ht="15" customHeight="1" x14ac:dyDescent="0.25">
      <c r="B26" s="271" t="s">
        <v>638</v>
      </c>
      <c r="C26" s="271" t="str">
        <f t="shared" si="0"/>
        <v>2014Tot</v>
      </c>
      <c r="D26" s="131">
        <v>2014</v>
      </c>
      <c r="E26" s="131"/>
      <c r="F26" s="136">
        <v>1128258</v>
      </c>
      <c r="G26" s="136">
        <v>323008554</v>
      </c>
      <c r="H26" s="136">
        <v>221130699</v>
      </c>
      <c r="I26" s="136">
        <v>101877855</v>
      </c>
      <c r="J26" s="136">
        <v>-1447276</v>
      </c>
      <c r="K26" s="132">
        <v>507672</v>
      </c>
      <c r="L26" s="132">
        <v>1755342</v>
      </c>
      <c r="M26" s="132">
        <v>175844047</v>
      </c>
      <c r="N26" s="132">
        <v>74576532</v>
      </c>
      <c r="O26" s="132">
        <v>10501255</v>
      </c>
      <c r="P26" s="9"/>
    </row>
    <row r="27" spans="2:16" s="5" customFormat="1" ht="15" customHeight="1" x14ac:dyDescent="0.25">
      <c r="B27" s="271" t="s">
        <v>638</v>
      </c>
      <c r="C27" s="271" t="str">
        <f t="shared" si="0"/>
        <v>2013Tot</v>
      </c>
      <c r="D27" s="131">
        <v>2013</v>
      </c>
      <c r="E27" s="131"/>
      <c r="F27" s="136">
        <v>1098409</v>
      </c>
      <c r="G27" s="136">
        <v>317715145</v>
      </c>
      <c r="H27" s="136">
        <v>216215329</v>
      </c>
      <c r="I27" s="136">
        <v>101499815</v>
      </c>
      <c r="J27" s="136">
        <v>-1685408</v>
      </c>
      <c r="K27" s="132">
        <v>648449</v>
      </c>
      <c r="L27" s="132">
        <v>1641280</v>
      </c>
      <c r="M27" s="132">
        <v>173501883</v>
      </c>
      <c r="N27" s="132">
        <v>74103458</v>
      </c>
      <c r="O27" s="132">
        <v>10753391</v>
      </c>
      <c r="P27" s="9"/>
    </row>
    <row r="28" spans="2:16" s="5" customFormat="1" ht="15" customHeight="1" x14ac:dyDescent="0.25">
      <c r="B28" s="271" t="s">
        <v>638</v>
      </c>
      <c r="C28" s="271" t="str">
        <f t="shared" si="0"/>
        <v>2012Tot</v>
      </c>
      <c r="D28" s="131">
        <v>2012</v>
      </c>
      <c r="E28" s="131"/>
      <c r="F28" s="136">
        <v>1065173</v>
      </c>
      <c r="G28" s="136">
        <v>320136230</v>
      </c>
      <c r="H28" s="136">
        <v>215991134</v>
      </c>
      <c r="I28" s="136">
        <v>104145096</v>
      </c>
      <c r="J28" s="136">
        <v>-1582919</v>
      </c>
      <c r="K28" s="132">
        <v>855315</v>
      </c>
      <c r="L28" s="132">
        <v>1559643</v>
      </c>
      <c r="M28" s="132">
        <v>173711778</v>
      </c>
      <c r="N28" s="132">
        <v>76790316</v>
      </c>
      <c r="O28" s="132">
        <v>11083331</v>
      </c>
    </row>
    <row r="29" spans="2:16" s="5" customFormat="1" ht="15" customHeight="1" x14ac:dyDescent="0.25">
      <c r="B29" s="271" t="s">
        <v>638</v>
      </c>
      <c r="C29" s="271" t="str">
        <f t="shared" si="0"/>
        <v>2011Tot</v>
      </c>
      <c r="D29" s="131">
        <v>2011</v>
      </c>
      <c r="E29" s="131"/>
      <c r="F29" s="136">
        <v>1113559</v>
      </c>
      <c r="G29" s="136">
        <v>341442776</v>
      </c>
      <c r="H29" s="136">
        <v>227222766</v>
      </c>
      <c r="I29" s="136">
        <v>114220010</v>
      </c>
      <c r="J29" s="136">
        <v>-375127</v>
      </c>
      <c r="K29" s="132">
        <v>1080723</v>
      </c>
      <c r="L29" s="132">
        <v>1729706</v>
      </c>
      <c r="M29" s="132">
        <v>182868151</v>
      </c>
      <c r="N29" s="132">
        <v>84440934</v>
      </c>
      <c r="O29" s="132">
        <v>10088746</v>
      </c>
    </row>
    <row r="30" spans="2:16" s="5" customFormat="1" ht="15" customHeight="1" x14ac:dyDescent="0.25">
      <c r="B30" s="271" t="s">
        <v>638</v>
      </c>
      <c r="C30" s="271" t="str">
        <f t="shared" si="0"/>
        <v>2010Tot</v>
      </c>
      <c r="D30" s="131">
        <v>2010</v>
      </c>
      <c r="E30" s="131"/>
      <c r="F30" s="136">
        <v>1145390</v>
      </c>
      <c r="G30" s="136">
        <v>349491043</v>
      </c>
      <c r="H30" s="136">
        <v>230787873</v>
      </c>
      <c r="I30" s="136">
        <v>118703170</v>
      </c>
      <c r="J30" s="136">
        <v>-1976545</v>
      </c>
      <c r="K30" s="132">
        <v>836052</v>
      </c>
      <c r="L30" s="132">
        <v>1836950</v>
      </c>
      <c r="M30" s="132">
        <v>181072607</v>
      </c>
      <c r="N30" s="132">
        <v>87761852</v>
      </c>
      <c r="O30" s="132">
        <v>9118041</v>
      </c>
    </row>
    <row r="31" spans="2:16" ht="15" customHeight="1" x14ac:dyDescent="0.25">
      <c r="B31" s="271" t="s">
        <v>638</v>
      </c>
      <c r="C31" s="271" t="str">
        <f t="shared" si="0"/>
        <v>2009Tot</v>
      </c>
      <c r="D31" s="131">
        <v>2009</v>
      </c>
      <c r="E31" s="131"/>
      <c r="F31" s="136">
        <v>1199843</v>
      </c>
      <c r="G31" s="136">
        <v>334344857</v>
      </c>
      <c r="H31" s="136">
        <v>219679631</v>
      </c>
      <c r="I31" s="136">
        <v>114665227</v>
      </c>
      <c r="J31" s="136">
        <v>-1434566</v>
      </c>
      <c r="K31" s="132">
        <v>1073275</v>
      </c>
      <c r="L31" s="132">
        <v>1917318</v>
      </c>
      <c r="M31" s="132">
        <v>170738290</v>
      </c>
      <c r="N31" s="132">
        <v>83969224</v>
      </c>
      <c r="O31" s="132" t="s">
        <v>66</v>
      </c>
      <c r="P31" s="5"/>
    </row>
    <row r="32" spans="2:16" s="9" customFormat="1" ht="15" customHeight="1" x14ac:dyDescent="0.25">
      <c r="B32" s="271" t="s">
        <v>638</v>
      </c>
      <c r="C32" s="271" t="str">
        <f t="shared" si="0"/>
        <v>2008Tot</v>
      </c>
      <c r="D32" s="131">
        <v>2008</v>
      </c>
      <c r="E32" s="131"/>
      <c r="F32" s="136">
        <v>1235989</v>
      </c>
      <c r="G32" s="136">
        <v>365829138</v>
      </c>
      <c r="H32" s="136">
        <v>245538738</v>
      </c>
      <c r="I32" s="136">
        <v>120290400</v>
      </c>
      <c r="J32" s="136">
        <v>2782871</v>
      </c>
      <c r="K32" s="132">
        <v>976868</v>
      </c>
      <c r="L32" s="132">
        <v>1789318</v>
      </c>
      <c r="M32" s="132">
        <v>197577664</v>
      </c>
      <c r="N32" s="132">
        <v>88759087</v>
      </c>
      <c r="O32" s="132" t="s">
        <v>66</v>
      </c>
      <c r="P32" s="5"/>
    </row>
    <row r="33" spans="2:16" s="9" customFormat="1" ht="15" customHeight="1" x14ac:dyDescent="0.25">
      <c r="B33" s="271"/>
      <c r="C33" s="271"/>
      <c r="D33" s="243" t="s">
        <v>35</v>
      </c>
      <c r="E33" s="126"/>
      <c r="F33" s="127"/>
      <c r="G33" s="127"/>
      <c r="H33" s="127"/>
      <c r="I33" s="127"/>
      <c r="J33" s="127"/>
      <c r="K33" s="128"/>
      <c r="L33" s="128"/>
      <c r="M33" s="128"/>
      <c r="N33" s="128"/>
      <c r="O33" s="128"/>
      <c r="P33"/>
    </row>
    <row r="34" spans="2:16" s="9" customFormat="1" ht="15" customHeight="1" x14ac:dyDescent="0.25">
      <c r="B34" s="271"/>
      <c r="C34" s="271"/>
      <c r="D34" s="215" t="s">
        <v>37</v>
      </c>
      <c r="E34" s="215"/>
      <c r="F34" s="216"/>
      <c r="G34" s="216"/>
      <c r="H34" s="216"/>
      <c r="I34" s="216"/>
      <c r="J34" s="216"/>
      <c r="K34" s="217"/>
      <c r="L34" s="217"/>
      <c r="M34" s="217"/>
      <c r="N34" s="217"/>
      <c r="O34" s="217"/>
    </row>
    <row r="35" spans="2:16" s="9" customFormat="1" ht="15" customHeight="1" x14ac:dyDescent="0.25">
      <c r="B35" s="271" t="s">
        <v>639</v>
      </c>
      <c r="C35" s="271" t="str">
        <f t="shared" ref="C35:C98" si="1">D35&amp;B35</f>
        <v>2023eni</v>
      </c>
      <c r="D35" s="212">
        <v>2023</v>
      </c>
      <c r="E35" s="212"/>
      <c r="F35" s="224">
        <v>997523</v>
      </c>
      <c r="G35" s="224">
        <v>18849050</v>
      </c>
      <c r="H35" s="224">
        <v>8401323</v>
      </c>
      <c r="I35" s="224">
        <v>10447728</v>
      </c>
      <c r="J35" s="224">
        <v>-11527</v>
      </c>
      <c r="K35" s="224">
        <v>5000</v>
      </c>
      <c r="L35" s="213">
        <v>425259</v>
      </c>
      <c r="M35" s="213">
        <v>6390546</v>
      </c>
      <c r="N35" s="213">
        <v>2875677</v>
      </c>
      <c r="O35" s="213">
        <v>36459</v>
      </c>
    </row>
    <row r="36" spans="2:16" s="9" customFormat="1" ht="15" customHeight="1" x14ac:dyDescent="0.25">
      <c r="B36" s="271" t="s">
        <v>639</v>
      </c>
      <c r="C36" s="271" t="str">
        <f t="shared" si="1"/>
        <v>2022eni</v>
      </c>
      <c r="D36" s="212">
        <v>2022</v>
      </c>
      <c r="E36" s="212"/>
      <c r="F36" s="224">
        <v>948447</v>
      </c>
      <c r="G36" s="224">
        <v>17651969</v>
      </c>
      <c r="H36" s="224">
        <v>8262428</v>
      </c>
      <c r="I36" s="224">
        <v>9389541</v>
      </c>
      <c r="J36" s="224">
        <v>-25283</v>
      </c>
      <c r="K36" s="224">
        <v>4966</v>
      </c>
      <c r="L36" s="213">
        <v>589841</v>
      </c>
      <c r="M36" s="213">
        <v>6382175</v>
      </c>
      <c r="N36" s="213">
        <v>2728845</v>
      </c>
      <c r="O36" s="213">
        <v>24779</v>
      </c>
    </row>
    <row r="37" spans="2:16" s="9" customFormat="1" ht="15" customHeight="1" x14ac:dyDescent="0.25">
      <c r="B37" s="271" t="s">
        <v>639</v>
      </c>
      <c r="C37" s="271" t="str">
        <f t="shared" si="1"/>
        <v>2021eni</v>
      </c>
      <c r="D37" s="131">
        <v>2021</v>
      </c>
      <c r="E37" s="131"/>
      <c r="F37" s="136">
        <v>873370</v>
      </c>
      <c r="G37" s="224">
        <v>15112901</v>
      </c>
      <c r="H37" s="136">
        <v>7557675</v>
      </c>
      <c r="I37" s="136">
        <v>7555225</v>
      </c>
      <c r="J37" s="136">
        <v>-20414</v>
      </c>
      <c r="K37" s="136">
        <v>5603</v>
      </c>
      <c r="L37" s="132">
        <v>688184</v>
      </c>
      <c r="M37" s="132">
        <v>5810107</v>
      </c>
      <c r="N37" s="132">
        <v>2373744</v>
      </c>
      <c r="O37" s="132">
        <v>23877</v>
      </c>
    </row>
    <row r="38" spans="2:16" s="9" customFormat="1" ht="15" customHeight="1" x14ac:dyDescent="0.25">
      <c r="B38" s="271" t="s">
        <v>639</v>
      </c>
      <c r="C38" s="271" t="str">
        <f t="shared" si="1"/>
        <v>2020eni</v>
      </c>
      <c r="D38" s="131">
        <v>2020</v>
      </c>
      <c r="E38" s="131"/>
      <c r="F38" s="136">
        <v>850584</v>
      </c>
      <c r="G38" s="136">
        <v>13739419</v>
      </c>
      <c r="H38" s="136">
        <v>7067573</v>
      </c>
      <c r="I38" s="136">
        <v>6671846</v>
      </c>
      <c r="J38" s="136">
        <v>-30267</v>
      </c>
      <c r="K38" s="136">
        <v>8781</v>
      </c>
      <c r="L38" s="132">
        <v>218754</v>
      </c>
      <c r="M38" s="132">
        <v>4963936</v>
      </c>
      <c r="N38" s="132">
        <v>2372378</v>
      </c>
      <c r="O38" s="132">
        <v>94056</v>
      </c>
    </row>
    <row r="39" spans="2:16" s="9" customFormat="1" ht="15" customHeight="1" x14ac:dyDescent="0.25">
      <c r="B39" s="271" t="s">
        <v>639</v>
      </c>
      <c r="C39" s="271" t="str">
        <f t="shared" si="1"/>
        <v>2019eni</v>
      </c>
      <c r="D39" s="131">
        <v>2019</v>
      </c>
      <c r="E39" s="131"/>
      <c r="F39" s="136">
        <v>879371</v>
      </c>
      <c r="G39" s="136">
        <v>15818953</v>
      </c>
      <c r="H39" s="136">
        <v>7721089</v>
      </c>
      <c r="I39" s="136">
        <v>8097864</v>
      </c>
      <c r="J39" s="136">
        <v>-36129</v>
      </c>
      <c r="K39" s="136">
        <v>9592</v>
      </c>
      <c r="L39" s="132">
        <v>226469</v>
      </c>
      <c r="M39" s="132">
        <v>5414682</v>
      </c>
      <c r="N39" s="132">
        <v>2898569</v>
      </c>
      <c r="O39" s="132">
        <v>72534</v>
      </c>
    </row>
    <row r="40" spans="2:16" s="9" customFormat="1" ht="15" customHeight="1" x14ac:dyDescent="0.25">
      <c r="B40" s="271" t="s">
        <v>639</v>
      </c>
      <c r="C40" s="271" t="str">
        <f t="shared" si="1"/>
        <v>2018eni</v>
      </c>
      <c r="D40" s="131">
        <v>2018</v>
      </c>
      <c r="E40" s="131"/>
      <c r="F40" s="136">
        <v>864397</v>
      </c>
      <c r="G40" s="136">
        <v>15883088</v>
      </c>
      <c r="H40" s="136">
        <v>7982095</v>
      </c>
      <c r="I40" s="136">
        <v>7900993</v>
      </c>
      <c r="J40" s="136">
        <v>-30861</v>
      </c>
      <c r="K40" s="136">
        <v>8541</v>
      </c>
      <c r="L40" s="132">
        <v>240880</v>
      </c>
      <c r="M40" s="132">
        <v>5605754</v>
      </c>
      <c r="N40" s="132">
        <v>2895832</v>
      </c>
      <c r="O40" s="132">
        <v>88212</v>
      </c>
    </row>
    <row r="41" spans="2:16" s="9" customFormat="1" ht="15" customHeight="1" x14ac:dyDescent="0.25">
      <c r="B41" s="271" t="s">
        <v>639</v>
      </c>
      <c r="C41" s="271" t="str">
        <f t="shared" si="1"/>
        <v>2017eni</v>
      </c>
      <c r="D41" s="131">
        <v>2017</v>
      </c>
      <c r="E41" s="131"/>
      <c r="F41" s="136">
        <v>847726</v>
      </c>
      <c r="G41" s="136">
        <v>15333163</v>
      </c>
      <c r="H41" s="136">
        <v>7926264</v>
      </c>
      <c r="I41" s="136">
        <v>7406898</v>
      </c>
      <c r="J41" s="136">
        <v>-28814</v>
      </c>
      <c r="K41" s="136">
        <v>8658</v>
      </c>
      <c r="L41" s="132">
        <v>235309</v>
      </c>
      <c r="M41" s="132">
        <v>5600800</v>
      </c>
      <c r="N41" s="132">
        <v>2797238</v>
      </c>
      <c r="O41" s="132">
        <v>76155</v>
      </c>
    </row>
    <row r="42" spans="2:16" s="5" customFormat="1" ht="15" customHeight="1" x14ac:dyDescent="0.25">
      <c r="B42" s="271" t="s">
        <v>639</v>
      </c>
      <c r="C42" s="271" t="str">
        <f t="shared" si="1"/>
        <v>2016eni</v>
      </c>
      <c r="D42" s="131">
        <v>2016</v>
      </c>
      <c r="E42" s="131"/>
      <c r="F42" s="136">
        <v>815167</v>
      </c>
      <c r="G42" s="136">
        <v>14593684</v>
      </c>
      <c r="H42" s="136">
        <v>7948427</v>
      </c>
      <c r="I42" s="136">
        <v>6645257</v>
      </c>
      <c r="J42" s="132">
        <v>-24248</v>
      </c>
      <c r="K42" s="132">
        <v>8275</v>
      </c>
      <c r="L42" s="132">
        <v>255592</v>
      </c>
      <c r="M42" s="132">
        <v>5616002</v>
      </c>
      <c r="N42" s="132">
        <v>2638746</v>
      </c>
      <c r="O42" s="132">
        <v>62797</v>
      </c>
      <c r="P42" s="9"/>
    </row>
    <row r="43" spans="2:16" s="5" customFormat="1" ht="15" customHeight="1" x14ac:dyDescent="0.25">
      <c r="B43" s="271" t="s">
        <v>639</v>
      </c>
      <c r="C43" s="271" t="str">
        <f t="shared" si="1"/>
        <v>2015eni</v>
      </c>
      <c r="D43" s="131">
        <v>2015</v>
      </c>
      <c r="E43" s="131"/>
      <c r="F43" s="136">
        <v>790881</v>
      </c>
      <c r="G43" s="136">
        <v>14374985</v>
      </c>
      <c r="H43" s="136">
        <v>8177407</v>
      </c>
      <c r="I43" s="136">
        <v>6197578</v>
      </c>
      <c r="J43" s="136">
        <v>-20065</v>
      </c>
      <c r="K43" s="132">
        <v>8857</v>
      </c>
      <c r="L43" s="132">
        <v>233969</v>
      </c>
      <c r="M43" s="132">
        <v>5819066</v>
      </c>
      <c r="N43" s="132">
        <v>2576688</v>
      </c>
      <c r="O43" s="132">
        <v>62434</v>
      </c>
      <c r="P43" s="9"/>
    </row>
    <row r="44" spans="2:16" s="5" customFormat="1" ht="15" customHeight="1" x14ac:dyDescent="0.25">
      <c r="B44" s="271" t="s">
        <v>639</v>
      </c>
      <c r="C44" s="271" t="str">
        <f t="shared" si="1"/>
        <v>2014eni</v>
      </c>
      <c r="D44" s="131">
        <v>2014</v>
      </c>
      <c r="E44" s="131"/>
      <c r="F44" s="136">
        <v>764902</v>
      </c>
      <c r="G44" s="136">
        <v>14202979</v>
      </c>
      <c r="H44" s="136">
        <v>8325803</v>
      </c>
      <c r="I44" s="136">
        <v>5877176</v>
      </c>
      <c r="J44" s="136">
        <v>-19276</v>
      </c>
      <c r="K44" s="132">
        <v>8477</v>
      </c>
      <c r="L44" s="132">
        <v>241465</v>
      </c>
      <c r="M44" s="132">
        <v>5952412</v>
      </c>
      <c r="N44" s="132">
        <v>2561524</v>
      </c>
      <c r="O44" s="132">
        <v>64990</v>
      </c>
      <c r="P44" s="9"/>
    </row>
    <row r="45" spans="2:16" s="5" customFormat="1" ht="15" customHeight="1" x14ac:dyDescent="0.25">
      <c r="B45" s="271" t="s">
        <v>639</v>
      </c>
      <c r="C45" s="271" t="str">
        <f t="shared" si="1"/>
        <v>2013eni</v>
      </c>
      <c r="D45" s="131">
        <v>2013</v>
      </c>
      <c r="E45" s="131"/>
      <c r="F45" s="136">
        <v>741832</v>
      </c>
      <c r="G45" s="136">
        <v>14307602</v>
      </c>
      <c r="H45" s="136">
        <v>8565664</v>
      </c>
      <c r="I45" s="136">
        <v>5741938</v>
      </c>
      <c r="J45" s="136">
        <v>-17860</v>
      </c>
      <c r="K45" s="132">
        <v>9016</v>
      </c>
      <c r="L45" s="132">
        <v>234554</v>
      </c>
      <c r="M45" s="132">
        <v>6204393</v>
      </c>
      <c r="N45" s="132">
        <v>2567144</v>
      </c>
      <c r="O45" s="132">
        <v>59021</v>
      </c>
      <c r="P45" s="9"/>
    </row>
    <row r="46" spans="2:16" s="5" customFormat="1" ht="15" customHeight="1" x14ac:dyDescent="0.25">
      <c r="B46" s="271" t="s">
        <v>639</v>
      </c>
      <c r="C46" s="271" t="str">
        <f t="shared" si="1"/>
        <v>2012eni</v>
      </c>
      <c r="D46" s="131">
        <v>2012</v>
      </c>
      <c r="E46" s="131"/>
      <c r="F46" s="136">
        <v>709404</v>
      </c>
      <c r="G46" s="136">
        <v>15198391</v>
      </c>
      <c r="H46" s="136">
        <v>8979373</v>
      </c>
      <c r="I46" s="136">
        <v>6219019</v>
      </c>
      <c r="J46" s="136">
        <v>-25391</v>
      </c>
      <c r="K46" s="132">
        <v>9661</v>
      </c>
      <c r="L46" s="132">
        <v>223051</v>
      </c>
      <c r="M46" s="132">
        <v>6618214</v>
      </c>
      <c r="N46" s="132">
        <v>2714827</v>
      </c>
      <c r="O46" s="132">
        <v>96819</v>
      </c>
    </row>
    <row r="47" spans="2:16" s="9" customFormat="1" ht="15" customHeight="1" collapsed="1" x14ac:dyDescent="0.25">
      <c r="B47" s="271" t="s">
        <v>639</v>
      </c>
      <c r="C47" s="271" t="str">
        <f t="shared" si="1"/>
        <v>2011eni</v>
      </c>
      <c r="D47" s="131">
        <v>2011</v>
      </c>
      <c r="E47" s="131"/>
      <c r="F47" s="136">
        <v>751708</v>
      </c>
      <c r="G47" s="136">
        <v>17326433</v>
      </c>
      <c r="H47" s="136">
        <v>10095066</v>
      </c>
      <c r="I47" s="136">
        <v>7231368</v>
      </c>
      <c r="J47" s="136">
        <v>-45600</v>
      </c>
      <c r="K47" s="132">
        <v>11741</v>
      </c>
      <c r="L47" s="132">
        <v>234665</v>
      </c>
      <c r="M47" s="132">
        <v>7541801</v>
      </c>
      <c r="N47" s="132">
        <v>3122816</v>
      </c>
      <c r="O47" s="132">
        <v>103538</v>
      </c>
      <c r="P47" s="5"/>
    </row>
    <row r="48" spans="2:16" s="9" customFormat="1" ht="15" customHeight="1" x14ac:dyDescent="0.25">
      <c r="B48" s="271" t="s">
        <v>639</v>
      </c>
      <c r="C48" s="271" t="str">
        <f t="shared" si="1"/>
        <v>2010eni</v>
      </c>
      <c r="D48" s="131">
        <v>2010</v>
      </c>
      <c r="E48" s="131"/>
      <c r="F48" s="136">
        <v>784155</v>
      </c>
      <c r="G48" s="136">
        <v>19550139</v>
      </c>
      <c r="H48" s="136">
        <v>11172755</v>
      </c>
      <c r="I48" s="136">
        <v>8377384</v>
      </c>
      <c r="J48" s="136">
        <v>-78118</v>
      </c>
      <c r="K48" s="132">
        <v>16697</v>
      </c>
      <c r="L48" s="132">
        <v>233924</v>
      </c>
      <c r="M48" s="132">
        <v>8494824</v>
      </c>
      <c r="N48" s="132">
        <v>3409309</v>
      </c>
      <c r="O48" s="132">
        <v>107300</v>
      </c>
      <c r="P48" s="5"/>
    </row>
    <row r="49" spans="2:16" s="9" customFormat="1" ht="15" customHeight="1" x14ac:dyDescent="0.25">
      <c r="B49" s="271" t="s">
        <v>639</v>
      </c>
      <c r="C49" s="271" t="str">
        <f t="shared" si="1"/>
        <v>2009eni</v>
      </c>
      <c r="D49" s="131">
        <v>2009</v>
      </c>
      <c r="E49" s="131"/>
      <c r="F49" s="136">
        <v>832928</v>
      </c>
      <c r="G49" s="136">
        <v>20987010</v>
      </c>
      <c r="H49" s="136">
        <v>11927564</v>
      </c>
      <c r="I49" s="136">
        <v>9059446</v>
      </c>
      <c r="J49" s="136">
        <v>-82068</v>
      </c>
      <c r="K49" s="132">
        <v>17724</v>
      </c>
      <c r="L49" s="132">
        <v>242179</v>
      </c>
      <c r="M49" s="132">
        <v>9104279</v>
      </c>
      <c r="N49" s="132">
        <v>3721345</v>
      </c>
      <c r="O49" s="132" t="s">
        <v>66</v>
      </c>
      <c r="P49" s="5"/>
    </row>
    <row r="50" spans="2:16" s="5" customFormat="1" ht="15" customHeight="1" x14ac:dyDescent="0.25">
      <c r="B50" s="271" t="s">
        <v>639</v>
      </c>
      <c r="C50" s="271" t="str">
        <f t="shared" si="1"/>
        <v>2008eni</v>
      </c>
      <c r="D50" s="131">
        <v>2008</v>
      </c>
      <c r="E50" s="131"/>
      <c r="F50" s="136">
        <v>867784</v>
      </c>
      <c r="G50" s="136">
        <v>23256589</v>
      </c>
      <c r="H50" s="136">
        <v>13532238</v>
      </c>
      <c r="I50" s="136">
        <v>9724350</v>
      </c>
      <c r="J50" s="136">
        <v>-26374</v>
      </c>
      <c r="K50" s="132">
        <v>8161</v>
      </c>
      <c r="L50" s="132">
        <v>271706</v>
      </c>
      <c r="M50" s="132">
        <v>10443147</v>
      </c>
      <c r="N50" s="132">
        <v>4107519</v>
      </c>
      <c r="O50" s="132" t="s">
        <v>66</v>
      </c>
    </row>
    <row r="51" spans="2:16" s="5" customFormat="1" ht="15" customHeight="1" x14ac:dyDescent="0.25">
      <c r="B51" s="271"/>
      <c r="C51" s="271"/>
      <c r="D51" s="215" t="s">
        <v>38</v>
      </c>
      <c r="E51" s="215"/>
      <c r="F51" s="216"/>
      <c r="G51" s="216"/>
      <c r="H51" s="216"/>
      <c r="I51" s="216"/>
      <c r="J51" s="216"/>
      <c r="K51" s="217"/>
      <c r="L51" s="217"/>
      <c r="M51" s="217"/>
      <c r="N51" s="217"/>
      <c r="O51" s="217"/>
      <c r="P51" s="9"/>
    </row>
    <row r="52" spans="2:16" s="5" customFormat="1" ht="15" customHeight="1" x14ac:dyDescent="0.25">
      <c r="B52" s="271" t="s">
        <v>640</v>
      </c>
      <c r="C52" s="271" t="str">
        <f t="shared" ref="C52" si="2">D52&amp;B52</f>
        <v>2023soc</v>
      </c>
      <c r="D52" s="212">
        <v>2023</v>
      </c>
      <c r="E52" s="212"/>
      <c r="F52" s="224">
        <v>512751</v>
      </c>
      <c r="G52" s="224">
        <v>531446077</v>
      </c>
      <c r="H52" s="224">
        <v>349732129</v>
      </c>
      <c r="I52" s="224">
        <v>181713948</v>
      </c>
      <c r="J52" s="224">
        <v>1947327</v>
      </c>
      <c r="K52" s="224">
        <v>829850</v>
      </c>
      <c r="L52" s="213">
        <v>2738938</v>
      </c>
      <c r="M52" s="213">
        <v>275123669</v>
      </c>
      <c r="N52" s="213">
        <v>126745537</v>
      </c>
      <c r="O52" s="213">
        <v>10733539</v>
      </c>
      <c r="P52" s="9"/>
    </row>
    <row r="53" spans="2:16" s="5" customFormat="1" ht="15" customHeight="1" x14ac:dyDescent="0.25">
      <c r="B53" s="271" t="s">
        <v>640</v>
      </c>
      <c r="C53" s="271" t="str">
        <f t="shared" si="1"/>
        <v>2022soc</v>
      </c>
      <c r="D53" s="212">
        <v>2022</v>
      </c>
      <c r="E53" s="212"/>
      <c r="F53" s="224">
        <v>488807</v>
      </c>
      <c r="G53" s="224">
        <v>515810600</v>
      </c>
      <c r="H53" s="224">
        <v>353659613</v>
      </c>
      <c r="I53" s="224">
        <v>162150987</v>
      </c>
      <c r="J53" s="224">
        <v>2802856</v>
      </c>
      <c r="K53" s="224">
        <v>709215</v>
      </c>
      <c r="L53" s="213">
        <v>2910615</v>
      </c>
      <c r="M53" s="213">
        <v>284793705</v>
      </c>
      <c r="N53" s="213">
        <v>118623730</v>
      </c>
      <c r="O53" s="213">
        <v>7436553</v>
      </c>
      <c r="P53" s="9"/>
    </row>
    <row r="54" spans="2:16" s="5" customFormat="1" ht="15" customHeight="1" x14ac:dyDescent="0.25">
      <c r="B54" s="271" t="s">
        <v>640</v>
      </c>
      <c r="C54" s="271" t="str">
        <f t="shared" si="1"/>
        <v>2021soc</v>
      </c>
      <c r="D54" s="131">
        <v>2021</v>
      </c>
      <c r="E54" s="131"/>
      <c r="F54" s="136">
        <v>468746</v>
      </c>
      <c r="G54" s="224">
        <v>415774967</v>
      </c>
      <c r="H54" s="136">
        <v>286062119</v>
      </c>
      <c r="I54" s="136">
        <v>129712848</v>
      </c>
      <c r="J54" s="136">
        <v>2252915</v>
      </c>
      <c r="K54" s="136">
        <v>624485</v>
      </c>
      <c r="L54" s="132">
        <v>3968709</v>
      </c>
      <c r="M54" s="132">
        <v>224272580</v>
      </c>
      <c r="N54" s="132">
        <v>96677574</v>
      </c>
      <c r="O54" s="132">
        <v>7358473</v>
      </c>
      <c r="P54" s="9"/>
    </row>
    <row r="55" spans="2:16" s="5" customFormat="1" ht="15" customHeight="1" x14ac:dyDescent="0.25">
      <c r="B55" s="271" t="s">
        <v>640</v>
      </c>
      <c r="C55" s="271" t="str">
        <f t="shared" si="1"/>
        <v>2020soc</v>
      </c>
      <c r="D55" s="131">
        <v>2020</v>
      </c>
      <c r="E55" s="131"/>
      <c r="F55" s="136">
        <v>450416</v>
      </c>
      <c r="G55" s="136">
        <v>357736237</v>
      </c>
      <c r="H55" s="136">
        <v>246369849</v>
      </c>
      <c r="I55" s="136">
        <v>111366233</v>
      </c>
      <c r="J55" s="136">
        <v>632920</v>
      </c>
      <c r="K55" s="136">
        <v>610459</v>
      </c>
      <c r="L55" s="132">
        <v>3381523</v>
      </c>
      <c r="M55" s="132">
        <v>191196346</v>
      </c>
      <c r="N55" s="132">
        <v>84135335</v>
      </c>
      <c r="O55" s="132">
        <v>7120600</v>
      </c>
      <c r="P55" s="9"/>
    </row>
    <row r="56" spans="2:16" s="5" customFormat="1" ht="15" customHeight="1" x14ac:dyDescent="0.25">
      <c r="B56" s="271" t="s">
        <v>640</v>
      </c>
      <c r="C56" s="271" t="str">
        <f t="shared" si="1"/>
        <v>2019soc</v>
      </c>
      <c r="D56" s="131">
        <v>2019</v>
      </c>
      <c r="E56" s="131"/>
      <c r="F56" s="136">
        <v>438959</v>
      </c>
      <c r="G56" s="136">
        <v>396821660</v>
      </c>
      <c r="H56" s="136">
        <v>267878277</v>
      </c>
      <c r="I56" s="136">
        <v>128943384</v>
      </c>
      <c r="J56" s="136">
        <v>1022179</v>
      </c>
      <c r="K56" s="136">
        <v>560428</v>
      </c>
      <c r="L56" s="132">
        <v>1623570</v>
      </c>
      <c r="M56" s="132">
        <v>211763235</v>
      </c>
      <c r="N56" s="132">
        <v>93617802</v>
      </c>
      <c r="O56" s="132">
        <v>6978302</v>
      </c>
      <c r="P56" s="9"/>
    </row>
    <row r="57" spans="2:16" s="5" customFormat="1" ht="15" customHeight="1" x14ac:dyDescent="0.25">
      <c r="B57" s="271" t="s">
        <v>640</v>
      </c>
      <c r="C57" s="271" t="str">
        <f t="shared" si="1"/>
        <v>2018soc</v>
      </c>
      <c r="D57" s="131">
        <v>2018</v>
      </c>
      <c r="E57" s="131"/>
      <c r="F57" s="136">
        <v>413767</v>
      </c>
      <c r="G57" s="136">
        <v>380796403</v>
      </c>
      <c r="H57" s="136">
        <v>260877068</v>
      </c>
      <c r="I57" s="136">
        <v>119919335</v>
      </c>
      <c r="J57" s="136">
        <v>1057886</v>
      </c>
      <c r="K57" s="136">
        <v>594427</v>
      </c>
      <c r="L57" s="132">
        <v>1487388</v>
      </c>
      <c r="M57" s="132">
        <v>207577923</v>
      </c>
      <c r="N57" s="132">
        <v>87782411</v>
      </c>
      <c r="O57" s="132">
        <v>7027448</v>
      </c>
      <c r="P57" s="9"/>
    </row>
    <row r="58" spans="2:16" s="5" customFormat="1" ht="15" customHeight="1" x14ac:dyDescent="0.25">
      <c r="B58" s="271" t="s">
        <v>640</v>
      </c>
      <c r="C58" s="271" t="str">
        <f t="shared" si="1"/>
        <v>2017soc</v>
      </c>
      <c r="D58" s="131">
        <v>2017</v>
      </c>
      <c r="E58" s="131"/>
      <c r="F58" s="136">
        <v>394967</v>
      </c>
      <c r="G58" s="136">
        <v>356144640</v>
      </c>
      <c r="H58" s="136">
        <v>244156944</v>
      </c>
      <c r="I58" s="136">
        <v>111987696</v>
      </c>
      <c r="J58" s="136">
        <v>-287822</v>
      </c>
      <c r="K58" s="136">
        <v>562840</v>
      </c>
      <c r="L58" s="132">
        <v>1463382</v>
      </c>
      <c r="M58" s="132">
        <v>192939310</v>
      </c>
      <c r="N58" s="132">
        <v>82178468</v>
      </c>
      <c r="O58" s="132">
        <v>8296907</v>
      </c>
      <c r="P58" s="9"/>
    </row>
    <row r="59" spans="2:16" s="5" customFormat="1" ht="15" customHeight="1" x14ac:dyDescent="0.25">
      <c r="B59" s="271" t="s">
        <v>640</v>
      </c>
      <c r="C59" s="271" t="str">
        <f t="shared" si="1"/>
        <v>2016soc</v>
      </c>
      <c r="D59" s="131">
        <v>2016</v>
      </c>
      <c r="E59" s="131"/>
      <c r="F59" s="136">
        <v>380935</v>
      </c>
      <c r="G59" s="136">
        <v>325886285</v>
      </c>
      <c r="H59" s="136">
        <v>223679800</v>
      </c>
      <c r="I59" s="136">
        <v>102206485</v>
      </c>
      <c r="J59" s="132">
        <v>-799117</v>
      </c>
      <c r="K59" s="132">
        <v>513995</v>
      </c>
      <c r="L59" s="132">
        <v>1455370</v>
      </c>
      <c r="M59" s="132">
        <v>175060049</v>
      </c>
      <c r="N59" s="132">
        <v>75835997</v>
      </c>
      <c r="O59" s="132">
        <v>9362691</v>
      </c>
      <c r="P59" s="9"/>
    </row>
    <row r="60" spans="2:16" s="5" customFormat="1" ht="15" customHeight="1" x14ac:dyDescent="0.25">
      <c r="B60" s="271" t="s">
        <v>640</v>
      </c>
      <c r="C60" s="271" t="str">
        <f t="shared" si="1"/>
        <v>2015soc</v>
      </c>
      <c r="D60" s="131">
        <v>2015</v>
      </c>
      <c r="E60" s="131"/>
      <c r="F60" s="136">
        <v>372201</v>
      </c>
      <c r="G60" s="136">
        <v>317226871</v>
      </c>
      <c r="H60" s="136">
        <v>219403183</v>
      </c>
      <c r="I60" s="136">
        <v>97823688</v>
      </c>
      <c r="J60" s="136">
        <v>-1543134</v>
      </c>
      <c r="K60" s="132">
        <v>536444</v>
      </c>
      <c r="L60" s="132">
        <v>1432216</v>
      </c>
      <c r="M60" s="132">
        <v>172092877</v>
      </c>
      <c r="N60" s="132">
        <v>73755147</v>
      </c>
      <c r="O60" s="132">
        <v>9724600</v>
      </c>
      <c r="P60" s="9"/>
    </row>
    <row r="61" spans="2:16" s="5" customFormat="1" ht="15" customHeight="1" x14ac:dyDescent="0.25">
      <c r="B61" s="271" t="s">
        <v>640</v>
      </c>
      <c r="C61" s="271" t="str">
        <f t="shared" si="1"/>
        <v>2014soc</v>
      </c>
      <c r="D61" s="131">
        <v>2014</v>
      </c>
      <c r="E61" s="131"/>
      <c r="F61" s="136">
        <v>363356</v>
      </c>
      <c r="G61" s="136">
        <v>308805575</v>
      </c>
      <c r="H61" s="136">
        <v>212804895</v>
      </c>
      <c r="I61" s="136">
        <v>96000680</v>
      </c>
      <c r="J61" s="136">
        <v>-1428000</v>
      </c>
      <c r="K61" s="132">
        <v>499195</v>
      </c>
      <c r="L61" s="132">
        <v>1513877</v>
      </c>
      <c r="M61" s="132">
        <v>169891635</v>
      </c>
      <c r="N61" s="132">
        <v>72015009</v>
      </c>
      <c r="O61" s="132">
        <v>10436266</v>
      </c>
      <c r="P61" s="9"/>
    </row>
    <row r="62" spans="2:16" ht="15" customHeight="1" x14ac:dyDescent="0.25">
      <c r="B62" s="271" t="s">
        <v>640</v>
      </c>
      <c r="C62" s="271" t="str">
        <f t="shared" si="1"/>
        <v>2013soc</v>
      </c>
      <c r="D62" s="131">
        <v>2013</v>
      </c>
      <c r="E62" s="131"/>
      <c r="F62" s="136">
        <v>356577</v>
      </c>
      <c r="G62" s="136">
        <v>303407543</v>
      </c>
      <c r="H62" s="136">
        <v>207649666</v>
      </c>
      <c r="I62" s="136">
        <v>95757877</v>
      </c>
      <c r="J62" s="136">
        <v>-1667548</v>
      </c>
      <c r="K62" s="132">
        <v>639433</v>
      </c>
      <c r="L62" s="132">
        <v>1406726</v>
      </c>
      <c r="M62" s="132">
        <v>167297490</v>
      </c>
      <c r="N62" s="132">
        <v>71536314</v>
      </c>
      <c r="O62" s="132">
        <v>10694370</v>
      </c>
      <c r="P62" s="9"/>
    </row>
    <row r="63" spans="2:16" s="9" customFormat="1" ht="15" customHeight="1" x14ac:dyDescent="0.25">
      <c r="B63" s="271" t="s">
        <v>640</v>
      </c>
      <c r="C63" s="271" t="str">
        <f t="shared" si="1"/>
        <v>2012soc</v>
      </c>
      <c r="D63" s="131">
        <v>2012</v>
      </c>
      <c r="E63" s="131"/>
      <c r="F63" s="136">
        <v>355769</v>
      </c>
      <c r="G63" s="136">
        <v>304937839</v>
      </c>
      <c r="H63" s="136">
        <v>207011761</v>
      </c>
      <c r="I63" s="136">
        <v>97926078</v>
      </c>
      <c r="J63" s="136">
        <v>-1557529</v>
      </c>
      <c r="K63" s="132">
        <v>845654</v>
      </c>
      <c r="L63" s="132">
        <v>1336592</v>
      </c>
      <c r="M63" s="132">
        <v>167093564</v>
      </c>
      <c r="N63" s="132">
        <v>74075490</v>
      </c>
      <c r="O63" s="132">
        <v>10986511</v>
      </c>
      <c r="P63" s="5"/>
    </row>
    <row r="64" spans="2:16" s="9" customFormat="1" ht="15" customHeight="1" x14ac:dyDescent="0.25">
      <c r="B64" s="271" t="s">
        <v>640</v>
      </c>
      <c r="C64" s="271" t="str">
        <f t="shared" si="1"/>
        <v>2011soc</v>
      </c>
      <c r="D64" s="131">
        <v>2011</v>
      </c>
      <c r="E64" s="131"/>
      <c r="F64" s="136">
        <v>361851</v>
      </c>
      <c r="G64" s="136">
        <v>324116342</v>
      </c>
      <c r="H64" s="136">
        <v>217127700</v>
      </c>
      <c r="I64" s="136">
        <v>106988642</v>
      </c>
      <c r="J64" s="136">
        <v>-329527</v>
      </c>
      <c r="K64" s="132">
        <v>1068982</v>
      </c>
      <c r="L64" s="132">
        <v>1495041</v>
      </c>
      <c r="M64" s="132">
        <v>175326350</v>
      </c>
      <c r="N64" s="132">
        <v>81318118</v>
      </c>
      <c r="O64" s="132">
        <v>9985208</v>
      </c>
      <c r="P64" s="5"/>
    </row>
    <row r="65" spans="2:16" s="5" customFormat="1" ht="15" customHeight="1" x14ac:dyDescent="0.25">
      <c r="B65" s="271" t="s">
        <v>640</v>
      </c>
      <c r="C65" s="271" t="str">
        <f t="shared" si="1"/>
        <v>2010soc</v>
      </c>
      <c r="D65" s="131">
        <v>2010</v>
      </c>
      <c r="E65" s="131"/>
      <c r="F65" s="136">
        <v>361235</v>
      </c>
      <c r="G65" s="136">
        <v>329940904</v>
      </c>
      <c r="H65" s="136">
        <v>219615118</v>
      </c>
      <c r="I65" s="136">
        <v>110325786</v>
      </c>
      <c r="J65" s="136">
        <v>-1898427</v>
      </c>
      <c r="K65" s="132">
        <v>819355</v>
      </c>
      <c r="L65" s="132">
        <v>1603026</v>
      </c>
      <c r="M65" s="132">
        <v>172577783</v>
      </c>
      <c r="N65" s="132">
        <v>84352543</v>
      </c>
      <c r="O65" s="132">
        <v>9010741</v>
      </c>
    </row>
    <row r="66" spans="2:16" s="9" customFormat="1" ht="15" customHeight="1" x14ac:dyDescent="0.25">
      <c r="B66" s="271" t="s">
        <v>640</v>
      </c>
      <c r="C66" s="271" t="str">
        <f t="shared" si="1"/>
        <v>2009soc</v>
      </c>
      <c r="D66" s="131">
        <v>2009</v>
      </c>
      <c r="E66" s="131"/>
      <c r="F66" s="136">
        <v>366915</v>
      </c>
      <c r="G66" s="136">
        <v>313357847</v>
      </c>
      <c r="H66" s="136">
        <v>207752067</v>
      </c>
      <c r="I66" s="136">
        <v>105605780</v>
      </c>
      <c r="J66" s="136">
        <v>-1352498</v>
      </c>
      <c r="K66" s="132">
        <v>1055551</v>
      </c>
      <c r="L66" s="132">
        <v>1675139</v>
      </c>
      <c r="M66" s="132">
        <v>161634011</v>
      </c>
      <c r="N66" s="132">
        <v>80247879</v>
      </c>
      <c r="O66" s="132" t="s">
        <v>66</v>
      </c>
      <c r="P66" s="5"/>
    </row>
    <row r="67" spans="2:16" s="9" customFormat="1" ht="15" customHeight="1" x14ac:dyDescent="0.25">
      <c r="B67" s="271" t="s">
        <v>640</v>
      </c>
      <c r="C67" s="271" t="str">
        <f t="shared" si="1"/>
        <v>2008soc</v>
      </c>
      <c r="D67" s="131">
        <v>2008</v>
      </c>
      <c r="E67" s="131"/>
      <c r="F67" s="136">
        <v>368205</v>
      </c>
      <c r="G67" s="136">
        <v>342572549</v>
      </c>
      <c r="H67" s="136">
        <v>232006500</v>
      </c>
      <c r="I67" s="136">
        <v>110566049</v>
      </c>
      <c r="J67" s="136">
        <v>2809245</v>
      </c>
      <c r="K67" s="132">
        <v>968707</v>
      </c>
      <c r="L67" s="132">
        <v>1517612</v>
      </c>
      <c r="M67" s="132">
        <v>187134517</v>
      </c>
      <c r="N67" s="132">
        <v>84651568</v>
      </c>
      <c r="O67" s="132" t="s">
        <v>66</v>
      </c>
      <c r="P67" s="5"/>
    </row>
    <row r="68" spans="2:16" s="9" customFormat="1" ht="15" customHeight="1" x14ac:dyDescent="0.25">
      <c r="B68" s="271"/>
      <c r="C68" s="271"/>
      <c r="D68" s="218" t="s">
        <v>477</v>
      </c>
      <c r="E68" s="225"/>
      <c r="F68" s="219"/>
      <c r="G68" s="219"/>
      <c r="H68" s="219"/>
      <c r="I68" s="219"/>
      <c r="J68" s="219"/>
      <c r="K68" s="220"/>
      <c r="L68" s="220"/>
      <c r="M68" s="220"/>
      <c r="N68" s="220"/>
      <c r="O68" s="220"/>
    </row>
    <row r="69" spans="2:16" s="9" customFormat="1" ht="15" customHeight="1" x14ac:dyDescent="0.25">
      <c r="B69" s="271" t="s">
        <v>641</v>
      </c>
      <c r="C69" s="271" t="str">
        <f t="shared" ref="C69" si="3">D69&amp;B69</f>
        <v>2023SA</v>
      </c>
      <c r="D69" s="212">
        <v>2023</v>
      </c>
      <c r="E69" s="212"/>
      <c r="F69" s="224">
        <v>20742</v>
      </c>
      <c r="G69" s="224">
        <v>250474586</v>
      </c>
      <c r="H69" s="224">
        <v>173888647</v>
      </c>
      <c r="I69" s="224">
        <v>76585939</v>
      </c>
      <c r="J69" s="224">
        <v>205791</v>
      </c>
      <c r="K69" s="224">
        <v>472608</v>
      </c>
      <c r="L69" s="213">
        <v>914474</v>
      </c>
      <c r="M69" s="213">
        <v>136374752</v>
      </c>
      <c r="N69" s="213">
        <v>57665434</v>
      </c>
      <c r="O69" s="213">
        <v>7941882</v>
      </c>
    </row>
    <row r="70" spans="2:16" s="9" customFormat="1" ht="15" customHeight="1" x14ac:dyDescent="0.25">
      <c r="B70" s="271" t="s">
        <v>641</v>
      </c>
      <c r="C70" s="271" t="str">
        <f t="shared" si="1"/>
        <v>2022SA</v>
      </c>
      <c r="D70" s="212">
        <v>2022</v>
      </c>
      <c r="E70" s="212"/>
      <c r="F70" s="224">
        <v>21130</v>
      </c>
      <c r="G70" s="224">
        <v>252152160</v>
      </c>
      <c r="H70" s="224">
        <v>183063841</v>
      </c>
      <c r="I70" s="224">
        <v>69088320</v>
      </c>
      <c r="J70" s="224">
        <v>1306223</v>
      </c>
      <c r="K70" s="224">
        <v>419617</v>
      </c>
      <c r="L70" s="213">
        <v>845484</v>
      </c>
      <c r="M70" s="213">
        <v>149048567</v>
      </c>
      <c r="N70" s="213">
        <v>54988871</v>
      </c>
      <c r="O70" s="213">
        <v>5707302</v>
      </c>
    </row>
    <row r="71" spans="2:16" s="9" customFormat="1" ht="15" customHeight="1" x14ac:dyDescent="0.25">
      <c r="B71" s="271" t="s">
        <v>641</v>
      </c>
      <c r="C71" s="271" t="str">
        <f t="shared" si="1"/>
        <v>2021SA</v>
      </c>
      <c r="D71" s="212">
        <v>2021</v>
      </c>
      <c r="E71" s="212"/>
      <c r="F71" s="224">
        <v>21639</v>
      </c>
      <c r="G71" s="224">
        <v>198914117</v>
      </c>
      <c r="H71" s="224">
        <v>142848332</v>
      </c>
      <c r="I71" s="224">
        <v>56065784</v>
      </c>
      <c r="J71" s="224">
        <v>839036</v>
      </c>
      <c r="K71" s="224">
        <v>403540</v>
      </c>
      <c r="L71" s="213">
        <v>970602</v>
      </c>
      <c r="M71" s="213">
        <v>111736746</v>
      </c>
      <c r="N71" s="213">
        <v>45409013</v>
      </c>
      <c r="O71" s="213">
        <v>5920815</v>
      </c>
    </row>
    <row r="72" spans="2:16" s="9" customFormat="1" ht="15" customHeight="1" x14ac:dyDescent="0.25">
      <c r="B72" s="271" t="s">
        <v>641</v>
      </c>
      <c r="C72" s="271" t="str">
        <f t="shared" si="1"/>
        <v>2020SA</v>
      </c>
      <c r="D72" s="131">
        <v>2020</v>
      </c>
      <c r="E72" s="131"/>
      <c r="F72" s="136">
        <v>22039</v>
      </c>
      <c r="G72" s="136">
        <v>171956547</v>
      </c>
      <c r="H72" s="136">
        <v>121777057</v>
      </c>
      <c r="I72" s="136">
        <v>50179490</v>
      </c>
      <c r="J72" s="136">
        <v>-186745</v>
      </c>
      <c r="K72" s="136">
        <v>394430</v>
      </c>
      <c r="L72" s="132">
        <v>893523</v>
      </c>
      <c r="M72" s="132">
        <v>94340371</v>
      </c>
      <c r="N72" s="132">
        <v>40537214</v>
      </c>
      <c r="O72" s="132">
        <v>5831266</v>
      </c>
    </row>
    <row r="73" spans="2:16" s="9" customFormat="1" ht="15" customHeight="1" x14ac:dyDescent="0.25">
      <c r="B73" s="271" t="s">
        <v>641</v>
      </c>
      <c r="C73" s="271" t="str">
        <f t="shared" si="1"/>
        <v>2019SA</v>
      </c>
      <c r="D73" s="131">
        <v>2019</v>
      </c>
      <c r="E73" s="131"/>
      <c r="F73" s="136">
        <v>22372</v>
      </c>
      <c r="G73" s="136">
        <v>195008411</v>
      </c>
      <c r="H73" s="136">
        <v>135261027</v>
      </c>
      <c r="I73" s="136">
        <v>59747384</v>
      </c>
      <c r="J73" s="136">
        <v>222256</v>
      </c>
      <c r="K73" s="136">
        <v>346496</v>
      </c>
      <c r="L73" s="132">
        <v>420199</v>
      </c>
      <c r="M73" s="132">
        <v>107379568</v>
      </c>
      <c r="N73" s="132">
        <v>45399280</v>
      </c>
      <c r="O73" s="132">
        <v>5772747</v>
      </c>
    </row>
    <row r="74" spans="2:16" s="9" customFormat="1" ht="15" customHeight="1" x14ac:dyDescent="0.25">
      <c r="B74" s="271" t="s">
        <v>641</v>
      </c>
      <c r="C74" s="271" t="str">
        <f t="shared" si="1"/>
        <v>2018SA</v>
      </c>
      <c r="D74" s="131">
        <v>2018</v>
      </c>
      <c r="E74" s="131"/>
      <c r="F74" s="136">
        <v>21826</v>
      </c>
      <c r="G74" s="136">
        <v>192440014</v>
      </c>
      <c r="H74" s="136">
        <v>135212249</v>
      </c>
      <c r="I74" s="136">
        <v>57227765</v>
      </c>
      <c r="J74" s="136">
        <v>522964</v>
      </c>
      <c r="K74" s="136">
        <v>395991</v>
      </c>
      <c r="L74" s="132">
        <v>335240</v>
      </c>
      <c r="M74" s="132">
        <v>109096594</v>
      </c>
      <c r="N74" s="132">
        <v>43229704</v>
      </c>
      <c r="O74" s="132">
        <v>5710183</v>
      </c>
    </row>
    <row r="75" spans="2:16" s="9" customFormat="1" ht="15" customHeight="1" x14ac:dyDescent="0.25">
      <c r="B75" s="271" t="s">
        <v>641</v>
      </c>
      <c r="C75" s="271" t="str">
        <f t="shared" si="1"/>
        <v>2017SA</v>
      </c>
      <c r="D75" s="131">
        <v>2017</v>
      </c>
      <c r="E75" s="131"/>
      <c r="F75" s="136">
        <v>22213</v>
      </c>
      <c r="G75" s="136">
        <v>182773825</v>
      </c>
      <c r="H75" s="136">
        <v>127696082</v>
      </c>
      <c r="I75" s="136">
        <v>55077743</v>
      </c>
      <c r="J75" s="136">
        <v>-537114</v>
      </c>
      <c r="K75" s="136">
        <v>390572</v>
      </c>
      <c r="L75" s="132">
        <v>336545</v>
      </c>
      <c r="M75" s="132">
        <v>101952015</v>
      </c>
      <c r="N75" s="132">
        <v>41470988</v>
      </c>
      <c r="O75" s="132">
        <v>7020326</v>
      </c>
    </row>
    <row r="76" spans="2:16" s="9" customFormat="1" ht="15" customHeight="1" x14ac:dyDescent="0.25">
      <c r="B76" s="271" t="s">
        <v>641</v>
      </c>
      <c r="C76" s="271" t="str">
        <f t="shared" si="1"/>
        <v>2016SA</v>
      </c>
      <c r="D76" s="131">
        <v>2016</v>
      </c>
      <c r="E76" s="131"/>
      <c r="F76" s="136">
        <v>22541</v>
      </c>
      <c r="G76" s="136">
        <v>169177233</v>
      </c>
      <c r="H76" s="136">
        <v>117431469</v>
      </c>
      <c r="I76" s="136">
        <v>51745764</v>
      </c>
      <c r="J76" s="132">
        <v>-651102</v>
      </c>
      <c r="K76" s="132">
        <v>360309</v>
      </c>
      <c r="L76" s="132">
        <v>328049</v>
      </c>
      <c r="M76" s="132">
        <v>92748576</v>
      </c>
      <c r="N76" s="132">
        <v>39212398</v>
      </c>
      <c r="O76" s="132">
        <v>8055732</v>
      </c>
      <c r="P76" s="5"/>
    </row>
    <row r="77" spans="2:16" s="9" customFormat="1" ht="15" customHeight="1" x14ac:dyDescent="0.25">
      <c r="B77" s="271" t="s">
        <v>641</v>
      </c>
      <c r="C77" s="271" t="str">
        <f t="shared" si="1"/>
        <v>2015SA</v>
      </c>
      <c r="D77" s="131">
        <v>2015</v>
      </c>
      <c r="E77" s="131"/>
      <c r="F77" s="136">
        <v>22376</v>
      </c>
      <c r="G77" s="136">
        <v>168093761</v>
      </c>
      <c r="H77" s="136">
        <v>117565462</v>
      </c>
      <c r="I77" s="136">
        <v>50528299</v>
      </c>
      <c r="J77" s="136">
        <v>-1110407</v>
      </c>
      <c r="K77" s="132">
        <v>389266</v>
      </c>
      <c r="L77" s="132">
        <v>328852</v>
      </c>
      <c r="M77" s="132">
        <v>92938673</v>
      </c>
      <c r="N77" s="132">
        <v>39045656</v>
      </c>
      <c r="O77" s="132">
        <v>8259027</v>
      </c>
      <c r="P77" s="5"/>
    </row>
    <row r="78" spans="2:16" s="9" customFormat="1" ht="15" customHeight="1" x14ac:dyDescent="0.25">
      <c r="B78" s="271" t="s">
        <v>641</v>
      </c>
      <c r="C78" s="271" t="str">
        <f t="shared" si="1"/>
        <v>2014SA</v>
      </c>
      <c r="D78" s="131">
        <v>2014</v>
      </c>
      <c r="E78" s="131"/>
      <c r="F78" s="136">
        <v>22204</v>
      </c>
      <c r="G78" s="136">
        <v>165997856</v>
      </c>
      <c r="H78" s="136">
        <v>114456372</v>
      </c>
      <c r="I78" s="136">
        <v>51541483</v>
      </c>
      <c r="J78" s="136">
        <v>-725442</v>
      </c>
      <c r="K78" s="132">
        <v>351165</v>
      </c>
      <c r="L78" s="132">
        <v>353700</v>
      </c>
      <c r="M78" s="132">
        <v>93376544</v>
      </c>
      <c r="N78" s="132">
        <v>38708892</v>
      </c>
      <c r="O78" s="132">
        <v>8800380</v>
      </c>
      <c r="P78" s="5"/>
    </row>
    <row r="79" spans="2:16" s="9" customFormat="1" ht="15" customHeight="1" x14ac:dyDescent="0.25">
      <c r="B79" s="271" t="s">
        <v>641</v>
      </c>
      <c r="C79" s="271" t="str">
        <f t="shared" si="1"/>
        <v>2013SA</v>
      </c>
      <c r="D79" s="131">
        <v>2013</v>
      </c>
      <c r="E79" s="131"/>
      <c r="F79" s="136">
        <v>21964</v>
      </c>
      <c r="G79" s="136">
        <v>166276643</v>
      </c>
      <c r="H79" s="136">
        <v>113292612</v>
      </c>
      <c r="I79" s="136">
        <v>52984031</v>
      </c>
      <c r="J79" s="136">
        <v>-855058</v>
      </c>
      <c r="K79" s="132">
        <v>471944</v>
      </c>
      <c r="L79" s="132">
        <v>360635</v>
      </c>
      <c r="M79" s="132">
        <v>93422709</v>
      </c>
      <c r="N79" s="132">
        <v>39426816</v>
      </c>
      <c r="O79" s="132">
        <v>8894391</v>
      </c>
      <c r="P79" s="5"/>
    </row>
    <row r="80" spans="2:16" s="9" customFormat="1" ht="15" customHeight="1" x14ac:dyDescent="0.25">
      <c r="B80" s="271" t="s">
        <v>641</v>
      </c>
      <c r="C80" s="271" t="str">
        <f t="shared" si="1"/>
        <v>2012SA</v>
      </c>
      <c r="D80" s="131">
        <v>2012</v>
      </c>
      <c r="E80" s="131"/>
      <c r="F80" s="136">
        <v>21997</v>
      </c>
      <c r="G80" s="136">
        <v>166438346</v>
      </c>
      <c r="H80" s="136">
        <v>111743370</v>
      </c>
      <c r="I80" s="136">
        <v>54694977</v>
      </c>
      <c r="J80" s="136">
        <v>-836485</v>
      </c>
      <c r="K80" s="132">
        <v>697972</v>
      </c>
      <c r="L80" s="132">
        <v>369891</v>
      </c>
      <c r="M80" s="132">
        <v>92487110</v>
      </c>
      <c r="N80" s="132">
        <v>40833788</v>
      </c>
      <c r="O80" s="132">
        <v>8869955</v>
      </c>
      <c r="P80" s="5"/>
    </row>
    <row r="81" spans="2:16" s="5" customFormat="1" ht="15" customHeight="1" x14ac:dyDescent="0.25">
      <c r="B81" s="271" t="s">
        <v>641</v>
      </c>
      <c r="C81" s="271" t="str">
        <f t="shared" si="1"/>
        <v>2011SA</v>
      </c>
      <c r="D81" s="131">
        <v>2011</v>
      </c>
      <c r="E81" s="131"/>
      <c r="F81" s="136">
        <v>22136</v>
      </c>
      <c r="G81" s="136">
        <v>173726554</v>
      </c>
      <c r="H81" s="136">
        <v>115561512</v>
      </c>
      <c r="I81" s="136">
        <v>58165042</v>
      </c>
      <c r="J81" s="136">
        <v>273700</v>
      </c>
      <c r="K81" s="132">
        <v>906795</v>
      </c>
      <c r="L81" s="132">
        <v>430486</v>
      </c>
      <c r="M81" s="132">
        <v>95705594</v>
      </c>
      <c r="N81" s="132">
        <v>44247695</v>
      </c>
      <c r="O81" s="132">
        <v>7731906</v>
      </c>
    </row>
    <row r="82" spans="2:16" s="9" customFormat="1" ht="15" customHeight="1" x14ac:dyDescent="0.25">
      <c r="B82" s="271" t="s">
        <v>641</v>
      </c>
      <c r="C82" s="271" t="str">
        <f t="shared" si="1"/>
        <v>2010SA</v>
      </c>
      <c r="D82" s="131">
        <v>2010</v>
      </c>
      <c r="E82" s="131"/>
      <c r="F82" s="136">
        <v>22153</v>
      </c>
      <c r="G82" s="136">
        <v>173930193</v>
      </c>
      <c r="H82" s="136">
        <v>114339111</v>
      </c>
      <c r="I82" s="136">
        <v>59591082</v>
      </c>
      <c r="J82" s="136">
        <v>-488095</v>
      </c>
      <c r="K82" s="132">
        <v>614588</v>
      </c>
      <c r="L82" s="132">
        <v>450401</v>
      </c>
      <c r="M82" s="132">
        <v>91789601</v>
      </c>
      <c r="N82" s="132">
        <v>45914304</v>
      </c>
      <c r="O82" s="132">
        <v>6704110</v>
      </c>
      <c r="P82" s="5"/>
    </row>
    <row r="83" spans="2:16" s="9" customFormat="1" ht="15" customHeight="1" x14ac:dyDescent="0.25">
      <c r="B83" s="271" t="s">
        <v>641</v>
      </c>
      <c r="C83" s="271" t="str">
        <f t="shared" si="1"/>
        <v>2009SA</v>
      </c>
      <c r="D83" s="131">
        <v>2009</v>
      </c>
      <c r="E83" s="131"/>
      <c r="F83" s="136">
        <v>22185</v>
      </c>
      <c r="G83" s="136">
        <v>161523129</v>
      </c>
      <c r="H83" s="136">
        <v>105385966</v>
      </c>
      <c r="I83" s="136">
        <v>56137164</v>
      </c>
      <c r="J83" s="136">
        <v>-619994</v>
      </c>
      <c r="K83" s="132">
        <v>810990</v>
      </c>
      <c r="L83" s="132">
        <v>580133</v>
      </c>
      <c r="M83" s="132">
        <v>83432258</v>
      </c>
      <c r="N83" s="132">
        <v>42858324</v>
      </c>
      <c r="O83" s="132" t="s">
        <v>66</v>
      </c>
      <c r="P83" s="5"/>
    </row>
    <row r="84" spans="2:16" s="9" customFormat="1" ht="15" customHeight="1" x14ac:dyDescent="0.25">
      <c r="B84" s="271" t="s">
        <v>641</v>
      </c>
      <c r="C84" s="271" t="str">
        <f t="shared" si="1"/>
        <v>2008SA</v>
      </c>
      <c r="D84" s="131">
        <v>2008</v>
      </c>
      <c r="E84" s="131"/>
      <c r="F84" s="136">
        <v>21421</v>
      </c>
      <c r="G84" s="136">
        <v>176204553</v>
      </c>
      <c r="H84" s="136">
        <v>118100554</v>
      </c>
      <c r="I84" s="136">
        <v>58103999</v>
      </c>
      <c r="J84" s="136">
        <v>1654811</v>
      </c>
      <c r="K84" s="132">
        <v>727244</v>
      </c>
      <c r="L84" s="132">
        <v>592297</v>
      </c>
      <c r="M84" s="132">
        <v>97666403</v>
      </c>
      <c r="N84" s="132">
        <v>44548238</v>
      </c>
      <c r="O84" s="132" t="s">
        <v>66</v>
      </c>
      <c r="P84" s="5"/>
    </row>
    <row r="85" spans="2:16" s="9" customFormat="1" ht="15" customHeight="1" x14ac:dyDescent="0.25">
      <c r="B85" s="271"/>
      <c r="C85" s="271"/>
      <c r="D85" s="218" t="s">
        <v>478</v>
      </c>
      <c r="E85" s="225"/>
      <c r="F85" s="219"/>
      <c r="G85" s="219"/>
      <c r="H85" s="219"/>
      <c r="I85" s="219"/>
      <c r="J85" s="219"/>
      <c r="K85" s="220"/>
      <c r="L85" s="220"/>
      <c r="M85" s="220"/>
      <c r="N85" s="220"/>
      <c r="O85" s="220"/>
    </row>
    <row r="86" spans="2:16" s="9" customFormat="1" ht="15" customHeight="1" x14ac:dyDescent="0.25">
      <c r="B86" s="271" t="s">
        <v>642</v>
      </c>
      <c r="C86" s="271" t="str">
        <f t="shared" ref="C86" si="4">D86&amp;B86</f>
        <v>2023SQ</v>
      </c>
      <c r="D86" s="212">
        <v>2023</v>
      </c>
      <c r="E86" s="212"/>
      <c r="F86" s="224">
        <v>419074</v>
      </c>
      <c r="G86" s="224">
        <v>243946312</v>
      </c>
      <c r="H86" s="224">
        <v>154097487</v>
      </c>
      <c r="I86" s="224">
        <v>89848824</v>
      </c>
      <c r="J86" s="224">
        <v>1492561</v>
      </c>
      <c r="K86" s="224">
        <v>295475</v>
      </c>
      <c r="L86" s="213">
        <v>1168557</v>
      </c>
      <c r="M86" s="213">
        <v>120543917</v>
      </c>
      <c r="N86" s="213">
        <v>59153913</v>
      </c>
      <c r="O86" s="213">
        <v>2439803</v>
      </c>
    </row>
    <row r="87" spans="2:16" s="9" customFormat="1" ht="15" customHeight="1" x14ac:dyDescent="0.25">
      <c r="B87" s="271" t="s">
        <v>642</v>
      </c>
      <c r="C87" s="271" t="str">
        <f t="shared" si="1"/>
        <v>2022SQ</v>
      </c>
      <c r="D87" s="212">
        <v>2022</v>
      </c>
      <c r="E87" s="212"/>
      <c r="F87" s="224">
        <v>416679</v>
      </c>
      <c r="G87" s="224">
        <v>231808674</v>
      </c>
      <c r="H87" s="224">
        <v>150287778</v>
      </c>
      <c r="I87" s="224">
        <v>81520896</v>
      </c>
      <c r="J87" s="224">
        <v>1374286</v>
      </c>
      <c r="K87" s="224">
        <v>255425</v>
      </c>
      <c r="L87" s="213">
        <v>1444766</v>
      </c>
      <c r="M87" s="213">
        <v>118818402</v>
      </c>
      <c r="N87" s="213">
        <v>55468708</v>
      </c>
      <c r="O87" s="213">
        <v>1530042</v>
      </c>
    </row>
    <row r="88" spans="2:16" s="9" customFormat="1" ht="15" customHeight="1" x14ac:dyDescent="0.25">
      <c r="B88" s="271" t="s">
        <v>642</v>
      </c>
      <c r="C88" s="271" t="str">
        <f t="shared" si="1"/>
        <v>2021SQ</v>
      </c>
      <c r="D88" s="131">
        <v>2021</v>
      </c>
      <c r="E88" s="131"/>
      <c r="F88" s="224">
        <v>417229</v>
      </c>
      <c r="G88" s="224">
        <v>195216282</v>
      </c>
      <c r="H88" s="224">
        <v>128585895</v>
      </c>
      <c r="I88" s="224">
        <v>66630387</v>
      </c>
      <c r="J88" s="224">
        <v>1348386</v>
      </c>
      <c r="K88" s="224">
        <v>192292</v>
      </c>
      <c r="L88" s="213">
        <v>2384687</v>
      </c>
      <c r="M88" s="213">
        <v>100682001</v>
      </c>
      <c r="N88" s="213">
        <v>46114280</v>
      </c>
      <c r="O88" s="213">
        <v>1334028</v>
      </c>
    </row>
    <row r="89" spans="2:16" s="9" customFormat="1" ht="15" customHeight="1" x14ac:dyDescent="0.25">
      <c r="B89" s="271" t="s">
        <v>642</v>
      </c>
      <c r="C89" s="271" t="str">
        <f t="shared" si="1"/>
        <v>2020SQ</v>
      </c>
      <c r="D89" s="131">
        <v>2020</v>
      </c>
      <c r="E89" s="131"/>
      <c r="F89" s="136">
        <v>416979</v>
      </c>
      <c r="G89" s="136">
        <v>169003140</v>
      </c>
      <c r="H89" s="136">
        <v>113082353</v>
      </c>
      <c r="I89" s="136">
        <v>55920787</v>
      </c>
      <c r="J89" s="136">
        <v>801385</v>
      </c>
      <c r="K89" s="136">
        <v>192286</v>
      </c>
      <c r="L89" s="132">
        <v>1982531</v>
      </c>
      <c r="M89" s="132">
        <v>87664868</v>
      </c>
      <c r="N89" s="132">
        <v>39602852</v>
      </c>
      <c r="O89" s="132">
        <v>1227469</v>
      </c>
    </row>
    <row r="90" spans="2:16" s="9" customFormat="1" ht="15" customHeight="1" x14ac:dyDescent="0.25">
      <c r="B90" s="271" t="s">
        <v>642</v>
      </c>
      <c r="C90" s="271" t="str">
        <f t="shared" si="1"/>
        <v>2019SQ</v>
      </c>
      <c r="D90" s="131">
        <v>2019</v>
      </c>
      <c r="E90" s="131"/>
      <c r="F90" s="136">
        <v>408249</v>
      </c>
      <c r="G90" s="136">
        <v>184667266</v>
      </c>
      <c r="H90" s="136">
        <v>121675329</v>
      </c>
      <c r="I90" s="136">
        <v>62991937</v>
      </c>
      <c r="J90" s="136">
        <v>756026</v>
      </c>
      <c r="K90" s="136">
        <v>186557</v>
      </c>
      <c r="L90" s="132">
        <v>753268</v>
      </c>
      <c r="M90" s="132">
        <v>95344744</v>
      </c>
      <c r="N90" s="132">
        <v>43776368</v>
      </c>
      <c r="O90" s="132">
        <v>1128859</v>
      </c>
    </row>
    <row r="91" spans="2:16" s="9" customFormat="1" ht="15" customHeight="1" x14ac:dyDescent="0.25">
      <c r="B91" s="271" t="s">
        <v>642</v>
      </c>
      <c r="C91" s="271" t="str">
        <f t="shared" si="1"/>
        <v>2018SQ</v>
      </c>
      <c r="D91" s="131">
        <v>2018</v>
      </c>
      <c r="E91" s="131"/>
      <c r="F91" s="136">
        <v>383625</v>
      </c>
      <c r="G91" s="136">
        <v>172046049</v>
      </c>
      <c r="H91" s="136">
        <v>114910112</v>
      </c>
      <c r="I91" s="136">
        <v>57135937</v>
      </c>
      <c r="J91" s="136">
        <v>550264</v>
      </c>
      <c r="K91" s="136">
        <v>175998</v>
      </c>
      <c r="L91" s="132">
        <v>724914</v>
      </c>
      <c r="M91" s="132">
        <v>89746084</v>
      </c>
      <c r="N91" s="132">
        <v>40465529</v>
      </c>
      <c r="O91" s="132">
        <v>1237819</v>
      </c>
    </row>
    <row r="92" spans="2:16" s="9" customFormat="1" ht="15" customHeight="1" x14ac:dyDescent="0.25">
      <c r="B92" s="271" t="s">
        <v>642</v>
      </c>
      <c r="C92" s="271" t="str">
        <f t="shared" si="1"/>
        <v>2017SQ</v>
      </c>
      <c r="D92" s="131">
        <v>2017</v>
      </c>
      <c r="E92" s="131"/>
      <c r="F92" s="136">
        <v>364326</v>
      </c>
      <c r="G92" s="136">
        <v>157868278</v>
      </c>
      <c r="H92" s="136">
        <v>106104235</v>
      </c>
      <c r="I92" s="136">
        <v>51764043</v>
      </c>
      <c r="J92" s="136">
        <v>241832</v>
      </c>
      <c r="K92" s="136">
        <v>153546</v>
      </c>
      <c r="L92" s="132">
        <v>711515</v>
      </c>
      <c r="M92" s="132">
        <v>82572710</v>
      </c>
      <c r="N92" s="132">
        <v>36876708</v>
      </c>
      <c r="O92" s="132">
        <v>1203217</v>
      </c>
    </row>
    <row r="93" spans="2:16" s="9" customFormat="1" ht="15" customHeight="1" x14ac:dyDescent="0.25">
      <c r="B93" s="271" t="s">
        <v>642</v>
      </c>
      <c r="C93" s="271" t="str">
        <f t="shared" si="1"/>
        <v>2016SQ</v>
      </c>
      <c r="D93" s="131">
        <v>2016</v>
      </c>
      <c r="E93" s="131"/>
      <c r="F93" s="136">
        <v>349810</v>
      </c>
      <c r="G93" s="136">
        <v>141998311</v>
      </c>
      <c r="H93" s="136">
        <v>96412700</v>
      </c>
      <c r="I93" s="136">
        <v>45585611</v>
      </c>
      <c r="J93" s="132">
        <v>-139946</v>
      </c>
      <c r="K93" s="132">
        <v>136145</v>
      </c>
      <c r="L93" s="132">
        <v>729577</v>
      </c>
      <c r="M93" s="132">
        <v>74609643</v>
      </c>
      <c r="N93" s="132">
        <v>32914832</v>
      </c>
      <c r="O93" s="132">
        <v>1217475</v>
      </c>
      <c r="P93" s="5"/>
    </row>
    <row r="94" spans="2:16" s="9" customFormat="1" ht="15" customHeight="1" x14ac:dyDescent="0.25">
      <c r="B94" s="271" t="s">
        <v>642</v>
      </c>
      <c r="C94" s="271" t="str">
        <f t="shared" si="1"/>
        <v>2015SQ</v>
      </c>
      <c r="D94" s="131">
        <v>2015</v>
      </c>
      <c r="E94" s="131"/>
      <c r="F94" s="136">
        <v>341047</v>
      </c>
      <c r="G94" s="136">
        <v>134462321</v>
      </c>
      <c r="H94" s="136">
        <v>92137054</v>
      </c>
      <c r="I94" s="136">
        <v>42325266</v>
      </c>
      <c r="J94" s="136">
        <v>-436001</v>
      </c>
      <c r="K94" s="132">
        <v>127559</v>
      </c>
      <c r="L94" s="132">
        <v>672400</v>
      </c>
      <c r="M94" s="132">
        <v>71420311</v>
      </c>
      <c r="N94" s="132">
        <v>30944855</v>
      </c>
      <c r="O94" s="132">
        <v>1366175</v>
      </c>
      <c r="P94" s="5"/>
    </row>
    <row r="95" spans="2:16" s="9" customFormat="1" ht="15" customHeight="1" x14ac:dyDescent="0.25">
      <c r="B95" s="271" t="s">
        <v>642</v>
      </c>
      <c r="C95" s="271" t="str">
        <f t="shared" si="1"/>
        <v>2014SQ</v>
      </c>
      <c r="D95" s="131">
        <v>2014</v>
      </c>
      <c r="E95" s="131"/>
      <c r="F95" s="136">
        <v>332168</v>
      </c>
      <c r="G95" s="136">
        <v>128470313</v>
      </c>
      <c r="H95" s="136">
        <v>88916246</v>
      </c>
      <c r="I95" s="136">
        <v>39554067</v>
      </c>
      <c r="J95" s="136">
        <v>-689049</v>
      </c>
      <c r="K95" s="132">
        <v>127076</v>
      </c>
      <c r="L95" s="132">
        <v>696776</v>
      </c>
      <c r="M95" s="132">
        <v>69041035</v>
      </c>
      <c r="N95" s="132">
        <v>29613576</v>
      </c>
      <c r="O95" s="132">
        <v>1534308</v>
      </c>
      <c r="P95" s="5"/>
    </row>
    <row r="96" spans="2:16" s="9" customFormat="1" ht="15" customHeight="1" x14ac:dyDescent="0.25">
      <c r="B96" s="271" t="s">
        <v>642</v>
      </c>
      <c r="C96" s="271" t="str">
        <f t="shared" si="1"/>
        <v>2013SQ</v>
      </c>
      <c r="D96" s="131">
        <v>2013</v>
      </c>
      <c r="E96" s="131"/>
      <c r="F96" s="136">
        <v>325627</v>
      </c>
      <c r="G96" s="136">
        <v>123060492</v>
      </c>
      <c r="H96" s="136">
        <v>85327333</v>
      </c>
      <c r="I96" s="136">
        <v>37733159</v>
      </c>
      <c r="J96" s="136">
        <v>-820356</v>
      </c>
      <c r="K96" s="132">
        <v>147947</v>
      </c>
      <c r="L96" s="132">
        <v>581819</v>
      </c>
      <c r="M96" s="132">
        <v>66583681</v>
      </c>
      <c r="N96" s="132">
        <v>28257730</v>
      </c>
      <c r="O96" s="132">
        <v>1665693</v>
      </c>
      <c r="P96" s="5"/>
    </row>
    <row r="97" spans="2:16" s="5" customFormat="1" ht="15" customHeight="1" x14ac:dyDescent="0.25">
      <c r="B97" s="271" t="s">
        <v>642</v>
      </c>
      <c r="C97" s="271" t="str">
        <f t="shared" si="1"/>
        <v>2012SQ</v>
      </c>
      <c r="D97" s="131">
        <v>2012</v>
      </c>
      <c r="E97" s="131"/>
      <c r="F97" s="136">
        <v>324604</v>
      </c>
      <c r="G97" s="136">
        <v>123534716</v>
      </c>
      <c r="H97" s="136">
        <v>86179565</v>
      </c>
      <c r="I97" s="136">
        <v>37355151</v>
      </c>
      <c r="J97" s="136">
        <v>-644686</v>
      </c>
      <c r="K97" s="132">
        <v>126569</v>
      </c>
      <c r="L97" s="132">
        <v>523807</v>
      </c>
      <c r="M97" s="132">
        <v>67353486</v>
      </c>
      <c r="N97" s="132">
        <v>28594163</v>
      </c>
      <c r="O97" s="132">
        <v>1967410</v>
      </c>
    </row>
    <row r="98" spans="2:16" s="9" customFormat="1" ht="15" customHeight="1" x14ac:dyDescent="0.25">
      <c r="B98" s="271" t="s">
        <v>642</v>
      </c>
      <c r="C98" s="271" t="str">
        <f t="shared" si="1"/>
        <v>2011SQ</v>
      </c>
      <c r="D98" s="131">
        <v>2011</v>
      </c>
      <c r="E98" s="131"/>
      <c r="F98" s="136">
        <v>329833</v>
      </c>
      <c r="G98" s="136">
        <v>134438701</v>
      </c>
      <c r="H98" s="136">
        <v>92665321</v>
      </c>
      <c r="I98" s="136">
        <v>41773380</v>
      </c>
      <c r="J98" s="136">
        <v>-526035</v>
      </c>
      <c r="K98" s="132">
        <v>138811</v>
      </c>
      <c r="L98" s="132">
        <v>551773</v>
      </c>
      <c r="M98" s="132">
        <v>72624413</v>
      </c>
      <c r="N98" s="132">
        <v>31172049</v>
      </c>
      <c r="O98" s="132">
        <v>2089001</v>
      </c>
      <c r="P98" s="5"/>
    </row>
    <row r="99" spans="2:16" s="9" customFormat="1" ht="15" customHeight="1" x14ac:dyDescent="0.25">
      <c r="B99" s="271" t="s">
        <v>642</v>
      </c>
      <c r="C99" s="271" t="str">
        <f t="shared" ref="C99:C118" si="5">D99&amp;B99</f>
        <v>2010SQ</v>
      </c>
      <c r="D99" s="131">
        <v>2010</v>
      </c>
      <c r="E99" s="131"/>
      <c r="F99" s="136">
        <v>328679</v>
      </c>
      <c r="G99" s="136">
        <v>140276534</v>
      </c>
      <c r="H99" s="136">
        <v>96599977</v>
      </c>
      <c r="I99" s="136">
        <v>43676557</v>
      </c>
      <c r="J99" s="136">
        <v>-1302713</v>
      </c>
      <c r="K99" s="132">
        <v>176365</v>
      </c>
      <c r="L99" s="132">
        <v>583811</v>
      </c>
      <c r="M99" s="132">
        <v>74279516</v>
      </c>
      <c r="N99" s="132">
        <v>32373218</v>
      </c>
      <c r="O99" s="132">
        <v>2143299</v>
      </c>
      <c r="P99" s="5"/>
    </row>
    <row r="100" spans="2:16" s="9" customFormat="1" ht="15" customHeight="1" x14ac:dyDescent="0.25">
      <c r="B100" s="271" t="s">
        <v>642</v>
      </c>
      <c r="C100" s="271" t="str">
        <f t="shared" si="5"/>
        <v>2009SQ</v>
      </c>
      <c r="D100" s="131">
        <v>2009</v>
      </c>
      <c r="E100" s="131"/>
      <c r="F100" s="136">
        <v>333703</v>
      </c>
      <c r="G100" s="136">
        <v>136570350</v>
      </c>
      <c r="H100" s="136">
        <v>93630822</v>
      </c>
      <c r="I100" s="136">
        <v>42939528</v>
      </c>
      <c r="J100" s="136">
        <v>-667053</v>
      </c>
      <c r="K100" s="132">
        <v>211670</v>
      </c>
      <c r="L100" s="132">
        <v>558055</v>
      </c>
      <c r="M100" s="132">
        <v>71587468</v>
      </c>
      <c r="N100" s="132">
        <v>31643255</v>
      </c>
      <c r="O100" s="132" t="s">
        <v>66</v>
      </c>
      <c r="P100" s="5"/>
    </row>
    <row r="101" spans="2:16" s="9" customFormat="1" ht="15" customHeight="1" x14ac:dyDescent="0.25">
      <c r="B101" s="271" t="s">
        <v>642</v>
      </c>
      <c r="C101" s="271" t="str">
        <f t="shared" si="5"/>
        <v>2008SQ</v>
      </c>
      <c r="D101" s="131">
        <v>2008</v>
      </c>
      <c r="E101" s="131"/>
      <c r="F101" s="136">
        <v>335432</v>
      </c>
      <c r="G101" s="136">
        <v>150282069</v>
      </c>
      <c r="H101" s="136">
        <v>104625409</v>
      </c>
      <c r="I101" s="136">
        <v>45656661</v>
      </c>
      <c r="J101" s="136">
        <v>1203957</v>
      </c>
      <c r="K101" s="132">
        <v>207329</v>
      </c>
      <c r="L101" s="132">
        <v>448566</v>
      </c>
      <c r="M101" s="132">
        <v>81667682</v>
      </c>
      <c r="N101" s="132">
        <v>35066043</v>
      </c>
      <c r="O101" s="132" t="s">
        <v>66</v>
      </c>
      <c r="P101" s="5"/>
    </row>
    <row r="102" spans="2:16" s="9" customFormat="1" ht="15" customHeight="1" x14ac:dyDescent="0.25">
      <c r="B102" s="271"/>
      <c r="C102" s="271"/>
      <c r="D102" s="218" t="s">
        <v>479</v>
      </c>
      <c r="E102" s="225"/>
      <c r="F102" s="219"/>
      <c r="G102" s="219"/>
      <c r="H102" s="219"/>
      <c r="I102" s="219"/>
      <c r="J102" s="219"/>
      <c r="K102" s="220"/>
      <c r="L102" s="220"/>
      <c r="M102" s="220"/>
      <c r="N102" s="220"/>
      <c r="O102" s="220"/>
    </row>
    <row r="103" spans="2:16" s="9" customFormat="1" ht="15" customHeight="1" x14ac:dyDescent="0.25">
      <c r="B103" s="271" t="s">
        <v>643</v>
      </c>
      <c r="C103" s="271" t="str">
        <f t="shared" ref="C103" si="6">D103&amp;B103</f>
        <v>2023OS</v>
      </c>
      <c r="D103" s="212">
        <v>2023</v>
      </c>
      <c r="E103" s="212"/>
      <c r="F103" s="224">
        <v>72935</v>
      </c>
      <c r="G103" s="224">
        <v>37025179</v>
      </c>
      <c r="H103" s="224">
        <v>21745995</v>
      </c>
      <c r="I103" s="224">
        <v>15279184</v>
      </c>
      <c r="J103" s="224">
        <v>248974</v>
      </c>
      <c r="K103" s="224">
        <v>61767</v>
      </c>
      <c r="L103" s="213">
        <v>655906</v>
      </c>
      <c r="M103" s="213">
        <v>18205000</v>
      </c>
      <c r="N103" s="213">
        <v>9926190</v>
      </c>
      <c r="O103" s="213">
        <v>351854</v>
      </c>
    </row>
    <row r="104" spans="2:16" s="9" customFormat="1" ht="15" customHeight="1" x14ac:dyDescent="0.25">
      <c r="B104" s="271" t="s">
        <v>643</v>
      </c>
      <c r="C104" s="271" t="str">
        <f t="shared" si="5"/>
        <v>2022OS</v>
      </c>
      <c r="D104" s="212">
        <v>2022</v>
      </c>
      <c r="E104" s="212"/>
      <c r="F104" s="224">
        <v>50998</v>
      </c>
      <c r="G104" s="224">
        <v>31849766</v>
      </c>
      <c r="H104" s="224">
        <v>20307994</v>
      </c>
      <c r="I104" s="224">
        <v>11541771</v>
      </c>
      <c r="J104" s="224">
        <v>122347</v>
      </c>
      <c r="K104" s="224">
        <v>34173</v>
      </c>
      <c r="L104" s="213">
        <v>620365</v>
      </c>
      <c r="M104" s="213">
        <v>16926736</v>
      </c>
      <c r="N104" s="213">
        <v>8166151</v>
      </c>
      <c r="O104" s="213">
        <v>199209</v>
      </c>
    </row>
    <row r="105" spans="2:16" s="9" customFormat="1" ht="15" customHeight="1" x14ac:dyDescent="0.25">
      <c r="B105" s="271" t="s">
        <v>643</v>
      </c>
      <c r="C105" s="271" t="str">
        <f t="shared" si="5"/>
        <v>2021OS</v>
      </c>
      <c r="D105" s="131">
        <v>2021</v>
      </c>
      <c r="E105" s="131"/>
      <c r="F105" s="224">
        <v>29878</v>
      </c>
      <c r="G105" s="224">
        <v>21644568</v>
      </c>
      <c r="H105" s="224">
        <v>14627892</v>
      </c>
      <c r="I105" s="224">
        <v>7016676</v>
      </c>
      <c r="J105" s="224">
        <v>65493</v>
      </c>
      <c r="K105" s="224">
        <v>28653</v>
      </c>
      <c r="L105" s="213">
        <v>613420</v>
      </c>
      <c r="M105" s="213">
        <v>11853833</v>
      </c>
      <c r="N105" s="213">
        <v>5154281</v>
      </c>
      <c r="O105" s="213">
        <v>103630</v>
      </c>
    </row>
    <row r="106" spans="2:16" s="9" customFormat="1" ht="15" customHeight="1" x14ac:dyDescent="0.25">
      <c r="B106" s="271" t="s">
        <v>643</v>
      </c>
      <c r="C106" s="271" t="str">
        <f t="shared" si="5"/>
        <v>2020OS</v>
      </c>
      <c r="D106" s="131">
        <v>2020</v>
      </c>
      <c r="E106" s="131"/>
      <c r="F106" s="136">
        <v>11398</v>
      </c>
      <c r="G106" s="136">
        <v>16776551</v>
      </c>
      <c r="H106" s="136">
        <v>11510440</v>
      </c>
      <c r="I106" s="136">
        <v>5265955</v>
      </c>
      <c r="J106" s="136">
        <v>18279</v>
      </c>
      <c r="K106" s="136">
        <v>23743</v>
      </c>
      <c r="L106" s="132">
        <v>505469</v>
      </c>
      <c r="M106" s="132">
        <v>9191107</v>
      </c>
      <c r="N106" s="132">
        <v>3995269</v>
      </c>
      <c r="O106" s="132">
        <v>61865</v>
      </c>
    </row>
    <row r="107" spans="2:16" s="9" customFormat="1" ht="15" customHeight="1" x14ac:dyDescent="0.25">
      <c r="B107" s="271" t="s">
        <v>643</v>
      </c>
      <c r="C107" s="271" t="str">
        <f t="shared" si="5"/>
        <v>2019OS</v>
      </c>
      <c r="D107" s="131">
        <v>2019</v>
      </c>
      <c r="E107" s="131"/>
      <c r="F107" s="136">
        <v>8338</v>
      </c>
      <c r="G107" s="136">
        <v>17145984</v>
      </c>
      <c r="H107" s="136">
        <v>10941921</v>
      </c>
      <c r="I107" s="136">
        <v>6204062</v>
      </c>
      <c r="J107" s="136">
        <v>43897</v>
      </c>
      <c r="K107" s="136">
        <v>27375</v>
      </c>
      <c r="L107" s="132">
        <v>450103</v>
      </c>
      <c r="M107" s="132">
        <v>9038923</v>
      </c>
      <c r="N107" s="132">
        <v>4442154</v>
      </c>
      <c r="O107" s="132">
        <v>76696</v>
      </c>
    </row>
    <row r="108" spans="2:16" s="9" customFormat="1" ht="15" customHeight="1" x14ac:dyDescent="0.25">
      <c r="B108" s="271" t="s">
        <v>643</v>
      </c>
      <c r="C108" s="271" t="str">
        <f t="shared" si="5"/>
        <v>2018OS</v>
      </c>
      <c r="D108" s="131">
        <v>2018</v>
      </c>
      <c r="E108" s="131"/>
      <c r="F108" s="136">
        <v>8316</v>
      </c>
      <c r="G108" s="136">
        <v>16310340</v>
      </c>
      <c r="H108" s="136">
        <v>10754707</v>
      </c>
      <c r="I108" s="136">
        <v>5555633</v>
      </c>
      <c r="J108" s="136">
        <v>-15343</v>
      </c>
      <c r="K108" s="136">
        <v>22439</v>
      </c>
      <c r="L108" s="132">
        <v>427234</v>
      </c>
      <c r="M108" s="132">
        <v>8735245</v>
      </c>
      <c r="N108" s="132">
        <v>4087178</v>
      </c>
      <c r="O108" s="132">
        <v>79446</v>
      </c>
    </row>
    <row r="109" spans="2:16" s="9" customFormat="1" ht="15" customHeight="1" x14ac:dyDescent="0.25">
      <c r="B109" s="271" t="s">
        <v>643</v>
      </c>
      <c r="C109" s="271" t="str">
        <f t="shared" si="5"/>
        <v>2017OS</v>
      </c>
      <c r="D109" s="131">
        <v>2017</v>
      </c>
      <c r="E109" s="131"/>
      <c r="F109" s="136">
        <v>8428</v>
      </c>
      <c r="G109" s="136">
        <v>15502537</v>
      </c>
      <c r="H109" s="136">
        <v>10356626</v>
      </c>
      <c r="I109" s="136">
        <v>5145910</v>
      </c>
      <c r="J109" s="136">
        <v>7460</v>
      </c>
      <c r="K109" s="136">
        <v>18722</v>
      </c>
      <c r="L109" s="132">
        <v>415321</v>
      </c>
      <c r="M109" s="132">
        <v>8414585</v>
      </c>
      <c r="N109" s="132">
        <v>3830771</v>
      </c>
      <c r="O109" s="132">
        <v>73365</v>
      </c>
    </row>
    <row r="110" spans="2:16" s="9" customFormat="1" ht="15" customHeight="1" x14ac:dyDescent="0.25">
      <c r="B110" s="271" t="s">
        <v>643</v>
      </c>
      <c r="C110" s="271" t="str">
        <f t="shared" si="5"/>
        <v>2016OS</v>
      </c>
      <c r="D110" s="131">
        <v>2016</v>
      </c>
      <c r="E110" s="131"/>
      <c r="F110" s="136">
        <v>8584</v>
      </c>
      <c r="G110" s="136">
        <v>14710742</v>
      </c>
      <c r="H110" s="136">
        <v>9835631</v>
      </c>
      <c r="I110" s="136">
        <v>4875111</v>
      </c>
      <c r="J110" s="132">
        <v>-8069</v>
      </c>
      <c r="K110" s="132">
        <v>17542</v>
      </c>
      <c r="L110" s="132">
        <v>397743</v>
      </c>
      <c r="M110" s="132">
        <v>7701830</v>
      </c>
      <c r="N110" s="132">
        <v>3708767</v>
      </c>
      <c r="O110" s="132">
        <v>89484</v>
      </c>
      <c r="P110" s="5"/>
    </row>
    <row r="111" spans="2:16" s="9" customFormat="1" ht="15" customHeight="1" x14ac:dyDescent="0.25">
      <c r="B111" s="271" t="s">
        <v>643</v>
      </c>
      <c r="C111" s="271" t="str">
        <f t="shared" si="5"/>
        <v>2015OS</v>
      </c>
      <c r="D111" s="131">
        <v>2015</v>
      </c>
      <c r="E111" s="131"/>
      <c r="F111" s="136">
        <v>8778</v>
      </c>
      <c r="G111" s="136">
        <v>14670790</v>
      </c>
      <c r="H111" s="136">
        <v>9700667</v>
      </c>
      <c r="I111" s="136">
        <v>4970123</v>
      </c>
      <c r="J111" s="136">
        <v>3274</v>
      </c>
      <c r="K111" s="132">
        <v>19619</v>
      </c>
      <c r="L111" s="132">
        <v>430964</v>
      </c>
      <c r="M111" s="132">
        <v>7733892</v>
      </c>
      <c r="N111" s="132">
        <v>3764636</v>
      </c>
      <c r="O111" s="132">
        <v>99398</v>
      </c>
      <c r="P111" s="5"/>
    </row>
    <row r="112" spans="2:16" s="9" customFormat="1" ht="15" customHeight="1" x14ac:dyDescent="0.25">
      <c r="B112" s="271" t="s">
        <v>643</v>
      </c>
      <c r="C112" s="271" t="str">
        <f t="shared" si="5"/>
        <v>2014OS</v>
      </c>
      <c r="D112" s="131">
        <v>2014</v>
      </c>
      <c r="E112" s="131"/>
      <c r="F112" s="136">
        <v>8984</v>
      </c>
      <c r="G112" s="136">
        <v>14337407</v>
      </c>
      <c r="H112" s="136">
        <v>9432277</v>
      </c>
      <c r="I112" s="136">
        <v>4905130</v>
      </c>
      <c r="J112" s="136">
        <v>-13509</v>
      </c>
      <c r="K112" s="132">
        <v>20954</v>
      </c>
      <c r="L112" s="132">
        <v>463401</v>
      </c>
      <c r="M112" s="132">
        <v>7474056</v>
      </c>
      <c r="N112" s="132">
        <v>3692540</v>
      </c>
      <c r="O112" s="132">
        <v>101578</v>
      </c>
      <c r="P112" s="5"/>
    </row>
    <row r="113" spans="2:16" s="9" customFormat="1" ht="15" customHeight="1" x14ac:dyDescent="0.25">
      <c r="B113" s="271" t="s">
        <v>643</v>
      </c>
      <c r="C113" s="271" t="str">
        <f t="shared" si="5"/>
        <v>2013OS</v>
      </c>
      <c r="D113" s="131">
        <v>2013</v>
      </c>
      <c r="E113" s="131"/>
      <c r="F113" s="136">
        <v>8986</v>
      </c>
      <c r="G113" s="136">
        <v>14070408</v>
      </c>
      <c r="H113" s="136">
        <v>9029721</v>
      </c>
      <c r="I113" s="136">
        <v>5040687</v>
      </c>
      <c r="J113" s="136">
        <v>7865</v>
      </c>
      <c r="K113" s="132">
        <v>19541</v>
      </c>
      <c r="L113" s="132">
        <v>464272</v>
      </c>
      <c r="M113" s="132">
        <v>7291100</v>
      </c>
      <c r="N113" s="132">
        <v>3851767</v>
      </c>
      <c r="O113" s="132">
        <v>134286</v>
      </c>
      <c r="P113" s="5"/>
    </row>
    <row r="114" spans="2:16" s="9" customFormat="1" ht="15" customHeight="1" x14ac:dyDescent="0.25">
      <c r="B114" s="271" t="s">
        <v>643</v>
      </c>
      <c r="C114" s="271" t="str">
        <f t="shared" si="5"/>
        <v>2012OS</v>
      </c>
      <c r="D114" s="131">
        <v>2012</v>
      </c>
      <c r="E114" s="131"/>
      <c r="F114" s="136">
        <v>9168</v>
      </c>
      <c r="G114" s="136">
        <v>14964776</v>
      </c>
      <c r="H114" s="136">
        <v>9088826</v>
      </c>
      <c r="I114" s="136">
        <v>5875950</v>
      </c>
      <c r="J114" s="136">
        <v>-76357</v>
      </c>
      <c r="K114" s="132">
        <v>21113</v>
      </c>
      <c r="L114" s="132">
        <v>442894</v>
      </c>
      <c r="M114" s="132">
        <v>7252968</v>
      </c>
      <c r="N114" s="132">
        <v>4647539</v>
      </c>
      <c r="O114" s="132">
        <v>149146</v>
      </c>
      <c r="P114" s="5"/>
    </row>
    <row r="115" spans="2:16" s="5" customFormat="1" ht="15" customHeight="1" x14ac:dyDescent="0.25">
      <c r="B115" s="271" t="s">
        <v>643</v>
      </c>
      <c r="C115" s="271" t="str">
        <f t="shared" si="5"/>
        <v>2011OS</v>
      </c>
      <c r="D115" s="131">
        <v>2011</v>
      </c>
      <c r="E115" s="131"/>
      <c r="F115" s="136">
        <v>9882</v>
      </c>
      <c r="G115" s="136">
        <v>15951087</v>
      </c>
      <c r="H115" s="136">
        <v>8900867</v>
      </c>
      <c r="I115" s="136">
        <v>7050220</v>
      </c>
      <c r="J115" s="136">
        <v>-77192</v>
      </c>
      <c r="K115" s="132">
        <v>23376</v>
      </c>
      <c r="L115" s="132">
        <v>512783</v>
      </c>
      <c r="M115" s="132">
        <v>6996343</v>
      </c>
      <c r="N115" s="132">
        <v>5898374</v>
      </c>
      <c r="O115" s="132">
        <v>164300</v>
      </c>
    </row>
    <row r="116" spans="2:16" s="5" customFormat="1" ht="15" customHeight="1" x14ac:dyDescent="0.25">
      <c r="B116" s="271" t="s">
        <v>643</v>
      </c>
      <c r="C116" s="271" t="str">
        <f t="shared" si="5"/>
        <v>2010OS</v>
      </c>
      <c r="D116" s="131">
        <v>2010</v>
      </c>
      <c r="E116" s="131"/>
      <c r="F116" s="136">
        <v>10403</v>
      </c>
      <c r="G116" s="136">
        <v>15734177</v>
      </c>
      <c r="H116" s="136">
        <v>8676030</v>
      </c>
      <c r="I116" s="136">
        <v>7058147</v>
      </c>
      <c r="J116" s="136">
        <v>-107618</v>
      </c>
      <c r="K116" s="132">
        <v>28402</v>
      </c>
      <c r="L116" s="132">
        <v>568813</v>
      </c>
      <c r="M116" s="132">
        <v>6508666</v>
      </c>
      <c r="N116" s="132">
        <v>6065022</v>
      </c>
      <c r="O116" s="132">
        <v>163332</v>
      </c>
    </row>
    <row r="117" spans="2:16" s="5" customFormat="1" ht="15" customHeight="1" x14ac:dyDescent="0.25">
      <c r="B117" s="271" t="s">
        <v>643</v>
      </c>
      <c r="C117" s="271" t="str">
        <f t="shared" si="5"/>
        <v>2009OS</v>
      </c>
      <c r="D117" s="131">
        <v>2009</v>
      </c>
      <c r="E117" s="131"/>
      <c r="F117" s="136">
        <v>11027</v>
      </c>
      <c r="G117" s="136">
        <v>15264368</v>
      </c>
      <c r="H117" s="136">
        <v>8735279</v>
      </c>
      <c r="I117" s="136">
        <v>6529089</v>
      </c>
      <c r="J117" s="136">
        <v>-65451</v>
      </c>
      <c r="K117" s="132">
        <v>32890</v>
      </c>
      <c r="L117" s="132">
        <v>536951</v>
      </c>
      <c r="M117" s="132">
        <v>6614285</v>
      </c>
      <c r="N117" s="132">
        <v>5746300</v>
      </c>
      <c r="O117" s="132" t="s">
        <v>66</v>
      </c>
    </row>
    <row r="118" spans="2:16" s="5" customFormat="1" ht="15" customHeight="1" x14ac:dyDescent="0.25">
      <c r="B118" s="271" t="s">
        <v>643</v>
      </c>
      <c r="C118" s="271" t="str">
        <f t="shared" si="5"/>
        <v>2008OS</v>
      </c>
      <c r="D118" s="131">
        <v>2008</v>
      </c>
      <c r="E118" s="131"/>
      <c r="F118" s="136">
        <v>11352</v>
      </c>
      <c r="G118" s="136">
        <v>16085927</v>
      </c>
      <c r="H118" s="136">
        <v>9280537</v>
      </c>
      <c r="I118" s="136">
        <v>6805390</v>
      </c>
      <c r="J118" s="136">
        <v>-49523</v>
      </c>
      <c r="K118" s="132">
        <v>34133</v>
      </c>
      <c r="L118" s="132">
        <v>476749</v>
      </c>
      <c r="M118" s="132">
        <v>7800432</v>
      </c>
      <c r="N118" s="132">
        <v>5037286</v>
      </c>
      <c r="O118" s="132" t="s">
        <v>66</v>
      </c>
    </row>
    <row r="119" spans="2:16" s="5" customFormat="1" ht="15" customHeight="1" x14ac:dyDescent="0.25">
      <c r="B119" s="271"/>
      <c r="C119" s="271"/>
      <c r="D119" s="243" t="s">
        <v>11</v>
      </c>
      <c r="E119" s="126"/>
      <c r="F119" s="127"/>
      <c r="G119" s="127"/>
      <c r="H119" s="127"/>
      <c r="I119" s="127"/>
      <c r="J119" s="127"/>
      <c r="K119" s="128"/>
      <c r="L119" s="128"/>
      <c r="M119" s="128"/>
      <c r="N119" s="128"/>
      <c r="O119" s="128"/>
      <c r="P119"/>
    </row>
    <row r="120" spans="2:16" s="9" customFormat="1" ht="15" customHeight="1" x14ac:dyDescent="0.25">
      <c r="B120" s="271"/>
      <c r="C120" s="271"/>
      <c r="D120" s="215" t="s">
        <v>12</v>
      </c>
      <c r="E120" s="215"/>
      <c r="F120" s="216"/>
      <c r="G120" s="216"/>
      <c r="H120" s="216"/>
      <c r="I120" s="216"/>
      <c r="J120" s="216"/>
      <c r="K120" s="217"/>
      <c r="L120" s="217"/>
      <c r="M120" s="217"/>
      <c r="N120" s="217"/>
      <c r="O120" s="217"/>
    </row>
    <row r="121" spans="2:16" s="9" customFormat="1" ht="15" customHeight="1" x14ac:dyDescent="0.25">
      <c r="B121" s="271" t="s">
        <v>12</v>
      </c>
      <c r="C121" s="271" t="str">
        <f t="shared" ref="C121:C184" si="7">D121&amp;B121</f>
        <v>2023PME</v>
      </c>
      <c r="D121" s="212">
        <v>2023</v>
      </c>
      <c r="E121" s="212"/>
      <c r="F121" s="224">
        <v>1508724</v>
      </c>
      <c r="G121" s="224">
        <v>319169256</v>
      </c>
      <c r="H121" s="224">
        <v>191874706</v>
      </c>
      <c r="I121" s="224">
        <v>127294551</v>
      </c>
      <c r="J121" s="224">
        <v>2086778</v>
      </c>
      <c r="K121" s="224">
        <v>458666</v>
      </c>
      <c r="L121" s="213">
        <v>2387583</v>
      </c>
      <c r="M121" s="213">
        <v>147717995</v>
      </c>
      <c r="N121" s="213">
        <v>82981161</v>
      </c>
      <c r="O121" s="213">
        <v>6607846</v>
      </c>
    </row>
    <row r="122" spans="2:16" s="9" customFormat="1" ht="15" customHeight="1" x14ac:dyDescent="0.25">
      <c r="B122" s="271" t="s">
        <v>12</v>
      </c>
      <c r="C122" s="271" t="str">
        <f t="shared" si="7"/>
        <v>2022PME</v>
      </c>
      <c r="D122" s="212">
        <v>2022</v>
      </c>
      <c r="E122" s="212"/>
      <c r="F122" s="224">
        <v>1435818</v>
      </c>
      <c r="G122" s="224">
        <v>304797125</v>
      </c>
      <c r="H122" s="224">
        <v>188265053</v>
      </c>
      <c r="I122" s="224">
        <v>116532072</v>
      </c>
      <c r="J122" s="224">
        <v>1790845</v>
      </c>
      <c r="K122" s="224">
        <v>386464</v>
      </c>
      <c r="L122" s="213">
        <v>2848974</v>
      </c>
      <c r="M122" s="213">
        <v>146145072</v>
      </c>
      <c r="N122" s="213">
        <v>78794859</v>
      </c>
      <c r="O122" s="213">
        <v>4445622</v>
      </c>
    </row>
    <row r="123" spans="2:16" s="9" customFormat="1" ht="15" customHeight="1" x14ac:dyDescent="0.25">
      <c r="B123" s="271" t="s">
        <v>12</v>
      </c>
      <c r="C123" s="271" t="str">
        <f t="shared" si="7"/>
        <v>2021PME</v>
      </c>
      <c r="D123" s="131">
        <v>2021</v>
      </c>
      <c r="E123" s="131"/>
      <c r="F123" s="136">
        <v>1340801</v>
      </c>
      <c r="G123" s="136">
        <v>259055815</v>
      </c>
      <c r="H123" s="136">
        <v>165345435</v>
      </c>
      <c r="I123" s="136">
        <v>93710380</v>
      </c>
      <c r="J123" s="136">
        <v>1591436</v>
      </c>
      <c r="K123" s="136">
        <v>321300</v>
      </c>
      <c r="L123" s="132">
        <v>4001661</v>
      </c>
      <c r="M123" s="132">
        <v>126721088</v>
      </c>
      <c r="N123" s="132">
        <v>65469494</v>
      </c>
      <c r="O123" s="132">
        <v>4182468</v>
      </c>
    </row>
    <row r="124" spans="2:16" s="9" customFormat="1" ht="15" customHeight="1" x14ac:dyDescent="0.25">
      <c r="B124" s="271" t="s">
        <v>12</v>
      </c>
      <c r="C124" s="271" t="str">
        <f t="shared" si="7"/>
        <v>2020PME</v>
      </c>
      <c r="D124" s="131">
        <v>2020</v>
      </c>
      <c r="E124" s="131"/>
      <c r="F124" s="136">
        <v>1299750</v>
      </c>
      <c r="G124" s="136">
        <v>226732174</v>
      </c>
      <c r="H124" s="136">
        <v>146718024</v>
      </c>
      <c r="I124" s="136">
        <v>80013995</v>
      </c>
      <c r="J124" s="136">
        <v>957192</v>
      </c>
      <c r="K124" s="136">
        <v>313237</v>
      </c>
      <c r="L124" s="132">
        <v>3005192</v>
      </c>
      <c r="M124" s="132">
        <v>110689947</v>
      </c>
      <c r="N124" s="132">
        <v>57462837</v>
      </c>
      <c r="O124" s="132">
        <v>4313160</v>
      </c>
    </row>
    <row r="125" spans="2:16" s="9" customFormat="1" ht="15" customHeight="1" x14ac:dyDescent="0.25">
      <c r="B125" s="271" t="s">
        <v>12</v>
      </c>
      <c r="C125" s="271" t="str">
        <f t="shared" si="7"/>
        <v>2019PME</v>
      </c>
      <c r="D125" s="131">
        <v>2019</v>
      </c>
      <c r="E125" s="131"/>
      <c r="F125" s="136">
        <v>1317039</v>
      </c>
      <c r="G125" s="136">
        <v>244946787</v>
      </c>
      <c r="H125" s="136">
        <v>153787883</v>
      </c>
      <c r="I125" s="136">
        <v>91158904</v>
      </c>
      <c r="J125" s="136">
        <v>1030105</v>
      </c>
      <c r="K125" s="136">
        <v>300911</v>
      </c>
      <c r="L125" s="132">
        <v>1574972</v>
      </c>
      <c r="M125" s="132">
        <v>117256680</v>
      </c>
      <c r="N125" s="132">
        <v>63256529</v>
      </c>
      <c r="O125" s="132">
        <v>4420274</v>
      </c>
    </row>
    <row r="126" spans="2:16" s="9" customFormat="1" ht="15" customHeight="1" x14ac:dyDescent="0.25">
      <c r="B126" s="271" t="s">
        <v>12</v>
      </c>
      <c r="C126" s="271" t="str">
        <f t="shared" si="7"/>
        <v>2018PME</v>
      </c>
      <c r="D126" s="131">
        <v>2018</v>
      </c>
      <c r="E126" s="131"/>
      <c r="F126" s="136">
        <v>1276965</v>
      </c>
      <c r="G126" s="136">
        <v>235196814</v>
      </c>
      <c r="H126" s="136">
        <v>150708787</v>
      </c>
      <c r="I126" s="136">
        <v>84488027</v>
      </c>
      <c r="J126" s="136">
        <v>541196</v>
      </c>
      <c r="K126" s="136">
        <v>270290</v>
      </c>
      <c r="L126" s="132">
        <v>1526720</v>
      </c>
      <c r="M126" s="132">
        <v>115265011</v>
      </c>
      <c r="N126" s="132">
        <v>59460549</v>
      </c>
      <c r="O126" s="132">
        <v>4688641</v>
      </c>
    </row>
    <row r="127" spans="2:16" s="9" customFormat="1" ht="15" customHeight="1" x14ac:dyDescent="0.25">
      <c r="B127" s="271" t="s">
        <v>12</v>
      </c>
      <c r="C127" s="271" t="str">
        <f t="shared" si="7"/>
        <v>2017PME</v>
      </c>
      <c r="D127" s="131">
        <v>2017</v>
      </c>
      <c r="E127" s="131"/>
      <c r="F127" s="136">
        <v>1241549</v>
      </c>
      <c r="G127" s="136">
        <v>222206508</v>
      </c>
      <c r="H127" s="136">
        <v>143805104</v>
      </c>
      <c r="I127" s="136">
        <v>78401404</v>
      </c>
      <c r="J127" s="136">
        <v>99051</v>
      </c>
      <c r="K127" s="136">
        <v>260887</v>
      </c>
      <c r="L127" s="132">
        <v>1509571</v>
      </c>
      <c r="M127" s="132">
        <v>109610534</v>
      </c>
      <c r="N127" s="132">
        <v>55658750</v>
      </c>
      <c r="O127" s="132">
        <v>4827732</v>
      </c>
    </row>
    <row r="128" spans="2:16" s="9" customFormat="1" ht="15" customHeight="1" x14ac:dyDescent="0.25">
      <c r="B128" s="271" t="s">
        <v>12</v>
      </c>
      <c r="C128" s="271" t="str">
        <f t="shared" si="7"/>
        <v>2016PME</v>
      </c>
      <c r="D128" s="131">
        <v>2016</v>
      </c>
      <c r="E128" s="131"/>
      <c r="F128" s="136">
        <v>1195064</v>
      </c>
      <c r="G128" s="136">
        <v>206816850</v>
      </c>
      <c r="H128" s="136">
        <v>135785535</v>
      </c>
      <c r="I128" s="136">
        <v>71031315</v>
      </c>
      <c r="J128" s="132">
        <v>-536534</v>
      </c>
      <c r="K128" s="132">
        <v>262855</v>
      </c>
      <c r="L128" s="132">
        <v>1533468</v>
      </c>
      <c r="M128" s="132">
        <v>102691294</v>
      </c>
      <c r="N128" s="132">
        <v>51519561</v>
      </c>
      <c r="O128" s="132">
        <v>5393832</v>
      </c>
    </row>
    <row r="129" spans="2:16" s="9" customFormat="1" ht="15" customHeight="1" x14ac:dyDescent="0.25">
      <c r="B129" s="271" t="s">
        <v>12</v>
      </c>
      <c r="C129" s="271" t="str">
        <f t="shared" si="7"/>
        <v>2015PME</v>
      </c>
      <c r="D129" s="131">
        <v>2015</v>
      </c>
      <c r="E129" s="131"/>
      <c r="F129" s="136">
        <v>1162069</v>
      </c>
      <c r="G129" s="136">
        <v>198698404</v>
      </c>
      <c r="H129" s="136">
        <v>131630631</v>
      </c>
      <c r="I129" s="136">
        <v>67067772</v>
      </c>
      <c r="J129" s="136">
        <v>-737199</v>
      </c>
      <c r="K129" s="132">
        <v>315966</v>
      </c>
      <c r="L129" s="132">
        <v>1487095</v>
      </c>
      <c r="M129" s="132">
        <v>99996741</v>
      </c>
      <c r="N129" s="132">
        <v>49405787</v>
      </c>
      <c r="O129" s="132">
        <v>5768267</v>
      </c>
    </row>
    <row r="130" spans="2:16" s="5" customFormat="1" ht="15" customHeight="1" x14ac:dyDescent="0.25">
      <c r="B130" s="271" t="s">
        <v>12</v>
      </c>
      <c r="C130" s="271" t="str">
        <f t="shared" si="7"/>
        <v>2014PME</v>
      </c>
      <c r="D130" s="131">
        <v>2014</v>
      </c>
      <c r="E130" s="131"/>
      <c r="F130" s="136">
        <v>1127285</v>
      </c>
      <c r="G130" s="136">
        <v>191644404</v>
      </c>
      <c r="H130" s="136">
        <v>127867544</v>
      </c>
      <c r="I130" s="136">
        <v>63776860</v>
      </c>
      <c r="J130" s="136">
        <v>-1087096</v>
      </c>
      <c r="K130" s="132">
        <v>242070</v>
      </c>
      <c r="L130" s="132">
        <v>1569142</v>
      </c>
      <c r="M130" s="132">
        <v>97373492</v>
      </c>
      <c r="N130" s="132">
        <v>47605654</v>
      </c>
      <c r="O130" s="132">
        <v>6153580</v>
      </c>
      <c r="P130" s="9"/>
    </row>
    <row r="131" spans="2:16" s="5" customFormat="1" ht="15" customHeight="1" x14ac:dyDescent="0.25">
      <c r="B131" s="271" t="s">
        <v>12</v>
      </c>
      <c r="C131" s="271" t="str">
        <f t="shared" si="7"/>
        <v>2013PME</v>
      </c>
      <c r="D131" s="131">
        <v>2013</v>
      </c>
      <c r="E131" s="131"/>
      <c r="F131" s="136">
        <v>1097452</v>
      </c>
      <c r="G131" s="136">
        <v>186992813</v>
      </c>
      <c r="H131" s="136">
        <v>124933309</v>
      </c>
      <c r="I131" s="136">
        <v>62059503</v>
      </c>
      <c r="J131" s="136">
        <v>-1189393</v>
      </c>
      <c r="K131" s="132">
        <v>284933</v>
      </c>
      <c r="L131" s="132">
        <v>1428450</v>
      </c>
      <c r="M131" s="132">
        <v>95906044</v>
      </c>
      <c r="N131" s="132">
        <v>46327057</v>
      </c>
      <c r="O131" s="132">
        <v>6374811</v>
      </c>
      <c r="P131" s="9"/>
    </row>
    <row r="132" spans="2:16" s="5" customFormat="1" ht="15" customHeight="1" x14ac:dyDescent="0.25">
      <c r="B132" s="271" t="s">
        <v>12</v>
      </c>
      <c r="C132" s="271" t="str">
        <f t="shared" si="7"/>
        <v>2012PME</v>
      </c>
      <c r="D132" s="131">
        <v>2012</v>
      </c>
      <c r="E132" s="131"/>
      <c r="F132" s="136">
        <v>1064216</v>
      </c>
      <c r="G132" s="136">
        <v>188439331</v>
      </c>
      <c r="H132" s="136">
        <v>125824454</v>
      </c>
      <c r="I132" s="136">
        <v>62614877</v>
      </c>
      <c r="J132" s="136">
        <v>-888996</v>
      </c>
      <c r="K132" s="132">
        <v>457334</v>
      </c>
      <c r="L132" s="132">
        <v>1350163</v>
      </c>
      <c r="M132" s="132">
        <v>97105103</v>
      </c>
      <c r="N132" s="132">
        <v>47521144</v>
      </c>
      <c r="O132" s="132">
        <v>7060469</v>
      </c>
    </row>
    <row r="133" spans="2:16" s="5" customFormat="1" ht="15" customHeight="1" x14ac:dyDescent="0.25">
      <c r="B133" s="271" t="s">
        <v>12</v>
      </c>
      <c r="C133" s="271" t="str">
        <f t="shared" si="7"/>
        <v>2011PME</v>
      </c>
      <c r="D133" s="131">
        <v>2011</v>
      </c>
      <c r="E133" s="131"/>
      <c r="F133" s="136">
        <v>1112521</v>
      </c>
      <c r="G133" s="136">
        <v>204622306</v>
      </c>
      <c r="H133" s="136">
        <v>134679907</v>
      </c>
      <c r="I133" s="136">
        <v>69942399</v>
      </c>
      <c r="J133" s="136">
        <v>-642507</v>
      </c>
      <c r="K133" s="132">
        <v>675029</v>
      </c>
      <c r="L133" s="132">
        <v>1460972</v>
      </c>
      <c r="M133" s="132">
        <v>103889977</v>
      </c>
      <c r="N133" s="132">
        <v>52919813</v>
      </c>
      <c r="O133" s="132">
        <v>6773818</v>
      </c>
    </row>
    <row r="134" spans="2:16" s="5" customFormat="1" ht="15" customHeight="1" x14ac:dyDescent="0.25">
      <c r="B134" s="271" t="s">
        <v>12</v>
      </c>
      <c r="C134" s="271" t="str">
        <f t="shared" si="7"/>
        <v>2010PME</v>
      </c>
      <c r="D134" s="131">
        <v>2010</v>
      </c>
      <c r="E134" s="131"/>
      <c r="F134" s="136">
        <v>1144362</v>
      </c>
      <c r="G134" s="136">
        <v>216185990</v>
      </c>
      <c r="H134" s="136">
        <v>142299237</v>
      </c>
      <c r="I134" s="136">
        <v>73886753</v>
      </c>
      <c r="J134" s="136">
        <v>-1717699</v>
      </c>
      <c r="K134" s="132">
        <v>578372</v>
      </c>
      <c r="L134" s="132">
        <v>1552312</v>
      </c>
      <c r="M134" s="132">
        <v>107996062</v>
      </c>
      <c r="N134" s="132">
        <v>55162886</v>
      </c>
      <c r="O134" s="132">
        <v>5822759</v>
      </c>
    </row>
    <row r="135" spans="2:16" s="9" customFormat="1" ht="15" customHeight="1" x14ac:dyDescent="0.25">
      <c r="B135" s="271" t="s">
        <v>12</v>
      </c>
      <c r="C135" s="271" t="str">
        <f t="shared" si="7"/>
        <v>2009PME</v>
      </c>
      <c r="D135" s="131">
        <v>2009</v>
      </c>
      <c r="E135" s="131"/>
      <c r="F135" s="136">
        <v>1198827</v>
      </c>
      <c r="G135" s="136">
        <v>212702862</v>
      </c>
      <c r="H135" s="136">
        <v>138957797</v>
      </c>
      <c r="I135" s="136">
        <v>73745065</v>
      </c>
      <c r="J135" s="136">
        <v>-888643</v>
      </c>
      <c r="K135" s="132">
        <v>709787</v>
      </c>
      <c r="L135" s="132">
        <v>1472848</v>
      </c>
      <c r="M135" s="132">
        <v>104758965</v>
      </c>
      <c r="N135" s="132">
        <v>54499514</v>
      </c>
      <c r="O135" s="132" t="s">
        <v>66</v>
      </c>
      <c r="P135" s="5"/>
    </row>
    <row r="136" spans="2:16" s="9" customFormat="1" ht="15" customHeight="1" x14ac:dyDescent="0.25">
      <c r="B136" s="271" t="s">
        <v>12</v>
      </c>
      <c r="C136" s="271" t="str">
        <f t="shared" si="7"/>
        <v>2008PME</v>
      </c>
      <c r="D136" s="131">
        <v>2008</v>
      </c>
      <c r="E136" s="131"/>
      <c r="F136" s="136">
        <v>1234920</v>
      </c>
      <c r="G136" s="136">
        <v>228824520</v>
      </c>
      <c r="H136" s="136">
        <v>151852156</v>
      </c>
      <c r="I136" s="136">
        <v>76972365</v>
      </c>
      <c r="J136" s="136">
        <v>2097130</v>
      </c>
      <c r="K136" s="132">
        <v>570327</v>
      </c>
      <c r="L136" s="132">
        <v>1314713</v>
      </c>
      <c r="M136" s="132">
        <v>116934997</v>
      </c>
      <c r="N136" s="132">
        <v>58794583</v>
      </c>
      <c r="O136" s="132" t="s">
        <v>66</v>
      </c>
      <c r="P136" s="5"/>
    </row>
    <row r="137" spans="2:16" s="9" customFormat="1" ht="15" customHeight="1" x14ac:dyDescent="0.25">
      <c r="B137" s="271"/>
      <c r="C137" s="271"/>
      <c r="D137" s="218" t="s">
        <v>36</v>
      </c>
      <c r="E137" s="218"/>
      <c r="F137" s="219"/>
      <c r="G137" s="219"/>
      <c r="H137" s="219"/>
      <c r="I137" s="219"/>
      <c r="J137" s="219"/>
      <c r="K137" s="226"/>
      <c r="L137" s="226"/>
      <c r="M137" s="226"/>
      <c r="N137" s="226"/>
      <c r="O137" s="226"/>
    </row>
    <row r="138" spans="2:16" s="9" customFormat="1" ht="15" customHeight="1" x14ac:dyDescent="0.25">
      <c r="B138" s="271" t="s">
        <v>644</v>
      </c>
      <c r="C138" s="271" t="str">
        <f t="shared" ref="C138" si="8">D138&amp;B138</f>
        <v>2023MI</v>
      </c>
      <c r="D138" s="212">
        <v>2023</v>
      </c>
      <c r="E138" s="212"/>
      <c r="F138" s="224">
        <v>1450548</v>
      </c>
      <c r="G138" s="224">
        <v>98298691</v>
      </c>
      <c r="H138" s="224">
        <v>50764169</v>
      </c>
      <c r="I138" s="224">
        <v>47534523</v>
      </c>
      <c r="J138" s="224">
        <v>2089046</v>
      </c>
      <c r="K138" s="224">
        <v>140533</v>
      </c>
      <c r="L138" s="213">
        <v>1102050</v>
      </c>
      <c r="M138" s="213">
        <v>41312401</v>
      </c>
      <c r="N138" s="213">
        <v>28106411</v>
      </c>
      <c r="O138" s="213">
        <v>2420171</v>
      </c>
    </row>
    <row r="139" spans="2:16" s="9" customFormat="1" ht="15" customHeight="1" x14ac:dyDescent="0.25">
      <c r="B139" s="271" t="s">
        <v>644</v>
      </c>
      <c r="C139" s="271" t="str">
        <f t="shared" si="7"/>
        <v>2022MI</v>
      </c>
      <c r="D139" s="212">
        <v>2022</v>
      </c>
      <c r="E139" s="212"/>
      <c r="F139" s="224">
        <v>1380398</v>
      </c>
      <c r="G139" s="224">
        <v>94213980</v>
      </c>
      <c r="H139" s="224">
        <v>50168282</v>
      </c>
      <c r="I139" s="224">
        <v>44045699</v>
      </c>
      <c r="J139" s="224">
        <v>1568228</v>
      </c>
      <c r="K139" s="224">
        <v>116644</v>
      </c>
      <c r="L139" s="213">
        <v>1475234</v>
      </c>
      <c r="M139" s="213">
        <v>40847458</v>
      </c>
      <c r="N139" s="213">
        <v>26610495</v>
      </c>
      <c r="O139" s="213">
        <v>1797691</v>
      </c>
    </row>
    <row r="140" spans="2:16" s="9" customFormat="1" ht="15" customHeight="1" x14ac:dyDescent="0.25">
      <c r="B140" s="271" t="s">
        <v>644</v>
      </c>
      <c r="C140" s="271" t="str">
        <f t="shared" si="7"/>
        <v>2021MI</v>
      </c>
      <c r="D140" s="212">
        <v>2021</v>
      </c>
      <c r="E140" s="212"/>
      <c r="F140" s="224">
        <v>1288702</v>
      </c>
      <c r="G140" s="136">
        <v>80927466</v>
      </c>
      <c r="H140" s="224">
        <v>45541301</v>
      </c>
      <c r="I140" s="224">
        <v>35386165</v>
      </c>
      <c r="J140" s="224">
        <v>1406284</v>
      </c>
      <c r="K140" s="224">
        <v>111451</v>
      </c>
      <c r="L140" s="213">
        <v>2069404</v>
      </c>
      <c r="M140" s="213">
        <v>36742407</v>
      </c>
      <c r="N140" s="213">
        <v>22048892</v>
      </c>
      <c r="O140" s="213">
        <v>1620688</v>
      </c>
    </row>
    <row r="141" spans="2:16" s="9" customFormat="1" ht="15" customHeight="1" x14ac:dyDescent="0.25">
      <c r="B141" s="271" t="s">
        <v>644</v>
      </c>
      <c r="C141" s="271" t="str">
        <f t="shared" si="7"/>
        <v>2020MI</v>
      </c>
      <c r="D141" s="131">
        <v>2020</v>
      </c>
      <c r="E141" s="131"/>
      <c r="F141" s="136">
        <v>1249337</v>
      </c>
      <c r="G141" s="136">
        <v>71438157</v>
      </c>
      <c r="H141" s="136">
        <v>41360956</v>
      </c>
      <c r="I141" s="136">
        <v>30077046</v>
      </c>
      <c r="J141" s="136">
        <v>1064655</v>
      </c>
      <c r="K141" s="136">
        <v>101461</v>
      </c>
      <c r="L141" s="132">
        <v>1262651</v>
      </c>
      <c r="M141" s="132">
        <v>32625595</v>
      </c>
      <c r="N141" s="132">
        <v>19235814</v>
      </c>
      <c r="O141" s="132">
        <v>1660706</v>
      </c>
    </row>
    <row r="142" spans="2:16" s="9" customFormat="1" ht="15" customHeight="1" x14ac:dyDescent="0.25">
      <c r="B142" s="271" t="s">
        <v>644</v>
      </c>
      <c r="C142" s="271" t="str">
        <f t="shared" si="7"/>
        <v>2019MI</v>
      </c>
      <c r="D142" s="131">
        <v>2019</v>
      </c>
      <c r="E142" s="131"/>
      <c r="F142" s="136">
        <v>1265671</v>
      </c>
      <c r="G142" s="136">
        <v>77546104</v>
      </c>
      <c r="H142" s="136">
        <v>43062240</v>
      </c>
      <c r="I142" s="136">
        <v>34483863</v>
      </c>
      <c r="J142" s="136">
        <v>966665</v>
      </c>
      <c r="K142" s="136">
        <v>92319</v>
      </c>
      <c r="L142" s="132">
        <v>730380</v>
      </c>
      <c r="M142" s="132">
        <v>34343506</v>
      </c>
      <c r="N142" s="132">
        <v>21150808</v>
      </c>
      <c r="O142" s="132">
        <v>1922527</v>
      </c>
    </row>
    <row r="143" spans="2:16" s="9" customFormat="1" ht="15" customHeight="1" x14ac:dyDescent="0.25">
      <c r="B143" s="271" t="s">
        <v>644</v>
      </c>
      <c r="C143" s="271" t="str">
        <f t="shared" si="7"/>
        <v>2018MI</v>
      </c>
      <c r="D143" s="131">
        <v>2018</v>
      </c>
      <c r="E143" s="131"/>
      <c r="F143" s="136">
        <v>1227831</v>
      </c>
      <c r="G143" s="136">
        <v>73868537</v>
      </c>
      <c r="H143" s="136">
        <v>42071987</v>
      </c>
      <c r="I143" s="136">
        <v>31796550</v>
      </c>
      <c r="J143" s="136">
        <v>599586</v>
      </c>
      <c r="K143" s="136">
        <v>83755</v>
      </c>
      <c r="L143" s="132">
        <v>743720</v>
      </c>
      <c r="M143" s="132">
        <v>33475318</v>
      </c>
      <c r="N143" s="132">
        <v>19495238</v>
      </c>
      <c r="O143" s="132">
        <v>1966551</v>
      </c>
    </row>
    <row r="144" spans="2:16" s="9" customFormat="1" ht="15" customHeight="1" x14ac:dyDescent="0.25">
      <c r="B144" s="271" t="s">
        <v>644</v>
      </c>
      <c r="C144" s="271" t="str">
        <f t="shared" si="7"/>
        <v>2017MI</v>
      </c>
      <c r="D144" s="131">
        <v>2017</v>
      </c>
      <c r="E144" s="131"/>
      <c r="F144" s="136">
        <v>1194761</v>
      </c>
      <c r="G144" s="136">
        <v>70568992</v>
      </c>
      <c r="H144" s="136">
        <v>41022051</v>
      </c>
      <c r="I144" s="136">
        <v>29546941</v>
      </c>
      <c r="J144" s="136">
        <v>131556</v>
      </c>
      <c r="K144" s="136">
        <v>68999</v>
      </c>
      <c r="L144" s="132">
        <v>723435</v>
      </c>
      <c r="M144" s="132">
        <v>32450548</v>
      </c>
      <c r="N144" s="132">
        <v>18123425</v>
      </c>
      <c r="O144" s="132">
        <v>1965809</v>
      </c>
    </row>
    <row r="145" spans="2:16" s="5" customFormat="1" ht="15" customHeight="1" x14ac:dyDescent="0.25">
      <c r="B145" s="271" t="s">
        <v>644</v>
      </c>
      <c r="C145" s="271" t="str">
        <f t="shared" si="7"/>
        <v>2016MI</v>
      </c>
      <c r="D145" s="131">
        <v>2016</v>
      </c>
      <c r="E145" s="131"/>
      <c r="F145" s="136">
        <v>1150336</v>
      </c>
      <c r="G145" s="136">
        <v>65687899</v>
      </c>
      <c r="H145" s="136">
        <v>39153099</v>
      </c>
      <c r="I145" s="136">
        <v>26534800</v>
      </c>
      <c r="J145" s="132">
        <v>-244737</v>
      </c>
      <c r="K145" s="132">
        <v>98970</v>
      </c>
      <c r="L145" s="132">
        <v>775208</v>
      </c>
      <c r="M145" s="132">
        <v>30854987</v>
      </c>
      <c r="N145" s="132">
        <v>16543518</v>
      </c>
      <c r="O145" s="132">
        <v>2231980</v>
      </c>
      <c r="P145" s="9"/>
    </row>
    <row r="146" spans="2:16" s="5" customFormat="1" ht="15" customHeight="1" x14ac:dyDescent="0.25">
      <c r="B146" s="271" t="s">
        <v>644</v>
      </c>
      <c r="C146" s="271" t="str">
        <f t="shared" si="7"/>
        <v>2015MI</v>
      </c>
      <c r="D146" s="131">
        <v>2015</v>
      </c>
      <c r="E146" s="131"/>
      <c r="F146" s="136">
        <v>1118988</v>
      </c>
      <c r="G146" s="136">
        <v>63854537</v>
      </c>
      <c r="H146" s="136">
        <v>38825912</v>
      </c>
      <c r="I146" s="136">
        <v>25028625</v>
      </c>
      <c r="J146" s="136">
        <v>-456871</v>
      </c>
      <c r="K146" s="132">
        <v>151938</v>
      </c>
      <c r="L146" s="132">
        <v>701383</v>
      </c>
      <c r="M146" s="132">
        <v>30565443</v>
      </c>
      <c r="N146" s="132">
        <v>15962365</v>
      </c>
      <c r="O146" s="132">
        <v>2298209</v>
      </c>
      <c r="P146" s="9"/>
    </row>
    <row r="147" spans="2:16" s="5" customFormat="1" ht="15" customHeight="1" x14ac:dyDescent="0.25">
      <c r="B147" s="271" t="s">
        <v>644</v>
      </c>
      <c r="C147" s="271" t="str">
        <f t="shared" si="7"/>
        <v>2014MI</v>
      </c>
      <c r="D147" s="131">
        <v>2014</v>
      </c>
      <c r="E147" s="131"/>
      <c r="F147" s="136">
        <v>1086028</v>
      </c>
      <c r="G147" s="136">
        <v>62013355</v>
      </c>
      <c r="H147" s="136">
        <v>38280183</v>
      </c>
      <c r="I147" s="136">
        <v>23733172</v>
      </c>
      <c r="J147" s="136">
        <v>-571256</v>
      </c>
      <c r="K147" s="132">
        <v>83047</v>
      </c>
      <c r="L147" s="132">
        <v>740014</v>
      </c>
      <c r="M147" s="132">
        <v>30410776</v>
      </c>
      <c r="N147" s="132">
        <v>15393592</v>
      </c>
      <c r="O147" s="132">
        <v>1847395</v>
      </c>
      <c r="P147" s="9"/>
    </row>
    <row r="148" spans="2:16" s="5" customFormat="1" ht="15" customHeight="1" x14ac:dyDescent="0.25">
      <c r="B148" s="271" t="s">
        <v>644</v>
      </c>
      <c r="C148" s="271" t="str">
        <f t="shared" si="7"/>
        <v>2013MI</v>
      </c>
      <c r="D148" s="131">
        <v>2013</v>
      </c>
      <c r="E148" s="131"/>
      <c r="F148" s="136">
        <v>1056700</v>
      </c>
      <c r="G148" s="136">
        <v>60293705</v>
      </c>
      <c r="H148" s="136">
        <v>37665585</v>
      </c>
      <c r="I148" s="136">
        <v>22628120</v>
      </c>
      <c r="J148" s="136">
        <v>-564172</v>
      </c>
      <c r="K148" s="132">
        <v>108374</v>
      </c>
      <c r="L148" s="132">
        <v>647210</v>
      </c>
      <c r="M148" s="132">
        <v>30000916</v>
      </c>
      <c r="N148" s="132">
        <v>14847557</v>
      </c>
      <c r="O148" s="132">
        <v>1966004</v>
      </c>
      <c r="P148" s="9"/>
    </row>
    <row r="149" spans="2:16" s="5" customFormat="1" ht="15" customHeight="1" x14ac:dyDescent="0.25">
      <c r="B149" s="271" t="s">
        <v>644</v>
      </c>
      <c r="C149" s="271" t="str">
        <f t="shared" si="7"/>
        <v>2012MI</v>
      </c>
      <c r="D149" s="131">
        <v>2012</v>
      </c>
      <c r="E149" s="131"/>
      <c r="F149" s="136">
        <v>1021714</v>
      </c>
      <c r="G149" s="136">
        <v>60912944</v>
      </c>
      <c r="H149" s="136">
        <v>38166666</v>
      </c>
      <c r="I149" s="136">
        <v>22746278</v>
      </c>
      <c r="J149" s="136">
        <v>-477121</v>
      </c>
      <c r="K149" s="132">
        <v>182579</v>
      </c>
      <c r="L149" s="132">
        <v>605300</v>
      </c>
      <c r="M149" s="132">
        <v>30347103</v>
      </c>
      <c r="N149" s="132">
        <v>15287879</v>
      </c>
      <c r="O149" s="132">
        <v>2189662</v>
      </c>
    </row>
    <row r="150" spans="2:16" s="9" customFormat="1" ht="15" customHeight="1" x14ac:dyDescent="0.25">
      <c r="B150" s="271" t="s">
        <v>644</v>
      </c>
      <c r="C150" s="271" t="str">
        <f t="shared" si="7"/>
        <v>2011MI</v>
      </c>
      <c r="D150" s="131">
        <v>2011</v>
      </c>
      <c r="E150" s="131"/>
      <c r="F150" s="136">
        <v>1065905</v>
      </c>
      <c r="G150" s="136">
        <v>66393996</v>
      </c>
      <c r="H150" s="136">
        <v>41382601</v>
      </c>
      <c r="I150" s="136">
        <v>25011395</v>
      </c>
      <c r="J150" s="136">
        <v>-317150</v>
      </c>
      <c r="K150" s="132">
        <v>255781</v>
      </c>
      <c r="L150" s="132">
        <v>636160</v>
      </c>
      <c r="M150" s="132">
        <v>32792247</v>
      </c>
      <c r="N150" s="132">
        <v>16627788</v>
      </c>
      <c r="O150" s="132">
        <v>2221311</v>
      </c>
      <c r="P150" s="5"/>
    </row>
    <row r="151" spans="2:16" s="9" customFormat="1" ht="15" customHeight="1" x14ac:dyDescent="0.25">
      <c r="B151" s="271" t="s">
        <v>644</v>
      </c>
      <c r="C151" s="271" t="str">
        <f t="shared" si="7"/>
        <v>2010MI</v>
      </c>
      <c r="D151" s="131">
        <v>2010</v>
      </c>
      <c r="E151" s="131"/>
      <c r="F151" s="136">
        <v>1095369</v>
      </c>
      <c r="G151" s="136">
        <v>71405996</v>
      </c>
      <c r="H151" s="136">
        <v>44495420</v>
      </c>
      <c r="I151" s="136">
        <v>26910576</v>
      </c>
      <c r="J151" s="136">
        <v>-490165</v>
      </c>
      <c r="K151" s="132">
        <v>261803</v>
      </c>
      <c r="L151" s="132">
        <v>662413</v>
      </c>
      <c r="M151" s="132">
        <v>34842713</v>
      </c>
      <c r="N151" s="132">
        <v>17878365</v>
      </c>
      <c r="O151" s="132">
        <v>1762634</v>
      </c>
      <c r="P151" s="5"/>
    </row>
    <row r="152" spans="2:16" s="9" customFormat="1" ht="15" customHeight="1" x14ac:dyDescent="0.25">
      <c r="B152" s="271" t="s">
        <v>644</v>
      </c>
      <c r="C152" s="271" t="str">
        <f t="shared" si="7"/>
        <v>2009MI</v>
      </c>
      <c r="D152" s="131">
        <v>2009</v>
      </c>
      <c r="E152" s="131"/>
      <c r="F152" s="136">
        <v>1148429</v>
      </c>
      <c r="G152" s="136">
        <v>71748850</v>
      </c>
      <c r="H152" s="136">
        <v>44653218</v>
      </c>
      <c r="I152" s="136">
        <v>27095633</v>
      </c>
      <c r="J152" s="136">
        <v>161823</v>
      </c>
      <c r="K152" s="132">
        <v>264725</v>
      </c>
      <c r="L152" s="132">
        <v>655111</v>
      </c>
      <c r="M152" s="132">
        <v>35051853</v>
      </c>
      <c r="N152" s="132">
        <v>17460423</v>
      </c>
      <c r="O152" s="132" t="s">
        <v>66</v>
      </c>
      <c r="P152" s="5"/>
    </row>
    <row r="153" spans="2:16" s="9" customFormat="1" ht="15" customHeight="1" x14ac:dyDescent="0.25">
      <c r="B153" s="271" t="s">
        <v>644</v>
      </c>
      <c r="C153" s="271" t="str">
        <f t="shared" si="7"/>
        <v>2008MI</v>
      </c>
      <c r="D153" s="131">
        <v>2008</v>
      </c>
      <c r="E153" s="131"/>
      <c r="F153" s="136">
        <v>1182115</v>
      </c>
      <c r="G153" s="136">
        <v>76515398</v>
      </c>
      <c r="H153" s="136">
        <v>48407858</v>
      </c>
      <c r="I153" s="136">
        <v>28107539</v>
      </c>
      <c r="J153" s="136">
        <v>2011051</v>
      </c>
      <c r="K153" s="132">
        <v>209281</v>
      </c>
      <c r="L153" s="132">
        <v>602732</v>
      </c>
      <c r="M153" s="132">
        <v>39122438</v>
      </c>
      <c r="N153" s="132">
        <v>19024899</v>
      </c>
      <c r="O153" s="132" t="s">
        <v>66</v>
      </c>
      <c r="P153" s="5"/>
    </row>
    <row r="154" spans="2:16" s="5" customFormat="1" ht="15" customHeight="1" x14ac:dyDescent="0.25">
      <c r="B154" s="271"/>
      <c r="C154" s="271"/>
      <c r="D154" s="218" t="s">
        <v>44</v>
      </c>
      <c r="E154" s="218"/>
      <c r="F154" s="219"/>
      <c r="G154" s="219"/>
      <c r="H154" s="219"/>
      <c r="I154" s="219"/>
      <c r="J154" s="219"/>
      <c r="K154" s="226"/>
      <c r="L154" s="226"/>
      <c r="M154" s="226"/>
      <c r="N154" s="226"/>
      <c r="O154" s="226"/>
      <c r="P154" s="9"/>
    </row>
    <row r="155" spans="2:16" s="5" customFormat="1" ht="15" customHeight="1" x14ac:dyDescent="0.25">
      <c r="B155" s="271" t="s">
        <v>645</v>
      </c>
      <c r="C155" s="271" t="str">
        <f t="shared" ref="C155" si="9">D155&amp;B155</f>
        <v>2023PQ</v>
      </c>
      <c r="D155" s="212">
        <v>2023</v>
      </c>
      <c r="E155" s="212"/>
      <c r="F155" s="224">
        <v>49794</v>
      </c>
      <c r="G155" s="224">
        <v>106118086</v>
      </c>
      <c r="H155" s="224">
        <v>65778046</v>
      </c>
      <c r="I155" s="224">
        <v>40340040</v>
      </c>
      <c r="J155" s="224">
        <v>-97972</v>
      </c>
      <c r="K155" s="224">
        <v>170051</v>
      </c>
      <c r="L155" s="213">
        <v>683789</v>
      </c>
      <c r="M155" s="213">
        <v>50550478</v>
      </c>
      <c r="N155" s="213">
        <v>26044009</v>
      </c>
      <c r="O155" s="213">
        <v>2065044</v>
      </c>
      <c r="P155" s="9"/>
    </row>
    <row r="156" spans="2:16" s="5" customFormat="1" ht="15" customHeight="1" x14ac:dyDescent="0.25">
      <c r="B156" s="271" t="s">
        <v>645</v>
      </c>
      <c r="C156" s="271" t="str">
        <f t="shared" si="7"/>
        <v>2022PQ</v>
      </c>
      <c r="D156" s="212">
        <v>2022</v>
      </c>
      <c r="E156" s="212"/>
      <c r="F156" s="224">
        <v>47406</v>
      </c>
      <c r="G156" s="224">
        <v>100290764</v>
      </c>
      <c r="H156" s="224">
        <v>64156308</v>
      </c>
      <c r="I156" s="224">
        <v>36134456</v>
      </c>
      <c r="J156" s="224">
        <v>-50968</v>
      </c>
      <c r="K156" s="224">
        <v>155962</v>
      </c>
      <c r="L156" s="213">
        <v>761312</v>
      </c>
      <c r="M156" s="213">
        <v>49597872</v>
      </c>
      <c r="N156" s="213">
        <v>24413738</v>
      </c>
      <c r="O156" s="213">
        <v>1239790</v>
      </c>
      <c r="P156" s="9"/>
    </row>
    <row r="157" spans="2:16" s="5" customFormat="1" ht="15" customHeight="1" x14ac:dyDescent="0.25">
      <c r="B157" s="271" t="s">
        <v>645</v>
      </c>
      <c r="C157" s="271" t="str">
        <f t="shared" si="7"/>
        <v>2021PQ</v>
      </c>
      <c r="D157" s="131">
        <v>2021</v>
      </c>
      <c r="E157" s="131"/>
      <c r="F157" s="136">
        <v>44692</v>
      </c>
      <c r="G157" s="136">
        <v>85159844</v>
      </c>
      <c r="H157" s="136">
        <v>55651764</v>
      </c>
      <c r="I157" s="136">
        <v>29508080</v>
      </c>
      <c r="J157" s="136">
        <v>-26183</v>
      </c>
      <c r="K157" s="136">
        <v>107970</v>
      </c>
      <c r="L157" s="132">
        <v>1196850</v>
      </c>
      <c r="M157" s="132">
        <v>42426620</v>
      </c>
      <c r="N157" s="132">
        <v>20405812</v>
      </c>
      <c r="O157" s="132">
        <v>1277653</v>
      </c>
      <c r="P157" s="9"/>
    </row>
    <row r="158" spans="2:16" s="5" customFormat="1" ht="15" customHeight="1" x14ac:dyDescent="0.25">
      <c r="B158" s="271" t="s">
        <v>645</v>
      </c>
      <c r="C158" s="271" t="str">
        <f t="shared" si="7"/>
        <v>2020PQ</v>
      </c>
      <c r="D158" s="131">
        <v>2020</v>
      </c>
      <c r="E158" s="131"/>
      <c r="F158" s="136">
        <v>43351</v>
      </c>
      <c r="G158" s="136">
        <v>74528167</v>
      </c>
      <c r="H158" s="136">
        <v>49240754</v>
      </c>
      <c r="I158" s="136">
        <v>25287413</v>
      </c>
      <c r="J158" s="136">
        <v>-114902</v>
      </c>
      <c r="K158" s="136">
        <v>103228</v>
      </c>
      <c r="L158" s="132">
        <v>1032647</v>
      </c>
      <c r="M158" s="132">
        <v>36936236</v>
      </c>
      <c r="N158" s="132">
        <v>18085656</v>
      </c>
      <c r="O158" s="132">
        <v>1282225</v>
      </c>
      <c r="P158" s="9"/>
    </row>
    <row r="159" spans="2:16" s="5" customFormat="1" ht="15" customHeight="1" x14ac:dyDescent="0.25">
      <c r="B159" s="271" t="s">
        <v>645</v>
      </c>
      <c r="C159" s="271" t="str">
        <f t="shared" si="7"/>
        <v>2019PQ</v>
      </c>
      <c r="D159" s="131">
        <v>2019</v>
      </c>
      <c r="E159" s="131"/>
      <c r="F159" s="136">
        <v>44189</v>
      </c>
      <c r="G159" s="136">
        <v>80682682</v>
      </c>
      <c r="H159" s="136">
        <v>51769436</v>
      </c>
      <c r="I159" s="136">
        <v>28913246</v>
      </c>
      <c r="J159" s="136">
        <v>13711</v>
      </c>
      <c r="K159" s="136">
        <v>107682</v>
      </c>
      <c r="L159" s="132">
        <v>456354</v>
      </c>
      <c r="M159" s="132">
        <v>39630981</v>
      </c>
      <c r="N159" s="132">
        <v>19971855</v>
      </c>
      <c r="O159" s="132">
        <v>1079081</v>
      </c>
      <c r="P159" s="9"/>
    </row>
    <row r="160" spans="2:16" s="5" customFormat="1" ht="15" customHeight="1" x14ac:dyDescent="0.25">
      <c r="B160" s="271" t="s">
        <v>645</v>
      </c>
      <c r="C160" s="271" t="str">
        <f t="shared" si="7"/>
        <v>2018PQ</v>
      </c>
      <c r="D160" s="131">
        <v>2018</v>
      </c>
      <c r="E160" s="131"/>
      <c r="F160" s="136">
        <v>42290</v>
      </c>
      <c r="G160" s="136">
        <v>76688940</v>
      </c>
      <c r="H160" s="136">
        <v>49925298</v>
      </c>
      <c r="I160" s="136">
        <v>26763643</v>
      </c>
      <c r="J160" s="136">
        <v>-169053</v>
      </c>
      <c r="K160" s="136">
        <v>86873</v>
      </c>
      <c r="L160" s="132">
        <v>439291</v>
      </c>
      <c r="M160" s="132">
        <v>38075960</v>
      </c>
      <c r="N160" s="132">
        <v>18793145</v>
      </c>
      <c r="O160" s="132">
        <v>1145075</v>
      </c>
      <c r="P160" s="9"/>
    </row>
    <row r="161" spans="2:16" s="5" customFormat="1" ht="15" customHeight="1" x14ac:dyDescent="0.25">
      <c r="B161" s="271" t="s">
        <v>645</v>
      </c>
      <c r="C161" s="271" t="str">
        <f t="shared" si="7"/>
        <v>2017PQ</v>
      </c>
      <c r="D161" s="131">
        <v>2017</v>
      </c>
      <c r="E161" s="131"/>
      <c r="F161" s="136">
        <v>40284</v>
      </c>
      <c r="G161" s="136">
        <v>72728731</v>
      </c>
      <c r="H161" s="136">
        <v>47929483</v>
      </c>
      <c r="I161" s="136">
        <v>24799247</v>
      </c>
      <c r="J161" s="136">
        <v>-137847</v>
      </c>
      <c r="K161" s="136">
        <v>88952</v>
      </c>
      <c r="L161" s="132">
        <v>436153</v>
      </c>
      <c r="M161" s="132">
        <v>36498556</v>
      </c>
      <c r="N161" s="132">
        <v>17774503</v>
      </c>
      <c r="O161" s="132">
        <v>1392352</v>
      </c>
      <c r="P161" s="9"/>
    </row>
    <row r="162" spans="2:16" s="5" customFormat="1" ht="15" customHeight="1" x14ac:dyDescent="0.25">
      <c r="B162" s="271" t="s">
        <v>645</v>
      </c>
      <c r="C162" s="271" t="str">
        <f t="shared" si="7"/>
        <v>2016PQ</v>
      </c>
      <c r="D162" s="131">
        <v>2016</v>
      </c>
      <c r="E162" s="131"/>
      <c r="F162" s="136">
        <v>38600</v>
      </c>
      <c r="G162" s="136">
        <v>67476567</v>
      </c>
      <c r="H162" s="136">
        <v>44901283</v>
      </c>
      <c r="I162" s="136">
        <v>22575284</v>
      </c>
      <c r="J162" s="132">
        <v>-200432</v>
      </c>
      <c r="K162" s="132">
        <v>73010</v>
      </c>
      <c r="L162" s="132">
        <v>421871</v>
      </c>
      <c r="M162" s="132">
        <v>33981722</v>
      </c>
      <c r="N162" s="132">
        <v>16488575</v>
      </c>
      <c r="O162" s="132">
        <v>1434140</v>
      </c>
      <c r="P162" s="9"/>
    </row>
    <row r="163" spans="2:16" s="5" customFormat="1" ht="15" customHeight="1" x14ac:dyDescent="0.25">
      <c r="B163" s="271" t="s">
        <v>645</v>
      </c>
      <c r="C163" s="271" t="str">
        <f t="shared" si="7"/>
        <v>2015PQ</v>
      </c>
      <c r="D163" s="131">
        <v>2015</v>
      </c>
      <c r="E163" s="131"/>
      <c r="F163" s="136">
        <v>37252</v>
      </c>
      <c r="G163" s="136">
        <v>65467906</v>
      </c>
      <c r="H163" s="136">
        <v>44210552</v>
      </c>
      <c r="I163" s="136">
        <v>21257355</v>
      </c>
      <c r="J163" s="136">
        <v>-336683</v>
      </c>
      <c r="K163" s="132">
        <v>72302</v>
      </c>
      <c r="L163" s="132">
        <v>456241</v>
      </c>
      <c r="M163" s="132">
        <v>33623023</v>
      </c>
      <c r="N163" s="132">
        <v>15921870</v>
      </c>
      <c r="O163" s="132">
        <v>1584662</v>
      </c>
      <c r="P163" s="9"/>
    </row>
    <row r="164" spans="2:16" s="5" customFormat="1" ht="15" customHeight="1" x14ac:dyDescent="0.25">
      <c r="B164" s="271" t="s">
        <v>645</v>
      </c>
      <c r="C164" s="271" t="str">
        <f t="shared" si="7"/>
        <v>2014PQ</v>
      </c>
      <c r="D164" s="131">
        <v>2014</v>
      </c>
      <c r="E164" s="131"/>
      <c r="F164" s="136">
        <v>35615</v>
      </c>
      <c r="G164" s="136">
        <v>63081044</v>
      </c>
      <c r="H164" s="136">
        <v>43064910</v>
      </c>
      <c r="I164" s="136">
        <v>20016133</v>
      </c>
      <c r="J164" s="136">
        <v>-393318</v>
      </c>
      <c r="K164" s="132">
        <v>77680</v>
      </c>
      <c r="L164" s="132">
        <v>488313</v>
      </c>
      <c r="M164" s="132">
        <v>32817754</v>
      </c>
      <c r="N164" s="132">
        <v>15353711</v>
      </c>
      <c r="O164" s="132">
        <v>2245511</v>
      </c>
      <c r="P164" s="9"/>
    </row>
    <row r="165" spans="2:16" s="9" customFormat="1" ht="15" customHeight="1" collapsed="1" x14ac:dyDescent="0.25">
      <c r="B165" s="271" t="s">
        <v>645</v>
      </c>
      <c r="C165" s="271" t="str">
        <f t="shared" si="7"/>
        <v>2013PQ</v>
      </c>
      <c r="D165" s="131">
        <v>2013</v>
      </c>
      <c r="E165" s="131"/>
      <c r="F165" s="136">
        <v>35185</v>
      </c>
      <c r="G165" s="136">
        <v>61427474</v>
      </c>
      <c r="H165" s="136">
        <v>41978247</v>
      </c>
      <c r="I165" s="136">
        <v>19449227</v>
      </c>
      <c r="J165" s="136">
        <v>-474336</v>
      </c>
      <c r="K165" s="132">
        <v>77710</v>
      </c>
      <c r="L165" s="132">
        <v>455217</v>
      </c>
      <c r="M165" s="132">
        <v>32216948</v>
      </c>
      <c r="N165" s="132">
        <v>14853879</v>
      </c>
      <c r="O165" s="132">
        <v>2271801</v>
      </c>
    </row>
    <row r="166" spans="2:16" s="9" customFormat="1" ht="15" customHeight="1" x14ac:dyDescent="0.25">
      <c r="B166" s="271" t="s">
        <v>645</v>
      </c>
      <c r="C166" s="271" t="str">
        <f t="shared" si="7"/>
        <v>2012PQ</v>
      </c>
      <c r="D166" s="131">
        <v>2012</v>
      </c>
      <c r="E166" s="131"/>
      <c r="F166" s="136">
        <v>36857</v>
      </c>
      <c r="G166" s="136">
        <v>62253943</v>
      </c>
      <c r="H166" s="136">
        <v>42492671</v>
      </c>
      <c r="I166" s="136">
        <v>19761272</v>
      </c>
      <c r="J166" s="136">
        <v>-354771</v>
      </c>
      <c r="K166" s="132">
        <v>123233</v>
      </c>
      <c r="L166" s="132">
        <v>432822</v>
      </c>
      <c r="M166" s="132">
        <v>32868588</v>
      </c>
      <c r="N166" s="132">
        <v>15325322</v>
      </c>
      <c r="O166" s="132">
        <v>2519128</v>
      </c>
      <c r="P166" s="5"/>
    </row>
    <row r="167" spans="2:16" s="9" customFormat="1" ht="15" customHeight="1" x14ac:dyDescent="0.25">
      <c r="B167" s="271" t="s">
        <v>645</v>
      </c>
      <c r="C167" s="271" t="str">
        <f t="shared" si="7"/>
        <v>2011PQ</v>
      </c>
      <c r="D167" s="131">
        <v>2011</v>
      </c>
      <c r="E167" s="131"/>
      <c r="F167" s="136">
        <v>40552</v>
      </c>
      <c r="G167" s="136">
        <v>67994794</v>
      </c>
      <c r="H167" s="136">
        <v>45718808</v>
      </c>
      <c r="I167" s="136">
        <v>22275985</v>
      </c>
      <c r="J167" s="136">
        <v>-338039</v>
      </c>
      <c r="K167" s="132">
        <v>154347</v>
      </c>
      <c r="L167" s="132">
        <v>464017</v>
      </c>
      <c r="M167" s="132">
        <v>35354455</v>
      </c>
      <c r="N167" s="132">
        <v>17078250</v>
      </c>
      <c r="O167" s="132">
        <v>2270502</v>
      </c>
      <c r="P167" s="5"/>
    </row>
    <row r="168" spans="2:16" s="9" customFormat="1" ht="15" customHeight="1" x14ac:dyDescent="0.25">
      <c r="B168" s="271" t="s">
        <v>645</v>
      </c>
      <c r="C168" s="271" t="str">
        <f t="shared" si="7"/>
        <v>2010PQ</v>
      </c>
      <c r="D168" s="131">
        <v>2010</v>
      </c>
      <c r="E168" s="131"/>
      <c r="F168" s="136">
        <v>42715</v>
      </c>
      <c r="G168" s="136">
        <v>71658556</v>
      </c>
      <c r="H168" s="136">
        <v>48395316</v>
      </c>
      <c r="I168" s="136">
        <v>23263241</v>
      </c>
      <c r="J168" s="136">
        <v>-1044278</v>
      </c>
      <c r="K168" s="132">
        <v>122714</v>
      </c>
      <c r="L168" s="132">
        <v>491823</v>
      </c>
      <c r="M168" s="132">
        <v>36498587</v>
      </c>
      <c r="N168" s="132">
        <v>17444409</v>
      </c>
      <c r="O168" s="132">
        <v>2114446</v>
      </c>
      <c r="P168" s="5"/>
    </row>
    <row r="169" spans="2:16" s="5" customFormat="1" ht="15" customHeight="1" x14ac:dyDescent="0.25">
      <c r="B169" s="271" t="s">
        <v>645</v>
      </c>
      <c r="C169" s="271" t="str">
        <f t="shared" si="7"/>
        <v>2009PQ</v>
      </c>
      <c r="D169" s="131">
        <v>2009</v>
      </c>
      <c r="E169" s="131"/>
      <c r="F169" s="136">
        <v>43972</v>
      </c>
      <c r="G169" s="136">
        <v>70068365</v>
      </c>
      <c r="H169" s="136">
        <v>47115850</v>
      </c>
      <c r="I169" s="136">
        <v>22952515</v>
      </c>
      <c r="J169" s="136">
        <v>-667453</v>
      </c>
      <c r="K169" s="132">
        <v>174559</v>
      </c>
      <c r="L169" s="132">
        <v>422690</v>
      </c>
      <c r="M169" s="132">
        <v>35385511</v>
      </c>
      <c r="N169" s="132">
        <v>17003751</v>
      </c>
      <c r="O169" s="132" t="s">
        <v>66</v>
      </c>
    </row>
    <row r="170" spans="2:16" s="5" customFormat="1" ht="15" customHeight="1" x14ac:dyDescent="0.25">
      <c r="B170" s="271" t="s">
        <v>645</v>
      </c>
      <c r="C170" s="271" t="str">
        <f t="shared" si="7"/>
        <v>2008PQ</v>
      </c>
      <c r="D170" s="131">
        <v>2008</v>
      </c>
      <c r="E170" s="131"/>
      <c r="F170" s="136">
        <v>46099</v>
      </c>
      <c r="G170" s="136">
        <v>76270446</v>
      </c>
      <c r="H170" s="136">
        <v>51907224</v>
      </c>
      <c r="I170" s="136">
        <v>24363221</v>
      </c>
      <c r="J170" s="136">
        <v>58503</v>
      </c>
      <c r="K170" s="132">
        <v>137150</v>
      </c>
      <c r="L170" s="132">
        <v>351632</v>
      </c>
      <c r="M170" s="132">
        <v>39557191</v>
      </c>
      <c r="N170" s="132">
        <v>18832872</v>
      </c>
      <c r="O170" s="132" t="s">
        <v>66</v>
      </c>
    </row>
    <row r="171" spans="2:16" s="5" customFormat="1" ht="15" customHeight="1" x14ac:dyDescent="0.25">
      <c r="B171" s="271"/>
      <c r="C171" s="271"/>
      <c r="D171" s="218" t="s">
        <v>363</v>
      </c>
      <c r="E171" s="218"/>
      <c r="F171" s="219"/>
      <c r="G171" s="219"/>
      <c r="H171" s="219"/>
      <c r="I171" s="219"/>
      <c r="J171" s="219"/>
      <c r="K171" s="226"/>
      <c r="L171" s="226"/>
      <c r="M171" s="226"/>
      <c r="N171" s="226"/>
      <c r="O171" s="226"/>
      <c r="P171" s="9"/>
    </row>
    <row r="172" spans="2:16" s="5" customFormat="1" ht="15" customHeight="1" x14ac:dyDescent="0.25">
      <c r="B172" s="271" t="s">
        <v>646</v>
      </c>
      <c r="C172" s="271" t="str">
        <f t="shared" ref="C172" si="10">D172&amp;B172</f>
        <v>2023ME</v>
      </c>
      <c r="D172" s="212">
        <v>2023</v>
      </c>
      <c r="E172" s="212"/>
      <c r="F172" s="224">
        <v>8382</v>
      </c>
      <c r="G172" s="224">
        <v>114752478</v>
      </c>
      <c r="H172" s="224">
        <v>75332491</v>
      </c>
      <c r="I172" s="224">
        <v>39419988</v>
      </c>
      <c r="J172" s="224">
        <v>95704</v>
      </c>
      <c r="K172" s="224">
        <v>148082</v>
      </c>
      <c r="L172" s="213">
        <v>601743</v>
      </c>
      <c r="M172" s="213">
        <v>55855117</v>
      </c>
      <c r="N172" s="213">
        <v>28830740</v>
      </c>
      <c r="O172" s="213">
        <v>2122631</v>
      </c>
      <c r="P172" s="9"/>
    </row>
    <row r="173" spans="2:16" s="5" customFormat="1" ht="15" customHeight="1" x14ac:dyDescent="0.25">
      <c r="B173" s="271" t="s">
        <v>646</v>
      </c>
      <c r="C173" s="271" t="str">
        <f t="shared" si="7"/>
        <v>2022ME</v>
      </c>
      <c r="D173" s="212">
        <v>2022</v>
      </c>
      <c r="E173" s="212"/>
      <c r="F173" s="224">
        <v>8014</v>
      </c>
      <c r="G173" s="224">
        <v>110292381</v>
      </c>
      <c r="H173" s="224">
        <v>73940463</v>
      </c>
      <c r="I173" s="224">
        <v>36351917</v>
      </c>
      <c r="J173" s="224">
        <v>273585</v>
      </c>
      <c r="K173" s="224">
        <v>113859</v>
      </c>
      <c r="L173" s="213">
        <v>612429</v>
      </c>
      <c r="M173" s="213">
        <v>55699742</v>
      </c>
      <c r="N173" s="213">
        <v>27770626</v>
      </c>
      <c r="O173" s="213">
        <v>1408140</v>
      </c>
      <c r="P173" s="9"/>
    </row>
    <row r="174" spans="2:16" s="5" customFormat="1" ht="15" customHeight="1" x14ac:dyDescent="0.25">
      <c r="B174" s="271" t="s">
        <v>646</v>
      </c>
      <c r="C174" s="271" t="str">
        <f t="shared" si="7"/>
        <v>2021ME</v>
      </c>
      <c r="D174" s="131">
        <v>2021</v>
      </c>
      <c r="E174" s="131"/>
      <c r="F174" s="136">
        <v>7407</v>
      </c>
      <c r="G174" s="136">
        <v>92968505</v>
      </c>
      <c r="H174" s="136">
        <v>64152370</v>
      </c>
      <c r="I174" s="136">
        <v>28816135</v>
      </c>
      <c r="J174" s="136">
        <v>211335</v>
      </c>
      <c r="K174" s="136">
        <v>101879</v>
      </c>
      <c r="L174" s="132">
        <v>735406</v>
      </c>
      <c r="M174" s="132">
        <v>47552061</v>
      </c>
      <c r="N174" s="132">
        <v>23014789</v>
      </c>
      <c r="O174" s="132">
        <v>1284127</v>
      </c>
      <c r="P174" s="9"/>
    </row>
    <row r="175" spans="2:16" s="5" customFormat="1" ht="15" customHeight="1" x14ac:dyDescent="0.25">
      <c r="B175" s="271" t="s">
        <v>646</v>
      </c>
      <c r="C175" s="271" t="str">
        <f t="shared" si="7"/>
        <v>2020ME</v>
      </c>
      <c r="D175" s="131">
        <v>2020</v>
      </c>
      <c r="E175" s="131"/>
      <c r="F175" s="136">
        <v>7062</v>
      </c>
      <c r="G175" s="136">
        <v>80765850</v>
      </c>
      <c r="H175" s="136">
        <v>56116314</v>
      </c>
      <c r="I175" s="136">
        <v>24649536</v>
      </c>
      <c r="J175" s="136">
        <v>7439</v>
      </c>
      <c r="K175" s="136">
        <v>108549</v>
      </c>
      <c r="L175" s="132">
        <v>709895</v>
      </c>
      <c r="M175" s="132">
        <v>41128116</v>
      </c>
      <c r="N175" s="132">
        <v>20141367</v>
      </c>
      <c r="O175" s="132">
        <v>1370230</v>
      </c>
      <c r="P175" s="9"/>
    </row>
    <row r="176" spans="2:16" s="5" customFormat="1" ht="15" customHeight="1" x14ac:dyDescent="0.25">
      <c r="B176" s="271" t="s">
        <v>646</v>
      </c>
      <c r="C176" s="271" t="str">
        <f t="shared" si="7"/>
        <v>2019ME</v>
      </c>
      <c r="D176" s="131">
        <v>2019</v>
      </c>
      <c r="E176" s="131"/>
      <c r="F176" s="136">
        <v>7179</v>
      </c>
      <c r="G176" s="136">
        <v>86718002</v>
      </c>
      <c r="H176" s="136">
        <v>58956207</v>
      </c>
      <c r="I176" s="136">
        <v>27761795</v>
      </c>
      <c r="J176" s="136">
        <v>49728</v>
      </c>
      <c r="K176" s="136">
        <v>100910</v>
      </c>
      <c r="L176" s="132">
        <v>388238</v>
      </c>
      <c r="M176" s="132">
        <v>43282193</v>
      </c>
      <c r="N176" s="132">
        <v>22133865</v>
      </c>
      <c r="O176" s="132">
        <v>1418666</v>
      </c>
      <c r="P176" s="9"/>
    </row>
    <row r="177" spans="2:16" s="5" customFormat="1" ht="15" customHeight="1" x14ac:dyDescent="0.25">
      <c r="B177" s="271" t="s">
        <v>646</v>
      </c>
      <c r="C177" s="271" t="str">
        <f t="shared" si="7"/>
        <v>2018ME</v>
      </c>
      <c r="D177" s="131">
        <v>2018</v>
      </c>
      <c r="E177" s="131"/>
      <c r="F177" s="136">
        <v>6844</v>
      </c>
      <c r="G177" s="136">
        <v>84639336</v>
      </c>
      <c r="H177" s="136">
        <v>58711502</v>
      </c>
      <c r="I177" s="136">
        <v>25927834</v>
      </c>
      <c r="J177" s="136">
        <v>110663</v>
      </c>
      <c r="K177" s="136">
        <v>99662</v>
      </c>
      <c r="L177" s="132">
        <v>343709</v>
      </c>
      <c r="M177" s="132">
        <v>43713733</v>
      </c>
      <c r="N177" s="132">
        <v>21172166</v>
      </c>
      <c r="O177" s="132">
        <v>1577014</v>
      </c>
      <c r="P177" s="9"/>
    </row>
    <row r="178" spans="2:16" s="5" customFormat="1" ht="15" customHeight="1" x14ac:dyDescent="0.25">
      <c r="B178" s="271" t="s">
        <v>646</v>
      </c>
      <c r="C178" s="271" t="str">
        <f t="shared" si="7"/>
        <v>2017ME</v>
      </c>
      <c r="D178" s="131">
        <v>2017</v>
      </c>
      <c r="E178" s="131"/>
      <c r="F178" s="136">
        <v>6504</v>
      </c>
      <c r="G178" s="136">
        <v>78908786</v>
      </c>
      <c r="H178" s="136">
        <v>54853570</v>
      </c>
      <c r="I178" s="136">
        <v>24055216</v>
      </c>
      <c r="J178" s="136">
        <v>105342</v>
      </c>
      <c r="K178" s="136">
        <v>102936</v>
      </c>
      <c r="L178" s="132">
        <v>349983</v>
      </c>
      <c r="M178" s="132">
        <v>40661430</v>
      </c>
      <c r="N178" s="132">
        <v>19760822</v>
      </c>
      <c r="O178" s="132">
        <v>1469571</v>
      </c>
      <c r="P178" s="9"/>
    </row>
    <row r="179" spans="2:16" s="5" customFormat="1" ht="15" customHeight="1" x14ac:dyDescent="0.25">
      <c r="B179" s="271" t="s">
        <v>646</v>
      </c>
      <c r="C179" s="271" t="str">
        <f t="shared" si="7"/>
        <v>2016ME</v>
      </c>
      <c r="D179" s="131">
        <v>2016</v>
      </c>
      <c r="E179" s="131"/>
      <c r="F179" s="136">
        <v>6128</v>
      </c>
      <c r="G179" s="136">
        <v>73652384</v>
      </c>
      <c r="H179" s="136">
        <v>51731153</v>
      </c>
      <c r="I179" s="136">
        <v>21921231</v>
      </c>
      <c r="J179" s="132">
        <v>-91365</v>
      </c>
      <c r="K179" s="132">
        <v>90875</v>
      </c>
      <c r="L179" s="132">
        <v>336388</v>
      </c>
      <c r="M179" s="132">
        <v>37854586</v>
      </c>
      <c r="N179" s="132">
        <v>18487468</v>
      </c>
      <c r="O179" s="132">
        <v>1727712</v>
      </c>
      <c r="P179" s="9"/>
    </row>
    <row r="180" spans="2:16" ht="15" customHeight="1" x14ac:dyDescent="0.25">
      <c r="B180" s="271" t="s">
        <v>646</v>
      </c>
      <c r="C180" s="271" t="str">
        <f t="shared" si="7"/>
        <v>2015ME</v>
      </c>
      <c r="D180" s="131">
        <v>2015</v>
      </c>
      <c r="E180" s="131"/>
      <c r="F180" s="136">
        <v>5829</v>
      </c>
      <c r="G180" s="136">
        <v>69375960</v>
      </c>
      <c r="H180" s="136">
        <v>48594167</v>
      </c>
      <c r="I180" s="136">
        <v>20781793</v>
      </c>
      <c r="J180" s="136">
        <v>56356</v>
      </c>
      <c r="K180" s="132">
        <v>91726</v>
      </c>
      <c r="L180" s="132">
        <v>329471</v>
      </c>
      <c r="M180" s="132">
        <v>35808274</v>
      </c>
      <c r="N180" s="132">
        <v>17521551</v>
      </c>
      <c r="O180" s="132">
        <v>1885396</v>
      </c>
      <c r="P180" s="9"/>
    </row>
    <row r="181" spans="2:16" s="9" customFormat="1" ht="15" customHeight="1" x14ac:dyDescent="0.25">
      <c r="B181" s="271" t="s">
        <v>646</v>
      </c>
      <c r="C181" s="271" t="str">
        <f t="shared" si="7"/>
        <v>2014ME</v>
      </c>
      <c r="D181" s="131">
        <v>2014</v>
      </c>
      <c r="E181" s="131"/>
      <c r="F181" s="136">
        <v>5642</v>
      </c>
      <c r="G181" s="136">
        <v>66550005</v>
      </c>
      <c r="H181" s="136">
        <v>46522451</v>
      </c>
      <c r="I181" s="136">
        <v>20027554</v>
      </c>
      <c r="J181" s="136">
        <v>-122522</v>
      </c>
      <c r="K181" s="132">
        <v>81344</v>
      </c>
      <c r="L181" s="132">
        <v>340815</v>
      </c>
      <c r="M181" s="132">
        <v>34144961</v>
      </c>
      <c r="N181" s="132">
        <v>16858350</v>
      </c>
      <c r="O181" s="132">
        <v>2060673</v>
      </c>
    </row>
    <row r="182" spans="2:16" s="9" customFormat="1" ht="15" customHeight="1" x14ac:dyDescent="0.25">
      <c r="B182" s="271" t="s">
        <v>646</v>
      </c>
      <c r="C182" s="271" t="str">
        <f t="shared" si="7"/>
        <v>2013ME</v>
      </c>
      <c r="D182" s="131">
        <v>2013</v>
      </c>
      <c r="E182" s="131"/>
      <c r="F182" s="136">
        <v>5567</v>
      </c>
      <c r="G182" s="136">
        <v>65271634</v>
      </c>
      <c r="H182" s="136">
        <v>45289478</v>
      </c>
      <c r="I182" s="136">
        <v>19982157</v>
      </c>
      <c r="J182" s="136">
        <v>-150885</v>
      </c>
      <c r="K182" s="132">
        <v>98849</v>
      </c>
      <c r="L182" s="132">
        <v>326022</v>
      </c>
      <c r="M182" s="132">
        <v>33688180</v>
      </c>
      <c r="N182" s="132">
        <v>16625621</v>
      </c>
      <c r="O182" s="132">
        <v>2137007</v>
      </c>
    </row>
    <row r="183" spans="2:16" s="9" customFormat="1" ht="15" customHeight="1" x14ac:dyDescent="0.25">
      <c r="B183" s="271" t="s">
        <v>646</v>
      </c>
      <c r="C183" s="271" t="str">
        <f t="shared" si="7"/>
        <v>2012ME</v>
      </c>
      <c r="D183" s="131">
        <v>2012</v>
      </c>
      <c r="E183" s="131"/>
      <c r="F183" s="136">
        <v>5645</v>
      </c>
      <c r="G183" s="136">
        <v>65272443</v>
      </c>
      <c r="H183" s="136">
        <v>45165116</v>
      </c>
      <c r="I183" s="136">
        <v>20107327</v>
      </c>
      <c r="J183" s="136">
        <v>-57103</v>
      </c>
      <c r="K183" s="132">
        <v>151523</v>
      </c>
      <c r="L183" s="132">
        <v>312041</v>
      </c>
      <c r="M183" s="132">
        <v>33889413</v>
      </c>
      <c r="N183" s="132">
        <v>16907943</v>
      </c>
      <c r="O183" s="132">
        <v>2351680</v>
      </c>
      <c r="P183" s="5"/>
    </row>
    <row r="184" spans="2:16" s="9" customFormat="1" ht="15" customHeight="1" x14ac:dyDescent="0.25">
      <c r="B184" s="271" t="s">
        <v>646</v>
      </c>
      <c r="C184" s="271" t="str">
        <f t="shared" si="7"/>
        <v>2011ME</v>
      </c>
      <c r="D184" s="131">
        <v>2011</v>
      </c>
      <c r="E184" s="131"/>
      <c r="F184" s="136">
        <v>6064</v>
      </c>
      <c r="G184" s="136">
        <v>70233516</v>
      </c>
      <c r="H184" s="136">
        <v>47578497</v>
      </c>
      <c r="I184" s="136">
        <v>22655019</v>
      </c>
      <c r="J184" s="136">
        <v>12682</v>
      </c>
      <c r="K184" s="132">
        <v>264901</v>
      </c>
      <c r="L184" s="132">
        <v>360794</v>
      </c>
      <c r="M184" s="132">
        <v>35743275</v>
      </c>
      <c r="N184" s="132">
        <v>19213775</v>
      </c>
      <c r="O184" s="132">
        <v>2282004</v>
      </c>
      <c r="P184" s="5"/>
    </row>
    <row r="185" spans="2:16" s="5" customFormat="1" ht="15" customHeight="1" x14ac:dyDescent="0.25">
      <c r="B185" s="271" t="s">
        <v>646</v>
      </c>
      <c r="C185" s="271" t="str">
        <f t="shared" ref="C185:C204" si="11">D185&amp;B185</f>
        <v>2010ME</v>
      </c>
      <c r="D185" s="131">
        <v>2010</v>
      </c>
      <c r="E185" s="131"/>
      <c r="F185" s="136">
        <v>6278</v>
      </c>
      <c r="G185" s="136">
        <v>73121437</v>
      </c>
      <c r="H185" s="136">
        <v>49408501</v>
      </c>
      <c r="I185" s="136">
        <v>23712937</v>
      </c>
      <c r="J185" s="136">
        <v>-183256</v>
      </c>
      <c r="K185" s="132">
        <v>193855</v>
      </c>
      <c r="L185" s="132">
        <v>398076</v>
      </c>
      <c r="M185" s="132">
        <v>36654763</v>
      </c>
      <c r="N185" s="132">
        <v>19840112</v>
      </c>
      <c r="O185" s="132">
        <v>1945679</v>
      </c>
    </row>
    <row r="186" spans="2:16" s="5" customFormat="1" ht="15" customHeight="1" x14ac:dyDescent="0.25">
      <c r="B186" s="271" t="s">
        <v>646</v>
      </c>
      <c r="C186" s="271" t="str">
        <f t="shared" si="11"/>
        <v>2009ME</v>
      </c>
      <c r="D186" s="131">
        <v>2009</v>
      </c>
      <c r="E186" s="131"/>
      <c r="F186" s="136">
        <v>6426</v>
      </c>
      <c r="G186" s="136">
        <v>70885646</v>
      </c>
      <c r="H186" s="136">
        <v>47188729</v>
      </c>
      <c r="I186" s="136">
        <v>23696917</v>
      </c>
      <c r="J186" s="136">
        <v>-383013</v>
      </c>
      <c r="K186" s="132">
        <v>270502</v>
      </c>
      <c r="L186" s="132">
        <v>395047</v>
      </c>
      <c r="M186" s="132">
        <v>34321601</v>
      </c>
      <c r="N186" s="132">
        <v>20035339</v>
      </c>
      <c r="O186" s="132" t="s">
        <v>66</v>
      </c>
    </row>
    <row r="187" spans="2:16" s="5" customFormat="1" ht="15" customHeight="1" x14ac:dyDescent="0.25">
      <c r="B187" s="271" t="s">
        <v>646</v>
      </c>
      <c r="C187" s="271" t="str">
        <f t="shared" si="11"/>
        <v>2008ME</v>
      </c>
      <c r="D187" s="131">
        <v>2008</v>
      </c>
      <c r="E187" s="131"/>
      <c r="F187" s="136">
        <v>6706</v>
      </c>
      <c r="G187" s="136">
        <v>76038677</v>
      </c>
      <c r="H187" s="136">
        <v>51537073</v>
      </c>
      <c r="I187" s="136">
        <v>24501604</v>
      </c>
      <c r="J187" s="136">
        <v>27576</v>
      </c>
      <c r="K187" s="132">
        <v>223895</v>
      </c>
      <c r="L187" s="132">
        <v>360349</v>
      </c>
      <c r="M187" s="132">
        <v>38255368</v>
      </c>
      <c r="N187" s="132">
        <v>20936811</v>
      </c>
      <c r="O187" s="132" t="s">
        <v>66</v>
      </c>
    </row>
    <row r="188" spans="2:16" s="5" customFormat="1" ht="15" customHeight="1" x14ac:dyDescent="0.25">
      <c r="B188" s="271"/>
      <c r="C188" s="271"/>
      <c r="D188" s="215" t="s">
        <v>39</v>
      </c>
      <c r="E188" s="215"/>
      <c r="F188" s="216"/>
      <c r="G188" s="216"/>
      <c r="H188" s="216"/>
      <c r="I188" s="216"/>
      <c r="J188" s="216"/>
      <c r="K188" s="217"/>
      <c r="L188" s="217"/>
      <c r="M188" s="217"/>
      <c r="N188" s="217"/>
      <c r="O188" s="217"/>
      <c r="P188" s="9"/>
    </row>
    <row r="189" spans="2:16" s="5" customFormat="1" ht="15" customHeight="1" x14ac:dyDescent="0.25">
      <c r="B189" s="271" t="s">
        <v>647</v>
      </c>
      <c r="C189" s="271" t="str">
        <f t="shared" ref="C189" si="12">D189&amp;B189</f>
        <v>2023GR</v>
      </c>
      <c r="D189" s="212">
        <v>2023</v>
      </c>
      <c r="E189" s="212"/>
      <c r="F189" s="224">
        <v>1550</v>
      </c>
      <c r="G189" s="224">
        <v>231125871</v>
      </c>
      <c r="H189" s="224">
        <v>166258746</v>
      </c>
      <c r="I189" s="224">
        <v>64867125</v>
      </c>
      <c r="J189" s="224">
        <v>-150979</v>
      </c>
      <c r="K189" s="224">
        <v>376184</v>
      </c>
      <c r="L189" s="213">
        <v>776614</v>
      </c>
      <c r="M189" s="213">
        <v>133796220</v>
      </c>
      <c r="N189" s="213">
        <v>46640053</v>
      </c>
      <c r="O189" s="213">
        <v>4162152</v>
      </c>
      <c r="P189" s="9"/>
    </row>
    <row r="190" spans="2:16" s="5" customFormat="1" ht="15" customHeight="1" x14ac:dyDescent="0.25">
      <c r="B190" s="271" t="s">
        <v>647</v>
      </c>
      <c r="C190" s="271" t="str">
        <f t="shared" si="11"/>
        <v>2022GR</v>
      </c>
      <c r="D190" s="212">
        <v>2022</v>
      </c>
      <c r="E190" s="212"/>
      <c r="F190" s="224">
        <v>1436</v>
      </c>
      <c r="G190" s="224">
        <v>228665444</v>
      </c>
      <c r="H190" s="224">
        <v>173656988</v>
      </c>
      <c r="I190" s="224">
        <v>55008456</v>
      </c>
      <c r="J190" s="224">
        <v>986728</v>
      </c>
      <c r="K190" s="224">
        <v>327717</v>
      </c>
      <c r="L190" s="213">
        <v>651482</v>
      </c>
      <c r="M190" s="213">
        <v>145030808</v>
      </c>
      <c r="N190" s="213">
        <v>42557717</v>
      </c>
      <c r="O190" s="213">
        <v>3015711</v>
      </c>
      <c r="P190" s="9"/>
    </row>
    <row r="191" spans="2:16" s="5" customFormat="1" ht="15" customHeight="1" x14ac:dyDescent="0.25">
      <c r="B191" s="271" t="s">
        <v>647</v>
      </c>
      <c r="C191" s="271" t="str">
        <f t="shared" si="11"/>
        <v>2021GR</v>
      </c>
      <c r="D191" s="131">
        <v>2021</v>
      </c>
      <c r="E191" s="131"/>
      <c r="F191" s="136">
        <v>1315</v>
      </c>
      <c r="G191" s="136">
        <v>171832052</v>
      </c>
      <c r="H191" s="136">
        <v>128274359</v>
      </c>
      <c r="I191" s="136">
        <v>43557693</v>
      </c>
      <c r="J191" s="136">
        <v>641065</v>
      </c>
      <c r="K191" s="136">
        <v>308789</v>
      </c>
      <c r="L191" s="132">
        <v>655233</v>
      </c>
      <c r="M191" s="132">
        <v>103361598</v>
      </c>
      <c r="N191" s="132">
        <v>33581825</v>
      </c>
      <c r="O191" s="132">
        <v>3199882</v>
      </c>
      <c r="P191" s="9"/>
    </row>
    <row r="192" spans="2:16" s="5" customFormat="1" ht="15" customHeight="1" x14ac:dyDescent="0.25">
      <c r="B192" s="271" t="s">
        <v>647</v>
      </c>
      <c r="C192" s="271" t="str">
        <f t="shared" si="11"/>
        <v>2020GR</v>
      </c>
      <c r="D192" s="131">
        <v>2020</v>
      </c>
      <c r="E192" s="131"/>
      <c r="F192" s="136">
        <v>1250</v>
      </c>
      <c r="G192" s="136">
        <v>144743482</v>
      </c>
      <c r="H192" s="136">
        <v>106719398</v>
      </c>
      <c r="I192" s="136">
        <v>38024084</v>
      </c>
      <c r="J192" s="136">
        <v>-354540</v>
      </c>
      <c r="K192" s="136">
        <v>306002</v>
      </c>
      <c r="L192" s="132">
        <v>595085</v>
      </c>
      <c r="M192" s="132">
        <v>85470336</v>
      </c>
      <c r="N192" s="132">
        <v>29044876</v>
      </c>
      <c r="O192" s="132">
        <v>2901496</v>
      </c>
      <c r="P192" s="9"/>
    </row>
    <row r="193" spans="2:16" s="5" customFormat="1" ht="15" customHeight="1" x14ac:dyDescent="0.25">
      <c r="B193" s="271" t="s">
        <v>647</v>
      </c>
      <c r="C193" s="271" t="str">
        <f t="shared" si="11"/>
        <v>2019GR</v>
      </c>
      <c r="D193" s="131">
        <v>2019</v>
      </c>
      <c r="E193" s="131"/>
      <c r="F193" s="136">
        <v>1291</v>
      </c>
      <c r="G193" s="136">
        <v>167693826</v>
      </c>
      <c r="H193" s="136">
        <v>121811483</v>
      </c>
      <c r="I193" s="136">
        <v>45882344</v>
      </c>
      <c r="J193" s="136">
        <v>-44055</v>
      </c>
      <c r="K193" s="136">
        <v>269109</v>
      </c>
      <c r="L193" s="132">
        <v>275068</v>
      </c>
      <c r="M193" s="132">
        <v>99921237</v>
      </c>
      <c r="N193" s="132">
        <v>33259841</v>
      </c>
      <c r="O193" s="132">
        <v>2630562</v>
      </c>
      <c r="P193" s="9"/>
    </row>
    <row r="194" spans="2:16" s="5" customFormat="1" ht="15" customHeight="1" x14ac:dyDescent="0.25">
      <c r="B194" s="271" t="s">
        <v>647</v>
      </c>
      <c r="C194" s="271" t="str">
        <f t="shared" si="11"/>
        <v>2018GR</v>
      </c>
      <c r="D194" s="131">
        <v>2018</v>
      </c>
      <c r="E194" s="131"/>
      <c r="F194" s="136">
        <v>1199</v>
      </c>
      <c r="G194" s="136">
        <v>161482677</v>
      </c>
      <c r="H194" s="136">
        <v>118150376</v>
      </c>
      <c r="I194" s="136">
        <v>43332301</v>
      </c>
      <c r="J194" s="136">
        <v>485828</v>
      </c>
      <c r="K194" s="136">
        <v>332678</v>
      </c>
      <c r="L194" s="132">
        <v>201548</v>
      </c>
      <c r="M194" s="132">
        <v>97918666</v>
      </c>
      <c r="N194" s="132">
        <v>31217694</v>
      </c>
      <c r="O194" s="132">
        <v>2427019</v>
      </c>
      <c r="P194" s="9"/>
    </row>
    <row r="195" spans="2:16" s="5" customFormat="1" ht="15" customHeight="1" x14ac:dyDescent="0.25">
      <c r="B195" s="271" t="s">
        <v>647</v>
      </c>
      <c r="C195" s="271" t="str">
        <f t="shared" si="11"/>
        <v>2017GR</v>
      </c>
      <c r="D195" s="131">
        <v>2017</v>
      </c>
      <c r="E195" s="131"/>
      <c r="F195" s="136">
        <v>1144</v>
      </c>
      <c r="G195" s="136">
        <v>149271294</v>
      </c>
      <c r="H195" s="136">
        <v>108278103</v>
      </c>
      <c r="I195" s="136">
        <v>40993191</v>
      </c>
      <c r="J195" s="136">
        <v>-415687</v>
      </c>
      <c r="K195" s="136">
        <v>310612</v>
      </c>
      <c r="L195" s="132">
        <v>189120</v>
      </c>
      <c r="M195" s="132">
        <v>88929576</v>
      </c>
      <c r="N195" s="132">
        <v>29316955</v>
      </c>
      <c r="O195" s="132">
        <v>3545331</v>
      </c>
      <c r="P195" s="9"/>
    </row>
    <row r="196" spans="2:16" s="9" customFormat="1" ht="15" customHeight="1" collapsed="1" x14ac:dyDescent="0.25">
      <c r="B196" s="271" t="s">
        <v>647</v>
      </c>
      <c r="C196" s="271" t="str">
        <f t="shared" si="11"/>
        <v>2016GR</v>
      </c>
      <c r="D196" s="131">
        <v>2016</v>
      </c>
      <c r="E196" s="131"/>
      <c r="F196" s="136">
        <v>1038</v>
      </c>
      <c r="G196" s="136">
        <v>133663120</v>
      </c>
      <c r="H196" s="136">
        <v>95842692</v>
      </c>
      <c r="I196" s="136">
        <v>37820427</v>
      </c>
      <c r="J196" s="132">
        <v>-286831</v>
      </c>
      <c r="K196" s="132">
        <v>259415</v>
      </c>
      <c r="L196" s="132">
        <v>177494</v>
      </c>
      <c r="M196" s="132">
        <v>77984757</v>
      </c>
      <c r="N196" s="132">
        <v>26955182</v>
      </c>
      <c r="O196" s="132">
        <v>4031656</v>
      </c>
    </row>
    <row r="197" spans="2:16" s="9" customFormat="1" ht="15" customHeight="1" x14ac:dyDescent="0.25">
      <c r="B197" s="271" t="s">
        <v>647</v>
      </c>
      <c r="C197" s="271" t="str">
        <f t="shared" si="11"/>
        <v>2015GR</v>
      </c>
      <c r="D197" s="131">
        <v>2015</v>
      </c>
      <c r="E197" s="131"/>
      <c r="F197" s="136">
        <v>1013</v>
      </c>
      <c r="G197" s="136">
        <v>132903452</v>
      </c>
      <c r="H197" s="136">
        <v>95949959</v>
      </c>
      <c r="I197" s="136">
        <v>36953493</v>
      </c>
      <c r="J197" s="136">
        <v>-826000</v>
      </c>
      <c r="K197" s="132">
        <v>229334</v>
      </c>
      <c r="L197" s="132">
        <v>179089</v>
      </c>
      <c r="M197" s="132">
        <v>77915202</v>
      </c>
      <c r="N197" s="132">
        <v>26926048</v>
      </c>
      <c r="O197" s="132">
        <v>4018768</v>
      </c>
    </row>
    <row r="198" spans="2:16" s="9" customFormat="1" ht="15" customHeight="1" x14ac:dyDescent="0.25">
      <c r="B198" s="271" t="s">
        <v>647</v>
      </c>
      <c r="C198" s="271" t="str">
        <f t="shared" si="11"/>
        <v>2014GR</v>
      </c>
      <c r="D198" s="131">
        <v>2014</v>
      </c>
      <c r="E198" s="131"/>
      <c r="F198" s="136">
        <v>973</v>
      </c>
      <c r="G198" s="136">
        <v>131364150</v>
      </c>
      <c r="H198" s="136">
        <v>93263154</v>
      </c>
      <c r="I198" s="136">
        <v>38100996</v>
      </c>
      <c r="J198" s="136">
        <v>-360181</v>
      </c>
      <c r="K198" s="132">
        <v>265602</v>
      </c>
      <c r="L198" s="132">
        <v>186200</v>
      </c>
      <c r="M198" s="132">
        <v>78470555</v>
      </c>
      <c r="N198" s="132">
        <v>26970878</v>
      </c>
      <c r="O198" s="132">
        <v>4347676</v>
      </c>
    </row>
    <row r="199" spans="2:16" s="9" customFormat="1" ht="15" customHeight="1" x14ac:dyDescent="0.25">
      <c r="B199" s="271" t="s">
        <v>647</v>
      </c>
      <c r="C199" s="271" t="str">
        <f t="shared" si="11"/>
        <v>2013GR</v>
      </c>
      <c r="D199" s="131">
        <v>2013</v>
      </c>
      <c r="E199" s="131"/>
      <c r="F199" s="136">
        <v>957</v>
      </c>
      <c r="G199" s="136">
        <v>130722332</v>
      </c>
      <c r="H199" s="136">
        <v>91282020</v>
      </c>
      <c r="I199" s="136">
        <v>39440312</v>
      </c>
      <c r="J199" s="136">
        <v>-496014</v>
      </c>
      <c r="K199" s="132">
        <v>363516</v>
      </c>
      <c r="L199" s="132">
        <v>212831</v>
      </c>
      <c r="M199" s="132">
        <v>77595838</v>
      </c>
      <c r="N199" s="132">
        <v>27776401</v>
      </c>
      <c r="O199" s="132">
        <v>4378580</v>
      </c>
    </row>
    <row r="200" spans="2:16" s="5" customFormat="1" ht="15" customHeight="1" x14ac:dyDescent="0.25">
      <c r="B200" s="271" t="s">
        <v>647</v>
      </c>
      <c r="C200" s="271" t="str">
        <f t="shared" si="11"/>
        <v>2012GR</v>
      </c>
      <c r="D200" s="131">
        <v>2012</v>
      </c>
      <c r="E200" s="131"/>
      <c r="F200" s="136">
        <v>957</v>
      </c>
      <c r="G200" s="136">
        <v>131696899</v>
      </c>
      <c r="H200" s="136">
        <v>90166680</v>
      </c>
      <c r="I200" s="136">
        <v>41530219</v>
      </c>
      <c r="J200" s="136">
        <v>-693923</v>
      </c>
      <c r="K200" s="132">
        <v>397981</v>
      </c>
      <c r="L200" s="132">
        <v>209479</v>
      </c>
      <c r="M200" s="132">
        <v>76606675</v>
      </c>
      <c r="N200" s="132">
        <v>29269173</v>
      </c>
      <c r="O200" s="132">
        <v>4022861</v>
      </c>
    </row>
    <row r="201" spans="2:16" s="5" customFormat="1" ht="15" customHeight="1" x14ac:dyDescent="0.25">
      <c r="B201" s="271" t="s">
        <v>647</v>
      </c>
      <c r="C201" s="271" t="str">
        <f t="shared" si="11"/>
        <v>2011GR</v>
      </c>
      <c r="D201" s="131">
        <v>2011</v>
      </c>
      <c r="E201" s="131"/>
      <c r="F201" s="136">
        <v>1038</v>
      </c>
      <c r="G201" s="136">
        <v>136820470</v>
      </c>
      <c r="H201" s="136">
        <v>92542859</v>
      </c>
      <c r="I201" s="136">
        <v>44277611</v>
      </c>
      <c r="J201" s="136">
        <v>267380</v>
      </c>
      <c r="K201" s="132">
        <v>405694</v>
      </c>
      <c r="L201" s="132">
        <v>268734</v>
      </c>
      <c r="M201" s="132">
        <v>78978174</v>
      </c>
      <c r="N201" s="132">
        <v>31521120</v>
      </c>
      <c r="O201" s="132">
        <v>3314928</v>
      </c>
    </row>
    <row r="202" spans="2:16" s="5" customFormat="1" ht="15" customHeight="1" x14ac:dyDescent="0.25">
      <c r="B202" s="271" t="s">
        <v>647</v>
      </c>
      <c r="C202" s="271" t="str">
        <f t="shared" si="11"/>
        <v>2010GR</v>
      </c>
      <c r="D202" s="131">
        <v>2010</v>
      </c>
      <c r="E202" s="131"/>
      <c r="F202" s="136">
        <v>1028</v>
      </c>
      <c r="G202" s="136">
        <v>133305053</v>
      </c>
      <c r="H202" s="136">
        <v>88488636</v>
      </c>
      <c r="I202" s="136">
        <v>44816416</v>
      </c>
      <c r="J202" s="136">
        <v>-258846</v>
      </c>
      <c r="K202" s="132">
        <v>257680</v>
      </c>
      <c r="L202" s="132">
        <v>284638</v>
      </c>
      <c r="M202" s="132">
        <v>73076544</v>
      </c>
      <c r="N202" s="132">
        <v>32598966</v>
      </c>
      <c r="O202" s="132">
        <v>3295282</v>
      </c>
    </row>
    <row r="203" spans="2:16" s="5" customFormat="1" ht="15" customHeight="1" x14ac:dyDescent="0.25">
      <c r="B203" s="271" t="s">
        <v>647</v>
      </c>
      <c r="C203" s="271" t="str">
        <f t="shared" si="11"/>
        <v>2009GR</v>
      </c>
      <c r="D203" s="131">
        <v>2009</v>
      </c>
      <c r="E203" s="131"/>
      <c r="F203" s="136">
        <v>1016</v>
      </c>
      <c r="G203" s="136">
        <v>121641996</v>
      </c>
      <c r="H203" s="136">
        <v>80721834</v>
      </c>
      <c r="I203" s="136">
        <v>40920161</v>
      </c>
      <c r="J203" s="136">
        <v>-545923</v>
      </c>
      <c r="K203" s="132">
        <v>363488</v>
      </c>
      <c r="L203" s="132">
        <v>444470</v>
      </c>
      <c r="M203" s="132">
        <v>65979325</v>
      </c>
      <c r="N203" s="132">
        <v>29469711</v>
      </c>
      <c r="O203" s="132" t="s">
        <v>66</v>
      </c>
    </row>
    <row r="204" spans="2:16" s="5" customFormat="1" ht="15" customHeight="1" x14ac:dyDescent="0.25">
      <c r="B204" s="271" t="s">
        <v>647</v>
      </c>
      <c r="C204" s="271" t="str">
        <f t="shared" si="11"/>
        <v>2008GR</v>
      </c>
      <c r="D204" s="131">
        <v>2008</v>
      </c>
      <c r="E204" s="131"/>
      <c r="F204" s="136">
        <v>1069</v>
      </c>
      <c r="G204" s="136">
        <v>137004618</v>
      </c>
      <c r="H204" s="136">
        <v>93686582</v>
      </c>
      <c r="I204" s="136">
        <v>43318035</v>
      </c>
      <c r="J204" s="136">
        <v>685741</v>
      </c>
      <c r="K204" s="132">
        <v>406542</v>
      </c>
      <c r="L204" s="132">
        <v>474605</v>
      </c>
      <c r="M204" s="132">
        <v>80642667</v>
      </c>
      <c r="N204" s="132">
        <v>29964505</v>
      </c>
      <c r="O204" s="132" t="s">
        <v>66</v>
      </c>
    </row>
    <row r="205" spans="2:16" s="9" customFormat="1" ht="15" customHeight="1" collapsed="1" x14ac:dyDescent="0.25">
      <c r="B205" s="271"/>
      <c r="C205" s="271"/>
      <c r="D205" s="243" t="s">
        <v>115</v>
      </c>
      <c r="E205" s="126"/>
      <c r="F205" s="127"/>
      <c r="G205" s="127"/>
      <c r="H205" s="127"/>
      <c r="I205" s="127"/>
      <c r="J205" s="127"/>
      <c r="K205" s="128"/>
      <c r="L205" s="128"/>
      <c r="M205" s="128"/>
      <c r="N205" s="128"/>
      <c r="O205" s="128"/>
      <c r="P205"/>
    </row>
    <row r="206" spans="2:16" s="9" customFormat="1" ht="15" customHeight="1" x14ac:dyDescent="0.25">
      <c r="B206" s="271"/>
      <c r="C206" s="271"/>
      <c r="D206" s="215" t="s">
        <v>47</v>
      </c>
      <c r="E206" s="215"/>
      <c r="F206" s="216"/>
      <c r="G206" s="216"/>
      <c r="H206" s="216"/>
      <c r="I206" s="216"/>
      <c r="J206" s="216"/>
      <c r="K206" s="217"/>
      <c r="L206" s="217"/>
      <c r="M206" s="217"/>
      <c r="N206" s="217"/>
      <c r="O206" s="217"/>
    </row>
    <row r="207" spans="2:16" s="9" customFormat="1" ht="15" customHeight="1" x14ac:dyDescent="0.25">
      <c r="B207" s="271" t="s">
        <v>648</v>
      </c>
      <c r="C207" s="271" t="str">
        <f t="shared" ref="C207:C270" si="13">D207&amp;B207</f>
        <v>2023A</v>
      </c>
      <c r="D207" s="212">
        <v>2023</v>
      </c>
      <c r="E207" s="212"/>
      <c r="F207" s="224">
        <v>120624</v>
      </c>
      <c r="G207" s="224">
        <v>11288229</v>
      </c>
      <c r="H207" s="224">
        <v>9946475</v>
      </c>
      <c r="I207" s="224">
        <v>1341755</v>
      </c>
      <c r="J207" s="224">
        <v>157776</v>
      </c>
      <c r="K207" s="224">
        <v>52624</v>
      </c>
      <c r="L207" s="213">
        <v>730317</v>
      </c>
      <c r="M207" s="213">
        <v>5074963</v>
      </c>
      <c r="N207" s="213">
        <v>3222678</v>
      </c>
      <c r="O207" s="213">
        <v>219291</v>
      </c>
    </row>
    <row r="208" spans="2:16" s="9" customFormat="1" ht="15" customHeight="1" x14ac:dyDescent="0.25">
      <c r="B208" s="271" t="s">
        <v>648</v>
      </c>
      <c r="C208" s="271" t="str">
        <f t="shared" si="13"/>
        <v>2022A</v>
      </c>
      <c r="D208" s="212">
        <v>2022</v>
      </c>
      <c r="E208" s="212"/>
      <c r="F208" s="224">
        <v>123353</v>
      </c>
      <c r="G208" s="224">
        <v>10236925</v>
      </c>
      <c r="H208" s="224">
        <v>9069811</v>
      </c>
      <c r="I208" s="224">
        <v>1167114</v>
      </c>
      <c r="J208" s="224">
        <v>59702</v>
      </c>
      <c r="K208" s="224">
        <v>44420</v>
      </c>
      <c r="L208" s="213">
        <v>953824</v>
      </c>
      <c r="M208" s="213">
        <v>4823003</v>
      </c>
      <c r="N208" s="213">
        <v>3037896</v>
      </c>
      <c r="O208" s="213">
        <v>128299</v>
      </c>
    </row>
    <row r="209" spans="2:16" s="9" customFormat="1" ht="15" customHeight="1" x14ac:dyDescent="0.25">
      <c r="B209" s="271" t="s">
        <v>648</v>
      </c>
      <c r="C209" s="271" t="str">
        <f t="shared" si="13"/>
        <v>2021A</v>
      </c>
      <c r="D209" s="131">
        <v>2021</v>
      </c>
      <c r="E209" s="131"/>
      <c r="F209" s="136">
        <v>126000</v>
      </c>
      <c r="G209" s="136">
        <v>8623576</v>
      </c>
      <c r="H209" s="136">
        <v>7570922</v>
      </c>
      <c r="I209" s="136">
        <v>1052653</v>
      </c>
      <c r="J209" s="136">
        <v>188903</v>
      </c>
      <c r="K209" s="136">
        <v>30877</v>
      </c>
      <c r="L209" s="132">
        <v>910183</v>
      </c>
      <c r="M209" s="132">
        <v>3992515</v>
      </c>
      <c r="N209" s="132">
        <v>2688019</v>
      </c>
      <c r="O209" s="132">
        <v>119263</v>
      </c>
    </row>
    <row r="210" spans="2:16" s="9" customFormat="1" ht="15" customHeight="1" x14ac:dyDescent="0.25">
      <c r="B210" s="271" t="s">
        <v>648</v>
      </c>
      <c r="C210" s="271" t="str">
        <f t="shared" si="13"/>
        <v>2020A</v>
      </c>
      <c r="D210" s="131">
        <v>2020</v>
      </c>
      <c r="E210" s="131"/>
      <c r="F210" s="136">
        <v>126907</v>
      </c>
      <c r="G210" s="136">
        <v>7711410</v>
      </c>
      <c r="H210" s="136">
        <v>6851427</v>
      </c>
      <c r="I210" s="136">
        <v>859984</v>
      </c>
      <c r="J210" s="136">
        <v>28472</v>
      </c>
      <c r="K210" s="136">
        <v>40386</v>
      </c>
      <c r="L210" s="132">
        <v>576543</v>
      </c>
      <c r="M210" s="132">
        <v>3527060</v>
      </c>
      <c r="N210" s="132">
        <v>2305557</v>
      </c>
      <c r="O210" s="132">
        <v>123977</v>
      </c>
    </row>
    <row r="211" spans="2:16" s="9" customFormat="1" ht="15" customHeight="1" x14ac:dyDescent="0.25">
      <c r="B211" s="271" t="s">
        <v>648</v>
      </c>
      <c r="C211" s="271" t="str">
        <f t="shared" si="13"/>
        <v>2019A</v>
      </c>
      <c r="D211" s="131">
        <v>2019</v>
      </c>
      <c r="E211" s="131"/>
      <c r="F211" s="136">
        <v>130350</v>
      </c>
      <c r="G211" s="136">
        <v>7814829</v>
      </c>
      <c r="H211" s="136">
        <v>7014706</v>
      </c>
      <c r="I211" s="136">
        <v>800123</v>
      </c>
      <c r="J211" s="136">
        <v>66012</v>
      </c>
      <c r="K211" s="136">
        <v>35206</v>
      </c>
      <c r="L211" s="132">
        <v>550356</v>
      </c>
      <c r="M211" s="132">
        <v>3602654</v>
      </c>
      <c r="N211" s="132">
        <v>2316418</v>
      </c>
      <c r="O211" s="132">
        <v>116068</v>
      </c>
    </row>
    <row r="212" spans="2:16" s="9" customFormat="1" ht="15" customHeight="1" x14ac:dyDescent="0.25">
      <c r="B212" s="271" t="s">
        <v>648</v>
      </c>
      <c r="C212" s="271" t="str">
        <f t="shared" si="13"/>
        <v>2018A</v>
      </c>
      <c r="D212" s="131">
        <v>2018</v>
      </c>
      <c r="E212" s="131"/>
      <c r="F212" s="136">
        <v>132887</v>
      </c>
      <c r="G212" s="136">
        <v>7448463</v>
      </c>
      <c r="H212" s="136">
        <v>6748209</v>
      </c>
      <c r="I212" s="136">
        <v>700254</v>
      </c>
      <c r="J212" s="136">
        <v>7401</v>
      </c>
      <c r="K212" s="136">
        <v>23994</v>
      </c>
      <c r="L212" s="132">
        <v>560722</v>
      </c>
      <c r="M212" s="132">
        <v>3496946</v>
      </c>
      <c r="N212" s="132">
        <v>2142002</v>
      </c>
      <c r="O212" s="132">
        <v>116437</v>
      </c>
    </row>
    <row r="213" spans="2:16" s="9" customFormat="1" ht="15" customHeight="1" x14ac:dyDescent="0.25">
      <c r="B213" s="271" t="s">
        <v>648</v>
      </c>
      <c r="C213" s="271" t="str">
        <f t="shared" si="13"/>
        <v>2017A</v>
      </c>
      <c r="D213" s="131">
        <v>2017</v>
      </c>
      <c r="E213" s="131"/>
      <c r="F213" s="136">
        <v>132928</v>
      </c>
      <c r="G213" s="136">
        <v>7060703</v>
      </c>
      <c r="H213" s="136">
        <v>6453922</v>
      </c>
      <c r="I213" s="136">
        <v>606781</v>
      </c>
      <c r="J213" s="136">
        <v>81135</v>
      </c>
      <c r="K213" s="136">
        <v>18284</v>
      </c>
      <c r="L213" s="132">
        <v>537570</v>
      </c>
      <c r="M213" s="132">
        <v>3395196</v>
      </c>
      <c r="N213" s="132">
        <v>1972775</v>
      </c>
      <c r="O213" s="132">
        <v>118339</v>
      </c>
    </row>
    <row r="214" spans="2:16" s="9" customFormat="1" ht="15" customHeight="1" x14ac:dyDescent="0.25">
      <c r="B214" s="271" t="s">
        <v>648</v>
      </c>
      <c r="C214" s="271" t="str">
        <f t="shared" si="13"/>
        <v>2016A</v>
      </c>
      <c r="D214" s="131">
        <v>2016</v>
      </c>
      <c r="E214" s="131"/>
      <c r="F214" s="136">
        <v>132844</v>
      </c>
      <c r="G214" s="136">
        <v>6542989</v>
      </c>
      <c r="H214" s="136">
        <v>5996826</v>
      </c>
      <c r="I214" s="136">
        <v>546163</v>
      </c>
      <c r="J214" s="132">
        <v>7006</v>
      </c>
      <c r="K214" s="132">
        <v>20194</v>
      </c>
      <c r="L214" s="132">
        <v>603025</v>
      </c>
      <c r="M214" s="132">
        <v>3205433</v>
      </c>
      <c r="N214" s="132">
        <v>1813028</v>
      </c>
      <c r="O214" s="132">
        <v>121149</v>
      </c>
    </row>
    <row r="215" spans="2:16" s="5" customFormat="1" ht="15" customHeight="1" x14ac:dyDescent="0.25">
      <c r="B215" s="271" t="s">
        <v>648</v>
      </c>
      <c r="C215" s="271" t="str">
        <f t="shared" si="13"/>
        <v>2015A</v>
      </c>
      <c r="D215" s="131">
        <v>2015</v>
      </c>
      <c r="E215" s="131"/>
      <c r="F215" s="136">
        <v>133427</v>
      </c>
      <c r="G215" s="136">
        <v>6293156</v>
      </c>
      <c r="H215" s="136">
        <v>5773757</v>
      </c>
      <c r="I215" s="136">
        <v>519399</v>
      </c>
      <c r="J215" s="136">
        <v>44909</v>
      </c>
      <c r="K215" s="132">
        <v>18069</v>
      </c>
      <c r="L215" s="132">
        <v>477944</v>
      </c>
      <c r="M215" s="132">
        <v>3148962</v>
      </c>
      <c r="N215" s="132">
        <v>1725136</v>
      </c>
      <c r="O215" s="132">
        <v>131258</v>
      </c>
      <c r="P215" s="9"/>
    </row>
    <row r="216" spans="2:16" s="5" customFormat="1" ht="15" customHeight="1" x14ac:dyDescent="0.25">
      <c r="B216" s="271" t="s">
        <v>648</v>
      </c>
      <c r="C216" s="271" t="str">
        <f t="shared" si="13"/>
        <v>2014A</v>
      </c>
      <c r="D216" s="131">
        <v>2014</v>
      </c>
      <c r="E216" s="131"/>
      <c r="F216" s="136">
        <v>128765</v>
      </c>
      <c r="G216" s="136">
        <v>5924554</v>
      </c>
      <c r="H216" s="136">
        <v>5434928</v>
      </c>
      <c r="I216" s="136">
        <v>489627</v>
      </c>
      <c r="J216" s="136">
        <v>21145</v>
      </c>
      <c r="K216" s="132">
        <v>20929</v>
      </c>
      <c r="L216" s="132">
        <v>487552</v>
      </c>
      <c r="M216" s="132">
        <v>2982405</v>
      </c>
      <c r="N216" s="132">
        <v>1678857</v>
      </c>
      <c r="O216" s="132">
        <v>136105</v>
      </c>
      <c r="P216" s="9"/>
    </row>
    <row r="217" spans="2:16" s="5" customFormat="1" ht="15" customHeight="1" x14ac:dyDescent="0.25">
      <c r="B217" s="271" t="s">
        <v>648</v>
      </c>
      <c r="C217" s="271" t="str">
        <f t="shared" si="13"/>
        <v>2013A</v>
      </c>
      <c r="D217" s="131">
        <v>2013</v>
      </c>
      <c r="E217" s="131"/>
      <c r="F217" s="136">
        <v>107974</v>
      </c>
      <c r="G217" s="136">
        <v>5548170</v>
      </c>
      <c r="H217" s="136">
        <v>5124224</v>
      </c>
      <c r="I217" s="136">
        <v>423946</v>
      </c>
      <c r="J217" s="136">
        <v>37481</v>
      </c>
      <c r="K217" s="132">
        <v>19815</v>
      </c>
      <c r="L217" s="132">
        <v>469709</v>
      </c>
      <c r="M217" s="132">
        <v>2890166</v>
      </c>
      <c r="N217" s="132">
        <v>1580219</v>
      </c>
      <c r="O217" s="132">
        <v>132712</v>
      </c>
      <c r="P217" s="9"/>
    </row>
    <row r="218" spans="2:16" s="5" customFormat="1" ht="15" customHeight="1" x14ac:dyDescent="0.25">
      <c r="B218" s="271" t="s">
        <v>648</v>
      </c>
      <c r="C218" s="271" t="str">
        <f t="shared" si="13"/>
        <v>2012A</v>
      </c>
      <c r="D218" s="131">
        <v>2012</v>
      </c>
      <c r="E218" s="131"/>
      <c r="F218" s="136">
        <v>56468</v>
      </c>
      <c r="G218" s="136">
        <v>5153043</v>
      </c>
      <c r="H218" s="136">
        <v>4798971</v>
      </c>
      <c r="I218" s="136">
        <v>354071</v>
      </c>
      <c r="J218" s="136">
        <v>20457</v>
      </c>
      <c r="K218" s="132">
        <v>20033</v>
      </c>
      <c r="L218" s="132">
        <v>463151</v>
      </c>
      <c r="M218" s="132">
        <v>2700393</v>
      </c>
      <c r="N218" s="132">
        <v>1456772</v>
      </c>
      <c r="O218" s="132">
        <v>148075</v>
      </c>
    </row>
    <row r="219" spans="2:16" s="5" customFormat="1" ht="15" customHeight="1" x14ac:dyDescent="0.25">
      <c r="B219" s="271" t="s">
        <v>648</v>
      </c>
      <c r="C219" s="271" t="str">
        <f t="shared" si="13"/>
        <v>2011A</v>
      </c>
      <c r="D219" s="131">
        <v>2011</v>
      </c>
      <c r="E219" s="131"/>
      <c r="F219" s="136">
        <v>56559</v>
      </c>
      <c r="G219" s="136">
        <v>4955476</v>
      </c>
      <c r="H219" s="136">
        <v>4598253</v>
      </c>
      <c r="I219" s="136">
        <v>357223</v>
      </c>
      <c r="J219" s="136">
        <v>63372</v>
      </c>
      <c r="K219" s="132">
        <v>24892</v>
      </c>
      <c r="L219" s="132">
        <v>458818</v>
      </c>
      <c r="M219" s="132">
        <v>2611998</v>
      </c>
      <c r="N219" s="132">
        <v>1420896</v>
      </c>
      <c r="O219" s="132">
        <v>135530</v>
      </c>
    </row>
    <row r="220" spans="2:16" s="9" customFormat="1" ht="15" customHeight="1" collapsed="1" x14ac:dyDescent="0.25">
      <c r="B220" s="271" t="s">
        <v>648</v>
      </c>
      <c r="C220" s="271" t="str">
        <f t="shared" si="13"/>
        <v>2010A</v>
      </c>
      <c r="D220" s="131">
        <v>2010</v>
      </c>
      <c r="E220" s="131"/>
      <c r="F220" s="136">
        <v>53798</v>
      </c>
      <c r="G220" s="136">
        <v>4733948</v>
      </c>
      <c r="H220" s="136">
        <v>4362633</v>
      </c>
      <c r="I220" s="136">
        <v>371315</v>
      </c>
      <c r="J220" s="136">
        <v>66330</v>
      </c>
      <c r="K220" s="132">
        <v>29065</v>
      </c>
      <c r="L220" s="132">
        <v>449037</v>
      </c>
      <c r="M220" s="132">
        <v>2443035</v>
      </c>
      <c r="N220" s="132">
        <v>1345786</v>
      </c>
      <c r="O220" s="132">
        <v>120767</v>
      </c>
      <c r="P220" s="5"/>
    </row>
    <row r="221" spans="2:16" s="9" customFormat="1" ht="15" customHeight="1" x14ac:dyDescent="0.25">
      <c r="B221" s="271" t="s">
        <v>648</v>
      </c>
      <c r="C221" s="271" t="str">
        <f t="shared" si="13"/>
        <v>2009A</v>
      </c>
      <c r="D221" s="131">
        <v>2009</v>
      </c>
      <c r="E221" s="131"/>
      <c r="F221" s="136">
        <v>55097</v>
      </c>
      <c r="G221" s="136">
        <v>4599600</v>
      </c>
      <c r="H221" s="136">
        <v>4274083</v>
      </c>
      <c r="I221" s="136">
        <v>325517</v>
      </c>
      <c r="J221" s="136">
        <v>33946</v>
      </c>
      <c r="K221" s="132">
        <v>33921</v>
      </c>
      <c r="L221" s="132">
        <v>431585</v>
      </c>
      <c r="M221" s="132">
        <v>2403718</v>
      </c>
      <c r="N221" s="132">
        <v>1259171</v>
      </c>
      <c r="O221" s="132" t="s">
        <v>66</v>
      </c>
      <c r="P221" s="5"/>
    </row>
    <row r="222" spans="2:16" s="9" customFormat="1" ht="15" customHeight="1" x14ac:dyDescent="0.25">
      <c r="B222" s="271" t="s">
        <v>648</v>
      </c>
      <c r="C222" s="271" t="str">
        <f t="shared" si="13"/>
        <v>2008A</v>
      </c>
      <c r="D222" s="131">
        <v>2008</v>
      </c>
      <c r="E222" s="131"/>
      <c r="F222" s="136">
        <v>56716</v>
      </c>
      <c r="G222" s="136">
        <v>5211499</v>
      </c>
      <c r="H222" s="136">
        <v>4840991</v>
      </c>
      <c r="I222" s="136">
        <v>370508</v>
      </c>
      <c r="J222" s="136">
        <v>51471</v>
      </c>
      <c r="K222" s="132">
        <v>33159</v>
      </c>
      <c r="L222" s="132">
        <v>474603</v>
      </c>
      <c r="M222" s="132">
        <v>2804625</v>
      </c>
      <c r="N222" s="132">
        <v>1395074</v>
      </c>
      <c r="O222" s="132" t="s">
        <v>66</v>
      </c>
      <c r="P222" s="5"/>
    </row>
    <row r="223" spans="2:16" s="9" customFormat="1" ht="15" customHeight="1" x14ac:dyDescent="0.25">
      <c r="B223" s="271"/>
      <c r="C223" s="271"/>
      <c r="D223" s="215" t="s">
        <v>48</v>
      </c>
      <c r="E223" s="215"/>
      <c r="F223" s="216"/>
      <c r="G223" s="216"/>
      <c r="H223" s="216"/>
      <c r="I223" s="216"/>
      <c r="J223" s="216"/>
      <c r="K223" s="217"/>
      <c r="L223" s="217"/>
      <c r="M223" s="217"/>
      <c r="N223" s="217"/>
      <c r="O223" s="217"/>
    </row>
    <row r="224" spans="2:16" s="9" customFormat="1" ht="15" customHeight="1" x14ac:dyDescent="0.25">
      <c r="B224" s="271" t="s">
        <v>649</v>
      </c>
      <c r="C224" s="271" t="str">
        <f t="shared" ref="C224" si="14">D224&amp;B224</f>
        <v>2023B</v>
      </c>
      <c r="D224" s="212">
        <v>2023</v>
      </c>
      <c r="E224" s="212"/>
      <c r="F224" s="224">
        <v>992</v>
      </c>
      <c r="G224" s="224">
        <v>1573236</v>
      </c>
      <c r="H224" s="224">
        <v>1338795</v>
      </c>
      <c r="I224" s="224">
        <v>234441</v>
      </c>
      <c r="J224" s="224">
        <v>10643</v>
      </c>
      <c r="K224" s="224">
        <v>30469</v>
      </c>
      <c r="L224" s="213">
        <v>2719</v>
      </c>
      <c r="M224" s="213">
        <v>365490</v>
      </c>
      <c r="N224" s="213">
        <v>657687</v>
      </c>
      <c r="O224" s="213">
        <v>33016</v>
      </c>
    </row>
    <row r="225" spans="2:16" s="9" customFormat="1" ht="15" customHeight="1" x14ac:dyDescent="0.25">
      <c r="B225" s="271" t="s">
        <v>649</v>
      </c>
      <c r="C225" s="271" t="str">
        <f t="shared" si="13"/>
        <v>2022B</v>
      </c>
      <c r="D225" s="212">
        <v>2022</v>
      </c>
      <c r="E225" s="212"/>
      <c r="F225" s="224">
        <v>1008</v>
      </c>
      <c r="G225" s="224">
        <v>1631364</v>
      </c>
      <c r="H225" s="224">
        <v>1424796</v>
      </c>
      <c r="I225" s="224">
        <v>206568</v>
      </c>
      <c r="J225" s="224">
        <v>17319</v>
      </c>
      <c r="K225" s="224">
        <v>24661</v>
      </c>
      <c r="L225" s="213">
        <v>3327</v>
      </c>
      <c r="M225" s="213">
        <v>368410</v>
      </c>
      <c r="N225" s="213">
        <v>725706</v>
      </c>
      <c r="O225" s="213">
        <v>22748</v>
      </c>
    </row>
    <row r="226" spans="2:16" s="9" customFormat="1" ht="15" customHeight="1" x14ac:dyDescent="0.25">
      <c r="B226" s="271" t="s">
        <v>649</v>
      </c>
      <c r="C226" s="271" t="str">
        <f t="shared" si="13"/>
        <v>2021B</v>
      </c>
      <c r="D226" s="131">
        <v>2021</v>
      </c>
      <c r="E226" s="131"/>
      <c r="F226" s="136">
        <v>1004</v>
      </c>
      <c r="G226" s="136">
        <v>1492898</v>
      </c>
      <c r="H226" s="136">
        <v>1319704</v>
      </c>
      <c r="I226" s="136">
        <v>173194</v>
      </c>
      <c r="J226" s="136">
        <v>12286</v>
      </c>
      <c r="K226" s="136">
        <v>27251</v>
      </c>
      <c r="L226" s="132">
        <v>1853</v>
      </c>
      <c r="M226" s="132">
        <v>294793</v>
      </c>
      <c r="N226" s="132">
        <v>596818</v>
      </c>
      <c r="O226" s="132">
        <v>18835</v>
      </c>
    </row>
    <row r="227" spans="2:16" s="9" customFormat="1" ht="15" customHeight="1" x14ac:dyDescent="0.25">
      <c r="B227" s="271" t="s">
        <v>649</v>
      </c>
      <c r="C227" s="271" t="str">
        <f t="shared" si="13"/>
        <v>2020B</v>
      </c>
      <c r="D227" s="131">
        <v>2020</v>
      </c>
      <c r="E227" s="131"/>
      <c r="F227" s="136">
        <v>1023</v>
      </c>
      <c r="G227" s="136">
        <v>1105684</v>
      </c>
      <c r="H227" s="136">
        <v>949578</v>
      </c>
      <c r="I227" s="136">
        <v>156106</v>
      </c>
      <c r="J227" s="136">
        <v>7623</v>
      </c>
      <c r="K227" s="136">
        <v>20650</v>
      </c>
      <c r="L227" s="132">
        <v>2509</v>
      </c>
      <c r="M227" s="132">
        <v>243409</v>
      </c>
      <c r="N227" s="132">
        <v>495763</v>
      </c>
      <c r="O227" s="132">
        <v>16205</v>
      </c>
    </row>
    <row r="228" spans="2:16" s="9" customFormat="1" ht="15" customHeight="1" x14ac:dyDescent="0.25">
      <c r="B228" s="271" t="s">
        <v>649</v>
      </c>
      <c r="C228" s="271" t="str">
        <f t="shared" si="13"/>
        <v>2019B</v>
      </c>
      <c r="D228" s="131">
        <v>2019</v>
      </c>
      <c r="E228" s="131"/>
      <c r="F228" s="136">
        <v>1020</v>
      </c>
      <c r="G228" s="136">
        <v>1160889</v>
      </c>
      <c r="H228" s="136">
        <v>1009202</v>
      </c>
      <c r="I228" s="136">
        <v>151686</v>
      </c>
      <c r="J228" s="136">
        <v>-1884</v>
      </c>
      <c r="K228" s="136">
        <v>33860</v>
      </c>
      <c r="L228" s="132">
        <v>1163</v>
      </c>
      <c r="M228" s="132">
        <v>253122</v>
      </c>
      <c r="N228" s="132">
        <v>507322</v>
      </c>
      <c r="O228" s="132">
        <v>15485</v>
      </c>
    </row>
    <row r="229" spans="2:16" s="9" customFormat="1" ht="15" customHeight="1" x14ac:dyDescent="0.25">
      <c r="B229" s="271" t="s">
        <v>649</v>
      </c>
      <c r="C229" s="271" t="str">
        <f t="shared" si="13"/>
        <v>2018B</v>
      </c>
      <c r="D229" s="131">
        <v>2018</v>
      </c>
      <c r="E229" s="131"/>
      <c r="F229" s="136">
        <v>1022</v>
      </c>
      <c r="G229" s="136">
        <v>1137553</v>
      </c>
      <c r="H229" s="136">
        <v>1004319</v>
      </c>
      <c r="I229" s="136">
        <v>133234</v>
      </c>
      <c r="J229" s="136">
        <v>2604</v>
      </c>
      <c r="K229" s="136">
        <v>27959</v>
      </c>
      <c r="L229" s="132">
        <v>1334</v>
      </c>
      <c r="M229" s="132">
        <v>236967</v>
      </c>
      <c r="N229" s="132">
        <v>490802</v>
      </c>
      <c r="O229" s="132">
        <v>14279</v>
      </c>
    </row>
    <row r="230" spans="2:16" s="5" customFormat="1" ht="15" customHeight="1" x14ac:dyDescent="0.25">
      <c r="B230" s="271" t="s">
        <v>649</v>
      </c>
      <c r="C230" s="271" t="str">
        <f t="shared" si="13"/>
        <v>2017B</v>
      </c>
      <c r="D230" s="131">
        <v>2017</v>
      </c>
      <c r="E230" s="131"/>
      <c r="F230" s="136">
        <v>1062</v>
      </c>
      <c r="G230" s="136">
        <v>1059212</v>
      </c>
      <c r="H230" s="136">
        <v>920294</v>
      </c>
      <c r="I230" s="136">
        <v>138918</v>
      </c>
      <c r="J230" s="136">
        <v>400</v>
      </c>
      <c r="K230" s="136">
        <v>15334</v>
      </c>
      <c r="L230" s="132">
        <v>1202</v>
      </c>
      <c r="M230" s="132">
        <v>202197</v>
      </c>
      <c r="N230" s="132">
        <v>440748</v>
      </c>
      <c r="O230" s="132">
        <v>16754</v>
      </c>
      <c r="P230" s="9"/>
    </row>
    <row r="231" spans="2:16" s="5" customFormat="1" ht="15" customHeight="1" x14ac:dyDescent="0.25">
      <c r="B231" s="271" t="s">
        <v>649</v>
      </c>
      <c r="C231" s="271" t="str">
        <f t="shared" si="13"/>
        <v>2016B</v>
      </c>
      <c r="D231" s="131">
        <v>2016</v>
      </c>
      <c r="E231" s="131"/>
      <c r="F231" s="136">
        <v>1045</v>
      </c>
      <c r="G231" s="136">
        <v>918494</v>
      </c>
      <c r="H231" s="136">
        <v>795670</v>
      </c>
      <c r="I231" s="136">
        <v>122824</v>
      </c>
      <c r="J231" s="132">
        <v>311</v>
      </c>
      <c r="K231" s="132">
        <v>13163</v>
      </c>
      <c r="L231" s="132">
        <v>1460</v>
      </c>
      <c r="M231" s="132">
        <v>185394</v>
      </c>
      <c r="N231" s="132">
        <v>416075</v>
      </c>
      <c r="O231" s="132">
        <v>18611</v>
      </c>
      <c r="P231" s="9"/>
    </row>
    <row r="232" spans="2:16" s="5" customFormat="1" ht="15" customHeight="1" x14ac:dyDescent="0.25">
      <c r="B232" s="271" t="s">
        <v>649</v>
      </c>
      <c r="C232" s="271" t="str">
        <f t="shared" si="13"/>
        <v>2015B</v>
      </c>
      <c r="D232" s="131">
        <v>2015</v>
      </c>
      <c r="E232" s="131"/>
      <c r="F232" s="136">
        <v>1066</v>
      </c>
      <c r="G232" s="136">
        <v>970837</v>
      </c>
      <c r="H232" s="136">
        <v>837940</v>
      </c>
      <c r="I232" s="136">
        <v>132898</v>
      </c>
      <c r="J232" s="136">
        <v>-14589</v>
      </c>
      <c r="K232" s="132">
        <v>15169</v>
      </c>
      <c r="L232" s="132">
        <v>1234</v>
      </c>
      <c r="M232" s="132">
        <v>192652</v>
      </c>
      <c r="N232" s="132">
        <v>430801</v>
      </c>
      <c r="O232" s="132">
        <v>23784</v>
      </c>
      <c r="P232" s="9"/>
    </row>
    <row r="233" spans="2:16" s="5" customFormat="1" ht="15" customHeight="1" x14ac:dyDescent="0.25">
      <c r="B233" s="271" t="s">
        <v>649</v>
      </c>
      <c r="C233" s="271" t="str">
        <f t="shared" si="13"/>
        <v>2014B</v>
      </c>
      <c r="D233" s="131">
        <v>2014</v>
      </c>
      <c r="E233" s="131"/>
      <c r="F233" s="136">
        <v>1102</v>
      </c>
      <c r="G233" s="136">
        <v>954359</v>
      </c>
      <c r="H233" s="136">
        <v>833443</v>
      </c>
      <c r="I233" s="136">
        <v>120916</v>
      </c>
      <c r="J233" s="136">
        <v>6710</v>
      </c>
      <c r="K233" s="132">
        <v>18913</v>
      </c>
      <c r="L233" s="132">
        <v>880</v>
      </c>
      <c r="M233" s="132">
        <v>199341</v>
      </c>
      <c r="N233" s="132">
        <v>406590</v>
      </c>
      <c r="O233" s="132">
        <v>25630</v>
      </c>
      <c r="P233" s="9"/>
    </row>
    <row r="234" spans="2:16" s="5" customFormat="1" ht="15" customHeight="1" x14ac:dyDescent="0.25">
      <c r="B234" s="271" t="s">
        <v>649</v>
      </c>
      <c r="C234" s="271" t="str">
        <f t="shared" si="13"/>
        <v>2013B</v>
      </c>
      <c r="D234" s="131">
        <v>2013</v>
      </c>
      <c r="E234" s="131"/>
      <c r="F234" s="136">
        <v>1157</v>
      </c>
      <c r="G234" s="136">
        <v>989032</v>
      </c>
      <c r="H234" s="136">
        <v>866721</v>
      </c>
      <c r="I234" s="136">
        <v>122312</v>
      </c>
      <c r="J234" s="136">
        <v>3418</v>
      </c>
      <c r="K234" s="132">
        <v>22394</v>
      </c>
      <c r="L234" s="132">
        <v>1028</v>
      </c>
      <c r="M234" s="132">
        <v>207791</v>
      </c>
      <c r="N234" s="132">
        <v>411810</v>
      </c>
      <c r="O234" s="132">
        <v>31241</v>
      </c>
      <c r="P234" s="9"/>
    </row>
    <row r="235" spans="2:16" s="9" customFormat="1" ht="15" customHeight="1" collapsed="1" x14ac:dyDescent="0.25">
      <c r="B235" s="271" t="s">
        <v>649</v>
      </c>
      <c r="C235" s="271" t="str">
        <f t="shared" si="13"/>
        <v>2012B</v>
      </c>
      <c r="D235" s="131">
        <v>2012</v>
      </c>
      <c r="E235" s="131"/>
      <c r="F235" s="136">
        <v>1176</v>
      </c>
      <c r="G235" s="136">
        <v>1065293</v>
      </c>
      <c r="H235" s="136">
        <v>936697</v>
      </c>
      <c r="I235" s="136">
        <v>128596</v>
      </c>
      <c r="J235" s="136">
        <v>5829</v>
      </c>
      <c r="K235" s="132">
        <v>23971</v>
      </c>
      <c r="L235" s="132">
        <v>1222</v>
      </c>
      <c r="M235" s="132">
        <v>209015</v>
      </c>
      <c r="N235" s="132">
        <v>439063</v>
      </c>
      <c r="O235" s="132">
        <v>37984</v>
      </c>
      <c r="P235" s="5"/>
    </row>
    <row r="236" spans="2:16" s="9" customFormat="1" ht="15" customHeight="1" x14ac:dyDescent="0.25">
      <c r="B236" s="271" t="s">
        <v>649</v>
      </c>
      <c r="C236" s="271" t="str">
        <f t="shared" si="13"/>
        <v>2011B</v>
      </c>
      <c r="D236" s="131">
        <v>2011</v>
      </c>
      <c r="E236" s="131"/>
      <c r="F236" s="136">
        <v>1261</v>
      </c>
      <c r="G236" s="136">
        <v>1168606</v>
      </c>
      <c r="H236" s="136">
        <v>1031176</v>
      </c>
      <c r="I236" s="136">
        <v>137431</v>
      </c>
      <c r="J236" s="136">
        <v>10393</v>
      </c>
      <c r="K236" s="132">
        <v>24207</v>
      </c>
      <c r="L236" s="132">
        <v>1497</v>
      </c>
      <c r="M236" s="132">
        <v>220547</v>
      </c>
      <c r="N236" s="132">
        <v>473931</v>
      </c>
      <c r="O236" s="132">
        <v>37470</v>
      </c>
      <c r="P236" s="5"/>
    </row>
    <row r="237" spans="2:16" s="9" customFormat="1" ht="15" customHeight="1" x14ac:dyDescent="0.25">
      <c r="B237" s="271" t="s">
        <v>649</v>
      </c>
      <c r="C237" s="271" t="str">
        <f t="shared" si="13"/>
        <v>2010B</v>
      </c>
      <c r="D237" s="131">
        <v>2010</v>
      </c>
      <c r="E237" s="131"/>
      <c r="F237" s="136">
        <v>1323</v>
      </c>
      <c r="G237" s="136">
        <v>1163419</v>
      </c>
      <c r="H237" s="136">
        <v>1038053</v>
      </c>
      <c r="I237" s="136">
        <v>125366</v>
      </c>
      <c r="J237" s="136">
        <v>16651</v>
      </c>
      <c r="K237" s="132">
        <v>18622</v>
      </c>
      <c r="L237" s="132">
        <v>1333</v>
      </c>
      <c r="M237" s="132">
        <v>207113</v>
      </c>
      <c r="N237" s="132">
        <v>426114</v>
      </c>
      <c r="O237" s="132">
        <v>118106</v>
      </c>
      <c r="P237" s="5"/>
    </row>
    <row r="238" spans="2:16" s="5" customFormat="1" ht="15" customHeight="1" x14ac:dyDescent="0.25">
      <c r="B238" s="271" t="s">
        <v>649</v>
      </c>
      <c r="C238" s="271" t="str">
        <f t="shared" si="13"/>
        <v>2009B</v>
      </c>
      <c r="D238" s="131">
        <v>2009</v>
      </c>
      <c r="E238" s="131"/>
      <c r="F238" s="136">
        <v>1423</v>
      </c>
      <c r="G238" s="136">
        <v>1110092</v>
      </c>
      <c r="H238" s="136">
        <v>987133</v>
      </c>
      <c r="I238" s="136">
        <v>122959</v>
      </c>
      <c r="J238" s="136">
        <v>2371</v>
      </c>
      <c r="K238" s="132">
        <v>17115</v>
      </c>
      <c r="L238" s="132">
        <v>1137</v>
      </c>
      <c r="M238" s="132">
        <v>209952</v>
      </c>
      <c r="N238" s="132">
        <v>403784</v>
      </c>
      <c r="O238" s="132" t="s">
        <v>66</v>
      </c>
    </row>
    <row r="239" spans="2:16" s="5" customFormat="1" ht="15" customHeight="1" x14ac:dyDescent="0.25">
      <c r="B239" s="271" t="s">
        <v>649</v>
      </c>
      <c r="C239" s="271" t="str">
        <f t="shared" si="13"/>
        <v>2008B</v>
      </c>
      <c r="D239" s="131">
        <v>2008</v>
      </c>
      <c r="E239" s="131"/>
      <c r="F239" s="136">
        <v>1490</v>
      </c>
      <c r="G239" s="136">
        <v>1243573</v>
      </c>
      <c r="H239" s="136">
        <v>1108757</v>
      </c>
      <c r="I239" s="136">
        <v>134816</v>
      </c>
      <c r="J239" s="136">
        <v>9342</v>
      </c>
      <c r="K239" s="132">
        <v>15460</v>
      </c>
      <c r="L239" s="132">
        <v>1506</v>
      </c>
      <c r="M239" s="132">
        <v>263877</v>
      </c>
      <c r="N239" s="132">
        <v>519959</v>
      </c>
      <c r="O239" s="132" t="s">
        <v>66</v>
      </c>
    </row>
    <row r="240" spans="2:16" s="5" customFormat="1" ht="15" customHeight="1" x14ac:dyDescent="0.25">
      <c r="B240" s="271"/>
      <c r="C240" s="271"/>
      <c r="D240" s="215" t="s">
        <v>49</v>
      </c>
      <c r="E240" s="215"/>
      <c r="F240" s="216"/>
      <c r="G240" s="216"/>
      <c r="H240" s="216"/>
      <c r="I240" s="216"/>
      <c r="J240" s="216"/>
      <c r="K240" s="217"/>
      <c r="L240" s="217"/>
      <c r="M240" s="217"/>
      <c r="N240" s="217"/>
      <c r="O240" s="217"/>
      <c r="P240" s="9"/>
    </row>
    <row r="241" spans="2:16" s="5" customFormat="1" ht="15" customHeight="1" x14ac:dyDescent="0.25">
      <c r="B241" s="271" t="s">
        <v>650</v>
      </c>
      <c r="C241" s="271" t="str">
        <f t="shared" ref="C241" si="15">D241&amp;B241</f>
        <v>2023C</v>
      </c>
      <c r="D241" s="212">
        <v>2023</v>
      </c>
      <c r="E241" s="212"/>
      <c r="F241" s="224">
        <v>69160</v>
      </c>
      <c r="G241" s="224">
        <v>123936198</v>
      </c>
      <c r="H241" s="224">
        <v>111914979</v>
      </c>
      <c r="I241" s="224">
        <v>12021219</v>
      </c>
      <c r="J241" s="224">
        <v>154817</v>
      </c>
      <c r="K241" s="224">
        <v>121653</v>
      </c>
      <c r="L241" s="213">
        <v>650141</v>
      </c>
      <c r="M241" s="213">
        <v>74697988</v>
      </c>
      <c r="N241" s="213">
        <v>20850671</v>
      </c>
      <c r="O241" s="213">
        <v>1456967</v>
      </c>
      <c r="P241" s="9"/>
    </row>
    <row r="242" spans="2:16" s="5" customFormat="1" ht="15" customHeight="1" x14ac:dyDescent="0.25">
      <c r="B242" s="271" t="s">
        <v>650</v>
      </c>
      <c r="C242" s="271" t="str">
        <f t="shared" si="13"/>
        <v>2022C</v>
      </c>
      <c r="D242" s="212">
        <v>2022</v>
      </c>
      <c r="E242" s="212"/>
      <c r="F242" s="224">
        <v>68501</v>
      </c>
      <c r="G242" s="224">
        <v>127444230</v>
      </c>
      <c r="H242" s="224">
        <v>116492667</v>
      </c>
      <c r="I242" s="224">
        <v>10951563</v>
      </c>
      <c r="J242" s="224">
        <v>1455750</v>
      </c>
      <c r="K242" s="224">
        <v>108359</v>
      </c>
      <c r="L242" s="213">
        <v>546674</v>
      </c>
      <c r="M242" s="213">
        <v>80851175</v>
      </c>
      <c r="N242" s="213">
        <v>21424790</v>
      </c>
      <c r="O242" s="213">
        <v>872918</v>
      </c>
      <c r="P242" s="9"/>
    </row>
    <row r="243" spans="2:16" s="5" customFormat="1" ht="15" customHeight="1" x14ac:dyDescent="0.25">
      <c r="B243" s="271" t="s">
        <v>650</v>
      </c>
      <c r="C243" s="271" t="str">
        <f t="shared" si="13"/>
        <v>2021C</v>
      </c>
      <c r="D243" s="131">
        <v>2021</v>
      </c>
      <c r="E243" s="131"/>
      <c r="F243" s="136">
        <v>67317</v>
      </c>
      <c r="G243" s="136">
        <v>102856252</v>
      </c>
      <c r="H243" s="136">
        <v>93099148</v>
      </c>
      <c r="I243" s="136">
        <v>9757104</v>
      </c>
      <c r="J243" s="136">
        <v>978235</v>
      </c>
      <c r="K243" s="136">
        <v>116670</v>
      </c>
      <c r="L243" s="132">
        <v>456808</v>
      </c>
      <c r="M243" s="132">
        <v>61704385</v>
      </c>
      <c r="N243" s="132">
        <v>18019725</v>
      </c>
      <c r="O243" s="132">
        <v>643307</v>
      </c>
      <c r="P243" s="9"/>
    </row>
    <row r="244" spans="2:16" s="5" customFormat="1" ht="15" customHeight="1" x14ac:dyDescent="0.25">
      <c r="B244" s="271" t="s">
        <v>650</v>
      </c>
      <c r="C244" s="271" t="str">
        <f t="shared" si="13"/>
        <v>2020C</v>
      </c>
      <c r="D244" s="131">
        <v>2020</v>
      </c>
      <c r="E244" s="131"/>
      <c r="F244" s="136">
        <v>66469</v>
      </c>
      <c r="G244" s="136">
        <v>86438490</v>
      </c>
      <c r="H244" s="136">
        <v>78294297</v>
      </c>
      <c r="I244" s="136">
        <v>8144193</v>
      </c>
      <c r="J244" s="136">
        <v>-266357</v>
      </c>
      <c r="K244" s="136">
        <v>112578</v>
      </c>
      <c r="L244" s="132">
        <v>509414</v>
      </c>
      <c r="M244" s="132">
        <v>50249026</v>
      </c>
      <c r="N244" s="132">
        <v>15490864</v>
      </c>
      <c r="O244" s="132">
        <v>652924</v>
      </c>
      <c r="P244" s="9"/>
    </row>
    <row r="245" spans="2:16" s="5" customFormat="1" ht="15" customHeight="1" x14ac:dyDescent="0.25">
      <c r="B245" s="271" t="s">
        <v>650</v>
      </c>
      <c r="C245" s="271" t="str">
        <f t="shared" si="13"/>
        <v>2019C</v>
      </c>
      <c r="D245" s="131">
        <v>2019</v>
      </c>
      <c r="E245" s="131"/>
      <c r="F245" s="136">
        <v>68832</v>
      </c>
      <c r="G245" s="136">
        <v>97825004</v>
      </c>
      <c r="H245" s="136">
        <v>89101198</v>
      </c>
      <c r="I245" s="136">
        <v>8723806</v>
      </c>
      <c r="J245" s="136">
        <v>191635</v>
      </c>
      <c r="K245" s="136">
        <v>117140</v>
      </c>
      <c r="L245" s="132">
        <v>191761</v>
      </c>
      <c r="M245" s="132">
        <v>58720657</v>
      </c>
      <c r="N245" s="132">
        <v>17108028</v>
      </c>
      <c r="O245" s="132">
        <v>694417</v>
      </c>
      <c r="P245" s="9"/>
    </row>
    <row r="246" spans="2:16" s="5" customFormat="1" ht="15" customHeight="1" x14ac:dyDescent="0.25">
      <c r="B246" s="271" t="s">
        <v>650</v>
      </c>
      <c r="C246" s="271" t="str">
        <f t="shared" si="13"/>
        <v>2018C</v>
      </c>
      <c r="D246" s="131">
        <v>2018</v>
      </c>
      <c r="E246" s="131"/>
      <c r="F246" s="136">
        <v>68214</v>
      </c>
      <c r="G246" s="136">
        <v>95185632</v>
      </c>
      <c r="H246" s="136">
        <v>87026313</v>
      </c>
      <c r="I246" s="136">
        <v>8159319</v>
      </c>
      <c r="J246" s="136">
        <v>739556</v>
      </c>
      <c r="K246" s="136">
        <v>113375</v>
      </c>
      <c r="L246" s="132">
        <v>160244</v>
      </c>
      <c r="M246" s="132">
        <v>57515718</v>
      </c>
      <c r="N246" s="132">
        <v>16673532</v>
      </c>
      <c r="O246" s="132">
        <v>712568</v>
      </c>
      <c r="P246" s="9"/>
    </row>
    <row r="247" spans="2:16" s="5" customFormat="1" ht="15" customHeight="1" x14ac:dyDescent="0.25">
      <c r="B247" s="271" t="s">
        <v>650</v>
      </c>
      <c r="C247" s="271" t="str">
        <f t="shared" si="13"/>
        <v>2017C</v>
      </c>
      <c r="D247" s="131">
        <v>2017</v>
      </c>
      <c r="E247" s="131"/>
      <c r="F247" s="136">
        <v>67555</v>
      </c>
      <c r="G247" s="136">
        <v>90310829</v>
      </c>
      <c r="H247" s="136">
        <v>82521098</v>
      </c>
      <c r="I247" s="136">
        <v>7789731</v>
      </c>
      <c r="J247" s="136">
        <v>465318</v>
      </c>
      <c r="K247" s="136">
        <v>100826</v>
      </c>
      <c r="L247" s="132">
        <v>169955</v>
      </c>
      <c r="M247" s="132">
        <v>53570383</v>
      </c>
      <c r="N247" s="132">
        <v>16036297</v>
      </c>
      <c r="O247" s="132">
        <v>741569</v>
      </c>
      <c r="P247" s="9"/>
    </row>
    <row r="248" spans="2:16" s="5" customFormat="1" ht="15" customHeight="1" x14ac:dyDescent="0.25">
      <c r="B248" s="271" t="s">
        <v>650</v>
      </c>
      <c r="C248" s="271" t="str">
        <f t="shared" si="13"/>
        <v>2016C</v>
      </c>
      <c r="D248" s="131">
        <v>2016</v>
      </c>
      <c r="E248" s="131"/>
      <c r="F248" s="136">
        <v>66953</v>
      </c>
      <c r="G248" s="136">
        <v>82103942</v>
      </c>
      <c r="H248" s="136">
        <v>74881455</v>
      </c>
      <c r="I248" s="136">
        <v>7222487</v>
      </c>
      <c r="J248" s="132">
        <v>258278</v>
      </c>
      <c r="K248" s="132">
        <v>86432</v>
      </c>
      <c r="L248" s="132">
        <v>157372</v>
      </c>
      <c r="M248" s="132">
        <v>47642344</v>
      </c>
      <c r="N248" s="132">
        <v>15133813</v>
      </c>
      <c r="O248" s="132">
        <v>784500</v>
      </c>
      <c r="P248" s="9"/>
    </row>
    <row r="249" spans="2:16" s="5" customFormat="1" ht="15" customHeight="1" x14ac:dyDescent="0.25">
      <c r="B249" s="271" t="s">
        <v>650</v>
      </c>
      <c r="C249" s="271" t="str">
        <f t="shared" si="13"/>
        <v>2015C</v>
      </c>
      <c r="D249" s="131">
        <v>2015</v>
      </c>
      <c r="E249" s="131"/>
      <c r="F249" s="136">
        <v>66729</v>
      </c>
      <c r="G249" s="136">
        <v>82048430</v>
      </c>
      <c r="H249" s="136">
        <v>75058441</v>
      </c>
      <c r="I249" s="136">
        <v>6989988</v>
      </c>
      <c r="J249" s="136">
        <v>-122450</v>
      </c>
      <c r="K249" s="132">
        <v>88381</v>
      </c>
      <c r="L249" s="132">
        <v>157885</v>
      </c>
      <c r="M249" s="132">
        <v>48510200</v>
      </c>
      <c r="N249" s="132">
        <v>14815408</v>
      </c>
      <c r="O249" s="132">
        <v>982633</v>
      </c>
      <c r="P249" s="9"/>
    </row>
    <row r="250" spans="2:16" s="9" customFormat="1" ht="15" customHeight="1" collapsed="1" x14ac:dyDescent="0.25">
      <c r="B250" s="271" t="s">
        <v>650</v>
      </c>
      <c r="C250" s="271" t="str">
        <f t="shared" si="13"/>
        <v>2014C</v>
      </c>
      <c r="D250" s="131">
        <v>2014</v>
      </c>
      <c r="E250" s="131"/>
      <c r="F250" s="136">
        <v>66201</v>
      </c>
      <c r="G250" s="136">
        <v>80583641</v>
      </c>
      <c r="H250" s="136">
        <v>74058938</v>
      </c>
      <c r="I250" s="136">
        <v>6524703</v>
      </c>
      <c r="J250" s="136">
        <v>-20992</v>
      </c>
      <c r="K250" s="132">
        <v>85250</v>
      </c>
      <c r="L250" s="132">
        <v>164983</v>
      </c>
      <c r="M250" s="132">
        <v>49569733</v>
      </c>
      <c r="N250" s="132">
        <v>14197767</v>
      </c>
      <c r="O250" s="132">
        <v>1195606</v>
      </c>
    </row>
    <row r="251" spans="2:16" s="9" customFormat="1" ht="15" customHeight="1" x14ac:dyDescent="0.25">
      <c r="B251" s="271" t="s">
        <v>650</v>
      </c>
      <c r="C251" s="271" t="str">
        <f t="shared" si="13"/>
        <v>2013C</v>
      </c>
      <c r="D251" s="131">
        <v>2013</v>
      </c>
      <c r="E251" s="131"/>
      <c r="F251" s="136">
        <v>66423</v>
      </c>
      <c r="G251" s="136">
        <v>79428970</v>
      </c>
      <c r="H251" s="136">
        <v>73179021</v>
      </c>
      <c r="I251" s="136">
        <v>6249949</v>
      </c>
      <c r="J251" s="136">
        <v>-89596</v>
      </c>
      <c r="K251" s="132">
        <v>89604</v>
      </c>
      <c r="L251" s="132">
        <v>130661</v>
      </c>
      <c r="M251" s="132">
        <v>49509438</v>
      </c>
      <c r="N251" s="132">
        <v>13688349</v>
      </c>
      <c r="O251" s="132">
        <v>1260028</v>
      </c>
    </row>
    <row r="252" spans="2:16" s="9" customFormat="1" ht="15" customHeight="1" x14ac:dyDescent="0.25">
      <c r="B252" s="271" t="s">
        <v>650</v>
      </c>
      <c r="C252" s="271" t="str">
        <f t="shared" si="13"/>
        <v>2012C</v>
      </c>
      <c r="D252" s="131">
        <v>2012</v>
      </c>
      <c r="E252" s="131"/>
      <c r="F252" s="136">
        <v>67485</v>
      </c>
      <c r="G252" s="136">
        <v>78831321</v>
      </c>
      <c r="H252" s="136">
        <v>72798801</v>
      </c>
      <c r="I252" s="136">
        <v>6032520</v>
      </c>
      <c r="J252" s="136">
        <v>-246280</v>
      </c>
      <c r="K252" s="132">
        <v>83578</v>
      </c>
      <c r="L252" s="132">
        <v>122577</v>
      </c>
      <c r="M252" s="132">
        <v>49435585</v>
      </c>
      <c r="N252" s="132">
        <v>13494443</v>
      </c>
      <c r="O252" s="132">
        <v>1301332</v>
      </c>
      <c r="P252" s="5"/>
    </row>
    <row r="253" spans="2:16" s="9" customFormat="1" ht="15" customHeight="1" x14ac:dyDescent="0.25">
      <c r="B253" s="271" t="s">
        <v>650</v>
      </c>
      <c r="C253" s="271" t="str">
        <f t="shared" si="13"/>
        <v>2011C</v>
      </c>
      <c r="D253" s="131">
        <v>2011</v>
      </c>
      <c r="E253" s="131"/>
      <c r="F253" s="136">
        <v>70625</v>
      </c>
      <c r="G253" s="136">
        <v>80166102</v>
      </c>
      <c r="H253" s="136">
        <v>73646288</v>
      </c>
      <c r="I253" s="136">
        <v>6519814</v>
      </c>
      <c r="J253" s="136">
        <v>482740</v>
      </c>
      <c r="K253" s="132">
        <v>85029</v>
      </c>
      <c r="L253" s="132">
        <v>117006</v>
      </c>
      <c r="M253" s="132">
        <v>50067809</v>
      </c>
      <c r="N253" s="132">
        <v>13859393</v>
      </c>
      <c r="O253" s="132">
        <v>1242449</v>
      </c>
      <c r="P253" s="5"/>
    </row>
    <row r="254" spans="2:16" s="5" customFormat="1" ht="15" customHeight="1" x14ac:dyDescent="0.25">
      <c r="B254" s="271" t="s">
        <v>650</v>
      </c>
      <c r="C254" s="271" t="str">
        <f t="shared" si="13"/>
        <v>2010C</v>
      </c>
      <c r="D254" s="131">
        <v>2010</v>
      </c>
      <c r="E254" s="131"/>
      <c r="F254" s="136">
        <v>72273</v>
      </c>
      <c r="G254" s="136">
        <v>75326310</v>
      </c>
      <c r="H254" s="136">
        <v>68681893</v>
      </c>
      <c r="I254" s="136">
        <v>6644416</v>
      </c>
      <c r="J254" s="136">
        <v>480127</v>
      </c>
      <c r="K254" s="132">
        <v>94589</v>
      </c>
      <c r="L254" s="132">
        <v>135141</v>
      </c>
      <c r="M254" s="132">
        <v>44558718</v>
      </c>
      <c r="N254" s="132">
        <v>13749082</v>
      </c>
      <c r="O254" s="132">
        <v>1201181</v>
      </c>
    </row>
    <row r="255" spans="2:16" s="5" customFormat="1" ht="15" customHeight="1" x14ac:dyDescent="0.25">
      <c r="B255" s="271" t="s">
        <v>650</v>
      </c>
      <c r="C255" s="271" t="str">
        <f t="shared" si="13"/>
        <v>2009C</v>
      </c>
      <c r="D255" s="131">
        <v>2009</v>
      </c>
      <c r="E255" s="131"/>
      <c r="F255" s="136">
        <v>77278</v>
      </c>
      <c r="G255" s="136">
        <v>69457616</v>
      </c>
      <c r="H255" s="136">
        <v>62693874</v>
      </c>
      <c r="I255" s="136">
        <v>6763742</v>
      </c>
      <c r="J255" s="136">
        <v>-369533</v>
      </c>
      <c r="K255" s="132">
        <v>127148</v>
      </c>
      <c r="L255" s="132">
        <v>145960</v>
      </c>
      <c r="M255" s="132">
        <v>39586291</v>
      </c>
      <c r="N255" s="132">
        <v>13480099</v>
      </c>
      <c r="O255" s="132" t="s">
        <v>66</v>
      </c>
    </row>
    <row r="256" spans="2:16" s="5" customFormat="1" ht="15" customHeight="1" x14ac:dyDescent="0.25">
      <c r="B256" s="271" t="s">
        <v>650</v>
      </c>
      <c r="C256" s="271" t="str">
        <f t="shared" si="13"/>
        <v>2008C</v>
      </c>
      <c r="D256" s="131">
        <v>2008</v>
      </c>
      <c r="E256" s="131"/>
      <c r="F256" s="136">
        <v>81387</v>
      </c>
      <c r="G256" s="136">
        <v>80462913</v>
      </c>
      <c r="H256" s="136">
        <v>73075256</v>
      </c>
      <c r="I256" s="136">
        <v>7387657</v>
      </c>
      <c r="J256" s="136">
        <v>831017</v>
      </c>
      <c r="K256" s="132">
        <v>146358</v>
      </c>
      <c r="L256" s="132">
        <v>139158</v>
      </c>
      <c r="M256" s="132">
        <v>48862977</v>
      </c>
      <c r="N256" s="132">
        <v>14351469</v>
      </c>
      <c r="O256" s="132" t="s">
        <v>66</v>
      </c>
    </row>
    <row r="257" spans="2:16" s="5" customFormat="1" ht="15" customHeight="1" x14ac:dyDescent="0.25">
      <c r="B257" s="271"/>
      <c r="C257" s="271"/>
      <c r="D257" s="215" t="s">
        <v>362</v>
      </c>
      <c r="E257" s="215"/>
      <c r="F257" s="216"/>
      <c r="G257" s="216"/>
      <c r="H257" s="216"/>
      <c r="I257" s="216"/>
      <c r="J257" s="216"/>
      <c r="K257" s="217"/>
      <c r="L257" s="217"/>
      <c r="M257" s="217"/>
      <c r="N257" s="217"/>
      <c r="O257" s="217"/>
      <c r="P257" s="9"/>
    </row>
    <row r="258" spans="2:16" s="5" customFormat="1" ht="15" customHeight="1" x14ac:dyDescent="0.25">
      <c r="B258" s="271" t="s">
        <v>651</v>
      </c>
      <c r="C258" s="271" t="str">
        <f t="shared" ref="C258" si="16">D258&amp;B258</f>
        <v>2023D</v>
      </c>
      <c r="D258" s="212">
        <v>2023</v>
      </c>
      <c r="E258" s="212"/>
      <c r="F258" s="224">
        <v>5243</v>
      </c>
      <c r="G258" s="224">
        <v>28657062</v>
      </c>
      <c r="H258" s="224">
        <v>21140102</v>
      </c>
      <c r="I258" s="224">
        <v>7516960</v>
      </c>
      <c r="J258" s="224">
        <v>5316</v>
      </c>
      <c r="K258" s="224">
        <v>141438</v>
      </c>
      <c r="L258" s="213">
        <v>1966</v>
      </c>
      <c r="M258" s="213">
        <v>19427303</v>
      </c>
      <c r="N258" s="213">
        <v>2847456</v>
      </c>
      <c r="O258" s="213">
        <v>1750095</v>
      </c>
      <c r="P258" s="9"/>
    </row>
    <row r="259" spans="2:16" s="5" customFormat="1" ht="15" customHeight="1" x14ac:dyDescent="0.25">
      <c r="B259" s="271" t="s">
        <v>651</v>
      </c>
      <c r="C259" s="271" t="str">
        <f t="shared" si="13"/>
        <v>2022D</v>
      </c>
      <c r="D259" s="212">
        <v>2022</v>
      </c>
      <c r="E259" s="212"/>
      <c r="F259" s="224">
        <v>6223</v>
      </c>
      <c r="G259" s="224">
        <v>36449102</v>
      </c>
      <c r="H259" s="224">
        <v>29702590</v>
      </c>
      <c r="I259" s="224">
        <v>6746513</v>
      </c>
      <c r="J259" s="224">
        <v>368</v>
      </c>
      <c r="K259" s="224">
        <v>125546</v>
      </c>
      <c r="L259" s="213">
        <v>1676</v>
      </c>
      <c r="M259" s="213">
        <v>30614858</v>
      </c>
      <c r="N259" s="213">
        <v>1843824</v>
      </c>
      <c r="O259" s="213">
        <v>1321641</v>
      </c>
      <c r="P259" s="9"/>
    </row>
    <row r="260" spans="2:16" s="5" customFormat="1" ht="15" customHeight="1" x14ac:dyDescent="0.25">
      <c r="B260" s="271" t="s">
        <v>651</v>
      </c>
      <c r="C260" s="271" t="str">
        <f t="shared" si="13"/>
        <v>2021D</v>
      </c>
      <c r="D260" s="131">
        <v>2021</v>
      </c>
      <c r="E260" s="131"/>
      <c r="F260" s="136">
        <v>4705</v>
      </c>
      <c r="G260" s="136">
        <v>23064652</v>
      </c>
      <c r="H260" s="136">
        <v>18112624</v>
      </c>
      <c r="I260" s="136">
        <v>4952027</v>
      </c>
      <c r="J260" s="136">
        <v>115</v>
      </c>
      <c r="K260" s="136">
        <v>127008</v>
      </c>
      <c r="L260" s="132">
        <v>1654</v>
      </c>
      <c r="M260" s="132">
        <v>17703571</v>
      </c>
      <c r="N260" s="132">
        <v>1765494</v>
      </c>
      <c r="O260" s="132">
        <v>1778607</v>
      </c>
      <c r="P260" s="9"/>
    </row>
    <row r="261" spans="2:16" s="5" customFormat="1" ht="15" customHeight="1" x14ac:dyDescent="0.25">
      <c r="B261" s="271" t="s">
        <v>651</v>
      </c>
      <c r="C261" s="271" t="str">
        <f t="shared" si="13"/>
        <v>2020D</v>
      </c>
      <c r="D261" s="131">
        <v>2020</v>
      </c>
      <c r="E261" s="131"/>
      <c r="F261" s="136">
        <v>4890</v>
      </c>
      <c r="G261" s="136">
        <v>19314161</v>
      </c>
      <c r="H261" s="136">
        <v>13828144</v>
      </c>
      <c r="I261" s="136">
        <v>5486016</v>
      </c>
      <c r="J261" s="136">
        <v>74</v>
      </c>
      <c r="K261" s="136">
        <v>121892</v>
      </c>
      <c r="L261" s="132">
        <v>861</v>
      </c>
      <c r="M261" s="132">
        <v>13410962</v>
      </c>
      <c r="N261" s="132">
        <v>1878042</v>
      </c>
      <c r="O261" s="132">
        <v>1461440</v>
      </c>
      <c r="P261" s="9"/>
    </row>
    <row r="262" spans="2:16" s="5" customFormat="1" ht="15" customHeight="1" x14ac:dyDescent="0.25">
      <c r="B262" s="271" t="s">
        <v>651</v>
      </c>
      <c r="C262" s="271" t="str">
        <f t="shared" si="13"/>
        <v>2019D</v>
      </c>
      <c r="D262" s="131">
        <v>2019</v>
      </c>
      <c r="E262" s="131"/>
      <c r="F262" s="136">
        <v>4501</v>
      </c>
      <c r="G262" s="136">
        <v>21378887</v>
      </c>
      <c r="H262" s="136">
        <v>15393395</v>
      </c>
      <c r="I262" s="136">
        <v>5985493</v>
      </c>
      <c r="J262" s="136">
        <v>224</v>
      </c>
      <c r="K262" s="136">
        <v>43634</v>
      </c>
      <c r="L262" s="132">
        <v>1023</v>
      </c>
      <c r="M262" s="132">
        <v>15386273</v>
      </c>
      <c r="N262" s="132">
        <v>1909302</v>
      </c>
      <c r="O262" s="132">
        <v>1136658</v>
      </c>
      <c r="P262" s="9"/>
    </row>
    <row r="263" spans="2:16" s="5" customFormat="1" ht="15" customHeight="1" x14ac:dyDescent="0.25">
      <c r="B263" s="271" t="s">
        <v>651</v>
      </c>
      <c r="C263" s="271" t="str">
        <f t="shared" si="13"/>
        <v>2018D</v>
      </c>
      <c r="D263" s="131">
        <v>2018</v>
      </c>
      <c r="E263" s="131"/>
      <c r="F263" s="136">
        <v>4365</v>
      </c>
      <c r="G263" s="136">
        <v>22877895</v>
      </c>
      <c r="H263" s="136">
        <v>16170399</v>
      </c>
      <c r="I263" s="136">
        <v>6707496</v>
      </c>
      <c r="J263" s="136">
        <v>234</v>
      </c>
      <c r="K263" s="136">
        <v>35185</v>
      </c>
      <c r="L263" s="132">
        <v>759</v>
      </c>
      <c r="M263" s="132">
        <v>17094512</v>
      </c>
      <c r="N263" s="132">
        <v>1946108</v>
      </c>
      <c r="O263" s="132">
        <v>1228799</v>
      </c>
      <c r="P263" s="9"/>
    </row>
    <row r="264" spans="2:16" s="5" customFormat="1" ht="15" customHeight="1" x14ac:dyDescent="0.25">
      <c r="B264" s="271" t="s">
        <v>651</v>
      </c>
      <c r="C264" s="271" t="str">
        <f t="shared" si="13"/>
        <v>2017D</v>
      </c>
      <c r="D264" s="131">
        <v>2017</v>
      </c>
      <c r="E264" s="131"/>
      <c r="F264" s="136">
        <v>4062</v>
      </c>
      <c r="G264" s="136">
        <v>21317877</v>
      </c>
      <c r="H264" s="136">
        <v>14344416</v>
      </c>
      <c r="I264" s="136">
        <v>6973461</v>
      </c>
      <c r="J264" s="136">
        <v>-649677</v>
      </c>
      <c r="K264" s="136">
        <v>27717</v>
      </c>
      <c r="L264" s="132">
        <v>798</v>
      </c>
      <c r="M264" s="132">
        <v>15133516</v>
      </c>
      <c r="N264" s="132">
        <v>1915628</v>
      </c>
      <c r="O264" s="132">
        <v>2268597</v>
      </c>
      <c r="P264" s="9"/>
    </row>
    <row r="265" spans="2:16" s="9" customFormat="1" ht="15" customHeight="1" collapsed="1" x14ac:dyDescent="0.25">
      <c r="B265" s="271" t="s">
        <v>651</v>
      </c>
      <c r="C265" s="271" t="str">
        <f t="shared" si="13"/>
        <v>2016D</v>
      </c>
      <c r="D265" s="131">
        <v>2016</v>
      </c>
      <c r="E265" s="131"/>
      <c r="F265" s="136">
        <v>3977</v>
      </c>
      <c r="G265" s="136">
        <v>20571534</v>
      </c>
      <c r="H265" s="136">
        <v>13593464</v>
      </c>
      <c r="I265" s="136">
        <v>6978070</v>
      </c>
      <c r="J265" s="132">
        <v>-440088</v>
      </c>
      <c r="K265" s="132">
        <v>25860</v>
      </c>
      <c r="L265" s="132">
        <v>429</v>
      </c>
      <c r="M265" s="132">
        <v>13967445</v>
      </c>
      <c r="N265" s="132">
        <v>1831750</v>
      </c>
      <c r="O265" s="132">
        <v>2567068</v>
      </c>
    </row>
    <row r="266" spans="2:16" s="9" customFormat="1" ht="15" customHeight="1" x14ac:dyDescent="0.25">
      <c r="B266" s="271" t="s">
        <v>651</v>
      </c>
      <c r="C266" s="271" t="str">
        <f t="shared" si="13"/>
        <v>2015D</v>
      </c>
      <c r="D266" s="131">
        <v>2015</v>
      </c>
      <c r="E266" s="131"/>
      <c r="F266" s="136">
        <v>1209</v>
      </c>
      <c r="G266" s="136">
        <v>21119090</v>
      </c>
      <c r="H266" s="136">
        <v>14042992</v>
      </c>
      <c r="I266" s="136">
        <v>7076098</v>
      </c>
      <c r="J266" s="136">
        <v>-497131</v>
      </c>
      <c r="K266" s="132">
        <v>27047</v>
      </c>
      <c r="L266" s="132">
        <v>1945</v>
      </c>
      <c r="M266" s="132">
        <v>14737974</v>
      </c>
      <c r="N266" s="132">
        <v>1814452</v>
      </c>
      <c r="O266" s="132">
        <v>2192920</v>
      </c>
    </row>
    <row r="267" spans="2:16" s="9" customFormat="1" ht="15" customHeight="1" x14ac:dyDescent="0.25">
      <c r="B267" s="271" t="s">
        <v>651</v>
      </c>
      <c r="C267" s="271" t="str">
        <f t="shared" si="13"/>
        <v>2014D</v>
      </c>
      <c r="D267" s="131">
        <v>2014</v>
      </c>
      <c r="E267" s="131"/>
      <c r="F267" s="136">
        <v>941</v>
      </c>
      <c r="G267" s="136">
        <v>21669883</v>
      </c>
      <c r="H267" s="136">
        <v>13156768</v>
      </c>
      <c r="I267" s="136">
        <v>8513114</v>
      </c>
      <c r="J267" s="136">
        <v>-332994</v>
      </c>
      <c r="K267" s="132">
        <v>107878</v>
      </c>
      <c r="L267" s="132">
        <v>951</v>
      </c>
      <c r="M267" s="132">
        <v>15219130</v>
      </c>
      <c r="N267" s="132">
        <v>1715951</v>
      </c>
      <c r="O267" s="132">
        <v>2263861</v>
      </c>
    </row>
    <row r="268" spans="2:16" s="9" customFormat="1" ht="15" customHeight="1" x14ac:dyDescent="0.25">
      <c r="B268" s="271" t="s">
        <v>651</v>
      </c>
      <c r="C268" s="271" t="str">
        <f t="shared" si="13"/>
        <v>2013D</v>
      </c>
      <c r="D268" s="131">
        <v>2013</v>
      </c>
      <c r="E268" s="131"/>
      <c r="F268" s="136">
        <v>925</v>
      </c>
      <c r="G268" s="136">
        <v>21552395</v>
      </c>
      <c r="H268" s="136">
        <v>12357420</v>
      </c>
      <c r="I268" s="136">
        <v>9194974</v>
      </c>
      <c r="J268" s="136">
        <v>-356090</v>
      </c>
      <c r="K268" s="132">
        <v>194419</v>
      </c>
      <c r="L268" s="132">
        <v>4395</v>
      </c>
      <c r="M268" s="132">
        <v>15205356</v>
      </c>
      <c r="N268" s="132">
        <v>1776666</v>
      </c>
      <c r="O268" s="132">
        <v>2070160</v>
      </c>
    </row>
    <row r="269" spans="2:16" s="5" customFormat="1" ht="15" customHeight="1" x14ac:dyDescent="0.25">
      <c r="B269" s="271" t="s">
        <v>651</v>
      </c>
      <c r="C269" s="271" t="str">
        <f t="shared" si="13"/>
        <v>2012D</v>
      </c>
      <c r="D269" s="131">
        <v>2012</v>
      </c>
      <c r="E269" s="131"/>
      <c r="F269" s="136">
        <v>888</v>
      </c>
      <c r="G269" s="136">
        <v>20677400</v>
      </c>
      <c r="H269" s="136">
        <v>11263433</v>
      </c>
      <c r="I269" s="136">
        <v>9413967</v>
      </c>
      <c r="J269" s="136">
        <v>-375268</v>
      </c>
      <c r="K269" s="132">
        <v>224467</v>
      </c>
      <c r="L269" s="132">
        <v>12472</v>
      </c>
      <c r="M269" s="132">
        <v>14632760</v>
      </c>
      <c r="N269" s="132">
        <v>1612574</v>
      </c>
      <c r="O269" s="132">
        <v>1798668</v>
      </c>
    </row>
    <row r="270" spans="2:16" s="5" customFormat="1" ht="15" customHeight="1" x14ac:dyDescent="0.25">
      <c r="B270" s="271" t="s">
        <v>651</v>
      </c>
      <c r="C270" s="271" t="str">
        <f t="shared" si="13"/>
        <v>2011D</v>
      </c>
      <c r="D270" s="131">
        <v>2011</v>
      </c>
      <c r="E270" s="131"/>
      <c r="F270" s="136">
        <v>801</v>
      </c>
      <c r="G270" s="136">
        <v>19822804</v>
      </c>
      <c r="H270" s="136">
        <v>10614326</v>
      </c>
      <c r="I270" s="136">
        <v>9208478</v>
      </c>
      <c r="J270" s="136">
        <v>-45</v>
      </c>
      <c r="K270" s="132">
        <v>222540</v>
      </c>
      <c r="L270" s="132">
        <v>21548</v>
      </c>
      <c r="M270" s="132">
        <v>14209129</v>
      </c>
      <c r="N270" s="132">
        <v>1827422</v>
      </c>
      <c r="O270" s="132">
        <v>1162456</v>
      </c>
    </row>
    <row r="271" spans="2:16" s="5" customFormat="1" ht="15" customHeight="1" x14ac:dyDescent="0.25">
      <c r="B271" s="271" t="s">
        <v>651</v>
      </c>
      <c r="C271" s="271" t="str">
        <f t="shared" ref="C271:C340" si="17">D271&amp;B271</f>
        <v>2010D</v>
      </c>
      <c r="D271" s="131">
        <v>2010</v>
      </c>
      <c r="E271" s="131"/>
      <c r="F271" s="136">
        <v>745</v>
      </c>
      <c r="G271" s="136">
        <v>17842123</v>
      </c>
      <c r="H271" s="136">
        <v>8939698</v>
      </c>
      <c r="I271" s="136">
        <v>8902425</v>
      </c>
      <c r="J271" s="136">
        <v>-431260</v>
      </c>
      <c r="K271" s="132">
        <v>56655</v>
      </c>
      <c r="L271" s="132">
        <v>24885</v>
      </c>
      <c r="M271" s="132">
        <v>11993660</v>
      </c>
      <c r="N271" s="132">
        <v>1496530</v>
      </c>
      <c r="O271" s="132">
        <v>1331671</v>
      </c>
    </row>
    <row r="272" spans="2:16" s="5" customFormat="1" ht="15" customHeight="1" x14ac:dyDescent="0.25">
      <c r="B272" s="271" t="s">
        <v>651</v>
      </c>
      <c r="C272" s="271" t="str">
        <f t="shared" si="17"/>
        <v>2009D</v>
      </c>
      <c r="D272" s="131">
        <v>2009</v>
      </c>
      <c r="E272" s="131"/>
      <c r="F272" s="136">
        <v>714</v>
      </c>
      <c r="G272" s="136">
        <v>15065759</v>
      </c>
      <c r="H272" s="136">
        <v>7708564</v>
      </c>
      <c r="I272" s="136">
        <v>7357195</v>
      </c>
      <c r="J272" s="136">
        <v>-730</v>
      </c>
      <c r="K272" s="132">
        <v>158525</v>
      </c>
      <c r="L272" s="132">
        <v>173609</v>
      </c>
      <c r="M272" s="132">
        <v>9825137</v>
      </c>
      <c r="N272" s="132">
        <v>1488856</v>
      </c>
      <c r="O272" s="132" t="s">
        <v>66</v>
      </c>
    </row>
    <row r="273" spans="2:16" s="5" customFormat="1" ht="15" customHeight="1" x14ac:dyDescent="0.25">
      <c r="B273" s="271" t="s">
        <v>651</v>
      </c>
      <c r="C273" s="271" t="str">
        <f t="shared" si="17"/>
        <v>2008D</v>
      </c>
      <c r="D273" s="131">
        <v>2008</v>
      </c>
      <c r="E273" s="131"/>
      <c r="F273" s="136">
        <v>678</v>
      </c>
      <c r="G273" s="136">
        <v>18485103</v>
      </c>
      <c r="H273" s="136">
        <v>9358992</v>
      </c>
      <c r="I273" s="136">
        <v>9126111</v>
      </c>
      <c r="J273" s="136">
        <v>1346</v>
      </c>
      <c r="K273" s="132">
        <v>187243</v>
      </c>
      <c r="L273" s="132">
        <v>224055</v>
      </c>
      <c r="M273" s="132">
        <v>13508547</v>
      </c>
      <c r="N273" s="132">
        <v>1443482</v>
      </c>
      <c r="O273" s="132" t="s">
        <v>66</v>
      </c>
    </row>
    <row r="274" spans="2:16" s="9" customFormat="1" ht="15" customHeight="1" collapsed="1" x14ac:dyDescent="0.25">
      <c r="B274" s="271"/>
      <c r="C274" s="271"/>
      <c r="D274" s="215" t="s">
        <v>50</v>
      </c>
      <c r="E274" s="215"/>
      <c r="F274" s="216"/>
      <c r="G274" s="216"/>
      <c r="H274" s="216"/>
      <c r="I274" s="216"/>
      <c r="J274" s="216"/>
      <c r="K274" s="217"/>
      <c r="L274" s="217"/>
      <c r="M274" s="217"/>
      <c r="N274" s="217"/>
      <c r="O274" s="217"/>
    </row>
    <row r="275" spans="2:16" s="9" customFormat="1" ht="15" customHeight="1" x14ac:dyDescent="0.25">
      <c r="B275" s="271" t="s">
        <v>652</v>
      </c>
      <c r="C275" s="271" t="str">
        <f t="shared" ref="C275" si="18">D275&amp;B275</f>
        <v>2023E</v>
      </c>
      <c r="D275" s="212">
        <v>2023</v>
      </c>
      <c r="E275" s="212"/>
      <c r="F275" s="224">
        <v>1285</v>
      </c>
      <c r="G275" s="224">
        <v>4967391</v>
      </c>
      <c r="H275" s="224">
        <v>2336818</v>
      </c>
      <c r="I275" s="224">
        <v>2630573</v>
      </c>
      <c r="J275" s="224">
        <v>-15038</v>
      </c>
      <c r="K275" s="224">
        <v>11722</v>
      </c>
      <c r="L275" s="213">
        <v>70793</v>
      </c>
      <c r="M275" s="213">
        <v>1284183</v>
      </c>
      <c r="N275" s="213">
        <v>1816827</v>
      </c>
      <c r="O275" s="213">
        <v>151725</v>
      </c>
    </row>
    <row r="276" spans="2:16" s="9" customFormat="1" ht="15" customHeight="1" x14ac:dyDescent="0.25">
      <c r="B276" s="271" t="s">
        <v>652</v>
      </c>
      <c r="C276" s="271" t="str">
        <f t="shared" si="17"/>
        <v>2022E</v>
      </c>
      <c r="D276" s="212">
        <v>2022</v>
      </c>
      <c r="E276" s="212"/>
      <c r="F276" s="224">
        <v>1290</v>
      </c>
      <c r="G276" s="224">
        <v>4635342</v>
      </c>
      <c r="H276" s="224">
        <v>2307715</v>
      </c>
      <c r="I276" s="224">
        <v>2327628</v>
      </c>
      <c r="J276" s="224">
        <v>-16094</v>
      </c>
      <c r="K276" s="224">
        <v>11229</v>
      </c>
      <c r="L276" s="213">
        <v>67988</v>
      </c>
      <c r="M276" s="213">
        <v>1248979</v>
      </c>
      <c r="N276" s="213">
        <v>1639217</v>
      </c>
      <c r="O276" s="213">
        <v>93168</v>
      </c>
    </row>
    <row r="277" spans="2:16" s="9" customFormat="1" ht="15" customHeight="1" x14ac:dyDescent="0.25">
      <c r="B277" s="271" t="s">
        <v>652</v>
      </c>
      <c r="C277" s="271" t="str">
        <f t="shared" si="17"/>
        <v>2021E</v>
      </c>
      <c r="D277" s="131">
        <v>2021</v>
      </c>
      <c r="E277" s="131"/>
      <c r="F277" s="136">
        <v>1288</v>
      </c>
      <c r="G277" s="136">
        <v>4287050</v>
      </c>
      <c r="H277" s="136">
        <v>2164750</v>
      </c>
      <c r="I277" s="136">
        <v>2122300</v>
      </c>
      <c r="J277" s="136">
        <v>-9867</v>
      </c>
      <c r="K277" s="136">
        <v>9841</v>
      </c>
      <c r="L277" s="132">
        <v>60286</v>
      </c>
      <c r="M277" s="132">
        <v>1156561</v>
      </c>
      <c r="N277" s="132">
        <v>1499324</v>
      </c>
      <c r="O277" s="132">
        <v>88918</v>
      </c>
    </row>
    <row r="278" spans="2:16" s="9" customFormat="1" ht="15" customHeight="1" x14ac:dyDescent="0.25">
      <c r="B278" s="271" t="s">
        <v>652</v>
      </c>
      <c r="C278" s="271" t="str">
        <f t="shared" si="17"/>
        <v>2020E</v>
      </c>
      <c r="D278" s="131">
        <v>2020</v>
      </c>
      <c r="E278" s="131"/>
      <c r="F278" s="136">
        <v>1282</v>
      </c>
      <c r="G278" s="136">
        <v>3674805</v>
      </c>
      <c r="H278" s="136">
        <v>1665090</v>
      </c>
      <c r="I278" s="136">
        <v>2009715</v>
      </c>
      <c r="J278" s="136">
        <v>-17651</v>
      </c>
      <c r="K278" s="136">
        <v>12856</v>
      </c>
      <c r="L278" s="132">
        <v>54505</v>
      </c>
      <c r="M278" s="132">
        <v>773228</v>
      </c>
      <c r="N278" s="132">
        <v>1391517</v>
      </c>
      <c r="O278" s="132">
        <v>91026</v>
      </c>
    </row>
    <row r="279" spans="2:16" s="9" customFormat="1" ht="15" customHeight="1" x14ac:dyDescent="0.25">
      <c r="B279" s="271" t="s">
        <v>652</v>
      </c>
      <c r="C279" s="271" t="str">
        <f t="shared" si="17"/>
        <v>2019E</v>
      </c>
      <c r="D279" s="131">
        <v>2019</v>
      </c>
      <c r="E279" s="131"/>
      <c r="F279" s="136">
        <v>1304</v>
      </c>
      <c r="G279" s="136">
        <v>3616748</v>
      </c>
      <c r="H279" s="136">
        <v>1728543</v>
      </c>
      <c r="I279" s="136">
        <v>1888205</v>
      </c>
      <c r="J279" s="136">
        <v>-16988</v>
      </c>
      <c r="K279" s="136">
        <v>11609</v>
      </c>
      <c r="L279" s="132">
        <v>38841</v>
      </c>
      <c r="M279" s="132">
        <v>814658</v>
      </c>
      <c r="N279" s="132">
        <v>1342589</v>
      </c>
      <c r="O279" s="132">
        <v>125974</v>
      </c>
    </row>
    <row r="280" spans="2:16" s="9" customFormat="1" ht="15" customHeight="1" x14ac:dyDescent="0.25">
      <c r="B280" s="271" t="s">
        <v>652</v>
      </c>
      <c r="C280" s="271" t="str">
        <f t="shared" si="17"/>
        <v>2018E</v>
      </c>
      <c r="D280" s="131">
        <v>2018</v>
      </c>
      <c r="E280" s="131"/>
      <c r="F280" s="136">
        <v>1280</v>
      </c>
      <c r="G280" s="136">
        <v>3601269</v>
      </c>
      <c r="H280" s="136">
        <v>1765432</v>
      </c>
      <c r="I280" s="136">
        <v>1835837</v>
      </c>
      <c r="J280" s="136">
        <v>-12711</v>
      </c>
      <c r="K280" s="136">
        <v>14485</v>
      </c>
      <c r="L280" s="132">
        <v>35206</v>
      </c>
      <c r="M280" s="132">
        <v>873130</v>
      </c>
      <c r="N280" s="132">
        <v>1299096</v>
      </c>
      <c r="O280" s="132">
        <v>110766</v>
      </c>
    </row>
    <row r="281" spans="2:16" s="9" customFormat="1" ht="15" customHeight="1" x14ac:dyDescent="0.25">
      <c r="B281" s="271" t="s">
        <v>652</v>
      </c>
      <c r="C281" s="271" t="str">
        <f t="shared" si="17"/>
        <v>2017E</v>
      </c>
      <c r="D281" s="131">
        <v>2017</v>
      </c>
      <c r="E281" s="131"/>
      <c r="F281" s="136">
        <v>1219</v>
      </c>
      <c r="G281" s="136">
        <v>3514221</v>
      </c>
      <c r="H281" s="136">
        <v>1772933</v>
      </c>
      <c r="I281" s="136">
        <v>1741288</v>
      </c>
      <c r="J281" s="136">
        <v>-16189</v>
      </c>
      <c r="K281" s="136">
        <v>17709</v>
      </c>
      <c r="L281" s="132">
        <v>27669</v>
      </c>
      <c r="M281" s="132">
        <v>866101</v>
      </c>
      <c r="N281" s="132">
        <v>1216239</v>
      </c>
      <c r="O281" s="132">
        <v>124799</v>
      </c>
    </row>
    <row r="282" spans="2:16" s="9" customFormat="1" ht="15" customHeight="1" x14ac:dyDescent="0.25">
      <c r="B282" s="271" t="s">
        <v>652</v>
      </c>
      <c r="C282" s="271" t="str">
        <f t="shared" si="17"/>
        <v>2016E</v>
      </c>
      <c r="D282" s="131">
        <v>2016</v>
      </c>
      <c r="E282" s="131"/>
      <c r="F282" s="136">
        <v>1229</v>
      </c>
      <c r="G282" s="136">
        <v>3278631</v>
      </c>
      <c r="H282" s="136">
        <v>1569582</v>
      </c>
      <c r="I282" s="136">
        <v>1709049</v>
      </c>
      <c r="J282" s="132">
        <v>-8612</v>
      </c>
      <c r="K282" s="132">
        <v>17039</v>
      </c>
      <c r="L282" s="132">
        <v>24017</v>
      </c>
      <c r="M282" s="132">
        <v>709573</v>
      </c>
      <c r="N282" s="132">
        <v>1162449</v>
      </c>
      <c r="O282" s="132">
        <v>114972</v>
      </c>
    </row>
    <row r="283" spans="2:16" s="9" customFormat="1" ht="15" customHeight="1" x14ac:dyDescent="0.25">
      <c r="B283" s="271" t="s">
        <v>652</v>
      </c>
      <c r="C283" s="271" t="str">
        <f t="shared" si="17"/>
        <v>2015E</v>
      </c>
      <c r="D283" s="131">
        <v>2015</v>
      </c>
      <c r="E283" s="131"/>
      <c r="F283" s="136">
        <v>1262</v>
      </c>
      <c r="G283" s="136">
        <v>3273883</v>
      </c>
      <c r="H283" s="136">
        <v>1601648</v>
      </c>
      <c r="I283" s="136">
        <v>1672235</v>
      </c>
      <c r="J283" s="136">
        <v>-7992</v>
      </c>
      <c r="K283" s="132">
        <v>17464</v>
      </c>
      <c r="L283" s="132">
        <v>24359</v>
      </c>
      <c r="M283" s="132">
        <v>788388</v>
      </c>
      <c r="N283" s="132">
        <v>1125109</v>
      </c>
      <c r="O283" s="132">
        <v>133910</v>
      </c>
    </row>
    <row r="284" spans="2:16" s="5" customFormat="1" ht="15" customHeight="1" x14ac:dyDescent="0.25">
      <c r="B284" s="271" t="s">
        <v>652</v>
      </c>
      <c r="C284" s="271" t="str">
        <f t="shared" si="17"/>
        <v>2014E</v>
      </c>
      <c r="D284" s="131">
        <v>2014</v>
      </c>
      <c r="E284" s="131"/>
      <c r="F284" s="136">
        <v>1252</v>
      </c>
      <c r="G284" s="136">
        <v>3150725</v>
      </c>
      <c r="H284" s="136">
        <v>1588990</v>
      </c>
      <c r="I284" s="136">
        <v>1561735</v>
      </c>
      <c r="J284" s="136">
        <v>4250</v>
      </c>
      <c r="K284" s="132">
        <v>9120</v>
      </c>
      <c r="L284" s="132">
        <v>27588</v>
      </c>
      <c r="M284" s="132">
        <v>806303</v>
      </c>
      <c r="N284" s="132">
        <v>1080021</v>
      </c>
      <c r="O284" s="132">
        <v>194656</v>
      </c>
      <c r="P284" s="9"/>
    </row>
    <row r="285" spans="2:16" s="5" customFormat="1" ht="15" customHeight="1" x14ac:dyDescent="0.25">
      <c r="B285" s="271" t="s">
        <v>652</v>
      </c>
      <c r="C285" s="271" t="str">
        <f t="shared" si="17"/>
        <v>2013E</v>
      </c>
      <c r="D285" s="131">
        <v>2013</v>
      </c>
      <c r="E285" s="131"/>
      <c r="F285" s="136">
        <v>1224</v>
      </c>
      <c r="G285" s="136">
        <v>3197399</v>
      </c>
      <c r="H285" s="136">
        <v>1671153</v>
      </c>
      <c r="I285" s="136">
        <v>1526246</v>
      </c>
      <c r="J285" s="136">
        <v>355</v>
      </c>
      <c r="K285" s="132">
        <v>29435</v>
      </c>
      <c r="L285" s="132">
        <v>22499</v>
      </c>
      <c r="M285" s="132">
        <v>869120</v>
      </c>
      <c r="N285" s="132">
        <v>1081866</v>
      </c>
      <c r="O285" s="132">
        <v>208720</v>
      </c>
      <c r="P285" s="9"/>
    </row>
    <row r="286" spans="2:16" s="5" customFormat="1" ht="15" customHeight="1" x14ac:dyDescent="0.25">
      <c r="B286" s="271" t="s">
        <v>652</v>
      </c>
      <c r="C286" s="271" t="str">
        <f t="shared" si="17"/>
        <v>2012E</v>
      </c>
      <c r="D286" s="131">
        <v>2012</v>
      </c>
      <c r="E286" s="131"/>
      <c r="F286" s="136">
        <v>1199</v>
      </c>
      <c r="G286" s="136">
        <v>3372128</v>
      </c>
      <c r="H286" s="136">
        <v>1835426</v>
      </c>
      <c r="I286" s="136">
        <v>1536702</v>
      </c>
      <c r="J286" s="136">
        <v>-168</v>
      </c>
      <c r="K286" s="132">
        <v>35349</v>
      </c>
      <c r="L286" s="132">
        <v>14577</v>
      </c>
      <c r="M286" s="132">
        <v>1030206</v>
      </c>
      <c r="N286" s="132">
        <v>1099357</v>
      </c>
      <c r="O286" s="132">
        <v>222903</v>
      </c>
    </row>
    <row r="287" spans="2:16" s="5" customFormat="1" ht="15" customHeight="1" x14ac:dyDescent="0.25">
      <c r="B287" s="271" t="s">
        <v>652</v>
      </c>
      <c r="C287" s="271" t="str">
        <f t="shared" si="17"/>
        <v>2011E</v>
      </c>
      <c r="D287" s="131">
        <v>2011</v>
      </c>
      <c r="E287" s="131"/>
      <c r="F287" s="136">
        <v>1172</v>
      </c>
      <c r="G287" s="136">
        <v>3459326</v>
      </c>
      <c r="H287" s="136">
        <v>1869289</v>
      </c>
      <c r="I287" s="136">
        <v>1590038</v>
      </c>
      <c r="J287" s="136">
        <v>5419</v>
      </c>
      <c r="K287" s="132">
        <v>33077</v>
      </c>
      <c r="L287" s="132">
        <v>24048</v>
      </c>
      <c r="M287" s="132">
        <v>1079502</v>
      </c>
      <c r="N287" s="132">
        <v>1116288</v>
      </c>
      <c r="O287" s="132">
        <v>186902</v>
      </c>
    </row>
    <row r="288" spans="2:16" s="5" customFormat="1" ht="15" customHeight="1" x14ac:dyDescent="0.25">
      <c r="B288" s="271" t="s">
        <v>652</v>
      </c>
      <c r="C288" s="271" t="str">
        <f t="shared" si="17"/>
        <v>2010E</v>
      </c>
      <c r="D288" s="131">
        <v>2010</v>
      </c>
      <c r="E288" s="131"/>
      <c r="F288" s="136">
        <v>1098</v>
      </c>
      <c r="G288" s="136">
        <v>3235406</v>
      </c>
      <c r="H288" s="136">
        <v>1688820</v>
      </c>
      <c r="I288" s="136">
        <v>1546586</v>
      </c>
      <c r="J288" s="136">
        <v>-1008</v>
      </c>
      <c r="K288" s="132">
        <v>28638</v>
      </c>
      <c r="L288" s="132">
        <v>24704</v>
      </c>
      <c r="M288" s="132">
        <v>913896</v>
      </c>
      <c r="N288" s="132">
        <v>1079805</v>
      </c>
      <c r="O288" s="132">
        <v>140531</v>
      </c>
    </row>
    <row r="289" spans="2:16" s="9" customFormat="1" ht="15" customHeight="1" collapsed="1" x14ac:dyDescent="0.25">
      <c r="B289" s="271" t="s">
        <v>652</v>
      </c>
      <c r="C289" s="271" t="str">
        <f t="shared" si="17"/>
        <v>2009E</v>
      </c>
      <c r="D289" s="131">
        <v>2009</v>
      </c>
      <c r="E289" s="131"/>
      <c r="F289" s="136">
        <v>1107</v>
      </c>
      <c r="G289" s="136">
        <v>2690351</v>
      </c>
      <c r="H289" s="136">
        <v>1299279</v>
      </c>
      <c r="I289" s="136">
        <v>1391072</v>
      </c>
      <c r="J289" s="136">
        <v>4056</v>
      </c>
      <c r="K289" s="132">
        <v>50610</v>
      </c>
      <c r="L289" s="132">
        <v>32672</v>
      </c>
      <c r="M289" s="132">
        <v>634147</v>
      </c>
      <c r="N289" s="132">
        <v>935931</v>
      </c>
      <c r="O289" s="132" t="s">
        <v>66</v>
      </c>
      <c r="P289" s="5"/>
    </row>
    <row r="290" spans="2:16" s="9" customFormat="1" ht="15" customHeight="1" x14ac:dyDescent="0.25">
      <c r="B290" s="271" t="s">
        <v>652</v>
      </c>
      <c r="C290" s="271" t="str">
        <f t="shared" si="17"/>
        <v>2008E</v>
      </c>
      <c r="D290" s="131">
        <v>2008</v>
      </c>
      <c r="E290" s="131"/>
      <c r="F290" s="136">
        <v>1083</v>
      </c>
      <c r="G290" s="136">
        <v>2905634</v>
      </c>
      <c r="H290" s="136">
        <v>1561005</v>
      </c>
      <c r="I290" s="136">
        <v>1344629</v>
      </c>
      <c r="J290" s="136">
        <v>-421</v>
      </c>
      <c r="K290" s="132">
        <v>62224</v>
      </c>
      <c r="L290" s="132">
        <v>34677</v>
      </c>
      <c r="M290" s="132">
        <v>887175</v>
      </c>
      <c r="N290" s="132">
        <v>950853</v>
      </c>
      <c r="O290" s="132" t="s">
        <v>66</v>
      </c>
      <c r="P290" s="5"/>
    </row>
    <row r="291" spans="2:16" s="9" customFormat="1" ht="15" customHeight="1" x14ac:dyDescent="0.25">
      <c r="B291" s="271"/>
      <c r="C291" s="271"/>
      <c r="D291" s="215" t="s">
        <v>51</v>
      </c>
      <c r="E291" s="215"/>
      <c r="F291" s="216"/>
      <c r="G291" s="216"/>
      <c r="H291" s="216"/>
      <c r="I291" s="216"/>
      <c r="J291" s="216"/>
      <c r="K291" s="217"/>
      <c r="L291" s="217"/>
      <c r="M291" s="217"/>
      <c r="N291" s="217"/>
      <c r="O291" s="217"/>
    </row>
    <row r="292" spans="2:16" s="9" customFormat="1" ht="15" customHeight="1" x14ac:dyDescent="0.25">
      <c r="B292" s="271" t="s">
        <v>653</v>
      </c>
      <c r="C292" s="271" t="str">
        <f t="shared" ref="C292" si="19">D292&amp;B292</f>
        <v>2023F</v>
      </c>
      <c r="D292" s="212">
        <v>2023</v>
      </c>
      <c r="E292" s="212"/>
      <c r="F292" s="224">
        <v>107857</v>
      </c>
      <c r="G292" s="224">
        <v>35505594</v>
      </c>
      <c r="H292" s="224">
        <v>6304994</v>
      </c>
      <c r="I292" s="224">
        <v>29200600</v>
      </c>
      <c r="J292" s="224">
        <v>580029</v>
      </c>
      <c r="K292" s="224">
        <v>45299</v>
      </c>
      <c r="L292" s="213">
        <v>37142</v>
      </c>
      <c r="M292" s="213">
        <v>9747966</v>
      </c>
      <c r="N292" s="213">
        <v>15353273</v>
      </c>
      <c r="O292" s="213">
        <v>621834</v>
      </c>
    </row>
    <row r="293" spans="2:16" s="9" customFormat="1" ht="15" customHeight="1" x14ac:dyDescent="0.25">
      <c r="B293" s="271" t="s">
        <v>653</v>
      </c>
      <c r="C293" s="271" t="str">
        <f t="shared" si="17"/>
        <v>2022F</v>
      </c>
      <c r="D293" s="212">
        <v>2022</v>
      </c>
      <c r="E293" s="212"/>
      <c r="F293" s="224">
        <v>102471</v>
      </c>
      <c r="G293" s="224">
        <v>31971517</v>
      </c>
      <c r="H293" s="224">
        <v>6306744</v>
      </c>
      <c r="I293" s="224">
        <v>25664773</v>
      </c>
      <c r="J293" s="224">
        <v>260143</v>
      </c>
      <c r="K293" s="224">
        <v>39158</v>
      </c>
      <c r="L293" s="213">
        <v>44503</v>
      </c>
      <c r="M293" s="213">
        <v>9079699</v>
      </c>
      <c r="N293" s="213">
        <v>13736430</v>
      </c>
      <c r="O293" s="213">
        <v>520237</v>
      </c>
    </row>
    <row r="294" spans="2:16" s="9" customFormat="1" ht="15" customHeight="1" x14ac:dyDescent="0.25">
      <c r="B294" s="271" t="s">
        <v>653</v>
      </c>
      <c r="C294" s="271" t="str">
        <f t="shared" si="17"/>
        <v>2021F</v>
      </c>
      <c r="D294" s="131">
        <v>2021</v>
      </c>
      <c r="E294" s="131"/>
      <c r="F294" s="136">
        <v>97355</v>
      </c>
      <c r="G294" s="136">
        <v>27655545</v>
      </c>
      <c r="H294" s="136">
        <v>5365949</v>
      </c>
      <c r="I294" s="136">
        <v>22289597</v>
      </c>
      <c r="J294" s="136">
        <v>339969</v>
      </c>
      <c r="K294" s="136">
        <v>40801</v>
      </c>
      <c r="L294" s="132">
        <v>47268</v>
      </c>
      <c r="M294" s="132">
        <v>7978150</v>
      </c>
      <c r="N294" s="132">
        <v>11575554</v>
      </c>
      <c r="O294" s="132">
        <v>479028</v>
      </c>
    </row>
    <row r="295" spans="2:16" s="9" customFormat="1" ht="15" customHeight="1" x14ac:dyDescent="0.25">
      <c r="B295" s="271" t="s">
        <v>653</v>
      </c>
      <c r="C295" s="271" t="str">
        <f t="shared" si="17"/>
        <v>2020F</v>
      </c>
      <c r="D295" s="131">
        <v>2020</v>
      </c>
      <c r="E295" s="131"/>
      <c r="F295" s="136">
        <v>92328</v>
      </c>
      <c r="G295" s="136">
        <v>23645337</v>
      </c>
      <c r="H295" s="136">
        <v>4442059</v>
      </c>
      <c r="I295" s="136">
        <v>19203278</v>
      </c>
      <c r="J295" s="136">
        <v>315578</v>
      </c>
      <c r="K295" s="136">
        <v>41777</v>
      </c>
      <c r="L295" s="132">
        <v>45610</v>
      </c>
      <c r="M295" s="132">
        <v>6583842</v>
      </c>
      <c r="N295" s="132">
        <v>9869102</v>
      </c>
      <c r="O295" s="132">
        <v>541012</v>
      </c>
    </row>
    <row r="296" spans="2:16" s="9" customFormat="1" ht="15" customHeight="1" x14ac:dyDescent="0.25">
      <c r="B296" s="271" t="s">
        <v>653</v>
      </c>
      <c r="C296" s="271" t="str">
        <f t="shared" si="17"/>
        <v>2019F</v>
      </c>
      <c r="D296" s="131">
        <v>2019</v>
      </c>
      <c r="E296" s="131"/>
      <c r="F296" s="136">
        <v>90430</v>
      </c>
      <c r="G296" s="136">
        <v>23256151</v>
      </c>
      <c r="H296" s="136">
        <v>4675010</v>
      </c>
      <c r="I296" s="136">
        <v>18581141</v>
      </c>
      <c r="J296" s="136">
        <v>218822</v>
      </c>
      <c r="K296" s="136">
        <v>43717</v>
      </c>
      <c r="L296" s="132">
        <v>13032</v>
      </c>
      <c r="M296" s="132">
        <v>6483415</v>
      </c>
      <c r="N296" s="132">
        <v>9749576</v>
      </c>
      <c r="O296" s="132">
        <v>584471</v>
      </c>
    </row>
    <row r="297" spans="2:16" s="9" customFormat="1" ht="15" customHeight="1" x14ac:dyDescent="0.25">
      <c r="B297" s="271" t="s">
        <v>653</v>
      </c>
      <c r="C297" s="271" t="str">
        <f t="shared" si="17"/>
        <v>2018F</v>
      </c>
      <c r="D297" s="131">
        <v>2018</v>
      </c>
      <c r="E297" s="131"/>
      <c r="F297" s="136">
        <v>85311</v>
      </c>
      <c r="G297" s="136">
        <v>21212518</v>
      </c>
      <c r="H297" s="136">
        <v>4434061</v>
      </c>
      <c r="I297" s="136">
        <v>16778457</v>
      </c>
      <c r="J297" s="136">
        <v>-20965</v>
      </c>
      <c r="K297" s="136">
        <v>43310</v>
      </c>
      <c r="L297" s="132">
        <v>14315</v>
      </c>
      <c r="M297" s="132">
        <v>5970449</v>
      </c>
      <c r="N297" s="132">
        <v>8789914</v>
      </c>
      <c r="O297" s="132">
        <v>560132</v>
      </c>
    </row>
    <row r="298" spans="2:16" s="9" customFormat="1" ht="15" customHeight="1" x14ac:dyDescent="0.25">
      <c r="B298" s="271" t="s">
        <v>653</v>
      </c>
      <c r="C298" s="271" t="str">
        <f t="shared" si="17"/>
        <v>2017F</v>
      </c>
      <c r="D298" s="131">
        <v>2017</v>
      </c>
      <c r="E298" s="131"/>
      <c r="F298" s="136">
        <v>81629</v>
      </c>
      <c r="G298" s="136">
        <v>19413581</v>
      </c>
      <c r="H298" s="136">
        <v>4083632</v>
      </c>
      <c r="I298" s="136">
        <v>15329949</v>
      </c>
      <c r="J298" s="136">
        <v>-330635</v>
      </c>
      <c r="K298" s="136">
        <v>40200</v>
      </c>
      <c r="L298" s="132">
        <v>17396</v>
      </c>
      <c r="M298" s="132">
        <v>5283143</v>
      </c>
      <c r="N298" s="132">
        <v>8088562</v>
      </c>
      <c r="O298" s="132">
        <v>617021</v>
      </c>
    </row>
    <row r="299" spans="2:16" s="5" customFormat="1" ht="15" customHeight="1" x14ac:dyDescent="0.25">
      <c r="B299" s="271" t="s">
        <v>653</v>
      </c>
      <c r="C299" s="271" t="str">
        <f t="shared" si="17"/>
        <v>2016F</v>
      </c>
      <c r="D299" s="131">
        <v>2016</v>
      </c>
      <c r="E299" s="131"/>
      <c r="F299" s="136">
        <v>78866</v>
      </c>
      <c r="G299" s="136">
        <v>17490657</v>
      </c>
      <c r="H299" s="136">
        <v>3653739</v>
      </c>
      <c r="I299" s="136">
        <v>13836918</v>
      </c>
      <c r="J299" s="132">
        <v>-647336</v>
      </c>
      <c r="K299" s="132">
        <v>36258</v>
      </c>
      <c r="L299" s="132">
        <v>18020</v>
      </c>
      <c r="M299" s="132">
        <v>4617546</v>
      </c>
      <c r="N299" s="132">
        <v>7331350</v>
      </c>
      <c r="O299" s="132">
        <v>898232</v>
      </c>
      <c r="P299" s="9"/>
    </row>
    <row r="300" spans="2:16" s="5" customFormat="1" ht="15" customHeight="1" x14ac:dyDescent="0.25">
      <c r="B300" s="271" t="s">
        <v>653</v>
      </c>
      <c r="C300" s="271" t="str">
        <f t="shared" si="17"/>
        <v>2015F</v>
      </c>
      <c r="D300" s="131">
        <v>2015</v>
      </c>
      <c r="E300" s="131"/>
      <c r="F300" s="136">
        <v>77906</v>
      </c>
      <c r="G300" s="136">
        <v>17953277</v>
      </c>
      <c r="H300" s="136">
        <v>3920554</v>
      </c>
      <c r="I300" s="136">
        <v>14032723</v>
      </c>
      <c r="J300" s="136">
        <v>-780354</v>
      </c>
      <c r="K300" s="132">
        <v>34369</v>
      </c>
      <c r="L300" s="132">
        <v>21263</v>
      </c>
      <c r="M300" s="132">
        <v>4676384</v>
      </c>
      <c r="N300" s="132">
        <v>7546591</v>
      </c>
      <c r="O300" s="132">
        <v>1063826</v>
      </c>
      <c r="P300" s="9"/>
    </row>
    <row r="301" spans="2:16" s="5" customFormat="1" ht="15" customHeight="1" x14ac:dyDescent="0.25">
      <c r="B301" s="271" t="s">
        <v>653</v>
      </c>
      <c r="C301" s="271" t="str">
        <f t="shared" si="17"/>
        <v>2014F</v>
      </c>
      <c r="D301" s="131">
        <v>2014</v>
      </c>
      <c r="E301" s="131"/>
      <c r="F301" s="136">
        <v>77844</v>
      </c>
      <c r="G301" s="136">
        <v>18134433</v>
      </c>
      <c r="H301" s="136">
        <v>4298990</v>
      </c>
      <c r="I301" s="136">
        <v>13835443</v>
      </c>
      <c r="J301" s="136">
        <v>-954362</v>
      </c>
      <c r="K301" s="132">
        <v>45846</v>
      </c>
      <c r="L301" s="132">
        <v>20999</v>
      </c>
      <c r="M301" s="132">
        <v>4820382</v>
      </c>
      <c r="N301" s="132">
        <v>7591904</v>
      </c>
      <c r="O301" s="132">
        <v>1176115</v>
      </c>
      <c r="P301" s="9"/>
    </row>
    <row r="302" spans="2:16" s="5" customFormat="1" ht="15" customHeight="1" x14ac:dyDescent="0.25">
      <c r="B302" s="271" t="s">
        <v>653</v>
      </c>
      <c r="C302" s="271" t="str">
        <f t="shared" si="17"/>
        <v>2013F</v>
      </c>
      <c r="D302" s="131">
        <v>2013</v>
      </c>
      <c r="E302" s="131"/>
      <c r="F302" s="136">
        <v>81335</v>
      </c>
      <c r="G302" s="136">
        <v>19495745</v>
      </c>
      <c r="H302" s="136">
        <v>4366226</v>
      </c>
      <c r="I302" s="136">
        <v>15129519</v>
      </c>
      <c r="J302" s="136">
        <v>-1089538</v>
      </c>
      <c r="K302" s="132">
        <v>51019</v>
      </c>
      <c r="L302" s="132">
        <v>12467</v>
      </c>
      <c r="M302" s="132">
        <v>4936528</v>
      </c>
      <c r="N302" s="132">
        <v>8577796</v>
      </c>
      <c r="O302" s="132">
        <v>1198370</v>
      </c>
      <c r="P302" s="9"/>
    </row>
    <row r="303" spans="2:16" s="5" customFormat="1" ht="15" customHeight="1" x14ac:dyDescent="0.25">
      <c r="B303" s="271" t="s">
        <v>653</v>
      </c>
      <c r="C303" s="271" t="str">
        <f t="shared" si="17"/>
        <v>2012F</v>
      </c>
      <c r="D303" s="131">
        <v>2012</v>
      </c>
      <c r="E303" s="131"/>
      <c r="F303" s="136">
        <v>87592</v>
      </c>
      <c r="G303" s="136">
        <v>22043171</v>
      </c>
      <c r="H303" s="136">
        <v>4905517</v>
      </c>
      <c r="I303" s="136">
        <v>17137654</v>
      </c>
      <c r="J303" s="136">
        <v>-931201</v>
      </c>
      <c r="K303" s="132">
        <v>146322</v>
      </c>
      <c r="L303" s="132">
        <v>13318</v>
      </c>
      <c r="M303" s="132">
        <v>5381705</v>
      </c>
      <c r="N303" s="132">
        <v>10257016</v>
      </c>
      <c r="O303" s="132">
        <v>1449959</v>
      </c>
    </row>
    <row r="304" spans="2:16" s="9" customFormat="1" ht="15" customHeight="1" collapsed="1" x14ac:dyDescent="0.25">
      <c r="B304" s="271" t="s">
        <v>653</v>
      </c>
      <c r="C304" s="271" t="str">
        <f t="shared" si="17"/>
        <v>2011F</v>
      </c>
      <c r="D304" s="131">
        <v>2011</v>
      </c>
      <c r="E304" s="131"/>
      <c r="F304" s="136">
        <v>97980</v>
      </c>
      <c r="G304" s="136">
        <v>29121915</v>
      </c>
      <c r="H304" s="136">
        <v>6717573</v>
      </c>
      <c r="I304" s="136">
        <v>22404342</v>
      </c>
      <c r="J304" s="136">
        <v>-934675</v>
      </c>
      <c r="K304" s="132">
        <v>189933</v>
      </c>
      <c r="L304" s="132">
        <v>12915</v>
      </c>
      <c r="M304" s="132">
        <v>7139332</v>
      </c>
      <c r="N304" s="132">
        <v>14293711</v>
      </c>
      <c r="O304" s="132">
        <v>1419468</v>
      </c>
      <c r="P304" s="5"/>
    </row>
    <row r="305" spans="2:16" s="9" customFormat="1" ht="15" customHeight="1" x14ac:dyDescent="0.25">
      <c r="B305" s="271" t="s">
        <v>653</v>
      </c>
      <c r="C305" s="271" t="str">
        <f t="shared" si="17"/>
        <v>2010F</v>
      </c>
      <c r="D305" s="131">
        <v>2010</v>
      </c>
      <c r="E305" s="131"/>
      <c r="F305" s="136">
        <v>105463</v>
      </c>
      <c r="G305" s="136">
        <v>34863222</v>
      </c>
      <c r="H305" s="136">
        <v>9900118</v>
      </c>
      <c r="I305" s="136">
        <v>24963104</v>
      </c>
      <c r="J305" s="136">
        <v>-1901605</v>
      </c>
      <c r="K305" s="132">
        <v>158822</v>
      </c>
      <c r="L305" s="132">
        <v>18243</v>
      </c>
      <c r="M305" s="132">
        <v>8362969</v>
      </c>
      <c r="N305" s="132">
        <v>16577105</v>
      </c>
      <c r="O305" s="132">
        <v>1336797</v>
      </c>
      <c r="P305" s="5"/>
    </row>
    <row r="306" spans="2:16" s="9" customFormat="1" ht="15" customHeight="1" x14ac:dyDescent="0.25">
      <c r="B306" s="271" t="s">
        <v>653</v>
      </c>
      <c r="C306" s="271" t="str">
        <f t="shared" si="17"/>
        <v>2009F</v>
      </c>
      <c r="D306" s="131">
        <v>2009</v>
      </c>
      <c r="E306" s="131"/>
      <c r="F306" s="136">
        <v>116686</v>
      </c>
      <c r="G306" s="136">
        <v>34719806</v>
      </c>
      <c r="H306" s="136">
        <v>10025231</v>
      </c>
      <c r="I306" s="136">
        <v>24694575</v>
      </c>
      <c r="J306" s="136">
        <v>-1047559</v>
      </c>
      <c r="K306" s="132">
        <v>212694</v>
      </c>
      <c r="L306" s="132">
        <v>18993</v>
      </c>
      <c r="M306" s="132">
        <v>8949230</v>
      </c>
      <c r="N306" s="132">
        <v>15845978</v>
      </c>
      <c r="O306" s="132" t="s">
        <v>66</v>
      </c>
      <c r="P306" s="5"/>
    </row>
    <row r="307" spans="2:16" s="9" customFormat="1" ht="15" customHeight="1" x14ac:dyDescent="0.25">
      <c r="B307" s="271" t="s">
        <v>653</v>
      </c>
      <c r="C307" s="271" t="str">
        <f t="shared" si="17"/>
        <v>2008F</v>
      </c>
      <c r="D307" s="131">
        <v>2008</v>
      </c>
      <c r="E307" s="131"/>
      <c r="F307" s="136">
        <v>125045</v>
      </c>
      <c r="G307" s="136">
        <v>36276715</v>
      </c>
      <c r="H307" s="136">
        <v>10538618</v>
      </c>
      <c r="I307" s="136">
        <v>25738097</v>
      </c>
      <c r="J307" s="136">
        <v>1069419</v>
      </c>
      <c r="K307" s="132">
        <v>144192</v>
      </c>
      <c r="L307" s="132">
        <v>21778</v>
      </c>
      <c r="M307" s="132">
        <v>10987919</v>
      </c>
      <c r="N307" s="132">
        <v>16457457</v>
      </c>
      <c r="O307" s="132" t="s">
        <v>66</v>
      </c>
      <c r="P307" s="5"/>
    </row>
    <row r="308" spans="2:16" s="5" customFormat="1" ht="15" customHeight="1" x14ac:dyDescent="0.25">
      <c r="B308" s="271"/>
      <c r="C308" s="271"/>
      <c r="D308" s="215" t="s">
        <v>61</v>
      </c>
      <c r="E308" s="215"/>
      <c r="F308" s="216"/>
      <c r="G308" s="216"/>
      <c r="H308" s="216"/>
      <c r="I308" s="216"/>
      <c r="J308" s="216"/>
      <c r="K308" s="217"/>
      <c r="L308" s="217"/>
      <c r="M308" s="217"/>
      <c r="N308" s="217"/>
      <c r="O308" s="217"/>
      <c r="P308" s="9"/>
    </row>
    <row r="309" spans="2:16" s="5" customFormat="1" ht="15" customHeight="1" x14ac:dyDescent="0.25">
      <c r="B309" s="271" t="s">
        <v>654</v>
      </c>
      <c r="C309" s="271" t="str">
        <f t="shared" ref="C309" si="20">D309&amp;B309</f>
        <v>2023G</v>
      </c>
      <c r="D309" s="212">
        <v>2023</v>
      </c>
      <c r="E309" s="212"/>
      <c r="F309" s="224">
        <v>217389</v>
      </c>
      <c r="G309" s="224">
        <v>194778517</v>
      </c>
      <c r="H309" s="224">
        <v>185702727</v>
      </c>
      <c r="I309" s="224">
        <v>9075790</v>
      </c>
      <c r="J309" s="224">
        <v>34578</v>
      </c>
      <c r="K309" s="224">
        <v>44079</v>
      </c>
      <c r="L309" s="213">
        <v>169771</v>
      </c>
      <c r="M309" s="213">
        <v>150419024</v>
      </c>
      <c r="N309" s="213">
        <v>19369260</v>
      </c>
      <c r="O309" s="213">
        <v>1062438</v>
      </c>
      <c r="P309" s="9"/>
    </row>
    <row r="310" spans="2:16" s="5" customFormat="1" ht="15" customHeight="1" x14ac:dyDescent="0.25">
      <c r="B310" s="271" t="s">
        <v>654</v>
      </c>
      <c r="C310" s="271" t="str">
        <f t="shared" si="17"/>
        <v>2022G</v>
      </c>
      <c r="D310" s="212">
        <v>2022</v>
      </c>
      <c r="E310" s="212"/>
      <c r="F310" s="224">
        <v>217173</v>
      </c>
      <c r="G310" s="224">
        <v>186142019</v>
      </c>
      <c r="H310" s="224">
        <v>177951494</v>
      </c>
      <c r="I310" s="224">
        <v>8190524</v>
      </c>
      <c r="J310" s="224">
        <v>77283</v>
      </c>
      <c r="K310" s="224">
        <v>36799</v>
      </c>
      <c r="L310" s="213">
        <v>207740</v>
      </c>
      <c r="M310" s="213">
        <v>144818744</v>
      </c>
      <c r="N310" s="213">
        <v>18363616</v>
      </c>
      <c r="O310" s="213">
        <v>616808</v>
      </c>
      <c r="P310" s="9"/>
    </row>
    <row r="311" spans="2:16" s="5" customFormat="1" ht="15" customHeight="1" x14ac:dyDescent="0.25">
      <c r="B311" s="271" t="s">
        <v>654</v>
      </c>
      <c r="C311" s="271" t="str">
        <f t="shared" si="17"/>
        <v>2021G</v>
      </c>
      <c r="D311" s="131">
        <v>2021</v>
      </c>
      <c r="E311" s="131"/>
      <c r="F311" s="136">
        <v>215729</v>
      </c>
      <c r="G311" s="136">
        <v>157840137</v>
      </c>
      <c r="H311" s="136">
        <v>150756025</v>
      </c>
      <c r="I311" s="136">
        <v>7084112</v>
      </c>
      <c r="J311" s="136">
        <v>67363</v>
      </c>
      <c r="K311" s="136">
        <v>29595</v>
      </c>
      <c r="L311" s="132">
        <v>562744</v>
      </c>
      <c r="M311" s="132">
        <v>121898351</v>
      </c>
      <c r="N311" s="132">
        <v>15970356</v>
      </c>
      <c r="O311" s="132">
        <v>594908</v>
      </c>
      <c r="P311" s="9"/>
    </row>
    <row r="312" spans="2:16" s="5" customFormat="1" ht="15" customHeight="1" x14ac:dyDescent="0.25">
      <c r="B312" s="271" t="s">
        <v>654</v>
      </c>
      <c r="C312" s="271" t="str">
        <f t="shared" si="17"/>
        <v>2020G</v>
      </c>
      <c r="D312" s="131">
        <v>2020</v>
      </c>
      <c r="E312" s="131"/>
      <c r="F312" s="136">
        <v>215033</v>
      </c>
      <c r="G312" s="136">
        <v>140635999</v>
      </c>
      <c r="H312" s="136">
        <v>134450849</v>
      </c>
      <c r="I312" s="136">
        <v>6185150</v>
      </c>
      <c r="J312" s="136">
        <v>24446</v>
      </c>
      <c r="K312" s="136">
        <v>30097</v>
      </c>
      <c r="L312" s="132">
        <v>442871</v>
      </c>
      <c r="M312" s="132">
        <v>108681398</v>
      </c>
      <c r="N312" s="132">
        <v>14638554</v>
      </c>
      <c r="O312" s="132">
        <v>568880</v>
      </c>
      <c r="P312" s="9"/>
    </row>
    <row r="313" spans="2:16" s="5" customFormat="1" ht="15" customHeight="1" x14ac:dyDescent="0.25">
      <c r="B313" s="271" t="s">
        <v>654</v>
      </c>
      <c r="C313" s="271" t="str">
        <f t="shared" si="17"/>
        <v>2019G</v>
      </c>
      <c r="D313" s="131">
        <v>2019</v>
      </c>
      <c r="E313" s="131"/>
      <c r="F313" s="136">
        <v>218440</v>
      </c>
      <c r="G313" s="136">
        <v>151009615</v>
      </c>
      <c r="H313" s="136">
        <v>144262765</v>
      </c>
      <c r="I313" s="136">
        <v>6746850</v>
      </c>
      <c r="J313" s="136">
        <v>26862</v>
      </c>
      <c r="K313" s="136">
        <v>30615</v>
      </c>
      <c r="L313" s="132">
        <v>97490</v>
      </c>
      <c r="M313" s="132">
        <v>117179248</v>
      </c>
      <c r="N313" s="132">
        <v>15756045</v>
      </c>
      <c r="O313" s="132">
        <v>625996</v>
      </c>
      <c r="P313" s="9"/>
    </row>
    <row r="314" spans="2:16" s="5" customFormat="1" ht="15" customHeight="1" x14ac:dyDescent="0.25">
      <c r="B314" s="271" t="s">
        <v>654</v>
      </c>
      <c r="C314" s="271" t="str">
        <f t="shared" si="17"/>
        <v>2018G</v>
      </c>
      <c r="D314" s="131">
        <v>2018</v>
      </c>
      <c r="E314" s="131"/>
      <c r="F314" s="136">
        <v>217831</v>
      </c>
      <c r="G314" s="136">
        <v>146250983</v>
      </c>
      <c r="H314" s="136">
        <v>140100230</v>
      </c>
      <c r="I314" s="136">
        <v>6150753</v>
      </c>
      <c r="J314" s="136">
        <v>19788</v>
      </c>
      <c r="K314" s="136">
        <v>30389</v>
      </c>
      <c r="L314" s="132">
        <v>101340</v>
      </c>
      <c r="M314" s="132">
        <v>113957751</v>
      </c>
      <c r="N314" s="132">
        <v>14986626</v>
      </c>
      <c r="O314" s="132">
        <v>543897</v>
      </c>
      <c r="P314" s="9"/>
    </row>
    <row r="315" spans="2:16" s="5" customFormat="1" ht="15" customHeight="1" x14ac:dyDescent="0.25">
      <c r="B315" s="271" t="s">
        <v>654</v>
      </c>
      <c r="C315" s="271" t="str">
        <f t="shared" si="17"/>
        <v>2017G</v>
      </c>
      <c r="D315" s="131">
        <v>2017</v>
      </c>
      <c r="E315" s="131"/>
      <c r="F315" s="136">
        <v>219190</v>
      </c>
      <c r="G315" s="136">
        <v>137458536</v>
      </c>
      <c r="H315" s="136">
        <v>131806299</v>
      </c>
      <c r="I315" s="136">
        <v>5652237</v>
      </c>
      <c r="J315" s="136">
        <v>37109</v>
      </c>
      <c r="K315" s="136">
        <v>27201</v>
      </c>
      <c r="L315" s="132">
        <v>115318</v>
      </c>
      <c r="M315" s="132">
        <v>107811110</v>
      </c>
      <c r="N315" s="132">
        <v>14076872</v>
      </c>
      <c r="O315" s="132">
        <v>586939</v>
      </c>
      <c r="P315" s="9"/>
    </row>
    <row r="316" spans="2:16" s="5" customFormat="1" ht="15" customHeight="1" x14ac:dyDescent="0.25">
      <c r="B316" s="271" t="s">
        <v>654</v>
      </c>
      <c r="C316" s="271" t="str">
        <f t="shared" si="17"/>
        <v>2016G</v>
      </c>
      <c r="D316" s="131">
        <v>2016</v>
      </c>
      <c r="E316" s="131"/>
      <c r="F316" s="136">
        <v>220359</v>
      </c>
      <c r="G316" s="136">
        <v>128087653</v>
      </c>
      <c r="H316" s="136">
        <v>122816151</v>
      </c>
      <c r="I316" s="136">
        <v>5271502</v>
      </c>
      <c r="J316" s="132">
        <v>10345</v>
      </c>
      <c r="K316" s="132">
        <v>30756</v>
      </c>
      <c r="L316" s="132">
        <v>118194</v>
      </c>
      <c r="M316" s="132">
        <v>100216740</v>
      </c>
      <c r="N316" s="132">
        <v>13414663</v>
      </c>
      <c r="O316" s="132">
        <v>638462</v>
      </c>
      <c r="P316" s="9"/>
    </row>
    <row r="317" spans="2:16" s="5" customFormat="1" ht="15" customHeight="1" x14ac:dyDescent="0.25">
      <c r="B317" s="271" t="s">
        <v>654</v>
      </c>
      <c r="C317" s="271" t="str">
        <f t="shared" si="17"/>
        <v>2015G</v>
      </c>
      <c r="D317" s="131">
        <v>2015</v>
      </c>
      <c r="E317" s="131"/>
      <c r="F317" s="136">
        <v>222034</v>
      </c>
      <c r="G317" s="136">
        <v>123744501</v>
      </c>
      <c r="H317" s="136">
        <v>118802062</v>
      </c>
      <c r="I317" s="136">
        <v>4942439</v>
      </c>
      <c r="J317" s="136">
        <v>16215</v>
      </c>
      <c r="K317" s="132">
        <v>28569</v>
      </c>
      <c r="L317" s="132">
        <v>121710</v>
      </c>
      <c r="M317" s="132">
        <v>97059978</v>
      </c>
      <c r="N317" s="132">
        <v>12892514</v>
      </c>
      <c r="O317" s="132">
        <v>732974</v>
      </c>
      <c r="P317" s="9"/>
    </row>
    <row r="318" spans="2:16" s="5" customFormat="1" ht="15" customHeight="1" x14ac:dyDescent="0.25">
      <c r="B318" s="271" t="s">
        <v>654</v>
      </c>
      <c r="C318" s="271" t="str">
        <f t="shared" si="17"/>
        <v>2014G</v>
      </c>
      <c r="D318" s="131">
        <v>2014</v>
      </c>
      <c r="E318" s="131"/>
      <c r="F318" s="136">
        <v>221846</v>
      </c>
      <c r="G318" s="136">
        <v>119578675</v>
      </c>
      <c r="H318" s="136">
        <v>114979036</v>
      </c>
      <c r="I318" s="136">
        <v>4599639</v>
      </c>
      <c r="J318" s="136">
        <v>10370</v>
      </c>
      <c r="K318" s="132">
        <v>29143</v>
      </c>
      <c r="L318" s="132">
        <v>122158</v>
      </c>
      <c r="M318" s="132">
        <v>94106667</v>
      </c>
      <c r="N318" s="132">
        <v>12497393</v>
      </c>
      <c r="O318" s="132">
        <v>826311</v>
      </c>
      <c r="P318" s="9"/>
    </row>
    <row r="319" spans="2:16" s="9" customFormat="1" ht="15" customHeight="1" collapsed="1" x14ac:dyDescent="0.25">
      <c r="B319" s="271" t="s">
        <v>654</v>
      </c>
      <c r="C319" s="271" t="str">
        <f t="shared" si="17"/>
        <v>2013G</v>
      </c>
      <c r="D319" s="131">
        <v>2013</v>
      </c>
      <c r="E319" s="131"/>
      <c r="F319" s="136">
        <v>226644</v>
      </c>
      <c r="G319" s="136">
        <v>116784758</v>
      </c>
      <c r="H319" s="136">
        <v>112260707</v>
      </c>
      <c r="I319" s="136">
        <v>4524051</v>
      </c>
      <c r="J319" s="136">
        <v>7601</v>
      </c>
      <c r="K319" s="132">
        <v>30493</v>
      </c>
      <c r="L319" s="132">
        <v>89630</v>
      </c>
      <c r="M319" s="132">
        <v>92093087</v>
      </c>
      <c r="N319" s="132">
        <v>12294946</v>
      </c>
      <c r="O319" s="132">
        <v>908600</v>
      </c>
    </row>
    <row r="320" spans="2:16" s="9" customFormat="1" ht="15" customHeight="1" x14ac:dyDescent="0.25">
      <c r="B320" s="271" t="s">
        <v>654</v>
      </c>
      <c r="C320" s="271" t="str">
        <f t="shared" si="17"/>
        <v>2012G</v>
      </c>
      <c r="D320" s="131">
        <v>2012</v>
      </c>
      <c r="E320" s="131"/>
      <c r="F320" s="136">
        <v>232625</v>
      </c>
      <c r="G320" s="136">
        <v>117347380</v>
      </c>
      <c r="H320" s="136">
        <v>112841966</v>
      </c>
      <c r="I320" s="136">
        <v>4505413</v>
      </c>
      <c r="J320" s="136">
        <v>3949</v>
      </c>
      <c r="K320" s="132">
        <v>26611</v>
      </c>
      <c r="L320" s="132">
        <v>82831</v>
      </c>
      <c r="M320" s="132">
        <v>92528576</v>
      </c>
      <c r="N320" s="132">
        <v>12578420</v>
      </c>
      <c r="O320" s="132">
        <v>1069015</v>
      </c>
      <c r="P320" s="5"/>
    </row>
    <row r="321" spans="2:16" s="9" customFormat="1" ht="15" customHeight="1" x14ac:dyDescent="0.25">
      <c r="B321" s="271" t="s">
        <v>654</v>
      </c>
      <c r="C321" s="271" t="str">
        <f t="shared" si="17"/>
        <v>2011G</v>
      </c>
      <c r="D321" s="131">
        <v>2011</v>
      </c>
      <c r="E321" s="131"/>
      <c r="F321" s="136">
        <v>243873</v>
      </c>
      <c r="G321" s="136">
        <v>125851966</v>
      </c>
      <c r="H321" s="136">
        <v>120976243</v>
      </c>
      <c r="I321" s="136">
        <v>4875723</v>
      </c>
      <c r="J321" s="136">
        <v>19416</v>
      </c>
      <c r="K321" s="132">
        <v>25141</v>
      </c>
      <c r="L321" s="132">
        <v>95527</v>
      </c>
      <c r="M321" s="132">
        <v>98940667</v>
      </c>
      <c r="N321" s="132">
        <v>13221055</v>
      </c>
      <c r="O321" s="132">
        <v>1063898</v>
      </c>
      <c r="P321" s="5"/>
    </row>
    <row r="322" spans="2:16" s="9" customFormat="1" ht="15" customHeight="1" x14ac:dyDescent="0.25">
      <c r="B322" s="271" t="s">
        <v>654</v>
      </c>
      <c r="C322" s="271" t="str">
        <f t="shared" si="17"/>
        <v>2010G</v>
      </c>
      <c r="D322" s="131">
        <v>2010</v>
      </c>
      <c r="E322" s="131"/>
      <c r="F322" s="136">
        <v>251463</v>
      </c>
      <c r="G322" s="136">
        <v>131887347</v>
      </c>
      <c r="H322" s="136">
        <v>126823137</v>
      </c>
      <c r="I322" s="136">
        <v>5064210</v>
      </c>
      <c r="J322" s="136">
        <v>7491</v>
      </c>
      <c r="K322" s="132">
        <v>24653</v>
      </c>
      <c r="L322" s="132">
        <v>99782</v>
      </c>
      <c r="M322" s="132">
        <v>102982575</v>
      </c>
      <c r="N322" s="132">
        <v>13650419</v>
      </c>
      <c r="O322" s="132">
        <v>1038331</v>
      </c>
      <c r="P322" s="5"/>
    </row>
    <row r="323" spans="2:16" s="5" customFormat="1" ht="15" customHeight="1" x14ac:dyDescent="0.25">
      <c r="B323" s="271" t="s">
        <v>654</v>
      </c>
      <c r="C323" s="271" t="str">
        <f t="shared" si="17"/>
        <v>2009G</v>
      </c>
      <c r="D323" s="131">
        <v>2009</v>
      </c>
      <c r="E323" s="131"/>
      <c r="F323" s="136">
        <v>265645</v>
      </c>
      <c r="G323" s="136">
        <v>127394434</v>
      </c>
      <c r="H323" s="136">
        <v>122455298</v>
      </c>
      <c r="I323" s="136">
        <v>4939136</v>
      </c>
      <c r="J323" s="136">
        <v>-14754</v>
      </c>
      <c r="K323" s="132">
        <v>42121</v>
      </c>
      <c r="L323" s="132">
        <v>102501</v>
      </c>
      <c r="M323" s="132">
        <v>98931832</v>
      </c>
      <c r="N323" s="132">
        <v>13543026</v>
      </c>
      <c r="O323" s="132" t="s">
        <v>66</v>
      </c>
    </row>
    <row r="324" spans="2:16" s="5" customFormat="1" ht="15" customHeight="1" x14ac:dyDescent="0.25">
      <c r="B324" s="271" t="s">
        <v>654</v>
      </c>
      <c r="C324" s="271" t="str">
        <f t="shared" si="17"/>
        <v>2008G</v>
      </c>
      <c r="D324" s="131">
        <v>2008</v>
      </c>
      <c r="E324" s="131"/>
      <c r="F324" s="136">
        <v>276418</v>
      </c>
      <c r="G324" s="136">
        <v>138613083</v>
      </c>
      <c r="H324" s="136">
        <v>133466774</v>
      </c>
      <c r="I324" s="136">
        <v>5146308</v>
      </c>
      <c r="J324" s="136">
        <v>28257</v>
      </c>
      <c r="K324" s="132">
        <v>31763</v>
      </c>
      <c r="L324" s="132">
        <v>94727</v>
      </c>
      <c r="M324" s="132">
        <v>108874058</v>
      </c>
      <c r="N324" s="132">
        <v>14203866</v>
      </c>
      <c r="O324" s="132" t="s">
        <v>66</v>
      </c>
    </row>
    <row r="325" spans="2:16" s="5" customFormat="1" ht="15" customHeight="1" x14ac:dyDescent="0.25">
      <c r="B325" s="271"/>
      <c r="C325" s="271"/>
      <c r="D325" s="215" t="s">
        <v>52</v>
      </c>
      <c r="E325" s="215"/>
      <c r="F325" s="216"/>
      <c r="G325" s="216"/>
      <c r="H325" s="216"/>
      <c r="I325" s="216"/>
      <c r="J325" s="216"/>
      <c r="K325" s="217"/>
      <c r="L325" s="217"/>
      <c r="M325" s="217"/>
      <c r="N325" s="217"/>
      <c r="O325" s="217"/>
      <c r="P325" s="9"/>
    </row>
    <row r="326" spans="2:16" s="5" customFormat="1" ht="15" customHeight="1" x14ac:dyDescent="0.25">
      <c r="B326" s="271" t="s">
        <v>655</v>
      </c>
      <c r="C326" s="271" t="str">
        <f t="shared" ref="C326" si="21">D326&amp;B326</f>
        <v>2023H</v>
      </c>
      <c r="D326" s="212">
        <v>2023</v>
      </c>
      <c r="E326" s="212"/>
      <c r="F326" s="224">
        <v>54103</v>
      </c>
      <c r="G326" s="224">
        <v>30098278</v>
      </c>
      <c r="H326" s="224">
        <v>1883030</v>
      </c>
      <c r="I326" s="224">
        <v>28215248</v>
      </c>
      <c r="J326" s="224">
        <v>6381</v>
      </c>
      <c r="K326" s="224">
        <v>15767</v>
      </c>
      <c r="L326" s="213">
        <v>250730</v>
      </c>
      <c r="M326" s="213">
        <v>2393747</v>
      </c>
      <c r="N326" s="213">
        <v>17815532</v>
      </c>
      <c r="O326" s="213">
        <v>809367</v>
      </c>
      <c r="P326" s="9"/>
    </row>
    <row r="327" spans="2:16" s="5" customFormat="1" ht="15" customHeight="1" x14ac:dyDescent="0.25">
      <c r="B327" s="271" t="s">
        <v>655</v>
      </c>
      <c r="C327" s="271" t="str">
        <f t="shared" si="17"/>
        <v>2022H</v>
      </c>
      <c r="D327" s="212">
        <v>2022</v>
      </c>
      <c r="E327" s="212"/>
      <c r="F327" s="224">
        <v>42978</v>
      </c>
      <c r="G327" s="224">
        <v>29271522</v>
      </c>
      <c r="H327" s="224">
        <v>1964892</v>
      </c>
      <c r="I327" s="224">
        <v>27306630</v>
      </c>
      <c r="J327" s="224">
        <v>1639</v>
      </c>
      <c r="K327" s="224">
        <v>12484</v>
      </c>
      <c r="L327" s="213">
        <v>304908</v>
      </c>
      <c r="M327" s="213">
        <v>2451036</v>
      </c>
      <c r="N327" s="213">
        <v>18296020</v>
      </c>
      <c r="O327" s="213">
        <v>682982</v>
      </c>
      <c r="P327" s="9"/>
    </row>
    <row r="328" spans="2:16" s="5" customFormat="1" ht="15" customHeight="1" x14ac:dyDescent="0.25">
      <c r="B328" s="271" t="s">
        <v>655</v>
      </c>
      <c r="C328" s="271" t="str">
        <f t="shared" si="17"/>
        <v>2021H</v>
      </c>
      <c r="D328" s="131">
        <v>2021</v>
      </c>
      <c r="E328" s="131"/>
      <c r="F328" s="136">
        <v>36483</v>
      </c>
      <c r="G328" s="136">
        <v>20970770</v>
      </c>
      <c r="H328" s="136">
        <v>1444917</v>
      </c>
      <c r="I328" s="136">
        <v>19525854</v>
      </c>
      <c r="J328" s="136">
        <v>998</v>
      </c>
      <c r="K328" s="136">
        <v>11987</v>
      </c>
      <c r="L328" s="132">
        <v>328268</v>
      </c>
      <c r="M328" s="132">
        <v>1723602</v>
      </c>
      <c r="N328" s="132">
        <v>13157800</v>
      </c>
      <c r="O328" s="132">
        <v>713359</v>
      </c>
      <c r="P328" s="9"/>
    </row>
    <row r="329" spans="2:16" s="5" customFormat="1" ht="15" customHeight="1" x14ac:dyDescent="0.25">
      <c r="B329" s="271" t="s">
        <v>655</v>
      </c>
      <c r="C329" s="271" t="str">
        <f t="shared" si="17"/>
        <v>2020H</v>
      </c>
      <c r="D329" s="131">
        <v>2020</v>
      </c>
      <c r="E329" s="131"/>
      <c r="F329" s="136">
        <v>34237</v>
      </c>
      <c r="G329" s="136">
        <v>17485760</v>
      </c>
      <c r="H329" s="136">
        <v>1147146</v>
      </c>
      <c r="I329" s="136">
        <v>16338614</v>
      </c>
      <c r="J329" s="136">
        <v>3428</v>
      </c>
      <c r="K329" s="136">
        <v>11996</v>
      </c>
      <c r="L329" s="132">
        <v>251038</v>
      </c>
      <c r="M329" s="132">
        <v>1383211</v>
      </c>
      <c r="N329" s="132">
        <v>11183491</v>
      </c>
      <c r="O329" s="132">
        <v>789390</v>
      </c>
      <c r="P329" s="9"/>
    </row>
    <row r="330" spans="2:16" s="5" customFormat="1" ht="15" customHeight="1" x14ac:dyDescent="0.25">
      <c r="B330" s="271" t="s">
        <v>655</v>
      </c>
      <c r="C330" s="271" t="str">
        <f t="shared" si="17"/>
        <v>2019H</v>
      </c>
      <c r="D330" s="131">
        <v>2019</v>
      </c>
      <c r="E330" s="131"/>
      <c r="F330" s="136">
        <v>31331</v>
      </c>
      <c r="G330" s="136">
        <v>23096711</v>
      </c>
      <c r="H330" s="136">
        <v>420849</v>
      </c>
      <c r="I330" s="136">
        <v>22675862</v>
      </c>
      <c r="J330" s="136">
        <v>2101</v>
      </c>
      <c r="K330" s="136">
        <v>14530</v>
      </c>
      <c r="L330" s="132">
        <v>136182</v>
      </c>
      <c r="M330" s="132">
        <v>1885567</v>
      </c>
      <c r="N330" s="132">
        <v>13658468</v>
      </c>
      <c r="O330" s="132">
        <v>617927</v>
      </c>
      <c r="P330" s="9"/>
    </row>
    <row r="331" spans="2:16" s="5" customFormat="1" ht="15" customHeight="1" x14ac:dyDescent="0.25">
      <c r="B331" s="271" t="s">
        <v>655</v>
      </c>
      <c r="C331" s="271" t="str">
        <f t="shared" si="17"/>
        <v>2018H</v>
      </c>
      <c r="D331" s="131">
        <v>2018</v>
      </c>
      <c r="E331" s="131"/>
      <c r="F331" s="136">
        <v>25592</v>
      </c>
      <c r="G331" s="136">
        <v>21863824</v>
      </c>
      <c r="H331" s="136">
        <v>399794</v>
      </c>
      <c r="I331" s="136">
        <v>21464030</v>
      </c>
      <c r="J331" s="136">
        <v>217</v>
      </c>
      <c r="K331" s="136">
        <v>13403</v>
      </c>
      <c r="L331" s="132">
        <v>111027</v>
      </c>
      <c r="M331" s="132">
        <v>1784938</v>
      </c>
      <c r="N331" s="132">
        <v>12868008</v>
      </c>
      <c r="O331" s="132">
        <v>691087</v>
      </c>
      <c r="P331" s="9"/>
    </row>
    <row r="332" spans="2:16" s="5" customFormat="1" ht="15" customHeight="1" x14ac:dyDescent="0.25">
      <c r="B332" s="271" t="s">
        <v>655</v>
      </c>
      <c r="C332" s="271" t="str">
        <f t="shared" si="17"/>
        <v>2017H</v>
      </c>
      <c r="D332" s="131">
        <v>2017</v>
      </c>
      <c r="E332" s="131"/>
      <c r="F332" s="136">
        <v>22841</v>
      </c>
      <c r="G332" s="136">
        <v>20388679</v>
      </c>
      <c r="H332" s="136">
        <v>396320</v>
      </c>
      <c r="I332" s="136">
        <v>19992359</v>
      </c>
      <c r="J332" s="136">
        <v>4790</v>
      </c>
      <c r="K332" s="136">
        <v>20152</v>
      </c>
      <c r="L332" s="132">
        <v>87461</v>
      </c>
      <c r="M332" s="132">
        <v>1511396</v>
      </c>
      <c r="N332" s="132">
        <v>12014433</v>
      </c>
      <c r="O332" s="132">
        <v>767797</v>
      </c>
      <c r="P332" s="9"/>
    </row>
    <row r="333" spans="2:16" s="5" customFormat="1" ht="15" customHeight="1" x14ac:dyDescent="0.25">
      <c r="B333" s="271" t="s">
        <v>655</v>
      </c>
      <c r="C333" s="271" t="str">
        <f t="shared" si="17"/>
        <v>2016H</v>
      </c>
      <c r="D333" s="131">
        <v>2016</v>
      </c>
      <c r="E333" s="131"/>
      <c r="F333" s="136">
        <v>21799</v>
      </c>
      <c r="G333" s="136">
        <v>18424721</v>
      </c>
      <c r="H333" s="136">
        <v>403625</v>
      </c>
      <c r="I333" s="136">
        <v>18021096</v>
      </c>
      <c r="J333" s="132">
        <v>5389</v>
      </c>
      <c r="K333" s="132">
        <v>46064</v>
      </c>
      <c r="L333" s="132">
        <v>77931</v>
      </c>
      <c r="M333" s="132">
        <v>1228786</v>
      </c>
      <c r="N333" s="132">
        <v>10875059</v>
      </c>
      <c r="O333" s="132">
        <v>786008</v>
      </c>
      <c r="P333" s="9"/>
    </row>
    <row r="334" spans="2:16" s="9" customFormat="1" ht="15" customHeight="1" collapsed="1" x14ac:dyDescent="0.25">
      <c r="B334" s="271" t="s">
        <v>655</v>
      </c>
      <c r="C334" s="271" t="str">
        <f t="shared" si="17"/>
        <v>2015H</v>
      </c>
      <c r="D334" s="131">
        <v>2015</v>
      </c>
      <c r="E334" s="131"/>
      <c r="F334" s="136">
        <v>21638</v>
      </c>
      <c r="G334" s="136">
        <v>17730549</v>
      </c>
      <c r="H334" s="136">
        <v>424888</v>
      </c>
      <c r="I334" s="136">
        <v>17305661</v>
      </c>
      <c r="J334" s="136">
        <v>-8855</v>
      </c>
      <c r="K334" s="132">
        <v>102431</v>
      </c>
      <c r="L334" s="132">
        <v>78315</v>
      </c>
      <c r="M334" s="132">
        <v>750841</v>
      </c>
      <c r="N334" s="132">
        <v>11021166</v>
      </c>
      <c r="O334" s="132">
        <v>901628</v>
      </c>
    </row>
    <row r="335" spans="2:16" s="9" customFormat="1" ht="15" customHeight="1" x14ac:dyDescent="0.25">
      <c r="B335" s="271" t="s">
        <v>655</v>
      </c>
      <c r="C335" s="271" t="str">
        <f t="shared" si="17"/>
        <v>2014H</v>
      </c>
      <c r="D335" s="131">
        <v>2014</v>
      </c>
      <c r="E335" s="131"/>
      <c r="F335" s="136">
        <v>21876</v>
      </c>
      <c r="G335" s="136">
        <v>17861037</v>
      </c>
      <c r="H335" s="136">
        <v>455999</v>
      </c>
      <c r="I335" s="136">
        <v>17405038</v>
      </c>
      <c r="J335" s="136">
        <v>7180</v>
      </c>
      <c r="K335" s="132">
        <v>19885</v>
      </c>
      <c r="L335" s="132">
        <v>85978</v>
      </c>
      <c r="M335" s="132">
        <v>851669</v>
      </c>
      <c r="N335" s="132">
        <v>11219418</v>
      </c>
      <c r="O335" s="132">
        <v>1038863</v>
      </c>
    </row>
    <row r="336" spans="2:16" s="9" customFormat="1" ht="15" customHeight="1" x14ac:dyDescent="0.25">
      <c r="B336" s="271" t="s">
        <v>655</v>
      </c>
      <c r="C336" s="271" t="str">
        <f t="shared" si="17"/>
        <v>2013H</v>
      </c>
      <c r="D336" s="131">
        <v>2013</v>
      </c>
      <c r="E336" s="131"/>
      <c r="F336" s="136">
        <v>22396</v>
      </c>
      <c r="G336" s="136">
        <v>17520380</v>
      </c>
      <c r="H336" s="136">
        <v>434280</v>
      </c>
      <c r="I336" s="136">
        <v>17086100</v>
      </c>
      <c r="J336" s="136">
        <v>-4198</v>
      </c>
      <c r="K336" s="132">
        <v>13833</v>
      </c>
      <c r="L336" s="132">
        <v>115085</v>
      </c>
      <c r="M336" s="132">
        <v>801051</v>
      </c>
      <c r="N336" s="132">
        <v>11046078</v>
      </c>
      <c r="O336" s="132">
        <v>1072969</v>
      </c>
    </row>
    <row r="337" spans="2:16" s="9" customFormat="1" ht="15" customHeight="1" x14ac:dyDescent="0.25">
      <c r="B337" s="271" t="s">
        <v>655</v>
      </c>
      <c r="C337" s="271" t="str">
        <f t="shared" si="17"/>
        <v>2012H</v>
      </c>
      <c r="D337" s="131">
        <v>2012</v>
      </c>
      <c r="E337" s="131"/>
      <c r="F337" s="136">
        <v>22882</v>
      </c>
      <c r="G337" s="136">
        <v>17564879</v>
      </c>
      <c r="H337" s="136">
        <v>401600</v>
      </c>
      <c r="I337" s="136">
        <v>17163279</v>
      </c>
      <c r="J337" s="136">
        <v>-8578</v>
      </c>
      <c r="K337" s="132">
        <v>95324</v>
      </c>
      <c r="L337" s="132">
        <v>109966</v>
      </c>
      <c r="M337" s="132">
        <v>731456</v>
      </c>
      <c r="N337" s="132">
        <v>11501090</v>
      </c>
      <c r="O337" s="132">
        <v>1016742</v>
      </c>
      <c r="P337" s="5"/>
    </row>
    <row r="338" spans="2:16" s="5" customFormat="1" ht="15" customHeight="1" x14ac:dyDescent="0.25">
      <c r="B338" s="271" t="s">
        <v>655</v>
      </c>
      <c r="C338" s="271" t="str">
        <f t="shared" si="17"/>
        <v>2011H</v>
      </c>
      <c r="D338" s="131">
        <v>2011</v>
      </c>
      <c r="E338" s="131"/>
      <c r="F338" s="136">
        <v>23750</v>
      </c>
      <c r="G338" s="136">
        <v>17988490</v>
      </c>
      <c r="H338" s="136">
        <v>425423</v>
      </c>
      <c r="I338" s="136">
        <v>17563068</v>
      </c>
      <c r="J338" s="136">
        <v>11193</v>
      </c>
      <c r="K338" s="132">
        <v>158539</v>
      </c>
      <c r="L338" s="132">
        <v>154699</v>
      </c>
      <c r="M338" s="132">
        <v>738858</v>
      </c>
      <c r="N338" s="132">
        <v>11891597</v>
      </c>
      <c r="O338" s="132">
        <v>916661</v>
      </c>
    </row>
    <row r="339" spans="2:16" s="5" customFormat="1" ht="15" customHeight="1" x14ac:dyDescent="0.25">
      <c r="B339" s="271" t="s">
        <v>655</v>
      </c>
      <c r="C339" s="271" t="str">
        <f t="shared" si="17"/>
        <v>2010H</v>
      </c>
      <c r="D339" s="131">
        <v>2010</v>
      </c>
      <c r="E339" s="131"/>
      <c r="F339" s="136">
        <v>24156</v>
      </c>
      <c r="G339" s="136">
        <v>17698528</v>
      </c>
      <c r="H339" s="136">
        <v>422088</v>
      </c>
      <c r="I339" s="136">
        <v>17276440</v>
      </c>
      <c r="J339" s="136">
        <v>-868</v>
      </c>
      <c r="K339" s="132">
        <v>107821</v>
      </c>
      <c r="L339" s="132">
        <v>166114</v>
      </c>
      <c r="M339" s="132">
        <v>709191</v>
      </c>
      <c r="N339" s="132">
        <v>11659596</v>
      </c>
      <c r="O339" s="132">
        <v>786040</v>
      </c>
    </row>
    <row r="340" spans="2:16" s="5" customFormat="1" ht="15" customHeight="1" x14ac:dyDescent="0.25">
      <c r="B340" s="271" t="s">
        <v>655</v>
      </c>
      <c r="C340" s="271" t="str">
        <f t="shared" si="17"/>
        <v>2009H</v>
      </c>
      <c r="D340" s="131">
        <v>2009</v>
      </c>
      <c r="E340" s="131"/>
      <c r="F340" s="136">
        <v>25095</v>
      </c>
      <c r="G340" s="136">
        <v>16268663</v>
      </c>
      <c r="H340" s="136">
        <v>408910</v>
      </c>
      <c r="I340" s="136">
        <v>15859754</v>
      </c>
      <c r="J340" s="136">
        <v>-10298</v>
      </c>
      <c r="K340" s="132">
        <v>85636</v>
      </c>
      <c r="L340" s="132">
        <v>165082</v>
      </c>
      <c r="M340" s="132">
        <v>693541</v>
      </c>
      <c r="N340" s="132">
        <v>9598850</v>
      </c>
      <c r="O340" s="132" t="s">
        <v>66</v>
      </c>
    </row>
    <row r="341" spans="2:16" s="5" customFormat="1" ht="15" customHeight="1" x14ac:dyDescent="0.25">
      <c r="B341" s="271" t="s">
        <v>655</v>
      </c>
      <c r="C341" s="271" t="str">
        <f t="shared" ref="C341:C408" si="22">D341&amp;B341</f>
        <v>2008H</v>
      </c>
      <c r="D341" s="131">
        <v>2008</v>
      </c>
      <c r="E341" s="131"/>
      <c r="F341" s="136">
        <v>25985</v>
      </c>
      <c r="G341" s="136">
        <v>17788092</v>
      </c>
      <c r="H341" s="136">
        <v>501343</v>
      </c>
      <c r="I341" s="136">
        <v>17286749</v>
      </c>
      <c r="J341" s="136">
        <v>-5853</v>
      </c>
      <c r="K341" s="132">
        <v>45994</v>
      </c>
      <c r="L341" s="132">
        <v>167490</v>
      </c>
      <c r="M341" s="132">
        <v>864376</v>
      </c>
      <c r="N341" s="132">
        <v>10963316</v>
      </c>
      <c r="O341" s="132" t="s">
        <v>66</v>
      </c>
    </row>
    <row r="342" spans="2:16" s="5" customFormat="1" ht="15" customHeight="1" x14ac:dyDescent="0.25">
      <c r="B342" s="271"/>
      <c r="C342" s="271"/>
      <c r="D342" s="215" t="s">
        <v>53</v>
      </c>
      <c r="E342" s="215"/>
      <c r="F342" s="216"/>
      <c r="G342" s="216"/>
      <c r="H342" s="216"/>
      <c r="I342" s="216"/>
      <c r="J342" s="216"/>
      <c r="K342" s="217"/>
      <c r="L342" s="217"/>
      <c r="M342" s="217"/>
      <c r="N342" s="217"/>
      <c r="O342" s="217"/>
      <c r="P342" s="9"/>
    </row>
    <row r="343" spans="2:16" s="5" customFormat="1" ht="15" customHeight="1" x14ac:dyDescent="0.25">
      <c r="B343" s="271" t="s">
        <v>656</v>
      </c>
      <c r="C343" s="271" t="str">
        <f t="shared" ref="C343" si="23">D343&amp;B343</f>
        <v>2023I</v>
      </c>
      <c r="D343" s="212">
        <v>2023</v>
      </c>
      <c r="E343" s="212"/>
      <c r="F343" s="224">
        <v>125679</v>
      </c>
      <c r="G343" s="224">
        <v>23168776</v>
      </c>
      <c r="H343" s="224">
        <v>3532180</v>
      </c>
      <c r="I343" s="224">
        <v>19636596</v>
      </c>
      <c r="J343" s="224">
        <v>22100</v>
      </c>
      <c r="K343" s="224">
        <v>30834</v>
      </c>
      <c r="L343" s="213">
        <v>102666</v>
      </c>
      <c r="M343" s="213">
        <v>6720544</v>
      </c>
      <c r="N343" s="213">
        <v>6648768</v>
      </c>
      <c r="O343" s="213">
        <v>533822</v>
      </c>
      <c r="P343" s="9"/>
    </row>
    <row r="344" spans="2:16" s="5" customFormat="1" ht="15" customHeight="1" x14ac:dyDescent="0.25">
      <c r="B344" s="271" t="s">
        <v>656</v>
      </c>
      <c r="C344" s="271" t="str">
        <f t="shared" si="22"/>
        <v>2022I</v>
      </c>
      <c r="D344" s="212">
        <v>2022</v>
      </c>
      <c r="E344" s="212"/>
      <c r="F344" s="224">
        <v>118620</v>
      </c>
      <c r="G344" s="224">
        <v>19654968</v>
      </c>
      <c r="H344" s="224">
        <v>3180766</v>
      </c>
      <c r="I344" s="224">
        <v>16474201</v>
      </c>
      <c r="J344" s="224">
        <v>26258</v>
      </c>
      <c r="K344" s="224">
        <v>18055</v>
      </c>
      <c r="L344" s="213">
        <v>209955</v>
      </c>
      <c r="M344" s="213">
        <v>5901123</v>
      </c>
      <c r="N344" s="213">
        <v>5716587</v>
      </c>
      <c r="O344" s="213">
        <v>348441</v>
      </c>
      <c r="P344" s="9"/>
    </row>
    <row r="345" spans="2:16" s="5" customFormat="1" ht="15" customHeight="1" x14ac:dyDescent="0.25">
      <c r="B345" s="271" t="s">
        <v>656</v>
      </c>
      <c r="C345" s="271" t="str">
        <f t="shared" si="22"/>
        <v>2021I</v>
      </c>
      <c r="D345" s="131">
        <v>2021</v>
      </c>
      <c r="E345" s="131"/>
      <c r="F345" s="136">
        <v>111094</v>
      </c>
      <c r="G345" s="136">
        <v>12002984</v>
      </c>
      <c r="H345" s="136">
        <v>2151197</v>
      </c>
      <c r="I345" s="136">
        <v>9851788</v>
      </c>
      <c r="J345" s="136">
        <v>19538</v>
      </c>
      <c r="K345" s="136">
        <v>8145</v>
      </c>
      <c r="L345" s="132">
        <v>910058</v>
      </c>
      <c r="M345" s="132">
        <v>3915147</v>
      </c>
      <c r="N345" s="132">
        <v>3819009</v>
      </c>
      <c r="O345" s="132">
        <v>299786</v>
      </c>
      <c r="P345" s="9"/>
    </row>
    <row r="346" spans="2:16" s="5" customFormat="1" ht="15" customHeight="1" x14ac:dyDescent="0.25">
      <c r="B346" s="271" t="s">
        <v>656</v>
      </c>
      <c r="C346" s="271" t="str">
        <f t="shared" si="22"/>
        <v>2020I</v>
      </c>
      <c r="D346" s="131">
        <v>2020</v>
      </c>
      <c r="E346" s="131"/>
      <c r="F346" s="136">
        <v>112347</v>
      </c>
      <c r="G346" s="136">
        <v>9611383</v>
      </c>
      <c r="H346" s="136">
        <v>1717707</v>
      </c>
      <c r="I346" s="136">
        <v>7893677</v>
      </c>
      <c r="J346" s="136">
        <v>17598</v>
      </c>
      <c r="K346" s="136">
        <v>18020</v>
      </c>
      <c r="L346" s="132">
        <v>605113</v>
      </c>
      <c r="M346" s="132">
        <v>2994577</v>
      </c>
      <c r="N346" s="132">
        <v>3631425</v>
      </c>
      <c r="O346" s="132">
        <v>287708</v>
      </c>
      <c r="P346" s="9"/>
    </row>
    <row r="347" spans="2:16" s="5" customFormat="1" ht="15" customHeight="1" x14ac:dyDescent="0.25">
      <c r="B347" s="271" t="s">
        <v>656</v>
      </c>
      <c r="C347" s="271" t="str">
        <f t="shared" si="22"/>
        <v>2019I</v>
      </c>
      <c r="D347" s="131">
        <v>2019</v>
      </c>
      <c r="E347" s="131"/>
      <c r="F347" s="136">
        <v>118031</v>
      </c>
      <c r="G347" s="136">
        <v>16247956</v>
      </c>
      <c r="H347" s="136">
        <v>2276957</v>
      </c>
      <c r="I347" s="136">
        <v>13970999</v>
      </c>
      <c r="J347" s="136">
        <v>-17956</v>
      </c>
      <c r="K347" s="136">
        <v>8382</v>
      </c>
      <c r="L347" s="132">
        <v>42199</v>
      </c>
      <c r="M347" s="132">
        <v>4376281</v>
      </c>
      <c r="N347" s="132">
        <v>5159597</v>
      </c>
      <c r="O347" s="132">
        <v>300927</v>
      </c>
      <c r="P347" s="9"/>
    </row>
    <row r="348" spans="2:16" s="5" customFormat="1" ht="15" customHeight="1" x14ac:dyDescent="0.25">
      <c r="B348" s="271" t="s">
        <v>656</v>
      </c>
      <c r="C348" s="271" t="str">
        <f t="shared" si="22"/>
        <v>2018I</v>
      </c>
      <c r="D348" s="131">
        <v>2018</v>
      </c>
      <c r="E348" s="131"/>
      <c r="F348" s="136">
        <v>113191</v>
      </c>
      <c r="G348" s="136">
        <v>14860667</v>
      </c>
      <c r="H348" s="136">
        <v>2011030</v>
      </c>
      <c r="I348" s="136">
        <v>12849637</v>
      </c>
      <c r="J348" s="136">
        <v>23399</v>
      </c>
      <c r="K348" s="136">
        <v>8688</v>
      </c>
      <c r="L348" s="132">
        <v>38571</v>
      </c>
      <c r="M348" s="132">
        <v>4049454</v>
      </c>
      <c r="N348" s="132">
        <v>4695248</v>
      </c>
      <c r="O348" s="132">
        <v>286090</v>
      </c>
      <c r="P348" s="9"/>
    </row>
    <row r="349" spans="2:16" s="9" customFormat="1" ht="15" customHeight="1" collapsed="1" x14ac:dyDescent="0.25">
      <c r="B349" s="271" t="s">
        <v>656</v>
      </c>
      <c r="C349" s="271" t="str">
        <f t="shared" si="22"/>
        <v>2017I</v>
      </c>
      <c r="D349" s="131">
        <v>2017</v>
      </c>
      <c r="E349" s="131"/>
      <c r="F349" s="136">
        <v>104826</v>
      </c>
      <c r="G349" s="136">
        <v>13711301</v>
      </c>
      <c r="H349" s="136">
        <v>1947284</v>
      </c>
      <c r="I349" s="136">
        <v>11764017</v>
      </c>
      <c r="J349" s="136">
        <v>13783</v>
      </c>
      <c r="K349" s="136">
        <v>6661</v>
      </c>
      <c r="L349" s="132">
        <v>41525</v>
      </c>
      <c r="M349" s="132">
        <v>3883977</v>
      </c>
      <c r="N349" s="132">
        <v>4282026</v>
      </c>
      <c r="O349" s="132">
        <v>285012</v>
      </c>
    </row>
    <row r="350" spans="2:16" s="9" customFormat="1" ht="15" customHeight="1" x14ac:dyDescent="0.25">
      <c r="B350" s="271" t="s">
        <v>656</v>
      </c>
      <c r="C350" s="271" t="str">
        <f t="shared" si="22"/>
        <v>2016I</v>
      </c>
      <c r="D350" s="131">
        <v>2016</v>
      </c>
      <c r="E350" s="131"/>
      <c r="F350" s="136">
        <v>97562</v>
      </c>
      <c r="G350" s="136">
        <v>11614547</v>
      </c>
      <c r="H350" s="136">
        <v>1572789</v>
      </c>
      <c r="I350" s="136">
        <v>10041758</v>
      </c>
      <c r="J350" s="132">
        <v>2881</v>
      </c>
      <c r="K350" s="132">
        <v>7077</v>
      </c>
      <c r="L350" s="132">
        <v>44295</v>
      </c>
      <c r="M350" s="132">
        <v>3286507</v>
      </c>
      <c r="N350" s="132">
        <v>3776604</v>
      </c>
      <c r="O350" s="132">
        <v>283503</v>
      </c>
    </row>
    <row r="351" spans="2:16" s="9" customFormat="1" ht="15" customHeight="1" x14ac:dyDescent="0.25">
      <c r="B351" s="271" t="s">
        <v>656</v>
      </c>
      <c r="C351" s="271" t="str">
        <f t="shared" si="22"/>
        <v>2015I</v>
      </c>
      <c r="D351" s="131">
        <v>2015</v>
      </c>
      <c r="E351" s="131"/>
      <c r="F351" s="136">
        <v>91826</v>
      </c>
      <c r="G351" s="136">
        <v>10117768</v>
      </c>
      <c r="H351" s="136">
        <v>1416807</v>
      </c>
      <c r="I351" s="136">
        <v>8700961</v>
      </c>
      <c r="J351" s="136">
        <v>-2414</v>
      </c>
      <c r="K351" s="132">
        <v>9924</v>
      </c>
      <c r="L351" s="132">
        <v>47634</v>
      </c>
      <c r="M351" s="132">
        <v>2972944</v>
      </c>
      <c r="N351" s="132">
        <v>3393819</v>
      </c>
      <c r="O351" s="132">
        <v>268697</v>
      </c>
    </row>
    <row r="352" spans="2:16" s="9" customFormat="1" ht="15" customHeight="1" x14ac:dyDescent="0.25">
      <c r="B352" s="271" t="s">
        <v>656</v>
      </c>
      <c r="C352" s="271" t="str">
        <f t="shared" si="22"/>
        <v>2014I</v>
      </c>
      <c r="D352" s="131">
        <v>2014</v>
      </c>
      <c r="E352" s="131"/>
      <c r="F352" s="136">
        <v>84122</v>
      </c>
      <c r="G352" s="136">
        <v>9189794</v>
      </c>
      <c r="H352" s="136">
        <v>1409045</v>
      </c>
      <c r="I352" s="136">
        <v>7780749</v>
      </c>
      <c r="J352" s="136">
        <v>-24524</v>
      </c>
      <c r="K352" s="132">
        <v>6050</v>
      </c>
      <c r="L352" s="132">
        <v>44462</v>
      </c>
      <c r="M352" s="132">
        <v>2823501</v>
      </c>
      <c r="N352" s="132">
        <v>3131097</v>
      </c>
      <c r="O352" s="132">
        <v>290333</v>
      </c>
    </row>
    <row r="353" spans="2:16" s="5" customFormat="1" ht="15" customHeight="1" x14ac:dyDescent="0.25">
      <c r="B353" s="271" t="s">
        <v>656</v>
      </c>
      <c r="C353" s="271" t="str">
        <f t="shared" si="22"/>
        <v>2013I</v>
      </c>
      <c r="D353" s="131">
        <v>2013</v>
      </c>
      <c r="E353" s="131"/>
      <c r="F353" s="136">
        <v>82211</v>
      </c>
      <c r="G353" s="136">
        <v>8424619</v>
      </c>
      <c r="H353" s="136">
        <v>1257331</v>
      </c>
      <c r="I353" s="136">
        <v>7167288</v>
      </c>
      <c r="J353" s="136">
        <v>-3839</v>
      </c>
      <c r="K353" s="132">
        <v>20054</v>
      </c>
      <c r="L353" s="132">
        <v>35082</v>
      </c>
      <c r="M353" s="132">
        <v>2598228</v>
      </c>
      <c r="N353" s="132">
        <v>2906007</v>
      </c>
      <c r="O353" s="132">
        <v>309336</v>
      </c>
      <c r="P353" s="9"/>
    </row>
    <row r="354" spans="2:16" s="5" customFormat="1" ht="15" customHeight="1" x14ac:dyDescent="0.25">
      <c r="B354" s="271" t="s">
        <v>656</v>
      </c>
      <c r="C354" s="271" t="str">
        <f t="shared" si="22"/>
        <v>2012I</v>
      </c>
      <c r="D354" s="131">
        <v>2012</v>
      </c>
      <c r="E354" s="131"/>
      <c r="F354" s="136">
        <v>83861</v>
      </c>
      <c r="G354" s="136">
        <v>8471541</v>
      </c>
      <c r="H354" s="136">
        <v>1271155</v>
      </c>
      <c r="I354" s="136">
        <v>7200385</v>
      </c>
      <c r="J354" s="136">
        <v>4706</v>
      </c>
      <c r="K354" s="132">
        <v>30928</v>
      </c>
      <c r="L354" s="132">
        <v>35468</v>
      </c>
      <c r="M354" s="132">
        <v>2544581</v>
      </c>
      <c r="N354" s="132">
        <v>2987795</v>
      </c>
      <c r="O354" s="132">
        <v>306695</v>
      </c>
    </row>
    <row r="355" spans="2:16" s="5" customFormat="1" ht="15" customHeight="1" x14ac:dyDescent="0.25">
      <c r="B355" s="271" t="s">
        <v>656</v>
      </c>
      <c r="C355" s="271" t="str">
        <f t="shared" si="22"/>
        <v>2011I</v>
      </c>
      <c r="D355" s="131">
        <v>2011</v>
      </c>
      <c r="E355" s="131"/>
      <c r="F355" s="136">
        <v>85802</v>
      </c>
      <c r="G355" s="136">
        <v>9769252</v>
      </c>
      <c r="H355" s="136">
        <v>1480961</v>
      </c>
      <c r="I355" s="136">
        <v>8288290</v>
      </c>
      <c r="J355" s="136">
        <v>13465</v>
      </c>
      <c r="K355" s="132">
        <v>35727</v>
      </c>
      <c r="L355" s="132">
        <v>36765</v>
      </c>
      <c r="M355" s="132">
        <v>2851146</v>
      </c>
      <c r="N355" s="132">
        <v>3255527</v>
      </c>
      <c r="O355" s="132">
        <v>278244</v>
      </c>
    </row>
    <row r="356" spans="2:16" s="5" customFormat="1" ht="15" customHeight="1" x14ac:dyDescent="0.25">
      <c r="B356" s="271" t="s">
        <v>656</v>
      </c>
      <c r="C356" s="271" t="str">
        <f t="shared" si="22"/>
        <v>2010I</v>
      </c>
      <c r="D356" s="131">
        <v>2010</v>
      </c>
      <c r="E356" s="131"/>
      <c r="F356" s="136">
        <v>85964</v>
      </c>
      <c r="G356" s="136">
        <v>9943090</v>
      </c>
      <c r="H356" s="136">
        <v>1590348</v>
      </c>
      <c r="I356" s="136">
        <v>8352742</v>
      </c>
      <c r="J356" s="136">
        <v>-4927</v>
      </c>
      <c r="K356" s="132">
        <v>46800</v>
      </c>
      <c r="L356" s="132">
        <v>37130</v>
      </c>
      <c r="M356" s="132">
        <v>2899585</v>
      </c>
      <c r="N356" s="132">
        <v>3290198</v>
      </c>
      <c r="O356" s="132">
        <v>239605</v>
      </c>
    </row>
    <row r="357" spans="2:16" s="5" customFormat="1" ht="15" customHeight="1" x14ac:dyDescent="0.25">
      <c r="B357" s="271" t="s">
        <v>656</v>
      </c>
      <c r="C357" s="271" t="str">
        <f t="shared" si="22"/>
        <v>2009I</v>
      </c>
      <c r="D357" s="131">
        <v>2009</v>
      </c>
      <c r="E357" s="131"/>
      <c r="F357" s="136">
        <v>89913</v>
      </c>
      <c r="G357" s="136">
        <v>9929810</v>
      </c>
      <c r="H357" s="136">
        <v>1578668</v>
      </c>
      <c r="I357" s="136">
        <v>8351141</v>
      </c>
      <c r="J357" s="136">
        <v>42722</v>
      </c>
      <c r="K357" s="132">
        <v>65472</v>
      </c>
      <c r="L357" s="132">
        <v>34206</v>
      </c>
      <c r="M357" s="132">
        <v>2846764</v>
      </c>
      <c r="N357" s="132">
        <v>3257808</v>
      </c>
      <c r="O357" s="132" t="s">
        <v>66</v>
      </c>
    </row>
    <row r="358" spans="2:16" s="9" customFormat="1" ht="15" customHeight="1" collapsed="1" x14ac:dyDescent="0.25">
      <c r="B358" s="271" t="s">
        <v>656</v>
      </c>
      <c r="C358" s="271" t="str">
        <f t="shared" si="22"/>
        <v>2008I</v>
      </c>
      <c r="D358" s="131">
        <v>2008</v>
      </c>
      <c r="E358" s="131"/>
      <c r="F358" s="136">
        <v>91728</v>
      </c>
      <c r="G358" s="136">
        <v>10194318</v>
      </c>
      <c r="H358" s="136">
        <v>1621181</v>
      </c>
      <c r="I358" s="136">
        <v>8573138</v>
      </c>
      <c r="J358" s="136">
        <v>122808</v>
      </c>
      <c r="K358" s="132">
        <v>56841</v>
      </c>
      <c r="L358" s="132">
        <v>34133</v>
      </c>
      <c r="M358" s="132">
        <v>2928557</v>
      </c>
      <c r="N358" s="132">
        <v>3402601</v>
      </c>
      <c r="O358" s="132" t="s">
        <v>66</v>
      </c>
      <c r="P358" s="5"/>
    </row>
    <row r="359" spans="2:16" s="9" customFormat="1" ht="15" customHeight="1" x14ac:dyDescent="0.25">
      <c r="B359" s="271"/>
      <c r="C359" s="271"/>
      <c r="D359" s="215" t="s">
        <v>54</v>
      </c>
      <c r="E359" s="215"/>
      <c r="F359" s="216"/>
      <c r="G359" s="216"/>
      <c r="H359" s="216"/>
      <c r="I359" s="216"/>
      <c r="J359" s="216"/>
      <c r="K359" s="217"/>
      <c r="L359" s="217"/>
      <c r="M359" s="217"/>
      <c r="N359" s="217"/>
      <c r="O359" s="217"/>
    </row>
    <row r="360" spans="2:16" s="9" customFormat="1" ht="15" customHeight="1" x14ac:dyDescent="0.25">
      <c r="B360" s="271" t="s">
        <v>657</v>
      </c>
      <c r="C360" s="271" t="str">
        <f t="shared" ref="C360" si="24">D360&amp;B360</f>
        <v>2023J</v>
      </c>
      <c r="D360" s="212">
        <v>2023</v>
      </c>
      <c r="E360" s="212"/>
      <c r="F360" s="224">
        <v>33908</v>
      </c>
      <c r="G360" s="224">
        <v>21919436</v>
      </c>
      <c r="H360" s="224">
        <v>2502511</v>
      </c>
      <c r="I360" s="224">
        <v>19416925</v>
      </c>
      <c r="J360" s="224">
        <v>23195</v>
      </c>
      <c r="K360" s="224">
        <v>201482</v>
      </c>
      <c r="L360" s="213">
        <v>132666</v>
      </c>
      <c r="M360" s="213">
        <v>1931209</v>
      </c>
      <c r="N360" s="213">
        <v>9604007</v>
      </c>
      <c r="O360" s="213">
        <v>588723</v>
      </c>
    </row>
    <row r="361" spans="2:16" s="9" customFormat="1" ht="15" customHeight="1" x14ac:dyDescent="0.25">
      <c r="B361" s="271" t="s">
        <v>657</v>
      </c>
      <c r="C361" s="271" t="str">
        <f t="shared" si="22"/>
        <v>2022J</v>
      </c>
      <c r="D361" s="212">
        <v>2022</v>
      </c>
      <c r="E361" s="212"/>
      <c r="F361" s="224">
        <v>29316</v>
      </c>
      <c r="G361" s="224">
        <v>19789409</v>
      </c>
      <c r="H361" s="224">
        <v>2271862</v>
      </c>
      <c r="I361" s="224">
        <v>17517546</v>
      </c>
      <c r="J361" s="224">
        <v>20668</v>
      </c>
      <c r="K361" s="224">
        <v>149003</v>
      </c>
      <c r="L361" s="213">
        <v>114411</v>
      </c>
      <c r="M361" s="213">
        <v>1776659</v>
      </c>
      <c r="N361" s="213">
        <v>9005781</v>
      </c>
      <c r="O361" s="213">
        <v>536531</v>
      </c>
    </row>
    <row r="362" spans="2:16" s="9" customFormat="1" ht="15" customHeight="1" x14ac:dyDescent="0.25">
      <c r="B362" s="271" t="s">
        <v>657</v>
      </c>
      <c r="C362" s="271" t="str">
        <f t="shared" si="22"/>
        <v>2021J</v>
      </c>
      <c r="D362" s="131">
        <v>2021</v>
      </c>
      <c r="E362" s="131"/>
      <c r="F362" s="136">
        <v>24595</v>
      </c>
      <c r="G362" s="136">
        <v>17146537</v>
      </c>
      <c r="H362" s="136">
        <v>2015749</v>
      </c>
      <c r="I362" s="136">
        <v>15130789</v>
      </c>
      <c r="J362" s="136">
        <v>24413</v>
      </c>
      <c r="K362" s="136">
        <v>133326</v>
      </c>
      <c r="L362" s="132">
        <v>115623</v>
      </c>
      <c r="M362" s="132">
        <v>1519731</v>
      </c>
      <c r="N362" s="132">
        <v>7937762</v>
      </c>
      <c r="O362" s="132">
        <v>524780</v>
      </c>
    </row>
    <row r="363" spans="2:16" s="9" customFormat="1" ht="15" customHeight="1" x14ac:dyDescent="0.25">
      <c r="B363" s="271" t="s">
        <v>657</v>
      </c>
      <c r="C363" s="271" t="str">
        <f t="shared" si="22"/>
        <v>2020J</v>
      </c>
      <c r="D363" s="131">
        <v>2020</v>
      </c>
      <c r="E363" s="131"/>
      <c r="F363" s="136">
        <v>21312</v>
      </c>
      <c r="G363" s="136">
        <v>15175879</v>
      </c>
      <c r="H363" s="136">
        <v>1815373</v>
      </c>
      <c r="I363" s="136">
        <v>13360506</v>
      </c>
      <c r="J363" s="136">
        <v>-1819</v>
      </c>
      <c r="K363" s="136">
        <v>124039</v>
      </c>
      <c r="L363" s="132">
        <v>88144</v>
      </c>
      <c r="M363" s="132">
        <v>1315655</v>
      </c>
      <c r="N363" s="132">
        <v>6882655</v>
      </c>
      <c r="O363" s="132">
        <v>615299</v>
      </c>
    </row>
    <row r="364" spans="2:16" s="9" customFormat="1" ht="15" customHeight="1" x14ac:dyDescent="0.25">
      <c r="B364" s="271" t="s">
        <v>657</v>
      </c>
      <c r="C364" s="271" t="str">
        <f t="shared" si="22"/>
        <v>2019J</v>
      </c>
      <c r="D364" s="131">
        <v>2019</v>
      </c>
      <c r="E364" s="131"/>
      <c r="F364" s="136">
        <v>21004</v>
      </c>
      <c r="G364" s="136">
        <v>14182252</v>
      </c>
      <c r="H364" s="136">
        <v>1765013</v>
      </c>
      <c r="I364" s="136">
        <v>12417239</v>
      </c>
      <c r="J364" s="136">
        <v>8366</v>
      </c>
      <c r="K364" s="136">
        <v>137614</v>
      </c>
      <c r="L364" s="132">
        <v>67544</v>
      </c>
      <c r="M364" s="132">
        <v>1302709</v>
      </c>
      <c r="N364" s="132">
        <v>6515918</v>
      </c>
      <c r="O364" s="132">
        <v>799460</v>
      </c>
    </row>
    <row r="365" spans="2:16" s="9" customFormat="1" ht="15" customHeight="1" x14ac:dyDescent="0.25">
      <c r="B365" s="271" t="s">
        <v>657</v>
      </c>
      <c r="C365" s="271" t="str">
        <f t="shared" si="22"/>
        <v>2018J</v>
      </c>
      <c r="D365" s="131">
        <v>2018</v>
      </c>
      <c r="E365" s="131"/>
      <c r="F365" s="136">
        <v>19116</v>
      </c>
      <c r="G365" s="136">
        <v>12941063</v>
      </c>
      <c r="H365" s="136">
        <v>1575221</v>
      </c>
      <c r="I365" s="136">
        <v>11365842</v>
      </c>
      <c r="J365" s="136">
        <v>7016</v>
      </c>
      <c r="K365" s="136">
        <v>218869</v>
      </c>
      <c r="L365" s="132">
        <v>56309</v>
      </c>
      <c r="M365" s="132">
        <v>1215791</v>
      </c>
      <c r="N365" s="132">
        <v>6173643</v>
      </c>
      <c r="O365" s="132">
        <v>759686</v>
      </c>
    </row>
    <row r="366" spans="2:16" s="9" customFormat="1" ht="15" customHeight="1" x14ac:dyDescent="0.25">
      <c r="B366" s="271" t="s">
        <v>657</v>
      </c>
      <c r="C366" s="271" t="str">
        <f t="shared" si="22"/>
        <v>2017J</v>
      </c>
      <c r="D366" s="131">
        <v>2017</v>
      </c>
      <c r="E366" s="131"/>
      <c r="F366" s="136">
        <v>17837</v>
      </c>
      <c r="G366" s="136">
        <v>12481094</v>
      </c>
      <c r="H366" s="136">
        <v>1524907</v>
      </c>
      <c r="I366" s="136">
        <v>10956188</v>
      </c>
      <c r="J366" s="136">
        <v>10656</v>
      </c>
      <c r="K366" s="136">
        <v>221012</v>
      </c>
      <c r="L366" s="132">
        <v>59889</v>
      </c>
      <c r="M366" s="132">
        <v>1161975</v>
      </c>
      <c r="N366" s="132">
        <v>5992856</v>
      </c>
      <c r="O366" s="132">
        <v>789810</v>
      </c>
    </row>
    <row r="367" spans="2:16" s="9" customFormat="1" ht="15" customHeight="1" x14ac:dyDescent="0.25">
      <c r="B367" s="271" t="s">
        <v>657</v>
      </c>
      <c r="C367" s="271" t="str">
        <f t="shared" si="22"/>
        <v>2016J</v>
      </c>
      <c r="D367" s="131">
        <v>2016</v>
      </c>
      <c r="E367" s="131"/>
      <c r="F367" s="136">
        <v>16453</v>
      </c>
      <c r="G367" s="136">
        <v>11898472</v>
      </c>
      <c r="H367" s="136">
        <v>1471684</v>
      </c>
      <c r="I367" s="136">
        <v>10426788</v>
      </c>
      <c r="J367" s="132">
        <v>14682</v>
      </c>
      <c r="K367" s="132">
        <v>181825</v>
      </c>
      <c r="L367" s="132">
        <v>50759</v>
      </c>
      <c r="M367" s="132">
        <v>1072492</v>
      </c>
      <c r="N367" s="132">
        <v>5767275</v>
      </c>
      <c r="O367" s="132">
        <v>851455</v>
      </c>
    </row>
    <row r="368" spans="2:16" s="5" customFormat="1" ht="15" customHeight="1" x14ac:dyDescent="0.25">
      <c r="B368" s="271" t="s">
        <v>657</v>
      </c>
      <c r="C368" s="271" t="str">
        <f t="shared" si="22"/>
        <v>2015J</v>
      </c>
      <c r="D368" s="131">
        <v>2015</v>
      </c>
      <c r="E368" s="131"/>
      <c r="F368" s="136">
        <v>15600</v>
      </c>
      <c r="G368" s="136">
        <v>11394636</v>
      </c>
      <c r="H368" s="136">
        <v>1473594</v>
      </c>
      <c r="I368" s="136">
        <v>9921042</v>
      </c>
      <c r="J368" s="136">
        <v>7227</v>
      </c>
      <c r="K368" s="132">
        <v>147207</v>
      </c>
      <c r="L368" s="132">
        <v>52476</v>
      </c>
      <c r="M368" s="132">
        <v>1035026</v>
      </c>
      <c r="N368" s="132">
        <v>5576241</v>
      </c>
      <c r="O368" s="132">
        <v>664803</v>
      </c>
      <c r="P368" s="9"/>
    </row>
    <row r="369" spans="2:16" s="5" customFormat="1" ht="15" customHeight="1" x14ac:dyDescent="0.25">
      <c r="B369" s="271" t="s">
        <v>657</v>
      </c>
      <c r="C369" s="271" t="str">
        <f t="shared" si="22"/>
        <v>2014J</v>
      </c>
      <c r="D369" s="131">
        <v>2014</v>
      </c>
      <c r="E369" s="131"/>
      <c r="F369" s="136">
        <v>14834</v>
      </c>
      <c r="G369" s="136">
        <v>11333928</v>
      </c>
      <c r="H369" s="136">
        <v>1482357</v>
      </c>
      <c r="I369" s="136">
        <v>9851571</v>
      </c>
      <c r="J369" s="136">
        <v>6943</v>
      </c>
      <c r="K369" s="132">
        <v>119072</v>
      </c>
      <c r="L369" s="132">
        <v>57965</v>
      </c>
      <c r="M369" s="132">
        <v>1067120</v>
      </c>
      <c r="N369" s="132">
        <v>5715816</v>
      </c>
      <c r="O369" s="132">
        <v>530817</v>
      </c>
      <c r="P369" s="9"/>
    </row>
    <row r="370" spans="2:16" s="5" customFormat="1" ht="15" customHeight="1" x14ac:dyDescent="0.25">
      <c r="B370" s="271" t="s">
        <v>657</v>
      </c>
      <c r="C370" s="271" t="str">
        <f t="shared" si="22"/>
        <v>2013J</v>
      </c>
      <c r="D370" s="131">
        <v>2013</v>
      </c>
      <c r="E370" s="131"/>
      <c r="F370" s="136">
        <v>14507</v>
      </c>
      <c r="G370" s="136">
        <v>11653617</v>
      </c>
      <c r="H370" s="136">
        <v>1577433</v>
      </c>
      <c r="I370" s="136">
        <v>10076184</v>
      </c>
      <c r="J370" s="136">
        <v>1593</v>
      </c>
      <c r="K370" s="132">
        <v>122481</v>
      </c>
      <c r="L370" s="132">
        <v>45840</v>
      </c>
      <c r="M370" s="132">
        <v>1196171</v>
      </c>
      <c r="N370" s="132">
        <v>5856683</v>
      </c>
      <c r="O370" s="132">
        <v>586005</v>
      </c>
      <c r="P370" s="9"/>
    </row>
    <row r="371" spans="2:16" s="5" customFormat="1" ht="15" customHeight="1" x14ac:dyDescent="0.25">
      <c r="B371" s="271" t="s">
        <v>657</v>
      </c>
      <c r="C371" s="271" t="str">
        <f t="shared" si="22"/>
        <v>2012J</v>
      </c>
      <c r="D371" s="131">
        <v>2012</v>
      </c>
      <c r="E371" s="131"/>
      <c r="F371" s="136">
        <v>14328</v>
      </c>
      <c r="G371" s="136">
        <v>12072766</v>
      </c>
      <c r="H371" s="136">
        <v>1646661</v>
      </c>
      <c r="I371" s="136">
        <v>10426104</v>
      </c>
      <c r="J371" s="136">
        <v>4718</v>
      </c>
      <c r="K371" s="132">
        <v>105101</v>
      </c>
      <c r="L371" s="132">
        <v>38189</v>
      </c>
      <c r="M371" s="132">
        <v>1218819</v>
      </c>
      <c r="N371" s="132">
        <v>6052587</v>
      </c>
      <c r="O371" s="132">
        <v>538826</v>
      </c>
    </row>
    <row r="372" spans="2:16" s="5" customFormat="1" ht="15" customHeight="1" x14ac:dyDescent="0.25">
      <c r="B372" s="271" t="s">
        <v>657</v>
      </c>
      <c r="C372" s="271" t="str">
        <f t="shared" si="22"/>
        <v>2011J</v>
      </c>
      <c r="D372" s="131">
        <v>2011</v>
      </c>
      <c r="E372" s="131"/>
      <c r="F372" s="136">
        <v>14462</v>
      </c>
      <c r="G372" s="136">
        <v>12688102</v>
      </c>
      <c r="H372" s="136">
        <v>1789996</v>
      </c>
      <c r="I372" s="136">
        <v>10898106</v>
      </c>
      <c r="J372" s="136">
        <v>14472</v>
      </c>
      <c r="K372" s="132">
        <v>108299</v>
      </c>
      <c r="L372" s="132">
        <v>40020</v>
      </c>
      <c r="M372" s="132">
        <v>1298913</v>
      </c>
      <c r="N372" s="132">
        <v>6333541</v>
      </c>
      <c r="O372" s="132">
        <v>517841</v>
      </c>
    </row>
    <row r="373" spans="2:16" s="9" customFormat="1" ht="15" customHeight="1" collapsed="1" x14ac:dyDescent="0.25">
      <c r="B373" s="271" t="s">
        <v>657</v>
      </c>
      <c r="C373" s="271" t="str">
        <f t="shared" si="22"/>
        <v>2010J</v>
      </c>
      <c r="D373" s="131">
        <v>2010</v>
      </c>
      <c r="E373" s="131"/>
      <c r="F373" s="136">
        <v>14372</v>
      </c>
      <c r="G373" s="136">
        <v>13712685</v>
      </c>
      <c r="H373" s="136">
        <v>2037354</v>
      </c>
      <c r="I373" s="136">
        <v>11675331</v>
      </c>
      <c r="J373" s="136">
        <v>11360</v>
      </c>
      <c r="K373" s="132">
        <v>103882</v>
      </c>
      <c r="L373" s="132">
        <v>42263</v>
      </c>
      <c r="M373" s="132">
        <v>1493094</v>
      </c>
      <c r="N373" s="132">
        <v>7098187</v>
      </c>
      <c r="O373" s="132">
        <v>263679</v>
      </c>
      <c r="P373" s="5"/>
    </row>
    <row r="374" spans="2:16" s="9" customFormat="1" ht="15" customHeight="1" x14ac:dyDescent="0.25">
      <c r="B374" s="271" t="s">
        <v>657</v>
      </c>
      <c r="C374" s="271" t="str">
        <f t="shared" si="22"/>
        <v>2009J</v>
      </c>
      <c r="D374" s="131">
        <v>2009</v>
      </c>
      <c r="E374" s="131"/>
      <c r="F374" s="136">
        <v>14968</v>
      </c>
      <c r="G374" s="136">
        <v>13851361</v>
      </c>
      <c r="H374" s="136">
        <v>2144555</v>
      </c>
      <c r="I374" s="136">
        <v>11706806</v>
      </c>
      <c r="J374" s="136">
        <v>6088</v>
      </c>
      <c r="K374" s="132">
        <v>101575</v>
      </c>
      <c r="L374" s="132">
        <v>36913</v>
      </c>
      <c r="M374" s="132">
        <v>1715436</v>
      </c>
      <c r="N374" s="132">
        <v>6941955</v>
      </c>
      <c r="O374" s="132" t="s">
        <v>66</v>
      </c>
      <c r="P374" s="5"/>
    </row>
    <row r="375" spans="2:16" s="9" customFormat="1" ht="15" customHeight="1" x14ac:dyDescent="0.25">
      <c r="B375" s="271" t="s">
        <v>657</v>
      </c>
      <c r="C375" s="271" t="str">
        <f t="shared" si="22"/>
        <v>2008J</v>
      </c>
      <c r="D375" s="131">
        <v>2008</v>
      </c>
      <c r="E375" s="131"/>
      <c r="F375" s="136">
        <v>15800</v>
      </c>
      <c r="G375" s="136">
        <v>14104086</v>
      </c>
      <c r="H375" s="136">
        <v>2288458</v>
      </c>
      <c r="I375" s="136">
        <v>11815628</v>
      </c>
      <c r="J375" s="136">
        <v>14349</v>
      </c>
      <c r="K375" s="132">
        <v>93914</v>
      </c>
      <c r="L375" s="132">
        <v>27361</v>
      </c>
      <c r="M375" s="132">
        <v>1782047</v>
      </c>
      <c r="N375" s="132">
        <v>7061104</v>
      </c>
      <c r="O375" s="132" t="s">
        <v>66</v>
      </c>
      <c r="P375" s="5"/>
    </row>
    <row r="376" spans="2:16" s="9" customFormat="1" ht="15" customHeight="1" x14ac:dyDescent="0.25">
      <c r="B376" s="271"/>
      <c r="C376" s="271"/>
      <c r="D376" s="215" t="s">
        <v>55</v>
      </c>
      <c r="E376" s="215"/>
      <c r="F376" s="216"/>
      <c r="G376" s="216"/>
      <c r="H376" s="216"/>
      <c r="I376" s="216"/>
      <c r="J376" s="216"/>
      <c r="K376" s="217"/>
      <c r="L376" s="217"/>
      <c r="M376" s="217"/>
      <c r="N376" s="217"/>
      <c r="O376" s="217"/>
    </row>
    <row r="377" spans="2:16" s="9" customFormat="1" ht="15" customHeight="1" x14ac:dyDescent="0.25">
      <c r="B377" s="271" t="s">
        <v>658</v>
      </c>
      <c r="C377" s="271" t="str">
        <f t="shared" ref="C377" si="25">D377&amp;B377</f>
        <v>2023L</v>
      </c>
      <c r="D377" s="212">
        <v>2023</v>
      </c>
      <c r="E377" s="212"/>
      <c r="F377" s="224">
        <v>64796</v>
      </c>
      <c r="G377" s="224">
        <v>13010335</v>
      </c>
      <c r="H377" s="224">
        <v>6608648</v>
      </c>
      <c r="I377" s="224">
        <v>6401686</v>
      </c>
      <c r="J377" s="224">
        <v>885880</v>
      </c>
      <c r="K377" s="224">
        <v>34935</v>
      </c>
      <c r="L377" s="213">
        <v>12633</v>
      </c>
      <c r="M377" s="213">
        <v>4159214</v>
      </c>
      <c r="N377" s="213">
        <v>5409812</v>
      </c>
      <c r="O377" s="213">
        <v>1014163</v>
      </c>
    </row>
    <row r="378" spans="2:16" s="9" customFormat="1" ht="15" customHeight="1" x14ac:dyDescent="0.25">
      <c r="B378" s="271" t="s">
        <v>658</v>
      </c>
      <c r="C378" s="271" t="str">
        <f t="shared" si="22"/>
        <v>2022L</v>
      </c>
      <c r="D378" s="212">
        <v>2022</v>
      </c>
      <c r="E378" s="212"/>
      <c r="F378" s="224">
        <v>61548</v>
      </c>
      <c r="G378" s="224">
        <v>12515961</v>
      </c>
      <c r="H378" s="224">
        <v>6543144</v>
      </c>
      <c r="I378" s="224">
        <v>5972817</v>
      </c>
      <c r="J378" s="224">
        <v>811696</v>
      </c>
      <c r="K378" s="224">
        <v>40806</v>
      </c>
      <c r="L378" s="213">
        <v>15589</v>
      </c>
      <c r="M378" s="213">
        <v>4255064</v>
      </c>
      <c r="N378" s="213">
        <v>5009431</v>
      </c>
      <c r="O378" s="213">
        <v>657383</v>
      </c>
    </row>
    <row r="379" spans="2:16" s="9" customFormat="1" ht="15" customHeight="1" x14ac:dyDescent="0.25">
      <c r="B379" s="271" t="s">
        <v>658</v>
      </c>
      <c r="C379" s="271" t="str">
        <f t="shared" si="22"/>
        <v>2021L</v>
      </c>
      <c r="D379" s="131">
        <v>2021</v>
      </c>
      <c r="E379" s="131"/>
      <c r="F379" s="136">
        <v>56739</v>
      </c>
      <c r="G379" s="136">
        <v>10579528</v>
      </c>
      <c r="H379" s="136">
        <v>5574376</v>
      </c>
      <c r="I379" s="136">
        <v>5005152</v>
      </c>
      <c r="J379" s="136">
        <v>568919</v>
      </c>
      <c r="K379" s="136">
        <v>30696</v>
      </c>
      <c r="L379" s="132">
        <v>22760</v>
      </c>
      <c r="M379" s="132">
        <v>3715212</v>
      </c>
      <c r="N379" s="132">
        <v>4151911</v>
      </c>
      <c r="O379" s="132">
        <v>594245</v>
      </c>
    </row>
    <row r="380" spans="2:16" s="9" customFormat="1" ht="15" customHeight="1" x14ac:dyDescent="0.25">
      <c r="B380" s="271" t="s">
        <v>658</v>
      </c>
      <c r="C380" s="271" t="str">
        <f t="shared" si="22"/>
        <v>2020L</v>
      </c>
      <c r="D380" s="131">
        <v>2020</v>
      </c>
      <c r="E380" s="131"/>
      <c r="F380" s="136">
        <v>51940</v>
      </c>
      <c r="G380" s="136">
        <v>8913978</v>
      </c>
      <c r="H380" s="136">
        <v>4806982</v>
      </c>
      <c r="I380" s="136">
        <v>4106995</v>
      </c>
      <c r="J380" s="136">
        <v>468162</v>
      </c>
      <c r="K380" s="136">
        <v>21574</v>
      </c>
      <c r="L380" s="132">
        <v>17632</v>
      </c>
      <c r="M380" s="132">
        <v>3270642</v>
      </c>
      <c r="N380" s="132">
        <v>3429418</v>
      </c>
      <c r="O380" s="132">
        <v>570878</v>
      </c>
    </row>
    <row r="381" spans="2:16" s="9" customFormat="1" ht="15" customHeight="1" x14ac:dyDescent="0.25">
      <c r="B381" s="271" t="s">
        <v>658</v>
      </c>
      <c r="C381" s="271" t="str">
        <f t="shared" si="22"/>
        <v>2019L</v>
      </c>
      <c r="D381" s="131">
        <v>2019</v>
      </c>
      <c r="E381" s="131"/>
      <c r="F381" s="136">
        <v>49830</v>
      </c>
      <c r="G381" s="136">
        <v>9054848</v>
      </c>
      <c r="H381" s="136">
        <v>4391262</v>
      </c>
      <c r="I381" s="136">
        <v>4663586</v>
      </c>
      <c r="J381" s="136">
        <v>467484</v>
      </c>
      <c r="K381" s="136">
        <v>33780</v>
      </c>
      <c r="L381" s="132">
        <v>5835</v>
      </c>
      <c r="M381" s="132">
        <v>3109867</v>
      </c>
      <c r="N381" s="132">
        <v>3431681</v>
      </c>
      <c r="O381" s="132">
        <v>554186</v>
      </c>
    </row>
    <row r="382" spans="2:16" s="9" customFormat="1" ht="15" customHeight="1" x14ac:dyDescent="0.25">
      <c r="B382" s="271" t="s">
        <v>658</v>
      </c>
      <c r="C382" s="271" t="str">
        <f t="shared" si="22"/>
        <v>2018L</v>
      </c>
      <c r="D382" s="131">
        <v>2018</v>
      </c>
      <c r="E382" s="131"/>
      <c r="F382" s="136">
        <v>45510</v>
      </c>
      <c r="G382" s="136">
        <v>8385246</v>
      </c>
      <c r="H382" s="136">
        <v>4181068</v>
      </c>
      <c r="I382" s="136">
        <v>4204178</v>
      </c>
      <c r="J382" s="136">
        <v>243932</v>
      </c>
      <c r="K382" s="136">
        <v>20571</v>
      </c>
      <c r="L382" s="132">
        <v>5692</v>
      </c>
      <c r="M382" s="132">
        <v>3247405</v>
      </c>
      <c r="N382" s="132">
        <v>2895438</v>
      </c>
      <c r="O382" s="132">
        <v>547471</v>
      </c>
    </row>
    <row r="383" spans="2:16" s="5" customFormat="1" ht="15" customHeight="1" x14ac:dyDescent="0.25">
      <c r="B383" s="271" t="s">
        <v>658</v>
      </c>
      <c r="C383" s="271" t="str">
        <f t="shared" si="22"/>
        <v>2017L</v>
      </c>
      <c r="D383" s="131">
        <v>2017</v>
      </c>
      <c r="E383" s="131"/>
      <c r="F383" s="136">
        <v>40792</v>
      </c>
      <c r="G383" s="136">
        <v>7064134</v>
      </c>
      <c r="H383" s="136">
        <v>3263816</v>
      </c>
      <c r="I383" s="136">
        <v>3800318</v>
      </c>
      <c r="J383" s="136">
        <v>61069</v>
      </c>
      <c r="K383" s="136">
        <v>24395</v>
      </c>
      <c r="L383" s="132">
        <v>6892</v>
      </c>
      <c r="M383" s="132">
        <v>2469437</v>
      </c>
      <c r="N383" s="132">
        <v>2455005</v>
      </c>
      <c r="O383" s="132">
        <v>528177</v>
      </c>
      <c r="P383" s="9"/>
    </row>
    <row r="384" spans="2:16" s="5" customFormat="1" ht="15" customHeight="1" x14ac:dyDescent="0.25">
      <c r="B384" s="271" t="s">
        <v>658</v>
      </c>
      <c r="C384" s="271" t="str">
        <f t="shared" si="22"/>
        <v>2016L</v>
      </c>
      <c r="D384" s="131">
        <v>2016</v>
      </c>
      <c r="E384" s="131"/>
      <c r="F384" s="136">
        <v>35787</v>
      </c>
      <c r="G384" s="136">
        <v>5422987</v>
      </c>
      <c r="H384" s="136">
        <v>2311887</v>
      </c>
      <c r="I384" s="136">
        <v>3111099</v>
      </c>
      <c r="J384" s="132">
        <v>-35629</v>
      </c>
      <c r="K384" s="132">
        <v>8210</v>
      </c>
      <c r="L384" s="132">
        <v>7702</v>
      </c>
      <c r="M384" s="132">
        <v>1734082</v>
      </c>
      <c r="N384" s="132">
        <v>1932958</v>
      </c>
      <c r="O384" s="132">
        <v>564989</v>
      </c>
      <c r="P384" s="9"/>
    </row>
    <row r="385" spans="2:16" s="5" customFormat="1" ht="15" customHeight="1" x14ac:dyDescent="0.25">
      <c r="B385" s="271" t="s">
        <v>658</v>
      </c>
      <c r="C385" s="271" t="str">
        <f t="shared" si="22"/>
        <v>2015L</v>
      </c>
      <c r="D385" s="131">
        <v>2015</v>
      </c>
      <c r="E385" s="131"/>
      <c r="F385" s="136">
        <v>32154</v>
      </c>
      <c r="G385" s="136">
        <v>4795511</v>
      </c>
      <c r="H385" s="136">
        <v>2049457</v>
      </c>
      <c r="I385" s="136">
        <v>2746054</v>
      </c>
      <c r="J385" s="136">
        <v>-192890</v>
      </c>
      <c r="K385" s="132">
        <v>8256</v>
      </c>
      <c r="L385" s="132">
        <v>8470</v>
      </c>
      <c r="M385" s="132">
        <v>1510062</v>
      </c>
      <c r="N385" s="132">
        <v>1697002</v>
      </c>
      <c r="O385" s="132">
        <v>584428</v>
      </c>
      <c r="P385" s="9"/>
    </row>
    <row r="386" spans="2:16" s="5" customFormat="1" ht="15" customHeight="1" x14ac:dyDescent="0.25">
      <c r="B386" s="271" t="s">
        <v>658</v>
      </c>
      <c r="C386" s="271" t="str">
        <f t="shared" si="22"/>
        <v>2014L</v>
      </c>
      <c r="D386" s="131">
        <v>2014</v>
      </c>
      <c r="E386" s="131"/>
      <c r="F386" s="136">
        <v>29561</v>
      </c>
      <c r="G386" s="136">
        <v>4006152</v>
      </c>
      <c r="H386" s="136">
        <v>1504721</v>
      </c>
      <c r="I386" s="136">
        <v>2501432</v>
      </c>
      <c r="J386" s="136">
        <v>-167500</v>
      </c>
      <c r="K386" s="132">
        <v>7589</v>
      </c>
      <c r="L386" s="132">
        <v>7441</v>
      </c>
      <c r="M386" s="132">
        <v>1125067</v>
      </c>
      <c r="N386" s="132">
        <v>1507153</v>
      </c>
      <c r="O386" s="132">
        <v>648211</v>
      </c>
      <c r="P386" s="9"/>
    </row>
    <row r="387" spans="2:16" s="5" customFormat="1" ht="15" customHeight="1" x14ac:dyDescent="0.25">
      <c r="B387" s="271" t="s">
        <v>658</v>
      </c>
      <c r="C387" s="271" t="str">
        <f t="shared" si="22"/>
        <v>2013L</v>
      </c>
      <c r="D387" s="131">
        <v>2013</v>
      </c>
      <c r="E387" s="131"/>
      <c r="F387" s="136">
        <v>28298</v>
      </c>
      <c r="G387" s="136">
        <v>3729165</v>
      </c>
      <c r="H387" s="136">
        <v>1286980</v>
      </c>
      <c r="I387" s="136">
        <v>2442185</v>
      </c>
      <c r="J387" s="136">
        <v>-193069</v>
      </c>
      <c r="K387" s="132">
        <v>25444</v>
      </c>
      <c r="L387" s="132">
        <v>5191</v>
      </c>
      <c r="M387" s="132">
        <v>996826</v>
      </c>
      <c r="N387" s="132">
        <v>1386573</v>
      </c>
      <c r="O387" s="132">
        <v>690550</v>
      </c>
      <c r="P387" s="9"/>
    </row>
    <row r="388" spans="2:16" s="9" customFormat="1" ht="15" customHeight="1" collapsed="1" x14ac:dyDescent="0.25">
      <c r="B388" s="271" t="s">
        <v>658</v>
      </c>
      <c r="C388" s="271" t="str">
        <f t="shared" si="22"/>
        <v>2012L</v>
      </c>
      <c r="D388" s="131">
        <v>2012</v>
      </c>
      <c r="E388" s="131"/>
      <c r="F388" s="136">
        <v>28435</v>
      </c>
      <c r="G388" s="136">
        <v>3721213</v>
      </c>
      <c r="H388" s="136">
        <v>1367806</v>
      </c>
      <c r="I388" s="136">
        <v>2353406</v>
      </c>
      <c r="J388" s="136">
        <v>-56950</v>
      </c>
      <c r="K388" s="132">
        <v>28809</v>
      </c>
      <c r="L388" s="132">
        <v>6532</v>
      </c>
      <c r="M388" s="132">
        <v>1084804</v>
      </c>
      <c r="N388" s="132">
        <v>1474174</v>
      </c>
      <c r="O388" s="132">
        <v>841346</v>
      </c>
      <c r="P388" s="5"/>
    </row>
    <row r="389" spans="2:16" s="9" customFormat="1" ht="15" customHeight="1" x14ac:dyDescent="0.25">
      <c r="B389" s="271" t="s">
        <v>658</v>
      </c>
      <c r="C389" s="271" t="str">
        <f t="shared" si="22"/>
        <v>2011L</v>
      </c>
      <c r="D389" s="131">
        <v>2011</v>
      </c>
      <c r="E389" s="131"/>
      <c r="F389" s="136">
        <v>28983</v>
      </c>
      <c r="G389" s="136">
        <v>4729780</v>
      </c>
      <c r="H389" s="136">
        <v>2054111</v>
      </c>
      <c r="I389" s="136">
        <v>2675669</v>
      </c>
      <c r="J389" s="136">
        <v>-66914</v>
      </c>
      <c r="K389" s="132">
        <v>134830</v>
      </c>
      <c r="L389" s="132">
        <v>3893</v>
      </c>
      <c r="M389" s="132">
        <v>1443101</v>
      </c>
      <c r="N389" s="132">
        <v>1957276</v>
      </c>
      <c r="O389" s="132">
        <v>908596</v>
      </c>
      <c r="P389" s="5"/>
    </row>
    <row r="390" spans="2:16" s="9" customFormat="1" ht="15" customHeight="1" x14ac:dyDescent="0.25">
      <c r="B390" s="271" t="s">
        <v>658</v>
      </c>
      <c r="C390" s="271" t="str">
        <f t="shared" si="22"/>
        <v>2010L</v>
      </c>
      <c r="D390" s="131">
        <v>2010</v>
      </c>
      <c r="E390" s="131"/>
      <c r="F390" s="136">
        <v>29566</v>
      </c>
      <c r="G390" s="136">
        <v>5878297</v>
      </c>
      <c r="H390" s="136">
        <v>3023779</v>
      </c>
      <c r="I390" s="136">
        <v>2854519</v>
      </c>
      <c r="J390" s="136">
        <v>-206627</v>
      </c>
      <c r="K390" s="132">
        <v>126755</v>
      </c>
      <c r="L390" s="132">
        <v>4731</v>
      </c>
      <c r="M390" s="132">
        <v>2001390</v>
      </c>
      <c r="N390" s="132">
        <v>2150582</v>
      </c>
      <c r="O390" s="132">
        <v>799503</v>
      </c>
      <c r="P390" s="5"/>
    </row>
    <row r="391" spans="2:16" s="9" customFormat="1" ht="15" customHeight="1" x14ac:dyDescent="0.25">
      <c r="B391" s="271" t="s">
        <v>658</v>
      </c>
      <c r="C391" s="271" t="str">
        <f t="shared" si="22"/>
        <v>2009L</v>
      </c>
      <c r="D391" s="131">
        <v>2009</v>
      </c>
      <c r="E391" s="131"/>
      <c r="F391" s="136">
        <v>30010</v>
      </c>
      <c r="G391" s="136">
        <v>6339164</v>
      </c>
      <c r="H391" s="136">
        <v>3596180</v>
      </c>
      <c r="I391" s="136">
        <v>2742984</v>
      </c>
      <c r="J391" s="136">
        <v>-95843</v>
      </c>
      <c r="K391" s="132">
        <v>137012</v>
      </c>
      <c r="L391" s="132">
        <v>4423</v>
      </c>
      <c r="M391" s="132">
        <v>2222700</v>
      </c>
      <c r="N391" s="132">
        <v>2272447</v>
      </c>
      <c r="O391" s="132" t="s">
        <v>66</v>
      </c>
      <c r="P391" s="5"/>
    </row>
    <row r="392" spans="2:16" s="5" customFormat="1" ht="15" customHeight="1" x14ac:dyDescent="0.25">
      <c r="B392" s="271" t="s">
        <v>658</v>
      </c>
      <c r="C392" s="271" t="str">
        <f t="shared" si="22"/>
        <v>2008L</v>
      </c>
      <c r="D392" s="131">
        <v>2008</v>
      </c>
      <c r="E392" s="131"/>
      <c r="F392" s="136">
        <v>30068</v>
      </c>
      <c r="G392" s="136">
        <v>7068293</v>
      </c>
      <c r="H392" s="136">
        <v>4356348</v>
      </c>
      <c r="I392" s="136">
        <v>2711945</v>
      </c>
      <c r="J392" s="136">
        <v>618843</v>
      </c>
      <c r="K392" s="132">
        <v>110154</v>
      </c>
      <c r="L392" s="132">
        <v>4273</v>
      </c>
      <c r="M392" s="132">
        <v>2871006</v>
      </c>
      <c r="N392" s="132">
        <v>2791479</v>
      </c>
      <c r="O392" s="132" t="s">
        <v>66</v>
      </c>
    </row>
    <row r="393" spans="2:16" s="5" customFormat="1" ht="15" customHeight="1" x14ac:dyDescent="0.25">
      <c r="B393" s="271"/>
      <c r="C393" s="271"/>
      <c r="D393" s="215" t="s">
        <v>474</v>
      </c>
      <c r="E393" s="215"/>
      <c r="F393" s="216"/>
      <c r="G393" s="216"/>
      <c r="H393" s="216"/>
      <c r="I393" s="216"/>
      <c r="J393" s="216"/>
      <c r="K393" s="217"/>
      <c r="L393" s="217"/>
      <c r="M393" s="217"/>
      <c r="N393" s="217"/>
      <c r="O393" s="217"/>
      <c r="P393" s="9"/>
    </row>
    <row r="394" spans="2:16" s="5" customFormat="1" ht="15" customHeight="1" x14ac:dyDescent="0.25">
      <c r="B394" s="271" t="s">
        <v>659</v>
      </c>
      <c r="C394" s="271" t="str">
        <f t="shared" ref="C394" si="26">D394&amp;B394</f>
        <v>2023M</v>
      </c>
      <c r="D394" s="212">
        <v>2023</v>
      </c>
      <c r="E394" s="212"/>
      <c r="F394" s="224">
        <v>156131</v>
      </c>
      <c r="G394" s="224">
        <v>21077404</v>
      </c>
      <c r="H394" s="224">
        <v>1920991</v>
      </c>
      <c r="I394" s="224">
        <v>19156413</v>
      </c>
      <c r="J394" s="224">
        <v>67317</v>
      </c>
      <c r="K394" s="224">
        <v>64596</v>
      </c>
      <c r="L394" s="213">
        <v>256968</v>
      </c>
      <c r="M394" s="213">
        <v>1758020</v>
      </c>
      <c r="N394" s="213">
        <v>9095124</v>
      </c>
      <c r="O394" s="213">
        <v>1823467</v>
      </c>
      <c r="P394" s="9"/>
    </row>
    <row r="395" spans="2:16" s="5" customFormat="1" ht="15" customHeight="1" x14ac:dyDescent="0.25">
      <c r="B395" s="271" t="s">
        <v>659</v>
      </c>
      <c r="C395" s="271" t="str">
        <f t="shared" si="22"/>
        <v>2022M</v>
      </c>
      <c r="D395" s="212">
        <v>2022</v>
      </c>
      <c r="E395" s="212"/>
      <c r="F395" s="224">
        <v>149185</v>
      </c>
      <c r="G395" s="224">
        <v>18763126</v>
      </c>
      <c r="H395" s="224">
        <v>1933409</v>
      </c>
      <c r="I395" s="224">
        <v>16829717</v>
      </c>
      <c r="J395" s="224">
        <v>59323</v>
      </c>
      <c r="K395" s="224">
        <v>71926</v>
      </c>
      <c r="L395" s="213">
        <v>204677</v>
      </c>
      <c r="M395" s="213">
        <v>1766384</v>
      </c>
      <c r="N395" s="213">
        <v>8020154</v>
      </c>
      <c r="O395" s="213">
        <v>1215662</v>
      </c>
      <c r="P395" s="9"/>
    </row>
    <row r="396" spans="2:16" s="5" customFormat="1" ht="15" customHeight="1" x14ac:dyDescent="0.25">
      <c r="B396" s="271" t="s">
        <v>659</v>
      </c>
      <c r="C396" s="271" t="str">
        <f t="shared" si="22"/>
        <v>2021M</v>
      </c>
      <c r="D396" s="131">
        <v>2021</v>
      </c>
      <c r="E396" s="131"/>
      <c r="F396" s="136">
        <v>141540</v>
      </c>
      <c r="G396" s="136">
        <v>15884400</v>
      </c>
      <c r="H396" s="136">
        <v>1626382</v>
      </c>
      <c r="I396" s="136">
        <v>14258018</v>
      </c>
      <c r="J396" s="136">
        <v>34323</v>
      </c>
      <c r="K396" s="136">
        <v>37359</v>
      </c>
      <c r="L396" s="132">
        <v>232224</v>
      </c>
      <c r="M396" s="132">
        <v>1453400</v>
      </c>
      <c r="N396" s="132">
        <v>6873394</v>
      </c>
      <c r="O396" s="132">
        <v>1124973</v>
      </c>
      <c r="P396" s="9"/>
    </row>
    <row r="397" spans="2:16" s="5" customFormat="1" ht="15" customHeight="1" x14ac:dyDescent="0.25">
      <c r="B397" s="271" t="s">
        <v>659</v>
      </c>
      <c r="C397" s="271" t="str">
        <f t="shared" si="22"/>
        <v>2020M</v>
      </c>
      <c r="D397" s="131">
        <v>2020</v>
      </c>
      <c r="E397" s="131"/>
      <c r="F397" s="136">
        <v>134105</v>
      </c>
      <c r="G397" s="136">
        <v>13909996</v>
      </c>
      <c r="H397" s="136">
        <v>1353727</v>
      </c>
      <c r="I397" s="136">
        <v>12556114</v>
      </c>
      <c r="J397" s="136">
        <v>17910</v>
      </c>
      <c r="K397" s="136">
        <v>34443</v>
      </c>
      <c r="L397" s="132">
        <v>185140</v>
      </c>
      <c r="M397" s="132">
        <v>1172775</v>
      </c>
      <c r="N397" s="132">
        <v>5995696</v>
      </c>
      <c r="O397" s="132">
        <v>1109617</v>
      </c>
      <c r="P397" s="9"/>
    </row>
    <row r="398" spans="2:16" s="5" customFormat="1" ht="15" customHeight="1" x14ac:dyDescent="0.25">
      <c r="B398" s="271" t="s">
        <v>659</v>
      </c>
      <c r="C398" s="271" t="str">
        <f t="shared" si="22"/>
        <v>2019M</v>
      </c>
      <c r="D398" s="131">
        <v>2019</v>
      </c>
      <c r="E398" s="131"/>
      <c r="F398" s="136">
        <v>131886</v>
      </c>
      <c r="G398" s="136">
        <v>14528256</v>
      </c>
      <c r="H398" s="136">
        <v>1288023</v>
      </c>
      <c r="I398" s="136">
        <v>13240233</v>
      </c>
      <c r="J398" s="136">
        <v>34185</v>
      </c>
      <c r="K398" s="136">
        <v>27492</v>
      </c>
      <c r="L398" s="132">
        <v>137797</v>
      </c>
      <c r="M398" s="132">
        <v>1130341</v>
      </c>
      <c r="N398" s="132">
        <v>6604393</v>
      </c>
      <c r="O398" s="132">
        <v>1096233</v>
      </c>
      <c r="P398" s="9"/>
    </row>
    <row r="399" spans="2:16" s="5" customFormat="1" ht="15" customHeight="1" x14ac:dyDescent="0.25">
      <c r="B399" s="271" t="s">
        <v>659</v>
      </c>
      <c r="C399" s="271" t="str">
        <f t="shared" si="22"/>
        <v>2018M</v>
      </c>
      <c r="D399" s="131">
        <v>2018</v>
      </c>
      <c r="E399" s="131"/>
      <c r="F399" s="136">
        <v>128466</v>
      </c>
      <c r="G399" s="136">
        <v>13483783</v>
      </c>
      <c r="H399" s="136">
        <v>1125143</v>
      </c>
      <c r="I399" s="136">
        <v>12358640</v>
      </c>
      <c r="J399" s="136">
        <v>11173</v>
      </c>
      <c r="K399" s="136">
        <v>22061</v>
      </c>
      <c r="L399" s="132">
        <v>127318</v>
      </c>
      <c r="M399" s="132">
        <v>989285</v>
      </c>
      <c r="N399" s="132">
        <v>6238720</v>
      </c>
      <c r="O399" s="132">
        <v>1215851</v>
      </c>
      <c r="P399" s="9"/>
    </row>
    <row r="400" spans="2:16" s="5" customFormat="1" ht="15" customHeight="1" x14ac:dyDescent="0.25">
      <c r="B400" s="271" t="s">
        <v>659</v>
      </c>
      <c r="C400" s="271" t="str">
        <f t="shared" si="22"/>
        <v>2017M</v>
      </c>
      <c r="D400" s="131">
        <v>2017</v>
      </c>
      <c r="E400" s="131"/>
      <c r="F400" s="136">
        <v>125617</v>
      </c>
      <c r="G400" s="136">
        <v>12365237</v>
      </c>
      <c r="H400" s="136">
        <v>1052191</v>
      </c>
      <c r="I400" s="136">
        <v>11313047</v>
      </c>
      <c r="J400" s="136">
        <v>2866</v>
      </c>
      <c r="K400" s="136">
        <v>24032</v>
      </c>
      <c r="L400" s="132">
        <v>119515</v>
      </c>
      <c r="M400" s="132">
        <v>861679</v>
      </c>
      <c r="N400" s="132">
        <v>5832833</v>
      </c>
      <c r="O400" s="132">
        <v>1212409</v>
      </c>
      <c r="P400" s="9"/>
    </row>
    <row r="401" spans="2:16" s="5" customFormat="1" ht="15" customHeight="1" x14ac:dyDescent="0.25">
      <c r="B401" s="271" t="s">
        <v>659</v>
      </c>
      <c r="C401" s="271" t="str">
        <f t="shared" si="22"/>
        <v>2016M</v>
      </c>
      <c r="D401" s="131">
        <v>2016</v>
      </c>
      <c r="E401" s="131"/>
      <c r="F401" s="136">
        <v>120198</v>
      </c>
      <c r="G401" s="136">
        <v>11185502</v>
      </c>
      <c r="H401" s="136">
        <v>867668</v>
      </c>
      <c r="I401" s="136">
        <v>10317834</v>
      </c>
      <c r="J401" s="132">
        <v>13294</v>
      </c>
      <c r="K401" s="132">
        <v>20089</v>
      </c>
      <c r="L401" s="132">
        <v>102673</v>
      </c>
      <c r="M401" s="132">
        <v>739470</v>
      </c>
      <c r="N401" s="132">
        <v>5311290</v>
      </c>
      <c r="O401" s="132">
        <v>1449394</v>
      </c>
      <c r="P401" s="9"/>
    </row>
    <row r="402" spans="2:16" s="5" customFormat="1" ht="15" customHeight="1" x14ac:dyDescent="0.25">
      <c r="B402" s="271" t="s">
        <v>659</v>
      </c>
      <c r="C402" s="271" t="str">
        <f t="shared" si="22"/>
        <v>2015M</v>
      </c>
      <c r="D402" s="131">
        <v>2015</v>
      </c>
      <c r="E402" s="131"/>
      <c r="F402" s="136">
        <v>116705</v>
      </c>
      <c r="G402" s="136">
        <v>10762939</v>
      </c>
      <c r="H402" s="136">
        <v>859517</v>
      </c>
      <c r="I402" s="136">
        <v>9903422</v>
      </c>
      <c r="J402" s="136">
        <v>-5666</v>
      </c>
      <c r="K402" s="132">
        <v>20970</v>
      </c>
      <c r="L402" s="132">
        <v>114938</v>
      </c>
      <c r="M402" s="132">
        <v>769474</v>
      </c>
      <c r="N402" s="132">
        <v>5071463</v>
      </c>
      <c r="O402" s="132">
        <v>1710970</v>
      </c>
      <c r="P402" s="9"/>
    </row>
    <row r="403" spans="2:16" s="9" customFormat="1" ht="15" customHeight="1" collapsed="1" x14ac:dyDescent="0.25">
      <c r="B403" s="271" t="s">
        <v>659</v>
      </c>
      <c r="C403" s="271" t="str">
        <f t="shared" si="22"/>
        <v>2014M</v>
      </c>
      <c r="D403" s="131">
        <v>2014</v>
      </c>
      <c r="E403" s="131"/>
      <c r="F403" s="136">
        <v>113358</v>
      </c>
      <c r="G403" s="136">
        <v>10385707</v>
      </c>
      <c r="H403" s="136">
        <v>715147</v>
      </c>
      <c r="I403" s="136">
        <v>9670560</v>
      </c>
      <c r="J403" s="136">
        <v>-2599</v>
      </c>
      <c r="K403" s="132">
        <v>17974</v>
      </c>
      <c r="L403" s="132">
        <v>137215</v>
      </c>
      <c r="M403" s="132">
        <v>650270</v>
      </c>
      <c r="N403" s="132">
        <v>4961800</v>
      </c>
      <c r="O403" s="132">
        <v>1790605</v>
      </c>
    </row>
    <row r="404" spans="2:16" s="9" customFormat="1" ht="15" customHeight="1" x14ac:dyDescent="0.25">
      <c r="B404" s="271" t="s">
        <v>659</v>
      </c>
      <c r="C404" s="271" t="str">
        <f t="shared" si="22"/>
        <v>2013M</v>
      </c>
      <c r="D404" s="131">
        <v>2013</v>
      </c>
      <c r="E404" s="131"/>
      <c r="F404" s="136">
        <v>111126</v>
      </c>
      <c r="G404" s="136">
        <v>10061421</v>
      </c>
      <c r="H404" s="136">
        <v>674580</v>
      </c>
      <c r="I404" s="136">
        <v>9386841</v>
      </c>
      <c r="J404" s="136">
        <v>966</v>
      </c>
      <c r="K404" s="132">
        <v>14826</v>
      </c>
      <c r="L404" s="132">
        <v>121362</v>
      </c>
      <c r="M404" s="132">
        <v>620724</v>
      </c>
      <c r="N404" s="132">
        <v>4897841</v>
      </c>
      <c r="O404" s="132">
        <v>1857691</v>
      </c>
    </row>
    <row r="405" spans="2:16" s="9" customFormat="1" ht="15" customHeight="1" x14ac:dyDescent="0.25">
      <c r="B405" s="271" t="s">
        <v>659</v>
      </c>
      <c r="C405" s="271" t="str">
        <f t="shared" si="22"/>
        <v>2012M</v>
      </c>
      <c r="D405" s="131">
        <v>2012</v>
      </c>
      <c r="E405" s="131"/>
      <c r="F405" s="136">
        <v>112728</v>
      </c>
      <c r="G405" s="136">
        <v>10259293</v>
      </c>
      <c r="H405" s="136">
        <v>612330</v>
      </c>
      <c r="I405" s="136">
        <v>9646963</v>
      </c>
      <c r="J405" s="136">
        <v>-1549</v>
      </c>
      <c r="K405" s="132">
        <v>17591</v>
      </c>
      <c r="L405" s="132">
        <v>106496</v>
      </c>
      <c r="M405" s="132">
        <v>556143</v>
      </c>
      <c r="N405" s="132">
        <v>5235469</v>
      </c>
      <c r="O405" s="132">
        <v>1856991</v>
      </c>
      <c r="P405" s="5"/>
    </row>
    <row r="406" spans="2:16" s="9" customFormat="1" ht="15" customHeight="1" x14ac:dyDescent="0.25">
      <c r="B406" s="271" t="s">
        <v>659</v>
      </c>
      <c r="C406" s="271" t="str">
        <f t="shared" si="22"/>
        <v>2011M</v>
      </c>
      <c r="D406" s="131">
        <v>2011</v>
      </c>
      <c r="E406" s="131"/>
      <c r="F406" s="136">
        <v>117038</v>
      </c>
      <c r="G406" s="136">
        <v>11012609</v>
      </c>
      <c r="H406" s="136">
        <v>630816</v>
      </c>
      <c r="I406" s="136">
        <v>10381793</v>
      </c>
      <c r="J406" s="136">
        <v>6587</v>
      </c>
      <c r="K406" s="132">
        <v>20604</v>
      </c>
      <c r="L406" s="132">
        <v>118058</v>
      </c>
      <c r="M406" s="132">
        <v>574187</v>
      </c>
      <c r="N406" s="132">
        <v>5761808</v>
      </c>
      <c r="O406" s="132">
        <v>1705494</v>
      </c>
      <c r="P406" s="5"/>
    </row>
    <row r="407" spans="2:16" s="5" customFormat="1" ht="15" customHeight="1" x14ac:dyDescent="0.25">
      <c r="B407" s="271" t="s">
        <v>659</v>
      </c>
      <c r="C407" s="271" t="str">
        <f t="shared" si="22"/>
        <v>2010M</v>
      </c>
      <c r="D407" s="131">
        <v>2010</v>
      </c>
      <c r="E407" s="131"/>
      <c r="F407" s="136">
        <v>121395</v>
      </c>
      <c r="G407" s="136">
        <v>11593556</v>
      </c>
      <c r="H407" s="136">
        <v>790021</v>
      </c>
      <c r="I407" s="136">
        <v>10803535</v>
      </c>
      <c r="J407" s="136">
        <v>-6543</v>
      </c>
      <c r="K407" s="132">
        <v>19159</v>
      </c>
      <c r="L407" s="132">
        <v>123172</v>
      </c>
      <c r="M407" s="132">
        <v>698608</v>
      </c>
      <c r="N407" s="132">
        <v>5910145</v>
      </c>
      <c r="O407" s="132">
        <v>1266086</v>
      </c>
    </row>
    <row r="408" spans="2:16" s="5" customFormat="1" ht="15" customHeight="1" x14ac:dyDescent="0.25">
      <c r="B408" s="271" t="s">
        <v>659</v>
      </c>
      <c r="C408" s="271" t="str">
        <f t="shared" si="22"/>
        <v>2009M</v>
      </c>
      <c r="D408" s="131">
        <v>2009</v>
      </c>
      <c r="E408" s="131"/>
      <c r="F408" s="136">
        <v>125364</v>
      </c>
      <c r="G408" s="136">
        <v>11566128</v>
      </c>
      <c r="H408" s="136">
        <v>741715</v>
      </c>
      <c r="I408" s="136">
        <v>10824413</v>
      </c>
      <c r="J408" s="136">
        <v>16085</v>
      </c>
      <c r="K408" s="132">
        <v>22073</v>
      </c>
      <c r="L408" s="132">
        <v>102203</v>
      </c>
      <c r="M408" s="132">
        <v>709416</v>
      </c>
      <c r="N408" s="132">
        <v>5797593</v>
      </c>
      <c r="O408" s="132" t="s">
        <v>66</v>
      </c>
    </row>
    <row r="409" spans="2:16" s="5" customFormat="1" ht="15" customHeight="1" x14ac:dyDescent="0.25">
      <c r="B409" s="271" t="s">
        <v>659</v>
      </c>
      <c r="C409" s="271" t="str">
        <f t="shared" ref="C409:C476" si="27">D409&amp;B409</f>
        <v>2008M</v>
      </c>
      <c r="D409" s="131">
        <v>2008</v>
      </c>
      <c r="E409" s="131"/>
      <c r="F409" s="136">
        <v>127818</v>
      </c>
      <c r="G409" s="136">
        <v>11675292</v>
      </c>
      <c r="H409" s="136">
        <v>785419</v>
      </c>
      <c r="I409" s="136">
        <v>10889873</v>
      </c>
      <c r="J409" s="136">
        <v>20083</v>
      </c>
      <c r="K409" s="132">
        <v>20487</v>
      </c>
      <c r="L409" s="132">
        <v>68969</v>
      </c>
      <c r="M409" s="132">
        <v>675454</v>
      </c>
      <c r="N409" s="132">
        <v>5857937</v>
      </c>
      <c r="O409" s="132" t="s">
        <v>66</v>
      </c>
    </row>
    <row r="410" spans="2:16" s="5" customFormat="1" ht="15" customHeight="1" x14ac:dyDescent="0.25">
      <c r="B410" s="271"/>
      <c r="C410" s="271"/>
      <c r="D410" s="215" t="s">
        <v>56</v>
      </c>
      <c r="E410" s="215"/>
      <c r="F410" s="216"/>
      <c r="G410" s="216"/>
      <c r="H410" s="216"/>
      <c r="I410" s="216"/>
      <c r="J410" s="216"/>
      <c r="K410" s="217"/>
      <c r="L410" s="217"/>
      <c r="M410" s="217"/>
      <c r="N410" s="217"/>
      <c r="O410" s="217"/>
      <c r="P410" s="9"/>
    </row>
    <row r="411" spans="2:16" s="5" customFormat="1" ht="15" customHeight="1" x14ac:dyDescent="0.25">
      <c r="B411" s="271" t="s">
        <v>660</v>
      </c>
      <c r="C411" s="271" t="str">
        <f t="shared" ref="C411" si="28">D411&amp;B411</f>
        <v>2023N</v>
      </c>
      <c r="D411" s="212">
        <v>2023</v>
      </c>
      <c r="E411" s="212"/>
      <c r="F411" s="224">
        <v>244933</v>
      </c>
      <c r="G411" s="224">
        <v>19779483</v>
      </c>
      <c r="H411" s="224">
        <v>1717034</v>
      </c>
      <c r="I411" s="224">
        <v>18062450</v>
      </c>
      <c r="J411" s="224">
        <v>-5305</v>
      </c>
      <c r="K411" s="224">
        <v>33890</v>
      </c>
      <c r="L411" s="213">
        <v>81589</v>
      </c>
      <c r="M411" s="213">
        <v>1741926</v>
      </c>
      <c r="N411" s="213">
        <v>7864517</v>
      </c>
      <c r="O411" s="213">
        <v>308198</v>
      </c>
      <c r="P411" s="9"/>
    </row>
    <row r="412" spans="2:16" s="5" customFormat="1" ht="15" customHeight="1" x14ac:dyDescent="0.25">
      <c r="B412" s="271" t="s">
        <v>660</v>
      </c>
      <c r="C412" s="271" t="str">
        <f t="shared" si="27"/>
        <v>2022N</v>
      </c>
      <c r="D412" s="212">
        <v>2022</v>
      </c>
      <c r="E412" s="212"/>
      <c r="F412" s="224">
        <v>221148</v>
      </c>
      <c r="G412" s="224">
        <v>16925272</v>
      </c>
      <c r="H412" s="224">
        <v>1562961</v>
      </c>
      <c r="I412" s="224">
        <v>15362311</v>
      </c>
      <c r="J412" s="224">
        <v>7455</v>
      </c>
      <c r="K412" s="224">
        <v>26460</v>
      </c>
      <c r="L412" s="213">
        <v>94596</v>
      </c>
      <c r="M412" s="213">
        <v>1559207</v>
      </c>
      <c r="N412" s="213">
        <v>6569261</v>
      </c>
      <c r="O412" s="213">
        <v>171201</v>
      </c>
      <c r="P412" s="9"/>
    </row>
    <row r="413" spans="2:16" s="5" customFormat="1" ht="15" customHeight="1" x14ac:dyDescent="0.25">
      <c r="B413" s="271" t="s">
        <v>660</v>
      </c>
      <c r="C413" s="271" t="str">
        <f t="shared" si="27"/>
        <v>2021N</v>
      </c>
      <c r="D413" s="131">
        <v>2021</v>
      </c>
      <c r="E413" s="131"/>
      <c r="F413" s="136">
        <v>186484</v>
      </c>
      <c r="G413" s="136">
        <v>13039753</v>
      </c>
      <c r="H413" s="136">
        <v>1451691</v>
      </c>
      <c r="I413" s="136">
        <v>11588062</v>
      </c>
      <c r="J413" s="136">
        <v>3421</v>
      </c>
      <c r="K413" s="136">
        <v>21370</v>
      </c>
      <c r="L413" s="132">
        <v>174012</v>
      </c>
      <c r="M413" s="132">
        <v>1456987</v>
      </c>
      <c r="N413" s="132">
        <v>4320441</v>
      </c>
      <c r="O413" s="132">
        <v>152703</v>
      </c>
      <c r="P413" s="9"/>
    </row>
    <row r="414" spans="2:16" s="5" customFormat="1" ht="15" customHeight="1" x14ac:dyDescent="0.25">
      <c r="B414" s="271" t="s">
        <v>660</v>
      </c>
      <c r="C414" s="271" t="str">
        <f t="shared" si="27"/>
        <v>2020N</v>
      </c>
      <c r="D414" s="131">
        <v>2020</v>
      </c>
      <c r="E414" s="131"/>
      <c r="F414" s="136">
        <v>176636</v>
      </c>
      <c r="G414" s="136">
        <v>11057533</v>
      </c>
      <c r="H414" s="136">
        <v>1277344</v>
      </c>
      <c r="I414" s="136">
        <v>9780189</v>
      </c>
      <c r="J414" s="136">
        <v>1272</v>
      </c>
      <c r="K414" s="136">
        <v>21224</v>
      </c>
      <c r="L414" s="132">
        <v>123135</v>
      </c>
      <c r="M414" s="132">
        <v>1299366</v>
      </c>
      <c r="N414" s="132">
        <v>3599862</v>
      </c>
      <c r="O414" s="132">
        <v>152329</v>
      </c>
      <c r="P414" s="9"/>
    </row>
    <row r="415" spans="2:16" s="5" customFormat="1" ht="15" customHeight="1" x14ac:dyDescent="0.25">
      <c r="B415" s="271" t="s">
        <v>660</v>
      </c>
      <c r="C415" s="271" t="str">
        <f t="shared" si="27"/>
        <v>2019N</v>
      </c>
      <c r="D415" s="131">
        <v>2019</v>
      </c>
      <c r="E415" s="131"/>
      <c r="F415" s="136">
        <v>188846</v>
      </c>
      <c r="G415" s="136">
        <v>14422904</v>
      </c>
      <c r="H415" s="136">
        <v>1518344</v>
      </c>
      <c r="I415" s="136">
        <v>12904560</v>
      </c>
      <c r="J415" s="136">
        <v>6048</v>
      </c>
      <c r="K415" s="136">
        <v>25569</v>
      </c>
      <c r="L415" s="132">
        <v>40120</v>
      </c>
      <c r="M415" s="132">
        <v>1539142</v>
      </c>
      <c r="N415" s="132">
        <v>5907169</v>
      </c>
      <c r="O415" s="132">
        <v>153993</v>
      </c>
      <c r="P415" s="9"/>
    </row>
    <row r="416" spans="2:16" s="5" customFormat="1" ht="15" customHeight="1" x14ac:dyDescent="0.25">
      <c r="B416" s="271" t="s">
        <v>660</v>
      </c>
      <c r="C416" s="271" t="str">
        <f t="shared" si="27"/>
        <v>2018N</v>
      </c>
      <c r="D416" s="131">
        <v>2018</v>
      </c>
      <c r="E416" s="131"/>
      <c r="F416" s="136">
        <v>181109</v>
      </c>
      <c r="G416" s="136">
        <v>13579334</v>
      </c>
      <c r="H416" s="136">
        <v>1422210</v>
      </c>
      <c r="I416" s="136">
        <v>12157124</v>
      </c>
      <c r="J416" s="136">
        <v>1730</v>
      </c>
      <c r="K416" s="136">
        <v>23854</v>
      </c>
      <c r="L416" s="132">
        <v>16650</v>
      </c>
      <c r="M416" s="132">
        <v>1445758</v>
      </c>
      <c r="N416" s="132">
        <v>5445585</v>
      </c>
      <c r="O416" s="132">
        <v>137657</v>
      </c>
      <c r="P416" s="9"/>
    </row>
    <row r="417" spans="2:16" s="5" customFormat="1" ht="15" customHeight="1" x14ac:dyDescent="0.25">
      <c r="B417" s="271" t="s">
        <v>660</v>
      </c>
      <c r="C417" s="271" t="str">
        <f t="shared" si="27"/>
        <v>2017N</v>
      </c>
      <c r="D417" s="131">
        <v>2017</v>
      </c>
      <c r="E417" s="131"/>
      <c r="F417" s="136">
        <v>176535</v>
      </c>
      <c r="G417" s="136">
        <v>12460498</v>
      </c>
      <c r="H417" s="136">
        <v>1185338</v>
      </c>
      <c r="I417" s="136">
        <v>11275160</v>
      </c>
      <c r="J417" s="136">
        <v>1060</v>
      </c>
      <c r="K417" s="136">
        <v>23006</v>
      </c>
      <c r="L417" s="132">
        <v>17660</v>
      </c>
      <c r="M417" s="132">
        <v>1184078</v>
      </c>
      <c r="N417" s="132">
        <v>5076307</v>
      </c>
      <c r="O417" s="132">
        <v>131488</v>
      </c>
      <c r="P417" s="9"/>
    </row>
    <row r="418" spans="2:16" ht="15" customHeight="1" collapsed="1" x14ac:dyDescent="0.25">
      <c r="B418" s="271" t="s">
        <v>660</v>
      </c>
      <c r="C418" s="271" t="str">
        <f t="shared" si="27"/>
        <v>2016N</v>
      </c>
      <c r="D418" s="131">
        <v>2016</v>
      </c>
      <c r="E418" s="131"/>
      <c r="F418" s="136">
        <v>163936</v>
      </c>
      <c r="G418" s="136">
        <v>10952099</v>
      </c>
      <c r="H418" s="136">
        <v>917288</v>
      </c>
      <c r="I418" s="136">
        <v>10034812</v>
      </c>
      <c r="J418" s="132">
        <v>1991</v>
      </c>
      <c r="K418" s="132">
        <v>23990</v>
      </c>
      <c r="L418" s="132">
        <v>17382</v>
      </c>
      <c r="M418" s="132">
        <v>947134</v>
      </c>
      <c r="N418" s="132">
        <v>4464679</v>
      </c>
      <c r="O418" s="132">
        <v>159443</v>
      </c>
      <c r="P418" s="9"/>
    </row>
    <row r="419" spans="2:16" s="9" customFormat="1" ht="15" customHeight="1" collapsed="1" x14ac:dyDescent="0.25">
      <c r="B419" s="271" t="s">
        <v>660</v>
      </c>
      <c r="C419" s="271" t="str">
        <f t="shared" si="27"/>
        <v>2015N</v>
      </c>
      <c r="D419" s="131">
        <v>2015</v>
      </c>
      <c r="E419" s="131"/>
      <c r="F419" s="136">
        <v>154178</v>
      </c>
      <c r="G419" s="136">
        <v>10111778</v>
      </c>
      <c r="H419" s="136">
        <v>659997</v>
      </c>
      <c r="I419" s="136">
        <v>9451781</v>
      </c>
      <c r="J419" s="136">
        <v>-136</v>
      </c>
      <c r="K419" s="132">
        <v>22333</v>
      </c>
      <c r="L419" s="132">
        <v>23936</v>
      </c>
      <c r="M419" s="132">
        <v>696685</v>
      </c>
      <c r="N419" s="132">
        <v>4249554</v>
      </c>
      <c r="O419" s="132">
        <v>188500</v>
      </c>
    </row>
    <row r="420" spans="2:16" s="9" customFormat="1" ht="15" customHeight="1" x14ac:dyDescent="0.25">
      <c r="B420" s="271" t="s">
        <v>660</v>
      </c>
      <c r="C420" s="271" t="str">
        <f t="shared" si="27"/>
        <v>2014N</v>
      </c>
      <c r="D420" s="131">
        <v>2014</v>
      </c>
      <c r="E420" s="131"/>
      <c r="F420" s="136">
        <v>144987</v>
      </c>
      <c r="G420" s="136">
        <v>9628766</v>
      </c>
      <c r="H420" s="136">
        <v>622184</v>
      </c>
      <c r="I420" s="136">
        <v>9006582</v>
      </c>
      <c r="J420" s="136">
        <v>-896</v>
      </c>
      <c r="K420" s="132">
        <v>14501</v>
      </c>
      <c r="L420" s="132">
        <v>24675</v>
      </c>
      <c r="M420" s="132">
        <v>646048</v>
      </c>
      <c r="N420" s="132">
        <v>4103576</v>
      </c>
      <c r="O420" s="132">
        <v>162683</v>
      </c>
    </row>
    <row r="421" spans="2:16" s="9" customFormat="1" ht="15" customHeight="1" x14ac:dyDescent="0.25">
      <c r="B421" s="271" t="s">
        <v>660</v>
      </c>
      <c r="C421" s="271" t="str">
        <f t="shared" si="27"/>
        <v>2013N</v>
      </c>
      <c r="D421" s="131">
        <v>2013</v>
      </c>
      <c r="E421" s="131"/>
      <c r="F421" s="136">
        <v>136269</v>
      </c>
      <c r="G421" s="136">
        <v>9180002</v>
      </c>
      <c r="H421" s="136">
        <v>623631</v>
      </c>
      <c r="I421" s="136">
        <v>8556372</v>
      </c>
      <c r="J421" s="136">
        <v>-1144</v>
      </c>
      <c r="K421" s="132">
        <v>10295</v>
      </c>
      <c r="L421" s="132">
        <v>18922</v>
      </c>
      <c r="M421" s="132">
        <v>660972</v>
      </c>
      <c r="N421" s="132">
        <v>4013477</v>
      </c>
      <c r="O421" s="132">
        <v>185983</v>
      </c>
    </row>
    <row r="422" spans="2:16" s="9" customFormat="1" ht="15" customHeight="1" x14ac:dyDescent="0.25">
      <c r="B422" s="271" t="s">
        <v>660</v>
      </c>
      <c r="C422" s="271" t="str">
        <f t="shared" si="27"/>
        <v>2012N</v>
      </c>
      <c r="D422" s="131">
        <v>2012</v>
      </c>
      <c r="E422" s="131"/>
      <c r="F422" s="136">
        <v>134904</v>
      </c>
      <c r="G422" s="136">
        <v>9342676</v>
      </c>
      <c r="H422" s="136">
        <v>776363</v>
      </c>
      <c r="I422" s="136">
        <v>8566313</v>
      </c>
      <c r="J422" s="136">
        <v>-3551</v>
      </c>
      <c r="K422" s="132">
        <v>10586</v>
      </c>
      <c r="L422" s="132">
        <v>18784</v>
      </c>
      <c r="M422" s="132">
        <v>786771</v>
      </c>
      <c r="N422" s="132">
        <v>3999940</v>
      </c>
      <c r="O422" s="132">
        <v>226322</v>
      </c>
      <c r="P422" s="5"/>
    </row>
    <row r="423" spans="2:16" s="5" customFormat="1" ht="15" customHeight="1" x14ac:dyDescent="0.25">
      <c r="B423" s="271" t="s">
        <v>660</v>
      </c>
      <c r="C423" s="271" t="str">
        <f t="shared" si="27"/>
        <v>2011N</v>
      </c>
      <c r="D423" s="131">
        <v>2011</v>
      </c>
      <c r="E423" s="131"/>
      <c r="F423" s="136">
        <v>140038</v>
      </c>
      <c r="G423" s="136">
        <v>9995967</v>
      </c>
      <c r="H423" s="136">
        <v>776017</v>
      </c>
      <c r="I423" s="136">
        <v>9219950</v>
      </c>
      <c r="J423" s="136">
        <v>546</v>
      </c>
      <c r="K423" s="132">
        <v>11445</v>
      </c>
      <c r="L423" s="132">
        <v>18154</v>
      </c>
      <c r="M423" s="132">
        <v>784931</v>
      </c>
      <c r="N423" s="132">
        <v>4244848</v>
      </c>
      <c r="O423" s="132">
        <v>242375</v>
      </c>
    </row>
    <row r="424" spans="2:16" s="5" customFormat="1" ht="15" customHeight="1" x14ac:dyDescent="0.25">
      <c r="B424" s="271" t="s">
        <v>660</v>
      </c>
      <c r="C424" s="271" t="str">
        <f t="shared" si="27"/>
        <v>2010N</v>
      </c>
      <c r="D424" s="131">
        <v>2010</v>
      </c>
      <c r="E424" s="131"/>
      <c r="F424" s="136">
        <v>146893</v>
      </c>
      <c r="G424" s="136">
        <v>10516595</v>
      </c>
      <c r="H424" s="136">
        <v>895471</v>
      </c>
      <c r="I424" s="136">
        <v>9621125</v>
      </c>
      <c r="J424" s="136">
        <v>639</v>
      </c>
      <c r="K424" s="132">
        <v>10946</v>
      </c>
      <c r="L424" s="132">
        <v>27374</v>
      </c>
      <c r="M424" s="132">
        <v>890129</v>
      </c>
      <c r="N424" s="132">
        <v>4396648</v>
      </c>
      <c r="O424" s="132">
        <v>236542</v>
      </c>
    </row>
    <row r="425" spans="2:16" s="5" customFormat="1" ht="15" customHeight="1" x14ac:dyDescent="0.25">
      <c r="B425" s="271" t="s">
        <v>660</v>
      </c>
      <c r="C425" s="271" t="str">
        <f t="shared" si="27"/>
        <v>2009N</v>
      </c>
      <c r="D425" s="131">
        <v>2009</v>
      </c>
      <c r="E425" s="131"/>
      <c r="F425" s="136">
        <v>153346</v>
      </c>
      <c r="G425" s="136">
        <v>10545540</v>
      </c>
      <c r="H425" s="136">
        <v>1132885</v>
      </c>
      <c r="I425" s="136">
        <v>9412655</v>
      </c>
      <c r="J425" s="136">
        <v>-1341</v>
      </c>
      <c r="K425" s="132">
        <v>11696</v>
      </c>
      <c r="L425" s="132">
        <v>27140</v>
      </c>
      <c r="M425" s="132">
        <v>1120571</v>
      </c>
      <c r="N425" s="132">
        <v>4389149</v>
      </c>
      <c r="O425" s="132" t="s">
        <v>66</v>
      </c>
    </row>
    <row r="426" spans="2:16" s="5" customFormat="1" ht="15" customHeight="1" x14ac:dyDescent="0.25">
      <c r="B426" s="271" t="s">
        <v>660</v>
      </c>
      <c r="C426" s="271" t="str">
        <f t="shared" si="27"/>
        <v>2008N</v>
      </c>
      <c r="D426" s="131">
        <v>2008</v>
      </c>
      <c r="E426" s="131"/>
      <c r="F426" s="136">
        <v>159464</v>
      </c>
      <c r="G426" s="136">
        <v>11319923</v>
      </c>
      <c r="H426" s="136">
        <v>1389566</v>
      </c>
      <c r="I426" s="136">
        <v>9930357</v>
      </c>
      <c r="J426" s="136">
        <v>155</v>
      </c>
      <c r="K426" s="132">
        <v>17512</v>
      </c>
      <c r="L426" s="132">
        <v>17962</v>
      </c>
      <c r="M426" s="132">
        <v>1378313</v>
      </c>
      <c r="N426" s="132">
        <v>4810530</v>
      </c>
      <c r="O426" s="132" t="s">
        <v>66</v>
      </c>
    </row>
    <row r="427" spans="2:16" s="5" customFormat="1" ht="15" customHeight="1" x14ac:dyDescent="0.25">
      <c r="B427" s="271"/>
      <c r="C427" s="271"/>
      <c r="D427" s="215" t="s">
        <v>57</v>
      </c>
      <c r="E427" s="215"/>
      <c r="F427" s="216"/>
      <c r="G427" s="216"/>
      <c r="H427" s="216"/>
      <c r="I427" s="216"/>
      <c r="J427" s="216"/>
      <c r="K427" s="217"/>
      <c r="L427" s="217"/>
      <c r="M427" s="217"/>
      <c r="N427" s="217"/>
      <c r="O427" s="217"/>
      <c r="P427" s="9"/>
    </row>
    <row r="428" spans="2:16" s="5" customFormat="1" ht="15" customHeight="1" x14ac:dyDescent="0.25">
      <c r="B428" s="271" t="s">
        <v>661</v>
      </c>
      <c r="C428" s="271" t="str">
        <f t="shared" ref="C428" si="29">D428&amp;B428</f>
        <v>2023P</v>
      </c>
      <c r="D428" s="212">
        <v>2023</v>
      </c>
      <c r="E428" s="212"/>
      <c r="F428" s="224">
        <v>66065</v>
      </c>
      <c r="G428" s="224">
        <v>2610264</v>
      </c>
      <c r="H428" s="224">
        <v>61422</v>
      </c>
      <c r="I428" s="224">
        <v>2548842</v>
      </c>
      <c r="J428" s="224">
        <v>-678</v>
      </c>
      <c r="K428" s="224">
        <v>1376</v>
      </c>
      <c r="L428" s="213">
        <v>356189</v>
      </c>
      <c r="M428" s="213">
        <v>75663</v>
      </c>
      <c r="N428" s="213">
        <v>1002804</v>
      </c>
      <c r="O428" s="213">
        <v>39035</v>
      </c>
      <c r="P428" s="9"/>
    </row>
    <row r="429" spans="2:16" s="5" customFormat="1" ht="15" customHeight="1" x14ac:dyDescent="0.25">
      <c r="B429" s="271" t="s">
        <v>661</v>
      </c>
      <c r="C429" s="271" t="str">
        <f t="shared" si="27"/>
        <v>2022P</v>
      </c>
      <c r="D429" s="212">
        <v>2022</v>
      </c>
      <c r="E429" s="212"/>
      <c r="F429" s="224">
        <v>63563</v>
      </c>
      <c r="G429" s="224">
        <v>2176250</v>
      </c>
      <c r="H429" s="224">
        <v>45018</v>
      </c>
      <c r="I429" s="224">
        <v>2131232</v>
      </c>
      <c r="J429" s="224">
        <v>1928</v>
      </c>
      <c r="K429" s="224">
        <v>685</v>
      </c>
      <c r="L429" s="213">
        <v>353362</v>
      </c>
      <c r="M429" s="213">
        <v>58357</v>
      </c>
      <c r="N429" s="213">
        <v>873324</v>
      </c>
      <c r="O429" s="213">
        <v>23416</v>
      </c>
      <c r="P429" s="9"/>
    </row>
    <row r="430" spans="2:16" s="5" customFormat="1" ht="15" customHeight="1" x14ac:dyDescent="0.25">
      <c r="B430" s="271" t="s">
        <v>661</v>
      </c>
      <c r="C430" s="271" t="str">
        <f t="shared" si="27"/>
        <v>2021P</v>
      </c>
      <c r="D430" s="131">
        <v>2021</v>
      </c>
      <c r="E430" s="131"/>
      <c r="F430" s="136">
        <v>58588</v>
      </c>
      <c r="G430" s="136">
        <v>1838330</v>
      </c>
      <c r="H430" s="136">
        <v>42143</v>
      </c>
      <c r="I430" s="136">
        <v>1796187</v>
      </c>
      <c r="J430" s="136">
        <v>208</v>
      </c>
      <c r="K430" s="136">
        <v>639</v>
      </c>
      <c r="L430" s="132">
        <v>343941</v>
      </c>
      <c r="M430" s="132">
        <v>48810</v>
      </c>
      <c r="N430" s="132">
        <v>711259</v>
      </c>
      <c r="O430" s="132">
        <v>20639</v>
      </c>
      <c r="P430" s="9"/>
    </row>
    <row r="431" spans="2:16" s="5" customFormat="1" ht="15" customHeight="1" x14ac:dyDescent="0.25">
      <c r="B431" s="271" t="s">
        <v>661</v>
      </c>
      <c r="C431" s="271" t="str">
        <f t="shared" si="27"/>
        <v>2020P</v>
      </c>
      <c r="D431" s="131">
        <v>2020</v>
      </c>
      <c r="E431" s="131"/>
      <c r="F431" s="136">
        <v>57503</v>
      </c>
      <c r="G431" s="136">
        <v>1601802</v>
      </c>
      <c r="H431" s="136">
        <v>27056</v>
      </c>
      <c r="I431" s="136">
        <v>1574746</v>
      </c>
      <c r="J431" s="136">
        <v>1155</v>
      </c>
      <c r="K431" s="136">
        <v>753</v>
      </c>
      <c r="L431" s="132">
        <v>304160</v>
      </c>
      <c r="M431" s="132">
        <v>35386</v>
      </c>
      <c r="N431" s="132">
        <v>611387</v>
      </c>
      <c r="O431" s="132">
        <v>18721</v>
      </c>
      <c r="P431" s="9"/>
    </row>
    <row r="432" spans="2:16" s="5" customFormat="1" ht="15" customHeight="1" x14ac:dyDescent="0.25">
      <c r="B432" s="271" t="s">
        <v>661</v>
      </c>
      <c r="C432" s="271" t="str">
        <f t="shared" si="27"/>
        <v>2019P</v>
      </c>
      <c r="D432" s="131">
        <v>2019</v>
      </c>
      <c r="E432" s="131"/>
      <c r="F432" s="136">
        <v>58407</v>
      </c>
      <c r="G432" s="136">
        <v>1803512</v>
      </c>
      <c r="H432" s="136">
        <v>36681</v>
      </c>
      <c r="I432" s="136">
        <v>1766831</v>
      </c>
      <c r="J432" s="136">
        <v>263</v>
      </c>
      <c r="K432" s="136">
        <v>872</v>
      </c>
      <c r="L432" s="132">
        <v>294976</v>
      </c>
      <c r="M432" s="132">
        <v>42526</v>
      </c>
      <c r="N432" s="132">
        <v>724631</v>
      </c>
      <c r="O432" s="132">
        <v>19725</v>
      </c>
      <c r="P432" s="9"/>
    </row>
    <row r="433" spans="2:16" s="5" customFormat="1" ht="15" customHeight="1" x14ac:dyDescent="0.25">
      <c r="B433" s="271" t="s">
        <v>661</v>
      </c>
      <c r="C433" s="271" t="str">
        <f t="shared" si="27"/>
        <v>2018P</v>
      </c>
      <c r="D433" s="131">
        <v>2018</v>
      </c>
      <c r="E433" s="131"/>
      <c r="F433" s="136">
        <v>57895</v>
      </c>
      <c r="G433" s="136">
        <v>1697953</v>
      </c>
      <c r="H433" s="136">
        <v>28941</v>
      </c>
      <c r="I433" s="136">
        <v>1669012</v>
      </c>
      <c r="J433" s="136">
        <v>1209</v>
      </c>
      <c r="K433" s="136">
        <v>1837</v>
      </c>
      <c r="L433" s="132">
        <v>272742</v>
      </c>
      <c r="M433" s="132">
        <v>39555</v>
      </c>
      <c r="N433" s="132">
        <v>679892</v>
      </c>
      <c r="O433" s="132">
        <v>16876</v>
      </c>
      <c r="P433" s="9"/>
    </row>
    <row r="434" spans="2:16" s="9" customFormat="1" ht="15" customHeight="1" collapsed="1" x14ac:dyDescent="0.25">
      <c r="B434" s="271" t="s">
        <v>661</v>
      </c>
      <c r="C434" s="271" t="str">
        <f t="shared" si="27"/>
        <v>2017P</v>
      </c>
      <c r="D434" s="131">
        <v>2017</v>
      </c>
      <c r="E434" s="131"/>
      <c r="F434" s="136">
        <v>56577</v>
      </c>
      <c r="G434" s="136">
        <v>1544220</v>
      </c>
      <c r="H434" s="136">
        <v>27033</v>
      </c>
      <c r="I434" s="136">
        <v>1517186</v>
      </c>
      <c r="J434" s="136">
        <v>238</v>
      </c>
      <c r="K434" s="136">
        <v>926</v>
      </c>
      <c r="L434" s="132">
        <v>248681</v>
      </c>
      <c r="M434" s="132">
        <v>38359</v>
      </c>
      <c r="N434" s="132">
        <v>607692</v>
      </c>
      <c r="O434" s="132">
        <v>17751</v>
      </c>
    </row>
    <row r="435" spans="2:16" s="9" customFormat="1" ht="15" customHeight="1" x14ac:dyDescent="0.25">
      <c r="B435" s="271" t="s">
        <v>661</v>
      </c>
      <c r="C435" s="271" t="str">
        <f t="shared" si="27"/>
        <v>2016P</v>
      </c>
      <c r="D435" s="131">
        <v>2016</v>
      </c>
      <c r="E435" s="131"/>
      <c r="F435" s="136">
        <v>54647</v>
      </c>
      <c r="G435" s="136">
        <v>1470705</v>
      </c>
      <c r="H435" s="136">
        <v>28675</v>
      </c>
      <c r="I435" s="136">
        <v>1442030</v>
      </c>
      <c r="J435" s="132">
        <v>309</v>
      </c>
      <c r="K435" s="132">
        <v>1613</v>
      </c>
      <c r="L435" s="132">
        <v>255282</v>
      </c>
      <c r="M435" s="132">
        <v>39845</v>
      </c>
      <c r="N435" s="132">
        <v>583586</v>
      </c>
      <c r="O435" s="132">
        <v>20058</v>
      </c>
    </row>
    <row r="436" spans="2:16" s="9" customFormat="1" ht="15" customHeight="1" x14ac:dyDescent="0.25">
      <c r="B436" s="271" t="s">
        <v>661</v>
      </c>
      <c r="C436" s="271" t="str">
        <f t="shared" si="27"/>
        <v>2015P</v>
      </c>
      <c r="D436" s="131">
        <v>2015</v>
      </c>
      <c r="E436" s="131"/>
      <c r="F436" s="136">
        <v>54626</v>
      </c>
      <c r="G436" s="136">
        <v>1455969</v>
      </c>
      <c r="H436" s="136">
        <v>30781</v>
      </c>
      <c r="I436" s="136">
        <v>1425188</v>
      </c>
      <c r="J436" s="136">
        <v>698</v>
      </c>
      <c r="K436" s="132">
        <v>817</v>
      </c>
      <c r="L436" s="132">
        <v>266617</v>
      </c>
      <c r="M436" s="132">
        <v>43389</v>
      </c>
      <c r="N436" s="132">
        <v>569984</v>
      </c>
      <c r="O436" s="132">
        <v>22329</v>
      </c>
    </row>
    <row r="437" spans="2:16" s="9" customFormat="1" ht="15" customHeight="1" x14ac:dyDescent="0.25">
      <c r="B437" s="271" t="s">
        <v>661</v>
      </c>
      <c r="C437" s="271" t="str">
        <f t="shared" si="27"/>
        <v>2014P</v>
      </c>
      <c r="D437" s="131">
        <v>2014</v>
      </c>
      <c r="E437" s="131"/>
      <c r="F437" s="136">
        <v>55324</v>
      </c>
      <c r="G437" s="136">
        <v>1420393</v>
      </c>
      <c r="H437" s="136">
        <v>29642</v>
      </c>
      <c r="I437" s="136">
        <v>1390751</v>
      </c>
      <c r="J437" s="136">
        <v>101</v>
      </c>
      <c r="K437" s="132">
        <v>571</v>
      </c>
      <c r="L437" s="132">
        <v>290902</v>
      </c>
      <c r="M437" s="132">
        <v>42189</v>
      </c>
      <c r="N437" s="132">
        <v>576644</v>
      </c>
      <c r="O437" s="132">
        <v>22973</v>
      </c>
    </row>
    <row r="438" spans="2:16" s="5" customFormat="1" ht="15" customHeight="1" x14ac:dyDescent="0.25">
      <c r="B438" s="271" t="s">
        <v>661</v>
      </c>
      <c r="C438" s="271" t="str">
        <f t="shared" si="27"/>
        <v>2013P</v>
      </c>
      <c r="D438" s="131">
        <v>2013</v>
      </c>
      <c r="E438" s="131"/>
      <c r="F438" s="136">
        <v>55354</v>
      </c>
      <c r="G438" s="136">
        <v>1400582</v>
      </c>
      <c r="H438" s="136">
        <v>29001</v>
      </c>
      <c r="I438" s="136">
        <v>1371582</v>
      </c>
      <c r="J438" s="136">
        <v>15</v>
      </c>
      <c r="K438" s="132">
        <v>268</v>
      </c>
      <c r="L438" s="132">
        <v>305373</v>
      </c>
      <c r="M438" s="132">
        <v>40490</v>
      </c>
      <c r="N438" s="132">
        <v>586995</v>
      </c>
      <c r="O438" s="132">
        <v>23535</v>
      </c>
      <c r="P438" s="9"/>
    </row>
    <row r="439" spans="2:16" s="5" customFormat="1" ht="15" customHeight="1" x14ac:dyDescent="0.25">
      <c r="B439" s="271" t="s">
        <v>661</v>
      </c>
      <c r="C439" s="271" t="str">
        <f t="shared" si="27"/>
        <v>2012P</v>
      </c>
      <c r="D439" s="131">
        <v>2012</v>
      </c>
      <c r="E439" s="131"/>
      <c r="F439" s="136">
        <v>56802</v>
      </c>
      <c r="G439" s="136">
        <v>1454333</v>
      </c>
      <c r="H439" s="136">
        <v>26999</v>
      </c>
      <c r="I439" s="136">
        <v>1427334</v>
      </c>
      <c r="J439" s="136">
        <v>122</v>
      </c>
      <c r="K439" s="132">
        <v>645</v>
      </c>
      <c r="L439" s="132">
        <v>299467</v>
      </c>
      <c r="M439" s="132">
        <v>39234</v>
      </c>
      <c r="N439" s="132">
        <v>599572</v>
      </c>
      <c r="O439" s="132">
        <v>25339</v>
      </c>
    </row>
    <row r="440" spans="2:16" s="5" customFormat="1" ht="15" customHeight="1" x14ac:dyDescent="0.25">
      <c r="B440" s="271" t="s">
        <v>661</v>
      </c>
      <c r="C440" s="271" t="str">
        <f t="shared" si="27"/>
        <v>2011P</v>
      </c>
      <c r="D440" s="131">
        <v>2011</v>
      </c>
      <c r="E440" s="131"/>
      <c r="F440" s="136">
        <v>61683</v>
      </c>
      <c r="G440" s="136">
        <v>1612581</v>
      </c>
      <c r="H440" s="136">
        <v>28755</v>
      </c>
      <c r="I440" s="136">
        <v>1583826</v>
      </c>
      <c r="J440" s="136">
        <v>179</v>
      </c>
      <c r="K440" s="132">
        <v>383</v>
      </c>
      <c r="L440" s="132">
        <v>349088</v>
      </c>
      <c r="M440" s="132">
        <v>41904</v>
      </c>
      <c r="N440" s="132">
        <v>671764</v>
      </c>
      <c r="O440" s="132">
        <v>26047</v>
      </c>
    </row>
    <row r="441" spans="2:16" s="5" customFormat="1" ht="15" customHeight="1" x14ac:dyDescent="0.25">
      <c r="B441" s="271" t="s">
        <v>661</v>
      </c>
      <c r="C441" s="271" t="str">
        <f t="shared" si="27"/>
        <v>2010P</v>
      </c>
      <c r="D441" s="131">
        <v>2010</v>
      </c>
      <c r="E441" s="131"/>
      <c r="F441" s="136">
        <v>65325</v>
      </c>
      <c r="G441" s="136">
        <v>1724993</v>
      </c>
      <c r="H441" s="136">
        <v>41466</v>
      </c>
      <c r="I441" s="136">
        <v>1683526</v>
      </c>
      <c r="J441" s="136">
        <v>-184</v>
      </c>
      <c r="K441" s="132">
        <v>3654</v>
      </c>
      <c r="L441" s="132">
        <v>369617</v>
      </c>
      <c r="M441" s="132">
        <v>51383</v>
      </c>
      <c r="N441" s="132">
        <v>703984</v>
      </c>
      <c r="O441" s="132">
        <v>25341</v>
      </c>
    </row>
    <row r="442" spans="2:16" s="5" customFormat="1" ht="15" customHeight="1" x14ac:dyDescent="0.25">
      <c r="B442" s="271" t="s">
        <v>661</v>
      </c>
      <c r="C442" s="271" t="str">
        <f t="shared" si="27"/>
        <v>2009P</v>
      </c>
      <c r="D442" s="131">
        <v>2009</v>
      </c>
      <c r="E442" s="131"/>
      <c r="F442" s="136">
        <v>66673</v>
      </c>
      <c r="G442" s="136">
        <v>1693157</v>
      </c>
      <c r="H442" s="136">
        <v>32744</v>
      </c>
      <c r="I442" s="136">
        <v>1660413</v>
      </c>
      <c r="J442" s="136">
        <v>-62</v>
      </c>
      <c r="K442" s="132">
        <v>686</v>
      </c>
      <c r="L442" s="132">
        <v>342766</v>
      </c>
      <c r="M442" s="132">
        <v>43221</v>
      </c>
      <c r="N442" s="132">
        <v>681986</v>
      </c>
      <c r="O442" s="132" t="s">
        <v>66</v>
      </c>
    </row>
    <row r="443" spans="2:16" s="9" customFormat="1" ht="15" customHeight="1" collapsed="1" x14ac:dyDescent="0.25">
      <c r="B443" s="271" t="s">
        <v>661</v>
      </c>
      <c r="C443" s="271" t="str">
        <f t="shared" si="27"/>
        <v>2008P</v>
      </c>
      <c r="D443" s="131">
        <v>2008</v>
      </c>
      <c r="E443" s="131"/>
      <c r="F443" s="136">
        <v>63924</v>
      </c>
      <c r="G443" s="136">
        <v>1577857</v>
      </c>
      <c r="H443" s="136">
        <v>32409</v>
      </c>
      <c r="I443" s="136">
        <v>1545448</v>
      </c>
      <c r="J443" s="136">
        <v>673</v>
      </c>
      <c r="K443" s="132">
        <v>1042</v>
      </c>
      <c r="L443" s="132">
        <v>248639</v>
      </c>
      <c r="M443" s="132">
        <v>44427</v>
      </c>
      <c r="N443" s="132">
        <v>607242</v>
      </c>
      <c r="O443" s="132" t="s">
        <v>66</v>
      </c>
      <c r="P443" s="5"/>
    </row>
    <row r="444" spans="2:16" s="9" customFormat="1" ht="15" customHeight="1" x14ac:dyDescent="0.25">
      <c r="B444" s="271"/>
      <c r="C444" s="271"/>
      <c r="D444" s="215" t="s">
        <v>58</v>
      </c>
      <c r="E444" s="215"/>
      <c r="F444" s="216"/>
      <c r="G444" s="216"/>
      <c r="H444" s="216"/>
      <c r="I444" s="216"/>
      <c r="J444" s="216"/>
      <c r="K444" s="217"/>
      <c r="L444" s="217"/>
      <c r="M444" s="217"/>
      <c r="N444" s="217"/>
      <c r="O444" s="217"/>
    </row>
    <row r="445" spans="2:16" s="9" customFormat="1" ht="15" customHeight="1" x14ac:dyDescent="0.25">
      <c r="B445" s="271" t="s">
        <v>662</v>
      </c>
      <c r="C445" s="271" t="str">
        <f t="shared" ref="C445" si="30">D445&amp;B445</f>
        <v>2023Q</v>
      </c>
      <c r="D445" s="212">
        <v>2023</v>
      </c>
      <c r="E445" s="212"/>
      <c r="F445" s="224">
        <v>118558</v>
      </c>
      <c r="G445" s="224">
        <v>10919082</v>
      </c>
      <c r="H445" s="224">
        <v>115621</v>
      </c>
      <c r="I445" s="224">
        <v>10803461</v>
      </c>
      <c r="J445" s="224">
        <v>1865</v>
      </c>
      <c r="K445" s="224">
        <v>1706</v>
      </c>
      <c r="L445" s="213">
        <v>76094</v>
      </c>
      <c r="M445" s="213">
        <v>867272</v>
      </c>
      <c r="N445" s="213">
        <v>5011594</v>
      </c>
      <c r="O445" s="213">
        <v>210498</v>
      </c>
    </row>
    <row r="446" spans="2:16" s="9" customFormat="1" ht="15" customHeight="1" x14ac:dyDescent="0.25">
      <c r="B446" s="271" t="s">
        <v>662</v>
      </c>
      <c r="C446" s="271" t="str">
        <f t="shared" si="27"/>
        <v>2022Q</v>
      </c>
      <c r="D446" s="212">
        <v>2022</v>
      </c>
      <c r="E446" s="212"/>
      <c r="F446" s="224">
        <v>116039</v>
      </c>
      <c r="G446" s="224">
        <v>9887108</v>
      </c>
      <c r="H446" s="224">
        <v>158140</v>
      </c>
      <c r="I446" s="224">
        <v>9728969</v>
      </c>
      <c r="J446" s="224">
        <v>460</v>
      </c>
      <c r="K446" s="224">
        <v>1123</v>
      </c>
      <c r="L446" s="213">
        <v>82375</v>
      </c>
      <c r="M446" s="213">
        <v>824808</v>
      </c>
      <c r="N446" s="213">
        <v>4499038</v>
      </c>
      <c r="O446" s="213">
        <v>136278</v>
      </c>
    </row>
    <row r="447" spans="2:16" s="9" customFormat="1" ht="15" customHeight="1" x14ac:dyDescent="0.25">
      <c r="B447" s="271" t="s">
        <v>662</v>
      </c>
      <c r="C447" s="271" t="str">
        <f t="shared" si="27"/>
        <v>2021Q</v>
      </c>
      <c r="D447" s="131">
        <v>2021</v>
      </c>
      <c r="E447" s="131"/>
      <c r="F447" s="136">
        <v>109474</v>
      </c>
      <c r="G447" s="136">
        <v>9363291</v>
      </c>
      <c r="H447" s="136">
        <v>114586</v>
      </c>
      <c r="I447" s="136">
        <v>9248706</v>
      </c>
      <c r="J447" s="136">
        <v>2196</v>
      </c>
      <c r="K447" s="136">
        <v>1568</v>
      </c>
      <c r="L447" s="132">
        <v>107089</v>
      </c>
      <c r="M447" s="132">
        <v>882700</v>
      </c>
      <c r="N447" s="132">
        <v>4131973</v>
      </c>
      <c r="O447" s="132">
        <v>125026</v>
      </c>
    </row>
    <row r="448" spans="2:16" s="9" customFormat="1" ht="15" customHeight="1" x14ac:dyDescent="0.25">
      <c r="B448" s="271" t="s">
        <v>662</v>
      </c>
      <c r="C448" s="271" t="str">
        <f t="shared" si="27"/>
        <v>2020Q</v>
      </c>
      <c r="D448" s="131">
        <v>2020</v>
      </c>
      <c r="E448" s="131"/>
      <c r="F448" s="136">
        <v>103397</v>
      </c>
      <c r="G448" s="136">
        <v>7540349</v>
      </c>
      <c r="H448" s="136">
        <v>85453</v>
      </c>
      <c r="I448" s="136">
        <v>7454896</v>
      </c>
      <c r="J448" s="136">
        <v>1678</v>
      </c>
      <c r="K448" s="136">
        <v>1343</v>
      </c>
      <c r="L448" s="132">
        <v>106148</v>
      </c>
      <c r="M448" s="132">
        <v>709870</v>
      </c>
      <c r="N448" s="132">
        <v>3436280</v>
      </c>
      <c r="O448" s="132">
        <v>112868</v>
      </c>
    </row>
    <row r="449" spans="2:16" s="9" customFormat="1" ht="15" customHeight="1" x14ac:dyDescent="0.25">
      <c r="B449" s="271" t="s">
        <v>662</v>
      </c>
      <c r="C449" s="271" t="str">
        <f t="shared" si="27"/>
        <v>2019Q</v>
      </c>
      <c r="D449" s="131">
        <v>2019</v>
      </c>
      <c r="E449" s="131"/>
      <c r="F449" s="136">
        <v>101008</v>
      </c>
      <c r="G449" s="136">
        <v>8291302</v>
      </c>
      <c r="H449" s="136">
        <v>116478</v>
      </c>
      <c r="I449" s="136">
        <v>8174824</v>
      </c>
      <c r="J449" s="136">
        <v>706</v>
      </c>
      <c r="K449" s="136">
        <v>1745</v>
      </c>
      <c r="L449" s="132">
        <v>49730</v>
      </c>
      <c r="M449" s="132">
        <v>750230</v>
      </c>
      <c r="N449" s="132">
        <v>3671790</v>
      </c>
      <c r="O449" s="132">
        <v>108766</v>
      </c>
    </row>
    <row r="450" spans="2:16" s="9" customFormat="1" ht="15" customHeight="1" x14ac:dyDescent="0.25">
      <c r="B450" s="271" t="s">
        <v>662</v>
      </c>
      <c r="C450" s="271" t="str">
        <f t="shared" si="27"/>
        <v>2018Q</v>
      </c>
      <c r="D450" s="131">
        <v>2018</v>
      </c>
      <c r="E450" s="131"/>
      <c r="F450" s="136">
        <v>98006</v>
      </c>
      <c r="G450" s="136">
        <v>7687485</v>
      </c>
      <c r="H450" s="136">
        <v>99657</v>
      </c>
      <c r="I450" s="136">
        <v>7587828</v>
      </c>
      <c r="J450" s="136">
        <v>1313</v>
      </c>
      <c r="K450" s="136">
        <v>857</v>
      </c>
      <c r="L450" s="132">
        <v>47542</v>
      </c>
      <c r="M450" s="132">
        <v>688302</v>
      </c>
      <c r="N450" s="132">
        <v>3413963</v>
      </c>
      <c r="O450" s="132">
        <v>81766</v>
      </c>
    </row>
    <row r="451" spans="2:16" s="9" customFormat="1" ht="15" customHeight="1" x14ac:dyDescent="0.25">
      <c r="B451" s="271" t="s">
        <v>662</v>
      </c>
      <c r="C451" s="271" t="str">
        <f t="shared" si="27"/>
        <v>2017Q</v>
      </c>
      <c r="D451" s="131">
        <v>2017</v>
      </c>
      <c r="E451" s="131"/>
      <c r="F451" s="136">
        <v>94740</v>
      </c>
      <c r="G451" s="136">
        <v>7204789</v>
      </c>
      <c r="H451" s="136">
        <v>87949</v>
      </c>
      <c r="I451" s="136">
        <v>7116839</v>
      </c>
      <c r="J451" s="136">
        <v>2924</v>
      </c>
      <c r="K451" s="136">
        <v>1539</v>
      </c>
      <c r="L451" s="132">
        <v>72020</v>
      </c>
      <c r="M451" s="132">
        <v>631432</v>
      </c>
      <c r="N451" s="132">
        <v>3204413</v>
      </c>
      <c r="O451" s="132">
        <v>80090</v>
      </c>
    </row>
    <row r="452" spans="2:16" s="9" customFormat="1" ht="15" customHeight="1" x14ac:dyDescent="0.25">
      <c r="B452" s="271" t="s">
        <v>662</v>
      </c>
      <c r="C452" s="271" t="str">
        <f t="shared" si="27"/>
        <v>2016Q</v>
      </c>
      <c r="D452" s="131">
        <v>2016</v>
      </c>
      <c r="E452" s="131"/>
      <c r="F452" s="136">
        <v>90728</v>
      </c>
      <c r="G452" s="136">
        <v>6788353</v>
      </c>
      <c r="H452" s="136">
        <v>76530</v>
      </c>
      <c r="I452" s="136">
        <v>6711823</v>
      </c>
      <c r="J452" s="132">
        <v>1452</v>
      </c>
      <c r="K452" s="132">
        <v>1624</v>
      </c>
      <c r="L452" s="132">
        <v>73307</v>
      </c>
      <c r="M452" s="132">
        <v>596587</v>
      </c>
      <c r="N452" s="132">
        <v>3042623</v>
      </c>
      <c r="O452" s="132">
        <v>77902</v>
      </c>
    </row>
    <row r="453" spans="2:16" s="5" customFormat="1" ht="15" customHeight="1" x14ac:dyDescent="0.25">
      <c r="B453" s="271" t="s">
        <v>662</v>
      </c>
      <c r="C453" s="271" t="str">
        <f t="shared" si="27"/>
        <v>2015Q</v>
      </c>
      <c r="D453" s="131">
        <v>2015</v>
      </c>
      <c r="E453" s="131"/>
      <c r="F453" s="136">
        <v>86978</v>
      </c>
      <c r="G453" s="136">
        <v>6442785</v>
      </c>
      <c r="H453" s="136">
        <v>68760</v>
      </c>
      <c r="I453" s="136">
        <v>6374025</v>
      </c>
      <c r="J453" s="136">
        <v>698</v>
      </c>
      <c r="K453" s="132">
        <v>1531</v>
      </c>
      <c r="L453" s="132">
        <v>70632</v>
      </c>
      <c r="M453" s="132">
        <v>554946</v>
      </c>
      <c r="N453" s="132">
        <v>2901061</v>
      </c>
      <c r="O453" s="132">
        <v>91090</v>
      </c>
      <c r="P453" s="9"/>
    </row>
    <row r="454" spans="2:16" s="5" customFormat="1" ht="15" customHeight="1" x14ac:dyDescent="0.25">
      <c r="B454" s="271" t="s">
        <v>662</v>
      </c>
      <c r="C454" s="271" t="str">
        <f t="shared" si="27"/>
        <v>2014Q</v>
      </c>
      <c r="D454" s="131">
        <v>2014</v>
      </c>
      <c r="E454" s="131"/>
      <c r="F454" s="136">
        <v>83703</v>
      </c>
      <c r="G454" s="136">
        <v>6115188</v>
      </c>
      <c r="H454" s="136">
        <v>66928</v>
      </c>
      <c r="I454" s="136">
        <v>6048260</v>
      </c>
      <c r="J454" s="136">
        <v>6</v>
      </c>
      <c r="K454" s="132">
        <v>973</v>
      </c>
      <c r="L454" s="132">
        <v>75505</v>
      </c>
      <c r="M454" s="132">
        <v>520744</v>
      </c>
      <c r="N454" s="132">
        <v>2778485</v>
      </c>
      <c r="O454" s="132">
        <v>102371</v>
      </c>
      <c r="P454" s="9"/>
    </row>
    <row r="455" spans="2:16" s="5" customFormat="1" ht="15" customHeight="1" x14ac:dyDescent="0.25">
      <c r="B455" s="271" t="s">
        <v>662</v>
      </c>
      <c r="C455" s="271" t="str">
        <f t="shared" si="27"/>
        <v>2013Q</v>
      </c>
      <c r="D455" s="131">
        <v>2013</v>
      </c>
      <c r="E455" s="131"/>
      <c r="F455" s="136">
        <v>81530</v>
      </c>
      <c r="G455" s="136">
        <v>5880915</v>
      </c>
      <c r="H455" s="136">
        <v>59822</v>
      </c>
      <c r="I455" s="136">
        <v>5821093</v>
      </c>
      <c r="J455" s="136">
        <v>379</v>
      </c>
      <c r="K455" s="132">
        <v>1220</v>
      </c>
      <c r="L455" s="132">
        <v>56403</v>
      </c>
      <c r="M455" s="132">
        <v>494302</v>
      </c>
      <c r="N455" s="132">
        <v>2661722</v>
      </c>
      <c r="O455" s="132">
        <v>109348</v>
      </c>
      <c r="P455" s="9"/>
    </row>
    <row r="456" spans="2:16" s="5" customFormat="1" ht="15" customHeight="1" x14ac:dyDescent="0.25">
      <c r="B456" s="271" t="s">
        <v>662</v>
      </c>
      <c r="C456" s="271" t="str">
        <f t="shared" si="27"/>
        <v>2012Q</v>
      </c>
      <c r="D456" s="131">
        <v>2012</v>
      </c>
      <c r="E456" s="131"/>
      <c r="F456" s="136">
        <v>81883</v>
      </c>
      <c r="G456" s="136">
        <v>5842286</v>
      </c>
      <c r="H456" s="136">
        <v>65248</v>
      </c>
      <c r="I456" s="136">
        <v>5777038</v>
      </c>
      <c r="J456" s="136">
        <v>33</v>
      </c>
      <c r="K456" s="132">
        <v>2943</v>
      </c>
      <c r="L456" s="132">
        <v>51847</v>
      </c>
      <c r="M456" s="132">
        <v>479128</v>
      </c>
      <c r="N456" s="132">
        <v>2637702</v>
      </c>
      <c r="O456" s="132">
        <v>129054</v>
      </c>
    </row>
    <row r="457" spans="2:16" s="9" customFormat="1" ht="15" customHeight="1" collapsed="1" x14ac:dyDescent="0.25">
      <c r="B457" s="271" t="s">
        <v>662</v>
      </c>
      <c r="C457" s="271" t="str">
        <f t="shared" si="27"/>
        <v>2011Q</v>
      </c>
      <c r="D457" s="131">
        <v>2011</v>
      </c>
      <c r="E457" s="131"/>
      <c r="F457" s="136">
        <v>83323</v>
      </c>
      <c r="G457" s="136">
        <v>5958703</v>
      </c>
      <c r="H457" s="136">
        <v>81936</v>
      </c>
      <c r="I457" s="136">
        <v>5876767</v>
      </c>
      <c r="J457" s="136">
        <v>423</v>
      </c>
      <c r="K457" s="132">
        <v>2911</v>
      </c>
      <c r="L457" s="132">
        <v>50935</v>
      </c>
      <c r="M457" s="132">
        <v>491420</v>
      </c>
      <c r="N457" s="132">
        <v>2651610</v>
      </c>
      <c r="O457" s="132">
        <v>124730</v>
      </c>
      <c r="P457" s="5"/>
    </row>
    <row r="458" spans="2:16" s="9" customFormat="1" ht="15" customHeight="1" collapsed="1" x14ac:dyDescent="0.25">
      <c r="B458" s="271" t="s">
        <v>662</v>
      </c>
      <c r="C458" s="271" t="str">
        <f t="shared" si="27"/>
        <v>2010Q</v>
      </c>
      <c r="D458" s="131">
        <v>2010</v>
      </c>
      <c r="E458" s="131"/>
      <c r="F458" s="136">
        <v>82897</v>
      </c>
      <c r="G458" s="136">
        <v>6022245</v>
      </c>
      <c r="H458" s="136">
        <v>84543</v>
      </c>
      <c r="I458" s="136">
        <v>5937702</v>
      </c>
      <c r="J458" s="136">
        <v>104</v>
      </c>
      <c r="K458" s="132">
        <v>1731</v>
      </c>
      <c r="L458" s="132">
        <v>52205</v>
      </c>
      <c r="M458" s="132">
        <v>488563</v>
      </c>
      <c r="N458" s="132">
        <v>2633057</v>
      </c>
      <c r="O458" s="132">
        <v>99000</v>
      </c>
      <c r="P458" s="5"/>
    </row>
    <row r="459" spans="2:16" s="9" customFormat="1" ht="15" customHeight="1" x14ac:dyDescent="0.25">
      <c r="B459" s="271" t="s">
        <v>662</v>
      </c>
      <c r="C459" s="271" t="str">
        <f t="shared" si="27"/>
        <v>2009Q</v>
      </c>
      <c r="D459" s="131">
        <v>2009</v>
      </c>
      <c r="E459" s="131"/>
      <c r="F459" s="136">
        <v>82028</v>
      </c>
      <c r="G459" s="136">
        <v>5759720</v>
      </c>
      <c r="H459" s="136">
        <v>100609</v>
      </c>
      <c r="I459" s="136">
        <v>5659111</v>
      </c>
      <c r="J459" s="136">
        <v>-6233</v>
      </c>
      <c r="K459" s="132">
        <v>3366</v>
      </c>
      <c r="L459" s="132">
        <v>50010</v>
      </c>
      <c r="M459" s="132">
        <v>453864</v>
      </c>
      <c r="N459" s="132">
        <v>2500221</v>
      </c>
      <c r="O459" s="132" t="s">
        <v>66</v>
      </c>
      <c r="P459" s="5"/>
    </row>
    <row r="460" spans="2:16" s="9" customFormat="1" ht="15" customHeight="1" x14ac:dyDescent="0.25">
      <c r="B460" s="271" t="s">
        <v>662</v>
      </c>
      <c r="C460" s="271" t="str">
        <f t="shared" si="27"/>
        <v>2008Q</v>
      </c>
      <c r="D460" s="131">
        <v>2008</v>
      </c>
      <c r="E460" s="131"/>
      <c r="F460" s="136">
        <v>79151</v>
      </c>
      <c r="G460" s="136">
        <v>5477470</v>
      </c>
      <c r="H460" s="136">
        <v>120558</v>
      </c>
      <c r="I460" s="136">
        <v>5356912</v>
      </c>
      <c r="J460" s="136">
        <v>2318</v>
      </c>
      <c r="K460" s="132">
        <v>4379</v>
      </c>
      <c r="L460" s="132">
        <v>43304</v>
      </c>
      <c r="M460" s="132">
        <v>454643</v>
      </c>
      <c r="N460" s="132">
        <v>2378873</v>
      </c>
      <c r="O460" s="132" t="s">
        <v>66</v>
      </c>
      <c r="P460" s="5"/>
    </row>
    <row r="461" spans="2:16" s="9" customFormat="1" ht="15" customHeight="1" x14ac:dyDescent="0.25">
      <c r="B461" s="271"/>
      <c r="C461" s="271"/>
      <c r="D461" s="215" t="s">
        <v>59</v>
      </c>
      <c r="E461" s="215"/>
      <c r="F461" s="216"/>
      <c r="G461" s="216"/>
      <c r="H461" s="216"/>
      <c r="I461" s="216"/>
      <c r="J461" s="216"/>
      <c r="K461" s="217"/>
      <c r="L461" s="217"/>
      <c r="M461" s="217"/>
      <c r="N461" s="217"/>
      <c r="O461" s="217"/>
    </row>
    <row r="462" spans="2:16" s="9" customFormat="1" ht="15" customHeight="1" x14ac:dyDescent="0.25">
      <c r="B462" s="271" t="s">
        <v>663</v>
      </c>
      <c r="C462" s="271" t="str">
        <f t="shared" ref="C462" si="31">D462&amp;B462</f>
        <v>2023R</v>
      </c>
      <c r="D462" s="212">
        <v>2023</v>
      </c>
      <c r="E462" s="212"/>
      <c r="F462" s="224">
        <v>47478</v>
      </c>
      <c r="G462" s="224">
        <v>4595859</v>
      </c>
      <c r="H462" s="224">
        <v>651207</v>
      </c>
      <c r="I462" s="224">
        <v>3944652</v>
      </c>
      <c r="J462" s="224">
        <v>6204</v>
      </c>
      <c r="K462" s="224">
        <v>2171</v>
      </c>
      <c r="L462" s="213">
        <v>76262</v>
      </c>
      <c r="M462" s="213">
        <v>419288</v>
      </c>
      <c r="N462" s="213">
        <v>2065893</v>
      </c>
      <c r="O462" s="213">
        <v>129637</v>
      </c>
    </row>
    <row r="463" spans="2:16" s="9" customFormat="1" ht="15" customHeight="1" x14ac:dyDescent="0.25">
      <c r="B463" s="271" t="s">
        <v>663</v>
      </c>
      <c r="C463" s="271" t="str">
        <f t="shared" si="27"/>
        <v>2022R</v>
      </c>
      <c r="D463" s="212">
        <v>2022</v>
      </c>
      <c r="E463" s="212"/>
      <c r="F463" s="224">
        <v>44294</v>
      </c>
      <c r="G463" s="224">
        <v>3854455</v>
      </c>
      <c r="H463" s="224">
        <v>570708</v>
      </c>
      <c r="I463" s="224">
        <v>3283747</v>
      </c>
      <c r="J463" s="224">
        <v>-7083</v>
      </c>
      <c r="K463" s="224">
        <v>2107</v>
      </c>
      <c r="L463" s="213">
        <v>100253</v>
      </c>
      <c r="M463" s="213">
        <v>369343</v>
      </c>
      <c r="N463" s="213">
        <v>1733155</v>
      </c>
      <c r="O463" s="213">
        <v>100957</v>
      </c>
    </row>
    <row r="464" spans="2:16" s="9" customFormat="1" ht="15" customHeight="1" x14ac:dyDescent="0.25">
      <c r="B464" s="271" t="s">
        <v>663</v>
      </c>
      <c r="C464" s="271" t="str">
        <f t="shared" si="27"/>
        <v>2021R</v>
      </c>
      <c r="D464" s="131">
        <v>2021</v>
      </c>
      <c r="E464" s="131"/>
      <c r="F464" s="136">
        <v>38608</v>
      </c>
      <c r="G464" s="136">
        <v>2538145</v>
      </c>
      <c r="H464" s="136">
        <v>464654</v>
      </c>
      <c r="I464" s="136">
        <v>2073491</v>
      </c>
      <c r="J464" s="136">
        <v>911</v>
      </c>
      <c r="K464" s="136">
        <v>2436</v>
      </c>
      <c r="L464" s="132">
        <v>177885</v>
      </c>
      <c r="M464" s="132">
        <v>289468</v>
      </c>
      <c r="N464" s="132">
        <v>1124345</v>
      </c>
      <c r="O464" s="132">
        <v>92490</v>
      </c>
    </row>
    <row r="465" spans="2:16" s="9" customFormat="1" ht="15" customHeight="1" x14ac:dyDescent="0.25">
      <c r="B465" s="271" t="s">
        <v>663</v>
      </c>
      <c r="C465" s="271" t="str">
        <f t="shared" si="27"/>
        <v>2020R</v>
      </c>
      <c r="D465" s="131">
        <v>2020</v>
      </c>
      <c r="E465" s="131"/>
      <c r="F465" s="136">
        <v>37113</v>
      </c>
      <c r="G465" s="136">
        <v>2146183</v>
      </c>
      <c r="H465" s="136">
        <v>435432</v>
      </c>
      <c r="I465" s="136">
        <v>1710751</v>
      </c>
      <c r="J465" s="136">
        <v>486</v>
      </c>
      <c r="K465" s="136">
        <v>4716</v>
      </c>
      <c r="L465" s="132">
        <v>120625</v>
      </c>
      <c r="M465" s="132">
        <v>236094</v>
      </c>
      <c r="N465" s="132">
        <v>1049644</v>
      </c>
      <c r="O465" s="132">
        <v>89756</v>
      </c>
    </row>
    <row r="466" spans="2:16" s="9" customFormat="1" ht="15" customHeight="1" x14ac:dyDescent="0.25">
      <c r="B466" s="271" t="s">
        <v>663</v>
      </c>
      <c r="C466" s="271" t="str">
        <f t="shared" si="27"/>
        <v>2019R</v>
      </c>
      <c r="D466" s="131">
        <v>2019</v>
      </c>
      <c r="E466" s="131"/>
      <c r="F466" s="136">
        <v>38287</v>
      </c>
      <c r="G466" s="136">
        <v>3139889</v>
      </c>
      <c r="H466" s="136">
        <v>308644</v>
      </c>
      <c r="I466" s="136">
        <v>2831244</v>
      </c>
      <c r="J466" s="136">
        <v>504</v>
      </c>
      <c r="K466" s="136">
        <v>3533</v>
      </c>
      <c r="L466" s="132">
        <v>47971</v>
      </c>
      <c r="M466" s="132">
        <v>308371</v>
      </c>
      <c r="N466" s="132">
        <v>1406203</v>
      </c>
      <c r="O466" s="132">
        <v>87057</v>
      </c>
    </row>
    <row r="467" spans="2:16" s="9" customFormat="1" ht="15" customHeight="1" x14ac:dyDescent="0.25">
      <c r="B467" s="271" t="s">
        <v>663</v>
      </c>
      <c r="C467" s="271" t="str">
        <f t="shared" si="27"/>
        <v>2018R</v>
      </c>
      <c r="D467" s="131">
        <v>2018</v>
      </c>
      <c r="E467" s="131"/>
      <c r="F467" s="136">
        <v>36689</v>
      </c>
      <c r="G467" s="136">
        <v>2732342</v>
      </c>
      <c r="H467" s="136">
        <v>478251</v>
      </c>
      <c r="I467" s="136">
        <v>2254091</v>
      </c>
      <c r="J467" s="136">
        <v>2977</v>
      </c>
      <c r="K467" s="136">
        <v>2882</v>
      </c>
      <c r="L467" s="132">
        <v>47762</v>
      </c>
      <c r="M467" s="132">
        <v>286499</v>
      </c>
      <c r="N467" s="132">
        <v>1219864</v>
      </c>
      <c r="O467" s="132">
        <v>82840</v>
      </c>
    </row>
    <row r="468" spans="2:16" s="5" customFormat="1" ht="15" customHeight="1" x14ac:dyDescent="0.25">
      <c r="B468" s="271" t="s">
        <v>663</v>
      </c>
      <c r="C468" s="271" t="str">
        <f t="shared" si="27"/>
        <v>2017R</v>
      </c>
      <c r="D468" s="131">
        <v>2017</v>
      </c>
      <c r="E468" s="131"/>
      <c r="F468" s="136">
        <v>35742</v>
      </c>
      <c r="G468" s="136">
        <v>2498237</v>
      </c>
      <c r="H468" s="136">
        <v>432708</v>
      </c>
      <c r="I468" s="136">
        <v>2065529</v>
      </c>
      <c r="J468" s="136">
        <v>-871</v>
      </c>
      <c r="K468" s="136">
        <v>1782</v>
      </c>
      <c r="L468" s="132">
        <v>44317</v>
      </c>
      <c r="M468" s="132">
        <v>271908</v>
      </c>
      <c r="N468" s="132">
        <v>1075007</v>
      </c>
      <c r="O468" s="132">
        <v>77548</v>
      </c>
      <c r="P468" s="9"/>
    </row>
    <row r="469" spans="2:16" s="5" customFormat="1" ht="15" customHeight="1" x14ac:dyDescent="0.25">
      <c r="B469" s="271" t="s">
        <v>663</v>
      </c>
      <c r="C469" s="271" t="str">
        <f t="shared" si="27"/>
        <v>2016R</v>
      </c>
      <c r="D469" s="131">
        <v>2016</v>
      </c>
      <c r="E469" s="131"/>
      <c r="F469" s="136">
        <v>32815</v>
      </c>
      <c r="G469" s="136">
        <v>2197962</v>
      </c>
      <c r="H469" s="136">
        <v>438365</v>
      </c>
      <c r="I469" s="136">
        <v>1759597</v>
      </c>
      <c r="J469" s="132">
        <v>-7206</v>
      </c>
      <c r="K469" s="132">
        <v>1289</v>
      </c>
      <c r="L469" s="132">
        <v>38942</v>
      </c>
      <c r="M469" s="132">
        <v>255288</v>
      </c>
      <c r="N469" s="132">
        <v>962186</v>
      </c>
      <c r="O469" s="132">
        <v>78488</v>
      </c>
      <c r="P469" s="9"/>
    </row>
    <row r="470" spans="2:16" s="5" customFormat="1" ht="15" customHeight="1" x14ac:dyDescent="0.25">
      <c r="B470" s="271" t="s">
        <v>663</v>
      </c>
      <c r="C470" s="271" t="str">
        <f t="shared" si="27"/>
        <v>2015R</v>
      </c>
      <c r="D470" s="131">
        <v>2015</v>
      </c>
      <c r="E470" s="131"/>
      <c r="F470" s="136">
        <v>30471</v>
      </c>
      <c r="G470" s="136">
        <v>1920416</v>
      </c>
      <c r="H470" s="136">
        <v>338089</v>
      </c>
      <c r="I470" s="136">
        <v>1582327</v>
      </c>
      <c r="J470" s="136">
        <v>181</v>
      </c>
      <c r="K470" s="132">
        <v>1207</v>
      </c>
      <c r="L470" s="132">
        <v>35276</v>
      </c>
      <c r="M470" s="132">
        <v>242231</v>
      </c>
      <c r="N470" s="132">
        <v>827908</v>
      </c>
      <c r="O470" s="132">
        <v>81605</v>
      </c>
      <c r="P470" s="9"/>
    </row>
    <row r="471" spans="2:16" s="5" customFormat="1" ht="15" customHeight="1" x14ac:dyDescent="0.25">
      <c r="B471" s="271" t="s">
        <v>663</v>
      </c>
      <c r="C471" s="271" t="str">
        <f t="shared" si="27"/>
        <v>2014R</v>
      </c>
      <c r="D471" s="131">
        <v>2014</v>
      </c>
      <c r="E471" s="131"/>
      <c r="F471" s="136">
        <v>28844</v>
      </c>
      <c r="G471" s="136">
        <v>1713761</v>
      </c>
      <c r="H471" s="136">
        <v>284147</v>
      </c>
      <c r="I471" s="136">
        <v>1429614</v>
      </c>
      <c r="J471" s="136">
        <v>-400</v>
      </c>
      <c r="K471" s="132">
        <v>1831</v>
      </c>
      <c r="L471" s="132">
        <v>33023</v>
      </c>
      <c r="M471" s="132">
        <v>210011</v>
      </c>
      <c r="N471" s="132">
        <v>781074</v>
      </c>
      <c r="O471" s="132">
        <v>82098</v>
      </c>
      <c r="P471" s="9"/>
    </row>
    <row r="472" spans="2:16" s="5" customFormat="1" ht="15" customHeight="1" x14ac:dyDescent="0.25">
      <c r="B472" s="271" t="s">
        <v>663</v>
      </c>
      <c r="C472" s="271" t="str">
        <f t="shared" si="27"/>
        <v>2013R</v>
      </c>
      <c r="D472" s="131">
        <v>2013</v>
      </c>
      <c r="E472" s="131"/>
      <c r="F472" s="136">
        <v>27898</v>
      </c>
      <c r="G472" s="136">
        <v>1568939</v>
      </c>
      <c r="H472" s="136">
        <v>249931</v>
      </c>
      <c r="I472" s="136">
        <v>1319007</v>
      </c>
      <c r="J472" s="136">
        <v>-98</v>
      </c>
      <c r="K472" s="132">
        <v>1446</v>
      </c>
      <c r="L472" s="132">
        <v>29195</v>
      </c>
      <c r="M472" s="132">
        <v>188547</v>
      </c>
      <c r="N472" s="132">
        <v>710032</v>
      </c>
      <c r="O472" s="132">
        <v>94685</v>
      </c>
      <c r="P472" s="9"/>
    </row>
    <row r="473" spans="2:16" s="9" customFormat="1" ht="15" customHeight="1" collapsed="1" x14ac:dyDescent="0.25">
      <c r="B473" s="271" t="s">
        <v>663</v>
      </c>
      <c r="C473" s="271" t="str">
        <f t="shared" si="27"/>
        <v>2012R</v>
      </c>
      <c r="D473" s="131">
        <v>2012</v>
      </c>
      <c r="E473" s="131"/>
      <c r="F473" s="136">
        <v>28243</v>
      </c>
      <c r="G473" s="136">
        <v>1610435</v>
      </c>
      <c r="H473" s="136">
        <v>259815</v>
      </c>
      <c r="I473" s="136">
        <v>1350620</v>
      </c>
      <c r="J473" s="136">
        <v>1089</v>
      </c>
      <c r="K473" s="132">
        <v>1487</v>
      </c>
      <c r="L473" s="132">
        <v>25155</v>
      </c>
      <c r="M473" s="132">
        <v>174942</v>
      </c>
      <c r="N473" s="132">
        <v>742774</v>
      </c>
      <c r="O473" s="132">
        <v>99451</v>
      </c>
      <c r="P473" s="5"/>
    </row>
    <row r="474" spans="2:16" s="9" customFormat="1" ht="15" customHeight="1" x14ac:dyDescent="0.25">
      <c r="B474" s="271" t="s">
        <v>663</v>
      </c>
      <c r="C474" s="271" t="str">
        <f t="shared" si="27"/>
        <v>2011R</v>
      </c>
      <c r="D474" s="131">
        <v>2011</v>
      </c>
      <c r="E474" s="131"/>
      <c r="F474" s="136">
        <v>29626</v>
      </c>
      <c r="G474" s="136">
        <v>1708474</v>
      </c>
      <c r="H474" s="136">
        <v>291197</v>
      </c>
      <c r="I474" s="136">
        <v>1417277</v>
      </c>
      <c r="J474" s="136">
        <v>1754</v>
      </c>
      <c r="K474" s="132">
        <v>1737</v>
      </c>
      <c r="L474" s="132">
        <v>29145</v>
      </c>
      <c r="M474" s="132">
        <v>175333</v>
      </c>
      <c r="N474" s="132">
        <v>777367</v>
      </c>
      <c r="O474" s="132">
        <v>102424</v>
      </c>
      <c r="P474" s="5"/>
    </row>
    <row r="475" spans="2:16" s="9" customFormat="1" ht="15" customHeight="1" x14ac:dyDescent="0.25">
      <c r="B475" s="271" t="s">
        <v>663</v>
      </c>
      <c r="C475" s="271" t="str">
        <f t="shared" si="27"/>
        <v>2010R</v>
      </c>
      <c r="D475" s="131">
        <v>2010</v>
      </c>
      <c r="E475" s="131"/>
      <c r="F475" s="136">
        <v>29346</v>
      </c>
      <c r="G475" s="136">
        <v>1803403</v>
      </c>
      <c r="H475" s="136">
        <v>246147</v>
      </c>
      <c r="I475" s="136">
        <v>1557257</v>
      </c>
      <c r="J475" s="136">
        <v>-1151</v>
      </c>
      <c r="K475" s="132">
        <v>1689</v>
      </c>
      <c r="L475" s="132">
        <v>35606</v>
      </c>
      <c r="M475" s="132">
        <v>169551</v>
      </c>
      <c r="N475" s="132">
        <v>865254</v>
      </c>
      <c r="O475" s="132">
        <v>96654</v>
      </c>
      <c r="P475" s="5"/>
    </row>
    <row r="476" spans="2:16" s="9" customFormat="1" ht="15" customHeight="1" x14ac:dyDescent="0.25">
      <c r="B476" s="271" t="s">
        <v>663</v>
      </c>
      <c r="C476" s="271" t="str">
        <f t="shared" si="27"/>
        <v>2009R</v>
      </c>
      <c r="D476" s="131">
        <v>2009</v>
      </c>
      <c r="E476" s="131"/>
      <c r="F476" s="136">
        <v>31007</v>
      </c>
      <c r="G476" s="136">
        <v>1778787</v>
      </c>
      <c r="H476" s="136">
        <v>264046</v>
      </c>
      <c r="I476" s="136">
        <v>1514741</v>
      </c>
      <c r="J476" s="136">
        <v>-2730</v>
      </c>
      <c r="K476" s="132">
        <v>2678</v>
      </c>
      <c r="L476" s="132">
        <v>47840</v>
      </c>
      <c r="M476" s="132">
        <v>171051</v>
      </c>
      <c r="N476" s="132">
        <v>851249</v>
      </c>
      <c r="O476" s="132" t="s">
        <v>66</v>
      </c>
      <c r="P476" s="5"/>
    </row>
    <row r="477" spans="2:16" s="5" customFormat="1" ht="15" customHeight="1" x14ac:dyDescent="0.25">
      <c r="B477" s="271" t="s">
        <v>663</v>
      </c>
      <c r="C477" s="271" t="str">
        <f t="shared" ref="C477:C494" si="32">D477&amp;B477</f>
        <v>2008R</v>
      </c>
      <c r="D477" s="131">
        <v>2008</v>
      </c>
      <c r="E477" s="131"/>
      <c r="F477" s="136">
        <v>31446</v>
      </c>
      <c r="G477" s="136">
        <v>1845248</v>
      </c>
      <c r="H477" s="136">
        <v>282518</v>
      </c>
      <c r="I477" s="136">
        <v>1562730</v>
      </c>
      <c r="J477" s="136">
        <v>740</v>
      </c>
      <c r="K477" s="132">
        <v>4198</v>
      </c>
      <c r="L477" s="132">
        <v>45307</v>
      </c>
      <c r="M477" s="132">
        <v>177391</v>
      </c>
      <c r="N477" s="132">
        <v>870104</v>
      </c>
      <c r="O477" s="132" t="s">
        <v>66</v>
      </c>
    </row>
    <row r="478" spans="2:16" s="5" customFormat="1" ht="15" customHeight="1" x14ac:dyDescent="0.25">
      <c r="B478" s="271"/>
      <c r="C478" s="271"/>
      <c r="D478" s="215" t="s">
        <v>364</v>
      </c>
      <c r="E478" s="215"/>
      <c r="F478" s="216"/>
      <c r="G478" s="216"/>
      <c r="H478" s="216"/>
      <c r="I478" s="216"/>
      <c r="J478" s="216"/>
      <c r="K478" s="217"/>
      <c r="L478" s="217"/>
      <c r="M478" s="217"/>
      <c r="N478" s="217"/>
      <c r="O478" s="217"/>
      <c r="P478" s="9"/>
    </row>
    <row r="479" spans="2:16" s="5" customFormat="1" ht="15" customHeight="1" x14ac:dyDescent="0.25">
      <c r="B479" s="271" t="s">
        <v>664</v>
      </c>
      <c r="C479" s="271" t="str">
        <f t="shared" ref="C479" si="33">D479&amp;B479</f>
        <v>2023S</v>
      </c>
      <c r="D479" s="212">
        <v>2023</v>
      </c>
      <c r="E479" s="212"/>
      <c r="F479" s="224">
        <v>76073</v>
      </c>
      <c r="G479" s="224">
        <v>2409982</v>
      </c>
      <c r="H479" s="224">
        <v>455918</v>
      </c>
      <c r="I479" s="224">
        <v>1954065</v>
      </c>
      <c r="J479" s="224">
        <v>718</v>
      </c>
      <c r="K479" s="224">
        <v>812</v>
      </c>
      <c r="L479" s="213">
        <v>155550</v>
      </c>
      <c r="M479" s="213">
        <v>430415</v>
      </c>
      <c r="N479" s="213">
        <v>985309</v>
      </c>
      <c r="O479" s="213">
        <v>17722</v>
      </c>
      <c r="P479" s="9"/>
    </row>
    <row r="480" spans="2:16" s="5" customFormat="1" ht="15" customHeight="1" x14ac:dyDescent="0.25">
      <c r="B480" s="271" t="s">
        <v>664</v>
      </c>
      <c r="C480" s="271" t="str">
        <f t="shared" si="32"/>
        <v>2022S</v>
      </c>
      <c r="D480" s="212">
        <v>2022</v>
      </c>
      <c r="E480" s="212"/>
      <c r="F480" s="224">
        <v>70544</v>
      </c>
      <c r="G480" s="224">
        <v>2113999</v>
      </c>
      <c r="H480" s="224">
        <v>435325</v>
      </c>
      <c r="I480" s="224">
        <v>1678674</v>
      </c>
      <c r="J480" s="224">
        <v>759</v>
      </c>
      <c r="K480" s="224">
        <v>1361</v>
      </c>
      <c r="L480" s="213">
        <v>194598</v>
      </c>
      <c r="M480" s="213">
        <v>409030</v>
      </c>
      <c r="N480" s="213">
        <v>858345</v>
      </c>
      <c r="O480" s="213">
        <v>12661</v>
      </c>
      <c r="P480" s="9"/>
    </row>
    <row r="481" spans="2:16" s="5" customFormat="1" ht="15" customHeight="1" x14ac:dyDescent="0.25">
      <c r="B481" s="271" t="s">
        <v>664</v>
      </c>
      <c r="C481" s="271" t="str">
        <f t="shared" si="32"/>
        <v>2021S</v>
      </c>
      <c r="D481" s="131">
        <v>2021</v>
      </c>
      <c r="E481" s="131"/>
      <c r="F481" s="136">
        <v>65113</v>
      </c>
      <c r="G481" s="136">
        <v>1704018</v>
      </c>
      <c r="H481" s="136">
        <v>344978</v>
      </c>
      <c r="I481" s="136">
        <v>1359040</v>
      </c>
      <c r="J481" s="136">
        <v>568</v>
      </c>
      <c r="K481" s="136">
        <v>520</v>
      </c>
      <c r="L481" s="132">
        <v>204238</v>
      </c>
      <c r="M481" s="132">
        <v>349306</v>
      </c>
      <c r="N481" s="132">
        <v>708135</v>
      </c>
      <c r="O481" s="132">
        <v>11484</v>
      </c>
      <c r="P481" s="9"/>
    </row>
    <row r="482" spans="2:16" s="5" customFormat="1" ht="15" customHeight="1" x14ac:dyDescent="0.25">
      <c r="B482" s="271" t="s">
        <v>664</v>
      </c>
      <c r="C482" s="271" t="str">
        <f t="shared" si="32"/>
        <v>2020S</v>
      </c>
      <c r="D482" s="131">
        <v>2020</v>
      </c>
      <c r="E482" s="131"/>
      <c r="F482" s="136">
        <v>64478</v>
      </c>
      <c r="G482" s="136">
        <v>1506908</v>
      </c>
      <c r="H482" s="136">
        <v>289759</v>
      </c>
      <c r="I482" s="136">
        <v>1217150</v>
      </c>
      <c r="J482" s="136">
        <v>597</v>
      </c>
      <c r="K482" s="136">
        <v>897</v>
      </c>
      <c r="L482" s="132">
        <v>166832</v>
      </c>
      <c r="M482" s="132">
        <v>273782</v>
      </c>
      <c r="N482" s="132">
        <v>618456</v>
      </c>
      <c r="O482" s="132">
        <v>12626</v>
      </c>
      <c r="P482" s="9"/>
    </row>
    <row r="483" spans="2:16" s="5" customFormat="1" ht="15" customHeight="1" x14ac:dyDescent="0.25">
      <c r="B483" s="271" t="s">
        <v>664</v>
      </c>
      <c r="C483" s="271" t="str">
        <f t="shared" si="32"/>
        <v>2019S</v>
      </c>
      <c r="D483" s="131">
        <v>2019</v>
      </c>
      <c r="E483" s="131"/>
      <c r="F483" s="136">
        <v>64823</v>
      </c>
      <c r="G483" s="136">
        <v>1810859</v>
      </c>
      <c r="H483" s="136">
        <v>292293</v>
      </c>
      <c r="I483" s="136">
        <v>1518566</v>
      </c>
      <c r="J483" s="136">
        <v>-333</v>
      </c>
      <c r="K483" s="136">
        <v>720</v>
      </c>
      <c r="L483" s="132">
        <v>134021</v>
      </c>
      <c r="M483" s="132">
        <v>292856</v>
      </c>
      <c r="N483" s="132">
        <v>747241</v>
      </c>
      <c r="O483" s="132">
        <v>13495</v>
      </c>
      <c r="P483" s="9"/>
    </row>
    <row r="484" spans="2:16" s="5" customFormat="1" ht="15" customHeight="1" x14ac:dyDescent="0.25">
      <c r="B484" s="271" t="s">
        <v>664</v>
      </c>
      <c r="C484" s="271" t="str">
        <f t="shared" si="32"/>
        <v>2018S</v>
      </c>
      <c r="D484" s="131">
        <v>2018</v>
      </c>
      <c r="E484" s="131"/>
      <c r="F484" s="136">
        <v>61680</v>
      </c>
      <c r="G484" s="136">
        <v>1733482</v>
      </c>
      <c r="H484" s="136">
        <v>288887</v>
      </c>
      <c r="I484" s="136">
        <v>1444596</v>
      </c>
      <c r="J484" s="136">
        <v>-1848</v>
      </c>
      <c r="K484" s="136">
        <v>1246</v>
      </c>
      <c r="L484" s="132">
        <v>130735</v>
      </c>
      <c r="M484" s="132">
        <v>291217</v>
      </c>
      <c r="N484" s="132">
        <v>719802</v>
      </c>
      <c r="O484" s="132">
        <v>9458</v>
      </c>
      <c r="P484" s="9"/>
    </row>
    <row r="485" spans="2:16" s="5" customFormat="1" ht="15" customHeight="1" x14ac:dyDescent="0.25">
      <c r="B485" s="271" t="s">
        <v>664</v>
      </c>
      <c r="C485" s="271" t="str">
        <f t="shared" si="32"/>
        <v>2017S</v>
      </c>
      <c r="D485" s="131">
        <v>2017</v>
      </c>
      <c r="E485" s="131"/>
      <c r="F485" s="136">
        <v>59541</v>
      </c>
      <c r="G485" s="136">
        <v>1624656</v>
      </c>
      <c r="H485" s="136">
        <v>263067</v>
      </c>
      <c r="I485" s="136">
        <v>1361589</v>
      </c>
      <c r="J485" s="136">
        <v>-612</v>
      </c>
      <c r="K485" s="136">
        <v>722</v>
      </c>
      <c r="L485" s="132">
        <v>130825</v>
      </c>
      <c r="M485" s="132">
        <v>264225</v>
      </c>
      <c r="N485" s="132">
        <v>688012</v>
      </c>
      <c r="O485" s="132">
        <v>8962</v>
      </c>
      <c r="P485" s="9"/>
    </row>
    <row r="486" spans="2:16" s="5" customFormat="1" ht="15" customHeight="1" x14ac:dyDescent="0.25">
      <c r="B486" s="271" t="s">
        <v>664</v>
      </c>
      <c r="C486" s="271" t="str">
        <f t="shared" si="32"/>
        <v>2016S</v>
      </c>
      <c r="D486" s="131">
        <v>2016</v>
      </c>
      <c r="E486" s="131"/>
      <c r="F486" s="136">
        <v>56904</v>
      </c>
      <c r="G486" s="136">
        <v>1530721</v>
      </c>
      <c r="H486" s="136">
        <v>232829</v>
      </c>
      <c r="I486" s="136">
        <v>1297892</v>
      </c>
      <c r="J486" s="132">
        <v>-432</v>
      </c>
      <c r="K486" s="132">
        <v>787</v>
      </c>
      <c r="L486" s="132">
        <v>120172</v>
      </c>
      <c r="M486" s="132">
        <v>231384</v>
      </c>
      <c r="N486" s="132">
        <v>655355</v>
      </c>
      <c r="O486" s="132">
        <v>11254</v>
      </c>
      <c r="P486" s="9"/>
    </row>
    <row r="487" spans="2:16" s="5" customFormat="1" ht="15" customHeight="1" x14ac:dyDescent="0.25">
      <c r="B487" s="271" t="s">
        <v>664</v>
      </c>
      <c r="C487" s="271" t="str">
        <f t="shared" si="32"/>
        <v>2015S</v>
      </c>
      <c r="D487" s="131">
        <v>2015</v>
      </c>
      <c r="E487" s="131"/>
      <c r="F487" s="136">
        <v>55273</v>
      </c>
      <c r="G487" s="136">
        <v>1466332</v>
      </c>
      <c r="H487" s="136">
        <v>221306</v>
      </c>
      <c r="I487" s="136">
        <v>1245026</v>
      </c>
      <c r="J487" s="136">
        <v>-651</v>
      </c>
      <c r="K487" s="132">
        <v>1557</v>
      </c>
      <c r="L487" s="132">
        <v>161550</v>
      </c>
      <c r="M487" s="132">
        <v>221808</v>
      </c>
      <c r="N487" s="132">
        <v>673625</v>
      </c>
      <c r="O487" s="132">
        <v>11678</v>
      </c>
      <c r="P487" s="9"/>
    </row>
    <row r="488" spans="2:16" s="9" customFormat="1" ht="15" customHeight="1" collapsed="1" x14ac:dyDescent="0.25">
      <c r="B488" s="271" t="s">
        <v>664</v>
      </c>
      <c r="C488" s="271" t="str">
        <f t="shared" si="32"/>
        <v>2014S</v>
      </c>
      <c r="D488" s="131">
        <v>2014</v>
      </c>
      <c r="E488" s="131"/>
      <c r="F488" s="136">
        <v>53698</v>
      </c>
      <c r="G488" s="136">
        <v>1357557</v>
      </c>
      <c r="H488" s="136">
        <v>209435</v>
      </c>
      <c r="I488" s="136">
        <v>1148122</v>
      </c>
      <c r="J488" s="136">
        <v>284</v>
      </c>
      <c r="K488" s="132">
        <v>2146</v>
      </c>
      <c r="L488" s="132">
        <v>173066</v>
      </c>
      <c r="M488" s="132">
        <v>203464</v>
      </c>
      <c r="N488" s="132">
        <v>632984</v>
      </c>
      <c r="O488" s="132">
        <v>14016</v>
      </c>
    </row>
    <row r="489" spans="2:16" s="9" customFormat="1" ht="15" customHeight="1" x14ac:dyDescent="0.25">
      <c r="B489" s="271" t="s">
        <v>664</v>
      </c>
      <c r="C489" s="271" t="str">
        <f t="shared" si="32"/>
        <v>2013S</v>
      </c>
      <c r="D489" s="131">
        <v>2013</v>
      </c>
      <c r="E489" s="131"/>
      <c r="F489" s="136">
        <v>53138</v>
      </c>
      <c r="G489" s="136">
        <v>1299036</v>
      </c>
      <c r="H489" s="136">
        <v>196870</v>
      </c>
      <c r="I489" s="136">
        <v>1102166</v>
      </c>
      <c r="J489" s="136">
        <v>357</v>
      </c>
      <c r="K489" s="132">
        <v>1402</v>
      </c>
      <c r="L489" s="132">
        <v>178439</v>
      </c>
      <c r="M489" s="132">
        <v>193084</v>
      </c>
      <c r="N489" s="132">
        <v>626398</v>
      </c>
      <c r="O489" s="132">
        <v>13460</v>
      </c>
    </row>
    <row r="490" spans="2:16" s="9" customFormat="1" ht="15" customHeight="1" x14ac:dyDescent="0.25">
      <c r="B490" s="271" t="s">
        <v>664</v>
      </c>
      <c r="C490" s="271" t="str">
        <f t="shared" si="32"/>
        <v>2012S</v>
      </c>
      <c r="D490" s="131">
        <v>2012</v>
      </c>
      <c r="E490" s="131"/>
      <c r="F490" s="136">
        <v>53674</v>
      </c>
      <c r="G490" s="136">
        <v>1307073</v>
      </c>
      <c r="H490" s="136">
        <v>182344</v>
      </c>
      <c r="I490" s="136">
        <v>1124729</v>
      </c>
      <c r="J490" s="136">
        <v>-276</v>
      </c>
      <c r="K490" s="132">
        <v>1570</v>
      </c>
      <c r="L490" s="132">
        <v>157590</v>
      </c>
      <c r="M490" s="132">
        <v>177660</v>
      </c>
      <c r="N490" s="132">
        <v>621569</v>
      </c>
      <c r="O490" s="132">
        <v>14630</v>
      </c>
      <c r="P490" s="5"/>
    </row>
    <row r="491" spans="2:16" s="9" customFormat="1" ht="15" customHeight="1" x14ac:dyDescent="0.25">
      <c r="B491" s="271" t="s">
        <v>664</v>
      </c>
      <c r="C491" s="271" t="str">
        <f t="shared" si="32"/>
        <v>2011S</v>
      </c>
      <c r="D491" s="131">
        <v>2011</v>
      </c>
      <c r="E491" s="131"/>
      <c r="F491" s="136">
        <v>56583</v>
      </c>
      <c r="G491" s="136">
        <v>1432623</v>
      </c>
      <c r="H491" s="136">
        <v>210408</v>
      </c>
      <c r="I491" s="136">
        <v>1222215</v>
      </c>
      <c r="J491" s="136">
        <v>-3455</v>
      </c>
      <c r="K491" s="132">
        <v>1429</v>
      </c>
      <c r="L491" s="132">
        <v>197590</v>
      </c>
      <c r="M491" s="132">
        <v>199373</v>
      </c>
      <c r="N491" s="132">
        <v>682899</v>
      </c>
      <c r="O491" s="132">
        <v>18160</v>
      </c>
      <c r="P491" s="5"/>
    </row>
    <row r="492" spans="2:16" s="5" customFormat="1" ht="15" customHeight="1" x14ac:dyDescent="0.25">
      <c r="B492" s="271" t="s">
        <v>664</v>
      </c>
      <c r="C492" s="271" t="str">
        <f t="shared" si="32"/>
        <v>2010S</v>
      </c>
      <c r="D492" s="131">
        <v>2010</v>
      </c>
      <c r="E492" s="131"/>
      <c r="F492" s="136">
        <v>59313</v>
      </c>
      <c r="G492" s="136">
        <v>1545877</v>
      </c>
      <c r="H492" s="136">
        <v>222305</v>
      </c>
      <c r="I492" s="136">
        <v>1323572</v>
      </c>
      <c r="J492" s="136">
        <v>-5074</v>
      </c>
      <c r="K492" s="132">
        <v>2569</v>
      </c>
      <c r="L492" s="132">
        <v>225612</v>
      </c>
      <c r="M492" s="132">
        <v>209148</v>
      </c>
      <c r="N492" s="132">
        <v>729360</v>
      </c>
      <c r="O492" s="132">
        <v>18206</v>
      </c>
    </row>
    <row r="493" spans="2:16" s="5" customFormat="1" ht="15" customHeight="1" x14ac:dyDescent="0.25">
      <c r="B493" s="271" t="s">
        <v>664</v>
      </c>
      <c r="C493" s="271" t="str">
        <f t="shared" si="32"/>
        <v>2009S</v>
      </c>
      <c r="D493" s="131">
        <v>2009</v>
      </c>
      <c r="E493" s="131"/>
      <c r="F493" s="136">
        <v>63489</v>
      </c>
      <c r="G493" s="136">
        <v>1574870</v>
      </c>
      <c r="H493" s="136">
        <v>235856</v>
      </c>
      <c r="I493" s="136">
        <v>1339014</v>
      </c>
      <c r="J493" s="136">
        <v>9248</v>
      </c>
      <c r="K493" s="132">
        <v>949</v>
      </c>
      <c r="L493" s="132">
        <v>200278</v>
      </c>
      <c r="M493" s="132">
        <v>221419</v>
      </c>
      <c r="N493" s="132">
        <v>721121</v>
      </c>
      <c r="O493" s="132" t="s">
        <v>66</v>
      </c>
    </row>
    <row r="494" spans="2:16" s="5" customFormat="1" ht="15" customHeight="1" x14ac:dyDescent="0.25">
      <c r="B494" s="271" t="s">
        <v>664</v>
      </c>
      <c r="C494" s="271" t="str">
        <f t="shared" si="32"/>
        <v>2008S</v>
      </c>
      <c r="D494" s="131">
        <v>2008</v>
      </c>
      <c r="E494" s="131"/>
      <c r="F494" s="136">
        <v>67788</v>
      </c>
      <c r="G494" s="136">
        <v>1580038</v>
      </c>
      <c r="H494" s="136">
        <v>210545</v>
      </c>
      <c r="I494" s="136">
        <v>1369493</v>
      </c>
      <c r="J494" s="136">
        <v>18323</v>
      </c>
      <c r="K494" s="132">
        <v>1949</v>
      </c>
      <c r="L494" s="132">
        <v>141374</v>
      </c>
      <c r="M494" s="132">
        <v>212272</v>
      </c>
      <c r="N494" s="132">
        <v>693741</v>
      </c>
      <c r="O494" s="132" t="s">
        <v>66</v>
      </c>
    </row>
    <row r="495" spans="2:16" s="5" customFormat="1" ht="15" customHeight="1" x14ac:dyDescent="0.25">
      <c r="B495" s="271"/>
      <c r="C495" s="271"/>
      <c r="D495" s="243" t="s">
        <v>15</v>
      </c>
      <c r="E495" s="126"/>
      <c r="F495" s="127"/>
      <c r="G495" s="127"/>
      <c r="H495" s="127"/>
      <c r="I495" s="127"/>
      <c r="J495" s="127"/>
      <c r="K495" s="128"/>
      <c r="L495" s="128"/>
      <c r="M495" s="128"/>
      <c r="N495" s="128"/>
      <c r="O495" s="128"/>
      <c r="P495"/>
    </row>
    <row r="496" spans="2:16" s="5" customFormat="1" ht="15" customHeight="1" x14ac:dyDescent="0.25">
      <c r="B496" s="271"/>
      <c r="C496" s="271"/>
      <c r="D496" s="215" t="s">
        <v>45</v>
      </c>
      <c r="E496" s="215"/>
      <c r="F496" s="216"/>
      <c r="G496" s="216"/>
      <c r="H496" s="216"/>
      <c r="I496" s="216"/>
      <c r="J496" s="216"/>
      <c r="K496" s="217"/>
      <c r="L496" s="217"/>
      <c r="M496" s="217"/>
      <c r="N496" s="217"/>
      <c r="O496" s="217"/>
      <c r="P496" s="9"/>
    </row>
    <row r="497" spans="2:16" s="5" customFormat="1" ht="15" customHeight="1" x14ac:dyDescent="0.25">
      <c r="B497" s="271">
        <v>11</v>
      </c>
      <c r="C497" s="271" t="str">
        <f t="shared" ref="C497:C511" si="34">D497&amp;B497</f>
        <v>202311</v>
      </c>
      <c r="D497" s="212">
        <v>2023</v>
      </c>
      <c r="E497" s="212"/>
      <c r="F497" s="224">
        <v>502112</v>
      </c>
      <c r="G497" s="224">
        <v>155457966</v>
      </c>
      <c r="H497" s="224">
        <v>106500694</v>
      </c>
      <c r="I497" s="224">
        <v>48957272</v>
      </c>
      <c r="J497" s="224">
        <v>758574</v>
      </c>
      <c r="K497" s="224">
        <v>190737</v>
      </c>
      <c r="L497" s="213">
        <v>946477</v>
      </c>
      <c r="M497" s="213">
        <v>79502456</v>
      </c>
      <c r="N497" s="213">
        <v>35680732</v>
      </c>
      <c r="O497" s="213">
        <v>2694848</v>
      </c>
      <c r="P497" s="9"/>
    </row>
    <row r="498" spans="2:16" s="5" customFormat="1" ht="15" customHeight="1" x14ac:dyDescent="0.25">
      <c r="B498" s="271">
        <v>11</v>
      </c>
      <c r="C498" s="271" t="str">
        <f t="shared" si="34"/>
        <v>202211</v>
      </c>
      <c r="D498" s="212">
        <v>2022</v>
      </c>
      <c r="E498" s="212"/>
      <c r="F498" s="224">
        <v>483345</v>
      </c>
      <c r="G498" s="224">
        <v>147730701</v>
      </c>
      <c r="H498" s="224">
        <v>103574373</v>
      </c>
      <c r="I498" s="224">
        <v>44156328</v>
      </c>
      <c r="J498" s="224">
        <v>937560</v>
      </c>
      <c r="K498" s="224">
        <v>167324</v>
      </c>
      <c r="L498" s="213">
        <v>1033321</v>
      </c>
      <c r="M498" s="213">
        <v>77769039</v>
      </c>
      <c r="N498" s="213">
        <v>34205454</v>
      </c>
      <c r="O498" s="213">
        <v>1777488</v>
      </c>
      <c r="P498" s="9"/>
    </row>
    <row r="499" spans="2:16" s="5" customFormat="1" ht="15" customHeight="1" x14ac:dyDescent="0.25">
      <c r="B499" s="271">
        <v>11</v>
      </c>
      <c r="C499" s="271" t="str">
        <f t="shared" si="34"/>
        <v>202111</v>
      </c>
      <c r="D499" s="131">
        <v>2021</v>
      </c>
      <c r="E499" s="131"/>
      <c r="F499" s="136">
        <v>456034</v>
      </c>
      <c r="G499" s="136">
        <v>125726297</v>
      </c>
      <c r="H499" s="136">
        <v>89122535</v>
      </c>
      <c r="I499" s="136">
        <v>36603762</v>
      </c>
      <c r="J499" s="136">
        <v>620971</v>
      </c>
      <c r="K499" s="136">
        <v>147809</v>
      </c>
      <c r="L499" s="132">
        <v>1331840</v>
      </c>
      <c r="M499" s="132">
        <v>65859399</v>
      </c>
      <c r="N499" s="132">
        <v>28570171</v>
      </c>
      <c r="O499" s="132">
        <v>1551626</v>
      </c>
      <c r="P499" s="9"/>
    </row>
    <row r="500" spans="2:16" ht="15" customHeight="1" x14ac:dyDescent="0.25">
      <c r="B500" s="271"/>
      <c r="C500" s="271"/>
      <c r="D500" s="215" t="s">
        <v>41</v>
      </c>
      <c r="E500" s="215"/>
      <c r="F500" s="216"/>
      <c r="G500" s="216"/>
      <c r="H500" s="216"/>
      <c r="I500" s="216"/>
      <c r="J500" s="216"/>
      <c r="K500" s="217"/>
      <c r="L500" s="217"/>
      <c r="M500" s="217"/>
      <c r="N500" s="217"/>
      <c r="O500" s="217"/>
      <c r="P500" s="9"/>
    </row>
    <row r="501" spans="2:16" ht="15" customHeight="1" x14ac:dyDescent="0.25">
      <c r="B501" s="271">
        <v>19</v>
      </c>
      <c r="C501" s="271" t="str">
        <f t="shared" ref="C501" si="35">D501&amp;B501</f>
        <v>202319</v>
      </c>
      <c r="D501" s="212">
        <v>2023</v>
      </c>
      <c r="E501" s="212"/>
      <c r="F501" s="224">
        <v>220083</v>
      </c>
      <c r="G501" s="224">
        <v>67913225</v>
      </c>
      <c r="H501" s="224">
        <v>51149752</v>
      </c>
      <c r="I501" s="224">
        <v>16763473</v>
      </c>
      <c r="J501" s="224">
        <v>80836</v>
      </c>
      <c r="K501" s="224">
        <v>101502</v>
      </c>
      <c r="L501" s="213">
        <v>437813</v>
      </c>
      <c r="M501" s="213">
        <v>38358804</v>
      </c>
      <c r="N501" s="213">
        <v>12775040</v>
      </c>
      <c r="O501" s="213">
        <v>798362</v>
      </c>
      <c r="P501" s="9"/>
    </row>
    <row r="502" spans="2:16" ht="15" customHeight="1" x14ac:dyDescent="0.25">
      <c r="B502" s="271">
        <v>19</v>
      </c>
      <c r="C502" s="271" t="str">
        <f t="shared" si="34"/>
        <v>202219</v>
      </c>
      <c r="D502" s="212">
        <v>2022</v>
      </c>
      <c r="E502" s="212"/>
      <c r="F502" s="224">
        <v>212648</v>
      </c>
      <c r="G502" s="224">
        <v>65861269</v>
      </c>
      <c r="H502" s="224">
        <v>50538254</v>
      </c>
      <c r="I502" s="224">
        <v>15323015</v>
      </c>
      <c r="J502" s="224">
        <v>517740</v>
      </c>
      <c r="K502" s="224">
        <v>89906</v>
      </c>
      <c r="L502" s="213">
        <v>468441</v>
      </c>
      <c r="M502" s="213">
        <v>38319020</v>
      </c>
      <c r="N502" s="213">
        <v>12415397</v>
      </c>
      <c r="O502" s="213">
        <v>487718</v>
      </c>
      <c r="P502" s="9"/>
    </row>
    <row r="503" spans="2:16" ht="15" customHeight="1" x14ac:dyDescent="0.25">
      <c r="B503" s="271">
        <v>19</v>
      </c>
      <c r="C503" s="271" t="str">
        <f t="shared" si="34"/>
        <v>202119</v>
      </c>
      <c r="D503" s="131">
        <v>2021</v>
      </c>
      <c r="E503" s="131"/>
      <c r="F503" s="136">
        <v>202841</v>
      </c>
      <c r="G503" s="136">
        <v>55350199</v>
      </c>
      <c r="H503" s="136">
        <v>42459047</v>
      </c>
      <c r="I503" s="136">
        <v>12891151</v>
      </c>
      <c r="J503" s="136">
        <v>253232</v>
      </c>
      <c r="K503" s="136">
        <v>83742</v>
      </c>
      <c r="L503" s="132">
        <v>542155</v>
      </c>
      <c r="M503" s="132">
        <v>31413250</v>
      </c>
      <c r="N503" s="132">
        <v>10488909</v>
      </c>
      <c r="O503" s="132">
        <v>433518</v>
      </c>
      <c r="P503" s="9"/>
    </row>
    <row r="504" spans="2:16" ht="15" customHeight="1" x14ac:dyDescent="0.25">
      <c r="B504" s="271"/>
      <c r="C504" s="271"/>
      <c r="D504" s="215" t="s">
        <v>546</v>
      </c>
      <c r="E504" s="215"/>
      <c r="F504" s="216"/>
      <c r="G504" s="216"/>
      <c r="H504" s="216"/>
      <c r="I504" s="216"/>
      <c r="J504" s="216"/>
      <c r="K504" s="217"/>
      <c r="L504" s="217"/>
      <c r="M504" s="217"/>
      <c r="N504" s="217"/>
      <c r="O504" s="217"/>
      <c r="P504" s="9"/>
    </row>
    <row r="505" spans="2:16" ht="15" customHeight="1" x14ac:dyDescent="0.25">
      <c r="B505" s="271" t="s">
        <v>665</v>
      </c>
      <c r="C505" s="271" t="str">
        <f t="shared" ref="C505:C507" si="36">D505&amp;B505</f>
        <v>20231D</v>
      </c>
      <c r="D505" s="212">
        <v>2023</v>
      </c>
      <c r="E505" s="212"/>
      <c r="F505" s="224">
        <v>105574</v>
      </c>
      <c r="G505" s="224">
        <v>33962169</v>
      </c>
      <c r="H505" s="224">
        <v>25926132</v>
      </c>
      <c r="I505" s="224">
        <v>8036037</v>
      </c>
      <c r="J505" s="224">
        <v>183673</v>
      </c>
      <c r="K505" s="224">
        <v>29276</v>
      </c>
      <c r="L505" s="213">
        <v>194668</v>
      </c>
      <c r="M505" s="213">
        <v>20258510</v>
      </c>
      <c r="N505" s="213">
        <v>6162868</v>
      </c>
      <c r="O505" s="213">
        <v>307579</v>
      </c>
      <c r="P505" s="9"/>
    </row>
    <row r="506" spans="2:16" ht="15" customHeight="1" x14ac:dyDescent="0.25">
      <c r="B506" s="271" t="s">
        <v>665</v>
      </c>
      <c r="C506" s="271" t="str">
        <f t="shared" si="36"/>
        <v>20221D</v>
      </c>
      <c r="D506" s="212">
        <v>2022</v>
      </c>
      <c r="E506" s="212"/>
      <c r="F506" s="224">
        <v>101298</v>
      </c>
      <c r="G506" s="224">
        <v>31957138</v>
      </c>
      <c r="H506" s="224">
        <v>24736975</v>
      </c>
      <c r="I506" s="224">
        <v>7220163</v>
      </c>
      <c r="J506" s="224">
        <v>189745</v>
      </c>
      <c r="K506" s="224">
        <v>28451</v>
      </c>
      <c r="L506" s="213">
        <v>223852</v>
      </c>
      <c r="M506" s="213">
        <v>19642637</v>
      </c>
      <c r="N506" s="213">
        <v>5935869</v>
      </c>
      <c r="O506" s="213">
        <v>178277</v>
      </c>
      <c r="P506" s="9"/>
    </row>
    <row r="507" spans="2:16" ht="15" customHeight="1" x14ac:dyDescent="0.25">
      <c r="B507" s="271" t="s">
        <v>665</v>
      </c>
      <c r="C507" s="271" t="str">
        <f t="shared" si="36"/>
        <v>20211D</v>
      </c>
      <c r="D507" s="131">
        <v>2021</v>
      </c>
      <c r="E507" s="131"/>
      <c r="F507" s="136">
        <v>95623</v>
      </c>
      <c r="G507" s="136">
        <v>26967257</v>
      </c>
      <c r="H507" s="136">
        <v>20791714</v>
      </c>
      <c r="I507" s="136">
        <v>6175542</v>
      </c>
      <c r="J507" s="136">
        <v>209279</v>
      </c>
      <c r="K507" s="136">
        <v>33679</v>
      </c>
      <c r="L507" s="132">
        <v>265453</v>
      </c>
      <c r="M507" s="132">
        <v>16315081</v>
      </c>
      <c r="N507" s="132">
        <v>5091258</v>
      </c>
      <c r="O507" s="132">
        <v>170887</v>
      </c>
      <c r="P507" s="9"/>
    </row>
    <row r="508" spans="2:16" x14ac:dyDescent="0.25">
      <c r="B508" s="271"/>
      <c r="C508" s="271"/>
      <c r="D508" s="215" t="s">
        <v>547</v>
      </c>
      <c r="E508" s="215"/>
      <c r="F508" s="216"/>
      <c r="G508" s="216"/>
      <c r="H508" s="216"/>
      <c r="I508" s="216"/>
      <c r="J508" s="216"/>
      <c r="K508" s="217"/>
      <c r="L508" s="217"/>
      <c r="M508" s="217"/>
      <c r="N508" s="217"/>
      <c r="O508" s="217"/>
      <c r="P508" s="9"/>
    </row>
    <row r="509" spans="2:16" x14ac:dyDescent="0.25">
      <c r="B509" s="271" t="s">
        <v>666</v>
      </c>
      <c r="C509" s="271" t="str">
        <f t="shared" ref="C509" si="37">D509&amp;B509</f>
        <v>20231A</v>
      </c>
      <c r="D509" s="212">
        <v>2023</v>
      </c>
      <c r="E509" s="212"/>
      <c r="F509" s="224">
        <v>357760</v>
      </c>
      <c r="G509" s="224">
        <v>216302740</v>
      </c>
      <c r="H509" s="224">
        <v>123902083</v>
      </c>
      <c r="I509" s="224">
        <v>92400657</v>
      </c>
      <c r="J509" s="224">
        <v>453844</v>
      </c>
      <c r="K509" s="224">
        <v>370481</v>
      </c>
      <c r="L509" s="213">
        <v>614170</v>
      </c>
      <c r="M509" s="213">
        <v>102689308</v>
      </c>
      <c r="N509" s="213">
        <v>58179856</v>
      </c>
      <c r="O509" s="213">
        <v>5983132</v>
      </c>
      <c r="P509" s="9"/>
    </row>
    <row r="510" spans="2:16" x14ac:dyDescent="0.25">
      <c r="B510" s="271" t="s">
        <v>666</v>
      </c>
      <c r="C510" s="271" t="str">
        <f t="shared" si="34"/>
        <v>20221A</v>
      </c>
      <c r="D510" s="212">
        <v>2022</v>
      </c>
      <c r="E510" s="212"/>
      <c r="F510" s="224">
        <v>334304</v>
      </c>
      <c r="G510" s="224">
        <v>213105068</v>
      </c>
      <c r="H510" s="224">
        <v>131046541</v>
      </c>
      <c r="I510" s="224">
        <v>82058527</v>
      </c>
      <c r="J510" s="224">
        <v>834714</v>
      </c>
      <c r="K510" s="224">
        <v>315464</v>
      </c>
      <c r="L510" s="213">
        <v>653755</v>
      </c>
      <c r="M510" s="213">
        <v>113972169</v>
      </c>
      <c r="N510" s="213">
        <v>52981256</v>
      </c>
      <c r="O510" s="213">
        <v>4399677</v>
      </c>
      <c r="P510" s="9"/>
    </row>
    <row r="511" spans="2:16" x14ac:dyDescent="0.25">
      <c r="B511" s="271" t="s">
        <v>666</v>
      </c>
      <c r="C511" s="271" t="str">
        <f t="shared" si="34"/>
        <v>20211A</v>
      </c>
      <c r="D511" s="131">
        <v>2021</v>
      </c>
      <c r="E511" s="131"/>
      <c r="F511" s="136">
        <v>306535</v>
      </c>
      <c r="G511" s="136">
        <v>163284836</v>
      </c>
      <c r="H511" s="136">
        <v>99059052</v>
      </c>
      <c r="I511" s="136">
        <v>64225784</v>
      </c>
      <c r="J511" s="136">
        <v>766214</v>
      </c>
      <c r="K511" s="136">
        <v>261741</v>
      </c>
      <c r="L511" s="132">
        <v>1197090</v>
      </c>
      <c r="M511" s="132">
        <v>83368930</v>
      </c>
      <c r="N511" s="132">
        <v>42362867</v>
      </c>
      <c r="O511" s="132">
        <v>4650731</v>
      </c>
      <c r="P511" s="9"/>
    </row>
    <row r="512" spans="2:16" ht="15" customHeight="1" x14ac:dyDescent="0.25">
      <c r="B512" s="271"/>
      <c r="C512" s="271"/>
      <c r="D512" s="215" t="s">
        <v>548</v>
      </c>
      <c r="E512" s="215"/>
      <c r="F512" s="216"/>
      <c r="G512" s="216"/>
      <c r="H512" s="216"/>
      <c r="I512" s="216"/>
      <c r="J512" s="216"/>
      <c r="K512" s="217"/>
      <c r="L512" s="217"/>
      <c r="M512" s="217"/>
      <c r="N512" s="217"/>
      <c r="O512" s="217"/>
      <c r="P512" s="9"/>
    </row>
    <row r="513" spans="2:16" ht="15" customHeight="1" x14ac:dyDescent="0.25">
      <c r="B513" s="271" t="s">
        <v>667</v>
      </c>
      <c r="C513" s="271" t="str">
        <f t="shared" ref="C513:C515" si="38">D513&amp;B513</f>
        <v>20231B</v>
      </c>
      <c r="D513" s="212">
        <v>2023</v>
      </c>
      <c r="E513" s="212"/>
      <c r="F513" s="224">
        <v>99962</v>
      </c>
      <c r="G513" s="224">
        <v>29865116</v>
      </c>
      <c r="H513" s="224">
        <v>22752870</v>
      </c>
      <c r="I513" s="224">
        <v>7112245</v>
      </c>
      <c r="J513" s="224">
        <v>-36734</v>
      </c>
      <c r="K513" s="224">
        <v>27293</v>
      </c>
      <c r="L513" s="213">
        <v>226851</v>
      </c>
      <c r="M513" s="213">
        <v>18747787</v>
      </c>
      <c r="N513" s="213">
        <v>5136646</v>
      </c>
      <c r="O513" s="213">
        <v>251915</v>
      </c>
      <c r="P513" s="9"/>
    </row>
    <row r="514" spans="2:16" ht="15" customHeight="1" x14ac:dyDescent="0.25">
      <c r="B514" s="271" t="s">
        <v>667</v>
      </c>
      <c r="C514" s="271" t="str">
        <f t="shared" si="38"/>
        <v>20221B</v>
      </c>
      <c r="D514" s="212">
        <v>2022</v>
      </c>
      <c r="E514" s="212"/>
      <c r="F514" s="224">
        <v>92624</v>
      </c>
      <c r="G514" s="224">
        <v>30474400</v>
      </c>
      <c r="H514" s="224">
        <v>24218723</v>
      </c>
      <c r="I514" s="224">
        <v>6255677</v>
      </c>
      <c r="J514" s="224">
        <v>113403</v>
      </c>
      <c r="K514" s="224">
        <v>23183</v>
      </c>
      <c r="L514" s="213">
        <v>194582</v>
      </c>
      <c r="M514" s="213">
        <v>19979969</v>
      </c>
      <c r="N514" s="213">
        <v>5030002</v>
      </c>
      <c r="O514" s="213">
        <v>168650</v>
      </c>
      <c r="P514" s="9"/>
    </row>
    <row r="515" spans="2:16" ht="15" customHeight="1" x14ac:dyDescent="0.25">
      <c r="B515" s="271" t="s">
        <v>667</v>
      </c>
      <c r="C515" s="271" t="str">
        <f t="shared" si="38"/>
        <v>20211B</v>
      </c>
      <c r="D515" s="131">
        <v>2021</v>
      </c>
      <c r="E515" s="131"/>
      <c r="F515" s="136">
        <v>84322</v>
      </c>
      <c r="G515" s="136">
        <v>24612816</v>
      </c>
      <c r="H515" s="136">
        <v>19437515</v>
      </c>
      <c r="I515" s="136">
        <v>5175302</v>
      </c>
      <c r="J515" s="136">
        <v>104950</v>
      </c>
      <c r="K515" s="136">
        <v>29209</v>
      </c>
      <c r="L515" s="132">
        <v>171872</v>
      </c>
      <c r="M515" s="132">
        <v>15870780</v>
      </c>
      <c r="N515" s="132">
        <v>4126678</v>
      </c>
      <c r="O515" s="132">
        <v>164042</v>
      </c>
      <c r="P515" s="9"/>
    </row>
    <row r="516" spans="2:16" x14ac:dyDescent="0.25">
      <c r="B516" s="271"/>
      <c r="C516" s="271"/>
      <c r="D516" s="215" t="s">
        <v>42</v>
      </c>
      <c r="E516" s="215"/>
      <c r="F516" s="216"/>
      <c r="G516" s="216"/>
      <c r="H516" s="216"/>
      <c r="I516" s="216"/>
      <c r="J516" s="216"/>
      <c r="K516" s="217"/>
      <c r="L516" s="217"/>
      <c r="M516" s="217"/>
      <c r="N516" s="217"/>
      <c r="O516" s="217"/>
      <c r="P516" s="9"/>
    </row>
    <row r="517" spans="2:16" x14ac:dyDescent="0.25">
      <c r="B517" s="271" t="s">
        <v>668</v>
      </c>
      <c r="C517" s="271" t="str">
        <f t="shared" ref="C517" si="39">D517&amp;B517</f>
        <v>20231C</v>
      </c>
      <c r="D517" s="212">
        <v>2023</v>
      </c>
      <c r="E517" s="212"/>
      <c r="F517" s="224">
        <v>65855</v>
      </c>
      <c r="G517" s="224">
        <v>15282704</v>
      </c>
      <c r="H517" s="224">
        <v>11589447</v>
      </c>
      <c r="I517" s="224">
        <v>3693256</v>
      </c>
      <c r="J517" s="224">
        <v>243896</v>
      </c>
      <c r="K517" s="224">
        <v>64174</v>
      </c>
      <c r="L517" s="213">
        <v>373037</v>
      </c>
      <c r="M517" s="213">
        <v>8176738</v>
      </c>
      <c r="N517" s="213">
        <v>3520682</v>
      </c>
      <c r="O517" s="213">
        <v>245742</v>
      </c>
      <c r="P517" s="9"/>
    </row>
    <row r="518" spans="2:16" x14ac:dyDescent="0.25">
      <c r="B518" s="271" t="s">
        <v>668</v>
      </c>
      <c r="C518" s="271" t="str">
        <f t="shared" ref="C518:C531" si="40">D518&amp;B518</f>
        <v>20221C</v>
      </c>
      <c r="D518" s="212">
        <v>2022</v>
      </c>
      <c r="E518" s="212"/>
      <c r="F518" s="224">
        <v>63857</v>
      </c>
      <c r="G518" s="224">
        <v>15361822</v>
      </c>
      <c r="H518" s="224">
        <v>12133502</v>
      </c>
      <c r="I518" s="224">
        <v>3228320</v>
      </c>
      <c r="J518" s="224">
        <v>-8711</v>
      </c>
      <c r="K518" s="224">
        <v>48661</v>
      </c>
      <c r="L518" s="213">
        <v>485554</v>
      </c>
      <c r="M518" s="213">
        <v>8316424</v>
      </c>
      <c r="N518" s="213">
        <v>3485171</v>
      </c>
      <c r="O518" s="213">
        <v>140873</v>
      </c>
      <c r="P518" s="9"/>
    </row>
    <row r="519" spans="2:16" x14ac:dyDescent="0.25">
      <c r="B519" s="271" t="s">
        <v>668</v>
      </c>
      <c r="C519" s="271" t="str">
        <f t="shared" si="40"/>
        <v>20211C</v>
      </c>
      <c r="D519" s="131">
        <v>2021</v>
      </c>
      <c r="E519" s="131"/>
      <c r="F519" s="136">
        <v>61377</v>
      </c>
      <c r="G519" s="136">
        <v>12987554</v>
      </c>
      <c r="H519" s="136">
        <v>10232239</v>
      </c>
      <c r="I519" s="136">
        <v>2755316</v>
      </c>
      <c r="J519" s="136">
        <v>200337</v>
      </c>
      <c r="K519" s="136">
        <v>41347</v>
      </c>
      <c r="L519" s="132">
        <v>471102</v>
      </c>
      <c r="M519" s="132">
        <v>7109935</v>
      </c>
      <c r="N519" s="132">
        <v>2871627</v>
      </c>
      <c r="O519" s="132">
        <v>132003</v>
      </c>
      <c r="P519" s="9"/>
    </row>
    <row r="520" spans="2:16" x14ac:dyDescent="0.25">
      <c r="B520" s="271"/>
      <c r="C520" s="271"/>
      <c r="D520" s="215" t="s">
        <v>43</v>
      </c>
      <c r="E520" s="215"/>
      <c r="F520" s="216"/>
      <c r="G520" s="216"/>
      <c r="H520" s="216"/>
      <c r="I520" s="216"/>
      <c r="J520" s="216"/>
      <c r="K520" s="217"/>
      <c r="L520" s="217"/>
      <c r="M520" s="217"/>
      <c r="N520" s="217"/>
      <c r="O520" s="217"/>
      <c r="P520" s="9"/>
    </row>
    <row r="521" spans="2:16" x14ac:dyDescent="0.25">
      <c r="B521" s="271">
        <v>15</v>
      </c>
      <c r="C521" s="271" t="str">
        <f t="shared" ref="C521" si="41">D521&amp;B521</f>
        <v>202315</v>
      </c>
      <c r="D521" s="212">
        <v>2023</v>
      </c>
      <c r="E521" s="212"/>
      <c r="F521" s="224">
        <v>93838</v>
      </c>
      <c r="G521" s="224">
        <v>14112391</v>
      </c>
      <c r="H521" s="224">
        <v>6194852</v>
      </c>
      <c r="I521" s="224">
        <v>7917539</v>
      </c>
      <c r="J521" s="224">
        <v>161385</v>
      </c>
      <c r="K521" s="224">
        <v>15107</v>
      </c>
      <c r="L521" s="213">
        <v>63447</v>
      </c>
      <c r="M521" s="213">
        <v>5399820</v>
      </c>
      <c r="N521" s="213">
        <v>3943686</v>
      </c>
      <c r="O521" s="213">
        <v>199872</v>
      </c>
      <c r="P521" s="9"/>
    </row>
    <row r="522" spans="2:16" x14ac:dyDescent="0.25">
      <c r="B522" s="271">
        <v>15</v>
      </c>
      <c r="C522" s="271" t="str">
        <f t="shared" si="40"/>
        <v>202215</v>
      </c>
      <c r="D522" s="212">
        <v>2022</v>
      </c>
      <c r="E522" s="212"/>
      <c r="F522" s="224">
        <v>86803</v>
      </c>
      <c r="G522" s="224">
        <v>13017717</v>
      </c>
      <c r="H522" s="224">
        <v>6052963</v>
      </c>
      <c r="I522" s="224">
        <v>6964754</v>
      </c>
      <c r="J522" s="224">
        <v>70713</v>
      </c>
      <c r="K522" s="224">
        <v>11741</v>
      </c>
      <c r="L522" s="213">
        <v>99861</v>
      </c>
      <c r="M522" s="213">
        <v>5096449</v>
      </c>
      <c r="N522" s="213">
        <v>3586857</v>
      </c>
      <c r="O522" s="213">
        <v>129381</v>
      </c>
      <c r="P522" s="9"/>
    </row>
    <row r="523" spans="2:16" x14ac:dyDescent="0.25">
      <c r="B523" s="271">
        <v>15</v>
      </c>
      <c r="C523" s="271" t="str">
        <f t="shared" si="40"/>
        <v>202115</v>
      </c>
      <c r="D523" s="131">
        <v>2021</v>
      </c>
      <c r="E523" s="131"/>
      <c r="F523" s="136">
        <v>76680</v>
      </c>
      <c r="G523" s="136">
        <v>9720434</v>
      </c>
      <c r="H523" s="136">
        <v>4924876</v>
      </c>
      <c r="I523" s="136">
        <v>4795558</v>
      </c>
      <c r="J523" s="136">
        <v>27001</v>
      </c>
      <c r="K523" s="136">
        <v>7303</v>
      </c>
      <c r="L523" s="132">
        <v>229471</v>
      </c>
      <c r="M523" s="132">
        <v>3966672</v>
      </c>
      <c r="N523" s="132">
        <v>2666057</v>
      </c>
      <c r="O523" s="132">
        <v>108401</v>
      </c>
      <c r="P523" s="9"/>
    </row>
    <row r="524" spans="2:16" x14ac:dyDescent="0.25">
      <c r="B524" s="271"/>
      <c r="C524" s="271"/>
      <c r="D524" s="215" t="s">
        <v>493</v>
      </c>
      <c r="E524" s="215"/>
      <c r="F524" s="216"/>
      <c r="G524" s="216"/>
      <c r="H524" s="216"/>
      <c r="I524" s="216"/>
      <c r="J524" s="216"/>
      <c r="K524" s="217"/>
      <c r="L524" s="217"/>
      <c r="M524" s="217"/>
      <c r="N524" s="217"/>
      <c r="O524" s="217"/>
      <c r="P524" s="9"/>
    </row>
    <row r="525" spans="2:16" x14ac:dyDescent="0.25">
      <c r="B525" s="271">
        <v>20</v>
      </c>
      <c r="C525" s="271" t="str">
        <f t="shared" ref="C525" si="42">D525&amp;B525</f>
        <v>202320</v>
      </c>
      <c r="D525" s="212">
        <v>2023</v>
      </c>
      <c r="E525" s="212"/>
      <c r="F525" s="224">
        <v>31396</v>
      </c>
      <c r="G525" s="224">
        <v>7611582</v>
      </c>
      <c r="H525" s="224">
        <v>5205688</v>
      </c>
      <c r="I525" s="224">
        <v>2405894</v>
      </c>
      <c r="J525" s="224">
        <v>15022</v>
      </c>
      <c r="K525" s="224">
        <v>12052</v>
      </c>
      <c r="L525" s="213">
        <v>218177</v>
      </c>
      <c r="M525" s="213">
        <v>4187194</v>
      </c>
      <c r="N525" s="213">
        <v>1601121</v>
      </c>
      <c r="O525" s="213">
        <v>140667</v>
      </c>
      <c r="P525" s="9"/>
    </row>
    <row r="526" spans="2:16" x14ac:dyDescent="0.25">
      <c r="B526" s="271">
        <v>20</v>
      </c>
      <c r="C526" s="271" t="str">
        <f t="shared" si="40"/>
        <v>202220</v>
      </c>
      <c r="D526" s="212">
        <v>2022</v>
      </c>
      <c r="E526" s="212"/>
      <c r="F526" s="224">
        <v>30393</v>
      </c>
      <c r="G526" s="224">
        <v>6933666</v>
      </c>
      <c r="H526" s="224">
        <v>4841262</v>
      </c>
      <c r="I526" s="224">
        <v>2092404</v>
      </c>
      <c r="J526" s="224">
        <v>25333</v>
      </c>
      <c r="K526" s="224">
        <v>8968</v>
      </c>
      <c r="L526" s="213">
        <v>210866</v>
      </c>
      <c r="M526" s="213">
        <v>3938384</v>
      </c>
      <c r="N526" s="213">
        <v>1411882</v>
      </c>
      <c r="O526" s="213">
        <v>89338</v>
      </c>
      <c r="P526" s="9"/>
    </row>
    <row r="527" spans="2:16" x14ac:dyDescent="0.25">
      <c r="B527" s="271">
        <v>20</v>
      </c>
      <c r="C527" s="271" t="str">
        <f t="shared" si="40"/>
        <v>202120</v>
      </c>
      <c r="D527" s="131">
        <v>2021</v>
      </c>
      <c r="E527" s="131"/>
      <c r="F527" s="136">
        <v>28990</v>
      </c>
      <c r="G527" s="136">
        <v>5713912</v>
      </c>
      <c r="H527" s="136">
        <v>4125870</v>
      </c>
      <c r="I527" s="136">
        <v>1588042</v>
      </c>
      <c r="J527" s="136">
        <v>10932</v>
      </c>
      <c r="K527" s="136">
        <v>7501</v>
      </c>
      <c r="L527" s="132">
        <v>276466</v>
      </c>
      <c r="M527" s="132">
        <v>3295989</v>
      </c>
      <c r="N527" s="132">
        <v>1117613</v>
      </c>
      <c r="O527" s="132">
        <v>102104</v>
      </c>
      <c r="P527" s="9"/>
    </row>
    <row r="528" spans="2:16" x14ac:dyDescent="0.25">
      <c r="B528" s="271"/>
      <c r="C528" s="271"/>
      <c r="D528" s="215" t="s">
        <v>492</v>
      </c>
      <c r="E528" s="215"/>
      <c r="F528" s="216"/>
      <c r="G528" s="216"/>
      <c r="H528" s="216"/>
      <c r="I528" s="216"/>
      <c r="J528" s="216"/>
      <c r="K528" s="217"/>
      <c r="L528" s="217"/>
      <c r="M528" s="217"/>
      <c r="N528" s="217"/>
      <c r="O528" s="217"/>
      <c r="P528" s="9"/>
    </row>
    <row r="529" spans="2:16" x14ac:dyDescent="0.25">
      <c r="B529" s="271">
        <v>30</v>
      </c>
      <c r="C529" s="271" t="str">
        <f t="shared" ref="C529" si="43">D529&amp;B529</f>
        <v>202330</v>
      </c>
      <c r="D529" s="212">
        <v>2023</v>
      </c>
      <c r="E529" s="212"/>
      <c r="F529" s="224">
        <v>33694</v>
      </c>
      <c r="G529" s="224">
        <v>9787235</v>
      </c>
      <c r="H529" s="224">
        <v>4911932</v>
      </c>
      <c r="I529" s="224">
        <v>4875303</v>
      </c>
      <c r="J529" s="224">
        <v>75304</v>
      </c>
      <c r="K529" s="224">
        <v>24229</v>
      </c>
      <c r="L529" s="213">
        <v>89558</v>
      </c>
      <c r="M529" s="213">
        <v>4193599</v>
      </c>
      <c r="N529" s="213">
        <v>2620584</v>
      </c>
      <c r="O529" s="213">
        <v>147881</v>
      </c>
      <c r="P529" s="9"/>
    </row>
    <row r="530" spans="2:16" x14ac:dyDescent="0.25">
      <c r="B530" s="271">
        <v>30</v>
      </c>
      <c r="C530" s="271" t="str">
        <f t="shared" si="40"/>
        <v>202230</v>
      </c>
      <c r="D530" s="212">
        <v>2022</v>
      </c>
      <c r="E530" s="212"/>
      <c r="F530" s="224">
        <v>31982</v>
      </c>
      <c r="G530" s="224">
        <v>9020787</v>
      </c>
      <c r="H530" s="224">
        <v>4779449</v>
      </c>
      <c r="I530" s="224">
        <v>4241338</v>
      </c>
      <c r="J530" s="224">
        <v>97074</v>
      </c>
      <c r="K530" s="224">
        <v>20484</v>
      </c>
      <c r="L530" s="213">
        <v>130225</v>
      </c>
      <c r="M530" s="213">
        <v>4141788</v>
      </c>
      <c r="N530" s="213">
        <v>2300687</v>
      </c>
      <c r="O530" s="213">
        <v>89931</v>
      </c>
      <c r="P530" s="9"/>
    </row>
    <row r="531" spans="2:16" x14ac:dyDescent="0.25">
      <c r="B531" s="271">
        <v>30</v>
      </c>
      <c r="C531" s="271" t="str">
        <f t="shared" si="40"/>
        <v>202130</v>
      </c>
      <c r="D531" s="131">
        <v>2021</v>
      </c>
      <c r="E531" s="131"/>
      <c r="F531" s="136">
        <v>29714</v>
      </c>
      <c r="G531" s="136">
        <v>6524563</v>
      </c>
      <c r="H531" s="136">
        <v>3466947</v>
      </c>
      <c r="I531" s="136">
        <v>3057616</v>
      </c>
      <c r="J531" s="136">
        <v>39584</v>
      </c>
      <c r="K531" s="136">
        <v>17759</v>
      </c>
      <c r="L531" s="132">
        <v>171444</v>
      </c>
      <c r="M531" s="132">
        <v>2882652</v>
      </c>
      <c r="N531" s="132">
        <v>1756135</v>
      </c>
      <c r="O531" s="132">
        <v>69038</v>
      </c>
      <c r="P531" s="9"/>
    </row>
    <row r="532" spans="2:16" ht="5.0999999999999996" customHeight="1" thickBot="1" x14ac:dyDescent="0.3">
      <c r="D532" s="138"/>
      <c r="E532" s="138"/>
      <c r="F532" s="139"/>
      <c r="G532" s="140"/>
      <c r="H532" s="141"/>
      <c r="I532" s="143"/>
      <c r="J532" s="143"/>
      <c r="K532" s="144"/>
      <c r="L532" s="144"/>
      <c r="M532" s="144"/>
      <c r="N532" s="144"/>
      <c r="O532" s="144"/>
    </row>
    <row r="533" spans="2:16" ht="5.0999999999999996" customHeight="1" thickTop="1" x14ac:dyDescent="0.25">
      <c r="D533" s="238"/>
      <c r="E533" s="238"/>
      <c r="F533" s="239"/>
      <c r="G533" s="240"/>
      <c r="H533" s="241"/>
      <c r="K533" s="247"/>
      <c r="L533" s="247"/>
      <c r="M533" s="247"/>
      <c r="N533" s="247"/>
      <c r="O533" s="247"/>
    </row>
    <row r="534" spans="2:16" x14ac:dyDescent="0.25">
      <c r="D534" s="242" t="s">
        <v>398</v>
      </c>
      <c r="E534" s="25"/>
      <c r="F534" s="25"/>
      <c r="G534" s="22"/>
      <c r="H534" s="22"/>
      <c r="I534" s="22"/>
      <c r="J534" s="22"/>
      <c r="O534" s="24"/>
    </row>
    <row r="535" spans="2:16" x14ac:dyDescent="0.25"/>
  </sheetData>
  <sheetProtection sheet="1" objects="1" scenarios="1"/>
  <mergeCells count="16">
    <mergeCell ref="D9:E13"/>
    <mergeCell ref="F9:F12"/>
    <mergeCell ref="J9:J12"/>
    <mergeCell ref="O9:O12"/>
    <mergeCell ref="K9:K12"/>
    <mergeCell ref="L9:L12"/>
    <mergeCell ref="N5:O5"/>
    <mergeCell ref="N9:N12"/>
    <mergeCell ref="M9:M12"/>
    <mergeCell ref="G5:H5"/>
    <mergeCell ref="J5:K5"/>
    <mergeCell ref="M3:M5"/>
    <mergeCell ref="G9:I10"/>
    <mergeCell ref="G11:G12"/>
    <mergeCell ref="H11:H12"/>
    <mergeCell ref="I11:I12"/>
  </mergeCells>
  <conditionalFormatting sqref="F17:F32 F35:F50 F52:F67 F69:F84 F86:F101 F103:F118 F121:F136 F138:F153 F155:F170 F172:F187 F189:F204 F207:F222 F224:F239 F241:F256 F258:F273 F275:F290 F292:F307 F309:F324 F326:F341 F343:F358 F360:F375 F377:F392 F394:F409 F411:F426 F428:F443 F445:F460 F462:F477 F479:F494 F497:F499 F501:F503 F505:F507 F509:F511 F513:F515 F517:F519 F521:F523 F525:F527 F529:F531">
    <cfRule type="expression" dxfId="213" priority="1" stopIfTrue="1">
      <formula>$N$5=$F$9</formula>
    </cfRule>
  </conditionalFormatting>
  <conditionalFormatting sqref="G17:G32 G35:G50 G52:G67 G69:G84 G86:G101 G103:G118 G121:G136 G138:G153 G155:G170 G172:G187 G189:G204 G207:G222 G224:G239 G241:G256 G258:G273 G275:G290 G292:G307 G309:G324 G326:G341 G343:G358 G360:G375 G377:G392 G394:G409 G411:G426 G428:G443 G445:G460 G462:G477 G479:G494 G497:G499 G501:G503 G505:G507 G509:G511 G513:G515 G517:G519 G521:G523 G525:G527 G529:G531">
    <cfRule type="expression" dxfId="212" priority="2" stopIfTrue="1">
      <formula>$N$5=$G$9</formula>
    </cfRule>
  </conditionalFormatting>
  <conditionalFormatting sqref="H17:H32 H35:H50 H52:H67 H69:H84 H86:H101 H103:H118 H121:H136 H138:H153 H155:H170 H172:H187 H189:H204 H207:H222 H224:H239 H241:H256 H258:H273 H275:H290 H292:H307 H309:H324 H326:H341 H343:H358 H360:H375 H377:H392 H394:H409 H411:H426 H428:H443 H445:H460 H462:H477 H479:H494 H497:H499 H501:H503 H505:H507 H509:H511 H513:H515 H517:H519 H521:H523 H525:H527 H529:H531">
    <cfRule type="expression" dxfId="211" priority="3455" stopIfTrue="1">
      <formula>$N$5=$H$11</formula>
    </cfRule>
  </conditionalFormatting>
  <conditionalFormatting sqref="I17:I32 I35:I50 I52:I67 I69:I84 I86:I101 I103:I118 I121:I136 I138:I153 I155:I170 I172:I187 I189:I204 I207:I222 I224:I239 I241:I256 I258:I273 I275:I290 I292:I307 I309:I324 I326:I341 I343:I358 I360:I375 I377:I392 I394:I409 I411:I426 I428:I443 I445:I460 I462:I477 I479:I494 I497:I499 I501:I503 I505:I507 I509:I511 I513:I515 I517:I519 I521:I523 I525:I527 I529:I531">
    <cfRule type="expression" dxfId="210" priority="3456" stopIfTrue="1">
      <formula>$N$5=$I$11</formula>
    </cfRule>
  </conditionalFormatting>
  <conditionalFormatting sqref="J17:J32 J35:J50 J52:J67 J69:J84 J86:J101 J103:J118 J121:J136 J138:J153 J155:J170 J172:J187 J189:J204 J207:J222 J224:J239 J241:J256 J258:J273 J275:J290 J292:J307 J309:J324 J326:J341 J343:J358 J360:J375 J377:J392 J394:J409 J411:J426 J428:J443 J445:J460 J462:J477 J479:J494 J497:J499 J501:J503 J505:J507 J509:J511 J513:J515 J517:J519 J521:J523 J525:J527 J529:J531">
    <cfRule type="expression" dxfId="209" priority="5" stopIfTrue="1">
      <formula>$N$5=$J$9</formula>
    </cfRule>
  </conditionalFormatting>
  <conditionalFormatting sqref="K17:K32 K35:K50 K52:K67 K69:K84 K86:K101 K103:K118 K121:K136 K138:K153 K155:K170 K172:K187 K189:K204 K207:K222 K224:K239 K241:K256 K258:K273 K275:K290 K292:K307 K309:K324 K326:K341 K343:K358 K360:K375 K377:K392 K394:K409 K411:K426 K428:K443 K445:K460 K462:K477 K479:K494 K497:K499 K501:K503 K505:K507 K509:K511 K513:K515 K517:K519 K521:K523 K525:K527 K529:K531">
    <cfRule type="expression" dxfId="208" priority="6" stopIfTrue="1">
      <formula>$N$5=$K$9</formula>
    </cfRule>
  </conditionalFormatting>
  <conditionalFormatting sqref="L5">
    <cfRule type="expression" dxfId="207" priority="53" stopIfTrue="1">
      <formula>$J$5=""</formula>
    </cfRule>
  </conditionalFormatting>
  <conditionalFormatting sqref="L17:L32 L35:L50 L52:L67 L69:L84 L86:L101 L103:L118 L121:L136 L138:L153 L155:L170 L172:L187 L189:L204 L207:L222 L224:L239 L241:L256 L258:L273 L275:L290 L292:L307 L309:L324 L326:L341 L343:L358 L360:L375 L377:L392 L394:L409 L411:L426 L428:L443 L445:L460 L462:L477 L479:L494 L497:L499 L501:L503 L505:L507 L509:L511 L513:L515 L517:L519 L521:L523 L525:L527 L529:L531">
    <cfRule type="expression" dxfId="206" priority="7" stopIfTrue="1">
      <formula>$N$5=$L$9</formula>
    </cfRule>
  </conditionalFormatting>
  <conditionalFormatting sqref="M17:M32 M35:M50 M52:M67 M69:M84 M86:M101 M103:M118 M121:M136 M138:M153 M155:M170 M172:M187 M189:M204 M207:M222 M224:M239 M241:M256 M258:M273 M275:M290 M292:M307 M309:M324 M326:M341 M343:M358 M360:M375 M377:M392 M394:M409 M411:M426 M428:M443 M445:M460 M462:M477 M479:M494 M497:M499 M501:M503 M505:M507 M509:M511 M513:M515 M517:M519 M521:M523 M525:M527 M529:M531">
    <cfRule type="expression" dxfId="205" priority="8" stopIfTrue="1">
      <formula>$N$5=$M$9</formula>
    </cfRule>
  </conditionalFormatting>
  <conditionalFormatting sqref="N17:N32 N35:N50 N52:N67 N69:N84 N86:N101 N103:N118 N121:N136 N138:N153 N155:N170 N172:N187 N189:N204 N207:N222 N224:N239 N241:N256 N258:N273 N275:N290 N292:N307 N309:N324 N326:N341 N343:N358 N360:N375 N377:N392 N394:N409 N411:N426 N428:N443 N445:N460 N462:N477 N479:N494 N497:N499 N501:N503 N505:N507 N509:N511 N513:N515 N517:N519 N521:N523 N525:N527 N529:N531">
    <cfRule type="expression" dxfId="204" priority="9" stopIfTrue="1">
      <formula>$N$5=$N$9</formula>
    </cfRule>
  </conditionalFormatting>
  <conditionalFormatting sqref="O17:O32 O35:O50 O52:O67 O69:O84 O86:O101 O103:O118 O121:O136 O138:O153 O155:O170 O172:O187 O189:O204 O207:O222 O224:O239 O241:O256 O258:O273 O275:O290 O292:O307 O309:O324 O326:O341 O343:O358 O360:O375 O377:O392 O394:O409 O411:O426 O428:O443 O445:O460 O462:O477 O479:O494 O497:O499 O501:O503 O505:O507 O509:O511 O513:O515 O517:O519 O521:O523 O525:O527 O529:O531">
    <cfRule type="expression" dxfId="203" priority="10" stopIfTrue="1">
      <formula>$N$5=$O$9</formula>
    </cfRule>
  </conditionalFormatting>
  <dataValidations count="3">
    <dataValidation type="list" allowBlank="1" showInputMessage="1" showErrorMessage="1" sqref="N5:O5" xr:uid="{00000000-0002-0000-0200-000000000000}">
      <formula1>Rend_Gastos_T</formula1>
    </dataValidation>
    <dataValidation type="list" allowBlank="1" showInputMessage="1" showErrorMessage="1" sqref="G5:H5" xr:uid="{00000000-0002-0000-0200-000002000000}">
      <formula1>TOTAIS</formula1>
    </dataValidation>
    <dataValidation type="list" allowBlank="1" showInputMessage="1" showErrorMessage="1" sqref="J5:K5" xr:uid="{00000000-0002-0000-0200-000001000000}">
      <formula1>INDIRECT(#REF!)</formula1>
    </dataValidation>
  </dataValidations>
  <hyperlinks>
    <hyperlink ref="D5" location="Índice!A1" display="&lt;&lt;" xr:uid="{00000000-0004-0000-0200-000000000000}"/>
    <hyperlink ref="O2" location="Rend_Gastos_D!A1" display="Ver detalhes" xr:uid="{00000000-0004-0000-0200-000001000000}"/>
  </hyperlinks>
  <pageMargins left="0.23622047244094491" right="0.23622047244094491" top="0.55118110236220474" bottom="0.43307086614173229" header="0.31496062992125984" footer="0.31496062992125984"/>
  <pageSetup paperSize="9" scale="5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FC4E3"/>
  </sheetPr>
  <dimension ref="A1:Y535"/>
  <sheetViews>
    <sheetView showGridLines="0" zoomScaleNormal="100" workbookViewId="0">
      <pane ySplit="14" topLeftCell="A512" activePane="bottomLeft" state="frozen"/>
      <selection pane="bottomLeft" activeCell="D9" sqref="D9:E13"/>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10" width="12.28515625" style="23" customWidth="1"/>
    <col min="11" max="15" width="12.28515625" customWidth="1"/>
    <col min="16" max="16" width="0.85546875" customWidth="1"/>
    <col min="17" max="17" width="9.140625" hidden="1" customWidth="1"/>
    <col min="18" max="25" width="0" hidden="1" customWidth="1"/>
    <col min="26" max="16384" width="9.140625" hidden="1"/>
  </cols>
  <sheetData>
    <row r="1" spans="1:15" s="68" customFormat="1" ht="4.5" customHeight="1" x14ac:dyDescent="0.25">
      <c r="A1"/>
      <c r="B1"/>
      <c r="C1"/>
      <c r="D1" s="69"/>
      <c r="E1" s="69"/>
      <c r="F1" s="70"/>
      <c r="G1" s="70"/>
      <c r="H1" s="70"/>
      <c r="I1" s="70"/>
      <c r="J1" s="70"/>
      <c r="K1" s="71"/>
      <c r="L1" s="71"/>
      <c r="M1" s="71"/>
      <c r="N1" s="71"/>
      <c r="O1" s="71"/>
    </row>
    <row r="2" spans="1:15" s="68" customFormat="1" ht="15" customHeight="1" x14ac:dyDescent="0.25">
      <c r="A2"/>
      <c r="B2"/>
      <c r="C2"/>
      <c r="F2" s="175" t="s">
        <v>722</v>
      </c>
      <c r="G2" s="70"/>
      <c r="H2" s="70"/>
      <c r="I2" s="70"/>
      <c r="J2" s="70"/>
      <c r="K2" s="71"/>
      <c r="L2" s="71"/>
      <c r="M2" s="71"/>
      <c r="N2" s="71"/>
      <c r="O2" s="150" t="s">
        <v>720</v>
      </c>
    </row>
    <row r="3" spans="1:15" s="68" customFormat="1" ht="15" customHeight="1" x14ac:dyDescent="0.25">
      <c r="A3"/>
      <c r="B3"/>
      <c r="C3"/>
      <c r="F3" s="72" t="s">
        <v>424</v>
      </c>
      <c r="G3" s="70"/>
      <c r="H3" s="70"/>
      <c r="I3" s="70"/>
      <c r="J3" s="70"/>
      <c r="K3" s="71"/>
      <c r="L3" s="71"/>
      <c r="M3" s="297" t="s">
        <v>468</v>
      </c>
      <c r="N3" s="71"/>
      <c r="O3" s="71"/>
    </row>
    <row r="4" spans="1:15" s="68" customFormat="1" ht="5.0999999999999996" customHeight="1" x14ac:dyDescent="0.25">
      <c r="A4"/>
      <c r="B4"/>
      <c r="C4"/>
      <c r="D4" s="69"/>
      <c r="F4" s="70"/>
      <c r="G4" s="70"/>
      <c r="H4" s="70"/>
      <c r="I4" s="70"/>
      <c r="J4" s="70"/>
      <c r="K4" s="71"/>
      <c r="L4" s="71"/>
      <c r="M4" s="297"/>
      <c r="N4" s="71"/>
      <c r="O4" s="71"/>
    </row>
    <row r="5" spans="1:15" s="74" customFormat="1" x14ac:dyDescent="0.25">
      <c r="A5"/>
      <c r="B5"/>
      <c r="C5"/>
      <c r="D5" s="174" t="s">
        <v>419</v>
      </c>
      <c r="E5" s="68"/>
      <c r="F5" s="262" t="s">
        <v>413</v>
      </c>
      <c r="G5" s="294"/>
      <c r="H5" s="295"/>
      <c r="I5" s="262" t="s">
        <v>414</v>
      </c>
      <c r="J5" s="294"/>
      <c r="K5" s="295"/>
      <c r="L5" s="261" t="str">
        <f>IF(J5="","Ir Para &gt;&gt;",HYPERLINK("#$C"&amp;MATCH(J5,D1:D531,0),"Ir Para &gt;&gt;"))</f>
        <v>Ir Para &gt;&gt;</v>
      </c>
      <c r="M5" s="297"/>
      <c r="N5" s="292"/>
      <c r="O5" s="293"/>
    </row>
    <row r="6" spans="1:15" s="68" customFormat="1" ht="5.0999999999999996" customHeight="1" x14ac:dyDescent="0.25">
      <c r="A6"/>
      <c r="B6"/>
      <c r="C6"/>
      <c r="D6" s="69"/>
      <c r="F6" s="70"/>
      <c r="G6" s="70"/>
      <c r="H6" s="70"/>
      <c r="I6" s="70"/>
      <c r="J6" s="70"/>
      <c r="K6" s="71"/>
      <c r="L6" s="71"/>
      <c r="M6" s="71"/>
      <c r="N6" s="71"/>
      <c r="O6" s="71"/>
    </row>
    <row r="7" spans="1:15" s="75" customFormat="1" ht="5.0999999999999996" customHeight="1" x14ac:dyDescent="0.25">
      <c r="A7"/>
      <c r="B7"/>
      <c r="C7"/>
      <c r="F7" s="76"/>
      <c r="G7" s="76"/>
      <c r="H7" s="77"/>
      <c r="I7" s="77"/>
      <c r="J7" s="77"/>
    </row>
    <row r="8" spans="1:15" s="75" customFormat="1" ht="15" hidden="1" customHeight="1" x14ac:dyDescent="0.25">
      <c r="A8"/>
      <c r="B8" s="265"/>
      <c r="C8" s="265"/>
      <c r="D8" s="265"/>
      <c r="E8" s="265"/>
      <c r="F8" s="271" t="s">
        <v>628</v>
      </c>
      <c r="G8" s="271" t="s">
        <v>709</v>
      </c>
      <c r="H8" s="271" t="s">
        <v>671</v>
      </c>
      <c r="I8" s="271" t="s">
        <v>710</v>
      </c>
      <c r="J8" s="271" t="s">
        <v>711</v>
      </c>
    </row>
    <row r="9" spans="1:15" s="75" customFormat="1" ht="15" customHeight="1" x14ac:dyDescent="0.25">
      <c r="A9"/>
      <c r="B9" s="265"/>
      <c r="C9" s="265"/>
      <c r="D9" s="299" t="s">
        <v>421</v>
      </c>
      <c r="E9" s="300"/>
      <c r="F9" s="298" t="s">
        <v>0</v>
      </c>
      <c r="G9" s="298" t="s">
        <v>343</v>
      </c>
      <c r="H9" s="298" t="s">
        <v>409</v>
      </c>
      <c r="I9" s="298" t="s">
        <v>70</v>
      </c>
      <c r="J9" s="298" t="s">
        <v>344</v>
      </c>
    </row>
    <row r="10" spans="1:15" s="75" customFormat="1" ht="15" customHeight="1" x14ac:dyDescent="0.25">
      <c r="A10"/>
      <c r="B10" s="265"/>
      <c r="C10" s="265"/>
      <c r="D10" s="301"/>
      <c r="E10" s="302"/>
      <c r="F10" s="298"/>
      <c r="G10" s="298"/>
      <c r="H10" s="298"/>
      <c r="I10" s="298"/>
      <c r="J10" s="298"/>
    </row>
    <row r="11" spans="1:15" s="75" customFormat="1" ht="15" customHeight="1" x14ac:dyDescent="0.25">
      <c r="A11"/>
      <c r="B11" s="265"/>
      <c r="C11" s="265"/>
      <c r="D11" s="301"/>
      <c r="E11" s="302"/>
      <c r="F11" s="298"/>
      <c r="G11" s="298"/>
      <c r="H11" s="298"/>
      <c r="I11" s="298"/>
      <c r="J11" s="298"/>
    </row>
    <row r="12" spans="1:15" s="75" customFormat="1" ht="15" customHeight="1" x14ac:dyDescent="0.25">
      <c r="A12"/>
      <c r="B12" s="265"/>
      <c r="C12" s="265"/>
      <c r="D12" s="301"/>
      <c r="E12" s="302"/>
      <c r="F12" s="298"/>
      <c r="G12" s="298"/>
      <c r="H12" s="298"/>
      <c r="I12" s="298"/>
      <c r="J12" s="298"/>
    </row>
    <row r="13" spans="1:15" s="79" customFormat="1" ht="15" customHeight="1" x14ac:dyDescent="0.25">
      <c r="A13"/>
      <c r="B13" s="267"/>
      <c r="C13" s="267"/>
      <c r="D13" s="303"/>
      <c r="E13" s="304"/>
      <c r="F13" s="129" t="s">
        <v>8</v>
      </c>
      <c r="G13" s="129" t="s">
        <v>16</v>
      </c>
      <c r="H13" s="129" t="s">
        <v>16</v>
      </c>
      <c r="I13" s="129" t="s">
        <v>17</v>
      </c>
      <c r="J13" s="129" t="s">
        <v>17</v>
      </c>
    </row>
    <row r="14" spans="1:15" s="80" customFormat="1" ht="5.0999999999999996" customHeight="1" x14ac:dyDescent="0.25">
      <c r="A14"/>
      <c r="B14" s="268"/>
      <c r="C14" s="268"/>
      <c r="D14" s="73"/>
      <c r="E14" s="73"/>
      <c r="F14" s="81"/>
      <c r="G14" s="81"/>
      <c r="H14" s="81"/>
      <c r="I14" s="81"/>
      <c r="J14" s="81"/>
    </row>
    <row r="15" spans="1:15" ht="15" customHeight="1" x14ac:dyDescent="0.25">
      <c r="B15" s="269"/>
      <c r="C15" s="269"/>
      <c r="D15" s="243" t="s">
        <v>10</v>
      </c>
      <c r="E15" s="126"/>
      <c r="F15" s="127"/>
      <c r="G15" s="126"/>
      <c r="H15" s="126"/>
      <c r="I15" s="127"/>
      <c r="J15" s="126"/>
    </row>
    <row r="16" spans="1:15" s="9" customFormat="1" ht="15" customHeight="1" x14ac:dyDescent="0.25">
      <c r="A16"/>
      <c r="B16" s="271"/>
      <c r="C16" s="271"/>
      <c r="D16" s="215" t="s">
        <v>46</v>
      </c>
      <c r="E16" s="215"/>
      <c r="F16" s="216"/>
      <c r="G16" s="215"/>
      <c r="H16" s="215"/>
      <c r="I16" s="216"/>
      <c r="J16" s="215"/>
      <c r="L16"/>
    </row>
    <row r="17" spans="1:16" s="9" customFormat="1" ht="15" customHeight="1" x14ac:dyDescent="0.25">
      <c r="A17"/>
      <c r="B17" s="271" t="s">
        <v>638</v>
      </c>
      <c r="C17" s="271" t="str">
        <f>D17&amp;B17</f>
        <v>2023Tot</v>
      </c>
      <c r="D17" s="212">
        <v>2023</v>
      </c>
      <c r="E17" s="212"/>
      <c r="F17" s="224">
        <v>1510274</v>
      </c>
      <c r="G17" s="224">
        <v>378350416</v>
      </c>
      <c r="H17" s="224">
        <v>147020142</v>
      </c>
      <c r="I17" s="224">
        <v>62855303</v>
      </c>
      <c r="J17" s="224">
        <v>46760829</v>
      </c>
      <c r="L17"/>
    </row>
    <row r="18" spans="1:16" s="9" customFormat="1" ht="15" customHeight="1" x14ac:dyDescent="0.25">
      <c r="A18"/>
      <c r="B18" s="271" t="s">
        <v>638</v>
      </c>
      <c r="C18" s="271" t="str">
        <f>D18&amp;B18</f>
        <v>2022Tot</v>
      </c>
      <c r="D18" s="212">
        <v>2022</v>
      </c>
      <c r="E18" s="212"/>
      <c r="F18" s="224">
        <v>1437254</v>
      </c>
      <c r="G18" s="224">
        <v>357627332</v>
      </c>
      <c r="H18" s="224">
        <v>129486491</v>
      </c>
      <c r="I18" s="224">
        <v>55863640</v>
      </c>
      <c r="J18" s="224">
        <v>42097491</v>
      </c>
      <c r="L18"/>
    </row>
    <row r="19" spans="1:16" s="9" customFormat="1" ht="15" customHeight="1" x14ac:dyDescent="0.25">
      <c r="A19"/>
      <c r="B19" s="271" t="s">
        <v>638</v>
      </c>
      <c r="C19" s="271" t="str">
        <f t="shared" ref="C19:C32" si="0">D19&amp;B19</f>
        <v>2021Tot</v>
      </c>
      <c r="D19" s="212">
        <v>2021</v>
      </c>
      <c r="E19" s="212"/>
      <c r="F19" s="224">
        <v>1342116</v>
      </c>
      <c r="G19" s="224">
        <v>288024124</v>
      </c>
      <c r="H19" s="224">
        <v>108914356</v>
      </c>
      <c r="I19" s="224">
        <v>45063111</v>
      </c>
      <c r="J19" s="224">
        <v>31402168</v>
      </c>
    </row>
    <row r="20" spans="1:16" s="9" customFormat="1" ht="15" customHeight="1" x14ac:dyDescent="0.25">
      <c r="A20"/>
      <c r="B20" s="271" t="s">
        <v>638</v>
      </c>
      <c r="C20" s="271" t="str">
        <f t="shared" si="0"/>
        <v>2020Tot</v>
      </c>
      <c r="D20" s="131">
        <v>2020</v>
      </c>
      <c r="E20" s="131"/>
      <c r="F20" s="224">
        <v>1301000</v>
      </c>
      <c r="G20" s="224">
        <v>247634040</v>
      </c>
      <c r="H20" s="224">
        <v>94186512</v>
      </c>
      <c r="I20" s="224">
        <v>35251786</v>
      </c>
      <c r="J20" s="224">
        <v>19405274</v>
      </c>
    </row>
    <row r="21" spans="1:16" s="9" customFormat="1" ht="15" customHeight="1" x14ac:dyDescent="0.25">
      <c r="A21"/>
      <c r="B21" s="271" t="s">
        <v>638</v>
      </c>
      <c r="C21" s="271" t="str">
        <f t="shared" si="0"/>
        <v>2019Tot</v>
      </c>
      <c r="D21" s="131">
        <v>2019</v>
      </c>
      <c r="E21" s="131"/>
      <c r="F21" s="224">
        <v>1318330</v>
      </c>
      <c r="G21" s="224">
        <v>279357209</v>
      </c>
      <c r="H21" s="224">
        <v>104417694</v>
      </c>
      <c r="I21" s="224">
        <v>42596997</v>
      </c>
      <c r="J21" s="224">
        <v>25082475</v>
      </c>
    </row>
    <row r="22" spans="1:16" s="9" customFormat="1" ht="15" customHeight="1" x14ac:dyDescent="0.25">
      <c r="A22"/>
      <c r="B22" s="271" t="s">
        <v>638</v>
      </c>
      <c r="C22" s="271" t="str">
        <f t="shared" si="0"/>
        <v>2018Tot</v>
      </c>
      <c r="D22" s="131">
        <v>2018</v>
      </c>
      <c r="E22" s="131"/>
      <c r="F22" s="224">
        <v>1278164</v>
      </c>
      <c r="G22" s="224">
        <v>265602821</v>
      </c>
      <c r="H22" s="224">
        <v>98652564</v>
      </c>
      <c r="I22" s="224">
        <v>41733322</v>
      </c>
      <c r="J22" s="224">
        <v>27379171</v>
      </c>
    </row>
    <row r="23" spans="1:16" s="9" customFormat="1" ht="15" customHeight="1" x14ac:dyDescent="0.25">
      <c r="A23"/>
      <c r="B23" s="271" t="s">
        <v>638</v>
      </c>
      <c r="C23" s="271" t="str">
        <f t="shared" si="0"/>
        <v>2017Tot</v>
      </c>
      <c r="D23" s="131">
        <v>2017</v>
      </c>
      <c r="E23" s="131"/>
      <c r="F23" s="224">
        <v>1242693</v>
      </c>
      <c r="G23" s="224">
        <v>248556567</v>
      </c>
      <c r="H23" s="224">
        <v>92690116</v>
      </c>
      <c r="I23" s="224">
        <v>40222043</v>
      </c>
      <c r="J23" s="224">
        <v>22783392</v>
      </c>
    </row>
    <row r="24" spans="1:16" s="9" customFormat="1" ht="15" customHeight="1" x14ac:dyDescent="0.25">
      <c r="A24"/>
      <c r="B24" s="271" t="s">
        <v>638</v>
      </c>
      <c r="C24" s="271" t="str">
        <f t="shared" si="0"/>
        <v>2016Tot</v>
      </c>
      <c r="D24" s="131">
        <v>2016</v>
      </c>
      <c r="E24" s="131"/>
      <c r="F24" s="224">
        <v>1196102</v>
      </c>
      <c r="G24" s="224">
        <v>226658836</v>
      </c>
      <c r="H24" s="224">
        <v>85410310</v>
      </c>
      <c r="I24" s="224">
        <v>36774781</v>
      </c>
      <c r="J24" s="224">
        <v>20418096</v>
      </c>
    </row>
    <row r="25" spans="1:16" s="9" customFormat="1" ht="15" customHeight="1" x14ac:dyDescent="0.25">
      <c r="A25"/>
      <c r="B25" s="271" t="s">
        <v>638</v>
      </c>
      <c r="C25" s="271" t="str">
        <f t="shared" si="0"/>
        <v>2015Tot</v>
      </c>
      <c r="D25" s="131">
        <v>2015</v>
      </c>
      <c r="E25" s="131"/>
      <c r="F25" s="224">
        <v>1163082</v>
      </c>
      <c r="G25" s="224">
        <v>220338161</v>
      </c>
      <c r="H25" s="224">
        <v>80547613</v>
      </c>
      <c r="I25" s="224">
        <v>33910321</v>
      </c>
      <c r="J25" s="224">
        <v>17913824</v>
      </c>
    </row>
    <row r="26" spans="1:16" s="5" customFormat="1" ht="15" customHeight="1" x14ac:dyDescent="0.25">
      <c r="A26"/>
      <c r="B26" s="271" t="s">
        <v>638</v>
      </c>
      <c r="C26" s="271" t="str">
        <f t="shared" si="0"/>
        <v>2014Tot</v>
      </c>
      <c r="D26" s="131">
        <v>2014</v>
      </c>
      <c r="E26" s="131"/>
      <c r="F26" s="224">
        <v>1128258</v>
      </c>
      <c r="G26" s="224">
        <v>215478064</v>
      </c>
      <c r="H26" s="224">
        <v>76130692</v>
      </c>
      <c r="I26" s="224">
        <v>31734240</v>
      </c>
      <c r="J26" s="224">
        <v>8155093</v>
      </c>
      <c r="K26" s="9"/>
      <c r="L26" s="9"/>
      <c r="M26" s="9"/>
      <c r="N26" s="9"/>
      <c r="O26" s="9"/>
      <c r="P26" s="9"/>
    </row>
    <row r="27" spans="1:16" s="5" customFormat="1" ht="15" customHeight="1" x14ac:dyDescent="0.25">
      <c r="A27"/>
      <c r="B27" s="271" t="s">
        <v>638</v>
      </c>
      <c r="C27" s="271" t="str">
        <f t="shared" si="0"/>
        <v>2013Tot</v>
      </c>
      <c r="D27" s="131">
        <v>2013</v>
      </c>
      <c r="E27" s="131"/>
      <c r="F27" s="224">
        <v>1098409</v>
      </c>
      <c r="G27" s="224">
        <v>212977128</v>
      </c>
      <c r="H27" s="224">
        <v>73111437</v>
      </c>
      <c r="I27" s="224">
        <v>29478488</v>
      </c>
      <c r="J27" s="224">
        <v>10051836</v>
      </c>
      <c r="K27" s="9"/>
      <c r="L27" s="9"/>
      <c r="M27" s="9"/>
      <c r="N27" s="9"/>
      <c r="O27" s="9"/>
      <c r="P27" s="9"/>
    </row>
    <row r="28" spans="1:16" s="5" customFormat="1" ht="15" customHeight="1" x14ac:dyDescent="0.25">
      <c r="A28"/>
      <c r="B28" s="271" t="s">
        <v>638</v>
      </c>
      <c r="C28" s="271" t="str">
        <f t="shared" si="0"/>
        <v>2012Tot</v>
      </c>
      <c r="D28" s="131">
        <v>2012</v>
      </c>
      <c r="E28" s="131"/>
      <c r="F28" s="224">
        <v>1065173</v>
      </c>
      <c r="G28" s="224">
        <v>217166471</v>
      </c>
      <c r="H28" s="224">
        <v>73125519</v>
      </c>
      <c r="I28" s="224">
        <v>28422686</v>
      </c>
      <c r="J28" s="224">
        <v>4447193</v>
      </c>
    </row>
    <row r="29" spans="1:16" s="5" customFormat="1" ht="15" customHeight="1" x14ac:dyDescent="0.25">
      <c r="A29"/>
      <c r="B29" s="271" t="s">
        <v>638</v>
      </c>
      <c r="C29" s="271" t="str">
        <f t="shared" si="0"/>
        <v>2011Tot</v>
      </c>
      <c r="D29" s="131">
        <v>2011</v>
      </c>
      <c r="E29" s="131"/>
      <c r="F29" s="224">
        <v>1113559</v>
      </c>
      <c r="G29" s="224">
        <v>232478032</v>
      </c>
      <c r="H29" s="224">
        <v>79339132</v>
      </c>
      <c r="I29" s="224">
        <v>31495496</v>
      </c>
      <c r="J29" s="224">
        <v>7244411</v>
      </c>
    </row>
    <row r="30" spans="1:16" s="5" customFormat="1" ht="15" customHeight="1" x14ac:dyDescent="0.25">
      <c r="A30"/>
      <c r="B30" s="271" t="s">
        <v>638</v>
      </c>
      <c r="C30" s="271" t="str">
        <f t="shared" si="0"/>
        <v>2010Tot</v>
      </c>
      <c r="D30" s="131">
        <v>2010</v>
      </c>
      <c r="E30" s="131"/>
      <c r="F30" s="224">
        <v>1145390</v>
      </c>
      <c r="G30" s="224">
        <v>236293747</v>
      </c>
      <c r="H30" s="224">
        <v>84955936</v>
      </c>
      <c r="I30" s="224">
        <v>36037300</v>
      </c>
      <c r="J30" s="224">
        <v>37904769</v>
      </c>
    </row>
    <row r="31" spans="1:16" ht="15" customHeight="1" x14ac:dyDescent="0.25">
      <c r="B31" s="271" t="s">
        <v>638</v>
      </c>
      <c r="C31" s="271" t="str">
        <f t="shared" si="0"/>
        <v>2009Tot</v>
      </c>
      <c r="D31" s="131">
        <v>2009</v>
      </c>
      <c r="E31" s="131"/>
      <c r="F31" s="224">
        <v>1199843</v>
      </c>
      <c r="G31" s="224">
        <v>225791726</v>
      </c>
      <c r="H31" s="224">
        <v>84226853</v>
      </c>
      <c r="I31" s="224">
        <v>35847955</v>
      </c>
      <c r="J31" s="224">
        <v>15837042</v>
      </c>
      <c r="K31" s="5"/>
      <c r="L31" s="5"/>
      <c r="M31" s="5"/>
      <c r="N31" s="5"/>
      <c r="O31" s="5"/>
      <c r="P31" s="5"/>
    </row>
    <row r="32" spans="1:16" s="9" customFormat="1" ht="15" customHeight="1" x14ac:dyDescent="0.25">
      <c r="A32"/>
      <c r="B32" s="271" t="s">
        <v>638</v>
      </c>
      <c r="C32" s="271" t="str">
        <f t="shared" si="0"/>
        <v>2008Tot</v>
      </c>
      <c r="D32" s="131">
        <v>2008</v>
      </c>
      <c r="E32" s="131"/>
      <c r="F32" s="224">
        <v>1235989</v>
      </c>
      <c r="G32" s="224">
        <v>248939225</v>
      </c>
      <c r="H32" s="224">
        <v>88037161</v>
      </c>
      <c r="I32" s="224">
        <v>38869271</v>
      </c>
      <c r="J32" s="224">
        <v>14173158</v>
      </c>
      <c r="K32" s="5"/>
      <c r="L32" s="5"/>
      <c r="M32" s="5"/>
      <c r="N32" s="5"/>
      <c r="O32" s="5"/>
      <c r="P32" s="5"/>
    </row>
    <row r="33" spans="1:16" s="9" customFormat="1" ht="15" customHeight="1" x14ac:dyDescent="0.25">
      <c r="A33"/>
      <c r="B33" s="271"/>
      <c r="C33" s="271"/>
      <c r="D33" s="243" t="s">
        <v>35</v>
      </c>
      <c r="E33" s="127"/>
      <c r="F33" s="126"/>
      <c r="G33" s="126"/>
      <c r="H33" s="127"/>
      <c r="I33" s="126"/>
      <c r="J33" s="126"/>
      <c r="K33"/>
      <c r="L33"/>
      <c r="M33"/>
      <c r="N33"/>
      <c r="O33"/>
      <c r="P33"/>
    </row>
    <row r="34" spans="1:16" s="9" customFormat="1" ht="15" customHeight="1" x14ac:dyDescent="0.25">
      <c r="A34"/>
      <c r="B34" s="271"/>
      <c r="C34" s="271"/>
      <c r="D34" s="215" t="s">
        <v>37</v>
      </c>
      <c r="E34" s="215"/>
      <c r="F34" s="216"/>
      <c r="G34" s="215"/>
      <c r="H34" s="215"/>
      <c r="I34" s="216"/>
      <c r="J34" s="215"/>
    </row>
    <row r="35" spans="1:16" s="9" customFormat="1" ht="15" customHeight="1" x14ac:dyDescent="0.25">
      <c r="A35"/>
      <c r="B35" s="271" t="s">
        <v>639</v>
      </c>
      <c r="C35" s="271" t="str">
        <f t="shared" ref="C35:C98" si="1">D35&amp;B35</f>
        <v>2023eni</v>
      </c>
      <c r="D35" s="212">
        <v>2023</v>
      </c>
      <c r="E35" s="212"/>
      <c r="F35" s="224">
        <v>997523</v>
      </c>
      <c r="G35" s="224">
        <v>14777355</v>
      </c>
      <c r="H35" s="224">
        <v>9624039</v>
      </c>
      <c r="I35" s="224">
        <v>8503244</v>
      </c>
      <c r="J35" s="224">
        <v>8159038</v>
      </c>
    </row>
    <row r="36" spans="1:16" s="9" customFormat="1" ht="15" customHeight="1" x14ac:dyDescent="0.25">
      <c r="A36"/>
      <c r="B36" s="271" t="s">
        <v>639</v>
      </c>
      <c r="C36" s="271" t="str">
        <f t="shared" si="1"/>
        <v>2022eni</v>
      </c>
      <c r="D36" s="212">
        <v>2022</v>
      </c>
      <c r="E36" s="212"/>
      <c r="F36" s="224">
        <v>948447</v>
      </c>
      <c r="G36" s="224">
        <v>13585463</v>
      </c>
      <c r="H36" s="224">
        <v>8577005</v>
      </c>
      <c r="I36" s="224">
        <v>7743845</v>
      </c>
      <c r="J36" s="224">
        <v>7414485</v>
      </c>
    </row>
    <row r="37" spans="1:16" s="9" customFormat="1" ht="15" customHeight="1" x14ac:dyDescent="0.25">
      <c r="A37"/>
      <c r="B37" s="271" t="s">
        <v>639</v>
      </c>
      <c r="C37" s="271" t="str">
        <f t="shared" si="1"/>
        <v>2021eni</v>
      </c>
      <c r="D37" s="131">
        <v>2021</v>
      </c>
      <c r="E37" s="136"/>
      <c r="F37" s="224">
        <v>873370</v>
      </c>
      <c r="G37" s="224">
        <v>11300933</v>
      </c>
      <c r="H37" s="224">
        <v>6958068</v>
      </c>
      <c r="I37" s="224">
        <v>6333164</v>
      </c>
      <c r="J37" s="224">
        <v>6012831</v>
      </c>
    </row>
    <row r="38" spans="1:16" s="9" customFormat="1" ht="15" customHeight="1" x14ac:dyDescent="0.25">
      <c r="A38"/>
      <c r="B38" s="271" t="s">
        <v>639</v>
      </c>
      <c r="C38" s="271" t="str">
        <f t="shared" si="1"/>
        <v>2020eni</v>
      </c>
      <c r="D38" s="131">
        <v>2020</v>
      </c>
      <c r="E38" s="136"/>
      <c r="F38" s="224">
        <v>850584</v>
      </c>
      <c r="G38" s="224">
        <v>10387458</v>
      </c>
      <c r="H38" s="224">
        <v>6494497</v>
      </c>
      <c r="I38" s="224">
        <v>5531796</v>
      </c>
      <c r="J38" s="224">
        <v>5075854</v>
      </c>
    </row>
    <row r="39" spans="1:16" s="9" customFormat="1" ht="15" customHeight="1" x14ac:dyDescent="0.25">
      <c r="A39"/>
      <c r="B39" s="271" t="s">
        <v>639</v>
      </c>
      <c r="C39" s="271" t="str">
        <f t="shared" si="1"/>
        <v>2019eni</v>
      </c>
      <c r="D39" s="131">
        <v>2019</v>
      </c>
      <c r="E39" s="136"/>
      <c r="F39" s="224">
        <v>879371</v>
      </c>
      <c r="G39" s="224">
        <v>12142389</v>
      </c>
      <c r="H39" s="224">
        <v>7589037</v>
      </c>
      <c r="I39" s="224">
        <v>6476990</v>
      </c>
      <c r="J39" s="224">
        <v>5972897</v>
      </c>
    </row>
    <row r="40" spans="1:16" s="9" customFormat="1" ht="15" customHeight="1" x14ac:dyDescent="0.25">
      <c r="A40"/>
      <c r="B40" s="271" t="s">
        <v>639</v>
      </c>
      <c r="C40" s="271" t="str">
        <f t="shared" si="1"/>
        <v>2018eni</v>
      </c>
      <c r="D40" s="131">
        <v>2018</v>
      </c>
      <c r="E40" s="136"/>
      <c r="F40" s="224">
        <v>864397</v>
      </c>
      <c r="G40" s="224">
        <v>12074924</v>
      </c>
      <c r="H40" s="224">
        <v>7470288</v>
      </c>
      <c r="I40" s="224">
        <v>6364666</v>
      </c>
      <c r="J40" s="224">
        <v>5846169</v>
      </c>
    </row>
    <row r="41" spans="1:16" s="9" customFormat="1" ht="15" customHeight="1" x14ac:dyDescent="0.25">
      <c r="A41"/>
      <c r="B41" s="271" t="s">
        <v>639</v>
      </c>
      <c r="C41" s="271" t="str">
        <f t="shared" si="1"/>
        <v>2017eni</v>
      </c>
      <c r="D41" s="131">
        <v>2017</v>
      </c>
      <c r="E41" s="136"/>
      <c r="F41" s="224">
        <v>847726</v>
      </c>
      <c r="G41" s="224">
        <v>11467574</v>
      </c>
      <c r="H41" s="224">
        <v>6991183</v>
      </c>
      <c r="I41" s="224">
        <v>5915624</v>
      </c>
      <c r="J41" s="224">
        <v>5431996</v>
      </c>
    </row>
    <row r="42" spans="1:16" s="5" customFormat="1" ht="15" customHeight="1" x14ac:dyDescent="0.25">
      <c r="A42"/>
      <c r="B42" s="271" t="s">
        <v>639</v>
      </c>
      <c r="C42" s="271" t="str">
        <f t="shared" si="1"/>
        <v>2016eni</v>
      </c>
      <c r="D42" s="131">
        <v>2016</v>
      </c>
      <c r="E42" s="136"/>
      <c r="F42" s="224">
        <v>815167</v>
      </c>
      <c r="G42" s="224">
        <v>10656534</v>
      </c>
      <c r="H42" s="224">
        <v>6456877</v>
      </c>
      <c r="I42" s="224">
        <v>5457846</v>
      </c>
      <c r="J42" s="224">
        <v>4923878</v>
      </c>
      <c r="K42" s="9"/>
      <c r="L42" s="9"/>
      <c r="M42" s="9"/>
      <c r="N42" s="9"/>
      <c r="O42" s="9"/>
      <c r="P42" s="9"/>
    </row>
    <row r="43" spans="1:16" s="5" customFormat="1" ht="15" customHeight="1" x14ac:dyDescent="0.25">
      <c r="A43"/>
      <c r="B43" s="271" t="s">
        <v>639</v>
      </c>
      <c r="C43" s="271" t="str">
        <f t="shared" si="1"/>
        <v>2015eni</v>
      </c>
      <c r="D43" s="131">
        <v>2015</v>
      </c>
      <c r="E43" s="136"/>
      <c r="F43" s="224">
        <v>790881</v>
      </c>
      <c r="G43" s="224">
        <v>10292156</v>
      </c>
      <c r="H43" s="224">
        <v>6043678</v>
      </c>
      <c r="I43" s="224">
        <v>5033161</v>
      </c>
      <c r="J43" s="224">
        <v>4552141</v>
      </c>
      <c r="K43" s="9"/>
      <c r="L43" s="9"/>
      <c r="M43" s="9"/>
      <c r="N43" s="9"/>
      <c r="O43" s="9"/>
      <c r="P43" s="9"/>
    </row>
    <row r="44" spans="1:16" s="5" customFormat="1" ht="15" customHeight="1" x14ac:dyDescent="0.25">
      <c r="A44"/>
      <c r="B44" s="271" t="s">
        <v>639</v>
      </c>
      <c r="C44" s="271" t="str">
        <f t="shared" si="1"/>
        <v>2014eni</v>
      </c>
      <c r="D44" s="131">
        <v>2014</v>
      </c>
      <c r="E44" s="136"/>
      <c r="F44" s="224">
        <v>764902</v>
      </c>
      <c r="G44" s="224">
        <v>10019121</v>
      </c>
      <c r="H44" s="224">
        <v>5821832</v>
      </c>
      <c r="I44" s="224">
        <v>4819157</v>
      </c>
      <c r="J44" s="224">
        <v>4263532</v>
      </c>
      <c r="K44" s="9"/>
      <c r="L44" s="9"/>
      <c r="M44" s="9"/>
      <c r="N44" s="9"/>
      <c r="O44" s="9"/>
      <c r="P44" s="9"/>
    </row>
    <row r="45" spans="1:16" s="5" customFormat="1" ht="15" customHeight="1" x14ac:dyDescent="0.25">
      <c r="A45"/>
      <c r="B45" s="271" t="s">
        <v>639</v>
      </c>
      <c r="C45" s="271" t="str">
        <f t="shared" si="1"/>
        <v>2013eni</v>
      </c>
      <c r="D45" s="131">
        <v>2013</v>
      </c>
      <c r="E45" s="136"/>
      <c r="F45" s="224">
        <v>741832</v>
      </c>
      <c r="G45" s="224">
        <v>9873785</v>
      </c>
      <c r="H45" s="224">
        <v>5607062</v>
      </c>
      <c r="I45" s="224">
        <v>4583755</v>
      </c>
      <c r="J45" s="224">
        <v>4087098</v>
      </c>
      <c r="K45" s="9"/>
      <c r="L45" s="9"/>
      <c r="M45" s="9"/>
      <c r="N45" s="9"/>
      <c r="O45" s="9"/>
      <c r="P45" s="9"/>
    </row>
    <row r="46" spans="1:16" s="5" customFormat="1" ht="15" customHeight="1" x14ac:dyDescent="0.25">
      <c r="A46"/>
      <c r="B46" s="271" t="s">
        <v>639</v>
      </c>
      <c r="C46" s="271" t="str">
        <f t="shared" si="1"/>
        <v>2012eni</v>
      </c>
      <c r="D46" s="131">
        <v>2012</v>
      </c>
      <c r="E46" s="136"/>
      <c r="F46" s="224">
        <v>709404</v>
      </c>
      <c r="G46" s="224">
        <v>10366116</v>
      </c>
      <c r="H46" s="224">
        <v>5960183</v>
      </c>
      <c r="I46" s="224">
        <v>4844424</v>
      </c>
      <c r="J46" s="224">
        <v>4301077</v>
      </c>
    </row>
    <row r="47" spans="1:16" s="9" customFormat="1" ht="15" customHeight="1" collapsed="1" x14ac:dyDescent="0.25">
      <c r="A47"/>
      <c r="B47" s="271" t="s">
        <v>639</v>
      </c>
      <c r="C47" s="271" t="str">
        <f t="shared" si="1"/>
        <v>2011eni</v>
      </c>
      <c r="D47" s="131">
        <v>2011</v>
      </c>
      <c r="E47" s="136"/>
      <c r="F47" s="224">
        <v>751708</v>
      </c>
      <c r="G47" s="224">
        <v>11795578</v>
      </c>
      <c r="H47" s="224">
        <v>6712122</v>
      </c>
      <c r="I47" s="224">
        <v>5404195</v>
      </c>
      <c r="J47" s="224">
        <v>4828922</v>
      </c>
      <c r="K47" s="5"/>
      <c r="L47" s="5"/>
      <c r="M47" s="5"/>
      <c r="N47" s="5"/>
      <c r="O47" s="5"/>
      <c r="P47" s="5"/>
    </row>
    <row r="48" spans="1:16" s="9" customFormat="1" ht="15" customHeight="1" x14ac:dyDescent="0.25">
      <c r="A48"/>
      <c r="B48" s="271" t="s">
        <v>639</v>
      </c>
      <c r="C48" s="271" t="str">
        <f t="shared" si="1"/>
        <v>2010eni</v>
      </c>
      <c r="D48" s="131">
        <v>2010</v>
      </c>
      <c r="E48" s="136"/>
      <c r="F48" s="224">
        <v>784155</v>
      </c>
      <c r="G48" s="224">
        <v>13228873</v>
      </c>
      <c r="H48" s="224">
        <v>7726029</v>
      </c>
      <c r="I48" s="224">
        <v>6234261</v>
      </c>
      <c r="J48" s="224">
        <v>5544958</v>
      </c>
      <c r="K48" s="5"/>
      <c r="L48" s="5"/>
      <c r="M48" s="5"/>
      <c r="N48" s="5"/>
      <c r="O48" s="5"/>
      <c r="P48" s="5"/>
    </row>
    <row r="49" spans="1:16" s="9" customFormat="1" ht="15" customHeight="1" x14ac:dyDescent="0.25">
      <c r="A49"/>
      <c r="B49" s="271" t="s">
        <v>639</v>
      </c>
      <c r="C49" s="271" t="str">
        <f t="shared" si="1"/>
        <v>2009eni</v>
      </c>
      <c r="D49" s="131">
        <v>2009</v>
      </c>
      <c r="E49" s="136"/>
      <c r="F49" s="224">
        <v>832928</v>
      </c>
      <c r="G49" s="224">
        <v>14026109</v>
      </c>
      <c r="H49" s="224">
        <v>8113266</v>
      </c>
      <c r="I49" s="224">
        <v>6501152</v>
      </c>
      <c r="J49" s="224">
        <v>5894889</v>
      </c>
      <c r="K49" s="5"/>
      <c r="L49" s="5"/>
      <c r="M49" s="5"/>
      <c r="N49" s="5"/>
      <c r="O49" s="5"/>
      <c r="P49" s="5"/>
    </row>
    <row r="50" spans="1:16" s="9" customFormat="1" ht="15" customHeight="1" x14ac:dyDescent="0.25">
      <c r="A50"/>
      <c r="B50" s="271" t="s">
        <v>639</v>
      </c>
      <c r="C50" s="271" t="str">
        <f t="shared" si="1"/>
        <v>2008eni</v>
      </c>
      <c r="D50" s="131">
        <v>2008</v>
      </c>
      <c r="E50" s="136"/>
      <c r="F50" s="224">
        <v>867784</v>
      </c>
      <c r="G50" s="224">
        <v>15477346</v>
      </c>
      <c r="H50" s="224">
        <v>8707159</v>
      </c>
      <c r="I50" s="224">
        <v>6999036</v>
      </c>
      <c r="J50" s="224">
        <v>6310152</v>
      </c>
      <c r="K50" s="5"/>
      <c r="L50" s="5"/>
      <c r="M50" s="5"/>
      <c r="N50" s="5"/>
      <c r="O50" s="5"/>
      <c r="P50" s="5"/>
    </row>
    <row r="51" spans="1:16" s="5" customFormat="1" ht="15" customHeight="1" x14ac:dyDescent="0.25">
      <c r="A51"/>
      <c r="B51" s="271"/>
      <c r="C51" s="271"/>
      <c r="D51" s="215" t="s">
        <v>38</v>
      </c>
      <c r="E51" s="215"/>
      <c r="F51" s="216"/>
      <c r="G51" s="215"/>
      <c r="H51" s="215"/>
      <c r="I51" s="216"/>
      <c r="J51" s="215"/>
      <c r="K51" s="9"/>
      <c r="L51" s="9"/>
      <c r="M51" s="9"/>
      <c r="N51" s="9"/>
      <c r="O51" s="9"/>
      <c r="P51" s="9"/>
    </row>
    <row r="52" spans="1:16" s="5" customFormat="1" ht="15" customHeight="1" x14ac:dyDescent="0.25">
      <c r="A52"/>
      <c r="B52" s="271" t="s">
        <v>640</v>
      </c>
      <c r="C52" s="271" t="str">
        <f t="shared" ref="C52" si="2">D52&amp;B52</f>
        <v>2023soc</v>
      </c>
      <c r="D52" s="212">
        <v>2023</v>
      </c>
      <c r="E52" s="212"/>
      <c r="F52" s="224">
        <v>512751</v>
      </c>
      <c r="G52" s="224">
        <v>363573060</v>
      </c>
      <c r="H52" s="224">
        <v>137396103</v>
      </c>
      <c r="I52" s="224">
        <v>54352059</v>
      </c>
      <c r="J52" s="224">
        <v>38601791</v>
      </c>
      <c r="K52" s="9"/>
      <c r="L52" s="9"/>
      <c r="M52" s="9"/>
      <c r="N52" s="9"/>
      <c r="O52" s="9"/>
      <c r="P52" s="9"/>
    </row>
    <row r="53" spans="1:16" s="5" customFormat="1" ht="15" customHeight="1" x14ac:dyDescent="0.25">
      <c r="A53"/>
      <c r="B53" s="271" t="s">
        <v>640</v>
      </c>
      <c r="C53" s="271" t="str">
        <f t="shared" si="1"/>
        <v>2022soc</v>
      </c>
      <c r="D53" s="212">
        <v>2022</v>
      </c>
      <c r="E53" s="212"/>
      <c r="F53" s="224">
        <v>488807</v>
      </c>
      <c r="G53" s="224">
        <v>344041870</v>
      </c>
      <c r="H53" s="224">
        <v>120909486</v>
      </c>
      <c r="I53" s="224">
        <v>48119796</v>
      </c>
      <c r="J53" s="224">
        <v>34683006</v>
      </c>
      <c r="K53" s="9"/>
      <c r="L53" s="9"/>
      <c r="M53" s="9"/>
      <c r="N53" s="9"/>
      <c r="O53" s="9"/>
      <c r="P53" s="9"/>
    </row>
    <row r="54" spans="1:16" s="5" customFormat="1" ht="15" customHeight="1" x14ac:dyDescent="0.25">
      <c r="A54"/>
      <c r="B54" s="271" t="s">
        <v>640</v>
      </c>
      <c r="C54" s="271" t="str">
        <f t="shared" si="1"/>
        <v>2021soc</v>
      </c>
      <c r="D54" s="131">
        <v>2021</v>
      </c>
      <c r="E54" s="136"/>
      <c r="F54" s="224">
        <v>468746</v>
      </c>
      <c r="G54" s="224">
        <v>276723191</v>
      </c>
      <c r="H54" s="224">
        <v>101956288</v>
      </c>
      <c r="I54" s="224">
        <v>38729947</v>
      </c>
      <c r="J54" s="224">
        <v>25389336</v>
      </c>
      <c r="K54" s="9"/>
      <c r="L54" s="9"/>
      <c r="M54" s="9"/>
      <c r="N54" s="9"/>
      <c r="O54" s="9"/>
      <c r="P54" s="9"/>
    </row>
    <row r="55" spans="1:16" s="5" customFormat="1" ht="15" customHeight="1" x14ac:dyDescent="0.25">
      <c r="A55"/>
      <c r="B55" s="271" t="s">
        <v>640</v>
      </c>
      <c r="C55" s="271" t="str">
        <f t="shared" si="1"/>
        <v>2020soc</v>
      </c>
      <c r="D55" s="131">
        <v>2020</v>
      </c>
      <c r="E55" s="136"/>
      <c r="F55" s="224">
        <v>450416</v>
      </c>
      <c r="G55" s="224">
        <v>237246582</v>
      </c>
      <c r="H55" s="224">
        <v>87692015</v>
      </c>
      <c r="I55" s="224">
        <v>29719990</v>
      </c>
      <c r="J55" s="224">
        <v>14329420</v>
      </c>
      <c r="K55" s="9"/>
      <c r="L55" s="9"/>
      <c r="M55" s="9"/>
      <c r="N55" s="9"/>
      <c r="O55" s="9"/>
      <c r="P55" s="9"/>
    </row>
    <row r="56" spans="1:16" s="5" customFormat="1" ht="15" customHeight="1" x14ac:dyDescent="0.25">
      <c r="A56"/>
      <c r="B56" s="271" t="s">
        <v>640</v>
      </c>
      <c r="C56" s="271" t="str">
        <f t="shared" si="1"/>
        <v>2019soc</v>
      </c>
      <c r="D56" s="131">
        <v>2019</v>
      </c>
      <c r="E56" s="136"/>
      <c r="F56" s="224">
        <v>438959</v>
      </c>
      <c r="G56" s="224">
        <v>267214820</v>
      </c>
      <c r="H56" s="224">
        <v>96828657</v>
      </c>
      <c r="I56" s="224">
        <v>36120007</v>
      </c>
      <c r="J56" s="224">
        <v>19109578</v>
      </c>
      <c r="K56" s="9"/>
      <c r="L56" s="9"/>
      <c r="M56" s="9"/>
      <c r="N56" s="9"/>
      <c r="O56" s="9"/>
      <c r="P56" s="9"/>
    </row>
    <row r="57" spans="1:16" s="5" customFormat="1" ht="15" customHeight="1" x14ac:dyDescent="0.25">
      <c r="A57"/>
      <c r="B57" s="271" t="s">
        <v>640</v>
      </c>
      <c r="C57" s="271" t="str">
        <f t="shared" si="1"/>
        <v>2018soc</v>
      </c>
      <c r="D57" s="131">
        <v>2018</v>
      </c>
      <c r="E57" s="136"/>
      <c r="F57" s="224">
        <v>413767</v>
      </c>
      <c r="G57" s="224">
        <v>253527896</v>
      </c>
      <c r="H57" s="224">
        <v>91182276</v>
      </c>
      <c r="I57" s="224">
        <v>35368656</v>
      </c>
      <c r="J57" s="224">
        <v>21533002</v>
      </c>
      <c r="K57" s="9"/>
      <c r="L57" s="9"/>
      <c r="M57" s="9"/>
      <c r="N57" s="9"/>
      <c r="O57" s="9"/>
      <c r="P57" s="9"/>
    </row>
    <row r="58" spans="1:16" s="5" customFormat="1" ht="15" customHeight="1" x14ac:dyDescent="0.25">
      <c r="A58"/>
      <c r="B58" s="271" t="s">
        <v>640</v>
      </c>
      <c r="C58" s="271" t="str">
        <f t="shared" si="1"/>
        <v>2017soc</v>
      </c>
      <c r="D58" s="131">
        <v>2017</v>
      </c>
      <c r="E58" s="136"/>
      <c r="F58" s="224">
        <v>394967</v>
      </c>
      <c r="G58" s="224">
        <v>237088993</v>
      </c>
      <c r="H58" s="224">
        <v>85698933</v>
      </c>
      <c r="I58" s="224">
        <v>34306419</v>
      </c>
      <c r="J58" s="224">
        <v>17351396</v>
      </c>
      <c r="K58" s="9"/>
      <c r="L58" s="9"/>
      <c r="M58" s="9"/>
      <c r="N58" s="9"/>
      <c r="O58" s="9"/>
      <c r="P58" s="9"/>
    </row>
    <row r="59" spans="1:16" s="5" customFormat="1" ht="15" customHeight="1" x14ac:dyDescent="0.25">
      <c r="A59"/>
      <c r="B59" s="271" t="s">
        <v>640</v>
      </c>
      <c r="C59" s="271" t="str">
        <f t="shared" si="1"/>
        <v>2016soc</v>
      </c>
      <c r="D59" s="131">
        <v>2016</v>
      </c>
      <c r="E59" s="136"/>
      <c r="F59" s="224">
        <v>380935</v>
      </c>
      <c r="G59" s="224">
        <v>216002302</v>
      </c>
      <c r="H59" s="224">
        <v>78953433</v>
      </c>
      <c r="I59" s="224">
        <v>31316935</v>
      </c>
      <c r="J59" s="224">
        <v>15494218</v>
      </c>
      <c r="K59" s="9"/>
      <c r="L59" s="9"/>
      <c r="M59" s="9"/>
      <c r="N59" s="9"/>
      <c r="O59" s="9"/>
      <c r="P59" s="9"/>
    </row>
    <row r="60" spans="1:16" s="5" customFormat="1" ht="15" customHeight="1" x14ac:dyDescent="0.25">
      <c r="A60"/>
      <c r="B60" s="271" t="s">
        <v>640</v>
      </c>
      <c r="C60" s="271" t="str">
        <f t="shared" si="1"/>
        <v>2015soc</v>
      </c>
      <c r="D60" s="131">
        <v>2015</v>
      </c>
      <c r="E60" s="136"/>
      <c r="F60" s="224">
        <v>372201</v>
      </c>
      <c r="G60" s="224">
        <v>210046005</v>
      </c>
      <c r="H60" s="224">
        <v>74503936</v>
      </c>
      <c r="I60" s="224">
        <v>28877161</v>
      </c>
      <c r="J60" s="224">
        <v>13361683</v>
      </c>
      <c r="K60" s="9"/>
      <c r="L60" s="9"/>
      <c r="M60" s="9"/>
      <c r="N60" s="9"/>
      <c r="O60" s="9"/>
      <c r="P60" s="9"/>
    </row>
    <row r="61" spans="1:16" s="5" customFormat="1" ht="15" customHeight="1" x14ac:dyDescent="0.25">
      <c r="A61"/>
      <c r="B61" s="271" t="s">
        <v>640</v>
      </c>
      <c r="C61" s="271" t="str">
        <f t="shared" si="1"/>
        <v>2014soc</v>
      </c>
      <c r="D61" s="131">
        <v>2014</v>
      </c>
      <c r="E61" s="136"/>
      <c r="F61" s="224">
        <v>363356</v>
      </c>
      <c r="G61" s="224">
        <v>205458943</v>
      </c>
      <c r="H61" s="224">
        <v>70308860</v>
      </c>
      <c r="I61" s="224">
        <v>26915083</v>
      </c>
      <c r="J61" s="224">
        <v>3891561</v>
      </c>
      <c r="K61" s="9"/>
      <c r="L61" s="9"/>
      <c r="M61" s="9"/>
      <c r="N61" s="9"/>
      <c r="O61" s="9"/>
      <c r="P61" s="9"/>
    </row>
    <row r="62" spans="1:16" ht="15" customHeight="1" x14ac:dyDescent="0.25">
      <c r="B62" s="271" t="s">
        <v>640</v>
      </c>
      <c r="C62" s="271" t="str">
        <f t="shared" si="1"/>
        <v>2013soc</v>
      </c>
      <c r="D62" s="131">
        <v>2013</v>
      </c>
      <c r="E62" s="136"/>
      <c r="F62" s="224">
        <v>356577</v>
      </c>
      <c r="G62" s="224">
        <v>203103342</v>
      </c>
      <c r="H62" s="224">
        <v>67504375</v>
      </c>
      <c r="I62" s="224">
        <v>24894733</v>
      </c>
      <c r="J62" s="224">
        <v>5964738</v>
      </c>
      <c r="K62" s="9"/>
      <c r="L62" s="9"/>
      <c r="M62" s="9"/>
      <c r="N62" s="9"/>
      <c r="O62" s="9"/>
      <c r="P62" s="9"/>
    </row>
    <row r="63" spans="1:16" s="9" customFormat="1" ht="15" customHeight="1" x14ac:dyDescent="0.25">
      <c r="A63"/>
      <c r="B63" s="271" t="s">
        <v>640</v>
      </c>
      <c r="C63" s="271" t="str">
        <f t="shared" si="1"/>
        <v>2012soc</v>
      </c>
      <c r="D63" s="131">
        <v>2012</v>
      </c>
      <c r="E63" s="136"/>
      <c r="F63" s="224">
        <v>355769</v>
      </c>
      <c r="G63" s="224">
        <v>206800354</v>
      </c>
      <c r="H63" s="224">
        <v>67165336</v>
      </c>
      <c r="I63" s="224">
        <v>23578262</v>
      </c>
      <c r="J63" s="224">
        <v>146116</v>
      </c>
      <c r="K63" s="5"/>
      <c r="L63" s="5"/>
      <c r="M63" s="5"/>
      <c r="N63" s="5"/>
      <c r="O63" s="5"/>
      <c r="P63" s="5"/>
    </row>
    <row r="64" spans="1:16" s="9" customFormat="1" ht="15" customHeight="1" x14ac:dyDescent="0.25">
      <c r="A64"/>
      <c r="B64" s="271" t="s">
        <v>640</v>
      </c>
      <c r="C64" s="271" t="str">
        <f t="shared" si="1"/>
        <v>2011soc</v>
      </c>
      <c r="D64" s="131">
        <v>2011</v>
      </c>
      <c r="E64" s="136"/>
      <c r="F64" s="224">
        <v>361851</v>
      </c>
      <c r="G64" s="224">
        <v>220682454</v>
      </c>
      <c r="H64" s="224">
        <v>72627010</v>
      </c>
      <c r="I64" s="224">
        <v>26091301</v>
      </c>
      <c r="J64" s="224">
        <v>2415489</v>
      </c>
      <c r="K64" s="5"/>
      <c r="L64" s="5"/>
      <c r="M64" s="5"/>
      <c r="N64" s="5"/>
      <c r="O64" s="5"/>
      <c r="P64" s="5"/>
    </row>
    <row r="65" spans="1:16" s="5" customFormat="1" ht="15" customHeight="1" x14ac:dyDescent="0.25">
      <c r="A65"/>
      <c r="B65" s="271" t="s">
        <v>640</v>
      </c>
      <c r="C65" s="271" t="str">
        <f t="shared" si="1"/>
        <v>2010soc</v>
      </c>
      <c r="D65" s="131">
        <v>2010</v>
      </c>
      <c r="E65" s="136"/>
      <c r="F65" s="224">
        <v>361235</v>
      </c>
      <c r="G65" s="224">
        <v>223064874</v>
      </c>
      <c r="H65" s="224">
        <v>77229907</v>
      </c>
      <c r="I65" s="224">
        <v>29803038</v>
      </c>
      <c r="J65" s="224">
        <v>32359811</v>
      </c>
    </row>
    <row r="66" spans="1:16" s="5" customFormat="1" ht="15" customHeight="1" x14ac:dyDescent="0.25">
      <c r="A66"/>
      <c r="B66" s="271" t="s">
        <v>640</v>
      </c>
      <c r="C66" s="271" t="str">
        <f t="shared" si="1"/>
        <v>2009soc</v>
      </c>
      <c r="D66" s="131">
        <v>2009</v>
      </c>
      <c r="E66" s="136"/>
      <c r="F66" s="224">
        <v>366915</v>
      </c>
      <c r="G66" s="224">
        <v>211765617</v>
      </c>
      <c r="H66" s="224">
        <v>76113587</v>
      </c>
      <c r="I66" s="224">
        <v>29346803</v>
      </c>
      <c r="J66" s="224">
        <v>9942153</v>
      </c>
    </row>
    <row r="67" spans="1:16" s="5" customFormat="1" ht="15" customHeight="1" x14ac:dyDescent="0.25">
      <c r="A67"/>
      <c r="B67" s="271" t="s">
        <v>640</v>
      </c>
      <c r="C67" s="271" t="str">
        <f t="shared" si="1"/>
        <v>2008soc</v>
      </c>
      <c r="D67" s="131">
        <v>2008</v>
      </c>
      <c r="E67" s="136"/>
      <c r="F67" s="224">
        <v>368205</v>
      </c>
      <c r="G67" s="224">
        <v>233461879</v>
      </c>
      <c r="H67" s="224">
        <v>79330002</v>
      </c>
      <c r="I67" s="224">
        <v>31870235</v>
      </c>
      <c r="J67" s="224">
        <v>7863006</v>
      </c>
    </row>
    <row r="68" spans="1:16" s="5" customFormat="1" ht="15" customHeight="1" x14ac:dyDescent="0.25">
      <c r="A68"/>
      <c r="B68" s="271"/>
      <c r="C68" s="271"/>
      <c r="D68" s="218" t="s">
        <v>477</v>
      </c>
      <c r="E68" s="219"/>
      <c r="F68" s="225"/>
      <c r="G68" s="225"/>
      <c r="H68" s="219"/>
      <c r="I68" s="225"/>
      <c r="J68" s="225"/>
      <c r="K68" s="9"/>
      <c r="L68" s="9"/>
      <c r="M68" s="9"/>
      <c r="N68" s="9"/>
      <c r="O68" s="9"/>
      <c r="P68" s="9"/>
    </row>
    <row r="69" spans="1:16" s="5" customFormat="1" ht="15" customHeight="1" x14ac:dyDescent="0.25">
      <c r="A69"/>
      <c r="B69" s="271" t="s">
        <v>641</v>
      </c>
      <c r="C69" s="271" t="str">
        <f t="shared" ref="C69" si="3">D69&amp;B69</f>
        <v>2023SA</v>
      </c>
      <c r="D69" s="212">
        <v>2023</v>
      </c>
      <c r="E69" s="212"/>
      <c r="F69" s="224">
        <v>20742</v>
      </c>
      <c r="G69" s="224">
        <v>175434889</v>
      </c>
      <c r="H69" s="224">
        <v>60325035</v>
      </c>
      <c r="I69" s="224">
        <v>28810388</v>
      </c>
      <c r="J69" s="224">
        <v>23331267</v>
      </c>
      <c r="K69" s="9"/>
      <c r="L69" s="9"/>
      <c r="M69" s="9"/>
      <c r="N69" s="9"/>
      <c r="O69" s="9"/>
      <c r="P69" s="9"/>
    </row>
    <row r="70" spans="1:16" s="5" customFormat="1" ht="15" customHeight="1" x14ac:dyDescent="0.25">
      <c r="A70"/>
      <c r="B70" s="271" t="s">
        <v>641</v>
      </c>
      <c r="C70" s="271" t="str">
        <f t="shared" si="1"/>
        <v>2022SA</v>
      </c>
      <c r="D70" s="212">
        <v>2022</v>
      </c>
      <c r="E70" s="212"/>
      <c r="F70" s="224">
        <v>21130</v>
      </c>
      <c r="G70" s="224">
        <v>171649463</v>
      </c>
      <c r="H70" s="224">
        <v>53502639</v>
      </c>
      <c r="I70" s="224">
        <v>25154138</v>
      </c>
      <c r="J70" s="224">
        <v>20679087</v>
      </c>
      <c r="K70" s="9"/>
      <c r="L70" s="9"/>
      <c r="M70" s="9"/>
      <c r="N70" s="9"/>
      <c r="O70" s="9"/>
      <c r="P70" s="9"/>
    </row>
    <row r="71" spans="1:16" s="5" customFormat="1" ht="15" customHeight="1" x14ac:dyDescent="0.25">
      <c r="A71"/>
      <c r="B71" s="271" t="s">
        <v>641</v>
      </c>
      <c r="C71" s="271" t="str">
        <f t="shared" si="1"/>
        <v>2021SA</v>
      </c>
      <c r="D71" s="212">
        <v>2021</v>
      </c>
      <c r="E71" s="224"/>
      <c r="F71" s="224">
        <v>21639</v>
      </c>
      <c r="G71" s="224">
        <v>136083222</v>
      </c>
      <c r="H71" s="224">
        <v>46020940</v>
      </c>
      <c r="I71" s="224">
        <v>20104018</v>
      </c>
      <c r="J71" s="224">
        <v>14352344</v>
      </c>
      <c r="K71" s="9"/>
      <c r="L71" s="9"/>
      <c r="M71" s="9"/>
      <c r="N71" s="9"/>
      <c r="O71" s="9"/>
      <c r="P71" s="9"/>
    </row>
    <row r="72" spans="1:16" s="5" customFormat="1" ht="15" customHeight="1" x14ac:dyDescent="0.25">
      <c r="A72"/>
      <c r="B72" s="271" t="s">
        <v>641</v>
      </c>
      <c r="C72" s="271" t="str">
        <f t="shared" si="1"/>
        <v>2020SA</v>
      </c>
      <c r="D72" s="131">
        <v>2020</v>
      </c>
      <c r="E72" s="136"/>
      <c r="F72" s="224">
        <v>22039</v>
      </c>
      <c r="G72" s="224">
        <v>118017271</v>
      </c>
      <c r="H72" s="224">
        <v>40082540</v>
      </c>
      <c r="I72" s="224">
        <v>16036328</v>
      </c>
      <c r="J72" s="224">
        <v>8966651</v>
      </c>
      <c r="K72" s="9"/>
      <c r="L72" s="9"/>
      <c r="M72" s="9"/>
      <c r="N72" s="9"/>
      <c r="O72" s="9"/>
      <c r="P72" s="9"/>
    </row>
    <row r="73" spans="1:16" s="5" customFormat="1" ht="15" customHeight="1" x14ac:dyDescent="0.25">
      <c r="A73"/>
      <c r="B73" s="271" t="s">
        <v>641</v>
      </c>
      <c r="C73" s="271" t="str">
        <f t="shared" si="1"/>
        <v>2019SA</v>
      </c>
      <c r="D73" s="131">
        <v>2019</v>
      </c>
      <c r="E73" s="136"/>
      <c r="F73" s="224">
        <v>22372</v>
      </c>
      <c r="G73" s="224">
        <v>136350450</v>
      </c>
      <c r="H73" s="224">
        <v>45392042</v>
      </c>
      <c r="I73" s="224">
        <v>19953124</v>
      </c>
      <c r="J73" s="224">
        <v>10160483</v>
      </c>
      <c r="K73" s="9"/>
      <c r="L73" s="9"/>
      <c r="M73" s="9"/>
      <c r="N73" s="9"/>
      <c r="O73" s="9"/>
      <c r="P73" s="9"/>
    </row>
    <row r="74" spans="1:16" s="5" customFormat="1" ht="15" customHeight="1" x14ac:dyDescent="0.25">
      <c r="A74"/>
      <c r="B74" s="271" t="s">
        <v>641</v>
      </c>
      <c r="C74" s="271" t="str">
        <f t="shared" si="1"/>
        <v>2018SA</v>
      </c>
      <c r="D74" s="131">
        <v>2018</v>
      </c>
      <c r="E74" s="136"/>
      <c r="F74" s="224">
        <v>21826</v>
      </c>
      <c r="G74" s="224">
        <v>132151975</v>
      </c>
      <c r="H74" s="224">
        <v>43814312</v>
      </c>
      <c r="I74" s="224">
        <v>20238387</v>
      </c>
      <c r="J74" s="224">
        <v>14361107</v>
      </c>
      <c r="K74" s="9"/>
      <c r="L74" s="9"/>
      <c r="M74" s="9"/>
      <c r="N74" s="9"/>
      <c r="O74" s="9"/>
      <c r="P74" s="9"/>
    </row>
    <row r="75" spans="1:16" s="5" customFormat="1" ht="15" customHeight="1" x14ac:dyDescent="0.25">
      <c r="A75"/>
      <c r="B75" s="271" t="s">
        <v>641</v>
      </c>
      <c r="C75" s="271" t="str">
        <f t="shared" si="1"/>
        <v>2017SA</v>
      </c>
      <c r="D75" s="131">
        <v>2017</v>
      </c>
      <c r="E75" s="136"/>
      <c r="F75" s="224">
        <v>22213</v>
      </c>
      <c r="G75" s="224">
        <v>126706406</v>
      </c>
      <c r="H75" s="224">
        <v>42374903</v>
      </c>
      <c r="I75" s="224">
        <v>20159329</v>
      </c>
      <c r="J75" s="224">
        <v>10451010</v>
      </c>
      <c r="K75" s="9"/>
      <c r="L75" s="9"/>
      <c r="M75" s="9"/>
      <c r="N75" s="9"/>
      <c r="O75" s="9"/>
      <c r="P75" s="9"/>
    </row>
    <row r="76" spans="1:16" s="9" customFormat="1" ht="15" customHeight="1" x14ac:dyDescent="0.25">
      <c r="A76"/>
      <c r="B76" s="271" t="s">
        <v>641</v>
      </c>
      <c r="C76" s="271" t="str">
        <f t="shared" si="1"/>
        <v>2016SA</v>
      </c>
      <c r="D76" s="131">
        <v>2016</v>
      </c>
      <c r="E76" s="136"/>
      <c r="F76" s="224">
        <v>22541</v>
      </c>
      <c r="G76" s="224">
        <v>117261851</v>
      </c>
      <c r="H76" s="224">
        <v>39999449</v>
      </c>
      <c r="I76" s="224">
        <v>18810474</v>
      </c>
      <c r="J76" s="224">
        <v>10102531</v>
      </c>
    </row>
    <row r="77" spans="1:16" s="9" customFormat="1" ht="15" customHeight="1" x14ac:dyDescent="0.25">
      <c r="A77"/>
      <c r="B77" s="271" t="s">
        <v>641</v>
      </c>
      <c r="C77" s="271" t="str">
        <f t="shared" si="1"/>
        <v>2015SA</v>
      </c>
      <c r="D77" s="131">
        <v>2015</v>
      </c>
      <c r="E77" s="136"/>
      <c r="F77" s="224">
        <v>22376</v>
      </c>
      <c r="G77" s="224">
        <v>116835744</v>
      </c>
      <c r="H77" s="224">
        <v>38364178</v>
      </c>
      <c r="I77" s="224">
        <v>17701624</v>
      </c>
      <c r="J77" s="224">
        <v>9439081</v>
      </c>
    </row>
    <row r="78" spans="1:16" s="9" customFormat="1" ht="15" customHeight="1" x14ac:dyDescent="0.25">
      <c r="A78"/>
      <c r="B78" s="271" t="s">
        <v>641</v>
      </c>
      <c r="C78" s="271" t="str">
        <f t="shared" si="1"/>
        <v>2014SA</v>
      </c>
      <c r="D78" s="131">
        <v>2014</v>
      </c>
      <c r="E78" s="136"/>
      <c r="F78" s="224">
        <v>22204</v>
      </c>
      <c r="G78" s="224">
        <v>117157149</v>
      </c>
      <c r="H78" s="224">
        <v>36733185</v>
      </c>
      <c r="I78" s="224">
        <v>16901118</v>
      </c>
      <c r="J78" s="224">
        <v>1883055</v>
      </c>
    </row>
    <row r="79" spans="1:16" s="9" customFormat="1" ht="15" customHeight="1" x14ac:dyDescent="0.25">
      <c r="A79"/>
      <c r="B79" s="271" t="s">
        <v>641</v>
      </c>
      <c r="C79" s="271" t="str">
        <f t="shared" si="1"/>
        <v>2013SA</v>
      </c>
      <c r="D79" s="131">
        <v>2013</v>
      </c>
      <c r="E79" s="136"/>
      <c r="F79" s="224">
        <v>21964</v>
      </c>
      <c r="G79" s="224">
        <v>119038620</v>
      </c>
      <c r="H79" s="224">
        <v>36068123</v>
      </c>
      <c r="I79" s="224">
        <v>16320931</v>
      </c>
      <c r="J79" s="224">
        <v>5155740</v>
      </c>
    </row>
    <row r="80" spans="1:16" s="5" customFormat="1" ht="15" customHeight="1" x14ac:dyDescent="0.25">
      <c r="A80"/>
      <c r="B80" s="271" t="s">
        <v>641</v>
      </c>
      <c r="C80" s="271" t="str">
        <f t="shared" si="1"/>
        <v>2012SA</v>
      </c>
      <c r="D80" s="131">
        <v>2012</v>
      </c>
      <c r="E80" s="136"/>
      <c r="F80" s="224">
        <v>21997</v>
      </c>
      <c r="G80" s="224">
        <v>121249542</v>
      </c>
      <c r="H80" s="224">
        <v>35878528</v>
      </c>
      <c r="I80" s="224">
        <v>15937341</v>
      </c>
      <c r="J80" s="224">
        <v>999811</v>
      </c>
    </row>
    <row r="81" spans="1:16" s="5" customFormat="1" ht="15" customHeight="1" x14ac:dyDescent="0.25">
      <c r="A81"/>
      <c r="B81" s="271" t="s">
        <v>641</v>
      </c>
      <c r="C81" s="271" t="str">
        <f t="shared" si="1"/>
        <v>2011SA</v>
      </c>
      <c r="D81" s="131">
        <v>2011</v>
      </c>
      <c r="E81" s="136"/>
      <c r="F81" s="224">
        <v>22136</v>
      </c>
      <c r="G81" s="224">
        <v>126603268</v>
      </c>
      <c r="H81" s="224">
        <v>38084164</v>
      </c>
      <c r="I81" s="224">
        <v>17093073</v>
      </c>
      <c r="J81" s="224">
        <v>2673875</v>
      </c>
    </row>
    <row r="82" spans="1:16" s="5" customFormat="1" ht="15" customHeight="1" x14ac:dyDescent="0.25">
      <c r="A82"/>
      <c r="B82" s="271" t="s">
        <v>641</v>
      </c>
      <c r="C82" s="271" t="str">
        <f t="shared" si="1"/>
        <v>2010SA</v>
      </c>
      <c r="D82" s="131">
        <v>2010</v>
      </c>
      <c r="E82" s="136"/>
      <c r="F82" s="224">
        <v>22153</v>
      </c>
      <c r="G82" s="224">
        <v>126111784</v>
      </c>
      <c r="H82" s="224">
        <v>40258867</v>
      </c>
      <c r="I82" s="224">
        <v>18850297</v>
      </c>
      <c r="J82" s="224">
        <v>30113609</v>
      </c>
    </row>
    <row r="83" spans="1:16" s="5" customFormat="1" ht="15" customHeight="1" x14ac:dyDescent="0.25">
      <c r="A83"/>
      <c r="B83" s="271" t="s">
        <v>641</v>
      </c>
      <c r="C83" s="271" t="str">
        <f t="shared" si="1"/>
        <v>2009SA</v>
      </c>
      <c r="D83" s="131">
        <v>2009</v>
      </c>
      <c r="E83" s="136"/>
      <c r="F83" s="224">
        <v>22185</v>
      </c>
      <c r="G83" s="224">
        <v>116296697</v>
      </c>
      <c r="H83" s="224">
        <v>38762347</v>
      </c>
      <c r="I83" s="224">
        <v>18145113</v>
      </c>
      <c r="J83" s="224">
        <v>8065805</v>
      </c>
    </row>
    <row r="84" spans="1:16" s="5" customFormat="1" ht="15" customHeight="1" x14ac:dyDescent="0.25">
      <c r="A84"/>
      <c r="B84" s="271" t="s">
        <v>641</v>
      </c>
      <c r="C84" s="271" t="str">
        <f t="shared" si="1"/>
        <v>2008SA</v>
      </c>
      <c r="D84" s="131">
        <v>2008</v>
      </c>
      <c r="E84" s="136"/>
      <c r="F84" s="224">
        <v>21421</v>
      </c>
      <c r="G84" s="224">
        <v>128327474</v>
      </c>
      <c r="H84" s="224">
        <v>39428730</v>
      </c>
      <c r="I84" s="224">
        <v>19091080</v>
      </c>
      <c r="J84" s="224">
        <v>5425648</v>
      </c>
    </row>
    <row r="85" spans="1:16" s="9" customFormat="1" ht="15" customHeight="1" x14ac:dyDescent="0.25">
      <c r="A85"/>
      <c r="B85" s="271"/>
      <c r="C85" s="271"/>
      <c r="D85" s="218" t="s">
        <v>478</v>
      </c>
      <c r="E85" s="219"/>
      <c r="F85" s="225"/>
      <c r="G85" s="225"/>
      <c r="H85" s="219"/>
      <c r="I85" s="225"/>
      <c r="J85" s="225"/>
    </row>
    <row r="86" spans="1:16" s="9" customFormat="1" ht="15" customHeight="1" x14ac:dyDescent="0.25">
      <c r="A86"/>
      <c r="B86" s="271" t="s">
        <v>642</v>
      </c>
      <c r="C86" s="271" t="str">
        <f t="shared" ref="C86" si="4">D86&amp;B86</f>
        <v>2023SQ</v>
      </c>
      <c r="D86" s="212">
        <v>2023</v>
      </c>
      <c r="E86" s="212"/>
      <c r="F86" s="224">
        <v>419074</v>
      </c>
      <c r="G86" s="224">
        <v>164425399</v>
      </c>
      <c r="H86" s="224">
        <v>67493762</v>
      </c>
      <c r="I86" s="224">
        <v>22263825</v>
      </c>
      <c r="J86" s="224">
        <v>13202664</v>
      </c>
    </row>
    <row r="87" spans="1:16" s="9" customFormat="1" ht="15" customHeight="1" x14ac:dyDescent="0.25">
      <c r="A87"/>
      <c r="B87" s="271" t="s">
        <v>642</v>
      </c>
      <c r="C87" s="271" t="str">
        <f t="shared" si="1"/>
        <v>2022SQ</v>
      </c>
      <c r="D87" s="212">
        <v>2022</v>
      </c>
      <c r="E87" s="212"/>
      <c r="F87" s="224">
        <v>416679</v>
      </c>
      <c r="G87" s="224">
        <v>153730889</v>
      </c>
      <c r="H87" s="224">
        <v>60354550</v>
      </c>
      <c r="I87" s="224">
        <v>20306045</v>
      </c>
      <c r="J87" s="224">
        <v>12302602</v>
      </c>
    </row>
    <row r="88" spans="1:16" s="9" customFormat="1" ht="15" customHeight="1" x14ac:dyDescent="0.25">
      <c r="A88"/>
      <c r="B88" s="271" t="s">
        <v>642</v>
      </c>
      <c r="C88" s="271" t="str">
        <f t="shared" si="1"/>
        <v>2021SQ</v>
      </c>
      <c r="D88" s="131">
        <v>2021</v>
      </c>
      <c r="E88" s="136"/>
      <c r="F88" s="224">
        <v>417229</v>
      </c>
      <c r="G88" s="224">
        <v>128181015</v>
      </c>
      <c r="H88" s="224">
        <v>51006953</v>
      </c>
      <c r="I88" s="224">
        <v>16503589</v>
      </c>
      <c r="J88" s="224">
        <v>9698531</v>
      </c>
    </row>
    <row r="89" spans="1:16" s="9" customFormat="1" ht="15" customHeight="1" x14ac:dyDescent="0.25">
      <c r="A89"/>
      <c r="B89" s="271" t="s">
        <v>642</v>
      </c>
      <c r="C89" s="271" t="str">
        <f t="shared" si="1"/>
        <v>2020SQ</v>
      </c>
      <c r="D89" s="131">
        <v>2020</v>
      </c>
      <c r="E89" s="136"/>
      <c r="F89" s="224">
        <v>416979</v>
      </c>
      <c r="G89" s="224">
        <v>109386230</v>
      </c>
      <c r="H89" s="224">
        <v>43814914</v>
      </c>
      <c r="I89" s="224">
        <v>12041811</v>
      </c>
      <c r="J89" s="224">
        <v>4422578</v>
      </c>
    </row>
    <row r="90" spans="1:16" s="9" customFormat="1" ht="15" customHeight="1" x14ac:dyDescent="0.25">
      <c r="A90"/>
      <c r="B90" s="271" t="s">
        <v>642</v>
      </c>
      <c r="C90" s="271" t="str">
        <f t="shared" si="1"/>
        <v>2019SQ</v>
      </c>
      <c r="D90" s="131">
        <v>2019</v>
      </c>
      <c r="E90" s="136"/>
      <c r="F90" s="224">
        <v>408249</v>
      </c>
      <c r="G90" s="224">
        <v>120466724</v>
      </c>
      <c r="H90" s="224">
        <v>47568537</v>
      </c>
      <c r="I90" s="224">
        <v>14399405</v>
      </c>
      <c r="J90" s="224">
        <v>7699452</v>
      </c>
    </row>
    <row r="91" spans="1:16" s="9" customFormat="1" ht="15" customHeight="1" x14ac:dyDescent="0.25">
      <c r="A91"/>
      <c r="B91" s="271" t="s">
        <v>642</v>
      </c>
      <c r="C91" s="271" t="str">
        <f t="shared" si="1"/>
        <v>2018SQ</v>
      </c>
      <c r="D91" s="131">
        <v>2018</v>
      </c>
      <c r="E91" s="136"/>
      <c r="F91" s="224">
        <v>383625</v>
      </c>
      <c r="G91" s="224">
        <v>111620854</v>
      </c>
      <c r="H91" s="224">
        <v>43680227</v>
      </c>
      <c r="I91" s="224">
        <v>13365834</v>
      </c>
      <c r="J91" s="224">
        <v>5930789</v>
      </c>
    </row>
    <row r="92" spans="1:16" s="9" customFormat="1" ht="15" customHeight="1" x14ac:dyDescent="0.25">
      <c r="A92"/>
      <c r="B92" s="271" t="s">
        <v>642</v>
      </c>
      <c r="C92" s="271" t="str">
        <f t="shared" si="1"/>
        <v>2017SQ</v>
      </c>
      <c r="D92" s="131">
        <v>2017</v>
      </c>
      <c r="E92" s="136"/>
      <c r="F92" s="224">
        <v>364326</v>
      </c>
      <c r="G92" s="224">
        <v>101188243</v>
      </c>
      <c r="H92" s="224">
        <v>39789925</v>
      </c>
      <c r="I92" s="224">
        <v>12459301</v>
      </c>
      <c r="J92" s="224">
        <v>5574393</v>
      </c>
    </row>
    <row r="93" spans="1:16" s="9" customFormat="1" ht="15" customHeight="1" x14ac:dyDescent="0.25">
      <c r="A93"/>
      <c r="B93" s="271" t="s">
        <v>642</v>
      </c>
      <c r="C93" s="271" t="str">
        <f t="shared" si="1"/>
        <v>2016SQ</v>
      </c>
      <c r="D93" s="131">
        <v>2016</v>
      </c>
      <c r="E93" s="136"/>
      <c r="F93" s="224">
        <v>349810</v>
      </c>
      <c r="G93" s="224">
        <v>89783454</v>
      </c>
      <c r="H93" s="224">
        <v>35437081</v>
      </c>
      <c r="I93" s="224">
        <v>10665083</v>
      </c>
      <c r="J93" s="224">
        <v>4139827</v>
      </c>
    </row>
    <row r="94" spans="1:16" s="9" customFormat="1" ht="15" customHeight="1" x14ac:dyDescent="0.25">
      <c r="A94"/>
      <c r="B94" s="271" t="s">
        <v>642</v>
      </c>
      <c r="C94" s="271" t="str">
        <f t="shared" si="1"/>
        <v>2015SQ</v>
      </c>
      <c r="D94" s="131">
        <v>2015</v>
      </c>
      <c r="E94" s="136"/>
      <c r="F94" s="224">
        <v>341047</v>
      </c>
      <c r="G94" s="224">
        <v>84289581</v>
      </c>
      <c r="H94" s="224">
        <v>32767925</v>
      </c>
      <c r="I94" s="224">
        <v>9461589</v>
      </c>
      <c r="J94" s="224">
        <v>2882790</v>
      </c>
    </row>
    <row r="95" spans="1:16" s="5" customFormat="1" ht="15" customHeight="1" x14ac:dyDescent="0.25">
      <c r="A95"/>
      <c r="B95" s="271" t="s">
        <v>642</v>
      </c>
      <c r="C95" s="271" t="str">
        <f t="shared" si="1"/>
        <v>2014SQ</v>
      </c>
      <c r="D95" s="131">
        <v>2014</v>
      </c>
      <c r="E95" s="136"/>
      <c r="F95" s="224">
        <v>332168</v>
      </c>
      <c r="G95" s="224">
        <v>79479947</v>
      </c>
      <c r="H95" s="224">
        <v>30291611</v>
      </c>
      <c r="I95" s="224">
        <v>8318592</v>
      </c>
      <c r="J95" s="224">
        <v>1054339</v>
      </c>
      <c r="K95" s="9"/>
      <c r="L95" s="9"/>
      <c r="M95" s="9"/>
      <c r="N95" s="9"/>
      <c r="O95" s="9"/>
      <c r="P95" s="9"/>
    </row>
    <row r="96" spans="1:16" s="5" customFormat="1" ht="15" customHeight="1" x14ac:dyDescent="0.25">
      <c r="A96"/>
      <c r="B96" s="271" t="s">
        <v>642</v>
      </c>
      <c r="C96" s="271" t="str">
        <f t="shared" si="1"/>
        <v>2013SQ</v>
      </c>
      <c r="D96" s="131">
        <v>2013</v>
      </c>
      <c r="E96" s="136"/>
      <c r="F96" s="224">
        <v>325627</v>
      </c>
      <c r="G96" s="224">
        <v>75346837</v>
      </c>
      <c r="H96" s="224">
        <v>28391954</v>
      </c>
      <c r="I96" s="224">
        <v>7104776</v>
      </c>
      <c r="J96" s="224">
        <v>-12439</v>
      </c>
      <c r="K96" s="9"/>
      <c r="L96" s="9"/>
      <c r="M96" s="9"/>
      <c r="N96" s="9"/>
      <c r="O96" s="9"/>
      <c r="P96" s="9"/>
    </row>
    <row r="97" spans="1:16" s="5" customFormat="1" ht="15" customHeight="1" x14ac:dyDescent="0.25">
      <c r="A97"/>
      <c r="B97" s="271" t="s">
        <v>642</v>
      </c>
      <c r="C97" s="271" t="str">
        <f t="shared" si="1"/>
        <v>2012SQ</v>
      </c>
      <c r="D97" s="131">
        <v>2012</v>
      </c>
      <c r="E97" s="136"/>
      <c r="F97" s="224">
        <v>324604</v>
      </c>
      <c r="G97" s="224">
        <v>75756102</v>
      </c>
      <c r="H97" s="224">
        <v>28144748</v>
      </c>
      <c r="I97" s="224">
        <v>6121614</v>
      </c>
      <c r="J97" s="224">
        <v>-1585050</v>
      </c>
    </row>
    <row r="98" spans="1:16" s="5" customFormat="1" ht="15" customHeight="1" x14ac:dyDescent="0.25">
      <c r="A98"/>
      <c r="B98" s="271" t="s">
        <v>642</v>
      </c>
      <c r="C98" s="271" t="str">
        <f t="shared" si="1"/>
        <v>2011SQ</v>
      </c>
      <c r="D98" s="131">
        <v>2011</v>
      </c>
      <c r="E98" s="136"/>
      <c r="F98" s="224">
        <v>329833</v>
      </c>
      <c r="G98" s="224">
        <v>83209227</v>
      </c>
      <c r="H98" s="224">
        <v>31411366</v>
      </c>
      <c r="I98" s="224">
        <v>7502300</v>
      </c>
      <c r="J98" s="224">
        <v>-1033806</v>
      </c>
    </row>
    <row r="99" spans="1:16" s="5" customFormat="1" ht="15" customHeight="1" x14ac:dyDescent="0.25">
      <c r="A99"/>
      <c r="B99" s="271" t="s">
        <v>642</v>
      </c>
      <c r="C99" s="271" t="str">
        <f t="shared" ref="C99:C118" si="5">D99&amp;B99</f>
        <v>2010SQ</v>
      </c>
      <c r="D99" s="131">
        <v>2010</v>
      </c>
      <c r="E99" s="136"/>
      <c r="F99" s="224">
        <v>328679</v>
      </c>
      <c r="G99" s="224">
        <v>85881977</v>
      </c>
      <c r="H99" s="224">
        <v>33751684</v>
      </c>
      <c r="I99" s="224">
        <v>9297065</v>
      </c>
      <c r="J99" s="224">
        <v>1299262</v>
      </c>
    </row>
    <row r="100" spans="1:16" s="9" customFormat="1" ht="15" customHeight="1" collapsed="1" x14ac:dyDescent="0.25">
      <c r="A100"/>
      <c r="B100" s="271" t="s">
        <v>642</v>
      </c>
      <c r="C100" s="271" t="str">
        <f t="shared" si="5"/>
        <v>2009SQ</v>
      </c>
      <c r="D100" s="131">
        <v>2009</v>
      </c>
      <c r="E100" s="136"/>
      <c r="F100" s="224">
        <v>333703</v>
      </c>
      <c r="G100" s="224">
        <v>84838384</v>
      </c>
      <c r="H100" s="224">
        <v>34306707</v>
      </c>
      <c r="I100" s="224">
        <v>9744411</v>
      </c>
      <c r="J100" s="224">
        <v>678629</v>
      </c>
      <c r="K100" s="5"/>
      <c r="L100" s="5"/>
      <c r="M100" s="5"/>
      <c r="N100" s="5"/>
      <c r="O100" s="5"/>
      <c r="P100" s="5"/>
    </row>
    <row r="101" spans="1:16" s="9" customFormat="1" ht="15" customHeight="1" x14ac:dyDescent="0.25">
      <c r="A101"/>
      <c r="B101" s="271" t="s">
        <v>642</v>
      </c>
      <c r="C101" s="271" t="str">
        <f t="shared" si="5"/>
        <v>2008SQ</v>
      </c>
      <c r="D101" s="131">
        <v>2008</v>
      </c>
      <c r="E101" s="136"/>
      <c r="F101" s="224">
        <v>335432</v>
      </c>
      <c r="G101" s="224">
        <v>94521409</v>
      </c>
      <c r="H101" s="224">
        <v>36501680</v>
      </c>
      <c r="I101" s="224">
        <v>11006870</v>
      </c>
      <c r="J101" s="224">
        <v>1034174</v>
      </c>
      <c r="K101" s="5"/>
      <c r="L101" s="5"/>
      <c r="M101" s="5"/>
      <c r="N101" s="5"/>
      <c r="O101" s="5"/>
      <c r="P101" s="5"/>
    </row>
    <row r="102" spans="1:16" s="9" customFormat="1" ht="15" customHeight="1" x14ac:dyDescent="0.25">
      <c r="A102"/>
      <c r="B102" s="271"/>
      <c r="C102" s="271"/>
      <c r="D102" s="218" t="s">
        <v>479</v>
      </c>
      <c r="E102" s="219"/>
      <c r="F102" s="225"/>
      <c r="G102" s="225"/>
      <c r="H102" s="219"/>
      <c r="I102" s="225"/>
      <c r="J102" s="225"/>
    </row>
    <row r="103" spans="1:16" s="9" customFormat="1" ht="15" customHeight="1" x14ac:dyDescent="0.25">
      <c r="A103"/>
      <c r="B103" s="271" t="s">
        <v>643</v>
      </c>
      <c r="C103" s="271" t="str">
        <f t="shared" ref="C103" si="6">D103&amp;B103</f>
        <v>2023OS</v>
      </c>
      <c r="D103" s="212">
        <v>2023</v>
      </c>
      <c r="E103" s="212"/>
      <c r="F103" s="224">
        <v>72935</v>
      </c>
      <c r="G103" s="224">
        <v>23712772</v>
      </c>
      <c r="H103" s="224">
        <v>9577307</v>
      </c>
      <c r="I103" s="224">
        <v>3277846</v>
      </c>
      <c r="J103" s="224">
        <v>2067860</v>
      </c>
    </row>
    <row r="104" spans="1:16" s="9" customFormat="1" ht="15" customHeight="1" x14ac:dyDescent="0.25">
      <c r="A104"/>
      <c r="B104" s="271" t="s">
        <v>643</v>
      </c>
      <c r="C104" s="271" t="str">
        <f t="shared" si="5"/>
        <v>2022OS</v>
      </c>
      <c r="D104" s="212">
        <v>2022</v>
      </c>
      <c r="E104" s="212"/>
      <c r="F104" s="224">
        <v>50998</v>
      </c>
      <c r="G104" s="224">
        <v>18661518</v>
      </c>
      <c r="H104" s="224">
        <v>7052298</v>
      </c>
      <c r="I104" s="224">
        <v>2659612</v>
      </c>
      <c r="J104" s="224">
        <v>1701316</v>
      </c>
    </row>
    <row r="105" spans="1:16" s="9" customFormat="1" ht="15" customHeight="1" x14ac:dyDescent="0.25">
      <c r="A105"/>
      <c r="B105" s="271" t="s">
        <v>643</v>
      </c>
      <c r="C105" s="271" t="str">
        <f t="shared" si="5"/>
        <v>2021OS</v>
      </c>
      <c r="D105" s="131">
        <v>2021</v>
      </c>
      <c r="E105" s="136"/>
      <c r="F105" s="224">
        <v>29878</v>
      </c>
      <c r="G105" s="224">
        <v>12458954</v>
      </c>
      <c r="H105" s="224">
        <v>4928395</v>
      </c>
      <c r="I105" s="224">
        <v>2122340</v>
      </c>
      <c r="J105" s="224">
        <v>1338462</v>
      </c>
    </row>
    <row r="106" spans="1:16" s="9" customFormat="1" ht="15" customHeight="1" x14ac:dyDescent="0.25">
      <c r="A106"/>
      <c r="B106" s="271" t="s">
        <v>643</v>
      </c>
      <c r="C106" s="271" t="str">
        <f t="shared" si="5"/>
        <v>2020OS</v>
      </c>
      <c r="D106" s="131">
        <v>2020</v>
      </c>
      <c r="E106" s="136"/>
      <c r="F106" s="224">
        <v>11398</v>
      </c>
      <c r="G106" s="224">
        <v>9843081</v>
      </c>
      <c r="H106" s="224">
        <v>3794560</v>
      </c>
      <c r="I106" s="224">
        <v>1641851</v>
      </c>
      <c r="J106" s="224">
        <v>940192</v>
      </c>
    </row>
    <row r="107" spans="1:16" s="9" customFormat="1" ht="15" customHeight="1" x14ac:dyDescent="0.25">
      <c r="A107"/>
      <c r="B107" s="271" t="s">
        <v>643</v>
      </c>
      <c r="C107" s="271" t="str">
        <f t="shared" si="5"/>
        <v>2019OS</v>
      </c>
      <c r="D107" s="131">
        <v>2019</v>
      </c>
      <c r="E107" s="136"/>
      <c r="F107" s="224">
        <v>8338</v>
      </c>
      <c r="G107" s="224">
        <v>10397645</v>
      </c>
      <c r="H107" s="224">
        <v>3868078</v>
      </c>
      <c r="I107" s="224">
        <v>1767478</v>
      </c>
      <c r="J107" s="224">
        <v>1249644</v>
      </c>
    </row>
    <row r="108" spans="1:16" s="9" customFormat="1" ht="15" customHeight="1" x14ac:dyDescent="0.25">
      <c r="A108"/>
      <c r="B108" s="271" t="s">
        <v>643</v>
      </c>
      <c r="C108" s="271" t="str">
        <f t="shared" si="5"/>
        <v>2018OS</v>
      </c>
      <c r="D108" s="131">
        <v>2018</v>
      </c>
      <c r="E108" s="136"/>
      <c r="F108" s="224">
        <v>8316</v>
      </c>
      <c r="G108" s="224">
        <v>9755066</v>
      </c>
      <c r="H108" s="224">
        <v>3687737</v>
      </c>
      <c r="I108" s="224">
        <v>1764436</v>
      </c>
      <c r="J108" s="224">
        <v>1241106</v>
      </c>
    </row>
    <row r="109" spans="1:16" s="9" customFormat="1" ht="15" customHeight="1" x14ac:dyDescent="0.25">
      <c r="A109"/>
      <c r="B109" s="271" t="s">
        <v>643</v>
      </c>
      <c r="C109" s="271" t="str">
        <f t="shared" si="5"/>
        <v>2017OS</v>
      </c>
      <c r="D109" s="131">
        <v>2017</v>
      </c>
      <c r="E109" s="136"/>
      <c r="F109" s="224">
        <v>8428</v>
      </c>
      <c r="G109" s="224">
        <v>9194344</v>
      </c>
      <c r="H109" s="224">
        <v>3534105</v>
      </c>
      <c r="I109" s="224">
        <v>1687790</v>
      </c>
      <c r="J109" s="224">
        <v>1325993</v>
      </c>
    </row>
    <row r="110" spans="1:16" s="5" customFormat="1" ht="15" customHeight="1" x14ac:dyDescent="0.25">
      <c r="A110"/>
      <c r="B110" s="271" t="s">
        <v>643</v>
      </c>
      <c r="C110" s="271" t="str">
        <f t="shared" si="5"/>
        <v>2016OS</v>
      </c>
      <c r="D110" s="131">
        <v>2016</v>
      </c>
      <c r="E110" s="136"/>
      <c r="F110" s="224">
        <v>8584</v>
      </c>
      <c r="G110" s="224">
        <v>8956997</v>
      </c>
      <c r="H110" s="224">
        <v>3516902</v>
      </c>
      <c r="I110" s="224">
        <v>1841379</v>
      </c>
      <c r="J110" s="224">
        <v>1251860</v>
      </c>
      <c r="K110" s="9"/>
      <c r="L110" s="9"/>
      <c r="M110" s="9"/>
      <c r="N110" s="9"/>
      <c r="O110" s="9"/>
      <c r="P110" s="9"/>
    </row>
    <row r="111" spans="1:16" s="5" customFormat="1" ht="15" customHeight="1" x14ac:dyDescent="0.25">
      <c r="A111"/>
      <c r="B111" s="271" t="s">
        <v>643</v>
      </c>
      <c r="C111" s="271" t="str">
        <f t="shared" si="5"/>
        <v>2015OS</v>
      </c>
      <c r="D111" s="131">
        <v>2015</v>
      </c>
      <c r="E111" s="136"/>
      <c r="F111" s="224">
        <v>8778</v>
      </c>
      <c r="G111" s="224">
        <v>8920680</v>
      </c>
      <c r="H111" s="224">
        <v>3371834</v>
      </c>
      <c r="I111" s="224">
        <v>1713947</v>
      </c>
      <c r="J111" s="224">
        <v>1039812</v>
      </c>
      <c r="K111" s="9"/>
      <c r="L111" s="9"/>
      <c r="M111" s="9"/>
      <c r="N111" s="9"/>
      <c r="O111" s="9"/>
      <c r="P111" s="9"/>
    </row>
    <row r="112" spans="1:16" s="5" customFormat="1" ht="15" customHeight="1" x14ac:dyDescent="0.25">
      <c r="A112"/>
      <c r="B112" s="271" t="s">
        <v>643</v>
      </c>
      <c r="C112" s="271" t="str">
        <f t="shared" si="5"/>
        <v>2014OS</v>
      </c>
      <c r="D112" s="131">
        <v>2014</v>
      </c>
      <c r="E112" s="136"/>
      <c r="F112" s="224">
        <v>8984</v>
      </c>
      <c r="G112" s="224">
        <v>8821847</v>
      </c>
      <c r="H112" s="224">
        <v>3284065</v>
      </c>
      <c r="I112" s="224">
        <v>1695373</v>
      </c>
      <c r="J112" s="224">
        <v>954168</v>
      </c>
      <c r="K112" s="9"/>
      <c r="L112" s="9"/>
      <c r="M112" s="9"/>
      <c r="N112" s="9"/>
      <c r="O112" s="9"/>
      <c r="P112" s="9"/>
    </row>
    <row r="113" spans="1:16" s="9" customFormat="1" ht="15" customHeight="1" x14ac:dyDescent="0.25">
      <c r="A113"/>
      <c r="B113" s="271" t="s">
        <v>643</v>
      </c>
      <c r="C113" s="271" t="str">
        <f t="shared" si="5"/>
        <v>2013OS</v>
      </c>
      <c r="D113" s="131">
        <v>2013</v>
      </c>
      <c r="E113" s="136"/>
      <c r="F113" s="224">
        <v>8986</v>
      </c>
      <c r="G113" s="224">
        <v>8717885</v>
      </c>
      <c r="H113" s="224">
        <v>3044297</v>
      </c>
      <c r="I113" s="224">
        <v>1469026</v>
      </c>
      <c r="J113" s="224">
        <v>821437</v>
      </c>
    </row>
    <row r="114" spans="1:16" s="9" customFormat="1" ht="15" customHeight="1" x14ac:dyDescent="0.25">
      <c r="A114"/>
      <c r="B114" s="271" t="s">
        <v>643</v>
      </c>
      <c r="C114" s="271" t="str">
        <f t="shared" si="5"/>
        <v>2012OS</v>
      </c>
      <c r="D114" s="131">
        <v>2012</v>
      </c>
      <c r="E114" s="136"/>
      <c r="F114" s="224">
        <v>9168</v>
      </c>
      <c r="G114" s="224">
        <v>9794710</v>
      </c>
      <c r="H114" s="224">
        <v>3142060</v>
      </c>
      <c r="I114" s="224">
        <v>1519307</v>
      </c>
      <c r="J114" s="224">
        <v>731355</v>
      </c>
      <c r="K114" s="5"/>
      <c r="L114" s="5"/>
      <c r="M114" s="5"/>
      <c r="N114" s="5"/>
      <c r="O114" s="5"/>
      <c r="P114" s="5"/>
    </row>
    <row r="115" spans="1:16" s="5" customFormat="1" ht="15" customHeight="1" x14ac:dyDescent="0.25">
      <c r="A115"/>
      <c r="B115" s="271" t="s">
        <v>643</v>
      </c>
      <c r="C115" s="271" t="str">
        <f t="shared" si="5"/>
        <v>2011OS</v>
      </c>
      <c r="D115" s="131">
        <v>2011</v>
      </c>
      <c r="E115" s="136"/>
      <c r="F115" s="224">
        <v>9882</v>
      </c>
      <c r="G115" s="224">
        <v>10869959</v>
      </c>
      <c r="H115" s="224">
        <v>3131481</v>
      </c>
      <c r="I115" s="224">
        <v>1495928</v>
      </c>
      <c r="J115" s="224">
        <v>775419</v>
      </c>
    </row>
    <row r="116" spans="1:16" s="5" customFormat="1" ht="15" customHeight="1" x14ac:dyDescent="0.25">
      <c r="A116"/>
      <c r="B116" s="271" t="s">
        <v>643</v>
      </c>
      <c r="C116" s="271" t="str">
        <f t="shared" si="5"/>
        <v>2010OS</v>
      </c>
      <c r="D116" s="131">
        <v>2010</v>
      </c>
      <c r="E116" s="136"/>
      <c r="F116" s="224">
        <v>10403</v>
      </c>
      <c r="G116" s="224">
        <v>11071112</v>
      </c>
      <c r="H116" s="224">
        <v>3219356</v>
      </c>
      <c r="I116" s="224">
        <v>1655677</v>
      </c>
      <c r="J116" s="224">
        <v>946940</v>
      </c>
    </row>
    <row r="117" spans="1:16" s="5" customFormat="1" ht="15" customHeight="1" x14ac:dyDescent="0.25">
      <c r="A117"/>
      <c r="B117" s="271" t="s">
        <v>643</v>
      </c>
      <c r="C117" s="271" t="str">
        <f t="shared" si="5"/>
        <v>2009OS</v>
      </c>
      <c r="D117" s="131">
        <v>2009</v>
      </c>
      <c r="E117" s="136"/>
      <c r="F117" s="224">
        <v>11027</v>
      </c>
      <c r="G117" s="224">
        <v>10630537</v>
      </c>
      <c r="H117" s="224">
        <v>3044532</v>
      </c>
      <c r="I117" s="224">
        <v>1457279</v>
      </c>
      <c r="J117" s="224">
        <v>1197718</v>
      </c>
    </row>
    <row r="118" spans="1:16" s="5" customFormat="1" ht="15" customHeight="1" x14ac:dyDescent="0.25">
      <c r="A118"/>
      <c r="B118" s="271" t="s">
        <v>643</v>
      </c>
      <c r="C118" s="271" t="str">
        <f t="shared" si="5"/>
        <v>2008OS</v>
      </c>
      <c r="D118" s="131">
        <v>2008</v>
      </c>
      <c r="E118" s="136"/>
      <c r="F118" s="224">
        <v>11352</v>
      </c>
      <c r="G118" s="224">
        <v>10612996</v>
      </c>
      <c r="H118" s="224">
        <v>3399591</v>
      </c>
      <c r="I118" s="224">
        <v>1772284</v>
      </c>
      <c r="J118" s="224">
        <v>1403184</v>
      </c>
    </row>
    <row r="119" spans="1:16" s="5" customFormat="1" ht="15" customHeight="1" x14ac:dyDescent="0.25">
      <c r="A119"/>
      <c r="B119" s="271"/>
      <c r="C119" s="271"/>
      <c r="D119" s="243" t="s">
        <v>11</v>
      </c>
      <c r="E119" s="127"/>
      <c r="F119" s="126"/>
      <c r="G119" s="126"/>
      <c r="H119" s="127"/>
      <c r="I119" s="126"/>
      <c r="J119" s="126"/>
      <c r="K119"/>
      <c r="L119"/>
      <c r="M119"/>
      <c r="N119"/>
      <c r="O119"/>
      <c r="P119"/>
    </row>
    <row r="120" spans="1:16" s="9" customFormat="1" ht="15" customHeight="1" x14ac:dyDescent="0.25">
      <c r="A120"/>
      <c r="B120" s="271"/>
      <c r="C120" s="271"/>
      <c r="D120" s="215" t="s">
        <v>12</v>
      </c>
      <c r="E120" s="216"/>
      <c r="F120" s="215"/>
      <c r="G120" s="215"/>
      <c r="H120" s="216"/>
      <c r="I120" s="215"/>
      <c r="J120" s="215"/>
    </row>
    <row r="121" spans="1:16" s="9" customFormat="1" ht="15" customHeight="1" x14ac:dyDescent="0.25">
      <c r="A121"/>
      <c r="B121" s="271" t="s">
        <v>12</v>
      </c>
      <c r="C121" s="271" t="str">
        <f t="shared" ref="C121:C184" si="7">D121&amp;B121</f>
        <v>2023PME</v>
      </c>
      <c r="D121" s="212">
        <v>2023</v>
      </c>
      <c r="E121" s="212"/>
      <c r="F121" s="224">
        <v>1508724</v>
      </c>
      <c r="G121" s="224">
        <v>223067400</v>
      </c>
      <c r="H121" s="224">
        <v>93467963</v>
      </c>
      <c r="I121" s="224">
        <v>39079911</v>
      </c>
      <c r="J121" s="224">
        <v>33092570</v>
      </c>
    </row>
    <row r="122" spans="1:16" s="9" customFormat="1" ht="15" customHeight="1" x14ac:dyDescent="0.25">
      <c r="A122"/>
      <c r="B122" s="271" t="s">
        <v>12</v>
      </c>
      <c r="C122" s="271" t="str">
        <f t="shared" si="7"/>
        <v>2022PME</v>
      </c>
      <c r="D122" s="212">
        <v>2022</v>
      </c>
      <c r="E122" s="212"/>
      <c r="F122" s="224">
        <v>1435818</v>
      </c>
      <c r="G122" s="224">
        <v>209738186</v>
      </c>
      <c r="H122" s="224">
        <v>84399891</v>
      </c>
      <c r="I122" s="224">
        <v>36059240</v>
      </c>
      <c r="J122" s="224">
        <v>32411345</v>
      </c>
    </row>
    <row r="123" spans="1:16" s="9" customFormat="1" ht="15" customHeight="1" x14ac:dyDescent="0.25">
      <c r="A123"/>
      <c r="B123" s="271" t="s">
        <v>12</v>
      </c>
      <c r="C123" s="271" t="str">
        <f t="shared" si="7"/>
        <v>2021PME</v>
      </c>
      <c r="D123" s="96">
        <v>2021</v>
      </c>
      <c r="E123" s="212"/>
      <c r="F123" s="224">
        <v>1340801</v>
      </c>
      <c r="G123" s="224">
        <v>174799927</v>
      </c>
      <c r="H123" s="224">
        <v>70738892</v>
      </c>
      <c r="I123" s="224">
        <v>29143257</v>
      </c>
      <c r="J123" s="224">
        <v>26016670</v>
      </c>
    </row>
    <row r="124" spans="1:16" s="9" customFormat="1" ht="15" customHeight="1" x14ac:dyDescent="0.25">
      <c r="A124"/>
      <c r="B124" s="271" t="s">
        <v>12</v>
      </c>
      <c r="C124" s="271" t="str">
        <f t="shared" si="7"/>
        <v>2020PME</v>
      </c>
      <c r="D124" s="96">
        <v>2020</v>
      </c>
      <c r="E124" s="131"/>
      <c r="F124" s="224">
        <v>1299750</v>
      </c>
      <c r="G124" s="224">
        <v>152084917</v>
      </c>
      <c r="H124" s="224">
        <v>61974337</v>
      </c>
      <c r="I124" s="224">
        <v>23034502</v>
      </c>
      <c r="J124" s="224">
        <v>16659127</v>
      </c>
    </row>
    <row r="125" spans="1:16" s="9" customFormat="1" ht="15" customHeight="1" x14ac:dyDescent="0.25">
      <c r="A125"/>
      <c r="B125" s="271" t="s">
        <v>12</v>
      </c>
      <c r="C125" s="271" t="str">
        <f t="shared" si="7"/>
        <v>2019PME</v>
      </c>
      <c r="D125" s="96">
        <v>2019</v>
      </c>
      <c r="E125" s="131"/>
      <c r="F125" s="224">
        <v>1317039</v>
      </c>
      <c r="G125" s="224">
        <v>166151787</v>
      </c>
      <c r="H125" s="224">
        <v>67646541</v>
      </c>
      <c r="I125" s="224">
        <v>27108772</v>
      </c>
      <c r="J125" s="224">
        <v>20249132</v>
      </c>
    </row>
    <row r="126" spans="1:16" s="9" customFormat="1" ht="15" customHeight="1" x14ac:dyDescent="0.25">
      <c r="A126"/>
      <c r="B126" s="271" t="s">
        <v>12</v>
      </c>
      <c r="C126" s="271" t="str">
        <f t="shared" si="7"/>
        <v>2018PME</v>
      </c>
      <c r="D126" s="96">
        <v>2018</v>
      </c>
      <c r="E126" s="131"/>
      <c r="F126" s="224">
        <v>1276965</v>
      </c>
      <c r="G126" s="224">
        <v>157400602</v>
      </c>
      <c r="H126" s="224">
        <v>63260361</v>
      </c>
      <c r="I126" s="224">
        <v>25725011</v>
      </c>
      <c r="J126" s="224">
        <v>19755217</v>
      </c>
    </row>
    <row r="127" spans="1:16" s="9" customFormat="1" ht="15" customHeight="1" x14ac:dyDescent="0.25">
      <c r="A127"/>
      <c r="B127" s="271" t="s">
        <v>12</v>
      </c>
      <c r="C127" s="271" t="str">
        <f t="shared" si="7"/>
        <v>2017PME</v>
      </c>
      <c r="D127" s="96">
        <v>2017</v>
      </c>
      <c r="E127" s="131"/>
      <c r="F127" s="224">
        <v>1241549</v>
      </c>
      <c r="G127" s="224">
        <v>148050239</v>
      </c>
      <c r="H127" s="224">
        <v>59120671</v>
      </c>
      <c r="I127" s="224">
        <v>24334263</v>
      </c>
      <c r="J127" s="224">
        <v>15983503</v>
      </c>
    </row>
    <row r="128" spans="1:16" s="9" customFormat="1" ht="15" customHeight="1" x14ac:dyDescent="0.25">
      <c r="A128"/>
      <c r="B128" s="271" t="s">
        <v>12</v>
      </c>
      <c r="C128" s="271" t="str">
        <f t="shared" si="7"/>
        <v>2016PME</v>
      </c>
      <c r="D128" s="96">
        <v>2016</v>
      </c>
      <c r="E128" s="131"/>
      <c r="F128" s="224">
        <v>1195064</v>
      </c>
      <c r="G128" s="224">
        <v>136133667</v>
      </c>
      <c r="H128" s="224">
        <v>54265279</v>
      </c>
      <c r="I128" s="224">
        <v>21787266</v>
      </c>
      <c r="J128" s="224">
        <v>13895279</v>
      </c>
    </row>
    <row r="129" spans="1:16" s="9" customFormat="1" ht="15" customHeight="1" x14ac:dyDescent="0.25">
      <c r="A129"/>
      <c r="B129" s="271" t="s">
        <v>12</v>
      </c>
      <c r="C129" s="271" t="str">
        <f t="shared" si="7"/>
        <v>2015PME</v>
      </c>
      <c r="D129" s="96">
        <v>2015</v>
      </c>
      <c r="E129" s="131"/>
      <c r="F129" s="224">
        <v>1162069</v>
      </c>
      <c r="G129" s="224">
        <v>130795764</v>
      </c>
      <c r="H129" s="224">
        <v>50749238</v>
      </c>
      <c r="I129" s="224">
        <v>19850749</v>
      </c>
      <c r="J129" s="224">
        <v>11080474</v>
      </c>
    </row>
    <row r="130" spans="1:16" s="5" customFormat="1" ht="15" customHeight="1" x14ac:dyDescent="0.25">
      <c r="A130"/>
      <c r="B130" s="271" t="s">
        <v>12</v>
      </c>
      <c r="C130" s="271" t="str">
        <f t="shared" si="7"/>
        <v>2014PME</v>
      </c>
      <c r="D130" s="96">
        <v>2014</v>
      </c>
      <c r="E130" s="131"/>
      <c r="F130" s="224">
        <v>1127285</v>
      </c>
      <c r="G130" s="224">
        <v>125335580</v>
      </c>
      <c r="H130" s="224">
        <v>47955606</v>
      </c>
      <c r="I130" s="224">
        <v>18311889</v>
      </c>
      <c r="J130" s="224">
        <v>5383972</v>
      </c>
      <c r="K130" s="9"/>
      <c r="L130" s="9"/>
      <c r="M130" s="9"/>
      <c r="N130" s="9"/>
      <c r="O130" s="9"/>
      <c r="P130" s="9"/>
    </row>
    <row r="131" spans="1:16" s="5" customFormat="1" ht="15" customHeight="1" x14ac:dyDescent="0.25">
      <c r="A131"/>
      <c r="B131" s="271" t="s">
        <v>12</v>
      </c>
      <c r="C131" s="271" t="str">
        <f t="shared" si="7"/>
        <v>2013PME</v>
      </c>
      <c r="D131" s="96">
        <v>2013</v>
      </c>
      <c r="E131" s="131"/>
      <c r="F131" s="224">
        <v>1097452</v>
      </c>
      <c r="G131" s="224">
        <v>121442118</v>
      </c>
      <c r="H131" s="224">
        <v>45730332</v>
      </c>
      <c r="I131" s="224">
        <v>16516164</v>
      </c>
      <c r="J131" s="224">
        <v>5473535</v>
      </c>
      <c r="K131" s="9"/>
      <c r="L131" s="9"/>
      <c r="M131" s="9"/>
      <c r="N131" s="9"/>
      <c r="O131" s="9"/>
      <c r="P131" s="9"/>
    </row>
    <row r="132" spans="1:16" s="5" customFormat="1" ht="15" customHeight="1" x14ac:dyDescent="0.25">
      <c r="A132"/>
      <c r="B132" s="271" t="s">
        <v>12</v>
      </c>
      <c r="C132" s="271" t="str">
        <f t="shared" si="7"/>
        <v>2012PME</v>
      </c>
      <c r="D132" s="43">
        <v>2012</v>
      </c>
      <c r="E132" s="131"/>
      <c r="F132" s="224">
        <v>1064216</v>
      </c>
      <c r="G132" s="224">
        <v>123038208</v>
      </c>
      <c r="H132" s="224">
        <v>45560092</v>
      </c>
      <c r="I132" s="224">
        <v>15249758</v>
      </c>
      <c r="J132" s="224">
        <v>64052</v>
      </c>
    </row>
    <row r="133" spans="1:16" s="5" customFormat="1" ht="15" customHeight="1" x14ac:dyDescent="0.25">
      <c r="A133"/>
      <c r="B133" s="271" t="s">
        <v>12</v>
      </c>
      <c r="C133" s="271" t="str">
        <f t="shared" si="7"/>
        <v>2011PME</v>
      </c>
      <c r="D133" s="43">
        <v>2011</v>
      </c>
      <c r="E133" s="131"/>
      <c r="F133" s="224">
        <v>1112521</v>
      </c>
      <c r="G133" s="224">
        <v>134750936</v>
      </c>
      <c r="H133" s="224">
        <v>50334309</v>
      </c>
      <c r="I133" s="224">
        <v>17741488</v>
      </c>
      <c r="J133" s="224">
        <v>2684325</v>
      </c>
    </row>
    <row r="134" spans="1:16" s="5" customFormat="1" ht="15" customHeight="1" x14ac:dyDescent="0.25">
      <c r="A134"/>
      <c r="B134" s="271" t="s">
        <v>12</v>
      </c>
      <c r="C134" s="271" t="str">
        <f t="shared" si="7"/>
        <v>2010PME</v>
      </c>
      <c r="D134" s="43">
        <v>2010</v>
      </c>
      <c r="E134" s="131"/>
      <c r="F134" s="224">
        <v>1144362</v>
      </c>
      <c r="G134" s="224">
        <v>140991599</v>
      </c>
      <c r="H134" s="224">
        <v>54705905</v>
      </c>
      <c r="I134" s="224">
        <v>21241766</v>
      </c>
      <c r="J134" s="224">
        <v>25204667</v>
      </c>
    </row>
    <row r="135" spans="1:16" s="9" customFormat="1" ht="15" customHeight="1" x14ac:dyDescent="0.25">
      <c r="A135"/>
      <c r="B135" s="271" t="s">
        <v>12</v>
      </c>
      <c r="C135" s="271" t="str">
        <f t="shared" si="7"/>
        <v>2009PME</v>
      </c>
      <c r="D135" s="43">
        <v>2009</v>
      </c>
      <c r="E135" s="131"/>
      <c r="F135" s="224">
        <v>1198827</v>
      </c>
      <c r="G135" s="224">
        <v>139832314</v>
      </c>
      <c r="H135" s="224">
        <v>55620588</v>
      </c>
      <c r="I135" s="224">
        <v>21894778</v>
      </c>
      <c r="J135" s="224">
        <v>10218340</v>
      </c>
      <c r="K135" s="5"/>
      <c r="L135" s="5"/>
      <c r="M135" s="5"/>
      <c r="N135" s="5"/>
      <c r="O135" s="5"/>
      <c r="P135" s="5"/>
    </row>
    <row r="136" spans="1:16" s="9" customFormat="1" ht="15" customHeight="1" x14ac:dyDescent="0.25">
      <c r="A136"/>
      <c r="B136" s="271" t="s">
        <v>12</v>
      </c>
      <c r="C136" s="271" t="str">
        <f t="shared" si="7"/>
        <v>2008PME</v>
      </c>
      <c r="D136" s="43">
        <v>2008</v>
      </c>
      <c r="E136" s="131"/>
      <c r="F136" s="224">
        <v>1234920</v>
      </c>
      <c r="G136" s="224">
        <v>151763292</v>
      </c>
      <c r="H136" s="224">
        <v>58230997</v>
      </c>
      <c r="I136" s="224">
        <v>23715024</v>
      </c>
      <c r="J136" s="224">
        <v>8817520</v>
      </c>
      <c r="K136" s="5"/>
      <c r="L136" s="5"/>
      <c r="M136" s="5"/>
      <c r="N136" s="5"/>
      <c r="O136" s="5"/>
      <c r="P136" s="5"/>
    </row>
    <row r="137" spans="1:16" s="9" customFormat="1" ht="15" customHeight="1" x14ac:dyDescent="0.25">
      <c r="A137"/>
      <c r="B137" s="271"/>
      <c r="C137" s="271"/>
      <c r="D137" s="218" t="s">
        <v>36</v>
      </c>
      <c r="E137" s="219"/>
      <c r="F137" s="225"/>
      <c r="G137" s="225"/>
      <c r="H137" s="219"/>
      <c r="I137" s="225"/>
      <c r="J137" s="225"/>
    </row>
    <row r="138" spans="1:16" s="9" customFormat="1" ht="15" customHeight="1" x14ac:dyDescent="0.25">
      <c r="A138"/>
      <c r="B138" s="271" t="s">
        <v>644</v>
      </c>
      <c r="C138" s="271" t="str">
        <f t="shared" ref="C138" si="8">D138&amp;B138</f>
        <v>2023MI</v>
      </c>
      <c r="D138" s="212">
        <v>2023</v>
      </c>
      <c r="E138" s="212"/>
      <c r="F138" s="224">
        <v>1450548</v>
      </c>
      <c r="G138" s="224">
        <v>70703061</v>
      </c>
      <c r="H138" s="224">
        <v>31905129</v>
      </c>
      <c r="I138" s="224">
        <v>15756618</v>
      </c>
      <c r="J138" s="224">
        <v>17659960</v>
      </c>
    </row>
    <row r="139" spans="1:16" s="9" customFormat="1" ht="15" customHeight="1" x14ac:dyDescent="0.25">
      <c r="A139"/>
      <c r="B139" s="271" t="s">
        <v>644</v>
      </c>
      <c r="C139" s="271" t="str">
        <f t="shared" si="7"/>
        <v>2022MI</v>
      </c>
      <c r="D139" s="212">
        <v>2022</v>
      </c>
      <c r="E139" s="212"/>
      <c r="F139" s="224">
        <v>1380398</v>
      </c>
      <c r="G139" s="224">
        <v>66146526</v>
      </c>
      <c r="H139" s="224">
        <v>29007085</v>
      </c>
      <c r="I139" s="224">
        <v>14582135</v>
      </c>
      <c r="J139" s="224">
        <v>15448033</v>
      </c>
    </row>
    <row r="140" spans="1:16" s="9" customFormat="1" ht="15" customHeight="1" x14ac:dyDescent="0.25">
      <c r="A140"/>
      <c r="B140" s="271" t="s">
        <v>644</v>
      </c>
      <c r="C140" s="271" t="str">
        <f t="shared" si="7"/>
        <v>2021MI</v>
      </c>
      <c r="D140" s="131">
        <v>2021</v>
      </c>
      <c r="E140" s="136"/>
      <c r="F140" s="224">
        <v>1288702</v>
      </c>
      <c r="G140" s="224">
        <v>55242491</v>
      </c>
      <c r="H140" s="224">
        <v>24217910</v>
      </c>
      <c r="I140" s="224">
        <v>12053386</v>
      </c>
      <c r="J140" s="224">
        <v>12825142</v>
      </c>
    </row>
    <row r="141" spans="1:16" s="9" customFormat="1" ht="15" customHeight="1" x14ac:dyDescent="0.25">
      <c r="A141"/>
      <c r="B141" s="271" t="s">
        <v>644</v>
      </c>
      <c r="C141" s="271" t="str">
        <f t="shared" si="7"/>
        <v>2020MI</v>
      </c>
      <c r="D141" s="131">
        <v>2020</v>
      </c>
      <c r="E141" s="136"/>
      <c r="F141" s="224">
        <v>1249337</v>
      </c>
      <c r="G141" s="224">
        <v>48184140</v>
      </c>
      <c r="H141" s="224">
        <v>21443172</v>
      </c>
      <c r="I141" s="224">
        <v>9530471</v>
      </c>
      <c r="J141" s="224">
        <v>8262529</v>
      </c>
    </row>
    <row r="142" spans="1:16" s="9" customFormat="1" ht="15" customHeight="1" x14ac:dyDescent="0.25">
      <c r="A142"/>
      <c r="B142" s="271" t="s">
        <v>644</v>
      </c>
      <c r="C142" s="271" t="str">
        <f t="shared" si="7"/>
        <v>2019MI</v>
      </c>
      <c r="D142" s="131">
        <v>2019</v>
      </c>
      <c r="E142" s="136"/>
      <c r="F142" s="224">
        <v>1265671</v>
      </c>
      <c r="G142" s="224">
        <v>52941836</v>
      </c>
      <c r="H142" s="224">
        <v>23718520</v>
      </c>
      <c r="I142" s="224">
        <v>11358563</v>
      </c>
      <c r="J142" s="224">
        <v>8847355</v>
      </c>
    </row>
    <row r="143" spans="1:16" s="9" customFormat="1" ht="15" customHeight="1" x14ac:dyDescent="0.25">
      <c r="A143"/>
      <c r="B143" s="271" t="s">
        <v>644</v>
      </c>
      <c r="C143" s="271" t="str">
        <f t="shared" si="7"/>
        <v>2018MI</v>
      </c>
      <c r="D143" s="131">
        <v>2018</v>
      </c>
      <c r="E143" s="136"/>
      <c r="F143" s="224">
        <v>1227831</v>
      </c>
      <c r="G143" s="224">
        <v>49515853</v>
      </c>
      <c r="H143" s="224">
        <v>22186852</v>
      </c>
      <c r="I143" s="224">
        <v>10893311</v>
      </c>
      <c r="J143" s="224">
        <v>9810376</v>
      </c>
    </row>
    <row r="144" spans="1:16" s="9" customFormat="1" ht="15" customHeight="1" x14ac:dyDescent="0.25">
      <c r="A144"/>
      <c r="B144" s="271" t="s">
        <v>644</v>
      </c>
      <c r="C144" s="271" t="str">
        <f t="shared" si="7"/>
        <v>2017MI</v>
      </c>
      <c r="D144" s="131">
        <v>2017</v>
      </c>
      <c r="E144" s="136"/>
      <c r="F144" s="224">
        <v>1194761</v>
      </c>
      <c r="G144" s="224">
        <v>46288825</v>
      </c>
      <c r="H144" s="224">
        <v>20805665</v>
      </c>
      <c r="I144" s="224">
        <v>10252371</v>
      </c>
      <c r="J144" s="224">
        <v>7829350</v>
      </c>
    </row>
    <row r="145" spans="1:16" s="5" customFormat="1" ht="15" customHeight="1" x14ac:dyDescent="0.25">
      <c r="A145"/>
      <c r="B145" s="271" t="s">
        <v>644</v>
      </c>
      <c r="C145" s="271" t="str">
        <f t="shared" si="7"/>
        <v>2016MI</v>
      </c>
      <c r="D145" s="131">
        <v>2016</v>
      </c>
      <c r="E145" s="136"/>
      <c r="F145" s="224">
        <v>1150336</v>
      </c>
      <c r="G145" s="224">
        <v>42051561</v>
      </c>
      <c r="H145" s="224">
        <v>18823635</v>
      </c>
      <c r="I145" s="224">
        <v>9063952</v>
      </c>
      <c r="J145" s="224">
        <v>5878567</v>
      </c>
      <c r="K145" s="9"/>
      <c r="L145" s="9"/>
      <c r="M145" s="9"/>
      <c r="N145" s="9"/>
      <c r="O145" s="9"/>
      <c r="P145" s="9"/>
    </row>
    <row r="146" spans="1:16" s="5" customFormat="1" ht="15" customHeight="1" x14ac:dyDescent="0.25">
      <c r="A146"/>
      <c r="B146" s="271" t="s">
        <v>644</v>
      </c>
      <c r="C146" s="271" t="str">
        <f t="shared" si="7"/>
        <v>2015MI</v>
      </c>
      <c r="D146" s="131">
        <v>2015</v>
      </c>
      <c r="E146" s="136"/>
      <c r="F146" s="224">
        <v>1118988</v>
      </c>
      <c r="G146" s="224">
        <v>40354861</v>
      </c>
      <c r="H146" s="224">
        <v>17647845</v>
      </c>
      <c r="I146" s="224">
        <v>8220757</v>
      </c>
      <c r="J146" s="224">
        <v>5087189</v>
      </c>
      <c r="K146" s="9"/>
      <c r="L146" s="9"/>
      <c r="M146" s="9"/>
      <c r="N146" s="9"/>
      <c r="O146" s="9"/>
      <c r="P146" s="9"/>
    </row>
    <row r="147" spans="1:16" s="5" customFormat="1" ht="15" customHeight="1" x14ac:dyDescent="0.25">
      <c r="A147"/>
      <c r="B147" s="271" t="s">
        <v>644</v>
      </c>
      <c r="C147" s="271" t="str">
        <f t="shared" si="7"/>
        <v>2014MI</v>
      </c>
      <c r="D147" s="131">
        <v>2014</v>
      </c>
      <c r="E147" s="136"/>
      <c r="F147" s="224">
        <v>1086028</v>
      </c>
      <c r="G147" s="224">
        <v>38320995</v>
      </c>
      <c r="H147" s="224">
        <v>16425660</v>
      </c>
      <c r="I147" s="224">
        <v>7338551</v>
      </c>
      <c r="J147" s="224">
        <v>3937514</v>
      </c>
      <c r="K147" s="9"/>
      <c r="L147" s="9"/>
      <c r="M147" s="9"/>
      <c r="N147" s="9"/>
      <c r="O147" s="9"/>
      <c r="P147" s="9"/>
    </row>
    <row r="148" spans="1:16" s="5" customFormat="1" ht="15" customHeight="1" x14ac:dyDescent="0.25">
      <c r="A148"/>
      <c r="B148" s="271" t="s">
        <v>644</v>
      </c>
      <c r="C148" s="271" t="str">
        <f t="shared" si="7"/>
        <v>2013MI</v>
      </c>
      <c r="D148" s="131">
        <v>2013</v>
      </c>
      <c r="E148" s="136"/>
      <c r="F148" s="224">
        <v>1056700</v>
      </c>
      <c r="G148" s="224">
        <v>36875180</v>
      </c>
      <c r="H148" s="224">
        <v>15564549</v>
      </c>
      <c r="I148" s="224">
        <v>6546379</v>
      </c>
      <c r="J148" s="224">
        <v>2719335</v>
      </c>
      <c r="K148" s="9"/>
      <c r="L148" s="9"/>
      <c r="M148" s="9"/>
      <c r="N148" s="9"/>
      <c r="O148" s="9"/>
      <c r="P148" s="9"/>
    </row>
    <row r="149" spans="1:16" s="5" customFormat="1" ht="15" customHeight="1" x14ac:dyDescent="0.25">
      <c r="A149"/>
      <c r="B149" s="271" t="s">
        <v>644</v>
      </c>
      <c r="C149" s="271" t="str">
        <f t="shared" si="7"/>
        <v>2012MI</v>
      </c>
      <c r="D149" s="131">
        <v>2012</v>
      </c>
      <c r="E149" s="136"/>
      <c r="F149" s="224">
        <v>1021714</v>
      </c>
      <c r="G149" s="224">
        <v>37381839</v>
      </c>
      <c r="H149" s="224">
        <v>15711356</v>
      </c>
      <c r="I149" s="224">
        <v>6325344</v>
      </c>
      <c r="J149" s="224">
        <v>1226880</v>
      </c>
    </row>
    <row r="150" spans="1:16" s="9" customFormat="1" ht="15" customHeight="1" x14ac:dyDescent="0.25">
      <c r="A150"/>
      <c r="B150" s="271" t="s">
        <v>644</v>
      </c>
      <c r="C150" s="271" t="str">
        <f t="shared" si="7"/>
        <v>2011MI</v>
      </c>
      <c r="D150" s="131">
        <v>2011</v>
      </c>
      <c r="E150" s="136"/>
      <c r="F150" s="224">
        <v>1065905</v>
      </c>
      <c r="G150" s="224">
        <v>41422145</v>
      </c>
      <c r="H150" s="224">
        <v>17699122</v>
      </c>
      <c r="I150" s="224">
        <v>7625007</v>
      </c>
      <c r="J150" s="224">
        <v>2005437</v>
      </c>
      <c r="K150" s="5"/>
      <c r="L150" s="5"/>
      <c r="M150" s="5"/>
      <c r="N150" s="5"/>
      <c r="O150" s="5"/>
      <c r="P150" s="5"/>
    </row>
    <row r="151" spans="1:16" s="9" customFormat="1" ht="15" customHeight="1" x14ac:dyDescent="0.25">
      <c r="A151"/>
      <c r="B151" s="271" t="s">
        <v>644</v>
      </c>
      <c r="C151" s="271" t="str">
        <f t="shared" si="7"/>
        <v>2010MI</v>
      </c>
      <c r="D151" s="131">
        <v>2010</v>
      </c>
      <c r="E151" s="136"/>
      <c r="F151" s="224">
        <v>1095369</v>
      </c>
      <c r="G151" s="224">
        <v>45041436</v>
      </c>
      <c r="H151" s="224">
        <v>19659949</v>
      </c>
      <c r="I151" s="224">
        <v>9221351</v>
      </c>
      <c r="J151" s="224">
        <v>6111709</v>
      </c>
      <c r="K151" s="5"/>
      <c r="L151" s="5"/>
      <c r="M151" s="5"/>
      <c r="N151" s="5"/>
      <c r="O151" s="5"/>
      <c r="P151" s="5"/>
    </row>
    <row r="152" spans="1:16" s="9" customFormat="1" ht="15" customHeight="1" x14ac:dyDescent="0.25">
      <c r="A152"/>
      <c r="B152" s="271" t="s">
        <v>644</v>
      </c>
      <c r="C152" s="271" t="str">
        <f t="shared" si="7"/>
        <v>2009MI</v>
      </c>
      <c r="D152" s="131">
        <v>2009</v>
      </c>
      <c r="E152" s="136"/>
      <c r="F152" s="224">
        <v>1148429</v>
      </c>
      <c r="G152" s="224">
        <v>45294802</v>
      </c>
      <c r="H152" s="224">
        <v>20279140</v>
      </c>
      <c r="I152" s="224">
        <v>9865935</v>
      </c>
      <c r="J152" s="224">
        <v>6254688</v>
      </c>
      <c r="K152" s="5"/>
      <c r="L152" s="5"/>
      <c r="M152" s="5"/>
      <c r="N152" s="5"/>
      <c r="O152" s="5"/>
      <c r="P152" s="5"/>
    </row>
    <row r="153" spans="1:16" s="9" customFormat="1" ht="15" customHeight="1" x14ac:dyDescent="0.25">
      <c r="A153"/>
      <c r="B153" s="271" t="s">
        <v>644</v>
      </c>
      <c r="C153" s="271" t="str">
        <f t="shared" si="7"/>
        <v>2008MI</v>
      </c>
      <c r="D153" s="131">
        <v>2008</v>
      </c>
      <c r="E153" s="136"/>
      <c r="F153" s="224">
        <v>1182115</v>
      </c>
      <c r="G153" s="224">
        <v>49202684</v>
      </c>
      <c r="H153" s="224">
        <v>21215487</v>
      </c>
      <c r="I153" s="224">
        <v>10721964</v>
      </c>
      <c r="J153" s="224">
        <v>6106785</v>
      </c>
      <c r="K153" s="5"/>
      <c r="L153" s="5"/>
      <c r="M153" s="5"/>
      <c r="N153" s="5"/>
      <c r="O153" s="5"/>
      <c r="P153" s="5"/>
    </row>
    <row r="154" spans="1:16" s="5" customFormat="1" ht="15" customHeight="1" x14ac:dyDescent="0.25">
      <c r="A154"/>
      <c r="B154" s="271"/>
      <c r="C154" s="271"/>
      <c r="D154" s="218" t="s">
        <v>44</v>
      </c>
      <c r="E154" s="219"/>
      <c r="F154" s="225"/>
      <c r="G154" s="225"/>
      <c r="H154" s="219"/>
      <c r="I154" s="225"/>
      <c r="J154" s="225"/>
      <c r="K154" s="9"/>
      <c r="L154" s="9"/>
      <c r="M154" s="9"/>
      <c r="N154" s="9"/>
      <c r="O154" s="9"/>
      <c r="P154" s="9"/>
    </row>
    <row r="155" spans="1:16" s="5" customFormat="1" ht="15" customHeight="1" x14ac:dyDescent="0.25">
      <c r="A155"/>
      <c r="B155" s="271" t="s">
        <v>645</v>
      </c>
      <c r="C155" s="271" t="str">
        <f t="shared" ref="C155" si="9">D155&amp;B155</f>
        <v>2023PQ</v>
      </c>
      <c r="D155" s="212">
        <v>2023</v>
      </c>
      <c r="E155" s="212"/>
      <c r="F155" s="224">
        <v>49794</v>
      </c>
      <c r="G155" s="224">
        <v>70498391</v>
      </c>
      <c r="H155" s="224">
        <v>30314483</v>
      </c>
      <c r="I155" s="224">
        <v>10929701</v>
      </c>
      <c r="J155" s="224">
        <v>7593943</v>
      </c>
      <c r="K155" s="9"/>
      <c r="L155" s="9"/>
      <c r="M155" s="9"/>
      <c r="N155" s="9"/>
      <c r="O155" s="9"/>
      <c r="P155" s="9"/>
    </row>
    <row r="156" spans="1:16" s="5" customFormat="1" ht="15" customHeight="1" x14ac:dyDescent="0.25">
      <c r="A156"/>
      <c r="B156" s="271" t="s">
        <v>645</v>
      </c>
      <c r="C156" s="271" t="str">
        <f t="shared" si="7"/>
        <v>2022PQ</v>
      </c>
      <c r="D156" s="212">
        <v>2022</v>
      </c>
      <c r="E156" s="212"/>
      <c r="F156" s="224">
        <v>47406</v>
      </c>
      <c r="G156" s="224">
        <v>65334815</v>
      </c>
      <c r="H156" s="224">
        <v>26963933</v>
      </c>
      <c r="I156" s="224">
        <v>9905829</v>
      </c>
      <c r="J156" s="224">
        <v>6422938</v>
      </c>
      <c r="K156" s="9"/>
      <c r="L156" s="9"/>
      <c r="M156" s="9"/>
      <c r="N156" s="9"/>
      <c r="O156" s="9"/>
      <c r="P156" s="9"/>
    </row>
    <row r="157" spans="1:16" s="5" customFormat="1" ht="15" customHeight="1" x14ac:dyDescent="0.25">
      <c r="A157"/>
      <c r="B157" s="271" t="s">
        <v>645</v>
      </c>
      <c r="C157" s="271" t="str">
        <f t="shared" si="7"/>
        <v>2021PQ</v>
      </c>
      <c r="D157" s="131">
        <v>2021</v>
      </c>
      <c r="E157" s="136"/>
      <c r="F157" s="224">
        <v>44692</v>
      </c>
      <c r="G157" s="224">
        <v>54978965</v>
      </c>
      <c r="H157" s="224">
        <v>22989567</v>
      </c>
      <c r="I157" s="224">
        <v>8256509</v>
      </c>
      <c r="J157" s="224">
        <v>6239298</v>
      </c>
      <c r="K157" s="9"/>
      <c r="L157" s="9"/>
      <c r="M157" s="9"/>
      <c r="N157" s="9"/>
      <c r="O157" s="9"/>
      <c r="P157" s="9"/>
    </row>
    <row r="158" spans="1:16" s="5" customFormat="1" ht="15" customHeight="1" x14ac:dyDescent="0.25">
      <c r="A158"/>
      <c r="B158" s="271" t="s">
        <v>645</v>
      </c>
      <c r="C158" s="271" t="str">
        <f t="shared" si="7"/>
        <v>2020PQ</v>
      </c>
      <c r="D158" s="131">
        <v>2020</v>
      </c>
      <c r="E158" s="136"/>
      <c r="F158" s="224">
        <v>43351</v>
      </c>
      <c r="G158" s="224">
        <v>48126648</v>
      </c>
      <c r="H158" s="224">
        <v>19998711</v>
      </c>
      <c r="I158" s="224">
        <v>6301630</v>
      </c>
      <c r="J158" s="224">
        <v>3894705</v>
      </c>
      <c r="K158" s="9"/>
      <c r="L158" s="9"/>
      <c r="M158" s="9"/>
      <c r="N158" s="9"/>
      <c r="O158" s="9"/>
      <c r="P158" s="9"/>
    </row>
    <row r="159" spans="1:16" s="5" customFormat="1" ht="15" customHeight="1" x14ac:dyDescent="0.25">
      <c r="A159"/>
      <c r="B159" s="271" t="s">
        <v>645</v>
      </c>
      <c r="C159" s="271" t="str">
        <f t="shared" si="7"/>
        <v>2019PQ</v>
      </c>
      <c r="D159" s="131">
        <v>2019</v>
      </c>
      <c r="E159" s="136"/>
      <c r="F159" s="224">
        <v>44189</v>
      </c>
      <c r="G159" s="224">
        <v>52573641</v>
      </c>
      <c r="H159" s="224">
        <v>21599873</v>
      </c>
      <c r="I159" s="224">
        <v>7283761</v>
      </c>
      <c r="J159" s="224">
        <v>5027135</v>
      </c>
      <c r="K159" s="9"/>
      <c r="L159" s="9"/>
      <c r="M159" s="9"/>
      <c r="N159" s="9"/>
      <c r="O159" s="9"/>
      <c r="P159" s="9"/>
    </row>
    <row r="160" spans="1:16" s="5" customFormat="1" ht="15" customHeight="1" x14ac:dyDescent="0.25">
      <c r="A160"/>
      <c r="B160" s="271" t="s">
        <v>645</v>
      </c>
      <c r="C160" s="271" t="str">
        <f t="shared" si="7"/>
        <v>2018PQ</v>
      </c>
      <c r="D160" s="131">
        <v>2018</v>
      </c>
      <c r="E160" s="136"/>
      <c r="F160" s="224">
        <v>42290</v>
      </c>
      <c r="G160" s="224">
        <v>49637730</v>
      </c>
      <c r="H160" s="224">
        <v>20305442</v>
      </c>
      <c r="I160" s="224">
        <v>6960464</v>
      </c>
      <c r="J160" s="224">
        <v>4187764</v>
      </c>
      <c r="K160" s="9"/>
      <c r="L160" s="9"/>
      <c r="M160" s="9"/>
      <c r="N160" s="9"/>
      <c r="O160" s="9"/>
      <c r="P160" s="9"/>
    </row>
    <row r="161" spans="1:16" s="5" customFormat="1" ht="15" customHeight="1" x14ac:dyDescent="0.25">
      <c r="A161"/>
      <c r="B161" s="271" t="s">
        <v>645</v>
      </c>
      <c r="C161" s="271" t="str">
        <f t="shared" si="7"/>
        <v>2017PQ</v>
      </c>
      <c r="D161" s="131">
        <v>2017</v>
      </c>
      <c r="E161" s="136"/>
      <c r="F161" s="224">
        <v>40284</v>
      </c>
      <c r="G161" s="224">
        <v>46985003</v>
      </c>
      <c r="H161" s="224">
        <v>18921301</v>
      </c>
      <c r="I161" s="224">
        <v>6578439</v>
      </c>
      <c r="J161" s="224">
        <v>3688079</v>
      </c>
      <c r="K161" s="9"/>
      <c r="L161" s="9"/>
      <c r="M161" s="9"/>
      <c r="N161" s="9"/>
      <c r="O161" s="9"/>
      <c r="P161" s="9"/>
    </row>
    <row r="162" spans="1:16" s="5" customFormat="1" ht="15" customHeight="1" x14ac:dyDescent="0.25">
      <c r="A162"/>
      <c r="B162" s="271" t="s">
        <v>645</v>
      </c>
      <c r="C162" s="271" t="str">
        <f t="shared" si="7"/>
        <v>2016PQ</v>
      </c>
      <c r="D162" s="131">
        <v>2016</v>
      </c>
      <c r="E162" s="136"/>
      <c r="F162" s="224">
        <v>38600</v>
      </c>
      <c r="G162" s="224">
        <v>43478867</v>
      </c>
      <c r="H162" s="224">
        <v>17426408</v>
      </c>
      <c r="I162" s="224">
        <v>5894723</v>
      </c>
      <c r="J162" s="224">
        <v>3631266</v>
      </c>
      <c r="K162" s="9"/>
      <c r="L162" s="9"/>
      <c r="M162" s="9"/>
      <c r="N162" s="9"/>
      <c r="O162" s="9"/>
      <c r="P162" s="9"/>
    </row>
    <row r="163" spans="1:16" s="5" customFormat="1" ht="15" customHeight="1" x14ac:dyDescent="0.25">
      <c r="A163"/>
      <c r="B163" s="271" t="s">
        <v>645</v>
      </c>
      <c r="C163" s="271" t="str">
        <f t="shared" si="7"/>
        <v>2015PQ</v>
      </c>
      <c r="D163" s="131">
        <v>2015</v>
      </c>
      <c r="E163" s="136"/>
      <c r="F163" s="224">
        <v>37252</v>
      </c>
      <c r="G163" s="224">
        <v>41506118</v>
      </c>
      <c r="H163" s="224">
        <v>16188370</v>
      </c>
      <c r="I163" s="224">
        <v>5262966</v>
      </c>
      <c r="J163" s="224">
        <v>1515939</v>
      </c>
      <c r="K163" s="9"/>
      <c r="L163" s="9"/>
      <c r="M163" s="9"/>
      <c r="N163" s="9"/>
      <c r="O163" s="9"/>
      <c r="P163" s="9"/>
    </row>
    <row r="164" spans="1:16" s="5" customFormat="1" ht="15" customHeight="1" x14ac:dyDescent="0.25">
      <c r="A164"/>
      <c r="B164" s="271" t="s">
        <v>645</v>
      </c>
      <c r="C164" s="271" t="str">
        <f t="shared" si="7"/>
        <v>2014PQ</v>
      </c>
      <c r="D164" s="131">
        <v>2014</v>
      </c>
      <c r="E164" s="136"/>
      <c r="F164" s="224">
        <v>35615</v>
      </c>
      <c r="G164" s="224">
        <v>39692980</v>
      </c>
      <c r="H164" s="224">
        <v>15215867</v>
      </c>
      <c r="I164" s="224">
        <v>4804258</v>
      </c>
      <c r="J164" s="224">
        <v>-1182746</v>
      </c>
      <c r="K164" s="9"/>
      <c r="L164" s="9"/>
      <c r="M164" s="9"/>
      <c r="N164" s="9"/>
      <c r="O164" s="9"/>
      <c r="P164" s="9"/>
    </row>
    <row r="165" spans="1:16" s="9" customFormat="1" ht="15" customHeight="1" collapsed="1" x14ac:dyDescent="0.25">
      <c r="A165"/>
      <c r="B165" s="271" t="s">
        <v>645</v>
      </c>
      <c r="C165" s="271" t="str">
        <f t="shared" si="7"/>
        <v>2013PQ</v>
      </c>
      <c r="D165" s="131">
        <v>2013</v>
      </c>
      <c r="E165" s="136"/>
      <c r="F165" s="224">
        <v>35185</v>
      </c>
      <c r="G165" s="224">
        <v>38559234</v>
      </c>
      <c r="H165" s="224">
        <v>14572706</v>
      </c>
      <c r="I165" s="224">
        <v>4348253</v>
      </c>
      <c r="J165" s="224">
        <v>1495071</v>
      </c>
    </row>
    <row r="166" spans="1:16" s="9" customFormat="1" ht="15" customHeight="1" x14ac:dyDescent="0.25">
      <c r="A166"/>
      <c r="B166" s="271" t="s">
        <v>645</v>
      </c>
      <c r="C166" s="271" t="str">
        <f t="shared" si="7"/>
        <v>2012PQ</v>
      </c>
      <c r="D166" s="131">
        <v>2012</v>
      </c>
      <c r="E166" s="136"/>
      <c r="F166" s="224">
        <v>36857</v>
      </c>
      <c r="G166" s="224">
        <v>39429149</v>
      </c>
      <c r="H166" s="224">
        <v>14406870</v>
      </c>
      <c r="I166" s="224">
        <v>3663183</v>
      </c>
      <c r="J166" s="224">
        <v>-1410934</v>
      </c>
      <c r="K166" s="5"/>
      <c r="L166" s="5"/>
      <c r="M166" s="5"/>
      <c r="N166" s="5"/>
      <c r="O166" s="5"/>
      <c r="P166" s="5"/>
    </row>
    <row r="167" spans="1:16" s="9" customFormat="1" ht="15" customHeight="1" x14ac:dyDescent="0.25">
      <c r="A167"/>
      <c r="B167" s="271" t="s">
        <v>645</v>
      </c>
      <c r="C167" s="271" t="str">
        <f t="shared" si="7"/>
        <v>2011PQ</v>
      </c>
      <c r="D167" s="131">
        <v>2011</v>
      </c>
      <c r="E167" s="136"/>
      <c r="F167" s="224">
        <v>40552</v>
      </c>
      <c r="G167" s="224">
        <v>43444417</v>
      </c>
      <c r="H167" s="224">
        <v>16143228</v>
      </c>
      <c r="I167" s="224">
        <v>4394527</v>
      </c>
      <c r="J167" s="224">
        <v>-285123</v>
      </c>
      <c r="K167" s="5"/>
      <c r="L167" s="5"/>
      <c r="M167" s="5"/>
      <c r="N167" s="5"/>
      <c r="O167" s="5"/>
      <c r="P167" s="5"/>
    </row>
    <row r="168" spans="1:16" s="9" customFormat="1" ht="15" customHeight="1" x14ac:dyDescent="0.25">
      <c r="A168"/>
      <c r="B168" s="271" t="s">
        <v>645</v>
      </c>
      <c r="C168" s="271" t="str">
        <f t="shared" si="7"/>
        <v>2010PQ</v>
      </c>
      <c r="D168" s="131">
        <v>2010</v>
      </c>
      <c r="E168" s="136"/>
      <c r="F168" s="224">
        <v>42715</v>
      </c>
      <c r="G168" s="224">
        <v>45094708</v>
      </c>
      <c r="H168" s="224">
        <v>17421617</v>
      </c>
      <c r="I168" s="224">
        <v>5326118</v>
      </c>
      <c r="J168" s="224">
        <v>16650942</v>
      </c>
      <c r="K168" s="5"/>
      <c r="L168" s="5"/>
      <c r="M168" s="5"/>
      <c r="N168" s="5"/>
      <c r="O168" s="5"/>
      <c r="P168" s="5"/>
    </row>
    <row r="169" spans="1:16" s="5" customFormat="1" ht="15" customHeight="1" x14ac:dyDescent="0.25">
      <c r="A169"/>
      <c r="B169" s="271" t="s">
        <v>645</v>
      </c>
      <c r="C169" s="271" t="str">
        <f t="shared" si="7"/>
        <v>2009PQ</v>
      </c>
      <c r="D169" s="131">
        <v>2009</v>
      </c>
      <c r="E169" s="136"/>
      <c r="F169" s="224">
        <v>43972</v>
      </c>
      <c r="G169" s="224">
        <v>44501468</v>
      </c>
      <c r="H169" s="224">
        <v>17846688</v>
      </c>
      <c r="I169" s="224">
        <v>5613157</v>
      </c>
      <c r="J169" s="224">
        <v>2724333</v>
      </c>
    </row>
    <row r="170" spans="1:16" s="5" customFormat="1" ht="15" customHeight="1" x14ac:dyDescent="0.25">
      <c r="A170"/>
      <c r="B170" s="271" t="s">
        <v>645</v>
      </c>
      <c r="C170" s="271" t="str">
        <f t="shared" si="7"/>
        <v>2008PQ</v>
      </c>
      <c r="D170" s="131">
        <v>2008</v>
      </c>
      <c r="E170" s="136"/>
      <c r="F170" s="224">
        <v>46099</v>
      </c>
      <c r="G170" s="224">
        <v>48924321</v>
      </c>
      <c r="H170" s="224">
        <v>18811626</v>
      </c>
      <c r="I170" s="224">
        <v>6176264</v>
      </c>
      <c r="J170" s="224">
        <v>1119252</v>
      </c>
    </row>
    <row r="171" spans="1:16" s="5" customFormat="1" ht="15" customHeight="1" x14ac:dyDescent="0.25">
      <c r="A171"/>
      <c r="B171" s="271"/>
      <c r="C171" s="271"/>
      <c r="D171" s="218" t="s">
        <v>363</v>
      </c>
      <c r="E171" s="219"/>
      <c r="F171" s="225"/>
      <c r="G171" s="225"/>
      <c r="H171" s="219"/>
      <c r="I171" s="225"/>
      <c r="J171" s="225"/>
      <c r="K171" s="9"/>
      <c r="L171" s="9"/>
      <c r="M171" s="9"/>
      <c r="N171" s="9"/>
      <c r="O171" s="9"/>
      <c r="P171" s="9"/>
    </row>
    <row r="172" spans="1:16" s="5" customFormat="1" ht="15" customHeight="1" x14ac:dyDescent="0.25">
      <c r="A172"/>
      <c r="B172" s="271" t="s">
        <v>646</v>
      </c>
      <c r="C172" s="271" t="str">
        <f t="shared" ref="C172" si="10">D172&amp;B172</f>
        <v>2023ME</v>
      </c>
      <c r="D172" s="212">
        <v>2023</v>
      </c>
      <c r="E172" s="212"/>
      <c r="F172" s="224">
        <v>8382</v>
      </c>
      <c r="G172" s="224">
        <v>81865948</v>
      </c>
      <c r="H172" s="224">
        <v>31248352</v>
      </c>
      <c r="I172" s="224">
        <v>12393592</v>
      </c>
      <c r="J172" s="224">
        <v>7838667</v>
      </c>
      <c r="K172" s="9"/>
      <c r="L172" s="9"/>
      <c r="M172" s="9"/>
      <c r="N172" s="9"/>
      <c r="O172" s="9"/>
      <c r="P172" s="9"/>
    </row>
    <row r="173" spans="1:16" s="5" customFormat="1" ht="15" customHeight="1" x14ac:dyDescent="0.25">
      <c r="A173"/>
      <c r="B173" s="271" t="s">
        <v>646</v>
      </c>
      <c r="C173" s="271" t="str">
        <f t="shared" si="7"/>
        <v>2022ME</v>
      </c>
      <c r="D173" s="212">
        <v>2022</v>
      </c>
      <c r="E173" s="212"/>
      <c r="F173" s="224">
        <v>8014</v>
      </c>
      <c r="G173" s="224">
        <v>78256845</v>
      </c>
      <c r="H173" s="224">
        <v>28428874</v>
      </c>
      <c r="I173" s="224">
        <v>11571277</v>
      </c>
      <c r="J173" s="224">
        <v>10540374</v>
      </c>
      <c r="K173" s="9"/>
      <c r="L173" s="9"/>
      <c r="M173" s="9"/>
      <c r="N173" s="9"/>
      <c r="O173" s="9"/>
      <c r="P173" s="9"/>
    </row>
    <row r="174" spans="1:16" s="5" customFormat="1" ht="15" customHeight="1" x14ac:dyDescent="0.25">
      <c r="A174"/>
      <c r="B174" s="271" t="s">
        <v>646</v>
      </c>
      <c r="C174" s="271" t="str">
        <f t="shared" si="7"/>
        <v>2021ME</v>
      </c>
      <c r="D174" s="212">
        <v>2021</v>
      </c>
      <c r="E174" s="224"/>
      <c r="F174" s="224">
        <v>7407</v>
      </c>
      <c r="G174" s="224">
        <v>64578470</v>
      </c>
      <c r="H174" s="224">
        <v>23531415</v>
      </c>
      <c r="I174" s="224">
        <v>8833362</v>
      </c>
      <c r="J174" s="224">
        <v>6952231</v>
      </c>
      <c r="K174" s="9"/>
      <c r="L174" s="9"/>
      <c r="M174" s="9"/>
      <c r="N174" s="9"/>
      <c r="O174" s="9"/>
      <c r="P174" s="9"/>
    </row>
    <row r="175" spans="1:16" s="5" customFormat="1" ht="15" customHeight="1" x14ac:dyDescent="0.25">
      <c r="A175"/>
      <c r="B175" s="271" t="s">
        <v>646</v>
      </c>
      <c r="C175" s="271" t="str">
        <f t="shared" si="7"/>
        <v>2020ME</v>
      </c>
      <c r="D175" s="131">
        <v>2020</v>
      </c>
      <c r="E175" s="136"/>
      <c r="F175" s="224">
        <v>7062</v>
      </c>
      <c r="G175" s="224">
        <v>55774129</v>
      </c>
      <c r="H175" s="224">
        <v>20532454</v>
      </c>
      <c r="I175" s="224">
        <v>7202401</v>
      </c>
      <c r="J175" s="224">
        <v>4501893</v>
      </c>
      <c r="K175" s="9"/>
      <c r="L175" s="9"/>
      <c r="M175" s="9"/>
      <c r="N175" s="9"/>
      <c r="O175" s="9"/>
      <c r="P175" s="9"/>
    </row>
    <row r="176" spans="1:16" s="5" customFormat="1" ht="15" customHeight="1" x14ac:dyDescent="0.25">
      <c r="A176"/>
      <c r="B176" s="271" t="s">
        <v>646</v>
      </c>
      <c r="C176" s="271" t="str">
        <f t="shared" si="7"/>
        <v>2019ME</v>
      </c>
      <c r="D176" s="131">
        <v>2019</v>
      </c>
      <c r="E176" s="136"/>
      <c r="F176" s="224">
        <v>7179</v>
      </c>
      <c r="G176" s="224">
        <v>60636309</v>
      </c>
      <c r="H176" s="224">
        <v>22328148</v>
      </c>
      <c r="I176" s="224">
        <v>8466447</v>
      </c>
      <c r="J176" s="224">
        <v>6374642</v>
      </c>
      <c r="K176" s="9"/>
      <c r="L176" s="9"/>
      <c r="M176" s="9"/>
      <c r="N176" s="9"/>
      <c r="O176" s="9"/>
      <c r="P176" s="9"/>
    </row>
    <row r="177" spans="1:16" s="5" customFormat="1" ht="15" customHeight="1" x14ac:dyDescent="0.25">
      <c r="A177"/>
      <c r="B177" s="271" t="s">
        <v>646</v>
      </c>
      <c r="C177" s="271" t="str">
        <f t="shared" si="7"/>
        <v>2018ME</v>
      </c>
      <c r="D177" s="131">
        <v>2018</v>
      </c>
      <c r="E177" s="136"/>
      <c r="F177" s="224">
        <v>6844</v>
      </c>
      <c r="G177" s="224">
        <v>58247019</v>
      </c>
      <c r="H177" s="224">
        <v>20768067</v>
      </c>
      <c r="I177" s="224">
        <v>7871236</v>
      </c>
      <c r="J177" s="224">
        <v>5757078</v>
      </c>
      <c r="K177" s="9"/>
      <c r="L177" s="9"/>
      <c r="M177" s="9"/>
      <c r="N177" s="9"/>
      <c r="O177" s="9"/>
      <c r="P177" s="9"/>
    </row>
    <row r="178" spans="1:16" s="5" customFormat="1" ht="15" customHeight="1" x14ac:dyDescent="0.25">
      <c r="A178"/>
      <c r="B178" s="271" t="s">
        <v>646</v>
      </c>
      <c r="C178" s="271" t="str">
        <f t="shared" si="7"/>
        <v>2017ME</v>
      </c>
      <c r="D178" s="131">
        <v>2017</v>
      </c>
      <c r="E178" s="136"/>
      <c r="F178" s="224">
        <v>6504</v>
      </c>
      <c r="G178" s="224">
        <v>54776411</v>
      </c>
      <c r="H178" s="224">
        <v>19393705</v>
      </c>
      <c r="I178" s="224">
        <v>7503453</v>
      </c>
      <c r="J178" s="224">
        <v>4466073</v>
      </c>
      <c r="K178" s="9"/>
      <c r="L178" s="9"/>
      <c r="M178" s="9"/>
      <c r="N178" s="9"/>
      <c r="O178" s="9"/>
      <c r="P178" s="9"/>
    </row>
    <row r="179" spans="1:16" s="5" customFormat="1" ht="15" customHeight="1" x14ac:dyDescent="0.25">
      <c r="A179"/>
      <c r="B179" s="271" t="s">
        <v>646</v>
      </c>
      <c r="C179" s="271" t="str">
        <f t="shared" si="7"/>
        <v>2016ME</v>
      </c>
      <c r="D179" s="131">
        <v>2016</v>
      </c>
      <c r="E179" s="136"/>
      <c r="F179" s="224">
        <v>6128</v>
      </c>
      <c r="G179" s="224">
        <v>50603239</v>
      </c>
      <c r="H179" s="224">
        <v>18015236</v>
      </c>
      <c r="I179" s="224">
        <v>6828591</v>
      </c>
      <c r="J179" s="224">
        <v>4385446</v>
      </c>
      <c r="K179" s="9"/>
      <c r="L179" s="9"/>
      <c r="M179" s="9"/>
      <c r="N179" s="9"/>
      <c r="O179" s="9"/>
      <c r="P179" s="9"/>
    </row>
    <row r="180" spans="1:16" ht="15" customHeight="1" x14ac:dyDescent="0.25">
      <c r="B180" s="271" t="s">
        <v>646</v>
      </c>
      <c r="C180" s="271" t="str">
        <f t="shared" si="7"/>
        <v>2015ME</v>
      </c>
      <c r="D180" s="131">
        <v>2015</v>
      </c>
      <c r="E180" s="136"/>
      <c r="F180" s="224">
        <v>5829</v>
      </c>
      <c r="G180" s="224">
        <v>48934785</v>
      </c>
      <c r="H180" s="224">
        <v>16913023</v>
      </c>
      <c r="I180" s="224">
        <v>6367026</v>
      </c>
      <c r="J180" s="224">
        <v>4477346</v>
      </c>
      <c r="K180" s="9"/>
      <c r="L180" s="9"/>
      <c r="M180" s="9"/>
      <c r="N180" s="9"/>
      <c r="O180" s="9"/>
      <c r="P180" s="9"/>
    </row>
    <row r="181" spans="1:16" s="9" customFormat="1" ht="15" customHeight="1" x14ac:dyDescent="0.25">
      <c r="A181"/>
      <c r="B181" s="271" t="s">
        <v>646</v>
      </c>
      <c r="C181" s="271" t="str">
        <f t="shared" si="7"/>
        <v>2014ME</v>
      </c>
      <c r="D181" s="131">
        <v>2014</v>
      </c>
      <c r="E181" s="136"/>
      <c r="F181" s="224">
        <v>5642</v>
      </c>
      <c r="G181" s="224">
        <v>47321605</v>
      </c>
      <c r="H181" s="224">
        <v>16314079</v>
      </c>
      <c r="I181" s="224">
        <v>6169080</v>
      </c>
      <c r="J181" s="224">
        <v>2629204</v>
      </c>
    </row>
    <row r="182" spans="1:16" s="9" customFormat="1" ht="15" customHeight="1" x14ac:dyDescent="0.25">
      <c r="A182"/>
      <c r="B182" s="271" t="s">
        <v>646</v>
      </c>
      <c r="C182" s="271" t="str">
        <f t="shared" si="7"/>
        <v>2013ME</v>
      </c>
      <c r="D182" s="131">
        <v>2013</v>
      </c>
      <c r="E182" s="136"/>
      <c r="F182" s="224">
        <v>5567</v>
      </c>
      <c r="G182" s="224">
        <v>46007704</v>
      </c>
      <c r="H182" s="224">
        <v>15593078</v>
      </c>
      <c r="I182" s="224">
        <v>5621532</v>
      </c>
      <c r="J182" s="224">
        <v>1259129</v>
      </c>
    </row>
    <row r="183" spans="1:16" s="9" customFormat="1" ht="15" customHeight="1" x14ac:dyDescent="0.25">
      <c r="A183"/>
      <c r="B183" s="271" t="s">
        <v>646</v>
      </c>
      <c r="C183" s="271" t="str">
        <f t="shared" si="7"/>
        <v>2012ME</v>
      </c>
      <c r="D183" s="131">
        <v>2012</v>
      </c>
      <c r="E183" s="136"/>
      <c r="F183" s="224">
        <v>5645</v>
      </c>
      <c r="G183" s="224">
        <v>46227220</v>
      </c>
      <c r="H183" s="224">
        <v>15441866</v>
      </c>
      <c r="I183" s="224">
        <v>5261231</v>
      </c>
      <c r="J183" s="224">
        <v>248106</v>
      </c>
      <c r="K183" s="5"/>
      <c r="L183" s="5"/>
      <c r="M183" s="5"/>
      <c r="N183" s="5"/>
      <c r="O183" s="5"/>
      <c r="P183" s="5"/>
    </row>
    <row r="184" spans="1:16" s="9" customFormat="1" ht="15" customHeight="1" x14ac:dyDescent="0.25">
      <c r="A184"/>
      <c r="B184" s="271" t="s">
        <v>646</v>
      </c>
      <c r="C184" s="271" t="str">
        <f t="shared" si="7"/>
        <v>2011ME</v>
      </c>
      <c r="D184" s="131">
        <v>2011</v>
      </c>
      <c r="E184" s="136"/>
      <c r="F184" s="224">
        <v>6064</v>
      </c>
      <c r="G184" s="224">
        <v>49884374</v>
      </c>
      <c r="H184" s="224">
        <v>16491959</v>
      </c>
      <c r="I184" s="224">
        <v>5721954</v>
      </c>
      <c r="J184" s="224">
        <v>964011</v>
      </c>
      <c r="K184" s="5"/>
      <c r="L184" s="5"/>
      <c r="M184" s="5"/>
      <c r="N184" s="5"/>
      <c r="O184" s="5"/>
      <c r="P184" s="5"/>
    </row>
    <row r="185" spans="1:16" s="5" customFormat="1" ht="15" customHeight="1" x14ac:dyDescent="0.25">
      <c r="A185"/>
      <c r="B185" s="271" t="s">
        <v>646</v>
      </c>
      <c r="C185" s="271" t="str">
        <f t="shared" ref="C185:C204" si="11">D185&amp;B185</f>
        <v>2010ME</v>
      </c>
      <c r="D185" s="131">
        <v>2010</v>
      </c>
      <c r="E185" s="136"/>
      <c r="F185" s="224">
        <v>6278</v>
      </c>
      <c r="G185" s="224">
        <v>50855455</v>
      </c>
      <c r="H185" s="224">
        <v>17624339</v>
      </c>
      <c r="I185" s="224">
        <v>6694298</v>
      </c>
      <c r="J185" s="224">
        <v>2442017</v>
      </c>
    </row>
    <row r="186" spans="1:16" s="5" customFormat="1" ht="15" customHeight="1" x14ac:dyDescent="0.25">
      <c r="A186"/>
      <c r="B186" s="271" t="s">
        <v>646</v>
      </c>
      <c r="C186" s="271" t="str">
        <f t="shared" si="11"/>
        <v>2009ME</v>
      </c>
      <c r="D186" s="131">
        <v>2009</v>
      </c>
      <c r="E186" s="136"/>
      <c r="F186" s="224">
        <v>6426</v>
      </c>
      <c r="G186" s="224">
        <v>50036044</v>
      </c>
      <c r="H186" s="224">
        <v>17494759</v>
      </c>
      <c r="I186" s="224">
        <v>6415685</v>
      </c>
      <c r="J186" s="224">
        <v>1239319</v>
      </c>
    </row>
    <row r="187" spans="1:16" s="5" customFormat="1" ht="15" customHeight="1" x14ac:dyDescent="0.25">
      <c r="A187"/>
      <c r="B187" s="271" t="s">
        <v>646</v>
      </c>
      <c r="C187" s="271" t="str">
        <f t="shared" si="11"/>
        <v>2008ME</v>
      </c>
      <c r="D187" s="131">
        <v>2008</v>
      </c>
      <c r="E187" s="136"/>
      <c r="F187" s="224">
        <v>6706</v>
      </c>
      <c r="G187" s="224">
        <v>53636287</v>
      </c>
      <c r="H187" s="224">
        <v>18203883</v>
      </c>
      <c r="I187" s="224">
        <v>6816796</v>
      </c>
      <c r="J187" s="224">
        <v>1591483</v>
      </c>
    </row>
    <row r="188" spans="1:16" s="5" customFormat="1" ht="15" customHeight="1" x14ac:dyDescent="0.25">
      <c r="A188"/>
      <c r="B188" s="271"/>
      <c r="C188" s="271"/>
      <c r="D188" s="215" t="s">
        <v>39</v>
      </c>
      <c r="E188" s="216"/>
      <c r="F188" s="215"/>
      <c r="G188" s="215"/>
      <c r="H188" s="216"/>
      <c r="I188" s="215"/>
      <c r="J188" s="215"/>
      <c r="K188" s="9"/>
      <c r="L188" s="9"/>
      <c r="M188" s="9"/>
      <c r="N188" s="9"/>
      <c r="O188" s="9"/>
      <c r="P188" s="9"/>
    </row>
    <row r="189" spans="1:16" s="5" customFormat="1" ht="15" customHeight="1" x14ac:dyDescent="0.25">
      <c r="A189"/>
      <c r="B189" s="271" t="s">
        <v>647</v>
      </c>
      <c r="C189" s="271" t="str">
        <f t="shared" ref="C189" si="12">D189&amp;B189</f>
        <v>2023GR</v>
      </c>
      <c r="D189" s="212">
        <v>2023</v>
      </c>
      <c r="E189" s="212"/>
      <c r="F189" s="224">
        <v>1550</v>
      </c>
      <c r="G189" s="224">
        <v>155283016</v>
      </c>
      <c r="H189" s="224">
        <v>53552179</v>
      </c>
      <c r="I189" s="224">
        <v>23775392</v>
      </c>
      <c r="J189" s="224">
        <v>13668259</v>
      </c>
      <c r="K189" s="9"/>
      <c r="L189" s="9"/>
      <c r="M189" s="9"/>
      <c r="N189" s="9"/>
      <c r="O189" s="9"/>
      <c r="P189" s="9"/>
    </row>
    <row r="190" spans="1:16" s="5" customFormat="1" ht="15" customHeight="1" x14ac:dyDescent="0.25">
      <c r="A190"/>
      <c r="B190" s="271" t="s">
        <v>647</v>
      </c>
      <c r="C190" s="271" t="str">
        <f t="shared" si="11"/>
        <v>2022GR</v>
      </c>
      <c r="D190" s="212">
        <v>2022</v>
      </c>
      <c r="E190" s="212"/>
      <c r="F190" s="224">
        <v>1436</v>
      </c>
      <c r="G190" s="224">
        <v>147889147</v>
      </c>
      <c r="H190" s="224">
        <v>45086600</v>
      </c>
      <c r="I190" s="224">
        <v>19804400</v>
      </c>
      <c r="J190" s="224">
        <v>9686146</v>
      </c>
      <c r="K190" s="9"/>
      <c r="L190" s="9"/>
      <c r="M190" s="9"/>
      <c r="N190" s="9"/>
      <c r="O190" s="9"/>
      <c r="P190" s="9"/>
    </row>
    <row r="191" spans="1:16" s="5" customFormat="1" ht="15" customHeight="1" x14ac:dyDescent="0.25">
      <c r="A191"/>
      <c r="B191" s="271" t="s">
        <v>647</v>
      </c>
      <c r="C191" s="271" t="str">
        <f t="shared" si="11"/>
        <v>2021GR</v>
      </c>
      <c r="D191" s="96">
        <v>2021</v>
      </c>
      <c r="E191" s="131"/>
      <c r="F191" s="224">
        <v>1315</v>
      </c>
      <c r="G191" s="224">
        <v>113224197</v>
      </c>
      <c r="H191" s="224">
        <v>38175465</v>
      </c>
      <c r="I191" s="224">
        <v>15919854</v>
      </c>
      <c r="J191" s="224">
        <v>5385497</v>
      </c>
      <c r="K191" s="9"/>
      <c r="L191" s="9"/>
      <c r="M191" s="9"/>
      <c r="N191" s="9"/>
      <c r="O191" s="9"/>
      <c r="P191" s="9"/>
    </row>
    <row r="192" spans="1:16" s="5" customFormat="1" ht="15" customHeight="1" x14ac:dyDescent="0.25">
      <c r="A192"/>
      <c r="B192" s="271" t="s">
        <v>647</v>
      </c>
      <c r="C192" s="271" t="str">
        <f t="shared" si="11"/>
        <v>2020GR</v>
      </c>
      <c r="D192" s="96">
        <v>2020</v>
      </c>
      <c r="E192" s="131"/>
      <c r="F192" s="224">
        <v>1250</v>
      </c>
      <c r="G192" s="224">
        <v>95549123</v>
      </c>
      <c r="H192" s="224">
        <v>32212175</v>
      </c>
      <c r="I192" s="224">
        <v>12217284</v>
      </c>
      <c r="J192" s="224">
        <v>2746148</v>
      </c>
      <c r="K192" s="9"/>
      <c r="L192" s="9"/>
      <c r="M192" s="9"/>
      <c r="N192" s="9"/>
      <c r="O192" s="9"/>
      <c r="P192" s="9"/>
    </row>
    <row r="193" spans="1:16" s="5" customFormat="1" ht="15" customHeight="1" x14ac:dyDescent="0.25">
      <c r="A193"/>
      <c r="B193" s="271" t="s">
        <v>647</v>
      </c>
      <c r="C193" s="271" t="str">
        <f t="shared" si="11"/>
        <v>2019GR</v>
      </c>
      <c r="D193" s="96">
        <v>2019</v>
      </c>
      <c r="E193" s="131"/>
      <c r="F193" s="224">
        <v>1291</v>
      </c>
      <c r="G193" s="224">
        <v>113205422</v>
      </c>
      <c r="H193" s="224">
        <v>36771153</v>
      </c>
      <c r="I193" s="224">
        <v>15488225</v>
      </c>
      <c r="J193" s="224">
        <v>4833344</v>
      </c>
      <c r="K193" s="9"/>
      <c r="L193" s="9"/>
      <c r="M193" s="9"/>
      <c r="N193" s="9"/>
      <c r="O193" s="9"/>
      <c r="P193" s="9"/>
    </row>
    <row r="194" spans="1:16" s="5" customFormat="1" ht="15" customHeight="1" x14ac:dyDescent="0.25">
      <c r="A194"/>
      <c r="B194" s="271" t="s">
        <v>647</v>
      </c>
      <c r="C194" s="271" t="str">
        <f t="shared" si="11"/>
        <v>2018GR</v>
      </c>
      <c r="D194" s="96">
        <v>2018</v>
      </c>
      <c r="E194" s="131"/>
      <c r="F194" s="224">
        <v>1199</v>
      </c>
      <c r="G194" s="224">
        <v>108202219</v>
      </c>
      <c r="H194" s="224">
        <v>35392203</v>
      </c>
      <c r="I194" s="224">
        <v>16008311</v>
      </c>
      <c r="J194" s="224">
        <v>7623954</v>
      </c>
      <c r="K194" s="9"/>
      <c r="L194" s="9"/>
      <c r="M194" s="9"/>
      <c r="N194" s="9"/>
      <c r="O194" s="9"/>
      <c r="P194" s="9"/>
    </row>
    <row r="195" spans="1:16" s="5" customFormat="1" ht="15" customHeight="1" x14ac:dyDescent="0.25">
      <c r="A195"/>
      <c r="B195" s="271" t="s">
        <v>647</v>
      </c>
      <c r="C195" s="271" t="str">
        <f t="shared" si="11"/>
        <v>2017GR</v>
      </c>
      <c r="D195" s="96">
        <v>2017</v>
      </c>
      <c r="E195" s="131"/>
      <c r="F195" s="224">
        <v>1144</v>
      </c>
      <c r="G195" s="224">
        <v>100506328</v>
      </c>
      <c r="H195" s="224">
        <v>33569445</v>
      </c>
      <c r="I195" s="224">
        <v>15887780</v>
      </c>
      <c r="J195" s="224">
        <v>6799889</v>
      </c>
      <c r="K195" s="9"/>
      <c r="L195" s="9"/>
      <c r="M195" s="9"/>
      <c r="N195" s="9"/>
      <c r="O195" s="9"/>
      <c r="P195" s="9"/>
    </row>
    <row r="196" spans="1:16" s="9" customFormat="1" ht="15" customHeight="1" collapsed="1" x14ac:dyDescent="0.25">
      <c r="A196"/>
      <c r="B196" s="271" t="s">
        <v>647</v>
      </c>
      <c r="C196" s="271" t="str">
        <f t="shared" si="11"/>
        <v>2016GR</v>
      </c>
      <c r="D196" s="96">
        <v>2016</v>
      </c>
      <c r="E196" s="131"/>
      <c r="F196" s="224">
        <v>1038</v>
      </c>
      <c r="G196" s="224">
        <v>90525170</v>
      </c>
      <c r="H196" s="224">
        <v>31145030</v>
      </c>
      <c r="I196" s="224">
        <v>14987515</v>
      </c>
      <c r="J196" s="224">
        <v>6522818</v>
      </c>
    </row>
    <row r="197" spans="1:16" s="9" customFormat="1" ht="15" customHeight="1" x14ac:dyDescent="0.25">
      <c r="A197"/>
      <c r="B197" s="271" t="s">
        <v>647</v>
      </c>
      <c r="C197" s="271" t="str">
        <f t="shared" si="11"/>
        <v>2015GR</v>
      </c>
      <c r="D197" s="96">
        <v>2015</v>
      </c>
      <c r="E197" s="131"/>
      <c r="F197" s="224">
        <v>1013</v>
      </c>
      <c r="G197" s="224">
        <v>89542397</v>
      </c>
      <c r="H197" s="224">
        <v>29798375</v>
      </c>
      <c r="I197" s="224">
        <v>14059572</v>
      </c>
      <c r="J197" s="224">
        <v>6833350</v>
      </c>
    </row>
    <row r="198" spans="1:16" s="9" customFormat="1" ht="15" customHeight="1" x14ac:dyDescent="0.25">
      <c r="A198"/>
      <c r="B198" s="271" t="s">
        <v>647</v>
      </c>
      <c r="C198" s="271" t="str">
        <f t="shared" si="11"/>
        <v>2014GR</v>
      </c>
      <c r="D198" s="96">
        <v>2014</v>
      </c>
      <c r="E198" s="131"/>
      <c r="F198" s="224">
        <v>973</v>
      </c>
      <c r="G198" s="224">
        <v>90142485</v>
      </c>
      <c r="H198" s="224">
        <v>28175086</v>
      </c>
      <c r="I198" s="224">
        <v>13422351</v>
      </c>
      <c r="J198" s="224">
        <v>2771122</v>
      </c>
    </row>
    <row r="199" spans="1:16" s="9" customFormat="1" ht="15" customHeight="1" x14ac:dyDescent="0.25">
      <c r="A199"/>
      <c r="B199" s="271" t="s">
        <v>647</v>
      </c>
      <c r="C199" s="271" t="str">
        <f t="shared" si="11"/>
        <v>2013GR</v>
      </c>
      <c r="D199" s="96">
        <v>2013</v>
      </c>
      <c r="E199" s="131"/>
      <c r="F199" s="224">
        <v>957</v>
      </c>
      <c r="G199" s="224">
        <v>91535010</v>
      </c>
      <c r="H199" s="224">
        <v>27381104</v>
      </c>
      <c r="I199" s="224">
        <v>12962325</v>
      </c>
      <c r="J199" s="224">
        <v>4578301</v>
      </c>
    </row>
    <row r="200" spans="1:16" s="5" customFormat="1" ht="15" customHeight="1" x14ac:dyDescent="0.25">
      <c r="A200"/>
      <c r="B200" s="271" t="s">
        <v>647</v>
      </c>
      <c r="C200" s="271" t="str">
        <f t="shared" si="11"/>
        <v>2012GR</v>
      </c>
      <c r="D200" s="43">
        <v>2012</v>
      </c>
      <c r="E200" s="131"/>
      <c r="F200" s="224">
        <v>957</v>
      </c>
      <c r="G200" s="224">
        <v>94128263</v>
      </c>
      <c r="H200" s="224">
        <v>27565428</v>
      </c>
      <c r="I200" s="224">
        <v>13172928</v>
      </c>
      <c r="J200" s="224">
        <v>4383142</v>
      </c>
    </row>
    <row r="201" spans="1:16" s="5" customFormat="1" ht="15" customHeight="1" x14ac:dyDescent="0.25">
      <c r="A201"/>
      <c r="B201" s="271" t="s">
        <v>647</v>
      </c>
      <c r="C201" s="271" t="str">
        <f t="shared" si="11"/>
        <v>2011GR</v>
      </c>
      <c r="D201" s="43">
        <v>2011</v>
      </c>
      <c r="E201" s="131"/>
      <c r="F201" s="224">
        <v>1038</v>
      </c>
      <c r="G201" s="224">
        <v>97727096</v>
      </c>
      <c r="H201" s="224">
        <v>29004824</v>
      </c>
      <c r="I201" s="224">
        <v>13754008</v>
      </c>
      <c r="J201" s="224">
        <v>4560086</v>
      </c>
    </row>
    <row r="202" spans="1:16" s="5" customFormat="1" ht="15" customHeight="1" x14ac:dyDescent="0.25">
      <c r="A202"/>
      <c r="B202" s="271" t="s">
        <v>647</v>
      </c>
      <c r="C202" s="271" t="str">
        <f t="shared" si="11"/>
        <v>2010GR</v>
      </c>
      <c r="D202" s="43">
        <v>2010</v>
      </c>
      <c r="E202" s="131"/>
      <c r="F202" s="224">
        <v>1028</v>
      </c>
      <c r="G202" s="224">
        <v>95302148</v>
      </c>
      <c r="H202" s="224">
        <v>30250030</v>
      </c>
      <c r="I202" s="224">
        <v>14795533</v>
      </c>
      <c r="J202" s="224">
        <v>12700102</v>
      </c>
    </row>
    <row r="203" spans="1:16" s="5" customFormat="1" ht="15" customHeight="1" x14ac:dyDescent="0.25">
      <c r="A203"/>
      <c r="B203" s="271" t="s">
        <v>647</v>
      </c>
      <c r="C203" s="271" t="str">
        <f t="shared" si="11"/>
        <v>2009GR</v>
      </c>
      <c r="D203" s="43">
        <v>2009</v>
      </c>
      <c r="E203" s="131"/>
      <c r="F203" s="224">
        <v>1016</v>
      </c>
      <c r="G203" s="224">
        <v>85959411</v>
      </c>
      <c r="H203" s="224">
        <v>28606265</v>
      </c>
      <c r="I203" s="224">
        <v>13953177</v>
      </c>
      <c r="J203" s="224">
        <v>5618702</v>
      </c>
    </row>
    <row r="204" spans="1:16" s="5" customFormat="1" ht="15" customHeight="1" x14ac:dyDescent="0.25">
      <c r="A204"/>
      <c r="B204" s="271" t="s">
        <v>647</v>
      </c>
      <c r="C204" s="271" t="str">
        <f t="shared" si="11"/>
        <v>2008GR</v>
      </c>
      <c r="D204" s="43">
        <v>2008</v>
      </c>
      <c r="E204" s="131"/>
      <c r="F204" s="224">
        <v>1069</v>
      </c>
      <c r="G204" s="224">
        <v>97175933</v>
      </c>
      <c r="H204" s="224">
        <v>29806164</v>
      </c>
      <c r="I204" s="224">
        <v>15154247</v>
      </c>
      <c r="J204" s="224">
        <v>5355638</v>
      </c>
    </row>
    <row r="205" spans="1:16" s="9" customFormat="1" ht="15" customHeight="1" collapsed="1" x14ac:dyDescent="0.25">
      <c r="A205"/>
      <c r="B205" s="271"/>
      <c r="C205" s="271"/>
      <c r="D205" s="243" t="s">
        <v>115</v>
      </c>
      <c r="E205" s="127"/>
      <c r="F205" s="126"/>
      <c r="G205" s="126"/>
      <c r="H205" s="127"/>
      <c r="I205" s="126"/>
      <c r="J205" s="126"/>
      <c r="K205"/>
      <c r="L205"/>
      <c r="M205"/>
      <c r="N205"/>
      <c r="O205"/>
      <c r="P205"/>
    </row>
    <row r="206" spans="1:16" s="9" customFormat="1" ht="15" customHeight="1" x14ac:dyDescent="0.25">
      <c r="A206"/>
      <c r="B206" s="271"/>
      <c r="C206" s="271"/>
      <c r="D206" s="215" t="s">
        <v>47</v>
      </c>
      <c r="E206" s="216"/>
      <c r="F206" s="215"/>
      <c r="G206" s="215"/>
      <c r="H206" s="216"/>
      <c r="I206" s="215"/>
      <c r="J206" s="215"/>
    </row>
    <row r="207" spans="1:16" s="9" customFormat="1" ht="15" customHeight="1" x14ac:dyDescent="0.25">
      <c r="A207"/>
      <c r="B207" s="271" t="s">
        <v>648</v>
      </c>
      <c r="C207" s="271" t="str">
        <f t="shared" ref="C207:C270" si="13">D207&amp;B207</f>
        <v>2023A</v>
      </c>
      <c r="D207" s="212">
        <v>2023</v>
      </c>
      <c r="E207" s="212"/>
      <c r="F207" s="224">
        <v>120624</v>
      </c>
      <c r="G207" s="224">
        <v>10579295</v>
      </c>
      <c r="H207" s="224">
        <v>3362163</v>
      </c>
      <c r="I207" s="224">
        <v>2391677</v>
      </c>
      <c r="J207" s="224">
        <v>1637460</v>
      </c>
    </row>
    <row r="208" spans="1:16" s="9" customFormat="1" ht="15" customHeight="1" x14ac:dyDescent="0.25">
      <c r="A208"/>
      <c r="B208" s="271" t="s">
        <v>648</v>
      </c>
      <c r="C208" s="271" t="str">
        <f t="shared" si="13"/>
        <v>2022A</v>
      </c>
      <c r="D208" s="212">
        <v>2022</v>
      </c>
      <c r="E208" s="212"/>
      <c r="F208" s="224">
        <v>123353</v>
      </c>
      <c r="G208" s="224">
        <v>9440863</v>
      </c>
      <c r="H208" s="224">
        <v>2624030</v>
      </c>
      <c r="I208" s="224">
        <v>2073586</v>
      </c>
      <c r="J208" s="224">
        <v>1471338</v>
      </c>
    </row>
    <row r="209" spans="1:16" s="9" customFormat="1" ht="15" customHeight="1" x14ac:dyDescent="0.25">
      <c r="A209"/>
      <c r="B209" s="271" t="s">
        <v>648</v>
      </c>
      <c r="C209" s="271" t="str">
        <f t="shared" si="13"/>
        <v>2021A</v>
      </c>
      <c r="D209" s="96">
        <v>2021</v>
      </c>
      <c r="E209" s="131"/>
      <c r="F209" s="224">
        <v>126000</v>
      </c>
      <c r="G209" s="224">
        <v>8128224</v>
      </c>
      <c r="H209" s="224">
        <v>2289273</v>
      </c>
      <c r="I209" s="224">
        <v>1821160</v>
      </c>
      <c r="J209" s="224">
        <v>1207391</v>
      </c>
    </row>
    <row r="210" spans="1:16" s="9" customFormat="1" ht="15" customHeight="1" x14ac:dyDescent="0.25">
      <c r="A210"/>
      <c r="B210" s="271" t="s">
        <v>648</v>
      </c>
      <c r="C210" s="271" t="str">
        <f t="shared" si="13"/>
        <v>2020A</v>
      </c>
      <c r="D210" s="96">
        <v>2020</v>
      </c>
      <c r="E210" s="131"/>
      <c r="F210" s="224">
        <v>126907</v>
      </c>
      <c r="G210" s="224">
        <v>7242149</v>
      </c>
      <c r="H210" s="224">
        <v>2098545</v>
      </c>
      <c r="I210" s="224">
        <v>1382645</v>
      </c>
      <c r="J210" s="224">
        <v>699506</v>
      </c>
    </row>
    <row r="211" spans="1:16" s="9" customFormat="1" ht="15" customHeight="1" x14ac:dyDescent="0.25">
      <c r="A211"/>
      <c r="B211" s="271" t="s">
        <v>648</v>
      </c>
      <c r="C211" s="271" t="str">
        <f t="shared" si="13"/>
        <v>2019A</v>
      </c>
      <c r="D211" s="96">
        <v>2019</v>
      </c>
      <c r="E211" s="131"/>
      <c r="F211" s="224">
        <v>130350</v>
      </c>
      <c r="G211" s="224">
        <v>7329138</v>
      </c>
      <c r="H211" s="224">
        <v>2121975</v>
      </c>
      <c r="I211" s="224">
        <v>1442861</v>
      </c>
      <c r="J211" s="224">
        <v>790232</v>
      </c>
    </row>
    <row r="212" spans="1:16" s="9" customFormat="1" ht="15" customHeight="1" x14ac:dyDescent="0.25">
      <c r="A212"/>
      <c r="B212" s="271" t="s">
        <v>648</v>
      </c>
      <c r="C212" s="271" t="str">
        <f t="shared" si="13"/>
        <v>2018A</v>
      </c>
      <c r="D212" s="96">
        <v>2018</v>
      </c>
      <c r="E212" s="131"/>
      <c r="F212" s="224">
        <v>132887</v>
      </c>
      <c r="G212" s="224">
        <v>6930292</v>
      </c>
      <c r="H212" s="224">
        <v>1955142</v>
      </c>
      <c r="I212" s="224">
        <v>1376531</v>
      </c>
      <c r="J212" s="224">
        <v>805981</v>
      </c>
    </row>
    <row r="213" spans="1:16" s="9" customFormat="1" ht="15" customHeight="1" x14ac:dyDescent="0.25">
      <c r="A213"/>
      <c r="B213" s="271" t="s">
        <v>648</v>
      </c>
      <c r="C213" s="271" t="str">
        <f t="shared" si="13"/>
        <v>2017A</v>
      </c>
      <c r="D213" s="96">
        <v>2017</v>
      </c>
      <c r="E213" s="131"/>
      <c r="F213" s="224">
        <v>132928</v>
      </c>
      <c r="G213" s="224">
        <v>6595468</v>
      </c>
      <c r="H213" s="224">
        <v>1884499</v>
      </c>
      <c r="I213" s="224">
        <v>1376879</v>
      </c>
      <c r="J213" s="224">
        <v>824702</v>
      </c>
    </row>
    <row r="214" spans="1:16" s="9" customFormat="1" ht="15" customHeight="1" x14ac:dyDescent="0.25">
      <c r="A214"/>
      <c r="B214" s="271" t="s">
        <v>648</v>
      </c>
      <c r="C214" s="271" t="str">
        <f t="shared" si="13"/>
        <v>2016A</v>
      </c>
      <c r="D214" s="96">
        <v>2016</v>
      </c>
      <c r="E214" s="131"/>
      <c r="F214" s="224">
        <v>132844</v>
      </c>
      <c r="G214" s="224">
        <v>6049067</v>
      </c>
      <c r="H214" s="224">
        <v>1654773</v>
      </c>
      <c r="I214" s="224">
        <v>1291699</v>
      </c>
      <c r="J214" s="224">
        <v>629842</v>
      </c>
    </row>
    <row r="215" spans="1:16" s="5" customFormat="1" ht="15" customHeight="1" x14ac:dyDescent="0.25">
      <c r="A215"/>
      <c r="B215" s="271" t="s">
        <v>648</v>
      </c>
      <c r="C215" s="271" t="str">
        <f t="shared" si="13"/>
        <v>2015A</v>
      </c>
      <c r="D215" s="96">
        <v>2015</v>
      </c>
      <c r="E215" s="131"/>
      <c r="F215" s="224">
        <v>133427</v>
      </c>
      <c r="G215" s="224">
        <v>5832490</v>
      </c>
      <c r="H215" s="224">
        <v>1562669</v>
      </c>
      <c r="I215" s="224">
        <v>1136399</v>
      </c>
      <c r="J215" s="224">
        <v>567972</v>
      </c>
      <c r="K215" s="9"/>
      <c r="L215" s="9"/>
      <c r="M215" s="9"/>
      <c r="N215" s="9"/>
      <c r="O215" s="9"/>
      <c r="P215" s="9"/>
    </row>
    <row r="216" spans="1:16" s="5" customFormat="1" ht="15" customHeight="1" x14ac:dyDescent="0.25">
      <c r="A216"/>
      <c r="B216" s="271" t="s">
        <v>648</v>
      </c>
      <c r="C216" s="271" t="str">
        <f t="shared" si="13"/>
        <v>2014A</v>
      </c>
      <c r="D216" s="96">
        <v>2014</v>
      </c>
      <c r="E216" s="131"/>
      <c r="F216" s="224">
        <v>128765</v>
      </c>
      <c r="G216" s="224">
        <v>5499462</v>
      </c>
      <c r="H216" s="224">
        <v>1400794</v>
      </c>
      <c r="I216" s="224">
        <v>1044703</v>
      </c>
      <c r="J216" s="224">
        <v>472926</v>
      </c>
      <c r="K216" s="9"/>
      <c r="L216" s="9"/>
      <c r="M216" s="9"/>
      <c r="N216" s="9"/>
      <c r="O216" s="9"/>
      <c r="P216" s="9"/>
    </row>
    <row r="217" spans="1:16" s="5" customFormat="1" ht="15" customHeight="1" x14ac:dyDescent="0.25">
      <c r="A217"/>
      <c r="B217" s="271" t="s">
        <v>648</v>
      </c>
      <c r="C217" s="271" t="str">
        <f t="shared" si="13"/>
        <v>2013A</v>
      </c>
      <c r="D217" s="96">
        <v>2013</v>
      </c>
      <c r="E217" s="131"/>
      <c r="F217" s="224">
        <v>107974</v>
      </c>
      <c r="G217" s="224">
        <v>5160223</v>
      </c>
      <c r="H217" s="224">
        <v>1213594</v>
      </c>
      <c r="I217" s="224">
        <v>892397</v>
      </c>
      <c r="J217" s="224">
        <v>365143</v>
      </c>
      <c r="K217" s="9"/>
      <c r="L217" s="9"/>
      <c r="M217" s="9"/>
      <c r="N217" s="9"/>
      <c r="O217" s="9"/>
      <c r="P217" s="9"/>
    </row>
    <row r="218" spans="1:16" s="5" customFormat="1" ht="15" customHeight="1" x14ac:dyDescent="0.25">
      <c r="A218"/>
      <c r="B218" s="271" t="s">
        <v>648</v>
      </c>
      <c r="C218" s="271" t="str">
        <f t="shared" si="13"/>
        <v>2012A</v>
      </c>
      <c r="D218" s="43">
        <v>2012</v>
      </c>
      <c r="E218" s="131"/>
      <c r="F218" s="224">
        <v>56468</v>
      </c>
      <c r="G218" s="224">
        <v>4835894</v>
      </c>
      <c r="H218" s="224">
        <v>1118976</v>
      </c>
      <c r="I218" s="224">
        <v>824317</v>
      </c>
      <c r="J218" s="224">
        <v>293047</v>
      </c>
    </row>
    <row r="219" spans="1:16" s="5" customFormat="1" ht="15" customHeight="1" x14ac:dyDescent="0.25">
      <c r="A219"/>
      <c r="B219" s="271" t="s">
        <v>648</v>
      </c>
      <c r="C219" s="271" t="str">
        <f t="shared" si="13"/>
        <v>2011A</v>
      </c>
      <c r="D219" s="43">
        <v>2011</v>
      </c>
      <c r="E219" s="131"/>
      <c r="F219" s="224">
        <v>56559</v>
      </c>
      <c r="G219" s="224">
        <v>4715674</v>
      </c>
      <c r="H219" s="224">
        <v>1081056</v>
      </c>
      <c r="I219" s="224">
        <v>765511</v>
      </c>
      <c r="J219" s="224">
        <v>295682</v>
      </c>
    </row>
    <row r="220" spans="1:16" s="9" customFormat="1" ht="15" customHeight="1" collapsed="1" x14ac:dyDescent="0.25">
      <c r="A220"/>
      <c r="B220" s="271" t="s">
        <v>648</v>
      </c>
      <c r="C220" s="271" t="str">
        <f t="shared" si="13"/>
        <v>2010A</v>
      </c>
      <c r="D220" s="43">
        <v>2010</v>
      </c>
      <c r="E220" s="131"/>
      <c r="F220" s="224">
        <v>53798</v>
      </c>
      <c r="G220" s="224">
        <v>4508240</v>
      </c>
      <c r="H220" s="224">
        <v>1125307</v>
      </c>
      <c r="I220" s="224">
        <v>825758</v>
      </c>
      <c r="J220" s="224">
        <v>399727</v>
      </c>
      <c r="K220" s="5"/>
      <c r="L220" s="5"/>
      <c r="M220" s="5"/>
      <c r="N220" s="5"/>
      <c r="O220" s="5"/>
      <c r="P220" s="5"/>
    </row>
    <row r="221" spans="1:16" s="9" customFormat="1" ht="15" customHeight="1" x14ac:dyDescent="0.25">
      <c r="A221"/>
      <c r="B221" s="271" t="s">
        <v>648</v>
      </c>
      <c r="C221" s="271" t="str">
        <f t="shared" si="13"/>
        <v>2009A</v>
      </c>
      <c r="D221" s="43">
        <v>2009</v>
      </c>
      <c r="E221" s="131"/>
      <c r="F221" s="224">
        <v>55097</v>
      </c>
      <c r="G221" s="224">
        <v>4306896</v>
      </c>
      <c r="H221" s="224">
        <v>1054662</v>
      </c>
      <c r="I221" s="224">
        <v>747251</v>
      </c>
      <c r="J221" s="224">
        <v>275228</v>
      </c>
      <c r="K221" s="5"/>
      <c r="L221" s="5"/>
      <c r="M221" s="5"/>
      <c r="N221" s="5"/>
      <c r="O221" s="5"/>
      <c r="P221" s="5"/>
    </row>
    <row r="222" spans="1:16" s="9" customFormat="1" ht="15" customHeight="1" x14ac:dyDescent="0.25">
      <c r="A222"/>
      <c r="B222" s="271" t="s">
        <v>648</v>
      </c>
      <c r="C222" s="271" t="str">
        <f t="shared" si="13"/>
        <v>2008A</v>
      </c>
      <c r="D222" s="43">
        <v>2008</v>
      </c>
      <c r="E222" s="131"/>
      <c r="F222" s="224">
        <v>56716</v>
      </c>
      <c r="G222" s="224">
        <v>4919490</v>
      </c>
      <c r="H222" s="224">
        <v>1162175</v>
      </c>
      <c r="I222" s="224">
        <v>885651</v>
      </c>
      <c r="J222" s="224">
        <v>389967</v>
      </c>
      <c r="K222" s="5"/>
      <c r="L222" s="5"/>
      <c r="M222" s="5"/>
      <c r="N222" s="5"/>
      <c r="O222" s="5"/>
      <c r="P222" s="5"/>
    </row>
    <row r="223" spans="1:16" s="9" customFormat="1" ht="15" customHeight="1" x14ac:dyDescent="0.25">
      <c r="A223"/>
      <c r="B223" s="271"/>
      <c r="C223" s="271"/>
      <c r="D223" s="215" t="s">
        <v>48</v>
      </c>
      <c r="E223" s="216"/>
      <c r="F223" s="215"/>
      <c r="G223" s="215"/>
      <c r="H223" s="216"/>
      <c r="I223" s="215"/>
      <c r="J223" s="215"/>
    </row>
    <row r="224" spans="1:16" s="9" customFormat="1" ht="15" customHeight="1" x14ac:dyDescent="0.25">
      <c r="A224"/>
      <c r="B224" s="271" t="s">
        <v>649</v>
      </c>
      <c r="C224" s="271" t="str">
        <f t="shared" ref="C224" si="14">D224&amp;B224</f>
        <v>2023B</v>
      </c>
      <c r="D224" s="212">
        <v>2023</v>
      </c>
      <c r="E224" s="212"/>
      <c r="F224" s="224">
        <v>992</v>
      </c>
      <c r="G224" s="224">
        <v>1589522</v>
      </c>
      <c r="H224" s="224">
        <v>615941</v>
      </c>
      <c r="I224" s="224">
        <v>297998</v>
      </c>
      <c r="J224" s="224">
        <v>108301</v>
      </c>
    </row>
    <row r="225" spans="1:16" s="9" customFormat="1" ht="15" customHeight="1" x14ac:dyDescent="0.25">
      <c r="A225"/>
      <c r="B225" s="271" t="s">
        <v>649</v>
      </c>
      <c r="C225" s="271" t="str">
        <f t="shared" si="13"/>
        <v>2022B</v>
      </c>
      <c r="D225" s="212">
        <v>2022</v>
      </c>
      <c r="E225" s="212"/>
      <c r="F225" s="224">
        <v>1008</v>
      </c>
      <c r="G225" s="224">
        <v>1615726</v>
      </c>
      <c r="H225" s="224">
        <v>593696</v>
      </c>
      <c r="I225" s="224">
        <v>309070</v>
      </c>
      <c r="J225" s="224">
        <v>125920</v>
      </c>
    </row>
    <row r="226" spans="1:16" s="9" customFormat="1" ht="15" customHeight="1" x14ac:dyDescent="0.25">
      <c r="A226"/>
      <c r="B226" s="271" t="s">
        <v>649</v>
      </c>
      <c r="C226" s="271" t="str">
        <f t="shared" si="13"/>
        <v>2021B</v>
      </c>
      <c r="D226" s="96">
        <v>2021</v>
      </c>
      <c r="E226" s="131"/>
      <c r="F226" s="224">
        <v>1004</v>
      </c>
      <c r="G226" s="224">
        <v>1507471</v>
      </c>
      <c r="H226" s="224">
        <v>674657</v>
      </c>
      <c r="I226" s="224">
        <v>397473</v>
      </c>
      <c r="J226" s="224">
        <v>194357</v>
      </c>
    </row>
    <row r="227" spans="1:16" s="9" customFormat="1" ht="15" customHeight="1" x14ac:dyDescent="0.25">
      <c r="A227"/>
      <c r="B227" s="271" t="s">
        <v>649</v>
      </c>
      <c r="C227" s="271" t="str">
        <f t="shared" si="13"/>
        <v>2020B</v>
      </c>
      <c r="D227" s="96">
        <v>2020</v>
      </c>
      <c r="E227" s="131"/>
      <c r="F227" s="224">
        <v>1023</v>
      </c>
      <c r="G227" s="224">
        <v>1147662</v>
      </c>
      <c r="H227" s="224">
        <v>434733</v>
      </c>
      <c r="I227" s="224">
        <v>186805</v>
      </c>
      <c r="J227" s="224">
        <v>69885</v>
      </c>
    </row>
    <row r="228" spans="1:16" s="9" customFormat="1" ht="15" customHeight="1" x14ac:dyDescent="0.25">
      <c r="A228"/>
      <c r="B228" s="271" t="s">
        <v>649</v>
      </c>
      <c r="C228" s="271" t="str">
        <f t="shared" si="13"/>
        <v>2019B</v>
      </c>
      <c r="D228" s="96">
        <v>2019</v>
      </c>
      <c r="E228" s="131"/>
      <c r="F228" s="224">
        <v>1020</v>
      </c>
      <c r="G228" s="224">
        <v>1184372</v>
      </c>
      <c r="H228" s="224">
        <v>469494</v>
      </c>
      <c r="I228" s="224">
        <v>221748</v>
      </c>
      <c r="J228" s="224">
        <v>98280</v>
      </c>
    </row>
    <row r="229" spans="1:16" s="9" customFormat="1" ht="15" customHeight="1" x14ac:dyDescent="0.25">
      <c r="A229"/>
      <c r="B229" s="271" t="s">
        <v>649</v>
      </c>
      <c r="C229" s="271" t="str">
        <f t="shared" si="13"/>
        <v>2018B</v>
      </c>
      <c r="D229" s="96">
        <v>2018</v>
      </c>
      <c r="E229" s="131"/>
      <c r="F229" s="224">
        <v>1022</v>
      </c>
      <c r="G229" s="224">
        <v>1167197</v>
      </c>
      <c r="H229" s="224">
        <v>478856</v>
      </c>
      <c r="I229" s="224">
        <v>234656</v>
      </c>
      <c r="J229" s="224">
        <v>71685</v>
      </c>
    </row>
    <row r="230" spans="1:16" s="5" customFormat="1" ht="15" customHeight="1" x14ac:dyDescent="0.25">
      <c r="A230"/>
      <c r="B230" s="271" t="s">
        <v>649</v>
      </c>
      <c r="C230" s="271" t="str">
        <f t="shared" si="13"/>
        <v>2017B</v>
      </c>
      <c r="D230" s="96">
        <v>2017</v>
      </c>
      <c r="E230" s="131"/>
      <c r="F230" s="224">
        <v>1062</v>
      </c>
      <c r="G230" s="224">
        <v>1084218</v>
      </c>
      <c r="H230" s="224">
        <v>461842</v>
      </c>
      <c r="I230" s="224">
        <v>243255</v>
      </c>
      <c r="J230" s="224">
        <v>46375</v>
      </c>
      <c r="K230" s="9"/>
      <c r="L230" s="9"/>
      <c r="M230" s="9"/>
      <c r="N230" s="9"/>
      <c r="O230" s="9"/>
      <c r="P230" s="9"/>
    </row>
    <row r="231" spans="1:16" s="5" customFormat="1" ht="15" customHeight="1" x14ac:dyDescent="0.25">
      <c r="A231"/>
      <c r="B231" s="271" t="s">
        <v>649</v>
      </c>
      <c r="C231" s="271" t="str">
        <f t="shared" si="13"/>
        <v>2016B</v>
      </c>
      <c r="D231" s="96">
        <v>2016</v>
      </c>
      <c r="E231" s="131"/>
      <c r="F231" s="224">
        <v>1045</v>
      </c>
      <c r="G231" s="224">
        <v>977463</v>
      </c>
      <c r="H231" s="224">
        <v>403279</v>
      </c>
      <c r="I231" s="224">
        <v>200752</v>
      </c>
      <c r="J231" s="224">
        <v>59004</v>
      </c>
      <c r="K231" s="9"/>
      <c r="L231" s="9"/>
      <c r="M231" s="9"/>
      <c r="N231" s="9"/>
      <c r="O231" s="9"/>
      <c r="P231" s="9"/>
    </row>
    <row r="232" spans="1:16" s="5" customFormat="1" ht="15" customHeight="1" x14ac:dyDescent="0.25">
      <c r="A232"/>
      <c r="B232" s="271" t="s">
        <v>649</v>
      </c>
      <c r="C232" s="271" t="str">
        <f t="shared" si="13"/>
        <v>2015B</v>
      </c>
      <c r="D232" s="96">
        <v>2015</v>
      </c>
      <c r="E232" s="131"/>
      <c r="F232" s="224">
        <v>1066</v>
      </c>
      <c r="G232" s="224">
        <v>994412</v>
      </c>
      <c r="H232" s="224">
        <v>393820</v>
      </c>
      <c r="I232" s="224">
        <v>190139</v>
      </c>
      <c r="J232" s="224">
        <v>23205</v>
      </c>
      <c r="K232" s="9"/>
      <c r="L232" s="9"/>
      <c r="M232" s="9"/>
      <c r="N232" s="9"/>
      <c r="O232" s="9"/>
      <c r="P232" s="9"/>
    </row>
    <row r="233" spans="1:16" s="5" customFormat="1" ht="15" customHeight="1" x14ac:dyDescent="0.25">
      <c r="A233"/>
      <c r="B233" s="271" t="s">
        <v>649</v>
      </c>
      <c r="C233" s="271" t="str">
        <f t="shared" si="13"/>
        <v>2014B</v>
      </c>
      <c r="D233" s="96">
        <v>2014</v>
      </c>
      <c r="E233" s="131"/>
      <c r="F233" s="224">
        <v>1102</v>
      </c>
      <c r="G233" s="224">
        <v>999991</v>
      </c>
      <c r="H233" s="224">
        <v>422314</v>
      </c>
      <c r="I233" s="224">
        <v>220892</v>
      </c>
      <c r="J233" s="224">
        <v>63448</v>
      </c>
      <c r="K233" s="9"/>
      <c r="L233" s="9"/>
      <c r="M233" s="9"/>
      <c r="N233" s="9"/>
      <c r="O233" s="9"/>
      <c r="P233" s="9"/>
    </row>
    <row r="234" spans="1:16" s="5" customFormat="1" ht="15" customHeight="1" x14ac:dyDescent="0.25">
      <c r="A234"/>
      <c r="B234" s="271" t="s">
        <v>649</v>
      </c>
      <c r="C234" s="271" t="str">
        <f t="shared" si="13"/>
        <v>2013B</v>
      </c>
      <c r="D234" s="96">
        <v>2013</v>
      </c>
      <c r="E234" s="131"/>
      <c r="F234" s="224">
        <v>1157</v>
      </c>
      <c r="G234" s="224">
        <v>1027484</v>
      </c>
      <c r="H234" s="224">
        <v>429338</v>
      </c>
      <c r="I234" s="224">
        <v>226070</v>
      </c>
      <c r="J234" s="224">
        <v>53722</v>
      </c>
      <c r="K234" s="9"/>
      <c r="L234" s="9"/>
      <c r="M234" s="9"/>
      <c r="N234" s="9"/>
      <c r="O234" s="9"/>
      <c r="P234" s="9"/>
    </row>
    <row r="235" spans="1:16" s="9" customFormat="1" ht="15" customHeight="1" collapsed="1" x14ac:dyDescent="0.25">
      <c r="A235"/>
      <c r="B235" s="271" t="s">
        <v>649</v>
      </c>
      <c r="C235" s="271" t="str">
        <f t="shared" si="13"/>
        <v>2012B</v>
      </c>
      <c r="D235" s="43">
        <v>2012</v>
      </c>
      <c r="E235" s="131"/>
      <c r="F235" s="224">
        <v>1176</v>
      </c>
      <c r="G235" s="224">
        <v>1104131</v>
      </c>
      <c r="H235" s="224">
        <v>474354</v>
      </c>
      <c r="I235" s="224">
        <v>256321</v>
      </c>
      <c r="J235" s="224">
        <v>52110</v>
      </c>
      <c r="K235" s="5"/>
      <c r="L235" s="5"/>
      <c r="M235" s="5"/>
      <c r="N235" s="5"/>
      <c r="O235" s="5"/>
      <c r="P235" s="5"/>
    </row>
    <row r="236" spans="1:16" s="9" customFormat="1" ht="15" customHeight="1" x14ac:dyDescent="0.25">
      <c r="A236"/>
      <c r="B236" s="271" t="s">
        <v>649</v>
      </c>
      <c r="C236" s="271" t="str">
        <f t="shared" si="13"/>
        <v>2011B</v>
      </c>
      <c r="D236" s="43">
        <v>2011</v>
      </c>
      <c r="E236" s="131"/>
      <c r="F236" s="224">
        <v>1261</v>
      </c>
      <c r="G236" s="224">
        <v>1220412</v>
      </c>
      <c r="H236" s="224">
        <v>537442</v>
      </c>
      <c r="I236" s="224">
        <v>310709</v>
      </c>
      <c r="J236" s="224">
        <v>94998</v>
      </c>
      <c r="K236" s="5"/>
      <c r="L236" s="5"/>
      <c r="M236" s="5"/>
      <c r="N236" s="5"/>
      <c r="O236" s="5"/>
      <c r="P236" s="5"/>
    </row>
    <row r="237" spans="1:16" s="9" customFormat="1" ht="15" customHeight="1" x14ac:dyDescent="0.25">
      <c r="A237"/>
      <c r="B237" s="271" t="s">
        <v>649</v>
      </c>
      <c r="C237" s="271" t="str">
        <f t="shared" si="13"/>
        <v>2010B</v>
      </c>
      <c r="D237" s="43">
        <v>2010</v>
      </c>
      <c r="E237" s="131"/>
      <c r="F237" s="224">
        <v>1323</v>
      </c>
      <c r="G237" s="224">
        <v>1186190</v>
      </c>
      <c r="H237" s="224">
        <v>582134</v>
      </c>
      <c r="I237" s="224">
        <v>342453</v>
      </c>
      <c r="J237" s="224">
        <v>94983</v>
      </c>
      <c r="K237" s="5"/>
      <c r="L237" s="5"/>
      <c r="M237" s="5"/>
      <c r="N237" s="5"/>
      <c r="O237" s="5"/>
      <c r="P237" s="5"/>
    </row>
    <row r="238" spans="1:16" s="9" customFormat="1" ht="15" customHeight="1" x14ac:dyDescent="0.25">
      <c r="A238"/>
      <c r="B238" s="271" t="s">
        <v>649</v>
      </c>
      <c r="C238" s="271" t="str">
        <f t="shared" si="13"/>
        <v>2009B</v>
      </c>
      <c r="D238" s="43">
        <v>2009</v>
      </c>
      <c r="E238" s="131"/>
      <c r="F238" s="224">
        <v>1423</v>
      </c>
      <c r="G238" s="224">
        <v>1108308</v>
      </c>
      <c r="H238" s="224">
        <v>535500</v>
      </c>
      <c r="I238" s="224">
        <v>298393</v>
      </c>
      <c r="J238" s="224">
        <v>66004</v>
      </c>
      <c r="K238" s="5"/>
      <c r="L238" s="5"/>
      <c r="M238" s="5"/>
      <c r="N238" s="5"/>
      <c r="O238" s="5"/>
      <c r="P238" s="5"/>
    </row>
    <row r="239" spans="1:16" s="5" customFormat="1" ht="15" customHeight="1" x14ac:dyDescent="0.25">
      <c r="A239"/>
      <c r="B239" s="271" t="s">
        <v>649</v>
      </c>
      <c r="C239" s="271" t="str">
        <f t="shared" si="13"/>
        <v>2008B</v>
      </c>
      <c r="D239" s="43">
        <v>2008</v>
      </c>
      <c r="E239" s="131"/>
      <c r="F239" s="224">
        <v>1490</v>
      </c>
      <c r="G239" s="224">
        <v>1247717</v>
      </c>
      <c r="H239" s="224">
        <v>519254</v>
      </c>
      <c r="I239" s="224">
        <v>277125</v>
      </c>
      <c r="J239" s="224">
        <v>-127921</v>
      </c>
    </row>
    <row r="240" spans="1:16" s="5" customFormat="1" ht="15" customHeight="1" x14ac:dyDescent="0.25">
      <c r="A240"/>
      <c r="B240" s="271"/>
      <c r="C240" s="271"/>
      <c r="D240" s="215" t="s">
        <v>49</v>
      </c>
      <c r="E240" s="216"/>
      <c r="F240" s="215"/>
      <c r="G240" s="215"/>
      <c r="H240" s="216"/>
      <c r="I240" s="215"/>
      <c r="J240" s="215"/>
      <c r="K240" s="9"/>
      <c r="L240" s="9"/>
      <c r="M240" s="9"/>
      <c r="N240" s="9"/>
      <c r="O240" s="9"/>
      <c r="P240" s="9"/>
    </row>
    <row r="241" spans="1:16" s="5" customFormat="1" ht="15" customHeight="1" x14ac:dyDescent="0.25">
      <c r="A241"/>
      <c r="B241" s="271" t="s">
        <v>650</v>
      </c>
      <c r="C241" s="271" t="str">
        <f t="shared" ref="C241" si="15">D241&amp;B241</f>
        <v>2023C</v>
      </c>
      <c r="D241" s="212">
        <v>2023</v>
      </c>
      <c r="E241" s="212"/>
      <c r="F241" s="224">
        <v>69160</v>
      </c>
      <c r="G241" s="224">
        <v>117876028</v>
      </c>
      <c r="H241" s="224">
        <v>29320126</v>
      </c>
      <c r="I241" s="224">
        <v>12587463</v>
      </c>
      <c r="J241" s="224">
        <v>7696564</v>
      </c>
      <c r="K241" s="9"/>
      <c r="L241" s="9"/>
      <c r="M241" s="9"/>
      <c r="N241" s="9"/>
      <c r="O241" s="9"/>
      <c r="P241" s="9"/>
    </row>
    <row r="242" spans="1:16" s="5" customFormat="1" ht="15" customHeight="1" x14ac:dyDescent="0.25">
      <c r="A242"/>
      <c r="B242" s="271" t="s">
        <v>650</v>
      </c>
      <c r="C242" s="271" t="str">
        <f t="shared" si="13"/>
        <v>2022C</v>
      </c>
      <c r="D242" s="212">
        <v>2022</v>
      </c>
      <c r="E242" s="212"/>
      <c r="F242" s="224">
        <v>68501</v>
      </c>
      <c r="G242" s="224">
        <v>122056225</v>
      </c>
      <c r="H242" s="224">
        <v>27494219</v>
      </c>
      <c r="I242" s="224">
        <v>12115201</v>
      </c>
      <c r="J242" s="224">
        <v>5619563</v>
      </c>
      <c r="K242" s="9"/>
      <c r="L242" s="9"/>
      <c r="M242" s="9"/>
      <c r="N242" s="9"/>
      <c r="O242" s="9"/>
      <c r="P242" s="9"/>
    </row>
    <row r="243" spans="1:16" s="5" customFormat="1" ht="15" customHeight="1" x14ac:dyDescent="0.25">
      <c r="A243"/>
      <c r="B243" s="271" t="s">
        <v>650</v>
      </c>
      <c r="C243" s="271" t="str">
        <f t="shared" si="13"/>
        <v>2021C</v>
      </c>
      <c r="D243" s="96">
        <v>2021</v>
      </c>
      <c r="E243" s="131"/>
      <c r="F243" s="224">
        <v>67317</v>
      </c>
      <c r="G243" s="224">
        <v>98377992</v>
      </c>
      <c r="H243" s="224">
        <v>24857173</v>
      </c>
      <c r="I243" s="224">
        <v>10640470</v>
      </c>
      <c r="J243" s="224">
        <v>5460287</v>
      </c>
      <c r="K243" s="9"/>
      <c r="L243" s="9"/>
      <c r="M243" s="9"/>
      <c r="N243" s="9"/>
      <c r="O243" s="9"/>
      <c r="P243" s="9"/>
    </row>
    <row r="244" spans="1:16" s="5" customFormat="1" ht="15" customHeight="1" x14ac:dyDescent="0.25">
      <c r="A244"/>
      <c r="B244" s="271" t="s">
        <v>650</v>
      </c>
      <c r="C244" s="271" t="str">
        <f t="shared" si="13"/>
        <v>2020C</v>
      </c>
      <c r="D244" s="96">
        <v>2020</v>
      </c>
      <c r="E244" s="131"/>
      <c r="F244" s="224">
        <v>66469</v>
      </c>
      <c r="G244" s="224">
        <v>81826903</v>
      </c>
      <c r="H244" s="224">
        <v>21135492</v>
      </c>
      <c r="I244" s="224">
        <v>8007528</v>
      </c>
      <c r="J244" s="224">
        <v>3733283</v>
      </c>
      <c r="K244" s="9"/>
      <c r="L244" s="9"/>
      <c r="M244" s="9"/>
      <c r="N244" s="9"/>
      <c r="O244" s="9"/>
      <c r="P244" s="9"/>
    </row>
    <row r="245" spans="1:16" s="5" customFormat="1" ht="15" customHeight="1" x14ac:dyDescent="0.25">
      <c r="A245"/>
      <c r="B245" s="271" t="s">
        <v>650</v>
      </c>
      <c r="C245" s="271" t="str">
        <f t="shared" si="13"/>
        <v>2019C</v>
      </c>
      <c r="D245" s="96">
        <v>2019</v>
      </c>
      <c r="E245" s="131"/>
      <c r="F245" s="224">
        <v>68832</v>
      </c>
      <c r="G245" s="224">
        <v>93281048</v>
      </c>
      <c r="H245" s="224">
        <v>22864919</v>
      </c>
      <c r="I245" s="224">
        <v>8930487</v>
      </c>
      <c r="J245" s="224">
        <v>3882639</v>
      </c>
      <c r="K245" s="9"/>
      <c r="L245" s="9"/>
      <c r="M245" s="9"/>
      <c r="N245" s="9"/>
      <c r="O245" s="9"/>
      <c r="P245" s="9"/>
    </row>
    <row r="246" spans="1:16" s="5" customFormat="1" ht="15" customHeight="1" x14ac:dyDescent="0.25">
      <c r="A246"/>
      <c r="B246" s="271" t="s">
        <v>650</v>
      </c>
      <c r="C246" s="271" t="str">
        <f t="shared" si="13"/>
        <v>2018C</v>
      </c>
      <c r="D246" s="96">
        <v>2018</v>
      </c>
      <c r="E246" s="131"/>
      <c r="F246" s="224">
        <v>68214</v>
      </c>
      <c r="G246" s="224">
        <v>91077593</v>
      </c>
      <c r="H246" s="224">
        <v>22471939</v>
      </c>
      <c r="I246" s="224">
        <v>9277634</v>
      </c>
      <c r="J246" s="224">
        <v>4515591</v>
      </c>
      <c r="K246" s="9"/>
      <c r="L246" s="9"/>
      <c r="M246" s="9"/>
      <c r="N246" s="9"/>
      <c r="O246" s="9"/>
      <c r="P246" s="9"/>
    </row>
    <row r="247" spans="1:16" s="5" customFormat="1" ht="15" customHeight="1" x14ac:dyDescent="0.25">
      <c r="A247"/>
      <c r="B247" s="271" t="s">
        <v>650</v>
      </c>
      <c r="C247" s="271" t="str">
        <f t="shared" si="13"/>
        <v>2017C</v>
      </c>
      <c r="D247" s="96">
        <v>2017</v>
      </c>
      <c r="E247" s="131"/>
      <c r="F247" s="224">
        <v>67555</v>
      </c>
      <c r="G247" s="224">
        <v>86063319</v>
      </c>
      <c r="H247" s="224">
        <v>21853898</v>
      </c>
      <c r="I247" s="224">
        <v>9440224</v>
      </c>
      <c r="J247" s="224">
        <v>4142988</v>
      </c>
      <c r="K247" s="9"/>
      <c r="L247" s="9"/>
      <c r="M247" s="9"/>
      <c r="N247" s="9"/>
      <c r="O247" s="9"/>
      <c r="P247" s="9"/>
    </row>
    <row r="248" spans="1:16" s="5" customFormat="1" ht="15" customHeight="1" x14ac:dyDescent="0.25">
      <c r="A248"/>
      <c r="B248" s="271" t="s">
        <v>650</v>
      </c>
      <c r="C248" s="271" t="str">
        <f t="shared" si="13"/>
        <v>2016C</v>
      </c>
      <c r="D248" s="96">
        <v>2016</v>
      </c>
      <c r="E248" s="131"/>
      <c r="F248" s="224">
        <v>66953</v>
      </c>
      <c r="G248" s="224">
        <v>78035766</v>
      </c>
      <c r="H248" s="224">
        <v>20159443</v>
      </c>
      <c r="I248" s="224">
        <v>8541379</v>
      </c>
      <c r="J248" s="224">
        <v>4029968</v>
      </c>
      <c r="K248" s="9"/>
      <c r="L248" s="9"/>
      <c r="M248" s="9"/>
      <c r="N248" s="9"/>
      <c r="O248" s="9"/>
      <c r="P248" s="9"/>
    </row>
    <row r="249" spans="1:16" s="5" customFormat="1" ht="15" customHeight="1" x14ac:dyDescent="0.25">
      <c r="A249"/>
      <c r="B249" s="271" t="s">
        <v>650</v>
      </c>
      <c r="C249" s="271" t="str">
        <f t="shared" si="13"/>
        <v>2015C</v>
      </c>
      <c r="D249" s="96">
        <v>2015</v>
      </c>
      <c r="E249" s="131"/>
      <c r="F249" s="224">
        <v>66729</v>
      </c>
      <c r="G249" s="224">
        <v>77841449</v>
      </c>
      <c r="H249" s="224">
        <v>19239193</v>
      </c>
      <c r="I249" s="224">
        <v>8071427</v>
      </c>
      <c r="J249" s="224">
        <v>4805399</v>
      </c>
      <c r="K249" s="9"/>
      <c r="L249" s="9"/>
      <c r="M249" s="9"/>
      <c r="N249" s="9"/>
      <c r="O249" s="9"/>
      <c r="P249" s="9"/>
    </row>
    <row r="250" spans="1:16" s="9" customFormat="1" ht="15" customHeight="1" collapsed="1" x14ac:dyDescent="0.25">
      <c r="A250"/>
      <c r="B250" s="271" t="s">
        <v>650</v>
      </c>
      <c r="C250" s="271" t="str">
        <f t="shared" si="13"/>
        <v>2014C</v>
      </c>
      <c r="D250" s="96">
        <v>2014</v>
      </c>
      <c r="E250" s="131"/>
      <c r="F250" s="224">
        <v>66201</v>
      </c>
      <c r="G250" s="224">
        <v>76428680</v>
      </c>
      <c r="H250" s="224">
        <v>17433828</v>
      </c>
      <c r="I250" s="224">
        <v>6738325</v>
      </c>
      <c r="J250" s="224">
        <v>2232749</v>
      </c>
    </row>
    <row r="251" spans="1:16" s="9" customFormat="1" ht="15" customHeight="1" x14ac:dyDescent="0.25">
      <c r="A251"/>
      <c r="B251" s="271" t="s">
        <v>650</v>
      </c>
      <c r="C251" s="271" t="str">
        <f t="shared" si="13"/>
        <v>2013C</v>
      </c>
      <c r="D251" s="96">
        <v>2013</v>
      </c>
      <c r="E251" s="131"/>
      <c r="F251" s="224">
        <v>66423</v>
      </c>
      <c r="G251" s="224">
        <v>75262303</v>
      </c>
      <c r="H251" s="224">
        <v>16731636</v>
      </c>
      <c r="I251" s="224">
        <v>6357846</v>
      </c>
      <c r="J251" s="224">
        <v>1590983</v>
      </c>
    </row>
    <row r="252" spans="1:16" s="9" customFormat="1" ht="15" customHeight="1" x14ac:dyDescent="0.25">
      <c r="A252"/>
      <c r="B252" s="271" t="s">
        <v>650</v>
      </c>
      <c r="C252" s="271" t="str">
        <f t="shared" si="13"/>
        <v>2012C</v>
      </c>
      <c r="D252" s="43">
        <v>2012</v>
      </c>
      <c r="E252" s="131"/>
      <c r="F252" s="224">
        <v>67485</v>
      </c>
      <c r="G252" s="224">
        <v>75232629</v>
      </c>
      <c r="H252" s="224">
        <v>16316873</v>
      </c>
      <c r="I252" s="224">
        <v>5835662</v>
      </c>
      <c r="J252" s="224">
        <v>1054875</v>
      </c>
      <c r="K252" s="5"/>
      <c r="L252" s="5"/>
      <c r="M252" s="5"/>
      <c r="N252" s="5"/>
      <c r="O252" s="5"/>
      <c r="P252" s="5"/>
    </row>
    <row r="253" spans="1:16" s="9" customFormat="1" ht="15" customHeight="1" x14ac:dyDescent="0.25">
      <c r="A253"/>
      <c r="B253" s="271" t="s">
        <v>650</v>
      </c>
      <c r="C253" s="271" t="str">
        <f t="shared" si="13"/>
        <v>2011C</v>
      </c>
      <c r="D253" s="43">
        <v>2011</v>
      </c>
      <c r="E253" s="131"/>
      <c r="F253" s="224">
        <v>70625</v>
      </c>
      <c r="G253" s="224">
        <v>76309744</v>
      </c>
      <c r="H253" s="224">
        <v>17268342</v>
      </c>
      <c r="I253" s="224">
        <v>6276918</v>
      </c>
      <c r="J253" s="224">
        <v>1754940</v>
      </c>
      <c r="K253" s="5"/>
      <c r="L253" s="5"/>
      <c r="M253" s="5"/>
      <c r="N253" s="5"/>
      <c r="O253" s="5"/>
      <c r="P253" s="5"/>
    </row>
    <row r="254" spans="1:16" s="5" customFormat="1" ht="15" customHeight="1" x14ac:dyDescent="0.25">
      <c r="A254"/>
      <c r="B254" s="271" t="s">
        <v>650</v>
      </c>
      <c r="C254" s="271" t="str">
        <f t="shared" si="13"/>
        <v>2010C</v>
      </c>
      <c r="D254" s="43">
        <v>2010</v>
      </c>
      <c r="E254" s="131"/>
      <c r="F254" s="224">
        <v>72273</v>
      </c>
      <c r="G254" s="224">
        <v>71589075</v>
      </c>
      <c r="H254" s="224">
        <v>18078225</v>
      </c>
      <c r="I254" s="224">
        <v>7067542</v>
      </c>
      <c r="J254" s="224">
        <v>2634061</v>
      </c>
    </row>
    <row r="255" spans="1:16" s="5" customFormat="1" ht="15" customHeight="1" x14ac:dyDescent="0.25">
      <c r="A255"/>
      <c r="B255" s="271" t="s">
        <v>650</v>
      </c>
      <c r="C255" s="271" t="str">
        <f t="shared" si="13"/>
        <v>2009C</v>
      </c>
      <c r="D255" s="43">
        <v>2009</v>
      </c>
      <c r="E255" s="131"/>
      <c r="F255" s="224">
        <v>77278</v>
      </c>
      <c r="G255" s="224">
        <v>65121201</v>
      </c>
      <c r="H255" s="224">
        <v>16813687</v>
      </c>
      <c r="I255" s="224">
        <v>5788394</v>
      </c>
      <c r="J255" s="224">
        <v>1115013</v>
      </c>
    </row>
    <row r="256" spans="1:16" s="5" customFormat="1" ht="15" customHeight="1" x14ac:dyDescent="0.25">
      <c r="A256"/>
      <c r="B256" s="271" t="s">
        <v>650</v>
      </c>
      <c r="C256" s="271" t="str">
        <f t="shared" si="13"/>
        <v>2008C</v>
      </c>
      <c r="D256" s="43">
        <v>2008</v>
      </c>
      <c r="E256" s="131"/>
      <c r="F256" s="224">
        <v>81387</v>
      </c>
      <c r="G256" s="224">
        <v>76881923</v>
      </c>
      <c r="H256" s="224">
        <v>18805161</v>
      </c>
      <c r="I256" s="224">
        <v>7231851</v>
      </c>
      <c r="J256" s="224">
        <v>1661872</v>
      </c>
    </row>
    <row r="257" spans="1:16" s="5" customFormat="1" ht="15" customHeight="1" x14ac:dyDescent="0.25">
      <c r="A257"/>
      <c r="B257" s="271"/>
      <c r="C257" s="271"/>
      <c r="D257" s="215" t="s">
        <v>362</v>
      </c>
      <c r="E257" s="216"/>
      <c r="F257" s="215"/>
      <c r="G257" s="215"/>
      <c r="H257" s="216"/>
      <c r="I257" s="215"/>
      <c r="J257" s="215"/>
      <c r="K257" s="9"/>
      <c r="L257" s="9"/>
      <c r="M257" s="9"/>
      <c r="N257" s="9"/>
      <c r="O257" s="9"/>
      <c r="P257" s="9"/>
    </row>
    <row r="258" spans="1:16" s="5" customFormat="1" ht="15" customHeight="1" x14ac:dyDescent="0.25">
      <c r="A258"/>
      <c r="B258" s="271" t="s">
        <v>651</v>
      </c>
      <c r="C258" s="271" t="str">
        <f t="shared" ref="C258" si="16">D258&amp;B258</f>
        <v>2023D</v>
      </c>
      <c r="D258" s="212">
        <v>2023</v>
      </c>
      <c r="E258" s="212"/>
      <c r="F258" s="224">
        <v>5243</v>
      </c>
      <c r="G258" s="224">
        <v>15871576</v>
      </c>
      <c r="H258" s="224">
        <v>6515626</v>
      </c>
      <c r="I258" s="224">
        <v>5722289</v>
      </c>
      <c r="J258" s="224">
        <v>3568877</v>
      </c>
      <c r="K258" s="9"/>
      <c r="L258" s="9"/>
      <c r="M258" s="9"/>
      <c r="N258" s="9"/>
      <c r="O258" s="9"/>
      <c r="P258" s="9"/>
    </row>
    <row r="259" spans="1:16" s="5" customFormat="1" ht="15" customHeight="1" x14ac:dyDescent="0.25">
      <c r="A259"/>
      <c r="B259" s="271" t="s">
        <v>651</v>
      </c>
      <c r="C259" s="271" t="str">
        <f t="shared" si="13"/>
        <v>2022D</v>
      </c>
      <c r="D259" s="212">
        <v>2022</v>
      </c>
      <c r="E259" s="212"/>
      <c r="F259" s="224">
        <v>6223</v>
      </c>
      <c r="G259" s="224">
        <v>14408103</v>
      </c>
      <c r="H259" s="224">
        <v>4162926</v>
      </c>
      <c r="I259" s="224">
        <v>3292094</v>
      </c>
      <c r="J259" s="224">
        <v>2344693</v>
      </c>
      <c r="K259" s="9"/>
      <c r="L259" s="9"/>
      <c r="M259" s="9"/>
      <c r="N259" s="9"/>
      <c r="O259" s="9"/>
      <c r="P259" s="9"/>
    </row>
    <row r="260" spans="1:16" s="5" customFormat="1" ht="15" customHeight="1" x14ac:dyDescent="0.25">
      <c r="A260"/>
      <c r="B260" s="271" t="s">
        <v>651</v>
      </c>
      <c r="C260" s="271" t="str">
        <f t="shared" si="13"/>
        <v>2021D</v>
      </c>
      <c r="D260" s="96">
        <v>2021</v>
      </c>
      <c r="E260" s="131"/>
      <c r="F260" s="224">
        <v>4705</v>
      </c>
      <c r="G260" s="224">
        <v>9971099</v>
      </c>
      <c r="H260" s="224">
        <v>3694532</v>
      </c>
      <c r="I260" s="224">
        <v>2896208</v>
      </c>
      <c r="J260" s="224">
        <v>859446</v>
      </c>
      <c r="K260" s="9"/>
      <c r="L260" s="9"/>
      <c r="M260" s="9"/>
      <c r="N260" s="9"/>
      <c r="O260" s="9"/>
      <c r="P260" s="9"/>
    </row>
    <row r="261" spans="1:16" s="5" customFormat="1" ht="15" customHeight="1" x14ac:dyDescent="0.25">
      <c r="A261"/>
      <c r="B261" s="271" t="s">
        <v>651</v>
      </c>
      <c r="C261" s="271" t="str">
        <f t="shared" si="13"/>
        <v>2020D</v>
      </c>
      <c r="D261" s="96">
        <v>2020</v>
      </c>
      <c r="E261" s="131"/>
      <c r="F261" s="224">
        <v>4890</v>
      </c>
      <c r="G261" s="224">
        <v>10730559</v>
      </c>
      <c r="H261" s="224">
        <v>4114354</v>
      </c>
      <c r="I261" s="224">
        <v>3481303</v>
      </c>
      <c r="J261" s="224">
        <v>1479147</v>
      </c>
      <c r="K261" s="9"/>
      <c r="L261" s="9"/>
      <c r="M261" s="9"/>
      <c r="N261" s="9"/>
      <c r="O261" s="9"/>
      <c r="P261" s="9"/>
    </row>
    <row r="262" spans="1:16" s="5" customFormat="1" ht="15" customHeight="1" x14ac:dyDescent="0.25">
      <c r="A262"/>
      <c r="B262" s="271" t="s">
        <v>651</v>
      </c>
      <c r="C262" s="271" t="str">
        <f t="shared" si="13"/>
        <v>2019D</v>
      </c>
      <c r="D262" s="96">
        <v>2019</v>
      </c>
      <c r="E262" s="131"/>
      <c r="F262" s="224">
        <v>4501</v>
      </c>
      <c r="G262" s="224">
        <v>11593722</v>
      </c>
      <c r="H262" s="224">
        <v>4091369</v>
      </c>
      <c r="I262" s="224">
        <v>3535180</v>
      </c>
      <c r="J262" s="224">
        <v>1838151</v>
      </c>
      <c r="K262" s="9"/>
      <c r="L262" s="9"/>
      <c r="M262" s="9"/>
      <c r="N262" s="9"/>
      <c r="O262" s="9"/>
      <c r="P262" s="9"/>
    </row>
    <row r="263" spans="1:16" s="5" customFormat="1" ht="15" customHeight="1" x14ac:dyDescent="0.25">
      <c r="A263"/>
      <c r="B263" s="271" t="s">
        <v>651</v>
      </c>
      <c r="C263" s="271" t="str">
        <f t="shared" si="13"/>
        <v>2018D</v>
      </c>
      <c r="D263" s="96">
        <v>2018</v>
      </c>
      <c r="E263" s="131"/>
      <c r="F263" s="224">
        <v>4365</v>
      </c>
      <c r="G263" s="224">
        <v>11988486</v>
      </c>
      <c r="H263" s="224">
        <v>3911405</v>
      </c>
      <c r="I263" s="224">
        <v>3350888</v>
      </c>
      <c r="J263" s="224">
        <v>1652892</v>
      </c>
      <c r="K263" s="9"/>
      <c r="L263" s="9"/>
      <c r="M263" s="9"/>
      <c r="N263" s="9"/>
      <c r="O263" s="9"/>
      <c r="P263" s="9"/>
    </row>
    <row r="264" spans="1:16" s="5" customFormat="1" ht="15" customHeight="1" x14ac:dyDescent="0.25">
      <c r="A264"/>
      <c r="B264" s="271" t="s">
        <v>651</v>
      </c>
      <c r="C264" s="271" t="str">
        <f t="shared" si="13"/>
        <v>2017D</v>
      </c>
      <c r="D264" s="96">
        <v>2017</v>
      </c>
      <c r="E264" s="131"/>
      <c r="F264" s="224">
        <v>4062</v>
      </c>
      <c r="G264" s="224">
        <v>11173688</v>
      </c>
      <c r="H264" s="224">
        <v>3673506</v>
      </c>
      <c r="I264" s="224">
        <v>3150009</v>
      </c>
      <c r="J264" s="224">
        <v>1541073</v>
      </c>
      <c r="K264" s="9"/>
      <c r="L264" s="9"/>
      <c r="M264" s="9"/>
      <c r="N264" s="9"/>
      <c r="O264" s="9"/>
      <c r="P264" s="9"/>
    </row>
    <row r="265" spans="1:16" s="9" customFormat="1" ht="15" customHeight="1" collapsed="1" x14ac:dyDescent="0.25">
      <c r="A265"/>
      <c r="B265" s="271" t="s">
        <v>651</v>
      </c>
      <c r="C265" s="271" t="str">
        <f t="shared" si="13"/>
        <v>2016D</v>
      </c>
      <c r="D265" s="96">
        <v>2016</v>
      </c>
      <c r="E265" s="131"/>
      <c r="F265" s="224">
        <v>3977</v>
      </c>
      <c r="G265" s="224">
        <v>11481669</v>
      </c>
      <c r="H265" s="224">
        <v>4386601</v>
      </c>
      <c r="I265" s="224">
        <v>3883813</v>
      </c>
      <c r="J265" s="224">
        <v>2126138</v>
      </c>
    </row>
    <row r="266" spans="1:16" s="9" customFormat="1" ht="15" customHeight="1" x14ac:dyDescent="0.25">
      <c r="A266"/>
      <c r="B266" s="271" t="s">
        <v>651</v>
      </c>
      <c r="C266" s="271" t="str">
        <f t="shared" si="13"/>
        <v>2015D</v>
      </c>
      <c r="D266" s="96">
        <v>2015</v>
      </c>
      <c r="E266" s="131"/>
      <c r="F266" s="224">
        <v>1209</v>
      </c>
      <c r="G266" s="224">
        <v>10821034</v>
      </c>
      <c r="H266" s="224">
        <v>4131092</v>
      </c>
      <c r="I266" s="224">
        <v>3652130</v>
      </c>
      <c r="J266" s="224">
        <v>2149205</v>
      </c>
    </row>
    <row r="267" spans="1:16" s="9" customFormat="1" ht="15" customHeight="1" x14ac:dyDescent="0.25">
      <c r="A267"/>
      <c r="B267" s="271" t="s">
        <v>651</v>
      </c>
      <c r="C267" s="271" t="str">
        <f t="shared" si="13"/>
        <v>2014D</v>
      </c>
      <c r="D267" s="96">
        <v>2014</v>
      </c>
      <c r="E267" s="131"/>
      <c r="F267" s="224">
        <v>941</v>
      </c>
      <c r="G267" s="224">
        <v>12439262</v>
      </c>
      <c r="H267" s="224">
        <v>4548930</v>
      </c>
      <c r="I267" s="224">
        <v>4114250</v>
      </c>
      <c r="J267" s="224">
        <v>2255607</v>
      </c>
    </row>
    <row r="268" spans="1:16" s="9" customFormat="1" ht="15" customHeight="1" x14ac:dyDescent="0.25">
      <c r="A268"/>
      <c r="B268" s="271" t="s">
        <v>651</v>
      </c>
      <c r="C268" s="271" t="str">
        <f t="shared" si="13"/>
        <v>2013D</v>
      </c>
      <c r="D268" s="96">
        <v>2013</v>
      </c>
      <c r="E268" s="131"/>
      <c r="F268" s="224">
        <v>925</v>
      </c>
      <c r="G268" s="224">
        <v>13005215</v>
      </c>
      <c r="H268" s="224">
        <v>4417283</v>
      </c>
      <c r="I268" s="224">
        <v>3936014</v>
      </c>
      <c r="J268" s="224">
        <v>2295119</v>
      </c>
    </row>
    <row r="269" spans="1:16" s="5" customFormat="1" ht="15" customHeight="1" x14ac:dyDescent="0.25">
      <c r="A269"/>
      <c r="B269" s="271" t="s">
        <v>651</v>
      </c>
      <c r="C269" s="271" t="str">
        <f t="shared" si="13"/>
        <v>2012D</v>
      </c>
      <c r="D269" s="43">
        <v>2012</v>
      </c>
      <c r="E269" s="131"/>
      <c r="F269" s="224">
        <v>888</v>
      </c>
      <c r="G269" s="224">
        <v>13414262</v>
      </c>
      <c r="H269" s="224">
        <v>4302411</v>
      </c>
      <c r="I269" s="224">
        <v>3802163</v>
      </c>
      <c r="J269" s="224">
        <v>2136869</v>
      </c>
    </row>
    <row r="270" spans="1:16" s="5" customFormat="1" ht="15" customHeight="1" x14ac:dyDescent="0.25">
      <c r="A270"/>
      <c r="B270" s="271" t="s">
        <v>651</v>
      </c>
      <c r="C270" s="271" t="str">
        <f t="shared" si="13"/>
        <v>2011D</v>
      </c>
      <c r="D270" s="43">
        <v>2011</v>
      </c>
      <c r="E270" s="131"/>
      <c r="F270" s="224">
        <v>801</v>
      </c>
      <c r="G270" s="224">
        <v>13469268</v>
      </c>
      <c r="H270" s="224">
        <v>3995576</v>
      </c>
      <c r="I270" s="224">
        <v>3518016</v>
      </c>
      <c r="J270" s="224">
        <v>1819563</v>
      </c>
    </row>
    <row r="271" spans="1:16" s="5" customFormat="1" ht="15" customHeight="1" x14ac:dyDescent="0.25">
      <c r="A271"/>
      <c r="B271" s="271" t="s">
        <v>651</v>
      </c>
      <c r="C271" s="271" t="str">
        <f t="shared" ref="C271:C340" si="17">D271&amp;B271</f>
        <v>2010D</v>
      </c>
      <c r="D271" s="43">
        <v>2010</v>
      </c>
      <c r="E271" s="131"/>
      <c r="F271" s="224">
        <v>745</v>
      </c>
      <c r="G271" s="224">
        <v>12817644</v>
      </c>
      <c r="H271" s="224">
        <v>4020705</v>
      </c>
      <c r="I271" s="224">
        <v>3497646</v>
      </c>
      <c r="J271" s="224">
        <v>2249087</v>
      </c>
    </row>
    <row r="272" spans="1:16" s="5" customFormat="1" ht="15" customHeight="1" x14ac:dyDescent="0.25">
      <c r="A272"/>
      <c r="B272" s="271" t="s">
        <v>651</v>
      </c>
      <c r="C272" s="271" t="str">
        <f t="shared" si="17"/>
        <v>2009D</v>
      </c>
      <c r="D272" s="43">
        <v>2009</v>
      </c>
      <c r="E272" s="131"/>
      <c r="F272" s="224">
        <v>714</v>
      </c>
      <c r="G272" s="224">
        <v>11473364</v>
      </c>
      <c r="H272" s="224">
        <v>3807108</v>
      </c>
      <c r="I272" s="224">
        <v>3412091</v>
      </c>
      <c r="J272" s="224">
        <v>1648201</v>
      </c>
    </row>
    <row r="273" spans="1:16" s="5" customFormat="1" ht="15" customHeight="1" x14ac:dyDescent="0.25">
      <c r="A273"/>
      <c r="B273" s="271" t="s">
        <v>651</v>
      </c>
      <c r="C273" s="271" t="str">
        <f t="shared" si="17"/>
        <v>2008D</v>
      </c>
      <c r="D273" s="43">
        <v>2008</v>
      </c>
      <c r="E273" s="131"/>
      <c r="F273" s="224">
        <v>678</v>
      </c>
      <c r="G273" s="224">
        <v>13769609</v>
      </c>
      <c r="H273" s="224">
        <v>3485823</v>
      </c>
      <c r="I273" s="224">
        <v>3193391</v>
      </c>
      <c r="J273" s="224">
        <v>1526201</v>
      </c>
    </row>
    <row r="274" spans="1:16" s="9" customFormat="1" ht="15" customHeight="1" collapsed="1" x14ac:dyDescent="0.25">
      <c r="A274"/>
      <c r="B274" s="271"/>
      <c r="C274" s="271"/>
      <c r="D274" s="215" t="s">
        <v>50</v>
      </c>
      <c r="E274" s="216"/>
      <c r="F274" s="215"/>
      <c r="G274" s="215"/>
      <c r="H274" s="216"/>
      <c r="I274" s="215"/>
      <c r="J274" s="215"/>
    </row>
    <row r="275" spans="1:16" s="9" customFormat="1" ht="15" customHeight="1" x14ac:dyDescent="0.25">
      <c r="A275"/>
      <c r="B275" s="271" t="s">
        <v>652</v>
      </c>
      <c r="C275" s="271" t="str">
        <f t="shared" ref="C275" si="18">D275&amp;B275</f>
        <v>2023E</v>
      </c>
      <c r="D275" s="212">
        <v>2023</v>
      </c>
      <c r="E275" s="212"/>
      <c r="F275" s="224">
        <v>1285</v>
      </c>
      <c r="G275" s="224">
        <v>4607394</v>
      </c>
      <c r="H275" s="224">
        <v>1917578</v>
      </c>
      <c r="I275" s="224">
        <v>1017747</v>
      </c>
      <c r="J275" s="224">
        <v>454059</v>
      </c>
    </row>
    <row r="276" spans="1:16" s="9" customFormat="1" ht="15" customHeight="1" x14ac:dyDescent="0.25">
      <c r="A276"/>
      <c r="B276" s="271" t="s">
        <v>652</v>
      </c>
      <c r="C276" s="271" t="str">
        <f t="shared" si="17"/>
        <v>2022E</v>
      </c>
      <c r="D276" s="212">
        <v>2022</v>
      </c>
      <c r="E276" s="212"/>
      <c r="F276" s="224">
        <v>1290</v>
      </c>
      <c r="G276" s="224">
        <v>4080939</v>
      </c>
      <c r="H276" s="224">
        <v>1785420</v>
      </c>
      <c r="I276" s="224">
        <v>983071</v>
      </c>
      <c r="J276" s="224">
        <v>465962</v>
      </c>
    </row>
    <row r="277" spans="1:16" s="9" customFormat="1" ht="15" customHeight="1" x14ac:dyDescent="0.25">
      <c r="A277"/>
      <c r="B277" s="271" t="s">
        <v>652</v>
      </c>
      <c r="C277" s="271" t="str">
        <f t="shared" si="17"/>
        <v>2021E</v>
      </c>
      <c r="D277" s="96">
        <v>2021</v>
      </c>
      <c r="E277" s="131"/>
      <c r="F277" s="224">
        <v>1288</v>
      </c>
      <c r="G277" s="224">
        <v>3796567</v>
      </c>
      <c r="H277" s="224">
        <v>1691824</v>
      </c>
      <c r="I277" s="224">
        <v>923824</v>
      </c>
      <c r="J277" s="224">
        <v>463144</v>
      </c>
    </row>
    <row r="278" spans="1:16" s="9" customFormat="1" ht="15" customHeight="1" x14ac:dyDescent="0.25">
      <c r="A278"/>
      <c r="B278" s="271" t="s">
        <v>652</v>
      </c>
      <c r="C278" s="271" t="str">
        <f t="shared" si="17"/>
        <v>2020E</v>
      </c>
      <c r="D278" s="96">
        <v>2020</v>
      </c>
      <c r="E278" s="131"/>
      <c r="F278" s="224">
        <v>1282</v>
      </c>
      <c r="G278" s="224">
        <v>3430746</v>
      </c>
      <c r="H278" s="224">
        <v>1545598</v>
      </c>
      <c r="I278" s="224">
        <v>836280</v>
      </c>
      <c r="J278" s="224">
        <v>332380</v>
      </c>
    </row>
    <row r="279" spans="1:16" s="9" customFormat="1" ht="15" customHeight="1" x14ac:dyDescent="0.25">
      <c r="A279"/>
      <c r="B279" s="271" t="s">
        <v>652</v>
      </c>
      <c r="C279" s="271" t="str">
        <f t="shared" si="17"/>
        <v>2019E</v>
      </c>
      <c r="D279" s="96">
        <v>2019</v>
      </c>
      <c r="E279" s="131"/>
      <c r="F279" s="224">
        <v>1304</v>
      </c>
      <c r="G279" s="224">
        <v>3369228</v>
      </c>
      <c r="H279" s="224">
        <v>1493055</v>
      </c>
      <c r="I279" s="224">
        <v>813092</v>
      </c>
      <c r="J279" s="224">
        <v>290634</v>
      </c>
    </row>
    <row r="280" spans="1:16" s="9" customFormat="1" ht="15" customHeight="1" x14ac:dyDescent="0.25">
      <c r="A280"/>
      <c r="B280" s="271" t="s">
        <v>652</v>
      </c>
      <c r="C280" s="271" t="str">
        <f t="shared" si="17"/>
        <v>2018E</v>
      </c>
      <c r="D280" s="96">
        <v>2018</v>
      </c>
      <c r="E280" s="131"/>
      <c r="F280" s="224">
        <v>1280</v>
      </c>
      <c r="G280" s="224">
        <v>3345575</v>
      </c>
      <c r="H280" s="224">
        <v>1504487</v>
      </c>
      <c r="I280" s="224">
        <v>866793</v>
      </c>
      <c r="J280" s="224">
        <v>365461</v>
      </c>
    </row>
    <row r="281" spans="1:16" s="9" customFormat="1" ht="15" customHeight="1" x14ac:dyDescent="0.25">
      <c r="A281"/>
      <c r="B281" s="271" t="s">
        <v>652</v>
      </c>
      <c r="C281" s="271" t="str">
        <f t="shared" si="17"/>
        <v>2017E</v>
      </c>
      <c r="D281" s="96">
        <v>2017</v>
      </c>
      <c r="E281" s="131"/>
      <c r="F281" s="224">
        <v>1219</v>
      </c>
      <c r="G281" s="224">
        <v>3208975</v>
      </c>
      <c r="H281" s="224">
        <v>1490470</v>
      </c>
      <c r="I281" s="224">
        <v>869285</v>
      </c>
      <c r="J281" s="224">
        <v>384303</v>
      </c>
    </row>
    <row r="282" spans="1:16" s="9" customFormat="1" ht="15" customHeight="1" x14ac:dyDescent="0.25">
      <c r="A282"/>
      <c r="B282" s="271" t="s">
        <v>652</v>
      </c>
      <c r="C282" s="271" t="str">
        <f t="shared" si="17"/>
        <v>2016E</v>
      </c>
      <c r="D282" s="96">
        <v>2016</v>
      </c>
      <c r="E282" s="131"/>
      <c r="F282" s="224">
        <v>1229</v>
      </c>
      <c r="G282" s="224">
        <v>3004672</v>
      </c>
      <c r="H282" s="224">
        <v>1478193</v>
      </c>
      <c r="I282" s="224">
        <v>887397</v>
      </c>
      <c r="J282" s="224">
        <v>336470</v>
      </c>
    </row>
    <row r="283" spans="1:16" s="9" customFormat="1" ht="15" customHeight="1" x14ac:dyDescent="0.25">
      <c r="A283"/>
      <c r="B283" s="271" t="s">
        <v>652</v>
      </c>
      <c r="C283" s="271" t="str">
        <f t="shared" si="17"/>
        <v>2015E</v>
      </c>
      <c r="D283" s="96">
        <v>2015</v>
      </c>
      <c r="E283" s="131"/>
      <c r="F283" s="224">
        <v>1262</v>
      </c>
      <c r="G283" s="224">
        <v>3009376</v>
      </c>
      <c r="H283" s="224">
        <v>1434723</v>
      </c>
      <c r="I283" s="224">
        <v>869066</v>
      </c>
      <c r="J283" s="224">
        <v>359287</v>
      </c>
    </row>
    <row r="284" spans="1:16" s="5" customFormat="1" ht="15" customHeight="1" x14ac:dyDescent="0.25">
      <c r="A284"/>
      <c r="B284" s="271" t="s">
        <v>652</v>
      </c>
      <c r="C284" s="271" t="str">
        <f t="shared" si="17"/>
        <v>2014E</v>
      </c>
      <c r="D284" s="96">
        <v>2014</v>
      </c>
      <c r="E284" s="131"/>
      <c r="F284" s="224">
        <v>1252</v>
      </c>
      <c r="G284" s="224">
        <v>2785343</v>
      </c>
      <c r="H284" s="224">
        <v>1347896</v>
      </c>
      <c r="I284" s="224">
        <v>793936</v>
      </c>
      <c r="J284" s="224">
        <v>291712</v>
      </c>
      <c r="K284" s="9"/>
      <c r="L284" s="9"/>
      <c r="M284" s="9"/>
      <c r="N284" s="9"/>
      <c r="O284" s="9"/>
      <c r="P284" s="9"/>
    </row>
    <row r="285" spans="1:16" s="5" customFormat="1" ht="15" customHeight="1" x14ac:dyDescent="0.25">
      <c r="A285"/>
      <c r="B285" s="271" t="s">
        <v>652</v>
      </c>
      <c r="C285" s="271" t="str">
        <f t="shared" si="17"/>
        <v>2013E</v>
      </c>
      <c r="D285" s="96">
        <v>2013</v>
      </c>
      <c r="E285" s="131"/>
      <c r="F285" s="224">
        <v>1224</v>
      </c>
      <c r="G285" s="224">
        <v>2769451</v>
      </c>
      <c r="H285" s="224">
        <v>1338283</v>
      </c>
      <c r="I285" s="224">
        <v>764773</v>
      </c>
      <c r="J285" s="224">
        <v>189538</v>
      </c>
      <c r="K285" s="9"/>
      <c r="L285" s="9"/>
      <c r="M285" s="9"/>
      <c r="N285" s="9"/>
      <c r="O285" s="9"/>
      <c r="P285" s="9"/>
    </row>
    <row r="286" spans="1:16" s="5" customFormat="1" ht="15" customHeight="1" x14ac:dyDescent="0.25">
      <c r="A286"/>
      <c r="B286" s="271" t="s">
        <v>652</v>
      </c>
      <c r="C286" s="271" t="str">
        <f t="shared" si="17"/>
        <v>2012E</v>
      </c>
      <c r="D286" s="43">
        <v>2012</v>
      </c>
      <c r="E286" s="131"/>
      <c r="F286" s="224">
        <v>1199</v>
      </c>
      <c r="G286" s="224">
        <v>2831104</v>
      </c>
      <c r="H286" s="224">
        <v>1354472</v>
      </c>
      <c r="I286" s="224">
        <v>804790</v>
      </c>
      <c r="J286" s="224">
        <v>249527</v>
      </c>
    </row>
    <row r="287" spans="1:16" s="5" customFormat="1" ht="15" customHeight="1" x14ac:dyDescent="0.25">
      <c r="A287"/>
      <c r="B287" s="271" t="s">
        <v>652</v>
      </c>
      <c r="C287" s="271" t="str">
        <f t="shared" si="17"/>
        <v>2011E</v>
      </c>
      <c r="D287" s="43">
        <v>2011</v>
      </c>
      <c r="E287" s="131"/>
      <c r="F287" s="224">
        <v>1172</v>
      </c>
      <c r="G287" s="224">
        <v>2884431</v>
      </c>
      <c r="H287" s="224">
        <v>1364457</v>
      </c>
      <c r="I287" s="224">
        <v>799181</v>
      </c>
      <c r="J287" s="224">
        <v>254568</v>
      </c>
    </row>
    <row r="288" spans="1:16" s="5" customFormat="1" ht="15" customHeight="1" x14ac:dyDescent="0.25">
      <c r="A288"/>
      <c r="B288" s="271" t="s">
        <v>652</v>
      </c>
      <c r="C288" s="271" t="str">
        <f t="shared" si="17"/>
        <v>2010E</v>
      </c>
      <c r="D288" s="43">
        <v>2010</v>
      </c>
      <c r="E288" s="131"/>
      <c r="F288" s="224">
        <v>1098</v>
      </c>
      <c r="G288" s="224">
        <v>2754712</v>
      </c>
      <c r="H288" s="224">
        <v>1310508</v>
      </c>
      <c r="I288" s="224">
        <v>724449</v>
      </c>
      <c r="J288" s="224">
        <v>249688</v>
      </c>
    </row>
    <row r="289" spans="1:16" s="9" customFormat="1" ht="15" customHeight="1" collapsed="1" x14ac:dyDescent="0.25">
      <c r="A289"/>
      <c r="B289" s="271" t="s">
        <v>652</v>
      </c>
      <c r="C289" s="271" t="str">
        <f t="shared" si="17"/>
        <v>2009E</v>
      </c>
      <c r="D289" s="43">
        <v>2009</v>
      </c>
      <c r="E289" s="131"/>
      <c r="F289" s="224">
        <v>1107</v>
      </c>
      <c r="G289" s="224">
        <v>2421380</v>
      </c>
      <c r="H289" s="224">
        <v>1219338</v>
      </c>
      <c r="I289" s="224">
        <v>647649</v>
      </c>
      <c r="J289" s="224">
        <v>154869</v>
      </c>
      <c r="K289" s="5"/>
      <c r="L289" s="5"/>
      <c r="M289" s="5"/>
      <c r="N289" s="5"/>
      <c r="O289" s="5"/>
      <c r="P289" s="5"/>
    </row>
    <row r="290" spans="1:16" s="9" customFormat="1" ht="15" customHeight="1" x14ac:dyDescent="0.25">
      <c r="A290"/>
      <c r="B290" s="271" t="s">
        <v>652</v>
      </c>
      <c r="C290" s="271" t="str">
        <f t="shared" si="17"/>
        <v>2008E</v>
      </c>
      <c r="D290" s="43">
        <v>2008</v>
      </c>
      <c r="E290" s="131"/>
      <c r="F290" s="224">
        <v>1083</v>
      </c>
      <c r="G290" s="224">
        <v>2420973</v>
      </c>
      <c r="H290" s="224">
        <v>1169738</v>
      </c>
      <c r="I290" s="224">
        <v>647045</v>
      </c>
      <c r="J290" s="224">
        <v>140101</v>
      </c>
      <c r="K290" s="5"/>
      <c r="L290" s="5"/>
      <c r="M290" s="5"/>
      <c r="N290" s="5"/>
      <c r="O290" s="5"/>
      <c r="P290" s="5"/>
    </row>
    <row r="291" spans="1:16" s="9" customFormat="1" ht="15" customHeight="1" x14ac:dyDescent="0.25">
      <c r="A291"/>
      <c r="B291" s="271"/>
      <c r="C291" s="271"/>
      <c r="D291" s="215" t="s">
        <v>51</v>
      </c>
      <c r="E291" s="216"/>
      <c r="F291" s="215"/>
      <c r="G291" s="215"/>
      <c r="H291" s="216"/>
      <c r="I291" s="215"/>
      <c r="J291" s="215"/>
    </row>
    <row r="292" spans="1:16" s="9" customFormat="1" ht="15" customHeight="1" x14ac:dyDescent="0.25">
      <c r="A292"/>
      <c r="B292" s="271" t="s">
        <v>653</v>
      </c>
      <c r="C292" s="271" t="str">
        <f t="shared" ref="C292" si="19">D292&amp;B292</f>
        <v>2023F</v>
      </c>
      <c r="D292" s="212">
        <v>2023</v>
      </c>
      <c r="E292" s="212"/>
      <c r="F292" s="224">
        <v>107857</v>
      </c>
      <c r="G292" s="224">
        <v>34224881</v>
      </c>
      <c r="H292" s="224">
        <v>11498661</v>
      </c>
      <c r="I292" s="224">
        <v>3784922</v>
      </c>
      <c r="J292" s="224">
        <v>2412245</v>
      </c>
    </row>
    <row r="293" spans="1:16" s="9" customFormat="1" ht="15" customHeight="1" x14ac:dyDescent="0.25">
      <c r="A293"/>
      <c r="B293" s="271" t="s">
        <v>653</v>
      </c>
      <c r="C293" s="271" t="str">
        <f t="shared" si="17"/>
        <v>2022F</v>
      </c>
      <c r="D293" s="212">
        <v>2022</v>
      </c>
      <c r="E293" s="212"/>
      <c r="F293" s="224">
        <v>102471</v>
      </c>
      <c r="G293" s="224">
        <v>30496497</v>
      </c>
      <c r="H293" s="224">
        <v>9792737</v>
      </c>
      <c r="I293" s="224">
        <v>3048608</v>
      </c>
      <c r="J293" s="224">
        <v>2181496</v>
      </c>
    </row>
    <row r="294" spans="1:16" s="9" customFormat="1" ht="15" customHeight="1" x14ac:dyDescent="0.25">
      <c r="A294"/>
      <c r="B294" s="271" t="s">
        <v>653</v>
      </c>
      <c r="C294" s="271" t="str">
        <f t="shared" si="17"/>
        <v>2021F</v>
      </c>
      <c r="D294" s="96">
        <v>2021</v>
      </c>
      <c r="E294" s="131"/>
      <c r="F294" s="224">
        <v>97355</v>
      </c>
      <c r="G294" s="224">
        <v>26383765</v>
      </c>
      <c r="H294" s="224">
        <v>8740131</v>
      </c>
      <c r="I294" s="224">
        <v>2634986</v>
      </c>
      <c r="J294" s="224">
        <v>1501613</v>
      </c>
    </row>
    <row r="295" spans="1:16" s="9" customFormat="1" ht="15" customHeight="1" x14ac:dyDescent="0.25">
      <c r="A295"/>
      <c r="B295" s="271" t="s">
        <v>653</v>
      </c>
      <c r="C295" s="271" t="str">
        <f t="shared" si="17"/>
        <v>2020F</v>
      </c>
      <c r="D295" s="96">
        <v>2020</v>
      </c>
      <c r="E295" s="131"/>
      <c r="F295" s="224">
        <v>92328</v>
      </c>
      <c r="G295" s="224">
        <v>22831283</v>
      </c>
      <c r="H295" s="224">
        <v>7782105</v>
      </c>
      <c r="I295" s="224">
        <v>2251189</v>
      </c>
      <c r="J295" s="224">
        <v>1265167</v>
      </c>
    </row>
    <row r="296" spans="1:16" s="9" customFormat="1" ht="15" customHeight="1" x14ac:dyDescent="0.25">
      <c r="A296"/>
      <c r="B296" s="271" t="s">
        <v>653</v>
      </c>
      <c r="C296" s="271" t="str">
        <f t="shared" si="17"/>
        <v>2019F</v>
      </c>
      <c r="D296" s="96">
        <v>2019</v>
      </c>
      <c r="E296" s="131"/>
      <c r="F296" s="224">
        <v>90430</v>
      </c>
      <c r="G296" s="224">
        <v>22519584</v>
      </c>
      <c r="H296" s="224">
        <v>7585495</v>
      </c>
      <c r="I296" s="224">
        <v>2230000</v>
      </c>
      <c r="J296" s="224">
        <v>1157946</v>
      </c>
    </row>
    <row r="297" spans="1:16" s="9" customFormat="1" ht="15" customHeight="1" x14ac:dyDescent="0.25">
      <c r="A297"/>
      <c r="B297" s="271" t="s">
        <v>653</v>
      </c>
      <c r="C297" s="271" t="str">
        <f t="shared" si="17"/>
        <v>2018F</v>
      </c>
      <c r="D297" s="96">
        <v>2018</v>
      </c>
      <c r="E297" s="131"/>
      <c r="F297" s="224">
        <v>85311</v>
      </c>
      <c r="G297" s="224">
        <v>20150730</v>
      </c>
      <c r="H297" s="224">
        <v>6708162</v>
      </c>
      <c r="I297" s="224">
        <v>1909151</v>
      </c>
      <c r="J297" s="224">
        <v>1291609</v>
      </c>
    </row>
    <row r="298" spans="1:16" s="9" customFormat="1" ht="15" customHeight="1" x14ac:dyDescent="0.25">
      <c r="A298"/>
      <c r="B298" s="271" t="s">
        <v>653</v>
      </c>
      <c r="C298" s="271" t="str">
        <f t="shared" si="17"/>
        <v>2017F</v>
      </c>
      <c r="D298" s="96">
        <v>2017</v>
      </c>
      <c r="E298" s="131"/>
      <c r="F298" s="224">
        <v>81629</v>
      </c>
      <c r="G298" s="224">
        <v>18261973</v>
      </c>
      <c r="H298" s="224">
        <v>5951444</v>
      </c>
      <c r="I298" s="224">
        <v>1496807</v>
      </c>
      <c r="J298" s="224">
        <v>765370</v>
      </c>
    </row>
    <row r="299" spans="1:16" s="5" customFormat="1" ht="15" customHeight="1" x14ac:dyDescent="0.25">
      <c r="A299"/>
      <c r="B299" s="271" t="s">
        <v>653</v>
      </c>
      <c r="C299" s="271" t="str">
        <f t="shared" si="17"/>
        <v>2016F</v>
      </c>
      <c r="D299" s="96">
        <v>2016</v>
      </c>
      <c r="E299" s="131"/>
      <c r="F299" s="224">
        <v>78866</v>
      </c>
      <c r="G299" s="224">
        <v>16440394</v>
      </c>
      <c r="H299" s="224">
        <v>5365771</v>
      </c>
      <c r="I299" s="224">
        <v>1126984</v>
      </c>
      <c r="J299" s="224">
        <v>539661</v>
      </c>
      <c r="K299" s="9"/>
      <c r="L299" s="9"/>
      <c r="M299" s="9"/>
      <c r="N299" s="9"/>
      <c r="O299" s="9"/>
      <c r="P299" s="9"/>
    </row>
    <row r="300" spans="1:16" s="5" customFormat="1" ht="15" customHeight="1" x14ac:dyDescent="0.25">
      <c r="A300"/>
      <c r="B300" s="271" t="s">
        <v>653</v>
      </c>
      <c r="C300" s="271" t="str">
        <f t="shared" si="17"/>
        <v>2015F</v>
      </c>
      <c r="D300" s="96">
        <v>2015</v>
      </c>
      <c r="E300" s="131"/>
      <c r="F300" s="224">
        <v>77906</v>
      </c>
      <c r="G300" s="224">
        <v>17256199</v>
      </c>
      <c r="H300" s="224">
        <v>5402865</v>
      </c>
      <c r="I300" s="224">
        <v>1182241</v>
      </c>
      <c r="J300" s="224">
        <v>145342</v>
      </c>
      <c r="K300" s="9"/>
      <c r="L300" s="9"/>
      <c r="M300" s="9"/>
      <c r="N300" s="9"/>
      <c r="O300" s="9"/>
      <c r="P300" s="9"/>
    </row>
    <row r="301" spans="1:16" s="5" customFormat="1" ht="15" customHeight="1" x14ac:dyDescent="0.25">
      <c r="A301"/>
      <c r="B301" s="271" t="s">
        <v>653</v>
      </c>
      <c r="C301" s="271" t="str">
        <f t="shared" si="17"/>
        <v>2014F</v>
      </c>
      <c r="D301" s="96">
        <v>2014</v>
      </c>
      <c r="E301" s="131"/>
      <c r="F301" s="224">
        <v>77844</v>
      </c>
      <c r="G301" s="224">
        <v>16899418</v>
      </c>
      <c r="H301" s="224">
        <v>5336992</v>
      </c>
      <c r="I301" s="224">
        <v>1146320</v>
      </c>
      <c r="J301" s="224">
        <v>121888</v>
      </c>
      <c r="K301" s="9"/>
      <c r="L301" s="9"/>
      <c r="M301" s="9"/>
      <c r="N301" s="9"/>
      <c r="O301" s="9"/>
      <c r="P301" s="9"/>
    </row>
    <row r="302" spans="1:16" s="5" customFormat="1" ht="15" customHeight="1" x14ac:dyDescent="0.25">
      <c r="A302"/>
      <c r="B302" s="271" t="s">
        <v>653</v>
      </c>
      <c r="C302" s="271" t="str">
        <f t="shared" si="17"/>
        <v>2013F</v>
      </c>
      <c r="D302" s="96">
        <v>2013</v>
      </c>
      <c r="E302" s="131"/>
      <c r="F302" s="224">
        <v>81335</v>
      </c>
      <c r="G302" s="224">
        <v>18295092</v>
      </c>
      <c r="H302" s="224">
        <v>5508212</v>
      </c>
      <c r="I302" s="224">
        <v>1139460</v>
      </c>
      <c r="J302" s="224">
        <v>-152118</v>
      </c>
      <c r="K302" s="9"/>
      <c r="L302" s="9"/>
      <c r="M302" s="9"/>
      <c r="N302" s="9"/>
      <c r="O302" s="9"/>
      <c r="P302" s="9"/>
    </row>
    <row r="303" spans="1:16" s="5" customFormat="1" ht="15" customHeight="1" x14ac:dyDescent="0.25">
      <c r="A303"/>
      <c r="B303" s="271" t="s">
        <v>653</v>
      </c>
      <c r="C303" s="271" t="str">
        <f t="shared" si="17"/>
        <v>2012F</v>
      </c>
      <c r="D303" s="43">
        <v>2012</v>
      </c>
      <c r="E303" s="131"/>
      <c r="F303" s="224">
        <v>87592</v>
      </c>
      <c r="G303" s="224">
        <v>20838948</v>
      </c>
      <c r="H303" s="224">
        <v>6019164</v>
      </c>
      <c r="I303" s="224">
        <v>1216281</v>
      </c>
      <c r="J303" s="224">
        <v>-900479</v>
      </c>
    </row>
    <row r="304" spans="1:16" s="9" customFormat="1" ht="15" customHeight="1" collapsed="1" x14ac:dyDescent="0.25">
      <c r="A304"/>
      <c r="B304" s="271" t="s">
        <v>653</v>
      </c>
      <c r="C304" s="271" t="str">
        <f t="shared" si="17"/>
        <v>2011F</v>
      </c>
      <c r="D304" s="43">
        <v>2011</v>
      </c>
      <c r="E304" s="131"/>
      <c r="F304" s="224">
        <v>97980</v>
      </c>
      <c r="G304" s="224">
        <v>27610881</v>
      </c>
      <c r="H304" s="224">
        <v>7489758</v>
      </c>
      <c r="I304" s="224">
        <v>1801080</v>
      </c>
      <c r="J304" s="224">
        <v>-879876</v>
      </c>
      <c r="K304" s="5"/>
      <c r="L304" s="5"/>
      <c r="M304" s="5"/>
      <c r="N304" s="5"/>
      <c r="O304" s="5"/>
      <c r="P304" s="5"/>
    </row>
    <row r="305" spans="1:16" s="9" customFormat="1" ht="15" customHeight="1" x14ac:dyDescent="0.25">
      <c r="A305"/>
      <c r="B305" s="271" t="s">
        <v>653</v>
      </c>
      <c r="C305" s="271" t="str">
        <f t="shared" si="17"/>
        <v>2010F</v>
      </c>
      <c r="D305" s="43">
        <v>2010</v>
      </c>
      <c r="E305" s="131"/>
      <c r="F305" s="224">
        <v>105463</v>
      </c>
      <c r="G305" s="224">
        <v>32110493</v>
      </c>
      <c r="H305" s="224">
        <v>8806324</v>
      </c>
      <c r="I305" s="224">
        <v>2643327</v>
      </c>
      <c r="J305" s="224">
        <v>949444</v>
      </c>
      <c r="K305" s="5"/>
      <c r="L305" s="5"/>
      <c r="M305" s="5"/>
      <c r="N305" s="5"/>
      <c r="O305" s="5"/>
      <c r="P305" s="5"/>
    </row>
    <row r="306" spans="1:16" s="9" customFormat="1" ht="15" customHeight="1" x14ac:dyDescent="0.25">
      <c r="A306"/>
      <c r="B306" s="271" t="s">
        <v>653</v>
      </c>
      <c r="C306" s="271" t="str">
        <f t="shared" si="17"/>
        <v>2009F</v>
      </c>
      <c r="D306" s="43">
        <v>2009</v>
      </c>
      <c r="E306" s="131"/>
      <c r="F306" s="224">
        <v>116686</v>
      </c>
      <c r="G306" s="224">
        <v>32789865</v>
      </c>
      <c r="H306" s="224">
        <v>9675697</v>
      </c>
      <c r="I306" s="224">
        <v>3187853</v>
      </c>
      <c r="J306" s="224">
        <v>487260</v>
      </c>
      <c r="K306" s="5"/>
      <c r="L306" s="5"/>
      <c r="M306" s="5"/>
      <c r="N306" s="5"/>
      <c r="O306" s="5"/>
      <c r="P306" s="5"/>
    </row>
    <row r="307" spans="1:16" s="9" customFormat="1" ht="15" customHeight="1" x14ac:dyDescent="0.25">
      <c r="A307"/>
      <c r="B307" s="271" t="s">
        <v>653</v>
      </c>
      <c r="C307" s="271" t="str">
        <f t="shared" si="17"/>
        <v>2008F</v>
      </c>
      <c r="D307" s="43">
        <v>2008</v>
      </c>
      <c r="E307" s="131"/>
      <c r="F307" s="224">
        <v>125045</v>
      </c>
      <c r="G307" s="224">
        <v>35998679</v>
      </c>
      <c r="H307" s="224">
        <v>10600397</v>
      </c>
      <c r="I307" s="224">
        <v>3703717</v>
      </c>
      <c r="J307" s="224">
        <v>293801</v>
      </c>
      <c r="K307" s="5"/>
      <c r="L307" s="5"/>
      <c r="M307" s="5"/>
      <c r="N307" s="5"/>
      <c r="O307" s="5"/>
      <c r="P307" s="5"/>
    </row>
    <row r="308" spans="1:16" s="5" customFormat="1" ht="15" customHeight="1" x14ac:dyDescent="0.25">
      <c r="A308"/>
      <c r="B308" s="271"/>
      <c r="C308" s="271"/>
      <c r="D308" s="215" t="s">
        <v>61</v>
      </c>
      <c r="E308" s="216"/>
      <c r="F308" s="215"/>
      <c r="G308" s="215"/>
      <c r="H308" s="216"/>
      <c r="I308" s="215"/>
      <c r="J308" s="215"/>
      <c r="K308" s="9"/>
      <c r="L308" s="9"/>
      <c r="M308" s="9"/>
      <c r="N308" s="9"/>
      <c r="O308" s="9"/>
      <c r="P308" s="9"/>
    </row>
    <row r="309" spans="1:16" s="5" customFormat="1" ht="15" customHeight="1" x14ac:dyDescent="0.25">
      <c r="A309"/>
      <c r="B309" s="271" t="s">
        <v>654</v>
      </c>
      <c r="C309" s="271" t="str">
        <f t="shared" ref="C309" si="20">D309&amp;B309</f>
        <v>2023G</v>
      </c>
      <c r="D309" s="212">
        <v>2023</v>
      </c>
      <c r="E309" s="212"/>
      <c r="F309" s="224">
        <v>217389</v>
      </c>
      <c r="G309" s="224">
        <v>50768237</v>
      </c>
      <c r="H309" s="224">
        <v>26518176</v>
      </c>
      <c r="I309" s="224">
        <v>9887805</v>
      </c>
      <c r="J309" s="224">
        <v>6024903</v>
      </c>
      <c r="K309" s="9"/>
      <c r="L309" s="9"/>
      <c r="M309" s="9"/>
      <c r="N309" s="9"/>
      <c r="O309" s="9"/>
      <c r="P309" s="9"/>
    </row>
    <row r="310" spans="1:16" s="5" customFormat="1" ht="15" customHeight="1" x14ac:dyDescent="0.25">
      <c r="A310"/>
      <c r="B310" s="271" t="s">
        <v>654</v>
      </c>
      <c r="C310" s="271" t="str">
        <f t="shared" si="17"/>
        <v>2022G</v>
      </c>
      <c r="D310" s="212">
        <v>2022</v>
      </c>
      <c r="E310" s="212"/>
      <c r="F310" s="224">
        <v>217173</v>
      </c>
      <c r="G310" s="224">
        <v>47160710</v>
      </c>
      <c r="H310" s="224">
        <v>24421927</v>
      </c>
      <c r="I310" s="224">
        <v>9479816</v>
      </c>
      <c r="J310" s="224">
        <v>6096043</v>
      </c>
      <c r="K310" s="9"/>
      <c r="L310" s="9"/>
      <c r="M310" s="9"/>
      <c r="N310" s="9"/>
      <c r="O310" s="9"/>
      <c r="P310" s="9"/>
    </row>
    <row r="311" spans="1:16" s="5" customFormat="1" ht="15" customHeight="1" x14ac:dyDescent="0.25">
      <c r="A311"/>
      <c r="B311" s="271" t="s">
        <v>654</v>
      </c>
      <c r="C311" s="271" t="str">
        <f t="shared" si="17"/>
        <v>2021G</v>
      </c>
      <c r="D311" s="96">
        <v>2021</v>
      </c>
      <c r="E311" s="131"/>
      <c r="F311" s="224">
        <v>215729</v>
      </c>
      <c r="G311" s="224">
        <v>40906803</v>
      </c>
      <c r="H311" s="224">
        <v>21524886</v>
      </c>
      <c r="I311" s="224">
        <v>8292739</v>
      </c>
      <c r="J311" s="224">
        <v>5167858</v>
      </c>
      <c r="K311" s="9"/>
      <c r="L311" s="9"/>
      <c r="M311" s="9"/>
      <c r="N311" s="9"/>
      <c r="O311" s="9"/>
      <c r="P311" s="9"/>
    </row>
    <row r="312" spans="1:16" s="5" customFormat="1" ht="15" customHeight="1" x14ac:dyDescent="0.25">
      <c r="A312"/>
      <c r="B312" s="271" t="s">
        <v>654</v>
      </c>
      <c r="C312" s="271" t="str">
        <f t="shared" si="17"/>
        <v>2020G</v>
      </c>
      <c r="D312" s="96">
        <v>2020</v>
      </c>
      <c r="E312" s="131"/>
      <c r="F312" s="224">
        <v>215033</v>
      </c>
      <c r="G312" s="224">
        <v>36540047</v>
      </c>
      <c r="H312" s="224">
        <v>18912045</v>
      </c>
      <c r="I312" s="224">
        <v>6438324</v>
      </c>
      <c r="J312" s="224">
        <v>2880517</v>
      </c>
      <c r="K312" s="9"/>
      <c r="L312" s="9"/>
      <c r="M312" s="9"/>
      <c r="N312" s="9"/>
      <c r="O312" s="9"/>
      <c r="P312" s="9"/>
    </row>
    <row r="313" spans="1:16" s="5" customFormat="1" ht="15" customHeight="1" x14ac:dyDescent="0.25">
      <c r="A313"/>
      <c r="B313" s="271" t="s">
        <v>654</v>
      </c>
      <c r="C313" s="271" t="str">
        <f t="shared" si="17"/>
        <v>2019G</v>
      </c>
      <c r="D313" s="96">
        <v>2019</v>
      </c>
      <c r="E313" s="131"/>
      <c r="F313" s="224">
        <v>218440</v>
      </c>
      <c r="G313" s="224">
        <v>38367157</v>
      </c>
      <c r="H313" s="224">
        <v>19853490</v>
      </c>
      <c r="I313" s="224">
        <v>7007483</v>
      </c>
      <c r="J313" s="224">
        <v>4022475</v>
      </c>
      <c r="K313" s="9"/>
      <c r="L313" s="9"/>
      <c r="M313" s="9"/>
      <c r="N313" s="9"/>
      <c r="O313" s="9"/>
      <c r="P313" s="9"/>
    </row>
    <row r="314" spans="1:16" s="5" customFormat="1" ht="15" customHeight="1" x14ac:dyDescent="0.25">
      <c r="A314"/>
      <c r="B314" s="271" t="s">
        <v>654</v>
      </c>
      <c r="C314" s="271" t="str">
        <f t="shared" si="17"/>
        <v>2018G</v>
      </c>
      <c r="D314" s="96">
        <v>2018</v>
      </c>
      <c r="E314" s="131"/>
      <c r="F314" s="224">
        <v>217831</v>
      </c>
      <c r="G314" s="224">
        <v>36645457</v>
      </c>
      <c r="H314" s="224">
        <v>19019226</v>
      </c>
      <c r="I314" s="224">
        <v>6930715</v>
      </c>
      <c r="J314" s="224">
        <v>3363668</v>
      </c>
      <c r="K314" s="9"/>
      <c r="L314" s="9"/>
      <c r="M314" s="9"/>
      <c r="N314" s="9"/>
      <c r="O314" s="9"/>
      <c r="P314" s="9"/>
    </row>
    <row r="315" spans="1:16" s="5" customFormat="1" ht="15" customHeight="1" x14ac:dyDescent="0.25">
      <c r="A315"/>
      <c r="B315" s="271" t="s">
        <v>654</v>
      </c>
      <c r="C315" s="271" t="str">
        <f t="shared" si="17"/>
        <v>2017G</v>
      </c>
      <c r="D315" s="96">
        <v>2017</v>
      </c>
      <c r="E315" s="131"/>
      <c r="F315" s="224">
        <v>219190</v>
      </c>
      <c r="G315" s="224">
        <v>34690461</v>
      </c>
      <c r="H315" s="224">
        <v>17866077</v>
      </c>
      <c r="I315" s="224">
        <v>6600168</v>
      </c>
      <c r="J315" s="224">
        <v>3777180</v>
      </c>
      <c r="K315" s="9"/>
      <c r="L315" s="9"/>
      <c r="M315" s="9"/>
      <c r="N315" s="9"/>
      <c r="O315" s="9"/>
      <c r="P315" s="9"/>
    </row>
    <row r="316" spans="1:16" s="5" customFormat="1" ht="15" customHeight="1" x14ac:dyDescent="0.25">
      <c r="A316"/>
      <c r="B316" s="271" t="s">
        <v>654</v>
      </c>
      <c r="C316" s="271" t="str">
        <f t="shared" si="17"/>
        <v>2016G</v>
      </c>
      <c r="D316" s="96">
        <v>2016</v>
      </c>
      <c r="E316" s="131"/>
      <c r="F316" s="224">
        <v>220359</v>
      </c>
      <c r="G316" s="224">
        <v>32378029</v>
      </c>
      <c r="H316" s="224">
        <v>16581928</v>
      </c>
      <c r="I316" s="224">
        <v>5962276</v>
      </c>
      <c r="J316" s="224">
        <v>2882817</v>
      </c>
      <c r="K316" s="9"/>
      <c r="L316" s="9"/>
      <c r="M316" s="9"/>
      <c r="N316" s="9"/>
      <c r="O316" s="9"/>
      <c r="P316" s="9"/>
    </row>
    <row r="317" spans="1:16" s="5" customFormat="1" ht="15" customHeight="1" x14ac:dyDescent="0.25">
      <c r="A317"/>
      <c r="B317" s="271" t="s">
        <v>654</v>
      </c>
      <c r="C317" s="271" t="str">
        <f t="shared" si="17"/>
        <v>2015G</v>
      </c>
      <c r="D317" s="96">
        <v>2015</v>
      </c>
      <c r="E317" s="131"/>
      <c r="F317" s="224">
        <v>222034</v>
      </c>
      <c r="G317" s="224">
        <v>31016029</v>
      </c>
      <c r="H317" s="224">
        <v>15652169</v>
      </c>
      <c r="I317" s="224">
        <v>5478260</v>
      </c>
      <c r="J317" s="224">
        <v>2284361</v>
      </c>
      <c r="K317" s="9"/>
      <c r="L317" s="9"/>
      <c r="M317" s="9"/>
      <c r="N317" s="9"/>
      <c r="O317" s="9"/>
      <c r="P317" s="9"/>
    </row>
    <row r="318" spans="1:16" s="5" customFormat="1" ht="15" customHeight="1" x14ac:dyDescent="0.25">
      <c r="A318"/>
      <c r="B318" s="271" t="s">
        <v>654</v>
      </c>
      <c r="C318" s="271" t="str">
        <f t="shared" si="17"/>
        <v>2014G</v>
      </c>
      <c r="D318" s="96">
        <v>2014</v>
      </c>
      <c r="E318" s="131"/>
      <c r="F318" s="224">
        <v>221846</v>
      </c>
      <c r="G318" s="224">
        <v>29729090</v>
      </c>
      <c r="H318" s="224">
        <v>14787022</v>
      </c>
      <c r="I318" s="224">
        <v>4978644</v>
      </c>
      <c r="J318" s="224">
        <v>1824765</v>
      </c>
      <c r="K318" s="9"/>
      <c r="L318" s="9"/>
      <c r="M318" s="9"/>
      <c r="N318" s="9"/>
      <c r="O318" s="9"/>
      <c r="P318" s="9"/>
    </row>
    <row r="319" spans="1:16" s="9" customFormat="1" ht="15" customHeight="1" collapsed="1" x14ac:dyDescent="0.25">
      <c r="A319"/>
      <c r="B319" s="271" t="s">
        <v>654</v>
      </c>
      <c r="C319" s="271" t="str">
        <f t="shared" si="17"/>
        <v>2013G</v>
      </c>
      <c r="D319" s="96">
        <v>2013</v>
      </c>
      <c r="E319" s="131"/>
      <c r="F319" s="224">
        <v>226644</v>
      </c>
      <c r="G319" s="224">
        <v>28960757</v>
      </c>
      <c r="H319" s="224">
        <v>14031828</v>
      </c>
      <c r="I319" s="224">
        <v>4344671</v>
      </c>
      <c r="J319" s="224">
        <v>925175</v>
      </c>
    </row>
    <row r="320" spans="1:16" s="9" customFormat="1" ht="15" customHeight="1" x14ac:dyDescent="0.25">
      <c r="A320"/>
      <c r="B320" s="271" t="s">
        <v>654</v>
      </c>
      <c r="C320" s="271" t="str">
        <f t="shared" si="17"/>
        <v>2012G</v>
      </c>
      <c r="D320" s="43">
        <v>2012</v>
      </c>
      <c r="E320" s="131"/>
      <c r="F320" s="224">
        <v>232625</v>
      </c>
      <c r="G320" s="224">
        <v>29223291</v>
      </c>
      <c r="H320" s="224">
        <v>13905859</v>
      </c>
      <c r="I320" s="224">
        <v>3792308</v>
      </c>
      <c r="J320" s="224">
        <v>-54862</v>
      </c>
      <c r="K320" s="5"/>
      <c r="L320" s="5"/>
      <c r="M320" s="5"/>
      <c r="N320" s="5"/>
      <c r="O320" s="5"/>
      <c r="P320" s="5"/>
    </row>
    <row r="321" spans="1:16" s="9" customFormat="1" ht="15" customHeight="1" x14ac:dyDescent="0.25">
      <c r="A321"/>
      <c r="B321" s="271" t="s">
        <v>654</v>
      </c>
      <c r="C321" s="271" t="str">
        <f t="shared" si="17"/>
        <v>2011G</v>
      </c>
      <c r="D321" s="43">
        <v>2011</v>
      </c>
      <c r="E321" s="131"/>
      <c r="F321" s="224">
        <v>243873</v>
      </c>
      <c r="G321" s="224">
        <v>31252440</v>
      </c>
      <c r="H321" s="224">
        <v>15395528</v>
      </c>
      <c r="I321" s="224">
        <v>4563131</v>
      </c>
      <c r="J321" s="224">
        <v>583296</v>
      </c>
      <c r="K321" s="5"/>
      <c r="L321" s="5"/>
      <c r="M321" s="5"/>
      <c r="N321" s="5"/>
      <c r="O321" s="5"/>
      <c r="P321" s="5"/>
    </row>
    <row r="322" spans="1:16" s="9" customFormat="1" ht="15" customHeight="1" x14ac:dyDescent="0.25">
      <c r="A322"/>
      <c r="B322" s="271" t="s">
        <v>654</v>
      </c>
      <c r="C322" s="271" t="str">
        <f t="shared" si="17"/>
        <v>2010G</v>
      </c>
      <c r="D322" s="43">
        <v>2010</v>
      </c>
      <c r="E322" s="131"/>
      <c r="F322" s="224">
        <v>251463</v>
      </c>
      <c r="G322" s="224">
        <v>33286325</v>
      </c>
      <c r="H322" s="224">
        <v>17066813</v>
      </c>
      <c r="I322" s="224">
        <v>5959252</v>
      </c>
      <c r="J322" s="224">
        <v>2137482</v>
      </c>
      <c r="K322" s="5"/>
      <c r="L322" s="5"/>
      <c r="M322" s="5"/>
      <c r="N322" s="5"/>
      <c r="O322" s="5"/>
      <c r="P322" s="5"/>
    </row>
    <row r="323" spans="1:16" s="5" customFormat="1" ht="15" customHeight="1" x14ac:dyDescent="0.25">
      <c r="A323"/>
      <c r="B323" s="271" t="s">
        <v>654</v>
      </c>
      <c r="C323" s="271" t="str">
        <f t="shared" si="17"/>
        <v>2009G</v>
      </c>
      <c r="D323" s="43">
        <v>2009</v>
      </c>
      <c r="E323" s="131"/>
      <c r="F323" s="224">
        <v>265645</v>
      </c>
      <c r="G323" s="224">
        <v>32876398</v>
      </c>
      <c r="H323" s="224">
        <v>16944844</v>
      </c>
      <c r="I323" s="224">
        <v>5956741</v>
      </c>
      <c r="J323" s="224">
        <v>1720843</v>
      </c>
    </row>
    <row r="324" spans="1:16" s="5" customFormat="1" ht="15" customHeight="1" x14ac:dyDescent="0.25">
      <c r="A324"/>
      <c r="B324" s="271" t="s">
        <v>654</v>
      </c>
      <c r="C324" s="271" t="str">
        <f t="shared" si="17"/>
        <v>2008G</v>
      </c>
      <c r="D324" s="43">
        <v>2008</v>
      </c>
      <c r="E324" s="131"/>
      <c r="F324" s="224">
        <v>276418</v>
      </c>
      <c r="G324" s="224">
        <v>34611088</v>
      </c>
      <c r="H324" s="224">
        <v>17664893</v>
      </c>
      <c r="I324" s="224">
        <v>6570131</v>
      </c>
      <c r="J324" s="224">
        <v>1697285</v>
      </c>
    </row>
    <row r="325" spans="1:16" s="5" customFormat="1" ht="15" customHeight="1" x14ac:dyDescent="0.25">
      <c r="A325"/>
      <c r="B325" s="271"/>
      <c r="C325" s="271"/>
      <c r="D325" s="215" t="s">
        <v>52</v>
      </c>
      <c r="E325" s="216"/>
      <c r="F325" s="215"/>
      <c r="G325" s="215"/>
      <c r="H325" s="216"/>
      <c r="I325" s="215"/>
      <c r="J325" s="215"/>
      <c r="K325" s="9"/>
      <c r="L325" s="9"/>
      <c r="M325" s="9"/>
      <c r="N325" s="9"/>
      <c r="O325" s="9"/>
      <c r="P325" s="9"/>
    </row>
    <row r="326" spans="1:16" s="5" customFormat="1" ht="15" customHeight="1" x14ac:dyDescent="0.25">
      <c r="A326"/>
      <c r="B326" s="271" t="s">
        <v>655</v>
      </c>
      <c r="C326" s="271" t="str">
        <f t="shared" ref="C326" si="21">D326&amp;B326</f>
        <v>2023H</v>
      </c>
      <c r="D326" s="212">
        <v>2023</v>
      </c>
      <c r="E326" s="212"/>
      <c r="F326" s="224">
        <v>54103</v>
      </c>
      <c r="G326" s="224">
        <v>29085805</v>
      </c>
      <c r="H326" s="224">
        <v>10300045</v>
      </c>
      <c r="I326" s="224">
        <v>4440441</v>
      </c>
      <c r="J326" s="224">
        <v>1610188</v>
      </c>
      <c r="K326" s="9"/>
      <c r="L326" s="9"/>
      <c r="M326" s="9"/>
      <c r="N326" s="9"/>
      <c r="O326" s="9"/>
      <c r="P326" s="9"/>
    </row>
    <row r="327" spans="1:16" s="5" customFormat="1" ht="15" customHeight="1" x14ac:dyDescent="0.25">
      <c r="A327"/>
      <c r="B327" s="271" t="s">
        <v>655</v>
      </c>
      <c r="C327" s="271" t="str">
        <f t="shared" si="17"/>
        <v>2022H</v>
      </c>
      <c r="D327" s="212">
        <v>2022</v>
      </c>
      <c r="E327" s="212"/>
      <c r="F327" s="224">
        <v>42978</v>
      </c>
      <c r="G327" s="224">
        <v>28050587</v>
      </c>
      <c r="H327" s="224">
        <v>8678682</v>
      </c>
      <c r="I327" s="224">
        <v>3544582</v>
      </c>
      <c r="J327" s="224">
        <v>1997434</v>
      </c>
      <c r="K327" s="9"/>
      <c r="L327" s="9"/>
      <c r="M327" s="9"/>
      <c r="N327" s="9"/>
      <c r="O327" s="9"/>
      <c r="P327" s="9"/>
    </row>
    <row r="328" spans="1:16" s="5" customFormat="1" ht="15" customHeight="1" x14ac:dyDescent="0.25">
      <c r="A328"/>
      <c r="B328" s="271" t="s">
        <v>655</v>
      </c>
      <c r="C328" s="271" t="str">
        <f t="shared" si="17"/>
        <v>2021H</v>
      </c>
      <c r="D328" s="96">
        <v>2021</v>
      </c>
      <c r="E328" s="131"/>
      <c r="F328" s="224">
        <v>36483</v>
      </c>
      <c r="G328" s="224">
        <v>20158334</v>
      </c>
      <c r="H328" s="224">
        <v>6359090</v>
      </c>
      <c r="I328" s="224">
        <v>1984450</v>
      </c>
      <c r="J328" s="224">
        <v>-589046</v>
      </c>
      <c r="K328" s="9"/>
      <c r="L328" s="9"/>
      <c r="M328" s="9"/>
      <c r="N328" s="9"/>
      <c r="O328" s="9"/>
      <c r="P328" s="9"/>
    </row>
    <row r="329" spans="1:16" s="5" customFormat="1" ht="15" customHeight="1" x14ac:dyDescent="0.25">
      <c r="A329"/>
      <c r="B329" s="271" t="s">
        <v>655</v>
      </c>
      <c r="C329" s="271" t="str">
        <f t="shared" si="17"/>
        <v>2020H</v>
      </c>
      <c r="D329" s="96">
        <v>2020</v>
      </c>
      <c r="E329" s="131"/>
      <c r="F329" s="224">
        <v>34237</v>
      </c>
      <c r="G329" s="224">
        <v>16855200</v>
      </c>
      <c r="H329" s="224">
        <v>5148231</v>
      </c>
      <c r="I329" s="224">
        <v>922873</v>
      </c>
      <c r="J329" s="224">
        <v>-1242556</v>
      </c>
      <c r="K329" s="9"/>
      <c r="L329" s="9"/>
      <c r="M329" s="9"/>
      <c r="N329" s="9"/>
      <c r="O329" s="9"/>
      <c r="P329" s="9"/>
    </row>
    <row r="330" spans="1:16" s="5" customFormat="1" ht="15" customHeight="1" x14ac:dyDescent="0.25">
      <c r="A330"/>
      <c r="B330" s="271" t="s">
        <v>655</v>
      </c>
      <c r="C330" s="271" t="str">
        <f t="shared" si="17"/>
        <v>2019H</v>
      </c>
      <c r="D330" s="96">
        <v>2019</v>
      </c>
      <c r="E330" s="131"/>
      <c r="F330" s="224">
        <v>31331</v>
      </c>
      <c r="G330" s="224">
        <v>23200430</v>
      </c>
      <c r="H330" s="224">
        <v>7794053</v>
      </c>
      <c r="I330" s="224">
        <v>3047196</v>
      </c>
      <c r="J330" s="224">
        <v>1073996</v>
      </c>
      <c r="K330" s="9"/>
      <c r="L330" s="9"/>
      <c r="M330" s="9"/>
      <c r="N330" s="9"/>
      <c r="O330" s="9"/>
      <c r="P330" s="9"/>
    </row>
    <row r="331" spans="1:16" s="5" customFormat="1" ht="15" customHeight="1" x14ac:dyDescent="0.25">
      <c r="A331"/>
      <c r="B331" s="271" t="s">
        <v>655</v>
      </c>
      <c r="C331" s="271" t="str">
        <f t="shared" si="17"/>
        <v>2018H</v>
      </c>
      <c r="D331" s="96">
        <v>2018</v>
      </c>
      <c r="E331" s="131"/>
      <c r="F331" s="224">
        <v>25592</v>
      </c>
      <c r="G331" s="224">
        <v>22021776</v>
      </c>
      <c r="H331" s="224">
        <v>7534345</v>
      </c>
      <c r="I331" s="224">
        <v>3101680</v>
      </c>
      <c r="J331" s="224">
        <v>1200669</v>
      </c>
      <c r="K331" s="9"/>
      <c r="L331" s="9"/>
      <c r="M331" s="9"/>
      <c r="N331" s="9"/>
      <c r="O331" s="9"/>
      <c r="P331" s="9"/>
    </row>
    <row r="332" spans="1:16" s="5" customFormat="1" ht="15" customHeight="1" x14ac:dyDescent="0.25">
      <c r="A332"/>
      <c r="B332" s="271" t="s">
        <v>655</v>
      </c>
      <c r="C332" s="271" t="str">
        <f t="shared" si="17"/>
        <v>2017H</v>
      </c>
      <c r="D332" s="96">
        <v>2017</v>
      </c>
      <c r="E332" s="131"/>
      <c r="F332" s="224">
        <v>22841</v>
      </c>
      <c r="G332" s="224">
        <v>20571796</v>
      </c>
      <c r="H332" s="224">
        <v>7169822</v>
      </c>
      <c r="I332" s="224">
        <v>3106228</v>
      </c>
      <c r="J332" s="224">
        <v>1419244</v>
      </c>
      <c r="K332" s="9"/>
      <c r="L332" s="9"/>
      <c r="M332" s="9"/>
      <c r="N332" s="9"/>
      <c r="O332" s="9"/>
      <c r="P332" s="9"/>
    </row>
    <row r="333" spans="1:16" s="5" customFormat="1" ht="15" customHeight="1" x14ac:dyDescent="0.25">
      <c r="A333"/>
      <c r="B333" s="271" t="s">
        <v>655</v>
      </c>
      <c r="C333" s="271" t="str">
        <f t="shared" si="17"/>
        <v>2016H</v>
      </c>
      <c r="D333" s="96">
        <v>2016</v>
      </c>
      <c r="E333" s="131"/>
      <c r="F333" s="224">
        <v>21799</v>
      </c>
      <c r="G333" s="224">
        <v>18582063</v>
      </c>
      <c r="H333" s="224">
        <v>6628577</v>
      </c>
      <c r="I333" s="224">
        <v>2835622</v>
      </c>
      <c r="J333" s="224">
        <v>1189587</v>
      </c>
      <c r="K333" s="9"/>
      <c r="L333" s="9"/>
      <c r="M333" s="9"/>
      <c r="N333" s="9"/>
      <c r="O333" s="9"/>
      <c r="P333" s="9"/>
    </row>
    <row r="334" spans="1:16" s="9" customFormat="1" ht="15" customHeight="1" collapsed="1" x14ac:dyDescent="0.25">
      <c r="A334"/>
      <c r="B334" s="271" t="s">
        <v>655</v>
      </c>
      <c r="C334" s="271" t="str">
        <f t="shared" si="17"/>
        <v>2015H</v>
      </c>
      <c r="D334" s="96">
        <v>2015</v>
      </c>
      <c r="E334" s="131"/>
      <c r="F334" s="224">
        <v>21638</v>
      </c>
      <c r="G334" s="224">
        <v>17997928</v>
      </c>
      <c r="H334" s="224">
        <v>6365162</v>
      </c>
      <c r="I334" s="224">
        <v>2696050</v>
      </c>
      <c r="J334" s="224">
        <v>956733</v>
      </c>
    </row>
    <row r="335" spans="1:16" s="9" customFormat="1" ht="15" customHeight="1" x14ac:dyDescent="0.25">
      <c r="A335"/>
      <c r="B335" s="271" t="s">
        <v>655</v>
      </c>
      <c r="C335" s="271" t="str">
        <f t="shared" si="17"/>
        <v>2014H</v>
      </c>
      <c r="D335" s="96">
        <v>2014</v>
      </c>
      <c r="E335" s="131"/>
      <c r="F335" s="224">
        <v>21876</v>
      </c>
      <c r="G335" s="224">
        <v>17989651</v>
      </c>
      <c r="H335" s="224">
        <v>6091948</v>
      </c>
      <c r="I335" s="224">
        <v>2638767</v>
      </c>
      <c r="J335" s="224">
        <v>597238</v>
      </c>
    </row>
    <row r="336" spans="1:16" s="9" customFormat="1" ht="15" customHeight="1" x14ac:dyDescent="0.25">
      <c r="A336"/>
      <c r="B336" s="271" t="s">
        <v>655</v>
      </c>
      <c r="C336" s="271" t="str">
        <f t="shared" si="17"/>
        <v>2013H</v>
      </c>
      <c r="D336" s="96">
        <v>2013</v>
      </c>
      <c r="E336" s="131"/>
      <c r="F336" s="224">
        <v>22396</v>
      </c>
      <c r="G336" s="224">
        <v>17622424</v>
      </c>
      <c r="H336" s="224">
        <v>5867087</v>
      </c>
      <c r="I336" s="224">
        <v>2493228</v>
      </c>
      <c r="J336" s="224">
        <v>464825</v>
      </c>
    </row>
    <row r="337" spans="1:16" s="9" customFormat="1" ht="15" customHeight="1" x14ac:dyDescent="0.25">
      <c r="A337"/>
      <c r="B337" s="271" t="s">
        <v>655</v>
      </c>
      <c r="C337" s="271" t="str">
        <f t="shared" si="17"/>
        <v>2012H</v>
      </c>
      <c r="D337" s="43">
        <v>2012</v>
      </c>
      <c r="E337" s="131"/>
      <c r="F337" s="224">
        <v>22882</v>
      </c>
      <c r="G337" s="224">
        <v>17883485</v>
      </c>
      <c r="H337" s="224">
        <v>5768577</v>
      </c>
      <c r="I337" s="224">
        <v>2395883</v>
      </c>
      <c r="J337" s="224">
        <v>-744746</v>
      </c>
      <c r="K337" s="5"/>
      <c r="L337" s="5"/>
      <c r="M337" s="5"/>
      <c r="N337" s="5"/>
      <c r="O337" s="5"/>
      <c r="P337" s="5"/>
    </row>
    <row r="338" spans="1:16" s="5" customFormat="1" ht="15" customHeight="1" x14ac:dyDescent="0.25">
      <c r="A338"/>
      <c r="B338" s="271" t="s">
        <v>655</v>
      </c>
      <c r="C338" s="271" t="str">
        <f t="shared" si="17"/>
        <v>2011H</v>
      </c>
      <c r="D338" s="43">
        <v>2011</v>
      </c>
      <c r="E338" s="131"/>
      <c r="F338" s="224">
        <v>23750</v>
      </c>
      <c r="G338" s="224">
        <v>18518316</v>
      </c>
      <c r="H338" s="224">
        <v>6025927</v>
      </c>
      <c r="I338" s="224">
        <v>2514269</v>
      </c>
      <c r="J338" s="224">
        <v>122645</v>
      </c>
    </row>
    <row r="339" spans="1:16" s="5" customFormat="1" ht="15" customHeight="1" x14ac:dyDescent="0.25">
      <c r="A339"/>
      <c r="B339" s="271" t="s">
        <v>655</v>
      </c>
      <c r="C339" s="271" t="str">
        <f t="shared" si="17"/>
        <v>2010H</v>
      </c>
      <c r="D339" s="43">
        <v>2010</v>
      </c>
      <c r="E339" s="131"/>
      <c r="F339" s="224">
        <v>24156</v>
      </c>
      <c r="G339" s="224">
        <v>18503927</v>
      </c>
      <c r="H339" s="224">
        <v>6315020</v>
      </c>
      <c r="I339" s="224">
        <v>2646408</v>
      </c>
      <c r="J339" s="224">
        <v>955052</v>
      </c>
    </row>
    <row r="340" spans="1:16" s="5" customFormat="1" ht="15" customHeight="1" x14ac:dyDescent="0.25">
      <c r="A340"/>
      <c r="B340" s="271" t="s">
        <v>655</v>
      </c>
      <c r="C340" s="271" t="str">
        <f t="shared" si="17"/>
        <v>2009H</v>
      </c>
      <c r="D340" s="43">
        <v>2009</v>
      </c>
      <c r="E340" s="131"/>
      <c r="F340" s="224">
        <v>25095</v>
      </c>
      <c r="G340" s="224">
        <v>16468618</v>
      </c>
      <c r="H340" s="224">
        <v>6409481</v>
      </c>
      <c r="I340" s="224">
        <v>2869281</v>
      </c>
      <c r="J340" s="224">
        <v>431417</v>
      </c>
    </row>
    <row r="341" spans="1:16" s="5" customFormat="1" ht="15" customHeight="1" x14ac:dyDescent="0.25">
      <c r="A341"/>
      <c r="B341" s="271" t="s">
        <v>655</v>
      </c>
      <c r="C341" s="271" t="str">
        <f t="shared" ref="C341:C408" si="22">D341&amp;B341</f>
        <v>2008H</v>
      </c>
      <c r="D341" s="43">
        <v>2008</v>
      </c>
      <c r="E341" s="131"/>
      <c r="F341" s="224">
        <v>25985</v>
      </c>
      <c r="G341" s="224">
        <v>17886231</v>
      </c>
      <c r="H341" s="224">
        <v>6358993</v>
      </c>
      <c r="I341" s="224">
        <v>2783752</v>
      </c>
      <c r="J341" s="224">
        <v>337944</v>
      </c>
    </row>
    <row r="342" spans="1:16" s="5" customFormat="1" ht="15" customHeight="1" x14ac:dyDescent="0.25">
      <c r="A342"/>
      <c r="B342" s="271"/>
      <c r="C342" s="271"/>
      <c r="D342" s="215" t="s">
        <v>53</v>
      </c>
      <c r="E342" s="216"/>
      <c r="F342" s="215"/>
      <c r="G342" s="215"/>
      <c r="H342" s="216"/>
      <c r="I342" s="215"/>
      <c r="J342" s="215"/>
      <c r="K342" s="9"/>
      <c r="L342" s="9"/>
      <c r="M342" s="9"/>
      <c r="N342" s="9"/>
      <c r="O342" s="9"/>
      <c r="P342" s="9"/>
    </row>
    <row r="343" spans="1:16" s="5" customFormat="1" ht="15" customHeight="1" x14ac:dyDescent="0.25">
      <c r="A343"/>
      <c r="B343" s="271" t="s">
        <v>656</v>
      </c>
      <c r="C343" s="271" t="str">
        <f t="shared" ref="C343" si="23">D343&amp;B343</f>
        <v>2023I</v>
      </c>
      <c r="D343" s="212">
        <v>2023</v>
      </c>
      <c r="E343" s="212"/>
      <c r="F343" s="224">
        <v>125679</v>
      </c>
      <c r="G343" s="224">
        <v>21779052</v>
      </c>
      <c r="H343" s="224">
        <v>10083355</v>
      </c>
      <c r="I343" s="224">
        <v>4145942</v>
      </c>
      <c r="J343" s="224">
        <v>3036329</v>
      </c>
      <c r="K343" s="9"/>
      <c r="L343" s="9"/>
      <c r="M343" s="9"/>
      <c r="N343" s="9"/>
      <c r="O343" s="9"/>
      <c r="P343" s="9"/>
    </row>
    <row r="344" spans="1:16" s="5" customFormat="1" ht="15" customHeight="1" x14ac:dyDescent="0.25">
      <c r="A344"/>
      <c r="B344" s="271" t="s">
        <v>656</v>
      </c>
      <c r="C344" s="271" t="str">
        <f t="shared" si="22"/>
        <v>2022I</v>
      </c>
      <c r="D344" s="212">
        <v>2022</v>
      </c>
      <c r="E344" s="212"/>
      <c r="F344" s="224">
        <v>118620</v>
      </c>
      <c r="G344" s="224">
        <v>18363108</v>
      </c>
      <c r="H344" s="224">
        <v>8305985</v>
      </c>
      <c r="I344" s="224">
        <v>3507987</v>
      </c>
      <c r="J344" s="224">
        <v>2606055</v>
      </c>
      <c r="K344" s="9"/>
      <c r="L344" s="9"/>
      <c r="M344" s="9"/>
      <c r="N344" s="9"/>
      <c r="O344" s="9"/>
      <c r="P344" s="9"/>
    </row>
    <row r="345" spans="1:16" s="5" customFormat="1" ht="15" customHeight="1" x14ac:dyDescent="0.25">
      <c r="A345"/>
      <c r="B345" s="271" t="s">
        <v>656</v>
      </c>
      <c r="C345" s="271" t="str">
        <f t="shared" si="22"/>
        <v>2021I</v>
      </c>
      <c r="D345" s="96">
        <v>2021</v>
      </c>
      <c r="E345" s="131"/>
      <c r="F345" s="224">
        <v>111094</v>
      </c>
      <c r="G345" s="224">
        <v>11067185</v>
      </c>
      <c r="H345" s="224">
        <v>4485195</v>
      </c>
      <c r="I345" s="224">
        <v>1541616</v>
      </c>
      <c r="J345" s="224">
        <v>875702</v>
      </c>
      <c r="K345" s="9"/>
      <c r="L345" s="9"/>
      <c r="M345" s="9"/>
      <c r="N345" s="9"/>
      <c r="O345" s="9"/>
      <c r="P345" s="9"/>
    </row>
    <row r="346" spans="1:16" s="5" customFormat="1" ht="15" customHeight="1" x14ac:dyDescent="0.25">
      <c r="A346"/>
      <c r="B346" s="271" t="s">
        <v>656</v>
      </c>
      <c r="C346" s="271" t="str">
        <f t="shared" si="22"/>
        <v>2020I</v>
      </c>
      <c r="D346" s="96">
        <v>2020</v>
      </c>
      <c r="E346" s="131"/>
      <c r="F346" s="224">
        <v>112347</v>
      </c>
      <c r="G346" s="224">
        <v>8966324</v>
      </c>
      <c r="H346" s="224">
        <v>3183830</v>
      </c>
      <c r="I346" s="224">
        <v>161038</v>
      </c>
      <c r="J346" s="224">
        <v>-1174915</v>
      </c>
      <c r="K346" s="9"/>
      <c r="L346" s="9"/>
      <c r="M346" s="9"/>
      <c r="N346" s="9"/>
      <c r="O346" s="9"/>
      <c r="P346" s="9"/>
    </row>
    <row r="347" spans="1:16" s="5" customFormat="1" ht="15" customHeight="1" x14ac:dyDescent="0.25">
      <c r="A347"/>
      <c r="B347" s="271" t="s">
        <v>656</v>
      </c>
      <c r="C347" s="271" t="str">
        <f t="shared" si="22"/>
        <v>2019I</v>
      </c>
      <c r="D347" s="96">
        <v>2019</v>
      </c>
      <c r="E347" s="131"/>
      <c r="F347" s="224">
        <v>118031</v>
      </c>
      <c r="G347" s="224">
        <v>15265642</v>
      </c>
      <c r="H347" s="224">
        <v>6907810</v>
      </c>
      <c r="I347" s="224">
        <v>2760354</v>
      </c>
      <c r="J347" s="224">
        <v>1592052</v>
      </c>
      <c r="K347" s="9"/>
      <c r="L347" s="9"/>
      <c r="M347" s="9"/>
      <c r="N347" s="9"/>
      <c r="O347" s="9"/>
      <c r="P347" s="9"/>
    </row>
    <row r="348" spans="1:16" s="5" customFormat="1" ht="15" customHeight="1" x14ac:dyDescent="0.25">
      <c r="A348"/>
      <c r="B348" s="271" t="s">
        <v>656</v>
      </c>
      <c r="C348" s="271" t="str">
        <f t="shared" si="22"/>
        <v>2018I</v>
      </c>
      <c r="D348" s="96">
        <v>2018</v>
      </c>
      <c r="E348" s="131"/>
      <c r="F348" s="224">
        <v>113191</v>
      </c>
      <c r="G348" s="224">
        <v>13953114</v>
      </c>
      <c r="H348" s="224">
        <v>6329195</v>
      </c>
      <c r="I348" s="224">
        <v>2592366</v>
      </c>
      <c r="J348" s="224">
        <v>1578279</v>
      </c>
      <c r="K348" s="9"/>
      <c r="L348" s="9"/>
      <c r="M348" s="9"/>
      <c r="N348" s="9"/>
      <c r="O348" s="9"/>
      <c r="P348" s="9"/>
    </row>
    <row r="349" spans="1:16" s="9" customFormat="1" ht="15" customHeight="1" collapsed="1" x14ac:dyDescent="0.25">
      <c r="A349"/>
      <c r="B349" s="271" t="s">
        <v>656</v>
      </c>
      <c r="C349" s="271" t="str">
        <f t="shared" si="22"/>
        <v>2017I</v>
      </c>
      <c r="D349" s="96">
        <v>2017</v>
      </c>
      <c r="E349" s="131"/>
      <c r="F349" s="224">
        <v>104826</v>
      </c>
      <c r="G349" s="224">
        <v>12761994</v>
      </c>
      <c r="H349" s="224">
        <v>5798933</v>
      </c>
      <c r="I349" s="224">
        <v>2483154</v>
      </c>
      <c r="J349" s="224">
        <v>1475162</v>
      </c>
    </row>
    <row r="350" spans="1:16" s="9" customFormat="1" ht="15" customHeight="1" x14ac:dyDescent="0.25">
      <c r="A350"/>
      <c r="B350" s="271" t="s">
        <v>656</v>
      </c>
      <c r="C350" s="271" t="str">
        <f t="shared" si="22"/>
        <v>2016I</v>
      </c>
      <c r="D350" s="96">
        <v>2016</v>
      </c>
      <c r="E350" s="131"/>
      <c r="F350" s="224">
        <v>97562</v>
      </c>
      <c r="G350" s="224">
        <v>10858901</v>
      </c>
      <c r="H350" s="224">
        <v>4749572</v>
      </c>
      <c r="I350" s="224">
        <v>1860359</v>
      </c>
      <c r="J350" s="224">
        <v>850357</v>
      </c>
    </row>
    <row r="351" spans="1:16" s="9" customFormat="1" ht="15" customHeight="1" x14ac:dyDescent="0.25">
      <c r="A351"/>
      <c r="B351" s="271" t="s">
        <v>656</v>
      </c>
      <c r="C351" s="271" t="str">
        <f t="shared" si="22"/>
        <v>2015I</v>
      </c>
      <c r="D351" s="96">
        <v>2015</v>
      </c>
      <c r="E351" s="131"/>
      <c r="F351" s="224">
        <v>91826</v>
      </c>
      <c r="G351" s="224">
        <v>9403445</v>
      </c>
      <c r="H351" s="224">
        <v>3912537</v>
      </c>
      <c r="I351" s="224">
        <v>1314361</v>
      </c>
      <c r="J351" s="224">
        <v>513554</v>
      </c>
    </row>
    <row r="352" spans="1:16" s="9" customFormat="1" ht="15" customHeight="1" x14ac:dyDescent="0.25">
      <c r="A352"/>
      <c r="B352" s="271" t="s">
        <v>656</v>
      </c>
      <c r="C352" s="271" t="str">
        <f t="shared" si="22"/>
        <v>2014I</v>
      </c>
      <c r="D352" s="96">
        <v>2014</v>
      </c>
      <c r="E352" s="131"/>
      <c r="F352" s="224">
        <v>84122</v>
      </c>
      <c r="G352" s="224">
        <v>8497942</v>
      </c>
      <c r="H352" s="224">
        <v>3430662</v>
      </c>
      <c r="I352" s="224">
        <v>1029459</v>
      </c>
      <c r="J352" s="224">
        <v>35018</v>
      </c>
    </row>
    <row r="353" spans="1:16" s="5" customFormat="1" ht="15" customHeight="1" x14ac:dyDescent="0.25">
      <c r="A353"/>
      <c r="B353" s="271" t="s">
        <v>656</v>
      </c>
      <c r="C353" s="271" t="str">
        <f t="shared" si="22"/>
        <v>2013I</v>
      </c>
      <c r="D353" s="96">
        <v>2013</v>
      </c>
      <c r="E353" s="131"/>
      <c r="F353" s="224">
        <v>82211</v>
      </c>
      <c r="G353" s="224">
        <v>7869167</v>
      </c>
      <c r="H353" s="224">
        <v>3165591</v>
      </c>
      <c r="I353" s="224">
        <v>845964</v>
      </c>
      <c r="J353" s="224">
        <v>-301106</v>
      </c>
      <c r="K353" s="9"/>
      <c r="L353" s="9"/>
      <c r="M353" s="9"/>
      <c r="N353" s="9"/>
      <c r="O353" s="9"/>
      <c r="P353" s="9"/>
    </row>
    <row r="354" spans="1:16" s="5" customFormat="1" ht="15" customHeight="1" x14ac:dyDescent="0.25">
      <c r="A354"/>
      <c r="B354" s="271" t="s">
        <v>656</v>
      </c>
      <c r="C354" s="271" t="str">
        <f t="shared" si="22"/>
        <v>2012I</v>
      </c>
      <c r="D354" s="43">
        <v>2012</v>
      </c>
      <c r="E354" s="131"/>
      <c r="F354" s="224">
        <v>83861</v>
      </c>
      <c r="G354" s="224">
        <v>7891834</v>
      </c>
      <c r="H354" s="224">
        <v>3138032</v>
      </c>
      <c r="I354" s="224">
        <v>710323</v>
      </c>
      <c r="J354" s="224">
        <v>-461032</v>
      </c>
    </row>
    <row r="355" spans="1:16" s="5" customFormat="1" ht="15" customHeight="1" x14ac:dyDescent="0.25">
      <c r="A355"/>
      <c r="B355" s="271" t="s">
        <v>656</v>
      </c>
      <c r="C355" s="271" t="str">
        <f t="shared" si="22"/>
        <v>2011I</v>
      </c>
      <c r="D355" s="43">
        <v>2011</v>
      </c>
      <c r="E355" s="131"/>
      <c r="F355" s="224">
        <v>85802</v>
      </c>
      <c r="G355" s="224">
        <v>9074628</v>
      </c>
      <c r="H355" s="224">
        <v>3880385</v>
      </c>
      <c r="I355" s="224">
        <v>1227782</v>
      </c>
      <c r="J355" s="224">
        <v>169030</v>
      </c>
    </row>
    <row r="356" spans="1:16" s="5" customFormat="1" ht="15" customHeight="1" x14ac:dyDescent="0.25">
      <c r="A356"/>
      <c r="B356" s="271" t="s">
        <v>656</v>
      </c>
      <c r="C356" s="271" t="str">
        <f t="shared" si="22"/>
        <v>2010I</v>
      </c>
      <c r="D356" s="43">
        <v>2010</v>
      </c>
      <c r="E356" s="131"/>
      <c r="F356" s="224">
        <v>85964</v>
      </c>
      <c r="G356" s="224">
        <v>9192919</v>
      </c>
      <c r="H356" s="224">
        <v>3969498</v>
      </c>
      <c r="I356" s="224">
        <v>1296056</v>
      </c>
      <c r="J356" s="224">
        <v>398789</v>
      </c>
    </row>
    <row r="357" spans="1:16" s="5" customFormat="1" ht="15" customHeight="1" x14ac:dyDescent="0.25">
      <c r="A357"/>
      <c r="B357" s="271" t="s">
        <v>656</v>
      </c>
      <c r="C357" s="271" t="str">
        <f t="shared" si="22"/>
        <v>2009I</v>
      </c>
      <c r="D357" s="43">
        <v>2009</v>
      </c>
      <c r="E357" s="131"/>
      <c r="F357" s="224">
        <v>89913</v>
      </c>
      <c r="G357" s="224">
        <v>9193773</v>
      </c>
      <c r="H357" s="224">
        <v>4083413</v>
      </c>
      <c r="I357" s="224">
        <v>1452436</v>
      </c>
      <c r="J357" s="224">
        <v>450117</v>
      </c>
    </row>
    <row r="358" spans="1:16" s="9" customFormat="1" ht="15" customHeight="1" collapsed="1" x14ac:dyDescent="0.25">
      <c r="A358"/>
      <c r="B358" s="271" t="s">
        <v>656</v>
      </c>
      <c r="C358" s="271" t="str">
        <f t="shared" si="22"/>
        <v>2008I</v>
      </c>
      <c r="D358" s="43">
        <v>2008</v>
      </c>
      <c r="E358" s="131"/>
      <c r="F358" s="224">
        <v>91728</v>
      </c>
      <c r="G358" s="224">
        <v>9527429</v>
      </c>
      <c r="H358" s="224">
        <v>4196782</v>
      </c>
      <c r="I358" s="224">
        <v>1567052</v>
      </c>
      <c r="J358" s="224">
        <v>541712</v>
      </c>
      <c r="K358" s="5"/>
      <c r="L358" s="5"/>
      <c r="M358" s="5"/>
      <c r="N358" s="5"/>
      <c r="O358" s="5"/>
      <c r="P358" s="5"/>
    </row>
    <row r="359" spans="1:16" s="9" customFormat="1" ht="15" customHeight="1" x14ac:dyDescent="0.25">
      <c r="A359"/>
      <c r="B359" s="271"/>
      <c r="C359" s="271"/>
      <c r="D359" s="215" t="s">
        <v>54</v>
      </c>
      <c r="E359" s="216"/>
      <c r="F359" s="215"/>
      <c r="G359" s="215"/>
      <c r="H359" s="216"/>
      <c r="I359" s="215"/>
      <c r="J359" s="215"/>
    </row>
    <row r="360" spans="1:16" s="9" customFormat="1" ht="15" customHeight="1" x14ac:dyDescent="0.25">
      <c r="A360"/>
      <c r="B360" s="271" t="s">
        <v>657</v>
      </c>
      <c r="C360" s="271" t="str">
        <f t="shared" ref="C360" si="24">D360&amp;B360</f>
        <v>2023J</v>
      </c>
      <c r="D360" s="212">
        <v>2023</v>
      </c>
      <c r="E360" s="212"/>
      <c r="F360" s="224">
        <v>33908</v>
      </c>
      <c r="G360" s="224">
        <v>21515727</v>
      </c>
      <c r="H360" s="224">
        <v>11288837</v>
      </c>
      <c r="I360" s="224">
        <v>4109325</v>
      </c>
      <c r="J360" s="224">
        <v>971476</v>
      </c>
    </row>
    <row r="361" spans="1:16" s="9" customFormat="1" ht="15" customHeight="1" x14ac:dyDescent="0.25">
      <c r="A361"/>
      <c r="B361" s="271" t="s">
        <v>657</v>
      </c>
      <c r="C361" s="271" t="str">
        <f t="shared" si="22"/>
        <v>2022J</v>
      </c>
      <c r="D361" s="212">
        <v>2022</v>
      </c>
      <c r="E361" s="212"/>
      <c r="F361" s="224">
        <v>29316</v>
      </c>
      <c r="G361" s="224">
        <v>19438371</v>
      </c>
      <c r="H361" s="224">
        <v>9886849</v>
      </c>
      <c r="I361" s="224">
        <v>3777372</v>
      </c>
      <c r="J361" s="224">
        <v>937808</v>
      </c>
    </row>
    <row r="362" spans="1:16" s="9" customFormat="1" ht="15" customHeight="1" x14ac:dyDescent="0.25">
      <c r="A362"/>
      <c r="B362" s="271" t="s">
        <v>657</v>
      </c>
      <c r="C362" s="271" t="str">
        <f t="shared" si="22"/>
        <v>2021J</v>
      </c>
      <c r="D362" s="96">
        <v>2021</v>
      </c>
      <c r="E362" s="131"/>
      <c r="F362" s="224">
        <v>24595</v>
      </c>
      <c r="G362" s="224">
        <v>16689649</v>
      </c>
      <c r="H362" s="224">
        <v>8348305</v>
      </c>
      <c r="I362" s="224">
        <v>3172117</v>
      </c>
      <c r="J362" s="224">
        <v>639203</v>
      </c>
    </row>
    <row r="363" spans="1:16" s="9" customFormat="1" ht="15" customHeight="1" x14ac:dyDescent="0.25">
      <c r="A363"/>
      <c r="B363" s="271" t="s">
        <v>657</v>
      </c>
      <c r="C363" s="271" t="str">
        <f t="shared" si="22"/>
        <v>2020J</v>
      </c>
      <c r="D363" s="96">
        <v>2020</v>
      </c>
      <c r="E363" s="131"/>
      <c r="F363" s="224">
        <v>21312</v>
      </c>
      <c r="G363" s="224">
        <v>14710461</v>
      </c>
      <c r="H363" s="224">
        <v>7449755</v>
      </c>
      <c r="I363" s="224">
        <v>3203095</v>
      </c>
      <c r="J363" s="224">
        <v>1826943</v>
      </c>
    </row>
    <row r="364" spans="1:16" s="9" customFormat="1" ht="15" customHeight="1" x14ac:dyDescent="0.25">
      <c r="A364"/>
      <c r="B364" s="271" t="s">
        <v>657</v>
      </c>
      <c r="C364" s="271" t="str">
        <f t="shared" si="22"/>
        <v>2019J</v>
      </c>
      <c r="D364" s="96">
        <v>2019</v>
      </c>
      <c r="E364" s="131"/>
      <c r="F364" s="224">
        <v>21004</v>
      </c>
      <c r="G364" s="224">
        <v>13563252</v>
      </c>
      <c r="H364" s="224">
        <v>6701106</v>
      </c>
      <c r="I364" s="224">
        <v>2597609</v>
      </c>
      <c r="J364" s="224">
        <v>-2396235</v>
      </c>
    </row>
    <row r="365" spans="1:16" s="9" customFormat="1" ht="15" customHeight="1" x14ac:dyDescent="0.25">
      <c r="A365"/>
      <c r="B365" s="271" t="s">
        <v>657</v>
      </c>
      <c r="C365" s="271" t="str">
        <f t="shared" si="22"/>
        <v>2018J</v>
      </c>
      <c r="D365" s="96">
        <v>2018</v>
      </c>
      <c r="E365" s="131"/>
      <c r="F365" s="224">
        <v>19116</v>
      </c>
      <c r="G365" s="224">
        <v>12641211</v>
      </c>
      <c r="H365" s="224">
        <v>6025159</v>
      </c>
      <c r="I365" s="224">
        <v>2649929</v>
      </c>
      <c r="J365" s="224">
        <v>965826</v>
      </c>
    </row>
    <row r="366" spans="1:16" s="9" customFormat="1" ht="15" customHeight="1" x14ac:dyDescent="0.25">
      <c r="A366"/>
      <c r="B366" s="271" t="s">
        <v>657</v>
      </c>
      <c r="C366" s="271" t="str">
        <f t="shared" si="22"/>
        <v>2017J</v>
      </c>
      <c r="D366" s="96">
        <v>2017</v>
      </c>
      <c r="E366" s="131"/>
      <c r="F366" s="224">
        <v>17837</v>
      </c>
      <c r="G366" s="224">
        <v>12064559</v>
      </c>
      <c r="H366" s="224">
        <v>5668017</v>
      </c>
      <c r="I366" s="224">
        <v>2643224</v>
      </c>
      <c r="J366" s="224">
        <v>-17460</v>
      </c>
    </row>
    <row r="367" spans="1:16" s="9" customFormat="1" ht="15" customHeight="1" x14ac:dyDescent="0.25">
      <c r="A367"/>
      <c r="B367" s="271" t="s">
        <v>657</v>
      </c>
      <c r="C367" s="271" t="str">
        <f t="shared" si="22"/>
        <v>2016J</v>
      </c>
      <c r="D367" s="96">
        <v>2016</v>
      </c>
      <c r="E367" s="131"/>
      <c r="F367" s="224">
        <v>16453</v>
      </c>
      <c r="G367" s="224">
        <v>11514786</v>
      </c>
      <c r="H367" s="224">
        <v>5374101</v>
      </c>
      <c r="I367" s="224">
        <v>2565942</v>
      </c>
      <c r="J367" s="224">
        <v>271659</v>
      </c>
    </row>
    <row r="368" spans="1:16" s="5" customFormat="1" ht="15" customHeight="1" x14ac:dyDescent="0.25">
      <c r="A368"/>
      <c r="B368" s="271" t="s">
        <v>657</v>
      </c>
      <c r="C368" s="271" t="str">
        <f t="shared" si="22"/>
        <v>2015J</v>
      </c>
      <c r="D368" s="96">
        <v>2015</v>
      </c>
      <c r="E368" s="131"/>
      <c r="F368" s="224">
        <v>15600</v>
      </c>
      <c r="G368" s="224">
        <v>10975547</v>
      </c>
      <c r="H368" s="224">
        <v>5048447</v>
      </c>
      <c r="I368" s="224">
        <v>2374343</v>
      </c>
      <c r="J368" s="224">
        <v>-97029</v>
      </c>
      <c r="K368" s="9"/>
      <c r="L368" s="9"/>
      <c r="M368" s="9"/>
      <c r="N368" s="9"/>
      <c r="O368" s="9"/>
      <c r="P368" s="9"/>
    </row>
    <row r="369" spans="1:16" s="5" customFormat="1" ht="15" customHeight="1" x14ac:dyDescent="0.25">
      <c r="A369"/>
      <c r="B369" s="271" t="s">
        <v>657</v>
      </c>
      <c r="C369" s="271" t="str">
        <f t="shared" si="22"/>
        <v>2014J</v>
      </c>
      <c r="D369" s="96">
        <v>2014</v>
      </c>
      <c r="E369" s="131"/>
      <c r="F369" s="224">
        <v>14834</v>
      </c>
      <c r="G369" s="224">
        <v>10907905</v>
      </c>
      <c r="H369" s="224">
        <v>4913300</v>
      </c>
      <c r="I369" s="224">
        <v>2448650</v>
      </c>
      <c r="J369" s="224">
        <v>-2138145</v>
      </c>
      <c r="K369" s="9"/>
      <c r="L369" s="9"/>
      <c r="M369" s="9"/>
      <c r="N369" s="9"/>
      <c r="O369" s="9"/>
      <c r="P369" s="9"/>
    </row>
    <row r="370" spans="1:16" s="5" customFormat="1" ht="15" customHeight="1" x14ac:dyDescent="0.25">
      <c r="A370"/>
      <c r="B370" s="271" t="s">
        <v>657</v>
      </c>
      <c r="C370" s="271" t="str">
        <f t="shared" si="22"/>
        <v>2013J</v>
      </c>
      <c r="D370" s="96">
        <v>2013</v>
      </c>
      <c r="E370" s="131"/>
      <c r="F370" s="224">
        <v>14507</v>
      </c>
      <c r="G370" s="224">
        <v>11085644</v>
      </c>
      <c r="H370" s="224">
        <v>4903727</v>
      </c>
      <c r="I370" s="224">
        <v>2346950</v>
      </c>
      <c r="J370" s="224">
        <v>216070</v>
      </c>
      <c r="K370" s="9"/>
      <c r="L370" s="9"/>
      <c r="M370" s="9"/>
      <c r="N370" s="9"/>
      <c r="O370" s="9"/>
      <c r="P370" s="9"/>
    </row>
    <row r="371" spans="1:16" s="5" customFormat="1" ht="15" customHeight="1" x14ac:dyDescent="0.25">
      <c r="A371"/>
      <c r="B371" s="271" t="s">
        <v>657</v>
      </c>
      <c r="C371" s="271" t="str">
        <f t="shared" si="22"/>
        <v>2012J</v>
      </c>
      <c r="D371" s="43">
        <v>2012</v>
      </c>
      <c r="E371" s="131"/>
      <c r="F371" s="224">
        <v>14328</v>
      </c>
      <c r="G371" s="224">
        <v>11471785</v>
      </c>
      <c r="H371" s="224">
        <v>5090162</v>
      </c>
      <c r="I371" s="224">
        <v>2653886</v>
      </c>
      <c r="J371" s="224">
        <v>487002</v>
      </c>
    </row>
    <row r="372" spans="1:16" s="5" customFormat="1" ht="15" customHeight="1" x14ac:dyDescent="0.25">
      <c r="A372"/>
      <c r="B372" s="271" t="s">
        <v>657</v>
      </c>
      <c r="C372" s="271" t="str">
        <f t="shared" si="22"/>
        <v>2011J</v>
      </c>
      <c r="D372" s="43">
        <v>2011</v>
      </c>
      <c r="E372" s="131"/>
      <c r="F372" s="224">
        <v>14462</v>
      </c>
      <c r="G372" s="224">
        <v>12048733</v>
      </c>
      <c r="H372" s="224">
        <v>5368783</v>
      </c>
      <c r="I372" s="224">
        <v>2835701</v>
      </c>
      <c r="J372" s="224">
        <v>125626</v>
      </c>
    </row>
    <row r="373" spans="1:16" s="9" customFormat="1" ht="15" customHeight="1" collapsed="1" x14ac:dyDescent="0.25">
      <c r="A373"/>
      <c r="B373" s="271" t="s">
        <v>657</v>
      </c>
      <c r="C373" s="271" t="str">
        <f t="shared" si="22"/>
        <v>2010J</v>
      </c>
      <c r="D373" s="43">
        <v>2010</v>
      </c>
      <c r="E373" s="131"/>
      <c r="F373" s="224">
        <v>14372</v>
      </c>
      <c r="G373" s="224">
        <v>13234407</v>
      </c>
      <c r="H373" s="224">
        <v>5783560</v>
      </c>
      <c r="I373" s="224">
        <v>3205284</v>
      </c>
      <c r="J373" s="224">
        <v>6334993</v>
      </c>
      <c r="K373" s="5"/>
      <c r="L373" s="5"/>
      <c r="M373" s="5"/>
      <c r="N373" s="5"/>
      <c r="O373" s="5"/>
      <c r="P373" s="5"/>
    </row>
    <row r="374" spans="1:16" s="9" customFormat="1" ht="15" customHeight="1" x14ac:dyDescent="0.25">
      <c r="A374"/>
      <c r="B374" s="271" t="s">
        <v>657</v>
      </c>
      <c r="C374" s="271" t="str">
        <f t="shared" si="22"/>
        <v>2009J</v>
      </c>
      <c r="D374" s="43">
        <v>2009</v>
      </c>
      <c r="E374" s="131"/>
      <c r="F374" s="224">
        <v>14968</v>
      </c>
      <c r="G374" s="224">
        <v>12990931</v>
      </c>
      <c r="H374" s="224">
        <v>5665575</v>
      </c>
      <c r="I374" s="224">
        <v>3130261</v>
      </c>
      <c r="J374" s="224">
        <v>1137580</v>
      </c>
      <c r="K374" s="5"/>
      <c r="L374" s="5"/>
      <c r="M374" s="5"/>
      <c r="N374" s="5"/>
      <c r="O374" s="5"/>
      <c r="P374" s="5"/>
    </row>
    <row r="375" spans="1:16" s="9" customFormat="1" ht="15" customHeight="1" x14ac:dyDescent="0.25">
      <c r="A375"/>
      <c r="B375" s="271" t="s">
        <v>657</v>
      </c>
      <c r="C375" s="271" t="str">
        <f t="shared" si="22"/>
        <v>2008J</v>
      </c>
      <c r="D375" s="43">
        <v>2008</v>
      </c>
      <c r="E375" s="131"/>
      <c r="F375" s="224">
        <v>15800</v>
      </c>
      <c r="G375" s="224">
        <v>13142757</v>
      </c>
      <c r="H375" s="224">
        <v>5654126</v>
      </c>
      <c r="I375" s="224">
        <v>3284386</v>
      </c>
      <c r="J375" s="224">
        <v>977685</v>
      </c>
      <c r="K375" s="5"/>
      <c r="L375" s="5"/>
      <c r="M375" s="5"/>
      <c r="N375" s="5"/>
      <c r="O375" s="5"/>
      <c r="P375" s="5"/>
    </row>
    <row r="376" spans="1:16" s="9" customFormat="1" ht="15" customHeight="1" x14ac:dyDescent="0.25">
      <c r="A376"/>
      <c r="B376" s="271"/>
      <c r="C376" s="271"/>
      <c r="D376" s="215" t="s">
        <v>55</v>
      </c>
      <c r="E376" s="216"/>
      <c r="F376" s="215"/>
      <c r="G376" s="215"/>
      <c r="H376" s="216"/>
      <c r="I376" s="215"/>
      <c r="J376" s="215"/>
    </row>
    <row r="377" spans="1:16" s="9" customFormat="1" ht="15" customHeight="1" x14ac:dyDescent="0.25">
      <c r="A377"/>
      <c r="B377" s="271" t="s">
        <v>658</v>
      </c>
      <c r="C377" s="271" t="str">
        <f t="shared" ref="C377" si="25">D377&amp;B377</f>
        <v>2023L</v>
      </c>
      <c r="D377" s="212">
        <v>2023</v>
      </c>
      <c r="E377" s="212"/>
      <c r="F377" s="224">
        <v>64796</v>
      </c>
      <c r="G377" s="224">
        <v>10839980</v>
      </c>
      <c r="H377" s="224">
        <v>4606906</v>
      </c>
      <c r="I377" s="224">
        <v>3134197</v>
      </c>
      <c r="J377" s="224">
        <v>2714955</v>
      </c>
    </row>
    <row r="378" spans="1:16" s="9" customFormat="1" ht="15" customHeight="1" x14ac:dyDescent="0.25">
      <c r="A378"/>
      <c r="B378" s="271" t="s">
        <v>658</v>
      </c>
      <c r="C378" s="271" t="str">
        <f t="shared" si="22"/>
        <v>2022L</v>
      </c>
      <c r="D378" s="212">
        <v>2022</v>
      </c>
      <c r="E378" s="212"/>
      <c r="F378" s="224">
        <v>61548</v>
      </c>
      <c r="G378" s="224">
        <v>10193790</v>
      </c>
      <c r="H378" s="224">
        <v>4368175</v>
      </c>
      <c r="I378" s="224">
        <v>3041446</v>
      </c>
      <c r="J378" s="224">
        <v>2950461</v>
      </c>
    </row>
    <row r="379" spans="1:16" s="9" customFormat="1" ht="15" customHeight="1" x14ac:dyDescent="0.25">
      <c r="A379"/>
      <c r="B379" s="271" t="s">
        <v>658</v>
      </c>
      <c r="C379" s="271" t="str">
        <f t="shared" si="22"/>
        <v>2021L</v>
      </c>
      <c r="D379" s="96">
        <v>2021</v>
      </c>
      <c r="E379" s="131"/>
      <c r="F379" s="224">
        <v>56739</v>
      </c>
      <c r="G379" s="224">
        <v>8332352</v>
      </c>
      <c r="H379" s="224">
        <v>3517334</v>
      </c>
      <c r="I379" s="224">
        <v>2364743</v>
      </c>
      <c r="J379" s="224">
        <v>2325826</v>
      </c>
    </row>
    <row r="380" spans="1:16" s="9" customFormat="1" ht="15" customHeight="1" x14ac:dyDescent="0.25">
      <c r="A380"/>
      <c r="B380" s="271" t="s">
        <v>658</v>
      </c>
      <c r="C380" s="271" t="str">
        <f t="shared" si="22"/>
        <v>2020L</v>
      </c>
      <c r="D380" s="96">
        <v>2020</v>
      </c>
      <c r="E380" s="131"/>
      <c r="F380" s="224">
        <v>51940</v>
      </c>
      <c r="G380" s="224">
        <v>6743473</v>
      </c>
      <c r="H380" s="224">
        <v>2877101</v>
      </c>
      <c r="I380" s="224">
        <v>1878076</v>
      </c>
      <c r="J380" s="224">
        <v>1403789</v>
      </c>
    </row>
    <row r="381" spans="1:16" s="9" customFormat="1" ht="15" customHeight="1" x14ac:dyDescent="0.25">
      <c r="A381"/>
      <c r="B381" s="271" t="s">
        <v>658</v>
      </c>
      <c r="C381" s="271" t="str">
        <f t="shared" si="22"/>
        <v>2019L</v>
      </c>
      <c r="D381" s="96">
        <v>2019</v>
      </c>
      <c r="E381" s="131"/>
      <c r="F381" s="224">
        <v>49830</v>
      </c>
      <c r="G381" s="224">
        <v>7224683</v>
      </c>
      <c r="H381" s="224">
        <v>3241406</v>
      </c>
      <c r="I381" s="224">
        <v>2215250</v>
      </c>
      <c r="J381" s="224">
        <v>2011715</v>
      </c>
    </row>
    <row r="382" spans="1:16" s="9" customFormat="1" ht="15" customHeight="1" x14ac:dyDescent="0.25">
      <c r="A382"/>
      <c r="B382" s="271" t="s">
        <v>658</v>
      </c>
      <c r="C382" s="271" t="str">
        <f t="shared" si="22"/>
        <v>2018L</v>
      </c>
      <c r="D382" s="96">
        <v>2018</v>
      </c>
      <c r="E382" s="131"/>
      <c r="F382" s="224">
        <v>45510</v>
      </c>
      <c r="G382" s="224">
        <v>6064857</v>
      </c>
      <c r="H382" s="224">
        <v>2683487</v>
      </c>
      <c r="I382" s="224">
        <v>1770227</v>
      </c>
      <c r="J382" s="224">
        <v>1525765</v>
      </c>
    </row>
    <row r="383" spans="1:16" s="5" customFormat="1" ht="15" customHeight="1" x14ac:dyDescent="0.25">
      <c r="A383"/>
      <c r="B383" s="271" t="s">
        <v>658</v>
      </c>
      <c r="C383" s="271" t="str">
        <f t="shared" si="22"/>
        <v>2017L</v>
      </c>
      <c r="D383" s="96">
        <v>2017</v>
      </c>
      <c r="E383" s="131"/>
      <c r="F383" s="224">
        <v>40792</v>
      </c>
      <c r="G383" s="224">
        <v>5287879</v>
      </c>
      <c r="H383" s="224">
        <v>2369808</v>
      </c>
      <c r="I383" s="224">
        <v>1578687</v>
      </c>
      <c r="J383" s="224">
        <v>702124</v>
      </c>
      <c r="K383" s="9"/>
      <c r="L383" s="9"/>
      <c r="M383" s="9"/>
      <c r="N383" s="9"/>
      <c r="O383" s="9"/>
      <c r="P383" s="9"/>
    </row>
    <row r="384" spans="1:16" s="5" customFormat="1" ht="15" customHeight="1" x14ac:dyDescent="0.25">
      <c r="A384"/>
      <c r="B384" s="271" t="s">
        <v>658</v>
      </c>
      <c r="C384" s="271" t="str">
        <f t="shared" si="22"/>
        <v>2016L</v>
      </c>
      <c r="D384" s="96">
        <v>2016</v>
      </c>
      <c r="E384" s="131"/>
      <c r="F384" s="224">
        <v>35787</v>
      </c>
      <c r="G384" s="224">
        <v>4130401</v>
      </c>
      <c r="H384" s="224">
        <v>1897380</v>
      </c>
      <c r="I384" s="224">
        <v>1250171</v>
      </c>
      <c r="J384" s="224">
        <v>545209</v>
      </c>
      <c r="K384" s="9"/>
      <c r="L384" s="9"/>
      <c r="M384" s="9"/>
      <c r="N384" s="9"/>
      <c r="O384" s="9"/>
      <c r="P384" s="9"/>
    </row>
    <row r="385" spans="1:16" s="5" customFormat="1" ht="15" customHeight="1" x14ac:dyDescent="0.25">
      <c r="A385"/>
      <c r="B385" s="271" t="s">
        <v>658</v>
      </c>
      <c r="C385" s="271" t="str">
        <f t="shared" si="22"/>
        <v>2015L</v>
      </c>
      <c r="D385" s="96">
        <v>2015</v>
      </c>
      <c r="E385" s="131"/>
      <c r="F385" s="224">
        <v>32154</v>
      </c>
      <c r="G385" s="224">
        <v>3581330</v>
      </c>
      <c r="H385" s="224">
        <v>1590365</v>
      </c>
      <c r="I385" s="224">
        <v>1007737</v>
      </c>
      <c r="J385" s="224">
        <v>164227</v>
      </c>
      <c r="K385" s="9"/>
      <c r="L385" s="9"/>
      <c r="M385" s="9"/>
      <c r="N385" s="9"/>
      <c r="O385" s="9"/>
      <c r="P385" s="9"/>
    </row>
    <row r="386" spans="1:16" s="5" customFormat="1" ht="15" customHeight="1" x14ac:dyDescent="0.25">
      <c r="A386"/>
      <c r="B386" s="271" t="s">
        <v>658</v>
      </c>
      <c r="C386" s="271" t="str">
        <f t="shared" si="22"/>
        <v>2014L</v>
      </c>
      <c r="D386" s="96">
        <v>2014</v>
      </c>
      <c r="E386" s="131"/>
      <c r="F386" s="224">
        <v>29561</v>
      </c>
      <c r="G386" s="224">
        <v>3123252</v>
      </c>
      <c r="H386" s="224">
        <v>1377995</v>
      </c>
      <c r="I386" s="224">
        <v>839769</v>
      </c>
      <c r="J386" s="224">
        <v>-147850</v>
      </c>
      <c r="K386" s="9"/>
      <c r="L386" s="9"/>
      <c r="M386" s="9"/>
      <c r="N386" s="9"/>
      <c r="O386" s="9"/>
      <c r="P386" s="9"/>
    </row>
    <row r="387" spans="1:16" s="5" customFormat="1" ht="15" customHeight="1" x14ac:dyDescent="0.25">
      <c r="A387"/>
      <c r="B387" s="271" t="s">
        <v>658</v>
      </c>
      <c r="C387" s="271" t="str">
        <f t="shared" si="22"/>
        <v>2013L</v>
      </c>
      <c r="D387" s="96">
        <v>2013</v>
      </c>
      <c r="E387" s="131"/>
      <c r="F387" s="224">
        <v>28298</v>
      </c>
      <c r="G387" s="224">
        <v>2960555</v>
      </c>
      <c r="H387" s="224">
        <v>1344638</v>
      </c>
      <c r="I387" s="224">
        <v>808843</v>
      </c>
      <c r="J387" s="224">
        <v>-526855</v>
      </c>
      <c r="K387" s="9"/>
      <c r="L387" s="9"/>
      <c r="M387" s="9"/>
      <c r="N387" s="9"/>
      <c r="O387" s="9"/>
      <c r="P387" s="9"/>
    </row>
    <row r="388" spans="1:16" s="9" customFormat="1" ht="15" customHeight="1" collapsed="1" x14ac:dyDescent="0.25">
      <c r="A388"/>
      <c r="B388" s="271" t="s">
        <v>658</v>
      </c>
      <c r="C388" s="271" t="str">
        <f t="shared" si="22"/>
        <v>2012L</v>
      </c>
      <c r="D388" s="43">
        <v>2012</v>
      </c>
      <c r="E388" s="131"/>
      <c r="F388" s="224">
        <v>28435</v>
      </c>
      <c r="G388" s="224">
        <v>3085910</v>
      </c>
      <c r="H388" s="224">
        <v>1335583</v>
      </c>
      <c r="I388" s="224">
        <v>756711</v>
      </c>
      <c r="J388" s="224">
        <v>-903431</v>
      </c>
      <c r="K388" s="5"/>
      <c r="L388" s="5"/>
      <c r="M388" s="5"/>
      <c r="N388" s="5"/>
      <c r="O388" s="5"/>
      <c r="P388" s="5"/>
    </row>
    <row r="389" spans="1:16" s="9" customFormat="1" ht="15" customHeight="1" x14ac:dyDescent="0.25">
      <c r="A389"/>
      <c r="B389" s="271" t="s">
        <v>658</v>
      </c>
      <c r="C389" s="271" t="str">
        <f t="shared" si="22"/>
        <v>2011L</v>
      </c>
      <c r="D389" s="43">
        <v>2011</v>
      </c>
      <c r="E389" s="131"/>
      <c r="F389" s="224">
        <v>28983</v>
      </c>
      <c r="G389" s="224">
        <v>3959566</v>
      </c>
      <c r="H389" s="224">
        <v>1598454</v>
      </c>
      <c r="I389" s="224">
        <v>919650</v>
      </c>
      <c r="J389" s="224">
        <v>-842935</v>
      </c>
      <c r="K389" s="5"/>
      <c r="L389" s="5"/>
      <c r="M389" s="5"/>
      <c r="N389" s="5"/>
      <c r="O389" s="5"/>
      <c r="P389" s="5"/>
    </row>
    <row r="390" spans="1:16" s="9" customFormat="1" ht="15" customHeight="1" x14ac:dyDescent="0.25">
      <c r="A390"/>
      <c r="B390" s="271" t="s">
        <v>658</v>
      </c>
      <c r="C390" s="271" t="str">
        <f t="shared" si="22"/>
        <v>2010L</v>
      </c>
      <c r="D390" s="43">
        <v>2010</v>
      </c>
      <c r="E390" s="131"/>
      <c r="F390" s="224">
        <v>29566</v>
      </c>
      <c r="G390" s="224">
        <v>4570500</v>
      </c>
      <c r="H390" s="224">
        <v>1862081</v>
      </c>
      <c r="I390" s="224">
        <v>1128888</v>
      </c>
      <c r="J390" s="224">
        <v>138144</v>
      </c>
      <c r="K390" s="5"/>
      <c r="L390" s="5"/>
      <c r="M390" s="5"/>
      <c r="N390" s="5"/>
      <c r="O390" s="5"/>
      <c r="P390" s="5"/>
    </row>
    <row r="391" spans="1:16" s="9" customFormat="1" ht="15" customHeight="1" x14ac:dyDescent="0.25">
      <c r="A391"/>
      <c r="B391" s="271" t="s">
        <v>658</v>
      </c>
      <c r="C391" s="271" t="str">
        <f t="shared" si="22"/>
        <v>2009L</v>
      </c>
      <c r="D391" s="43">
        <v>2009</v>
      </c>
      <c r="E391" s="131"/>
      <c r="F391" s="224">
        <v>30010</v>
      </c>
      <c r="G391" s="224">
        <v>4998458</v>
      </c>
      <c r="H391" s="224">
        <v>2129818</v>
      </c>
      <c r="I391" s="224">
        <v>1368416</v>
      </c>
      <c r="J391" s="224">
        <v>198420</v>
      </c>
      <c r="K391" s="5"/>
      <c r="L391" s="5"/>
      <c r="M391" s="5"/>
      <c r="N391" s="5"/>
      <c r="O391" s="5"/>
      <c r="P391" s="5"/>
    </row>
    <row r="392" spans="1:16" s="5" customFormat="1" ht="15" customHeight="1" x14ac:dyDescent="0.25">
      <c r="A392"/>
      <c r="B392" s="271" t="s">
        <v>658</v>
      </c>
      <c r="C392" s="271" t="str">
        <f t="shared" si="22"/>
        <v>2008L</v>
      </c>
      <c r="D392" s="43">
        <v>2008</v>
      </c>
      <c r="E392" s="131"/>
      <c r="F392" s="224">
        <v>30068</v>
      </c>
      <c r="G392" s="224">
        <v>6082740</v>
      </c>
      <c r="H392" s="224">
        <v>2379097</v>
      </c>
      <c r="I392" s="224">
        <v>1501727</v>
      </c>
      <c r="J392" s="224">
        <v>-397578</v>
      </c>
    </row>
    <row r="393" spans="1:16" s="5" customFormat="1" ht="15" customHeight="1" x14ac:dyDescent="0.25">
      <c r="A393"/>
      <c r="B393" s="271"/>
      <c r="C393" s="271"/>
      <c r="D393" s="215" t="s">
        <v>474</v>
      </c>
      <c r="E393" s="216"/>
      <c r="F393" s="215"/>
      <c r="G393" s="215"/>
      <c r="H393" s="216"/>
      <c r="I393" s="215"/>
      <c r="J393" s="215"/>
      <c r="K393" s="9"/>
      <c r="L393" s="9"/>
      <c r="M393" s="9"/>
      <c r="N393" s="9"/>
      <c r="O393" s="9"/>
      <c r="P393" s="9"/>
    </row>
    <row r="394" spans="1:16" s="5" customFormat="1" ht="15" customHeight="1" x14ac:dyDescent="0.25">
      <c r="A394"/>
      <c r="B394" s="271" t="s">
        <v>659</v>
      </c>
      <c r="C394" s="271" t="str">
        <f t="shared" ref="C394" si="26">D394&amp;B394</f>
        <v>2023M</v>
      </c>
      <c r="D394" s="212">
        <v>2023</v>
      </c>
      <c r="E394" s="212"/>
      <c r="F394" s="224">
        <v>156131</v>
      </c>
      <c r="G394" s="224">
        <v>20585492</v>
      </c>
      <c r="H394" s="224">
        <v>10593718</v>
      </c>
      <c r="I394" s="224">
        <v>3567775</v>
      </c>
      <c r="J394" s="224">
        <v>11145068</v>
      </c>
      <c r="K394" s="9"/>
      <c r="L394" s="9"/>
      <c r="M394" s="9"/>
      <c r="N394" s="9"/>
      <c r="O394" s="9"/>
      <c r="P394" s="9"/>
    </row>
    <row r="395" spans="1:16" s="5" customFormat="1" ht="15" customHeight="1" x14ac:dyDescent="0.25">
      <c r="A395"/>
      <c r="B395" s="271" t="s">
        <v>659</v>
      </c>
      <c r="C395" s="271" t="str">
        <f t="shared" si="22"/>
        <v>2022M</v>
      </c>
      <c r="D395" s="212">
        <v>2022</v>
      </c>
      <c r="E395" s="212"/>
      <c r="F395" s="224">
        <v>149185</v>
      </c>
      <c r="G395" s="224">
        <v>18410244</v>
      </c>
      <c r="H395" s="224">
        <v>9538964</v>
      </c>
      <c r="I395" s="224">
        <v>3466898</v>
      </c>
      <c r="J395" s="224">
        <v>10189120</v>
      </c>
      <c r="K395" s="9"/>
      <c r="L395" s="9"/>
      <c r="M395" s="9"/>
      <c r="N395" s="9"/>
      <c r="O395" s="9"/>
      <c r="P395" s="9"/>
    </row>
    <row r="396" spans="1:16" s="5" customFormat="1" ht="15" customHeight="1" x14ac:dyDescent="0.25">
      <c r="A396"/>
      <c r="B396" s="271" t="s">
        <v>659</v>
      </c>
      <c r="C396" s="271" t="str">
        <f t="shared" si="22"/>
        <v>2021M</v>
      </c>
      <c r="D396" s="96">
        <v>2021</v>
      </c>
      <c r="E396" s="131"/>
      <c r="F396" s="224">
        <v>141540</v>
      </c>
      <c r="G396" s="224">
        <v>15344528</v>
      </c>
      <c r="H396" s="224">
        <v>7820734</v>
      </c>
      <c r="I396" s="224">
        <v>2719710</v>
      </c>
      <c r="J396" s="224">
        <v>8411303</v>
      </c>
      <c r="K396" s="9"/>
      <c r="L396" s="9"/>
      <c r="M396" s="9"/>
      <c r="N396" s="9"/>
      <c r="O396" s="9"/>
      <c r="P396" s="9"/>
    </row>
    <row r="397" spans="1:16" s="5" customFormat="1" ht="15" customHeight="1" x14ac:dyDescent="0.25">
      <c r="A397"/>
      <c r="B397" s="271" t="s">
        <v>659</v>
      </c>
      <c r="C397" s="271" t="str">
        <f t="shared" si="22"/>
        <v>2020M</v>
      </c>
      <c r="D397" s="96">
        <v>2020</v>
      </c>
      <c r="E397" s="131"/>
      <c r="F397" s="224">
        <v>134105</v>
      </c>
      <c r="G397" s="224">
        <v>13664283</v>
      </c>
      <c r="H397" s="224">
        <v>7111981</v>
      </c>
      <c r="I397" s="224">
        <v>2525110</v>
      </c>
      <c r="J397" s="224">
        <v>5987431</v>
      </c>
      <c r="K397" s="9"/>
      <c r="L397" s="9"/>
      <c r="M397" s="9"/>
      <c r="N397" s="9"/>
      <c r="O397" s="9"/>
      <c r="P397" s="9"/>
    </row>
    <row r="398" spans="1:16" s="5" customFormat="1" ht="15" customHeight="1" x14ac:dyDescent="0.25">
      <c r="A398"/>
      <c r="B398" s="271" t="s">
        <v>659</v>
      </c>
      <c r="C398" s="271" t="str">
        <f t="shared" si="22"/>
        <v>2019M</v>
      </c>
      <c r="D398" s="96">
        <v>2019</v>
      </c>
      <c r="E398" s="131"/>
      <c r="F398" s="224">
        <v>131886</v>
      </c>
      <c r="G398" s="224">
        <v>14191131</v>
      </c>
      <c r="H398" s="224">
        <v>6954644</v>
      </c>
      <c r="I398" s="224">
        <v>2378791</v>
      </c>
      <c r="J398" s="224">
        <v>6956590</v>
      </c>
      <c r="K398" s="9"/>
      <c r="L398" s="9"/>
      <c r="M398" s="9"/>
      <c r="N398" s="9"/>
      <c r="O398" s="9"/>
      <c r="P398" s="9"/>
    </row>
    <row r="399" spans="1:16" s="5" customFormat="1" ht="15" customHeight="1" x14ac:dyDescent="0.25">
      <c r="A399"/>
      <c r="B399" s="271" t="s">
        <v>659</v>
      </c>
      <c r="C399" s="271" t="str">
        <f t="shared" si="22"/>
        <v>2018M</v>
      </c>
      <c r="D399" s="96">
        <v>2018</v>
      </c>
      <c r="E399" s="131"/>
      <c r="F399" s="224">
        <v>128466</v>
      </c>
      <c r="G399" s="224">
        <v>13237450</v>
      </c>
      <c r="H399" s="224">
        <v>6427478</v>
      </c>
      <c r="I399" s="224">
        <v>2374500</v>
      </c>
      <c r="J399" s="224">
        <v>6589034</v>
      </c>
      <c r="K399" s="9"/>
      <c r="L399" s="9"/>
      <c r="M399" s="9"/>
      <c r="N399" s="9"/>
      <c r="O399" s="9"/>
      <c r="P399" s="9"/>
    </row>
    <row r="400" spans="1:16" s="5" customFormat="1" ht="15" customHeight="1" x14ac:dyDescent="0.25">
      <c r="A400"/>
      <c r="B400" s="271" t="s">
        <v>659</v>
      </c>
      <c r="C400" s="271" t="str">
        <f t="shared" si="22"/>
        <v>2017M</v>
      </c>
      <c r="D400" s="96">
        <v>2017</v>
      </c>
      <c r="E400" s="131"/>
      <c r="F400" s="224">
        <v>125617</v>
      </c>
      <c r="G400" s="224">
        <v>12193332</v>
      </c>
      <c r="H400" s="224">
        <v>5774255</v>
      </c>
      <c r="I400" s="224">
        <v>2140182</v>
      </c>
      <c r="J400" s="224">
        <v>4393728</v>
      </c>
      <c r="K400" s="9"/>
      <c r="L400" s="9"/>
      <c r="M400" s="9"/>
      <c r="N400" s="9"/>
      <c r="O400" s="9"/>
      <c r="P400" s="9"/>
    </row>
    <row r="401" spans="1:16" s="5" customFormat="1" ht="15" customHeight="1" x14ac:dyDescent="0.25">
      <c r="A401"/>
      <c r="B401" s="271" t="s">
        <v>659</v>
      </c>
      <c r="C401" s="271" t="str">
        <f t="shared" si="22"/>
        <v>2016M</v>
      </c>
      <c r="D401" s="96">
        <v>2016</v>
      </c>
      <c r="E401" s="131"/>
      <c r="F401" s="224">
        <v>120198</v>
      </c>
      <c r="G401" s="224">
        <v>11038418</v>
      </c>
      <c r="H401" s="224">
        <v>5305886</v>
      </c>
      <c r="I401" s="224">
        <v>1910518</v>
      </c>
      <c r="J401" s="224">
        <v>4132705</v>
      </c>
      <c r="K401" s="9"/>
      <c r="L401" s="9"/>
      <c r="M401" s="9"/>
      <c r="N401" s="9"/>
      <c r="O401" s="9"/>
      <c r="P401" s="9"/>
    </row>
    <row r="402" spans="1:16" s="5" customFormat="1" ht="15" customHeight="1" x14ac:dyDescent="0.25">
      <c r="A402"/>
      <c r="B402" s="271" t="s">
        <v>659</v>
      </c>
      <c r="C402" s="271" t="str">
        <f t="shared" si="22"/>
        <v>2015M</v>
      </c>
      <c r="D402" s="96">
        <v>2015</v>
      </c>
      <c r="E402" s="131"/>
      <c r="F402" s="224">
        <v>116705</v>
      </c>
      <c r="G402" s="224">
        <v>10616918</v>
      </c>
      <c r="H402" s="224">
        <v>5017044</v>
      </c>
      <c r="I402" s="224">
        <v>1690399</v>
      </c>
      <c r="J402" s="224">
        <v>3479671</v>
      </c>
      <c r="K402" s="9"/>
      <c r="L402" s="9"/>
      <c r="M402" s="9"/>
      <c r="N402" s="9"/>
      <c r="O402" s="9"/>
      <c r="P402" s="9"/>
    </row>
    <row r="403" spans="1:16" s="9" customFormat="1" ht="15" customHeight="1" collapsed="1" x14ac:dyDescent="0.25">
      <c r="A403"/>
      <c r="B403" s="271" t="s">
        <v>659</v>
      </c>
      <c r="C403" s="271" t="str">
        <f t="shared" si="22"/>
        <v>2014M</v>
      </c>
      <c r="D403" s="96">
        <v>2014</v>
      </c>
      <c r="E403" s="131"/>
      <c r="F403" s="224">
        <v>113358</v>
      </c>
      <c r="G403" s="224">
        <v>10344526</v>
      </c>
      <c r="H403" s="224">
        <v>4982854</v>
      </c>
      <c r="I403" s="224">
        <v>1788573</v>
      </c>
      <c r="J403" s="224">
        <v>374959</v>
      </c>
    </row>
    <row r="404" spans="1:16" s="9" customFormat="1" ht="15" customHeight="1" x14ac:dyDescent="0.25">
      <c r="A404"/>
      <c r="B404" s="271" t="s">
        <v>659</v>
      </c>
      <c r="C404" s="271" t="str">
        <f t="shared" si="22"/>
        <v>2013M</v>
      </c>
      <c r="D404" s="96">
        <v>2013</v>
      </c>
      <c r="E404" s="131"/>
      <c r="F404" s="224">
        <v>111126</v>
      </c>
      <c r="G404" s="224">
        <v>9974702</v>
      </c>
      <c r="H404" s="224">
        <v>4618748</v>
      </c>
      <c r="I404" s="224">
        <v>1546739</v>
      </c>
      <c r="J404" s="224">
        <v>3140418</v>
      </c>
    </row>
    <row r="405" spans="1:16" s="9" customFormat="1" ht="15" customHeight="1" x14ac:dyDescent="0.25">
      <c r="A405"/>
      <c r="B405" s="271" t="s">
        <v>659</v>
      </c>
      <c r="C405" s="271" t="str">
        <f t="shared" si="22"/>
        <v>2012M</v>
      </c>
      <c r="D405" s="43">
        <v>2012</v>
      </c>
      <c r="E405" s="131"/>
      <c r="F405" s="224">
        <v>112728</v>
      </c>
      <c r="G405" s="224">
        <v>10289030</v>
      </c>
      <c r="H405" s="224">
        <v>4677668</v>
      </c>
      <c r="I405" s="224">
        <v>1592398</v>
      </c>
      <c r="J405" s="224">
        <v>1652105</v>
      </c>
      <c r="K405" s="5"/>
      <c r="L405" s="5"/>
      <c r="M405" s="5"/>
      <c r="N405" s="5"/>
      <c r="O405" s="5"/>
      <c r="P405" s="5"/>
    </row>
    <row r="406" spans="1:16" s="9" customFormat="1" ht="15" customHeight="1" x14ac:dyDescent="0.25">
      <c r="A406"/>
      <c r="B406" s="271" t="s">
        <v>659</v>
      </c>
      <c r="C406" s="271" t="str">
        <f t="shared" si="22"/>
        <v>2011M</v>
      </c>
      <c r="D406" s="43">
        <v>2011</v>
      </c>
      <c r="E406" s="131"/>
      <c r="F406" s="224">
        <v>117038</v>
      </c>
      <c r="G406" s="224">
        <v>11161676</v>
      </c>
      <c r="H406" s="224">
        <v>5003677</v>
      </c>
      <c r="I406" s="224">
        <v>1746242</v>
      </c>
      <c r="J406" s="224">
        <v>1900798</v>
      </c>
      <c r="K406" s="5"/>
      <c r="L406" s="5"/>
      <c r="M406" s="5"/>
      <c r="N406" s="5"/>
      <c r="O406" s="5"/>
      <c r="P406" s="5"/>
    </row>
    <row r="407" spans="1:16" s="5" customFormat="1" ht="15" customHeight="1" x14ac:dyDescent="0.25">
      <c r="A407"/>
      <c r="B407" s="271" t="s">
        <v>659</v>
      </c>
      <c r="C407" s="271" t="str">
        <f t="shared" si="22"/>
        <v>2010M</v>
      </c>
      <c r="D407" s="43">
        <v>2010</v>
      </c>
      <c r="E407" s="131"/>
      <c r="F407" s="224">
        <v>121395</v>
      </c>
      <c r="G407" s="224">
        <v>11523429</v>
      </c>
      <c r="H407" s="224">
        <v>5217585</v>
      </c>
      <c r="I407" s="224">
        <v>1969354</v>
      </c>
      <c r="J407" s="224">
        <v>18893507</v>
      </c>
    </row>
    <row r="408" spans="1:16" s="5" customFormat="1" ht="15" customHeight="1" x14ac:dyDescent="0.25">
      <c r="A408"/>
      <c r="B408" s="271" t="s">
        <v>659</v>
      </c>
      <c r="C408" s="271" t="str">
        <f t="shared" si="22"/>
        <v>2009M</v>
      </c>
      <c r="D408" s="43">
        <v>2009</v>
      </c>
      <c r="E408" s="131"/>
      <c r="F408" s="224">
        <v>125364</v>
      </c>
      <c r="G408" s="224">
        <v>11458635</v>
      </c>
      <c r="H408" s="224">
        <v>5309664</v>
      </c>
      <c r="I408" s="224">
        <v>2187448</v>
      </c>
      <c r="J408" s="224">
        <v>5176045</v>
      </c>
    </row>
    <row r="409" spans="1:16" s="5" customFormat="1" ht="15" customHeight="1" x14ac:dyDescent="0.25">
      <c r="A409"/>
      <c r="B409" s="271" t="s">
        <v>659</v>
      </c>
      <c r="C409" s="271" t="str">
        <f t="shared" ref="C409:C476" si="27">D409&amp;B409</f>
        <v>2008M</v>
      </c>
      <c r="D409" s="43">
        <v>2008</v>
      </c>
      <c r="E409" s="131"/>
      <c r="F409" s="224">
        <v>127818</v>
      </c>
      <c r="G409" s="224">
        <v>11662665</v>
      </c>
      <c r="H409" s="224">
        <v>5442534</v>
      </c>
      <c r="I409" s="224">
        <v>2393792</v>
      </c>
      <c r="J409" s="224">
        <v>4099901</v>
      </c>
    </row>
    <row r="410" spans="1:16" s="5" customFormat="1" ht="15" customHeight="1" x14ac:dyDescent="0.25">
      <c r="A410"/>
      <c r="B410" s="271"/>
      <c r="C410" s="271"/>
      <c r="D410" s="215" t="s">
        <v>56</v>
      </c>
      <c r="E410" s="216"/>
      <c r="F410" s="215"/>
      <c r="G410" s="215"/>
      <c r="H410" s="216"/>
      <c r="I410" s="215"/>
      <c r="J410" s="215"/>
      <c r="K410" s="9"/>
      <c r="L410" s="9"/>
      <c r="M410" s="9"/>
      <c r="N410" s="9"/>
      <c r="O410" s="9"/>
      <c r="P410" s="9"/>
    </row>
    <row r="411" spans="1:16" s="5" customFormat="1" ht="15" customHeight="1" x14ac:dyDescent="0.25">
      <c r="A411"/>
      <c r="B411" s="271" t="s">
        <v>660</v>
      </c>
      <c r="C411" s="271" t="str">
        <f t="shared" ref="C411" si="28">D411&amp;B411</f>
        <v>2023N</v>
      </c>
      <c r="D411" s="212">
        <v>2023</v>
      </c>
      <c r="E411" s="212"/>
      <c r="F411" s="224">
        <v>244933</v>
      </c>
      <c r="G411" s="224">
        <v>18744969</v>
      </c>
      <c r="H411" s="224">
        <v>10406625</v>
      </c>
      <c r="I411" s="224">
        <v>3548866</v>
      </c>
      <c r="J411" s="224">
        <v>2474645</v>
      </c>
      <c r="K411" s="9"/>
      <c r="L411" s="9"/>
      <c r="M411" s="9"/>
      <c r="N411" s="9"/>
      <c r="O411" s="9"/>
      <c r="P411" s="9"/>
    </row>
    <row r="412" spans="1:16" s="5" customFormat="1" ht="15" customHeight="1" x14ac:dyDescent="0.25">
      <c r="A412"/>
      <c r="B412" s="271" t="s">
        <v>660</v>
      </c>
      <c r="C412" s="271" t="str">
        <f t="shared" si="27"/>
        <v>2022N</v>
      </c>
      <c r="D412" s="212">
        <v>2022</v>
      </c>
      <c r="E412" s="212"/>
      <c r="F412" s="224">
        <v>221148</v>
      </c>
      <c r="G412" s="224">
        <v>16059666</v>
      </c>
      <c r="H412" s="224">
        <v>9025237</v>
      </c>
      <c r="I412" s="224">
        <v>3165413</v>
      </c>
      <c r="J412" s="224">
        <v>2303769</v>
      </c>
      <c r="K412" s="9"/>
      <c r="L412" s="9"/>
      <c r="M412" s="9"/>
      <c r="N412" s="9"/>
      <c r="O412" s="9"/>
      <c r="P412" s="9"/>
    </row>
    <row r="413" spans="1:16" s="5" customFormat="1" ht="15" customHeight="1" x14ac:dyDescent="0.25">
      <c r="A413"/>
      <c r="B413" s="271" t="s">
        <v>660</v>
      </c>
      <c r="C413" s="271" t="str">
        <f t="shared" si="27"/>
        <v>2021N</v>
      </c>
      <c r="D413" s="96">
        <v>2021</v>
      </c>
      <c r="E413" s="131"/>
      <c r="F413" s="224">
        <v>186484</v>
      </c>
      <c r="G413" s="224">
        <v>12196772</v>
      </c>
      <c r="H413" s="224">
        <v>7466396</v>
      </c>
      <c r="I413" s="224">
        <v>2363321</v>
      </c>
      <c r="J413" s="224">
        <v>2669467</v>
      </c>
      <c r="K413" s="9"/>
      <c r="L413" s="9"/>
      <c r="M413" s="9"/>
      <c r="N413" s="9"/>
      <c r="O413" s="9"/>
      <c r="P413" s="9"/>
    </row>
    <row r="414" spans="1:16" s="5" customFormat="1" ht="15" customHeight="1" x14ac:dyDescent="0.25">
      <c r="A414"/>
      <c r="B414" s="271" t="s">
        <v>660</v>
      </c>
      <c r="C414" s="271" t="str">
        <f t="shared" si="27"/>
        <v>2020N</v>
      </c>
      <c r="D414" s="96">
        <v>2020</v>
      </c>
      <c r="E414" s="131"/>
      <c r="F414" s="224">
        <v>176636</v>
      </c>
      <c r="G414" s="224">
        <v>10303062</v>
      </c>
      <c r="H414" s="224">
        <v>6345524</v>
      </c>
      <c r="I414" s="224">
        <v>1754964</v>
      </c>
      <c r="J414" s="224">
        <v>816183</v>
      </c>
      <c r="K414" s="9"/>
      <c r="L414" s="9"/>
      <c r="M414" s="9"/>
      <c r="N414" s="9"/>
      <c r="O414" s="9"/>
      <c r="P414" s="9"/>
    </row>
    <row r="415" spans="1:16" s="5" customFormat="1" ht="15" customHeight="1" x14ac:dyDescent="0.25">
      <c r="A415"/>
      <c r="B415" s="271" t="s">
        <v>660</v>
      </c>
      <c r="C415" s="271" t="str">
        <f t="shared" si="27"/>
        <v>2019N</v>
      </c>
      <c r="D415" s="96">
        <v>2019</v>
      </c>
      <c r="E415" s="131"/>
      <c r="F415" s="224">
        <v>188846</v>
      </c>
      <c r="G415" s="224">
        <v>13449017</v>
      </c>
      <c r="H415" s="224">
        <v>7049613</v>
      </c>
      <c r="I415" s="224">
        <v>2190189</v>
      </c>
      <c r="J415" s="224">
        <v>1444201</v>
      </c>
      <c r="K415" s="9"/>
      <c r="L415" s="9"/>
      <c r="M415" s="9"/>
      <c r="N415" s="9"/>
      <c r="O415" s="9"/>
      <c r="P415" s="9"/>
    </row>
    <row r="416" spans="1:16" s="5" customFormat="1" ht="15" customHeight="1" x14ac:dyDescent="0.25">
      <c r="A416"/>
      <c r="B416" s="271" t="s">
        <v>660</v>
      </c>
      <c r="C416" s="271" t="str">
        <f t="shared" si="27"/>
        <v>2018N</v>
      </c>
      <c r="D416" s="96">
        <v>2018</v>
      </c>
      <c r="E416" s="131"/>
      <c r="F416" s="224">
        <v>181109</v>
      </c>
      <c r="G416" s="224">
        <v>12704736</v>
      </c>
      <c r="H416" s="224">
        <v>6855181</v>
      </c>
      <c r="I416" s="224">
        <v>2234786</v>
      </c>
      <c r="J416" s="224">
        <v>1442822</v>
      </c>
      <c r="K416" s="9"/>
      <c r="L416" s="9"/>
      <c r="M416" s="9"/>
      <c r="N416" s="9"/>
      <c r="O416" s="9"/>
      <c r="P416" s="9"/>
    </row>
    <row r="417" spans="1:16" s="5" customFormat="1" ht="15" customHeight="1" x14ac:dyDescent="0.25">
      <c r="A417"/>
      <c r="B417" s="271" t="s">
        <v>660</v>
      </c>
      <c r="C417" s="271" t="str">
        <f t="shared" si="27"/>
        <v>2017N</v>
      </c>
      <c r="D417" s="96">
        <v>2017</v>
      </c>
      <c r="E417" s="131"/>
      <c r="F417" s="224">
        <v>176535</v>
      </c>
      <c r="G417" s="224">
        <v>11795437</v>
      </c>
      <c r="H417" s="224">
        <v>6342078</v>
      </c>
      <c r="I417" s="224">
        <v>2083102</v>
      </c>
      <c r="J417" s="224">
        <v>1307499</v>
      </c>
      <c r="K417" s="9"/>
      <c r="L417" s="9"/>
      <c r="M417" s="9"/>
      <c r="N417" s="9"/>
      <c r="O417" s="9"/>
      <c r="P417" s="9"/>
    </row>
    <row r="418" spans="1:16" ht="15" customHeight="1" collapsed="1" x14ac:dyDescent="0.25">
      <c r="B418" s="271" t="s">
        <v>660</v>
      </c>
      <c r="C418" s="271" t="str">
        <f t="shared" si="27"/>
        <v>2016N</v>
      </c>
      <c r="D418" s="96">
        <v>2016</v>
      </c>
      <c r="E418" s="131"/>
      <c r="F418" s="224">
        <v>163936</v>
      </c>
      <c r="G418" s="224">
        <v>10376855</v>
      </c>
      <c r="H418" s="224">
        <v>5672493</v>
      </c>
      <c r="I418" s="224">
        <v>1815803</v>
      </c>
      <c r="J418" s="224">
        <v>1131517</v>
      </c>
      <c r="K418" s="9"/>
      <c r="L418" s="9"/>
      <c r="M418" s="9"/>
      <c r="N418" s="9"/>
      <c r="O418" s="9"/>
      <c r="P418" s="9"/>
    </row>
    <row r="419" spans="1:16" s="9" customFormat="1" ht="15" customHeight="1" collapsed="1" x14ac:dyDescent="0.25">
      <c r="A419"/>
      <c r="B419" s="271" t="s">
        <v>660</v>
      </c>
      <c r="C419" s="271" t="str">
        <f t="shared" si="27"/>
        <v>2015N</v>
      </c>
      <c r="D419" s="96">
        <v>2015</v>
      </c>
      <c r="E419" s="131"/>
      <c r="F419" s="224">
        <v>154178</v>
      </c>
      <c r="G419" s="224">
        <v>9766062</v>
      </c>
      <c r="H419" s="224">
        <v>5302812</v>
      </c>
      <c r="I419" s="224">
        <v>1641819</v>
      </c>
      <c r="J419" s="224">
        <v>922137</v>
      </c>
    </row>
    <row r="420" spans="1:16" s="9" customFormat="1" ht="15" customHeight="1" x14ac:dyDescent="0.25">
      <c r="A420"/>
      <c r="B420" s="271" t="s">
        <v>660</v>
      </c>
      <c r="C420" s="271" t="str">
        <f t="shared" si="27"/>
        <v>2014N</v>
      </c>
      <c r="D420" s="96">
        <v>2014</v>
      </c>
      <c r="E420" s="131"/>
      <c r="F420" s="224">
        <v>144987</v>
      </c>
      <c r="G420" s="224">
        <v>9327225</v>
      </c>
      <c r="H420" s="224">
        <v>5020025</v>
      </c>
      <c r="I420" s="224">
        <v>1574185</v>
      </c>
      <c r="J420" s="224">
        <v>814670</v>
      </c>
    </row>
    <row r="421" spans="1:16" s="9" customFormat="1" ht="15" customHeight="1" x14ac:dyDescent="0.25">
      <c r="A421"/>
      <c r="B421" s="271" t="s">
        <v>660</v>
      </c>
      <c r="C421" s="271" t="str">
        <f t="shared" si="27"/>
        <v>2013N</v>
      </c>
      <c r="D421" s="96">
        <v>2013</v>
      </c>
      <c r="E421" s="131"/>
      <c r="F421" s="224">
        <v>136269</v>
      </c>
      <c r="G421" s="224">
        <v>8864347</v>
      </c>
      <c r="H421" s="224">
        <v>4659209</v>
      </c>
      <c r="I421" s="224">
        <v>1467660</v>
      </c>
      <c r="J421" s="224">
        <v>602186</v>
      </c>
    </row>
    <row r="422" spans="1:16" s="9" customFormat="1" ht="15" customHeight="1" x14ac:dyDescent="0.25">
      <c r="A422"/>
      <c r="B422" s="271" t="s">
        <v>660</v>
      </c>
      <c r="C422" s="271" t="str">
        <f t="shared" si="27"/>
        <v>2012N</v>
      </c>
      <c r="D422" s="43">
        <v>2012</v>
      </c>
      <c r="E422" s="131"/>
      <c r="F422" s="224">
        <v>134904</v>
      </c>
      <c r="G422" s="224">
        <v>8925268</v>
      </c>
      <c r="H422" s="224">
        <v>4718096</v>
      </c>
      <c r="I422" s="224">
        <v>1495007</v>
      </c>
      <c r="J422" s="224">
        <v>495671</v>
      </c>
      <c r="K422" s="5"/>
      <c r="L422" s="5"/>
      <c r="M422" s="5"/>
      <c r="N422" s="5"/>
      <c r="O422" s="5"/>
      <c r="P422" s="5"/>
    </row>
    <row r="423" spans="1:16" s="5" customFormat="1" ht="15" customHeight="1" x14ac:dyDescent="0.25">
      <c r="A423"/>
      <c r="B423" s="271" t="s">
        <v>660</v>
      </c>
      <c r="C423" s="271" t="str">
        <f t="shared" si="27"/>
        <v>2011N</v>
      </c>
      <c r="D423" s="43">
        <v>2011</v>
      </c>
      <c r="E423" s="131"/>
      <c r="F423" s="224">
        <v>140038</v>
      </c>
      <c r="G423" s="224">
        <v>9595212</v>
      </c>
      <c r="H423" s="224">
        <v>5122357</v>
      </c>
      <c r="I423" s="224">
        <v>1626151</v>
      </c>
      <c r="J423" s="224">
        <v>513205</v>
      </c>
    </row>
    <row r="424" spans="1:16" s="5" customFormat="1" ht="15" customHeight="1" x14ac:dyDescent="0.25">
      <c r="A424"/>
      <c r="B424" s="271" t="s">
        <v>660</v>
      </c>
      <c r="C424" s="271" t="str">
        <f t="shared" si="27"/>
        <v>2010N</v>
      </c>
      <c r="D424" s="43">
        <v>2010</v>
      </c>
      <c r="E424" s="131"/>
      <c r="F424" s="224">
        <v>146893</v>
      </c>
      <c r="G424" s="224">
        <v>10011255</v>
      </c>
      <c r="H424" s="224">
        <v>5402114</v>
      </c>
      <c r="I424" s="224">
        <v>1871959</v>
      </c>
      <c r="J424" s="224">
        <v>803295</v>
      </c>
    </row>
    <row r="425" spans="1:16" s="5" customFormat="1" ht="15" customHeight="1" x14ac:dyDescent="0.25">
      <c r="A425"/>
      <c r="B425" s="271" t="s">
        <v>660</v>
      </c>
      <c r="C425" s="271" t="str">
        <f t="shared" si="27"/>
        <v>2009N</v>
      </c>
      <c r="D425" s="43">
        <v>2009</v>
      </c>
      <c r="E425" s="131"/>
      <c r="F425" s="224">
        <v>153346</v>
      </c>
      <c r="G425" s="224">
        <v>9832676</v>
      </c>
      <c r="H425" s="224">
        <v>5223356</v>
      </c>
      <c r="I425" s="224">
        <v>1857787</v>
      </c>
      <c r="J425" s="224">
        <v>771139</v>
      </c>
    </row>
    <row r="426" spans="1:16" s="5" customFormat="1" ht="15" customHeight="1" x14ac:dyDescent="0.25">
      <c r="A426"/>
      <c r="B426" s="271" t="s">
        <v>660</v>
      </c>
      <c r="C426" s="271" t="str">
        <f t="shared" si="27"/>
        <v>2008N</v>
      </c>
      <c r="D426" s="43">
        <v>2008</v>
      </c>
      <c r="E426" s="131"/>
      <c r="F426" s="224">
        <v>159464</v>
      </c>
      <c r="G426" s="224">
        <v>10356437</v>
      </c>
      <c r="H426" s="224">
        <v>5336983</v>
      </c>
      <c r="I426" s="224">
        <v>1973721</v>
      </c>
      <c r="J426" s="224">
        <v>813940</v>
      </c>
    </row>
    <row r="427" spans="1:16" s="5" customFormat="1" ht="15" customHeight="1" x14ac:dyDescent="0.25">
      <c r="A427"/>
      <c r="B427" s="271"/>
      <c r="C427" s="271"/>
      <c r="D427" s="215" t="s">
        <v>57</v>
      </c>
      <c r="E427" s="216"/>
      <c r="F427" s="215"/>
      <c r="G427" s="215"/>
      <c r="H427" s="216"/>
      <c r="I427" s="215"/>
      <c r="J427" s="215"/>
      <c r="K427" s="9"/>
      <c r="L427" s="9"/>
      <c r="M427" s="9"/>
      <c r="N427" s="9"/>
      <c r="O427" s="9"/>
      <c r="P427" s="9"/>
    </row>
    <row r="428" spans="1:16" s="5" customFormat="1" ht="15" customHeight="1" x14ac:dyDescent="0.25">
      <c r="A428"/>
      <c r="B428" s="271" t="s">
        <v>661</v>
      </c>
      <c r="C428" s="271" t="str">
        <f t="shared" ref="C428" si="29">D428&amp;B428</f>
        <v>2023P</v>
      </c>
      <c r="D428" s="212">
        <v>2023</v>
      </c>
      <c r="E428" s="212"/>
      <c r="F428" s="224">
        <v>66065</v>
      </c>
      <c r="G428" s="224">
        <v>2606449</v>
      </c>
      <c r="H428" s="224">
        <v>1523193</v>
      </c>
      <c r="I428" s="224">
        <v>573438</v>
      </c>
      <c r="J428" s="224">
        <v>392626</v>
      </c>
      <c r="K428" s="9"/>
      <c r="L428" s="9"/>
      <c r="M428" s="9"/>
      <c r="N428" s="9"/>
      <c r="O428" s="9"/>
      <c r="P428" s="9"/>
    </row>
    <row r="429" spans="1:16" s="5" customFormat="1" ht="15" customHeight="1" x14ac:dyDescent="0.25">
      <c r="A429"/>
      <c r="B429" s="271" t="s">
        <v>661</v>
      </c>
      <c r="C429" s="271" t="str">
        <f t="shared" si="27"/>
        <v>2022P</v>
      </c>
      <c r="D429" s="212">
        <v>2022</v>
      </c>
      <c r="E429" s="212"/>
      <c r="F429" s="224">
        <v>63563</v>
      </c>
      <c r="G429" s="224">
        <v>2199206</v>
      </c>
      <c r="H429" s="224">
        <v>1260898</v>
      </c>
      <c r="I429" s="224">
        <v>546002</v>
      </c>
      <c r="J429" s="224">
        <v>392276</v>
      </c>
      <c r="K429" s="9"/>
      <c r="L429" s="9"/>
      <c r="M429" s="9"/>
      <c r="N429" s="9"/>
      <c r="O429" s="9"/>
      <c r="P429" s="9"/>
    </row>
    <row r="430" spans="1:16" s="5" customFormat="1" ht="15" customHeight="1" x14ac:dyDescent="0.25">
      <c r="A430"/>
      <c r="B430" s="271" t="s">
        <v>661</v>
      </c>
      <c r="C430" s="271" t="str">
        <f t="shared" si="27"/>
        <v>2021P</v>
      </c>
      <c r="D430" s="96">
        <v>2021</v>
      </c>
      <c r="E430" s="131"/>
      <c r="F430" s="224">
        <v>58588</v>
      </c>
      <c r="G430" s="224">
        <v>1841374</v>
      </c>
      <c r="H430" s="224">
        <v>1077223</v>
      </c>
      <c r="I430" s="224">
        <v>457393</v>
      </c>
      <c r="J430" s="224">
        <v>313216</v>
      </c>
      <c r="K430" s="9"/>
      <c r="L430" s="9"/>
      <c r="M430" s="9"/>
      <c r="N430" s="9"/>
      <c r="O430" s="9"/>
      <c r="P430" s="9"/>
    </row>
    <row r="431" spans="1:16" s="5" customFormat="1" ht="15" customHeight="1" x14ac:dyDescent="0.25">
      <c r="A431"/>
      <c r="B431" s="271" t="s">
        <v>661</v>
      </c>
      <c r="C431" s="271" t="str">
        <f t="shared" si="27"/>
        <v>2020P</v>
      </c>
      <c r="D431" s="96">
        <v>2020</v>
      </c>
      <c r="E431" s="131"/>
      <c r="F431" s="224">
        <v>57503</v>
      </c>
      <c r="G431" s="224">
        <v>1608481</v>
      </c>
      <c r="H431" s="224">
        <v>948064</v>
      </c>
      <c r="I431" s="224">
        <v>335573</v>
      </c>
      <c r="J431" s="224">
        <v>205366</v>
      </c>
      <c r="K431" s="9"/>
      <c r="L431" s="9"/>
      <c r="M431" s="9"/>
      <c r="N431" s="9"/>
      <c r="O431" s="9"/>
      <c r="P431" s="9"/>
    </row>
    <row r="432" spans="1:16" s="5" customFormat="1" ht="15" customHeight="1" x14ac:dyDescent="0.25">
      <c r="A432"/>
      <c r="B432" s="271" t="s">
        <v>661</v>
      </c>
      <c r="C432" s="271" t="str">
        <f t="shared" si="27"/>
        <v>2019P</v>
      </c>
      <c r="D432" s="96">
        <v>2019</v>
      </c>
      <c r="E432" s="131"/>
      <c r="F432" s="224">
        <v>58407</v>
      </c>
      <c r="G432" s="224">
        <v>1809060</v>
      </c>
      <c r="H432" s="224">
        <v>1031423</v>
      </c>
      <c r="I432" s="224">
        <v>401927</v>
      </c>
      <c r="J432" s="224">
        <v>273707</v>
      </c>
      <c r="K432" s="9"/>
      <c r="L432" s="9"/>
      <c r="M432" s="9"/>
      <c r="N432" s="9"/>
      <c r="O432" s="9"/>
      <c r="P432" s="9"/>
    </row>
    <row r="433" spans="1:16" s="5" customFormat="1" ht="15" customHeight="1" x14ac:dyDescent="0.25">
      <c r="A433"/>
      <c r="B433" s="271" t="s">
        <v>661</v>
      </c>
      <c r="C433" s="271" t="str">
        <f t="shared" si="27"/>
        <v>2018P</v>
      </c>
      <c r="D433" s="96">
        <v>2018</v>
      </c>
      <c r="E433" s="131"/>
      <c r="F433" s="224">
        <v>57895</v>
      </c>
      <c r="G433" s="224">
        <v>1707815</v>
      </c>
      <c r="H433" s="224">
        <v>977121</v>
      </c>
      <c r="I433" s="224">
        <v>385043</v>
      </c>
      <c r="J433" s="224">
        <v>267843</v>
      </c>
      <c r="K433" s="9"/>
      <c r="L433" s="9"/>
      <c r="M433" s="9"/>
      <c r="N433" s="9"/>
      <c r="O433" s="9"/>
      <c r="P433" s="9"/>
    </row>
    <row r="434" spans="1:16" s="9" customFormat="1" ht="15" customHeight="1" collapsed="1" x14ac:dyDescent="0.25">
      <c r="A434"/>
      <c r="B434" s="271" t="s">
        <v>661</v>
      </c>
      <c r="C434" s="271" t="str">
        <f t="shared" si="27"/>
        <v>2017P</v>
      </c>
      <c r="D434" s="96">
        <v>2017</v>
      </c>
      <c r="E434" s="131"/>
      <c r="F434" s="224">
        <v>56577</v>
      </c>
      <c r="G434" s="224">
        <v>1553925</v>
      </c>
      <c r="H434" s="224">
        <v>901090</v>
      </c>
      <c r="I434" s="224">
        <v>342007</v>
      </c>
      <c r="J434" s="224">
        <v>227391</v>
      </c>
    </row>
    <row r="435" spans="1:16" s="9" customFormat="1" ht="15" customHeight="1" x14ac:dyDescent="0.25">
      <c r="A435"/>
      <c r="B435" s="271" t="s">
        <v>661</v>
      </c>
      <c r="C435" s="271" t="str">
        <f t="shared" si="27"/>
        <v>2016P</v>
      </c>
      <c r="D435" s="96">
        <v>2016</v>
      </c>
      <c r="E435" s="131"/>
      <c r="F435" s="224">
        <v>54647</v>
      </c>
      <c r="G435" s="224">
        <v>1478210</v>
      </c>
      <c r="H435" s="224">
        <v>848812</v>
      </c>
      <c r="I435" s="224">
        <v>309683</v>
      </c>
      <c r="J435" s="224">
        <v>196867</v>
      </c>
    </row>
    <row r="436" spans="1:16" s="9" customFormat="1" ht="15" customHeight="1" x14ac:dyDescent="0.25">
      <c r="A436"/>
      <c r="B436" s="271" t="s">
        <v>661</v>
      </c>
      <c r="C436" s="271" t="str">
        <f t="shared" si="27"/>
        <v>2015P</v>
      </c>
      <c r="D436" s="96">
        <v>2015</v>
      </c>
      <c r="E436" s="131"/>
      <c r="F436" s="224">
        <v>54626</v>
      </c>
      <c r="G436" s="224">
        <v>1459816</v>
      </c>
      <c r="H436" s="224">
        <v>844784</v>
      </c>
      <c r="I436" s="224">
        <v>300893</v>
      </c>
      <c r="J436" s="224">
        <v>179242</v>
      </c>
    </row>
    <row r="437" spans="1:16" s="9" customFormat="1" ht="15" customHeight="1" x14ac:dyDescent="0.25">
      <c r="A437"/>
      <c r="B437" s="271" t="s">
        <v>661</v>
      </c>
      <c r="C437" s="271" t="str">
        <f t="shared" si="27"/>
        <v>2014P</v>
      </c>
      <c r="D437" s="96">
        <v>2014</v>
      </c>
      <c r="E437" s="131"/>
      <c r="F437" s="224">
        <v>55324</v>
      </c>
      <c r="G437" s="224">
        <v>1426507</v>
      </c>
      <c r="H437" s="224">
        <v>800683</v>
      </c>
      <c r="I437" s="224">
        <v>295079</v>
      </c>
      <c r="J437" s="224">
        <v>174848</v>
      </c>
    </row>
    <row r="438" spans="1:16" s="5" customFormat="1" ht="15" customHeight="1" x14ac:dyDescent="0.25">
      <c r="A438"/>
      <c r="B438" s="271" t="s">
        <v>661</v>
      </c>
      <c r="C438" s="271" t="str">
        <f t="shared" si="27"/>
        <v>2013P</v>
      </c>
      <c r="D438" s="96">
        <v>2013</v>
      </c>
      <c r="E438" s="131"/>
      <c r="F438" s="224">
        <v>55354</v>
      </c>
      <c r="G438" s="224">
        <v>1411474</v>
      </c>
      <c r="H438" s="224">
        <v>772692</v>
      </c>
      <c r="I438" s="224">
        <v>286977</v>
      </c>
      <c r="J438" s="224">
        <v>161790</v>
      </c>
      <c r="K438" s="9"/>
      <c r="L438" s="9"/>
      <c r="M438" s="9"/>
      <c r="N438" s="9"/>
      <c r="O438" s="9"/>
      <c r="P438" s="9"/>
    </row>
    <row r="439" spans="1:16" s="5" customFormat="1" ht="15" customHeight="1" x14ac:dyDescent="0.25">
      <c r="A439"/>
      <c r="B439" s="271" t="s">
        <v>661</v>
      </c>
      <c r="C439" s="271" t="str">
        <f t="shared" si="27"/>
        <v>2012P</v>
      </c>
      <c r="D439" s="43">
        <v>2012</v>
      </c>
      <c r="E439" s="131"/>
      <c r="F439" s="224">
        <v>56802</v>
      </c>
      <c r="G439" s="224">
        <v>1467089</v>
      </c>
      <c r="H439" s="224">
        <v>823433</v>
      </c>
      <c r="I439" s="224">
        <v>300069</v>
      </c>
      <c r="J439" s="224">
        <v>169844</v>
      </c>
    </row>
    <row r="440" spans="1:16" s="5" customFormat="1" ht="15" customHeight="1" x14ac:dyDescent="0.25">
      <c r="A440"/>
      <c r="B440" s="271" t="s">
        <v>661</v>
      </c>
      <c r="C440" s="271" t="str">
        <f t="shared" si="27"/>
        <v>2011P</v>
      </c>
      <c r="D440" s="43">
        <v>2011</v>
      </c>
      <c r="E440" s="131"/>
      <c r="F440" s="224">
        <v>61683</v>
      </c>
      <c r="G440" s="224">
        <v>1626559</v>
      </c>
      <c r="H440" s="224">
        <v>897783</v>
      </c>
      <c r="I440" s="224">
        <v>363633</v>
      </c>
      <c r="J440" s="224">
        <v>222720</v>
      </c>
    </row>
    <row r="441" spans="1:16" s="5" customFormat="1" ht="15" customHeight="1" x14ac:dyDescent="0.25">
      <c r="A441"/>
      <c r="B441" s="271" t="s">
        <v>661</v>
      </c>
      <c r="C441" s="271" t="str">
        <f t="shared" si="27"/>
        <v>2010P</v>
      </c>
      <c r="D441" s="43">
        <v>2010</v>
      </c>
      <c r="E441" s="131"/>
      <c r="F441" s="224">
        <v>65325</v>
      </c>
      <c r="G441" s="224">
        <v>1734539</v>
      </c>
      <c r="H441" s="224">
        <v>974042</v>
      </c>
      <c r="I441" s="224">
        <v>442869</v>
      </c>
      <c r="J441" s="224">
        <v>298542</v>
      </c>
    </row>
    <row r="442" spans="1:16" s="5" customFormat="1" ht="15" customHeight="1" x14ac:dyDescent="0.25">
      <c r="A442"/>
      <c r="B442" s="271" t="s">
        <v>661</v>
      </c>
      <c r="C442" s="271" t="str">
        <f t="shared" si="27"/>
        <v>2009P</v>
      </c>
      <c r="D442" s="43">
        <v>2009</v>
      </c>
      <c r="E442" s="131"/>
      <c r="F442" s="224">
        <v>66673</v>
      </c>
      <c r="G442" s="224">
        <v>1712211</v>
      </c>
      <c r="H442" s="224">
        <v>972267</v>
      </c>
      <c r="I442" s="224">
        <v>435530</v>
      </c>
      <c r="J442" s="224">
        <v>290493</v>
      </c>
    </row>
    <row r="443" spans="1:16" s="9" customFormat="1" ht="15" customHeight="1" collapsed="1" x14ac:dyDescent="0.25">
      <c r="A443"/>
      <c r="B443" s="271" t="s">
        <v>661</v>
      </c>
      <c r="C443" s="271" t="str">
        <f t="shared" si="27"/>
        <v>2008P</v>
      </c>
      <c r="D443" s="43">
        <v>2008</v>
      </c>
      <c r="E443" s="131"/>
      <c r="F443" s="224">
        <v>63924</v>
      </c>
      <c r="G443" s="224">
        <v>1591757</v>
      </c>
      <c r="H443" s="224">
        <v>944394</v>
      </c>
      <c r="I443" s="224">
        <v>386827</v>
      </c>
      <c r="J443" s="224">
        <v>229541</v>
      </c>
      <c r="K443" s="5"/>
      <c r="L443" s="5"/>
      <c r="M443" s="5"/>
      <c r="N443" s="5"/>
      <c r="O443" s="5"/>
      <c r="P443" s="5"/>
    </row>
    <row r="444" spans="1:16" s="9" customFormat="1" ht="15" customHeight="1" x14ac:dyDescent="0.25">
      <c r="A444"/>
      <c r="B444" s="271"/>
      <c r="C444" s="271"/>
      <c r="D444" s="215" t="s">
        <v>58</v>
      </c>
      <c r="E444" s="216"/>
      <c r="F444" s="215"/>
      <c r="G444" s="215"/>
      <c r="H444" s="216"/>
      <c r="I444" s="215"/>
      <c r="J444" s="215"/>
    </row>
    <row r="445" spans="1:16" s="9" customFormat="1" ht="15" customHeight="1" x14ac:dyDescent="0.25">
      <c r="A445"/>
      <c r="B445" s="271" t="s">
        <v>662</v>
      </c>
      <c r="C445" s="271" t="str">
        <f t="shared" ref="C445" si="30">D445&amp;B445</f>
        <v>2023Q</v>
      </c>
      <c r="D445" s="212">
        <v>2023</v>
      </c>
      <c r="E445" s="212"/>
      <c r="F445" s="224">
        <v>118558</v>
      </c>
      <c r="G445" s="224">
        <v>11008466</v>
      </c>
      <c r="H445" s="224">
        <v>5182780</v>
      </c>
      <c r="I445" s="224">
        <v>2292439</v>
      </c>
      <c r="J445" s="224">
        <v>1486440</v>
      </c>
    </row>
    <row r="446" spans="1:16" s="9" customFormat="1" ht="15" customHeight="1" x14ac:dyDescent="0.25">
      <c r="A446"/>
      <c r="B446" s="271" t="s">
        <v>662</v>
      </c>
      <c r="C446" s="271" t="str">
        <f t="shared" si="27"/>
        <v>2022Q</v>
      </c>
      <c r="D446" s="212">
        <v>2022</v>
      </c>
      <c r="E446" s="212"/>
      <c r="F446" s="224">
        <v>116039</v>
      </c>
      <c r="G446" s="224">
        <v>9911959</v>
      </c>
      <c r="H446" s="224">
        <v>4693653</v>
      </c>
      <c r="I446" s="224">
        <v>2217426</v>
      </c>
      <c r="J446" s="224">
        <v>1486637</v>
      </c>
    </row>
    <row r="447" spans="1:16" s="9" customFormat="1" ht="15" customHeight="1" x14ac:dyDescent="0.25">
      <c r="A447"/>
      <c r="B447" s="271" t="s">
        <v>662</v>
      </c>
      <c r="C447" s="271" t="str">
        <f t="shared" si="27"/>
        <v>2021Q</v>
      </c>
      <c r="D447" s="96">
        <v>2021</v>
      </c>
      <c r="E447" s="131"/>
      <c r="F447" s="224">
        <v>109474</v>
      </c>
      <c r="G447" s="224">
        <v>9370153</v>
      </c>
      <c r="H447" s="224">
        <v>4460087</v>
      </c>
      <c r="I447" s="224">
        <v>2178720</v>
      </c>
      <c r="J447" s="224">
        <v>1514765</v>
      </c>
    </row>
    <row r="448" spans="1:16" s="9" customFormat="1" ht="15" customHeight="1" x14ac:dyDescent="0.25">
      <c r="A448"/>
      <c r="B448" s="271" t="s">
        <v>662</v>
      </c>
      <c r="C448" s="271" t="str">
        <f t="shared" si="27"/>
        <v>2020Q</v>
      </c>
      <c r="D448" s="96">
        <v>2020</v>
      </c>
      <c r="E448" s="131"/>
      <c r="F448" s="224">
        <v>103397</v>
      </c>
      <c r="G448" s="224">
        <v>7600256</v>
      </c>
      <c r="H448" s="224">
        <v>3494266</v>
      </c>
      <c r="I448" s="224">
        <v>1499145</v>
      </c>
      <c r="J448" s="224">
        <v>921638</v>
      </c>
    </row>
    <row r="449" spans="1:16" s="9" customFormat="1" ht="15" customHeight="1" x14ac:dyDescent="0.25">
      <c r="A449"/>
      <c r="B449" s="271" t="s">
        <v>662</v>
      </c>
      <c r="C449" s="271" t="str">
        <f t="shared" si="27"/>
        <v>2019Q</v>
      </c>
      <c r="D449" s="96">
        <v>2019</v>
      </c>
      <c r="E449" s="131"/>
      <c r="F449" s="224">
        <v>101008</v>
      </c>
      <c r="G449" s="224">
        <v>8272603</v>
      </c>
      <c r="H449" s="224">
        <v>3906577</v>
      </c>
      <c r="I449" s="224">
        <v>1814043</v>
      </c>
      <c r="J449" s="224">
        <v>1270246</v>
      </c>
    </row>
    <row r="450" spans="1:16" s="9" customFormat="1" ht="15" customHeight="1" x14ac:dyDescent="0.25">
      <c r="A450"/>
      <c r="B450" s="271" t="s">
        <v>662</v>
      </c>
      <c r="C450" s="271" t="str">
        <f t="shared" si="27"/>
        <v>2018Q</v>
      </c>
      <c r="D450" s="96">
        <v>2018</v>
      </c>
      <c r="E450" s="131"/>
      <c r="F450" s="224">
        <v>98006</v>
      </c>
      <c r="G450" s="224">
        <v>7675487</v>
      </c>
      <c r="H450" s="224">
        <v>3622145</v>
      </c>
      <c r="I450" s="224">
        <v>1721820</v>
      </c>
      <c r="J450" s="224">
        <v>1145077</v>
      </c>
    </row>
    <row r="451" spans="1:16" s="9" customFormat="1" ht="15" customHeight="1" x14ac:dyDescent="0.25">
      <c r="A451"/>
      <c r="B451" s="271" t="s">
        <v>662</v>
      </c>
      <c r="C451" s="271" t="str">
        <f t="shared" si="27"/>
        <v>2017Q</v>
      </c>
      <c r="D451" s="96">
        <v>2017</v>
      </c>
      <c r="E451" s="131"/>
      <c r="F451" s="224">
        <v>94740</v>
      </c>
      <c r="G451" s="224">
        <v>7234318</v>
      </c>
      <c r="H451" s="224">
        <v>3437406</v>
      </c>
      <c r="I451" s="224">
        <v>1724062</v>
      </c>
      <c r="J451" s="224">
        <v>1161806</v>
      </c>
    </row>
    <row r="452" spans="1:16" s="9" customFormat="1" ht="15" customHeight="1" x14ac:dyDescent="0.25">
      <c r="A452"/>
      <c r="B452" s="271" t="s">
        <v>662</v>
      </c>
      <c r="C452" s="271" t="str">
        <f t="shared" si="27"/>
        <v>2016Q</v>
      </c>
      <c r="D452" s="96">
        <v>2016</v>
      </c>
      <c r="E452" s="131"/>
      <c r="F452" s="224">
        <v>90728</v>
      </c>
      <c r="G452" s="224">
        <v>6777926</v>
      </c>
      <c r="H452" s="224">
        <v>3165330</v>
      </c>
      <c r="I452" s="224">
        <v>1599613</v>
      </c>
      <c r="J452" s="224">
        <v>1064697</v>
      </c>
    </row>
    <row r="453" spans="1:16" s="5" customFormat="1" ht="15" customHeight="1" x14ac:dyDescent="0.25">
      <c r="A453"/>
      <c r="B453" s="271" t="s">
        <v>662</v>
      </c>
      <c r="C453" s="271" t="str">
        <f t="shared" si="27"/>
        <v>2015Q</v>
      </c>
      <c r="D453" s="96">
        <v>2015</v>
      </c>
      <c r="E453" s="131"/>
      <c r="F453" s="224">
        <v>86978</v>
      </c>
      <c r="G453" s="224">
        <v>6476689</v>
      </c>
      <c r="H453" s="224">
        <v>3032271</v>
      </c>
      <c r="I453" s="224">
        <v>1596573</v>
      </c>
      <c r="J453" s="224">
        <v>1053760</v>
      </c>
      <c r="K453" s="9"/>
      <c r="L453" s="9"/>
      <c r="M453" s="9"/>
      <c r="N453" s="9"/>
      <c r="O453" s="9"/>
      <c r="P453" s="9"/>
    </row>
    <row r="454" spans="1:16" s="5" customFormat="1" ht="15" customHeight="1" x14ac:dyDescent="0.25">
      <c r="A454"/>
      <c r="B454" s="271" t="s">
        <v>662</v>
      </c>
      <c r="C454" s="271" t="str">
        <f t="shared" si="27"/>
        <v>2014Q</v>
      </c>
      <c r="D454" s="96">
        <v>2014</v>
      </c>
      <c r="E454" s="131"/>
      <c r="F454" s="224">
        <v>83703</v>
      </c>
      <c r="G454" s="224">
        <v>6140569</v>
      </c>
      <c r="H454" s="224">
        <v>2865982</v>
      </c>
      <c r="I454" s="224">
        <v>1515162</v>
      </c>
      <c r="J454" s="224">
        <v>926721</v>
      </c>
      <c r="K454" s="9"/>
      <c r="L454" s="9"/>
      <c r="M454" s="9"/>
      <c r="N454" s="9"/>
      <c r="O454" s="9"/>
      <c r="P454" s="9"/>
    </row>
    <row r="455" spans="1:16" s="5" customFormat="1" ht="15" customHeight="1" x14ac:dyDescent="0.25">
      <c r="A455"/>
      <c r="B455" s="271" t="s">
        <v>662</v>
      </c>
      <c r="C455" s="271" t="str">
        <f t="shared" si="27"/>
        <v>2013Q</v>
      </c>
      <c r="D455" s="96">
        <v>2013</v>
      </c>
      <c r="E455" s="131"/>
      <c r="F455" s="224">
        <v>81530</v>
      </c>
      <c r="G455" s="224">
        <v>5904672</v>
      </c>
      <c r="H455" s="224">
        <v>2782604</v>
      </c>
      <c r="I455" s="224">
        <v>1459725</v>
      </c>
      <c r="J455" s="224">
        <v>842464</v>
      </c>
      <c r="K455" s="9"/>
      <c r="L455" s="9"/>
      <c r="M455" s="9"/>
      <c r="N455" s="9"/>
      <c r="O455" s="9"/>
      <c r="P455" s="9"/>
    </row>
    <row r="456" spans="1:16" s="5" customFormat="1" ht="15" customHeight="1" x14ac:dyDescent="0.25">
      <c r="A456"/>
      <c r="B456" s="271" t="s">
        <v>662</v>
      </c>
      <c r="C456" s="271" t="str">
        <f t="shared" si="27"/>
        <v>2012Q</v>
      </c>
      <c r="D456" s="43">
        <v>2012</v>
      </c>
      <c r="E456" s="131"/>
      <c r="F456" s="224">
        <v>81883</v>
      </c>
      <c r="G456" s="224">
        <v>5860165</v>
      </c>
      <c r="H456" s="224">
        <v>2766241</v>
      </c>
      <c r="I456" s="224">
        <v>1458659</v>
      </c>
      <c r="J456" s="224">
        <v>806890</v>
      </c>
    </row>
    <row r="457" spans="1:16" s="5" customFormat="1" ht="15" customHeight="1" x14ac:dyDescent="0.25">
      <c r="A457"/>
      <c r="B457" s="271" t="s">
        <v>662</v>
      </c>
      <c r="C457" s="271" t="str">
        <f t="shared" si="27"/>
        <v>2011Q</v>
      </c>
      <c r="D457" s="43">
        <v>2011</v>
      </c>
      <c r="E457" s="131"/>
      <c r="F457" s="224">
        <v>83323</v>
      </c>
      <c r="G457" s="224">
        <v>5978671</v>
      </c>
      <c r="H457" s="224">
        <v>2863779</v>
      </c>
      <c r="I457" s="224">
        <v>1574685</v>
      </c>
      <c r="J457" s="224">
        <v>903521</v>
      </c>
    </row>
    <row r="458" spans="1:16" s="9" customFormat="1" ht="15" customHeight="1" collapsed="1" x14ac:dyDescent="0.25">
      <c r="A458"/>
      <c r="B458" s="271" t="s">
        <v>662</v>
      </c>
      <c r="C458" s="271" t="str">
        <f t="shared" si="27"/>
        <v>2010Q</v>
      </c>
      <c r="D458" s="43">
        <v>2010</v>
      </c>
      <c r="E458" s="131"/>
      <c r="F458" s="224">
        <v>82897</v>
      </c>
      <c r="G458" s="224">
        <v>6027091</v>
      </c>
      <c r="H458" s="224">
        <v>2942211</v>
      </c>
      <c r="I458" s="224">
        <v>1699437</v>
      </c>
      <c r="J458" s="224">
        <v>1062218</v>
      </c>
      <c r="K458" s="5"/>
      <c r="L458" s="5"/>
      <c r="M458" s="5"/>
      <c r="N458" s="5"/>
      <c r="O458" s="5"/>
      <c r="P458" s="5"/>
    </row>
    <row r="459" spans="1:16" s="9" customFormat="1" ht="15" customHeight="1" x14ac:dyDescent="0.25">
      <c r="A459"/>
      <c r="B459" s="271" t="s">
        <v>662</v>
      </c>
      <c r="C459" s="271" t="str">
        <f t="shared" si="27"/>
        <v>2009Q</v>
      </c>
      <c r="D459" s="43">
        <v>2009</v>
      </c>
      <c r="E459" s="131"/>
      <c r="F459" s="224">
        <v>82028</v>
      </c>
      <c r="G459" s="224">
        <v>5750585</v>
      </c>
      <c r="H459" s="224">
        <v>2837548</v>
      </c>
      <c r="I459" s="224">
        <v>1725299</v>
      </c>
      <c r="J459" s="224">
        <v>1097149</v>
      </c>
      <c r="K459" s="5"/>
      <c r="L459" s="5"/>
      <c r="M459" s="5"/>
      <c r="N459" s="5"/>
      <c r="O459" s="5"/>
      <c r="P459" s="5"/>
    </row>
    <row r="460" spans="1:16" s="9" customFormat="1" ht="15" customHeight="1" x14ac:dyDescent="0.25">
      <c r="A460"/>
      <c r="B460" s="271" t="s">
        <v>662</v>
      </c>
      <c r="C460" s="271" t="str">
        <f t="shared" si="27"/>
        <v>2008Q</v>
      </c>
      <c r="D460" s="43">
        <v>2008</v>
      </c>
      <c r="E460" s="131"/>
      <c r="F460" s="224">
        <v>79151</v>
      </c>
      <c r="G460" s="224">
        <v>5452022</v>
      </c>
      <c r="H460" s="224">
        <v>2672591</v>
      </c>
      <c r="I460" s="224">
        <v>1617232</v>
      </c>
      <c r="J460" s="224">
        <v>1083362</v>
      </c>
      <c r="K460" s="5"/>
      <c r="L460" s="5"/>
      <c r="M460" s="5"/>
      <c r="N460" s="5"/>
      <c r="O460" s="5"/>
      <c r="P460" s="5"/>
    </row>
    <row r="461" spans="1:16" s="9" customFormat="1" ht="15" customHeight="1" x14ac:dyDescent="0.25">
      <c r="A461"/>
      <c r="B461" s="271"/>
      <c r="C461" s="271"/>
      <c r="D461" s="215" t="s">
        <v>59</v>
      </c>
      <c r="E461" s="216"/>
      <c r="F461" s="215"/>
      <c r="G461" s="215"/>
      <c r="H461" s="216"/>
      <c r="I461" s="215"/>
      <c r="J461" s="215"/>
    </row>
    <row r="462" spans="1:16" s="9" customFormat="1" ht="15" customHeight="1" x14ac:dyDescent="0.25">
      <c r="A462"/>
      <c r="B462" s="271" t="s">
        <v>663</v>
      </c>
      <c r="C462" s="271" t="str">
        <f t="shared" ref="C462" si="31">D462&amp;B462</f>
        <v>2023R</v>
      </c>
      <c r="D462" s="212">
        <v>2023</v>
      </c>
      <c r="E462" s="212"/>
      <c r="F462" s="224">
        <v>47478</v>
      </c>
      <c r="G462" s="224">
        <v>4499697</v>
      </c>
      <c r="H462" s="224">
        <v>2242376</v>
      </c>
      <c r="I462" s="224">
        <v>922545</v>
      </c>
      <c r="J462" s="224">
        <v>705991</v>
      </c>
    </row>
    <row r="463" spans="1:16" s="9" customFormat="1" ht="15" customHeight="1" x14ac:dyDescent="0.25">
      <c r="A463"/>
      <c r="B463" s="271" t="s">
        <v>663</v>
      </c>
      <c r="C463" s="271" t="str">
        <f t="shared" si="27"/>
        <v>2022R</v>
      </c>
      <c r="D463" s="212">
        <v>2022</v>
      </c>
      <c r="E463" s="212"/>
      <c r="F463" s="224">
        <v>44294</v>
      </c>
      <c r="G463" s="224">
        <v>3871124</v>
      </c>
      <c r="H463" s="224">
        <v>1969501</v>
      </c>
      <c r="I463" s="224">
        <v>882466</v>
      </c>
      <c r="J463" s="224">
        <v>610805</v>
      </c>
    </row>
    <row r="464" spans="1:16" s="9" customFormat="1" ht="15" customHeight="1" x14ac:dyDescent="0.25">
      <c r="A464"/>
      <c r="B464" s="271" t="s">
        <v>663</v>
      </c>
      <c r="C464" s="271" t="str">
        <f t="shared" si="27"/>
        <v>2021R</v>
      </c>
      <c r="D464" s="96">
        <v>2021</v>
      </c>
      <c r="E464" s="131"/>
      <c r="F464" s="224">
        <v>38608</v>
      </c>
      <c r="G464" s="224">
        <v>2461658</v>
      </c>
      <c r="H464" s="224">
        <v>1231629</v>
      </c>
      <c r="I464" s="224">
        <v>384381</v>
      </c>
      <c r="J464" s="224">
        <v>196529</v>
      </c>
    </row>
    <row r="465" spans="1:16" s="9" customFormat="1" ht="15" customHeight="1" x14ac:dyDescent="0.25">
      <c r="A465"/>
      <c r="B465" s="271" t="s">
        <v>663</v>
      </c>
      <c r="C465" s="271" t="str">
        <f t="shared" si="27"/>
        <v>2020R</v>
      </c>
      <c r="D465" s="96">
        <v>2020</v>
      </c>
      <c r="E465" s="131"/>
      <c r="F465" s="224">
        <v>37113</v>
      </c>
      <c r="G465" s="224">
        <v>2088089</v>
      </c>
      <c r="H465" s="224">
        <v>958847</v>
      </c>
      <c r="I465" s="224">
        <v>130302</v>
      </c>
      <c r="J465" s="224">
        <v>54721</v>
      </c>
    </row>
    <row r="466" spans="1:16" s="9" customFormat="1" ht="15" customHeight="1" x14ac:dyDescent="0.25">
      <c r="A466"/>
      <c r="B466" s="271" t="s">
        <v>663</v>
      </c>
      <c r="C466" s="271" t="str">
        <f t="shared" si="27"/>
        <v>2019R</v>
      </c>
      <c r="D466" s="96">
        <v>2019</v>
      </c>
      <c r="E466" s="131"/>
      <c r="F466" s="224">
        <v>38287</v>
      </c>
      <c r="G466" s="224">
        <v>3088672</v>
      </c>
      <c r="H466" s="224">
        <v>1544007</v>
      </c>
      <c r="I466" s="224">
        <v>643149</v>
      </c>
      <c r="J466" s="224">
        <v>493970</v>
      </c>
    </row>
    <row r="467" spans="1:16" s="9" customFormat="1" ht="15" customHeight="1" x14ac:dyDescent="0.25">
      <c r="A467"/>
      <c r="B467" s="271" t="s">
        <v>663</v>
      </c>
      <c r="C467" s="271" t="str">
        <f t="shared" si="27"/>
        <v>2018R</v>
      </c>
      <c r="D467" s="96">
        <v>2018</v>
      </c>
      <c r="E467" s="131"/>
      <c r="F467" s="224">
        <v>36689</v>
      </c>
      <c r="G467" s="224">
        <v>2716759</v>
      </c>
      <c r="H467" s="224">
        <v>1392205</v>
      </c>
      <c r="I467" s="224">
        <v>611775</v>
      </c>
      <c r="J467" s="224">
        <v>330385</v>
      </c>
    </row>
    <row r="468" spans="1:16" s="5" customFormat="1" ht="15" customHeight="1" x14ac:dyDescent="0.25">
      <c r="A468"/>
      <c r="B468" s="271" t="s">
        <v>663</v>
      </c>
      <c r="C468" s="271" t="str">
        <f t="shared" si="27"/>
        <v>2017R</v>
      </c>
      <c r="D468" s="96">
        <v>2017</v>
      </c>
      <c r="E468" s="131"/>
      <c r="F468" s="224">
        <v>35742</v>
      </c>
      <c r="G468" s="224">
        <v>2531115</v>
      </c>
      <c r="H468" s="224">
        <v>1339813</v>
      </c>
      <c r="I468" s="224">
        <v>630684</v>
      </c>
      <c r="J468" s="224">
        <v>391258</v>
      </c>
      <c r="K468" s="9"/>
      <c r="L468" s="9"/>
      <c r="M468" s="9"/>
      <c r="N468" s="9"/>
      <c r="O468" s="9"/>
      <c r="P468" s="9"/>
    </row>
    <row r="469" spans="1:16" s="5" customFormat="1" ht="15" customHeight="1" x14ac:dyDescent="0.25">
      <c r="A469"/>
      <c r="B469" s="271" t="s">
        <v>663</v>
      </c>
      <c r="C469" s="271" t="str">
        <f t="shared" si="27"/>
        <v>2016R</v>
      </c>
      <c r="D469" s="96">
        <v>2016</v>
      </c>
      <c r="E469" s="131"/>
      <c r="F469" s="224">
        <v>32815</v>
      </c>
      <c r="G469" s="224">
        <v>2108026</v>
      </c>
      <c r="H469" s="224">
        <v>1050309</v>
      </c>
      <c r="I469" s="224">
        <v>432796</v>
      </c>
      <c r="J469" s="224">
        <v>226078</v>
      </c>
      <c r="K469" s="9"/>
      <c r="L469" s="9"/>
      <c r="M469" s="9"/>
      <c r="N469" s="9"/>
      <c r="O469" s="9"/>
      <c r="P469" s="9"/>
    </row>
    <row r="470" spans="1:16" s="5" customFormat="1" ht="15" customHeight="1" x14ac:dyDescent="0.25">
      <c r="A470"/>
      <c r="B470" s="271" t="s">
        <v>663</v>
      </c>
      <c r="C470" s="271" t="str">
        <f t="shared" si="27"/>
        <v>2015R</v>
      </c>
      <c r="D470" s="96">
        <v>2015</v>
      </c>
      <c r="E470" s="131"/>
      <c r="F470" s="224">
        <v>30471</v>
      </c>
      <c r="G470" s="224">
        <v>1927363</v>
      </c>
      <c r="H470" s="224">
        <v>1009159</v>
      </c>
      <c r="I470" s="224">
        <v>430937</v>
      </c>
      <c r="J470" s="224">
        <v>214505</v>
      </c>
      <c r="K470" s="9"/>
      <c r="L470" s="9"/>
      <c r="M470" s="9"/>
      <c r="N470" s="9"/>
      <c r="O470" s="9"/>
      <c r="P470" s="9"/>
    </row>
    <row r="471" spans="1:16" s="5" customFormat="1" ht="15" customHeight="1" x14ac:dyDescent="0.25">
      <c r="A471"/>
      <c r="B471" s="271" t="s">
        <v>663</v>
      </c>
      <c r="C471" s="271" t="str">
        <f t="shared" si="27"/>
        <v>2014R</v>
      </c>
      <c r="D471" s="96">
        <v>2014</v>
      </c>
      <c r="E471" s="131"/>
      <c r="F471" s="224">
        <v>28844</v>
      </c>
      <c r="G471" s="224">
        <v>1678469</v>
      </c>
      <c r="H471" s="224">
        <v>816337</v>
      </c>
      <c r="I471" s="224">
        <v>306087</v>
      </c>
      <c r="J471" s="224">
        <v>75166</v>
      </c>
      <c r="K471" s="9"/>
      <c r="L471" s="9"/>
      <c r="M471" s="9"/>
      <c r="N471" s="9"/>
      <c r="O471" s="9"/>
      <c r="P471" s="9"/>
    </row>
    <row r="472" spans="1:16" s="5" customFormat="1" ht="15" customHeight="1" x14ac:dyDescent="0.25">
      <c r="A472"/>
      <c r="B472" s="271" t="s">
        <v>663</v>
      </c>
      <c r="C472" s="271" t="str">
        <f t="shared" si="27"/>
        <v>2013R</v>
      </c>
      <c r="D472" s="96">
        <v>2013</v>
      </c>
      <c r="E472" s="131"/>
      <c r="F472" s="224">
        <v>27898</v>
      </c>
      <c r="G472" s="224">
        <v>1594062</v>
      </c>
      <c r="H472" s="224">
        <v>813495</v>
      </c>
      <c r="I472" s="224">
        <v>316887</v>
      </c>
      <c r="J472" s="224">
        <v>31245</v>
      </c>
      <c r="K472" s="9"/>
      <c r="L472" s="9"/>
      <c r="M472" s="9"/>
      <c r="N472" s="9"/>
      <c r="O472" s="9"/>
      <c r="P472" s="9"/>
    </row>
    <row r="473" spans="1:16" s="9" customFormat="1" ht="15" customHeight="1" collapsed="1" x14ac:dyDescent="0.25">
      <c r="A473"/>
      <c r="B473" s="271" t="s">
        <v>663</v>
      </c>
      <c r="C473" s="271" t="str">
        <f t="shared" si="27"/>
        <v>2012R</v>
      </c>
      <c r="D473" s="43">
        <v>2012</v>
      </c>
      <c r="E473" s="131"/>
      <c r="F473" s="224">
        <v>28243</v>
      </c>
      <c r="G473" s="224">
        <v>1584294</v>
      </c>
      <c r="H473" s="224">
        <v>774528</v>
      </c>
      <c r="I473" s="224">
        <v>275214</v>
      </c>
      <c r="J473" s="224">
        <v>-55009</v>
      </c>
      <c r="K473" s="5"/>
      <c r="L473" s="5"/>
      <c r="M473" s="5"/>
      <c r="N473" s="5"/>
      <c r="O473" s="5"/>
      <c r="P473" s="5"/>
    </row>
    <row r="474" spans="1:16" s="9" customFormat="1" ht="15" customHeight="1" x14ac:dyDescent="0.25">
      <c r="A474"/>
      <c r="B474" s="271" t="s">
        <v>663</v>
      </c>
      <c r="C474" s="271" t="str">
        <f t="shared" si="27"/>
        <v>2011R</v>
      </c>
      <c r="D474" s="43">
        <v>2011</v>
      </c>
      <c r="E474" s="131"/>
      <c r="F474" s="224">
        <v>29626</v>
      </c>
      <c r="G474" s="224">
        <v>1717795</v>
      </c>
      <c r="H474" s="224">
        <v>871564</v>
      </c>
      <c r="I474" s="224">
        <v>369630</v>
      </c>
      <c r="J474" s="224">
        <v>11375</v>
      </c>
      <c r="K474" s="5"/>
      <c r="L474" s="5"/>
      <c r="M474" s="5"/>
      <c r="N474" s="5"/>
      <c r="O474" s="5"/>
      <c r="P474" s="5"/>
    </row>
    <row r="475" spans="1:16" s="9" customFormat="1" ht="15" customHeight="1" x14ac:dyDescent="0.25">
      <c r="A475"/>
      <c r="B475" s="271" t="s">
        <v>663</v>
      </c>
      <c r="C475" s="271" t="str">
        <f t="shared" si="27"/>
        <v>2010R</v>
      </c>
      <c r="D475" s="43">
        <v>2010</v>
      </c>
      <c r="E475" s="131"/>
      <c r="F475" s="224">
        <v>29346</v>
      </c>
      <c r="G475" s="224">
        <v>1793514</v>
      </c>
      <c r="H475" s="224">
        <v>865010</v>
      </c>
      <c r="I475" s="224">
        <v>367073</v>
      </c>
      <c r="J475" s="224">
        <v>56300</v>
      </c>
      <c r="K475" s="5"/>
      <c r="L475" s="5"/>
      <c r="M475" s="5"/>
      <c r="N475" s="5"/>
      <c r="O475" s="5"/>
      <c r="P475" s="5"/>
    </row>
    <row r="476" spans="1:16" s="9" customFormat="1" ht="15" customHeight="1" x14ac:dyDescent="0.25">
      <c r="A476"/>
      <c r="B476" s="271" t="s">
        <v>663</v>
      </c>
      <c r="C476" s="271" t="str">
        <f t="shared" si="27"/>
        <v>2009R</v>
      </c>
      <c r="D476" s="43">
        <v>2009</v>
      </c>
      <c r="E476" s="131"/>
      <c r="F476" s="224">
        <v>31007</v>
      </c>
      <c r="G476" s="224">
        <v>1798563</v>
      </c>
      <c r="H476" s="224">
        <v>863145</v>
      </c>
      <c r="I476" s="224">
        <v>406020</v>
      </c>
      <c r="J476" s="224">
        <v>551521</v>
      </c>
      <c r="K476" s="5"/>
      <c r="L476" s="5"/>
      <c r="M476" s="5"/>
      <c r="N476" s="5"/>
      <c r="O476" s="5"/>
      <c r="P476" s="5"/>
    </row>
    <row r="477" spans="1:16" s="5" customFormat="1" ht="15" customHeight="1" x14ac:dyDescent="0.25">
      <c r="A477"/>
      <c r="B477" s="271" t="s">
        <v>663</v>
      </c>
      <c r="C477" s="271" t="str">
        <f t="shared" ref="C477:C494" si="32">D477&amp;B477</f>
        <v>2008R</v>
      </c>
      <c r="D477" s="43">
        <v>2008</v>
      </c>
      <c r="E477" s="131"/>
      <c r="F477" s="224">
        <v>31446</v>
      </c>
      <c r="G477" s="224">
        <v>1876811</v>
      </c>
      <c r="H477" s="224">
        <v>907383</v>
      </c>
      <c r="I477" s="224">
        <v>457230</v>
      </c>
      <c r="J477" s="224">
        <v>625953</v>
      </c>
    </row>
    <row r="478" spans="1:16" s="5" customFormat="1" ht="15" customHeight="1" x14ac:dyDescent="0.25">
      <c r="A478"/>
      <c r="B478" s="271"/>
      <c r="C478" s="271"/>
      <c r="D478" s="215" t="s">
        <v>364</v>
      </c>
      <c r="E478" s="216"/>
      <c r="F478" s="215"/>
      <c r="G478" s="215"/>
      <c r="H478" s="216"/>
      <c r="I478" s="215"/>
      <c r="J478" s="215"/>
      <c r="K478" s="9"/>
      <c r="L478" s="9"/>
      <c r="M478" s="9"/>
      <c r="N478" s="9"/>
      <c r="O478" s="9"/>
      <c r="P478" s="9"/>
    </row>
    <row r="479" spans="1:16" s="5" customFormat="1" ht="15" customHeight="1" x14ac:dyDescent="0.25">
      <c r="A479"/>
      <c r="B479" s="271" t="s">
        <v>664</v>
      </c>
      <c r="C479" s="271" t="str">
        <f t="shared" ref="C479" si="33">D479&amp;B479</f>
        <v>2023S</v>
      </c>
      <c r="D479" s="212">
        <v>2023</v>
      </c>
      <c r="E479" s="212"/>
      <c r="F479" s="224">
        <v>76073</v>
      </c>
      <c r="G479" s="224">
        <v>2167844</v>
      </c>
      <c r="H479" s="224">
        <v>1044037</v>
      </c>
      <c r="I479" s="224">
        <v>430434</v>
      </c>
      <c r="J479" s="224">
        <v>320704</v>
      </c>
      <c r="K479" s="9"/>
      <c r="L479" s="9"/>
      <c r="M479" s="9"/>
      <c r="N479" s="9"/>
      <c r="O479" s="9"/>
      <c r="P479" s="9"/>
    </row>
    <row r="480" spans="1:16" s="5" customFormat="1" ht="15" customHeight="1" x14ac:dyDescent="0.25">
      <c r="A480"/>
      <c r="B480" s="271" t="s">
        <v>664</v>
      </c>
      <c r="C480" s="271" t="str">
        <f t="shared" si="32"/>
        <v>2022S</v>
      </c>
      <c r="D480" s="212">
        <v>2022</v>
      </c>
      <c r="E480" s="212"/>
      <c r="F480" s="224">
        <v>70544</v>
      </c>
      <c r="G480" s="224">
        <v>1870215</v>
      </c>
      <c r="H480" s="224">
        <v>883591</v>
      </c>
      <c r="I480" s="224">
        <v>412603</v>
      </c>
      <c r="J480" s="224">
        <v>318112</v>
      </c>
      <c r="K480" s="9"/>
      <c r="L480" s="9"/>
      <c r="M480" s="9"/>
      <c r="N480" s="9"/>
      <c r="O480" s="9"/>
      <c r="P480" s="9"/>
    </row>
    <row r="481" spans="1:16" s="5" customFormat="1" ht="15" customHeight="1" x14ac:dyDescent="0.25">
      <c r="A481"/>
      <c r="B481" s="271" t="s">
        <v>664</v>
      </c>
      <c r="C481" s="271" t="str">
        <f t="shared" si="32"/>
        <v>2021S</v>
      </c>
      <c r="D481" s="96">
        <v>2021</v>
      </c>
      <c r="E481" s="131"/>
      <c r="F481" s="224">
        <v>65113</v>
      </c>
      <c r="G481" s="224">
        <v>1490199</v>
      </c>
      <c r="H481" s="224">
        <v>675887</v>
      </c>
      <c r="I481" s="224">
        <v>289800</v>
      </c>
      <c r="J481" s="224">
        <v>191106</v>
      </c>
      <c r="K481" s="9"/>
      <c r="L481" s="9"/>
      <c r="M481" s="9"/>
      <c r="N481" s="9"/>
      <c r="O481" s="9"/>
      <c r="P481" s="9"/>
    </row>
    <row r="482" spans="1:16" s="5" customFormat="1" ht="15" customHeight="1" x14ac:dyDescent="0.25">
      <c r="A482"/>
      <c r="B482" s="271" t="s">
        <v>664</v>
      </c>
      <c r="C482" s="271" t="str">
        <f t="shared" si="32"/>
        <v>2020S</v>
      </c>
      <c r="D482" s="96">
        <v>2020</v>
      </c>
      <c r="E482" s="131"/>
      <c r="F482" s="224">
        <v>64478</v>
      </c>
      <c r="G482" s="224">
        <v>1345063</v>
      </c>
      <c r="H482" s="224">
        <v>646043</v>
      </c>
      <c r="I482" s="224">
        <v>257537</v>
      </c>
      <c r="J482" s="224">
        <v>146789</v>
      </c>
      <c r="K482" s="9"/>
      <c r="L482" s="9"/>
      <c r="M482" s="9"/>
      <c r="N482" s="9"/>
      <c r="O482" s="9"/>
      <c r="P482" s="9"/>
    </row>
    <row r="483" spans="1:16" s="5" customFormat="1" ht="15" customHeight="1" x14ac:dyDescent="0.25">
      <c r="A483"/>
      <c r="B483" s="271" t="s">
        <v>664</v>
      </c>
      <c r="C483" s="271" t="str">
        <f t="shared" si="32"/>
        <v>2019S</v>
      </c>
      <c r="D483" s="96">
        <v>2019</v>
      </c>
      <c r="E483" s="131"/>
      <c r="F483" s="224">
        <v>64823</v>
      </c>
      <c r="G483" s="224">
        <v>1648471</v>
      </c>
      <c r="H483" s="224">
        <v>807257</v>
      </c>
      <c r="I483" s="224">
        <v>367639</v>
      </c>
      <c r="J483" s="224">
        <v>281878</v>
      </c>
      <c r="K483" s="9"/>
      <c r="L483" s="9"/>
      <c r="M483" s="9"/>
      <c r="N483" s="9"/>
      <c r="O483" s="9"/>
      <c r="P483" s="9"/>
    </row>
    <row r="484" spans="1:16" s="5" customFormat="1" ht="15" customHeight="1" x14ac:dyDescent="0.25">
      <c r="A484"/>
      <c r="B484" s="271" t="s">
        <v>664</v>
      </c>
      <c r="C484" s="271" t="str">
        <f t="shared" si="32"/>
        <v>2018S</v>
      </c>
      <c r="D484" s="96">
        <v>2018</v>
      </c>
      <c r="E484" s="131"/>
      <c r="F484" s="224">
        <v>61680</v>
      </c>
      <c r="G484" s="224">
        <v>1574286</v>
      </c>
      <c r="H484" s="224">
        <v>757030</v>
      </c>
      <c r="I484" s="224">
        <v>344828</v>
      </c>
      <c r="J484" s="224">
        <v>266584</v>
      </c>
      <c r="K484" s="9"/>
      <c r="L484" s="9"/>
      <c r="M484" s="9"/>
      <c r="N484" s="9"/>
      <c r="O484" s="9"/>
      <c r="P484" s="9"/>
    </row>
    <row r="485" spans="1:16" s="5" customFormat="1" ht="15" customHeight="1" x14ac:dyDescent="0.25">
      <c r="A485"/>
      <c r="B485" s="271" t="s">
        <v>664</v>
      </c>
      <c r="C485" s="271" t="str">
        <f t="shared" si="32"/>
        <v>2017S</v>
      </c>
      <c r="D485" s="96">
        <v>2017</v>
      </c>
      <c r="E485" s="131"/>
      <c r="F485" s="224">
        <v>59541</v>
      </c>
      <c r="G485" s="224">
        <v>1484112</v>
      </c>
      <c r="H485" s="224">
        <v>707159</v>
      </c>
      <c r="I485" s="224">
        <v>314085</v>
      </c>
      <c r="J485" s="224">
        <v>240652</v>
      </c>
      <c r="K485" s="9"/>
      <c r="L485" s="9"/>
      <c r="M485" s="9"/>
      <c r="N485" s="9"/>
      <c r="O485" s="9"/>
      <c r="P485" s="9"/>
    </row>
    <row r="486" spans="1:16" s="5" customFormat="1" ht="15" customHeight="1" x14ac:dyDescent="0.25">
      <c r="A486"/>
      <c r="B486" s="271" t="s">
        <v>664</v>
      </c>
      <c r="C486" s="271" t="str">
        <f t="shared" si="32"/>
        <v>2016S</v>
      </c>
      <c r="D486" s="96">
        <v>2016</v>
      </c>
      <c r="E486" s="131"/>
      <c r="F486" s="224">
        <v>56904</v>
      </c>
      <c r="G486" s="224">
        <v>1426189</v>
      </c>
      <c r="H486" s="224">
        <v>687862</v>
      </c>
      <c r="I486" s="224">
        <v>299973</v>
      </c>
      <c r="J486" s="224">
        <v>205518</v>
      </c>
      <c r="K486" s="9"/>
      <c r="L486" s="9"/>
      <c r="M486" s="9"/>
      <c r="N486" s="9"/>
      <c r="O486" s="9"/>
      <c r="P486" s="9"/>
    </row>
    <row r="487" spans="1:16" s="5" customFormat="1" ht="15" customHeight="1" x14ac:dyDescent="0.25">
      <c r="A487"/>
      <c r="B487" s="271" t="s">
        <v>664</v>
      </c>
      <c r="C487" s="271" t="str">
        <f t="shared" si="32"/>
        <v>2015S</v>
      </c>
      <c r="D487" s="96">
        <v>2015</v>
      </c>
      <c r="E487" s="131"/>
      <c r="F487" s="224">
        <v>55273</v>
      </c>
      <c r="G487" s="224">
        <v>1362071</v>
      </c>
      <c r="H487" s="224">
        <v>608500</v>
      </c>
      <c r="I487" s="224">
        <v>277548</v>
      </c>
      <c r="J487" s="224">
        <v>192253</v>
      </c>
      <c r="K487" s="9"/>
      <c r="L487" s="9"/>
      <c r="M487" s="9"/>
      <c r="N487" s="9"/>
      <c r="O487" s="9"/>
      <c r="P487" s="9"/>
    </row>
    <row r="488" spans="1:16" s="9" customFormat="1" ht="15" customHeight="1" collapsed="1" x14ac:dyDescent="0.25">
      <c r="A488"/>
      <c r="B488" s="271" t="s">
        <v>664</v>
      </c>
      <c r="C488" s="271" t="str">
        <f t="shared" si="32"/>
        <v>2014S</v>
      </c>
      <c r="D488" s="96">
        <v>2014</v>
      </c>
      <c r="E488" s="131"/>
      <c r="F488" s="224">
        <v>53698</v>
      </c>
      <c r="G488" s="224">
        <v>1260772</v>
      </c>
      <c r="H488" s="224">
        <v>553131</v>
      </c>
      <c r="I488" s="224">
        <v>261440</v>
      </c>
      <c r="J488" s="224">
        <v>179372</v>
      </c>
    </row>
    <row r="489" spans="1:16" s="9" customFormat="1" ht="15" customHeight="1" x14ac:dyDescent="0.25">
      <c r="A489"/>
      <c r="B489" s="271" t="s">
        <v>664</v>
      </c>
      <c r="C489" s="271" t="str">
        <f t="shared" si="32"/>
        <v>2013S</v>
      </c>
      <c r="D489" s="96">
        <v>2013</v>
      </c>
      <c r="E489" s="131"/>
      <c r="F489" s="224">
        <v>53138</v>
      </c>
      <c r="G489" s="224">
        <v>1209556</v>
      </c>
      <c r="H489" s="224">
        <v>513473</v>
      </c>
      <c r="I489" s="224">
        <v>244285</v>
      </c>
      <c r="J489" s="224">
        <v>153240</v>
      </c>
    </row>
    <row r="490" spans="1:16" s="9" customFormat="1" ht="15" customHeight="1" x14ac:dyDescent="0.25">
      <c r="A490"/>
      <c r="B490" s="271" t="s">
        <v>664</v>
      </c>
      <c r="C490" s="271" t="str">
        <f t="shared" si="32"/>
        <v>2012S</v>
      </c>
      <c r="D490" s="43">
        <v>2012</v>
      </c>
      <c r="E490" s="131"/>
      <c r="F490" s="224">
        <v>53674</v>
      </c>
      <c r="G490" s="224">
        <v>1227353</v>
      </c>
      <c r="H490" s="224">
        <v>541091</v>
      </c>
      <c r="I490" s="224">
        <v>252695</v>
      </c>
      <c r="J490" s="224">
        <v>168813</v>
      </c>
      <c r="K490" s="5"/>
      <c r="L490" s="5"/>
      <c r="M490" s="5"/>
      <c r="N490" s="5"/>
      <c r="O490" s="5"/>
      <c r="P490" s="5"/>
    </row>
    <row r="491" spans="1:16" s="9" customFormat="1" ht="15" customHeight="1" x14ac:dyDescent="0.25">
      <c r="A491"/>
      <c r="B491" s="271" t="s">
        <v>664</v>
      </c>
      <c r="C491" s="271" t="str">
        <f t="shared" si="32"/>
        <v>2011S</v>
      </c>
      <c r="D491" s="43">
        <v>2011</v>
      </c>
      <c r="E491" s="131"/>
      <c r="F491" s="224">
        <v>56583</v>
      </c>
      <c r="G491" s="224">
        <v>1334027</v>
      </c>
      <c r="H491" s="224">
        <v>574263</v>
      </c>
      <c r="I491" s="224">
        <v>283206</v>
      </c>
      <c r="J491" s="224">
        <v>195257</v>
      </c>
      <c r="K491" s="5"/>
      <c r="L491" s="5"/>
      <c r="M491" s="5"/>
      <c r="N491" s="5"/>
      <c r="O491" s="5"/>
      <c r="P491" s="5"/>
    </row>
    <row r="492" spans="1:16" s="5" customFormat="1" ht="15" customHeight="1" x14ac:dyDescent="0.25">
      <c r="A492"/>
      <c r="B492" s="271" t="s">
        <v>664</v>
      </c>
      <c r="C492" s="271" t="str">
        <f t="shared" si="32"/>
        <v>2010S</v>
      </c>
      <c r="D492" s="43">
        <v>2010</v>
      </c>
      <c r="E492" s="131"/>
      <c r="F492" s="224">
        <v>59313</v>
      </c>
      <c r="G492" s="224">
        <v>1449489</v>
      </c>
      <c r="H492" s="224">
        <v>634798</v>
      </c>
      <c r="I492" s="224">
        <v>349545</v>
      </c>
      <c r="J492" s="224">
        <v>249458</v>
      </c>
    </row>
    <row r="493" spans="1:16" s="5" customFormat="1" ht="15" customHeight="1" x14ac:dyDescent="0.25">
      <c r="A493"/>
      <c r="B493" s="271" t="s">
        <v>664</v>
      </c>
      <c r="C493" s="271" t="str">
        <f t="shared" si="32"/>
        <v>2009S</v>
      </c>
      <c r="D493" s="43">
        <v>2009</v>
      </c>
      <c r="E493" s="131"/>
      <c r="F493" s="224">
        <v>63489</v>
      </c>
      <c r="G493" s="224">
        <v>1489864</v>
      </c>
      <c r="H493" s="224">
        <v>681749</v>
      </c>
      <c r="I493" s="224">
        <v>377105</v>
      </c>
      <c r="J493" s="224">
        <v>265744</v>
      </c>
    </row>
    <row r="494" spans="1:16" s="5" customFormat="1" ht="15" customHeight="1" x14ac:dyDescent="0.25">
      <c r="A494"/>
      <c r="B494" s="271" t="s">
        <v>664</v>
      </c>
      <c r="C494" s="271" t="str">
        <f t="shared" si="32"/>
        <v>2008S</v>
      </c>
      <c r="D494" s="43">
        <v>2008</v>
      </c>
      <c r="E494" s="131"/>
      <c r="F494" s="224">
        <v>67788</v>
      </c>
      <c r="G494" s="224">
        <v>1510898</v>
      </c>
      <c r="H494" s="224">
        <v>736836</v>
      </c>
      <c r="I494" s="224">
        <v>394639</v>
      </c>
      <c r="J494" s="224">
        <v>279391</v>
      </c>
    </row>
    <row r="495" spans="1:16" s="5" customFormat="1" ht="15" customHeight="1" x14ac:dyDescent="0.25">
      <c r="A495"/>
      <c r="B495" s="271"/>
      <c r="C495" s="271"/>
      <c r="D495" s="243" t="s">
        <v>15</v>
      </c>
      <c r="E495" s="127"/>
      <c r="F495" s="126"/>
      <c r="G495" s="126"/>
      <c r="H495" s="127"/>
      <c r="I495" s="126"/>
      <c r="J495" s="126"/>
      <c r="K495"/>
      <c r="L495"/>
      <c r="M495"/>
      <c r="N495"/>
      <c r="O495"/>
      <c r="P495"/>
    </row>
    <row r="496" spans="1:16" s="5" customFormat="1" ht="15" customHeight="1" x14ac:dyDescent="0.25">
      <c r="A496"/>
      <c r="B496" s="271"/>
      <c r="C496" s="271"/>
      <c r="D496" s="215" t="s">
        <v>45</v>
      </c>
      <c r="E496" s="216"/>
      <c r="F496" s="215"/>
      <c r="G496" s="215"/>
      <c r="H496" s="216"/>
      <c r="I496" s="215"/>
      <c r="J496" s="215"/>
      <c r="K496" s="9"/>
      <c r="L496" s="9"/>
      <c r="M496" s="9"/>
      <c r="N496" s="9"/>
      <c r="O496" s="9"/>
      <c r="P496" s="9"/>
    </row>
    <row r="497" spans="1:16" s="5" customFormat="1" ht="15" customHeight="1" x14ac:dyDescent="0.25">
      <c r="A497"/>
      <c r="B497" s="271">
        <v>11</v>
      </c>
      <c r="C497" s="271" t="str">
        <f t="shared" ref="C497:C511" si="34">D497&amp;B497</f>
        <v>202311</v>
      </c>
      <c r="D497" s="212">
        <v>2023</v>
      </c>
      <c r="E497" s="212"/>
      <c r="F497" s="224">
        <v>502112</v>
      </c>
      <c r="G497" s="224">
        <v>108376975</v>
      </c>
      <c r="H497" s="224">
        <v>42326372</v>
      </c>
      <c r="I497" s="224">
        <v>16772242</v>
      </c>
      <c r="J497" s="224">
        <v>13467656</v>
      </c>
      <c r="K497" s="9"/>
      <c r="L497" s="9"/>
      <c r="M497" s="9"/>
      <c r="N497" s="9"/>
      <c r="O497" s="9"/>
      <c r="P497" s="9"/>
    </row>
    <row r="498" spans="1:16" s="5" customFormat="1" ht="15" customHeight="1" x14ac:dyDescent="0.25">
      <c r="A498"/>
      <c r="B498" s="271">
        <v>11</v>
      </c>
      <c r="C498" s="271" t="str">
        <f t="shared" si="34"/>
        <v>202211</v>
      </c>
      <c r="D498" s="212">
        <v>2022</v>
      </c>
      <c r="E498" s="212"/>
      <c r="F498" s="224">
        <v>483345</v>
      </c>
      <c r="G498" s="224">
        <v>103145410</v>
      </c>
      <c r="H498" s="224">
        <v>38194917</v>
      </c>
      <c r="I498" s="224">
        <v>15480477</v>
      </c>
      <c r="J498" s="224">
        <v>12332430</v>
      </c>
      <c r="K498" s="9"/>
      <c r="L498" s="9"/>
      <c r="M498" s="9"/>
      <c r="N498" s="9"/>
      <c r="O498" s="9"/>
      <c r="P498" s="9"/>
    </row>
    <row r="499" spans="1:16" s="5" customFormat="1" ht="15" customHeight="1" x14ac:dyDescent="0.25">
      <c r="A499"/>
      <c r="B499" s="271">
        <v>11</v>
      </c>
      <c r="C499" s="271" t="str">
        <f t="shared" si="34"/>
        <v>202111</v>
      </c>
      <c r="D499" s="96">
        <v>2021</v>
      </c>
      <c r="E499" s="212"/>
      <c r="F499" s="224">
        <v>456034</v>
      </c>
      <c r="G499" s="224">
        <v>86628761</v>
      </c>
      <c r="H499" s="224">
        <v>32988223</v>
      </c>
      <c r="I499" s="224">
        <v>13160441</v>
      </c>
      <c r="J499" s="224">
        <v>10201360</v>
      </c>
      <c r="K499" s="9"/>
      <c r="L499" s="9"/>
      <c r="M499" s="9"/>
      <c r="N499" s="9"/>
      <c r="O499" s="9"/>
      <c r="P499" s="9"/>
    </row>
    <row r="500" spans="1:16" ht="15" customHeight="1" x14ac:dyDescent="0.25">
      <c r="B500" s="271"/>
      <c r="C500" s="271"/>
      <c r="D500" s="215" t="s">
        <v>41</v>
      </c>
      <c r="E500" s="216"/>
      <c r="F500" s="215"/>
      <c r="G500" s="215"/>
      <c r="H500" s="216"/>
      <c r="I500" s="215"/>
      <c r="J500" s="215"/>
      <c r="K500" s="9"/>
      <c r="L500" s="9"/>
      <c r="M500" s="9"/>
      <c r="N500" s="9"/>
      <c r="O500" s="9"/>
      <c r="P500" s="9"/>
    </row>
    <row r="501" spans="1:16" ht="15" customHeight="1" x14ac:dyDescent="0.25">
      <c r="B501" s="271">
        <v>19</v>
      </c>
      <c r="C501" s="271" t="str">
        <f t="shared" ref="C501" si="35">D501&amp;B501</f>
        <v>202319</v>
      </c>
      <c r="D501" s="212">
        <v>2023</v>
      </c>
      <c r="E501" s="212"/>
      <c r="F501" s="224">
        <v>220083</v>
      </c>
      <c r="G501" s="224">
        <v>47873590</v>
      </c>
      <c r="H501" s="224">
        <v>17416059</v>
      </c>
      <c r="I501" s="224">
        <v>7651877</v>
      </c>
      <c r="J501" s="224">
        <v>5832169</v>
      </c>
      <c r="K501" s="9"/>
      <c r="L501" s="9"/>
      <c r="M501" s="9"/>
      <c r="N501" s="9"/>
      <c r="O501" s="9"/>
      <c r="P501" s="9"/>
    </row>
    <row r="502" spans="1:16" ht="15" customHeight="1" x14ac:dyDescent="0.25">
      <c r="B502" s="271">
        <v>19</v>
      </c>
      <c r="C502" s="271" t="str">
        <f t="shared" si="34"/>
        <v>202219</v>
      </c>
      <c r="D502" s="212">
        <v>2022</v>
      </c>
      <c r="E502" s="212"/>
      <c r="F502" s="224">
        <v>212648</v>
      </c>
      <c r="G502" s="224">
        <v>46258958</v>
      </c>
      <c r="H502" s="224">
        <v>16141700</v>
      </c>
      <c r="I502" s="224">
        <v>7475209</v>
      </c>
      <c r="J502" s="224">
        <v>5020556</v>
      </c>
      <c r="K502" s="9"/>
      <c r="L502" s="9"/>
      <c r="M502" s="9"/>
      <c r="N502" s="9"/>
      <c r="O502" s="9"/>
      <c r="P502" s="9"/>
    </row>
    <row r="503" spans="1:16" ht="15" customHeight="1" x14ac:dyDescent="0.25">
      <c r="B503" s="271">
        <v>19</v>
      </c>
      <c r="C503" s="271" t="str">
        <f t="shared" si="34"/>
        <v>202119</v>
      </c>
      <c r="D503" s="96">
        <v>2021</v>
      </c>
      <c r="E503" s="212"/>
      <c r="F503" s="224">
        <v>202841</v>
      </c>
      <c r="G503" s="224">
        <v>38844341</v>
      </c>
      <c r="H503" s="224">
        <v>14189633</v>
      </c>
      <c r="I503" s="224">
        <v>6453095</v>
      </c>
      <c r="J503" s="224">
        <v>4342835</v>
      </c>
      <c r="K503" s="9"/>
      <c r="L503" s="9"/>
      <c r="M503" s="9"/>
      <c r="N503" s="9"/>
      <c r="O503" s="9"/>
      <c r="P503" s="9"/>
    </row>
    <row r="504" spans="1:16" x14ac:dyDescent="0.25">
      <c r="B504" s="271"/>
      <c r="C504" s="271"/>
      <c r="D504" s="215" t="s">
        <v>546</v>
      </c>
      <c r="E504" s="216"/>
      <c r="F504" s="215"/>
      <c r="G504" s="215"/>
      <c r="H504" s="216"/>
      <c r="I504" s="215"/>
      <c r="J504" s="215"/>
      <c r="K504" s="9"/>
      <c r="L504" s="9"/>
      <c r="M504" s="9"/>
      <c r="N504" s="9"/>
      <c r="O504" s="9"/>
      <c r="P504" s="9"/>
    </row>
    <row r="505" spans="1:16" x14ac:dyDescent="0.25">
      <c r="B505" s="271" t="s">
        <v>665</v>
      </c>
      <c r="C505" s="271" t="str">
        <f t="shared" ref="C505:C507" si="36">D505&amp;B505</f>
        <v>20231D</v>
      </c>
      <c r="D505" s="212">
        <v>2023</v>
      </c>
      <c r="E505" s="212"/>
      <c r="F505" s="224">
        <v>105574</v>
      </c>
      <c r="G505" s="224">
        <v>21877753</v>
      </c>
      <c r="H505" s="224">
        <v>7990462</v>
      </c>
      <c r="I505" s="224">
        <v>3659004</v>
      </c>
      <c r="J505" s="224">
        <v>2318216</v>
      </c>
      <c r="K505" s="9"/>
      <c r="L505" s="9"/>
      <c r="M505" s="9"/>
      <c r="N505" s="9"/>
      <c r="O505" s="9"/>
      <c r="P505" s="9"/>
    </row>
    <row r="506" spans="1:16" x14ac:dyDescent="0.25">
      <c r="B506" s="271" t="s">
        <v>665</v>
      </c>
      <c r="C506" s="271" t="str">
        <f t="shared" si="36"/>
        <v>20221D</v>
      </c>
      <c r="D506" s="212">
        <v>2022</v>
      </c>
      <c r="E506" s="212"/>
      <c r="F506" s="224">
        <v>101298</v>
      </c>
      <c r="G506" s="224">
        <v>20141526</v>
      </c>
      <c r="H506" s="224">
        <v>6835257</v>
      </c>
      <c r="I506" s="224">
        <v>3053407</v>
      </c>
      <c r="J506" s="224">
        <v>1883436</v>
      </c>
      <c r="K506" s="9"/>
      <c r="L506" s="9"/>
      <c r="M506" s="9"/>
      <c r="N506" s="9"/>
      <c r="O506" s="9"/>
      <c r="P506" s="9"/>
    </row>
    <row r="507" spans="1:16" x14ac:dyDescent="0.25">
      <c r="B507" s="271" t="s">
        <v>665</v>
      </c>
      <c r="C507" s="271" t="str">
        <f t="shared" si="36"/>
        <v>20211D</v>
      </c>
      <c r="D507" s="96">
        <v>2021</v>
      </c>
      <c r="E507" s="212"/>
      <c r="F507" s="224">
        <v>95623</v>
      </c>
      <c r="G507" s="224">
        <v>17012716</v>
      </c>
      <c r="H507" s="224">
        <v>6014770</v>
      </c>
      <c r="I507" s="224">
        <v>2649839</v>
      </c>
      <c r="J507" s="224">
        <v>1669180</v>
      </c>
      <c r="K507" s="9"/>
      <c r="L507" s="9"/>
      <c r="M507" s="9"/>
      <c r="N507" s="9"/>
      <c r="O507" s="9"/>
      <c r="P507" s="9"/>
    </row>
    <row r="508" spans="1:16" x14ac:dyDescent="0.25">
      <c r="B508" s="271"/>
      <c r="C508" s="271"/>
      <c r="D508" s="215" t="s">
        <v>547</v>
      </c>
      <c r="E508" s="216"/>
      <c r="F508" s="215"/>
      <c r="G508" s="215"/>
      <c r="H508" s="216"/>
      <c r="I508" s="215"/>
      <c r="J508" s="215"/>
      <c r="K508" s="9"/>
      <c r="L508" s="9"/>
      <c r="M508" s="9"/>
      <c r="N508" s="9"/>
      <c r="O508" s="9"/>
      <c r="P508" s="9"/>
    </row>
    <row r="509" spans="1:16" x14ac:dyDescent="0.25">
      <c r="B509" s="271" t="s">
        <v>666</v>
      </c>
      <c r="C509" s="271" t="str">
        <f t="shared" ref="C509" si="37">D509&amp;B509</f>
        <v>20231A</v>
      </c>
      <c r="D509" s="212">
        <v>2023</v>
      </c>
      <c r="E509" s="212"/>
      <c r="F509" s="224">
        <v>357760</v>
      </c>
      <c r="G509" s="224">
        <v>146615890</v>
      </c>
      <c r="H509" s="224">
        <v>59256411</v>
      </c>
      <c r="I509" s="224">
        <v>25408334</v>
      </c>
      <c r="J509" s="224">
        <v>18842679</v>
      </c>
      <c r="K509" s="9"/>
      <c r="L509" s="9"/>
      <c r="M509" s="9"/>
      <c r="N509" s="9"/>
      <c r="O509" s="9"/>
      <c r="P509" s="9"/>
    </row>
    <row r="510" spans="1:16" x14ac:dyDescent="0.25">
      <c r="B510" s="271" t="s">
        <v>666</v>
      </c>
      <c r="C510" s="271" t="str">
        <f t="shared" si="34"/>
        <v>20221A</v>
      </c>
      <c r="D510" s="212">
        <v>2022</v>
      </c>
      <c r="E510" s="212"/>
      <c r="F510" s="224">
        <v>334304</v>
      </c>
      <c r="G510" s="224">
        <v>136638676</v>
      </c>
      <c r="H510" s="224">
        <v>50121987</v>
      </c>
      <c r="I510" s="224">
        <v>20801412</v>
      </c>
      <c r="J510" s="224">
        <v>16175743</v>
      </c>
      <c r="K510" s="9"/>
      <c r="L510" s="9"/>
      <c r="M510" s="9"/>
      <c r="N510" s="9"/>
      <c r="O510" s="9"/>
      <c r="P510" s="9"/>
    </row>
    <row r="511" spans="1:16" x14ac:dyDescent="0.25">
      <c r="B511" s="271" t="s">
        <v>666</v>
      </c>
      <c r="C511" s="271" t="str">
        <f t="shared" si="34"/>
        <v>20211A</v>
      </c>
      <c r="D511" s="96">
        <v>2021</v>
      </c>
      <c r="E511" s="212"/>
      <c r="F511" s="224">
        <v>306535</v>
      </c>
      <c r="G511" s="224">
        <v>104523507</v>
      </c>
      <c r="H511" s="224">
        <v>41028622</v>
      </c>
      <c r="I511" s="224">
        <v>15749803</v>
      </c>
      <c r="J511" s="224">
        <v>10240686</v>
      </c>
      <c r="K511" s="9"/>
      <c r="L511" s="9"/>
      <c r="M511" s="9"/>
      <c r="N511" s="9"/>
      <c r="O511" s="9"/>
      <c r="P511" s="9"/>
    </row>
    <row r="512" spans="1:16" x14ac:dyDescent="0.25">
      <c r="B512" s="271"/>
      <c r="C512" s="271"/>
      <c r="D512" s="215" t="s">
        <v>548</v>
      </c>
      <c r="E512" s="216"/>
      <c r="F512" s="215"/>
      <c r="G512" s="215"/>
      <c r="H512" s="216"/>
      <c r="I512" s="215"/>
      <c r="J512" s="215"/>
      <c r="K512" s="9"/>
      <c r="L512" s="9"/>
      <c r="M512" s="9"/>
      <c r="N512" s="9"/>
      <c r="O512" s="9"/>
      <c r="P512" s="9"/>
    </row>
    <row r="513" spans="2:16" x14ac:dyDescent="0.25">
      <c r="B513" s="271" t="s">
        <v>667</v>
      </c>
      <c r="C513" s="271" t="str">
        <f t="shared" ref="C513:C515" si="38">D513&amp;B513</f>
        <v>20231B</v>
      </c>
      <c r="D513" s="212">
        <v>2023</v>
      </c>
      <c r="E513" s="212"/>
      <c r="F513" s="224">
        <v>99962</v>
      </c>
      <c r="G513" s="224">
        <v>20033595</v>
      </c>
      <c r="H513" s="224">
        <v>6070575</v>
      </c>
      <c r="I513" s="224">
        <v>2708473</v>
      </c>
      <c r="J513" s="224">
        <v>1724195</v>
      </c>
      <c r="K513" s="9"/>
      <c r="L513" s="9"/>
      <c r="M513" s="9"/>
      <c r="N513" s="9"/>
      <c r="O513" s="9"/>
      <c r="P513" s="9"/>
    </row>
    <row r="514" spans="2:16" x14ac:dyDescent="0.25">
      <c r="B514" s="271" t="s">
        <v>667</v>
      </c>
      <c r="C514" s="271" t="str">
        <f t="shared" si="38"/>
        <v>20221B</v>
      </c>
      <c r="D514" s="212">
        <v>2022</v>
      </c>
      <c r="E514" s="212"/>
      <c r="F514" s="224">
        <v>92624</v>
      </c>
      <c r="G514" s="224">
        <v>20246902</v>
      </c>
      <c r="H514" s="224">
        <v>5696874</v>
      </c>
      <c r="I514" s="224">
        <v>2666103</v>
      </c>
      <c r="J514" s="224">
        <v>2025856</v>
      </c>
      <c r="K514" s="9"/>
      <c r="L514" s="9"/>
      <c r="M514" s="9"/>
      <c r="N514" s="9"/>
      <c r="O514" s="9"/>
      <c r="P514" s="9"/>
    </row>
    <row r="515" spans="2:16" x14ac:dyDescent="0.25">
      <c r="B515" s="271" t="s">
        <v>667</v>
      </c>
      <c r="C515" s="271" t="str">
        <f t="shared" si="38"/>
        <v>20211B</v>
      </c>
      <c r="D515" s="96">
        <v>2021</v>
      </c>
      <c r="E515" s="212"/>
      <c r="F515" s="224">
        <v>84322</v>
      </c>
      <c r="G515" s="224">
        <v>16449002</v>
      </c>
      <c r="H515" s="224">
        <v>4870902</v>
      </c>
      <c r="I515" s="224">
        <v>2120065</v>
      </c>
      <c r="J515" s="224">
        <v>1560489</v>
      </c>
      <c r="K515" s="9"/>
      <c r="L515" s="9"/>
      <c r="M515" s="9"/>
      <c r="N515" s="9"/>
      <c r="O515" s="9"/>
      <c r="P515" s="9"/>
    </row>
    <row r="516" spans="2:16" x14ac:dyDescent="0.25">
      <c r="B516" s="271"/>
      <c r="C516" s="271"/>
      <c r="D516" s="215" t="s">
        <v>42</v>
      </c>
      <c r="E516" s="216"/>
      <c r="F516" s="215"/>
      <c r="G516" s="215"/>
      <c r="H516" s="216"/>
      <c r="I516" s="215"/>
      <c r="J516" s="215"/>
      <c r="K516" s="9"/>
      <c r="L516" s="9"/>
      <c r="M516" s="9"/>
      <c r="N516" s="9"/>
      <c r="O516" s="9"/>
      <c r="P516" s="9"/>
    </row>
    <row r="517" spans="2:16" x14ac:dyDescent="0.25">
      <c r="B517" s="271" t="s">
        <v>668</v>
      </c>
      <c r="C517" s="271" t="str">
        <f t="shared" ref="C517" si="39">D517&amp;B517</f>
        <v>20231C</v>
      </c>
      <c r="D517" s="212">
        <v>2023</v>
      </c>
      <c r="E517" s="212"/>
      <c r="F517" s="224">
        <v>65855</v>
      </c>
      <c r="G517" s="224">
        <v>11357920</v>
      </c>
      <c r="H517" s="224">
        <v>4028344</v>
      </c>
      <c r="I517" s="224">
        <v>1975612</v>
      </c>
      <c r="J517" s="224">
        <v>844187</v>
      </c>
      <c r="K517" s="9"/>
      <c r="L517" s="9"/>
      <c r="M517" s="9"/>
      <c r="N517" s="9"/>
      <c r="O517" s="9"/>
      <c r="P517" s="9"/>
    </row>
    <row r="518" spans="2:16" x14ac:dyDescent="0.25">
      <c r="B518" s="271" t="s">
        <v>668</v>
      </c>
      <c r="C518" s="271" t="str">
        <f t="shared" ref="C518:C531" si="40">D518&amp;B518</f>
        <v>20221C</v>
      </c>
      <c r="D518" s="212">
        <v>2022</v>
      </c>
      <c r="E518" s="212"/>
      <c r="F518" s="224">
        <v>63857</v>
      </c>
      <c r="G518" s="224">
        <v>11306867</v>
      </c>
      <c r="H518" s="224">
        <v>3672446</v>
      </c>
      <c r="I518" s="224">
        <v>2024446</v>
      </c>
      <c r="J518" s="224">
        <v>1165540</v>
      </c>
      <c r="K518" s="9"/>
      <c r="L518" s="9"/>
      <c r="M518" s="9"/>
      <c r="N518" s="9"/>
      <c r="O518" s="9"/>
      <c r="P518" s="9"/>
    </row>
    <row r="519" spans="2:16" x14ac:dyDescent="0.25">
      <c r="B519" s="271" t="s">
        <v>668</v>
      </c>
      <c r="C519" s="271" t="str">
        <f t="shared" si="40"/>
        <v>20211C</v>
      </c>
      <c r="D519" s="96">
        <v>2021</v>
      </c>
      <c r="E519" s="212"/>
      <c r="F519" s="224">
        <v>61377</v>
      </c>
      <c r="G519" s="224">
        <v>9678431</v>
      </c>
      <c r="H519" s="224">
        <v>3344421</v>
      </c>
      <c r="I519" s="224">
        <v>1881172</v>
      </c>
      <c r="J519" s="224">
        <v>1069243</v>
      </c>
      <c r="K519" s="9"/>
      <c r="L519" s="9"/>
      <c r="M519" s="9"/>
      <c r="N519" s="9"/>
      <c r="O519" s="9"/>
      <c r="P519" s="9"/>
    </row>
    <row r="520" spans="2:16" x14ac:dyDescent="0.25">
      <c r="B520" s="271"/>
      <c r="C520" s="271"/>
      <c r="D520" s="215" t="s">
        <v>43</v>
      </c>
      <c r="E520" s="216"/>
      <c r="F520" s="215"/>
      <c r="G520" s="215"/>
      <c r="H520" s="216"/>
      <c r="I520" s="215"/>
      <c r="J520" s="215"/>
      <c r="K520" s="9"/>
      <c r="L520" s="9"/>
      <c r="M520" s="9"/>
      <c r="N520" s="9"/>
      <c r="O520" s="9"/>
      <c r="P520" s="9"/>
    </row>
    <row r="521" spans="2:16" x14ac:dyDescent="0.25">
      <c r="B521" s="271">
        <v>15</v>
      </c>
      <c r="C521" s="271" t="str">
        <f t="shared" ref="C521" si="41">D521&amp;B521</f>
        <v>202315</v>
      </c>
      <c r="D521" s="212">
        <v>2023</v>
      </c>
      <c r="E521" s="212"/>
      <c r="F521" s="224">
        <v>93838</v>
      </c>
      <c r="G521" s="224">
        <v>10572704</v>
      </c>
      <c r="H521" s="224">
        <v>5059247</v>
      </c>
      <c r="I521" s="224">
        <v>2230389</v>
      </c>
      <c r="J521" s="224">
        <v>1560452</v>
      </c>
      <c r="K521" s="9"/>
      <c r="L521" s="9"/>
      <c r="M521" s="9"/>
      <c r="N521" s="9"/>
      <c r="O521" s="9"/>
      <c r="P521" s="9"/>
    </row>
    <row r="522" spans="2:16" x14ac:dyDescent="0.25">
      <c r="B522" s="271">
        <v>15</v>
      </c>
      <c r="C522" s="271" t="str">
        <f t="shared" si="40"/>
        <v>202215</v>
      </c>
      <c r="D522" s="212">
        <v>2022</v>
      </c>
      <c r="E522" s="212"/>
      <c r="F522" s="224">
        <v>86803</v>
      </c>
      <c r="G522" s="224">
        <v>9591910</v>
      </c>
      <c r="H522" s="224">
        <v>4544611</v>
      </c>
      <c r="I522" s="224">
        <v>2166551</v>
      </c>
      <c r="J522" s="224">
        <v>1645364</v>
      </c>
      <c r="K522" s="9"/>
      <c r="L522" s="9"/>
      <c r="M522" s="9"/>
      <c r="N522" s="9"/>
      <c r="O522" s="9"/>
      <c r="P522" s="9"/>
    </row>
    <row r="523" spans="2:16" x14ac:dyDescent="0.25">
      <c r="B523" s="271">
        <v>15</v>
      </c>
      <c r="C523" s="271" t="str">
        <f t="shared" si="40"/>
        <v>202115</v>
      </c>
      <c r="D523" s="96">
        <v>2021</v>
      </c>
      <c r="E523" s="212"/>
      <c r="F523" s="224">
        <v>76680</v>
      </c>
      <c r="G523" s="224">
        <v>6946513</v>
      </c>
      <c r="H523" s="224">
        <v>3208475</v>
      </c>
      <c r="I523" s="224">
        <v>1403208</v>
      </c>
      <c r="J523" s="224">
        <v>849106</v>
      </c>
      <c r="K523" s="9"/>
      <c r="L523" s="9"/>
      <c r="M523" s="9"/>
      <c r="N523" s="9"/>
      <c r="O523" s="9"/>
      <c r="P523" s="9"/>
    </row>
    <row r="524" spans="2:16" x14ac:dyDescent="0.25">
      <c r="B524" s="271"/>
      <c r="C524" s="271"/>
      <c r="D524" s="215" t="s">
        <v>493</v>
      </c>
      <c r="E524" s="216"/>
      <c r="F524" s="215"/>
      <c r="G524" s="215"/>
      <c r="H524" s="216"/>
      <c r="I524" s="215"/>
      <c r="J524" s="215"/>
      <c r="K524" s="9"/>
      <c r="L524" s="9"/>
      <c r="M524" s="9"/>
      <c r="N524" s="9"/>
      <c r="O524" s="9"/>
      <c r="P524" s="9"/>
    </row>
    <row r="525" spans="2:16" x14ac:dyDescent="0.25">
      <c r="B525" s="271">
        <v>20</v>
      </c>
      <c r="C525" s="271" t="str">
        <f t="shared" ref="C525" si="42">D525&amp;B525</f>
        <v>202320</v>
      </c>
      <c r="D525" s="212">
        <v>2023</v>
      </c>
      <c r="E525" s="212"/>
      <c r="F525" s="224">
        <v>31396</v>
      </c>
      <c r="G525" s="224">
        <v>4833785</v>
      </c>
      <c r="H525" s="224">
        <v>1886951</v>
      </c>
      <c r="I525" s="224">
        <v>953238</v>
      </c>
      <c r="J525" s="224">
        <v>626433</v>
      </c>
      <c r="K525" s="9"/>
      <c r="L525" s="9"/>
      <c r="M525" s="9"/>
      <c r="N525" s="9"/>
      <c r="O525" s="9"/>
      <c r="P525" s="9"/>
    </row>
    <row r="526" spans="2:16" x14ac:dyDescent="0.25">
      <c r="B526" s="271">
        <v>20</v>
      </c>
      <c r="C526" s="271" t="str">
        <f t="shared" si="40"/>
        <v>202220</v>
      </c>
      <c r="D526" s="212">
        <v>2022</v>
      </c>
      <c r="E526" s="212"/>
      <c r="F526" s="224">
        <v>30393</v>
      </c>
      <c r="G526" s="224">
        <v>4289065</v>
      </c>
      <c r="H526" s="224">
        <v>1649251</v>
      </c>
      <c r="I526" s="224">
        <v>845818</v>
      </c>
      <c r="J526" s="224">
        <v>551424</v>
      </c>
      <c r="K526" s="9"/>
      <c r="L526" s="9"/>
      <c r="M526" s="9"/>
      <c r="N526" s="9"/>
      <c r="O526" s="9"/>
      <c r="P526" s="9"/>
    </row>
    <row r="527" spans="2:16" x14ac:dyDescent="0.25">
      <c r="B527" s="271">
        <v>20</v>
      </c>
      <c r="C527" s="271" t="str">
        <f t="shared" si="40"/>
        <v>202120</v>
      </c>
      <c r="D527" s="96">
        <v>2021</v>
      </c>
      <c r="E527" s="212"/>
      <c r="F527" s="224">
        <v>28990</v>
      </c>
      <c r="G527" s="224">
        <v>3453090</v>
      </c>
      <c r="H527" s="224">
        <v>1342957</v>
      </c>
      <c r="I527" s="224">
        <v>716771</v>
      </c>
      <c r="J527" s="224">
        <v>437342</v>
      </c>
      <c r="K527" s="9"/>
      <c r="L527" s="9"/>
      <c r="M527" s="9"/>
      <c r="N527" s="9"/>
      <c r="O527" s="9"/>
      <c r="P527" s="9"/>
    </row>
    <row r="528" spans="2:16" x14ac:dyDescent="0.25">
      <c r="B528" s="271"/>
      <c r="C528" s="271"/>
      <c r="D528" s="215" t="s">
        <v>492</v>
      </c>
      <c r="E528" s="216"/>
      <c r="F528" s="215"/>
      <c r="G528" s="215"/>
      <c r="H528" s="216"/>
      <c r="I528" s="215"/>
      <c r="J528" s="215"/>
      <c r="K528" s="9"/>
      <c r="L528" s="9"/>
      <c r="M528" s="9"/>
      <c r="N528" s="9"/>
      <c r="O528" s="9"/>
      <c r="P528" s="9"/>
    </row>
    <row r="529" spans="2:16" x14ac:dyDescent="0.25">
      <c r="B529" s="271">
        <v>30</v>
      </c>
      <c r="C529" s="271" t="str">
        <f t="shared" ref="C529" si="43">D529&amp;B529</f>
        <v>202330</v>
      </c>
      <c r="D529" s="212">
        <v>2023</v>
      </c>
      <c r="E529" s="212"/>
      <c r="F529" s="224">
        <v>33694</v>
      </c>
      <c r="G529" s="224">
        <v>6808202</v>
      </c>
      <c r="H529" s="224">
        <v>2985721</v>
      </c>
      <c r="I529" s="224">
        <v>1496136</v>
      </c>
      <c r="J529" s="224">
        <v>1544841</v>
      </c>
      <c r="K529" s="9"/>
      <c r="L529" s="9"/>
      <c r="M529" s="9"/>
      <c r="N529" s="9"/>
      <c r="O529" s="9"/>
      <c r="P529" s="9"/>
    </row>
    <row r="530" spans="2:16" x14ac:dyDescent="0.25">
      <c r="B530" s="271">
        <v>30</v>
      </c>
      <c r="C530" s="271" t="str">
        <f t="shared" si="40"/>
        <v>202230</v>
      </c>
      <c r="D530" s="212">
        <v>2022</v>
      </c>
      <c r="E530" s="212"/>
      <c r="F530" s="224">
        <v>31982</v>
      </c>
      <c r="G530" s="224">
        <v>6008018</v>
      </c>
      <c r="H530" s="224">
        <v>2629448</v>
      </c>
      <c r="I530" s="224">
        <v>1350217</v>
      </c>
      <c r="J530" s="224">
        <v>1297142</v>
      </c>
      <c r="K530" s="9"/>
      <c r="L530" s="9"/>
      <c r="M530" s="9"/>
      <c r="N530" s="9"/>
      <c r="O530" s="9"/>
      <c r="P530" s="9"/>
    </row>
    <row r="531" spans="2:16" x14ac:dyDescent="0.25">
      <c r="B531" s="271">
        <v>30</v>
      </c>
      <c r="C531" s="271" t="str">
        <f t="shared" si="40"/>
        <v>202130</v>
      </c>
      <c r="D531" s="96">
        <v>2021</v>
      </c>
      <c r="E531" s="212"/>
      <c r="F531" s="224">
        <v>29714</v>
      </c>
      <c r="G531" s="224">
        <v>4487762</v>
      </c>
      <c r="H531" s="224">
        <v>1926355</v>
      </c>
      <c r="I531" s="224">
        <v>928718</v>
      </c>
      <c r="J531" s="224">
        <v>1031926</v>
      </c>
      <c r="K531" s="9"/>
      <c r="L531" s="9"/>
      <c r="M531" s="9"/>
      <c r="N531" s="9"/>
      <c r="O531" s="9"/>
      <c r="P531" s="9"/>
    </row>
    <row r="532" spans="2:16" ht="5.0999999999999996" customHeight="1" thickBot="1" x14ac:dyDescent="0.3">
      <c r="D532" s="145"/>
      <c r="E532" s="145"/>
      <c r="F532" s="146"/>
      <c r="G532" s="147"/>
      <c r="H532" s="148"/>
      <c r="I532" s="149"/>
      <c r="J532" s="149"/>
    </row>
    <row r="533" spans="2:16" ht="5.0999999999999996" customHeight="1" thickTop="1" x14ac:dyDescent="0.25">
      <c r="D533" s="238"/>
      <c r="E533" s="238"/>
      <c r="F533" s="239"/>
      <c r="G533" s="240"/>
      <c r="H533" s="241"/>
    </row>
    <row r="534" spans="2:16" x14ac:dyDescent="0.25">
      <c r="D534" s="242" t="s">
        <v>398</v>
      </c>
      <c r="E534" s="25"/>
      <c r="F534" s="25"/>
      <c r="G534" s="22"/>
      <c r="H534" s="22"/>
      <c r="I534" s="22"/>
      <c r="J534" s="22"/>
    </row>
    <row r="535" spans="2:16" x14ac:dyDescent="0.25"/>
  </sheetData>
  <sheetProtection sheet="1" objects="1" scenarios="1"/>
  <mergeCells count="10">
    <mergeCell ref="D9:E13"/>
    <mergeCell ref="G5:H5"/>
    <mergeCell ref="J5:K5"/>
    <mergeCell ref="N5:O5"/>
    <mergeCell ref="F9:F12"/>
    <mergeCell ref="G9:G12"/>
    <mergeCell ref="H9:H12"/>
    <mergeCell ref="I9:I12"/>
    <mergeCell ref="J9:J12"/>
    <mergeCell ref="M3:M5"/>
  </mergeCells>
  <conditionalFormatting sqref="F17:J32">
    <cfRule type="expression" dxfId="202" priority="9" stopIfTrue="1">
      <formula>$N$5=$F$9</formula>
    </cfRule>
  </conditionalFormatting>
  <conditionalFormatting sqref="F35:J50 F52:J67 F121:J136 F138:J153 F155:J170 F172:J187 F189:J204 F207:J222 F224:J239 F241:J256 F258:J273 F275:J290 F292:J307 F309:J324 F326:J341 F343:J358 F360:J375 F377:J392 F394:J409 F411:J426 F428:J443 F445:J460 F462:J477 F479:J494 F497:J499 F501:J503 F505:J507 F509:J511 F513:J515 F517:J519 F521:J523 F525:J527 F529:J531">
    <cfRule type="expression" dxfId="201" priority="4" stopIfTrue="1">
      <formula>$N$5=$F$9</formula>
    </cfRule>
  </conditionalFormatting>
  <conditionalFormatting sqref="F69:J84">
    <cfRule type="expression" dxfId="200" priority="3" stopIfTrue="1">
      <formula>$N$5=$F$9</formula>
    </cfRule>
  </conditionalFormatting>
  <conditionalFormatting sqref="F86:J101">
    <cfRule type="expression" dxfId="199" priority="2" stopIfTrue="1">
      <formula>$N$5=$F$9</formula>
    </cfRule>
  </conditionalFormatting>
  <conditionalFormatting sqref="F103:J118">
    <cfRule type="expression" dxfId="198" priority="1" stopIfTrue="1">
      <formula>$N$5=$F$9</formula>
    </cfRule>
  </conditionalFormatting>
  <conditionalFormatting sqref="G17:G32">
    <cfRule type="expression" dxfId="197" priority="12" stopIfTrue="1">
      <formula>$N$5=$G$9</formula>
    </cfRule>
  </conditionalFormatting>
  <conditionalFormatting sqref="G35 G52 G121 G138 G155 G172 G189 G207 G224 G241 G258 G275 G292 G309 G326 G343 G360 G377 G394 G411 G428 G445 G462 G479 G497 G501 G505 G509 G513 G517 G521 G525 G529">
    <cfRule type="expression" dxfId="196" priority="5" stopIfTrue="1">
      <formula>$N$5=$G$9</formula>
    </cfRule>
  </conditionalFormatting>
  <conditionalFormatting sqref="H17:H32">
    <cfRule type="expression" dxfId="195" priority="13" stopIfTrue="1">
      <formula>$N$5=$H$9</formula>
    </cfRule>
  </conditionalFormatting>
  <conditionalFormatting sqref="H35 H52 H121 H138 H155 H172 H189 H207 H224 H241 H258 H275 H292 H309 H326 H343 H360 H377 H394 H411 H428 H445 H462 H479 H497 H501 H505 H509 H513 H517 H521 H525 H529">
    <cfRule type="expression" dxfId="194" priority="6" stopIfTrue="1">
      <formula>$N$5=$H$9</formula>
    </cfRule>
  </conditionalFormatting>
  <conditionalFormatting sqref="I17:I32">
    <cfRule type="expression" dxfId="193" priority="14" stopIfTrue="1">
      <formula>$N$5=$I$9</formula>
    </cfRule>
  </conditionalFormatting>
  <conditionalFormatting sqref="I35 I52 I121 I138 I155 I172 I189 I207 I224 I241 I258 I275 I292 I309 I326 I343 I360 I377 I394 I411 I428 I445 I462 I479 I497 I501 I505 I509 I513 I517 I521 I525 I529">
    <cfRule type="expression" dxfId="192" priority="7" stopIfTrue="1">
      <formula>$N$5=$I$9</formula>
    </cfRule>
  </conditionalFormatting>
  <conditionalFormatting sqref="J17:J32">
    <cfRule type="expression" dxfId="191" priority="222" stopIfTrue="1">
      <formula>$N$5=$J$9</formula>
    </cfRule>
  </conditionalFormatting>
  <conditionalFormatting sqref="J35 J52 J121 J138 J155 J172 J189 J207 J224 J241 J258 J275 J292 J309 J326 J343 J360 J377 J394 J411 J428 J445 J462 J479 J497 J501 J505 J509 J513 J517 J521 J525 J529">
    <cfRule type="expression" dxfId="190" priority="8" stopIfTrue="1">
      <formula>$N$5=$J$9</formula>
    </cfRule>
  </conditionalFormatting>
  <conditionalFormatting sqref="L5">
    <cfRule type="expression" dxfId="189" priority="475" stopIfTrue="1">
      <formula>$J$5=""</formula>
    </cfRule>
  </conditionalFormatting>
  <dataValidations count="3">
    <dataValidation type="list" allowBlank="1" showInputMessage="1" showErrorMessage="1" sqref="G5:H5" xr:uid="{00000000-0002-0000-0300-000000000000}">
      <formula1>TOTAIS</formula1>
    </dataValidation>
    <dataValidation type="list" allowBlank="1" showInputMessage="1" showErrorMessage="1" sqref="N5:O5" xr:uid="{00000000-0002-0000-0300-000002000000}">
      <formula1>Resultados_T</formula1>
    </dataValidation>
    <dataValidation type="list" allowBlank="1" showInputMessage="1" showErrorMessage="1" sqref="J5:K5" xr:uid="{00000000-0002-0000-0300-000001000000}">
      <formula1>INDIRECT(#REF!)</formula1>
    </dataValidation>
  </dataValidations>
  <hyperlinks>
    <hyperlink ref="D5" location="Índice!A1" display="&lt;&lt;" xr:uid="{00000000-0004-0000-0300-000000000000}"/>
    <hyperlink ref="O2" location="Resultados_D!A1" display="Ver detalhes" xr:uid="{00000000-0004-0000-0300-000001000000}"/>
  </hyperlinks>
  <pageMargins left="0.23622047244094491" right="0.23622047244094491" top="0.74803149606299213" bottom="0.31496062992125984" header="0.31496062992125984" footer="0.31496062992125984"/>
  <pageSetup paperSize="9" scale="9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FC4E3"/>
  </sheetPr>
  <dimension ref="A1:U535"/>
  <sheetViews>
    <sheetView showGridLines="0" zoomScaleNormal="100" workbookViewId="0">
      <pane ySplit="14" topLeftCell="A15" activePane="bottomLeft" state="frozen"/>
      <selection pane="bottomLeft" activeCell="G17" sqref="G17:K17"/>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6" width="12.28515625" style="23" customWidth="1"/>
    <col min="7" max="11" width="12.28515625" style="19" customWidth="1"/>
    <col min="12" max="15" width="12.28515625" customWidth="1"/>
    <col min="16" max="16" width="0.85546875" customWidth="1"/>
    <col min="17" max="17" width="9.140625" hidden="1" customWidth="1"/>
    <col min="18" max="21" width="0" hidden="1" customWidth="1"/>
    <col min="22" max="16384" width="9.140625" hidden="1"/>
  </cols>
  <sheetData>
    <row r="1" spans="2:16" s="68" customFormat="1" ht="4.5" customHeight="1" x14ac:dyDescent="0.25">
      <c r="D1" s="69"/>
      <c r="E1" s="69"/>
      <c r="F1" s="70"/>
      <c r="G1" s="70"/>
      <c r="H1" s="70"/>
      <c r="I1" s="70"/>
      <c r="J1" s="70"/>
      <c r="K1" s="71"/>
      <c r="L1" s="71"/>
      <c r="M1" s="71"/>
      <c r="N1" s="71"/>
      <c r="O1" s="71"/>
      <c r="P1" s="90"/>
    </row>
    <row r="2" spans="2:16" s="68" customFormat="1" ht="15" customHeight="1" x14ac:dyDescent="0.25">
      <c r="F2" s="175" t="s">
        <v>722</v>
      </c>
      <c r="G2" s="70"/>
      <c r="H2" s="70"/>
      <c r="I2" s="70"/>
      <c r="J2" s="70"/>
      <c r="K2" s="71"/>
      <c r="L2" s="71"/>
      <c r="M2" s="71"/>
      <c r="N2" s="71"/>
      <c r="O2" s="150" t="s">
        <v>720</v>
      </c>
      <c r="P2" s="90"/>
    </row>
    <row r="3" spans="2:16" s="68" customFormat="1" ht="15" customHeight="1" x14ac:dyDescent="0.25">
      <c r="F3" s="72" t="s">
        <v>425</v>
      </c>
      <c r="G3" s="70"/>
      <c r="H3" s="70"/>
      <c r="I3" s="70"/>
      <c r="J3" s="70"/>
      <c r="K3" s="71"/>
      <c r="L3" s="71"/>
      <c r="M3" s="297" t="s">
        <v>468</v>
      </c>
      <c r="N3" s="71"/>
      <c r="O3" s="71"/>
      <c r="P3" s="90"/>
    </row>
    <row r="4" spans="2:16" s="68" customFormat="1" ht="5.0999999999999996" customHeight="1" x14ac:dyDescent="0.25">
      <c r="D4" s="69"/>
      <c r="F4" s="70"/>
      <c r="G4" s="70"/>
      <c r="H4" s="70"/>
      <c r="I4" s="70"/>
      <c r="J4" s="70"/>
      <c r="K4" s="71"/>
      <c r="L4" s="71"/>
      <c r="M4" s="297"/>
      <c r="N4" s="71"/>
      <c r="O4" s="71"/>
      <c r="P4" s="90"/>
    </row>
    <row r="5" spans="2:16" s="74" customFormat="1" x14ac:dyDescent="0.2">
      <c r="D5" s="174" t="s">
        <v>419</v>
      </c>
      <c r="E5" s="68"/>
      <c r="F5" s="262" t="s">
        <v>413</v>
      </c>
      <c r="G5" s="294"/>
      <c r="H5" s="295"/>
      <c r="I5" s="262" t="s">
        <v>414</v>
      </c>
      <c r="J5" s="294"/>
      <c r="K5" s="295"/>
      <c r="L5" s="261" t="str">
        <f>IF(J5="","Ir Para &gt;&gt;",HYPERLINK("#$C"&amp;MATCH(J5,D1:D535,0),"Ir Para &gt;&gt;"))</f>
        <v>Ir Para &gt;&gt;</v>
      </c>
      <c r="M5" s="297"/>
      <c r="N5" s="292"/>
      <c r="O5" s="293"/>
      <c r="P5" s="111"/>
    </row>
    <row r="6" spans="2:16" s="68" customFormat="1" ht="5.0999999999999996" customHeight="1" x14ac:dyDescent="0.25">
      <c r="D6" s="69"/>
      <c r="F6" s="70"/>
      <c r="G6" s="70"/>
      <c r="H6" s="70"/>
      <c r="I6" s="70"/>
      <c r="J6" s="70"/>
      <c r="K6" s="71"/>
      <c r="L6" s="71"/>
      <c r="M6" s="71"/>
      <c r="N6" s="71"/>
      <c r="O6" s="71"/>
      <c r="P6" s="90"/>
    </row>
    <row r="7" spans="2:16" s="75" customFormat="1" ht="5.0999999999999996" customHeight="1" x14ac:dyDescent="0.25">
      <c r="F7" s="76"/>
      <c r="G7" s="83"/>
      <c r="H7" s="83"/>
      <c r="I7" s="83"/>
      <c r="J7" s="78"/>
      <c r="K7" s="78"/>
      <c r="P7" s="112"/>
    </row>
    <row r="8" spans="2:16" s="75" customFormat="1" ht="15" hidden="1" customHeight="1" x14ac:dyDescent="0.25">
      <c r="B8" s="265"/>
      <c r="C8" s="265"/>
      <c r="D8" s="265"/>
      <c r="E8" s="265"/>
      <c r="F8" s="271" t="s">
        <v>628</v>
      </c>
      <c r="G8" s="271" t="s">
        <v>704</v>
      </c>
      <c r="H8" s="271" t="s">
        <v>705</v>
      </c>
      <c r="I8" s="271" t="s">
        <v>706</v>
      </c>
      <c r="J8" s="271" t="s">
        <v>707</v>
      </c>
      <c r="K8" s="271" t="s">
        <v>708</v>
      </c>
      <c r="P8" s="112"/>
    </row>
    <row r="9" spans="2:16" s="75" customFormat="1" ht="15" customHeight="1" x14ac:dyDescent="0.25">
      <c r="B9" s="265"/>
      <c r="C9" s="265"/>
      <c r="D9" s="299" t="s">
        <v>421</v>
      </c>
      <c r="E9" s="300"/>
      <c r="F9" s="298" t="s">
        <v>0</v>
      </c>
      <c r="G9" s="296" t="s">
        <v>396</v>
      </c>
      <c r="H9" s="296" t="s">
        <v>112</v>
      </c>
      <c r="I9" s="296" t="s">
        <v>410</v>
      </c>
      <c r="J9" s="296" t="s">
        <v>110</v>
      </c>
      <c r="K9" s="296" t="s">
        <v>98</v>
      </c>
      <c r="P9" s="112"/>
    </row>
    <row r="10" spans="2:16" s="75" customFormat="1" ht="15" customHeight="1" x14ac:dyDescent="0.25">
      <c r="B10" s="265"/>
      <c r="C10" s="265"/>
      <c r="D10" s="301"/>
      <c r="E10" s="302"/>
      <c r="F10" s="298"/>
      <c r="G10" s="296"/>
      <c r="H10" s="296"/>
      <c r="I10" s="296"/>
      <c r="J10" s="296"/>
      <c r="K10" s="296"/>
      <c r="P10" s="112"/>
    </row>
    <row r="11" spans="2:16" s="75" customFormat="1" ht="15" customHeight="1" x14ac:dyDescent="0.25">
      <c r="B11" s="265"/>
      <c r="C11" s="265"/>
      <c r="D11" s="301"/>
      <c r="E11" s="302"/>
      <c r="F11" s="298"/>
      <c r="G11" s="296"/>
      <c r="H11" s="296"/>
      <c r="I11" s="296"/>
      <c r="J11" s="296"/>
      <c r="K11" s="296"/>
      <c r="P11" s="112"/>
    </row>
    <row r="12" spans="2:16" s="75" customFormat="1" ht="15" customHeight="1" x14ac:dyDescent="0.25">
      <c r="B12" s="265"/>
      <c r="C12" s="265"/>
      <c r="D12" s="301"/>
      <c r="E12" s="302"/>
      <c r="F12" s="298"/>
      <c r="G12" s="296"/>
      <c r="H12" s="296"/>
      <c r="I12" s="296"/>
      <c r="J12" s="296"/>
      <c r="K12" s="296"/>
      <c r="P12" s="112"/>
    </row>
    <row r="13" spans="2:16" s="79" customFormat="1" ht="15" customHeight="1" x14ac:dyDescent="0.25">
      <c r="B13" s="267"/>
      <c r="C13" s="267"/>
      <c r="D13" s="303"/>
      <c r="E13" s="304"/>
      <c r="F13" s="129" t="s">
        <v>8</v>
      </c>
      <c r="G13" s="130" t="s">
        <v>18</v>
      </c>
      <c r="H13" s="130" t="s">
        <v>9</v>
      </c>
      <c r="I13" s="130" t="s">
        <v>9</v>
      </c>
      <c r="J13" s="130" t="s">
        <v>9</v>
      </c>
      <c r="K13" s="130" t="s">
        <v>9</v>
      </c>
      <c r="P13" s="113"/>
    </row>
    <row r="14" spans="2:16" ht="5.0999999999999996" customHeight="1" x14ac:dyDescent="0.25">
      <c r="B14" s="268"/>
      <c r="C14" s="268"/>
      <c r="D14" s="2"/>
      <c r="E14" s="2"/>
      <c r="F14" s="21"/>
      <c r="G14" s="18"/>
      <c r="H14" s="18"/>
      <c r="I14" s="18"/>
      <c r="J14" s="18"/>
      <c r="K14" s="18"/>
    </row>
    <row r="15" spans="2:16" ht="15" customHeight="1" x14ac:dyDescent="0.25">
      <c r="B15" s="269"/>
      <c r="C15" s="269"/>
      <c r="D15" s="243" t="s">
        <v>10</v>
      </c>
      <c r="E15" s="126"/>
      <c r="F15" s="127"/>
      <c r="G15" s="126"/>
      <c r="H15" s="126"/>
      <c r="I15" s="127"/>
      <c r="J15" s="126"/>
      <c r="K15" s="126"/>
    </row>
    <row r="16" spans="2:16" s="9" customFormat="1" ht="15" customHeight="1" x14ac:dyDescent="0.25">
      <c r="B16" s="271"/>
      <c r="C16" s="271"/>
      <c r="D16" s="215" t="s">
        <v>46</v>
      </c>
      <c r="E16" s="215"/>
      <c r="F16" s="216"/>
      <c r="G16" s="215"/>
      <c r="H16" s="215"/>
      <c r="I16" s="216"/>
      <c r="J16" s="215"/>
      <c r="K16" s="215"/>
    </row>
    <row r="17" spans="2:16" s="9" customFormat="1" ht="15" customHeight="1" x14ac:dyDescent="0.25">
      <c r="B17" s="271" t="s">
        <v>638</v>
      </c>
      <c r="C17" s="271" t="str">
        <f>D17&amp;B17</f>
        <v>2023Tot</v>
      </c>
      <c r="D17" s="212">
        <v>2023</v>
      </c>
      <c r="E17" s="212"/>
      <c r="F17" s="224">
        <v>1510274</v>
      </c>
      <c r="G17" s="276">
        <v>116.14</v>
      </c>
      <c r="H17" s="276">
        <v>38.86</v>
      </c>
      <c r="I17" s="276">
        <v>42.75</v>
      </c>
      <c r="J17" s="276">
        <v>11.4</v>
      </c>
      <c r="K17" s="276">
        <v>10.8</v>
      </c>
    </row>
    <row r="18" spans="2:16" s="9" customFormat="1" ht="15" customHeight="1" x14ac:dyDescent="0.25">
      <c r="B18" s="271" t="s">
        <v>638</v>
      </c>
      <c r="C18" s="271" t="str">
        <f>D18&amp;B18</f>
        <v>2022Tot</v>
      </c>
      <c r="D18" s="212">
        <v>2022</v>
      </c>
      <c r="E18" s="212"/>
      <c r="F18" s="224">
        <v>1437254</v>
      </c>
      <c r="G18" s="276">
        <v>118.88</v>
      </c>
      <c r="H18" s="276">
        <v>36.21</v>
      </c>
      <c r="I18" s="276">
        <v>43.14</v>
      </c>
      <c r="J18" s="276">
        <v>10.44</v>
      </c>
      <c r="K18" s="276">
        <v>9.64</v>
      </c>
    </row>
    <row r="19" spans="2:16" s="9" customFormat="1" ht="15" customHeight="1" x14ac:dyDescent="0.25">
      <c r="B19" s="271" t="s">
        <v>638</v>
      </c>
      <c r="C19" s="271" t="str">
        <f t="shared" ref="C19:C32" si="0">D19&amp;B19</f>
        <v>2021Tot</v>
      </c>
      <c r="D19" s="212">
        <v>2021</v>
      </c>
      <c r="E19" s="212"/>
      <c r="F19" s="224">
        <v>1342116</v>
      </c>
      <c r="G19" s="276">
        <v>101.72</v>
      </c>
      <c r="H19" s="276">
        <v>37.81</v>
      </c>
      <c r="I19" s="276">
        <v>41.37</v>
      </c>
      <c r="J19" s="276">
        <v>10.39</v>
      </c>
      <c r="K19" s="276">
        <v>9.32</v>
      </c>
    </row>
    <row r="20" spans="2:16" s="9" customFormat="1" ht="15" customHeight="1" x14ac:dyDescent="0.25">
      <c r="B20" s="271" t="s">
        <v>638</v>
      </c>
      <c r="C20" s="271" t="str">
        <f t="shared" si="0"/>
        <v>2020Tot</v>
      </c>
      <c r="D20" s="131">
        <v>2020</v>
      </c>
      <c r="E20" s="131"/>
      <c r="F20" s="224">
        <v>1301000</v>
      </c>
      <c r="G20" s="276">
        <v>89.73</v>
      </c>
      <c r="H20" s="276">
        <v>38.03</v>
      </c>
      <c r="I20" s="276">
        <v>37.43</v>
      </c>
      <c r="J20" s="276">
        <v>9.44</v>
      </c>
      <c r="K20" s="276">
        <v>7.21</v>
      </c>
    </row>
    <row r="21" spans="2:16" s="9" customFormat="1" ht="15" customHeight="1" x14ac:dyDescent="0.25">
      <c r="B21" s="271" t="s">
        <v>638</v>
      </c>
      <c r="C21" s="271" t="str">
        <f t="shared" si="0"/>
        <v>2019Tot</v>
      </c>
      <c r="D21" s="131">
        <v>2019</v>
      </c>
      <c r="E21" s="131"/>
      <c r="F21" s="224">
        <v>1318330</v>
      </c>
      <c r="G21" s="276">
        <v>97.65</v>
      </c>
      <c r="H21" s="276">
        <v>37.380000000000003</v>
      </c>
      <c r="I21" s="276">
        <v>40.79</v>
      </c>
      <c r="J21" s="276">
        <v>10.32</v>
      </c>
      <c r="K21" s="276">
        <v>8.2100000000000009</v>
      </c>
    </row>
    <row r="22" spans="2:16" s="9" customFormat="1" ht="15" customHeight="1" x14ac:dyDescent="0.25">
      <c r="B22" s="271" t="s">
        <v>638</v>
      </c>
      <c r="C22" s="271" t="str">
        <f t="shared" si="0"/>
        <v>2018Tot</v>
      </c>
      <c r="D22" s="131">
        <v>2018</v>
      </c>
      <c r="E22" s="131"/>
      <c r="F22" s="224">
        <v>1278164</v>
      </c>
      <c r="G22" s="276">
        <v>97.69</v>
      </c>
      <c r="H22" s="276">
        <v>37.14</v>
      </c>
      <c r="I22" s="276">
        <v>42.3</v>
      </c>
      <c r="J22" s="276">
        <v>10.52</v>
      </c>
      <c r="K22" s="276">
        <v>9.11</v>
      </c>
    </row>
    <row r="23" spans="2:16" s="9" customFormat="1" ht="15" customHeight="1" x14ac:dyDescent="0.25">
      <c r="B23" s="271" t="s">
        <v>638</v>
      </c>
      <c r="C23" s="271" t="str">
        <f t="shared" si="0"/>
        <v>2017Tot</v>
      </c>
      <c r="D23" s="131">
        <v>2017</v>
      </c>
      <c r="E23" s="131"/>
      <c r="F23" s="224">
        <v>1242693</v>
      </c>
      <c r="G23" s="276">
        <v>95.44</v>
      </c>
      <c r="H23" s="276">
        <v>37.29</v>
      </c>
      <c r="I23" s="276">
        <v>43.39</v>
      </c>
      <c r="J23" s="276">
        <v>10.82</v>
      </c>
      <c r="K23" s="276">
        <v>8.5</v>
      </c>
    </row>
    <row r="24" spans="2:16" s="9" customFormat="1" ht="15" customHeight="1" x14ac:dyDescent="0.25">
      <c r="B24" s="271" t="s">
        <v>638</v>
      </c>
      <c r="C24" s="271" t="str">
        <f t="shared" si="0"/>
        <v>2016Tot</v>
      </c>
      <c r="D24" s="131">
        <v>2016</v>
      </c>
      <c r="E24" s="131"/>
      <c r="F24" s="224">
        <v>1196102</v>
      </c>
      <c r="G24" s="276">
        <v>91.9</v>
      </c>
      <c r="H24" s="276">
        <v>37.68</v>
      </c>
      <c r="I24" s="276">
        <v>43.06</v>
      </c>
      <c r="J24" s="276">
        <v>10.79</v>
      </c>
      <c r="K24" s="276">
        <v>8.34</v>
      </c>
    </row>
    <row r="25" spans="2:16" s="5" customFormat="1" ht="15" customHeight="1" x14ac:dyDescent="0.25">
      <c r="B25" s="271" t="s">
        <v>638</v>
      </c>
      <c r="C25" s="271" t="str">
        <f t="shared" si="0"/>
        <v>2015Tot</v>
      </c>
      <c r="D25" s="131">
        <v>2015</v>
      </c>
      <c r="E25" s="131"/>
      <c r="F25" s="224">
        <v>1163082</v>
      </c>
      <c r="G25" s="276">
        <v>92.65</v>
      </c>
      <c r="H25" s="276">
        <v>36.56</v>
      </c>
      <c r="I25" s="276">
        <v>42.1</v>
      </c>
      <c r="J25" s="276">
        <v>10.220000000000001</v>
      </c>
      <c r="K25" s="276">
        <v>7.95</v>
      </c>
      <c r="L25" s="9"/>
      <c r="M25" s="9"/>
      <c r="N25" s="9"/>
      <c r="O25" s="9"/>
      <c r="P25" s="9"/>
    </row>
    <row r="26" spans="2:16" s="5" customFormat="1" ht="15" customHeight="1" x14ac:dyDescent="0.25">
      <c r="B26" s="271" t="s">
        <v>638</v>
      </c>
      <c r="C26" s="271" t="str">
        <f t="shared" si="0"/>
        <v>2014Tot</v>
      </c>
      <c r="D26" s="131">
        <v>2014</v>
      </c>
      <c r="E26" s="131"/>
      <c r="F26" s="224">
        <v>1128258</v>
      </c>
      <c r="G26" s="276">
        <v>93.64</v>
      </c>
      <c r="H26" s="276">
        <v>35.33</v>
      </c>
      <c r="I26" s="276">
        <v>41.68</v>
      </c>
      <c r="J26" s="276">
        <v>9.81</v>
      </c>
      <c r="K26" s="276">
        <v>5.43</v>
      </c>
      <c r="L26" s="9"/>
      <c r="M26" s="9"/>
      <c r="N26" s="9"/>
      <c r="O26" s="9"/>
      <c r="P26" s="9"/>
    </row>
    <row r="27" spans="2:16" s="5" customFormat="1" ht="15" customHeight="1" x14ac:dyDescent="0.25">
      <c r="B27" s="271" t="s">
        <v>638</v>
      </c>
      <c r="C27" s="271" t="str">
        <f t="shared" si="0"/>
        <v>2013Tot</v>
      </c>
      <c r="D27" s="131">
        <v>2013</v>
      </c>
      <c r="E27" s="131"/>
      <c r="F27" s="224">
        <v>1098409</v>
      </c>
      <c r="G27" s="276">
        <v>94.07</v>
      </c>
      <c r="H27" s="276">
        <v>34.33</v>
      </c>
      <c r="I27" s="276">
        <v>40.32</v>
      </c>
      <c r="J27" s="276">
        <v>9.27</v>
      </c>
      <c r="K27" s="276">
        <v>6.29</v>
      </c>
    </row>
    <row r="28" spans="2:16" s="5" customFormat="1" ht="15" customHeight="1" x14ac:dyDescent="0.25">
      <c r="B28" s="271" t="s">
        <v>638</v>
      </c>
      <c r="C28" s="271" t="str">
        <f t="shared" si="0"/>
        <v>2012Tot</v>
      </c>
      <c r="D28" s="131">
        <v>2012</v>
      </c>
      <c r="E28" s="131"/>
      <c r="F28" s="224">
        <v>1065173</v>
      </c>
      <c r="G28" s="276">
        <v>94.01</v>
      </c>
      <c r="H28" s="276">
        <v>33.67</v>
      </c>
      <c r="I28" s="276">
        <v>38.869999999999997</v>
      </c>
      <c r="J28" s="276">
        <v>8.8699999999999992</v>
      </c>
      <c r="K28" s="276">
        <v>4.7300000000000004</v>
      </c>
    </row>
    <row r="29" spans="2:16" s="5" customFormat="1" ht="15" customHeight="1" x14ac:dyDescent="0.25">
      <c r="B29" s="271" t="s">
        <v>638</v>
      </c>
      <c r="C29" s="271" t="str">
        <f t="shared" si="0"/>
        <v>2011Tot</v>
      </c>
      <c r="D29" s="131">
        <v>2011</v>
      </c>
      <c r="E29" s="131"/>
      <c r="F29" s="224">
        <v>1113559</v>
      </c>
      <c r="G29" s="276">
        <v>94.02</v>
      </c>
      <c r="H29" s="276">
        <v>34.130000000000003</v>
      </c>
      <c r="I29" s="276">
        <v>39.700000000000003</v>
      </c>
      <c r="J29" s="276">
        <v>9.2200000000000006</v>
      </c>
      <c r="K29" s="276">
        <v>5.35</v>
      </c>
    </row>
    <row r="30" spans="2:16" s="5" customFormat="1" ht="15" customHeight="1" x14ac:dyDescent="0.25">
      <c r="B30" s="271" t="s">
        <v>638</v>
      </c>
      <c r="C30" s="271" t="str">
        <f t="shared" si="0"/>
        <v>2010Tot</v>
      </c>
      <c r="D30" s="131">
        <v>2010</v>
      </c>
      <c r="E30" s="131"/>
      <c r="F30" s="224">
        <v>1145390</v>
      </c>
      <c r="G30" s="276">
        <v>93.63</v>
      </c>
      <c r="H30" s="276">
        <v>35.950000000000003</v>
      </c>
      <c r="I30" s="276">
        <v>42.42</v>
      </c>
      <c r="J30" s="276">
        <v>10.3</v>
      </c>
      <c r="K30" s="276">
        <v>14.01</v>
      </c>
    </row>
    <row r="31" spans="2:16" ht="15" customHeight="1" x14ac:dyDescent="0.25">
      <c r="B31" s="271" t="s">
        <v>638</v>
      </c>
      <c r="C31" s="271" t="str">
        <f t="shared" si="0"/>
        <v>2009Tot</v>
      </c>
      <c r="D31" s="131">
        <v>2009</v>
      </c>
      <c r="E31" s="131"/>
      <c r="F31" s="224">
        <v>1199843</v>
      </c>
      <c r="G31" s="276">
        <v>87.19</v>
      </c>
      <c r="H31" s="276">
        <v>37.299999999999997</v>
      </c>
      <c r="I31" s="276">
        <v>42.56</v>
      </c>
      <c r="J31" s="276">
        <v>10.71</v>
      </c>
      <c r="K31" s="276">
        <v>7.28</v>
      </c>
      <c r="L31" s="5"/>
      <c r="M31" s="5"/>
      <c r="N31" s="5"/>
      <c r="O31" s="5"/>
      <c r="P31" s="5"/>
    </row>
    <row r="32" spans="2:16" s="9" customFormat="1" ht="15" customHeight="1" x14ac:dyDescent="0.25">
      <c r="B32" s="271" t="s">
        <v>638</v>
      </c>
      <c r="C32" s="271" t="str">
        <f t="shared" si="0"/>
        <v>2008Tot</v>
      </c>
      <c r="D32" s="131">
        <v>2008</v>
      </c>
      <c r="E32" s="131"/>
      <c r="F32" s="224">
        <v>1235989</v>
      </c>
      <c r="G32" s="276">
        <v>92.35</v>
      </c>
      <c r="H32" s="276">
        <v>35.36</v>
      </c>
      <c r="I32" s="276">
        <v>44.15</v>
      </c>
      <c r="J32" s="276">
        <v>10.62</v>
      </c>
      <c r="K32" s="276">
        <v>7.26</v>
      </c>
      <c r="L32" s="5"/>
      <c r="M32" s="5"/>
      <c r="N32" s="5"/>
      <c r="O32" s="5"/>
      <c r="P32" s="5"/>
    </row>
    <row r="33" spans="2:16" s="9" customFormat="1" ht="15" customHeight="1" x14ac:dyDescent="0.25">
      <c r="B33" s="271"/>
      <c r="C33" s="271"/>
      <c r="D33" s="243" t="s">
        <v>35</v>
      </c>
      <c r="E33" s="126"/>
      <c r="F33" s="127"/>
      <c r="G33" s="277"/>
      <c r="H33" s="277"/>
      <c r="I33" s="278"/>
      <c r="J33" s="277"/>
      <c r="K33" s="277"/>
      <c r="L33"/>
      <c r="M33"/>
      <c r="N33"/>
      <c r="O33"/>
      <c r="P33"/>
    </row>
    <row r="34" spans="2:16" s="9" customFormat="1" ht="15" customHeight="1" x14ac:dyDescent="0.25">
      <c r="B34" s="271"/>
      <c r="C34" s="271"/>
      <c r="D34" s="215" t="s">
        <v>37</v>
      </c>
      <c r="E34" s="215"/>
      <c r="F34" s="216"/>
      <c r="G34" s="279"/>
      <c r="H34" s="279"/>
      <c r="I34" s="280"/>
      <c r="J34" s="279"/>
      <c r="K34" s="279"/>
    </row>
    <row r="35" spans="2:16" s="9" customFormat="1" ht="15" customHeight="1" x14ac:dyDescent="0.25">
      <c r="B35" s="271" t="s">
        <v>639</v>
      </c>
      <c r="C35" s="271" t="str">
        <f t="shared" ref="C35:C98" si="1">D35&amp;B35</f>
        <v>2023eni</v>
      </c>
      <c r="D35" s="212">
        <v>2023</v>
      </c>
      <c r="E35" s="212"/>
      <c r="F35" s="224">
        <v>997523</v>
      </c>
      <c r="G35" s="276">
        <v>17.899999999999999</v>
      </c>
      <c r="H35" s="276">
        <v>65.13</v>
      </c>
      <c r="I35" s="276">
        <v>88.35</v>
      </c>
      <c r="J35" s="276">
        <v>44.26</v>
      </c>
      <c r="K35" s="276">
        <v>43.85</v>
      </c>
    </row>
    <row r="36" spans="2:16" s="9" customFormat="1" ht="15" customHeight="1" x14ac:dyDescent="0.25">
      <c r="B36" s="271" t="s">
        <v>639</v>
      </c>
      <c r="C36" s="271" t="str">
        <f t="shared" si="1"/>
        <v>2022eni</v>
      </c>
      <c r="D36" s="212">
        <v>2022</v>
      </c>
      <c r="E36" s="212"/>
      <c r="F36" s="224">
        <v>948447</v>
      </c>
      <c r="G36" s="276">
        <v>17.52</v>
      </c>
      <c r="H36" s="276">
        <v>63.13</v>
      </c>
      <c r="I36" s="276">
        <v>90.29</v>
      </c>
      <c r="J36" s="276">
        <v>42.59</v>
      </c>
      <c r="K36" s="276">
        <v>42.54</v>
      </c>
    </row>
    <row r="37" spans="2:16" s="9" customFormat="1" ht="15" customHeight="1" x14ac:dyDescent="0.25">
      <c r="B37" s="271" t="s">
        <v>639</v>
      </c>
      <c r="C37" s="271" t="str">
        <f t="shared" si="1"/>
        <v>2021eni</v>
      </c>
      <c r="D37" s="131">
        <v>2021</v>
      </c>
      <c r="E37" s="131"/>
      <c r="F37" s="224">
        <v>873370</v>
      </c>
      <c r="G37" s="276">
        <v>16.29</v>
      </c>
      <c r="H37" s="276">
        <v>61.57</v>
      </c>
      <c r="I37" s="276">
        <v>91.02</v>
      </c>
      <c r="J37" s="276">
        <v>40.22</v>
      </c>
      <c r="K37" s="276">
        <v>40.36</v>
      </c>
    </row>
    <row r="38" spans="2:16" s="9" customFormat="1" ht="15" customHeight="1" x14ac:dyDescent="0.25">
      <c r="B38" s="271" t="s">
        <v>639</v>
      </c>
      <c r="C38" s="271" t="str">
        <f t="shared" si="1"/>
        <v>2020eni</v>
      </c>
      <c r="D38" s="131">
        <v>2020</v>
      </c>
      <c r="E38" s="131"/>
      <c r="F38" s="224">
        <v>850584</v>
      </c>
      <c r="G38" s="276">
        <v>14.86</v>
      </c>
      <c r="H38" s="276">
        <v>62.52</v>
      </c>
      <c r="I38" s="276">
        <v>85.18</v>
      </c>
      <c r="J38" s="276">
        <v>39.82</v>
      </c>
      <c r="K38" s="276">
        <v>37.97</v>
      </c>
    </row>
    <row r="39" spans="2:16" s="9" customFormat="1" ht="15" customHeight="1" x14ac:dyDescent="0.25">
      <c r="B39" s="271" t="s">
        <v>639</v>
      </c>
      <c r="C39" s="271" t="str">
        <f t="shared" si="1"/>
        <v>2019eni</v>
      </c>
      <c r="D39" s="131">
        <v>2019</v>
      </c>
      <c r="E39" s="131"/>
      <c r="F39" s="224">
        <v>879371</v>
      </c>
      <c r="G39" s="276">
        <v>16.37</v>
      </c>
      <c r="H39" s="276">
        <v>62.5</v>
      </c>
      <c r="I39" s="276">
        <v>85.35</v>
      </c>
      <c r="J39" s="276">
        <v>40.549999999999997</v>
      </c>
      <c r="K39" s="276">
        <v>38.57</v>
      </c>
    </row>
    <row r="40" spans="2:16" s="9" customFormat="1" ht="15" customHeight="1" x14ac:dyDescent="0.25">
      <c r="B40" s="271" t="s">
        <v>639</v>
      </c>
      <c r="C40" s="271" t="str">
        <f t="shared" si="1"/>
        <v>2018eni</v>
      </c>
      <c r="D40" s="131">
        <v>2018</v>
      </c>
      <c r="E40" s="131"/>
      <c r="F40" s="224">
        <v>864397</v>
      </c>
      <c r="G40" s="276">
        <v>16.68</v>
      </c>
      <c r="H40" s="276">
        <v>61.87</v>
      </c>
      <c r="I40" s="276">
        <v>85.2</v>
      </c>
      <c r="J40" s="276">
        <v>39.65</v>
      </c>
      <c r="K40" s="276">
        <v>37.72</v>
      </c>
    </row>
    <row r="41" spans="2:16" s="5" customFormat="1" ht="15" customHeight="1" x14ac:dyDescent="0.25">
      <c r="B41" s="271" t="s">
        <v>639</v>
      </c>
      <c r="C41" s="271" t="str">
        <f t="shared" si="1"/>
        <v>2017eni</v>
      </c>
      <c r="D41" s="131">
        <v>2017</v>
      </c>
      <c r="E41" s="131"/>
      <c r="F41" s="224">
        <v>847726</v>
      </c>
      <c r="G41" s="276">
        <v>16.38</v>
      </c>
      <c r="H41" s="276">
        <v>60.96</v>
      </c>
      <c r="I41" s="276">
        <v>84.62</v>
      </c>
      <c r="J41" s="276">
        <v>38.17</v>
      </c>
      <c r="K41" s="276">
        <v>36.28</v>
      </c>
      <c r="L41" s="9"/>
      <c r="M41" s="9"/>
      <c r="N41" s="9"/>
      <c r="O41" s="9"/>
      <c r="P41" s="9"/>
    </row>
    <row r="42" spans="2:16" s="5" customFormat="1" ht="15" customHeight="1" x14ac:dyDescent="0.25">
      <c r="B42" s="271" t="s">
        <v>639</v>
      </c>
      <c r="C42" s="271" t="str">
        <f t="shared" si="1"/>
        <v>2016eni</v>
      </c>
      <c r="D42" s="131">
        <v>2016</v>
      </c>
      <c r="E42" s="131"/>
      <c r="F42" s="224">
        <v>815167</v>
      </c>
      <c r="G42" s="276">
        <v>16.22</v>
      </c>
      <c r="H42" s="276">
        <v>60.59</v>
      </c>
      <c r="I42" s="276">
        <v>84.53</v>
      </c>
      <c r="J42" s="276">
        <v>36.92</v>
      </c>
      <c r="K42" s="276">
        <v>34.53</v>
      </c>
      <c r="L42" s="9"/>
      <c r="M42" s="9"/>
      <c r="N42" s="9"/>
      <c r="O42" s="9"/>
      <c r="P42" s="9"/>
    </row>
    <row r="43" spans="2:16" s="5" customFormat="1" ht="15" customHeight="1" x14ac:dyDescent="0.25">
      <c r="B43" s="271" t="s">
        <v>639</v>
      </c>
      <c r="C43" s="271" t="str">
        <f t="shared" si="1"/>
        <v>2015eni</v>
      </c>
      <c r="D43" s="131">
        <v>2015</v>
      </c>
      <c r="E43" s="131"/>
      <c r="F43" s="224">
        <v>790881</v>
      </c>
      <c r="G43" s="276">
        <v>16.39</v>
      </c>
      <c r="H43" s="276">
        <v>58.72</v>
      </c>
      <c r="I43" s="276">
        <v>83.28</v>
      </c>
      <c r="J43" s="276">
        <v>34.6</v>
      </c>
      <c r="K43" s="276">
        <v>32.47</v>
      </c>
      <c r="L43" s="9"/>
      <c r="M43" s="9"/>
      <c r="N43" s="9"/>
      <c r="O43" s="9"/>
      <c r="P43" s="9"/>
    </row>
    <row r="44" spans="2:16" s="5" customFormat="1" ht="15" customHeight="1" x14ac:dyDescent="0.25">
      <c r="B44" s="271" t="s">
        <v>639</v>
      </c>
      <c r="C44" s="271" t="str">
        <f t="shared" si="1"/>
        <v>2014eni</v>
      </c>
      <c r="D44" s="131">
        <v>2014</v>
      </c>
      <c r="E44" s="131"/>
      <c r="F44" s="224">
        <v>764902</v>
      </c>
      <c r="G44" s="276">
        <v>16.690000000000001</v>
      </c>
      <c r="H44" s="276">
        <v>58.11</v>
      </c>
      <c r="I44" s="276">
        <v>82.78</v>
      </c>
      <c r="J44" s="276">
        <v>33.51</v>
      </c>
      <c r="K44" s="276">
        <v>30.84</v>
      </c>
      <c r="L44" s="9"/>
      <c r="M44" s="9"/>
      <c r="N44" s="9"/>
      <c r="O44" s="9"/>
      <c r="P44" s="9"/>
    </row>
    <row r="45" spans="2:16" s="5" customFormat="1" ht="15" customHeight="1" x14ac:dyDescent="0.25">
      <c r="B45" s="271" t="s">
        <v>639</v>
      </c>
      <c r="C45" s="271" t="str">
        <f t="shared" si="1"/>
        <v>2013eni</v>
      </c>
      <c r="D45" s="131">
        <v>2013</v>
      </c>
      <c r="E45" s="131"/>
      <c r="F45" s="224">
        <v>741832</v>
      </c>
      <c r="G45" s="276">
        <v>17.14</v>
      </c>
      <c r="H45" s="276">
        <v>56.79</v>
      </c>
      <c r="I45" s="276">
        <v>81.75</v>
      </c>
      <c r="J45" s="276">
        <v>31.66</v>
      </c>
      <c r="K45" s="276">
        <v>29.35</v>
      </c>
    </row>
    <row r="46" spans="2:16" s="5" customFormat="1" ht="15" customHeight="1" x14ac:dyDescent="0.25">
      <c r="B46" s="271" t="s">
        <v>639</v>
      </c>
      <c r="C46" s="271" t="str">
        <f t="shared" si="1"/>
        <v>2012eni</v>
      </c>
      <c r="D46" s="131">
        <v>2012</v>
      </c>
      <c r="E46" s="131"/>
      <c r="F46" s="224">
        <v>709404</v>
      </c>
      <c r="G46" s="276">
        <v>18.63</v>
      </c>
      <c r="H46" s="276">
        <v>57.5</v>
      </c>
      <c r="I46" s="276">
        <v>81.28</v>
      </c>
      <c r="J46" s="276">
        <v>31.55</v>
      </c>
      <c r="K46" s="276">
        <v>29.29</v>
      </c>
    </row>
    <row r="47" spans="2:16" s="9" customFormat="1" ht="15" customHeight="1" x14ac:dyDescent="0.25">
      <c r="B47" s="271" t="s">
        <v>639</v>
      </c>
      <c r="C47" s="271" t="str">
        <f t="shared" si="1"/>
        <v>2011eni</v>
      </c>
      <c r="D47" s="131">
        <v>2011</v>
      </c>
      <c r="E47" s="131"/>
      <c r="F47" s="224">
        <v>751708</v>
      </c>
      <c r="G47" s="276">
        <v>19.88</v>
      </c>
      <c r="H47" s="276">
        <v>56.9</v>
      </c>
      <c r="I47" s="276">
        <v>80.510000000000005</v>
      </c>
      <c r="J47" s="276">
        <v>30.91</v>
      </c>
      <c r="K47" s="276">
        <v>28.84</v>
      </c>
      <c r="L47" s="5"/>
      <c r="M47" s="5"/>
      <c r="N47" s="5"/>
      <c r="O47" s="5"/>
      <c r="P47" s="5"/>
    </row>
    <row r="48" spans="2:16" s="9" customFormat="1" ht="15" customHeight="1" x14ac:dyDescent="0.25">
      <c r="B48" s="271" t="s">
        <v>639</v>
      </c>
      <c r="C48" s="271" t="str">
        <f t="shared" si="1"/>
        <v>2010eni</v>
      </c>
      <c r="D48" s="131">
        <v>2010</v>
      </c>
      <c r="E48" s="131"/>
      <c r="F48" s="224">
        <v>784155</v>
      </c>
      <c r="G48" s="276">
        <v>21.54</v>
      </c>
      <c r="H48" s="276">
        <v>58.4</v>
      </c>
      <c r="I48" s="276">
        <v>80.69</v>
      </c>
      <c r="J48" s="276">
        <v>31.64</v>
      </c>
      <c r="K48" s="276">
        <v>29.27</v>
      </c>
      <c r="L48" s="5"/>
      <c r="M48" s="5"/>
      <c r="N48" s="5"/>
      <c r="O48" s="5"/>
      <c r="P48" s="5"/>
    </row>
    <row r="49" spans="2:16" s="9" customFormat="1" ht="15" customHeight="1" x14ac:dyDescent="0.25">
      <c r="B49" s="271" t="s">
        <v>639</v>
      </c>
      <c r="C49" s="271" t="str">
        <f t="shared" si="1"/>
        <v>2009eni</v>
      </c>
      <c r="D49" s="131">
        <v>2009</v>
      </c>
      <c r="E49" s="131"/>
      <c r="F49" s="224">
        <v>832928</v>
      </c>
      <c r="G49" s="276">
        <v>21.82</v>
      </c>
      <c r="H49" s="276">
        <v>57.84</v>
      </c>
      <c r="I49" s="276">
        <v>80.13</v>
      </c>
      <c r="J49" s="276">
        <v>30.76</v>
      </c>
      <c r="K49" s="276">
        <v>28.58</v>
      </c>
      <c r="L49" s="5"/>
      <c r="M49" s="5"/>
      <c r="N49" s="5"/>
      <c r="O49" s="5"/>
      <c r="P49" s="5"/>
    </row>
    <row r="50" spans="2:16" s="5" customFormat="1" ht="15" customHeight="1" x14ac:dyDescent="0.25">
      <c r="B50" s="271" t="s">
        <v>639</v>
      </c>
      <c r="C50" s="271" t="str">
        <f t="shared" si="1"/>
        <v>2008eni</v>
      </c>
      <c r="D50" s="131">
        <v>2008</v>
      </c>
      <c r="E50" s="131"/>
      <c r="F50" s="224">
        <v>867784</v>
      </c>
      <c r="G50" s="276">
        <v>23.27</v>
      </c>
      <c r="H50" s="276">
        <v>56.26</v>
      </c>
      <c r="I50" s="276">
        <v>80.38</v>
      </c>
      <c r="J50" s="276">
        <v>29.89</v>
      </c>
      <c r="K50" s="276">
        <v>27.71</v>
      </c>
    </row>
    <row r="51" spans="2:16" s="5" customFormat="1" ht="15" customHeight="1" x14ac:dyDescent="0.25">
      <c r="B51" s="271"/>
      <c r="C51" s="271"/>
      <c r="D51" s="215" t="s">
        <v>38</v>
      </c>
      <c r="E51" s="215"/>
      <c r="F51" s="216"/>
      <c r="G51" s="279"/>
      <c r="H51" s="279"/>
      <c r="I51" s="280"/>
      <c r="J51" s="279"/>
      <c r="K51" s="279"/>
      <c r="L51" s="9"/>
      <c r="M51" s="9"/>
      <c r="N51" s="9"/>
      <c r="O51" s="9"/>
      <c r="P51" s="9"/>
    </row>
    <row r="52" spans="2:16" s="5" customFormat="1" ht="15" customHeight="1" x14ac:dyDescent="0.25">
      <c r="B52" s="271" t="s">
        <v>640</v>
      </c>
      <c r="C52" s="271" t="str">
        <f t="shared" ref="C52" si="2">D52&amp;B52</f>
        <v>2023soc</v>
      </c>
      <c r="D52" s="212">
        <v>2023</v>
      </c>
      <c r="E52" s="212"/>
      <c r="F52" s="224">
        <v>512751</v>
      </c>
      <c r="G52" s="276">
        <v>144.19999999999999</v>
      </c>
      <c r="H52" s="276">
        <v>37.79</v>
      </c>
      <c r="I52" s="276">
        <v>39.56</v>
      </c>
      <c r="J52" s="276">
        <v>10.210000000000001</v>
      </c>
      <c r="K52" s="276">
        <v>9.6300000000000008</v>
      </c>
      <c r="L52" s="9"/>
      <c r="M52" s="9"/>
      <c r="N52" s="9"/>
      <c r="O52" s="9"/>
      <c r="P52" s="9"/>
    </row>
    <row r="53" spans="2:16" s="5" customFormat="1" ht="15" customHeight="1" x14ac:dyDescent="0.25">
      <c r="B53" s="271" t="s">
        <v>640</v>
      </c>
      <c r="C53" s="271" t="str">
        <f t="shared" si="1"/>
        <v>2022soc</v>
      </c>
      <c r="D53" s="212">
        <v>2022</v>
      </c>
      <c r="E53" s="212"/>
      <c r="F53" s="224">
        <v>488807</v>
      </c>
      <c r="G53" s="276">
        <v>148.22999999999999</v>
      </c>
      <c r="H53" s="276">
        <v>35.14</v>
      </c>
      <c r="I53" s="276">
        <v>39.799999999999997</v>
      </c>
      <c r="J53" s="276">
        <v>9.31</v>
      </c>
      <c r="K53" s="276">
        <v>8.51</v>
      </c>
      <c r="L53" s="9"/>
      <c r="M53" s="9"/>
      <c r="N53" s="9"/>
      <c r="O53" s="9"/>
      <c r="P53" s="9"/>
    </row>
    <row r="54" spans="2:16" s="5" customFormat="1" ht="15" customHeight="1" x14ac:dyDescent="0.25">
      <c r="B54" s="271" t="s">
        <v>640</v>
      </c>
      <c r="C54" s="271" t="str">
        <f t="shared" si="1"/>
        <v>2021soc</v>
      </c>
      <c r="D54" s="131">
        <v>2021</v>
      </c>
      <c r="E54" s="131"/>
      <c r="F54" s="224">
        <v>468746</v>
      </c>
      <c r="G54" s="276">
        <v>125.67</v>
      </c>
      <c r="H54" s="276">
        <v>36.840000000000003</v>
      </c>
      <c r="I54" s="276">
        <v>37.99</v>
      </c>
      <c r="J54" s="276">
        <v>9.27</v>
      </c>
      <c r="K54" s="276">
        <v>8.19</v>
      </c>
      <c r="L54" s="9"/>
      <c r="M54" s="9"/>
      <c r="N54" s="9"/>
      <c r="O54" s="9"/>
      <c r="P54" s="9"/>
    </row>
    <row r="55" spans="2:16" s="5" customFormat="1" ht="15" customHeight="1" x14ac:dyDescent="0.25">
      <c r="B55" s="271" t="s">
        <v>640</v>
      </c>
      <c r="C55" s="271" t="str">
        <f t="shared" si="1"/>
        <v>2020soc</v>
      </c>
      <c r="D55" s="131">
        <v>2020</v>
      </c>
      <c r="E55" s="131"/>
      <c r="F55" s="224">
        <v>450416</v>
      </c>
      <c r="G55" s="276">
        <v>111.25</v>
      </c>
      <c r="H55" s="276">
        <v>36.96</v>
      </c>
      <c r="I55" s="276">
        <v>33.89</v>
      </c>
      <c r="J55" s="276">
        <v>8.27</v>
      </c>
      <c r="K55" s="276">
        <v>6.03</v>
      </c>
      <c r="L55" s="9"/>
      <c r="M55" s="9"/>
      <c r="N55" s="9"/>
      <c r="O55" s="9"/>
      <c r="P55" s="9"/>
    </row>
    <row r="56" spans="2:16" s="5" customFormat="1" ht="15" customHeight="1" x14ac:dyDescent="0.25">
      <c r="B56" s="271" t="s">
        <v>640</v>
      </c>
      <c r="C56" s="271" t="str">
        <f t="shared" si="1"/>
        <v>2019soc</v>
      </c>
      <c r="D56" s="131">
        <v>2019</v>
      </c>
      <c r="E56" s="131"/>
      <c r="F56" s="224">
        <v>438959</v>
      </c>
      <c r="G56" s="276">
        <v>121.76</v>
      </c>
      <c r="H56" s="276">
        <v>36.24</v>
      </c>
      <c r="I56" s="276">
        <v>37.299999999999997</v>
      </c>
      <c r="J56" s="276">
        <v>9.1</v>
      </c>
      <c r="K56" s="276">
        <v>7</v>
      </c>
      <c r="L56" s="9"/>
      <c r="M56" s="9"/>
      <c r="N56" s="9"/>
      <c r="O56" s="9"/>
      <c r="P56" s="9"/>
    </row>
    <row r="57" spans="2:16" s="5" customFormat="1" ht="15" customHeight="1" x14ac:dyDescent="0.25">
      <c r="B57" s="271" t="s">
        <v>640</v>
      </c>
      <c r="C57" s="271" t="str">
        <f t="shared" si="1"/>
        <v>2018soc</v>
      </c>
      <c r="D57" s="131">
        <v>2018</v>
      </c>
      <c r="E57" s="131"/>
      <c r="F57" s="224">
        <v>413767</v>
      </c>
      <c r="G57" s="276">
        <v>122.52</v>
      </c>
      <c r="H57" s="276">
        <v>35.97</v>
      </c>
      <c r="I57" s="276">
        <v>38.79</v>
      </c>
      <c r="J57" s="276">
        <v>9.2899999999999991</v>
      </c>
      <c r="K57" s="276">
        <v>7.92</v>
      </c>
      <c r="L57" s="9"/>
      <c r="M57" s="9"/>
      <c r="N57" s="9"/>
      <c r="O57" s="9"/>
      <c r="P57" s="9"/>
    </row>
    <row r="58" spans="2:16" s="5" customFormat="1" ht="15" customHeight="1" x14ac:dyDescent="0.25">
      <c r="B58" s="271" t="s">
        <v>640</v>
      </c>
      <c r="C58" s="271" t="str">
        <f t="shared" si="1"/>
        <v>2017soc</v>
      </c>
      <c r="D58" s="131">
        <v>2017</v>
      </c>
      <c r="E58" s="131"/>
      <c r="F58" s="224">
        <v>394967</v>
      </c>
      <c r="G58" s="276">
        <v>120.48</v>
      </c>
      <c r="H58" s="276">
        <v>36.15</v>
      </c>
      <c r="I58" s="276">
        <v>40.03</v>
      </c>
      <c r="J58" s="276">
        <v>9.6300000000000008</v>
      </c>
      <c r="K58" s="276">
        <v>7.3</v>
      </c>
      <c r="L58" s="9"/>
      <c r="M58" s="9"/>
      <c r="N58" s="9"/>
      <c r="O58" s="9"/>
      <c r="P58" s="9"/>
    </row>
    <row r="59" spans="2:16" s="5" customFormat="1" ht="15" customHeight="1" x14ac:dyDescent="0.25">
      <c r="B59" s="271" t="s">
        <v>640</v>
      </c>
      <c r="C59" s="271" t="str">
        <f t="shared" si="1"/>
        <v>2016soc</v>
      </c>
      <c r="D59" s="131">
        <v>2016</v>
      </c>
      <c r="E59" s="131"/>
      <c r="F59" s="224">
        <v>380935</v>
      </c>
      <c r="G59" s="276">
        <v>116.18</v>
      </c>
      <c r="H59" s="276">
        <v>36.549999999999997</v>
      </c>
      <c r="I59" s="276">
        <v>39.67</v>
      </c>
      <c r="J59" s="276">
        <v>9.61</v>
      </c>
      <c r="K59" s="276">
        <v>7.17</v>
      </c>
      <c r="L59" s="9"/>
      <c r="M59" s="9"/>
      <c r="N59" s="9"/>
      <c r="O59" s="9"/>
      <c r="P59" s="9"/>
    </row>
    <row r="60" spans="2:16" s="5" customFormat="1" ht="15" customHeight="1" x14ac:dyDescent="0.25">
      <c r="B60" s="271" t="s">
        <v>640</v>
      </c>
      <c r="C60" s="271" t="str">
        <f t="shared" si="1"/>
        <v>2015soc</v>
      </c>
      <c r="D60" s="131">
        <v>2015</v>
      </c>
      <c r="E60" s="131"/>
      <c r="F60" s="224">
        <v>372201</v>
      </c>
      <c r="G60" s="276">
        <v>117.4</v>
      </c>
      <c r="H60" s="276">
        <v>35.47</v>
      </c>
      <c r="I60" s="276">
        <v>38.76</v>
      </c>
      <c r="J60" s="276">
        <v>9.1</v>
      </c>
      <c r="K60" s="276">
        <v>6.84</v>
      </c>
      <c r="L60" s="9"/>
      <c r="M60" s="9"/>
      <c r="N60" s="9"/>
      <c r="O60" s="9"/>
      <c r="P60" s="9"/>
    </row>
    <row r="61" spans="2:16" s="5" customFormat="1" ht="15" customHeight="1" x14ac:dyDescent="0.25">
      <c r="B61" s="271" t="s">
        <v>640</v>
      </c>
      <c r="C61" s="271" t="str">
        <f t="shared" si="1"/>
        <v>2014soc</v>
      </c>
      <c r="D61" s="131">
        <v>2014</v>
      </c>
      <c r="E61" s="131"/>
      <c r="F61" s="224">
        <v>363356</v>
      </c>
      <c r="G61" s="276">
        <v>118.84</v>
      </c>
      <c r="H61" s="276">
        <v>34.22</v>
      </c>
      <c r="I61" s="276">
        <v>38.28</v>
      </c>
      <c r="J61" s="276">
        <v>8.7100000000000009</v>
      </c>
      <c r="K61" s="276">
        <v>4.26</v>
      </c>
      <c r="L61" s="9"/>
      <c r="M61" s="9"/>
      <c r="N61" s="9"/>
      <c r="O61" s="9"/>
      <c r="P61" s="9"/>
    </row>
    <row r="62" spans="2:16" ht="15" customHeight="1" x14ac:dyDescent="0.25">
      <c r="B62" s="271" t="s">
        <v>640</v>
      </c>
      <c r="C62" s="271" t="str">
        <f t="shared" si="1"/>
        <v>2013soc</v>
      </c>
      <c r="D62" s="131">
        <v>2013</v>
      </c>
      <c r="E62" s="131"/>
      <c r="F62" s="224">
        <v>356577</v>
      </c>
      <c r="G62" s="276">
        <v>119.32</v>
      </c>
      <c r="H62" s="276">
        <v>33.24</v>
      </c>
      <c r="I62" s="276">
        <v>36.880000000000003</v>
      </c>
      <c r="J62" s="276">
        <v>8.1999999999999993</v>
      </c>
      <c r="K62" s="276">
        <v>5.2</v>
      </c>
      <c r="L62" s="5"/>
      <c r="M62" s="5"/>
      <c r="N62" s="5"/>
      <c r="O62" s="5"/>
      <c r="P62" s="5"/>
    </row>
    <row r="63" spans="2:16" s="9" customFormat="1" ht="15" customHeight="1" x14ac:dyDescent="0.25">
      <c r="B63" s="271" t="s">
        <v>640</v>
      </c>
      <c r="C63" s="271" t="str">
        <f t="shared" si="1"/>
        <v>2012soc</v>
      </c>
      <c r="D63" s="131">
        <v>2012</v>
      </c>
      <c r="E63" s="131"/>
      <c r="F63" s="224">
        <v>355769</v>
      </c>
      <c r="G63" s="276">
        <v>117.77</v>
      </c>
      <c r="H63" s="276">
        <v>32.479999999999997</v>
      </c>
      <c r="I63" s="276">
        <v>35.1</v>
      </c>
      <c r="J63" s="276">
        <v>7.73</v>
      </c>
      <c r="K63" s="276">
        <v>3.51</v>
      </c>
      <c r="L63" s="5"/>
      <c r="M63" s="5"/>
      <c r="N63" s="5"/>
      <c r="O63" s="5"/>
      <c r="P63" s="5"/>
    </row>
    <row r="64" spans="2:16" s="9" customFormat="1" ht="15" customHeight="1" x14ac:dyDescent="0.25">
      <c r="B64" s="271" t="s">
        <v>640</v>
      </c>
      <c r="C64" s="271" t="str">
        <f t="shared" si="1"/>
        <v>2011soc</v>
      </c>
      <c r="D64" s="131">
        <v>2011</v>
      </c>
      <c r="E64" s="131"/>
      <c r="F64" s="224">
        <v>361851</v>
      </c>
      <c r="G64" s="276">
        <v>117.42</v>
      </c>
      <c r="H64" s="276">
        <v>32.909999999999997</v>
      </c>
      <c r="I64" s="276">
        <v>35.93</v>
      </c>
      <c r="J64" s="276">
        <v>8.0500000000000007</v>
      </c>
      <c r="K64" s="276">
        <v>4.09</v>
      </c>
      <c r="L64" s="5"/>
      <c r="M64" s="5"/>
      <c r="N64" s="5"/>
      <c r="O64" s="5"/>
      <c r="P64" s="5"/>
    </row>
    <row r="65" spans="2:16" s="5" customFormat="1" ht="15" customHeight="1" x14ac:dyDescent="0.25">
      <c r="B65" s="271" t="s">
        <v>640</v>
      </c>
      <c r="C65" s="271" t="str">
        <f t="shared" si="1"/>
        <v>2010soc</v>
      </c>
      <c r="D65" s="131">
        <v>2010</v>
      </c>
      <c r="E65" s="131"/>
      <c r="F65" s="224">
        <v>361235</v>
      </c>
      <c r="G65" s="276">
        <v>116.8</v>
      </c>
      <c r="H65" s="276">
        <v>34.619999999999997</v>
      </c>
      <c r="I65" s="276">
        <v>38.590000000000003</v>
      </c>
      <c r="J65" s="276">
        <v>9.0299999999999994</v>
      </c>
      <c r="K65" s="276">
        <v>13.1</v>
      </c>
    </row>
    <row r="66" spans="2:16" s="9" customFormat="1" ht="15" customHeight="1" x14ac:dyDescent="0.25">
      <c r="B66" s="271" t="s">
        <v>640</v>
      </c>
      <c r="C66" s="271" t="str">
        <f t="shared" si="1"/>
        <v>2009soc</v>
      </c>
      <c r="D66" s="131">
        <v>2009</v>
      </c>
      <c r="E66" s="131"/>
      <c r="F66" s="224">
        <v>366915</v>
      </c>
      <c r="G66" s="276">
        <v>109.08</v>
      </c>
      <c r="H66" s="276">
        <v>35.94</v>
      </c>
      <c r="I66" s="276">
        <v>38.56</v>
      </c>
      <c r="J66" s="276">
        <v>9.36</v>
      </c>
      <c r="K66" s="276">
        <v>5.85</v>
      </c>
      <c r="L66" s="5"/>
      <c r="M66" s="5"/>
      <c r="N66" s="5"/>
      <c r="O66" s="5"/>
      <c r="P66" s="5"/>
    </row>
    <row r="67" spans="2:16" s="9" customFormat="1" ht="15" customHeight="1" x14ac:dyDescent="0.25">
      <c r="B67" s="271" t="s">
        <v>640</v>
      </c>
      <c r="C67" s="271" t="str">
        <f t="shared" si="1"/>
        <v>2008soc</v>
      </c>
      <c r="D67" s="131">
        <v>2008</v>
      </c>
      <c r="E67" s="131"/>
      <c r="F67" s="224">
        <v>368205</v>
      </c>
      <c r="G67" s="276">
        <v>115.65</v>
      </c>
      <c r="H67" s="276">
        <v>33.979999999999997</v>
      </c>
      <c r="I67" s="276">
        <v>40.17</v>
      </c>
      <c r="J67" s="276">
        <v>9.31</v>
      </c>
      <c r="K67" s="276">
        <v>5.87</v>
      </c>
      <c r="L67" s="5"/>
      <c r="M67" s="5"/>
      <c r="N67" s="5"/>
      <c r="O67" s="5"/>
      <c r="P67" s="5"/>
    </row>
    <row r="68" spans="2:16" s="9" customFormat="1" ht="15" customHeight="1" x14ac:dyDescent="0.25">
      <c r="B68" s="271"/>
      <c r="C68" s="271"/>
      <c r="D68" s="218" t="s">
        <v>477</v>
      </c>
      <c r="E68" s="225"/>
      <c r="F68" s="219"/>
      <c r="G68" s="281"/>
      <c r="H68" s="281"/>
      <c r="I68" s="282"/>
      <c r="J68" s="281"/>
      <c r="K68" s="281"/>
    </row>
    <row r="69" spans="2:16" s="9" customFormat="1" ht="15" customHeight="1" x14ac:dyDescent="0.25">
      <c r="B69" s="271" t="s">
        <v>641</v>
      </c>
      <c r="C69" s="271" t="str">
        <f t="shared" ref="C69" si="3">D69&amp;B69</f>
        <v>2023SA</v>
      </c>
      <c r="D69" s="212">
        <v>2023</v>
      </c>
      <c r="E69" s="212"/>
      <c r="F69" s="224">
        <v>20742</v>
      </c>
      <c r="G69" s="276">
        <v>229.5</v>
      </c>
      <c r="H69" s="276">
        <v>34.39</v>
      </c>
      <c r="I69" s="276">
        <v>47.76</v>
      </c>
      <c r="J69" s="276">
        <v>11.5</v>
      </c>
      <c r="K69" s="276">
        <v>11.87</v>
      </c>
    </row>
    <row r="70" spans="2:16" s="9" customFormat="1" ht="15" customHeight="1" x14ac:dyDescent="0.25">
      <c r="B70" s="271" t="s">
        <v>641</v>
      </c>
      <c r="C70" s="271" t="str">
        <f t="shared" si="1"/>
        <v>2022SA</v>
      </c>
      <c r="D70" s="212">
        <v>2022</v>
      </c>
      <c r="E70" s="212"/>
      <c r="F70" s="224">
        <v>21130</v>
      </c>
      <c r="G70" s="276">
        <v>239.65</v>
      </c>
      <c r="H70" s="276">
        <v>31.17</v>
      </c>
      <c r="I70" s="276">
        <v>47.01</v>
      </c>
      <c r="J70" s="276">
        <v>9.98</v>
      </c>
      <c r="K70" s="276">
        <v>9.91</v>
      </c>
    </row>
    <row r="71" spans="2:16" s="9" customFormat="1" ht="15" customHeight="1" x14ac:dyDescent="0.25">
      <c r="B71" s="271" t="s">
        <v>641</v>
      </c>
      <c r="C71" s="271" t="str">
        <f t="shared" si="1"/>
        <v>2021SA</v>
      </c>
      <c r="D71" s="131">
        <v>2021</v>
      </c>
      <c r="E71" s="131"/>
      <c r="F71" s="224">
        <v>21639</v>
      </c>
      <c r="G71" s="276">
        <v>194.9</v>
      </c>
      <c r="H71" s="276">
        <v>33.82</v>
      </c>
      <c r="I71" s="276">
        <v>43.68</v>
      </c>
      <c r="J71" s="276">
        <v>10.11</v>
      </c>
      <c r="K71" s="276">
        <v>9.51</v>
      </c>
    </row>
    <row r="72" spans="2:16" s="9" customFormat="1" ht="15" customHeight="1" x14ac:dyDescent="0.25">
      <c r="B72" s="271" t="s">
        <v>641</v>
      </c>
      <c r="C72" s="271" t="str">
        <f t="shared" si="1"/>
        <v>2020SA</v>
      </c>
      <c r="D72" s="131">
        <v>2020</v>
      </c>
      <c r="E72" s="131"/>
      <c r="F72" s="224">
        <v>22039</v>
      </c>
      <c r="G72" s="276">
        <v>169.74</v>
      </c>
      <c r="H72" s="276">
        <v>33.96</v>
      </c>
      <c r="I72" s="276">
        <v>40.01</v>
      </c>
      <c r="J72" s="276">
        <v>9.32</v>
      </c>
      <c r="K72" s="276">
        <v>7.42</v>
      </c>
    </row>
    <row r="73" spans="2:16" s="9" customFormat="1" ht="15" customHeight="1" x14ac:dyDescent="0.25">
      <c r="B73" s="271" t="s">
        <v>641</v>
      </c>
      <c r="C73" s="271" t="str">
        <f t="shared" si="1"/>
        <v>2019SA</v>
      </c>
      <c r="D73" s="131">
        <v>2019</v>
      </c>
      <c r="E73" s="131"/>
      <c r="F73" s="224">
        <v>22372</v>
      </c>
      <c r="G73" s="276">
        <v>188.75</v>
      </c>
      <c r="H73" s="276">
        <v>33.29</v>
      </c>
      <c r="I73" s="276">
        <v>43.96</v>
      </c>
      <c r="J73" s="276">
        <v>10.25</v>
      </c>
      <c r="K73" s="276">
        <v>7.75</v>
      </c>
    </row>
    <row r="74" spans="2:16" s="9" customFormat="1" ht="15" customHeight="1" x14ac:dyDescent="0.25">
      <c r="B74" s="271" t="s">
        <v>641</v>
      </c>
      <c r="C74" s="271" t="str">
        <f t="shared" si="1"/>
        <v>2018SA</v>
      </c>
      <c r="D74" s="131">
        <v>2018</v>
      </c>
      <c r="E74" s="131"/>
      <c r="F74" s="224">
        <v>21826</v>
      </c>
      <c r="G74" s="276">
        <v>193.99</v>
      </c>
      <c r="H74" s="276">
        <v>33.15</v>
      </c>
      <c r="I74" s="276">
        <v>46.19</v>
      </c>
      <c r="J74" s="276">
        <v>10.54</v>
      </c>
      <c r="K74" s="276">
        <v>10.01</v>
      </c>
    </row>
    <row r="75" spans="2:16" s="9" customFormat="1" ht="15" customHeight="1" x14ac:dyDescent="0.25">
      <c r="B75" s="271" t="s">
        <v>641</v>
      </c>
      <c r="C75" s="271" t="str">
        <f t="shared" si="1"/>
        <v>2017SA</v>
      </c>
      <c r="D75" s="131">
        <v>2017</v>
      </c>
      <c r="E75" s="131"/>
      <c r="F75" s="224">
        <v>22213</v>
      </c>
      <c r="G75" s="276">
        <v>191.73</v>
      </c>
      <c r="H75" s="276">
        <v>33.44</v>
      </c>
      <c r="I75" s="276">
        <v>47.57</v>
      </c>
      <c r="J75" s="276">
        <v>11.06</v>
      </c>
      <c r="K75" s="276">
        <v>8.56</v>
      </c>
    </row>
    <row r="76" spans="2:16" s="9" customFormat="1" ht="15" customHeight="1" x14ac:dyDescent="0.25">
      <c r="B76" s="271" t="s">
        <v>641</v>
      </c>
      <c r="C76" s="271" t="str">
        <f t="shared" si="1"/>
        <v>2016SA</v>
      </c>
      <c r="D76" s="131">
        <v>2016</v>
      </c>
      <c r="E76" s="131"/>
      <c r="F76" s="224">
        <v>22541</v>
      </c>
      <c r="G76" s="276">
        <v>185.39</v>
      </c>
      <c r="H76" s="276">
        <v>34.11</v>
      </c>
      <c r="I76" s="276">
        <v>47.03</v>
      </c>
      <c r="J76" s="276">
        <v>11.15</v>
      </c>
      <c r="K76" s="276">
        <v>8.76</v>
      </c>
      <c r="L76" s="5"/>
      <c r="M76" s="5"/>
      <c r="N76" s="5"/>
      <c r="O76" s="5"/>
      <c r="P76" s="5"/>
    </row>
    <row r="77" spans="2:16" s="9" customFormat="1" ht="15" customHeight="1" x14ac:dyDescent="0.25">
      <c r="B77" s="271" t="s">
        <v>641</v>
      </c>
      <c r="C77" s="271" t="str">
        <f t="shared" si="1"/>
        <v>2015SA</v>
      </c>
      <c r="D77" s="131">
        <v>2015</v>
      </c>
      <c r="E77" s="131"/>
      <c r="F77" s="224">
        <v>22376</v>
      </c>
      <c r="G77" s="276">
        <v>188.93</v>
      </c>
      <c r="H77" s="276">
        <v>32.840000000000003</v>
      </c>
      <c r="I77" s="276">
        <v>46.14</v>
      </c>
      <c r="J77" s="276">
        <v>10.56</v>
      </c>
      <c r="K77" s="276">
        <v>8.7200000000000006</v>
      </c>
      <c r="L77" s="5"/>
      <c r="M77" s="5"/>
      <c r="N77" s="5"/>
      <c r="O77" s="5"/>
      <c r="P77" s="5"/>
    </row>
    <row r="78" spans="2:16" s="9" customFormat="1" ht="15" customHeight="1" x14ac:dyDescent="0.25">
      <c r="B78" s="271" t="s">
        <v>641</v>
      </c>
      <c r="C78" s="271" t="str">
        <f t="shared" si="1"/>
        <v>2014SA</v>
      </c>
      <c r="D78" s="131">
        <v>2014</v>
      </c>
      <c r="E78" s="131"/>
      <c r="F78" s="224">
        <v>22204</v>
      </c>
      <c r="G78" s="276">
        <v>192.15</v>
      </c>
      <c r="H78" s="276">
        <v>31.35</v>
      </c>
      <c r="I78" s="276">
        <v>46.01</v>
      </c>
      <c r="J78" s="276">
        <v>10.199999999999999</v>
      </c>
      <c r="K78" s="276">
        <v>4.78</v>
      </c>
      <c r="L78" s="5"/>
      <c r="M78" s="5"/>
      <c r="N78" s="5"/>
      <c r="O78" s="5"/>
      <c r="P78" s="5"/>
    </row>
    <row r="79" spans="2:16" s="9" customFormat="1" ht="15" customHeight="1" x14ac:dyDescent="0.25">
      <c r="B79" s="271" t="s">
        <v>641</v>
      </c>
      <c r="C79" s="271" t="str">
        <f t="shared" si="1"/>
        <v>2013SA</v>
      </c>
      <c r="D79" s="131">
        <v>2013</v>
      </c>
      <c r="E79" s="131"/>
      <c r="F79" s="224">
        <v>21964</v>
      </c>
      <c r="G79" s="276">
        <v>194.54</v>
      </c>
      <c r="H79" s="276">
        <v>30.3</v>
      </c>
      <c r="I79" s="276">
        <v>45.25</v>
      </c>
      <c r="J79" s="276">
        <v>9.84</v>
      </c>
      <c r="K79" s="276">
        <v>7.11</v>
      </c>
      <c r="L79" s="5"/>
      <c r="M79" s="5"/>
      <c r="N79" s="5"/>
      <c r="O79" s="5"/>
      <c r="P79" s="5"/>
    </row>
    <row r="80" spans="2:16" s="9" customFormat="1" ht="15" customHeight="1" x14ac:dyDescent="0.25">
      <c r="B80" s="271" t="s">
        <v>641</v>
      </c>
      <c r="C80" s="271" t="str">
        <f t="shared" si="1"/>
        <v>2012SA</v>
      </c>
      <c r="D80" s="131">
        <v>2012</v>
      </c>
      <c r="E80" s="131"/>
      <c r="F80" s="224">
        <v>21997</v>
      </c>
      <c r="G80" s="276">
        <v>193.75</v>
      </c>
      <c r="H80" s="276">
        <v>29.59</v>
      </c>
      <c r="I80" s="276">
        <v>44.42</v>
      </c>
      <c r="J80" s="276">
        <v>9.6</v>
      </c>
      <c r="K80" s="276">
        <v>4.95</v>
      </c>
      <c r="L80" s="5"/>
      <c r="M80" s="5"/>
      <c r="N80" s="5"/>
      <c r="O80" s="5"/>
      <c r="P80" s="5"/>
    </row>
    <row r="81" spans="2:16" s="5" customFormat="1" ht="15" customHeight="1" x14ac:dyDescent="0.25">
      <c r="B81" s="271" t="s">
        <v>641</v>
      </c>
      <c r="C81" s="271" t="str">
        <f t="shared" si="1"/>
        <v>2011SA</v>
      </c>
      <c r="D81" s="131">
        <v>2011</v>
      </c>
      <c r="E81" s="131"/>
      <c r="F81" s="224">
        <v>22136</v>
      </c>
      <c r="G81" s="276">
        <v>192.52</v>
      </c>
      <c r="H81" s="276">
        <v>30.08</v>
      </c>
      <c r="I81" s="276">
        <v>44.88</v>
      </c>
      <c r="J81" s="276">
        <v>9.86</v>
      </c>
      <c r="K81" s="276">
        <v>5.81</v>
      </c>
    </row>
    <row r="82" spans="2:16" s="9" customFormat="1" ht="15" customHeight="1" x14ac:dyDescent="0.25">
      <c r="B82" s="271" t="s">
        <v>641</v>
      </c>
      <c r="C82" s="271" t="str">
        <f t="shared" si="1"/>
        <v>2010SA</v>
      </c>
      <c r="D82" s="131">
        <v>2010</v>
      </c>
      <c r="E82" s="131"/>
      <c r="F82" s="224">
        <v>22153</v>
      </c>
      <c r="G82" s="276">
        <v>189.21</v>
      </c>
      <c r="H82" s="276">
        <v>31.92</v>
      </c>
      <c r="I82" s="276">
        <v>46.82</v>
      </c>
      <c r="J82" s="276">
        <v>10.86</v>
      </c>
      <c r="K82" s="276">
        <v>21.49</v>
      </c>
      <c r="L82" s="5"/>
      <c r="M82" s="5"/>
      <c r="N82" s="5"/>
      <c r="O82" s="5"/>
      <c r="P82" s="5"/>
    </row>
    <row r="83" spans="2:16" s="9" customFormat="1" ht="15" customHeight="1" x14ac:dyDescent="0.25">
      <c r="B83" s="271" t="s">
        <v>641</v>
      </c>
      <c r="C83" s="271" t="str">
        <f t="shared" si="1"/>
        <v>2009SA</v>
      </c>
      <c r="D83" s="131">
        <v>2009</v>
      </c>
      <c r="E83" s="131"/>
      <c r="F83" s="224">
        <v>22185</v>
      </c>
      <c r="G83" s="276">
        <v>177.01</v>
      </c>
      <c r="H83" s="276">
        <v>33.33</v>
      </c>
      <c r="I83" s="276">
        <v>46.81</v>
      </c>
      <c r="J83" s="276">
        <v>11.25</v>
      </c>
      <c r="K83" s="276">
        <v>8</v>
      </c>
      <c r="L83" s="5"/>
      <c r="M83" s="5"/>
      <c r="N83" s="5"/>
      <c r="O83" s="5"/>
      <c r="P83" s="5"/>
    </row>
    <row r="84" spans="2:16" s="9" customFormat="1" ht="15" customHeight="1" x14ac:dyDescent="0.25">
      <c r="B84" s="271" t="s">
        <v>641</v>
      </c>
      <c r="C84" s="271" t="str">
        <f t="shared" si="1"/>
        <v>2008SA</v>
      </c>
      <c r="D84" s="131">
        <v>2008</v>
      </c>
      <c r="E84" s="131"/>
      <c r="F84" s="224">
        <v>21421</v>
      </c>
      <c r="G84" s="276">
        <v>194.2</v>
      </c>
      <c r="H84" s="276">
        <v>30.73</v>
      </c>
      <c r="I84" s="276">
        <v>48.42</v>
      </c>
      <c r="J84" s="276">
        <v>10.85</v>
      </c>
      <c r="K84" s="276">
        <v>7.51</v>
      </c>
      <c r="L84" s="5"/>
      <c r="M84" s="5"/>
      <c r="N84" s="5"/>
      <c r="O84" s="5"/>
      <c r="P84" s="5"/>
    </row>
    <row r="85" spans="2:16" s="9" customFormat="1" ht="15" customHeight="1" x14ac:dyDescent="0.25">
      <c r="B85" s="271"/>
      <c r="C85" s="271"/>
      <c r="D85" s="218" t="s">
        <v>478</v>
      </c>
      <c r="E85" s="225"/>
      <c r="F85" s="219"/>
      <c r="G85" s="281"/>
      <c r="H85" s="281"/>
      <c r="I85" s="282"/>
      <c r="J85" s="281"/>
      <c r="K85" s="281"/>
    </row>
    <row r="86" spans="2:16" s="9" customFormat="1" ht="15" customHeight="1" x14ac:dyDescent="0.25">
      <c r="B86" s="271" t="s">
        <v>642</v>
      </c>
      <c r="C86" s="271" t="str">
        <f t="shared" ref="C86" si="4">D86&amp;B86</f>
        <v>2023SQ</v>
      </c>
      <c r="D86" s="212">
        <v>2023</v>
      </c>
      <c r="E86" s="212"/>
      <c r="F86" s="224">
        <v>419074</v>
      </c>
      <c r="G86" s="276">
        <v>106.98</v>
      </c>
      <c r="H86" s="276">
        <v>41.05</v>
      </c>
      <c r="I86" s="276">
        <v>32.99</v>
      </c>
      <c r="J86" s="276">
        <v>9.1199999999999992</v>
      </c>
      <c r="K86" s="276">
        <v>7.68</v>
      </c>
    </row>
    <row r="87" spans="2:16" s="9" customFormat="1" ht="15" customHeight="1" x14ac:dyDescent="0.25">
      <c r="B87" s="271" t="s">
        <v>642</v>
      </c>
      <c r="C87" s="271" t="str">
        <f t="shared" si="1"/>
        <v>2022SQ</v>
      </c>
      <c r="D87" s="212">
        <v>2022</v>
      </c>
      <c r="E87" s="212"/>
      <c r="F87" s="224">
        <v>416679</v>
      </c>
      <c r="G87" s="276">
        <v>105.33</v>
      </c>
      <c r="H87" s="276">
        <v>39.26</v>
      </c>
      <c r="I87" s="276">
        <v>33.64</v>
      </c>
      <c r="J87" s="276">
        <v>8.74</v>
      </c>
      <c r="K87" s="276">
        <v>7.25</v>
      </c>
    </row>
    <row r="88" spans="2:16" s="9" customFormat="1" ht="15" customHeight="1" x14ac:dyDescent="0.25">
      <c r="B88" s="271" t="s">
        <v>642</v>
      </c>
      <c r="C88" s="271" t="str">
        <f t="shared" si="1"/>
        <v>2021SQ</v>
      </c>
      <c r="D88" s="131">
        <v>2021</v>
      </c>
      <c r="E88" s="131"/>
      <c r="F88" s="224">
        <v>417229</v>
      </c>
      <c r="G88" s="276">
        <v>91.9</v>
      </c>
      <c r="H88" s="276">
        <v>39.79</v>
      </c>
      <c r="I88" s="276">
        <v>32.36</v>
      </c>
      <c r="J88" s="276">
        <v>8.39</v>
      </c>
      <c r="K88" s="276">
        <v>6.94</v>
      </c>
    </row>
    <row r="89" spans="2:16" s="9" customFormat="1" ht="15" customHeight="1" x14ac:dyDescent="0.25">
      <c r="B89" s="271" t="s">
        <v>642</v>
      </c>
      <c r="C89" s="271" t="str">
        <f t="shared" si="1"/>
        <v>2020SQ</v>
      </c>
      <c r="D89" s="131">
        <v>2020</v>
      </c>
      <c r="E89" s="131"/>
      <c r="F89" s="224">
        <v>416979</v>
      </c>
      <c r="G89" s="276">
        <v>80.95</v>
      </c>
      <c r="H89" s="276">
        <v>40.06</v>
      </c>
      <c r="I89" s="276">
        <v>27.48</v>
      </c>
      <c r="J89" s="276">
        <v>7.07</v>
      </c>
      <c r="K89" s="276">
        <v>4.54</v>
      </c>
    </row>
    <row r="90" spans="2:16" s="9" customFormat="1" ht="15" customHeight="1" x14ac:dyDescent="0.25">
      <c r="B90" s="271" t="s">
        <v>642</v>
      </c>
      <c r="C90" s="271" t="str">
        <f t="shared" si="1"/>
        <v>2019SQ</v>
      </c>
      <c r="D90" s="131">
        <v>2019</v>
      </c>
      <c r="E90" s="131"/>
      <c r="F90" s="224">
        <v>408249</v>
      </c>
      <c r="G90" s="276">
        <v>87.16</v>
      </c>
      <c r="H90" s="276">
        <v>39.49</v>
      </c>
      <c r="I90" s="276">
        <v>30.27</v>
      </c>
      <c r="J90" s="276">
        <v>7.8</v>
      </c>
      <c r="K90" s="276">
        <v>6.09</v>
      </c>
    </row>
    <row r="91" spans="2:16" s="9" customFormat="1" ht="15" customHeight="1" x14ac:dyDescent="0.25">
      <c r="B91" s="271" t="s">
        <v>642</v>
      </c>
      <c r="C91" s="271" t="str">
        <f t="shared" si="1"/>
        <v>2018SQ</v>
      </c>
      <c r="D91" s="131">
        <v>2018</v>
      </c>
      <c r="E91" s="131"/>
      <c r="F91" s="224">
        <v>383625</v>
      </c>
      <c r="G91" s="276">
        <v>85.47</v>
      </c>
      <c r="H91" s="276">
        <v>39.130000000000003</v>
      </c>
      <c r="I91" s="276">
        <v>30.6</v>
      </c>
      <c r="J91" s="276">
        <v>7.77</v>
      </c>
      <c r="K91" s="276">
        <v>5.49</v>
      </c>
    </row>
    <row r="92" spans="2:16" s="9" customFormat="1" ht="15" customHeight="1" x14ac:dyDescent="0.25">
      <c r="B92" s="271" t="s">
        <v>642</v>
      </c>
      <c r="C92" s="271" t="str">
        <f t="shared" si="1"/>
        <v>2017SQ</v>
      </c>
      <c r="D92" s="131">
        <v>2017</v>
      </c>
      <c r="E92" s="131"/>
      <c r="F92" s="224">
        <v>364326</v>
      </c>
      <c r="G92" s="276">
        <v>82.94</v>
      </c>
      <c r="H92" s="276">
        <v>39.32</v>
      </c>
      <c r="I92" s="276">
        <v>31.31</v>
      </c>
      <c r="J92" s="276">
        <v>7.89</v>
      </c>
      <c r="K92" s="276">
        <v>5.6</v>
      </c>
    </row>
    <row r="93" spans="2:16" s="9" customFormat="1" ht="15" customHeight="1" x14ac:dyDescent="0.25">
      <c r="B93" s="271" t="s">
        <v>642</v>
      </c>
      <c r="C93" s="271" t="str">
        <f t="shared" si="1"/>
        <v>2016SQ</v>
      </c>
      <c r="D93" s="131">
        <v>2016</v>
      </c>
      <c r="E93" s="131"/>
      <c r="F93" s="224">
        <v>349810</v>
      </c>
      <c r="G93" s="276">
        <v>79.03</v>
      </c>
      <c r="H93" s="276">
        <v>39.47</v>
      </c>
      <c r="I93" s="276">
        <v>30.1</v>
      </c>
      <c r="J93" s="276">
        <v>7.5</v>
      </c>
      <c r="K93" s="276">
        <v>4.9800000000000004</v>
      </c>
      <c r="L93" s="5"/>
      <c r="M93" s="5"/>
      <c r="N93" s="5"/>
      <c r="O93" s="5"/>
      <c r="P93" s="5"/>
    </row>
    <row r="94" spans="2:16" s="9" customFormat="1" ht="15" customHeight="1" x14ac:dyDescent="0.25">
      <c r="B94" s="271" t="s">
        <v>642</v>
      </c>
      <c r="C94" s="271" t="str">
        <f t="shared" si="1"/>
        <v>2015SQ</v>
      </c>
      <c r="D94" s="131">
        <v>2015</v>
      </c>
      <c r="E94" s="131"/>
      <c r="F94" s="224">
        <v>341047</v>
      </c>
      <c r="G94" s="276">
        <v>78.37</v>
      </c>
      <c r="H94" s="276">
        <v>38.880000000000003</v>
      </c>
      <c r="I94" s="276">
        <v>28.87</v>
      </c>
      <c r="J94" s="276">
        <v>7.03</v>
      </c>
      <c r="K94" s="276">
        <v>4.32</v>
      </c>
      <c r="L94" s="5"/>
      <c r="M94" s="5"/>
      <c r="N94" s="5"/>
      <c r="O94" s="5"/>
      <c r="P94" s="5"/>
    </row>
    <row r="95" spans="2:16" s="9" customFormat="1" ht="15" customHeight="1" x14ac:dyDescent="0.25">
      <c r="B95" s="271" t="s">
        <v>642</v>
      </c>
      <c r="C95" s="271" t="str">
        <f t="shared" si="1"/>
        <v>2014SQ</v>
      </c>
      <c r="D95" s="131">
        <v>2014</v>
      </c>
      <c r="E95" s="131"/>
      <c r="F95" s="224">
        <v>332168</v>
      </c>
      <c r="G95" s="276">
        <v>78.33</v>
      </c>
      <c r="H95" s="276">
        <v>38.11</v>
      </c>
      <c r="I95" s="276">
        <v>27.46</v>
      </c>
      <c r="J95" s="276">
        <v>6.47</v>
      </c>
      <c r="K95" s="276">
        <v>3.15</v>
      </c>
      <c r="L95" s="5"/>
      <c r="M95" s="5"/>
      <c r="N95" s="5"/>
      <c r="O95" s="5"/>
      <c r="P95" s="5"/>
    </row>
    <row r="96" spans="2:16" s="9" customFormat="1" ht="15" customHeight="1" x14ac:dyDescent="0.25">
      <c r="B96" s="271" t="s">
        <v>642</v>
      </c>
      <c r="C96" s="271" t="str">
        <f t="shared" si="1"/>
        <v>2013SQ</v>
      </c>
      <c r="D96" s="131">
        <v>2013</v>
      </c>
      <c r="E96" s="131"/>
      <c r="F96" s="224">
        <v>325627</v>
      </c>
      <c r="G96" s="276">
        <v>77.16</v>
      </c>
      <c r="H96" s="276">
        <v>37.68</v>
      </c>
      <c r="I96" s="276">
        <v>25.02</v>
      </c>
      <c r="J96" s="276">
        <v>5.77</v>
      </c>
      <c r="K96" s="276">
        <v>2.37</v>
      </c>
      <c r="L96" s="5"/>
      <c r="M96" s="5"/>
      <c r="N96" s="5"/>
      <c r="O96" s="5"/>
      <c r="P96" s="5"/>
    </row>
    <row r="97" spans="2:16" s="5" customFormat="1" ht="15" customHeight="1" x14ac:dyDescent="0.25">
      <c r="B97" s="271" t="s">
        <v>642</v>
      </c>
      <c r="C97" s="271" t="str">
        <f t="shared" si="1"/>
        <v>2012SQ</v>
      </c>
      <c r="D97" s="131">
        <v>2012</v>
      </c>
      <c r="E97" s="131"/>
      <c r="F97" s="224">
        <v>324604</v>
      </c>
      <c r="G97" s="276">
        <v>75.489999999999995</v>
      </c>
      <c r="H97" s="276">
        <v>37.15</v>
      </c>
      <c r="I97" s="276">
        <v>21.75</v>
      </c>
      <c r="J97" s="276">
        <v>4.96</v>
      </c>
      <c r="K97" s="276">
        <v>1.22</v>
      </c>
    </row>
    <row r="98" spans="2:16" s="9" customFormat="1" ht="15" customHeight="1" x14ac:dyDescent="0.25">
      <c r="B98" s="271" t="s">
        <v>642</v>
      </c>
      <c r="C98" s="271" t="str">
        <f t="shared" si="1"/>
        <v>2011SQ</v>
      </c>
      <c r="D98" s="131">
        <v>2011</v>
      </c>
      <c r="E98" s="131"/>
      <c r="F98" s="224">
        <v>329833</v>
      </c>
      <c r="G98" s="276">
        <v>76.47</v>
      </c>
      <c r="H98" s="276">
        <v>37.75</v>
      </c>
      <c r="I98" s="276">
        <v>23.88</v>
      </c>
      <c r="J98" s="276">
        <v>5.58</v>
      </c>
      <c r="K98" s="276">
        <v>1.61</v>
      </c>
      <c r="L98" s="5"/>
      <c r="M98" s="5"/>
      <c r="N98" s="5"/>
      <c r="O98" s="5"/>
      <c r="P98" s="5"/>
    </row>
    <row r="99" spans="2:16" s="9" customFormat="1" ht="15" customHeight="1" x14ac:dyDescent="0.25">
      <c r="B99" s="271" t="s">
        <v>642</v>
      </c>
      <c r="C99" s="271" t="str">
        <f t="shared" ref="C99:C118" si="5">D99&amp;B99</f>
        <v>2010SQ</v>
      </c>
      <c r="D99" s="131">
        <v>2010</v>
      </c>
      <c r="E99" s="131"/>
      <c r="F99" s="224">
        <v>328679</v>
      </c>
      <c r="G99" s="276">
        <v>77.760000000000005</v>
      </c>
      <c r="H99" s="276">
        <v>39.299999999999997</v>
      </c>
      <c r="I99" s="276">
        <v>27.55</v>
      </c>
      <c r="J99" s="276">
        <v>6.63</v>
      </c>
      <c r="K99" s="276">
        <v>3.32</v>
      </c>
      <c r="L99" s="5"/>
      <c r="M99" s="5"/>
      <c r="N99" s="5"/>
      <c r="O99" s="5"/>
      <c r="P99" s="5"/>
    </row>
    <row r="100" spans="2:16" s="9" customFormat="1" ht="15" customHeight="1" x14ac:dyDescent="0.25">
      <c r="B100" s="271" t="s">
        <v>642</v>
      </c>
      <c r="C100" s="271" t="str">
        <f t="shared" si="5"/>
        <v>2009SQ</v>
      </c>
      <c r="D100" s="131">
        <v>2009</v>
      </c>
      <c r="E100" s="131"/>
      <c r="F100" s="224">
        <v>333703</v>
      </c>
      <c r="G100" s="276">
        <v>73.59</v>
      </c>
      <c r="H100" s="276">
        <v>40.44</v>
      </c>
      <c r="I100" s="276">
        <v>28.4</v>
      </c>
      <c r="J100" s="276">
        <v>7.14</v>
      </c>
      <c r="K100" s="276">
        <v>3.04</v>
      </c>
      <c r="L100" s="5"/>
      <c r="M100" s="5"/>
      <c r="N100" s="5"/>
      <c r="O100" s="5"/>
      <c r="P100" s="5"/>
    </row>
    <row r="101" spans="2:16" s="9" customFormat="1" ht="15" customHeight="1" x14ac:dyDescent="0.25">
      <c r="B101" s="271" t="s">
        <v>642</v>
      </c>
      <c r="C101" s="271" t="str">
        <f t="shared" si="5"/>
        <v>2008SQ</v>
      </c>
      <c r="D101" s="131">
        <v>2008</v>
      </c>
      <c r="E101" s="131"/>
      <c r="F101" s="224">
        <v>335432</v>
      </c>
      <c r="G101" s="276">
        <v>77.099999999999994</v>
      </c>
      <c r="H101" s="276">
        <v>38.619999999999997</v>
      </c>
      <c r="I101" s="276">
        <v>30.15</v>
      </c>
      <c r="J101" s="276">
        <v>7.34</v>
      </c>
      <c r="K101" s="276">
        <v>3.53</v>
      </c>
      <c r="L101" s="5"/>
      <c r="M101" s="5"/>
      <c r="N101" s="5"/>
      <c r="O101" s="5"/>
      <c r="P101" s="5"/>
    </row>
    <row r="102" spans="2:16" s="9" customFormat="1" ht="15" customHeight="1" x14ac:dyDescent="0.25">
      <c r="B102" s="271"/>
      <c r="C102" s="271"/>
      <c r="D102" s="218" t="s">
        <v>479</v>
      </c>
      <c r="E102" s="225"/>
      <c r="F102" s="219"/>
      <c r="G102" s="281"/>
      <c r="H102" s="281"/>
      <c r="I102" s="282"/>
      <c r="J102" s="281"/>
      <c r="K102" s="281"/>
    </row>
    <row r="103" spans="2:16" s="9" customFormat="1" ht="15" customHeight="1" x14ac:dyDescent="0.25">
      <c r="B103" s="271" t="s">
        <v>643</v>
      </c>
      <c r="C103" s="271" t="str">
        <f t="shared" ref="C103" si="6">D103&amp;B103</f>
        <v>2023OS</v>
      </c>
      <c r="D103" s="212">
        <v>2023</v>
      </c>
      <c r="E103" s="212"/>
      <c r="F103" s="224">
        <v>72935</v>
      </c>
      <c r="G103" s="276">
        <v>117.94</v>
      </c>
      <c r="H103" s="276">
        <v>40.39</v>
      </c>
      <c r="I103" s="276">
        <v>34.229999999999997</v>
      </c>
      <c r="J103" s="276">
        <v>8.74</v>
      </c>
      <c r="K103" s="276">
        <v>7.32</v>
      </c>
    </row>
    <row r="104" spans="2:16" s="9" customFormat="1" ht="15" customHeight="1" x14ac:dyDescent="0.25">
      <c r="B104" s="271" t="s">
        <v>643</v>
      </c>
      <c r="C104" s="271" t="str">
        <f t="shared" si="5"/>
        <v>2022OS</v>
      </c>
      <c r="D104" s="212">
        <v>2022</v>
      </c>
      <c r="E104" s="212"/>
      <c r="F104" s="224">
        <v>50998</v>
      </c>
      <c r="G104" s="276">
        <v>140.37</v>
      </c>
      <c r="H104" s="276">
        <v>37.79</v>
      </c>
      <c r="I104" s="276">
        <v>37.71</v>
      </c>
      <c r="J104" s="276">
        <v>8.23</v>
      </c>
      <c r="K104" s="276">
        <v>6.62</v>
      </c>
    </row>
    <row r="105" spans="2:16" s="9" customFormat="1" ht="15" customHeight="1" x14ac:dyDescent="0.25">
      <c r="B105" s="271" t="s">
        <v>643</v>
      </c>
      <c r="C105" s="271" t="str">
        <f t="shared" si="5"/>
        <v>2021OS</v>
      </c>
      <c r="D105" s="212">
        <v>2021</v>
      </c>
      <c r="E105" s="212"/>
      <c r="F105" s="224">
        <v>29878</v>
      </c>
      <c r="G105" s="276">
        <v>132.30000000000001</v>
      </c>
      <c r="H105" s="276">
        <v>39.56</v>
      </c>
      <c r="I105" s="276">
        <v>43.06</v>
      </c>
      <c r="J105" s="276">
        <v>9.58</v>
      </c>
      <c r="K105" s="276">
        <v>7.29</v>
      </c>
    </row>
    <row r="106" spans="2:16" s="9" customFormat="1" ht="15" customHeight="1" x14ac:dyDescent="0.25">
      <c r="B106" s="271" t="s">
        <v>643</v>
      </c>
      <c r="C106" s="271" t="str">
        <f t="shared" si="5"/>
        <v>2020OS</v>
      </c>
      <c r="D106" s="131">
        <v>2020</v>
      </c>
      <c r="E106" s="131"/>
      <c r="F106" s="224">
        <v>11398</v>
      </c>
      <c r="G106" s="276">
        <v>146.13999999999999</v>
      </c>
      <c r="H106" s="276">
        <v>38.549999999999997</v>
      </c>
      <c r="I106" s="276">
        <v>43.27</v>
      </c>
      <c r="J106" s="276">
        <v>9.5299999999999994</v>
      </c>
      <c r="K106" s="276">
        <v>6.69</v>
      </c>
    </row>
    <row r="107" spans="2:16" s="9" customFormat="1" ht="15" customHeight="1" x14ac:dyDescent="0.25">
      <c r="B107" s="271" t="s">
        <v>643</v>
      </c>
      <c r="C107" s="271" t="str">
        <f t="shared" si="5"/>
        <v>2019OS</v>
      </c>
      <c r="D107" s="131">
        <v>2019</v>
      </c>
      <c r="E107" s="131"/>
      <c r="F107" s="224">
        <v>8338</v>
      </c>
      <c r="G107" s="276">
        <v>159.94</v>
      </c>
      <c r="H107" s="276">
        <v>37.200000000000003</v>
      </c>
      <c r="I107" s="276">
        <v>45.69</v>
      </c>
      <c r="J107" s="276">
        <v>10.07</v>
      </c>
      <c r="K107" s="276">
        <v>8.32</v>
      </c>
    </row>
    <row r="108" spans="2:16" s="9" customFormat="1" ht="15" customHeight="1" x14ac:dyDescent="0.25">
      <c r="B108" s="271" t="s">
        <v>643</v>
      </c>
      <c r="C108" s="271" t="str">
        <f t="shared" si="5"/>
        <v>2018OS</v>
      </c>
      <c r="D108" s="131">
        <v>2018</v>
      </c>
      <c r="E108" s="131"/>
      <c r="F108" s="224">
        <v>8316</v>
      </c>
      <c r="G108" s="276">
        <v>158.32</v>
      </c>
      <c r="H108" s="276">
        <v>37.799999999999997</v>
      </c>
      <c r="I108" s="276">
        <v>47.85</v>
      </c>
      <c r="J108" s="276">
        <v>10.57</v>
      </c>
      <c r="K108" s="276">
        <v>8.75</v>
      </c>
    </row>
    <row r="109" spans="2:16" s="9" customFormat="1" ht="15" customHeight="1" x14ac:dyDescent="0.25">
      <c r="B109" s="271" t="s">
        <v>643</v>
      </c>
      <c r="C109" s="271" t="str">
        <f t="shared" si="5"/>
        <v>2017OS</v>
      </c>
      <c r="D109" s="131">
        <v>2017</v>
      </c>
      <c r="E109" s="131"/>
      <c r="F109" s="224">
        <v>8428</v>
      </c>
      <c r="G109" s="276">
        <v>156.16</v>
      </c>
      <c r="H109" s="276">
        <v>38.44</v>
      </c>
      <c r="I109" s="276">
        <v>47.76</v>
      </c>
      <c r="J109" s="276">
        <v>10.65</v>
      </c>
      <c r="K109" s="276">
        <v>9.83</v>
      </c>
    </row>
    <row r="110" spans="2:16" s="9" customFormat="1" ht="15" customHeight="1" x14ac:dyDescent="0.25">
      <c r="B110" s="271" t="s">
        <v>643</v>
      </c>
      <c r="C110" s="271" t="str">
        <f t="shared" si="5"/>
        <v>2016OS</v>
      </c>
      <c r="D110" s="131">
        <v>2016</v>
      </c>
      <c r="E110" s="131"/>
      <c r="F110" s="224">
        <v>8584</v>
      </c>
      <c r="G110" s="276">
        <v>153.74</v>
      </c>
      <c r="H110" s="276">
        <v>39.26</v>
      </c>
      <c r="I110" s="276">
        <v>52.36</v>
      </c>
      <c r="J110" s="276">
        <v>12.22</v>
      </c>
      <c r="K110" s="276">
        <v>9.9600000000000009</v>
      </c>
      <c r="L110" s="5"/>
      <c r="M110" s="5"/>
      <c r="N110" s="5"/>
      <c r="O110" s="5"/>
      <c r="P110" s="5"/>
    </row>
    <row r="111" spans="2:16" s="9" customFormat="1" ht="15" customHeight="1" x14ac:dyDescent="0.25">
      <c r="B111" s="271" t="s">
        <v>643</v>
      </c>
      <c r="C111" s="271" t="str">
        <f t="shared" si="5"/>
        <v>2015OS</v>
      </c>
      <c r="D111" s="131">
        <v>2015</v>
      </c>
      <c r="E111" s="131"/>
      <c r="F111" s="224">
        <v>8778</v>
      </c>
      <c r="G111" s="276">
        <v>151.88</v>
      </c>
      <c r="H111" s="276">
        <v>37.799999999999997</v>
      </c>
      <c r="I111" s="276">
        <v>50.83</v>
      </c>
      <c r="J111" s="276">
        <v>11.38</v>
      </c>
      <c r="K111" s="276">
        <v>8.4499999999999993</v>
      </c>
      <c r="L111" s="5"/>
      <c r="M111" s="5"/>
      <c r="N111" s="5"/>
      <c r="O111" s="5"/>
      <c r="P111" s="5"/>
    </row>
    <row r="112" spans="2:16" s="9" customFormat="1" ht="15" customHeight="1" x14ac:dyDescent="0.25">
      <c r="B112" s="271" t="s">
        <v>643</v>
      </c>
      <c r="C112" s="271" t="str">
        <f t="shared" si="5"/>
        <v>2014OS</v>
      </c>
      <c r="D112" s="131">
        <v>2014</v>
      </c>
      <c r="E112" s="131"/>
      <c r="F112" s="224">
        <v>8984</v>
      </c>
      <c r="G112" s="276">
        <v>151.9</v>
      </c>
      <c r="H112" s="276">
        <v>37.229999999999997</v>
      </c>
      <c r="I112" s="276">
        <v>51.62</v>
      </c>
      <c r="J112" s="276">
        <v>11.48</v>
      </c>
      <c r="K112" s="276">
        <v>8.17</v>
      </c>
      <c r="L112" s="5"/>
      <c r="M112" s="5"/>
      <c r="N112" s="5"/>
      <c r="O112" s="5"/>
      <c r="P112" s="5"/>
    </row>
    <row r="113" spans="2:16" s="9" customFormat="1" ht="15" customHeight="1" x14ac:dyDescent="0.25">
      <c r="B113" s="271" t="s">
        <v>643</v>
      </c>
      <c r="C113" s="271" t="str">
        <f t="shared" si="5"/>
        <v>2013OS</v>
      </c>
      <c r="D113" s="131">
        <v>2013</v>
      </c>
      <c r="E113" s="131"/>
      <c r="F113" s="224">
        <v>8986</v>
      </c>
      <c r="G113" s="276">
        <v>150.97999999999999</v>
      </c>
      <c r="H113" s="276">
        <v>34.92</v>
      </c>
      <c r="I113" s="276">
        <v>48.26</v>
      </c>
      <c r="J113" s="276">
        <v>10.14</v>
      </c>
      <c r="K113" s="276">
        <v>7.34</v>
      </c>
      <c r="L113" s="5"/>
      <c r="M113" s="5"/>
      <c r="N113" s="5"/>
      <c r="O113" s="5"/>
      <c r="P113" s="5"/>
    </row>
    <row r="114" spans="2:16" s="5" customFormat="1" ht="15" customHeight="1" x14ac:dyDescent="0.25">
      <c r="B114" s="271" t="s">
        <v>643</v>
      </c>
      <c r="C114" s="271" t="str">
        <f t="shared" si="5"/>
        <v>2012OS</v>
      </c>
      <c r="D114" s="131">
        <v>2012</v>
      </c>
      <c r="E114" s="131"/>
      <c r="F114" s="224">
        <v>9168</v>
      </c>
      <c r="G114" s="276">
        <v>159.51</v>
      </c>
      <c r="H114" s="276">
        <v>32.08</v>
      </c>
      <c r="I114" s="276">
        <v>48.35</v>
      </c>
      <c r="J114" s="276">
        <v>9.89</v>
      </c>
      <c r="K114" s="276">
        <v>6.41</v>
      </c>
    </row>
    <row r="115" spans="2:16" s="5" customFormat="1" ht="15" customHeight="1" x14ac:dyDescent="0.25">
      <c r="B115" s="271" t="s">
        <v>643</v>
      </c>
      <c r="C115" s="271" t="str">
        <f t="shared" si="5"/>
        <v>2011OS</v>
      </c>
      <c r="D115" s="131">
        <v>2011</v>
      </c>
      <c r="E115" s="131"/>
      <c r="F115" s="224">
        <v>9882</v>
      </c>
      <c r="G115" s="276">
        <v>159.96</v>
      </c>
      <c r="H115" s="276">
        <v>28.81</v>
      </c>
      <c r="I115" s="276">
        <v>47.77</v>
      </c>
      <c r="J115" s="276">
        <v>9.11</v>
      </c>
      <c r="K115" s="276">
        <v>6.3</v>
      </c>
    </row>
    <row r="116" spans="2:16" s="5" customFormat="1" ht="15" customHeight="1" x14ac:dyDescent="0.25">
      <c r="B116" s="271" t="s">
        <v>643</v>
      </c>
      <c r="C116" s="271" t="str">
        <f t="shared" si="5"/>
        <v>2010OS</v>
      </c>
      <c r="D116" s="131">
        <v>2010</v>
      </c>
      <c r="E116" s="131"/>
      <c r="F116" s="224">
        <v>10403</v>
      </c>
      <c r="G116" s="276">
        <v>154.65</v>
      </c>
      <c r="H116" s="276">
        <v>29.08</v>
      </c>
      <c r="I116" s="276">
        <v>51.43</v>
      </c>
      <c r="J116" s="276">
        <v>10.18</v>
      </c>
      <c r="K116" s="276">
        <v>7.68</v>
      </c>
    </row>
    <row r="117" spans="2:16" s="5" customFormat="1" ht="15" customHeight="1" x14ac:dyDescent="0.25">
      <c r="B117" s="271" t="s">
        <v>643</v>
      </c>
      <c r="C117" s="271" t="str">
        <f t="shared" si="5"/>
        <v>2009OS</v>
      </c>
      <c r="D117" s="131">
        <v>2009</v>
      </c>
      <c r="E117" s="131"/>
      <c r="F117" s="224">
        <v>11027</v>
      </c>
      <c r="G117" s="276">
        <v>146.33000000000001</v>
      </c>
      <c r="H117" s="276">
        <v>28.64</v>
      </c>
      <c r="I117" s="276">
        <v>47.87</v>
      </c>
      <c r="J117" s="276">
        <v>9.26</v>
      </c>
      <c r="K117" s="276">
        <v>8.42</v>
      </c>
    </row>
    <row r="118" spans="2:16" s="5" customFormat="1" ht="15" customHeight="1" x14ac:dyDescent="0.25">
      <c r="B118" s="271" t="s">
        <v>643</v>
      </c>
      <c r="C118" s="271" t="str">
        <f t="shared" si="5"/>
        <v>2008OS</v>
      </c>
      <c r="D118" s="131">
        <v>2008</v>
      </c>
      <c r="E118" s="131"/>
      <c r="F118" s="224">
        <v>11352</v>
      </c>
      <c r="G118" s="276">
        <v>152.1</v>
      </c>
      <c r="H118" s="276">
        <v>32.03</v>
      </c>
      <c r="I118" s="276">
        <v>52.13</v>
      </c>
      <c r="J118" s="276">
        <v>10.74</v>
      </c>
      <c r="K118" s="276">
        <v>9.81</v>
      </c>
    </row>
    <row r="119" spans="2:16" s="5" customFormat="1" ht="15" customHeight="1" x14ac:dyDescent="0.25">
      <c r="B119" s="271"/>
      <c r="C119" s="271"/>
      <c r="D119" s="243" t="s">
        <v>11</v>
      </c>
      <c r="E119" s="126"/>
      <c r="F119" s="127"/>
      <c r="G119" s="277"/>
      <c r="H119" s="277"/>
      <c r="I119" s="278"/>
      <c r="J119" s="277"/>
      <c r="K119" s="277"/>
      <c r="L119"/>
      <c r="M119"/>
      <c r="N119"/>
      <c r="O119"/>
      <c r="P119"/>
    </row>
    <row r="120" spans="2:16" s="9" customFormat="1" ht="15" customHeight="1" x14ac:dyDescent="0.25">
      <c r="B120" s="271"/>
      <c r="C120" s="271"/>
      <c r="D120" s="215" t="s">
        <v>12</v>
      </c>
      <c r="E120" s="215"/>
      <c r="F120" s="216"/>
      <c r="G120" s="279"/>
      <c r="H120" s="279"/>
      <c r="I120" s="280"/>
      <c r="J120" s="279"/>
      <c r="K120" s="279"/>
    </row>
    <row r="121" spans="2:16" s="9" customFormat="1" ht="15" customHeight="1" x14ac:dyDescent="0.25">
      <c r="B121" s="271" t="s">
        <v>12</v>
      </c>
      <c r="C121" s="271" t="str">
        <f t="shared" ref="C121:C184" si="7">D121&amp;B121</f>
        <v>2023PME</v>
      </c>
      <c r="D121" s="212">
        <v>2023</v>
      </c>
      <c r="E121" s="212"/>
      <c r="F121" s="224">
        <v>1508724</v>
      </c>
      <c r="G121" s="276">
        <v>86.5</v>
      </c>
      <c r="H121" s="276">
        <v>41.9</v>
      </c>
      <c r="I121" s="276">
        <v>41.81</v>
      </c>
      <c r="J121" s="276">
        <v>12.21</v>
      </c>
      <c r="K121" s="276">
        <v>13.13</v>
      </c>
    </row>
    <row r="122" spans="2:16" s="9" customFormat="1" ht="15" customHeight="1" x14ac:dyDescent="0.25">
      <c r="B122" s="271" t="s">
        <v>12</v>
      </c>
      <c r="C122" s="271" t="str">
        <f t="shared" si="7"/>
        <v>2022PME</v>
      </c>
      <c r="D122" s="212">
        <v>2022</v>
      </c>
      <c r="E122" s="212"/>
      <c r="F122" s="224">
        <v>1435818</v>
      </c>
      <c r="G122" s="276">
        <v>86.5</v>
      </c>
      <c r="H122" s="276">
        <v>40.24</v>
      </c>
      <c r="I122" s="276">
        <v>42.72</v>
      </c>
      <c r="J122" s="276">
        <v>11.77</v>
      </c>
      <c r="K122" s="276">
        <v>12.85</v>
      </c>
    </row>
    <row r="123" spans="2:16" s="9" customFormat="1" ht="15" customHeight="1" x14ac:dyDescent="0.25">
      <c r="B123" s="271" t="s">
        <v>12</v>
      </c>
      <c r="C123" s="271" t="str">
        <f t="shared" si="7"/>
        <v>2021PME</v>
      </c>
      <c r="D123" s="131">
        <v>2021</v>
      </c>
      <c r="E123" s="131"/>
      <c r="F123" s="224">
        <v>1340801</v>
      </c>
      <c r="G123" s="276">
        <v>77.92</v>
      </c>
      <c r="H123" s="276">
        <v>40.47</v>
      </c>
      <c r="I123" s="276">
        <v>41.2</v>
      </c>
      <c r="J123" s="276">
        <v>11.13</v>
      </c>
      <c r="K123" s="276">
        <v>12.44</v>
      </c>
    </row>
    <row r="124" spans="2:16" s="9" customFormat="1" ht="15" customHeight="1" x14ac:dyDescent="0.25">
      <c r="B124" s="271" t="s">
        <v>12</v>
      </c>
      <c r="C124" s="271" t="str">
        <f t="shared" si="7"/>
        <v>2020PME</v>
      </c>
      <c r="D124" s="131">
        <v>2020</v>
      </c>
      <c r="E124" s="131"/>
      <c r="F124" s="224">
        <v>1299750</v>
      </c>
      <c r="G124" s="276">
        <v>69.62</v>
      </c>
      <c r="H124" s="276">
        <v>40.75</v>
      </c>
      <c r="I124" s="276">
        <v>37.17</v>
      </c>
      <c r="J124" s="276">
        <v>10.08</v>
      </c>
      <c r="K124" s="276">
        <v>9.74</v>
      </c>
    </row>
    <row r="125" spans="2:16" s="9" customFormat="1" ht="15" customHeight="1" x14ac:dyDescent="0.25">
      <c r="B125" s="271" t="s">
        <v>12</v>
      </c>
      <c r="C125" s="271" t="str">
        <f t="shared" si="7"/>
        <v>2019PME</v>
      </c>
      <c r="D125" s="131">
        <v>2019</v>
      </c>
      <c r="E125" s="131"/>
      <c r="F125" s="224">
        <v>1317039</v>
      </c>
      <c r="G125" s="276">
        <v>74.069999999999993</v>
      </c>
      <c r="H125" s="276">
        <v>40.71</v>
      </c>
      <c r="I125" s="276">
        <v>40.07</v>
      </c>
      <c r="J125" s="276">
        <v>11.05</v>
      </c>
      <c r="K125" s="276">
        <v>10.83</v>
      </c>
    </row>
    <row r="126" spans="2:16" s="9" customFormat="1" ht="15" customHeight="1" x14ac:dyDescent="0.25">
      <c r="B126" s="271" t="s">
        <v>12</v>
      </c>
      <c r="C126" s="271" t="str">
        <f t="shared" si="7"/>
        <v>2018PME</v>
      </c>
      <c r="D126" s="131">
        <v>2018</v>
      </c>
      <c r="E126" s="131"/>
      <c r="F126" s="224">
        <v>1276965</v>
      </c>
      <c r="G126" s="276">
        <v>73.650000000000006</v>
      </c>
      <c r="H126" s="276">
        <v>40.19</v>
      </c>
      <c r="I126" s="276">
        <v>40.67</v>
      </c>
      <c r="J126" s="276">
        <v>10.92</v>
      </c>
      <c r="K126" s="276">
        <v>11.05</v>
      </c>
    </row>
    <row r="127" spans="2:16" s="9" customFormat="1" ht="15" customHeight="1" x14ac:dyDescent="0.25">
      <c r="B127" s="271" t="s">
        <v>12</v>
      </c>
      <c r="C127" s="271" t="str">
        <f t="shared" si="7"/>
        <v>2017PME</v>
      </c>
      <c r="D127" s="131">
        <v>2017</v>
      </c>
      <c r="E127" s="131"/>
      <c r="F127" s="224">
        <v>1241549</v>
      </c>
      <c r="G127" s="276">
        <v>72.209999999999994</v>
      </c>
      <c r="H127" s="276">
        <v>39.93</v>
      </c>
      <c r="I127" s="276">
        <v>41.16</v>
      </c>
      <c r="J127" s="276">
        <v>10.93</v>
      </c>
      <c r="K127" s="276">
        <v>9.91</v>
      </c>
    </row>
    <row r="128" spans="2:16" s="9" customFormat="1" ht="15" customHeight="1" x14ac:dyDescent="0.25">
      <c r="B128" s="271" t="s">
        <v>12</v>
      </c>
      <c r="C128" s="271" t="str">
        <f t="shared" si="7"/>
        <v>2016PME</v>
      </c>
      <c r="D128" s="131">
        <v>2016</v>
      </c>
      <c r="E128" s="131"/>
      <c r="F128" s="224">
        <v>1195064</v>
      </c>
      <c r="G128" s="276">
        <v>69.930000000000007</v>
      </c>
      <c r="H128" s="276">
        <v>39.86</v>
      </c>
      <c r="I128" s="276">
        <v>40.15</v>
      </c>
      <c r="J128" s="276">
        <v>10.51</v>
      </c>
      <c r="K128" s="276">
        <v>9.4</v>
      </c>
    </row>
    <row r="129" spans="2:16" s="5" customFormat="1" ht="15" customHeight="1" x14ac:dyDescent="0.25">
      <c r="B129" s="271" t="s">
        <v>12</v>
      </c>
      <c r="C129" s="271" t="str">
        <f t="shared" si="7"/>
        <v>2015PME</v>
      </c>
      <c r="D129" s="131">
        <v>2015</v>
      </c>
      <c r="E129" s="131"/>
      <c r="F129" s="224">
        <v>1162069</v>
      </c>
      <c r="G129" s="276">
        <v>69.47</v>
      </c>
      <c r="H129" s="276">
        <v>38.799999999999997</v>
      </c>
      <c r="I129" s="276">
        <v>39.119999999999997</v>
      </c>
      <c r="J129" s="276">
        <v>9.9700000000000006</v>
      </c>
      <c r="K129" s="276">
        <v>8.58</v>
      </c>
      <c r="L129" s="9"/>
      <c r="M129" s="9"/>
      <c r="N129" s="9"/>
      <c r="O129" s="9"/>
      <c r="P129" s="9"/>
    </row>
    <row r="130" spans="2:16" s="5" customFormat="1" ht="15" customHeight="1" x14ac:dyDescent="0.25">
      <c r="B130" s="271" t="s">
        <v>12</v>
      </c>
      <c r="C130" s="271" t="str">
        <f t="shared" si="7"/>
        <v>2014PME</v>
      </c>
      <c r="D130" s="131">
        <v>2014</v>
      </c>
      <c r="E130" s="131"/>
      <c r="F130" s="224">
        <v>1127285</v>
      </c>
      <c r="G130" s="276">
        <v>69.22</v>
      </c>
      <c r="H130" s="276">
        <v>38.26</v>
      </c>
      <c r="I130" s="276">
        <v>38.19</v>
      </c>
      <c r="J130" s="276">
        <v>9.5299999999999994</v>
      </c>
      <c r="K130" s="276">
        <v>6.26</v>
      </c>
      <c r="L130" s="9"/>
      <c r="M130" s="9"/>
      <c r="N130" s="9"/>
      <c r="O130" s="9"/>
      <c r="P130" s="9"/>
    </row>
    <row r="131" spans="2:16" s="5" customFormat="1" ht="15" customHeight="1" x14ac:dyDescent="0.25">
      <c r="B131" s="271" t="s">
        <v>12</v>
      </c>
      <c r="C131" s="271" t="str">
        <f t="shared" si="7"/>
        <v>2013PME</v>
      </c>
      <c r="D131" s="131">
        <v>2013</v>
      </c>
      <c r="E131" s="131"/>
      <c r="F131" s="224">
        <v>1097452</v>
      </c>
      <c r="G131" s="276">
        <v>68.760000000000005</v>
      </c>
      <c r="H131" s="276">
        <v>37.659999999999997</v>
      </c>
      <c r="I131" s="276">
        <v>36.119999999999997</v>
      </c>
      <c r="J131" s="276">
        <v>8.81</v>
      </c>
      <c r="K131" s="276">
        <v>6.32</v>
      </c>
    </row>
    <row r="132" spans="2:16" s="5" customFormat="1" ht="15" customHeight="1" x14ac:dyDescent="0.25">
      <c r="B132" s="271" t="s">
        <v>12</v>
      </c>
      <c r="C132" s="271" t="str">
        <f t="shared" si="7"/>
        <v>2012PME</v>
      </c>
      <c r="D132" s="131">
        <v>2012</v>
      </c>
      <c r="E132" s="131"/>
      <c r="F132" s="224">
        <v>1064216</v>
      </c>
      <c r="G132" s="276">
        <v>68.48</v>
      </c>
      <c r="H132" s="276">
        <v>37.03</v>
      </c>
      <c r="I132" s="276">
        <v>33.47</v>
      </c>
      <c r="J132" s="276">
        <v>8.08</v>
      </c>
      <c r="K132" s="276">
        <v>3.75</v>
      </c>
    </row>
    <row r="133" spans="2:16" s="5" customFormat="1" ht="15" customHeight="1" x14ac:dyDescent="0.25">
      <c r="B133" s="271" t="s">
        <v>12</v>
      </c>
      <c r="C133" s="271" t="str">
        <f t="shared" si="7"/>
        <v>2011PME</v>
      </c>
      <c r="D133" s="131">
        <v>2011</v>
      </c>
      <c r="E133" s="131"/>
      <c r="F133" s="224">
        <v>1112521</v>
      </c>
      <c r="G133" s="276">
        <v>69.709999999999994</v>
      </c>
      <c r="H133" s="276">
        <v>37.35</v>
      </c>
      <c r="I133" s="276">
        <v>35.25</v>
      </c>
      <c r="J133" s="276">
        <v>8.65</v>
      </c>
      <c r="K133" s="276">
        <v>4.58</v>
      </c>
    </row>
    <row r="134" spans="2:16" s="5" customFormat="1" ht="15" customHeight="1" x14ac:dyDescent="0.25">
      <c r="B134" s="271" t="s">
        <v>12</v>
      </c>
      <c r="C134" s="271" t="str">
        <f t="shared" si="7"/>
        <v>2010PME</v>
      </c>
      <c r="D134" s="131">
        <v>2010</v>
      </c>
      <c r="E134" s="131"/>
      <c r="F134" s="224">
        <v>1144362</v>
      </c>
      <c r="G134" s="276">
        <v>71.400000000000006</v>
      </c>
      <c r="H134" s="276">
        <v>38.799999999999997</v>
      </c>
      <c r="I134" s="276">
        <v>38.83</v>
      </c>
      <c r="J134" s="276">
        <v>9.81</v>
      </c>
      <c r="K134" s="276">
        <v>14.84</v>
      </c>
    </row>
    <row r="135" spans="2:16" s="9" customFormat="1" ht="15" customHeight="1" x14ac:dyDescent="0.25">
      <c r="B135" s="271" t="s">
        <v>12</v>
      </c>
      <c r="C135" s="271" t="str">
        <f t="shared" si="7"/>
        <v>2009PME</v>
      </c>
      <c r="D135" s="131">
        <v>2009</v>
      </c>
      <c r="E135" s="131"/>
      <c r="F135" s="224">
        <v>1198827</v>
      </c>
      <c r="G135" s="276">
        <v>67.86</v>
      </c>
      <c r="H135" s="276">
        <v>39.78</v>
      </c>
      <c r="I135" s="276">
        <v>39.36</v>
      </c>
      <c r="J135" s="276">
        <v>10.28</v>
      </c>
      <c r="K135" s="276">
        <v>7.29</v>
      </c>
      <c r="L135" s="5"/>
      <c r="M135" s="5"/>
      <c r="N135" s="5"/>
      <c r="O135" s="5"/>
      <c r="P135" s="5"/>
    </row>
    <row r="136" spans="2:16" s="9" customFormat="1" ht="15" customHeight="1" x14ac:dyDescent="0.25">
      <c r="B136" s="271" t="s">
        <v>12</v>
      </c>
      <c r="C136" s="271" t="str">
        <f t="shared" si="7"/>
        <v>2008PME</v>
      </c>
      <c r="D136" s="131">
        <v>2008</v>
      </c>
      <c r="E136" s="131"/>
      <c r="F136" s="224">
        <v>1234920</v>
      </c>
      <c r="G136" s="276">
        <v>70.42</v>
      </c>
      <c r="H136" s="276">
        <v>38.369999999999997</v>
      </c>
      <c r="I136" s="276">
        <v>40.729999999999997</v>
      </c>
      <c r="J136" s="276">
        <v>10.36</v>
      </c>
      <c r="K136" s="276">
        <v>7.62</v>
      </c>
      <c r="L136" s="5"/>
      <c r="M136" s="5"/>
      <c r="N136" s="5"/>
      <c r="O136" s="5"/>
      <c r="P136" s="5"/>
    </row>
    <row r="137" spans="2:16" s="9" customFormat="1" ht="15" customHeight="1" x14ac:dyDescent="0.25">
      <c r="B137" s="271"/>
      <c r="C137" s="271"/>
      <c r="D137" s="218" t="s">
        <v>36</v>
      </c>
      <c r="E137" s="225"/>
      <c r="F137" s="219"/>
      <c r="G137" s="281"/>
      <c r="H137" s="281"/>
      <c r="I137" s="282"/>
      <c r="J137" s="281"/>
      <c r="K137" s="281"/>
    </row>
    <row r="138" spans="2:16" s="9" customFormat="1" ht="15" customHeight="1" x14ac:dyDescent="0.25">
      <c r="B138" s="271" t="s">
        <v>644</v>
      </c>
      <c r="C138" s="271" t="str">
        <f t="shared" ref="C138" si="8">D138&amp;B138</f>
        <v>2023MI</v>
      </c>
      <c r="D138" s="212">
        <v>2023</v>
      </c>
      <c r="E138" s="212"/>
      <c r="F138" s="224">
        <v>1450548</v>
      </c>
      <c r="G138" s="276">
        <v>47.7</v>
      </c>
      <c r="H138" s="276">
        <v>45.13</v>
      </c>
      <c r="I138" s="276">
        <v>49.39</v>
      </c>
      <c r="J138" s="276">
        <v>15.96</v>
      </c>
      <c r="K138" s="276">
        <v>21.26</v>
      </c>
    </row>
    <row r="139" spans="2:16" s="9" customFormat="1" ht="15" customHeight="1" x14ac:dyDescent="0.25">
      <c r="B139" s="271" t="s">
        <v>644</v>
      </c>
      <c r="C139" s="271" t="str">
        <f t="shared" si="7"/>
        <v>2022MI</v>
      </c>
      <c r="D139" s="212">
        <v>2022</v>
      </c>
      <c r="E139" s="212"/>
      <c r="F139" s="224">
        <v>1380398</v>
      </c>
      <c r="G139" s="276">
        <v>47.67</v>
      </c>
      <c r="H139" s="276">
        <v>43.85</v>
      </c>
      <c r="I139" s="276">
        <v>50.27</v>
      </c>
      <c r="J139" s="276">
        <v>15.34</v>
      </c>
      <c r="K139" s="276">
        <v>19</v>
      </c>
    </row>
    <row r="140" spans="2:16" s="9" customFormat="1" ht="15" customHeight="1" x14ac:dyDescent="0.25">
      <c r="B140" s="271" t="s">
        <v>644</v>
      </c>
      <c r="C140" s="271" t="str">
        <f t="shared" si="7"/>
        <v>2021MI</v>
      </c>
      <c r="D140" s="131">
        <v>2021</v>
      </c>
      <c r="E140" s="131"/>
      <c r="F140" s="224">
        <v>1288702</v>
      </c>
      <c r="G140" s="276">
        <v>43.35</v>
      </c>
      <c r="H140" s="276">
        <v>43.84</v>
      </c>
      <c r="I140" s="276">
        <v>49.77</v>
      </c>
      <c r="J140" s="276">
        <v>14.63</v>
      </c>
      <c r="K140" s="276">
        <v>18.829999999999998</v>
      </c>
    </row>
    <row r="141" spans="2:16" s="9" customFormat="1" ht="15" customHeight="1" x14ac:dyDescent="0.25">
      <c r="B141" s="271" t="s">
        <v>644</v>
      </c>
      <c r="C141" s="271" t="str">
        <f t="shared" si="7"/>
        <v>2020MI</v>
      </c>
      <c r="D141" s="131">
        <v>2020</v>
      </c>
      <c r="E141" s="131"/>
      <c r="F141" s="224">
        <v>1249337</v>
      </c>
      <c r="G141" s="276">
        <v>38.83</v>
      </c>
      <c r="H141" s="276">
        <v>44.5</v>
      </c>
      <c r="I141" s="276">
        <v>44.45</v>
      </c>
      <c r="J141" s="276">
        <v>13.22</v>
      </c>
      <c r="K141" s="276">
        <v>14.6</v>
      </c>
    </row>
    <row r="142" spans="2:16" s="9" customFormat="1" ht="15" customHeight="1" x14ac:dyDescent="0.25">
      <c r="B142" s="271" t="s">
        <v>644</v>
      </c>
      <c r="C142" s="271" t="str">
        <f t="shared" si="7"/>
        <v>2019MI</v>
      </c>
      <c r="D142" s="131">
        <v>2019</v>
      </c>
      <c r="E142" s="131"/>
      <c r="F142" s="224">
        <v>1265671</v>
      </c>
      <c r="G142" s="276">
        <v>41.59</v>
      </c>
      <c r="H142" s="276">
        <v>44.8</v>
      </c>
      <c r="I142" s="276">
        <v>47.89</v>
      </c>
      <c r="J142" s="276">
        <v>14.63</v>
      </c>
      <c r="K142" s="276">
        <v>14.51</v>
      </c>
    </row>
    <row r="143" spans="2:16" s="9" customFormat="1" ht="15" customHeight="1" x14ac:dyDescent="0.25">
      <c r="B143" s="271" t="s">
        <v>644</v>
      </c>
      <c r="C143" s="271" t="str">
        <f t="shared" si="7"/>
        <v>2018MI</v>
      </c>
      <c r="D143" s="131">
        <v>2018</v>
      </c>
      <c r="E143" s="131"/>
      <c r="F143" s="224">
        <v>1227831</v>
      </c>
      <c r="G143" s="276">
        <v>40.82</v>
      </c>
      <c r="H143" s="276">
        <v>44.81</v>
      </c>
      <c r="I143" s="276">
        <v>49.1</v>
      </c>
      <c r="J143" s="276">
        <v>14.71</v>
      </c>
      <c r="K143" s="276">
        <v>16.309999999999999</v>
      </c>
    </row>
    <row r="144" spans="2:16" s="5" customFormat="1" ht="15" customHeight="1" x14ac:dyDescent="0.25">
      <c r="B144" s="271" t="s">
        <v>644</v>
      </c>
      <c r="C144" s="271" t="str">
        <f t="shared" si="7"/>
        <v>2017MI</v>
      </c>
      <c r="D144" s="131">
        <v>2017</v>
      </c>
      <c r="E144" s="131"/>
      <c r="F144" s="224">
        <v>1194761</v>
      </c>
      <c r="G144" s="276">
        <v>40.04</v>
      </c>
      <c r="H144" s="276">
        <v>44.95</v>
      </c>
      <c r="I144" s="276">
        <v>49.28</v>
      </c>
      <c r="J144" s="276">
        <v>14.49</v>
      </c>
      <c r="K144" s="276">
        <v>13.99</v>
      </c>
      <c r="L144" s="9"/>
      <c r="M144" s="9"/>
      <c r="N144" s="9"/>
      <c r="O144" s="9"/>
      <c r="P144" s="9"/>
    </row>
    <row r="145" spans="2:16" s="5" customFormat="1" ht="15" customHeight="1" x14ac:dyDescent="0.25">
      <c r="B145" s="271" t="s">
        <v>644</v>
      </c>
      <c r="C145" s="271" t="str">
        <f t="shared" si="7"/>
        <v>2016MI</v>
      </c>
      <c r="D145" s="131">
        <v>2016</v>
      </c>
      <c r="E145" s="131"/>
      <c r="F145" s="224">
        <v>1150336</v>
      </c>
      <c r="G145" s="276">
        <v>38.6</v>
      </c>
      <c r="H145" s="276">
        <v>44.76</v>
      </c>
      <c r="I145" s="276">
        <v>48.15</v>
      </c>
      <c r="J145" s="276">
        <v>13.73</v>
      </c>
      <c r="K145" s="276">
        <v>11.77</v>
      </c>
      <c r="L145" s="9"/>
      <c r="M145" s="9"/>
      <c r="N145" s="9"/>
      <c r="O145" s="9"/>
      <c r="P145" s="9"/>
    </row>
    <row r="146" spans="2:16" s="5" customFormat="1" ht="15" customHeight="1" x14ac:dyDescent="0.25">
      <c r="B146" s="271" t="s">
        <v>644</v>
      </c>
      <c r="C146" s="271" t="str">
        <f t="shared" si="7"/>
        <v>2015MI</v>
      </c>
      <c r="D146" s="131">
        <v>2015</v>
      </c>
      <c r="E146" s="131"/>
      <c r="F146" s="224">
        <v>1118988</v>
      </c>
      <c r="G146" s="276">
        <v>38.47</v>
      </c>
      <c r="H146" s="276">
        <v>43.73</v>
      </c>
      <c r="I146" s="276">
        <v>46.58</v>
      </c>
      <c r="J146" s="276">
        <v>12.82</v>
      </c>
      <c r="K146" s="276">
        <v>11.2</v>
      </c>
      <c r="L146" s="9"/>
      <c r="M146" s="9"/>
      <c r="N146" s="9"/>
      <c r="O146" s="9"/>
      <c r="P146" s="9"/>
    </row>
    <row r="147" spans="2:16" s="5" customFormat="1" ht="15" customHeight="1" x14ac:dyDescent="0.25">
      <c r="B147" s="271" t="s">
        <v>644</v>
      </c>
      <c r="C147" s="271" t="str">
        <f t="shared" si="7"/>
        <v>2014MI</v>
      </c>
      <c r="D147" s="131">
        <v>2014</v>
      </c>
      <c r="E147" s="131"/>
      <c r="F147" s="224">
        <v>1086028</v>
      </c>
      <c r="G147" s="276">
        <v>38.36</v>
      </c>
      <c r="H147" s="276">
        <v>42.86</v>
      </c>
      <c r="I147" s="276">
        <v>44.68</v>
      </c>
      <c r="J147" s="276">
        <v>11.77</v>
      </c>
      <c r="K147" s="276">
        <v>9.9499999999999993</v>
      </c>
      <c r="L147" s="9"/>
      <c r="M147" s="9"/>
      <c r="N147" s="9"/>
      <c r="O147" s="9"/>
      <c r="P147" s="9"/>
    </row>
    <row r="148" spans="2:16" s="5" customFormat="1" ht="15" customHeight="1" x14ac:dyDescent="0.25">
      <c r="B148" s="271" t="s">
        <v>644</v>
      </c>
      <c r="C148" s="271" t="str">
        <f t="shared" si="7"/>
        <v>2013MI</v>
      </c>
      <c r="D148" s="131">
        <v>2013</v>
      </c>
      <c r="E148" s="131"/>
      <c r="F148" s="224">
        <v>1056700</v>
      </c>
      <c r="G148" s="276">
        <v>37.979999999999997</v>
      </c>
      <c r="H148" s="276">
        <v>42.21</v>
      </c>
      <c r="I148" s="276">
        <v>42.06</v>
      </c>
      <c r="J148" s="276">
        <v>10.82</v>
      </c>
      <c r="K148" s="276">
        <v>8.25</v>
      </c>
    </row>
    <row r="149" spans="2:16" s="5" customFormat="1" ht="15" customHeight="1" x14ac:dyDescent="0.25">
      <c r="B149" s="271" t="s">
        <v>644</v>
      </c>
      <c r="C149" s="271" t="str">
        <f t="shared" si="7"/>
        <v>2012MI</v>
      </c>
      <c r="D149" s="131">
        <v>2012</v>
      </c>
      <c r="E149" s="131"/>
      <c r="F149" s="224">
        <v>1021714</v>
      </c>
      <c r="G149" s="276">
        <v>38.590000000000003</v>
      </c>
      <c r="H149" s="276">
        <v>42.03</v>
      </c>
      <c r="I149" s="276">
        <v>40.26</v>
      </c>
      <c r="J149" s="276">
        <v>10.36</v>
      </c>
      <c r="K149" s="276">
        <v>6.05</v>
      </c>
    </row>
    <row r="150" spans="2:16" s="9" customFormat="1" ht="15" customHeight="1" x14ac:dyDescent="0.25">
      <c r="B150" s="271" t="s">
        <v>644</v>
      </c>
      <c r="C150" s="271" t="str">
        <f t="shared" si="7"/>
        <v>2011MI</v>
      </c>
      <c r="D150" s="131">
        <v>2011</v>
      </c>
      <c r="E150" s="131"/>
      <c r="F150" s="224">
        <v>1065905</v>
      </c>
      <c r="G150" s="276">
        <v>39.92</v>
      </c>
      <c r="H150" s="276">
        <v>42.73</v>
      </c>
      <c r="I150" s="276">
        <v>43.08</v>
      </c>
      <c r="J150" s="276">
        <v>11.46</v>
      </c>
      <c r="K150" s="276">
        <v>6.47</v>
      </c>
      <c r="L150" s="5"/>
      <c r="M150" s="5"/>
      <c r="N150" s="5"/>
      <c r="O150" s="5"/>
      <c r="P150" s="5"/>
    </row>
    <row r="151" spans="2:16" s="9" customFormat="1" ht="15" customHeight="1" x14ac:dyDescent="0.25">
      <c r="B151" s="271" t="s">
        <v>644</v>
      </c>
      <c r="C151" s="271" t="str">
        <f t="shared" si="7"/>
        <v>2010MI</v>
      </c>
      <c r="D151" s="131">
        <v>2010</v>
      </c>
      <c r="E151" s="131"/>
      <c r="F151" s="224">
        <v>1095369</v>
      </c>
      <c r="G151" s="276">
        <v>41.9</v>
      </c>
      <c r="H151" s="276">
        <v>43.65</v>
      </c>
      <c r="I151" s="276">
        <v>46.9</v>
      </c>
      <c r="J151" s="276">
        <v>12.89</v>
      </c>
      <c r="K151" s="276">
        <v>11.66</v>
      </c>
      <c r="L151" s="5"/>
      <c r="M151" s="5"/>
      <c r="N151" s="5"/>
      <c r="O151" s="5"/>
      <c r="P151" s="5"/>
    </row>
    <row r="152" spans="2:16" s="9" customFormat="1" ht="15" customHeight="1" x14ac:dyDescent="0.25">
      <c r="B152" s="271" t="s">
        <v>644</v>
      </c>
      <c r="C152" s="271" t="str">
        <f t="shared" si="7"/>
        <v>2009MI</v>
      </c>
      <c r="D152" s="131">
        <v>2009</v>
      </c>
      <c r="E152" s="131"/>
      <c r="F152" s="224">
        <v>1148429</v>
      </c>
      <c r="G152" s="276">
        <v>40.56</v>
      </c>
      <c r="H152" s="276">
        <v>44.77</v>
      </c>
      <c r="I152" s="276">
        <v>48.65</v>
      </c>
      <c r="J152" s="276">
        <v>13.73</v>
      </c>
      <c r="K152" s="276">
        <v>11.32</v>
      </c>
      <c r="L152" s="5"/>
      <c r="M152" s="5"/>
      <c r="N152" s="5"/>
      <c r="O152" s="5"/>
      <c r="P152" s="5"/>
    </row>
    <row r="153" spans="2:16" s="5" customFormat="1" ht="15" customHeight="1" x14ac:dyDescent="0.25">
      <c r="B153" s="271" t="s">
        <v>644</v>
      </c>
      <c r="C153" s="271" t="str">
        <f t="shared" si="7"/>
        <v>2008MI</v>
      </c>
      <c r="D153" s="131">
        <v>2008</v>
      </c>
      <c r="E153" s="131"/>
      <c r="F153" s="224">
        <v>1182115</v>
      </c>
      <c r="G153" s="276">
        <v>42.13</v>
      </c>
      <c r="H153" s="276">
        <v>43.12</v>
      </c>
      <c r="I153" s="276">
        <v>50.54</v>
      </c>
      <c r="J153" s="276">
        <v>14.01</v>
      </c>
      <c r="K153" s="276">
        <v>11.89</v>
      </c>
    </row>
    <row r="154" spans="2:16" s="5" customFormat="1" ht="15" customHeight="1" x14ac:dyDescent="0.25">
      <c r="B154" s="271"/>
      <c r="C154" s="271"/>
      <c r="D154" s="218" t="s">
        <v>44</v>
      </c>
      <c r="E154" s="225"/>
      <c r="F154" s="219"/>
      <c r="G154" s="281"/>
      <c r="H154" s="281"/>
      <c r="I154" s="282"/>
      <c r="J154" s="281"/>
      <c r="K154" s="281"/>
      <c r="L154" s="9"/>
      <c r="M154" s="9"/>
      <c r="N154" s="9"/>
      <c r="O154" s="9"/>
      <c r="P154" s="9"/>
    </row>
    <row r="155" spans="2:16" s="5" customFormat="1" ht="15" customHeight="1" x14ac:dyDescent="0.25">
      <c r="B155" s="271" t="s">
        <v>645</v>
      </c>
      <c r="C155" s="271" t="str">
        <f t="shared" ref="C155" si="9">D155&amp;B155</f>
        <v>2023PQ</v>
      </c>
      <c r="D155" s="212">
        <v>2023</v>
      </c>
      <c r="E155" s="212"/>
      <c r="F155" s="224">
        <v>49794</v>
      </c>
      <c r="G155" s="276">
        <v>117.66</v>
      </c>
      <c r="H155" s="276">
        <v>43</v>
      </c>
      <c r="I155" s="276">
        <v>36.049999999999997</v>
      </c>
      <c r="J155" s="276">
        <v>10.27</v>
      </c>
      <c r="K155" s="276">
        <v>9.58</v>
      </c>
      <c r="L155" s="9"/>
      <c r="M155" s="9"/>
      <c r="N155" s="9"/>
      <c r="O155" s="9"/>
      <c r="P155" s="9"/>
    </row>
    <row r="156" spans="2:16" s="5" customFormat="1" ht="15" customHeight="1" x14ac:dyDescent="0.25">
      <c r="B156" s="271" t="s">
        <v>645</v>
      </c>
      <c r="C156" s="271" t="str">
        <f t="shared" si="7"/>
        <v>2022PQ</v>
      </c>
      <c r="D156" s="212">
        <v>2022</v>
      </c>
      <c r="E156" s="212"/>
      <c r="F156" s="224">
        <v>47406</v>
      </c>
      <c r="G156" s="276">
        <v>117.12</v>
      </c>
      <c r="H156" s="276">
        <v>41.27</v>
      </c>
      <c r="I156" s="276">
        <v>36.74</v>
      </c>
      <c r="J156" s="276">
        <v>9.84</v>
      </c>
      <c r="K156" s="276">
        <v>8.3699999999999992</v>
      </c>
      <c r="L156" s="9"/>
      <c r="M156" s="9"/>
      <c r="N156" s="9"/>
      <c r="O156" s="9"/>
      <c r="P156" s="9"/>
    </row>
    <row r="157" spans="2:16" s="5" customFormat="1" ht="15" customHeight="1" x14ac:dyDescent="0.25">
      <c r="B157" s="271" t="s">
        <v>645</v>
      </c>
      <c r="C157" s="271" t="str">
        <f t="shared" si="7"/>
        <v>2021PQ</v>
      </c>
      <c r="D157" s="131">
        <v>2021</v>
      </c>
      <c r="E157" s="131"/>
      <c r="F157" s="224">
        <v>44692</v>
      </c>
      <c r="G157" s="276">
        <v>105.09</v>
      </c>
      <c r="H157" s="276">
        <v>41.82</v>
      </c>
      <c r="I157" s="276">
        <v>35.909999999999997</v>
      </c>
      <c r="J157" s="276">
        <v>9.6</v>
      </c>
      <c r="K157" s="276">
        <v>9.4700000000000006</v>
      </c>
      <c r="L157" s="9"/>
      <c r="M157" s="9"/>
      <c r="N157" s="9"/>
      <c r="O157" s="9"/>
      <c r="P157" s="9"/>
    </row>
    <row r="158" spans="2:16" s="5" customFormat="1" ht="15" customHeight="1" x14ac:dyDescent="0.25">
      <c r="B158" s="271" t="s">
        <v>645</v>
      </c>
      <c r="C158" s="271" t="str">
        <f t="shared" si="7"/>
        <v>2020PQ</v>
      </c>
      <c r="D158" s="131">
        <v>2020</v>
      </c>
      <c r="E158" s="131"/>
      <c r="F158" s="224">
        <v>43351</v>
      </c>
      <c r="G158" s="276">
        <v>93.88</v>
      </c>
      <c r="H158" s="276">
        <v>41.55</v>
      </c>
      <c r="I158" s="276">
        <v>31.51</v>
      </c>
      <c r="J158" s="276">
        <v>8.3699999999999992</v>
      </c>
      <c r="K158" s="276">
        <v>7.22</v>
      </c>
      <c r="L158" s="9"/>
      <c r="M158" s="9"/>
      <c r="N158" s="9"/>
      <c r="O158" s="9"/>
      <c r="P158" s="9"/>
    </row>
    <row r="159" spans="2:16" s="5" customFormat="1" ht="15" customHeight="1" x14ac:dyDescent="0.25">
      <c r="B159" s="271" t="s">
        <v>645</v>
      </c>
      <c r="C159" s="271" t="str">
        <f t="shared" si="7"/>
        <v>2019PQ</v>
      </c>
      <c r="D159" s="131">
        <v>2019</v>
      </c>
      <c r="E159" s="131"/>
      <c r="F159" s="224">
        <v>44189</v>
      </c>
      <c r="G159" s="276">
        <v>99.88</v>
      </c>
      <c r="H159" s="276">
        <v>41.08</v>
      </c>
      <c r="I159" s="276">
        <v>33.72</v>
      </c>
      <c r="J159" s="276">
        <v>9.01</v>
      </c>
      <c r="K159" s="276">
        <v>8.48</v>
      </c>
      <c r="L159" s="9"/>
      <c r="M159" s="9"/>
      <c r="N159" s="9"/>
      <c r="O159" s="9"/>
      <c r="P159" s="9"/>
    </row>
    <row r="160" spans="2:16" s="5" customFormat="1" ht="15" customHeight="1" x14ac:dyDescent="0.25">
      <c r="B160" s="271" t="s">
        <v>645</v>
      </c>
      <c r="C160" s="271" t="str">
        <f t="shared" si="7"/>
        <v>2018PQ</v>
      </c>
      <c r="D160" s="131">
        <v>2018</v>
      </c>
      <c r="E160" s="131"/>
      <c r="F160" s="224">
        <v>42290</v>
      </c>
      <c r="G160" s="276">
        <v>98.81</v>
      </c>
      <c r="H160" s="276">
        <v>40.909999999999997</v>
      </c>
      <c r="I160" s="276">
        <v>34.28</v>
      </c>
      <c r="J160" s="276">
        <v>9.06</v>
      </c>
      <c r="K160" s="276">
        <v>7.93</v>
      </c>
      <c r="L160" s="9"/>
      <c r="M160" s="9"/>
      <c r="N160" s="9"/>
      <c r="O160" s="9"/>
      <c r="P160" s="9"/>
    </row>
    <row r="161" spans="2:16" s="5" customFormat="1" ht="15" customHeight="1" x14ac:dyDescent="0.25">
      <c r="B161" s="271" t="s">
        <v>645</v>
      </c>
      <c r="C161" s="271" t="str">
        <f t="shared" si="7"/>
        <v>2017PQ</v>
      </c>
      <c r="D161" s="131">
        <v>2017</v>
      </c>
      <c r="E161" s="131"/>
      <c r="F161" s="224">
        <v>40284</v>
      </c>
      <c r="G161" s="276">
        <v>98.43</v>
      </c>
      <c r="H161" s="276">
        <v>40.270000000000003</v>
      </c>
      <c r="I161" s="276">
        <v>34.770000000000003</v>
      </c>
      <c r="J161" s="276">
        <v>9.0299999999999994</v>
      </c>
      <c r="K161" s="276">
        <v>7.75</v>
      </c>
      <c r="L161" s="9"/>
      <c r="M161" s="9"/>
      <c r="N161" s="9"/>
      <c r="O161" s="9"/>
      <c r="P161" s="9"/>
    </row>
    <row r="162" spans="2:16" s="5" customFormat="1" ht="15" customHeight="1" x14ac:dyDescent="0.25">
      <c r="B162" s="271" t="s">
        <v>645</v>
      </c>
      <c r="C162" s="271" t="str">
        <f t="shared" si="7"/>
        <v>2016PQ</v>
      </c>
      <c r="D162" s="131">
        <v>2016</v>
      </c>
      <c r="E162" s="131"/>
      <c r="F162" s="224">
        <v>38600</v>
      </c>
      <c r="G162" s="276">
        <v>95.29</v>
      </c>
      <c r="H162" s="276">
        <v>40.08</v>
      </c>
      <c r="I162" s="276">
        <v>33.83</v>
      </c>
      <c r="J162" s="276">
        <v>8.7200000000000006</v>
      </c>
      <c r="K162" s="276">
        <v>7.75</v>
      </c>
      <c r="L162" s="9"/>
      <c r="M162" s="9"/>
      <c r="N162" s="9"/>
      <c r="O162" s="9"/>
      <c r="P162" s="9"/>
    </row>
    <row r="163" spans="2:16" s="5" customFormat="1" ht="15" customHeight="1" x14ac:dyDescent="0.25">
      <c r="B163" s="271" t="s">
        <v>645</v>
      </c>
      <c r="C163" s="271" t="str">
        <f t="shared" si="7"/>
        <v>2015PQ</v>
      </c>
      <c r="D163" s="131">
        <v>2015</v>
      </c>
      <c r="E163" s="131"/>
      <c r="F163" s="224">
        <v>37252</v>
      </c>
      <c r="G163" s="276">
        <v>96.32</v>
      </c>
      <c r="H163" s="276">
        <v>39</v>
      </c>
      <c r="I163" s="276">
        <v>32.51</v>
      </c>
      <c r="J163" s="276">
        <v>8.02</v>
      </c>
      <c r="K163" s="276">
        <v>4.95</v>
      </c>
      <c r="L163" s="9"/>
      <c r="M163" s="9"/>
      <c r="N163" s="9"/>
      <c r="O163" s="9"/>
      <c r="P163" s="9"/>
    </row>
    <row r="164" spans="2:16" s="5" customFormat="1" ht="15" customHeight="1" x14ac:dyDescent="0.25">
      <c r="B164" s="271" t="s">
        <v>645</v>
      </c>
      <c r="C164" s="271" t="str">
        <f t="shared" si="7"/>
        <v>2014PQ</v>
      </c>
      <c r="D164" s="131">
        <v>2014</v>
      </c>
      <c r="E164" s="131"/>
      <c r="F164" s="224">
        <v>35615</v>
      </c>
      <c r="G164" s="276">
        <v>97.01</v>
      </c>
      <c r="H164" s="276">
        <v>38.33</v>
      </c>
      <c r="I164" s="276">
        <v>31.57</v>
      </c>
      <c r="J164" s="276">
        <v>7.59</v>
      </c>
      <c r="K164" s="276">
        <v>1.3</v>
      </c>
      <c r="L164" s="9"/>
      <c r="M164" s="9"/>
      <c r="N164" s="9"/>
      <c r="O164" s="9"/>
      <c r="P164" s="9"/>
    </row>
    <row r="165" spans="2:16" s="9" customFormat="1" ht="15" customHeight="1" collapsed="1" x14ac:dyDescent="0.25">
      <c r="B165" s="271" t="s">
        <v>645</v>
      </c>
      <c r="C165" s="271" t="str">
        <f t="shared" si="7"/>
        <v>2013PQ</v>
      </c>
      <c r="D165" s="131">
        <v>2013</v>
      </c>
      <c r="E165" s="131"/>
      <c r="F165" s="224">
        <v>35185</v>
      </c>
      <c r="G165" s="276">
        <v>95.77</v>
      </c>
      <c r="H165" s="276">
        <v>37.79</v>
      </c>
      <c r="I165" s="276">
        <v>29.84</v>
      </c>
      <c r="J165" s="276">
        <v>7.06</v>
      </c>
      <c r="K165" s="276">
        <v>5.47</v>
      </c>
      <c r="L165" s="5"/>
      <c r="M165" s="5"/>
      <c r="N165" s="5"/>
      <c r="O165" s="5"/>
      <c r="P165" s="5"/>
    </row>
    <row r="166" spans="2:16" s="9" customFormat="1" ht="15" customHeight="1" x14ac:dyDescent="0.25">
      <c r="B166" s="271" t="s">
        <v>645</v>
      </c>
      <c r="C166" s="271" t="str">
        <f t="shared" si="7"/>
        <v>2012PQ</v>
      </c>
      <c r="D166" s="131">
        <v>2012</v>
      </c>
      <c r="E166" s="131"/>
      <c r="F166" s="224">
        <v>36857</v>
      </c>
      <c r="G166" s="276">
        <v>92.48</v>
      </c>
      <c r="H166" s="276">
        <v>36.54</v>
      </c>
      <c r="I166" s="276">
        <v>25.43</v>
      </c>
      <c r="J166" s="276">
        <v>5.87</v>
      </c>
      <c r="K166" s="276">
        <v>1.06</v>
      </c>
      <c r="L166" s="5"/>
      <c r="M166" s="5"/>
      <c r="N166" s="5"/>
      <c r="O166" s="5"/>
      <c r="P166" s="5"/>
    </row>
    <row r="167" spans="2:16" s="9" customFormat="1" ht="15" customHeight="1" x14ac:dyDescent="0.25">
      <c r="B167" s="271" t="s">
        <v>645</v>
      </c>
      <c r="C167" s="271" t="str">
        <f t="shared" si="7"/>
        <v>2011PQ</v>
      </c>
      <c r="D167" s="131">
        <v>2011</v>
      </c>
      <c r="E167" s="131"/>
      <c r="F167" s="224">
        <v>40552</v>
      </c>
      <c r="G167" s="276">
        <v>92.07</v>
      </c>
      <c r="H167" s="276">
        <v>37.159999999999997</v>
      </c>
      <c r="I167" s="276">
        <v>27.22</v>
      </c>
      <c r="J167" s="276">
        <v>6.45</v>
      </c>
      <c r="K167" s="276">
        <v>2.52</v>
      </c>
      <c r="L167" s="5"/>
      <c r="M167" s="5"/>
      <c r="N167" s="5"/>
      <c r="O167" s="5"/>
      <c r="P167" s="5"/>
    </row>
    <row r="168" spans="2:16" s="5" customFormat="1" ht="15" customHeight="1" x14ac:dyDescent="0.25">
      <c r="B168" s="271" t="s">
        <v>645</v>
      </c>
      <c r="C168" s="271" t="str">
        <f t="shared" si="7"/>
        <v>2010PQ</v>
      </c>
      <c r="D168" s="131">
        <v>2010</v>
      </c>
      <c r="E168" s="131"/>
      <c r="F168" s="224">
        <v>42715</v>
      </c>
      <c r="G168" s="276">
        <v>92.68</v>
      </c>
      <c r="H168" s="276">
        <v>38.630000000000003</v>
      </c>
      <c r="I168" s="276">
        <v>30.57</v>
      </c>
      <c r="J168" s="276">
        <v>7.42</v>
      </c>
      <c r="K168" s="276">
        <v>26.41</v>
      </c>
    </row>
    <row r="169" spans="2:16" s="5" customFormat="1" ht="15" customHeight="1" x14ac:dyDescent="0.25">
      <c r="B169" s="271" t="s">
        <v>645</v>
      </c>
      <c r="C169" s="271" t="str">
        <f t="shared" si="7"/>
        <v>2009PQ</v>
      </c>
      <c r="D169" s="131">
        <v>2009</v>
      </c>
      <c r="E169" s="131"/>
      <c r="F169" s="224">
        <v>43972</v>
      </c>
      <c r="G169" s="276">
        <v>87.93</v>
      </c>
      <c r="H169" s="276">
        <v>40.1</v>
      </c>
      <c r="I169" s="276">
        <v>31.45</v>
      </c>
      <c r="J169" s="276">
        <v>8</v>
      </c>
      <c r="K169" s="276">
        <v>6.1</v>
      </c>
    </row>
    <row r="170" spans="2:16" s="5" customFormat="1" ht="15" customHeight="1" x14ac:dyDescent="0.25">
      <c r="B170" s="271" t="s">
        <v>645</v>
      </c>
      <c r="C170" s="271" t="str">
        <f t="shared" si="7"/>
        <v>2008PQ</v>
      </c>
      <c r="D170" s="131">
        <v>2008</v>
      </c>
      <c r="E170" s="131"/>
      <c r="F170" s="224">
        <v>46099</v>
      </c>
      <c r="G170" s="276">
        <v>91.14</v>
      </c>
      <c r="H170" s="276">
        <v>38.450000000000003</v>
      </c>
      <c r="I170" s="276">
        <v>32.83</v>
      </c>
      <c r="J170" s="276">
        <v>8.1</v>
      </c>
      <c r="K170" s="276">
        <v>5.4</v>
      </c>
    </row>
    <row r="171" spans="2:16" s="5" customFormat="1" ht="15" customHeight="1" x14ac:dyDescent="0.25">
      <c r="B171" s="271"/>
      <c r="C171" s="271"/>
      <c r="D171" s="218" t="s">
        <v>363</v>
      </c>
      <c r="E171" s="225"/>
      <c r="F171" s="219"/>
      <c r="G171" s="281"/>
      <c r="H171" s="281"/>
      <c r="I171" s="282"/>
      <c r="J171" s="281"/>
      <c r="K171" s="281"/>
      <c r="L171" s="9"/>
      <c r="M171" s="9"/>
      <c r="N171" s="9"/>
      <c r="O171" s="9"/>
      <c r="P171" s="9"/>
    </row>
    <row r="172" spans="2:16" s="5" customFormat="1" ht="15" customHeight="1" x14ac:dyDescent="0.25">
      <c r="B172" s="271" t="s">
        <v>646</v>
      </c>
      <c r="C172" s="271" t="str">
        <f t="shared" ref="C172" si="10">D172&amp;B172</f>
        <v>2023ME</v>
      </c>
      <c r="D172" s="212">
        <v>2023</v>
      </c>
      <c r="E172" s="212"/>
      <c r="F172" s="224">
        <v>8382</v>
      </c>
      <c r="G172" s="276">
        <v>157.81</v>
      </c>
      <c r="H172" s="276">
        <v>38.17</v>
      </c>
      <c r="I172" s="276">
        <v>39.659999999999997</v>
      </c>
      <c r="J172" s="276">
        <v>10.78</v>
      </c>
      <c r="K172" s="276">
        <v>9.4499999999999993</v>
      </c>
      <c r="L172" s="9"/>
      <c r="M172" s="9"/>
      <c r="N172" s="9"/>
      <c r="O172" s="9"/>
      <c r="P172" s="9"/>
    </row>
    <row r="173" spans="2:16" s="5" customFormat="1" ht="15" customHeight="1" x14ac:dyDescent="0.25">
      <c r="B173" s="271" t="s">
        <v>646</v>
      </c>
      <c r="C173" s="271" t="str">
        <f t="shared" si="7"/>
        <v>2022ME</v>
      </c>
      <c r="D173" s="212">
        <v>2022</v>
      </c>
      <c r="E173" s="212"/>
      <c r="F173" s="224">
        <v>8014</v>
      </c>
      <c r="G173" s="276">
        <v>159.56</v>
      </c>
      <c r="H173" s="276">
        <v>36.33</v>
      </c>
      <c r="I173" s="276">
        <v>40.700000000000003</v>
      </c>
      <c r="J173" s="276">
        <v>10.46</v>
      </c>
      <c r="K173" s="276">
        <v>11.67</v>
      </c>
      <c r="L173" s="9"/>
      <c r="M173" s="9"/>
      <c r="N173" s="9"/>
      <c r="O173" s="9"/>
      <c r="P173" s="9"/>
    </row>
    <row r="174" spans="2:16" s="5" customFormat="1" ht="15" customHeight="1" x14ac:dyDescent="0.25">
      <c r="B174" s="271" t="s">
        <v>646</v>
      </c>
      <c r="C174" s="271" t="str">
        <f t="shared" si="7"/>
        <v>2021ME</v>
      </c>
      <c r="D174" s="212">
        <v>2021</v>
      </c>
      <c r="E174" s="212"/>
      <c r="F174" s="224">
        <v>7407</v>
      </c>
      <c r="G174" s="276">
        <v>143.66</v>
      </c>
      <c r="H174" s="276">
        <v>36.44</v>
      </c>
      <c r="I174" s="276">
        <v>37.54</v>
      </c>
      <c r="J174" s="276">
        <v>9.4600000000000009</v>
      </c>
      <c r="K174" s="276">
        <v>9.6</v>
      </c>
      <c r="L174" s="9"/>
      <c r="M174" s="9"/>
      <c r="N174" s="9"/>
      <c r="O174" s="9"/>
      <c r="P174" s="9"/>
    </row>
    <row r="175" spans="2:16" s="5" customFormat="1" ht="15" customHeight="1" x14ac:dyDescent="0.25">
      <c r="B175" s="271" t="s">
        <v>646</v>
      </c>
      <c r="C175" s="271" t="str">
        <f t="shared" si="7"/>
        <v>2020ME</v>
      </c>
      <c r="D175" s="131">
        <v>2020</v>
      </c>
      <c r="E175" s="131"/>
      <c r="F175" s="224">
        <v>7062</v>
      </c>
      <c r="G175" s="276">
        <v>129.6</v>
      </c>
      <c r="H175" s="276">
        <v>36.81</v>
      </c>
      <c r="I175" s="276">
        <v>35.08</v>
      </c>
      <c r="J175" s="276">
        <v>8.8699999999999992</v>
      </c>
      <c r="K175" s="276">
        <v>7.76</v>
      </c>
      <c r="L175" s="9"/>
      <c r="M175" s="9"/>
      <c r="N175" s="9"/>
      <c r="O175" s="9"/>
      <c r="P175" s="9"/>
    </row>
    <row r="176" spans="2:16" s="5" customFormat="1" ht="15" customHeight="1" x14ac:dyDescent="0.25">
      <c r="B176" s="271" t="s">
        <v>646</v>
      </c>
      <c r="C176" s="271" t="str">
        <f t="shared" si="7"/>
        <v>2019ME</v>
      </c>
      <c r="D176" s="131">
        <v>2019</v>
      </c>
      <c r="E176" s="131"/>
      <c r="F176" s="224">
        <v>7179</v>
      </c>
      <c r="G176" s="276">
        <v>136.65</v>
      </c>
      <c r="H176" s="276">
        <v>36.82</v>
      </c>
      <c r="I176" s="276">
        <v>37.92</v>
      </c>
      <c r="J176" s="276">
        <v>9.76</v>
      </c>
      <c r="K176" s="276">
        <v>9.7100000000000009</v>
      </c>
      <c r="L176" s="9"/>
      <c r="M176" s="9"/>
      <c r="N176" s="9"/>
      <c r="O176" s="9"/>
      <c r="P176" s="9"/>
    </row>
    <row r="177" spans="2:16" s="5" customFormat="1" ht="15" customHeight="1" x14ac:dyDescent="0.25">
      <c r="B177" s="271" t="s">
        <v>646</v>
      </c>
      <c r="C177" s="271" t="str">
        <f t="shared" si="7"/>
        <v>2018ME</v>
      </c>
      <c r="D177" s="131">
        <v>2018</v>
      </c>
      <c r="E177" s="131"/>
      <c r="F177" s="224">
        <v>6844</v>
      </c>
      <c r="G177" s="276">
        <v>139.27000000000001</v>
      </c>
      <c r="H177" s="276">
        <v>35.659999999999997</v>
      </c>
      <c r="I177" s="276">
        <v>37.9</v>
      </c>
      <c r="J177" s="276">
        <v>9.2899999999999991</v>
      </c>
      <c r="K177" s="276">
        <v>9.2799999999999994</v>
      </c>
      <c r="L177" s="9"/>
      <c r="M177" s="9"/>
      <c r="N177" s="9"/>
      <c r="O177" s="9"/>
      <c r="P177" s="9"/>
    </row>
    <row r="178" spans="2:16" s="5" customFormat="1" ht="15" customHeight="1" x14ac:dyDescent="0.25">
      <c r="B178" s="271" t="s">
        <v>646</v>
      </c>
      <c r="C178" s="271" t="str">
        <f t="shared" si="7"/>
        <v>2017ME</v>
      </c>
      <c r="D178" s="131">
        <v>2017</v>
      </c>
      <c r="E178" s="131"/>
      <c r="F178" s="224">
        <v>6504</v>
      </c>
      <c r="G178" s="276">
        <v>136.94</v>
      </c>
      <c r="H178" s="276">
        <v>35.409999999999997</v>
      </c>
      <c r="I178" s="276">
        <v>38.69</v>
      </c>
      <c r="J178" s="276">
        <v>9.5</v>
      </c>
      <c r="K178" s="276">
        <v>8.24</v>
      </c>
      <c r="L178" s="9"/>
      <c r="M178" s="9"/>
      <c r="N178" s="9"/>
      <c r="O178" s="9"/>
      <c r="P178" s="9"/>
    </row>
    <row r="179" spans="2:16" s="5" customFormat="1" ht="15" customHeight="1" x14ac:dyDescent="0.25">
      <c r="B179" s="271" t="s">
        <v>646</v>
      </c>
      <c r="C179" s="271" t="str">
        <f t="shared" si="7"/>
        <v>2016ME</v>
      </c>
      <c r="D179" s="131">
        <v>2016</v>
      </c>
      <c r="E179" s="131"/>
      <c r="F179" s="224">
        <v>6128</v>
      </c>
      <c r="G179" s="276">
        <v>134.55000000000001</v>
      </c>
      <c r="H179" s="276">
        <v>35.6</v>
      </c>
      <c r="I179" s="276">
        <v>37.9</v>
      </c>
      <c r="J179" s="276">
        <v>9.26</v>
      </c>
      <c r="K179" s="276">
        <v>8.81</v>
      </c>
      <c r="L179" s="9"/>
      <c r="M179" s="9"/>
      <c r="N179" s="9"/>
      <c r="O179" s="9"/>
      <c r="P179" s="9"/>
    </row>
    <row r="180" spans="2:16" ht="15" customHeight="1" x14ac:dyDescent="0.25">
      <c r="B180" s="271" t="s">
        <v>646</v>
      </c>
      <c r="C180" s="271" t="str">
        <f t="shared" si="7"/>
        <v>2015ME</v>
      </c>
      <c r="D180" s="131">
        <v>2015</v>
      </c>
      <c r="E180" s="131"/>
      <c r="F180" s="224">
        <v>5829</v>
      </c>
      <c r="G180" s="276">
        <v>133.25</v>
      </c>
      <c r="H180" s="276">
        <v>34.56</v>
      </c>
      <c r="I180" s="276">
        <v>37.65</v>
      </c>
      <c r="J180" s="276">
        <v>9.17</v>
      </c>
      <c r="K180" s="276">
        <v>9.61</v>
      </c>
      <c r="L180" s="9"/>
      <c r="M180" s="9"/>
      <c r="N180" s="9"/>
      <c r="O180" s="9"/>
      <c r="P180" s="9"/>
    </row>
    <row r="181" spans="2:16" s="9" customFormat="1" ht="15" customHeight="1" x14ac:dyDescent="0.25">
      <c r="B181" s="271" t="s">
        <v>646</v>
      </c>
      <c r="C181" s="271" t="str">
        <f t="shared" si="7"/>
        <v>2014ME</v>
      </c>
      <c r="D181" s="131">
        <v>2014</v>
      </c>
      <c r="E181" s="131"/>
      <c r="F181" s="224">
        <v>5642</v>
      </c>
      <c r="G181" s="276">
        <v>132.68</v>
      </c>
      <c r="H181" s="276">
        <v>34.47</v>
      </c>
      <c r="I181" s="276">
        <v>37.81</v>
      </c>
      <c r="J181" s="276">
        <v>9.26</v>
      </c>
      <c r="K181" s="276">
        <v>7.52</v>
      </c>
    </row>
    <row r="182" spans="2:16" s="9" customFormat="1" ht="15" customHeight="1" x14ac:dyDescent="0.25">
      <c r="B182" s="271" t="s">
        <v>646</v>
      </c>
      <c r="C182" s="271" t="str">
        <f t="shared" si="7"/>
        <v>2013ME</v>
      </c>
      <c r="D182" s="131">
        <v>2013</v>
      </c>
      <c r="E182" s="131"/>
      <c r="F182" s="224">
        <v>5567</v>
      </c>
      <c r="G182" s="276">
        <v>133.13</v>
      </c>
      <c r="H182" s="276">
        <v>33.89</v>
      </c>
      <c r="I182" s="276">
        <v>36.049999999999997</v>
      </c>
      <c r="J182" s="276">
        <v>8.6</v>
      </c>
      <c r="K182" s="276">
        <v>5.33</v>
      </c>
      <c r="L182" s="5"/>
      <c r="M182" s="5"/>
      <c r="N182" s="5"/>
      <c r="O182" s="5"/>
      <c r="P182" s="5"/>
    </row>
    <row r="183" spans="2:16" s="9" customFormat="1" ht="15" customHeight="1" x14ac:dyDescent="0.25">
      <c r="B183" s="271" t="s">
        <v>646</v>
      </c>
      <c r="C183" s="271" t="str">
        <f t="shared" si="7"/>
        <v>2012ME</v>
      </c>
      <c r="D183" s="131">
        <v>2012</v>
      </c>
      <c r="E183" s="131"/>
      <c r="F183" s="224">
        <v>5645</v>
      </c>
      <c r="G183" s="276">
        <v>130.61000000000001</v>
      </c>
      <c r="H183" s="276">
        <v>33.4</v>
      </c>
      <c r="I183" s="276">
        <v>34.07</v>
      </c>
      <c r="J183" s="276">
        <v>8.0500000000000007</v>
      </c>
      <c r="K183" s="276">
        <v>4.17</v>
      </c>
      <c r="L183" s="5"/>
      <c r="M183" s="5"/>
      <c r="N183" s="5"/>
      <c r="O183" s="5"/>
      <c r="P183" s="5"/>
    </row>
    <row r="184" spans="2:16" s="5" customFormat="1" ht="15" customHeight="1" x14ac:dyDescent="0.25">
      <c r="B184" s="271" t="s">
        <v>646</v>
      </c>
      <c r="C184" s="271" t="str">
        <f t="shared" si="7"/>
        <v>2011ME</v>
      </c>
      <c r="D184" s="131">
        <v>2011</v>
      </c>
      <c r="E184" s="131"/>
      <c r="F184" s="224">
        <v>6064</v>
      </c>
      <c r="G184" s="276">
        <v>131.54</v>
      </c>
      <c r="H184" s="276">
        <v>33.06</v>
      </c>
      <c r="I184" s="276">
        <v>34.700000000000003</v>
      </c>
      <c r="J184" s="276">
        <v>8.14</v>
      </c>
      <c r="K184" s="276">
        <v>4.8</v>
      </c>
    </row>
    <row r="185" spans="2:16" s="5" customFormat="1" ht="15" customHeight="1" x14ac:dyDescent="0.25">
      <c r="B185" s="271" t="s">
        <v>646</v>
      </c>
      <c r="C185" s="271" t="str">
        <f t="shared" ref="C185:C204" si="11">D185&amp;B185</f>
        <v>2010ME</v>
      </c>
      <c r="D185" s="131">
        <v>2010</v>
      </c>
      <c r="E185" s="131"/>
      <c r="F185" s="224">
        <v>6278</v>
      </c>
      <c r="G185" s="276">
        <v>132.84</v>
      </c>
      <c r="H185" s="276">
        <v>34.659999999999997</v>
      </c>
      <c r="I185" s="276">
        <v>37.979999999999997</v>
      </c>
      <c r="J185" s="276">
        <v>9.14</v>
      </c>
      <c r="K185" s="276">
        <v>6.61</v>
      </c>
    </row>
    <row r="186" spans="2:16" s="5" customFormat="1" ht="15" customHeight="1" x14ac:dyDescent="0.25">
      <c r="B186" s="271" t="s">
        <v>646</v>
      </c>
      <c r="C186" s="271" t="str">
        <f t="shared" si="11"/>
        <v>2009ME</v>
      </c>
      <c r="D186" s="131">
        <v>2009</v>
      </c>
      <c r="E186" s="131"/>
      <c r="F186" s="224">
        <v>6426</v>
      </c>
      <c r="G186" s="276">
        <v>124.68</v>
      </c>
      <c r="H186" s="276">
        <v>34.96</v>
      </c>
      <c r="I186" s="276">
        <v>36.67</v>
      </c>
      <c r="J186" s="276">
        <v>9.0399999999999991</v>
      </c>
      <c r="K186" s="276">
        <v>4.3899999999999997</v>
      </c>
    </row>
    <row r="187" spans="2:16" s="5" customFormat="1" ht="15" customHeight="1" x14ac:dyDescent="0.25">
      <c r="B187" s="271" t="s">
        <v>646</v>
      </c>
      <c r="C187" s="271" t="str">
        <f t="shared" si="11"/>
        <v>2008ME</v>
      </c>
      <c r="D187" s="131">
        <v>2008</v>
      </c>
      <c r="E187" s="131"/>
      <c r="F187" s="224">
        <v>6706</v>
      </c>
      <c r="G187" s="276">
        <v>127.55</v>
      </c>
      <c r="H187" s="276">
        <v>33.94</v>
      </c>
      <c r="I187" s="276">
        <v>37.450000000000003</v>
      </c>
      <c r="J187" s="276">
        <v>8.9600000000000009</v>
      </c>
      <c r="K187" s="276">
        <v>5.56</v>
      </c>
    </row>
    <row r="188" spans="2:16" s="5" customFormat="1" ht="15" customHeight="1" x14ac:dyDescent="0.25">
      <c r="B188" s="271"/>
      <c r="C188" s="271"/>
      <c r="D188" s="215" t="s">
        <v>39</v>
      </c>
      <c r="E188" s="215"/>
      <c r="F188" s="216"/>
      <c r="G188" s="279"/>
      <c r="H188" s="279"/>
      <c r="I188" s="280"/>
      <c r="J188" s="279"/>
      <c r="K188" s="279"/>
      <c r="L188" s="9"/>
      <c r="M188" s="9"/>
      <c r="N188" s="9"/>
      <c r="O188" s="9"/>
      <c r="P188" s="9"/>
    </row>
    <row r="189" spans="2:16" s="5" customFormat="1" ht="15" customHeight="1" x14ac:dyDescent="0.25">
      <c r="B189" s="271" t="s">
        <v>647</v>
      </c>
      <c r="C189" s="271" t="str">
        <f t="shared" ref="C189" si="12">D189&amp;B189</f>
        <v>2023GR</v>
      </c>
      <c r="D189" s="212">
        <v>2023</v>
      </c>
      <c r="E189" s="212"/>
      <c r="F189" s="224">
        <v>1550</v>
      </c>
      <c r="G189" s="276">
        <v>220.44</v>
      </c>
      <c r="H189" s="276">
        <v>34.49</v>
      </c>
      <c r="I189" s="276">
        <v>44.4</v>
      </c>
      <c r="J189" s="276">
        <v>10.28</v>
      </c>
      <c r="K189" s="276">
        <v>7.59</v>
      </c>
      <c r="L189" s="9"/>
      <c r="M189" s="9"/>
      <c r="N189" s="9"/>
      <c r="O189" s="9"/>
      <c r="P189" s="9"/>
    </row>
    <row r="190" spans="2:16" s="5" customFormat="1" ht="15" customHeight="1" x14ac:dyDescent="0.25">
      <c r="B190" s="271" t="s">
        <v>647</v>
      </c>
      <c r="C190" s="271" t="str">
        <f t="shared" si="11"/>
        <v>2022GR</v>
      </c>
      <c r="D190" s="212">
        <v>2022</v>
      </c>
      <c r="E190" s="212"/>
      <c r="F190" s="224">
        <v>1436</v>
      </c>
      <c r="G190" s="276">
        <v>237.32</v>
      </c>
      <c r="H190" s="276">
        <v>30.49</v>
      </c>
      <c r="I190" s="276">
        <v>43.93</v>
      </c>
      <c r="J190" s="276">
        <v>8.67</v>
      </c>
      <c r="K190" s="276">
        <v>5.35</v>
      </c>
      <c r="L190" s="9"/>
      <c r="M190" s="9"/>
      <c r="N190" s="9"/>
      <c r="O190" s="9"/>
      <c r="P190" s="9"/>
    </row>
    <row r="191" spans="2:16" s="5" customFormat="1" ht="15" customHeight="1" x14ac:dyDescent="0.25">
      <c r="B191" s="271" t="s">
        <v>647</v>
      </c>
      <c r="C191" s="271" t="str">
        <f t="shared" si="11"/>
        <v>2021GR</v>
      </c>
      <c r="D191" s="131">
        <v>2021</v>
      </c>
      <c r="E191" s="131"/>
      <c r="F191" s="224">
        <v>1315</v>
      </c>
      <c r="G191" s="276">
        <v>188.47</v>
      </c>
      <c r="H191" s="276">
        <v>33.72</v>
      </c>
      <c r="I191" s="276">
        <v>41.7</v>
      </c>
      <c r="J191" s="276">
        <v>9.26</v>
      </c>
      <c r="K191" s="276">
        <v>4.6100000000000003</v>
      </c>
      <c r="L191" s="9"/>
      <c r="M191" s="9"/>
      <c r="N191" s="9"/>
      <c r="O191" s="9"/>
      <c r="P191" s="9"/>
    </row>
    <row r="192" spans="2:16" s="5" customFormat="1" ht="15" customHeight="1" x14ac:dyDescent="0.25">
      <c r="B192" s="271" t="s">
        <v>647</v>
      </c>
      <c r="C192" s="271" t="str">
        <f t="shared" si="11"/>
        <v>2020GR</v>
      </c>
      <c r="D192" s="131">
        <v>2020</v>
      </c>
      <c r="E192" s="131"/>
      <c r="F192" s="224">
        <v>1250</v>
      </c>
      <c r="G192" s="276">
        <v>163.83000000000001</v>
      </c>
      <c r="H192" s="276">
        <v>33.71</v>
      </c>
      <c r="I192" s="276">
        <v>37.93</v>
      </c>
      <c r="J192" s="276">
        <v>8.43</v>
      </c>
      <c r="K192" s="276">
        <v>3.25</v>
      </c>
      <c r="L192" s="9"/>
      <c r="M192" s="9"/>
      <c r="N192" s="9"/>
      <c r="O192" s="9"/>
      <c r="P192" s="9"/>
    </row>
    <row r="193" spans="2:16" s="5" customFormat="1" ht="15" customHeight="1" x14ac:dyDescent="0.25">
      <c r="B193" s="271" t="s">
        <v>647</v>
      </c>
      <c r="C193" s="271" t="str">
        <f t="shared" si="11"/>
        <v>2019GR</v>
      </c>
      <c r="D193" s="131">
        <v>2019</v>
      </c>
      <c r="E193" s="131"/>
      <c r="F193" s="224">
        <v>1291</v>
      </c>
      <c r="G193" s="276">
        <v>182.58</v>
      </c>
      <c r="H193" s="276">
        <v>32.479999999999997</v>
      </c>
      <c r="I193" s="276">
        <v>42.12</v>
      </c>
      <c r="J193" s="276">
        <v>9.24</v>
      </c>
      <c r="K193" s="276">
        <v>4.3899999999999997</v>
      </c>
      <c r="L193" s="9"/>
      <c r="M193" s="9"/>
      <c r="N193" s="9"/>
      <c r="O193" s="9"/>
      <c r="P193" s="9"/>
    </row>
    <row r="194" spans="2:16" s="5" customFormat="1" ht="15" customHeight="1" x14ac:dyDescent="0.25">
      <c r="B194" s="271" t="s">
        <v>647</v>
      </c>
      <c r="C194" s="271" t="str">
        <f t="shared" si="11"/>
        <v>2018GR</v>
      </c>
      <c r="D194" s="131">
        <v>2018</v>
      </c>
      <c r="E194" s="131"/>
      <c r="F194" s="224">
        <v>1199</v>
      </c>
      <c r="G194" s="276">
        <v>186.23</v>
      </c>
      <c r="H194" s="276">
        <v>32.71</v>
      </c>
      <c r="I194" s="276">
        <v>45.23</v>
      </c>
      <c r="J194" s="276">
        <v>9.93</v>
      </c>
      <c r="K194" s="276">
        <v>6.29</v>
      </c>
      <c r="L194" s="9"/>
      <c r="M194" s="9"/>
      <c r="N194" s="9"/>
      <c r="O194" s="9"/>
      <c r="P194" s="9"/>
    </row>
    <row r="195" spans="2:16" s="5" customFormat="1" ht="15" customHeight="1" x14ac:dyDescent="0.25">
      <c r="B195" s="271" t="s">
        <v>647</v>
      </c>
      <c r="C195" s="271" t="str">
        <f t="shared" si="11"/>
        <v>2017GR</v>
      </c>
      <c r="D195" s="131">
        <v>2017</v>
      </c>
      <c r="E195" s="131"/>
      <c r="F195" s="224">
        <v>1144</v>
      </c>
      <c r="G195" s="276">
        <v>183.2</v>
      </c>
      <c r="H195" s="276">
        <v>33.4</v>
      </c>
      <c r="I195" s="276">
        <v>47.33</v>
      </c>
      <c r="J195" s="276">
        <v>10.66</v>
      </c>
      <c r="K195" s="276">
        <v>6.4</v>
      </c>
      <c r="L195" s="9"/>
      <c r="M195" s="9"/>
      <c r="N195" s="9"/>
      <c r="O195" s="9"/>
      <c r="P195" s="9"/>
    </row>
    <row r="196" spans="2:16" s="9" customFormat="1" ht="15" customHeight="1" x14ac:dyDescent="0.25">
      <c r="B196" s="271" t="s">
        <v>647</v>
      </c>
      <c r="C196" s="271" t="str">
        <f t="shared" si="11"/>
        <v>2016GR</v>
      </c>
      <c r="D196" s="131">
        <v>2016</v>
      </c>
      <c r="E196" s="131"/>
      <c r="F196" s="224">
        <v>1038</v>
      </c>
      <c r="G196" s="276">
        <v>178.83</v>
      </c>
      <c r="H196" s="276">
        <v>34.4</v>
      </c>
      <c r="I196" s="276">
        <v>48.12</v>
      </c>
      <c r="J196" s="276">
        <v>11.23</v>
      </c>
      <c r="K196" s="276">
        <v>6.69</v>
      </c>
    </row>
    <row r="197" spans="2:16" s="9" customFormat="1" ht="15" customHeight="1" x14ac:dyDescent="0.25">
      <c r="B197" s="271" t="s">
        <v>647</v>
      </c>
      <c r="C197" s="271" t="str">
        <f t="shared" si="11"/>
        <v>2015GR</v>
      </c>
      <c r="D197" s="131">
        <v>2015</v>
      </c>
      <c r="E197" s="131"/>
      <c r="F197" s="224">
        <v>1013</v>
      </c>
      <c r="G197" s="276">
        <v>184.88</v>
      </c>
      <c r="H197" s="276">
        <v>33.28</v>
      </c>
      <c r="I197" s="276">
        <v>47.18</v>
      </c>
      <c r="J197" s="276">
        <v>10.6</v>
      </c>
      <c r="K197" s="276">
        <v>7.01</v>
      </c>
    </row>
    <row r="198" spans="2:16" s="9" customFormat="1" ht="15" customHeight="1" x14ac:dyDescent="0.25">
      <c r="B198" s="271" t="s">
        <v>647</v>
      </c>
      <c r="C198" s="271" t="str">
        <f t="shared" si="11"/>
        <v>2014GR</v>
      </c>
      <c r="D198" s="131">
        <v>2014</v>
      </c>
      <c r="E198" s="131"/>
      <c r="F198" s="224">
        <v>973</v>
      </c>
      <c r="G198" s="276">
        <v>192.92</v>
      </c>
      <c r="H198" s="276">
        <v>31.26</v>
      </c>
      <c r="I198" s="276">
        <v>47.64</v>
      </c>
      <c r="J198" s="276">
        <v>10.23</v>
      </c>
      <c r="K198" s="276">
        <v>4.21</v>
      </c>
    </row>
    <row r="199" spans="2:16" s="5" customFormat="1" ht="15" customHeight="1" x14ac:dyDescent="0.25">
      <c r="B199" s="271" t="s">
        <v>647</v>
      </c>
      <c r="C199" s="271" t="str">
        <f t="shared" si="11"/>
        <v>2013GR</v>
      </c>
      <c r="D199" s="131">
        <v>2013</v>
      </c>
      <c r="E199" s="131"/>
      <c r="F199" s="224">
        <v>957</v>
      </c>
      <c r="G199" s="276">
        <v>198.6</v>
      </c>
      <c r="H199" s="276">
        <v>29.91</v>
      </c>
      <c r="I199" s="276">
        <v>47.34</v>
      </c>
      <c r="J199" s="276">
        <v>9.93</v>
      </c>
      <c r="K199" s="276">
        <v>6.24</v>
      </c>
    </row>
    <row r="200" spans="2:16" s="5" customFormat="1" ht="15" customHeight="1" x14ac:dyDescent="0.25">
      <c r="B200" s="271" t="s">
        <v>647</v>
      </c>
      <c r="C200" s="271" t="str">
        <f t="shared" si="11"/>
        <v>2012GR</v>
      </c>
      <c r="D200" s="131">
        <v>2012</v>
      </c>
      <c r="E200" s="131"/>
      <c r="F200" s="224">
        <v>957</v>
      </c>
      <c r="G200" s="276">
        <v>201.46</v>
      </c>
      <c r="H200" s="276">
        <v>29.28</v>
      </c>
      <c r="I200" s="276">
        <v>47.79</v>
      </c>
      <c r="J200" s="276">
        <v>10.01</v>
      </c>
      <c r="K200" s="276">
        <v>6.14</v>
      </c>
    </row>
    <row r="201" spans="2:16" s="5" customFormat="1" ht="15" customHeight="1" x14ac:dyDescent="0.25">
      <c r="B201" s="271" t="s">
        <v>647</v>
      </c>
      <c r="C201" s="271" t="str">
        <f t="shared" si="11"/>
        <v>2011GR</v>
      </c>
      <c r="D201" s="131">
        <v>2011</v>
      </c>
      <c r="E201" s="131"/>
      <c r="F201" s="224">
        <v>1038</v>
      </c>
      <c r="G201" s="276">
        <v>196.51</v>
      </c>
      <c r="H201" s="276">
        <v>29.68</v>
      </c>
      <c r="I201" s="276">
        <v>47.42</v>
      </c>
      <c r="J201" s="276">
        <v>10.06</v>
      </c>
      <c r="K201" s="276">
        <v>6.49</v>
      </c>
    </row>
    <row r="202" spans="2:16" s="5" customFormat="1" ht="15" customHeight="1" x14ac:dyDescent="0.25">
      <c r="B202" s="271" t="s">
        <v>647</v>
      </c>
      <c r="C202" s="271" t="str">
        <f t="shared" si="11"/>
        <v>2010GR</v>
      </c>
      <c r="D202" s="131">
        <v>2010</v>
      </c>
      <c r="E202" s="131"/>
      <c r="F202" s="224">
        <v>1028</v>
      </c>
      <c r="G202" s="276">
        <v>189.12</v>
      </c>
      <c r="H202" s="276">
        <v>31.74</v>
      </c>
      <c r="I202" s="276">
        <v>48.91</v>
      </c>
      <c r="J202" s="276">
        <v>11.11</v>
      </c>
      <c r="K202" s="276">
        <v>12.66</v>
      </c>
    </row>
    <row r="203" spans="2:16" s="5" customFormat="1" ht="15" customHeight="1" x14ac:dyDescent="0.25">
      <c r="B203" s="271" t="s">
        <v>647</v>
      </c>
      <c r="C203" s="271" t="str">
        <f t="shared" si="11"/>
        <v>2009GR</v>
      </c>
      <c r="D203" s="131">
        <v>2009</v>
      </c>
      <c r="E203" s="131"/>
      <c r="F203" s="224">
        <v>1016</v>
      </c>
      <c r="G203" s="276">
        <v>173.71</v>
      </c>
      <c r="H203" s="276">
        <v>33.28</v>
      </c>
      <c r="I203" s="276">
        <v>48.78</v>
      </c>
      <c r="J203" s="276">
        <v>11.47</v>
      </c>
      <c r="K203" s="276">
        <v>7.27</v>
      </c>
    </row>
    <row r="204" spans="2:16" s="5" customFormat="1" ht="15" customHeight="1" x14ac:dyDescent="0.25">
      <c r="B204" s="271" t="s">
        <v>647</v>
      </c>
      <c r="C204" s="271" t="str">
        <f t="shared" si="11"/>
        <v>2008GR</v>
      </c>
      <c r="D204" s="131">
        <v>2008</v>
      </c>
      <c r="E204" s="131"/>
      <c r="F204" s="224">
        <v>1069</v>
      </c>
      <c r="G204" s="276">
        <v>192.37</v>
      </c>
      <c r="H204" s="276">
        <v>30.67</v>
      </c>
      <c r="I204" s="276">
        <v>50.84</v>
      </c>
      <c r="J204" s="276">
        <v>11.05</v>
      </c>
      <c r="K204" s="276">
        <v>6.65</v>
      </c>
    </row>
    <row r="205" spans="2:16" s="9" customFormat="1" ht="15" customHeight="1" x14ac:dyDescent="0.25">
      <c r="B205" s="271"/>
      <c r="C205" s="271"/>
      <c r="D205" s="243" t="s">
        <v>115</v>
      </c>
      <c r="E205" s="126"/>
      <c r="F205" s="127"/>
      <c r="G205" s="277"/>
      <c r="H205" s="277"/>
      <c r="I205" s="278"/>
      <c r="J205" s="277"/>
      <c r="K205" s="277"/>
      <c r="L205"/>
      <c r="M205"/>
      <c r="N205"/>
      <c r="O205"/>
      <c r="P205"/>
    </row>
    <row r="206" spans="2:16" s="9" customFormat="1" ht="15" customHeight="1" x14ac:dyDescent="0.25">
      <c r="B206" s="271"/>
      <c r="C206" s="271"/>
      <c r="D206" s="215" t="s">
        <v>47</v>
      </c>
      <c r="E206" s="215"/>
      <c r="F206" s="216"/>
      <c r="G206" s="279"/>
      <c r="H206" s="279"/>
      <c r="I206" s="280"/>
      <c r="J206" s="279"/>
      <c r="K206" s="279"/>
    </row>
    <row r="207" spans="2:16" s="9" customFormat="1" ht="15" customHeight="1" x14ac:dyDescent="0.25">
      <c r="B207" s="271" t="s">
        <v>648</v>
      </c>
      <c r="C207" s="271" t="str">
        <f t="shared" ref="C207:C270" si="13">D207&amp;B207</f>
        <v>2023A</v>
      </c>
      <c r="D207" s="212">
        <v>2023</v>
      </c>
      <c r="E207" s="212"/>
      <c r="F207" s="224">
        <v>120624</v>
      </c>
      <c r="G207" s="276">
        <v>53.36</v>
      </c>
      <c r="H207" s="276">
        <v>31.78</v>
      </c>
      <c r="I207" s="276">
        <v>71.14</v>
      </c>
      <c r="J207" s="276">
        <v>19.98</v>
      </c>
      <c r="K207" s="276">
        <v>17.96</v>
      </c>
    </row>
    <row r="208" spans="2:16" s="9" customFormat="1" ht="15" customHeight="1" x14ac:dyDescent="0.25">
      <c r="B208" s="271" t="s">
        <v>648</v>
      </c>
      <c r="C208" s="271" t="str">
        <f t="shared" si="13"/>
        <v>2022A</v>
      </c>
      <c r="D208" s="212">
        <v>2022</v>
      </c>
      <c r="E208" s="212"/>
      <c r="F208" s="224">
        <v>123353</v>
      </c>
      <c r="G208" s="276">
        <v>48.32</v>
      </c>
      <c r="H208" s="276">
        <v>27.79</v>
      </c>
      <c r="I208" s="276">
        <v>79.02</v>
      </c>
      <c r="J208" s="276">
        <v>18.61</v>
      </c>
      <c r="K208" s="276">
        <v>16.68</v>
      </c>
    </row>
    <row r="209" spans="2:16" s="9" customFormat="1" ht="15" customHeight="1" x14ac:dyDescent="0.25">
      <c r="B209" s="271" t="s">
        <v>648</v>
      </c>
      <c r="C209" s="271" t="str">
        <f t="shared" si="13"/>
        <v>2021A</v>
      </c>
      <c r="D209" s="212">
        <v>2021</v>
      </c>
      <c r="E209" s="212"/>
      <c r="F209" s="224">
        <v>126000</v>
      </c>
      <c r="G209" s="276">
        <v>41.61</v>
      </c>
      <c r="H209" s="276">
        <v>28.16</v>
      </c>
      <c r="I209" s="276">
        <v>79.55</v>
      </c>
      <c r="J209" s="276">
        <v>19.190000000000001</v>
      </c>
      <c r="K209" s="276">
        <v>16.61</v>
      </c>
    </row>
    <row r="210" spans="2:16" s="9" customFormat="1" ht="15" customHeight="1" x14ac:dyDescent="0.25">
      <c r="B210" s="271" t="s">
        <v>648</v>
      </c>
      <c r="C210" s="271" t="str">
        <f t="shared" si="13"/>
        <v>2020A</v>
      </c>
      <c r="D210" s="131">
        <v>2020</v>
      </c>
      <c r="E210" s="131"/>
      <c r="F210" s="224">
        <v>126907</v>
      </c>
      <c r="G210" s="276">
        <v>37.159999999999997</v>
      </c>
      <c r="H210" s="276">
        <v>28.98</v>
      </c>
      <c r="I210" s="276">
        <v>65.89</v>
      </c>
      <c r="J210" s="276">
        <v>16.77</v>
      </c>
      <c r="K210" s="276">
        <v>11.51</v>
      </c>
    </row>
    <row r="211" spans="2:16" s="9" customFormat="1" ht="15" customHeight="1" x14ac:dyDescent="0.25">
      <c r="B211" s="271" t="s">
        <v>648</v>
      </c>
      <c r="C211" s="271" t="str">
        <f t="shared" si="13"/>
        <v>2019A</v>
      </c>
      <c r="D211" s="131">
        <v>2019</v>
      </c>
      <c r="E211" s="131"/>
      <c r="F211" s="224">
        <v>130350</v>
      </c>
      <c r="G211" s="276">
        <v>37.479999999999997</v>
      </c>
      <c r="H211" s="276">
        <v>28.95</v>
      </c>
      <c r="I211" s="276">
        <v>68</v>
      </c>
      <c r="J211" s="276">
        <v>17.34</v>
      </c>
      <c r="K211" s="276">
        <v>12.81</v>
      </c>
    </row>
    <row r="212" spans="2:16" s="9" customFormat="1" ht="15" customHeight="1" x14ac:dyDescent="0.25">
      <c r="B212" s="271" t="s">
        <v>648</v>
      </c>
      <c r="C212" s="271" t="str">
        <f t="shared" si="13"/>
        <v>2018A</v>
      </c>
      <c r="D212" s="131">
        <v>2018</v>
      </c>
      <c r="E212" s="131"/>
      <c r="F212" s="224">
        <v>132887</v>
      </c>
      <c r="G212" s="276">
        <v>37.18</v>
      </c>
      <c r="H212" s="276">
        <v>28.21</v>
      </c>
      <c r="I212" s="276">
        <v>70.41</v>
      </c>
      <c r="J212" s="276">
        <v>17.28</v>
      </c>
      <c r="K212" s="276">
        <v>13.54</v>
      </c>
    </row>
    <row r="213" spans="2:16" s="9" customFormat="1" ht="15" customHeight="1" x14ac:dyDescent="0.25">
      <c r="B213" s="271" t="s">
        <v>648</v>
      </c>
      <c r="C213" s="271" t="str">
        <f t="shared" si="13"/>
        <v>2017A</v>
      </c>
      <c r="D213" s="131">
        <v>2017</v>
      </c>
      <c r="E213" s="131"/>
      <c r="F213" s="224">
        <v>132928</v>
      </c>
      <c r="G213" s="276">
        <v>35.520000000000003</v>
      </c>
      <c r="H213" s="276">
        <v>28.57</v>
      </c>
      <c r="I213" s="276">
        <v>73.06</v>
      </c>
      <c r="J213" s="276">
        <v>18.22</v>
      </c>
      <c r="K213" s="276">
        <v>14.76</v>
      </c>
    </row>
    <row r="214" spans="2:16" s="5" customFormat="1" ht="15" customHeight="1" x14ac:dyDescent="0.25">
      <c r="B214" s="271" t="s">
        <v>648</v>
      </c>
      <c r="C214" s="271" t="str">
        <f t="shared" si="13"/>
        <v>2016A</v>
      </c>
      <c r="D214" s="131">
        <v>2016</v>
      </c>
      <c r="E214" s="131"/>
      <c r="F214" s="224">
        <v>132844</v>
      </c>
      <c r="G214" s="276">
        <v>33.71</v>
      </c>
      <c r="H214" s="276">
        <v>27.36</v>
      </c>
      <c r="I214" s="276">
        <v>78.06</v>
      </c>
      <c r="J214" s="276">
        <v>18.170000000000002</v>
      </c>
      <c r="K214" s="276">
        <v>12.64</v>
      </c>
      <c r="L214" s="9"/>
      <c r="M214" s="9"/>
      <c r="N214" s="9"/>
      <c r="O214" s="9"/>
      <c r="P214" s="9"/>
    </row>
    <row r="215" spans="2:16" s="5" customFormat="1" ht="15" customHeight="1" x14ac:dyDescent="0.25">
      <c r="B215" s="271" t="s">
        <v>648</v>
      </c>
      <c r="C215" s="271" t="str">
        <f t="shared" si="13"/>
        <v>2015A</v>
      </c>
      <c r="D215" s="131">
        <v>2015</v>
      </c>
      <c r="E215" s="131"/>
      <c r="F215" s="224">
        <v>133427</v>
      </c>
      <c r="G215" s="276">
        <v>32.700000000000003</v>
      </c>
      <c r="H215" s="276">
        <v>26.79</v>
      </c>
      <c r="I215" s="276">
        <v>72.72</v>
      </c>
      <c r="J215" s="276">
        <v>16.87</v>
      </c>
      <c r="K215" s="276">
        <v>12.07</v>
      </c>
      <c r="L215" s="9"/>
      <c r="M215" s="9"/>
      <c r="N215" s="9"/>
      <c r="O215" s="9"/>
      <c r="P215" s="9"/>
    </row>
    <row r="216" spans="2:16" s="5" customFormat="1" ht="15" customHeight="1" x14ac:dyDescent="0.25">
      <c r="B216" s="271" t="s">
        <v>648</v>
      </c>
      <c r="C216" s="271" t="str">
        <f t="shared" si="13"/>
        <v>2014A</v>
      </c>
      <c r="D216" s="131">
        <v>2014</v>
      </c>
      <c r="E216" s="131"/>
      <c r="F216" s="224">
        <v>128765</v>
      </c>
      <c r="G216" s="276">
        <v>32.020000000000003</v>
      </c>
      <c r="H216" s="276">
        <v>25.47</v>
      </c>
      <c r="I216" s="276">
        <v>74.58</v>
      </c>
      <c r="J216" s="276">
        <v>16.38</v>
      </c>
      <c r="K216" s="276">
        <v>11.03</v>
      </c>
      <c r="L216" s="9"/>
      <c r="M216" s="9"/>
      <c r="N216" s="9"/>
      <c r="O216" s="9"/>
      <c r="P216" s="9"/>
    </row>
    <row r="217" spans="2:16" s="5" customFormat="1" ht="15" customHeight="1" x14ac:dyDescent="0.25">
      <c r="B217" s="271" t="s">
        <v>648</v>
      </c>
      <c r="C217" s="271" t="str">
        <f t="shared" si="13"/>
        <v>2013A</v>
      </c>
      <c r="D217" s="131">
        <v>2013</v>
      </c>
      <c r="E217" s="131"/>
      <c r="F217" s="224">
        <v>107974</v>
      </c>
      <c r="G217" s="276">
        <v>34.47</v>
      </c>
      <c r="H217" s="276">
        <v>23.52</v>
      </c>
      <c r="I217" s="276">
        <v>73.53</v>
      </c>
      <c r="J217" s="276">
        <v>14.91</v>
      </c>
      <c r="K217" s="276">
        <v>9.5</v>
      </c>
    </row>
    <row r="218" spans="2:16" s="5" customFormat="1" ht="15" customHeight="1" x14ac:dyDescent="0.25">
      <c r="B218" s="271" t="s">
        <v>648</v>
      </c>
      <c r="C218" s="271" t="str">
        <f t="shared" si="13"/>
        <v>2012A</v>
      </c>
      <c r="D218" s="131">
        <v>2012</v>
      </c>
      <c r="E218" s="131"/>
      <c r="F218" s="224">
        <v>56468</v>
      </c>
      <c r="G218" s="276">
        <v>48.61</v>
      </c>
      <c r="H218" s="276">
        <v>23.14</v>
      </c>
      <c r="I218" s="276">
        <v>73.67</v>
      </c>
      <c r="J218" s="276">
        <v>14.76</v>
      </c>
      <c r="K218" s="276">
        <v>9.34</v>
      </c>
    </row>
    <row r="219" spans="2:16" s="5" customFormat="1" ht="15" customHeight="1" x14ac:dyDescent="0.25">
      <c r="B219" s="271" t="s">
        <v>648</v>
      </c>
      <c r="C219" s="271" t="str">
        <f t="shared" si="13"/>
        <v>2011A</v>
      </c>
      <c r="D219" s="131">
        <v>2011</v>
      </c>
      <c r="E219" s="131"/>
      <c r="F219" s="224">
        <v>56559</v>
      </c>
      <c r="G219" s="276">
        <v>45.78</v>
      </c>
      <c r="H219" s="276">
        <v>22.92</v>
      </c>
      <c r="I219" s="276">
        <v>70.81</v>
      </c>
      <c r="J219" s="276">
        <v>14.23</v>
      </c>
      <c r="K219" s="276">
        <v>9.15</v>
      </c>
    </row>
    <row r="220" spans="2:16" s="9" customFormat="1" ht="15" customHeight="1" x14ac:dyDescent="0.25">
      <c r="B220" s="271" t="s">
        <v>648</v>
      </c>
      <c r="C220" s="271" t="str">
        <f t="shared" si="13"/>
        <v>2010A</v>
      </c>
      <c r="D220" s="131">
        <v>2010</v>
      </c>
      <c r="E220" s="131"/>
      <c r="F220" s="224">
        <v>53798</v>
      </c>
      <c r="G220" s="276">
        <v>45.32</v>
      </c>
      <c r="H220" s="276">
        <v>24.96</v>
      </c>
      <c r="I220" s="276">
        <v>73.38</v>
      </c>
      <c r="J220" s="276">
        <v>16.04</v>
      </c>
      <c r="K220" s="276">
        <v>11.51</v>
      </c>
      <c r="L220" s="5"/>
      <c r="M220" s="5"/>
      <c r="N220" s="5"/>
      <c r="O220" s="5"/>
      <c r="P220" s="5"/>
    </row>
    <row r="221" spans="2:16" s="9" customFormat="1" ht="15" customHeight="1" x14ac:dyDescent="0.25">
      <c r="B221" s="271" t="s">
        <v>648</v>
      </c>
      <c r="C221" s="271" t="str">
        <f t="shared" si="13"/>
        <v>2009A</v>
      </c>
      <c r="D221" s="131">
        <v>2009</v>
      </c>
      <c r="E221" s="131"/>
      <c r="F221" s="224">
        <v>55097</v>
      </c>
      <c r="G221" s="276">
        <v>43.11</v>
      </c>
      <c r="H221" s="276">
        <v>24.49</v>
      </c>
      <c r="I221" s="276">
        <v>70.849999999999994</v>
      </c>
      <c r="J221" s="276">
        <v>14.95</v>
      </c>
      <c r="K221" s="276">
        <v>6.77</v>
      </c>
      <c r="L221" s="5"/>
      <c r="M221" s="5"/>
      <c r="N221" s="5"/>
      <c r="O221" s="5"/>
      <c r="P221" s="5"/>
    </row>
    <row r="222" spans="2:16" s="9" customFormat="1" ht="15" customHeight="1" x14ac:dyDescent="0.25">
      <c r="B222" s="271" t="s">
        <v>648</v>
      </c>
      <c r="C222" s="271" t="str">
        <f t="shared" si="13"/>
        <v>2008A</v>
      </c>
      <c r="D222" s="131">
        <v>2008</v>
      </c>
      <c r="E222" s="131"/>
      <c r="F222" s="224">
        <v>56716</v>
      </c>
      <c r="G222" s="276">
        <v>47.3</v>
      </c>
      <c r="H222" s="276">
        <v>23.62</v>
      </c>
      <c r="I222" s="276">
        <v>76.209999999999994</v>
      </c>
      <c r="J222" s="276">
        <v>15.66</v>
      </c>
      <c r="K222" s="276">
        <v>8.51</v>
      </c>
      <c r="L222" s="5"/>
      <c r="M222" s="5"/>
      <c r="N222" s="5"/>
      <c r="O222" s="5"/>
      <c r="P222" s="5"/>
    </row>
    <row r="223" spans="2:16" s="5" customFormat="1" ht="15" customHeight="1" x14ac:dyDescent="0.25">
      <c r="B223" s="271"/>
      <c r="C223" s="271"/>
      <c r="D223" s="215" t="s">
        <v>48</v>
      </c>
      <c r="E223" s="215"/>
      <c r="F223" s="216"/>
      <c r="G223" s="279"/>
      <c r="H223" s="279"/>
      <c r="I223" s="280"/>
      <c r="J223" s="279"/>
      <c r="K223" s="279"/>
      <c r="L223" s="9"/>
      <c r="M223" s="9"/>
      <c r="N223" s="9"/>
      <c r="O223" s="9"/>
      <c r="P223" s="9"/>
    </row>
    <row r="224" spans="2:16" s="5" customFormat="1" ht="15" customHeight="1" x14ac:dyDescent="0.25">
      <c r="B224" s="271" t="s">
        <v>649</v>
      </c>
      <c r="C224" s="271" t="str">
        <f t="shared" ref="C224" si="14">D224&amp;B224</f>
        <v>2023B</v>
      </c>
      <c r="D224" s="212">
        <v>2023</v>
      </c>
      <c r="E224" s="212"/>
      <c r="F224" s="224">
        <v>992</v>
      </c>
      <c r="G224" s="276">
        <v>160.09</v>
      </c>
      <c r="H224" s="276">
        <v>38.75</v>
      </c>
      <c r="I224" s="276">
        <v>48.38</v>
      </c>
      <c r="J224" s="276">
        <v>19.010000000000002</v>
      </c>
      <c r="K224" s="276">
        <v>7.96</v>
      </c>
      <c r="L224" s="9"/>
      <c r="M224" s="9"/>
      <c r="N224" s="9"/>
      <c r="O224" s="9"/>
      <c r="P224" s="9"/>
    </row>
    <row r="225" spans="2:16" s="5" customFormat="1" ht="15" customHeight="1" x14ac:dyDescent="0.25">
      <c r="B225" s="271" t="s">
        <v>649</v>
      </c>
      <c r="C225" s="271" t="str">
        <f t="shared" si="13"/>
        <v>2022B</v>
      </c>
      <c r="D225" s="212">
        <v>2022</v>
      </c>
      <c r="E225" s="212"/>
      <c r="F225" s="224">
        <v>1008</v>
      </c>
      <c r="G225" s="276">
        <v>163.41</v>
      </c>
      <c r="H225" s="276">
        <v>36.74</v>
      </c>
      <c r="I225" s="276">
        <v>52.06</v>
      </c>
      <c r="J225" s="276">
        <v>19.010000000000002</v>
      </c>
      <c r="K225" s="276">
        <v>8.4499999999999993</v>
      </c>
      <c r="L225" s="9"/>
      <c r="M225" s="9"/>
      <c r="N225" s="9"/>
      <c r="O225" s="9"/>
      <c r="P225" s="9"/>
    </row>
    <row r="226" spans="2:16" s="5" customFormat="1" ht="15" customHeight="1" x14ac:dyDescent="0.25">
      <c r="B226" s="271" t="s">
        <v>649</v>
      </c>
      <c r="C226" s="271" t="str">
        <f t="shared" si="13"/>
        <v>2021B</v>
      </c>
      <c r="D226" s="212">
        <v>2021</v>
      </c>
      <c r="E226" s="212"/>
      <c r="F226" s="224">
        <v>1004</v>
      </c>
      <c r="G226" s="276">
        <v>153.13</v>
      </c>
      <c r="H226" s="276">
        <v>44.75</v>
      </c>
      <c r="I226" s="276">
        <v>58.91</v>
      </c>
      <c r="J226" s="276">
        <v>26.83</v>
      </c>
      <c r="K226" s="276">
        <v>16.84</v>
      </c>
      <c r="L226" s="9"/>
      <c r="M226" s="9"/>
      <c r="N226" s="9"/>
      <c r="O226" s="9"/>
      <c r="P226" s="9"/>
    </row>
    <row r="227" spans="2:16" s="5" customFormat="1" ht="15" customHeight="1" x14ac:dyDescent="0.25">
      <c r="B227" s="271" t="s">
        <v>649</v>
      </c>
      <c r="C227" s="271" t="str">
        <f t="shared" si="13"/>
        <v>2020B</v>
      </c>
      <c r="D227" s="131">
        <v>2020</v>
      </c>
      <c r="E227" s="131"/>
      <c r="F227" s="224">
        <v>1023</v>
      </c>
      <c r="G227" s="276">
        <v>114.71</v>
      </c>
      <c r="H227" s="276">
        <v>37.880000000000003</v>
      </c>
      <c r="I227" s="276">
        <v>42.97</v>
      </c>
      <c r="J227" s="276">
        <v>16.95</v>
      </c>
      <c r="K227" s="276">
        <v>7.81</v>
      </c>
      <c r="L227" s="9"/>
      <c r="M227" s="9"/>
      <c r="N227" s="9"/>
      <c r="O227" s="9"/>
      <c r="P227" s="9"/>
    </row>
    <row r="228" spans="2:16" s="5" customFormat="1" ht="15" customHeight="1" x14ac:dyDescent="0.25">
      <c r="B228" s="271" t="s">
        <v>649</v>
      </c>
      <c r="C228" s="271" t="str">
        <f t="shared" si="13"/>
        <v>2019B</v>
      </c>
      <c r="D228" s="131">
        <v>2019</v>
      </c>
      <c r="E228" s="131"/>
      <c r="F228" s="224">
        <v>1020</v>
      </c>
      <c r="G228" s="276">
        <v>121.75</v>
      </c>
      <c r="H228" s="276">
        <v>39.64</v>
      </c>
      <c r="I228" s="276">
        <v>47.23</v>
      </c>
      <c r="J228" s="276">
        <v>19.239999999999998</v>
      </c>
      <c r="K228" s="276">
        <v>10.06</v>
      </c>
      <c r="L228" s="9"/>
      <c r="M228" s="9"/>
      <c r="N228" s="9"/>
      <c r="O228" s="9"/>
      <c r="P228" s="9"/>
    </row>
    <row r="229" spans="2:16" s="5" customFormat="1" ht="15" customHeight="1" x14ac:dyDescent="0.25">
      <c r="B229" s="271" t="s">
        <v>649</v>
      </c>
      <c r="C229" s="271" t="str">
        <f t="shared" si="13"/>
        <v>2018B</v>
      </c>
      <c r="D229" s="131">
        <v>2018</v>
      </c>
      <c r="E229" s="131"/>
      <c r="F229" s="224">
        <v>1022</v>
      </c>
      <c r="G229" s="276">
        <v>119.78</v>
      </c>
      <c r="H229" s="276">
        <v>41.03</v>
      </c>
      <c r="I229" s="276">
        <v>49</v>
      </c>
      <c r="J229" s="276">
        <v>20.8</v>
      </c>
      <c r="K229" s="276">
        <v>9.65</v>
      </c>
      <c r="L229" s="9"/>
      <c r="M229" s="9"/>
      <c r="N229" s="9"/>
      <c r="O229" s="9"/>
      <c r="P229" s="9"/>
    </row>
    <row r="230" spans="2:16" s="5" customFormat="1" ht="15" customHeight="1" x14ac:dyDescent="0.25">
      <c r="B230" s="271" t="s">
        <v>649</v>
      </c>
      <c r="C230" s="271" t="str">
        <f t="shared" si="13"/>
        <v>2017B</v>
      </c>
      <c r="D230" s="131">
        <v>2017</v>
      </c>
      <c r="E230" s="131"/>
      <c r="F230" s="224">
        <v>1062</v>
      </c>
      <c r="G230" s="276">
        <v>111.98</v>
      </c>
      <c r="H230" s="276">
        <v>42.6</v>
      </c>
      <c r="I230" s="276">
        <v>52.67</v>
      </c>
      <c r="J230" s="276">
        <v>23.15</v>
      </c>
      <c r="K230" s="276">
        <v>7.95</v>
      </c>
      <c r="L230" s="9"/>
      <c r="M230" s="9"/>
      <c r="N230" s="9"/>
      <c r="O230" s="9"/>
      <c r="P230" s="9"/>
    </row>
    <row r="231" spans="2:16" s="5" customFormat="1" ht="15" customHeight="1" x14ac:dyDescent="0.25">
      <c r="B231" s="271" t="s">
        <v>649</v>
      </c>
      <c r="C231" s="271" t="str">
        <f t="shared" si="13"/>
        <v>2016B</v>
      </c>
      <c r="D231" s="131">
        <v>2016</v>
      </c>
      <c r="E231" s="131"/>
      <c r="F231" s="224">
        <v>1045</v>
      </c>
      <c r="G231" s="276">
        <v>100.57</v>
      </c>
      <c r="H231" s="276">
        <v>41.26</v>
      </c>
      <c r="I231" s="276">
        <v>49.78</v>
      </c>
      <c r="J231" s="276">
        <v>22.06</v>
      </c>
      <c r="K231" s="276">
        <v>8.89</v>
      </c>
      <c r="L231" s="9"/>
      <c r="M231" s="9"/>
      <c r="N231" s="9"/>
      <c r="O231" s="9"/>
      <c r="P231" s="9"/>
    </row>
    <row r="232" spans="2:16" s="5" customFormat="1" ht="15" customHeight="1" x14ac:dyDescent="0.25">
      <c r="B232" s="271" t="s">
        <v>649</v>
      </c>
      <c r="C232" s="271" t="str">
        <f t="shared" si="13"/>
        <v>2015B</v>
      </c>
      <c r="D232" s="131">
        <v>2015</v>
      </c>
      <c r="E232" s="131"/>
      <c r="F232" s="224">
        <v>1066</v>
      </c>
      <c r="G232" s="276">
        <v>105.29</v>
      </c>
      <c r="H232" s="276">
        <v>39.6</v>
      </c>
      <c r="I232" s="276">
        <v>48.28</v>
      </c>
      <c r="J232" s="276">
        <v>19.690000000000001</v>
      </c>
      <c r="K232" s="276">
        <v>4.3899999999999997</v>
      </c>
      <c r="L232" s="9"/>
      <c r="M232" s="9"/>
      <c r="N232" s="9"/>
      <c r="O232" s="9"/>
      <c r="P232" s="9"/>
    </row>
    <row r="233" spans="2:16" s="5" customFormat="1" ht="15" customHeight="1" x14ac:dyDescent="0.25">
      <c r="B233" s="271" t="s">
        <v>649</v>
      </c>
      <c r="C233" s="271" t="str">
        <f t="shared" si="13"/>
        <v>2014B</v>
      </c>
      <c r="D233" s="131">
        <v>2014</v>
      </c>
      <c r="E233" s="131"/>
      <c r="F233" s="224">
        <v>1102</v>
      </c>
      <c r="G233" s="276">
        <v>102.02</v>
      </c>
      <c r="H233" s="276">
        <v>42.23</v>
      </c>
      <c r="I233" s="276">
        <v>52.31</v>
      </c>
      <c r="J233" s="276">
        <v>23.35</v>
      </c>
      <c r="K233" s="276">
        <v>10.64</v>
      </c>
      <c r="L233" s="9"/>
      <c r="M233" s="9"/>
      <c r="N233" s="9"/>
      <c r="O233" s="9"/>
      <c r="P233" s="9"/>
    </row>
    <row r="234" spans="2:16" s="5" customFormat="1" ht="15" customHeight="1" x14ac:dyDescent="0.25">
      <c r="B234" s="271" t="s">
        <v>649</v>
      </c>
      <c r="C234" s="271" t="str">
        <f t="shared" si="13"/>
        <v>2013B</v>
      </c>
      <c r="D234" s="131">
        <v>2013</v>
      </c>
      <c r="E234" s="131"/>
      <c r="F234" s="224">
        <v>1157</v>
      </c>
      <c r="G234" s="276">
        <v>102.72</v>
      </c>
      <c r="H234" s="276">
        <v>41.79</v>
      </c>
      <c r="I234" s="276">
        <v>52.66</v>
      </c>
      <c r="J234" s="276">
        <v>23.1</v>
      </c>
      <c r="K234" s="276">
        <v>9.91</v>
      </c>
    </row>
    <row r="235" spans="2:16" s="9" customFormat="1" ht="15" customHeight="1" x14ac:dyDescent="0.25">
      <c r="B235" s="271" t="s">
        <v>649</v>
      </c>
      <c r="C235" s="271" t="str">
        <f t="shared" si="13"/>
        <v>2012B</v>
      </c>
      <c r="D235" s="131">
        <v>2012</v>
      </c>
      <c r="E235" s="131"/>
      <c r="F235" s="224">
        <v>1176</v>
      </c>
      <c r="G235" s="276">
        <v>103.46</v>
      </c>
      <c r="H235" s="276">
        <v>42.96</v>
      </c>
      <c r="I235" s="276">
        <v>54.04</v>
      </c>
      <c r="J235" s="276">
        <v>24.34</v>
      </c>
      <c r="K235" s="276">
        <v>11.68</v>
      </c>
      <c r="L235" s="5"/>
      <c r="M235" s="5"/>
      <c r="N235" s="5"/>
      <c r="O235" s="5"/>
      <c r="P235" s="5"/>
    </row>
    <row r="236" spans="2:16" s="9" customFormat="1" ht="15" customHeight="1" x14ac:dyDescent="0.25">
      <c r="B236" s="271" t="s">
        <v>649</v>
      </c>
      <c r="C236" s="271" t="str">
        <f t="shared" si="13"/>
        <v>2011B</v>
      </c>
      <c r="D236" s="131">
        <v>2011</v>
      </c>
      <c r="E236" s="131"/>
      <c r="F236" s="224">
        <v>1261</v>
      </c>
      <c r="G236" s="276">
        <v>102.94</v>
      </c>
      <c r="H236" s="276">
        <v>44.04</v>
      </c>
      <c r="I236" s="276">
        <v>57.81</v>
      </c>
      <c r="J236" s="276">
        <v>26.93</v>
      </c>
      <c r="K236" s="276">
        <v>12.66</v>
      </c>
      <c r="L236" s="5"/>
      <c r="M236" s="5"/>
      <c r="N236" s="5"/>
      <c r="O236" s="5"/>
      <c r="P236" s="5"/>
    </row>
    <row r="237" spans="2:16" s="9" customFormat="1" ht="15" customHeight="1" x14ac:dyDescent="0.25">
      <c r="B237" s="271" t="s">
        <v>649</v>
      </c>
      <c r="C237" s="271" t="str">
        <f t="shared" si="13"/>
        <v>2010B</v>
      </c>
      <c r="D237" s="131">
        <v>2010</v>
      </c>
      <c r="E237" s="131"/>
      <c r="F237" s="224">
        <v>1323</v>
      </c>
      <c r="G237" s="276">
        <v>98.56</v>
      </c>
      <c r="H237" s="276">
        <v>49.08</v>
      </c>
      <c r="I237" s="276">
        <v>58.83</v>
      </c>
      <c r="J237" s="276">
        <v>30.03</v>
      </c>
      <c r="K237" s="276">
        <v>19.670000000000002</v>
      </c>
      <c r="L237" s="5"/>
      <c r="M237" s="5"/>
      <c r="N237" s="5"/>
      <c r="O237" s="5"/>
      <c r="P237" s="5"/>
    </row>
    <row r="238" spans="2:16" s="5" customFormat="1" ht="15" customHeight="1" x14ac:dyDescent="0.25">
      <c r="B238" s="271" t="s">
        <v>649</v>
      </c>
      <c r="C238" s="271" t="str">
        <f t="shared" si="13"/>
        <v>2009B</v>
      </c>
      <c r="D238" s="131">
        <v>2009</v>
      </c>
      <c r="E238" s="131"/>
      <c r="F238" s="224">
        <v>1423</v>
      </c>
      <c r="G238" s="276">
        <v>87.62</v>
      </c>
      <c r="H238" s="276">
        <v>48.32</v>
      </c>
      <c r="I238" s="276">
        <v>55.72</v>
      </c>
      <c r="J238" s="276">
        <v>27.19</v>
      </c>
      <c r="K238" s="276">
        <v>13.52</v>
      </c>
    </row>
    <row r="239" spans="2:16" s="5" customFormat="1" ht="15" customHeight="1" x14ac:dyDescent="0.25">
      <c r="B239" s="271" t="s">
        <v>649</v>
      </c>
      <c r="C239" s="271" t="str">
        <f t="shared" si="13"/>
        <v>2008B</v>
      </c>
      <c r="D239" s="131">
        <v>2008</v>
      </c>
      <c r="E239" s="131"/>
      <c r="F239" s="224">
        <v>1490</v>
      </c>
      <c r="G239" s="276">
        <v>92.62</v>
      </c>
      <c r="H239" s="276">
        <v>41.62</v>
      </c>
      <c r="I239" s="276">
        <v>53.37</v>
      </c>
      <c r="J239" s="276">
        <v>22.45</v>
      </c>
      <c r="K239" s="276">
        <v>2.19</v>
      </c>
    </row>
    <row r="240" spans="2:16" s="5" customFormat="1" ht="15" customHeight="1" x14ac:dyDescent="0.25">
      <c r="B240" s="271"/>
      <c r="C240" s="271"/>
      <c r="D240" s="215" t="s">
        <v>49</v>
      </c>
      <c r="E240" s="215"/>
      <c r="F240" s="216"/>
      <c r="G240" s="279"/>
      <c r="H240" s="279"/>
      <c r="I240" s="280"/>
      <c r="J240" s="279"/>
      <c r="K240" s="279"/>
      <c r="L240" s="9"/>
      <c r="M240" s="9"/>
      <c r="N240" s="9"/>
      <c r="O240" s="9"/>
      <c r="P240" s="9"/>
    </row>
    <row r="241" spans="2:16" s="5" customFormat="1" ht="15" customHeight="1" x14ac:dyDescent="0.25">
      <c r="B241" s="271" t="s">
        <v>650</v>
      </c>
      <c r="C241" s="271" t="str">
        <f t="shared" ref="C241" si="15">D241&amp;B241</f>
        <v>2023C</v>
      </c>
      <c r="D241" s="212">
        <v>2023</v>
      </c>
      <c r="E241" s="212"/>
      <c r="F241" s="224">
        <v>69160</v>
      </c>
      <c r="G241" s="276">
        <v>164.94</v>
      </c>
      <c r="H241" s="276">
        <v>24.87</v>
      </c>
      <c r="I241" s="276">
        <v>42.93</v>
      </c>
      <c r="J241" s="276">
        <v>10.119999999999999</v>
      </c>
      <c r="K241" s="276">
        <v>8.0299999999999994</v>
      </c>
      <c r="L241" s="9"/>
      <c r="M241" s="9"/>
      <c r="N241" s="9"/>
      <c r="O241" s="9"/>
      <c r="P241" s="9"/>
    </row>
    <row r="242" spans="2:16" s="5" customFormat="1" ht="15" customHeight="1" x14ac:dyDescent="0.25">
      <c r="B242" s="271" t="s">
        <v>650</v>
      </c>
      <c r="C242" s="271" t="str">
        <f t="shared" si="13"/>
        <v>2022C</v>
      </c>
      <c r="D242" s="212">
        <v>2022</v>
      </c>
      <c r="E242" s="212"/>
      <c r="F242" s="224">
        <v>68501</v>
      </c>
      <c r="G242" s="276">
        <v>171.77</v>
      </c>
      <c r="H242" s="276">
        <v>22.53</v>
      </c>
      <c r="I242" s="276">
        <v>44.06</v>
      </c>
      <c r="J242" s="276">
        <v>9.48</v>
      </c>
      <c r="K242" s="276">
        <v>6.01</v>
      </c>
      <c r="L242" s="9"/>
      <c r="M242" s="9"/>
      <c r="N242" s="9"/>
      <c r="O242" s="9"/>
      <c r="P242" s="9"/>
    </row>
    <row r="243" spans="2:16" s="5" customFormat="1" ht="15" customHeight="1" x14ac:dyDescent="0.25">
      <c r="B243" s="271" t="s">
        <v>650</v>
      </c>
      <c r="C243" s="271" t="str">
        <f t="shared" si="13"/>
        <v>2021C</v>
      </c>
      <c r="D243" s="212">
        <v>2021</v>
      </c>
      <c r="E243" s="212"/>
      <c r="F243" s="224">
        <v>67317</v>
      </c>
      <c r="G243" s="276">
        <v>141.46</v>
      </c>
      <c r="H243" s="276">
        <v>25.27</v>
      </c>
      <c r="I243" s="276">
        <v>42.81</v>
      </c>
      <c r="J243" s="276">
        <v>10.32</v>
      </c>
      <c r="K243" s="276">
        <v>6.88</v>
      </c>
      <c r="L243" s="9"/>
      <c r="M243" s="9"/>
      <c r="N243" s="9"/>
      <c r="O243" s="9"/>
      <c r="P243" s="9"/>
    </row>
    <row r="244" spans="2:16" s="5" customFormat="1" ht="15" customHeight="1" x14ac:dyDescent="0.25">
      <c r="B244" s="271" t="s">
        <v>650</v>
      </c>
      <c r="C244" s="271" t="str">
        <f t="shared" si="13"/>
        <v>2020C</v>
      </c>
      <c r="D244" s="131">
        <v>2020</v>
      </c>
      <c r="E244" s="131"/>
      <c r="F244" s="224">
        <v>66469</v>
      </c>
      <c r="G244" s="276">
        <v>120.36</v>
      </c>
      <c r="H244" s="276">
        <v>25.83</v>
      </c>
      <c r="I244" s="276">
        <v>37.89</v>
      </c>
      <c r="J244" s="276">
        <v>9.23</v>
      </c>
      <c r="K244" s="276">
        <v>5.35</v>
      </c>
      <c r="L244" s="9"/>
      <c r="M244" s="9"/>
      <c r="N244" s="9"/>
      <c r="O244" s="9"/>
      <c r="P244" s="9"/>
    </row>
    <row r="245" spans="2:16" s="5" customFormat="1" ht="15" customHeight="1" x14ac:dyDescent="0.25">
      <c r="B245" s="271" t="s">
        <v>650</v>
      </c>
      <c r="C245" s="271" t="str">
        <f t="shared" si="13"/>
        <v>2019C</v>
      </c>
      <c r="D245" s="131">
        <v>2019</v>
      </c>
      <c r="E245" s="131"/>
      <c r="F245" s="224">
        <v>68832</v>
      </c>
      <c r="G245" s="276">
        <v>131.22</v>
      </c>
      <c r="H245" s="276">
        <v>24.51</v>
      </c>
      <c r="I245" s="276">
        <v>39.06</v>
      </c>
      <c r="J245" s="276">
        <v>9.1300000000000008</v>
      </c>
      <c r="K245" s="276">
        <v>5.48</v>
      </c>
      <c r="L245" s="9"/>
      <c r="M245" s="9"/>
      <c r="N245" s="9"/>
      <c r="O245" s="9"/>
      <c r="P245" s="9"/>
    </row>
    <row r="246" spans="2:16" s="5" customFormat="1" ht="15" customHeight="1" x14ac:dyDescent="0.25">
      <c r="B246" s="271" t="s">
        <v>650</v>
      </c>
      <c r="C246" s="271" t="str">
        <f t="shared" si="13"/>
        <v>2018C</v>
      </c>
      <c r="D246" s="131">
        <v>2018</v>
      </c>
      <c r="E246" s="131"/>
      <c r="F246" s="224">
        <v>68214</v>
      </c>
      <c r="G246" s="276">
        <v>129.49</v>
      </c>
      <c r="H246" s="276">
        <v>24.67</v>
      </c>
      <c r="I246" s="276">
        <v>41.29</v>
      </c>
      <c r="J246" s="276">
        <v>9.75</v>
      </c>
      <c r="K246" s="276">
        <v>6.52</v>
      </c>
      <c r="L246" s="9"/>
      <c r="M246" s="9"/>
      <c r="N246" s="9"/>
      <c r="O246" s="9"/>
      <c r="P246" s="9"/>
    </row>
    <row r="247" spans="2:16" s="5" customFormat="1" ht="15" customHeight="1" x14ac:dyDescent="0.25">
      <c r="B247" s="271" t="s">
        <v>650</v>
      </c>
      <c r="C247" s="271" t="str">
        <f t="shared" si="13"/>
        <v>2017C</v>
      </c>
      <c r="D247" s="131">
        <v>2017</v>
      </c>
      <c r="E247" s="131"/>
      <c r="F247" s="224">
        <v>67555</v>
      </c>
      <c r="G247" s="276">
        <v>126.9</v>
      </c>
      <c r="H247" s="276">
        <v>25.39</v>
      </c>
      <c r="I247" s="276">
        <v>43.2</v>
      </c>
      <c r="J247" s="276">
        <v>10.45</v>
      </c>
      <c r="K247" s="276">
        <v>6.54</v>
      </c>
      <c r="L247" s="9"/>
      <c r="M247" s="9"/>
      <c r="N247" s="9"/>
      <c r="O247" s="9"/>
      <c r="P247" s="9"/>
    </row>
    <row r="248" spans="2:16" s="5" customFormat="1" ht="15" customHeight="1" x14ac:dyDescent="0.25">
      <c r="B248" s="271" t="s">
        <v>650</v>
      </c>
      <c r="C248" s="271" t="str">
        <f t="shared" si="13"/>
        <v>2016C</v>
      </c>
      <c r="D248" s="131">
        <v>2016</v>
      </c>
      <c r="E248" s="131"/>
      <c r="F248" s="224">
        <v>66953</v>
      </c>
      <c r="G248" s="276">
        <v>119.57</v>
      </c>
      <c r="H248" s="276">
        <v>25.83</v>
      </c>
      <c r="I248" s="276">
        <v>42.37</v>
      </c>
      <c r="J248" s="276">
        <v>10.41</v>
      </c>
      <c r="K248" s="276">
        <v>6.88</v>
      </c>
      <c r="L248" s="9"/>
      <c r="M248" s="9"/>
      <c r="N248" s="9"/>
      <c r="O248" s="9"/>
      <c r="P248" s="9"/>
    </row>
    <row r="249" spans="2:16" s="5" customFormat="1" ht="15" customHeight="1" x14ac:dyDescent="0.25">
      <c r="B249" s="271" t="s">
        <v>650</v>
      </c>
      <c r="C249" s="271" t="str">
        <f t="shared" si="13"/>
        <v>2015C</v>
      </c>
      <c r="D249" s="131">
        <v>2015</v>
      </c>
      <c r="E249" s="131"/>
      <c r="F249" s="224">
        <v>66729</v>
      </c>
      <c r="G249" s="276">
        <v>122.44</v>
      </c>
      <c r="H249" s="276">
        <v>24.72</v>
      </c>
      <c r="I249" s="276">
        <v>41.95</v>
      </c>
      <c r="J249" s="276">
        <v>9.84</v>
      </c>
      <c r="K249" s="276">
        <v>7.94</v>
      </c>
      <c r="L249" s="9"/>
      <c r="M249" s="9"/>
      <c r="N249" s="9"/>
      <c r="O249" s="9"/>
      <c r="P249" s="9"/>
    </row>
    <row r="250" spans="2:16" s="9" customFormat="1" ht="15" customHeight="1" x14ac:dyDescent="0.25">
      <c r="B250" s="271" t="s">
        <v>650</v>
      </c>
      <c r="C250" s="271" t="str">
        <f t="shared" si="13"/>
        <v>2014C</v>
      </c>
      <c r="D250" s="131">
        <v>2014</v>
      </c>
      <c r="E250" s="131"/>
      <c r="F250" s="224">
        <v>66201</v>
      </c>
      <c r="G250" s="276">
        <v>123.86</v>
      </c>
      <c r="H250" s="276">
        <v>22.81</v>
      </c>
      <c r="I250" s="276">
        <v>38.65</v>
      </c>
      <c r="J250" s="276">
        <v>8.36</v>
      </c>
      <c r="K250" s="276">
        <v>4.76</v>
      </c>
    </row>
    <row r="251" spans="2:16" s="9" customFormat="1" ht="15" customHeight="1" x14ac:dyDescent="0.25">
      <c r="B251" s="271" t="s">
        <v>650</v>
      </c>
      <c r="C251" s="271" t="str">
        <f t="shared" si="13"/>
        <v>2013C</v>
      </c>
      <c r="D251" s="131">
        <v>2013</v>
      </c>
      <c r="E251" s="131"/>
      <c r="F251" s="224">
        <v>66423</v>
      </c>
      <c r="G251" s="276">
        <v>124.61</v>
      </c>
      <c r="H251" s="276">
        <v>22.23</v>
      </c>
      <c r="I251" s="276">
        <v>38</v>
      </c>
      <c r="J251" s="276">
        <v>8.01</v>
      </c>
      <c r="K251" s="276">
        <v>4.03</v>
      </c>
      <c r="L251" s="5"/>
      <c r="M251" s="5"/>
      <c r="N251" s="5"/>
      <c r="O251" s="5"/>
      <c r="P251" s="5"/>
    </row>
    <row r="252" spans="2:16" s="9" customFormat="1" ht="15" customHeight="1" x14ac:dyDescent="0.25">
      <c r="B252" s="271" t="s">
        <v>650</v>
      </c>
      <c r="C252" s="271" t="str">
        <f t="shared" si="13"/>
        <v>2012C</v>
      </c>
      <c r="D252" s="131">
        <v>2012</v>
      </c>
      <c r="E252" s="131"/>
      <c r="F252" s="224">
        <v>67485</v>
      </c>
      <c r="G252" s="276">
        <v>121.66</v>
      </c>
      <c r="H252" s="276">
        <v>21.69</v>
      </c>
      <c r="I252" s="276">
        <v>35.76</v>
      </c>
      <c r="J252" s="276">
        <v>7.41</v>
      </c>
      <c r="K252" s="276">
        <v>3.54</v>
      </c>
      <c r="L252" s="5"/>
      <c r="M252" s="5"/>
      <c r="N252" s="5"/>
      <c r="O252" s="5"/>
      <c r="P252" s="5"/>
    </row>
    <row r="253" spans="2:16" s="5" customFormat="1" ht="15" customHeight="1" x14ac:dyDescent="0.25">
      <c r="B253" s="271" t="s">
        <v>650</v>
      </c>
      <c r="C253" s="271" t="str">
        <f t="shared" si="13"/>
        <v>2011C</v>
      </c>
      <c r="D253" s="131">
        <v>2011</v>
      </c>
      <c r="E253" s="131"/>
      <c r="F253" s="224">
        <v>70625</v>
      </c>
      <c r="G253" s="276">
        <v>118.03</v>
      </c>
      <c r="H253" s="276">
        <v>22.63</v>
      </c>
      <c r="I253" s="276">
        <v>36.35</v>
      </c>
      <c r="J253" s="276">
        <v>7.84</v>
      </c>
      <c r="K253" s="276">
        <v>4.4400000000000004</v>
      </c>
    </row>
    <row r="254" spans="2:16" s="5" customFormat="1" ht="15" customHeight="1" x14ac:dyDescent="0.25">
      <c r="B254" s="271" t="s">
        <v>650</v>
      </c>
      <c r="C254" s="271" t="str">
        <f t="shared" si="13"/>
        <v>2010C</v>
      </c>
      <c r="D254" s="131">
        <v>2010</v>
      </c>
      <c r="E254" s="131"/>
      <c r="F254" s="224">
        <v>72273</v>
      </c>
      <c r="G254" s="276">
        <v>109.01</v>
      </c>
      <c r="H254" s="276">
        <v>25.25</v>
      </c>
      <c r="I254" s="276">
        <v>39.090000000000003</v>
      </c>
      <c r="J254" s="276">
        <v>9.39</v>
      </c>
      <c r="K254" s="276">
        <v>5.71</v>
      </c>
    </row>
    <row r="255" spans="2:16" s="5" customFormat="1" ht="15" customHeight="1" x14ac:dyDescent="0.25">
      <c r="B255" s="271" t="s">
        <v>650</v>
      </c>
      <c r="C255" s="271" t="str">
        <f t="shared" si="13"/>
        <v>2009C</v>
      </c>
      <c r="D255" s="131">
        <v>2009</v>
      </c>
      <c r="E255" s="131"/>
      <c r="F255" s="224">
        <v>77278</v>
      </c>
      <c r="G255" s="276">
        <v>96.69</v>
      </c>
      <c r="H255" s="276">
        <v>25.82</v>
      </c>
      <c r="I255" s="276">
        <v>34.43</v>
      </c>
      <c r="J255" s="276">
        <v>8.34</v>
      </c>
      <c r="K255" s="276">
        <v>3.76</v>
      </c>
    </row>
    <row r="256" spans="2:16" s="5" customFormat="1" ht="15" customHeight="1" x14ac:dyDescent="0.25">
      <c r="B256" s="271" t="s">
        <v>650</v>
      </c>
      <c r="C256" s="271" t="str">
        <f t="shared" si="13"/>
        <v>2008C</v>
      </c>
      <c r="D256" s="131">
        <v>2008</v>
      </c>
      <c r="E256" s="131"/>
      <c r="F256" s="224">
        <v>81387</v>
      </c>
      <c r="G256" s="276">
        <v>104.3</v>
      </c>
      <c r="H256" s="276">
        <v>24.46</v>
      </c>
      <c r="I256" s="276">
        <v>38.46</v>
      </c>
      <c r="J256" s="276">
        <v>9</v>
      </c>
      <c r="K256" s="276">
        <v>4.3600000000000003</v>
      </c>
    </row>
    <row r="257" spans="2:16" s="5" customFormat="1" ht="15" customHeight="1" x14ac:dyDescent="0.25">
      <c r="B257" s="271"/>
      <c r="C257" s="271"/>
      <c r="D257" s="215" t="s">
        <v>362</v>
      </c>
      <c r="E257" s="215"/>
      <c r="F257" s="216"/>
      <c r="G257" s="279"/>
      <c r="H257" s="279"/>
      <c r="I257" s="280"/>
      <c r="J257" s="279"/>
      <c r="K257" s="279"/>
      <c r="L257" s="9"/>
      <c r="M257" s="9"/>
      <c r="N257" s="9"/>
      <c r="O257" s="9"/>
      <c r="P257" s="9"/>
    </row>
    <row r="258" spans="2:16" s="5" customFormat="1" ht="15" customHeight="1" x14ac:dyDescent="0.25">
      <c r="B258" s="271" t="s">
        <v>651</v>
      </c>
      <c r="C258" s="271" t="str">
        <f t="shared" ref="C258" si="16">D258&amp;B258</f>
        <v>2023D</v>
      </c>
      <c r="D258" s="212">
        <v>2023</v>
      </c>
      <c r="E258" s="212"/>
      <c r="F258" s="224">
        <v>5243</v>
      </c>
      <c r="G258" s="276">
        <v>1751.01</v>
      </c>
      <c r="H258" s="276">
        <v>41.05</v>
      </c>
      <c r="I258" s="276">
        <v>87.82</v>
      </c>
      <c r="J258" s="276">
        <v>20.079999999999998</v>
      </c>
      <c r="K258" s="276">
        <v>13.87</v>
      </c>
      <c r="L258" s="9"/>
      <c r="M258" s="9"/>
      <c r="N258" s="9"/>
      <c r="O258" s="9"/>
      <c r="P258" s="9"/>
    </row>
    <row r="259" spans="2:16" s="5" customFormat="1" ht="15" customHeight="1" x14ac:dyDescent="0.25">
      <c r="B259" s="271" t="s">
        <v>651</v>
      </c>
      <c r="C259" s="271" t="str">
        <f t="shared" si="13"/>
        <v>2022D</v>
      </c>
      <c r="D259" s="212">
        <v>2022</v>
      </c>
      <c r="E259" s="212"/>
      <c r="F259" s="224">
        <v>6223</v>
      </c>
      <c r="G259" s="276">
        <v>2294.9899999999998</v>
      </c>
      <c r="H259" s="276">
        <v>28.89</v>
      </c>
      <c r="I259" s="276">
        <v>79.08</v>
      </c>
      <c r="J259" s="276">
        <v>9.11</v>
      </c>
      <c r="K259" s="276">
        <v>4.3099999999999996</v>
      </c>
      <c r="L259" s="9"/>
      <c r="M259" s="9"/>
      <c r="N259" s="9"/>
      <c r="O259" s="9"/>
      <c r="P259" s="9"/>
    </row>
    <row r="260" spans="2:16" s="5" customFormat="1" ht="15" customHeight="1" x14ac:dyDescent="0.25">
      <c r="B260" s="271" t="s">
        <v>651</v>
      </c>
      <c r="C260" s="271" t="str">
        <f t="shared" si="13"/>
        <v>2021D</v>
      </c>
      <c r="D260" s="212">
        <v>2021</v>
      </c>
      <c r="E260" s="212"/>
      <c r="F260" s="224">
        <v>4705</v>
      </c>
      <c r="G260" s="276">
        <v>1664.48</v>
      </c>
      <c r="H260" s="276">
        <v>37.049999999999997</v>
      </c>
      <c r="I260" s="276">
        <v>78.39</v>
      </c>
      <c r="J260" s="276">
        <v>12.69</v>
      </c>
      <c r="K260" s="276">
        <v>5.0199999999999996</v>
      </c>
      <c r="L260" s="9"/>
      <c r="M260" s="9"/>
      <c r="N260" s="9"/>
      <c r="O260" s="9"/>
      <c r="P260" s="9"/>
    </row>
    <row r="261" spans="2:16" s="5" customFormat="1" ht="15" customHeight="1" x14ac:dyDescent="0.25">
      <c r="B261" s="271" t="s">
        <v>651</v>
      </c>
      <c r="C261" s="271" t="str">
        <f t="shared" si="13"/>
        <v>2020D</v>
      </c>
      <c r="D261" s="131">
        <v>2020</v>
      </c>
      <c r="E261" s="131"/>
      <c r="F261" s="224">
        <v>4890</v>
      </c>
      <c r="G261" s="276">
        <v>1394.32</v>
      </c>
      <c r="H261" s="276">
        <v>38.340000000000003</v>
      </c>
      <c r="I261" s="276">
        <v>84.61</v>
      </c>
      <c r="J261" s="276">
        <v>18.079999999999998</v>
      </c>
      <c r="K261" s="276">
        <v>9.08</v>
      </c>
      <c r="L261" s="9"/>
      <c r="M261" s="9"/>
      <c r="N261" s="9"/>
      <c r="O261" s="9"/>
      <c r="P261" s="9"/>
    </row>
    <row r="262" spans="2:16" s="5" customFormat="1" ht="15" customHeight="1" x14ac:dyDescent="0.25">
      <c r="B262" s="271" t="s">
        <v>651</v>
      </c>
      <c r="C262" s="271" t="str">
        <f t="shared" si="13"/>
        <v>2019D</v>
      </c>
      <c r="D262" s="131">
        <v>2019</v>
      </c>
      <c r="E262" s="131"/>
      <c r="F262" s="224">
        <v>4501</v>
      </c>
      <c r="G262" s="276">
        <v>1600.58</v>
      </c>
      <c r="H262" s="276">
        <v>35.29</v>
      </c>
      <c r="I262" s="276">
        <v>86.41</v>
      </c>
      <c r="J262" s="276">
        <v>16.600000000000001</v>
      </c>
      <c r="K262" s="276">
        <v>9.5299999999999994</v>
      </c>
      <c r="L262" s="9"/>
      <c r="M262" s="9"/>
      <c r="N262" s="9"/>
      <c r="O262" s="9"/>
      <c r="P262" s="9"/>
    </row>
    <row r="263" spans="2:16" s="5" customFormat="1" ht="15" customHeight="1" x14ac:dyDescent="0.25">
      <c r="B263" s="271" t="s">
        <v>651</v>
      </c>
      <c r="C263" s="271" t="str">
        <f t="shared" si="13"/>
        <v>2018D</v>
      </c>
      <c r="D263" s="131">
        <v>2018</v>
      </c>
      <c r="E263" s="131"/>
      <c r="F263" s="224">
        <v>4365</v>
      </c>
      <c r="G263" s="276">
        <v>1699.44</v>
      </c>
      <c r="H263" s="276">
        <v>32.630000000000003</v>
      </c>
      <c r="I263" s="276">
        <v>85.67</v>
      </c>
      <c r="J263" s="276">
        <v>14.71</v>
      </c>
      <c r="K263" s="276">
        <v>7.39</v>
      </c>
      <c r="L263" s="9"/>
      <c r="M263" s="9"/>
      <c r="N263" s="9"/>
      <c r="O263" s="9"/>
      <c r="P263" s="9"/>
    </row>
    <row r="264" spans="2:16" s="5" customFormat="1" ht="15" customHeight="1" x14ac:dyDescent="0.25">
      <c r="B264" s="271" t="s">
        <v>651</v>
      </c>
      <c r="C264" s="271" t="str">
        <f t="shared" si="13"/>
        <v>2017D</v>
      </c>
      <c r="D264" s="131">
        <v>2017</v>
      </c>
      <c r="E264" s="131"/>
      <c r="F264" s="224">
        <v>4062</v>
      </c>
      <c r="G264" s="276">
        <v>1677.38</v>
      </c>
      <c r="H264" s="276">
        <v>32.880000000000003</v>
      </c>
      <c r="I264" s="276">
        <v>85.75</v>
      </c>
      <c r="J264" s="276">
        <v>14.84</v>
      </c>
      <c r="K264" s="276">
        <v>8.09</v>
      </c>
      <c r="L264" s="9"/>
      <c r="M264" s="9"/>
      <c r="N264" s="9"/>
      <c r="O264" s="9"/>
      <c r="P264" s="9"/>
    </row>
    <row r="265" spans="2:16" s="9" customFormat="1" ht="15" customHeight="1" x14ac:dyDescent="0.25">
      <c r="B265" s="271" t="s">
        <v>651</v>
      </c>
      <c r="C265" s="271" t="str">
        <f t="shared" si="13"/>
        <v>2016D</v>
      </c>
      <c r="D265" s="131">
        <v>2016</v>
      </c>
      <c r="E265" s="131"/>
      <c r="F265" s="224">
        <v>3977</v>
      </c>
      <c r="G265" s="276">
        <v>1666.66</v>
      </c>
      <c r="H265" s="276">
        <v>38.21</v>
      </c>
      <c r="I265" s="276">
        <v>88.54</v>
      </c>
      <c r="J265" s="276">
        <v>18.96</v>
      </c>
      <c r="K265" s="276">
        <v>11.76</v>
      </c>
    </row>
    <row r="266" spans="2:16" s="9" customFormat="1" ht="15" customHeight="1" x14ac:dyDescent="0.25">
      <c r="B266" s="271" t="s">
        <v>651</v>
      </c>
      <c r="C266" s="271" t="str">
        <f t="shared" si="13"/>
        <v>2015D</v>
      </c>
      <c r="D266" s="131">
        <v>2015</v>
      </c>
      <c r="E266" s="131"/>
      <c r="F266" s="224">
        <v>1209</v>
      </c>
      <c r="G266" s="276">
        <v>2202.4299999999998</v>
      </c>
      <c r="H266" s="276">
        <v>38.18</v>
      </c>
      <c r="I266" s="276">
        <v>88.41</v>
      </c>
      <c r="J266" s="276">
        <v>17.34</v>
      </c>
      <c r="K266" s="276">
        <v>11</v>
      </c>
    </row>
    <row r="267" spans="2:16" s="9" customFormat="1" ht="15" customHeight="1" x14ac:dyDescent="0.25">
      <c r="B267" s="271" t="s">
        <v>651</v>
      </c>
      <c r="C267" s="271" t="str">
        <f t="shared" si="13"/>
        <v>2014D</v>
      </c>
      <c r="D267" s="131">
        <v>2014</v>
      </c>
      <c r="E267" s="131"/>
      <c r="F267" s="224">
        <v>941</v>
      </c>
      <c r="G267" s="276">
        <v>2489.9299999999998</v>
      </c>
      <c r="H267" s="276">
        <v>36.57</v>
      </c>
      <c r="I267" s="276">
        <v>90.44</v>
      </c>
      <c r="J267" s="276">
        <v>19.03</v>
      </c>
      <c r="K267" s="276">
        <v>12.15</v>
      </c>
    </row>
    <row r="268" spans="2:16" s="5" customFormat="1" ht="15" customHeight="1" x14ac:dyDescent="0.25">
      <c r="B268" s="271" t="s">
        <v>651</v>
      </c>
      <c r="C268" s="271" t="str">
        <f t="shared" si="13"/>
        <v>2013D</v>
      </c>
      <c r="D268" s="131">
        <v>2013</v>
      </c>
      <c r="E268" s="131"/>
      <c r="F268" s="224">
        <v>925</v>
      </c>
      <c r="G268" s="276">
        <v>2418.09</v>
      </c>
      <c r="H268" s="276">
        <v>33.97</v>
      </c>
      <c r="I268" s="276">
        <v>89.1</v>
      </c>
      <c r="J268" s="276">
        <v>18.29</v>
      </c>
      <c r="K268" s="276">
        <v>15.32</v>
      </c>
    </row>
    <row r="269" spans="2:16" s="5" customFormat="1" ht="15" customHeight="1" x14ac:dyDescent="0.25">
      <c r="B269" s="271" t="s">
        <v>651</v>
      </c>
      <c r="C269" s="271" t="str">
        <f t="shared" si="13"/>
        <v>2012D</v>
      </c>
      <c r="D269" s="131">
        <v>2012</v>
      </c>
      <c r="E269" s="131"/>
      <c r="F269" s="224">
        <v>888</v>
      </c>
      <c r="G269" s="276">
        <v>2232.02</v>
      </c>
      <c r="H269" s="276">
        <v>32.07</v>
      </c>
      <c r="I269" s="276">
        <v>88.37</v>
      </c>
      <c r="J269" s="276">
        <v>18.41</v>
      </c>
      <c r="K269" s="276">
        <v>15.02</v>
      </c>
    </row>
    <row r="270" spans="2:16" s="5" customFormat="1" ht="15" customHeight="1" x14ac:dyDescent="0.25">
      <c r="B270" s="271" t="s">
        <v>651</v>
      </c>
      <c r="C270" s="271" t="str">
        <f t="shared" si="13"/>
        <v>2011D</v>
      </c>
      <c r="D270" s="131">
        <v>2011</v>
      </c>
      <c r="E270" s="131"/>
      <c r="F270" s="224">
        <v>801</v>
      </c>
      <c r="G270" s="276">
        <v>2115.33</v>
      </c>
      <c r="H270" s="276">
        <v>29.66</v>
      </c>
      <c r="I270" s="276">
        <v>88.05</v>
      </c>
      <c r="J270" s="276">
        <v>17.760000000000002</v>
      </c>
      <c r="K270" s="276">
        <v>15.2</v>
      </c>
    </row>
    <row r="271" spans="2:16" s="5" customFormat="1" ht="15" customHeight="1" x14ac:dyDescent="0.25">
      <c r="B271" s="271" t="s">
        <v>651</v>
      </c>
      <c r="C271" s="271" t="str">
        <f t="shared" ref="C271:C340" si="17">D271&amp;B271</f>
        <v>2010D</v>
      </c>
      <c r="D271" s="131">
        <v>2010</v>
      </c>
      <c r="E271" s="131"/>
      <c r="F271" s="224">
        <v>745</v>
      </c>
      <c r="G271" s="276">
        <v>1878.91</v>
      </c>
      <c r="H271" s="276">
        <v>31.37</v>
      </c>
      <c r="I271" s="276">
        <v>86.99</v>
      </c>
      <c r="J271" s="276">
        <v>19.61</v>
      </c>
      <c r="K271" s="276">
        <v>20.73</v>
      </c>
    </row>
    <row r="272" spans="2:16" s="5" customFormat="1" ht="15" customHeight="1" x14ac:dyDescent="0.25">
      <c r="B272" s="271" t="s">
        <v>651</v>
      </c>
      <c r="C272" s="271" t="str">
        <f t="shared" si="17"/>
        <v>2009D</v>
      </c>
      <c r="D272" s="131">
        <v>2009</v>
      </c>
      <c r="E272" s="131"/>
      <c r="F272" s="224">
        <v>714</v>
      </c>
      <c r="G272" s="276">
        <v>1489.89</v>
      </c>
      <c r="H272" s="276">
        <v>33.18</v>
      </c>
      <c r="I272" s="276">
        <v>89.62</v>
      </c>
      <c r="J272" s="276">
        <v>22.45</v>
      </c>
      <c r="K272" s="276">
        <v>15.8</v>
      </c>
    </row>
    <row r="273" spans="2:16" s="5" customFormat="1" ht="15" customHeight="1" x14ac:dyDescent="0.25">
      <c r="B273" s="271" t="s">
        <v>651</v>
      </c>
      <c r="C273" s="271" t="str">
        <f t="shared" si="17"/>
        <v>2008D</v>
      </c>
      <c r="D273" s="131">
        <v>2008</v>
      </c>
      <c r="E273" s="131"/>
      <c r="F273" s="224">
        <v>678</v>
      </c>
      <c r="G273" s="276">
        <v>1788.42</v>
      </c>
      <c r="H273" s="276">
        <v>25.32</v>
      </c>
      <c r="I273" s="276">
        <v>91.61</v>
      </c>
      <c r="J273" s="276">
        <v>17.100000000000001</v>
      </c>
      <c r="K273" s="276">
        <v>13.39</v>
      </c>
    </row>
    <row r="274" spans="2:16" s="9" customFormat="1" ht="15" customHeight="1" x14ac:dyDescent="0.25">
      <c r="B274" s="271"/>
      <c r="C274" s="271"/>
      <c r="D274" s="215" t="s">
        <v>50</v>
      </c>
      <c r="E274" s="215"/>
      <c r="F274" s="216"/>
      <c r="G274" s="279"/>
      <c r="H274" s="279"/>
      <c r="I274" s="280"/>
      <c r="J274" s="279"/>
      <c r="K274" s="279"/>
    </row>
    <row r="275" spans="2:16" s="9" customFormat="1" ht="15" customHeight="1" x14ac:dyDescent="0.25">
      <c r="B275" s="271" t="s">
        <v>652</v>
      </c>
      <c r="C275" s="271" t="str">
        <f t="shared" ref="C275" si="18">D275&amp;B275</f>
        <v>2023E</v>
      </c>
      <c r="D275" s="212">
        <v>2023</v>
      </c>
      <c r="E275" s="212"/>
      <c r="F275" s="224">
        <v>1285</v>
      </c>
      <c r="G275" s="276">
        <v>125.88</v>
      </c>
      <c r="H275" s="276">
        <v>41.62</v>
      </c>
      <c r="I275" s="276">
        <v>53.07</v>
      </c>
      <c r="J275" s="276">
        <v>20.350000000000001</v>
      </c>
      <c r="K275" s="276">
        <v>10.49</v>
      </c>
    </row>
    <row r="276" spans="2:16" s="9" customFormat="1" ht="15" customHeight="1" x14ac:dyDescent="0.25">
      <c r="B276" s="271" t="s">
        <v>652</v>
      </c>
      <c r="C276" s="271" t="str">
        <f t="shared" si="17"/>
        <v>2022E</v>
      </c>
      <c r="D276" s="212">
        <v>2022</v>
      </c>
      <c r="E276" s="212"/>
      <c r="F276" s="224">
        <v>1290</v>
      </c>
      <c r="G276" s="276">
        <v>120.48</v>
      </c>
      <c r="H276" s="276">
        <v>43.75</v>
      </c>
      <c r="I276" s="276">
        <v>55.06</v>
      </c>
      <c r="J276" s="276">
        <v>21.06</v>
      </c>
      <c r="K276" s="276">
        <v>10.77</v>
      </c>
    </row>
    <row r="277" spans="2:16" s="9" customFormat="1" ht="15" customHeight="1" x14ac:dyDescent="0.25">
      <c r="B277" s="271" t="s">
        <v>652</v>
      </c>
      <c r="C277" s="271" t="str">
        <f t="shared" si="17"/>
        <v>2021E</v>
      </c>
      <c r="D277" s="212">
        <v>2021</v>
      </c>
      <c r="E277" s="212"/>
      <c r="F277" s="224">
        <v>1288</v>
      </c>
      <c r="G277" s="276">
        <v>116.15</v>
      </c>
      <c r="H277" s="276">
        <v>44.56</v>
      </c>
      <c r="I277" s="276">
        <v>54.61</v>
      </c>
      <c r="J277" s="276">
        <v>21.46</v>
      </c>
      <c r="K277" s="276">
        <v>14.25</v>
      </c>
    </row>
    <row r="278" spans="2:16" s="9" customFormat="1" ht="15" customHeight="1" x14ac:dyDescent="0.25">
      <c r="B278" s="271" t="s">
        <v>652</v>
      </c>
      <c r="C278" s="271" t="str">
        <f t="shared" si="17"/>
        <v>2020E</v>
      </c>
      <c r="D278" s="131">
        <v>2020</v>
      </c>
      <c r="E278" s="131"/>
      <c r="F278" s="224">
        <v>1282</v>
      </c>
      <c r="G278" s="276">
        <v>101.25</v>
      </c>
      <c r="H278" s="276">
        <v>45.05</v>
      </c>
      <c r="I278" s="276">
        <v>54.11</v>
      </c>
      <c r="J278" s="276">
        <v>22.61</v>
      </c>
      <c r="K278" s="276">
        <v>13.12</v>
      </c>
    </row>
    <row r="279" spans="2:16" s="9" customFormat="1" ht="15" customHeight="1" x14ac:dyDescent="0.25">
      <c r="B279" s="271" t="s">
        <v>652</v>
      </c>
      <c r="C279" s="271" t="str">
        <f t="shared" si="17"/>
        <v>2019E</v>
      </c>
      <c r="D279" s="131">
        <v>2019</v>
      </c>
      <c r="E279" s="131"/>
      <c r="F279" s="224">
        <v>1304</v>
      </c>
      <c r="G279" s="276">
        <v>104.88</v>
      </c>
      <c r="H279" s="276">
        <v>44.31</v>
      </c>
      <c r="I279" s="276">
        <v>54.46</v>
      </c>
      <c r="J279" s="276">
        <v>22.39</v>
      </c>
      <c r="K279" s="276">
        <v>12.95</v>
      </c>
    </row>
    <row r="280" spans="2:16" s="9" customFormat="1" ht="15" customHeight="1" x14ac:dyDescent="0.25">
      <c r="B280" s="271" t="s">
        <v>652</v>
      </c>
      <c r="C280" s="271" t="str">
        <f t="shared" si="17"/>
        <v>2018E</v>
      </c>
      <c r="D280" s="131">
        <v>2018</v>
      </c>
      <c r="E280" s="131"/>
      <c r="F280" s="224">
        <v>1280</v>
      </c>
      <c r="G280" s="276">
        <v>107.43</v>
      </c>
      <c r="H280" s="276">
        <v>44.97</v>
      </c>
      <c r="I280" s="276">
        <v>57.61</v>
      </c>
      <c r="J280" s="276">
        <v>23.98</v>
      </c>
      <c r="K280" s="276">
        <v>14.66</v>
      </c>
    </row>
    <row r="281" spans="2:16" s="9" customFormat="1" ht="15" customHeight="1" x14ac:dyDescent="0.25">
      <c r="B281" s="271" t="s">
        <v>652</v>
      </c>
      <c r="C281" s="271" t="str">
        <f t="shared" si="17"/>
        <v>2017E</v>
      </c>
      <c r="D281" s="131">
        <v>2017</v>
      </c>
      <c r="E281" s="131"/>
      <c r="F281" s="224">
        <v>1219</v>
      </c>
      <c r="G281" s="276">
        <v>108.43</v>
      </c>
      <c r="H281" s="276">
        <v>46.45</v>
      </c>
      <c r="I281" s="276">
        <v>58.32</v>
      </c>
      <c r="J281" s="276">
        <v>24.71</v>
      </c>
      <c r="K281" s="276">
        <v>16.22</v>
      </c>
    </row>
    <row r="282" spans="2:16" s="9" customFormat="1" ht="15" customHeight="1" x14ac:dyDescent="0.25">
      <c r="B282" s="271" t="s">
        <v>652</v>
      </c>
      <c r="C282" s="271" t="str">
        <f t="shared" si="17"/>
        <v>2016E</v>
      </c>
      <c r="D282" s="131">
        <v>2016</v>
      </c>
      <c r="E282" s="131"/>
      <c r="F282" s="224">
        <v>1229</v>
      </c>
      <c r="G282" s="276">
        <v>103.16</v>
      </c>
      <c r="H282" s="276">
        <v>49.2</v>
      </c>
      <c r="I282" s="276">
        <v>60.03</v>
      </c>
      <c r="J282" s="276">
        <v>27.03</v>
      </c>
      <c r="K282" s="276">
        <v>15.53</v>
      </c>
    </row>
    <row r="283" spans="2:16" s="5" customFormat="1" ht="15" customHeight="1" x14ac:dyDescent="0.25">
      <c r="B283" s="271" t="s">
        <v>652</v>
      </c>
      <c r="C283" s="271" t="str">
        <f t="shared" si="17"/>
        <v>2015E</v>
      </c>
      <c r="D283" s="131">
        <v>2015</v>
      </c>
      <c r="E283" s="131"/>
      <c r="F283" s="224">
        <v>1262</v>
      </c>
      <c r="G283" s="276">
        <v>109.56</v>
      </c>
      <c r="H283" s="276">
        <v>47.68</v>
      </c>
      <c r="I283" s="276">
        <v>60.57</v>
      </c>
      <c r="J283" s="276">
        <v>26.51</v>
      </c>
      <c r="K283" s="276">
        <v>17.079999999999998</v>
      </c>
      <c r="L283" s="9"/>
      <c r="M283" s="9"/>
      <c r="N283" s="9"/>
      <c r="O283" s="9"/>
      <c r="P283" s="9"/>
    </row>
    <row r="284" spans="2:16" s="5" customFormat="1" ht="15" customHeight="1" x14ac:dyDescent="0.25">
      <c r="B284" s="271" t="s">
        <v>652</v>
      </c>
      <c r="C284" s="271" t="str">
        <f t="shared" si="17"/>
        <v>2014E</v>
      </c>
      <c r="D284" s="131">
        <v>2014</v>
      </c>
      <c r="E284" s="131"/>
      <c r="F284" s="224">
        <v>1252</v>
      </c>
      <c r="G284" s="276">
        <v>105.39</v>
      </c>
      <c r="H284" s="276">
        <v>48.39</v>
      </c>
      <c r="I284" s="276">
        <v>58.9</v>
      </c>
      <c r="J284" s="276">
        <v>25.15</v>
      </c>
      <c r="K284" s="276">
        <v>16.23</v>
      </c>
      <c r="L284" s="9"/>
      <c r="M284" s="9"/>
      <c r="N284" s="9"/>
      <c r="O284" s="9"/>
      <c r="P284" s="9"/>
    </row>
    <row r="285" spans="2:16" s="5" customFormat="1" ht="15" customHeight="1" x14ac:dyDescent="0.25">
      <c r="B285" s="271" t="s">
        <v>652</v>
      </c>
      <c r="C285" s="271" t="str">
        <f t="shared" si="17"/>
        <v>2013E</v>
      </c>
      <c r="D285" s="131">
        <v>2013</v>
      </c>
      <c r="E285" s="131"/>
      <c r="F285" s="224">
        <v>1224</v>
      </c>
      <c r="G285" s="276">
        <v>106.78</v>
      </c>
      <c r="H285" s="276">
        <v>48.32</v>
      </c>
      <c r="I285" s="276">
        <v>57.15</v>
      </c>
      <c r="J285" s="276">
        <v>23.93</v>
      </c>
      <c r="K285" s="276">
        <v>13.19</v>
      </c>
    </row>
    <row r="286" spans="2:16" s="5" customFormat="1" ht="15" customHeight="1" x14ac:dyDescent="0.25">
      <c r="B286" s="271" t="s">
        <v>652</v>
      </c>
      <c r="C286" s="271" t="str">
        <f t="shared" si="17"/>
        <v>2012E</v>
      </c>
      <c r="D286" s="131">
        <v>2012</v>
      </c>
      <c r="E286" s="131"/>
      <c r="F286" s="224">
        <v>1199</v>
      </c>
      <c r="G286" s="276">
        <v>110.62</v>
      </c>
      <c r="H286" s="276">
        <v>47.84</v>
      </c>
      <c r="I286" s="276">
        <v>59.42</v>
      </c>
      <c r="J286" s="276">
        <v>23.91</v>
      </c>
      <c r="K286" s="276">
        <v>14.65</v>
      </c>
    </row>
    <row r="287" spans="2:16" s="5" customFormat="1" ht="15" customHeight="1" x14ac:dyDescent="0.25">
      <c r="B287" s="271" t="s">
        <v>652</v>
      </c>
      <c r="C287" s="271" t="str">
        <f t="shared" si="17"/>
        <v>2011E</v>
      </c>
      <c r="D287" s="131">
        <v>2011</v>
      </c>
      <c r="E287" s="131"/>
      <c r="F287" s="224">
        <v>1172</v>
      </c>
      <c r="G287" s="276">
        <v>111.89</v>
      </c>
      <c r="H287" s="276">
        <v>47.3</v>
      </c>
      <c r="I287" s="276">
        <v>58.57</v>
      </c>
      <c r="J287" s="276">
        <v>23.08</v>
      </c>
      <c r="K287" s="276">
        <v>13.7</v>
      </c>
    </row>
    <row r="288" spans="2:16" s="5" customFormat="1" ht="15" customHeight="1" x14ac:dyDescent="0.25">
      <c r="B288" s="271" t="s">
        <v>652</v>
      </c>
      <c r="C288" s="271" t="str">
        <f t="shared" si="17"/>
        <v>2010E</v>
      </c>
      <c r="D288" s="131">
        <v>2010</v>
      </c>
      <c r="E288" s="131"/>
      <c r="F288" s="224">
        <v>1098</v>
      </c>
      <c r="G288" s="276">
        <v>108.02</v>
      </c>
      <c r="H288" s="276">
        <v>47.57</v>
      </c>
      <c r="I288" s="276">
        <v>55.28</v>
      </c>
      <c r="J288" s="276">
        <v>22.35</v>
      </c>
      <c r="K288" s="276">
        <v>13.09</v>
      </c>
    </row>
    <row r="289" spans="2:16" s="9" customFormat="1" ht="15" customHeight="1" x14ac:dyDescent="0.25">
      <c r="B289" s="271" t="s">
        <v>652</v>
      </c>
      <c r="C289" s="271" t="str">
        <f t="shared" si="17"/>
        <v>2009E</v>
      </c>
      <c r="D289" s="131">
        <v>2009</v>
      </c>
      <c r="E289" s="131"/>
      <c r="F289" s="224">
        <v>1107</v>
      </c>
      <c r="G289" s="276">
        <v>91.8</v>
      </c>
      <c r="H289" s="276">
        <v>50.36</v>
      </c>
      <c r="I289" s="276">
        <v>53.11</v>
      </c>
      <c r="J289" s="276">
        <v>23.96</v>
      </c>
      <c r="K289" s="276">
        <v>7.68</v>
      </c>
      <c r="L289" s="5"/>
      <c r="M289" s="5"/>
      <c r="N289" s="5"/>
      <c r="O289" s="5"/>
      <c r="P289" s="5"/>
    </row>
    <row r="290" spans="2:16" s="9" customFormat="1" ht="15" customHeight="1" x14ac:dyDescent="0.25">
      <c r="B290" s="271" t="s">
        <v>652</v>
      </c>
      <c r="C290" s="271" t="str">
        <f t="shared" si="17"/>
        <v>2008E</v>
      </c>
      <c r="D290" s="131">
        <v>2008</v>
      </c>
      <c r="E290" s="131"/>
      <c r="F290" s="224">
        <v>1083</v>
      </c>
      <c r="G290" s="276">
        <v>103.04</v>
      </c>
      <c r="H290" s="276">
        <v>48.32</v>
      </c>
      <c r="I290" s="276">
        <v>55.32</v>
      </c>
      <c r="J290" s="276">
        <v>22.14</v>
      </c>
      <c r="K290" s="276">
        <v>7.46</v>
      </c>
      <c r="L290" s="5"/>
      <c r="M290" s="5"/>
      <c r="N290" s="5"/>
      <c r="O290" s="5"/>
      <c r="P290" s="5"/>
    </row>
    <row r="291" spans="2:16" s="9" customFormat="1" ht="15" customHeight="1" x14ac:dyDescent="0.25">
      <c r="B291" s="271"/>
      <c r="C291" s="271"/>
      <c r="D291" s="215" t="s">
        <v>51</v>
      </c>
      <c r="E291" s="215"/>
      <c r="F291" s="216"/>
      <c r="G291" s="279"/>
      <c r="H291" s="279"/>
      <c r="I291" s="280"/>
      <c r="J291" s="279"/>
      <c r="K291" s="279"/>
    </row>
    <row r="292" spans="2:16" s="9" customFormat="1" ht="15" customHeight="1" x14ac:dyDescent="0.25">
      <c r="B292" s="271" t="s">
        <v>653</v>
      </c>
      <c r="C292" s="271" t="str">
        <f t="shared" ref="C292" si="19">D292&amp;B292</f>
        <v>2023F</v>
      </c>
      <c r="D292" s="212">
        <v>2023</v>
      </c>
      <c r="E292" s="212"/>
      <c r="F292" s="224">
        <v>107857</v>
      </c>
      <c r="G292" s="276">
        <v>82.5</v>
      </c>
      <c r="H292" s="276">
        <v>33.6</v>
      </c>
      <c r="I292" s="276">
        <v>32.92</v>
      </c>
      <c r="J292" s="276">
        <v>10.71</v>
      </c>
      <c r="K292" s="276">
        <v>9.69</v>
      </c>
    </row>
    <row r="293" spans="2:16" s="9" customFormat="1" ht="15" customHeight="1" x14ac:dyDescent="0.25">
      <c r="B293" s="271" t="s">
        <v>653</v>
      </c>
      <c r="C293" s="271" t="str">
        <f t="shared" si="17"/>
        <v>2022F</v>
      </c>
      <c r="D293" s="212">
        <v>2022</v>
      </c>
      <c r="E293" s="212"/>
      <c r="F293" s="224">
        <v>102471</v>
      </c>
      <c r="G293" s="276">
        <v>80.19</v>
      </c>
      <c r="H293" s="276">
        <v>32.11</v>
      </c>
      <c r="I293" s="276">
        <v>31.13</v>
      </c>
      <c r="J293" s="276">
        <v>9.58</v>
      </c>
      <c r="K293" s="276">
        <v>9.42</v>
      </c>
    </row>
    <row r="294" spans="2:16" s="9" customFormat="1" ht="15" customHeight="1" x14ac:dyDescent="0.25">
      <c r="B294" s="271" t="s">
        <v>653</v>
      </c>
      <c r="C294" s="271" t="str">
        <f t="shared" si="17"/>
        <v>2021F</v>
      </c>
      <c r="D294" s="212">
        <v>2021</v>
      </c>
      <c r="E294" s="212"/>
      <c r="F294" s="224">
        <v>97355</v>
      </c>
      <c r="G294" s="276">
        <v>72.849999999999994</v>
      </c>
      <c r="H294" s="276">
        <v>33.130000000000003</v>
      </c>
      <c r="I294" s="276">
        <v>30.15</v>
      </c>
      <c r="J294" s="276">
        <v>9.57</v>
      </c>
      <c r="K294" s="276">
        <v>7.98</v>
      </c>
    </row>
    <row r="295" spans="2:16" s="9" customFormat="1" ht="15" customHeight="1" x14ac:dyDescent="0.25">
      <c r="B295" s="271" t="s">
        <v>653</v>
      </c>
      <c r="C295" s="271" t="str">
        <f t="shared" si="17"/>
        <v>2020F</v>
      </c>
      <c r="D295" s="131">
        <v>2020</v>
      </c>
      <c r="E295" s="131"/>
      <c r="F295" s="224">
        <v>92328</v>
      </c>
      <c r="G295" s="276">
        <v>65.260000000000005</v>
      </c>
      <c r="H295" s="276">
        <v>34.090000000000003</v>
      </c>
      <c r="I295" s="276">
        <v>28.93</v>
      </c>
      <c r="J295" s="276">
        <v>9.57</v>
      </c>
      <c r="K295" s="276">
        <v>8.25</v>
      </c>
    </row>
    <row r="296" spans="2:16" s="9" customFormat="1" ht="15" customHeight="1" x14ac:dyDescent="0.25">
      <c r="B296" s="271" t="s">
        <v>653</v>
      </c>
      <c r="C296" s="271" t="str">
        <f t="shared" si="17"/>
        <v>2019F</v>
      </c>
      <c r="D296" s="131">
        <v>2019</v>
      </c>
      <c r="E296" s="131"/>
      <c r="F296" s="224">
        <v>90430</v>
      </c>
      <c r="G296" s="276">
        <v>65.81</v>
      </c>
      <c r="H296" s="276">
        <v>33.68</v>
      </c>
      <c r="I296" s="276">
        <v>29.4</v>
      </c>
      <c r="J296" s="276">
        <v>9.66</v>
      </c>
      <c r="K296" s="276">
        <v>8.67</v>
      </c>
    </row>
    <row r="297" spans="2:16" s="9" customFormat="1" ht="15" customHeight="1" x14ac:dyDescent="0.25">
      <c r="B297" s="271" t="s">
        <v>653</v>
      </c>
      <c r="C297" s="271" t="str">
        <f t="shared" si="17"/>
        <v>2018F</v>
      </c>
      <c r="D297" s="131">
        <v>2018</v>
      </c>
      <c r="E297" s="131"/>
      <c r="F297" s="224">
        <v>85311</v>
      </c>
      <c r="G297" s="276">
        <v>64.66</v>
      </c>
      <c r="H297" s="276">
        <v>33.29</v>
      </c>
      <c r="I297" s="276">
        <v>28.46</v>
      </c>
      <c r="J297" s="276">
        <v>9.07</v>
      </c>
      <c r="K297" s="276">
        <v>9.59</v>
      </c>
    </row>
    <row r="298" spans="2:16" s="5" customFormat="1" ht="15" customHeight="1" x14ac:dyDescent="0.25">
      <c r="B298" s="271" t="s">
        <v>653</v>
      </c>
      <c r="C298" s="271" t="str">
        <f t="shared" si="17"/>
        <v>2017F</v>
      </c>
      <c r="D298" s="131">
        <v>2017</v>
      </c>
      <c r="E298" s="131"/>
      <c r="F298" s="224">
        <v>81629</v>
      </c>
      <c r="G298" s="276">
        <v>62.04</v>
      </c>
      <c r="H298" s="276">
        <v>32.590000000000003</v>
      </c>
      <c r="I298" s="276">
        <v>25.15</v>
      </c>
      <c r="J298" s="276">
        <v>7.77</v>
      </c>
      <c r="K298" s="276">
        <v>7.46</v>
      </c>
      <c r="L298" s="9"/>
      <c r="M298" s="9"/>
      <c r="N298" s="9"/>
      <c r="O298" s="9"/>
      <c r="P298" s="9"/>
    </row>
    <row r="299" spans="2:16" s="5" customFormat="1" ht="15" customHeight="1" x14ac:dyDescent="0.25">
      <c r="B299" s="271" t="s">
        <v>653</v>
      </c>
      <c r="C299" s="271" t="str">
        <f t="shared" si="17"/>
        <v>2016F</v>
      </c>
      <c r="D299" s="131">
        <v>2016</v>
      </c>
      <c r="E299" s="131"/>
      <c r="F299" s="224">
        <v>78866</v>
      </c>
      <c r="G299" s="276">
        <v>57.94</v>
      </c>
      <c r="H299" s="276">
        <v>32.64</v>
      </c>
      <c r="I299" s="276">
        <v>21</v>
      </c>
      <c r="J299" s="276">
        <v>6.49</v>
      </c>
      <c r="K299" s="276">
        <v>6.2</v>
      </c>
      <c r="L299" s="9"/>
      <c r="M299" s="9"/>
      <c r="N299" s="9"/>
      <c r="O299" s="9"/>
      <c r="P299" s="9"/>
    </row>
    <row r="300" spans="2:16" s="5" customFormat="1" ht="15" customHeight="1" x14ac:dyDescent="0.25">
      <c r="B300" s="271" t="s">
        <v>653</v>
      </c>
      <c r="C300" s="271" t="str">
        <f t="shared" si="17"/>
        <v>2015F</v>
      </c>
      <c r="D300" s="131">
        <v>2015</v>
      </c>
      <c r="E300" s="131"/>
      <c r="F300" s="224">
        <v>77906</v>
      </c>
      <c r="G300" s="276">
        <v>60.38</v>
      </c>
      <c r="H300" s="276">
        <v>31.31</v>
      </c>
      <c r="I300" s="276">
        <v>21.88</v>
      </c>
      <c r="J300" s="276">
        <v>6.64</v>
      </c>
      <c r="K300" s="276">
        <v>5.5</v>
      </c>
      <c r="L300" s="9"/>
      <c r="M300" s="9"/>
      <c r="N300" s="9"/>
      <c r="O300" s="9"/>
      <c r="P300" s="9"/>
    </row>
    <row r="301" spans="2:16" s="5" customFormat="1" ht="15" customHeight="1" x14ac:dyDescent="0.25">
      <c r="B301" s="271" t="s">
        <v>653</v>
      </c>
      <c r="C301" s="271" t="str">
        <f t="shared" si="17"/>
        <v>2014F</v>
      </c>
      <c r="D301" s="131">
        <v>2014</v>
      </c>
      <c r="E301" s="131"/>
      <c r="F301" s="224">
        <v>77844</v>
      </c>
      <c r="G301" s="276">
        <v>61.59</v>
      </c>
      <c r="H301" s="276">
        <v>31.58</v>
      </c>
      <c r="I301" s="276">
        <v>21.48</v>
      </c>
      <c r="J301" s="276">
        <v>6.37</v>
      </c>
      <c r="K301" s="276">
        <v>6.31</v>
      </c>
      <c r="L301" s="9"/>
      <c r="M301" s="9"/>
      <c r="N301" s="9"/>
      <c r="O301" s="9"/>
      <c r="P301" s="9"/>
    </row>
    <row r="302" spans="2:16" s="5" customFormat="1" ht="15" customHeight="1" x14ac:dyDescent="0.25">
      <c r="B302" s="271" t="s">
        <v>653</v>
      </c>
      <c r="C302" s="271" t="str">
        <f t="shared" si="17"/>
        <v>2013F</v>
      </c>
      <c r="D302" s="131">
        <v>2013</v>
      </c>
      <c r="E302" s="131"/>
      <c r="F302" s="224">
        <v>81335</v>
      </c>
      <c r="G302" s="276">
        <v>63.32</v>
      </c>
      <c r="H302" s="276">
        <v>30.11</v>
      </c>
      <c r="I302" s="276">
        <v>20.69</v>
      </c>
      <c r="J302" s="276">
        <v>5.9</v>
      </c>
      <c r="K302" s="276">
        <v>4.4400000000000004</v>
      </c>
    </row>
    <row r="303" spans="2:16" s="5" customFormat="1" ht="15" customHeight="1" x14ac:dyDescent="0.25">
      <c r="B303" s="271" t="s">
        <v>653</v>
      </c>
      <c r="C303" s="271" t="str">
        <f t="shared" si="17"/>
        <v>2012F</v>
      </c>
      <c r="D303" s="131">
        <v>2012</v>
      </c>
      <c r="E303" s="131"/>
      <c r="F303" s="224">
        <v>87592</v>
      </c>
      <c r="G303" s="276">
        <v>64.66</v>
      </c>
      <c r="H303" s="276">
        <v>28.88</v>
      </c>
      <c r="I303" s="276">
        <v>20.21</v>
      </c>
      <c r="J303" s="276">
        <v>5.57</v>
      </c>
      <c r="K303" s="276">
        <v>2.2400000000000002</v>
      </c>
    </row>
    <row r="304" spans="2:16" s="9" customFormat="1" ht="15" customHeight="1" x14ac:dyDescent="0.25">
      <c r="B304" s="271" t="s">
        <v>653</v>
      </c>
      <c r="C304" s="271" t="str">
        <f t="shared" si="17"/>
        <v>2011F</v>
      </c>
      <c r="D304" s="131">
        <v>2011</v>
      </c>
      <c r="E304" s="131"/>
      <c r="F304" s="224">
        <v>97980</v>
      </c>
      <c r="G304" s="276">
        <v>72.16</v>
      </c>
      <c r="H304" s="276">
        <v>27.13</v>
      </c>
      <c r="I304" s="276">
        <v>24.05</v>
      </c>
      <c r="J304" s="276">
        <v>6.24</v>
      </c>
      <c r="K304" s="276">
        <v>1.85</v>
      </c>
      <c r="L304" s="5"/>
      <c r="M304" s="5"/>
      <c r="N304" s="5"/>
      <c r="O304" s="5"/>
      <c r="P304" s="5"/>
    </row>
    <row r="305" spans="2:16" s="9" customFormat="1" ht="15" customHeight="1" x14ac:dyDescent="0.25">
      <c r="B305" s="271" t="s">
        <v>653</v>
      </c>
      <c r="C305" s="271" t="str">
        <f t="shared" si="17"/>
        <v>2010F</v>
      </c>
      <c r="D305" s="131">
        <v>2010</v>
      </c>
      <c r="E305" s="131"/>
      <c r="F305" s="224">
        <v>105463</v>
      </c>
      <c r="G305" s="276">
        <v>78.400000000000006</v>
      </c>
      <c r="H305" s="276">
        <v>27.43</v>
      </c>
      <c r="I305" s="276">
        <v>30.02</v>
      </c>
      <c r="J305" s="276">
        <v>7.64</v>
      </c>
      <c r="K305" s="276">
        <v>6.79</v>
      </c>
      <c r="L305" s="5"/>
      <c r="M305" s="5"/>
      <c r="N305" s="5"/>
      <c r="O305" s="5"/>
      <c r="P305" s="5"/>
    </row>
    <row r="306" spans="2:16" s="9" customFormat="1" ht="15" customHeight="1" x14ac:dyDescent="0.25">
      <c r="B306" s="271" t="s">
        <v>653</v>
      </c>
      <c r="C306" s="271" t="str">
        <f t="shared" si="17"/>
        <v>2009F</v>
      </c>
      <c r="D306" s="131">
        <v>2009</v>
      </c>
      <c r="E306" s="131"/>
      <c r="F306" s="224">
        <v>116686</v>
      </c>
      <c r="G306" s="276">
        <v>71.239999999999995</v>
      </c>
      <c r="H306" s="276">
        <v>29.51</v>
      </c>
      <c r="I306" s="276">
        <v>32.950000000000003</v>
      </c>
      <c r="J306" s="276">
        <v>9.27</v>
      </c>
      <c r="K306" s="276">
        <v>5.71</v>
      </c>
      <c r="L306" s="5"/>
      <c r="M306" s="5"/>
      <c r="N306" s="5"/>
      <c r="O306" s="5"/>
      <c r="P306" s="5"/>
    </row>
    <row r="307" spans="2:16" s="5" customFormat="1" ht="15" customHeight="1" x14ac:dyDescent="0.25">
      <c r="B307" s="271" t="s">
        <v>653</v>
      </c>
      <c r="C307" s="271" t="str">
        <f t="shared" si="17"/>
        <v>2008F</v>
      </c>
      <c r="D307" s="131">
        <v>2008</v>
      </c>
      <c r="E307" s="131"/>
      <c r="F307" s="224">
        <v>125045</v>
      </c>
      <c r="G307" s="276">
        <v>69.040000000000006</v>
      </c>
      <c r="H307" s="276">
        <v>29.45</v>
      </c>
      <c r="I307" s="276">
        <v>34.94</v>
      </c>
      <c r="J307" s="276">
        <v>10.32</v>
      </c>
      <c r="K307" s="276">
        <v>6.19</v>
      </c>
    </row>
    <row r="308" spans="2:16" s="5" customFormat="1" ht="15" customHeight="1" x14ac:dyDescent="0.25">
      <c r="B308" s="271"/>
      <c r="C308" s="271"/>
      <c r="D308" s="215" t="s">
        <v>61</v>
      </c>
      <c r="E308" s="215"/>
      <c r="F308" s="216"/>
      <c r="G308" s="279"/>
      <c r="H308" s="279"/>
      <c r="I308" s="280"/>
      <c r="J308" s="279"/>
      <c r="K308" s="279"/>
      <c r="L308" s="9"/>
      <c r="M308" s="9"/>
      <c r="N308" s="9"/>
      <c r="O308" s="9"/>
      <c r="P308" s="9"/>
    </row>
    <row r="309" spans="2:16" s="5" customFormat="1" ht="15" customHeight="1" x14ac:dyDescent="0.25">
      <c r="B309" s="271" t="s">
        <v>654</v>
      </c>
      <c r="C309" s="271" t="str">
        <f t="shared" ref="C309" si="20">D309&amp;B309</f>
        <v>2023G</v>
      </c>
      <c r="D309" s="212">
        <v>2023</v>
      </c>
      <c r="E309" s="212"/>
      <c r="F309" s="224">
        <v>217389</v>
      </c>
      <c r="G309" s="276">
        <v>231.22</v>
      </c>
      <c r="H309" s="276">
        <v>52.23</v>
      </c>
      <c r="I309" s="276">
        <v>37.29</v>
      </c>
      <c r="J309" s="276">
        <v>5.08</v>
      </c>
      <c r="K309" s="276">
        <v>4.28</v>
      </c>
      <c r="L309" s="9"/>
      <c r="M309" s="9"/>
      <c r="N309" s="9"/>
      <c r="O309" s="9"/>
      <c r="P309" s="9"/>
    </row>
    <row r="310" spans="2:16" s="5" customFormat="1" ht="15" customHeight="1" x14ac:dyDescent="0.25">
      <c r="B310" s="271" t="s">
        <v>654</v>
      </c>
      <c r="C310" s="271" t="str">
        <f t="shared" si="17"/>
        <v>2022G</v>
      </c>
      <c r="D310" s="212">
        <v>2022</v>
      </c>
      <c r="E310" s="212"/>
      <c r="F310" s="224">
        <v>217173</v>
      </c>
      <c r="G310" s="276">
        <v>225.45</v>
      </c>
      <c r="H310" s="276">
        <v>51.78</v>
      </c>
      <c r="I310" s="276">
        <v>38.82</v>
      </c>
      <c r="J310" s="276">
        <v>5.0999999999999996</v>
      </c>
      <c r="K310" s="276">
        <v>4.41</v>
      </c>
      <c r="L310" s="9"/>
      <c r="M310" s="9"/>
      <c r="N310" s="9"/>
      <c r="O310" s="9"/>
      <c r="P310" s="9"/>
    </row>
    <row r="311" spans="2:16" s="5" customFormat="1" ht="15" customHeight="1" x14ac:dyDescent="0.25">
      <c r="B311" s="271" t="s">
        <v>654</v>
      </c>
      <c r="C311" s="271" t="str">
        <f t="shared" si="17"/>
        <v>2021G</v>
      </c>
      <c r="D311" s="212">
        <v>2021</v>
      </c>
      <c r="E311" s="212"/>
      <c r="F311" s="224">
        <v>215729</v>
      </c>
      <c r="G311" s="276">
        <v>197.6</v>
      </c>
      <c r="H311" s="276">
        <v>52.62</v>
      </c>
      <c r="I311" s="276">
        <v>38.53</v>
      </c>
      <c r="J311" s="276">
        <v>5.25</v>
      </c>
      <c r="K311" s="276">
        <v>4.4400000000000004</v>
      </c>
      <c r="L311" s="9"/>
      <c r="M311" s="9"/>
      <c r="N311" s="9"/>
      <c r="O311" s="9"/>
      <c r="P311" s="9"/>
    </row>
    <row r="312" spans="2:16" s="5" customFormat="1" ht="15" customHeight="1" x14ac:dyDescent="0.25">
      <c r="B312" s="271" t="s">
        <v>654</v>
      </c>
      <c r="C312" s="271" t="str">
        <f t="shared" si="17"/>
        <v>2020G</v>
      </c>
      <c r="D312" s="131">
        <v>2020</v>
      </c>
      <c r="E312" s="131"/>
      <c r="F312" s="224">
        <v>215033</v>
      </c>
      <c r="G312" s="276">
        <v>176.05</v>
      </c>
      <c r="H312" s="276">
        <v>51.76</v>
      </c>
      <c r="I312" s="276">
        <v>34.04</v>
      </c>
      <c r="J312" s="276">
        <v>4.57</v>
      </c>
      <c r="K312" s="276">
        <v>3.09</v>
      </c>
      <c r="L312" s="9"/>
      <c r="M312" s="9"/>
      <c r="N312" s="9"/>
      <c r="O312" s="9"/>
      <c r="P312" s="9"/>
    </row>
    <row r="313" spans="2:16" s="5" customFormat="1" ht="15" customHeight="1" x14ac:dyDescent="0.25">
      <c r="B313" s="271" t="s">
        <v>654</v>
      </c>
      <c r="C313" s="271" t="str">
        <f t="shared" si="17"/>
        <v>2019G</v>
      </c>
      <c r="D313" s="131">
        <v>2019</v>
      </c>
      <c r="E313" s="131"/>
      <c r="F313" s="224">
        <v>218440</v>
      </c>
      <c r="G313" s="276">
        <v>186.77</v>
      </c>
      <c r="H313" s="276">
        <v>51.75</v>
      </c>
      <c r="I313" s="276">
        <v>35.299999999999997</v>
      </c>
      <c r="J313" s="276">
        <v>4.6500000000000004</v>
      </c>
      <c r="K313" s="276">
        <v>3.8</v>
      </c>
      <c r="L313" s="9"/>
      <c r="M313" s="9"/>
      <c r="N313" s="9"/>
      <c r="O313" s="9"/>
      <c r="P313" s="9"/>
    </row>
    <row r="314" spans="2:16" s="5" customFormat="1" ht="15" customHeight="1" x14ac:dyDescent="0.25">
      <c r="B314" s="271" t="s">
        <v>654</v>
      </c>
      <c r="C314" s="271" t="str">
        <f t="shared" si="17"/>
        <v>2018G</v>
      </c>
      <c r="D314" s="131">
        <v>2018</v>
      </c>
      <c r="E314" s="131"/>
      <c r="F314" s="224">
        <v>217831</v>
      </c>
      <c r="G314" s="276">
        <v>184.69</v>
      </c>
      <c r="H314" s="276">
        <v>51.9</v>
      </c>
      <c r="I314" s="276">
        <v>36.44</v>
      </c>
      <c r="J314" s="276">
        <v>4.75</v>
      </c>
      <c r="K314" s="276">
        <v>3.43</v>
      </c>
      <c r="L314" s="9"/>
      <c r="M314" s="9"/>
      <c r="N314" s="9"/>
      <c r="O314" s="9"/>
      <c r="P314" s="9"/>
    </row>
    <row r="315" spans="2:16" s="5" customFormat="1" ht="15" customHeight="1" x14ac:dyDescent="0.25">
      <c r="B315" s="271" t="s">
        <v>654</v>
      </c>
      <c r="C315" s="271" t="str">
        <f t="shared" si="17"/>
        <v>2017G</v>
      </c>
      <c r="D315" s="131">
        <v>2017</v>
      </c>
      <c r="E315" s="131"/>
      <c r="F315" s="224">
        <v>219190</v>
      </c>
      <c r="G315" s="276">
        <v>178.82</v>
      </c>
      <c r="H315" s="276">
        <v>51.5</v>
      </c>
      <c r="I315" s="276">
        <v>36.94</v>
      </c>
      <c r="J315" s="276">
        <v>4.8099999999999996</v>
      </c>
      <c r="K315" s="276">
        <v>3.92</v>
      </c>
      <c r="L315" s="9"/>
      <c r="M315" s="9"/>
      <c r="N315" s="9"/>
      <c r="O315" s="9"/>
      <c r="P315" s="9"/>
    </row>
    <row r="316" spans="2:16" s="5" customFormat="1" ht="15" customHeight="1" x14ac:dyDescent="0.25">
      <c r="B316" s="271" t="s">
        <v>654</v>
      </c>
      <c r="C316" s="271" t="str">
        <f t="shared" si="17"/>
        <v>2016G</v>
      </c>
      <c r="D316" s="131">
        <v>2016</v>
      </c>
      <c r="E316" s="131"/>
      <c r="F316" s="224">
        <v>220359</v>
      </c>
      <c r="G316" s="276">
        <v>170.97</v>
      </c>
      <c r="H316" s="276">
        <v>51.21</v>
      </c>
      <c r="I316" s="276">
        <v>35.96</v>
      </c>
      <c r="J316" s="276">
        <v>4.66</v>
      </c>
      <c r="K316" s="276">
        <v>3.43</v>
      </c>
      <c r="L316" s="9"/>
      <c r="M316" s="9"/>
      <c r="N316" s="9"/>
      <c r="O316" s="9"/>
      <c r="P316" s="9"/>
    </row>
    <row r="317" spans="2:16" s="5" customFormat="1" ht="15" customHeight="1" x14ac:dyDescent="0.25">
      <c r="B317" s="271" t="s">
        <v>654</v>
      </c>
      <c r="C317" s="271" t="str">
        <f t="shared" si="17"/>
        <v>2015G</v>
      </c>
      <c r="D317" s="131">
        <v>2015</v>
      </c>
      <c r="E317" s="131"/>
      <c r="F317" s="224">
        <v>222034</v>
      </c>
      <c r="G317" s="276">
        <v>168.17</v>
      </c>
      <c r="H317" s="276">
        <v>50.46</v>
      </c>
      <c r="I317" s="276">
        <v>35</v>
      </c>
      <c r="J317" s="276">
        <v>4.43</v>
      </c>
      <c r="K317" s="276">
        <v>3.05</v>
      </c>
      <c r="L317" s="9"/>
      <c r="M317" s="9"/>
      <c r="N317" s="9"/>
      <c r="O317" s="9"/>
      <c r="P317" s="9"/>
    </row>
    <row r="318" spans="2:16" s="5" customFormat="1" ht="15" customHeight="1" x14ac:dyDescent="0.25">
      <c r="B318" s="271" t="s">
        <v>654</v>
      </c>
      <c r="C318" s="271" t="str">
        <f t="shared" si="17"/>
        <v>2014G</v>
      </c>
      <c r="D318" s="131">
        <v>2014</v>
      </c>
      <c r="E318" s="131"/>
      <c r="F318" s="224">
        <v>221846</v>
      </c>
      <c r="G318" s="276">
        <v>166.31</v>
      </c>
      <c r="H318" s="276">
        <v>49.74</v>
      </c>
      <c r="I318" s="276">
        <v>33.67</v>
      </c>
      <c r="J318" s="276">
        <v>4.17</v>
      </c>
      <c r="K318" s="276">
        <v>2.77</v>
      </c>
      <c r="L318" s="9"/>
      <c r="M318" s="9"/>
      <c r="N318" s="9"/>
      <c r="O318" s="9"/>
      <c r="P318" s="9"/>
    </row>
    <row r="319" spans="2:16" s="9" customFormat="1" ht="15" customHeight="1" x14ac:dyDescent="0.25">
      <c r="B319" s="271" t="s">
        <v>654</v>
      </c>
      <c r="C319" s="271" t="str">
        <f t="shared" si="17"/>
        <v>2013G</v>
      </c>
      <c r="D319" s="131">
        <v>2013</v>
      </c>
      <c r="E319" s="131"/>
      <c r="F319" s="224">
        <v>226644</v>
      </c>
      <c r="G319" s="276">
        <v>161.41999999999999</v>
      </c>
      <c r="H319" s="276">
        <v>48.45</v>
      </c>
      <c r="I319" s="276">
        <v>30.96</v>
      </c>
      <c r="J319" s="276">
        <v>3.73</v>
      </c>
      <c r="K319" s="276">
        <v>2.0299999999999998</v>
      </c>
      <c r="L319" s="5"/>
      <c r="M319" s="5"/>
      <c r="N319" s="5"/>
      <c r="O319" s="5"/>
      <c r="P319" s="5"/>
    </row>
    <row r="320" spans="2:16" s="9" customFormat="1" ht="15" customHeight="1" x14ac:dyDescent="0.25">
      <c r="B320" s="271" t="s">
        <v>654</v>
      </c>
      <c r="C320" s="271" t="str">
        <f t="shared" si="17"/>
        <v>2012G</v>
      </c>
      <c r="D320" s="131">
        <v>2012</v>
      </c>
      <c r="E320" s="131"/>
      <c r="F320" s="224">
        <v>232625</v>
      </c>
      <c r="G320" s="276">
        <v>156.97</v>
      </c>
      <c r="H320" s="276">
        <v>47.58</v>
      </c>
      <c r="I320" s="276">
        <v>27.27</v>
      </c>
      <c r="J320" s="276">
        <v>3.24</v>
      </c>
      <c r="K320" s="276">
        <v>1.3</v>
      </c>
      <c r="L320" s="5"/>
      <c r="M320" s="5"/>
      <c r="N320" s="5"/>
      <c r="O320" s="5"/>
      <c r="P320" s="5"/>
    </row>
    <row r="321" spans="2:16" s="9" customFormat="1" ht="15" customHeight="1" x14ac:dyDescent="0.25">
      <c r="B321" s="271" t="s">
        <v>654</v>
      </c>
      <c r="C321" s="271" t="str">
        <f t="shared" si="17"/>
        <v>2011G</v>
      </c>
      <c r="D321" s="131">
        <v>2011</v>
      </c>
      <c r="E321" s="131"/>
      <c r="F321" s="224">
        <v>243873</v>
      </c>
      <c r="G321" s="276">
        <v>158.47999999999999</v>
      </c>
      <c r="H321" s="276">
        <v>49.26</v>
      </c>
      <c r="I321" s="276">
        <v>29.64</v>
      </c>
      <c r="J321" s="276">
        <v>3.63</v>
      </c>
      <c r="K321" s="276">
        <v>1.72</v>
      </c>
      <c r="L321" s="5"/>
      <c r="M321" s="5"/>
      <c r="N321" s="5"/>
      <c r="O321" s="5"/>
      <c r="P321" s="5"/>
    </row>
    <row r="322" spans="2:16" s="5" customFormat="1" ht="15" customHeight="1" x14ac:dyDescent="0.25">
      <c r="B322" s="271" t="s">
        <v>654</v>
      </c>
      <c r="C322" s="271" t="str">
        <f t="shared" si="17"/>
        <v>2010G</v>
      </c>
      <c r="D322" s="131">
        <v>2010</v>
      </c>
      <c r="E322" s="131"/>
      <c r="F322" s="224">
        <v>251463</v>
      </c>
      <c r="G322" s="276">
        <v>162.22999999999999</v>
      </c>
      <c r="H322" s="276">
        <v>51.27</v>
      </c>
      <c r="I322" s="276">
        <v>34.92</v>
      </c>
      <c r="J322" s="276">
        <v>4.53</v>
      </c>
      <c r="K322" s="276">
        <v>3.01</v>
      </c>
    </row>
    <row r="323" spans="2:16" s="5" customFormat="1" ht="15" customHeight="1" x14ac:dyDescent="0.25">
      <c r="B323" s="271" t="s">
        <v>654</v>
      </c>
      <c r="C323" s="271" t="str">
        <f t="shared" si="17"/>
        <v>2009G</v>
      </c>
      <c r="D323" s="131">
        <v>2009</v>
      </c>
      <c r="E323" s="131"/>
      <c r="F323" s="224">
        <v>265645</v>
      </c>
      <c r="G323" s="276">
        <v>154.53</v>
      </c>
      <c r="H323" s="276">
        <v>51.54</v>
      </c>
      <c r="I323" s="276">
        <v>35.15</v>
      </c>
      <c r="J323" s="276">
        <v>4.68</v>
      </c>
      <c r="K323" s="276">
        <v>2.78</v>
      </c>
    </row>
    <row r="324" spans="2:16" s="5" customFormat="1" ht="15" customHeight="1" x14ac:dyDescent="0.25">
      <c r="B324" s="271" t="s">
        <v>654</v>
      </c>
      <c r="C324" s="271" t="str">
        <f t="shared" si="17"/>
        <v>2008G</v>
      </c>
      <c r="D324" s="131">
        <v>2008</v>
      </c>
      <c r="E324" s="131"/>
      <c r="F324" s="224">
        <v>276418</v>
      </c>
      <c r="G324" s="276">
        <v>164.23</v>
      </c>
      <c r="H324" s="276">
        <v>51.04</v>
      </c>
      <c r="I324" s="276">
        <v>37.19</v>
      </c>
      <c r="J324" s="276">
        <v>4.75</v>
      </c>
      <c r="K324" s="276">
        <v>2.87</v>
      </c>
    </row>
    <row r="325" spans="2:16" s="5" customFormat="1" ht="15" customHeight="1" x14ac:dyDescent="0.25">
      <c r="B325" s="271"/>
      <c r="C325" s="271"/>
      <c r="D325" s="215" t="s">
        <v>52</v>
      </c>
      <c r="E325" s="215"/>
      <c r="F325" s="216"/>
      <c r="G325" s="279"/>
      <c r="H325" s="279"/>
      <c r="I325" s="280"/>
      <c r="J325" s="279"/>
      <c r="K325" s="279"/>
      <c r="L325" s="9"/>
      <c r="M325" s="9"/>
      <c r="N325" s="9"/>
      <c r="O325" s="9"/>
      <c r="P325" s="9"/>
    </row>
    <row r="326" spans="2:16" s="5" customFormat="1" ht="15" customHeight="1" x14ac:dyDescent="0.25">
      <c r="B326" s="271" t="s">
        <v>655</v>
      </c>
      <c r="C326" s="271" t="str">
        <f t="shared" ref="C326" si="21">D326&amp;B326</f>
        <v>2023H</v>
      </c>
      <c r="D326" s="212">
        <v>2023</v>
      </c>
      <c r="E326" s="212"/>
      <c r="F326" s="224">
        <v>54103</v>
      </c>
      <c r="G326" s="276">
        <v>135.13</v>
      </c>
      <c r="H326" s="276">
        <v>35.409999999999997</v>
      </c>
      <c r="I326" s="276">
        <v>43.11</v>
      </c>
      <c r="J326" s="276">
        <v>14.67</v>
      </c>
      <c r="K326" s="276">
        <v>9.06</v>
      </c>
      <c r="L326" s="9"/>
      <c r="M326" s="9"/>
      <c r="N326" s="9"/>
      <c r="O326" s="9"/>
      <c r="P326" s="9"/>
    </row>
    <row r="327" spans="2:16" s="5" customFormat="1" ht="15" customHeight="1" x14ac:dyDescent="0.25">
      <c r="B327" s="271" t="s">
        <v>655</v>
      </c>
      <c r="C327" s="271" t="str">
        <f t="shared" si="17"/>
        <v>2022H</v>
      </c>
      <c r="D327" s="212">
        <v>2022</v>
      </c>
      <c r="E327" s="212"/>
      <c r="F327" s="224">
        <v>42978</v>
      </c>
      <c r="G327" s="276">
        <v>146.34</v>
      </c>
      <c r="H327" s="276">
        <v>30.94</v>
      </c>
      <c r="I327" s="276">
        <v>40.840000000000003</v>
      </c>
      <c r="J327" s="276">
        <v>12.01</v>
      </c>
      <c r="K327" s="276">
        <v>9.8699999999999992</v>
      </c>
      <c r="L327" s="9"/>
      <c r="M327" s="9"/>
      <c r="N327" s="9"/>
      <c r="O327" s="9"/>
      <c r="P327" s="9"/>
    </row>
    <row r="328" spans="2:16" s="5" customFormat="1" ht="15" customHeight="1" x14ac:dyDescent="0.25">
      <c r="B328" s="271" t="s">
        <v>655</v>
      </c>
      <c r="C328" s="271" t="str">
        <f t="shared" si="17"/>
        <v>2021H</v>
      </c>
      <c r="D328" s="212">
        <v>2021</v>
      </c>
      <c r="E328" s="212"/>
      <c r="F328" s="224">
        <v>36483</v>
      </c>
      <c r="G328" s="276">
        <v>110.97</v>
      </c>
      <c r="H328" s="276">
        <v>31.55</v>
      </c>
      <c r="I328" s="276">
        <v>31.21</v>
      </c>
      <c r="J328" s="276">
        <v>9.35</v>
      </c>
      <c r="K328" s="276">
        <v>-0.04</v>
      </c>
      <c r="L328" s="9"/>
      <c r="M328" s="9"/>
      <c r="N328" s="9"/>
      <c r="O328" s="9"/>
      <c r="P328" s="9"/>
    </row>
    <row r="329" spans="2:16" s="5" customFormat="1" ht="15" customHeight="1" x14ac:dyDescent="0.25">
      <c r="B329" s="271" t="s">
        <v>655</v>
      </c>
      <c r="C329" s="271" t="str">
        <f t="shared" si="17"/>
        <v>2020H</v>
      </c>
      <c r="D329" s="131">
        <v>2020</v>
      </c>
      <c r="E329" s="131"/>
      <c r="F329" s="224">
        <v>34237</v>
      </c>
      <c r="G329" s="276">
        <v>93.69</v>
      </c>
      <c r="H329" s="276">
        <v>30.54</v>
      </c>
      <c r="I329" s="276">
        <v>17.93</v>
      </c>
      <c r="J329" s="276">
        <v>5.22</v>
      </c>
      <c r="K329" s="276">
        <v>-2.41</v>
      </c>
      <c r="L329" s="9"/>
      <c r="M329" s="9"/>
      <c r="N329" s="9"/>
      <c r="O329" s="9"/>
      <c r="P329" s="9"/>
    </row>
    <row r="330" spans="2:16" s="5" customFormat="1" ht="15" customHeight="1" x14ac:dyDescent="0.25">
      <c r="B330" s="271" t="s">
        <v>655</v>
      </c>
      <c r="C330" s="271" t="str">
        <f t="shared" si="17"/>
        <v>2019H</v>
      </c>
      <c r="D330" s="131">
        <v>2019</v>
      </c>
      <c r="E330" s="131"/>
      <c r="F330" s="224">
        <v>31331</v>
      </c>
      <c r="G330" s="276">
        <v>122.77</v>
      </c>
      <c r="H330" s="276">
        <v>33.590000000000003</v>
      </c>
      <c r="I330" s="276">
        <v>39.1</v>
      </c>
      <c r="J330" s="276">
        <v>13.15</v>
      </c>
      <c r="K330" s="276">
        <v>8.5299999999999994</v>
      </c>
      <c r="L330" s="9"/>
      <c r="M330" s="9"/>
      <c r="N330" s="9"/>
      <c r="O330" s="9"/>
      <c r="P330" s="9"/>
    </row>
    <row r="331" spans="2:16" s="5" customFormat="1" ht="15" customHeight="1" x14ac:dyDescent="0.25">
      <c r="B331" s="271" t="s">
        <v>655</v>
      </c>
      <c r="C331" s="271" t="str">
        <f t="shared" si="17"/>
        <v>2018H</v>
      </c>
      <c r="D331" s="131">
        <v>2018</v>
      </c>
      <c r="E331" s="131"/>
      <c r="F331" s="224">
        <v>25592</v>
      </c>
      <c r="G331" s="276">
        <v>124.54</v>
      </c>
      <c r="H331" s="276">
        <v>34.21</v>
      </c>
      <c r="I331" s="276">
        <v>41.17</v>
      </c>
      <c r="J331" s="276">
        <v>14.16</v>
      </c>
      <c r="K331" s="276">
        <v>9.6999999999999993</v>
      </c>
      <c r="L331" s="9"/>
      <c r="M331" s="9"/>
      <c r="N331" s="9"/>
      <c r="O331" s="9"/>
      <c r="P331" s="9"/>
    </row>
    <row r="332" spans="2:16" s="5" customFormat="1" ht="15" customHeight="1" x14ac:dyDescent="0.25">
      <c r="B332" s="271" t="s">
        <v>655</v>
      </c>
      <c r="C332" s="271" t="str">
        <f t="shared" si="17"/>
        <v>2017H</v>
      </c>
      <c r="D332" s="131">
        <v>2017</v>
      </c>
      <c r="E332" s="131"/>
      <c r="F332" s="224">
        <v>22841</v>
      </c>
      <c r="G332" s="276">
        <v>122.49</v>
      </c>
      <c r="H332" s="276">
        <v>34.85</v>
      </c>
      <c r="I332" s="276">
        <v>43.32</v>
      </c>
      <c r="J332" s="276">
        <v>15.22</v>
      </c>
      <c r="K332" s="276">
        <v>11.34</v>
      </c>
      <c r="L332" s="9"/>
      <c r="M332" s="9"/>
      <c r="N332" s="9"/>
      <c r="O332" s="9"/>
      <c r="P332" s="9"/>
    </row>
    <row r="333" spans="2:16" s="5" customFormat="1" ht="15" customHeight="1" x14ac:dyDescent="0.25">
      <c r="B333" s="271" t="s">
        <v>655</v>
      </c>
      <c r="C333" s="271" t="str">
        <f t="shared" si="17"/>
        <v>2016H</v>
      </c>
      <c r="D333" s="131">
        <v>2016</v>
      </c>
      <c r="E333" s="131"/>
      <c r="F333" s="224">
        <v>21799</v>
      </c>
      <c r="G333" s="276">
        <v>115.24</v>
      </c>
      <c r="H333" s="276">
        <v>35.67</v>
      </c>
      <c r="I333" s="276">
        <v>42.78</v>
      </c>
      <c r="J333" s="276">
        <v>15.38</v>
      </c>
      <c r="K333" s="276">
        <v>10.72</v>
      </c>
      <c r="L333" s="9"/>
      <c r="M333" s="9"/>
      <c r="N333" s="9"/>
      <c r="O333" s="9"/>
      <c r="P333" s="9"/>
    </row>
    <row r="334" spans="2:16" s="9" customFormat="1" ht="15" customHeight="1" x14ac:dyDescent="0.25">
      <c r="B334" s="271" t="s">
        <v>655</v>
      </c>
      <c r="C334" s="271" t="str">
        <f t="shared" si="17"/>
        <v>2015H</v>
      </c>
      <c r="D334" s="131">
        <v>2015</v>
      </c>
      <c r="E334" s="131"/>
      <c r="F334" s="224">
        <v>21638</v>
      </c>
      <c r="G334" s="276">
        <v>114.81</v>
      </c>
      <c r="H334" s="276">
        <v>35.369999999999997</v>
      </c>
      <c r="I334" s="276">
        <v>42.36</v>
      </c>
      <c r="J334" s="276">
        <v>15.2</v>
      </c>
      <c r="K334" s="276">
        <v>10.62</v>
      </c>
    </row>
    <row r="335" spans="2:16" s="9" customFormat="1" ht="15" customHeight="1" x14ac:dyDescent="0.25">
      <c r="B335" s="271" t="s">
        <v>655</v>
      </c>
      <c r="C335" s="271" t="str">
        <f t="shared" si="17"/>
        <v>2014H</v>
      </c>
      <c r="D335" s="131">
        <v>2014</v>
      </c>
      <c r="E335" s="131"/>
      <c r="F335" s="224">
        <v>21876</v>
      </c>
      <c r="G335" s="276">
        <v>118.38</v>
      </c>
      <c r="H335" s="276">
        <v>33.86</v>
      </c>
      <c r="I335" s="276">
        <v>43.32</v>
      </c>
      <c r="J335" s="276">
        <v>14.76</v>
      </c>
      <c r="K335" s="276">
        <v>9.66</v>
      </c>
    </row>
    <row r="336" spans="2:16" s="9" customFormat="1" ht="15" customHeight="1" x14ac:dyDescent="0.25">
      <c r="B336" s="271" t="s">
        <v>655</v>
      </c>
      <c r="C336" s="271" t="str">
        <f t="shared" si="17"/>
        <v>2013H</v>
      </c>
      <c r="D336" s="131">
        <v>2013</v>
      </c>
      <c r="E336" s="131"/>
      <c r="F336" s="224">
        <v>22396</v>
      </c>
      <c r="G336" s="276">
        <v>118.58</v>
      </c>
      <c r="H336" s="276">
        <v>33.29</v>
      </c>
      <c r="I336" s="276">
        <v>42.5</v>
      </c>
      <c r="J336" s="276">
        <v>14.19</v>
      </c>
      <c r="K336" s="276">
        <v>8.5299999999999994</v>
      </c>
      <c r="L336" s="5"/>
      <c r="M336" s="5"/>
      <c r="N336" s="5"/>
      <c r="O336" s="5"/>
      <c r="P336" s="5"/>
    </row>
    <row r="337" spans="2:16" s="5" customFormat="1" ht="15" customHeight="1" x14ac:dyDescent="0.25">
      <c r="B337" s="271" t="s">
        <v>655</v>
      </c>
      <c r="C337" s="271" t="str">
        <f t="shared" si="17"/>
        <v>2012H</v>
      </c>
      <c r="D337" s="131">
        <v>2012</v>
      </c>
      <c r="E337" s="131"/>
      <c r="F337" s="224">
        <v>22882</v>
      </c>
      <c r="G337" s="276">
        <v>116.89</v>
      </c>
      <c r="H337" s="276">
        <v>32.26</v>
      </c>
      <c r="I337" s="276">
        <v>41.53</v>
      </c>
      <c r="J337" s="276">
        <v>13.6</v>
      </c>
      <c r="K337" s="276">
        <v>1.92</v>
      </c>
    </row>
    <row r="338" spans="2:16" s="5" customFormat="1" ht="15" customHeight="1" x14ac:dyDescent="0.25">
      <c r="B338" s="271" t="s">
        <v>655</v>
      </c>
      <c r="C338" s="271" t="str">
        <f t="shared" si="17"/>
        <v>2011H</v>
      </c>
      <c r="D338" s="131">
        <v>2011</v>
      </c>
      <c r="E338" s="131"/>
      <c r="F338" s="224">
        <v>23750</v>
      </c>
      <c r="G338" s="276">
        <v>113.87</v>
      </c>
      <c r="H338" s="276">
        <v>32.54</v>
      </c>
      <c r="I338" s="276">
        <v>41.72</v>
      </c>
      <c r="J338" s="276">
        <v>13.91</v>
      </c>
      <c r="K338" s="276">
        <v>6.6</v>
      </c>
    </row>
    <row r="339" spans="2:16" s="5" customFormat="1" ht="15" customHeight="1" x14ac:dyDescent="0.25">
      <c r="B339" s="271" t="s">
        <v>655</v>
      </c>
      <c r="C339" s="271" t="str">
        <f t="shared" si="17"/>
        <v>2010H</v>
      </c>
      <c r="D339" s="131">
        <v>2010</v>
      </c>
      <c r="E339" s="131"/>
      <c r="F339" s="224">
        <v>24156</v>
      </c>
      <c r="G339" s="276">
        <v>110.14</v>
      </c>
      <c r="H339" s="276">
        <v>34.130000000000003</v>
      </c>
      <c r="I339" s="276">
        <v>41.91</v>
      </c>
      <c r="J339" s="276">
        <v>14.87</v>
      </c>
      <c r="K339" s="276">
        <v>10.81</v>
      </c>
    </row>
    <row r="340" spans="2:16" s="5" customFormat="1" ht="15" customHeight="1" x14ac:dyDescent="0.25">
      <c r="B340" s="271" t="s">
        <v>655</v>
      </c>
      <c r="C340" s="271" t="str">
        <f t="shared" si="17"/>
        <v>2009H</v>
      </c>
      <c r="D340" s="131">
        <v>2009</v>
      </c>
      <c r="E340" s="131"/>
      <c r="F340" s="224">
        <v>25095</v>
      </c>
      <c r="G340" s="276">
        <v>101.14</v>
      </c>
      <c r="H340" s="276">
        <v>38.92</v>
      </c>
      <c r="I340" s="276">
        <v>44.77</v>
      </c>
      <c r="J340" s="276">
        <v>17.52</v>
      </c>
      <c r="K340" s="276">
        <v>7.33</v>
      </c>
    </row>
    <row r="341" spans="2:16" s="5" customFormat="1" ht="15" customHeight="1" x14ac:dyDescent="0.25">
      <c r="B341" s="271" t="s">
        <v>655</v>
      </c>
      <c r="C341" s="271" t="str">
        <f t="shared" ref="C341:C408" si="22">D341&amp;B341</f>
        <v>2008H</v>
      </c>
      <c r="D341" s="131">
        <v>2008</v>
      </c>
      <c r="E341" s="131"/>
      <c r="F341" s="224">
        <v>25985</v>
      </c>
      <c r="G341" s="276">
        <v>109.51</v>
      </c>
      <c r="H341" s="276">
        <v>35.549999999999997</v>
      </c>
      <c r="I341" s="276">
        <v>43.78</v>
      </c>
      <c r="J341" s="276">
        <v>15.56</v>
      </c>
      <c r="K341" s="276">
        <v>6.62</v>
      </c>
    </row>
    <row r="342" spans="2:16" s="5" customFormat="1" ht="15" customHeight="1" x14ac:dyDescent="0.25">
      <c r="B342" s="271"/>
      <c r="C342" s="271"/>
      <c r="D342" s="215" t="s">
        <v>53</v>
      </c>
      <c r="E342" s="215"/>
      <c r="F342" s="216"/>
      <c r="G342" s="279"/>
      <c r="H342" s="279"/>
      <c r="I342" s="280"/>
      <c r="J342" s="279"/>
      <c r="K342" s="279"/>
      <c r="L342" s="9"/>
      <c r="M342" s="9"/>
      <c r="N342" s="9"/>
      <c r="O342" s="9"/>
      <c r="P342" s="9"/>
    </row>
    <row r="343" spans="2:16" s="5" customFormat="1" ht="15" customHeight="1" x14ac:dyDescent="0.25">
      <c r="B343" s="271" t="s">
        <v>656</v>
      </c>
      <c r="C343" s="271" t="str">
        <f t="shared" ref="C343" si="23">D343&amp;B343</f>
        <v>2023I</v>
      </c>
      <c r="D343" s="212">
        <v>2023</v>
      </c>
      <c r="E343" s="212"/>
      <c r="F343" s="224">
        <v>125679</v>
      </c>
      <c r="G343" s="276">
        <v>52.05</v>
      </c>
      <c r="H343" s="276">
        <v>46.3</v>
      </c>
      <c r="I343" s="276">
        <v>41.12</v>
      </c>
      <c r="J343" s="276">
        <v>17.91</v>
      </c>
      <c r="K343" s="276">
        <v>16.61</v>
      </c>
      <c r="L343" s="9"/>
      <c r="M343" s="9"/>
      <c r="N343" s="9"/>
      <c r="O343" s="9"/>
      <c r="P343" s="9"/>
    </row>
    <row r="344" spans="2:16" s="5" customFormat="1" ht="15" customHeight="1" x14ac:dyDescent="0.25">
      <c r="B344" s="271" t="s">
        <v>656</v>
      </c>
      <c r="C344" s="271" t="str">
        <f t="shared" si="22"/>
        <v>2022I</v>
      </c>
      <c r="D344" s="212">
        <v>2022</v>
      </c>
      <c r="E344" s="212"/>
      <c r="F344" s="224">
        <v>118620</v>
      </c>
      <c r="G344" s="276">
        <v>48.26</v>
      </c>
      <c r="H344" s="276">
        <v>45.23</v>
      </c>
      <c r="I344" s="276">
        <v>42.23</v>
      </c>
      <c r="J344" s="276">
        <v>17.760000000000002</v>
      </c>
      <c r="K344" s="276">
        <v>16.440000000000001</v>
      </c>
      <c r="L344" s="9"/>
      <c r="M344" s="9"/>
      <c r="N344" s="9"/>
      <c r="O344" s="9"/>
      <c r="P344" s="9"/>
    </row>
    <row r="345" spans="2:16" s="5" customFormat="1" ht="15" customHeight="1" x14ac:dyDescent="0.25">
      <c r="B345" s="271" t="s">
        <v>656</v>
      </c>
      <c r="C345" s="271" t="str">
        <f t="shared" si="22"/>
        <v>2021I</v>
      </c>
      <c r="D345" s="212">
        <v>2021</v>
      </c>
      <c r="E345" s="212"/>
      <c r="F345" s="224">
        <v>111094</v>
      </c>
      <c r="G345" s="276">
        <v>33.44</v>
      </c>
      <c r="H345" s="276">
        <v>40.53</v>
      </c>
      <c r="I345" s="276">
        <v>34.369999999999997</v>
      </c>
      <c r="J345" s="276">
        <v>12.02</v>
      </c>
      <c r="K345" s="276">
        <v>10.97</v>
      </c>
      <c r="L345" s="9"/>
      <c r="M345" s="9"/>
      <c r="N345" s="9"/>
      <c r="O345" s="9"/>
      <c r="P345" s="9"/>
    </row>
    <row r="346" spans="2:16" s="5" customFormat="1" ht="15" customHeight="1" x14ac:dyDescent="0.25">
      <c r="B346" s="271" t="s">
        <v>656</v>
      </c>
      <c r="C346" s="271" t="str">
        <f t="shared" si="22"/>
        <v>2020I</v>
      </c>
      <c r="D346" s="131">
        <v>2020</v>
      </c>
      <c r="E346" s="131"/>
      <c r="F346" s="224">
        <v>112347</v>
      </c>
      <c r="G346" s="276">
        <v>26.27</v>
      </c>
      <c r="H346" s="276">
        <v>35.51</v>
      </c>
      <c r="I346" s="276">
        <v>5.0599999999999996</v>
      </c>
      <c r="J346" s="276">
        <v>1.59</v>
      </c>
      <c r="K346" s="276">
        <v>-9.7799999999999994</v>
      </c>
      <c r="L346" s="9"/>
      <c r="M346" s="9"/>
      <c r="N346" s="9"/>
      <c r="O346" s="9"/>
      <c r="P346" s="9"/>
    </row>
    <row r="347" spans="2:16" s="5" customFormat="1" ht="15" customHeight="1" x14ac:dyDescent="0.25">
      <c r="B347" s="271" t="s">
        <v>656</v>
      </c>
      <c r="C347" s="271" t="str">
        <f t="shared" si="22"/>
        <v>2019I</v>
      </c>
      <c r="D347" s="131">
        <v>2019</v>
      </c>
      <c r="E347" s="131"/>
      <c r="F347" s="224">
        <v>118031</v>
      </c>
      <c r="G347" s="276">
        <v>40.700000000000003</v>
      </c>
      <c r="H347" s="276">
        <v>45.25</v>
      </c>
      <c r="I347" s="276">
        <v>39.96</v>
      </c>
      <c r="J347" s="276">
        <v>17.05</v>
      </c>
      <c r="K347" s="276">
        <v>12.9</v>
      </c>
      <c r="L347" s="9"/>
      <c r="M347" s="9"/>
      <c r="N347" s="9"/>
      <c r="O347" s="9"/>
      <c r="P347" s="9"/>
    </row>
    <row r="348" spans="2:16" s="5" customFormat="1" ht="15" customHeight="1" x14ac:dyDescent="0.25">
      <c r="B348" s="271" t="s">
        <v>656</v>
      </c>
      <c r="C348" s="271" t="str">
        <f t="shared" si="22"/>
        <v>2018I</v>
      </c>
      <c r="D348" s="131">
        <v>2018</v>
      </c>
      <c r="E348" s="131"/>
      <c r="F348" s="224">
        <v>113191</v>
      </c>
      <c r="G348" s="276">
        <v>39.619999999999997</v>
      </c>
      <c r="H348" s="276">
        <v>45.36</v>
      </c>
      <c r="I348" s="276">
        <v>40.96</v>
      </c>
      <c r="J348" s="276">
        <v>17.510000000000002</v>
      </c>
      <c r="K348" s="276">
        <v>14.01</v>
      </c>
      <c r="L348" s="9"/>
      <c r="M348" s="9"/>
      <c r="N348" s="9"/>
      <c r="O348" s="9"/>
      <c r="P348" s="9"/>
    </row>
    <row r="349" spans="2:16" s="9" customFormat="1" ht="15" customHeight="1" x14ac:dyDescent="0.25">
      <c r="B349" s="271" t="s">
        <v>656</v>
      </c>
      <c r="C349" s="271" t="str">
        <f t="shared" si="22"/>
        <v>2017I</v>
      </c>
      <c r="D349" s="131">
        <v>2017</v>
      </c>
      <c r="E349" s="131"/>
      <c r="F349" s="224">
        <v>104826</v>
      </c>
      <c r="G349" s="276">
        <v>39.57</v>
      </c>
      <c r="H349" s="276">
        <v>45.44</v>
      </c>
      <c r="I349" s="276">
        <v>42.82</v>
      </c>
      <c r="J349" s="276">
        <v>18.170000000000002</v>
      </c>
      <c r="K349" s="276">
        <v>14.3</v>
      </c>
    </row>
    <row r="350" spans="2:16" s="9" customFormat="1" ht="15" customHeight="1" x14ac:dyDescent="0.25">
      <c r="B350" s="271" t="s">
        <v>656</v>
      </c>
      <c r="C350" s="271" t="str">
        <f t="shared" si="22"/>
        <v>2016I</v>
      </c>
      <c r="D350" s="131">
        <v>2016</v>
      </c>
      <c r="E350" s="131"/>
      <c r="F350" s="224">
        <v>97562</v>
      </c>
      <c r="G350" s="276">
        <v>36.549999999999997</v>
      </c>
      <c r="H350" s="276">
        <v>43.74</v>
      </c>
      <c r="I350" s="276">
        <v>39.17</v>
      </c>
      <c r="J350" s="276">
        <v>16.059999999999999</v>
      </c>
      <c r="K350" s="276">
        <v>10.59</v>
      </c>
    </row>
    <row r="351" spans="2:16" s="9" customFormat="1" ht="15" customHeight="1" x14ac:dyDescent="0.25">
      <c r="B351" s="271" t="s">
        <v>656</v>
      </c>
      <c r="C351" s="271" t="str">
        <f t="shared" si="22"/>
        <v>2015I</v>
      </c>
      <c r="D351" s="131">
        <v>2015</v>
      </c>
      <c r="E351" s="131"/>
      <c r="F351" s="224">
        <v>91826</v>
      </c>
      <c r="G351" s="276">
        <v>34.479999999999997</v>
      </c>
      <c r="H351" s="276">
        <v>41.61</v>
      </c>
      <c r="I351" s="276">
        <v>33.590000000000003</v>
      </c>
      <c r="J351" s="276">
        <v>13.02</v>
      </c>
      <c r="K351" s="276">
        <v>8.6199999999999992</v>
      </c>
    </row>
    <row r="352" spans="2:16" s="5" customFormat="1" ht="15" customHeight="1" x14ac:dyDescent="0.25">
      <c r="B352" s="271" t="s">
        <v>656</v>
      </c>
      <c r="C352" s="271" t="str">
        <f t="shared" si="22"/>
        <v>2014I</v>
      </c>
      <c r="D352" s="131">
        <v>2014</v>
      </c>
      <c r="E352" s="131"/>
      <c r="F352" s="224">
        <v>84122</v>
      </c>
      <c r="G352" s="276">
        <v>33.619999999999997</v>
      </c>
      <c r="H352" s="276">
        <v>40.369999999999997</v>
      </c>
      <c r="I352" s="276">
        <v>30.01</v>
      </c>
      <c r="J352" s="276">
        <v>11.22</v>
      </c>
      <c r="K352" s="276">
        <v>4.04</v>
      </c>
      <c r="L352" s="9"/>
      <c r="M352" s="9"/>
      <c r="N352" s="9"/>
      <c r="O352" s="9"/>
      <c r="P352" s="9"/>
    </row>
    <row r="353" spans="2:16" s="5" customFormat="1" ht="15" customHeight="1" x14ac:dyDescent="0.25">
      <c r="B353" s="271" t="s">
        <v>656</v>
      </c>
      <c r="C353" s="271" t="str">
        <f t="shared" si="22"/>
        <v>2013I</v>
      </c>
      <c r="D353" s="131">
        <v>2013</v>
      </c>
      <c r="E353" s="131"/>
      <c r="F353" s="224">
        <v>82211</v>
      </c>
      <c r="G353" s="276">
        <v>31.71</v>
      </c>
      <c r="H353" s="276">
        <v>40.229999999999997</v>
      </c>
      <c r="I353" s="276">
        <v>26.72</v>
      </c>
      <c r="J353" s="276">
        <v>10.08</v>
      </c>
      <c r="K353" s="276">
        <v>0.44</v>
      </c>
    </row>
    <row r="354" spans="2:16" s="5" customFormat="1" ht="15" customHeight="1" x14ac:dyDescent="0.25">
      <c r="B354" s="271" t="s">
        <v>656</v>
      </c>
      <c r="C354" s="271" t="str">
        <f t="shared" si="22"/>
        <v>2012I</v>
      </c>
      <c r="D354" s="131">
        <v>2012</v>
      </c>
      <c r="E354" s="131"/>
      <c r="F354" s="224">
        <v>83861</v>
      </c>
      <c r="G354" s="276">
        <v>31.04</v>
      </c>
      <c r="H354" s="276">
        <v>39.76</v>
      </c>
      <c r="I354" s="276">
        <v>22.64</v>
      </c>
      <c r="J354" s="276">
        <v>8.41</v>
      </c>
      <c r="K354" s="276">
        <v>-1.66</v>
      </c>
    </row>
    <row r="355" spans="2:16" s="5" customFormat="1" ht="15" customHeight="1" x14ac:dyDescent="0.25">
      <c r="B355" s="271" t="s">
        <v>656</v>
      </c>
      <c r="C355" s="271" t="str">
        <f t="shared" si="22"/>
        <v>2011I</v>
      </c>
      <c r="D355" s="131">
        <v>2011</v>
      </c>
      <c r="E355" s="131"/>
      <c r="F355" s="224">
        <v>85802</v>
      </c>
      <c r="G355" s="276">
        <v>33.67</v>
      </c>
      <c r="H355" s="276">
        <v>42.76</v>
      </c>
      <c r="I355" s="276">
        <v>31.64</v>
      </c>
      <c r="J355" s="276">
        <v>12.61</v>
      </c>
      <c r="K355" s="276">
        <v>4.88</v>
      </c>
    </row>
    <row r="356" spans="2:16" s="5" customFormat="1" ht="15" customHeight="1" x14ac:dyDescent="0.25">
      <c r="B356" s="271" t="s">
        <v>656</v>
      </c>
      <c r="C356" s="271" t="str">
        <f t="shared" si="22"/>
        <v>2010I</v>
      </c>
      <c r="D356" s="131">
        <v>2010</v>
      </c>
      <c r="E356" s="131"/>
      <c r="F356" s="224">
        <v>85964</v>
      </c>
      <c r="G356" s="276">
        <v>33.93</v>
      </c>
      <c r="H356" s="276">
        <v>43.18</v>
      </c>
      <c r="I356" s="276">
        <v>32.65</v>
      </c>
      <c r="J356" s="276">
        <v>13.07</v>
      </c>
      <c r="K356" s="276">
        <v>6.79</v>
      </c>
    </row>
    <row r="357" spans="2:16" s="5" customFormat="1" ht="15" customHeight="1" x14ac:dyDescent="0.25">
      <c r="B357" s="271" t="s">
        <v>656</v>
      </c>
      <c r="C357" s="271" t="str">
        <f t="shared" si="22"/>
        <v>2009I</v>
      </c>
      <c r="D357" s="131">
        <v>2009</v>
      </c>
      <c r="E357" s="131"/>
      <c r="F357" s="224">
        <v>89913</v>
      </c>
      <c r="G357" s="276">
        <v>33.54</v>
      </c>
      <c r="H357" s="276">
        <v>44.41</v>
      </c>
      <c r="I357" s="276">
        <v>35.57</v>
      </c>
      <c r="J357" s="276">
        <v>14.68</v>
      </c>
      <c r="K357" s="276">
        <v>7.44</v>
      </c>
    </row>
    <row r="358" spans="2:16" s="9" customFormat="1" ht="15" customHeight="1" x14ac:dyDescent="0.25">
      <c r="B358" s="271" t="s">
        <v>656</v>
      </c>
      <c r="C358" s="271" t="str">
        <f t="shared" si="22"/>
        <v>2008I</v>
      </c>
      <c r="D358" s="131">
        <v>2008</v>
      </c>
      <c r="E358" s="131"/>
      <c r="F358" s="224">
        <v>91728</v>
      </c>
      <c r="G358" s="276">
        <v>33.869999999999997</v>
      </c>
      <c r="H358" s="276">
        <v>44.05</v>
      </c>
      <c r="I358" s="276">
        <v>37.340000000000003</v>
      </c>
      <c r="J358" s="276">
        <v>15.42</v>
      </c>
      <c r="K358" s="276">
        <v>8.4600000000000009</v>
      </c>
      <c r="L358" s="5"/>
      <c r="M358" s="5"/>
      <c r="N358" s="5"/>
      <c r="O358" s="5"/>
      <c r="P358" s="5"/>
    </row>
    <row r="359" spans="2:16" s="9" customFormat="1" ht="15" customHeight="1" x14ac:dyDescent="0.25">
      <c r="B359" s="271"/>
      <c r="C359" s="271"/>
      <c r="D359" s="215" t="s">
        <v>54</v>
      </c>
      <c r="E359" s="215"/>
      <c r="F359" s="216"/>
      <c r="G359" s="279"/>
      <c r="H359" s="279"/>
      <c r="I359" s="280"/>
      <c r="J359" s="279"/>
      <c r="K359" s="279"/>
    </row>
    <row r="360" spans="2:16" s="9" customFormat="1" ht="15" customHeight="1" x14ac:dyDescent="0.25">
      <c r="B360" s="271" t="s">
        <v>657</v>
      </c>
      <c r="C360" s="271" t="str">
        <f t="shared" ref="C360" si="24">D360&amp;B360</f>
        <v>2023J</v>
      </c>
      <c r="D360" s="212">
        <v>2023</v>
      </c>
      <c r="E360" s="212"/>
      <c r="F360" s="224">
        <v>33908</v>
      </c>
      <c r="G360" s="276">
        <v>120.19</v>
      </c>
      <c r="H360" s="276">
        <v>52.47</v>
      </c>
      <c r="I360" s="276">
        <v>36.4</v>
      </c>
      <c r="J360" s="276">
        <v>18.75</v>
      </c>
      <c r="K360" s="276">
        <v>7.01</v>
      </c>
    </row>
    <row r="361" spans="2:16" s="9" customFormat="1" ht="15" customHeight="1" x14ac:dyDescent="0.25">
      <c r="B361" s="271" t="s">
        <v>657</v>
      </c>
      <c r="C361" s="271" t="str">
        <f t="shared" si="22"/>
        <v>2022J</v>
      </c>
      <c r="D361" s="212">
        <v>2022</v>
      </c>
      <c r="E361" s="212"/>
      <c r="F361" s="224">
        <v>29316</v>
      </c>
      <c r="G361" s="276">
        <v>121.16</v>
      </c>
      <c r="H361" s="276">
        <v>50.86</v>
      </c>
      <c r="I361" s="276">
        <v>38.21</v>
      </c>
      <c r="J361" s="276">
        <v>19.11</v>
      </c>
      <c r="K361" s="276">
        <v>7.95</v>
      </c>
    </row>
    <row r="362" spans="2:16" s="9" customFormat="1" ht="15" customHeight="1" x14ac:dyDescent="0.25">
      <c r="B362" s="271" t="s">
        <v>657</v>
      </c>
      <c r="C362" s="271" t="str">
        <f t="shared" si="22"/>
        <v>2021J</v>
      </c>
      <c r="D362" s="212">
        <v>2021</v>
      </c>
      <c r="E362" s="212"/>
      <c r="F362" s="224">
        <v>24595</v>
      </c>
      <c r="G362" s="276">
        <v>117.36</v>
      </c>
      <c r="H362" s="276">
        <v>50.02</v>
      </c>
      <c r="I362" s="276">
        <v>38</v>
      </c>
      <c r="J362" s="276">
        <v>18.510000000000002</v>
      </c>
      <c r="K362" s="276">
        <v>6.31</v>
      </c>
    </row>
    <row r="363" spans="2:16" s="9" customFormat="1" ht="15" customHeight="1" x14ac:dyDescent="0.25">
      <c r="B363" s="271" t="s">
        <v>657</v>
      </c>
      <c r="C363" s="271" t="str">
        <f t="shared" si="22"/>
        <v>2020J</v>
      </c>
      <c r="D363" s="131">
        <v>2020</v>
      </c>
      <c r="E363" s="131"/>
      <c r="F363" s="224">
        <v>21312</v>
      </c>
      <c r="G363" s="276">
        <v>115.94</v>
      </c>
      <c r="H363" s="276">
        <v>50.64</v>
      </c>
      <c r="I363" s="276">
        <v>43</v>
      </c>
      <c r="J363" s="276">
        <v>21.15</v>
      </c>
      <c r="K363" s="276">
        <v>17.149999999999999</v>
      </c>
    </row>
    <row r="364" spans="2:16" s="9" customFormat="1" ht="15" customHeight="1" x14ac:dyDescent="0.25">
      <c r="B364" s="271" t="s">
        <v>657</v>
      </c>
      <c r="C364" s="271" t="str">
        <f t="shared" si="22"/>
        <v>2019J</v>
      </c>
      <c r="D364" s="131">
        <v>2019</v>
      </c>
      <c r="E364" s="131"/>
      <c r="F364" s="224">
        <v>21004</v>
      </c>
      <c r="G364" s="276">
        <v>115.51</v>
      </c>
      <c r="H364" s="276">
        <v>49.41</v>
      </c>
      <c r="I364" s="276">
        <v>38.76</v>
      </c>
      <c r="J364" s="276">
        <v>18.37</v>
      </c>
      <c r="K364" s="276">
        <v>-14.28</v>
      </c>
    </row>
    <row r="365" spans="2:16" s="9" customFormat="1" ht="15" customHeight="1" x14ac:dyDescent="0.25">
      <c r="B365" s="271" t="s">
        <v>657</v>
      </c>
      <c r="C365" s="271" t="str">
        <f t="shared" si="22"/>
        <v>2018J</v>
      </c>
      <c r="D365" s="131">
        <v>2018</v>
      </c>
      <c r="E365" s="131"/>
      <c r="F365" s="224">
        <v>19116</v>
      </c>
      <c r="G365" s="276">
        <v>116.41</v>
      </c>
      <c r="H365" s="276">
        <v>47.66</v>
      </c>
      <c r="I365" s="276">
        <v>43.98</v>
      </c>
      <c r="J365" s="276">
        <v>20.59</v>
      </c>
      <c r="K365" s="276">
        <v>11.45</v>
      </c>
    </row>
    <row r="366" spans="2:16" s="9" customFormat="1" ht="15" customHeight="1" x14ac:dyDescent="0.25">
      <c r="B366" s="271" t="s">
        <v>657</v>
      </c>
      <c r="C366" s="271" t="str">
        <f t="shared" si="22"/>
        <v>2017J</v>
      </c>
      <c r="D366" s="131">
        <v>2017</v>
      </c>
      <c r="E366" s="131"/>
      <c r="F366" s="224">
        <v>17837</v>
      </c>
      <c r="G366" s="276">
        <v>122.22</v>
      </c>
      <c r="H366" s="276">
        <v>46.98</v>
      </c>
      <c r="I366" s="276">
        <v>46.63</v>
      </c>
      <c r="J366" s="276">
        <v>21.28</v>
      </c>
      <c r="K366" s="276">
        <v>4.68</v>
      </c>
    </row>
    <row r="367" spans="2:16" s="5" customFormat="1" ht="15" customHeight="1" x14ac:dyDescent="0.25">
      <c r="B367" s="271" t="s">
        <v>657</v>
      </c>
      <c r="C367" s="271" t="str">
        <f t="shared" si="22"/>
        <v>2016J</v>
      </c>
      <c r="D367" s="131">
        <v>2016</v>
      </c>
      <c r="E367" s="131"/>
      <c r="F367" s="224">
        <v>16453</v>
      </c>
      <c r="G367" s="276">
        <v>126.4</v>
      </c>
      <c r="H367" s="276">
        <v>46.67</v>
      </c>
      <c r="I367" s="276">
        <v>47.75</v>
      </c>
      <c r="J367" s="276">
        <v>21.69</v>
      </c>
      <c r="K367" s="276">
        <v>6.66</v>
      </c>
      <c r="L367" s="9"/>
      <c r="M367" s="9"/>
      <c r="N367" s="9"/>
      <c r="O367" s="9"/>
      <c r="P367" s="9"/>
    </row>
    <row r="368" spans="2:16" s="5" customFormat="1" ht="15" customHeight="1" x14ac:dyDescent="0.25">
      <c r="B368" s="271" t="s">
        <v>657</v>
      </c>
      <c r="C368" s="271" t="str">
        <f t="shared" si="22"/>
        <v>2015J</v>
      </c>
      <c r="D368" s="131">
        <v>2015</v>
      </c>
      <c r="E368" s="131"/>
      <c r="F368" s="224">
        <v>15600</v>
      </c>
      <c r="G368" s="276">
        <v>125.23</v>
      </c>
      <c r="H368" s="276">
        <v>46</v>
      </c>
      <c r="I368" s="276">
        <v>47.03</v>
      </c>
      <c r="J368" s="276">
        <v>20.94</v>
      </c>
      <c r="K368" s="276">
        <v>4.4800000000000004</v>
      </c>
      <c r="L368" s="9"/>
      <c r="M368" s="9"/>
      <c r="N368" s="9"/>
      <c r="O368" s="9"/>
      <c r="P368" s="9"/>
    </row>
    <row r="369" spans="2:16" s="5" customFormat="1" ht="15" customHeight="1" x14ac:dyDescent="0.25">
      <c r="B369" s="271" t="s">
        <v>657</v>
      </c>
      <c r="C369" s="271" t="str">
        <f t="shared" si="22"/>
        <v>2014J</v>
      </c>
      <c r="D369" s="131">
        <v>2014</v>
      </c>
      <c r="E369" s="131"/>
      <c r="F369" s="224">
        <v>14834</v>
      </c>
      <c r="G369" s="276">
        <v>132.55000000000001</v>
      </c>
      <c r="H369" s="276">
        <v>45.04</v>
      </c>
      <c r="I369" s="276">
        <v>49.84</v>
      </c>
      <c r="J369" s="276">
        <v>21.69</v>
      </c>
      <c r="K369" s="276">
        <v>-13.46</v>
      </c>
      <c r="L369" s="9"/>
      <c r="M369" s="9"/>
      <c r="N369" s="9"/>
      <c r="O369" s="9"/>
      <c r="P369" s="9"/>
    </row>
    <row r="370" spans="2:16" s="5" customFormat="1" ht="15" customHeight="1" x14ac:dyDescent="0.25">
      <c r="B370" s="271" t="s">
        <v>657</v>
      </c>
      <c r="C370" s="271" t="str">
        <f t="shared" si="22"/>
        <v>2013J</v>
      </c>
      <c r="D370" s="131">
        <v>2013</v>
      </c>
      <c r="E370" s="131"/>
      <c r="F370" s="224">
        <v>14507</v>
      </c>
      <c r="G370" s="276">
        <v>140.84</v>
      </c>
      <c r="H370" s="276">
        <v>44.23</v>
      </c>
      <c r="I370" s="276">
        <v>47.86</v>
      </c>
      <c r="J370" s="276">
        <v>20.21</v>
      </c>
      <c r="K370" s="276">
        <v>8.25</v>
      </c>
    </row>
    <row r="371" spans="2:16" s="5" customFormat="1" ht="15" customHeight="1" x14ac:dyDescent="0.25">
      <c r="B371" s="271" t="s">
        <v>657</v>
      </c>
      <c r="C371" s="271" t="str">
        <f t="shared" si="22"/>
        <v>2012J</v>
      </c>
      <c r="D371" s="131">
        <v>2012</v>
      </c>
      <c r="E371" s="131"/>
      <c r="F371" s="224">
        <v>14328</v>
      </c>
      <c r="G371" s="276">
        <v>148.41</v>
      </c>
      <c r="H371" s="276">
        <v>44.37</v>
      </c>
      <c r="I371" s="276">
        <v>52.14</v>
      </c>
      <c r="J371" s="276">
        <v>22.08</v>
      </c>
      <c r="K371" s="276">
        <v>10.02</v>
      </c>
    </row>
    <row r="372" spans="2:16" s="5" customFormat="1" ht="15" customHeight="1" x14ac:dyDescent="0.25">
      <c r="B372" s="271" t="s">
        <v>657</v>
      </c>
      <c r="C372" s="271" t="str">
        <f t="shared" si="22"/>
        <v>2011J</v>
      </c>
      <c r="D372" s="131">
        <v>2011</v>
      </c>
      <c r="E372" s="131"/>
      <c r="F372" s="224">
        <v>14462</v>
      </c>
      <c r="G372" s="276">
        <v>156.19999999999999</v>
      </c>
      <c r="H372" s="276">
        <v>44.56</v>
      </c>
      <c r="I372" s="276">
        <v>52.82</v>
      </c>
      <c r="J372" s="276">
        <v>22.44</v>
      </c>
      <c r="K372" s="276">
        <v>8.86</v>
      </c>
    </row>
    <row r="373" spans="2:16" s="9" customFormat="1" ht="15" customHeight="1" x14ac:dyDescent="0.25">
      <c r="B373" s="271" t="s">
        <v>657</v>
      </c>
      <c r="C373" s="271" t="str">
        <f t="shared" si="22"/>
        <v>2010J</v>
      </c>
      <c r="D373" s="131">
        <v>2010</v>
      </c>
      <c r="E373" s="131"/>
      <c r="F373" s="224">
        <v>14372</v>
      </c>
      <c r="G373" s="276">
        <v>171.73</v>
      </c>
      <c r="H373" s="276">
        <v>43.7</v>
      </c>
      <c r="I373" s="276">
        <v>55.42</v>
      </c>
      <c r="J373" s="276">
        <v>23.43</v>
      </c>
      <c r="K373" s="276">
        <v>50.44</v>
      </c>
      <c r="L373" s="5"/>
      <c r="M373" s="5"/>
      <c r="N373" s="5"/>
      <c r="O373" s="5"/>
      <c r="P373" s="5"/>
    </row>
    <row r="374" spans="2:16" s="9" customFormat="1" ht="15" customHeight="1" x14ac:dyDescent="0.25">
      <c r="B374" s="271" t="s">
        <v>657</v>
      </c>
      <c r="C374" s="271" t="str">
        <f t="shared" si="22"/>
        <v>2009J</v>
      </c>
      <c r="D374" s="131">
        <v>2009</v>
      </c>
      <c r="E374" s="131"/>
      <c r="F374" s="224">
        <v>14968</v>
      </c>
      <c r="G374" s="276">
        <v>175.07</v>
      </c>
      <c r="H374" s="276">
        <v>43.61</v>
      </c>
      <c r="I374" s="276">
        <v>55.25</v>
      </c>
      <c r="J374" s="276">
        <v>22.7</v>
      </c>
      <c r="K374" s="276">
        <v>12.13</v>
      </c>
      <c r="L374" s="5"/>
      <c r="M374" s="5"/>
      <c r="N374" s="5"/>
      <c r="O374" s="5"/>
      <c r="P374" s="5"/>
    </row>
    <row r="375" spans="2:16" s="9" customFormat="1" ht="15" customHeight="1" x14ac:dyDescent="0.25">
      <c r="B375" s="271" t="s">
        <v>657</v>
      </c>
      <c r="C375" s="271" t="str">
        <f t="shared" si="22"/>
        <v>2008J</v>
      </c>
      <c r="D375" s="131">
        <v>2008</v>
      </c>
      <c r="E375" s="131"/>
      <c r="F375" s="224">
        <v>15800</v>
      </c>
      <c r="G375" s="276">
        <v>179.67</v>
      </c>
      <c r="H375" s="276">
        <v>43.02</v>
      </c>
      <c r="I375" s="276">
        <v>58.09</v>
      </c>
      <c r="J375" s="276">
        <v>23.39</v>
      </c>
      <c r="K375" s="276">
        <v>12.08</v>
      </c>
      <c r="L375" s="5"/>
      <c r="M375" s="5"/>
      <c r="N375" s="5"/>
      <c r="O375" s="5"/>
      <c r="P375" s="5"/>
    </row>
    <row r="376" spans="2:16" s="5" customFormat="1" ht="15" customHeight="1" x14ac:dyDescent="0.25">
      <c r="B376" s="271"/>
      <c r="C376" s="271"/>
      <c r="D376" s="215" t="s">
        <v>55</v>
      </c>
      <c r="E376" s="215"/>
      <c r="F376" s="216"/>
      <c r="G376" s="279"/>
      <c r="H376" s="279"/>
      <c r="I376" s="280"/>
      <c r="J376" s="279"/>
      <c r="K376" s="279"/>
      <c r="L376" s="9"/>
      <c r="M376" s="9"/>
      <c r="N376" s="9"/>
      <c r="O376" s="9"/>
      <c r="P376" s="9"/>
    </row>
    <row r="377" spans="2:16" s="5" customFormat="1" ht="15" customHeight="1" x14ac:dyDescent="0.25">
      <c r="B377" s="271" t="s">
        <v>658</v>
      </c>
      <c r="C377" s="271" t="str">
        <f t="shared" ref="C377" si="25">D377&amp;B377</f>
        <v>2023L</v>
      </c>
      <c r="D377" s="212">
        <v>2023</v>
      </c>
      <c r="E377" s="212"/>
      <c r="F377" s="224">
        <v>64796</v>
      </c>
      <c r="G377" s="276">
        <v>130.21</v>
      </c>
      <c r="H377" s="276">
        <v>42.5</v>
      </c>
      <c r="I377" s="276">
        <v>68.03</v>
      </c>
      <c r="J377" s="276">
        <v>24.61</v>
      </c>
      <c r="K377" s="276">
        <v>31.61</v>
      </c>
      <c r="L377" s="9"/>
      <c r="M377" s="9"/>
      <c r="N377" s="9"/>
      <c r="O377" s="9"/>
      <c r="P377" s="9"/>
    </row>
    <row r="378" spans="2:16" s="5" customFormat="1" ht="15" customHeight="1" x14ac:dyDescent="0.25">
      <c r="B378" s="271" t="s">
        <v>658</v>
      </c>
      <c r="C378" s="271" t="str">
        <f t="shared" si="22"/>
        <v>2022L</v>
      </c>
      <c r="D378" s="212">
        <v>2022</v>
      </c>
      <c r="E378" s="212"/>
      <c r="F378" s="224">
        <v>61548</v>
      </c>
      <c r="G378" s="276">
        <v>132.57</v>
      </c>
      <c r="H378" s="276">
        <v>42.85</v>
      </c>
      <c r="I378" s="276">
        <v>69.63</v>
      </c>
      <c r="J378" s="276">
        <v>24.84</v>
      </c>
      <c r="K378" s="276">
        <v>32.25</v>
      </c>
      <c r="L378" s="9"/>
      <c r="M378" s="9"/>
      <c r="N378" s="9"/>
      <c r="O378" s="9"/>
      <c r="P378" s="9"/>
    </row>
    <row r="379" spans="2:16" s="5" customFormat="1" ht="15" customHeight="1" x14ac:dyDescent="0.25">
      <c r="B379" s="271" t="s">
        <v>658</v>
      </c>
      <c r="C379" s="271" t="str">
        <f t="shared" si="22"/>
        <v>2021L</v>
      </c>
      <c r="D379" s="212">
        <v>2021</v>
      </c>
      <c r="E379" s="212"/>
      <c r="F379" s="224">
        <v>56739</v>
      </c>
      <c r="G379" s="276">
        <v>122.97</v>
      </c>
      <c r="H379" s="276">
        <v>42.21</v>
      </c>
      <c r="I379" s="276">
        <v>67.23</v>
      </c>
      <c r="J379" s="276">
        <v>22.88</v>
      </c>
      <c r="K379" s="276">
        <v>30.37</v>
      </c>
      <c r="L379" s="9"/>
      <c r="M379" s="9"/>
      <c r="N379" s="9"/>
      <c r="O379" s="9"/>
      <c r="P379" s="9"/>
    </row>
    <row r="380" spans="2:16" s="5" customFormat="1" ht="15" customHeight="1" x14ac:dyDescent="0.25">
      <c r="B380" s="271" t="s">
        <v>658</v>
      </c>
      <c r="C380" s="271" t="str">
        <f t="shared" si="22"/>
        <v>2020L</v>
      </c>
      <c r="D380" s="131">
        <v>2020</v>
      </c>
      <c r="E380" s="131"/>
      <c r="F380" s="224">
        <v>51940</v>
      </c>
      <c r="G380" s="276">
        <v>112.77</v>
      </c>
      <c r="H380" s="276">
        <v>42.66</v>
      </c>
      <c r="I380" s="276">
        <v>65.28</v>
      </c>
      <c r="J380" s="276">
        <v>21.58</v>
      </c>
      <c r="K380" s="276">
        <v>24.85</v>
      </c>
      <c r="L380" s="9"/>
      <c r="M380" s="9"/>
      <c r="N380" s="9"/>
      <c r="O380" s="9"/>
      <c r="P380" s="9"/>
    </row>
    <row r="381" spans="2:16" s="5" customFormat="1" ht="15" customHeight="1" x14ac:dyDescent="0.25">
      <c r="B381" s="271" t="s">
        <v>658</v>
      </c>
      <c r="C381" s="271" t="str">
        <f t="shared" si="22"/>
        <v>2019L</v>
      </c>
      <c r="D381" s="131">
        <v>2019</v>
      </c>
      <c r="E381" s="131"/>
      <c r="F381" s="224">
        <v>49830</v>
      </c>
      <c r="G381" s="276">
        <v>115.8</v>
      </c>
      <c r="H381" s="276">
        <v>44.87</v>
      </c>
      <c r="I381" s="276">
        <v>68.34</v>
      </c>
      <c r="J381" s="276">
        <v>25.08</v>
      </c>
      <c r="K381" s="276">
        <v>32.07</v>
      </c>
      <c r="L381" s="9"/>
      <c r="M381" s="9"/>
      <c r="N381" s="9"/>
      <c r="O381" s="9"/>
      <c r="P381" s="9"/>
    </row>
    <row r="382" spans="2:16" s="5" customFormat="1" ht="15" customHeight="1" x14ac:dyDescent="0.25">
      <c r="B382" s="271" t="s">
        <v>658</v>
      </c>
      <c r="C382" s="271" t="str">
        <f t="shared" si="22"/>
        <v>2018L</v>
      </c>
      <c r="D382" s="131">
        <v>2018</v>
      </c>
      <c r="E382" s="131"/>
      <c r="F382" s="224">
        <v>45510</v>
      </c>
      <c r="G382" s="276">
        <v>116.83</v>
      </c>
      <c r="H382" s="276">
        <v>44.25</v>
      </c>
      <c r="I382" s="276">
        <v>65.97</v>
      </c>
      <c r="J382" s="276">
        <v>21.68</v>
      </c>
      <c r="K382" s="276">
        <v>28.66</v>
      </c>
      <c r="L382" s="9"/>
      <c r="M382" s="9"/>
      <c r="N382" s="9"/>
      <c r="O382" s="9"/>
      <c r="P382" s="9"/>
    </row>
    <row r="383" spans="2:16" s="5" customFormat="1" ht="15" customHeight="1" x14ac:dyDescent="0.25">
      <c r="B383" s="271" t="s">
        <v>658</v>
      </c>
      <c r="C383" s="271" t="str">
        <f t="shared" si="22"/>
        <v>2017L</v>
      </c>
      <c r="D383" s="131">
        <v>2017</v>
      </c>
      <c r="E383" s="131"/>
      <c r="F383" s="224">
        <v>40792</v>
      </c>
      <c r="G383" s="276">
        <v>110.17</v>
      </c>
      <c r="H383" s="276">
        <v>44.82</v>
      </c>
      <c r="I383" s="276">
        <v>66.62</v>
      </c>
      <c r="J383" s="276">
        <v>23</v>
      </c>
      <c r="K383" s="276">
        <v>21.55</v>
      </c>
      <c r="L383" s="9"/>
      <c r="M383" s="9"/>
      <c r="N383" s="9"/>
      <c r="O383" s="9"/>
      <c r="P383" s="9"/>
    </row>
    <row r="384" spans="2:16" s="5" customFormat="1" ht="15" customHeight="1" x14ac:dyDescent="0.25">
      <c r="B384" s="271" t="s">
        <v>658</v>
      </c>
      <c r="C384" s="271" t="str">
        <f t="shared" si="22"/>
        <v>2016L</v>
      </c>
      <c r="D384" s="131">
        <v>2016</v>
      </c>
      <c r="E384" s="131"/>
      <c r="F384" s="224">
        <v>35787</v>
      </c>
      <c r="G384" s="276">
        <v>95.51</v>
      </c>
      <c r="H384" s="276">
        <v>45.94</v>
      </c>
      <c r="I384" s="276">
        <v>65.89</v>
      </c>
      <c r="J384" s="276">
        <v>23.69</v>
      </c>
      <c r="K384" s="276">
        <v>24.4</v>
      </c>
      <c r="L384" s="9"/>
      <c r="M384" s="9"/>
      <c r="N384" s="9"/>
      <c r="O384" s="9"/>
      <c r="P384" s="9"/>
    </row>
    <row r="385" spans="2:16" s="5" customFormat="1" ht="15" customHeight="1" x14ac:dyDescent="0.25">
      <c r="B385" s="271" t="s">
        <v>658</v>
      </c>
      <c r="C385" s="271" t="str">
        <f t="shared" si="22"/>
        <v>2015L</v>
      </c>
      <c r="D385" s="131">
        <v>2015</v>
      </c>
      <c r="E385" s="131"/>
      <c r="F385" s="224">
        <v>32154</v>
      </c>
      <c r="G385" s="276">
        <v>94.08</v>
      </c>
      <c r="H385" s="276">
        <v>44.41</v>
      </c>
      <c r="I385" s="276">
        <v>63.37</v>
      </c>
      <c r="J385" s="276">
        <v>21.65</v>
      </c>
      <c r="K385" s="276">
        <v>19.989999999999998</v>
      </c>
      <c r="L385" s="9"/>
      <c r="M385" s="9"/>
      <c r="N385" s="9"/>
      <c r="O385" s="9"/>
      <c r="P385" s="9"/>
    </row>
    <row r="386" spans="2:16" s="5" customFormat="1" ht="15" customHeight="1" x14ac:dyDescent="0.25">
      <c r="B386" s="271" t="s">
        <v>658</v>
      </c>
      <c r="C386" s="271" t="str">
        <f t="shared" si="22"/>
        <v>2014L</v>
      </c>
      <c r="D386" s="131">
        <v>2014</v>
      </c>
      <c r="E386" s="131"/>
      <c r="F386" s="224">
        <v>29561</v>
      </c>
      <c r="G386" s="276">
        <v>85.78</v>
      </c>
      <c r="H386" s="276">
        <v>44.12</v>
      </c>
      <c r="I386" s="276">
        <v>60.94</v>
      </c>
      <c r="J386" s="276">
        <v>21.67</v>
      </c>
      <c r="K386" s="276">
        <v>15.29</v>
      </c>
      <c r="L386" s="9"/>
      <c r="M386" s="9"/>
      <c r="N386" s="9"/>
      <c r="O386" s="9"/>
      <c r="P386" s="9"/>
    </row>
    <row r="387" spans="2:16" s="5" customFormat="1" ht="15" customHeight="1" x14ac:dyDescent="0.25">
      <c r="B387" s="271" t="s">
        <v>658</v>
      </c>
      <c r="C387" s="271" t="str">
        <f t="shared" si="22"/>
        <v>2013L</v>
      </c>
      <c r="D387" s="131">
        <v>2013</v>
      </c>
      <c r="E387" s="131"/>
      <c r="F387" s="224">
        <v>28298</v>
      </c>
      <c r="G387" s="276">
        <v>82.32</v>
      </c>
      <c r="H387" s="276">
        <v>45.42</v>
      </c>
      <c r="I387" s="276">
        <v>60.15</v>
      </c>
      <c r="J387" s="276">
        <v>22.49</v>
      </c>
      <c r="K387" s="276">
        <v>4.46</v>
      </c>
    </row>
    <row r="388" spans="2:16" s="9" customFormat="1" ht="15" customHeight="1" x14ac:dyDescent="0.25">
      <c r="B388" s="271" t="s">
        <v>658</v>
      </c>
      <c r="C388" s="271" t="str">
        <f t="shared" si="22"/>
        <v>2012L</v>
      </c>
      <c r="D388" s="131">
        <v>2012</v>
      </c>
      <c r="E388" s="131"/>
      <c r="F388" s="224">
        <v>28435</v>
      </c>
      <c r="G388" s="276">
        <v>79.2</v>
      </c>
      <c r="H388" s="276">
        <v>43.28</v>
      </c>
      <c r="I388" s="276">
        <v>56.66</v>
      </c>
      <c r="J388" s="276">
        <v>21.16</v>
      </c>
      <c r="K388" s="276">
        <v>-1.1599999999999999</v>
      </c>
      <c r="L388" s="5"/>
      <c r="M388" s="5"/>
      <c r="N388" s="5"/>
      <c r="O388" s="5"/>
      <c r="P388" s="5"/>
    </row>
    <row r="389" spans="2:16" s="9" customFormat="1" ht="15" customHeight="1" x14ac:dyDescent="0.25">
      <c r="B389" s="271" t="s">
        <v>658</v>
      </c>
      <c r="C389" s="271" t="str">
        <f t="shared" si="22"/>
        <v>2011L</v>
      </c>
      <c r="D389" s="131">
        <v>2011</v>
      </c>
      <c r="E389" s="131"/>
      <c r="F389" s="224">
        <v>28983</v>
      </c>
      <c r="G389" s="276">
        <v>92.4</v>
      </c>
      <c r="H389" s="276">
        <v>40.369999999999997</v>
      </c>
      <c r="I389" s="276">
        <v>57.53</v>
      </c>
      <c r="J389" s="276">
        <v>20.12</v>
      </c>
      <c r="K389" s="276">
        <v>0.65</v>
      </c>
      <c r="L389" s="5"/>
      <c r="M389" s="5"/>
      <c r="N389" s="5"/>
      <c r="O389" s="5"/>
      <c r="P389" s="5"/>
    </row>
    <row r="390" spans="2:16" s="9" customFormat="1" ht="15" customHeight="1" x14ac:dyDescent="0.25">
      <c r="B390" s="271" t="s">
        <v>658</v>
      </c>
      <c r="C390" s="271" t="str">
        <f t="shared" si="22"/>
        <v>2010L</v>
      </c>
      <c r="D390" s="131">
        <v>2010</v>
      </c>
      <c r="E390" s="131"/>
      <c r="F390" s="224">
        <v>29566</v>
      </c>
      <c r="G390" s="276">
        <v>108.69</v>
      </c>
      <c r="H390" s="276">
        <v>40.74</v>
      </c>
      <c r="I390" s="276">
        <v>60.63</v>
      </c>
      <c r="J390" s="276">
        <v>19.809999999999999</v>
      </c>
      <c r="K390" s="276">
        <v>18.36</v>
      </c>
      <c r="L390" s="5"/>
      <c r="M390" s="5"/>
      <c r="N390" s="5"/>
      <c r="O390" s="5"/>
      <c r="P390" s="5"/>
    </row>
    <row r="391" spans="2:16" s="5" customFormat="1" ht="15" customHeight="1" x14ac:dyDescent="0.25">
      <c r="B391" s="271" t="s">
        <v>658</v>
      </c>
      <c r="C391" s="271" t="str">
        <f t="shared" si="22"/>
        <v>2009L</v>
      </c>
      <c r="D391" s="131">
        <v>2009</v>
      </c>
      <c r="E391" s="131"/>
      <c r="F391" s="224">
        <v>30010</v>
      </c>
      <c r="G391" s="276">
        <v>112.3</v>
      </c>
      <c r="H391" s="276">
        <v>42.61</v>
      </c>
      <c r="I391" s="276">
        <v>64.25</v>
      </c>
      <c r="J391" s="276">
        <v>22.22</v>
      </c>
      <c r="K391" s="276">
        <v>15.29</v>
      </c>
    </row>
    <row r="392" spans="2:16" s="5" customFormat="1" ht="15" customHeight="1" x14ac:dyDescent="0.25">
      <c r="B392" s="271" t="s">
        <v>658</v>
      </c>
      <c r="C392" s="271" t="str">
        <f t="shared" si="22"/>
        <v>2008L</v>
      </c>
      <c r="D392" s="131">
        <v>2008</v>
      </c>
      <c r="E392" s="131"/>
      <c r="F392" s="224">
        <v>30068</v>
      </c>
      <c r="G392" s="276">
        <v>116.95</v>
      </c>
      <c r="H392" s="276">
        <v>39.11</v>
      </c>
      <c r="I392" s="276">
        <v>63.12</v>
      </c>
      <c r="J392" s="276">
        <v>21.94</v>
      </c>
      <c r="K392" s="276">
        <v>14.86</v>
      </c>
    </row>
    <row r="393" spans="2:16" s="5" customFormat="1" ht="15" customHeight="1" x14ac:dyDescent="0.25">
      <c r="B393" s="271"/>
      <c r="C393" s="271"/>
      <c r="D393" s="215" t="s">
        <v>474</v>
      </c>
      <c r="E393" s="215"/>
      <c r="F393" s="216"/>
      <c r="G393" s="279"/>
      <c r="H393" s="279"/>
      <c r="I393" s="280"/>
      <c r="J393" s="279"/>
      <c r="K393" s="279"/>
      <c r="L393" s="9"/>
      <c r="M393" s="9"/>
      <c r="N393" s="9"/>
      <c r="O393" s="9"/>
      <c r="P393" s="9"/>
    </row>
    <row r="394" spans="2:16" s="5" customFormat="1" ht="15" customHeight="1" x14ac:dyDescent="0.25">
      <c r="B394" s="271" t="s">
        <v>659</v>
      </c>
      <c r="C394" s="271" t="str">
        <f t="shared" ref="C394" si="26">D394&amp;B394</f>
        <v>2023M</v>
      </c>
      <c r="D394" s="212">
        <v>2023</v>
      </c>
      <c r="E394" s="212"/>
      <c r="F394" s="224">
        <v>156131</v>
      </c>
      <c r="G394" s="276">
        <v>61.81</v>
      </c>
      <c r="H394" s="276">
        <v>51.46</v>
      </c>
      <c r="I394" s="276">
        <v>33.68</v>
      </c>
      <c r="J394" s="276">
        <v>16.809999999999999</v>
      </c>
      <c r="K394" s="276">
        <v>58.75</v>
      </c>
      <c r="L394" s="9"/>
      <c r="M394" s="9"/>
      <c r="N394" s="9"/>
      <c r="O394" s="9"/>
      <c r="P394" s="9"/>
    </row>
    <row r="395" spans="2:16" s="5" customFormat="1" ht="15" customHeight="1" x14ac:dyDescent="0.25">
      <c r="B395" s="271" t="s">
        <v>659</v>
      </c>
      <c r="C395" s="271" t="str">
        <f t="shared" si="22"/>
        <v>2022M</v>
      </c>
      <c r="D395" s="212">
        <v>2022</v>
      </c>
      <c r="E395" s="212"/>
      <c r="F395" s="224">
        <v>149185</v>
      </c>
      <c r="G395" s="276">
        <v>58.23</v>
      </c>
      <c r="H395" s="276">
        <v>51.81</v>
      </c>
      <c r="I395" s="276">
        <v>36.340000000000003</v>
      </c>
      <c r="J395" s="276">
        <v>18.37</v>
      </c>
      <c r="K395" s="276">
        <v>57.76</v>
      </c>
      <c r="L395" s="9"/>
      <c r="M395" s="9"/>
      <c r="N395" s="9"/>
      <c r="O395" s="9"/>
      <c r="P395" s="9"/>
    </row>
    <row r="396" spans="2:16" s="5" customFormat="1" ht="15" customHeight="1" x14ac:dyDescent="0.25">
      <c r="B396" s="271" t="s">
        <v>659</v>
      </c>
      <c r="C396" s="271" t="str">
        <f t="shared" si="22"/>
        <v>2021M</v>
      </c>
      <c r="D396" s="212">
        <v>2021</v>
      </c>
      <c r="E396" s="212"/>
      <c r="F396" s="224">
        <v>141540</v>
      </c>
      <c r="G396" s="276">
        <v>53.21</v>
      </c>
      <c r="H396" s="276">
        <v>50.97</v>
      </c>
      <c r="I396" s="276">
        <v>34.78</v>
      </c>
      <c r="J396" s="276">
        <v>16.97</v>
      </c>
      <c r="K396" s="276">
        <v>57.52</v>
      </c>
      <c r="L396" s="9"/>
      <c r="M396" s="9"/>
      <c r="N396" s="9"/>
      <c r="O396" s="9"/>
      <c r="P396" s="9"/>
    </row>
    <row r="397" spans="2:16" s="5" customFormat="1" ht="15" customHeight="1" x14ac:dyDescent="0.25">
      <c r="B397" s="271" t="s">
        <v>659</v>
      </c>
      <c r="C397" s="271" t="str">
        <f t="shared" si="22"/>
        <v>2020M</v>
      </c>
      <c r="D397" s="131">
        <v>2020</v>
      </c>
      <c r="E397" s="131"/>
      <c r="F397" s="224">
        <v>134105</v>
      </c>
      <c r="G397" s="276">
        <v>48.66</v>
      </c>
      <c r="H397" s="276">
        <v>52.05</v>
      </c>
      <c r="I397" s="276">
        <v>35.51</v>
      </c>
      <c r="J397" s="276">
        <v>18.12</v>
      </c>
      <c r="K397" s="276">
        <v>46.57</v>
      </c>
      <c r="L397" s="9"/>
      <c r="M397" s="9"/>
      <c r="N397" s="9"/>
      <c r="O397" s="9"/>
      <c r="P397" s="9"/>
    </row>
    <row r="398" spans="2:16" s="5" customFormat="1" ht="15" customHeight="1" x14ac:dyDescent="0.25">
      <c r="B398" s="271" t="s">
        <v>659</v>
      </c>
      <c r="C398" s="271" t="str">
        <f t="shared" si="22"/>
        <v>2019M</v>
      </c>
      <c r="D398" s="131">
        <v>2019</v>
      </c>
      <c r="E398" s="131"/>
      <c r="F398" s="224">
        <v>131886</v>
      </c>
      <c r="G398" s="276">
        <v>50.97</v>
      </c>
      <c r="H398" s="276">
        <v>49.01</v>
      </c>
      <c r="I398" s="276">
        <v>34.200000000000003</v>
      </c>
      <c r="J398" s="276">
        <v>16.41</v>
      </c>
      <c r="K398" s="276">
        <v>53.02</v>
      </c>
      <c r="L398" s="9"/>
      <c r="M398" s="9"/>
      <c r="N398" s="9"/>
      <c r="O398" s="9"/>
      <c r="P398" s="9"/>
    </row>
    <row r="399" spans="2:16" s="5" customFormat="1" ht="15" customHeight="1" x14ac:dyDescent="0.25">
      <c r="B399" s="271" t="s">
        <v>659</v>
      </c>
      <c r="C399" s="271" t="str">
        <f t="shared" si="22"/>
        <v>2018M</v>
      </c>
      <c r="D399" s="131">
        <v>2018</v>
      </c>
      <c r="E399" s="131"/>
      <c r="F399" s="224">
        <v>128466</v>
      </c>
      <c r="G399" s="276">
        <v>50.46</v>
      </c>
      <c r="H399" s="276">
        <v>48.56</v>
      </c>
      <c r="I399" s="276">
        <v>36.94</v>
      </c>
      <c r="J399" s="276">
        <v>17.559999999999999</v>
      </c>
      <c r="K399" s="276">
        <v>54.28</v>
      </c>
      <c r="L399" s="9"/>
      <c r="M399" s="9"/>
      <c r="N399" s="9"/>
      <c r="O399" s="9"/>
      <c r="P399" s="9"/>
    </row>
    <row r="400" spans="2:16" s="5" customFormat="1" ht="15" customHeight="1" x14ac:dyDescent="0.25">
      <c r="B400" s="271" t="s">
        <v>659</v>
      </c>
      <c r="C400" s="271" t="str">
        <f t="shared" si="22"/>
        <v>2017M</v>
      </c>
      <c r="D400" s="131">
        <v>2017</v>
      </c>
      <c r="E400" s="131"/>
      <c r="F400" s="224">
        <v>125617</v>
      </c>
      <c r="G400" s="276">
        <v>48.68</v>
      </c>
      <c r="H400" s="276">
        <v>47.36</v>
      </c>
      <c r="I400" s="276">
        <v>37.06</v>
      </c>
      <c r="J400" s="276">
        <v>17.27</v>
      </c>
      <c r="K400" s="276">
        <v>40.729999999999997</v>
      </c>
      <c r="L400" s="9"/>
      <c r="M400" s="9"/>
      <c r="N400" s="9"/>
      <c r="O400" s="9"/>
      <c r="P400" s="9"/>
    </row>
    <row r="401" spans="2:16" s="5" customFormat="1" ht="15" customHeight="1" x14ac:dyDescent="0.25">
      <c r="B401" s="271" t="s">
        <v>659</v>
      </c>
      <c r="C401" s="271" t="str">
        <f t="shared" si="22"/>
        <v>2016M</v>
      </c>
      <c r="D401" s="131">
        <v>2016</v>
      </c>
      <c r="E401" s="131"/>
      <c r="F401" s="224">
        <v>120198</v>
      </c>
      <c r="G401" s="276">
        <v>46.5</v>
      </c>
      <c r="H401" s="276">
        <v>48.07</v>
      </c>
      <c r="I401" s="276">
        <v>36.01</v>
      </c>
      <c r="J401" s="276">
        <v>17.05</v>
      </c>
      <c r="K401" s="276">
        <v>41.6</v>
      </c>
      <c r="L401" s="9"/>
      <c r="M401" s="9"/>
      <c r="N401" s="9"/>
      <c r="O401" s="9"/>
      <c r="P401" s="9"/>
    </row>
    <row r="402" spans="2:16" s="5" customFormat="1" ht="15" customHeight="1" x14ac:dyDescent="0.25">
      <c r="B402" s="271" t="s">
        <v>659</v>
      </c>
      <c r="C402" s="271" t="str">
        <f t="shared" si="22"/>
        <v>2015M</v>
      </c>
      <c r="D402" s="131">
        <v>2015</v>
      </c>
      <c r="E402" s="131"/>
      <c r="F402" s="224">
        <v>116705</v>
      </c>
      <c r="G402" s="276">
        <v>46.31</v>
      </c>
      <c r="H402" s="276">
        <v>47.26</v>
      </c>
      <c r="I402" s="276">
        <v>33.69</v>
      </c>
      <c r="J402" s="276">
        <v>15.69</v>
      </c>
      <c r="K402" s="276">
        <v>37.06</v>
      </c>
      <c r="L402" s="9"/>
      <c r="M402" s="9"/>
      <c r="N402" s="9"/>
      <c r="O402" s="9"/>
      <c r="P402" s="9"/>
    </row>
    <row r="403" spans="2:16" s="9" customFormat="1" ht="15" customHeight="1" x14ac:dyDescent="0.25">
      <c r="B403" s="271" t="s">
        <v>659</v>
      </c>
      <c r="C403" s="271" t="str">
        <f t="shared" si="22"/>
        <v>2014M</v>
      </c>
      <c r="D403" s="131">
        <v>2014</v>
      </c>
      <c r="E403" s="131"/>
      <c r="F403" s="224">
        <v>113358</v>
      </c>
      <c r="G403" s="276">
        <v>46.23</v>
      </c>
      <c r="H403" s="276">
        <v>48.17</v>
      </c>
      <c r="I403" s="276">
        <v>35.89</v>
      </c>
      <c r="J403" s="276">
        <v>17.149999999999999</v>
      </c>
      <c r="K403" s="276">
        <v>12.91</v>
      </c>
    </row>
    <row r="404" spans="2:16" s="9" customFormat="1" ht="15" customHeight="1" x14ac:dyDescent="0.25">
      <c r="B404" s="271" t="s">
        <v>659</v>
      </c>
      <c r="C404" s="271" t="str">
        <f t="shared" si="22"/>
        <v>2013M</v>
      </c>
      <c r="D404" s="131">
        <v>2013</v>
      </c>
      <c r="E404" s="131"/>
      <c r="F404" s="224">
        <v>111126</v>
      </c>
      <c r="G404" s="276">
        <v>46.7</v>
      </c>
      <c r="H404" s="276">
        <v>46.3</v>
      </c>
      <c r="I404" s="276">
        <v>33.49</v>
      </c>
      <c r="J404" s="276">
        <v>15.32</v>
      </c>
      <c r="K404" s="276">
        <v>40.54</v>
      </c>
      <c r="L404" s="5"/>
      <c r="M404" s="5"/>
      <c r="N404" s="5"/>
      <c r="O404" s="5"/>
      <c r="P404" s="5"/>
    </row>
    <row r="405" spans="2:16" s="9" customFormat="1" ht="15" customHeight="1" x14ac:dyDescent="0.25">
      <c r="B405" s="271" t="s">
        <v>659</v>
      </c>
      <c r="C405" s="271" t="str">
        <f t="shared" si="22"/>
        <v>2012M</v>
      </c>
      <c r="D405" s="131">
        <v>2012</v>
      </c>
      <c r="E405" s="131"/>
      <c r="F405" s="224">
        <v>112728</v>
      </c>
      <c r="G405" s="276">
        <v>47.69</v>
      </c>
      <c r="H405" s="276">
        <v>45.46</v>
      </c>
      <c r="I405" s="276">
        <v>34.04</v>
      </c>
      <c r="J405" s="276">
        <v>15.48</v>
      </c>
      <c r="K405" s="276">
        <v>24.52</v>
      </c>
      <c r="L405" s="5"/>
      <c r="M405" s="5"/>
      <c r="N405" s="5"/>
      <c r="O405" s="5"/>
      <c r="P405" s="5"/>
    </row>
    <row r="406" spans="2:16" s="5" customFormat="1" ht="15" customHeight="1" x14ac:dyDescent="0.25">
      <c r="B406" s="271" t="s">
        <v>659</v>
      </c>
      <c r="C406" s="271" t="str">
        <f t="shared" si="22"/>
        <v>2011M</v>
      </c>
      <c r="D406" s="131">
        <v>2011</v>
      </c>
      <c r="E406" s="131"/>
      <c r="F406" s="224">
        <v>117038</v>
      </c>
      <c r="G406" s="276">
        <v>48.96</v>
      </c>
      <c r="H406" s="276">
        <v>44.83</v>
      </c>
      <c r="I406" s="276">
        <v>34.9</v>
      </c>
      <c r="J406" s="276">
        <v>15.8</v>
      </c>
      <c r="K406" s="276">
        <v>23.09</v>
      </c>
    </row>
    <row r="407" spans="2:16" s="5" customFormat="1" ht="15" customHeight="1" x14ac:dyDescent="0.25">
      <c r="B407" s="271" t="s">
        <v>659</v>
      </c>
      <c r="C407" s="271" t="str">
        <f t="shared" si="22"/>
        <v>2010M</v>
      </c>
      <c r="D407" s="131">
        <v>2010</v>
      </c>
      <c r="E407" s="131"/>
      <c r="F407" s="224">
        <v>121395</v>
      </c>
      <c r="G407" s="276">
        <v>50.21</v>
      </c>
      <c r="H407" s="276">
        <v>45.28</v>
      </c>
      <c r="I407" s="276">
        <v>37.74</v>
      </c>
      <c r="J407" s="276">
        <v>16.920000000000002</v>
      </c>
      <c r="K407" s="276">
        <v>169.69</v>
      </c>
    </row>
    <row r="408" spans="2:16" s="5" customFormat="1" ht="15" customHeight="1" x14ac:dyDescent="0.25">
      <c r="B408" s="271" t="s">
        <v>659</v>
      </c>
      <c r="C408" s="271" t="str">
        <f t="shared" si="22"/>
        <v>2009M</v>
      </c>
      <c r="D408" s="131">
        <v>2009</v>
      </c>
      <c r="E408" s="131"/>
      <c r="F408" s="224">
        <v>125364</v>
      </c>
      <c r="G408" s="276">
        <v>49.52</v>
      </c>
      <c r="H408" s="276">
        <v>46.34</v>
      </c>
      <c r="I408" s="276">
        <v>41.2</v>
      </c>
      <c r="J408" s="276">
        <v>18.88</v>
      </c>
      <c r="K408" s="276">
        <v>43.17</v>
      </c>
    </row>
    <row r="409" spans="2:16" s="5" customFormat="1" ht="15" customHeight="1" x14ac:dyDescent="0.25">
      <c r="B409" s="271" t="s">
        <v>659</v>
      </c>
      <c r="C409" s="271" t="str">
        <f t="shared" ref="C409:C476" si="27">D409&amp;B409</f>
        <v>2008M</v>
      </c>
      <c r="D409" s="131">
        <v>2008</v>
      </c>
      <c r="E409" s="131"/>
      <c r="F409" s="224">
        <v>127818</v>
      </c>
      <c r="G409" s="276">
        <v>49.88</v>
      </c>
      <c r="H409" s="276">
        <v>46.67</v>
      </c>
      <c r="I409" s="276">
        <v>43.98</v>
      </c>
      <c r="J409" s="276">
        <v>20.53</v>
      </c>
      <c r="K409" s="276">
        <v>44.08</v>
      </c>
    </row>
    <row r="410" spans="2:16" s="5" customFormat="1" ht="15" customHeight="1" x14ac:dyDescent="0.25">
      <c r="B410" s="271"/>
      <c r="C410" s="271"/>
      <c r="D410" s="215" t="s">
        <v>56</v>
      </c>
      <c r="E410" s="215"/>
      <c r="F410" s="216"/>
      <c r="G410" s="279"/>
      <c r="H410" s="279"/>
      <c r="I410" s="280"/>
      <c r="J410" s="279"/>
      <c r="K410" s="279"/>
      <c r="L410" s="9"/>
      <c r="M410" s="9"/>
      <c r="N410" s="9"/>
      <c r="O410" s="9"/>
      <c r="P410" s="9"/>
    </row>
    <row r="411" spans="2:16" s="5" customFormat="1" ht="15" customHeight="1" x14ac:dyDescent="0.25">
      <c r="B411" s="271" t="s">
        <v>660</v>
      </c>
      <c r="C411" s="271" t="str">
        <f t="shared" ref="C411" si="28">D411&amp;B411</f>
        <v>2023N</v>
      </c>
      <c r="D411" s="212">
        <v>2023</v>
      </c>
      <c r="E411" s="212"/>
      <c r="F411" s="224">
        <v>244933</v>
      </c>
      <c r="G411" s="276">
        <v>32.49</v>
      </c>
      <c r="H411" s="276">
        <v>55.52</v>
      </c>
      <c r="I411" s="276">
        <v>34.1</v>
      </c>
      <c r="J411" s="276">
        <v>17.93</v>
      </c>
      <c r="K411" s="276">
        <v>14.45</v>
      </c>
      <c r="L411" s="9"/>
      <c r="M411" s="9"/>
      <c r="N411" s="9"/>
      <c r="O411" s="9"/>
      <c r="P411" s="9"/>
    </row>
    <row r="412" spans="2:16" s="5" customFormat="1" ht="15" customHeight="1" x14ac:dyDescent="0.25">
      <c r="B412" s="271" t="s">
        <v>660</v>
      </c>
      <c r="C412" s="271" t="str">
        <f t="shared" si="27"/>
        <v>2022N</v>
      </c>
      <c r="D412" s="212">
        <v>2022</v>
      </c>
      <c r="E412" s="212"/>
      <c r="F412" s="224">
        <v>221148</v>
      </c>
      <c r="G412" s="276">
        <v>30.33</v>
      </c>
      <c r="H412" s="276">
        <v>56.2</v>
      </c>
      <c r="I412" s="276">
        <v>35.07</v>
      </c>
      <c r="J412" s="276">
        <v>18.670000000000002</v>
      </c>
      <c r="K412" s="276">
        <v>15.72</v>
      </c>
      <c r="L412" s="9"/>
      <c r="M412" s="9"/>
      <c r="N412" s="9"/>
      <c r="O412" s="9"/>
      <c r="P412" s="9"/>
    </row>
    <row r="413" spans="2:16" s="5" customFormat="1" ht="15" customHeight="1" x14ac:dyDescent="0.25">
      <c r="B413" s="271" t="s">
        <v>660</v>
      </c>
      <c r="C413" s="271" t="str">
        <f t="shared" si="27"/>
        <v>2021N</v>
      </c>
      <c r="D413" s="212">
        <v>2021</v>
      </c>
      <c r="E413" s="212"/>
      <c r="F413" s="224">
        <v>186484</v>
      </c>
      <c r="G413" s="276">
        <v>25.32</v>
      </c>
      <c r="H413" s="276">
        <v>61.22</v>
      </c>
      <c r="I413" s="276">
        <v>31.65</v>
      </c>
      <c r="J413" s="276">
        <v>17.97</v>
      </c>
      <c r="K413" s="276">
        <v>22.46</v>
      </c>
      <c r="L413" s="9"/>
      <c r="M413" s="9"/>
      <c r="N413" s="9"/>
      <c r="O413" s="9"/>
      <c r="P413" s="9"/>
    </row>
    <row r="414" spans="2:16" s="5" customFormat="1" ht="15" customHeight="1" x14ac:dyDescent="0.25">
      <c r="B414" s="271" t="s">
        <v>660</v>
      </c>
      <c r="C414" s="271" t="str">
        <f t="shared" si="27"/>
        <v>2020N</v>
      </c>
      <c r="D414" s="131">
        <v>2020</v>
      </c>
      <c r="E414" s="131"/>
      <c r="F414" s="224">
        <v>176636</v>
      </c>
      <c r="G414" s="276">
        <v>22.7</v>
      </c>
      <c r="H414" s="276">
        <v>61.59</v>
      </c>
      <c r="I414" s="276">
        <v>27.66</v>
      </c>
      <c r="J414" s="276">
        <v>15.77</v>
      </c>
      <c r="K414" s="276">
        <v>9.09</v>
      </c>
      <c r="L414" s="9"/>
      <c r="M414" s="9"/>
      <c r="N414" s="9"/>
      <c r="O414" s="9"/>
      <c r="P414" s="9"/>
    </row>
    <row r="415" spans="2:16" s="5" customFormat="1" ht="15" customHeight="1" x14ac:dyDescent="0.25">
      <c r="B415" s="271" t="s">
        <v>660</v>
      </c>
      <c r="C415" s="271" t="str">
        <f t="shared" si="27"/>
        <v>2019N</v>
      </c>
      <c r="D415" s="131">
        <v>2019</v>
      </c>
      <c r="E415" s="131"/>
      <c r="F415" s="224">
        <v>188846</v>
      </c>
      <c r="G415" s="276">
        <v>27.82</v>
      </c>
      <c r="H415" s="276">
        <v>52.42</v>
      </c>
      <c r="I415" s="276">
        <v>31.07</v>
      </c>
      <c r="J415" s="276">
        <v>15.21</v>
      </c>
      <c r="K415" s="276">
        <v>11.72</v>
      </c>
      <c r="L415" s="9"/>
      <c r="M415" s="9"/>
      <c r="N415" s="9"/>
      <c r="O415" s="9"/>
      <c r="P415" s="9"/>
    </row>
    <row r="416" spans="2:16" s="5" customFormat="1" ht="15" customHeight="1" x14ac:dyDescent="0.25">
      <c r="B416" s="271" t="s">
        <v>660</v>
      </c>
      <c r="C416" s="271" t="str">
        <f t="shared" si="27"/>
        <v>2018N</v>
      </c>
      <c r="D416" s="131">
        <v>2018</v>
      </c>
      <c r="E416" s="131"/>
      <c r="F416" s="224">
        <v>181109</v>
      </c>
      <c r="G416" s="276">
        <v>26.88</v>
      </c>
      <c r="H416" s="276">
        <v>53.96</v>
      </c>
      <c r="I416" s="276">
        <v>32.6</v>
      </c>
      <c r="J416" s="276">
        <v>16.510000000000002</v>
      </c>
      <c r="K416" s="276">
        <v>12.48</v>
      </c>
      <c r="L416" s="9"/>
      <c r="M416" s="9"/>
      <c r="N416" s="9"/>
      <c r="O416" s="9"/>
      <c r="P416" s="9"/>
    </row>
    <row r="417" spans="2:16" s="5" customFormat="1" ht="15" customHeight="1" x14ac:dyDescent="0.25">
      <c r="B417" s="271" t="s">
        <v>660</v>
      </c>
      <c r="C417" s="271" t="str">
        <f t="shared" si="27"/>
        <v>2017N</v>
      </c>
      <c r="D417" s="131">
        <v>2017</v>
      </c>
      <c r="E417" s="131"/>
      <c r="F417" s="224">
        <v>176535</v>
      </c>
      <c r="G417" s="276">
        <v>25.46</v>
      </c>
      <c r="H417" s="276">
        <v>53.77</v>
      </c>
      <c r="I417" s="276">
        <v>32.85</v>
      </c>
      <c r="J417" s="276">
        <v>16.760000000000002</v>
      </c>
      <c r="K417" s="276">
        <v>12.38</v>
      </c>
      <c r="L417" s="9"/>
      <c r="M417" s="9"/>
      <c r="N417" s="9"/>
      <c r="O417" s="9"/>
      <c r="P417" s="9"/>
    </row>
    <row r="418" spans="2:16" ht="15" customHeight="1" collapsed="1" x14ac:dyDescent="0.25">
      <c r="B418" s="271" t="s">
        <v>660</v>
      </c>
      <c r="C418" s="271" t="str">
        <f t="shared" si="27"/>
        <v>2016N</v>
      </c>
      <c r="D418" s="131">
        <v>2016</v>
      </c>
      <c r="E418" s="131"/>
      <c r="F418" s="224">
        <v>163936</v>
      </c>
      <c r="G418" s="276">
        <v>24.48</v>
      </c>
      <c r="H418" s="276">
        <v>54.66</v>
      </c>
      <c r="I418" s="276">
        <v>32.01</v>
      </c>
      <c r="J418" s="276">
        <v>16.63</v>
      </c>
      <c r="K418" s="276">
        <v>12.36</v>
      </c>
      <c r="L418" s="9"/>
      <c r="M418" s="9"/>
      <c r="N418" s="9"/>
      <c r="O418" s="9"/>
      <c r="P418" s="9"/>
    </row>
    <row r="419" spans="2:16" s="9" customFormat="1" ht="15" customHeight="1" collapsed="1" x14ac:dyDescent="0.25">
      <c r="B419" s="271" t="s">
        <v>660</v>
      </c>
      <c r="C419" s="271" t="str">
        <f t="shared" si="27"/>
        <v>2015N</v>
      </c>
      <c r="D419" s="131">
        <v>2015</v>
      </c>
      <c r="E419" s="131"/>
      <c r="F419" s="224">
        <v>154178</v>
      </c>
      <c r="G419" s="276">
        <v>23.81</v>
      </c>
      <c r="H419" s="276">
        <v>54.3</v>
      </c>
      <c r="I419" s="276">
        <v>30.96</v>
      </c>
      <c r="J419" s="276">
        <v>16.27</v>
      </c>
      <c r="K419" s="276">
        <v>11.33</v>
      </c>
    </row>
    <row r="420" spans="2:16" s="9" customFormat="1" ht="15" customHeight="1" x14ac:dyDescent="0.25">
      <c r="B420" s="271" t="s">
        <v>660</v>
      </c>
      <c r="C420" s="271" t="str">
        <f t="shared" si="27"/>
        <v>2014N</v>
      </c>
      <c r="D420" s="131">
        <v>2014</v>
      </c>
      <c r="E420" s="131"/>
      <c r="F420" s="224">
        <v>144987</v>
      </c>
      <c r="G420" s="276">
        <v>24.22</v>
      </c>
      <c r="H420" s="276">
        <v>53.82</v>
      </c>
      <c r="I420" s="276">
        <v>31.36</v>
      </c>
      <c r="J420" s="276">
        <v>16.38</v>
      </c>
      <c r="K420" s="276">
        <v>10.96</v>
      </c>
    </row>
    <row r="421" spans="2:16" s="9" customFormat="1" ht="15" customHeight="1" x14ac:dyDescent="0.25">
      <c r="B421" s="271" t="s">
        <v>660</v>
      </c>
      <c r="C421" s="271" t="str">
        <f t="shared" si="27"/>
        <v>2013N</v>
      </c>
      <c r="D421" s="131">
        <v>2013</v>
      </c>
      <c r="E421" s="131"/>
      <c r="F421" s="224">
        <v>136269</v>
      </c>
      <c r="G421" s="276">
        <v>24.44</v>
      </c>
      <c r="H421" s="276">
        <v>52.56</v>
      </c>
      <c r="I421" s="276">
        <v>31.5</v>
      </c>
      <c r="J421" s="276">
        <v>16.04</v>
      </c>
      <c r="K421" s="276">
        <v>9.23</v>
      </c>
      <c r="L421" s="5"/>
      <c r="M421" s="5"/>
      <c r="N421" s="5"/>
      <c r="O421" s="5"/>
      <c r="P421" s="5"/>
    </row>
    <row r="422" spans="2:16" s="5" customFormat="1" ht="15" customHeight="1" x14ac:dyDescent="0.25">
      <c r="B422" s="271" t="s">
        <v>660</v>
      </c>
      <c r="C422" s="271" t="str">
        <f t="shared" si="27"/>
        <v>2012N</v>
      </c>
      <c r="D422" s="131">
        <v>2012</v>
      </c>
      <c r="E422" s="131"/>
      <c r="F422" s="224">
        <v>134904</v>
      </c>
      <c r="G422" s="276">
        <v>24.88</v>
      </c>
      <c r="H422" s="276">
        <v>52.86</v>
      </c>
      <c r="I422" s="276">
        <v>31.69</v>
      </c>
      <c r="J422" s="276">
        <v>16.05</v>
      </c>
      <c r="K422" s="276">
        <v>8.0399999999999991</v>
      </c>
    </row>
    <row r="423" spans="2:16" s="5" customFormat="1" ht="15" customHeight="1" x14ac:dyDescent="0.25">
      <c r="B423" s="271" t="s">
        <v>660</v>
      </c>
      <c r="C423" s="271" t="str">
        <f t="shared" si="27"/>
        <v>2011N</v>
      </c>
      <c r="D423" s="131">
        <v>2011</v>
      </c>
      <c r="E423" s="131"/>
      <c r="F423" s="224">
        <v>140038</v>
      </c>
      <c r="G423" s="276">
        <v>24.86</v>
      </c>
      <c r="H423" s="276">
        <v>53.38</v>
      </c>
      <c r="I423" s="276">
        <v>31.75</v>
      </c>
      <c r="J423" s="276">
        <v>16.309999999999999</v>
      </c>
      <c r="K423" s="276">
        <v>7.86</v>
      </c>
    </row>
    <row r="424" spans="2:16" s="5" customFormat="1" ht="15" customHeight="1" x14ac:dyDescent="0.25">
      <c r="B424" s="271" t="s">
        <v>660</v>
      </c>
      <c r="C424" s="271" t="str">
        <f t="shared" si="27"/>
        <v>2010N</v>
      </c>
      <c r="D424" s="131">
        <v>2010</v>
      </c>
      <c r="E424" s="131"/>
      <c r="F424" s="224">
        <v>146893</v>
      </c>
      <c r="G424" s="276">
        <v>25.14</v>
      </c>
      <c r="H424" s="276">
        <v>53.96</v>
      </c>
      <c r="I424" s="276">
        <v>34.65</v>
      </c>
      <c r="J424" s="276">
        <v>17.829999999999998</v>
      </c>
      <c r="K424" s="276">
        <v>10.48</v>
      </c>
    </row>
    <row r="425" spans="2:16" s="5" customFormat="1" ht="15" customHeight="1" x14ac:dyDescent="0.25">
      <c r="B425" s="271" t="s">
        <v>660</v>
      </c>
      <c r="C425" s="271" t="str">
        <f t="shared" si="27"/>
        <v>2009N</v>
      </c>
      <c r="D425" s="131">
        <v>2009</v>
      </c>
      <c r="E425" s="131"/>
      <c r="F425" s="224">
        <v>153346</v>
      </c>
      <c r="G425" s="276">
        <v>24.92</v>
      </c>
      <c r="H425" s="276">
        <v>53.12</v>
      </c>
      <c r="I425" s="276">
        <v>35.57</v>
      </c>
      <c r="J425" s="276">
        <v>17.649999999999999</v>
      </c>
      <c r="K425" s="276">
        <v>9.75</v>
      </c>
    </row>
    <row r="426" spans="2:16" s="5" customFormat="1" ht="15" customHeight="1" x14ac:dyDescent="0.25">
      <c r="B426" s="271" t="s">
        <v>660</v>
      </c>
      <c r="C426" s="271" t="str">
        <f t="shared" si="27"/>
        <v>2008N</v>
      </c>
      <c r="D426" s="131">
        <v>2008</v>
      </c>
      <c r="E426" s="131"/>
      <c r="F426" s="224">
        <v>159464</v>
      </c>
      <c r="G426" s="276">
        <v>26.11</v>
      </c>
      <c r="H426" s="276">
        <v>51.53</v>
      </c>
      <c r="I426" s="276">
        <v>36.979999999999997</v>
      </c>
      <c r="J426" s="276">
        <v>17.48</v>
      </c>
      <c r="K426" s="276">
        <v>9.81</v>
      </c>
    </row>
    <row r="427" spans="2:16" s="5" customFormat="1" ht="15" customHeight="1" x14ac:dyDescent="0.25">
      <c r="B427" s="271"/>
      <c r="C427" s="271"/>
      <c r="D427" s="215" t="s">
        <v>57</v>
      </c>
      <c r="E427" s="215"/>
      <c r="F427" s="216"/>
      <c r="G427" s="279"/>
      <c r="H427" s="279"/>
      <c r="I427" s="280"/>
      <c r="J427" s="279"/>
      <c r="K427" s="279"/>
      <c r="L427" s="9"/>
      <c r="M427" s="9"/>
      <c r="N427" s="9"/>
      <c r="O427" s="9"/>
      <c r="P427" s="9"/>
    </row>
    <row r="428" spans="2:16" s="5" customFormat="1" ht="15" customHeight="1" x14ac:dyDescent="0.25">
      <c r="B428" s="271" t="s">
        <v>661</v>
      </c>
      <c r="C428" s="271" t="str">
        <f t="shared" ref="C428" si="29">D428&amp;B428</f>
        <v>2023P</v>
      </c>
      <c r="D428" s="212">
        <v>2023</v>
      </c>
      <c r="E428" s="212"/>
      <c r="F428" s="224">
        <v>66065</v>
      </c>
      <c r="G428" s="276">
        <v>22.4</v>
      </c>
      <c r="H428" s="276">
        <v>58.44</v>
      </c>
      <c r="I428" s="276">
        <v>37.65</v>
      </c>
      <c r="J428" s="276">
        <v>19.440000000000001</v>
      </c>
      <c r="K428" s="276">
        <v>17.899999999999999</v>
      </c>
      <c r="L428" s="9"/>
      <c r="M428" s="9"/>
      <c r="N428" s="9"/>
      <c r="O428" s="9"/>
      <c r="P428" s="9"/>
    </row>
    <row r="429" spans="2:16" s="5" customFormat="1" ht="15" customHeight="1" x14ac:dyDescent="0.25">
      <c r="B429" s="271" t="s">
        <v>661</v>
      </c>
      <c r="C429" s="271" t="str">
        <f t="shared" si="27"/>
        <v>2022P</v>
      </c>
      <c r="D429" s="212">
        <v>2022</v>
      </c>
      <c r="E429" s="212"/>
      <c r="F429" s="224">
        <v>63563</v>
      </c>
      <c r="G429" s="276">
        <v>20.309999999999999</v>
      </c>
      <c r="H429" s="276">
        <v>57.33</v>
      </c>
      <c r="I429" s="276">
        <v>43.3</v>
      </c>
      <c r="J429" s="276">
        <v>21.74</v>
      </c>
      <c r="K429" s="276">
        <v>20.38</v>
      </c>
      <c r="L429" s="9"/>
      <c r="M429" s="9"/>
      <c r="N429" s="9"/>
      <c r="O429" s="9"/>
      <c r="P429" s="9"/>
    </row>
    <row r="430" spans="2:16" s="5" customFormat="1" ht="15" customHeight="1" x14ac:dyDescent="0.25">
      <c r="B430" s="271" t="s">
        <v>661</v>
      </c>
      <c r="C430" s="271" t="str">
        <f t="shared" si="27"/>
        <v>2021P</v>
      </c>
      <c r="D430" s="212">
        <v>2021</v>
      </c>
      <c r="E430" s="212"/>
      <c r="F430" s="224">
        <v>58588</v>
      </c>
      <c r="G430" s="276">
        <v>18.22</v>
      </c>
      <c r="H430" s="276">
        <v>58.5</v>
      </c>
      <c r="I430" s="276">
        <v>42.46</v>
      </c>
      <c r="J430" s="276">
        <v>21.11</v>
      </c>
      <c r="K430" s="276">
        <v>19.75</v>
      </c>
      <c r="L430" s="9"/>
      <c r="M430" s="9"/>
      <c r="N430" s="9"/>
      <c r="O430" s="9"/>
      <c r="P430" s="9"/>
    </row>
    <row r="431" spans="2:16" s="5" customFormat="1" ht="15" customHeight="1" x14ac:dyDescent="0.25">
      <c r="B431" s="271" t="s">
        <v>661</v>
      </c>
      <c r="C431" s="271" t="str">
        <f t="shared" si="27"/>
        <v>2020P</v>
      </c>
      <c r="D431" s="131">
        <v>2020</v>
      </c>
      <c r="E431" s="131"/>
      <c r="F431" s="224">
        <v>57503</v>
      </c>
      <c r="G431" s="276">
        <v>16.18</v>
      </c>
      <c r="H431" s="276">
        <v>58.94</v>
      </c>
      <c r="I431" s="276">
        <v>35.4</v>
      </c>
      <c r="J431" s="276">
        <v>17.739999999999998</v>
      </c>
      <c r="K431" s="276">
        <v>15.29</v>
      </c>
      <c r="L431" s="9"/>
      <c r="M431" s="9"/>
      <c r="N431" s="9"/>
      <c r="O431" s="9"/>
      <c r="P431" s="9"/>
    </row>
    <row r="432" spans="2:16" s="5" customFormat="1" ht="15" customHeight="1" x14ac:dyDescent="0.25">
      <c r="B432" s="271" t="s">
        <v>661</v>
      </c>
      <c r="C432" s="271" t="str">
        <f t="shared" si="27"/>
        <v>2019P</v>
      </c>
      <c r="D432" s="131">
        <v>2019</v>
      </c>
      <c r="E432" s="131"/>
      <c r="F432" s="224">
        <v>58407</v>
      </c>
      <c r="G432" s="276">
        <v>18.27</v>
      </c>
      <c r="H432" s="276">
        <v>57.01</v>
      </c>
      <c r="I432" s="276">
        <v>38.97</v>
      </c>
      <c r="J432" s="276">
        <v>19.309999999999999</v>
      </c>
      <c r="K432" s="276">
        <v>17.670000000000002</v>
      </c>
      <c r="L432" s="9"/>
      <c r="M432" s="9"/>
      <c r="N432" s="9"/>
      <c r="O432" s="9"/>
      <c r="P432" s="9"/>
    </row>
    <row r="433" spans="2:16" s="5" customFormat="1" ht="15" customHeight="1" x14ac:dyDescent="0.25">
      <c r="B433" s="271" t="s">
        <v>661</v>
      </c>
      <c r="C433" s="271" t="str">
        <f t="shared" si="27"/>
        <v>2018P</v>
      </c>
      <c r="D433" s="131">
        <v>2018</v>
      </c>
      <c r="E433" s="131"/>
      <c r="F433" s="224">
        <v>57895</v>
      </c>
      <c r="G433" s="276">
        <v>17.440000000000001</v>
      </c>
      <c r="H433" s="276">
        <v>57.21</v>
      </c>
      <c r="I433" s="276">
        <v>39.409999999999997</v>
      </c>
      <c r="J433" s="276">
        <v>19.7</v>
      </c>
      <c r="K433" s="276">
        <v>18.010000000000002</v>
      </c>
      <c r="L433" s="9"/>
      <c r="M433" s="9"/>
      <c r="N433" s="9"/>
      <c r="O433" s="9"/>
      <c r="P433" s="9"/>
    </row>
    <row r="434" spans="2:16" s="9" customFormat="1" ht="15" customHeight="1" collapsed="1" x14ac:dyDescent="0.25">
      <c r="B434" s="271" t="s">
        <v>661</v>
      </c>
      <c r="C434" s="271" t="str">
        <f t="shared" si="27"/>
        <v>2017P</v>
      </c>
      <c r="D434" s="131">
        <v>2017</v>
      </c>
      <c r="E434" s="131"/>
      <c r="F434" s="224">
        <v>56577</v>
      </c>
      <c r="G434" s="276">
        <v>16.329999999999998</v>
      </c>
      <c r="H434" s="276">
        <v>57.99</v>
      </c>
      <c r="I434" s="276">
        <v>37.950000000000003</v>
      </c>
      <c r="J434" s="276">
        <v>19.25</v>
      </c>
      <c r="K434" s="276">
        <v>17.05</v>
      </c>
    </row>
    <row r="435" spans="2:16" s="9" customFormat="1" ht="15" customHeight="1" x14ac:dyDescent="0.25">
      <c r="B435" s="271" t="s">
        <v>661</v>
      </c>
      <c r="C435" s="271" t="str">
        <f t="shared" si="27"/>
        <v>2016P</v>
      </c>
      <c r="D435" s="131">
        <v>2016</v>
      </c>
      <c r="E435" s="131"/>
      <c r="F435" s="224">
        <v>54647</v>
      </c>
      <c r="G435" s="276">
        <v>15.9</v>
      </c>
      <c r="H435" s="276">
        <v>57.42</v>
      </c>
      <c r="I435" s="276">
        <v>36.479999999999997</v>
      </c>
      <c r="J435" s="276">
        <v>18.11</v>
      </c>
      <c r="K435" s="276">
        <v>15.75</v>
      </c>
    </row>
    <row r="436" spans="2:16" s="9" customFormat="1" ht="15" customHeight="1" x14ac:dyDescent="0.25">
      <c r="B436" s="271" t="s">
        <v>661</v>
      </c>
      <c r="C436" s="271" t="str">
        <f t="shared" si="27"/>
        <v>2015P</v>
      </c>
      <c r="D436" s="131">
        <v>2015</v>
      </c>
      <c r="E436" s="131"/>
      <c r="F436" s="224">
        <v>54626</v>
      </c>
      <c r="G436" s="276">
        <v>15.75</v>
      </c>
      <c r="H436" s="276">
        <v>57.87</v>
      </c>
      <c r="I436" s="276">
        <v>35.619999999999997</v>
      </c>
      <c r="J436" s="276">
        <v>17.63</v>
      </c>
      <c r="K436" s="276">
        <v>14.89</v>
      </c>
    </row>
    <row r="437" spans="2:16" s="5" customFormat="1" ht="15" customHeight="1" x14ac:dyDescent="0.25">
      <c r="B437" s="271" t="s">
        <v>661</v>
      </c>
      <c r="C437" s="271" t="str">
        <f t="shared" si="27"/>
        <v>2014P</v>
      </c>
      <c r="D437" s="131">
        <v>2014</v>
      </c>
      <c r="E437" s="131"/>
      <c r="F437" s="224">
        <v>55324</v>
      </c>
      <c r="G437" s="276">
        <v>15.43</v>
      </c>
      <c r="H437" s="276">
        <v>56.13</v>
      </c>
      <c r="I437" s="276">
        <v>36.85</v>
      </c>
      <c r="J437" s="276">
        <v>17.39</v>
      </c>
      <c r="K437" s="276">
        <v>14.92</v>
      </c>
      <c r="L437" s="9"/>
      <c r="M437" s="9"/>
      <c r="N437" s="9"/>
      <c r="O437" s="9"/>
      <c r="P437" s="9"/>
    </row>
    <row r="438" spans="2:16" s="5" customFormat="1" ht="15" customHeight="1" x14ac:dyDescent="0.25">
      <c r="B438" s="271" t="s">
        <v>661</v>
      </c>
      <c r="C438" s="271" t="str">
        <f t="shared" si="27"/>
        <v>2013P</v>
      </c>
      <c r="D438" s="131">
        <v>2013</v>
      </c>
      <c r="E438" s="131"/>
      <c r="F438" s="224">
        <v>55354</v>
      </c>
      <c r="G438" s="276">
        <v>15.27</v>
      </c>
      <c r="H438" s="276">
        <v>54.74</v>
      </c>
      <c r="I438" s="276">
        <v>37.14</v>
      </c>
      <c r="J438" s="276">
        <v>16.96</v>
      </c>
      <c r="K438" s="276">
        <v>14.13</v>
      </c>
    </row>
    <row r="439" spans="2:16" s="5" customFormat="1" ht="15" customHeight="1" x14ac:dyDescent="0.25">
      <c r="B439" s="271" t="s">
        <v>661</v>
      </c>
      <c r="C439" s="271" t="str">
        <f t="shared" si="27"/>
        <v>2012P</v>
      </c>
      <c r="D439" s="131">
        <v>2012</v>
      </c>
      <c r="E439" s="131"/>
      <c r="F439" s="224">
        <v>56802</v>
      </c>
      <c r="G439" s="276">
        <v>15.32</v>
      </c>
      <c r="H439" s="276">
        <v>56.13</v>
      </c>
      <c r="I439" s="276">
        <v>36.44</v>
      </c>
      <c r="J439" s="276">
        <v>17.25</v>
      </c>
      <c r="K439" s="276">
        <v>14.26</v>
      </c>
    </row>
    <row r="440" spans="2:16" s="5" customFormat="1" ht="15" customHeight="1" x14ac:dyDescent="0.25">
      <c r="B440" s="271" t="s">
        <v>661</v>
      </c>
      <c r="C440" s="271" t="str">
        <f t="shared" si="27"/>
        <v>2011P</v>
      </c>
      <c r="D440" s="131">
        <v>2011</v>
      </c>
      <c r="E440" s="131"/>
      <c r="F440" s="224">
        <v>61683</v>
      </c>
      <c r="G440" s="276">
        <v>15.82</v>
      </c>
      <c r="H440" s="276">
        <v>55.2</v>
      </c>
      <c r="I440" s="276">
        <v>40.5</v>
      </c>
      <c r="J440" s="276">
        <v>18.690000000000001</v>
      </c>
      <c r="K440" s="276">
        <v>16.239999999999998</v>
      </c>
    </row>
    <row r="441" spans="2:16" s="5" customFormat="1" ht="15" customHeight="1" x14ac:dyDescent="0.25">
      <c r="B441" s="271" t="s">
        <v>661</v>
      </c>
      <c r="C441" s="271" t="str">
        <f t="shared" si="27"/>
        <v>2010P</v>
      </c>
      <c r="D441" s="131">
        <v>2010</v>
      </c>
      <c r="E441" s="131"/>
      <c r="F441" s="224">
        <v>65325</v>
      </c>
      <c r="G441" s="276">
        <v>16.27</v>
      </c>
      <c r="H441" s="276">
        <v>56.16</v>
      </c>
      <c r="I441" s="276">
        <v>45.47</v>
      </c>
      <c r="J441" s="276">
        <v>21.31</v>
      </c>
      <c r="K441" s="276">
        <v>19.690000000000001</v>
      </c>
    </row>
    <row r="442" spans="2:16" s="5" customFormat="1" ht="15" customHeight="1" x14ac:dyDescent="0.25">
      <c r="B442" s="271" t="s">
        <v>661</v>
      </c>
      <c r="C442" s="271" t="str">
        <f t="shared" si="27"/>
        <v>2009P</v>
      </c>
      <c r="D442" s="131">
        <v>2009</v>
      </c>
      <c r="E442" s="131"/>
      <c r="F442" s="224">
        <v>66673</v>
      </c>
      <c r="G442" s="276">
        <v>15.74</v>
      </c>
      <c r="H442" s="276">
        <v>56.78</v>
      </c>
      <c r="I442" s="276">
        <v>44.8</v>
      </c>
      <c r="J442" s="276">
        <v>21.57</v>
      </c>
      <c r="K442" s="276">
        <v>19.23</v>
      </c>
    </row>
    <row r="443" spans="2:16" s="9" customFormat="1" ht="15" customHeight="1" collapsed="1" x14ac:dyDescent="0.25">
      <c r="B443" s="271" t="s">
        <v>661</v>
      </c>
      <c r="C443" s="271" t="str">
        <f t="shared" si="27"/>
        <v>2008P</v>
      </c>
      <c r="D443" s="131">
        <v>2008</v>
      </c>
      <c r="E443" s="131"/>
      <c r="F443" s="224">
        <v>63924</v>
      </c>
      <c r="G443" s="276">
        <v>15.35</v>
      </c>
      <c r="H443" s="276">
        <v>59.33</v>
      </c>
      <c r="I443" s="276">
        <v>40.96</v>
      </c>
      <c r="J443" s="276">
        <v>21.36</v>
      </c>
      <c r="K443" s="276">
        <v>17.600000000000001</v>
      </c>
      <c r="L443" s="5"/>
      <c r="M443" s="5"/>
      <c r="N443" s="5"/>
      <c r="O443" s="5"/>
      <c r="P443" s="5"/>
    </row>
    <row r="444" spans="2:16" s="9" customFormat="1" ht="15" customHeight="1" x14ac:dyDescent="0.25">
      <c r="B444" s="271"/>
      <c r="C444" s="271"/>
      <c r="D444" s="215" t="s">
        <v>58</v>
      </c>
      <c r="E444" s="215"/>
      <c r="F444" s="216"/>
      <c r="G444" s="279"/>
      <c r="H444" s="279"/>
      <c r="I444" s="280"/>
      <c r="J444" s="279"/>
      <c r="K444" s="279"/>
    </row>
    <row r="445" spans="2:16" s="9" customFormat="1" ht="15" customHeight="1" x14ac:dyDescent="0.25">
      <c r="B445" s="271" t="s">
        <v>662</v>
      </c>
      <c r="C445" s="271" t="str">
        <f t="shared" ref="C445" si="30">D445&amp;B445</f>
        <v>2023Q</v>
      </c>
      <c r="D445" s="212">
        <v>2023</v>
      </c>
      <c r="E445" s="212"/>
      <c r="F445" s="224">
        <v>118558</v>
      </c>
      <c r="G445" s="276">
        <v>46.91</v>
      </c>
      <c r="H445" s="276">
        <v>47.08</v>
      </c>
      <c r="I445" s="276">
        <v>44.23</v>
      </c>
      <c r="J445" s="276">
        <v>20.94</v>
      </c>
      <c r="K445" s="276">
        <v>17.45</v>
      </c>
    </row>
    <row r="446" spans="2:16" s="9" customFormat="1" ht="15" customHeight="1" x14ac:dyDescent="0.25">
      <c r="B446" s="271" t="s">
        <v>662</v>
      </c>
      <c r="C446" s="271" t="str">
        <f t="shared" si="27"/>
        <v>2022Q</v>
      </c>
      <c r="D446" s="212">
        <v>2022</v>
      </c>
      <c r="E446" s="212"/>
      <c r="F446" s="224">
        <v>116039</v>
      </c>
      <c r="G446" s="276">
        <v>45.2</v>
      </c>
      <c r="H446" s="276">
        <v>47.35</v>
      </c>
      <c r="I446" s="276">
        <v>47.24</v>
      </c>
      <c r="J446" s="276">
        <v>22.34</v>
      </c>
      <c r="K446" s="276">
        <v>18.71</v>
      </c>
    </row>
    <row r="447" spans="2:16" s="9" customFormat="1" ht="15" customHeight="1" x14ac:dyDescent="0.25">
      <c r="B447" s="271" t="s">
        <v>662</v>
      </c>
      <c r="C447" s="271" t="str">
        <f t="shared" si="27"/>
        <v>2021Q</v>
      </c>
      <c r="D447" s="212">
        <v>2021</v>
      </c>
      <c r="E447" s="212"/>
      <c r="F447" s="224">
        <v>109474</v>
      </c>
      <c r="G447" s="276">
        <v>44.35</v>
      </c>
      <c r="H447" s="276">
        <v>47.6</v>
      </c>
      <c r="I447" s="276">
        <v>48.85</v>
      </c>
      <c r="J447" s="276">
        <v>23.11</v>
      </c>
      <c r="K447" s="276">
        <v>20.11</v>
      </c>
    </row>
    <row r="448" spans="2:16" s="9" customFormat="1" ht="15" customHeight="1" x14ac:dyDescent="0.25">
      <c r="B448" s="271" t="s">
        <v>662</v>
      </c>
      <c r="C448" s="271" t="str">
        <f t="shared" si="27"/>
        <v>2020Q</v>
      </c>
      <c r="D448" s="131">
        <v>2020</v>
      </c>
      <c r="E448" s="131"/>
      <c r="F448" s="224">
        <v>103397</v>
      </c>
      <c r="G448" s="276">
        <v>37.36</v>
      </c>
      <c r="H448" s="276">
        <v>45.98</v>
      </c>
      <c r="I448" s="276">
        <v>42.9</v>
      </c>
      <c r="J448" s="276">
        <v>19.7</v>
      </c>
      <c r="K448" s="276">
        <v>15.27</v>
      </c>
    </row>
    <row r="449" spans="2:16" s="9" customFormat="1" ht="15" customHeight="1" x14ac:dyDescent="0.25">
      <c r="B449" s="271" t="s">
        <v>662</v>
      </c>
      <c r="C449" s="271" t="str">
        <f t="shared" si="27"/>
        <v>2019Q</v>
      </c>
      <c r="D449" s="131">
        <v>2019</v>
      </c>
      <c r="E449" s="131"/>
      <c r="F449" s="224">
        <v>101008</v>
      </c>
      <c r="G449" s="276">
        <v>41.31</v>
      </c>
      <c r="H449" s="276">
        <v>47.22</v>
      </c>
      <c r="I449" s="276">
        <v>46.44</v>
      </c>
      <c r="J449" s="276">
        <v>21.85</v>
      </c>
      <c r="K449" s="276">
        <v>18.77</v>
      </c>
    </row>
    <row r="450" spans="2:16" s="9" customFormat="1" ht="15" customHeight="1" x14ac:dyDescent="0.25">
      <c r="B450" s="271" t="s">
        <v>662</v>
      </c>
      <c r="C450" s="271" t="str">
        <f t="shared" si="27"/>
        <v>2018Q</v>
      </c>
      <c r="D450" s="131">
        <v>2018</v>
      </c>
      <c r="E450" s="131"/>
      <c r="F450" s="224">
        <v>98006</v>
      </c>
      <c r="G450" s="276">
        <v>40.299999999999997</v>
      </c>
      <c r="H450" s="276">
        <v>47.19</v>
      </c>
      <c r="I450" s="276">
        <v>47.54</v>
      </c>
      <c r="J450" s="276">
        <v>22.36</v>
      </c>
      <c r="K450" s="276">
        <v>18.38</v>
      </c>
    </row>
    <row r="451" spans="2:16" s="9" customFormat="1" ht="15" customHeight="1" x14ac:dyDescent="0.25">
      <c r="B451" s="271" t="s">
        <v>662</v>
      </c>
      <c r="C451" s="271" t="str">
        <f t="shared" si="27"/>
        <v>2017Q</v>
      </c>
      <c r="D451" s="131">
        <v>2017</v>
      </c>
      <c r="E451" s="131"/>
      <c r="F451" s="224">
        <v>94740</v>
      </c>
      <c r="G451" s="276">
        <v>39.96</v>
      </c>
      <c r="H451" s="276">
        <v>47.52</v>
      </c>
      <c r="I451" s="276">
        <v>50.16</v>
      </c>
      <c r="J451" s="276">
        <v>23.8</v>
      </c>
      <c r="K451" s="276">
        <v>19.64</v>
      </c>
    </row>
    <row r="452" spans="2:16" s="5" customFormat="1" ht="15" customHeight="1" x14ac:dyDescent="0.25">
      <c r="B452" s="271" t="s">
        <v>662</v>
      </c>
      <c r="C452" s="271" t="str">
        <f t="shared" si="27"/>
        <v>2016Q</v>
      </c>
      <c r="D452" s="131">
        <v>2016</v>
      </c>
      <c r="E452" s="131"/>
      <c r="F452" s="224">
        <v>90728</v>
      </c>
      <c r="G452" s="276">
        <v>39.82</v>
      </c>
      <c r="H452" s="276">
        <v>46.7</v>
      </c>
      <c r="I452" s="276">
        <v>50.54</v>
      </c>
      <c r="J452" s="276">
        <v>23.42</v>
      </c>
      <c r="K452" s="276">
        <v>19.3</v>
      </c>
      <c r="L452" s="9"/>
      <c r="M452" s="9"/>
      <c r="N452" s="9"/>
      <c r="O452" s="9"/>
      <c r="P452" s="9"/>
    </row>
    <row r="453" spans="2:16" s="5" customFormat="1" ht="15" customHeight="1" x14ac:dyDescent="0.25">
      <c r="B453" s="271" t="s">
        <v>662</v>
      </c>
      <c r="C453" s="271" t="str">
        <f t="shared" si="27"/>
        <v>2015Q</v>
      </c>
      <c r="D453" s="131">
        <v>2015</v>
      </c>
      <c r="E453" s="131"/>
      <c r="F453" s="224">
        <v>86978</v>
      </c>
      <c r="G453" s="276">
        <v>39.729999999999997</v>
      </c>
      <c r="H453" s="276">
        <v>46.82</v>
      </c>
      <c r="I453" s="276">
        <v>52.65</v>
      </c>
      <c r="J453" s="276">
        <v>24.63</v>
      </c>
      <c r="K453" s="276">
        <v>20.170000000000002</v>
      </c>
      <c r="L453" s="9"/>
      <c r="M453" s="9"/>
      <c r="N453" s="9"/>
      <c r="O453" s="9"/>
      <c r="P453" s="9"/>
    </row>
    <row r="454" spans="2:16" s="5" customFormat="1" ht="15" customHeight="1" x14ac:dyDescent="0.25">
      <c r="B454" s="271" t="s">
        <v>662</v>
      </c>
      <c r="C454" s="271" t="str">
        <f t="shared" si="27"/>
        <v>2014Q</v>
      </c>
      <c r="D454" s="131">
        <v>2014</v>
      </c>
      <c r="E454" s="131"/>
      <c r="F454" s="224">
        <v>83703</v>
      </c>
      <c r="G454" s="276">
        <v>39.6</v>
      </c>
      <c r="H454" s="276">
        <v>46.67</v>
      </c>
      <c r="I454" s="276">
        <v>52.87</v>
      </c>
      <c r="J454" s="276">
        <v>24.6</v>
      </c>
      <c r="K454" s="276">
        <v>19.36</v>
      </c>
      <c r="L454" s="9"/>
      <c r="M454" s="9"/>
      <c r="N454" s="9"/>
      <c r="O454" s="9"/>
      <c r="P454" s="9"/>
    </row>
    <row r="455" spans="2:16" s="5" customFormat="1" ht="15" customHeight="1" x14ac:dyDescent="0.25">
      <c r="B455" s="271" t="s">
        <v>662</v>
      </c>
      <c r="C455" s="271" t="str">
        <f t="shared" si="27"/>
        <v>2013Q</v>
      </c>
      <c r="D455" s="131">
        <v>2013</v>
      </c>
      <c r="E455" s="131"/>
      <c r="F455" s="224">
        <v>81530</v>
      </c>
      <c r="G455" s="276">
        <v>39.200000000000003</v>
      </c>
      <c r="H455" s="276">
        <v>47.13</v>
      </c>
      <c r="I455" s="276">
        <v>52.46</v>
      </c>
      <c r="J455" s="276">
        <v>24.72</v>
      </c>
      <c r="K455" s="276">
        <v>18.86</v>
      </c>
    </row>
    <row r="456" spans="2:16" s="5" customFormat="1" ht="15" customHeight="1" x14ac:dyDescent="0.25">
      <c r="B456" s="271" t="s">
        <v>662</v>
      </c>
      <c r="C456" s="271" t="str">
        <f t="shared" si="27"/>
        <v>2012Q</v>
      </c>
      <c r="D456" s="131">
        <v>2012</v>
      </c>
      <c r="E456" s="131"/>
      <c r="F456" s="224">
        <v>81883</v>
      </c>
      <c r="G456" s="276">
        <v>39.130000000000003</v>
      </c>
      <c r="H456" s="276">
        <v>47.2</v>
      </c>
      <c r="I456" s="276">
        <v>52.73</v>
      </c>
      <c r="J456" s="276">
        <v>24.88</v>
      </c>
      <c r="K456" s="276">
        <v>18.52</v>
      </c>
    </row>
    <row r="457" spans="2:16" s="5" customFormat="1" ht="15" customHeight="1" x14ac:dyDescent="0.25">
      <c r="B457" s="271" t="s">
        <v>662</v>
      </c>
      <c r="C457" s="271" t="str">
        <f t="shared" si="27"/>
        <v>2011Q</v>
      </c>
      <c r="D457" s="131">
        <v>2011</v>
      </c>
      <c r="E457" s="131"/>
      <c r="F457" s="224">
        <v>83323</v>
      </c>
      <c r="G457" s="276">
        <v>39.56</v>
      </c>
      <c r="H457" s="276">
        <v>47.9</v>
      </c>
      <c r="I457" s="276">
        <v>54.99</v>
      </c>
      <c r="J457" s="276">
        <v>26.35</v>
      </c>
      <c r="K457" s="276">
        <v>19.670000000000002</v>
      </c>
    </row>
    <row r="458" spans="2:16" s="9" customFormat="1" ht="15" customHeight="1" collapsed="1" x14ac:dyDescent="0.25">
      <c r="B458" s="271" t="s">
        <v>662</v>
      </c>
      <c r="C458" s="271" t="str">
        <f t="shared" si="27"/>
        <v>2010Q</v>
      </c>
      <c r="D458" s="131">
        <v>2010</v>
      </c>
      <c r="E458" s="131"/>
      <c r="F458" s="224">
        <v>82897</v>
      </c>
      <c r="G458" s="276">
        <v>40.68</v>
      </c>
      <c r="H458" s="276">
        <v>48.82</v>
      </c>
      <c r="I458" s="276">
        <v>57.76</v>
      </c>
      <c r="J458" s="276">
        <v>28.13</v>
      </c>
      <c r="K458" s="276">
        <v>21.56</v>
      </c>
      <c r="L458" s="5"/>
      <c r="M458" s="5"/>
      <c r="N458" s="5"/>
      <c r="O458" s="5"/>
      <c r="P458" s="5"/>
    </row>
    <row r="459" spans="2:16" s="9" customFormat="1" ht="15" customHeight="1" x14ac:dyDescent="0.25">
      <c r="B459" s="271" t="s">
        <v>662</v>
      </c>
      <c r="C459" s="271" t="str">
        <f t="shared" si="27"/>
        <v>2009Q</v>
      </c>
      <c r="D459" s="131">
        <v>2009</v>
      </c>
      <c r="E459" s="131"/>
      <c r="F459" s="224">
        <v>82028</v>
      </c>
      <c r="G459" s="276">
        <v>39.97</v>
      </c>
      <c r="H459" s="276">
        <v>49.34</v>
      </c>
      <c r="I459" s="276">
        <v>60.8</v>
      </c>
      <c r="J459" s="276">
        <v>29.85</v>
      </c>
      <c r="K459" s="276">
        <v>23.4</v>
      </c>
      <c r="L459" s="5"/>
      <c r="M459" s="5"/>
      <c r="N459" s="5"/>
      <c r="O459" s="5"/>
      <c r="P459" s="5"/>
    </row>
    <row r="460" spans="2:16" s="9" customFormat="1" ht="15" customHeight="1" x14ac:dyDescent="0.25">
      <c r="B460" s="271" t="s">
        <v>662</v>
      </c>
      <c r="C460" s="271" t="str">
        <f t="shared" si="27"/>
        <v>2008Q</v>
      </c>
      <c r="D460" s="131">
        <v>2008</v>
      </c>
      <c r="E460" s="131"/>
      <c r="F460" s="224">
        <v>79151</v>
      </c>
      <c r="G460" s="276">
        <v>40.020000000000003</v>
      </c>
      <c r="H460" s="276">
        <v>49.02</v>
      </c>
      <c r="I460" s="276">
        <v>60.51</v>
      </c>
      <c r="J460" s="276">
        <v>29.46</v>
      </c>
      <c r="K460" s="276">
        <v>24.45</v>
      </c>
      <c r="L460" s="5"/>
      <c r="M460" s="5"/>
      <c r="N460" s="5"/>
      <c r="O460" s="5"/>
      <c r="P460" s="5"/>
    </row>
    <row r="461" spans="2:16" s="5" customFormat="1" ht="15" customHeight="1" x14ac:dyDescent="0.25">
      <c r="B461" s="271"/>
      <c r="C461" s="271"/>
      <c r="D461" s="215" t="s">
        <v>59</v>
      </c>
      <c r="E461" s="215"/>
      <c r="F461" s="216"/>
      <c r="G461" s="279"/>
      <c r="H461" s="279"/>
      <c r="I461" s="280"/>
      <c r="J461" s="279"/>
      <c r="K461" s="279"/>
      <c r="L461" s="9"/>
      <c r="M461" s="9"/>
      <c r="N461" s="9"/>
      <c r="O461" s="9"/>
      <c r="P461" s="9"/>
    </row>
    <row r="462" spans="2:16" s="5" customFormat="1" ht="15" customHeight="1" x14ac:dyDescent="0.25">
      <c r="B462" s="271" t="s">
        <v>663</v>
      </c>
      <c r="C462" s="271" t="str">
        <f t="shared" ref="C462" si="31">D462&amp;B462</f>
        <v>2023R</v>
      </c>
      <c r="D462" s="212">
        <v>2023</v>
      </c>
      <c r="E462" s="212"/>
      <c r="F462" s="224">
        <v>47478</v>
      </c>
      <c r="G462" s="276">
        <v>57.6</v>
      </c>
      <c r="H462" s="276">
        <v>49.83</v>
      </c>
      <c r="I462" s="276">
        <v>41.14</v>
      </c>
      <c r="J462" s="276">
        <v>20.49</v>
      </c>
      <c r="K462" s="276">
        <v>18.920000000000002</v>
      </c>
      <c r="L462" s="9"/>
      <c r="M462" s="9"/>
      <c r="N462" s="9"/>
      <c r="O462" s="9"/>
      <c r="P462" s="9"/>
    </row>
    <row r="463" spans="2:16" s="5" customFormat="1" ht="15" customHeight="1" x14ac:dyDescent="0.25">
      <c r="B463" s="271" t="s">
        <v>663</v>
      </c>
      <c r="C463" s="271" t="str">
        <f t="shared" si="27"/>
        <v>2022R</v>
      </c>
      <c r="D463" s="212">
        <v>2022</v>
      </c>
      <c r="E463" s="212"/>
      <c r="F463" s="224">
        <v>44294</v>
      </c>
      <c r="G463" s="276">
        <v>52.44</v>
      </c>
      <c r="H463" s="276">
        <v>50.88</v>
      </c>
      <c r="I463" s="276">
        <v>44.81</v>
      </c>
      <c r="J463" s="276">
        <v>23.07</v>
      </c>
      <c r="K463" s="276">
        <v>19.420000000000002</v>
      </c>
      <c r="L463" s="9"/>
      <c r="M463" s="9"/>
      <c r="N463" s="9"/>
      <c r="O463" s="9"/>
      <c r="P463" s="9"/>
    </row>
    <row r="464" spans="2:16" s="5" customFormat="1" ht="15" customHeight="1" x14ac:dyDescent="0.25">
      <c r="B464" s="271" t="s">
        <v>663</v>
      </c>
      <c r="C464" s="271" t="str">
        <f t="shared" si="27"/>
        <v>2021R</v>
      </c>
      <c r="D464" s="212">
        <v>2021</v>
      </c>
      <c r="E464" s="212"/>
      <c r="F464" s="224">
        <v>38608</v>
      </c>
      <c r="G464" s="276">
        <v>39.54</v>
      </c>
      <c r="H464" s="276">
        <v>50.03</v>
      </c>
      <c r="I464" s="276">
        <v>31.21</v>
      </c>
      <c r="J464" s="276">
        <v>14.71</v>
      </c>
      <c r="K464" s="276">
        <v>10.5</v>
      </c>
      <c r="L464" s="9"/>
      <c r="M464" s="9"/>
      <c r="N464" s="9"/>
      <c r="O464" s="9"/>
      <c r="P464" s="9"/>
    </row>
    <row r="465" spans="2:16" s="5" customFormat="1" ht="15" customHeight="1" x14ac:dyDescent="0.25">
      <c r="B465" s="271" t="s">
        <v>663</v>
      </c>
      <c r="C465" s="271" t="str">
        <f t="shared" si="27"/>
        <v>2020R</v>
      </c>
      <c r="D465" s="131">
        <v>2020</v>
      </c>
      <c r="E465" s="131"/>
      <c r="F465" s="224">
        <v>37113</v>
      </c>
      <c r="G465" s="276">
        <v>34.28</v>
      </c>
      <c r="H465" s="276">
        <v>45.92</v>
      </c>
      <c r="I465" s="276">
        <v>13.59</v>
      </c>
      <c r="J465" s="276">
        <v>6.03</v>
      </c>
      <c r="K465" s="276">
        <v>6.18</v>
      </c>
      <c r="L465" s="9"/>
      <c r="M465" s="9"/>
      <c r="N465" s="9"/>
      <c r="O465" s="9"/>
      <c r="P465" s="9"/>
    </row>
    <row r="466" spans="2:16" s="5" customFormat="1" ht="15" customHeight="1" x14ac:dyDescent="0.25">
      <c r="B466" s="271" t="s">
        <v>663</v>
      </c>
      <c r="C466" s="271" t="str">
        <f t="shared" si="27"/>
        <v>2019R</v>
      </c>
      <c r="D466" s="131">
        <v>2019</v>
      </c>
      <c r="E466" s="131"/>
      <c r="F466" s="224">
        <v>38287</v>
      </c>
      <c r="G466" s="276">
        <v>49.13</v>
      </c>
      <c r="H466" s="276">
        <v>49.99</v>
      </c>
      <c r="I466" s="276">
        <v>41.65</v>
      </c>
      <c r="J466" s="276">
        <v>20.64</v>
      </c>
      <c r="K466" s="276">
        <v>19.260000000000002</v>
      </c>
      <c r="L466" s="9"/>
      <c r="M466" s="9"/>
      <c r="N466" s="9"/>
      <c r="O466" s="9"/>
      <c r="P466" s="9"/>
    </row>
    <row r="467" spans="2:16" s="5" customFormat="1" ht="15" customHeight="1" x14ac:dyDescent="0.25">
      <c r="B467" s="271" t="s">
        <v>663</v>
      </c>
      <c r="C467" s="271" t="str">
        <f t="shared" si="27"/>
        <v>2018R</v>
      </c>
      <c r="D467" s="131">
        <v>2018</v>
      </c>
      <c r="E467" s="131"/>
      <c r="F467" s="224">
        <v>36689</v>
      </c>
      <c r="G467" s="276">
        <v>44.77</v>
      </c>
      <c r="H467" s="276">
        <v>51.25</v>
      </c>
      <c r="I467" s="276">
        <v>43.94</v>
      </c>
      <c r="J467" s="276">
        <v>22.47</v>
      </c>
      <c r="K467" s="276">
        <v>15.86</v>
      </c>
      <c r="L467" s="9"/>
      <c r="M467" s="9"/>
      <c r="N467" s="9"/>
      <c r="O467" s="9"/>
      <c r="P467" s="9"/>
    </row>
    <row r="468" spans="2:16" s="5" customFormat="1" ht="15" customHeight="1" x14ac:dyDescent="0.25">
      <c r="B468" s="271" t="s">
        <v>663</v>
      </c>
      <c r="C468" s="271" t="str">
        <f t="shared" si="27"/>
        <v>2017R</v>
      </c>
      <c r="D468" s="131">
        <v>2017</v>
      </c>
      <c r="E468" s="131"/>
      <c r="F468" s="224">
        <v>35742</v>
      </c>
      <c r="G468" s="276">
        <v>43.23</v>
      </c>
      <c r="H468" s="276">
        <v>52.93</v>
      </c>
      <c r="I468" s="276">
        <v>47.07</v>
      </c>
      <c r="J468" s="276">
        <v>25.35</v>
      </c>
      <c r="K468" s="276">
        <v>20.190000000000001</v>
      </c>
      <c r="L468" s="9"/>
      <c r="M468" s="9"/>
      <c r="N468" s="9"/>
      <c r="O468" s="9"/>
      <c r="P468" s="9"/>
    </row>
    <row r="469" spans="2:16" s="5" customFormat="1" ht="15" customHeight="1" x14ac:dyDescent="0.25">
      <c r="B469" s="271" t="s">
        <v>663</v>
      </c>
      <c r="C469" s="271" t="str">
        <f t="shared" si="27"/>
        <v>2016R</v>
      </c>
      <c r="D469" s="131">
        <v>2016</v>
      </c>
      <c r="E469" s="131"/>
      <c r="F469" s="224">
        <v>32815</v>
      </c>
      <c r="G469" s="276">
        <v>41.84</v>
      </c>
      <c r="H469" s="276">
        <v>49.82</v>
      </c>
      <c r="I469" s="276">
        <v>41.21</v>
      </c>
      <c r="J469" s="276">
        <v>19.8</v>
      </c>
      <c r="K469" s="276">
        <v>14.71</v>
      </c>
      <c r="L469" s="9"/>
      <c r="M469" s="9"/>
      <c r="N469" s="9"/>
      <c r="O469" s="9"/>
      <c r="P469" s="9"/>
    </row>
    <row r="470" spans="2:16" s="5" customFormat="1" ht="15" customHeight="1" x14ac:dyDescent="0.25">
      <c r="B470" s="271" t="s">
        <v>663</v>
      </c>
      <c r="C470" s="271" t="str">
        <f t="shared" si="27"/>
        <v>2015R</v>
      </c>
      <c r="D470" s="131">
        <v>2015</v>
      </c>
      <c r="E470" s="131"/>
      <c r="F470" s="224">
        <v>30471</v>
      </c>
      <c r="G470" s="276">
        <v>39.94</v>
      </c>
      <c r="H470" s="276">
        <v>52.36</v>
      </c>
      <c r="I470" s="276">
        <v>42.7</v>
      </c>
      <c r="J470" s="276">
        <v>22.9</v>
      </c>
      <c r="K470" s="276">
        <v>16.16</v>
      </c>
      <c r="L470" s="9"/>
      <c r="M470" s="9"/>
      <c r="N470" s="9"/>
      <c r="O470" s="9"/>
      <c r="P470" s="9"/>
    </row>
    <row r="471" spans="2:16" s="5" customFormat="1" ht="15" customHeight="1" x14ac:dyDescent="0.25">
      <c r="B471" s="271" t="s">
        <v>663</v>
      </c>
      <c r="C471" s="271" t="str">
        <f t="shared" si="27"/>
        <v>2014R</v>
      </c>
      <c r="D471" s="131">
        <v>2014</v>
      </c>
      <c r="E471" s="131"/>
      <c r="F471" s="224">
        <v>28844</v>
      </c>
      <c r="G471" s="276">
        <v>38.29</v>
      </c>
      <c r="H471" s="276">
        <v>48.64</v>
      </c>
      <c r="I471" s="276">
        <v>37.5</v>
      </c>
      <c r="J471" s="276">
        <v>17.98</v>
      </c>
      <c r="K471" s="276">
        <v>9.74</v>
      </c>
      <c r="L471" s="9"/>
      <c r="M471" s="9"/>
      <c r="N471" s="9"/>
      <c r="O471" s="9"/>
      <c r="P471" s="9"/>
    </row>
    <row r="472" spans="2:16" s="5" customFormat="1" ht="15" customHeight="1" x14ac:dyDescent="0.25">
      <c r="B472" s="271" t="s">
        <v>663</v>
      </c>
      <c r="C472" s="271" t="str">
        <f t="shared" si="27"/>
        <v>2013R</v>
      </c>
      <c r="D472" s="131">
        <v>2013</v>
      </c>
      <c r="E472" s="131"/>
      <c r="F472" s="224">
        <v>27898</v>
      </c>
      <c r="G472" s="276">
        <v>36</v>
      </c>
      <c r="H472" s="276">
        <v>51.03</v>
      </c>
      <c r="I472" s="276">
        <v>38.950000000000003</v>
      </c>
      <c r="J472" s="276">
        <v>20.43</v>
      </c>
      <c r="K472" s="276">
        <v>7.78</v>
      </c>
    </row>
    <row r="473" spans="2:16" s="9" customFormat="1" ht="15" customHeight="1" collapsed="1" x14ac:dyDescent="0.25">
      <c r="B473" s="271" t="s">
        <v>663</v>
      </c>
      <c r="C473" s="271" t="str">
        <f t="shared" si="27"/>
        <v>2012R</v>
      </c>
      <c r="D473" s="131">
        <v>2012</v>
      </c>
      <c r="E473" s="131"/>
      <c r="F473" s="224">
        <v>28243</v>
      </c>
      <c r="G473" s="276">
        <v>37.119999999999997</v>
      </c>
      <c r="H473" s="276">
        <v>48.89</v>
      </c>
      <c r="I473" s="276">
        <v>35.53</v>
      </c>
      <c r="J473" s="276">
        <v>17.32</v>
      </c>
      <c r="K473" s="276">
        <v>2.19</v>
      </c>
      <c r="L473" s="5"/>
      <c r="M473" s="5"/>
      <c r="N473" s="5"/>
      <c r="O473" s="5"/>
      <c r="P473" s="5"/>
    </row>
    <row r="474" spans="2:16" s="9" customFormat="1" ht="15" customHeight="1" x14ac:dyDescent="0.25">
      <c r="B474" s="271" t="s">
        <v>663</v>
      </c>
      <c r="C474" s="271" t="str">
        <f t="shared" si="27"/>
        <v>2011R</v>
      </c>
      <c r="D474" s="131">
        <v>2011</v>
      </c>
      <c r="E474" s="131"/>
      <c r="F474" s="224">
        <v>29626</v>
      </c>
      <c r="G474" s="276">
        <v>37.74</v>
      </c>
      <c r="H474" s="276">
        <v>50.74</v>
      </c>
      <c r="I474" s="276">
        <v>42.41</v>
      </c>
      <c r="J474" s="276">
        <v>21.87</v>
      </c>
      <c r="K474" s="276">
        <v>6.16</v>
      </c>
      <c r="L474" s="5"/>
      <c r="M474" s="5"/>
      <c r="N474" s="5"/>
      <c r="O474" s="5"/>
      <c r="P474" s="5"/>
    </row>
    <row r="475" spans="2:16" s="9" customFormat="1" ht="15" customHeight="1" x14ac:dyDescent="0.25">
      <c r="B475" s="271" t="s">
        <v>663</v>
      </c>
      <c r="C475" s="271" t="str">
        <f t="shared" si="27"/>
        <v>2010R</v>
      </c>
      <c r="D475" s="131">
        <v>2010</v>
      </c>
      <c r="E475" s="131"/>
      <c r="F475" s="224">
        <v>29346</v>
      </c>
      <c r="G475" s="276">
        <v>39.909999999999997</v>
      </c>
      <c r="H475" s="276">
        <v>48.23</v>
      </c>
      <c r="I475" s="276">
        <v>42.44</v>
      </c>
      <c r="J475" s="276">
        <v>20.51</v>
      </c>
      <c r="K475" s="276">
        <v>8.24</v>
      </c>
      <c r="L475" s="5"/>
      <c r="M475" s="5"/>
      <c r="N475" s="5"/>
      <c r="O475" s="5"/>
      <c r="P475" s="5"/>
    </row>
    <row r="476" spans="2:16" s="5" customFormat="1" ht="15" customHeight="1" x14ac:dyDescent="0.25">
      <c r="B476" s="271" t="s">
        <v>663</v>
      </c>
      <c r="C476" s="271" t="str">
        <f t="shared" si="27"/>
        <v>2009R</v>
      </c>
      <c r="D476" s="131">
        <v>2009</v>
      </c>
      <c r="E476" s="131"/>
      <c r="F476" s="224">
        <v>31007</v>
      </c>
      <c r="G476" s="276">
        <v>37.39</v>
      </c>
      <c r="H476" s="276">
        <v>47.99</v>
      </c>
      <c r="I476" s="276">
        <v>47.04</v>
      </c>
      <c r="J476" s="276">
        <v>22.79</v>
      </c>
      <c r="K476" s="276">
        <v>33.96</v>
      </c>
    </row>
    <row r="477" spans="2:16" s="5" customFormat="1" ht="15" customHeight="1" x14ac:dyDescent="0.25">
      <c r="B477" s="271" t="s">
        <v>663</v>
      </c>
      <c r="C477" s="271" t="str">
        <f t="shared" ref="C477:C494" si="32">D477&amp;B477</f>
        <v>2008R</v>
      </c>
      <c r="D477" s="131">
        <v>2008</v>
      </c>
      <c r="E477" s="131"/>
      <c r="F477" s="224">
        <v>31446</v>
      </c>
      <c r="G477" s="276">
        <v>38.619999999999997</v>
      </c>
      <c r="H477" s="276">
        <v>48.35</v>
      </c>
      <c r="I477" s="276">
        <v>50.39</v>
      </c>
      <c r="J477" s="276">
        <v>24.85</v>
      </c>
      <c r="K477" s="276">
        <v>38.01</v>
      </c>
    </row>
    <row r="478" spans="2:16" s="5" customFormat="1" ht="15" customHeight="1" x14ac:dyDescent="0.25">
      <c r="B478" s="271"/>
      <c r="C478" s="271"/>
      <c r="D478" s="215" t="s">
        <v>364</v>
      </c>
      <c r="E478" s="215"/>
      <c r="F478" s="216"/>
      <c r="G478" s="279"/>
      <c r="H478" s="279"/>
      <c r="I478" s="280"/>
      <c r="J478" s="279"/>
      <c r="K478" s="279"/>
      <c r="L478" s="9"/>
      <c r="M478" s="9"/>
      <c r="N478" s="9"/>
      <c r="O478" s="9"/>
      <c r="P478" s="9"/>
    </row>
    <row r="479" spans="2:16" s="5" customFormat="1" ht="15" customHeight="1" x14ac:dyDescent="0.25">
      <c r="B479" s="271" t="s">
        <v>664</v>
      </c>
      <c r="C479" s="271" t="str">
        <f t="shared" ref="C479" si="33">D479&amp;B479</f>
        <v>2023S</v>
      </c>
      <c r="D479" s="212">
        <v>2023</v>
      </c>
      <c r="E479" s="212"/>
      <c r="F479" s="224">
        <v>76073</v>
      </c>
      <c r="G479" s="276">
        <v>22.32</v>
      </c>
      <c r="H479" s="276">
        <v>48.16</v>
      </c>
      <c r="I479" s="276">
        <v>41.23</v>
      </c>
      <c r="J479" s="276">
        <v>16.86</v>
      </c>
      <c r="K479" s="276">
        <v>15.07</v>
      </c>
      <c r="L479" s="9"/>
      <c r="M479" s="9"/>
      <c r="N479" s="9"/>
      <c r="O479" s="9"/>
      <c r="P479" s="9"/>
    </row>
    <row r="480" spans="2:16" s="5" customFormat="1" ht="15" customHeight="1" x14ac:dyDescent="0.25">
      <c r="B480" s="271" t="s">
        <v>664</v>
      </c>
      <c r="C480" s="271" t="str">
        <f t="shared" si="32"/>
        <v>2022S</v>
      </c>
      <c r="D480" s="212">
        <v>2022</v>
      </c>
      <c r="E480" s="212"/>
      <c r="F480" s="224">
        <v>70544</v>
      </c>
      <c r="G480" s="276">
        <v>21.11</v>
      </c>
      <c r="H480" s="276">
        <v>47.25</v>
      </c>
      <c r="I480" s="276">
        <v>46.7</v>
      </c>
      <c r="J480" s="276">
        <v>17.95</v>
      </c>
      <c r="K480" s="276">
        <v>16.7</v>
      </c>
      <c r="L480" s="9"/>
      <c r="M480" s="9"/>
      <c r="N480" s="9"/>
      <c r="O480" s="9"/>
      <c r="P480" s="9"/>
    </row>
    <row r="481" spans="2:16" s="5" customFormat="1" ht="15" customHeight="1" x14ac:dyDescent="0.25">
      <c r="B481" s="271" t="s">
        <v>664</v>
      </c>
      <c r="C481" s="271" t="str">
        <f t="shared" si="32"/>
        <v>2021S</v>
      </c>
      <c r="D481" s="212">
        <v>2021</v>
      </c>
      <c r="E481" s="212"/>
      <c r="F481" s="224">
        <v>65113</v>
      </c>
      <c r="G481" s="276">
        <v>18.29</v>
      </c>
      <c r="H481" s="276">
        <v>45.36</v>
      </c>
      <c r="I481" s="276">
        <v>42.88</v>
      </c>
      <c r="J481" s="276">
        <v>15.26</v>
      </c>
      <c r="K481" s="276">
        <v>13.12</v>
      </c>
      <c r="L481" s="9"/>
      <c r="M481" s="9"/>
      <c r="N481" s="9"/>
      <c r="O481" s="9"/>
      <c r="P481" s="9"/>
    </row>
    <row r="482" spans="2:16" s="5" customFormat="1" ht="15" customHeight="1" x14ac:dyDescent="0.25">
      <c r="B482" s="271" t="s">
        <v>664</v>
      </c>
      <c r="C482" s="271" t="str">
        <f t="shared" si="32"/>
        <v>2020S</v>
      </c>
      <c r="D482" s="131">
        <v>2020</v>
      </c>
      <c r="E482" s="131"/>
      <c r="F482" s="224">
        <v>64478</v>
      </c>
      <c r="G482" s="276">
        <v>15.93</v>
      </c>
      <c r="H482" s="276">
        <v>48.03</v>
      </c>
      <c r="I482" s="276">
        <v>39.86</v>
      </c>
      <c r="J482" s="276">
        <v>15.47</v>
      </c>
      <c r="K482" s="276">
        <v>11.67</v>
      </c>
      <c r="L482" s="9"/>
      <c r="M482" s="9"/>
      <c r="N482" s="9"/>
      <c r="O482" s="9"/>
      <c r="P482" s="9"/>
    </row>
    <row r="483" spans="2:16" s="5" customFormat="1" ht="15" customHeight="1" x14ac:dyDescent="0.25">
      <c r="B483" s="271" t="s">
        <v>664</v>
      </c>
      <c r="C483" s="271" t="str">
        <f t="shared" si="32"/>
        <v>2019S</v>
      </c>
      <c r="D483" s="131">
        <v>2019</v>
      </c>
      <c r="E483" s="131"/>
      <c r="F483" s="224">
        <v>64823</v>
      </c>
      <c r="G483" s="276">
        <v>18.64</v>
      </c>
      <c r="H483" s="276">
        <v>48.97</v>
      </c>
      <c r="I483" s="276">
        <v>45.54</v>
      </c>
      <c r="J483" s="276">
        <v>19</v>
      </c>
      <c r="K483" s="276">
        <v>17.43</v>
      </c>
      <c r="L483" s="9"/>
      <c r="M483" s="9"/>
      <c r="N483" s="9"/>
      <c r="O483" s="9"/>
      <c r="P483" s="9"/>
    </row>
    <row r="484" spans="2:16" s="5" customFormat="1" ht="15" customHeight="1" x14ac:dyDescent="0.25">
      <c r="B484" s="271" t="s">
        <v>664</v>
      </c>
      <c r="C484" s="271" t="str">
        <f t="shared" si="32"/>
        <v>2018S</v>
      </c>
      <c r="D484" s="131">
        <v>2018</v>
      </c>
      <c r="E484" s="131"/>
      <c r="F484" s="224">
        <v>61680</v>
      </c>
      <c r="G484" s="276">
        <v>18.559999999999999</v>
      </c>
      <c r="H484" s="276">
        <v>48.09</v>
      </c>
      <c r="I484" s="276">
        <v>45.55</v>
      </c>
      <c r="J484" s="276">
        <v>18.59</v>
      </c>
      <c r="K484" s="276">
        <v>17.05</v>
      </c>
      <c r="L484" s="9"/>
      <c r="M484" s="9"/>
      <c r="N484" s="9"/>
      <c r="O484" s="9"/>
      <c r="P484" s="9"/>
    </row>
    <row r="485" spans="2:16" s="5" customFormat="1" ht="15" customHeight="1" x14ac:dyDescent="0.25">
      <c r="B485" s="271" t="s">
        <v>664</v>
      </c>
      <c r="C485" s="271" t="str">
        <f t="shared" si="32"/>
        <v>2017S</v>
      </c>
      <c r="D485" s="131">
        <v>2017</v>
      </c>
      <c r="E485" s="131"/>
      <c r="F485" s="224">
        <v>59541</v>
      </c>
      <c r="G485" s="276">
        <v>17.989999999999998</v>
      </c>
      <c r="H485" s="276">
        <v>47.65</v>
      </c>
      <c r="I485" s="276">
        <v>44.42</v>
      </c>
      <c r="J485" s="276">
        <v>17.98</v>
      </c>
      <c r="K485" s="276">
        <v>16.45</v>
      </c>
      <c r="L485" s="9"/>
      <c r="M485" s="9"/>
      <c r="N485" s="9"/>
      <c r="O485" s="9"/>
      <c r="P485" s="9"/>
    </row>
    <row r="486" spans="2:16" s="5" customFormat="1" ht="15" customHeight="1" x14ac:dyDescent="0.25">
      <c r="B486" s="271" t="s">
        <v>664</v>
      </c>
      <c r="C486" s="271" t="str">
        <f t="shared" si="32"/>
        <v>2016S</v>
      </c>
      <c r="D486" s="131">
        <v>2016</v>
      </c>
      <c r="E486" s="131"/>
      <c r="F486" s="224">
        <v>56904</v>
      </c>
      <c r="G486" s="276">
        <v>17.48</v>
      </c>
      <c r="H486" s="276">
        <v>48.23</v>
      </c>
      <c r="I486" s="276">
        <v>43.61</v>
      </c>
      <c r="J486" s="276">
        <v>18.28</v>
      </c>
      <c r="K486" s="276">
        <v>15.21</v>
      </c>
      <c r="L486" s="9"/>
      <c r="M486" s="9"/>
      <c r="N486" s="9"/>
      <c r="O486" s="9"/>
      <c r="P486" s="9"/>
    </row>
    <row r="487" spans="2:16" s="5" customFormat="1" ht="15" customHeight="1" x14ac:dyDescent="0.25">
      <c r="B487" s="271" t="s">
        <v>664</v>
      </c>
      <c r="C487" s="271" t="str">
        <f t="shared" si="32"/>
        <v>2015S</v>
      </c>
      <c r="D487" s="131">
        <v>2015</v>
      </c>
      <c r="E487" s="131"/>
      <c r="F487" s="224">
        <v>55273</v>
      </c>
      <c r="G487" s="276">
        <v>17.3</v>
      </c>
      <c r="H487" s="276">
        <v>44.67</v>
      </c>
      <c r="I487" s="276">
        <v>45.61</v>
      </c>
      <c r="J487" s="276">
        <v>17.149999999999999</v>
      </c>
      <c r="K487" s="276">
        <v>15</v>
      </c>
      <c r="L487" s="9"/>
      <c r="M487" s="9"/>
      <c r="N487" s="9"/>
      <c r="O487" s="9"/>
      <c r="P487" s="9"/>
    </row>
    <row r="488" spans="2:16" s="9" customFormat="1" ht="15" customHeight="1" collapsed="1" x14ac:dyDescent="0.25">
      <c r="B488" s="271" t="s">
        <v>664</v>
      </c>
      <c r="C488" s="271" t="str">
        <f t="shared" si="32"/>
        <v>2014S</v>
      </c>
      <c r="D488" s="131">
        <v>2014</v>
      </c>
      <c r="E488" s="131"/>
      <c r="F488" s="224">
        <v>53698</v>
      </c>
      <c r="G488" s="276">
        <v>16.46</v>
      </c>
      <c r="H488" s="276">
        <v>43.87</v>
      </c>
      <c r="I488" s="276">
        <v>47.27</v>
      </c>
      <c r="J488" s="276">
        <v>17.18</v>
      </c>
      <c r="K488" s="276">
        <v>15.01</v>
      </c>
    </row>
    <row r="489" spans="2:16" s="9" customFormat="1" ht="15" customHeight="1" x14ac:dyDescent="0.25">
      <c r="B489" s="271" t="s">
        <v>664</v>
      </c>
      <c r="C489" s="271" t="str">
        <f t="shared" si="32"/>
        <v>2013S</v>
      </c>
      <c r="D489" s="131">
        <v>2013</v>
      </c>
      <c r="E489" s="131"/>
      <c r="F489" s="224">
        <v>53138</v>
      </c>
      <c r="G489" s="276">
        <v>15.97</v>
      </c>
      <c r="H489" s="276">
        <v>42.45</v>
      </c>
      <c r="I489" s="276">
        <v>47.58</v>
      </c>
      <c r="J489" s="276">
        <v>16.62</v>
      </c>
      <c r="K489" s="276">
        <v>13.71</v>
      </c>
      <c r="L489" s="5"/>
      <c r="M489" s="5"/>
      <c r="N489" s="5"/>
      <c r="O489" s="5"/>
      <c r="P489" s="5"/>
    </row>
    <row r="490" spans="2:16" s="9" customFormat="1" ht="15" customHeight="1" x14ac:dyDescent="0.25">
      <c r="B490" s="271" t="s">
        <v>664</v>
      </c>
      <c r="C490" s="271" t="str">
        <f t="shared" si="32"/>
        <v>2012S</v>
      </c>
      <c r="D490" s="131">
        <v>2012</v>
      </c>
      <c r="E490" s="131"/>
      <c r="F490" s="224">
        <v>53674</v>
      </c>
      <c r="G490" s="276">
        <v>15.77</v>
      </c>
      <c r="H490" s="276">
        <v>44.09</v>
      </c>
      <c r="I490" s="276">
        <v>46.7</v>
      </c>
      <c r="J490" s="276">
        <v>17.350000000000001</v>
      </c>
      <c r="K490" s="276">
        <v>14.8</v>
      </c>
      <c r="L490" s="5"/>
      <c r="M490" s="5"/>
      <c r="N490" s="5"/>
      <c r="O490" s="5"/>
      <c r="P490" s="5"/>
    </row>
    <row r="491" spans="2:16" s="5" customFormat="1" ht="15" customHeight="1" x14ac:dyDescent="0.25">
      <c r="B491" s="271" t="s">
        <v>664</v>
      </c>
      <c r="C491" s="271" t="str">
        <f t="shared" si="32"/>
        <v>2011S</v>
      </c>
      <c r="D491" s="131">
        <v>2011</v>
      </c>
      <c r="E491" s="131"/>
      <c r="F491" s="224">
        <v>56583</v>
      </c>
      <c r="G491" s="276">
        <v>15.98</v>
      </c>
      <c r="H491" s="276">
        <v>43.05</v>
      </c>
      <c r="I491" s="276">
        <v>49.32</v>
      </c>
      <c r="J491" s="276">
        <v>17.48</v>
      </c>
      <c r="K491" s="276">
        <v>15.64</v>
      </c>
    </row>
    <row r="492" spans="2:16" s="5" customFormat="1" ht="15" customHeight="1" x14ac:dyDescent="0.25">
      <c r="B492" s="271" t="s">
        <v>664</v>
      </c>
      <c r="C492" s="271" t="str">
        <f t="shared" si="32"/>
        <v>2010S</v>
      </c>
      <c r="D492" s="131">
        <v>2010</v>
      </c>
      <c r="E492" s="131"/>
      <c r="F492" s="224">
        <v>59313</v>
      </c>
      <c r="G492" s="276">
        <v>16.78</v>
      </c>
      <c r="H492" s="276">
        <v>43.79</v>
      </c>
      <c r="I492" s="276">
        <v>55.06</v>
      </c>
      <c r="J492" s="276">
        <v>19.850000000000001</v>
      </c>
      <c r="K492" s="276">
        <v>18.05</v>
      </c>
    </row>
    <row r="493" spans="2:16" s="5" customFormat="1" ht="15" customHeight="1" x14ac:dyDescent="0.25">
      <c r="B493" s="271" t="s">
        <v>664</v>
      </c>
      <c r="C493" s="271" t="str">
        <f t="shared" si="32"/>
        <v>2009S</v>
      </c>
      <c r="D493" s="131">
        <v>2009</v>
      </c>
      <c r="E493" s="131"/>
      <c r="F493" s="224">
        <v>63489</v>
      </c>
      <c r="G493" s="276">
        <v>16.21</v>
      </c>
      <c r="H493" s="276">
        <v>45.76</v>
      </c>
      <c r="I493" s="276">
        <v>55.31</v>
      </c>
      <c r="J493" s="276">
        <v>21.41</v>
      </c>
      <c r="K493" s="276">
        <v>17.5</v>
      </c>
    </row>
    <row r="494" spans="2:16" s="5" customFormat="1" ht="15" customHeight="1" x14ac:dyDescent="0.25">
      <c r="B494" s="271" t="s">
        <v>664</v>
      </c>
      <c r="C494" s="271" t="str">
        <f t="shared" si="32"/>
        <v>2008S</v>
      </c>
      <c r="D494" s="131">
        <v>2008</v>
      </c>
      <c r="E494" s="131"/>
      <c r="F494" s="224">
        <v>67788</v>
      </c>
      <c r="G494" s="276">
        <v>15.64</v>
      </c>
      <c r="H494" s="276">
        <v>48.77</v>
      </c>
      <c r="I494" s="276">
        <v>53.56</v>
      </c>
      <c r="J494" s="276">
        <v>23.08</v>
      </c>
      <c r="K494" s="276">
        <v>18.79</v>
      </c>
    </row>
    <row r="495" spans="2:16" s="5" customFormat="1" ht="15" customHeight="1" x14ac:dyDescent="0.25">
      <c r="B495" s="271"/>
      <c r="C495" s="271"/>
      <c r="D495" s="243" t="s">
        <v>15</v>
      </c>
      <c r="E495" s="126"/>
      <c r="F495" s="127"/>
      <c r="G495" s="277"/>
      <c r="H495" s="277"/>
      <c r="I495" s="278"/>
      <c r="J495" s="277"/>
      <c r="K495" s="277"/>
      <c r="L495"/>
      <c r="M495"/>
      <c r="N495"/>
      <c r="O495"/>
      <c r="P495"/>
    </row>
    <row r="496" spans="2:16" s="5" customFormat="1" ht="15" customHeight="1" x14ac:dyDescent="0.25">
      <c r="B496" s="271"/>
      <c r="C496" s="271"/>
      <c r="D496" s="215" t="s">
        <v>45</v>
      </c>
      <c r="E496" s="215"/>
      <c r="F496" s="216"/>
      <c r="G496" s="279"/>
      <c r="H496" s="279"/>
      <c r="I496" s="280"/>
      <c r="J496" s="279"/>
      <c r="K496" s="279"/>
      <c r="L496" s="9"/>
      <c r="M496" s="9"/>
      <c r="N496" s="9"/>
      <c r="O496" s="9"/>
      <c r="P496" s="9"/>
    </row>
    <row r="497" spans="2:16" s="5" customFormat="1" ht="15" customHeight="1" x14ac:dyDescent="0.25">
      <c r="B497" s="271">
        <v>11</v>
      </c>
      <c r="C497" s="271" t="str">
        <f t="shared" ref="C497:C511" si="34">D497&amp;B497</f>
        <v>202311</v>
      </c>
      <c r="D497" s="212">
        <v>2023</v>
      </c>
      <c r="E497" s="212"/>
      <c r="F497" s="224">
        <v>502112</v>
      </c>
      <c r="G497" s="276">
        <v>99.05</v>
      </c>
      <c r="H497" s="276">
        <v>39.049999999999997</v>
      </c>
      <c r="I497" s="276">
        <v>39.630000000000003</v>
      </c>
      <c r="J497" s="276">
        <v>10.76</v>
      </c>
      <c r="K497" s="276">
        <v>10.9</v>
      </c>
      <c r="L497" s="9"/>
      <c r="M497" s="9"/>
      <c r="N497" s="9"/>
      <c r="O497" s="9"/>
      <c r="P497" s="9"/>
    </row>
    <row r="498" spans="2:16" s="5" customFormat="1" ht="15" customHeight="1" x14ac:dyDescent="0.25">
      <c r="B498" s="271">
        <v>11</v>
      </c>
      <c r="C498" s="271" t="str">
        <f t="shared" si="34"/>
        <v>202211</v>
      </c>
      <c r="D498" s="212">
        <v>2022</v>
      </c>
      <c r="E498" s="212"/>
      <c r="F498" s="224">
        <v>483345</v>
      </c>
      <c r="G498" s="276">
        <v>98.16</v>
      </c>
      <c r="H498" s="276">
        <v>37.03</v>
      </c>
      <c r="I498" s="276">
        <v>40.53</v>
      </c>
      <c r="J498" s="276">
        <v>10.45</v>
      </c>
      <c r="K498" s="276">
        <v>10.24</v>
      </c>
      <c r="L498" s="9"/>
      <c r="M498" s="9"/>
      <c r="N498" s="9"/>
      <c r="O498" s="9"/>
      <c r="P498" s="9"/>
    </row>
    <row r="499" spans="2:16" s="5" customFormat="1" ht="15" customHeight="1" x14ac:dyDescent="0.25">
      <c r="B499" s="271">
        <v>11</v>
      </c>
      <c r="C499" s="271" t="str">
        <f t="shared" si="34"/>
        <v>202111</v>
      </c>
      <c r="D499" s="131">
        <v>2021</v>
      </c>
      <c r="E499" s="131"/>
      <c r="F499" s="224">
        <v>456034</v>
      </c>
      <c r="G499" s="276">
        <v>88.03</v>
      </c>
      <c r="H499" s="276">
        <v>38.08</v>
      </c>
      <c r="I499" s="276">
        <v>39.89</v>
      </c>
      <c r="J499" s="276">
        <v>10.41</v>
      </c>
      <c r="K499" s="276">
        <v>10.199999999999999</v>
      </c>
      <c r="L499" s="9"/>
      <c r="M499" s="9"/>
      <c r="N499" s="9"/>
      <c r="O499" s="9"/>
      <c r="P499" s="9"/>
    </row>
    <row r="500" spans="2:16" ht="15" customHeight="1" x14ac:dyDescent="0.25">
      <c r="B500" s="271"/>
      <c r="C500" s="271"/>
      <c r="D500" s="215" t="s">
        <v>41</v>
      </c>
      <c r="E500" s="215"/>
      <c r="F500" s="216"/>
      <c r="G500" s="279"/>
      <c r="H500" s="279"/>
      <c r="I500" s="280"/>
      <c r="J500" s="279"/>
      <c r="K500" s="279"/>
      <c r="L500" s="9"/>
      <c r="M500" s="9"/>
      <c r="N500" s="9"/>
      <c r="O500" s="9"/>
      <c r="P500" s="9"/>
    </row>
    <row r="501" spans="2:16" ht="15" customHeight="1" x14ac:dyDescent="0.25">
      <c r="B501" s="271">
        <v>19</v>
      </c>
      <c r="C501" s="271" t="str">
        <f t="shared" ref="C501" si="35">D501&amp;B501</f>
        <v>202319</v>
      </c>
      <c r="D501" s="212">
        <v>2023</v>
      </c>
      <c r="E501" s="212"/>
      <c r="F501" s="224">
        <v>220083</v>
      </c>
      <c r="G501" s="276">
        <v>110.7</v>
      </c>
      <c r="H501" s="276">
        <v>36.380000000000003</v>
      </c>
      <c r="I501" s="276">
        <v>43.94</v>
      </c>
      <c r="J501" s="276">
        <v>11.23</v>
      </c>
      <c r="K501" s="276">
        <v>10.7</v>
      </c>
      <c r="L501" s="9"/>
      <c r="M501" s="9"/>
      <c r="N501" s="9"/>
      <c r="O501" s="9"/>
      <c r="P501" s="9"/>
    </row>
    <row r="502" spans="2:16" ht="15" customHeight="1" x14ac:dyDescent="0.25">
      <c r="B502" s="271">
        <v>19</v>
      </c>
      <c r="C502" s="271" t="str">
        <f t="shared" si="34"/>
        <v>202219</v>
      </c>
      <c r="D502" s="212">
        <v>2022</v>
      </c>
      <c r="E502" s="212"/>
      <c r="F502" s="224">
        <v>212648</v>
      </c>
      <c r="G502" s="276">
        <v>111.62</v>
      </c>
      <c r="H502" s="276">
        <v>34.89</v>
      </c>
      <c r="I502" s="276">
        <v>46.31</v>
      </c>
      <c r="J502" s="276">
        <v>11.3</v>
      </c>
      <c r="K502" s="276">
        <v>9.49</v>
      </c>
      <c r="L502" s="9"/>
      <c r="M502" s="9"/>
      <c r="N502" s="9"/>
      <c r="O502" s="9"/>
      <c r="P502" s="9"/>
    </row>
    <row r="503" spans="2:16" ht="15" customHeight="1" x14ac:dyDescent="0.25">
      <c r="B503" s="271">
        <v>19</v>
      </c>
      <c r="C503" s="271" t="str">
        <f t="shared" si="34"/>
        <v>202119</v>
      </c>
      <c r="D503" s="131">
        <v>2021</v>
      </c>
      <c r="E503" s="131"/>
      <c r="F503" s="224">
        <v>202841</v>
      </c>
      <c r="G503" s="276">
        <v>97.78</v>
      </c>
      <c r="H503" s="276">
        <v>36.53</v>
      </c>
      <c r="I503" s="276">
        <v>45.48</v>
      </c>
      <c r="J503" s="276">
        <v>11.58</v>
      </c>
      <c r="K503" s="276">
        <v>9.73</v>
      </c>
      <c r="L503" s="9"/>
      <c r="M503" s="9"/>
      <c r="N503" s="9"/>
      <c r="O503" s="9"/>
      <c r="P503" s="9"/>
    </row>
    <row r="504" spans="2:16" x14ac:dyDescent="0.25">
      <c r="B504" s="271"/>
      <c r="C504" s="271"/>
      <c r="D504" s="215" t="s">
        <v>546</v>
      </c>
      <c r="E504" s="215"/>
      <c r="F504" s="216"/>
      <c r="G504" s="279"/>
      <c r="H504" s="279"/>
      <c r="I504" s="280"/>
      <c r="J504" s="279"/>
      <c r="K504" s="279"/>
      <c r="L504" s="9"/>
      <c r="M504" s="9"/>
      <c r="N504" s="9"/>
      <c r="O504" s="9"/>
      <c r="P504" s="9"/>
    </row>
    <row r="505" spans="2:16" x14ac:dyDescent="0.25">
      <c r="B505" s="271" t="s">
        <v>665</v>
      </c>
      <c r="C505" s="271" t="str">
        <f t="shared" ref="C505:C507" si="36">D505&amp;B505</f>
        <v>20231D</v>
      </c>
      <c r="D505" s="212">
        <v>2023</v>
      </c>
      <c r="E505" s="212"/>
      <c r="F505" s="224">
        <v>105574</v>
      </c>
      <c r="G505" s="276">
        <v>116.17</v>
      </c>
      <c r="H505" s="276">
        <v>36.520000000000003</v>
      </c>
      <c r="I505" s="276">
        <v>45.79</v>
      </c>
      <c r="J505" s="276">
        <v>10.74</v>
      </c>
      <c r="K505" s="276">
        <v>8.76</v>
      </c>
      <c r="L505" s="9"/>
      <c r="M505" s="9"/>
      <c r="N505" s="9"/>
      <c r="O505" s="9"/>
      <c r="P505" s="9"/>
    </row>
    <row r="506" spans="2:16" x14ac:dyDescent="0.25">
      <c r="B506" s="271" t="s">
        <v>665</v>
      </c>
      <c r="C506" s="271" t="str">
        <f t="shared" si="36"/>
        <v>20221D</v>
      </c>
      <c r="D506" s="212">
        <v>2022</v>
      </c>
      <c r="E506" s="212"/>
      <c r="F506" s="224">
        <v>101298</v>
      </c>
      <c r="G506" s="276">
        <v>115</v>
      </c>
      <c r="H506" s="276">
        <v>33.94</v>
      </c>
      <c r="I506" s="276">
        <v>44.67</v>
      </c>
      <c r="J506" s="276">
        <v>9.52</v>
      </c>
      <c r="K506" s="276">
        <v>7.39</v>
      </c>
      <c r="L506" s="9"/>
      <c r="M506" s="9"/>
      <c r="N506" s="9"/>
      <c r="O506" s="9"/>
      <c r="P506" s="9"/>
    </row>
    <row r="507" spans="2:16" x14ac:dyDescent="0.25">
      <c r="B507" s="271" t="s">
        <v>665</v>
      </c>
      <c r="C507" s="271" t="str">
        <f t="shared" si="36"/>
        <v>20211D</v>
      </c>
      <c r="D507" s="131">
        <v>2021</v>
      </c>
      <c r="E507" s="131"/>
      <c r="F507" s="224">
        <v>95623</v>
      </c>
      <c r="G507" s="276">
        <v>101.97</v>
      </c>
      <c r="H507" s="276">
        <v>35.35</v>
      </c>
      <c r="I507" s="276">
        <v>44.06</v>
      </c>
      <c r="J507" s="276">
        <v>9.76</v>
      </c>
      <c r="K507" s="276">
        <v>7.79</v>
      </c>
      <c r="L507" s="9"/>
      <c r="M507" s="9"/>
      <c r="N507" s="9"/>
      <c r="O507" s="9"/>
      <c r="P507" s="9"/>
    </row>
    <row r="508" spans="2:16" x14ac:dyDescent="0.25">
      <c r="B508" s="271"/>
      <c r="C508" s="271"/>
      <c r="D508" s="215" t="s">
        <v>547</v>
      </c>
      <c r="E508" s="215"/>
      <c r="F508" s="216"/>
      <c r="G508" s="279"/>
      <c r="H508" s="279"/>
      <c r="I508" s="280"/>
      <c r="J508" s="279"/>
      <c r="K508" s="279"/>
      <c r="L508" s="9"/>
      <c r="M508" s="9"/>
      <c r="N508" s="9"/>
      <c r="O508" s="9"/>
      <c r="P508" s="9"/>
    </row>
    <row r="509" spans="2:16" x14ac:dyDescent="0.25">
      <c r="B509" s="271" t="s">
        <v>666</v>
      </c>
      <c r="C509" s="271" t="str">
        <f t="shared" ref="C509" si="37">D509&amp;B509</f>
        <v>20231A</v>
      </c>
      <c r="D509" s="212">
        <v>2023</v>
      </c>
      <c r="E509" s="212"/>
      <c r="F509" s="224">
        <v>357760</v>
      </c>
      <c r="G509" s="276">
        <v>148.16</v>
      </c>
      <c r="H509" s="276">
        <v>40.42</v>
      </c>
      <c r="I509" s="276">
        <v>42.88</v>
      </c>
      <c r="J509" s="276">
        <v>11.77</v>
      </c>
      <c r="K509" s="276">
        <v>11.26</v>
      </c>
      <c r="L509" s="9"/>
      <c r="M509" s="9"/>
      <c r="N509" s="9"/>
      <c r="O509" s="9"/>
      <c r="P509" s="9"/>
    </row>
    <row r="510" spans="2:16" x14ac:dyDescent="0.25">
      <c r="B510" s="271" t="s">
        <v>666</v>
      </c>
      <c r="C510" s="271" t="str">
        <f t="shared" si="34"/>
        <v>20221A</v>
      </c>
      <c r="D510" s="212">
        <v>2022</v>
      </c>
      <c r="E510" s="212"/>
      <c r="F510" s="224">
        <v>334304</v>
      </c>
      <c r="G510" s="276">
        <v>156.91</v>
      </c>
      <c r="H510" s="276">
        <v>36.68</v>
      </c>
      <c r="I510" s="276">
        <v>41.5</v>
      </c>
      <c r="J510" s="276">
        <v>9.77</v>
      </c>
      <c r="K510" s="276">
        <v>9.23</v>
      </c>
      <c r="L510" s="9"/>
      <c r="M510" s="9"/>
      <c r="N510" s="9"/>
      <c r="O510" s="9"/>
      <c r="P510" s="9"/>
    </row>
    <row r="511" spans="2:16" x14ac:dyDescent="0.25">
      <c r="B511" s="271" t="s">
        <v>666</v>
      </c>
      <c r="C511" s="271" t="str">
        <f t="shared" si="34"/>
        <v>20211A</v>
      </c>
      <c r="D511" s="131">
        <v>2021</v>
      </c>
      <c r="E511" s="131"/>
      <c r="F511" s="224">
        <v>306535</v>
      </c>
      <c r="G511" s="276">
        <v>127.53</v>
      </c>
      <c r="H511" s="276">
        <v>39.25</v>
      </c>
      <c r="I511" s="276">
        <v>38.39</v>
      </c>
      <c r="J511" s="276">
        <v>9.6199999999999992</v>
      </c>
      <c r="K511" s="276">
        <v>8.3699999999999992</v>
      </c>
      <c r="L511" s="9"/>
      <c r="M511" s="9"/>
      <c r="N511" s="9"/>
      <c r="O511" s="9"/>
      <c r="P511" s="9"/>
    </row>
    <row r="512" spans="2:16" x14ac:dyDescent="0.25">
      <c r="B512" s="271"/>
      <c r="C512" s="271"/>
      <c r="D512" s="215" t="s">
        <v>548</v>
      </c>
      <c r="E512" s="215"/>
      <c r="F512" s="216"/>
      <c r="G512" s="279"/>
      <c r="H512" s="279"/>
      <c r="I512" s="280"/>
      <c r="J512" s="279"/>
      <c r="K512" s="279"/>
      <c r="L512" s="9"/>
      <c r="M512" s="9"/>
      <c r="N512" s="9"/>
      <c r="O512" s="9"/>
      <c r="P512" s="9"/>
    </row>
    <row r="513" spans="2:16" x14ac:dyDescent="0.25">
      <c r="B513" s="271" t="s">
        <v>667</v>
      </c>
      <c r="C513" s="271" t="str">
        <f t="shared" ref="C513:C515" si="38">D513&amp;B513</f>
        <v>20231B</v>
      </c>
      <c r="D513" s="212">
        <v>2023</v>
      </c>
      <c r="E513" s="212"/>
      <c r="F513" s="224">
        <v>99962</v>
      </c>
      <c r="G513" s="276">
        <v>127.32</v>
      </c>
      <c r="H513" s="276">
        <v>30.3</v>
      </c>
      <c r="I513" s="276">
        <v>44.62</v>
      </c>
      <c r="J513" s="276">
        <v>9.02</v>
      </c>
      <c r="K513" s="276">
        <v>7.51</v>
      </c>
      <c r="L513" s="9"/>
      <c r="M513" s="9"/>
      <c r="N513" s="9"/>
      <c r="O513" s="9"/>
      <c r="P513" s="9"/>
    </row>
    <row r="514" spans="2:16" x14ac:dyDescent="0.25">
      <c r="B514" s="271" t="s">
        <v>667</v>
      </c>
      <c r="C514" s="271" t="str">
        <f t="shared" si="38"/>
        <v>20221B</v>
      </c>
      <c r="D514" s="212">
        <v>2022</v>
      </c>
      <c r="E514" s="212"/>
      <c r="F514" s="224">
        <v>92624</v>
      </c>
      <c r="G514" s="276">
        <v>138.09</v>
      </c>
      <c r="H514" s="276">
        <v>28.14</v>
      </c>
      <c r="I514" s="276">
        <v>46.8</v>
      </c>
      <c r="J514" s="276">
        <v>8.7200000000000006</v>
      </c>
      <c r="K514" s="276">
        <v>8.23</v>
      </c>
      <c r="L514" s="9"/>
      <c r="M514" s="9"/>
      <c r="N514" s="9"/>
      <c r="O514" s="9"/>
      <c r="P514" s="9"/>
    </row>
    <row r="515" spans="2:16" x14ac:dyDescent="0.25">
      <c r="B515" s="271" t="s">
        <v>667</v>
      </c>
      <c r="C515" s="271" t="str">
        <f t="shared" si="38"/>
        <v>20211B</v>
      </c>
      <c r="D515" s="131">
        <v>2021</v>
      </c>
      <c r="E515" s="131"/>
      <c r="F515" s="224">
        <v>84322</v>
      </c>
      <c r="G515" s="276">
        <v>118.71</v>
      </c>
      <c r="H515" s="276">
        <v>29.61</v>
      </c>
      <c r="I515" s="276">
        <v>43.53</v>
      </c>
      <c r="J515" s="276">
        <v>8.58</v>
      </c>
      <c r="K515" s="276">
        <v>7.86</v>
      </c>
      <c r="L515" s="9"/>
      <c r="M515" s="9"/>
      <c r="N515" s="9"/>
      <c r="O515" s="9"/>
      <c r="P515" s="9"/>
    </row>
    <row r="516" spans="2:16" x14ac:dyDescent="0.25">
      <c r="B516" s="271"/>
      <c r="C516" s="271"/>
      <c r="D516" s="215" t="s">
        <v>42</v>
      </c>
      <c r="E516" s="215"/>
      <c r="F516" s="216"/>
      <c r="G516" s="279"/>
      <c r="H516" s="279"/>
      <c r="I516" s="280"/>
      <c r="J516" s="279"/>
      <c r="K516" s="279"/>
      <c r="L516" s="9"/>
      <c r="M516" s="9"/>
      <c r="N516" s="9"/>
      <c r="O516" s="9"/>
      <c r="P516" s="9"/>
    </row>
    <row r="517" spans="2:16" x14ac:dyDescent="0.25">
      <c r="B517" s="271" t="s">
        <v>668</v>
      </c>
      <c r="C517" s="271" t="str">
        <f t="shared" ref="C517" si="39">D517&amp;B517</f>
        <v>20231C</v>
      </c>
      <c r="D517" s="212">
        <v>2023</v>
      </c>
      <c r="E517" s="212"/>
      <c r="F517" s="224">
        <v>65855</v>
      </c>
      <c r="G517" s="276">
        <v>89.58</v>
      </c>
      <c r="H517" s="276">
        <v>35.47</v>
      </c>
      <c r="I517" s="276">
        <v>49.04</v>
      </c>
      <c r="J517" s="276">
        <v>12.67</v>
      </c>
      <c r="K517" s="276">
        <v>7.01</v>
      </c>
      <c r="L517" s="9"/>
      <c r="M517" s="9"/>
      <c r="N517" s="9"/>
      <c r="O517" s="9"/>
      <c r="P517" s="9"/>
    </row>
    <row r="518" spans="2:16" x14ac:dyDescent="0.25">
      <c r="B518" s="271" t="s">
        <v>668</v>
      </c>
      <c r="C518" s="271" t="str">
        <f t="shared" ref="C518:C531" si="40">D518&amp;B518</f>
        <v>20221C</v>
      </c>
      <c r="D518" s="212">
        <v>2022</v>
      </c>
      <c r="E518" s="212"/>
      <c r="F518" s="224">
        <v>63857</v>
      </c>
      <c r="G518" s="276">
        <v>94.42</v>
      </c>
      <c r="H518" s="276">
        <v>32.479999999999997</v>
      </c>
      <c r="I518" s="276">
        <v>55.13</v>
      </c>
      <c r="J518" s="276">
        <v>12.83</v>
      </c>
      <c r="K518" s="276">
        <v>9.0399999999999991</v>
      </c>
      <c r="L518" s="9"/>
      <c r="M518" s="9"/>
      <c r="N518" s="9"/>
      <c r="O518" s="9"/>
      <c r="P518" s="9"/>
    </row>
    <row r="519" spans="2:16" x14ac:dyDescent="0.25">
      <c r="B519" s="271" t="s">
        <v>668</v>
      </c>
      <c r="C519" s="271" t="str">
        <f t="shared" si="40"/>
        <v>20211C</v>
      </c>
      <c r="D519" s="131">
        <v>2021</v>
      </c>
      <c r="E519" s="131"/>
      <c r="F519" s="224">
        <v>61377</v>
      </c>
      <c r="G519" s="276">
        <v>85.46</v>
      </c>
      <c r="H519" s="276">
        <v>34.56</v>
      </c>
      <c r="I519" s="276">
        <v>56.25</v>
      </c>
      <c r="J519" s="276">
        <v>14.04</v>
      </c>
      <c r="K519" s="276">
        <v>10.73</v>
      </c>
      <c r="L519" s="9"/>
      <c r="M519" s="9"/>
      <c r="N519" s="9"/>
      <c r="O519" s="9"/>
      <c r="P519" s="9"/>
    </row>
    <row r="520" spans="2:16" x14ac:dyDescent="0.25">
      <c r="B520" s="271"/>
      <c r="C520" s="271"/>
      <c r="D520" s="215" t="s">
        <v>43</v>
      </c>
      <c r="E520" s="215"/>
      <c r="F520" s="216"/>
      <c r="G520" s="279"/>
      <c r="H520" s="279"/>
      <c r="I520" s="280"/>
      <c r="J520" s="279"/>
      <c r="K520" s="279"/>
      <c r="L520" s="9"/>
      <c r="M520" s="9"/>
      <c r="N520" s="9"/>
      <c r="O520" s="9"/>
      <c r="P520" s="9"/>
    </row>
    <row r="521" spans="2:16" x14ac:dyDescent="0.25">
      <c r="B521" s="271">
        <v>15</v>
      </c>
      <c r="C521" s="271" t="str">
        <f t="shared" ref="C521" si="41">D521&amp;B521</f>
        <v>202315</v>
      </c>
      <c r="D521" s="212">
        <v>2023</v>
      </c>
      <c r="E521" s="212"/>
      <c r="F521" s="224">
        <v>93838</v>
      </c>
      <c r="G521" s="276">
        <v>64.48</v>
      </c>
      <c r="H521" s="276">
        <v>47.85</v>
      </c>
      <c r="I521" s="276">
        <v>44.09</v>
      </c>
      <c r="J521" s="276">
        <v>15.82</v>
      </c>
      <c r="K521" s="276">
        <v>14.08</v>
      </c>
      <c r="L521" s="9"/>
      <c r="M521" s="9"/>
      <c r="N521" s="9"/>
      <c r="O521" s="9"/>
      <c r="P521" s="9"/>
    </row>
    <row r="522" spans="2:16" x14ac:dyDescent="0.25">
      <c r="B522" s="271">
        <v>15</v>
      </c>
      <c r="C522" s="271" t="str">
        <f t="shared" si="40"/>
        <v>202215</v>
      </c>
      <c r="D522" s="212">
        <v>2022</v>
      </c>
      <c r="E522" s="212"/>
      <c r="F522" s="224">
        <v>86803</v>
      </c>
      <c r="G522" s="276">
        <v>63.92</v>
      </c>
      <c r="H522" s="276">
        <v>47.38</v>
      </c>
      <c r="I522" s="276">
        <v>47.67</v>
      </c>
      <c r="J522" s="276">
        <v>16.61</v>
      </c>
      <c r="K522" s="276">
        <v>15.41</v>
      </c>
      <c r="L522" s="9"/>
      <c r="M522" s="9"/>
      <c r="N522" s="9"/>
      <c r="O522" s="9"/>
      <c r="P522" s="9"/>
    </row>
    <row r="523" spans="2:16" x14ac:dyDescent="0.25">
      <c r="B523" s="271">
        <v>15</v>
      </c>
      <c r="C523" s="271" t="str">
        <f t="shared" si="40"/>
        <v>202115</v>
      </c>
      <c r="D523" s="131">
        <v>2021</v>
      </c>
      <c r="E523" s="131"/>
      <c r="F523" s="224">
        <v>76680</v>
      </c>
      <c r="G523" s="276">
        <v>54.3</v>
      </c>
      <c r="H523" s="276">
        <v>46.19</v>
      </c>
      <c r="I523" s="276">
        <v>43.73</v>
      </c>
      <c r="J523" s="276">
        <v>14.19</v>
      </c>
      <c r="K523" s="276">
        <v>11.41</v>
      </c>
      <c r="L523" s="9"/>
      <c r="M523" s="9"/>
      <c r="N523" s="9"/>
      <c r="O523" s="9"/>
      <c r="P523" s="9"/>
    </row>
    <row r="524" spans="2:16" x14ac:dyDescent="0.25">
      <c r="B524" s="271"/>
      <c r="C524" s="271"/>
      <c r="D524" s="215" t="s">
        <v>493</v>
      </c>
      <c r="E524" s="215"/>
      <c r="F524" s="216"/>
      <c r="G524" s="279"/>
      <c r="H524" s="279"/>
      <c r="I524" s="280"/>
      <c r="J524" s="279"/>
      <c r="K524" s="279"/>
      <c r="L524" s="9"/>
      <c r="M524" s="9"/>
      <c r="N524" s="9"/>
      <c r="O524" s="9"/>
      <c r="P524" s="9"/>
    </row>
    <row r="525" spans="2:16" x14ac:dyDescent="0.25">
      <c r="B525" s="271">
        <v>20</v>
      </c>
      <c r="C525" s="271" t="str">
        <f t="shared" ref="C525" si="42">D525&amp;B525</f>
        <v>202320</v>
      </c>
      <c r="D525" s="212">
        <v>2023</v>
      </c>
      <c r="E525" s="212"/>
      <c r="F525" s="224">
        <v>31396</v>
      </c>
      <c r="G525" s="276">
        <v>93.9</v>
      </c>
      <c r="H525" s="276">
        <v>39.04</v>
      </c>
      <c r="I525" s="276">
        <v>50.52</v>
      </c>
      <c r="J525" s="276">
        <v>12.22</v>
      </c>
      <c r="K525" s="276">
        <v>10.63</v>
      </c>
      <c r="L525" s="9"/>
      <c r="M525" s="9"/>
      <c r="N525" s="9"/>
      <c r="O525" s="9"/>
      <c r="P525" s="9"/>
    </row>
    <row r="526" spans="2:16" x14ac:dyDescent="0.25">
      <c r="B526" s="271">
        <v>20</v>
      </c>
      <c r="C526" s="271" t="str">
        <f t="shared" si="40"/>
        <v>202220</v>
      </c>
      <c r="D526" s="212">
        <v>2022</v>
      </c>
      <c r="E526" s="212"/>
      <c r="F526" s="224">
        <v>30393</v>
      </c>
      <c r="G526" s="276">
        <v>89.21</v>
      </c>
      <c r="H526" s="276">
        <v>38.450000000000003</v>
      </c>
      <c r="I526" s="276">
        <v>51.28</v>
      </c>
      <c r="J526" s="276">
        <v>11.88</v>
      </c>
      <c r="K526" s="276">
        <v>9.4499999999999993</v>
      </c>
      <c r="L526" s="9"/>
      <c r="M526" s="9"/>
      <c r="N526" s="9"/>
      <c r="O526" s="9"/>
      <c r="P526" s="9"/>
    </row>
    <row r="527" spans="2:16" x14ac:dyDescent="0.25">
      <c r="B527" s="271">
        <v>20</v>
      </c>
      <c r="C527" s="271" t="str">
        <f t="shared" si="40"/>
        <v>202120</v>
      </c>
      <c r="D527" s="131">
        <v>2021</v>
      </c>
      <c r="E527" s="131"/>
      <c r="F527" s="224">
        <v>28990</v>
      </c>
      <c r="G527" s="276">
        <v>77.510000000000005</v>
      </c>
      <c r="H527" s="276">
        <v>38.89</v>
      </c>
      <c r="I527" s="276">
        <v>53.37</v>
      </c>
      <c r="J527" s="276">
        <v>12.01</v>
      </c>
      <c r="K527" s="276">
        <v>9.92</v>
      </c>
      <c r="L527" s="9"/>
      <c r="M527" s="9"/>
      <c r="N527" s="9"/>
      <c r="O527" s="9"/>
      <c r="P527" s="9"/>
    </row>
    <row r="528" spans="2:16" x14ac:dyDescent="0.25">
      <c r="B528" s="271"/>
      <c r="C528" s="271"/>
      <c r="D528" s="215" t="s">
        <v>492</v>
      </c>
      <c r="E528" s="215"/>
      <c r="F528" s="216"/>
      <c r="G528" s="279"/>
      <c r="H528" s="279"/>
      <c r="I528" s="280"/>
      <c r="J528" s="279"/>
      <c r="K528" s="279"/>
      <c r="L528" s="9"/>
      <c r="M528" s="9"/>
      <c r="N528" s="9"/>
      <c r="O528" s="9"/>
      <c r="P528" s="9"/>
    </row>
    <row r="529" spans="2:16" x14ac:dyDescent="0.25">
      <c r="B529" s="271">
        <v>30</v>
      </c>
      <c r="C529" s="271" t="str">
        <f t="shared" ref="C529" si="43">D529&amp;B529</f>
        <v>202330</v>
      </c>
      <c r="D529" s="212">
        <v>2023</v>
      </c>
      <c r="E529" s="212"/>
      <c r="F529" s="224">
        <v>33694</v>
      </c>
      <c r="G529" s="276">
        <v>99.93</v>
      </c>
      <c r="H529" s="276">
        <v>43.85</v>
      </c>
      <c r="I529" s="276">
        <v>50.11</v>
      </c>
      <c r="J529" s="276">
        <v>15.22</v>
      </c>
      <c r="K529" s="276">
        <v>18.18</v>
      </c>
      <c r="L529" s="9"/>
      <c r="M529" s="9"/>
      <c r="N529" s="9"/>
      <c r="O529" s="9"/>
      <c r="P529" s="9"/>
    </row>
    <row r="530" spans="2:16" x14ac:dyDescent="0.25">
      <c r="B530" s="271">
        <v>30</v>
      </c>
      <c r="C530" s="271" t="str">
        <f t="shared" si="40"/>
        <v>202230</v>
      </c>
      <c r="D530" s="212">
        <v>2022</v>
      </c>
      <c r="E530" s="212"/>
      <c r="F530" s="224">
        <v>31982</v>
      </c>
      <c r="G530" s="276">
        <v>98.66</v>
      </c>
      <c r="H530" s="276">
        <v>43.77</v>
      </c>
      <c r="I530" s="276">
        <v>51.35</v>
      </c>
      <c r="J530" s="276">
        <v>14.83</v>
      </c>
      <c r="K530" s="276">
        <v>16.05</v>
      </c>
      <c r="L530" s="9"/>
      <c r="M530" s="9"/>
      <c r="N530" s="9"/>
      <c r="O530" s="9"/>
      <c r="P530" s="9"/>
    </row>
    <row r="531" spans="2:16" x14ac:dyDescent="0.25">
      <c r="B531" s="271">
        <v>30</v>
      </c>
      <c r="C531" s="271" t="str">
        <f t="shared" si="40"/>
        <v>202130</v>
      </c>
      <c r="D531" s="131">
        <v>2021</v>
      </c>
      <c r="E531" s="131"/>
      <c r="F531" s="224">
        <v>29714</v>
      </c>
      <c r="G531" s="276">
        <v>76.72</v>
      </c>
      <c r="H531" s="276">
        <v>42.92</v>
      </c>
      <c r="I531" s="276">
        <v>48.21</v>
      </c>
      <c r="J531" s="276">
        <v>13.95</v>
      </c>
      <c r="K531" s="276">
        <v>17.88</v>
      </c>
      <c r="L531" s="9"/>
      <c r="M531" s="9"/>
      <c r="N531" s="9"/>
      <c r="O531" s="9"/>
      <c r="P531" s="9"/>
    </row>
    <row r="532" spans="2:16" ht="5.0999999999999996" customHeight="1" thickBot="1" x14ac:dyDescent="0.3">
      <c r="D532" s="138"/>
      <c r="E532" s="138"/>
      <c r="F532" s="139"/>
      <c r="G532" s="151"/>
      <c r="H532" s="152"/>
      <c r="I532" s="153"/>
      <c r="J532" s="153"/>
      <c r="K532" s="154"/>
    </row>
    <row r="533" spans="2:16" ht="5.0999999999999996" customHeight="1" thickTop="1" x14ac:dyDescent="0.25">
      <c r="D533" s="238"/>
      <c r="E533" s="238"/>
      <c r="F533" s="239"/>
      <c r="G533" s="244"/>
      <c r="H533" s="245"/>
      <c r="K533" s="246"/>
    </row>
    <row r="534" spans="2:16" x14ac:dyDescent="0.25">
      <c r="D534" s="242" t="s">
        <v>398</v>
      </c>
      <c r="E534" s="25"/>
      <c r="F534" s="25"/>
      <c r="G534" s="22"/>
      <c r="H534" s="22"/>
      <c r="I534" s="22"/>
      <c r="J534" s="22"/>
      <c r="K534" s="23"/>
    </row>
    <row r="535" spans="2:16" x14ac:dyDescent="0.25"/>
  </sheetData>
  <sheetProtection sheet="1" objects="1" scenarios="1"/>
  <mergeCells count="11">
    <mergeCell ref="D9:E13"/>
    <mergeCell ref="N5:O5"/>
    <mergeCell ref="F9:F12"/>
    <mergeCell ref="G9:G12"/>
    <mergeCell ref="H9:H12"/>
    <mergeCell ref="I9:I12"/>
    <mergeCell ref="J9:J12"/>
    <mergeCell ref="K9:K12"/>
    <mergeCell ref="M3:M5"/>
    <mergeCell ref="G5:H5"/>
    <mergeCell ref="J5:K5"/>
  </mergeCells>
  <conditionalFormatting sqref="F19:F32">
    <cfRule type="expression" dxfId="188" priority="13" stopIfTrue="1">
      <formula>$N$5=$F$9</formula>
    </cfRule>
  </conditionalFormatting>
  <conditionalFormatting sqref="F17:K32">
    <cfRule type="expression" dxfId="187" priority="10" stopIfTrue="1">
      <formula>$N$5=$F$9</formula>
    </cfRule>
  </conditionalFormatting>
  <conditionalFormatting sqref="F35:K50 F52:K67 F121:K136 F138:K153 F155:K170 F172:K187 F189:K204 F207:K222 F224:K239 F241:K256 F258:K273 F275:K290 F292:K307 F309:K324 F326:K341 F343:K358 F360:K375 F377:K392 F394:K409 F411:K426 F428:K443 F445:K460 F462:K477 F479:K494 F497:K499 F501:K503 F505:K507 F509:K511 F513:K515 F517:K519 F521:K523 F525:K527 F529:K531">
    <cfRule type="expression" dxfId="186" priority="1" stopIfTrue="1">
      <formula>$N$5=$F$9</formula>
    </cfRule>
  </conditionalFormatting>
  <conditionalFormatting sqref="F69:K84">
    <cfRule type="expression" dxfId="185" priority="9" stopIfTrue="1">
      <formula>$N$5=$F$9</formula>
    </cfRule>
  </conditionalFormatting>
  <conditionalFormatting sqref="F86:K101">
    <cfRule type="expression" dxfId="184" priority="8" stopIfTrue="1">
      <formula>$N$5=$F$9</formula>
    </cfRule>
  </conditionalFormatting>
  <conditionalFormatting sqref="F103:K118">
    <cfRule type="expression" dxfId="183" priority="7" stopIfTrue="1">
      <formula>$N$5=$F$9</formula>
    </cfRule>
  </conditionalFormatting>
  <conditionalFormatting sqref="G17:G32">
    <cfRule type="expression" dxfId="182" priority="14" stopIfTrue="1">
      <formula>$N$5=$G$9</formula>
    </cfRule>
  </conditionalFormatting>
  <conditionalFormatting sqref="G35 G52 G121 G138 G155 G172 G189 G207 G224 G241 G258 G275 G292 G309 G326 G343 G360 G377 G394 G411 G428 G445 G462 G479 G497 G501 G505 G509 G513 G517 G521 G525 G529">
    <cfRule type="expression" dxfId="181" priority="2" stopIfTrue="1">
      <formula>$N$5=$G$9</formula>
    </cfRule>
  </conditionalFormatting>
  <conditionalFormatting sqref="H17:H32">
    <cfRule type="expression" dxfId="180" priority="15" stopIfTrue="1">
      <formula>$N$5=$H$9</formula>
    </cfRule>
  </conditionalFormatting>
  <conditionalFormatting sqref="H35 H52 H121 H138 H155 H172 H189 H207 H224 H241 H258 H275 H292 H309 H326 H343 H360 H377 H394 H411 H428 H445 H462 H479 H497 H501 H505 H509 H513 H517 H521 H525 H529">
    <cfRule type="expression" dxfId="179" priority="3" stopIfTrue="1">
      <formula>$N$5=$H$9</formula>
    </cfRule>
  </conditionalFormatting>
  <conditionalFormatting sqref="I17:I32">
    <cfRule type="expression" dxfId="178" priority="16" stopIfTrue="1">
      <formula>$N$5=$I$9</formula>
    </cfRule>
  </conditionalFormatting>
  <conditionalFormatting sqref="I35 I52 I121 I138 I155 I172 I189 I207 I224 I241 I258 I275 I292 I309 I326 I343 I360 I377 I394 I411 I428 I445 I462 I479 I497 I501 I505 I509 I513 I517 I521 I525 I529">
    <cfRule type="expression" dxfId="177" priority="4" stopIfTrue="1">
      <formula>$N$5=$I$9</formula>
    </cfRule>
  </conditionalFormatting>
  <conditionalFormatting sqref="J17:J32">
    <cfRule type="expression" dxfId="176" priority="17" stopIfTrue="1">
      <formula>$N$5=$J$9</formula>
    </cfRule>
  </conditionalFormatting>
  <conditionalFormatting sqref="J35 J52 J121 J138 J155 J172 J189 J207 J224 J241 J258 J275 J292 J309 J326 J343 J360 J377 J394 J411 J428 J445 J462 J479 J497 J501 J505 J509 J513 J517 J521 J525 J529">
    <cfRule type="expression" dxfId="175" priority="5" stopIfTrue="1">
      <formula>$N$5=$J$9</formula>
    </cfRule>
  </conditionalFormatting>
  <conditionalFormatting sqref="K17:K32">
    <cfRule type="expression" dxfId="174" priority="125" stopIfTrue="1">
      <formula>$N$5=$K$9</formula>
    </cfRule>
  </conditionalFormatting>
  <conditionalFormatting sqref="K35 K52 K121 K138 K155 K172 K189 K207 K224 K241 K258 K275 K292 K309 K326 K343 K360 K377 K394 K411 K428 K445 K462 K479 K497 K501 K505 K509 K513 K517 K521 K525 K529">
    <cfRule type="expression" dxfId="173" priority="6" stopIfTrue="1">
      <formula>$N$5=$K$9</formula>
    </cfRule>
  </conditionalFormatting>
  <conditionalFormatting sqref="L5">
    <cfRule type="expression" dxfId="172" priority="1999" stopIfTrue="1">
      <formula>$J$5=""</formula>
    </cfRule>
  </conditionalFormatting>
  <dataValidations count="3">
    <dataValidation type="list" allowBlank="1" showInputMessage="1" showErrorMessage="1" sqref="N5:O5" xr:uid="{00000000-0002-0000-0400-000000000000}">
      <formula1>Racios_Econ_T</formula1>
    </dataValidation>
    <dataValidation type="list" allowBlank="1" showInputMessage="1" showErrorMessage="1" sqref="G5:H5" xr:uid="{00000000-0002-0000-0400-000002000000}">
      <formula1>TOTAIS</formula1>
    </dataValidation>
    <dataValidation type="list" allowBlank="1" showInputMessage="1" showErrorMessage="1" sqref="J5:K5" xr:uid="{00000000-0002-0000-0400-000001000000}">
      <formula1>INDIRECT(#REF!)</formula1>
    </dataValidation>
  </dataValidations>
  <hyperlinks>
    <hyperlink ref="D5" location="Índice!A1" display="&lt;&lt;" xr:uid="{00000000-0004-0000-0400-000000000000}"/>
    <hyperlink ref="O2" location="'Rácios Econ_D'!A1" display="Ver detalhes" xr:uid="{00000000-0004-0000-0400-000001000000}"/>
  </hyperlinks>
  <pageMargins left="0.23622047244094491" right="0.23622047244094491" top="0.6692913385826772" bottom="0.31496062992125984" header="0.31496062992125984" footer="0.31496062992125984"/>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FC4E3"/>
  </sheetPr>
  <dimension ref="A1:AT538"/>
  <sheetViews>
    <sheetView showGridLines="0" zoomScaleNormal="100" workbookViewId="0">
      <pane ySplit="17" topLeftCell="A507" activePane="bottomLeft" state="frozen"/>
      <selection pane="bottomLeft" activeCell="D9" sqref="D9:E16"/>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23" width="12.28515625" style="23" customWidth="1"/>
    <col min="24" max="24" width="0.85546875" customWidth="1"/>
    <col min="25" max="46" width="0" hidden="1" customWidth="1"/>
    <col min="47" max="16384" width="9.140625" hidden="1"/>
  </cols>
  <sheetData>
    <row r="1" spans="2:24" s="68" customFormat="1" ht="4.5" customHeight="1" x14ac:dyDescent="0.25">
      <c r="D1" s="69"/>
      <c r="E1" s="69"/>
      <c r="F1" s="70"/>
      <c r="G1" s="70"/>
      <c r="H1" s="70"/>
      <c r="I1" s="70"/>
      <c r="J1" s="70"/>
      <c r="K1" s="71"/>
      <c r="L1" s="71"/>
      <c r="M1" s="71"/>
      <c r="N1" s="71"/>
      <c r="O1" s="71"/>
      <c r="X1" s="90"/>
    </row>
    <row r="2" spans="2:24" s="68" customFormat="1" ht="15" customHeight="1" x14ac:dyDescent="0.25">
      <c r="F2" s="175" t="s">
        <v>723</v>
      </c>
      <c r="G2" s="70"/>
      <c r="H2" s="70"/>
      <c r="I2" s="70"/>
      <c r="J2" s="70"/>
      <c r="K2" s="71"/>
      <c r="L2" s="71"/>
      <c r="M2" s="71"/>
      <c r="N2" s="71"/>
      <c r="O2" s="150" t="s">
        <v>720</v>
      </c>
      <c r="P2" s="90"/>
      <c r="Q2" s="90"/>
      <c r="R2" s="90"/>
      <c r="S2" s="90"/>
      <c r="T2" s="90"/>
      <c r="X2" s="90"/>
    </row>
    <row r="3" spans="2:24" s="68" customFormat="1" ht="15" customHeight="1" x14ac:dyDescent="0.25">
      <c r="F3" s="72" t="s">
        <v>427</v>
      </c>
      <c r="G3" s="70"/>
      <c r="H3" s="70"/>
      <c r="I3" s="70"/>
      <c r="J3" s="70"/>
      <c r="K3" s="71"/>
      <c r="L3" s="71"/>
      <c r="M3" s="297" t="s">
        <v>468</v>
      </c>
      <c r="N3" s="71"/>
      <c r="O3" s="71"/>
      <c r="P3" s="90"/>
      <c r="Q3" s="90"/>
      <c r="R3" s="90"/>
      <c r="S3" s="90"/>
      <c r="T3" s="90"/>
      <c r="X3" s="90"/>
    </row>
    <row r="4" spans="2:24" s="68" customFormat="1" ht="5.0999999999999996" customHeight="1" x14ac:dyDescent="0.25">
      <c r="D4" s="69"/>
      <c r="F4" s="70"/>
      <c r="G4" s="70"/>
      <c r="H4" s="70"/>
      <c r="I4" s="70"/>
      <c r="J4" s="70"/>
      <c r="K4" s="71"/>
      <c r="L4" s="71"/>
      <c r="M4" s="297"/>
      <c r="N4" s="71"/>
      <c r="O4" s="71"/>
      <c r="P4" s="90"/>
      <c r="Q4" s="90"/>
      <c r="R4" s="90"/>
      <c r="S4" s="90"/>
      <c r="T4" s="90"/>
      <c r="X4" s="90"/>
    </row>
    <row r="5" spans="2:24" s="74" customFormat="1" x14ac:dyDescent="0.2">
      <c r="D5" s="174" t="s">
        <v>419</v>
      </c>
      <c r="E5" s="68"/>
      <c r="F5" s="262" t="s">
        <v>413</v>
      </c>
      <c r="G5" s="294"/>
      <c r="H5" s="295"/>
      <c r="I5" s="262" t="s">
        <v>414</v>
      </c>
      <c r="J5" s="294"/>
      <c r="K5" s="295"/>
      <c r="L5" s="261" t="str">
        <f>IF(J5="","Ir Para &gt;&gt;",HYPERLINK("#$C"&amp;MATCH(J5,D1:D534,0),"Ir Para &gt;&gt;"))</f>
        <v>Ir Para &gt;&gt;</v>
      </c>
      <c r="M5" s="297"/>
      <c r="N5" s="292"/>
      <c r="O5" s="293"/>
      <c r="P5" s="111"/>
      <c r="Q5" s="111" t="str">
        <f>IF(G5="Total","TOTAL",IF(G5="Forma Jurídica","FORMA_JURIDICA",IF(G5="Dimensão","DIMENSAO",IF(G5="Setor de atividade económica","SETOR",IF(G5="Localização geográfica","LOCALIZACAO","")))))</f>
        <v/>
      </c>
      <c r="R5" s="111"/>
      <c r="S5" s="111"/>
      <c r="T5" s="111"/>
      <c r="X5" s="111"/>
    </row>
    <row r="6" spans="2:24" s="68" customFormat="1" ht="5.0999999999999996" customHeight="1" x14ac:dyDescent="0.25">
      <c r="D6" s="69"/>
      <c r="F6" s="70"/>
      <c r="G6" s="70"/>
      <c r="H6" s="70"/>
      <c r="I6" s="70"/>
      <c r="J6" s="70"/>
      <c r="K6" s="71"/>
      <c r="L6" s="71"/>
      <c r="M6" s="71"/>
      <c r="N6" s="71"/>
      <c r="O6" s="71"/>
      <c r="P6" s="90"/>
      <c r="Q6" s="90"/>
      <c r="R6" s="90"/>
      <c r="S6" s="90"/>
      <c r="T6" s="90"/>
      <c r="X6" s="90"/>
    </row>
    <row r="7" spans="2:24" s="86" customFormat="1" ht="5.0999999999999996" customHeight="1" x14ac:dyDescent="0.25">
      <c r="E7" s="68"/>
      <c r="F7" s="76"/>
      <c r="G7" s="87"/>
      <c r="H7" s="87"/>
      <c r="I7" s="87"/>
      <c r="J7" s="87"/>
      <c r="K7" s="87"/>
      <c r="L7" s="87"/>
      <c r="M7" s="87"/>
      <c r="N7" s="87"/>
      <c r="O7" s="87"/>
      <c r="P7" s="87"/>
      <c r="Q7" s="87"/>
      <c r="R7" s="87"/>
      <c r="S7" s="87"/>
      <c r="T7" s="87"/>
      <c r="U7" s="87"/>
      <c r="V7" s="87"/>
      <c r="W7" s="87"/>
      <c r="X7" s="114"/>
    </row>
    <row r="8" spans="2:24" s="86" customFormat="1" ht="15" hidden="1" customHeight="1" x14ac:dyDescent="0.25">
      <c r="B8" s="265"/>
      <c r="C8" s="265"/>
      <c r="D8" s="273"/>
      <c r="E8" s="272"/>
      <c r="F8" s="271" t="s">
        <v>628</v>
      </c>
      <c r="G8" s="271" t="s">
        <v>687</v>
      </c>
      <c r="H8" s="271" t="s">
        <v>688</v>
      </c>
      <c r="I8" s="271" t="s">
        <v>689</v>
      </c>
      <c r="J8" s="271" t="s">
        <v>690</v>
      </c>
      <c r="K8" s="271" t="s">
        <v>691</v>
      </c>
      <c r="L8" s="271" t="s">
        <v>692</v>
      </c>
      <c r="M8" s="271" t="s">
        <v>693</v>
      </c>
      <c r="N8" s="271" t="s">
        <v>694</v>
      </c>
      <c r="O8" s="271" t="s">
        <v>695</v>
      </c>
      <c r="P8" s="271" t="s">
        <v>696</v>
      </c>
      <c r="Q8" s="271" t="s">
        <v>697</v>
      </c>
      <c r="R8" s="271" t="s">
        <v>698</v>
      </c>
      <c r="S8" s="271" t="s">
        <v>699</v>
      </c>
      <c r="T8" s="271" t="s">
        <v>700</v>
      </c>
      <c r="U8" s="271" t="s">
        <v>701</v>
      </c>
      <c r="V8" s="271" t="s">
        <v>702</v>
      </c>
      <c r="W8" s="271" t="s">
        <v>703</v>
      </c>
      <c r="X8" s="114"/>
    </row>
    <row r="9" spans="2:24" s="85" customFormat="1" ht="15" customHeight="1" x14ac:dyDescent="0.25">
      <c r="B9" s="265"/>
      <c r="C9" s="265"/>
      <c r="D9" s="299" t="s">
        <v>421</v>
      </c>
      <c r="E9" s="300"/>
      <c r="F9" s="325" t="s">
        <v>0</v>
      </c>
      <c r="G9" s="328" t="s">
        <v>367</v>
      </c>
      <c r="H9" s="328"/>
      <c r="I9" s="328"/>
      <c r="J9" s="328"/>
      <c r="K9" s="328"/>
      <c r="L9" s="328"/>
      <c r="M9" s="328"/>
      <c r="N9" s="328" t="s">
        <v>368</v>
      </c>
      <c r="O9" s="328"/>
      <c r="P9" s="328"/>
      <c r="Q9" s="328"/>
      <c r="R9" s="328"/>
      <c r="S9" s="328"/>
      <c r="T9" s="328"/>
      <c r="U9" s="315" t="s">
        <v>369</v>
      </c>
      <c r="V9" s="315"/>
      <c r="W9" s="315"/>
      <c r="X9" s="115"/>
    </row>
    <row r="10" spans="2:24" s="85" customFormat="1" ht="15" customHeight="1" x14ac:dyDescent="0.25">
      <c r="B10" s="265"/>
      <c r="C10" s="265"/>
      <c r="D10" s="301"/>
      <c r="E10" s="302"/>
      <c r="F10" s="326"/>
      <c r="G10" s="319" t="s">
        <v>116</v>
      </c>
      <c r="H10" s="316" t="s">
        <v>428</v>
      </c>
      <c r="I10" s="316"/>
      <c r="J10" s="316"/>
      <c r="K10" s="316" t="s">
        <v>429</v>
      </c>
      <c r="L10" s="316"/>
      <c r="M10" s="316"/>
      <c r="N10" s="319" t="s">
        <v>116</v>
      </c>
      <c r="O10" s="316" t="s">
        <v>430</v>
      </c>
      <c r="P10" s="316"/>
      <c r="Q10" s="316" t="s">
        <v>431</v>
      </c>
      <c r="R10" s="316"/>
      <c r="S10" s="316"/>
      <c r="T10" s="316"/>
      <c r="U10" s="319" t="s">
        <v>116</v>
      </c>
      <c r="V10" s="317" t="s">
        <v>366</v>
      </c>
      <c r="W10" s="317"/>
      <c r="X10" s="115"/>
    </row>
    <row r="11" spans="2:24" s="85" customFormat="1" ht="15" customHeight="1" x14ac:dyDescent="0.25">
      <c r="B11" s="265"/>
      <c r="C11" s="265"/>
      <c r="D11" s="301"/>
      <c r="E11" s="302"/>
      <c r="F11" s="326"/>
      <c r="G11" s="320"/>
      <c r="H11" s="322" t="s">
        <v>116</v>
      </c>
      <c r="I11" s="317" t="s">
        <v>366</v>
      </c>
      <c r="J11" s="317"/>
      <c r="K11" s="322" t="s">
        <v>116</v>
      </c>
      <c r="L11" s="317" t="s">
        <v>366</v>
      </c>
      <c r="M11" s="317"/>
      <c r="N11" s="320"/>
      <c r="O11" s="322" t="s">
        <v>116</v>
      </c>
      <c r="P11" s="142" t="s">
        <v>366</v>
      </c>
      <c r="Q11" s="322" t="s">
        <v>116</v>
      </c>
      <c r="R11" s="317" t="s">
        <v>366</v>
      </c>
      <c r="S11" s="317"/>
      <c r="T11" s="317"/>
      <c r="U11" s="320"/>
      <c r="V11" s="313" t="s">
        <v>351</v>
      </c>
      <c r="W11" s="313" t="s">
        <v>352</v>
      </c>
      <c r="X11" s="115"/>
    </row>
    <row r="12" spans="2:24" s="85" customFormat="1" ht="15" customHeight="1" x14ac:dyDescent="0.25">
      <c r="B12" s="265"/>
      <c r="C12" s="265"/>
      <c r="D12" s="301"/>
      <c r="E12" s="302"/>
      <c r="F12" s="326"/>
      <c r="G12" s="320"/>
      <c r="H12" s="323"/>
      <c r="I12" s="313" t="s">
        <v>345</v>
      </c>
      <c r="J12" s="313" t="s">
        <v>393</v>
      </c>
      <c r="K12" s="323"/>
      <c r="L12" s="313" t="s">
        <v>346</v>
      </c>
      <c r="M12" s="313" t="s">
        <v>347</v>
      </c>
      <c r="N12" s="320"/>
      <c r="O12" s="323"/>
      <c r="P12" s="313" t="s">
        <v>348</v>
      </c>
      <c r="Q12" s="323"/>
      <c r="R12" s="313" t="s">
        <v>349</v>
      </c>
      <c r="S12" s="313" t="s">
        <v>350</v>
      </c>
      <c r="T12" s="313" t="s">
        <v>348</v>
      </c>
      <c r="U12" s="320"/>
      <c r="V12" s="318"/>
      <c r="W12" s="318"/>
      <c r="X12" s="115"/>
    </row>
    <row r="13" spans="2:24" s="85" customFormat="1" ht="15" customHeight="1" x14ac:dyDescent="0.25">
      <c r="B13" s="265"/>
      <c r="C13" s="265"/>
      <c r="D13" s="301"/>
      <c r="E13" s="302"/>
      <c r="F13" s="326"/>
      <c r="G13" s="320"/>
      <c r="H13" s="323"/>
      <c r="I13" s="318"/>
      <c r="J13" s="318"/>
      <c r="K13" s="323"/>
      <c r="L13" s="318"/>
      <c r="M13" s="318"/>
      <c r="N13" s="320"/>
      <c r="O13" s="323"/>
      <c r="P13" s="318"/>
      <c r="Q13" s="323"/>
      <c r="R13" s="318"/>
      <c r="S13" s="318"/>
      <c r="T13" s="318"/>
      <c r="U13" s="320"/>
      <c r="V13" s="318"/>
      <c r="W13" s="318"/>
      <c r="X13" s="115"/>
    </row>
    <row r="14" spans="2:24" s="85" customFormat="1" ht="15" customHeight="1" x14ac:dyDescent="0.25">
      <c r="B14" s="265"/>
      <c r="C14" s="265"/>
      <c r="D14" s="301"/>
      <c r="E14" s="302"/>
      <c r="F14" s="326"/>
      <c r="G14" s="320"/>
      <c r="H14" s="323"/>
      <c r="I14" s="318"/>
      <c r="J14" s="318"/>
      <c r="K14" s="323"/>
      <c r="L14" s="318"/>
      <c r="M14" s="318"/>
      <c r="N14" s="320"/>
      <c r="O14" s="323"/>
      <c r="P14" s="318"/>
      <c r="Q14" s="323"/>
      <c r="R14" s="318"/>
      <c r="S14" s="318"/>
      <c r="T14" s="318"/>
      <c r="U14" s="320"/>
      <c r="V14" s="318"/>
      <c r="W14" s="318"/>
      <c r="X14" s="115"/>
    </row>
    <row r="15" spans="2:24" s="85" customFormat="1" ht="15" customHeight="1" x14ac:dyDescent="0.25">
      <c r="B15" s="265"/>
      <c r="C15" s="265"/>
      <c r="D15" s="301"/>
      <c r="E15" s="302"/>
      <c r="F15" s="327"/>
      <c r="G15" s="321"/>
      <c r="H15" s="324"/>
      <c r="I15" s="314"/>
      <c r="J15" s="314"/>
      <c r="K15" s="324"/>
      <c r="L15" s="314"/>
      <c r="M15" s="314"/>
      <c r="N15" s="321"/>
      <c r="O15" s="324"/>
      <c r="P15" s="314"/>
      <c r="Q15" s="324"/>
      <c r="R15" s="314"/>
      <c r="S15" s="314"/>
      <c r="T15" s="314"/>
      <c r="U15" s="321"/>
      <c r="V15" s="314"/>
      <c r="W15" s="314"/>
      <c r="X15" s="115"/>
    </row>
    <row r="16" spans="2:24" s="79" customFormat="1" ht="15" customHeight="1" x14ac:dyDescent="0.25">
      <c r="B16" s="267"/>
      <c r="C16" s="267"/>
      <c r="D16" s="303"/>
      <c r="E16" s="304"/>
      <c r="F16" s="129" t="s">
        <v>8</v>
      </c>
      <c r="G16" s="129" t="s">
        <v>16</v>
      </c>
      <c r="H16" s="129" t="s">
        <v>16</v>
      </c>
      <c r="I16" s="129" t="s">
        <v>16</v>
      </c>
      <c r="J16" s="129" t="s">
        <v>16</v>
      </c>
      <c r="K16" s="129" t="s">
        <v>16</v>
      </c>
      <c r="L16" s="129" t="s">
        <v>16</v>
      </c>
      <c r="M16" s="129" t="s">
        <v>16</v>
      </c>
      <c r="N16" s="129" t="s">
        <v>16</v>
      </c>
      <c r="O16" s="129" t="s">
        <v>16</v>
      </c>
      <c r="P16" s="129" t="s">
        <v>16</v>
      </c>
      <c r="Q16" s="129" t="s">
        <v>16</v>
      </c>
      <c r="R16" s="129" t="s">
        <v>16</v>
      </c>
      <c r="S16" s="129" t="s">
        <v>16</v>
      </c>
      <c r="T16" s="129" t="s">
        <v>16</v>
      </c>
      <c r="U16" s="129" t="s">
        <v>16</v>
      </c>
      <c r="V16" s="129" t="s">
        <v>16</v>
      </c>
      <c r="W16" s="129" t="s">
        <v>16</v>
      </c>
      <c r="X16" s="113"/>
    </row>
    <row r="17" spans="2:24" ht="5.0999999999999996" customHeight="1" x14ac:dyDescent="0.25">
      <c r="B17" s="268"/>
      <c r="C17" s="268"/>
      <c r="D17" s="2"/>
      <c r="E17" s="2"/>
      <c r="F17" s="21"/>
      <c r="G17" s="21"/>
      <c r="H17" s="21"/>
      <c r="I17" s="21"/>
      <c r="J17" s="21"/>
      <c r="K17" s="21"/>
      <c r="L17" s="21"/>
      <c r="M17" s="21"/>
      <c r="N17" s="21"/>
      <c r="O17" s="21"/>
      <c r="P17" s="21"/>
      <c r="Q17" s="21"/>
      <c r="R17" s="21"/>
      <c r="S17" s="21"/>
      <c r="T17" s="21"/>
      <c r="U17" s="21"/>
      <c r="V17" s="21"/>
      <c r="W17" s="21"/>
      <c r="X17" s="116"/>
    </row>
    <row r="18" spans="2:24" ht="15" customHeight="1" x14ac:dyDescent="0.25">
      <c r="B18" s="269"/>
      <c r="C18" s="269"/>
      <c r="D18" s="243" t="s">
        <v>10</v>
      </c>
      <c r="E18" s="126"/>
      <c r="F18" s="127"/>
      <c r="G18" s="127"/>
      <c r="H18" s="127"/>
      <c r="I18" s="127"/>
      <c r="J18" s="127"/>
      <c r="K18" s="155"/>
      <c r="L18" s="126"/>
      <c r="M18" s="127"/>
      <c r="N18" s="127"/>
      <c r="O18" s="127"/>
      <c r="P18" s="127"/>
      <c r="Q18" s="127"/>
      <c r="R18" s="155"/>
      <c r="S18" s="126"/>
      <c r="T18" s="127"/>
      <c r="U18" s="127"/>
      <c r="V18" s="127"/>
      <c r="W18" s="127"/>
    </row>
    <row r="19" spans="2:24" s="9" customFormat="1" ht="15" customHeight="1" x14ac:dyDescent="0.25">
      <c r="B19" s="271"/>
      <c r="C19" s="271"/>
      <c r="D19" s="215" t="s">
        <v>46</v>
      </c>
      <c r="E19" s="215"/>
      <c r="F19" s="216"/>
      <c r="G19" s="216"/>
      <c r="H19" s="216"/>
      <c r="I19" s="216"/>
      <c r="J19" s="216"/>
      <c r="K19" s="227"/>
      <c r="L19" s="215"/>
      <c r="M19" s="216"/>
      <c r="N19" s="216"/>
      <c r="O19" s="216"/>
      <c r="P19" s="216"/>
      <c r="Q19" s="216"/>
      <c r="R19" s="227"/>
      <c r="S19" s="215"/>
      <c r="T19" s="216"/>
      <c r="U19" s="216"/>
      <c r="V19" s="216"/>
      <c r="W19" s="216"/>
    </row>
    <row r="20" spans="2:24" s="9" customFormat="1" ht="15" customHeight="1" x14ac:dyDescent="0.25">
      <c r="B20" s="271" t="s">
        <v>638</v>
      </c>
      <c r="C20" s="271" t="str">
        <f>D20&amp;B20</f>
        <v>2023Tot</v>
      </c>
      <c r="D20" s="212">
        <v>2023</v>
      </c>
      <c r="E20" s="212"/>
      <c r="F20" s="224">
        <v>1510274</v>
      </c>
      <c r="G20" s="224">
        <v>848521072</v>
      </c>
      <c r="H20" s="224">
        <v>466632596</v>
      </c>
      <c r="I20" s="224">
        <v>200361622</v>
      </c>
      <c r="J20" s="224">
        <v>47235235</v>
      </c>
      <c r="K20" s="224">
        <v>381888476</v>
      </c>
      <c r="L20" s="224">
        <v>91655836</v>
      </c>
      <c r="M20" s="224">
        <v>84879404</v>
      </c>
      <c r="N20" s="224">
        <v>479493855</v>
      </c>
      <c r="O20" s="224">
        <v>211557614</v>
      </c>
      <c r="P20" s="224">
        <v>163996524</v>
      </c>
      <c r="Q20" s="224">
        <v>267936241</v>
      </c>
      <c r="R20" s="224">
        <v>74559943</v>
      </c>
      <c r="S20" s="224">
        <v>15975163</v>
      </c>
      <c r="T20" s="224">
        <v>60777475</v>
      </c>
      <c r="U20" s="224">
        <v>369027218</v>
      </c>
      <c r="V20" s="224">
        <v>102652897</v>
      </c>
      <c r="W20" s="224">
        <v>16308889</v>
      </c>
    </row>
    <row r="21" spans="2:24" s="9" customFormat="1" ht="15" customHeight="1" x14ac:dyDescent="0.25">
      <c r="B21" s="271" t="s">
        <v>638</v>
      </c>
      <c r="C21" s="271" t="str">
        <f>D21&amp;B21</f>
        <v>2022Tot</v>
      </c>
      <c r="D21" s="212">
        <v>2022</v>
      </c>
      <c r="E21" s="212"/>
      <c r="F21" s="224">
        <v>1437254</v>
      </c>
      <c r="G21" s="224">
        <v>802638876</v>
      </c>
      <c r="H21" s="224">
        <v>433531028</v>
      </c>
      <c r="I21" s="224">
        <v>185719539</v>
      </c>
      <c r="J21" s="224">
        <v>44331875</v>
      </c>
      <c r="K21" s="224">
        <v>369107848</v>
      </c>
      <c r="L21" s="224">
        <v>88862304</v>
      </c>
      <c r="M21" s="224">
        <v>83172511</v>
      </c>
      <c r="N21" s="224">
        <v>475245213</v>
      </c>
      <c r="O21" s="224">
        <v>207068541</v>
      </c>
      <c r="P21" s="224">
        <v>160776794</v>
      </c>
      <c r="Q21" s="224">
        <v>268176672</v>
      </c>
      <c r="R21" s="224">
        <v>75084233</v>
      </c>
      <c r="S21" s="224">
        <v>16079378</v>
      </c>
      <c r="T21" s="224">
        <v>63805390</v>
      </c>
      <c r="U21" s="224">
        <v>327393664</v>
      </c>
      <c r="V21" s="224">
        <v>95737776</v>
      </c>
      <c r="W21" s="224">
        <v>8140354</v>
      </c>
    </row>
    <row r="22" spans="2:24" s="9" customFormat="1" ht="15" customHeight="1" x14ac:dyDescent="0.25">
      <c r="B22" s="271" t="s">
        <v>638</v>
      </c>
      <c r="C22" s="271" t="str">
        <f t="shared" ref="C22:C35" si="0">D22&amp;B22</f>
        <v>2021Tot</v>
      </c>
      <c r="D22" s="212">
        <v>2021</v>
      </c>
      <c r="E22" s="212"/>
      <c r="F22" s="224">
        <v>1342116</v>
      </c>
      <c r="G22" s="224">
        <v>742256877</v>
      </c>
      <c r="H22" s="224">
        <v>408656243</v>
      </c>
      <c r="I22" s="224">
        <v>174355055</v>
      </c>
      <c r="J22" s="224">
        <v>44229987</v>
      </c>
      <c r="K22" s="224">
        <v>333600634</v>
      </c>
      <c r="L22" s="224">
        <v>78788274</v>
      </c>
      <c r="M22" s="224">
        <v>74626001</v>
      </c>
      <c r="N22" s="224">
        <v>448711622</v>
      </c>
      <c r="O22" s="224">
        <v>212377506</v>
      </c>
      <c r="P22" s="224">
        <v>166395619</v>
      </c>
      <c r="Q22" s="224">
        <v>236334117</v>
      </c>
      <c r="R22" s="224">
        <v>65761580</v>
      </c>
      <c r="S22" s="224">
        <v>13747340</v>
      </c>
      <c r="T22" s="224">
        <v>57483250</v>
      </c>
      <c r="U22" s="224">
        <v>293545255</v>
      </c>
      <c r="V22" s="224">
        <v>94461789</v>
      </c>
      <c r="W22" s="224">
        <v>-536786</v>
      </c>
    </row>
    <row r="23" spans="2:24" s="9" customFormat="1" ht="15" customHeight="1" x14ac:dyDescent="0.25">
      <c r="B23" s="271" t="s">
        <v>638</v>
      </c>
      <c r="C23" s="271" t="str">
        <f t="shared" si="0"/>
        <v>2020Tot</v>
      </c>
      <c r="D23" s="131">
        <v>2020</v>
      </c>
      <c r="E23" s="131"/>
      <c r="F23" s="136">
        <v>1301000</v>
      </c>
      <c r="G23" s="136">
        <v>682993708</v>
      </c>
      <c r="H23" s="136">
        <v>392863212</v>
      </c>
      <c r="I23" s="136">
        <v>166959439</v>
      </c>
      <c r="J23" s="136">
        <v>44556754</v>
      </c>
      <c r="K23" s="136">
        <v>290130496</v>
      </c>
      <c r="L23" s="136">
        <v>71150394</v>
      </c>
      <c r="M23" s="136">
        <v>66955151</v>
      </c>
      <c r="N23" s="136">
        <v>415397885</v>
      </c>
      <c r="O23" s="136">
        <v>210965759</v>
      </c>
      <c r="P23" s="136">
        <v>164999001</v>
      </c>
      <c r="Q23" s="136">
        <v>204432126</v>
      </c>
      <c r="R23" s="136">
        <v>56464700</v>
      </c>
      <c r="S23" s="136">
        <v>11377113</v>
      </c>
      <c r="T23" s="136">
        <v>52949703</v>
      </c>
      <c r="U23" s="136">
        <v>267595823</v>
      </c>
      <c r="V23" s="136">
        <v>91983173</v>
      </c>
      <c r="W23" s="136">
        <v>-4049755</v>
      </c>
    </row>
    <row r="24" spans="2:24" s="9" customFormat="1" ht="15" customHeight="1" x14ac:dyDescent="0.25">
      <c r="B24" s="271" t="s">
        <v>638</v>
      </c>
      <c r="C24" s="271" t="str">
        <f t="shared" si="0"/>
        <v>2019Tot</v>
      </c>
      <c r="D24" s="131">
        <v>2019</v>
      </c>
      <c r="E24" s="131"/>
      <c r="F24" s="136">
        <v>1318330</v>
      </c>
      <c r="G24" s="136">
        <v>653195399</v>
      </c>
      <c r="H24" s="136">
        <v>365247013</v>
      </c>
      <c r="I24" s="136">
        <v>156143228</v>
      </c>
      <c r="J24" s="136">
        <v>45061302</v>
      </c>
      <c r="K24" s="136">
        <v>287948386</v>
      </c>
      <c r="L24" s="136">
        <v>71001119</v>
      </c>
      <c r="M24" s="136">
        <v>70261809</v>
      </c>
      <c r="N24" s="136">
        <v>409740256</v>
      </c>
      <c r="O24" s="136">
        <v>199546872</v>
      </c>
      <c r="P24" s="136">
        <v>157072126</v>
      </c>
      <c r="Q24" s="136">
        <v>210193384</v>
      </c>
      <c r="R24" s="136">
        <v>60167881</v>
      </c>
      <c r="S24" s="136">
        <v>12059716</v>
      </c>
      <c r="T24" s="136">
        <v>52185266</v>
      </c>
      <c r="U24" s="136">
        <v>243455143</v>
      </c>
      <c r="V24" s="136">
        <v>88644478</v>
      </c>
      <c r="W24" s="136">
        <v>-8116406</v>
      </c>
    </row>
    <row r="25" spans="2:24" s="9" customFormat="1" ht="15" customHeight="1" x14ac:dyDescent="0.25">
      <c r="B25" s="271" t="s">
        <v>638</v>
      </c>
      <c r="C25" s="271" t="str">
        <f t="shared" si="0"/>
        <v>2018Tot</v>
      </c>
      <c r="D25" s="131">
        <v>2018</v>
      </c>
      <c r="E25" s="131"/>
      <c r="F25" s="136">
        <v>1278164</v>
      </c>
      <c r="G25" s="136">
        <v>623159740</v>
      </c>
      <c r="H25" s="136">
        <v>350233421</v>
      </c>
      <c r="I25" s="136">
        <v>148802871</v>
      </c>
      <c r="J25" s="136">
        <v>44111088</v>
      </c>
      <c r="K25" s="136">
        <v>272926319</v>
      </c>
      <c r="L25" s="136">
        <v>66882550</v>
      </c>
      <c r="M25" s="136">
        <v>69031873</v>
      </c>
      <c r="N25" s="136">
        <v>393488766</v>
      </c>
      <c r="O25" s="136">
        <v>190737282</v>
      </c>
      <c r="P25" s="136">
        <v>151748888</v>
      </c>
      <c r="Q25" s="136">
        <v>202751483</v>
      </c>
      <c r="R25" s="136">
        <v>59197887</v>
      </c>
      <c r="S25" s="136">
        <v>11540995</v>
      </c>
      <c r="T25" s="136">
        <v>51722173</v>
      </c>
      <c r="U25" s="136">
        <v>229670974</v>
      </c>
      <c r="V25" s="136">
        <v>85631802</v>
      </c>
      <c r="W25" s="136">
        <v>-11191523</v>
      </c>
    </row>
    <row r="26" spans="2:24" s="9" customFormat="1" ht="15" customHeight="1" x14ac:dyDescent="0.25">
      <c r="B26" s="271" t="s">
        <v>638</v>
      </c>
      <c r="C26" s="271" t="str">
        <f t="shared" si="0"/>
        <v>2017Tot</v>
      </c>
      <c r="D26" s="131">
        <v>2017</v>
      </c>
      <c r="E26" s="131"/>
      <c r="F26" s="136">
        <v>1242693</v>
      </c>
      <c r="G26" s="136">
        <v>599382956</v>
      </c>
      <c r="H26" s="136">
        <v>332945173</v>
      </c>
      <c r="I26" s="136">
        <v>141157610</v>
      </c>
      <c r="J26" s="136">
        <v>44690582</v>
      </c>
      <c r="K26" s="136">
        <v>266437783</v>
      </c>
      <c r="L26" s="136">
        <v>62361792</v>
      </c>
      <c r="M26" s="136">
        <v>69123824</v>
      </c>
      <c r="N26" s="136">
        <v>387982082</v>
      </c>
      <c r="O26" s="136">
        <v>186137468</v>
      </c>
      <c r="P26" s="136">
        <v>148238458</v>
      </c>
      <c r="Q26" s="136">
        <v>201844614</v>
      </c>
      <c r="R26" s="136">
        <v>56560656</v>
      </c>
      <c r="S26" s="136">
        <v>10732589</v>
      </c>
      <c r="T26" s="136">
        <v>55869124</v>
      </c>
      <c r="U26" s="136">
        <v>211400874</v>
      </c>
      <c r="V26" s="136">
        <v>81457823</v>
      </c>
      <c r="W26" s="136">
        <v>-13306987</v>
      </c>
    </row>
    <row r="27" spans="2:24" s="9" customFormat="1" ht="15" customHeight="1" x14ac:dyDescent="0.25">
      <c r="B27" s="271" t="s">
        <v>638</v>
      </c>
      <c r="C27" s="271" t="str">
        <f t="shared" si="0"/>
        <v>2016Tot</v>
      </c>
      <c r="D27" s="131">
        <v>2016</v>
      </c>
      <c r="E27" s="131"/>
      <c r="F27" s="136">
        <v>1196102</v>
      </c>
      <c r="G27" s="136">
        <v>580364455</v>
      </c>
      <c r="H27" s="132">
        <v>322292924</v>
      </c>
      <c r="I27" s="132">
        <v>136505340</v>
      </c>
      <c r="J27" s="132">
        <v>44742551</v>
      </c>
      <c r="K27" s="132">
        <v>258071531</v>
      </c>
      <c r="L27" s="132">
        <v>59615122</v>
      </c>
      <c r="M27" s="132">
        <v>66046983</v>
      </c>
      <c r="N27" s="136">
        <v>379214626</v>
      </c>
      <c r="O27" s="132">
        <v>191938504</v>
      </c>
      <c r="P27" s="132">
        <v>151855904</v>
      </c>
      <c r="Q27" s="132">
        <v>187276122</v>
      </c>
      <c r="R27" s="132">
        <v>53761733</v>
      </c>
      <c r="S27" s="132">
        <v>10627099</v>
      </c>
      <c r="T27" s="132">
        <v>50968396</v>
      </c>
      <c r="U27" s="136">
        <v>201149828</v>
      </c>
      <c r="V27" s="132">
        <v>81743427</v>
      </c>
      <c r="W27" s="132">
        <v>-17951109</v>
      </c>
    </row>
    <row r="28" spans="2:24" s="5" customFormat="1" ht="15" customHeight="1" x14ac:dyDescent="0.25">
      <c r="B28" s="271" t="s">
        <v>638</v>
      </c>
      <c r="C28" s="271" t="str">
        <f t="shared" si="0"/>
        <v>2015Tot</v>
      </c>
      <c r="D28" s="131">
        <v>2015</v>
      </c>
      <c r="E28" s="131"/>
      <c r="F28" s="136">
        <v>1163082</v>
      </c>
      <c r="G28" s="136">
        <v>575148175</v>
      </c>
      <c r="H28" s="132">
        <v>321293208</v>
      </c>
      <c r="I28" s="132">
        <v>132678037</v>
      </c>
      <c r="J28" s="132">
        <v>43772847</v>
      </c>
      <c r="K28" s="132">
        <v>253854967</v>
      </c>
      <c r="L28" s="132">
        <v>59015048</v>
      </c>
      <c r="M28" s="132">
        <v>64137396</v>
      </c>
      <c r="N28" s="136">
        <v>381139689</v>
      </c>
      <c r="O28" s="132">
        <v>193400983</v>
      </c>
      <c r="P28" s="132">
        <v>155564995</v>
      </c>
      <c r="Q28" s="132">
        <v>187738707</v>
      </c>
      <c r="R28" s="132">
        <v>52816856</v>
      </c>
      <c r="S28" s="132">
        <v>9805535</v>
      </c>
      <c r="T28" s="132">
        <v>52045564</v>
      </c>
      <c r="U28" s="136">
        <v>194008486</v>
      </c>
      <c r="V28" s="132">
        <v>81446371</v>
      </c>
      <c r="W28" s="132">
        <v>-19285249</v>
      </c>
      <c r="X28" s="9"/>
    </row>
    <row r="29" spans="2:24" s="5" customFormat="1" ht="15" customHeight="1" x14ac:dyDescent="0.25">
      <c r="B29" s="271" t="s">
        <v>638</v>
      </c>
      <c r="C29" s="271" t="str">
        <f t="shared" si="0"/>
        <v>2014Tot</v>
      </c>
      <c r="D29" s="131">
        <v>2014</v>
      </c>
      <c r="E29" s="131"/>
      <c r="F29" s="136">
        <v>1128258</v>
      </c>
      <c r="G29" s="136">
        <v>572621220</v>
      </c>
      <c r="H29" s="132">
        <v>321551351</v>
      </c>
      <c r="I29" s="132">
        <v>130181819</v>
      </c>
      <c r="J29" s="132">
        <v>41696919</v>
      </c>
      <c r="K29" s="132">
        <v>251069870</v>
      </c>
      <c r="L29" s="132">
        <v>59498160</v>
      </c>
      <c r="M29" s="132">
        <v>65384410</v>
      </c>
      <c r="N29" s="136">
        <v>385201284</v>
      </c>
      <c r="O29" s="132">
        <v>184468962</v>
      </c>
      <c r="P29" s="132">
        <v>150520475</v>
      </c>
      <c r="Q29" s="132">
        <v>200732322</v>
      </c>
      <c r="R29" s="132">
        <v>53272910</v>
      </c>
      <c r="S29" s="132">
        <v>9672137</v>
      </c>
      <c r="T29" s="132">
        <v>59637738</v>
      </c>
      <c r="U29" s="136">
        <v>187419937</v>
      </c>
      <c r="V29" s="132">
        <v>82716673</v>
      </c>
      <c r="W29" s="132">
        <v>-15003665</v>
      </c>
      <c r="X29" s="9"/>
    </row>
    <row r="30" spans="2:24" s="5" customFormat="1" ht="15" customHeight="1" x14ac:dyDescent="0.25">
      <c r="B30" s="271" t="s">
        <v>638</v>
      </c>
      <c r="C30" s="271" t="str">
        <f t="shared" si="0"/>
        <v>2013Tot</v>
      </c>
      <c r="D30" s="131">
        <v>2013</v>
      </c>
      <c r="E30" s="131"/>
      <c r="F30" s="136">
        <v>1098409</v>
      </c>
      <c r="G30" s="136">
        <v>588406432</v>
      </c>
      <c r="H30" s="132">
        <v>342697438</v>
      </c>
      <c r="I30" s="132">
        <v>128526345</v>
      </c>
      <c r="J30" s="132">
        <v>43268031</v>
      </c>
      <c r="K30" s="132">
        <v>245708994</v>
      </c>
      <c r="L30" s="132">
        <v>62497858</v>
      </c>
      <c r="M30" s="132">
        <v>66967017</v>
      </c>
      <c r="N30" s="136">
        <v>390948188</v>
      </c>
      <c r="O30" s="132">
        <v>189977135</v>
      </c>
      <c r="P30" s="132">
        <v>152443744</v>
      </c>
      <c r="Q30" s="132">
        <v>200971053</v>
      </c>
      <c r="R30" s="132">
        <v>53983095</v>
      </c>
      <c r="S30" s="132">
        <v>9729569</v>
      </c>
      <c r="T30" s="132">
        <v>57073950</v>
      </c>
      <c r="U30" s="136">
        <v>197458244</v>
      </c>
      <c r="V30" s="132">
        <v>83581744</v>
      </c>
      <c r="W30" s="132">
        <v>-8549884</v>
      </c>
    </row>
    <row r="31" spans="2:24" s="5" customFormat="1" ht="15" customHeight="1" x14ac:dyDescent="0.25">
      <c r="B31" s="271" t="s">
        <v>638</v>
      </c>
      <c r="C31" s="271" t="str">
        <f t="shared" si="0"/>
        <v>2012Tot</v>
      </c>
      <c r="D31" s="131">
        <v>2012</v>
      </c>
      <c r="E31" s="131"/>
      <c r="F31" s="136">
        <v>1065173</v>
      </c>
      <c r="G31" s="136">
        <v>592495469</v>
      </c>
      <c r="H31" s="132">
        <v>340932770</v>
      </c>
      <c r="I31" s="132">
        <v>130981809</v>
      </c>
      <c r="J31" s="132">
        <v>42808563</v>
      </c>
      <c r="K31" s="132">
        <v>251562698</v>
      </c>
      <c r="L31" s="132">
        <v>67191169</v>
      </c>
      <c r="M31" s="132">
        <v>68541927</v>
      </c>
      <c r="N31" s="136">
        <v>398682807</v>
      </c>
      <c r="O31" s="132">
        <v>180940600</v>
      </c>
      <c r="P31" s="132">
        <v>145937563</v>
      </c>
      <c r="Q31" s="132">
        <v>217742207</v>
      </c>
      <c r="R31" s="132">
        <v>55503305</v>
      </c>
      <c r="S31" s="132">
        <v>9653689</v>
      </c>
      <c r="T31" s="132">
        <v>67882122</v>
      </c>
      <c r="U31" s="136">
        <v>193812662</v>
      </c>
      <c r="V31" s="132">
        <v>80481987</v>
      </c>
      <c r="W31" s="132">
        <v>-3602308</v>
      </c>
    </row>
    <row r="32" spans="2:24" s="5" customFormat="1" ht="15" customHeight="1" x14ac:dyDescent="0.25">
      <c r="B32" s="271" t="s">
        <v>638</v>
      </c>
      <c r="C32" s="271" t="str">
        <f t="shared" si="0"/>
        <v>2011Tot</v>
      </c>
      <c r="D32" s="131">
        <v>2011</v>
      </c>
      <c r="E32" s="131"/>
      <c r="F32" s="136">
        <v>1113559</v>
      </c>
      <c r="G32" s="136">
        <v>610876058</v>
      </c>
      <c r="H32" s="132">
        <v>345576149</v>
      </c>
      <c r="I32" s="132">
        <v>135340966</v>
      </c>
      <c r="J32" s="132">
        <v>42646607</v>
      </c>
      <c r="K32" s="132">
        <v>265299908</v>
      </c>
      <c r="L32" s="132">
        <v>72857225</v>
      </c>
      <c r="M32" s="132">
        <v>73569783</v>
      </c>
      <c r="N32" s="136">
        <v>407789656</v>
      </c>
      <c r="O32" s="132">
        <v>182354664</v>
      </c>
      <c r="P32" s="132">
        <v>146879370</v>
      </c>
      <c r="Q32" s="132">
        <v>225434992</v>
      </c>
      <c r="R32" s="132">
        <v>60217381</v>
      </c>
      <c r="S32" s="132">
        <v>9554394</v>
      </c>
      <c r="T32" s="132">
        <v>70121776</v>
      </c>
      <c r="U32" s="136">
        <v>203086402</v>
      </c>
      <c r="V32" s="132">
        <v>82471761</v>
      </c>
      <c r="W32" s="132">
        <v>1830687</v>
      </c>
    </row>
    <row r="33" spans="2:24" s="5" customFormat="1" ht="15" customHeight="1" x14ac:dyDescent="0.25">
      <c r="B33" s="271" t="s">
        <v>638</v>
      </c>
      <c r="C33" s="271" t="str">
        <f t="shared" si="0"/>
        <v>2010Tot</v>
      </c>
      <c r="D33" s="131">
        <v>2010</v>
      </c>
      <c r="E33" s="131"/>
      <c r="F33" s="136">
        <v>1145390</v>
      </c>
      <c r="G33" s="136">
        <v>613590534</v>
      </c>
      <c r="H33" s="132">
        <v>343936428</v>
      </c>
      <c r="I33" s="132">
        <v>137059520</v>
      </c>
      <c r="J33" s="132">
        <v>43801330</v>
      </c>
      <c r="K33" s="132">
        <v>269654106</v>
      </c>
      <c r="L33" s="132">
        <v>75309649</v>
      </c>
      <c r="M33" s="132">
        <v>75416179</v>
      </c>
      <c r="N33" s="136">
        <v>402369046</v>
      </c>
      <c r="O33" s="132">
        <v>182068525</v>
      </c>
      <c r="P33" s="132">
        <v>144192659</v>
      </c>
      <c r="Q33" s="132">
        <v>220300522</v>
      </c>
      <c r="R33" s="132">
        <v>61499908</v>
      </c>
      <c r="S33" s="132">
        <v>10132928</v>
      </c>
      <c r="T33" s="132">
        <v>62892162</v>
      </c>
      <c r="U33" s="136">
        <v>211221487</v>
      </c>
      <c r="V33" s="132">
        <v>80761955</v>
      </c>
      <c r="W33" s="132">
        <v>-9790837</v>
      </c>
    </row>
    <row r="34" spans="2:24" ht="15" customHeight="1" x14ac:dyDescent="0.25">
      <c r="B34" s="271" t="s">
        <v>638</v>
      </c>
      <c r="C34" s="271" t="str">
        <f t="shared" si="0"/>
        <v>2009Tot</v>
      </c>
      <c r="D34" s="131">
        <v>2009</v>
      </c>
      <c r="E34" s="131"/>
      <c r="F34" s="136">
        <v>1199843</v>
      </c>
      <c r="G34" s="136">
        <v>582195094</v>
      </c>
      <c r="H34" s="132" t="s">
        <v>66</v>
      </c>
      <c r="I34" s="132" t="s">
        <v>66</v>
      </c>
      <c r="J34" s="132" t="s">
        <v>66</v>
      </c>
      <c r="K34" s="132" t="s">
        <v>66</v>
      </c>
      <c r="L34" s="132" t="s">
        <v>66</v>
      </c>
      <c r="M34" s="132" t="s">
        <v>66</v>
      </c>
      <c r="N34" s="136">
        <v>395444233</v>
      </c>
      <c r="O34" s="132" t="s">
        <v>66</v>
      </c>
      <c r="P34" s="132" t="s">
        <v>66</v>
      </c>
      <c r="Q34" s="132" t="s">
        <v>66</v>
      </c>
      <c r="R34" s="132" t="s">
        <v>66</v>
      </c>
      <c r="S34" s="132" t="s">
        <v>66</v>
      </c>
      <c r="T34" s="132" t="s">
        <v>66</v>
      </c>
      <c r="U34" s="136">
        <v>186750861</v>
      </c>
      <c r="V34" s="132" t="s">
        <v>66</v>
      </c>
      <c r="W34" s="132" t="s">
        <v>66</v>
      </c>
      <c r="X34" s="5"/>
    </row>
    <row r="35" spans="2:24" s="9" customFormat="1" ht="15" customHeight="1" x14ac:dyDescent="0.25">
      <c r="B35" s="271" t="s">
        <v>638</v>
      </c>
      <c r="C35" s="271" t="str">
        <f t="shared" si="0"/>
        <v>2008Tot</v>
      </c>
      <c r="D35" s="131">
        <v>2008</v>
      </c>
      <c r="E35" s="131"/>
      <c r="F35" s="136">
        <v>1235989</v>
      </c>
      <c r="G35" s="136">
        <v>568604670</v>
      </c>
      <c r="H35" s="132" t="s">
        <v>66</v>
      </c>
      <c r="I35" s="132" t="s">
        <v>66</v>
      </c>
      <c r="J35" s="132" t="s">
        <v>66</v>
      </c>
      <c r="K35" s="132" t="s">
        <v>66</v>
      </c>
      <c r="L35" s="132" t="s">
        <v>66</v>
      </c>
      <c r="M35" s="132" t="s">
        <v>66</v>
      </c>
      <c r="N35" s="136">
        <v>390017669</v>
      </c>
      <c r="O35" s="132" t="s">
        <v>66</v>
      </c>
      <c r="P35" s="132" t="s">
        <v>66</v>
      </c>
      <c r="Q35" s="132" t="s">
        <v>66</v>
      </c>
      <c r="R35" s="132" t="s">
        <v>66</v>
      </c>
      <c r="S35" s="132" t="s">
        <v>66</v>
      </c>
      <c r="T35" s="132" t="s">
        <v>66</v>
      </c>
      <c r="U35" s="136">
        <v>178587000</v>
      </c>
      <c r="V35" s="132" t="s">
        <v>66</v>
      </c>
      <c r="W35" s="132" t="s">
        <v>66</v>
      </c>
      <c r="X35" s="5"/>
    </row>
    <row r="36" spans="2:24" s="9" customFormat="1" ht="15" customHeight="1" x14ac:dyDescent="0.25">
      <c r="B36" s="271"/>
      <c r="C36" s="271"/>
      <c r="D36" s="243" t="s">
        <v>35</v>
      </c>
      <c r="E36" s="126"/>
      <c r="F36" s="127"/>
      <c r="G36" s="127"/>
      <c r="H36" s="127"/>
      <c r="I36" s="127"/>
      <c r="J36" s="127"/>
      <c r="K36" s="155"/>
      <c r="L36" s="126"/>
      <c r="M36" s="127"/>
      <c r="N36" s="127"/>
      <c r="O36" s="127"/>
      <c r="P36" s="127"/>
      <c r="Q36" s="127"/>
      <c r="R36" s="155"/>
      <c r="S36" s="126"/>
      <c r="T36" s="127"/>
      <c r="U36" s="127"/>
      <c r="V36" s="127"/>
      <c r="W36" s="127"/>
      <c r="X36"/>
    </row>
    <row r="37" spans="2:24" s="9" customFormat="1" ht="15" customHeight="1" x14ac:dyDescent="0.25">
      <c r="B37" s="271"/>
      <c r="C37" s="271"/>
      <c r="D37" s="215" t="s">
        <v>37</v>
      </c>
      <c r="E37" s="215"/>
      <c r="F37" s="216"/>
      <c r="G37" s="216"/>
      <c r="H37" s="216"/>
      <c r="I37" s="216"/>
      <c r="J37" s="216"/>
      <c r="K37" s="227"/>
      <c r="L37" s="215"/>
      <c r="M37" s="216"/>
      <c r="N37" s="216"/>
      <c r="O37" s="216"/>
      <c r="P37" s="216"/>
      <c r="Q37" s="216"/>
      <c r="R37" s="227"/>
      <c r="S37" s="215"/>
      <c r="T37" s="216"/>
      <c r="U37" s="216"/>
      <c r="V37" s="216"/>
      <c r="W37" s="216"/>
    </row>
    <row r="38" spans="2:24" s="9" customFormat="1" ht="15" customHeight="1" x14ac:dyDescent="0.25">
      <c r="B38" s="271" t="s">
        <v>639</v>
      </c>
      <c r="C38" s="271" t="str">
        <f t="shared" ref="C38:C101" si="1">D38&amp;B38</f>
        <v>2023eni</v>
      </c>
      <c r="D38" s="212">
        <v>2023</v>
      </c>
      <c r="E38" s="212"/>
      <c r="F38" s="224">
        <v>997523</v>
      </c>
      <c r="G38" s="224">
        <v>7059656</v>
      </c>
      <c r="H38" s="224">
        <v>2451692</v>
      </c>
      <c r="I38" s="224">
        <v>2322458</v>
      </c>
      <c r="J38" s="224">
        <v>47076</v>
      </c>
      <c r="K38" s="224">
        <v>4607964</v>
      </c>
      <c r="L38" s="224">
        <v>1288296</v>
      </c>
      <c r="M38" s="224">
        <v>788573</v>
      </c>
      <c r="N38" s="224">
        <v>2644530</v>
      </c>
      <c r="O38" s="224">
        <v>856167</v>
      </c>
      <c r="P38" s="224">
        <v>611392</v>
      </c>
      <c r="Q38" s="224">
        <v>1788363</v>
      </c>
      <c r="R38" s="224">
        <v>827229</v>
      </c>
      <c r="S38" s="224">
        <v>212341</v>
      </c>
      <c r="T38" s="224">
        <v>182782</v>
      </c>
      <c r="U38" s="224">
        <v>4415126</v>
      </c>
      <c r="V38" s="224">
        <v>3542431</v>
      </c>
      <c r="W38" s="224">
        <v>450959</v>
      </c>
    </row>
    <row r="39" spans="2:24" s="9" customFormat="1" ht="15" customHeight="1" x14ac:dyDescent="0.25">
      <c r="B39" s="271" t="s">
        <v>639</v>
      </c>
      <c r="C39" s="271" t="str">
        <f t="shared" si="1"/>
        <v>2022eni</v>
      </c>
      <c r="D39" s="212">
        <v>2022</v>
      </c>
      <c r="E39" s="212"/>
      <c r="F39" s="224">
        <v>948447</v>
      </c>
      <c r="G39" s="224">
        <v>7032345</v>
      </c>
      <c r="H39" s="224">
        <v>2393872</v>
      </c>
      <c r="I39" s="224">
        <v>2263364</v>
      </c>
      <c r="J39" s="224">
        <v>52370</v>
      </c>
      <c r="K39" s="224">
        <v>4638473</v>
      </c>
      <c r="L39" s="224">
        <v>1331020</v>
      </c>
      <c r="M39" s="224">
        <v>760070</v>
      </c>
      <c r="N39" s="224">
        <v>2668869</v>
      </c>
      <c r="O39" s="224">
        <v>875388</v>
      </c>
      <c r="P39" s="224">
        <v>664938</v>
      </c>
      <c r="Q39" s="224">
        <v>1793481</v>
      </c>
      <c r="R39" s="224">
        <v>816106</v>
      </c>
      <c r="S39" s="224">
        <v>214508</v>
      </c>
      <c r="T39" s="224">
        <v>195206</v>
      </c>
      <c r="U39" s="224">
        <v>4363477</v>
      </c>
      <c r="V39" s="224">
        <v>3513990</v>
      </c>
      <c r="W39" s="224">
        <v>389604</v>
      </c>
    </row>
    <row r="40" spans="2:24" s="9" customFormat="1" ht="15" customHeight="1" x14ac:dyDescent="0.25">
      <c r="B40" s="271" t="s">
        <v>639</v>
      </c>
      <c r="C40" s="271" t="str">
        <f t="shared" si="1"/>
        <v>2021eni</v>
      </c>
      <c r="D40" s="131">
        <v>2021</v>
      </c>
      <c r="E40" s="131"/>
      <c r="F40" s="224">
        <v>873370</v>
      </c>
      <c r="G40" s="224">
        <v>6777590</v>
      </c>
      <c r="H40" s="224">
        <v>2343270</v>
      </c>
      <c r="I40" s="224">
        <v>2198062</v>
      </c>
      <c r="J40" s="224">
        <v>56319</v>
      </c>
      <c r="K40" s="224">
        <v>4434320</v>
      </c>
      <c r="L40" s="224">
        <v>1306269</v>
      </c>
      <c r="M40" s="224">
        <v>726004</v>
      </c>
      <c r="N40" s="224">
        <v>2618033</v>
      </c>
      <c r="O40" s="224">
        <v>900393</v>
      </c>
      <c r="P40" s="224">
        <v>689617</v>
      </c>
      <c r="Q40" s="224">
        <v>1717639</v>
      </c>
      <c r="R40" s="224">
        <v>786062</v>
      </c>
      <c r="S40" s="224">
        <v>202710</v>
      </c>
      <c r="T40" s="224">
        <v>192539</v>
      </c>
      <c r="U40" s="224">
        <v>4159557</v>
      </c>
      <c r="V40" s="224">
        <v>3438495</v>
      </c>
      <c r="W40" s="224">
        <v>343715</v>
      </c>
    </row>
    <row r="41" spans="2:24" s="9" customFormat="1" ht="15" customHeight="1" x14ac:dyDescent="0.25">
      <c r="B41" s="271" t="s">
        <v>639</v>
      </c>
      <c r="C41" s="271" t="str">
        <f t="shared" si="1"/>
        <v>2020eni</v>
      </c>
      <c r="D41" s="131">
        <v>2020</v>
      </c>
      <c r="E41" s="131"/>
      <c r="F41" s="136">
        <v>850584</v>
      </c>
      <c r="G41" s="136">
        <v>10836329</v>
      </c>
      <c r="H41" s="136">
        <v>4469671</v>
      </c>
      <c r="I41" s="136">
        <v>3418138</v>
      </c>
      <c r="J41" s="136">
        <v>129660</v>
      </c>
      <c r="K41" s="136">
        <v>6366658</v>
      </c>
      <c r="L41" s="136">
        <v>946523</v>
      </c>
      <c r="M41" s="136">
        <v>981208</v>
      </c>
      <c r="N41" s="136">
        <v>3115923</v>
      </c>
      <c r="O41" s="136">
        <v>577155</v>
      </c>
      <c r="P41" s="136">
        <v>552479</v>
      </c>
      <c r="Q41" s="136">
        <v>2538768</v>
      </c>
      <c r="R41" s="136">
        <v>373307</v>
      </c>
      <c r="S41" s="136">
        <v>105155</v>
      </c>
      <c r="T41" s="136">
        <v>1423126</v>
      </c>
      <c r="U41" s="136">
        <v>7720406</v>
      </c>
      <c r="V41" s="136">
        <v>6501142</v>
      </c>
      <c r="W41" s="136">
        <v>-507665</v>
      </c>
    </row>
    <row r="42" spans="2:24" s="9" customFormat="1" ht="15" customHeight="1" x14ac:dyDescent="0.25">
      <c r="B42" s="271" t="s">
        <v>639</v>
      </c>
      <c r="C42" s="271" t="str">
        <f t="shared" si="1"/>
        <v>2019eni</v>
      </c>
      <c r="D42" s="131">
        <v>2019</v>
      </c>
      <c r="E42" s="131"/>
      <c r="F42" s="136">
        <v>879371</v>
      </c>
      <c r="G42" s="136">
        <v>10276581</v>
      </c>
      <c r="H42" s="136">
        <v>3882270</v>
      </c>
      <c r="I42" s="136">
        <v>3120527</v>
      </c>
      <c r="J42" s="136">
        <v>115820</v>
      </c>
      <c r="K42" s="136">
        <v>6394312</v>
      </c>
      <c r="L42" s="136">
        <v>1062436</v>
      </c>
      <c r="M42" s="136">
        <v>619894</v>
      </c>
      <c r="N42" s="136">
        <v>2987991</v>
      </c>
      <c r="O42" s="136">
        <v>562042</v>
      </c>
      <c r="P42" s="136">
        <v>457630</v>
      </c>
      <c r="Q42" s="136">
        <v>2425949</v>
      </c>
      <c r="R42" s="136">
        <v>388065</v>
      </c>
      <c r="S42" s="136">
        <v>93671</v>
      </c>
      <c r="T42" s="136">
        <v>444861</v>
      </c>
      <c r="U42" s="136">
        <v>7288590</v>
      </c>
      <c r="V42" s="136">
        <v>6578318</v>
      </c>
      <c r="W42" s="136">
        <v>-200491</v>
      </c>
    </row>
    <row r="43" spans="2:24" s="9" customFormat="1" ht="15" customHeight="1" x14ac:dyDescent="0.25">
      <c r="B43" s="271" t="s">
        <v>639</v>
      </c>
      <c r="C43" s="271" t="str">
        <f t="shared" si="1"/>
        <v>2018eni</v>
      </c>
      <c r="D43" s="131">
        <v>2018</v>
      </c>
      <c r="E43" s="131"/>
      <c r="F43" s="136">
        <v>864397</v>
      </c>
      <c r="G43" s="136">
        <v>9819221</v>
      </c>
      <c r="H43" s="136">
        <v>3475876</v>
      </c>
      <c r="I43" s="136">
        <v>2975463</v>
      </c>
      <c r="J43" s="136">
        <v>115281</v>
      </c>
      <c r="K43" s="136">
        <v>6343345</v>
      </c>
      <c r="L43" s="136">
        <v>1129673</v>
      </c>
      <c r="M43" s="136">
        <v>569008</v>
      </c>
      <c r="N43" s="136">
        <v>2937174</v>
      </c>
      <c r="O43" s="136">
        <v>536905</v>
      </c>
      <c r="P43" s="136">
        <v>409095</v>
      </c>
      <c r="Q43" s="136">
        <v>2400269</v>
      </c>
      <c r="R43" s="136">
        <v>745536</v>
      </c>
      <c r="S43" s="136">
        <v>94968</v>
      </c>
      <c r="T43" s="136">
        <v>307230</v>
      </c>
      <c r="U43" s="136">
        <v>6882047</v>
      </c>
      <c r="V43" s="136">
        <v>6277727</v>
      </c>
      <c r="W43" s="136">
        <v>-345688</v>
      </c>
    </row>
    <row r="44" spans="2:24" s="5" customFormat="1" ht="15" customHeight="1" x14ac:dyDescent="0.25">
      <c r="B44" s="271" t="s">
        <v>639</v>
      </c>
      <c r="C44" s="271" t="str">
        <f t="shared" si="1"/>
        <v>2017eni</v>
      </c>
      <c r="D44" s="131">
        <v>2017</v>
      </c>
      <c r="E44" s="131"/>
      <c r="F44" s="136">
        <v>847726</v>
      </c>
      <c r="G44" s="136">
        <v>9400983</v>
      </c>
      <c r="H44" s="136">
        <v>3336717</v>
      </c>
      <c r="I44" s="136">
        <v>2817623</v>
      </c>
      <c r="J44" s="136">
        <v>106997</v>
      </c>
      <c r="K44" s="136">
        <v>6064266</v>
      </c>
      <c r="L44" s="136">
        <v>1112639</v>
      </c>
      <c r="M44" s="136">
        <v>670152</v>
      </c>
      <c r="N44" s="136">
        <v>2878794</v>
      </c>
      <c r="O44" s="136">
        <v>1441751</v>
      </c>
      <c r="P44" s="136">
        <v>1395112</v>
      </c>
      <c r="Q44" s="136">
        <v>1437043</v>
      </c>
      <c r="R44" s="136">
        <v>540034</v>
      </c>
      <c r="S44" s="136">
        <v>81820</v>
      </c>
      <c r="T44" s="136">
        <v>348037</v>
      </c>
      <c r="U44" s="136">
        <v>6522189</v>
      </c>
      <c r="V44" s="136">
        <v>4805943</v>
      </c>
      <c r="W44" s="136">
        <v>2786</v>
      </c>
      <c r="X44" s="9"/>
    </row>
    <row r="45" spans="2:24" s="5" customFormat="1" ht="15" customHeight="1" x14ac:dyDescent="0.25">
      <c r="B45" s="271" t="s">
        <v>639</v>
      </c>
      <c r="C45" s="271" t="str">
        <f t="shared" si="1"/>
        <v>2016eni</v>
      </c>
      <c r="D45" s="131">
        <v>2016</v>
      </c>
      <c r="E45" s="131"/>
      <c r="F45" s="136">
        <v>815167</v>
      </c>
      <c r="G45" s="136">
        <v>9207712</v>
      </c>
      <c r="H45" s="132">
        <v>2836063</v>
      </c>
      <c r="I45" s="132">
        <v>2706629</v>
      </c>
      <c r="J45" s="132">
        <v>118523</v>
      </c>
      <c r="K45" s="132">
        <v>6371650</v>
      </c>
      <c r="L45" s="132">
        <v>1126928</v>
      </c>
      <c r="M45" s="132">
        <v>457818</v>
      </c>
      <c r="N45" s="136">
        <v>2851780</v>
      </c>
      <c r="O45" s="132">
        <v>1228404</v>
      </c>
      <c r="P45" s="132">
        <v>1156518</v>
      </c>
      <c r="Q45" s="132">
        <v>1623376</v>
      </c>
      <c r="R45" s="132">
        <v>689854</v>
      </c>
      <c r="S45" s="132">
        <v>98632</v>
      </c>
      <c r="T45" s="132">
        <v>415446</v>
      </c>
      <c r="U45" s="136">
        <v>6355932</v>
      </c>
      <c r="V45" s="132">
        <v>5381303</v>
      </c>
      <c r="W45" s="132">
        <v>-177910</v>
      </c>
      <c r="X45" s="9"/>
    </row>
    <row r="46" spans="2:24" s="5" customFormat="1" ht="15" customHeight="1" x14ac:dyDescent="0.25">
      <c r="B46" s="271" t="s">
        <v>639</v>
      </c>
      <c r="C46" s="271" t="str">
        <f t="shared" si="1"/>
        <v>2015eni</v>
      </c>
      <c r="D46" s="131">
        <v>2015</v>
      </c>
      <c r="E46" s="131"/>
      <c r="F46" s="136">
        <v>790881</v>
      </c>
      <c r="G46" s="136">
        <v>9079006</v>
      </c>
      <c r="H46" s="132">
        <v>2995251</v>
      </c>
      <c r="I46" s="132">
        <v>2623733</v>
      </c>
      <c r="J46" s="132">
        <v>119888</v>
      </c>
      <c r="K46" s="132">
        <v>6083755</v>
      </c>
      <c r="L46" s="132">
        <v>1231806</v>
      </c>
      <c r="M46" s="132">
        <v>647222</v>
      </c>
      <c r="N46" s="136">
        <v>2925063</v>
      </c>
      <c r="O46" s="132">
        <v>1278429</v>
      </c>
      <c r="P46" s="132">
        <v>1202441</v>
      </c>
      <c r="Q46" s="132">
        <v>1646633</v>
      </c>
      <c r="R46" s="132">
        <v>878717</v>
      </c>
      <c r="S46" s="132">
        <v>81071</v>
      </c>
      <c r="T46" s="132">
        <v>230956</v>
      </c>
      <c r="U46" s="136">
        <v>6153943</v>
      </c>
      <c r="V46" s="132">
        <v>5100070</v>
      </c>
      <c r="W46" s="132">
        <v>133128</v>
      </c>
      <c r="X46" s="9"/>
    </row>
    <row r="47" spans="2:24" s="5" customFormat="1" ht="15" customHeight="1" x14ac:dyDescent="0.25">
      <c r="B47" s="271" t="s">
        <v>639</v>
      </c>
      <c r="C47" s="271" t="str">
        <f t="shared" si="1"/>
        <v>2014eni</v>
      </c>
      <c r="D47" s="131">
        <v>2014</v>
      </c>
      <c r="E47" s="131"/>
      <c r="F47" s="136">
        <v>764902</v>
      </c>
      <c r="G47" s="136">
        <v>9198768</v>
      </c>
      <c r="H47" s="132">
        <v>4007799</v>
      </c>
      <c r="I47" s="132">
        <v>2613422</v>
      </c>
      <c r="J47" s="132">
        <v>125704</v>
      </c>
      <c r="K47" s="132">
        <v>5190969</v>
      </c>
      <c r="L47" s="132">
        <v>1220963</v>
      </c>
      <c r="M47" s="132">
        <v>711502</v>
      </c>
      <c r="N47" s="136">
        <v>3126954</v>
      </c>
      <c r="O47" s="132">
        <v>710447</v>
      </c>
      <c r="P47" s="132">
        <v>582396</v>
      </c>
      <c r="Q47" s="132">
        <v>2416508</v>
      </c>
      <c r="R47" s="132">
        <v>878780</v>
      </c>
      <c r="S47" s="132">
        <v>114665</v>
      </c>
      <c r="T47" s="132">
        <v>319360</v>
      </c>
      <c r="U47" s="136">
        <v>6071814</v>
      </c>
      <c r="V47" s="132">
        <v>3836806</v>
      </c>
      <c r="W47" s="132">
        <v>635736</v>
      </c>
      <c r="X47" s="9"/>
    </row>
    <row r="48" spans="2:24" s="5" customFormat="1" ht="15" customHeight="1" x14ac:dyDescent="0.25">
      <c r="B48" s="271" t="s">
        <v>639</v>
      </c>
      <c r="C48" s="271" t="str">
        <f t="shared" si="1"/>
        <v>2013eni</v>
      </c>
      <c r="D48" s="131">
        <v>2013</v>
      </c>
      <c r="E48" s="131"/>
      <c r="F48" s="136">
        <v>741832</v>
      </c>
      <c r="G48" s="136">
        <v>9799064</v>
      </c>
      <c r="H48" s="132">
        <v>3949246</v>
      </c>
      <c r="I48" s="132">
        <v>2763797</v>
      </c>
      <c r="J48" s="132">
        <v>140953</v>
      </c>
      <c r="K48" s="132">
        <v>5849819</v>
      </c>
      <c r="L48" s="132">
        <v>1320175</v>
      </c>
      <c r="M48" s="132">
        <v>789958</v>
      </c>
      <c r="N48" s="136">
        <v>3348173</v>
      </c>
      <c r="O48" s="132">
        <v>1423337</v>
      </c>
      <c r="P48" s="132">
        <v>1045445</v>
      </c>
      <c r="Q48" s="132">
        <v>1924836</v>
      </c>
      <c r="R48" s="132">
        <v>1034291</v>
      </c>
      <c r="S48" s="132">
        <v>191305</v>
      </c>
      <c r="T48" s="132">
        <v>250535</v>
      </c>
      <c r="U48" s="136">
        <v>6450891</v>
      </c>
      <c r="V48" s="132">
        <v>5470493</v>
      </c>
      <c r="W48" s="132">
        <v>73191</v>
      </c>
    </row>
    <row r="49" spans="2:24" s="5" customFormat="1" ht="15" customHeight="1" x14ac:dyDescent="0.25">
      <c r="B49" s="271" t="s">
        <v>639</v>
      </c>
      <c r="C49" s="271" t="str">
        <f t="shared" si="1"/>
        <v>2012eni</v>
      </c>
      <c r="D49" s="131">
        <v>2012</v>
      </c>
      <c r="E49" s="131"/>
      <c r="F49" s="136">
        <v>709404</v>
      </c>
      <c r="G49" s="136">
        <v>10129240</v>
      </c>
      <c r="H49" s="132">
        <v>3964230</v>
      </c>
      <c r="I49" s="132">
        <v>2687023</v>
      </c>
      <c r="J49" s="132">
        <v>149911</v>
      </c>
      <c r="K49" s="132">
        <v>6165010</v>
      </c>
      <c r="L49" s="132">
        <v>1365021</v>
      </c>
      <c r="M49" s="132">
        <v>698952</v>
      </c>
      <c r="N49" s="136">
        <v>3535384</v>
      </c>
      <c r="O49" s="132">
        <v>988594</v>
      </c>
      <c r="P49" s="132">
        <v>496117</v>
      </c>
      <c r="Q49" s="132">
        <v>2546790</v>
      </c>
      <c r="R49" s="132">
        <v>883406</v>
      </c>
      <c r="S49" s="132">
        <v>201731</v>
      </c>
      <c r="T49" s="132">
        <v>964630</v>
      </c>
      <c r="U49" s="136">
        <v>6593856</v>
      </c>
      <c r="V49" s="132">
        <v>5290124</v>
      </c>
      <c r="W49" s="132">
        <v>28185</v>
      </c>
    </row>
    <row r="50" spans="2:24" s="9" customFormat="1" ht="15" customHeight="1" x14ac:dyDescent="0.25">
      <c r="B50" s="271" t="s">
        <v>639</v>
      </c>
      <c r="C50" s="271" t="str">
        <f t="shared" si="1"/>
        <v>2011eni</v>
      </c>
      <c r="D50" s="131">
        <v>2011</v>
      </c>
      <c r="E50" s="131"/>
      <c r="F50" s="136">
        <v>751708</v>
      </c>
      <c r="G50" s="136">
        <v>10877700</v>
      </c>
      <c r="H50" s="132">
        <v>3736250</v>
      </c>
      <c r="I50" s="132">
        <v>2822858</v>
      </c>
      <c r="J50" s="132">
        <v>169667</v>
      </c>
      <c r="K50" s="132">
        <v>7141450</v>
      </c>
      <c r="L50" s="132">
        <v>1532441</v>
      </c>
      <c r="M50" s="132">
        <v>704801</v>
      </c>
      <c r="N50" s="136">
        <v>3821308</v>
      </c>
      <c r="O50" s="132">
        <v>1728878</v>
      </c>
      <c r="P50" s="132">
        <v>1270123</v>
      </c>
      <c r="Q50" s="132">
        <v>2092429</v>
      </c>
      <c r="R50" s="132">
        <v>996488</v>
      </c>
      <c r="S50" s="132">
        <v>167050</v>
      </c>
      <c r="T50" s="132">
        <v>157000</v>
      </c>
      <c r="U50" s="136">
        <v>7056392</v>
      </c>
      <c r="V50" s="132">
        <v>5973640</v>
      </c>
      <c r="W50" s="132">
        <v>52258</v>
      </c>
      <c r="X50" s="5"/>
    </row>
    <row r="51" spans="2:24" s="9" customFormat="1" ht="15" customHeight="1" x14ac:dyDescent="0.25">
      <c r="B51" s="271" t="s">
        <v>639</v>
      </c>
      <c r="C51" s="271" t="str">
        <f t="shared" si="1"/>
        <v>2010eni</v>
      </c>
      <c r="D51" s="131">
        <v>2010</v>
      </c>
      <c r="E51" s="131"/>
      <c r="F51" s="136">
        <v>784155</v>
      </c>
      <c r="G51" s="136">
        <v>11403555</v>
      </c>
      <c r="H51" s="132">
        <v>3759297</v>
      </c>
      <c r="I51" s="132">
        <v>2923469</v>
      </c>
      <c r="J51" s="132">
        <v>190599</v>
      </c>
      <c r="K51" s="132">
        <v>7644258</v>
      </c>
      <c r="L51" s="132">
        <v>1666149</v>
      </c>
      <c r="M51" s="132">
        <v>1115083</v>
      </c>
      <c r="N51" s="136">
        <v>4116129</v>
      </c>
      <c r="O51" s="132">
        <v>875854</v>
      </c>
      <c r="P51" s="132">
        <v>397452</v>
      </c>
      <c r="Q51" s="132">
        <v>3240275</v>
      </c>
      <c r="R51" s="132">
        <v>1340772</v>
      </c>
      <c r="S51" s="132">
        <v>316639</v>
      </c>
      <c r="T51" s="132">
        <v>537856</v>
      </c>
      <c r="U51" s="136">
        <v>7287426</v>
      </c>
      <c r="V51" s="132">
        <v>5906778</v>
      </c>
      <c r="W51" s="132">
        <v>231516</v>
      </c>
      <c r="X51" s="5"/>
    </row>
    <row r="52" spans="2:24" s="9" customFormat="1" ht="15" customHeight="1" x14ac:dyDescent="0.25">
      <c r="B52" s="271" t="s">
        <v>639</v>
      </c>
      <c r="C52" s="271" t="str">
        <f t="shared" si="1"/>
        <v>2009eni</v>
      </c>
      <c r="D52" s="131">
        <v>2009</v>
      </c>
      <c r="E52" s="131"/>
      <c r="F52" s="136">
        <v>832928</v>
      </c>
      <c r="G52" s="136">
        <v>12243684</v>
      </c>
      <c r="H52" s="132" t="s">
        <v>66</v>
      </c>
      <c r="I52" s="132" t="s">
        <v>66</v>
      </c>
      <c r="J52" s="132" t="s">
        <v>66</v>
      </c>
      <c r="K52" s="132" t="s">
        <v>66</v>
      </c>
      <c r="L52" s="132" t="s">
        <v>66</v>
      </c>
      <c r="M52" s="132" t="s">
        <v>66</v>
      </c>
      <c r="N52" s="136">
        <v>4551363</v>
      </c>
      <c r="O52" s="132" t="s">
        <v>66</v>
      </c>
      <c r="P52" s="132" t="s">
        <v>66</v>
      </c>
      <c r="Q52" s="132" t="s">
        <v>66</v>
      </c>
      <c r="R52" s="132" t="s">
        <v>66</v>
      </c>
      <c r="S52" s="132" t="s">
        <v>66</v>
      </c>
      <c r="T52" s="132" t="s">
        <v>66</v>
      </c>
      <c r="U52" s="136">
        <v>7692321</v>
      </c>
      <c r="V52" s="132" t="s">
        <v>66</v>
      </c>
      <c r="W52" s="132" t="s">
        <v>66</v>
      </c>
      <c r="X52" s="5"/>
    </row>
    <row r="53" spans="2:24" s="5" customFormat="1" ht="15" customHeight="1" x14ac:dyDescent="0.25">
      <c r="B53" s="271" t="s">
        <v>639</v>
      </c>
      <c r="C53" s="271" t="str">
        <f t="shared" si="1"/>
        <v>2008eni</v>
      </c>
      <c r="D53" s="131">
        <v>2008</v>
      </c>
      <c r="E53" s="131"/>
      <c r="F53" s="136">
        <v>867784</v>
      </c>
      <c r="G53" s="136">
        <v>13187522</v>
      </c>
      <c r="H53" s="132" t="s">
        <v>66</v>
      </c>
      <c r="I53" s="132" t="s">
        <v>66</v>
      </c>
      <c r="J53" s="132" t="s">
        <v>66</v>
      </c>
      <c r="K53" s="132" t="s">
        <v>66</v>
      </c>
      <c r="L53" s="132" t="s">
        <v>66</v>
      </c>
      <c r="M53" s="132" t="s">
        <v>66</v>
      </c>
      <c r="N53" s="136">
        <v>4950884</v>
      </c>
      <c r="O53" s="132" t="s">
        <v>66</v>
      </c>
      <c r="P53" s="132" t="s">
        <v>66</v>
      </c>
      <c r="Q53" s="132" t="s">
        <v>66</v>
      </c>
      <c r="R53" s="132" t="s">
        <v>66</v>
      </c>
      <c r="S53" s="132" t="s">
        <v>66</v>
      </c>
      <c r="T53" s="132" t="s">
        <v>66</v>
      </c>
      <c r="U53" s="136">
        <v>8236638</v>
      </c>
      <c r="V53" s="132" t="s">
        <v>66</v>
      </c>
      <c r="W53" s="132" t="s">
        <v>66</v>
      </c>
    </row>
    <row r="54" spans="2:24" s="5" customFormat="1" ht="15" customHeight="1" x14ac:dyDescent="0.25">
      <c r="B54" s="271"/>
      <c r="C54" s="271"/>
      <c r="D54" s="215" t="s">
        <v>38</v>
      </c>
      <c r="E54" s="215"/>
      <c r="F54" s="216"/>
      <c r="G54" s="216"/>
      <c r="H54" s="216"/>
      <c r="I54" s="216"/>
      <c r="J54" s="216"/>
      <c r="K54" s="227"/>
      <c r="L54" s="215"/>
      <c r="M54" s="216"/>
      <c r="N54" s="216"/>
      <c r="O54" s="216"/>
      <c r="P54" s="216"/>
      <c r="Q54" s="216"/>
      <c r="R54" s="227"/>
      <c r="S54" s="215"/>
      <c r="T54" s="216"/>
      <c r="U54" s="216"/>
      <c r="V54" s="216"/>
      <c r="W54" s="216"/>
      <c r="X54" s="9"/>
    </row>
    <row r="55" spans="2:24" s="5" customFormat="1" ht="15" customHeight="1" x14ac:dyDescent="0.25">
      <c r="B55" s="271" t="s">
        <v>640</v>
      </c>
      <c r="C55" s="271" t="str">
        <f t="shared" ref="C55" si="2">D55&amp;B55</f>
        <v>2023soc</v>
      </c>
      <c r="D55" s="212">
        <v>2023</v>
      </c>
      <c r="E55" s="212"/>
      <c r="F55" s="224">
        <v>512751</v>
      </c>
      <c r="G55" s="224">
        <v>841461416</v>
      </c>
      <c r="H55" s="224">
        <v>464180905</v>
      </c>
      <c r="I55" s="224">
        <v>198039164</v>
      </c>
      <c r="J55" s="224">
        <v>47188159</v>
      </c>
      <c r="K55" s="224">
        <v>377280511</v>
      </c>
      <c r="L55" s="224">
        <v>90367541</v>
      </c>
      <c r="M55" s="224">
        <v>84090831</v>
      </c>
      <c r="N55" s="224">
        <v>476849325</v>
      </c>
      <c r="O55" s="224">
        <v>210701446</v>
      </c>
      <c r="P55" s="224">
        <v>163385132</v>
      </c>
      <c r="Q55" s="224">
        <v>266147878</v>
      </c>
      <c r="R55" s="224">
        <v>73732714</v>
      </c>
      <c r="S55" s="224">
        <v>15762822</v>
      </c>
      <c r="T55" s="224">
        <v>60594693</v>
      </c>
      <c r="U55" s="224">
        <v>364612091</v>
      </c>
      <c r="V55" s="224">
        <v>99110466</v>
      </c>
      <c r="W55" s="224">
        <v>15857929</v>
      </c>
      <c r="X55" s="9"/>
    </row>
    <row r="56" spans="2:24" s="5" customFormat="1" ht="15" customHeight="1" x14ac:dyDescent="0.25">
      <c r="B56" s="271" t="s">
        <v>640</v>
      </c>
      <c r="C56" s="271" t="str">
        <f t="shared" si="1"/>
        <v>2022soc</v>
      </c>
      <c r="D56" s="212">
        <v>2022</v>
      </c>
      <c r="E56" s="212"/>
      <c r="F56" s="224">
        <v>488807</v>
      </c>
      <c r="G56" s="224">
        <v>795606531</v>
      </c>
      <c r="H56" s="224">
        <v>431137156</v>
      </c>
      <c r="I56" s="224">
        <v>183456175</v>
      </c>
      <c r="J56" s="224">
        <v>44279504</v>
      </c>
      <c r="K56" s="224">
        <v>364469375</v>
      </c>
      <c r="L56" s="224">
        <v>87531284</v>
      </c>
      <c r="M56" s="224">
        <v>82412440</v>
      </c>
      <c r="N56" s="224">
        <v>472576344</v>
      </c>
      <c r="O56" s="224">
        <v>206193153</v>
      </c>
      <c r="P56" s="224">
        <v>160111855</v>
      </c>
      <c r="Q56" s="224">
        <v>266383191</v>
      </c>
      <c r="R56" s="224">
        <v>74268127</v>
      </c>
      <c r="S56" s="224">
        <v>15864870</v>
      </c>
      <c r="T56" s="224">
        <v>63610184</v>
      </c>
      <c r="U56" s="224">
        <v>323030187</v>
      </c>
      <c r="V56" s="224">
        <v>92223786</v>
      </c>
      <c r="W56" s="224">
        <v>7750749</v>
      </c>
      <c r="X56" s="9"/>
    </row>
    <row r="57" spans="2:24" s="5" customFormat="1" ht="15" customHeight="1" x14ac:dyDescent="0.25">
      <c r="B57" s="271" t="s">
        <v>640</v>
      </c>
      <c r="C57" s="271" t="str">
        <f t="shared" si="1"/>
        <v>2021soc</v>
      </c>
      <c r="D57" s="131">
        <v>2021</v>
      </c>
      <c r="E57" s="131"/>
      <c r="F57" s="224">
        <v>468746</v>
      </c>
      <c r="G57" s="224">
        <v>735479288</v>
      </c>
      <c r="H57" s="224">
        <v>406312973</v>
      </c>
      <c r="I57" s="224">
        <v>172156993</v>
      </c>
      <c r="J57" s="224">
        <v>44173667</v>
      </c>
      <c r="K57" s="224">
        <v>329166315</v>
      </c>
      <c r="L57" s="224">
        <v>77482005</v>
      </c>
      <c r="M57" s="224">
        <v>73899997</v>
      </c>
      <c r="N57" s="224">
        <v>446093590</v>
      </c>
      <c r="O57" s="224">
        <v>211477112</v>
      </c>
      <c r="P57" s="224">
        <v>165706002</v>
      </c>
      <c r="Q57" s="224">
        <v>234616478</v>
      </c>
      <c r="R57" s="224">
        <v>64975518</v>
      </c>
      <c r="S57" s="224">
        <v>13544630</v>
      </c>
      <c r="T57" s="224">
        <v>57290711</v>
      </c>
      <c r="U57" s="224">
        <v>289385698</v>
      </c>
      <c r="V57" s="224">
        <v>91023294</v>
      </c>
      <c r="W57" s="224">
        <v>-880502</v>
      </c>
      <c r="X57" s="9"/>
    </row>
    <row r="58" spans="2:24" s="5" customFormat="1" ht="15" customHeight="1" x14ac:dyDescent="0.25">
      <c r="B58" s="271" t="s">
        <v>640</v>
      </c>
      <c r="C58" s="271" t="str">
        <f t="shared" si="1"/>
        <v>2020soc</v>
      </c>
      <c r="D58" s="131">
        <v>2020</v>
      </c>
      <c r="E58" s="131"/>
      <c r="F58" s="136">
        <v>450416</v>
      </c>
      <c r="G58" s="136">
        <v>672157379</v>
      </c>
      <c r="H58" s="136">
        <v>388393541</v>
      </c>
      <c r="I58" s="136">
        <v>163541302</v>
      </c>
      <c r="J58" s="136">
        <v>44427093</v>
      </c>
      <c r="K58" s="136">
        <v>283763838</v>
      </c>
      <c r="L58" s="136">
        <v>70203871</v>
      </c>
      <c r="M58" s="136">
        <v>65973944</v>
      </c>
      <c r="N58" s="136">
        <v>412281962</v>
      </c>
      <c r="O58" s="136">
        <v>210388604</v>
      </c>
      <c r="P58" s="136">
        <v>164446522</v>
      </c>
      <c r="Q58" s="136">
        <v>201893359</v>
      </c>
      <c r="R58" s="136">
        <v>56091392</v>
      </c>
      <c r="S58" s="136">
        <v>11271958</v>
      </c>
      <c r="T58" s="136">
        <v>51526577</v>
      </c>
      <c r="U58" s="136">
        <v>259875417</v>
      </c>
      <c r="V58" s="136">
        <v>85482031</v>
      </c>
      <c r="W58" s="136">
        <v>-3542090</v>
      </c>
      <c r="X58" s="9"/>
    </row>
    <row r="59" spans="2:24" s="5" customFormat="1" ht="15" customHeight="1" x14ac:dyDescent="0.25">
      <c r="B59" s="271" t="s">
        <v>640</v>
      </c>
      <c r="C59" s="271" t="str">
        <f t="shared" si="1"/>
        <v>2019soc</v>
      </c>
      <c r="D59" s="131">
        <v>2019</v>
      </c>
      <c r="E59" s="131"/>
      <c r="F59" s="136">
        <v>438959</v>
      </c>
      <c r="G59" s="136">
        <v>642918818</v>
      </c>
      <c r="H59" s="136">
        <v>361364743</v>
      </c>
      <c r="I59" s="136">
        <v>153022701</v>
      </c>
      <c r="J59" s="136">
        <v>44945482</v>
      </c>
      <c r="K59" s="136">
        <v>281554075</v>
      </c>
      <c r="L59" s="136">
        <v>69938683</v>
      </c>
      <c r="M59" s="136">
        <v>69641914</v>
      </c>
      <c r="N59" s="136">
        <v>406752265</v>
      </c>
      <c r="O59" s="136">
        <v>198984830</v>
      </c>
      <c r="P59" s="136">
        <v>156614496</v>
      </c>
      <c r="Q59" s="136">
        <v>207767435</v>
      </c>
      <c r="R59" s="136">
        <v>59779816</v>
      </c>
      <c r="S59" s="136">
        <v>11966045</v>
      </c>
      <c r="T59" s="136">
        <v>51740404</v>
      </c>
      <c r="U59" s="136">
        <v>236166553</v>
      </c>
      <c r="V59" s="136">
        <v>82066160</v>
      </c>
      <c r="W59" s="136">
        <v>-7915915</v>
      </c>
      <c r="X59" s="9"/>
    </row>
    <row r="60" spans="2:24" s="5" customFormat="1" ht="15" customHeight="1" x14ac:dyDescent="0.25">
      <c r="B60" s="271" t="s">
        <v>640</v>
      </c>
      <c r="C60" s="271" t="str">
        <f t="shared" si="1"/>
        <v>2018soc</v>
      </c>
      <c r="D60" s="131">
        <v>2018</v>
      </c>
      <c r="E60" s="131"/>
      <c r="F60" s="136">
        <v>413767</v>
      </c>
      <c r="G60" s="136">
        <v>613340519</v>
      </c>
      <c r="H60" s="136">
        <v>346757545</v>
      </c>
      <c r="I60" s="136">
        <v>145827408</v>
      </c>
      <c r="J60" s="136">
        <v>43995807</v>
      </c>
      <c r="K60" s="136">
        <v>266582974</v>
      </c>
      <c r="L60" s="136">
        <v>65752877</v>
      </c>
      <c r="M60" s="136">
        <v>68462864</v>
      </c>
      <c r="N60" s="136">
        <v>390551592</v>
      </c>
      <c r="O60" s="136">
        <v>190200377</v>
      </c>
      <c r="P60" s="136">
        <v>151339792</v>
      </c>
      <c r="Q60" s="136">
        <v>200351215</v>
      </c>
      <c r="R60" s="136">
        <v>58452351</v>
      </c>
      <c r="S60" s="136">
        <v>11446028</v>
      </c>
      <c r="T60" s="136">
        <v>51414943</v>
      </c>
      <c r="U60" s="136">
        <v>222788927</v>
      </c>
      <c r="V60" s="136">
        <v>79354075</v>
      </c>
      <c r="W60" s="136">
        <v>-10845835</v>
      </c>
      <c r="X60" s="9"/>
    </row>
    <row r="61" spans="2:24" s="5" customFormat="1" ht="15" customHeight="1" x14ac:dyDescent="0.25">
      <c r="B61" s="271" t="s">
        <v>640</v>
      </c>
      <c r="C61" s="271" t="str">
        <f t="shared" si="1"/>
        <v>2017soc</v>
      </c>
      <c r="D61" s="131">
        <v>2017</v>
      </c>
      <c r="E61" s="131"/>
      <c r="F61" s="136">
        <v>394967</v>
      </c>
      <c r="G61" s="136">
        <v>589981973</v>
      </c>
      <c r="H61" s="136">
        <v>329608456</v>
      </c>
      <c r="I61" s="136">
        <v>138339987</v>
      </c>
      <c r="J61" s="136">
        <v>44583585</v>
      </c>
      <c r="K61" s="136">
        <v>260373517</v>
      </c>
      <c r="L61" s="136">
        <v>61249153</v>
      </c>
      <c r="M61" s="136">
        <v>68453673</v>
      </c>
      <c r="N61" s="136">
        <v>385103288</v>
      </c>
      <c r="O61" s="136">
        <v>184695718</v>
      </c>
      <c r="P61" s="136">
        <v>146843347</v>
      </c>
      <c r="Q61" s="136">
        <v>200407571</v>
      </c>
      <c r="R61" s="136">
        <v>56020622</v>
      </c>
      <c r="S61" s="136">
        <v>10650768</v>
      </c>
      <c r="T61" s="136">
        <v>55521087</v>
      </c>
      <c r="U61" s="136">
        <v>204878685</v>
      </c>
      <c r="V61" s="136">
        <v>76651880</v>
      </c>
      <c r="W61" s="136">
        <v>-13309773</v>
      </c>
      <c r="X61" s="9"/>
    </row>
    <row r="62" spans="2:24" s="5" customFormat="1" ht="15" customHeight="1" x14ac:dyDescent="0.25">
      <c r="B62" s="271" t="s">
        <v>640</v>
      </c>
      <c r="C62" s="271" t="str">
        <f t="shared" si="1"/>
        <v>2016soc</v>
      </c>
      <c r="D62" s="131">
        <v>2016</v>
      </c>
      <c r="E62" s="131"/>
      <c r="F62" s="136">
        <v>380935</v>
      </c>
      <c r="G62" s="136">
        <v>571156742</v>
      </c>
      <c r="H62" s="132">
        <v>319456861</v>
      </c>
      <c r="I62" s="132">
        <v>133798712</v>
      </c>
      <c r="J62" s="132">
        <v>44624028</v>
      </c>
      <c r="K62" s="132">
        <v>251699881</v>
      </c>
      <c r="L62" s="132">
        <v>58488194</v>
      </c>
      <c r="M62" s="132">
        <v>65589164</v>
      </c>
      <c r="N62" s="136">
        <v>376362846</v>
      </c>
      <c r="O62" s="132">
        <v>190710100</v>
      </c>
      <c r="P62" s="132">
        <v>150699386</v>
      </c>
      <c r="Q62" s="132">
        <v>185652746</v>
      </c>
      <c r="R62" s="132">
        <v>53071880</v>
      </c>
      <c r="S62" s="132">
        <v>10528466</v>
      </c>
      <c r="T62" s="132">
        <v>50552950</v>
      </c>
      <c r="U62" s="136">
        <v>194793896</v>
      </c>
      <c r="V62" s="132">
        <v>76362124</v>
      </c>
      <c r="W62" s="132">
        <v>-17773199</v>
      </c>
      <c r="X62" s="9"/>
    </row>
    <row r="63" spans="2:24" s="5" customFormat="1" ht="15" customHeight="1" x14ac:dyDescent="0.25">
      <c r="B63" s="271" t="s">
        <v>640</v>
      </c>
      <c r="C63" s="271" t="str">
        <f t="shared" si="1"/>
        <v>2015soc</v>
      </c>
      <c r="D63" s="131">
        <v>2015</v>
      </c>
      <c r="E63" s="131"/>
      <c r="F63" s="136">
        <v>372201</v>
      </c>
      <c r="G63" s="136">
        <v>566069169</v>
      </c>
      <c r="H63" s="132">
        <v>318297957</v>
      </c>
      <c r="I63" s="132">
        <v>130054304</v>
      </c>
      <c r="J63" s="132">
        <v>43652959</v>
      </c>
      <c r="K63" s="132">
        <v>247771212</v>
      </c>
      <c r="L63" s="132">
        <v>57783242</v>
      </c>
      <c r="M63" s="132">
        <v>63490174</v>
      </c>
      <c r="N63" s="136">
        <v>378214627</v>
      </c>
      <c r="O63" s="132">
        <v>192122553</v>
      </c>
      <c r="P63" s="132">
        <v>154362554</v>
      </c>
      <c r="Q63" s="132">
        <v>186092073</v>
      </c>
      <c r="R63" s="132">
        <v>51938139</v>
      </c>
      <c r="S63" s="132">
        <v>9724464</v>
      </c>
      <c r="T63" s="132">
        <v>51814608</v>
      </c>
      <c r="U63" s="136">
        <v>187854542</v>
      </c>
      <c r="V63" s="132">
        <v>76346300</v>
      </c>
      <c r="W63" s="132">
        <v>-19418378</v>
      </c>
      <c r="X63" s="9"/>
    </row>
    <row r="64" spans="2:24" s="5" customFormat="1" ht="15" customHeight="1" x14ac:dyDescent="0.25">
      <c r="B64" s="271" t="s">
        <v>640</v>
      </c>
      <c r="C64" s="271" t="str">
        <f t="shared" si="1"/>
        <v>2014soc</v>
      </c>
      <c r="D64" s="131">
        <v>2014</v>
      </c>
      <c r="E64" s="131"/>
      <c r="F64" s="136">
        <v>363356</v>
      </c>
      <c r="G64" s="136">
        <v>563422452</v>
      </c>
      <c r="H64" s="132">
        <v>317543552</v>
      </c>
      <c r="I64" s="132">
        <v>127568397</v>
      </c>
      <c r="J64" s="132">
        <v>41571215</v>
      </c>
      <c r="K64" s="132">
        <v>245878901</v>
      </c>
      <c r="L64" s="132">
        <v>58277196</v>
      </c>
      <c r="M64" s="132">
        <v>64672908</v>
      </c>
      <c r="N64" s="136">
        <v>382074330</v>
      </c>
      <c r="O64" s="132">
        <v>183758515</v>
      </c>
      <c r="P64" s="132">
        <v>149938080</v>
      </c>
      <c r="Q64" s="132">
        <v>198315814</v>
      </c>
      <c r="R64" s="132">
        <v>52394129</v>
      </c>
      <c r="S64" s="132">
        <v>9557472</v>
      </c>
      <c r="T64" s="132">
        <v>59318379</v>
      </c>
      <c r="U64" s="136">
        <v>181348123</v>
      </c>
      <c r="V64" s="132">
        <v>78879867</v>
      </c>
      <c r="W64" s="132">
        <v>-15639401</v>
      </c>
      <c r="X64" s="9"/>
    </row>
    <row r="65" spans="2:24" ht="15" customHeight="1" x14ac:dyDescent="0.25">
      <c r="B65" s="271" t="s">
        <v>640</v>
      </c>
      <c r="C65" s="271" t="str">
        <f t="shared" si="1"/>
        <v>2013soc</v>
      </c>
      <c r="D65" s="131">
        <v>2013</v>
      </c>
      <c r="E65" s="131"/>
      <c r="F65" s="136">
        <v>356577</v>
      </c>
      <c r="G65" s="136">
        <v>578607368</v>
      </c>
      <c r="H65" s="132">
        <v>338748192</v>
      </c>
      <c r="I65" s="132">
        <v>125762548</v>
      </c>
      <c r="J65" s="132">
        <v>43127078</v>
      </c>
      <c r="K65" s="132">
        <v>239859175</v>
      </c>
      <c r="L65" s="132">
        <v>61177682</v>
      </c>
      <c r="M65" s="132">
        <v>66177059</v>
      </c>
      <c r="N65" s="136">
        <v>387600015</v>
      </c>
      <c r="O65" s="132">
        <v>188553798</v>
      </c>
      <c r="P65" s="132">
        <v>151398298</v>
      </c>
      <c r="Q65" s="132">
        <v>199046217</v>
      </c>
      <c r="R65" s="132">
        <v>52948803</v>
      </c>
      <c r="S65" s="132">
        <v>9538263</v>
      </c>
      <c r="T65" s="132">
        <v>56823415</v>
      </c>
      <c r="U65" s="136">
        <v>191007353</v>
      </c>
      <c r="V65" s="132">
        <v>78111251</v>
      </c>
      <c r="W65" s="132">
        <v>-8623075</v>
      </c>
      <c r="X65" s="5"/>
    </row>
    <row r="66" spans="2:24" s="9" customFormat="1" ht="15" customHeight="1" x14ac:dyDescent="0.25">
      <c r="B66" s="271" t="s">
        <v>640</v>
      </c>
      <c r="C66" s="271" t="str">
        <f t="shared" si="1"/>
        <v>2012soc</v>
      </c>
      <c r="D66" s="131">
        <v>2012</v>
      </c>
      <c r="E66" s="131"/>
      <c r="F66" s="136">
        <v>355769</v>
      </c>
      <c r="G66" s="136">
        <v>582366228</v>
      </c>
      <c r="H66" s="132">
        <v>336968541</v>
      </c>
      <c r="I66" s="132">
        <v>128294785</v>
      </c>
      <c r="J66" s="132">
        <v>42658652</v>
      </c>
      <c r="K66" s="132">
        <v>245397688</v>
      </c>
      <c r="L66" s="132">
        <v>65826148</v>
      </c>
      <c r="M66" s="132">
        <v>67842974</v>
      </c>
      <c r="N66" s="136">
        <v>395147423</v>
      </c>
      <c r="O66" s="132">
        <v>179952006</v>
      </c>
      <c r="P66" s="132">
        <v>145441446</v>
      </c>
      <c r="Q66" s="132">
        <v>215195418</v>
      </c>
      <c r="R66" s="132">
        <v>54619900</v>
      </c>
      <c r="S66" s="132">
        <v>9451958</v>
      </c>
      <c r="T66" s="132">
        <v>66917493</v>
      </c>
      <c r="U66" s="136">
        <v>187218805</v>
      </c>
      <c r="V66" s="132">
        <v>75191863</v>
      </c>
      <c r="W66" s="132">
        <v>-3630493</v>
      </c>
      <c r="X66" s="5"/>
    </row>
    <row r="67" spans="2:24" s="9" customFormat="1" ht="15" customHeight="1" x14ac:dyDescent="0.25">
      <c r="B67" s="271" t="s">
        <v>640</v>
      </c>
      <c r="C67" s="271" t="str">
        <f t="shared" si="1"/>
        <v>2011soc</v>
      </c>
      <c r="D67" s="131">
        <v>2011</v>
      </c>
      <c r="E67" s="131"/>
      <c r="F67" s="136">
        <v>361851</v>
      </c>
      <c r="G67" s="136">
        <v>599998358</v>
      </c>
      <c r="H67" s="132">
        <v>341839899</v>
      </c>
      <c r="I67" s="132">
        <v>132518108</v>
      </c>
      <c r="J67" s="132">
        <v>42476940</v>
      </c>
      <c r="K67" s="132">
        <v>258158459</v>
      </c>
      <c r="L67" s="132">
        <v>71324784</v>
      </c>
      <c r="M67" s="132">
        <v>72864982</v>
      </c>
      <c r="N67" s="136">
        <v>403968348</v>
      </c>
      <c r="O67" s="132">
        <v>180625786</v>
      </c>
      <c r="P67" s="132">
        <v>145609247</v>
      </c>
      <c r="Q67" s="132">
        <v>223342562</v>
      </c>
      <c r="R67" s="132">
        <v>59220893</v>
      </c>
      <c r="S67" s="132">
        <v>9387345</v>
      </c>
      <c r="T67" s="132">
        <v>69964777</v>
      </c>
      <c r="U67" s="136">
        <v>196030010</v>
      </c>
      <c r="V67" s="132">
        <v>76498121</v>
      </c>
      <c r="W67" s="132">
        <v>1778429</v>
      </c>
      <c r="X67" s="5"/>
    </row>
    <row r="68" spans="2:24" s="5" customFormat="1" ht="15" customHeight="1" x14ac:dyDescent="0.25">
      <c r="B68" s="271" t="s">
        <v>640</v>
      </c>
      <c r="C68" s="271" t="str">
        <f t="shared" si="1"/>
        <v>2010soc</v>
      </c>
      <c r="D68" s="131">
        <v>2010</v>
      </c>
      <c r="E68" s="131"/>
      <c r="F68" s="136">
        <v>361235</v>
      </c>
      <c r="G68" s="136">
        <v>602186979</v>
      </c>
      <c r="H68" s="132">
        <v>340177130</v>
      </c>
      <c r="I68" s="132">
        <v>134136051</v>
      </c>
      <c r="J68" s="132">
        <v>43610732</v>
      </c>
      <c r="K68" s="132">
        <v>262009848</v>
      </c>
      <c r="L68" s="132">
        <v>73643500</v>
      </c>
      <c r="M68" s="132">
        <v>74301097</v>
      </c>
      <c r="N68" s="136">
        <v>398252918</v>
      </c>
      <c r="O68" s="132">
        <v>181192671</v>
      </c>
      <c r="P68" s="132">
        <v>143795207</v>
      </c>
      <c r="Q68" s="132">
        <v>217060247</v>
      </c>
      <c r="R68" s="132">
        <v>60159136</v>
      </c>
      <c r="S68" s="132">
        <v>9816289</v>
      </c>
      <c r="T68" s="132">
        <v>62354306</v>
      </c>
      <c r="U68" s="136">
        <v>203934061</v>
      </c>
      <c r="V68" s="132">
        <v>74855177</v>
      </c>
      <c r="W68" s="132">
        <v>-10022352</v>
      </c>
    </row>
    <row r="69" spans="2:24" s="5" customFormat="1" ht="15" customHeight="1" x14ac:dyDescent="0.25">
      <c r="B69" s="271" t="s">
        <v>640</v>
      </c>
      <c r="C69" s="271" t="str">
        <f t="shared" si="1"/>
        <v>2009soc</v>
      </c>
      <c r="D69" s="131">
        <v>2009</v>
      </c>
      <c r="E69" s="131"/>
      <c r="F69" s="136">
        <v>366915</v>
      </c>
      <c r="G69" s="136">
        <v>569951411</v>
      </c>
      <c r="H69" s="132" t="s">
        <v>66</v>
      </c>
      <c r="I69" s="132" t="s">
        <v>66</v>
      </c>
      <c r="J69" s="132" t="s">
        <v>66</v>
      </c>
      <c r="K69" s="132" t="s">
        <v>66</v>
      </c>
      <c r="L69" s="132" t="s">
        <v>66</v>
      </c>
      <c r="M69" s="132" t="s">
        <v>66</v>
      </c>
      <c r="N69" s="136">
        <v>390892870</v>
      </c>
      <c r="O69" s="132" t="s">
        <v>66</v>
      </c>
      <c r="P69" s="132" t="s">
        <v>66</v>
      </c>
      <c r="Q69" s="132" t="s">
        <v>66</v>
      </c>
      <c r="R69" s="132" t="s">
        <v>66</v>
      </c>
      <c r="S69" s="132" t="s">
        <v>66</v>
      </c>
      <c r="T69" s="132" t="s">
        <v>66</v>
      </c>
      <c r="U69" s="136">
        <v>179058540</v>
      </c>
      <c r="V69" s="132" t="s">
        <v>66</v>
      </c>
      <c r="W69" s="132" t="s">
        <v>66</v>
      </c>
    </row>
    <row r="70" spans="2:24" s="5" customFormat="1" ht="15" customHeight="1" x14ac:dyDescent="0.25">
      <c r="B70" s="271" t="s">
        <v>640</v>
      </c>
      <c r="C70" s="271" t="str">
        <f t="shared" si="1"/>
        <v>2008soc</v>
      </c>
      <c r="D70" s="131">
        <v>2008</v>
      </c>
      <c r="E70" s="131"/>
      <c r="F70" s="136">
        <v>368205</v>
      </c>
      <c r="G70" s="136">
        <v>555417148</v>
      </c>
      <c r="H70" s="132" t="s">
        <v>66</v>
      </c>
      <c r="I70" s="132" t="s">
        <v>66</v>
      </c>
      <c r="J70" s="132" t="s">
        <v>66</v>
      </c>
      <c r="K70" s="132" t="s">
        <v>66</v>
      </c>
      <c r="L70" s="132" t="s">
        <v>66</v>
      </c>
      <c r="M70" s="132" t="s">
        <v>66</v>
      </c>
      <c r="N70" s="136">
        <v>385066786</v>
      </c>
      <c r="O70" s="132" t="s">
        <v>66</v>
      </c>
      <c r="P70" s="132" t="s">
        <v>66</v>
      </c>
      <c r="Q70" s="132" t="s">
        <v>66</v>
      </c>
      <c r="R70" s="132" t="s">
        <v>66</v>
      </c>
      <c r="S70" s="132" t="s">
        <v>66</v>
      </c>
      <c r="T70" s="132" t="s">
        <v>66</v>
      </c>
      <c r="U70" s="136">
        <v>170350362</v>
      </c>
      <c r="V70" s="132" t="s">
        <v>66</v>
      </c>
      <c r="W70" s="132" t="s">
        <v>66</v>
      </c>
    </row>
    <row r="71" spans="2:24" s="5" customFormat="1" ht="15" customHeight="1" x14ac:dyDescent="0.25">
      <c r="B71" s="271"/>
      <c r="C71" s="271"/>
      <c r="D71" s="218" t="s">
        <v>477</v>
      </c>
      <c r="E71" s="225"/>
      <c r="F71" s="219"/>
      <c r="G71" s="219"/>
      <c r="H71" s="219"/>
      <c r="I71" s="219"/>
      <c r="J71" s="219"/>
      <c r="K71" s="226"/>
      <c r="L71" s="225"/>
      <c r="M71" s="219"/>
      <c r="N71" s="219"/>
      <c r="O71" s="219"/>
      <c r="P71" s="219"/>
      <c r="Q71" s="219"/>
      <c r="R71" s="226"/>
      <c r="S71" s="225"/>
      <c r="T71" s="219"/>
      <c r="U71" s="219"/>
      <c r="V71" s="219"/>
      <c r="W71" s="219"/>
      <c r="X71" s="9"/>
    </row>
    <row r="72" spans="2:24" s="5" customFormat="1" ht="15" customHeight="1" x14ac:dyDescent="0.25">
      <c r="B72" s="271" t="s">
        <v>641</v>
      </c>
      <c r="C72" s="271" t="str">
        <f t="shared" ref="C72" si="3">D72&amp;B72</f>
        <v>2023SA</v>
      </c>
      <c r="D72" s="212">
        <v>2023</v>
      </c>
      <c r="E72" s="212"/>
      <c r="F72" s="224">
        <v>20742</v>
      </c>
      <c r="G72" s="224">
        <v>488003295</v>
      </c>
      <c r="H72" s="224">
        <v>318332133</v>
      </c>
      <c r="I72" s="224">
        <v>105045483</v>
      </c>
      <c r="J72" s="224">
        <v>38913530</v>
      </c>
      <c r="K72" s="224">
        <v>169671162</v>
      </c>
      <c r="L72" s="224">
        <v>34062629</v>
      </c>
      <c r="M72" s="224">
        <v>36588982</v>
      </c>
      <c r="N72" s="224">
        <v>268844194</v>
      </c>
      <c r="O72" s="224">
        <v>129841005</v>
      </c>
      <c r="P72" s="224">
        <v>102754158</v>
      </c>
      <c r="Q72" s="224">
        <v>139003189</v>
      </c>
      <c r="R72" s="224">
        <v>35002798</v>
      </c>
      <c r="S72" s="224">
        <v>6075225</v>
      </c>
      <c r="T72" s="224">
        <v>39958806</v>
      </c>
      <c r="U72" s="224">
        <v>219159101</v>
      </c>
      <c r="V72" s="224">
        <v>71139662</v>
      </c>
      <c r="W72" s="224">
        <v>-2121529</v>
      </c>
      <c r="X72" s="9"/>
    </row>
    <row r="73" spans="2:24" s="5" customFormat="1" ht="15" customHeight="1" x14ac:dyDescent="0.25">
      <c r="B73" s="271" t="s">
        <v>641</v>
      </c>
      <c r="C73" s="271" t="str">
        <f t="shared" si="1"/>
        <v>2022SA</v>
      </c>
      <c r="D73" s="212">
        <v>2022</v>
      </c>
      <c r="E73" s="212"/>
      <c r="F73" s="224">
        <v>21130</v>
      </c>
      <c r="G73" s="224">
        <v>477081530</v>
      </c>
      <c r="H73" s="224">
        <v>301142293</v>
      </c>
      <c r="I73" s="224">
        <v>100403830</v>
      </c>
      <c r="J73" s="224">
        <v>37233980</v>
      </c>
      <c r="K73" s="224">
        <v>175939237</v>
      </c>
      <c r="L73" s="224">
        <v>34253829</v>
      </c>
      <c r="M73" s="224">
        <v>37457817</v>
      </c>
      <c r="N73" s="224">
        <v>277355418</v>
      </c>
      <c r="O73" s="224">
        <v>129844390</v>
      </c>
      <c r="P73" s="224">
        <v>101444179</v>
      </c>
      <c r="Q73" s="224">
        <v>147511028</v>
      </c>
      <c r="R73" s="224">
        <v>36083331</v>
      </c>
      <c r="S73" s="224">
        <v>6505740</v>
      </c>
      <c r="T73" s="224">
        <v>44303181</v>
      </c>
      <c r="U73" s="224">
        <v>199726112</v>
      </c>
      <c r="V73" s="224">
        <v>65743041</v>
      </c>
      <c r="W73" s="224">
        <v>-4833924</v>
      </c>
      <c r="X73" s="9"/>
    </row>
    <row r="74" spans="2:24" s="5" customFormat="1" ht="15" customHeight="1" x14ac:dyDescent="0.25">
      <c r="B74" s="271" t="s">
        <v>641</v>
      </c>
      <c r="C74" s="271" t="str">
        <f t="shared" si="1"/>
        <v>2021SA</v>
      </c>
      <c r="D74" s="131">
        <v>2021</v>
      </c>
      <c r="E74" s="131"/>
      <c r="F74" s="224">
        <v>21639</v>
      </c>
      <c r="G74" s="224">
        <v>450562863</v>
      </c>
      <c r="H74" s="224">
        <v>288401313</v>
      </c>
      <c r="I74" s="224">
        <v>97206576</v>
      </c>
      <c r="J74" s="224">
        <v>37739081</v>
      </c>
      <c r="K74" s="224">
        <v>162161550</v>
      </c>
      <c r="L74" s="224">
        <v>31092217</v>
      </c>
      <c r="M74" s="224">
        <v>33743553</v>
      </c>
      <c r="N74" s="224">
        <v>269072963</v>
      </c>
      <c r="O74" s="224">
        <v>138191408</v>
      </c>
      <c r="P74" s="224">
        <v>108318130</v>
      </c>
      <c r="Q74" s="224">
        <v>130881555</v>
      </c>
      <c r="R74" s="224">
        <v>31983786</v>
      </c>
      <c r="S74" s="224">
        <v>5476867</v>
      </c>
      <c r="T74" s="224">
        <v>38253039</v>
      </c>
      <c r="U74" s="224">
        <v>181489899</v>
      </c>
      <c r="V74" s="224">
        <v>65414560</v>
      </c>
      <c r="W74" s="224">
        <v>-9029737</v>
      </c>
      <c r="X74" s="9"/>
    </row>
    <row r="75" spans="2:24" s="5" customFormat="1" ht="15" customHeight="1" x14ac:dyDescent="0.25">
      <c r="B75" s="271" t="s">
        <v>641</v>
      </c>
      <c r="C75" s="271" t="str">
        <f t="shared" si="1"/>
        <v>2020SA</v>
      </c>
      <c r="D75" s="131">
        <v>2020</v>
      </c>
      <c r="E75" s="131"/>
      <c r="F75" s="136">
        <v>22039</v>
      </c>
      <c r="G75" s="136">
        <v>419219331</v>
      </c>
      <c r="H75" s="136">
        <v>281701603</v>
      </c>
      <c r="I75" s="136">
        <v>94659123</v>
      </c>
      <c r="J75" s="136">
        <v>38637626</v>
      </c>
      <c r="K75" s="136">
        <v>137517729</v>
      </c>
      <c r="L75" s="136">
        <v>28642227</v>
      </c>
      <c r="M75" s="136">
        <v>30193071</v>
      </c>
      <c r="N75" s="136">
        <v>253677180</v>
      </c>
      <c r="O75" s="136">
        <v>142827657</v>
      </c>
      <c r="P75" s="136">
        <v>113494967</v>
      </c>
      <c r="Q75" s="136">
        <v>110849523</v>
      </c>
      <c r="R75" s="136">
        <v>27196420</v>
      </c>
      <c r="S75" s="136">
        <v>4338429</v>
      </c>
      <c r="T75" s="136">
        <v>34452008</v>
      </c>
      <c r="U75" s="136">
        <v>165542151</v>
      </c>
      <c r="V75" s="136">
        <v>61837029</v>
      </c>
      <c r="W75" s="136">
        <v>-11353802</v>
      </c>
      <c r="X75" s="9"/>
    </row>
    <row r="76" spans="2:24" s="5" customFormat="1" ht="15" customHeight="1" x14ac:dyDescent="0.25">
      <c r="B76" s="271" t="s">
        <v>641</v>
      </c>
      <c r="C76" s="271" t="str">
        <f t="shared" si="1"/>
        <v>2019SA</v>
      </c>
      <c r="D76" s="131">
        <v>2019</v>
      </c>
      <c r="E76" s="131"/>
      <c r="F76" s="136">
        <v>22372</v>
      </c>
      <c r="G76" s="136">
        <v>410706629</v>
      </c>
      <c r="H76" s="136">
        <v>269069806</v>
      </c>
      <c r="I76" s="136">
        <v>88069425</v>
      </c>
      <c r="J76" s="136">
        <v>39230476</v>
      </c>
      <c r="K76" s="136">
        <v>141636823</v>
      </c>
      <c r="L76" s="136">
        <v>29838809</v>
      </c>
      <c r="M76" s="136">
        <v>32350809</v>
      </c>
      <c r="N76" s="136">
        <v>258926624</v>
      </c>
      <c r="O76" s="136">
        <v>142045534</v>
      </c>
      <c r="P76" s="136">
        <v>113184501</v>
      </c>
      <c r="Q76" s="136">
        <v>116881090</v>
      </c>
      <c r="R76" s="136">
        <v>29236238</v>
      </c>
      <c r="S76" s="136">
        <v>4845747</v>
      </c>
      <c r="T76" s="136">
        <v>36221806</v>
      </c>
      <c r="U76" s="136">
        <v>151780005</v>
      </c>
      <c r="V76" s="136">
        <v>59651013</v>
      </c>
      <c r="W76" s="136">
        <v>-10682056</v>
      </c>
      <c r="X76" s="9"/>
    </row>
    <row r="77" spans="2:24" s="5" customFormat="1" ht="15" customHeight="1" x14ac:dyDescent="0.25">
      <c r="B77" s="271" t="s">
        <v>641</v>
      </c>
      <c r="C77" s="271" t="str">
        <f t="shared" si="1"/>
        <v>2018SA</v>
      </c>
      <c r="D77" s="131">
        <v>2018</v>
      </c>
      <c r="E77" s="131"/>
      <c r="F77" s="136">
        <v>21826</v>
      </c>
      <c r="G77" s="136">
        <v>395821992</v>
      </c>
      <c r="H77" s="136">
        <v>260246075</v>
      </c>
      <c r="I77" s="136">
        <v>85004842</v>
      </c>
      <c r="J77" s="136">
        <v>38621789</v>
      </c>
      <c r="K77" s="136">
        <v>135575917</v>
      </c>
      <c r="L77" s="136">
        <v>27475553</v>
      </c>
      <c r="M77" s="136">
        <v>32591277</v>
      </c>
      <c r="N77" s="136">
        <v>249755194</v>
      </c>
      <c r="O77" s="136">
        <v>135245713</v>
      </c>
      <c r="P77" s="136">
        <v>109164407</v>
      </c>
      <c r="Q77" s="136">
        <v>114509481</v>
      </c>
      <c r="R77" s="136">
        <v>29579404</v>
      </c>
      <c r="S77" s="136">
        <v>4678423</v>
      </c>
      <c r="T77" s="136">
        <v>36256991</v>
      </c>
      <c r="U77" s="136">
        <v>146066798</v>
      </c>
      <c r="V77" s="136">
        <v>57516135</v>
      </c>
      <c r="W77" s="136">
        <v>-12195085</v>
      </c>
      <c r="X77" s="9"/>
    </row>
    <row r="78" spans="2:24" s="5" customFormat="1" ht="15" customHeight="1" x14ac:dyDescent="0.25">
      <c r="B78" s="271" t="s">
        <v>641</v>
      </c>
      <c r="C78" s="271" t="str">
        <f t="shared" si="1"/>
        <v>2017SA</v>
      </c>
      <c r="D78" s="131">
        <v>2017</v>
      </c>
      <c r="E78" s="131"/>
      <c r="F78" s="136">
        <v>22213</v>
      </c>
      <c r="G78" s="136">
        <v>389980283</v>
      </c>
      <c r="H78" s="136">
        <v>251916237</v>
      </c>
      <c r="I78" s="136">
        <v>82716188</v>
      </c>
      <c r="J78" s="136">
        <v>39300462</v>
      </c>
      <c r="K78" s="136">
        <v>138064046</v>
      </c>
      <c r="L78" s="136">
        <v>26474169</v>
      </c>
      <c r="M78" s="136">
        <v>33530373</v>
      </c>
      <c r="N78" s="136">
        <v>254009773</v>
      </c>
      <c r="O78" s="136">
        <v>134071987</v>
      </c>
      <c r="P78" s="136">
        <v>108168741</v>
      </c>
      <c r="Q78" s="136">
        <v>119937785</v>
      </c>
      <c r="R78" s="136">
        <v>28231380</v>
      </c>
      <c r="S78" s="136">
        <v>4451665</v>
      </c>
      <c r="T78" s="136">
        <v>41482743</v>
      </c>
      <c r="U78" s="136">
        <v>135970510</v>
      </c>
      <c r="V78" s="136">
        <v>55770412</v>
      </c>
      <c r="W78" s="136">
        <v>-11797114</v>
      </c>
      <c r="X78" s="9"/>
    </row>
    <row r="79" spans="2:24" s="9" customFormat="1" ht="15" customHeight="1" x14ac:dyDescent="0.25">
      <c r="B79" s="271" t="s">
        <v>641</v>
      </c>
      <c r="C79" s="271" t="str">
        <f t="shared" si="1"/>
        <v>2016SA</v>
      </c>
      <c r="D79" s="131">
        <v>2016</v>
      </c>
      <c r="E79" s="131"/>
      <c r="F79" s="136">
        <v>22541</v>
      </c>
      <c r="G79" s="136">
        <v>387977099</v>
      </c>
      <c r="H79" s="132">
        <v>249114457</v>
      </c>
      <c r="I79" s="132">
        <v>82637069</v>
      </c>
      <c r="J79" s="132">
        <v>39706122</v>
      </c>
      <c r="K79" s="132">
        <v>138862642</v>
      </c>
      <c r="L79" s="132">
        <v>26425562</v>
      </c>
      <c r="M79" s="132">
        <v>32676512</v>
      </c>
      <c r="N79" s="136">
        <v>254651850</v>
      </c>
      <c r="O79" s="132">
        <v>144550744</v>
      </c>
      <c r="P79" s="132">
        <v>115380434</v>
      </c>
      <c r="Q79" s="132">
        <v>110101106</v>
      </c>
      <c r="R79" s="132">
        <v>27141592</v>
      </c>
      <c r="S79" s="132">
        <v>4721625</v>
      </c>
      <c r="T79" s="132">
        <v>36670254</v>
      </c>
      <c r="U79" s="136">
        <v>133325249</v>
      </c>
      <c r="V79" s="132">
        <v>56972287</v>
      </c>
      <c r="W79" s="132">
        <v>-14307395</v>
      </c>
    </row>
    <row r="80" spans="2:24" s="9" customFormat="1" ht="15" customHeight="1" x14ac:dyDescent="0.25">
      <c r="B80" s="271" t="s">
        <v>641</v>
      </c>
      <c r="C80" s="271" t="str">
        <f t="shared" si="1"/>
        <v>2015SA</v>
      </c>
      <c r="D80" s="131">
        <v>2015</v>
      </c>
      <c r="E80" s="131"/>
      <c r="F80" s="136">
        <v>22376</v>
      </c>
      <c r="G80" s="136">
        <v>391444393</v>
      </c>
      <c r="H80" s="132">
        <v>251418300</v>
      </c>
      <c r="I80" s="132">
        <v>81609824</v>
      </c>
      <c r="J80" s="132">
        <v>39038237</v>
      </c>
      <c r="K80" s="132">
        <v>140026094</v>
      </c>
      <c r="L80" s="132">
        <v>26389211</v>
      </c>
      <c r="M80" s="132">
        <v>31949408</v>
      </c>
      <c r="N80" s="136">
        <v>259959095</v>
      </c>
      <c r="O80" s="132">
        <v>147383258</v>
      </c>
      <c r="P80" s="132">
        <v>119409965</v>
      </c>
      <c r="Q80" s="132">
        <v>112575837</v>
      </c>
      <c r="R80" s="132">
        <v>26821274</v>
      </c>
      <c r="S80" s="132">
        <v>4082130</v>
      </c>
      <c r="T80" s="132">
        <v>38541740</v>
      </c>
      <c r="U80" s="136">
        <v>131485299</v>
      </c>
      <c r="V80" s="132">
        <v>57533493</v>
      </c>
      <c r="W80" s="132">
        <v>-14608839</v>
      </c>
    </row>
    <row r="81" spans="2:24" s="9" customFormat="1" ht="15" customHeight="1" x14ac:dyDescent="0.25">
      <c r="B81" s="271" t="s">
        <v>641</v>
      </c>
      <c r="C81" s="271" t="str">
        <f t="shared" si="1"/>
        <v>2014SA</v>
      </c>
      <c r="D81" s="131">
        <v>2014</v>
      </c>
      <c r="E81" s="131"/>
      <c r="F81" s="136">
        <v>22204</v>
      </c>
      <c r="G81" s="136">
        <v>392219531</v>
      </c>
      <c r="H81" s="132">
        <v>252814662</v>
      </c>
      <c r="I81" s="132">
        <v>80914843</v>
      </c>
      <c r="J81" s="132">
        <v>37035467</v>
      </c>
      <c r="K81" s="132">
        <v>139404869</v>
      </c>
      <c r="L81" s="132">
        <v>26076813</v>
      </c>
      <c r="M81" s="132">
        <v>32944219</v>
      </c>
      <c r="N81" s="136">
        <v>263668122</v>
      </c>
      <c r="O81" s="132">
        <v>139490866</v>
      </c>
      <c r="P81" s="132">
        <v>115179525</v>
      </c>
      <c r="Q81" s="132">
        <v>124177256</v>
      </c>
      <c r="R81" s="132">
        <v>26987273</v>
      </c>
      <c r="S81" s="132">
        <v>3944445</v>
      </c>
      <c r="T81" s="132">
        <v>45426214</v>
      </c>
      <c r="U81" s="136">
        <v>128551410</v>
      </c>
      <c r="V81" s="132">
        <v>60234553</v>
      </c>
      <c r="W81" s="132">
        <v>-10333846</v>
      </c>
    </row>
    <row r="82" spans="2:24" s="5" customFormat="1" ht="15" customHeight="1" x14ac:dyDescent="0.25">
      <c r="B82" s="271" t="s">
        <v>641</v>
      </c>
      <c r="C82" s="271" t="str">
        <f t="shared" si="1"/>
        <v>2013SA</v>
      </c>
      <c r="D82" s="131">
        <v>2013</v>
      </c>
      <c r="E82" s="131"/>
      <c r="F82" s="136">
        <v>21964</v>
      </c>
      <c r="G82" s="136">
        <v>409536308</v>
      </c>
      <c r="H82" s="132">
        <v>276382247</v>
      </c>
      <c r="I82" s="132">
        <v>80544906</v>
      </c>
      <c r="J82" s="132">
        <v>38718602</v>
      </c>
      <c r="K82" s="132">
        <v>133154060</v>
      </c>
      <c r="L82" s="132">
        <v>27217159</v>
      </c>
      <c r="M82" s="132">
        <v>33918341</v>
      </c>
      <c r="N82" s="136">
        <v>268954765</v>
      </c>
      <c r="O82" s="132">
        <v>144943926</v>
      </c>
      <c r="P82" s="132">
        <v>116295310</v>
      </c>
      <c r="Q82" s="132">
        <v>124010839</v>
      </c>
      <c r="R82" s="132">
        <v>27211297</v>
      </c>
      <c r="S82" s="132">
        <v>4124328</v>
      </c>
      <c r="T82" s="132">
        <v>43599054</v>
      </c>
      <c r="U82" s="136">
        <v>140581542</v>
      </c>
      <c r="V82" s="132">
        <v>59486264</v>
      </c>
      <c r="W82" s="132">
        <v>-4144657</v>
      </c>
    </row>
    <row r="83" spans="2:24" s="5" customFormat="1" ht="15" customHeight="1" x14ac:dyDescent="0.25">
      <c r="B83" s="271" t="s">
        <v>641</v>
      </c>
      <c r="C83" s="271" t="str">
        <f t="shared" si="1"/>
        <v>2012SA</v>
      </c>
      <c r="D83" s="131">
        <v>2012</v>
      </c>
      <c r="E83" s="131"/>
      <c r="F83" s="136">
        <v>21997</v>
      </c>
      <c r="G83" s="136">
        <v>410333229</v>
      </c>
      <c r="H83" s="132">
        <v>273252626</v>
      </c>
      <c r="I83" s="132">
        <v>82004695</v>
      </c>
      <c r="J83" s="132">
        <v>38661922</v>
      </c>
      <c r="K83" s="132">
        <v>137080603</v>
      </c>
      <c r="L83" s="132">
        <v>29650820</v>
      </c>
      <c r="M83" s="132">
        <v>34877986</v>
      </c>
      <c r="N83" s="136">
        <v>272267046</v>
      </c>
      <c r="O83" s="132">
        <v>135410059</v>
      </c>
      <c r="P83" s="132">
        <v>109766054</v>
      </c>
      <c r="Q83" s="132">
        <v>136856987</v>
      </c>
      <c r="R83" s="132">
        <v>27917653</v>
      </c>
      <c r="S83" s="132">
        <v>3953051</v>
      </c>
      <c r="T83" s="132">
        <v>52026098</v>
      </c>
      <c r="U83" s="136">
        <v>138066184</v>
      </c>
      <c r="V83" s="132">
        <v>56456355</v>
      </c>
      <c r="W83" s="132">
        <v>244047</v>
      </c>
    </row>
    <row r="84" spans="2:24" s="5" customFormat="1" ht="15" customHeight="1" x14ac:dyDescent="0.25">
      <c r="B84" s="271" t="s">
        <v>641</v>
      </c>
      <c r="C84" s="271" t="str">
        <f t="shared" si="1"/>
        <v>2011SA</v>
      </c>
      <c r="D84" s="131">
        <v>2011</v>
      </c>
      <c r="E84" s="131"/>
      <c r="F84" s="136">
        <v>22136</v>
      </c>
      <c r="G84" s="136">
        <v>418840238</v>
      </c>
      <c r="H84" s="132">
        <v>276551717</v>
      </c>
      <c r="I84" s="132">
        <v>84773652</v>
      </c>
      <c r="J84" s="132">
        <v>38445479</v>
      </c>
      <c r="K84" s="132">
        <v>142288522</v>
      </c>
      <c r="L84" s="132">
        <v>31578865</v>
      </c>
      <c r="M84" s="132">
        <v>36946210</v>
      </c>
      <c r="N84" s="136">
        <v>273403217</v>
      </c>
      <c r="O84" s="132">
        <v>133820444</v>
      </c>
      <c r="P84" s="132">
        <v>107720339</v>
      </c>
      <c r="Q84" s="132">
        <v>139582773</v>
      </c>
      <c r="R84" s="132">
        <v>30289529</v>
      </c>
      <c r="S84" s="132">
        <v>3839644</v>
      </c>
      <c r="T84" s="132">
        <v>53016653</v>
      </c>
      <c r="U84" s="136">
        <v>145437021</v>
      </c>
      <c r="V84" s="132">
        <v>57390490</v>
      </c>
      <c r="W84" s="132">
        <v>4661805</v>
      </c>
    </row>
    <row r="85" spans="2:24" s="5" customFormat="1" ht="15" customHeight="1" x14ac:dyDescent="0.25">
      <c r="B85" s="271" t="s">
        <v>641</v>
      </c>
      <c r="C85" s="271" t="str">
        <f t="shared" si="1"/>
        <v>2010SA</v>
      </c>
      <c r="D85" s="131">
        <v>2010</v>
      </c>
      <c r="E85" s="131"/>
      <c r="F85" s="136">
        <v>22153</v>
      </c>
      <c r="G85" s="136">
        <v>415021681</v>
      </c>
      <c r="H85" s="132">
        <v>273478975</v>
      </c>
      <c r="I85" s="132">
        <v>85289557</v>
      </c>
      <c r="J85" s="132">
        <v>39604363</v>
      </c>
      <c r="K85" s="132">
        <v>141542706</v>
      </c>
      <c r="L85" s="132">
        <v>31429711</v>
      </c>
      <c r="M85" s="132">
        <v>37401709</v>
      </c>
      <c r="N85" s="136">
        <v>262967712</v>
      </c>
      <c r="O85" s="132">
        <v>134236348</v>
      </c>
      <c r="P85" s="132">
        <v>105095366</v>
      </c>
      <c r="Q85" s="132">
        <v>128731364</v>
      </c>
      <c r="R85" s="132">
        <v>29986549</v>
      </c>
      <c r="S85" s="132">
        <v>4094233</v>
      </c>
      <c r="T85" s="132">
        <v>44424547</v>
      </c>
      <c r="U85" s="136">
        <v>152053969</v>
      </c>
      <c r="V85" s="132">
        <v>55555322</v>
      </c>
      <c r="W85" s="132">
        <v>-6685440</v>
      </c>
    </row>
    <row r="86" spans="2:24" s="5" customFormat="1" ht="15" customHeight="1" x14ac:dyDescent="0.25">
      <c r="B86" s="271" t="s">
        <v>641</v>
      </c>
      <c r="C86" s="271" t="str">
        <f t="shared" si="1"/>
        <v>2009SA</v>
      </c>
      <c r="D86" s="131">
        <v>2009</v>
      </c>
      <c r="E86" s="131"/>
      <c r="F86" s="136">
        <v>22185</v>
      </c>
      <c r="G86" s="136">
        <v>380222017</v>
      </c>
      <c r="H86" s="132" t="s">
        <v>66</v>
      </c>
      <c r="I86" s="132" t="s">
        <v>66</v>
      </c>
      <c r="J86" s="132" t="s">
        <v>66</v>
      </c>
      <c r="K86" s="132" t="s">
        <v>66</v>
      </c>
      <c r="L86" s="132" t="s">
        <v>66</v>
      </c>
      <c r="M86" s="132" t="s">
        <v>66</v>
      </c>
      <c r="N86" s="136">
        <v>250025073</v>
      </c>
      <c r="O86" s="132" t="s">
        <v>66</v>
      </c>
      <c r="P86" s="132" t="s">
        <v>66</v>
      </c>
      <c r="Q86" s="132" t="s">
        <v>66</v>
      </c>
      <c r="R86" s="132" t="s">
        <v>66</v>
      </c>
      <c r="S86" s="132" t="s">
        <v>66</v>
      </c>
      <c r="T86" s="132" t="s">
        <v>66</v>
      </c>
      <c r="U86" s="136">
        <v>130196945</v>
      </c>
      <c r="V86" s="132" t="s">
        <v>66</v>
      </c>
      <c r="W86" s="132" t="s">
        <v>66</v>
      </c>
    </row>
    <row r="87" spans="2:24" s="5" customFormat="1" ht="15" customHeight="1" x14ac:dyDescent="0.25">
      <c r="B87" s="271" t="s">
        <v>641</v>
      </c>
      <c r="C87" s="271" t="str">
        <f t="shared" si="1"/>
        <v>2008SA</v>
      </c>
      <c r="D87" s="131">
        <v>2008</v>
      </c>
      <c r="E87" s="131"/>
      <c r="F87" s="136">
        <v>21421</v>
      </c>
      <c r="G87" s="136">
        <v>363931650</v>
      </c>
      <c r="H87" s="132" t="s">
        <v>66</v>
      </c>
      <c r="I87" s="132" t="s">
        <v>66</v>
      </c>
      <c r="J87" s="132" t="s">
        <v>66</v>
      </c>
      <c r="K87" s="132" t="s">
        <v>66</v>
      </c>
      <c r="L87" s="132" t="s">
        <v>66</v>
      </c>
      <c r="M87" s="132" t="s">
        <v>66</v>
      </c>
      <c r="N87" s="136">
        <v>241239796</v>
      </c>
      <c r="O87" s="132" t="s">
        <v>66</v>
      </c>
      <c r="P87" s="132" t="s">
        <v>66</v>
      </c>
      <c r="Q87" s="132" t="s">
        <v>66</v>
      </c>
      <c r="R87" s="132" t="s">
        <v>66</v>
      </c>
      <c r="S87" s="132" t="s">
        <v>66</v>
      </c>
      <c r="T87" s="132" t="s">
        <v>66</v>
      </c>
      <c r="U87" s="136">
        <v>122691854</v>
      </c>
      <c r="V87" s="132" t="s">
        <v>66</v>
      </c>
      <c r="W87" s="132" t="s">
        <v>66</v>
      </c>
    </row>
    <row r="88" spans="2:24" s="5" customFormat="1" ht="15" customHeight="1" x14ac:dyDescent="0.25">
      <c r="B88" s="271"/>
      <c r="C88" s="271"/>
      <c r="D88" s="218" t="s">
        <v>478</v>
      </c>
      <c r="E88" s="225"/>
      <c r="F88" s="219"/>
      <c r="G88" s="219"/>
      <c r="H88" s="219"/>
      <c r="I88" s="219"/>
      <c r="J88" s="219"/>
      <c r="K88" s="226"/>
      <c r="L88" s="225"/>
      <c r="M88" s="219"/>
      <c r="N88" s="219"/>
      <c r="O88" s="219"/>
      <c r="P88" s="219"/>
      <c r="Q88" s="219"/>
      <c r="R88" s="226"/>
      <c r="S88" s="225"/>
      <c r="T88" s="219"/>
      <c r="U88" s="219"/>
      <c r="V88" s="219"/>
      <c r="W88" s="219"/>
      <c r="X88" s="9"/>
    </row>
    <row r="89" spans="2:24" s="5" customFormat="1" ht="15" customHeight="1" x14ac:dyDescent="0.25">
      <c r="B89" s="271" t="s">
        <v>642</v>
      </c>
      <c r="C89" s="271" t="str">
        <f t="shared" ref="C89" si="4">D89&amp;B89</f>
        <v>2023SQ</v>
      </c>
      <c r="D89" s="212">
        <v>2023</v>
      </c>
      <c r="E89" s="212"/>
      <c r="F89" s="224">
        <v>419074</v>
      </c>
      <c r="G89" s="224">
        <v>304654703</v>
      </c>
      <c r="H89" s="224">
        <v>123294414</v>
      </c>
      <c r="I89" s="224">
        <v>77970450</v>
      </c>
      <c r="J89" s="224">
        <v>6319031</v>
      </c>
      <c r="K89" s="224">
        <v>181360289</v>
      </c>
      <c r="L89" s="224">
        <v>51876470</v>
      </c>
      <c r="M89" s="224">
        <v>41677547</v>
      </c>
      <c r="N89" s="224">
        <v>176802853</v>
      </c>
      <c r="O89" s="224">
        <v>70916896</v>
      </c>
      <c r="P89" s="224">
        <v>53953789</v>
      </c>
      <c r="Q89" s="224">
        <v>105885957</v>
      </c>
      <c r="R89" s="224">
        <v>32843751</v>
      </c>
      <c r="S89" s="224">
        <v>8508523</v>
      </c>
      <c r="T89" s="224">
        <v>18292375</v>
      </c>
      <c r="U89" s="224">
        <v>127851850</v>
      </c>
      <c r="V89" s="224">
        <v>23639286</v>
      </c>
      <c r="W89" s="224">
        <v>16371749</v>
      </c>
      <c r="X89" s="9"/>
    </row>
    <row r="90" spans="2:24" s="5" customFormat="1" ht="15" customHeight="1" x14ac:dyDescent="0.25">
      <c r="B90" s="271" t="s">
        <v>642</v>
      </c>
      <c r="C90" s="271" t="str">
        <f t="shared" si="1"/>
        <v>2022SQ</v>
      </c>
      <c r="D90" s="212">
        <v>2022</v>
      </c>
      <c r="E90" s="212"/>
      <c r="F90" s="224">
        <v>416679</v>
      </c>
      <c r="G90" s="224">
        <v>278628779</v>
      </c>
      <c r="H90" s="224">
        <v>112191455</v>
      </c>
      <c r="I90" s="224">
        <v>71055254</v>
      </c>
      <c r="J90" s="224">
        <v>5678115</v>
      </c>
      <c r="K90" s="224">
        <v>166437323</v>
      </c>
      <c r="L90" s="224">
        <v>49648780</v>
      </c>
      <c r="M90" s="224">
        <v>39789723</v>
      </c>
      <c r="N90" s="224">
        <v>169772654</v>
      </c>
      <c r="O90" s="224">
        <v>69245319</v>
      </c>
      <c r="P90" s="224">
        <v>54046674</v>
      </c>
      <c r="Q90" s="224">
        <v>100527335</v>
      </c>
      <c r="R90" s="224">
        <v>32297942</v>
      </c>
      <c r="S90" s="224">
        <v>8361667</v>
      </c>
      <c r="T90" s="224">
        <v>17344689</v>
      </c>
      <c r="U90" s="224">
        <v>108856125</v>
      </c>
      <c r="V90" s="224">
        <v>22892535</v>
      </c>
      <c r="W90" s="224">
        <v>10988036</v>
      </c>
      <c r="X90" s="9"/>
    </row>
    <row r="91" spans="2:24" s="5" customFormat="1" ht="15" customHeight="1" x14ac:dyDescent="0.25">
      <c r="B91" s="271" t="s">
        <v>642</v>
      </c>
      <c r="C91" s="271" t="str">
        <f t="shared" si="1"/>
        <v>2021SQ</v>
      </c>
      <c r="D91" s="131">
        <v>2021</v>
      </c>
      <c r="E91" s="131"/>
      <c r="F91" s="224">
        <v>417229</v>
      </c>
      <c r="G91" s="224">
        <v>254467842</v>
      </c>
      <c r="H91" s="224">
        <v>103916220</v>
      </c>
      <c r="I91" s="224">
        <v>64861676</v>
      </c>
      <c r="J91" s="224">
        <v>5406768</v>
      </c>
      <c r="K91" s="224">
        <v>150551622</v>
      </c>
      <c r="L91" s="224">
        <v>44228929</v>
      </c>
      <c r="M91" s="224">
        <v>36343170</v>
      </c>
      <c r="N91" s="224">
        <v>158089715</v>
      </c>
      <c r="O91" s="224">
        <v>68364418</v>
      </c>
      <c r="P91" s="224">
        <v>54363738</v>
      </c>
      <c r="Q91" s="224">
        <v>89725297</v>
      </c>
      <c r="R91" s="224">
        <v>29174334</v>
      </c>
      <c r="S91" s="224">
        <v>7391711</v>
      </c>
      <c r="T91" s="224">
        <v>15918482</v>
      </c>
      <c r="U91" s="224">
        <v>96378127</v>
      </c>
      <c r="V91" s="224">
        <v>22046931</v>
      </c>
      <c r="W91" s="224">
        <v>7338320</v>
      </c>
      <c r="X91" s="9"/>
    </row>
    <row r="92" spans="2:24" s="5" customFormat="1" ht="15" customHeight="1" x14ac:dyDescent="0.25">
      <c r="B92" s="271" t="s">
        <v>642</v>
      </c>
      <c r="C92" s="271" t="str">
        <f t="shared" si="1"/>
        <v>2020SQ</v>
      </c>
      <c r="D92" s="131">
        <v>2020</v>
      </c>
      <c r="E92" s="131"/>
      <c r="F92" s="136">
        <v>416979</v>
      </c>
      <c r="G92" s="136">
        <v>228951403</v>
      </c>
      <c r="H92" s="136">
        <v>95285049</v>
      </c>
      <c r="I92" s="136">
        <v>60276248</v>
      </c>
      <c r="J92" s="136">
        <v>4938521</v>
      </c>
      <c r="K92" s="136">
        <v>133666354</v>
      </c>
      <c r="L92" s="136">
        <v>40171505</v>
      </c>
      <c r="M92" s="136">
        <v>32834234</v>
      </c>
      <c r="N92" s="136">
        <v>144129808</v>
      </c>
      <c r="O92" s="136">
        <v>63881384</v>
      </c>
      <c r="P92" s="136">
        <v>48728991</v>
      </c>
      <c r="Q92" s="136">
        <v>80248424</v>
      </c>
      <c r="R92" s="136">
        <v>25973202</v>
      </c>
      <c r="S92" s="136">
        <v>6455064</v>
      </c>
      <c r="T92" s="136">
        <v>14480482</v>
      </c>
      <c r="U92" s="136">
        <v>84821594</v>
      </c>
      <c r="V92" s="136">
        <v>20833925</v>
      </c>
      <c r="W92" s="136">
        <v>6570965</v>
      </c>
      <c r="X92" s="9"/>
    </row>
    <row r="93" spans="2:24" s="5" customFormat="1" ht="15" customHeight="1" x14ac:dyDescent="0.25">
      <c r="B93" s="271" t="s">
        <v>642</v>
      </c>
      <c r="C93" s="271" t="str">
        <f t="shared" si="1"/>
        <v>2019SQ</v>
      </c>
      <c r="D93" s="131">
        <v>2019</v>
      </c>
      <c r="E93" s="131"/>
      <c r="F93" s="136">
        <v>408249</v>
      </c>
      <c r="G93" s="136">
        <v>209615875</v>
      </c>
      <c r="H93" s="136">
        <v>82189948</v>
      </c>
      <c r="I93" s="136">
        <v>57292325</v>
      </c>
      <c r="J93" s="136">
        <v>4856184</v>
      </c>
      <c r="K93" s="136">
        <v>127425927</v>
      </c>
      <c r="L93" s="136">
        <v>38725731</v>
      </c>
      <c r="M93" s="136">
        <v>34376957</v>
      </c>
      <c r="N93" s="136">
        <v>133811014</v>
      </c>
      <c r="O93" s="136">
        <v>53409105</v>
      </c>
      <c r="P93" s="136">
        <v>41221339</v>
      </c>
      <c r="Q93" s="136">
        <v>80401909</v>
      </c>
      <c r="R93" s="136">
        <v>27560950</v>
      </c>
      <c r="S93" s="136">
        <v>6595634</v>
      </c>
      <c r="T93" s="136">
        <v>14393125</v>
      </c>
      <c r="U93" s="136">
        <v>75804861</v>
      </c>
      <c r="V93" s="136">
        <v>19804333</v>
      </c>
      <c r="W93" s="136">
        <v>1902800</v>
      </c>
      <c r="X93" s="9"/>
    </row>
    <row r="94" spans="2:24" s="5" customFormat="1" ht="15" customHeight="1" x14ac:dyDescent="0.25">
      <c r="B94" s="271" t="s">
        <v>642</v>
      </c>
      <c r="C94" s="271" t="str">
        <f t="shared" si="1"/>
        <v>2018SQ</v>
      </c>
      <c r="D94" s="131">
        <v>2018</v>
      </c>
      <c r="E94" s="131"/>
      <c r="F94" s="136">
        <v>383625</v>
      </c>
      <c r="G94" s="136">
        <v>196190844</v>
      </c>
      <c r="H94" s="136">
        <v>76607261</v>
      </c>
      <c r="I94" s="136">
        <v>53511519</v>
      </c>
      <c r="J94" s="136">
        <v>4621566</v>
      </c>
      <c r="K94" s="136">
        <v>119583584</v>
      </c>
      <c r="L94" s="136">
        <v>36948486</v>
      </c>
      <c r="M94" s="136">
        <v>33028538</v>
      </c>
      <c r="N94" s="136">
        <v>127494822</v>
      </c>
      <c r="O94" s="136">
        <v>51389506</v>
      </c>
      <c r="P94" s="136">
        <v>39807214</v>
      </c>
      <c r="Q94" s="136">
        <v>76105316</v>
      </c>
      <c r="R94" s="136">
        <v>26192357</v>
      </c>
      <c r="S94" s="136">
        <v>6297508</v>
      </c>
      <c r="T94" s="136">
        <v>14157453</v>
      </c>
      <c r="U94" s="136">
        <v>68696023</v>
      </c>
      <c r="V94" s="136">
        <v>19333689</v>
      </c>
      <c r="W94" s="136">
        <v>839207</v>
      </c>
      <c r="X94" s="9"/>
    </row>
    <row r="95" spans="2:24" s="9" customFormat="1" ht="15" customHeight="1" x14ac:dyDescent="0.25">
      <c r="B95" s="271" t="s">
        <v>642</v>
      </c>
      <c r="C95" s="271" t="str">
        <f t="shared" si="1"/>
        <v>2017SQ</v>
      </c>
      <c r="D95" s="131">
        <v>2017</v>
      </c>
      <c r="E95" s="131"/>
      <c r="F95" s="136">
        <v>364326</v>
      </c>
      <c r="G95" s="136">
        <v>179221995</v>
      </c>
      <c r="H95" s="136">
        <v>68425800</v>
      </c>
      <c r="I95" s="136">
        <v>48717557</v>
      </c>
      <c r="J95" s="136">
        <v>4485285</v>
      </c>
      <c r="K95" s="136">
        <v>110796195</v>
      </c>
      <c r="L95" s="136">
        <v>33523485</v>
      </c>
      <c r="M95" s="136">
        <v>32182183</v>
      </c>
      <c r="N95" s="136">
        <v>118102019</v>
      </c>
      <c r="O95" s="136">
        <v>47301502</v>
      </c>
      <c r="P95" s="136">
        <v>36607813</v>
      </c>
      <c r="Q95" s="136">
        <v>70800517</v>
      </c>
      <c r="R95" s="136">
        <v>25214184</v>
      </c>
      <c r="S95" s="136">
        <v>5736574</v>
      </c>
      <c r="T95" s="136">
        <v>13075086</v>
      </c>
      <c r="U95" s="136">
        <v>61119975</v>
      </c>
      <c r="V95" s="136">
        <v>18367008</v>
      </c>
      <c r="W95" s="136">
        <v>-1625598</v>
      </c>
    </row>
    <row r="96" spans="2:24" s="9" customFormat="1" ht="15" customHeight="1" x14ac:dyDescent="0.25">
      <c r="B96" s="271" t="s">
        <v>642</v>
      </c>
      <c r="C96" s="271" t="str">
        <f t="shared" si="1"/>
        <v>2016SQ</v>
      </c>
      <c r="D96" s="131">
        <v>2016</v>
      </c>
      <c r="E96" s="131"/>
      <c r="F96" s="136">
        <v>349810</v>
      </c>
      <c r="G96" s="136">
        <v>163226384</v>
      </c>
      <c r="H96" s="132">
        <v>61347377</v>
      </c>
      <c r="I96" s="132">
        <v>44352186</v>
      </c>
      <c r="J96" s="132">
        <v>4145280</v>
      </c>
      <c r="K96" s="132">
        <v>101879008</v>
      </c>
      <c r="L96" s="132">
        <v>30921087</v>
      </c>
      <c r="M96" s="132">
        <v>30267759</v>
      </c>
      <c r="N96" s="136">
        <v>109291647</v>
      </c>
      <c r="O96" s="132">
        <v>42874358</v>
      </c>
      <c r="P96" s="132">
        <v>33238962</v>
      </c>
      <c r="Q96" s="132">
        <v>66417288</v>
      </c>
      <c r="R96" s="132">
        <v>23517451</v>
      </c>
      <c r="S96" s="132">
        <v>5333129</v>
      </c>
      <c r="T96" s="132">
        <v>12875178</v>
      </c>
      <c r="U96" s="136">
        <v>53934738</v>
      </c>
      <c r="V96" s="132">
        <v>17177414</v>
      </c>
      <c r="W96" s="132">
        <v>-3818738</v>
      </c>
    </row>
    <row r="97" spans="2:24" s="9" customFormat="1" ht="15" customHeight="1" x14ac:dyDescent="0.25">
      <c r="B97" s="271" t="s">
        <v>642</v>
      </c>
      <c r="C97" s="271" t="str">
        <f t="shared" si="1"/>
        <v>2015SQ</v>
      </c>
      <c r="D97" s="131">
        <v>2015</v>
      </c>
      <c r="E97" s="131"/>
      <c r="F97" s="136">
        <v>341047</v>
      </c>
      <c r="G97" s="136">
        <v>154365139</v>
      </c>
      <c r="H97" s="132">
        <v>57667175</v>
      </c>
      <c r="I97" s="132">
        <v>41601763</v>
      </c>
      <c r="J97" s="132">
        <v>3856726</v>
      </c>
      <c r="K97" s="132">
        <v>96697963</v>
      </c>
      <c r="L97" s="132">
        <v>30232638</v>
      </c>
      <c r="M97" s="132">
        <v>28879151</v>
      </c>
      <c r="N97" s="136">
        <v>105737100</v>
      </c>
      <c r="O97" s="132">
        <v>41326404</v>
      </c>
      <c r="P97" s="132">
        <v>32745739</v>
      </c>
      <c r="Q97" s="132">
        <v>64410695</v>
      </c>
      <c r="R97" s="132">
        <v>22707732</v>
      </c>
      <c r="S97" s="132">
        <v>5215527</v>
      </c>
      <c r="T97" s="132">
        <v>12280050</v>
      </c>
      <c r="U97" s="136">
        <v>48628039</v>
      </c>
      <c r="V97" s="132">
        <v>16554841</v>
      </c>
      <c r="W97" s="132">
        <v>-5311197</v>
      </c>
    </row>
    <row r="98" spans="2:24" s="5" customFormat="1" ht="15" customHeight="1" x14ac:dyDescent="0.25">
      <c r="B98" s="271" t="s">
        <v>642</v>
      </c>
      <c r="C98" s="271" t="str">
        <f t="shared" si="1"/>
        <v>2014SQ</v>
      </c>
      <c r="D98" s="131">
        <v>2014</v>
      </c>
      <c r="E98" s="131"/>
      <c r="F98" s="136">
        <v>332168</v>
      </c>
      <c r="G98" s="136">
        <v>151447791</v>
      </c>
      <c r="H98" s="132">
        <v>55540811</v>
      </c>
      <c r="I98" s="132">
        <v>39768455</v>
      </c>
      <c r="J98" s="132">
        <v>3840146</v>
      </c>
      <c r="K98" s="132">
        <v>95906981</v>
      </c>
      <c r="L98" s="132">
        <v>31049396</v>
      </c>
      <c r="M98" s="132">
        <v>28840201</v>
      </c>
      <c r="N98" s="136">
        <v>105961200</v>
      </c>
      <c r="O98" s="132">
        <v>41057058</v>
      </c>
      <c r="P98" s="132">
        <v>32588292</v>
      </c>
      <c r="Q98" s="132">
        <v>64904143</v>
      </c>
      <c r="R98" s="132">
        <v>22896664</v>
      </c>
      <c r="S98" s="132">
        <v>5175606</v>
      </c>
      <c r="T98" s="132">
        <v>12769428</v>
      </c>
      <c r="U98" s="136">
        <v>45486591</v>
      </c>
      <c r="V98" s="132">
        <v>16433975</v>
      </c>
      <c r="W98" s="132">
        <v>-5419017</v>
      </c>
      <c r="X98" s="9"/>
    </row>
    <row r="99" spans="2:24" s="5" customFormat="1" ht="15" customHeight="1" x14ac:dyDescent="0.25">
      <c r="B99" s="271" t="s">
        <v>642</v>
      </c>
      <c r="C99" s="271" t="str">
        <f t="shared" si="1"/>
        <v>2013SQ</v>
      </c>
      <c r="D99" s="131">
        <v>2013</v>
      </c>
      <c r="E99" s="131"/>
      <c r="F99" s="136">
        <v>325627</v>
      </c>
      <c r="G99" s="136">
        <v>149335683</v>
      </c>
      <c r="H99" s="132">
        <v>53348275</v>
      </c>
      <c r="I99" s="132">
        <v>38265172</v>
      </c>
      <c r="J99" s="132">
        <v>3654573</v>
      </c>
      <c r="K99" s="132">
        <v>95987408</v>
      </c>
      <c r="L99" s="132">
        <v>32631053</v>
      </c>
      <c r="M99" s="132">
        <v>29080913</v>
      </c>
      <c r="N99" s="136">
        <v>106029210</v>
      </c>
      <c r="O99" s="132">
        <v>40275149</v>
      </c>
      <c r="P99" s="132">
        <v>32800177</v>
      </c>
      <c r="Q99" s="132">
        <v>65754061</v>
      </c>
      <c r="R99" s="132">
        <v>23003094</v>
      </c>
      <c r="S99" s="132">
        <v>5042459</v>
      </c>
      <c r="T99" s="132">
        <v>12108435</v>
      </c>
      <c r="U99" s="136">
        <v>43306473</v>
      </c>
      <c r="V99" s="132">
        <v>16188911</v>
      </c>
      <c r="W99" s="132">
        <v>-4564733</v>
      </c>
    </row>
    <row r="100" spans="2:24" s="5" customFormat="1" ht="15" customHeight="1" x14ac:dyDescent="0.25">
      <c r="B100" s="271" t="s">
        <v>642</v>
      </c>
      <c r="C100" s="271" t="str">
        <f t="shared" si="1"/>
        <v>2012SQ</v>
      </c>
      <c r="D100" s="131">
        <v>2012</v>
      </c>
      <c r="E100" s="131"/>
      <c r="F100" s="136">
        <v>324604</v>
      </c>
      <c r="G100" s="136">
        <v>151890682</v>
      </c>
      <c r="H100" s="132">
        <v>54589563</v>
      </c>
      <c r="I100" s="132">
        <v>38923063</v>
      </c>
      <c r="J100" s="132">
        <v>3606260</v>
      </c>
      <c r="K100" s="132">
        <v>97301119</v>
      </c>
      <c r="L100" s="132">
        <v>34705248</v>
      </c>
      <c r="M100" s="132">
        <v>29727006</v>
      </c>
      <c r="N100" s="136">
        <v>109530622</v>
      </c>
      <c r="O100" s="132">
        <v>40986019</v>
      </c>
      <c r="P100" s="132">
        <v>33222925</v>
      </c>
      <c r="Q100" s="132">
        <v>68544603</v>
      </c>
      <c r="R100" s="132">
        <v>23677074</v>
      </c>
      <c r="S100" s="132">
        <v>5100352</v>
      </c>
      <c r="T100" s="132">
        <v>13595221</v>
      </c>
      <c r="U100" s="136">
        <v>42360061</v>
      </c>
      <c r="V100" s="132">
        <v>16272847</v>
      </c>
      <c r="W100" s="132">
        <v>-3859461</v>
      </c>
    </row>
    <row r="101" spans="2:24" s="5" customFormat="1" ht="15" customHeight="1" x14ac:dyDescent="0.25">
      <c r="B101" s="271" t="s">
        <v>642</v>
      </c>
      <c r="C101" s="271" t="str">
        <f t="shared" si="1"/>
        <v>2011SQ</v>
      </c>
      <c r="D101" s="131">
        <v>2011</v>
      </c>
      <c r="E101" s="131"/>
      <c r="F101" s="136">
        <v>329833</v>
      </c>
      <c r="G101" s="136">
        <v>159972271</v>
      </c>
      <c r="H101" s="132">
        <v>55912248</v>
      </c>
      <c r="I101" s="132">
        <v>40266720</v>
      </c>
      <c r="J101" s="132">
        <v>3630704</v>
      </c>
      <c r="K101" s="132">
        <v>104060022</v>
      </c>
      <c r="L101" s="132">
        <v>37999570</v>
      </c>
      <c r="M101" s="132">
        <v>32181474</v>
      </c>
      <c r="N101" s="136">
        <v>116437353</v>
      </c>
      <c r="O101" s="132">
        <v>43202550</v>
      </c>
      <c r="P101" s="132">
        <v>35241379</v>
      </c>
      <c r="Q101" s="132">
        <v>73234803</v>
      </c>
      <c r="R101" s="132">
        <v>25735668</v>
      </c>
      <c r="S101" s="132">
        <v>5182174</v>
      </c>
      <c r="T101" s="132">
        <v>15414225</v>
      </c>
      <c r="U101" s="136">
        <v>43534917</v>
      </c>
      <c r="V101" s="132">
        <v>16569677</v>
      </c>
      <c r="W101" s="132">
        <v>-2881240</v>
      </c>
    </row>
    <row r="102" spans="2:24" s="5" customFormat="1" ht="15" customHeight="1" x14ac:dyDescent="0.25">
      <c r="B102" s="271" t="s">
        <v>642</v>
      </c>
      <c r="C102" s="271" t="str">
        <f t="shared" ref="C102:C121" si="5">D102&amp;B102</f>
        <v>2010SQ</v>
      </c>
      <c r="D102" s="131">
        <v>2010</v>
      </c>
      <c r="E102" s="131"/>
      <c r="F102" s="136">
        <v>328679</v>
      </c>
      <c r="G102" s="136">
        <v>166153755</v>
      </c>
      <c r="H102" s="132">
        <v>57458710</v>
      </c>
      <c r="I102" s="132">
        <v>41380183</v>
      </c>
      <c r="J102" s="132">
        <v>3693639</v>
      </c>
      <c r="K102" s="132">
        <v>108695045</v>
      </c>
      <c r="L102" s="132">
        <v>40357941</v>
      </c>
      <c r="M102" s="132">
        <v>33131642</v>
      </c>
      <c r="N102" s="136">
        <v>121069474</v>
      </c>
      <c r="O102" s="132">
        <v>43315308</v>
      </c>
      <c r="P102" s="132">
        <v>36026491</v>
      </c>
      <c r="Q102" s="132">
        <v>77754166</v>
      </c>
      <c r="R102" s="132">
        <v>26909421</v>
      </c>
      <c r="S102" s="132">
        <v>5334645</v>
      </c>
      <c r="T102" s="132">
        <v>16386308</v>
      </c>
      <c r="U102" s="136">
        <v>45084281</v>
      </c>
      <c r="V102" s="132">
        <v>16800211</v>
      </c>
      <c r="W102" s="132">
        <v>-3118269</v>
      </c>
    </row>
    <row r="103" spans="2:24" s="5" customFormat="1" ht="15" customHeight="1" x14ac:dyDescent="0.25">
      <c r="B103" s="271" t="s">
        <v>642</v>
      </c>
      <c r="C103" s="271" t="str">
        <f t="shared" si="5"/>
        <v>2009SQ</v>
      </c>
      <c r="D103" s="131">
        <v>2009</v>
      </c>
      <c r="E103" s="131"/>
      <c r="F103" s="136">
        <v>333703</v>
      </c>
      <c r="G103" s="136">
        <v>168564082</v>
      </c>
      <c r="H103" s="132" t="s">
        <v>66</v>
      </c>
      <c r="I103" s="132" t="s">
        <v>66</v>
      </c>
      <c r="J103" s="132" t="s">
        <v>66</v>
      </c>
      <c r="K103" s="132" t="s">
        <v>66</v>
      </c>
      <c r="L103" s="132" t="s">
        <v>66</v>
      </c>
      <c r="M103" s="132" t="s">
        <v>66</v>
      </c>
      <c r="N103" s="136">
        <v>125558447</v>
      </c>
      <c r="O103" s="132" t="s">
        <v>66</v>
      </c>
      <c r="P103" s="132" t="s">
        <v>66</v>
      </c>
      <c r="Q103" s="132" t="s">
        <v>66</v>
      </c>
      <c r="R103" s="132" t="s">
        <v>66</v>
      </c>
      <c r="S103" s="132" t="s">
        <v>66</v>
      </c>
      <c r="T103" s="132" t="s">
        <v>66</v>
      </c>
      <c r="U103" s="136">
        <v>43005634</v>
      </c>
      <c r="V103" s="132" t="s">
        <v>66</v>
      </c>
      <c r="W103" s="132" t="s">
        <v>66</v>
      </c>
    </row>
    <row r="104" spans="2:24" s="5" customFormat="1" ht="15" customHeight="1" x14ac:dyDescent="0.25">
      <c r="B104" s="271" t="s">
        <v>642</v>
      </c>
      <c r="C104" s="271" t="str">
        <f t="shared" si="5"/>
        <v>2008SQ</v>
      </c>
      <c r="D104" s="131">
        <v>2008</v>
      </c>
      <c r="E104" s="131"/>
      <c r="F104" s="136">
        <v>335432</v>
      </c>
      <c r="G104" s="136">
        <v>170562431</v>
      </c>
      <c r="H104" s="132" t="s">
        <v>66</v>
      </c>
      <c r="I104" s="132" t="s">
        <v>66</v>
      </c>
      <c r="J104" s="132" t="s">
        <v>66</v>
      </c>
      <c r="K104" s="132" t="s">
        <v>66</v>
      </c>
      <c r="L104" s="132" t="s">
        <v>66</v>
      </c>
      <c r="M104" s="132" t="s">
        <v>66</v>
      </c>
      <c r="N104" s="136">
        <v>128504831</v>
      </c>
      <c r="O104" s="132" t="s">
        <v>66</v>
      </c>
      <c r="P104" s="132" t="s">
        <v>66</v>
      </c>
      <c r="Q104" s="132" t="s">
        <v>66</v>
      </c>
      <c r="R104" s="132" t="s">
        <v>66</v>
      </c>
      <c r="S104" s="132" t="s">
        <v>66</v>
      </c>
      <c r="T104" s="132" t="s">
        <v>66</v>
      </c>
      <c r="U104" s="136">
        <v>42057600</v>
      </c>
      <c r="V104" s="132" t="s">
        <v>66</v>
      </c>
      <c r="W104" s="132" t="s">
        <v>66</v>
      </c>
    </row>
    <row r="105" spans="2:24" s="9" customFormat="1" ht="15" customHeight="1" x14ac:dyDescent="0.25">
      <c r="B105" s="271"/>
      <c r="C105" s="271"/>
      <c r="D105" s="218" t="s">
        <v>479</v>
      </c>
      <c r="E105" s="225"/>
      <c r="F105" s="219"/>
      <c r="G105" s="219"/>
      <c r="H105" s="219"/>
      <c r="I105" s="219"/>
      <c r="J105" s="219"/>
      <c r="K105" s="226"/>
      <c r="L105" s="225"/>
      <c r="M105" s="219"/>
      <c r="N105" s="219"/>
      <c r="O105" s="219"/>
      <c r="P105" s="219"/>
      <c r="Q105" s="219"/>
      <c r="R105" s="226"/>
      <c r="S105" s="225"/>
      <c r="T105" s="219"/>
      <c r="U105" s="219"/>
      <c r="V105" s="219"/>
      <c r="W105" s="219"/>
    </row>
    <row r="106" spans="2:24" s="9" customFormat="1" ht="15" customHeight="1" x14ac:dyDescent="0.25">
      <c r="B106" s="271" t="s">
        <v>643</v>
      </c>
      <c r="C106" s="271" t="str">
        <f t="shared" ref="C106" si="6">D106&amp;B106</f>
        <v>2023OS</v>
      </c>
      <c r="D106" s="212">
        <v>2023</v>
      </c>
      <c r="E106" s="212"/>
      <c r="F106" s="224">
        <v>72935</v>
      </c>
      <c r="G106" s="224">
        <v>48803419</v>
      </c>
      <c r="H106" s="224">
        <v>22554358</v>
      </c>
      <c r="I106" s="224">
        <v>15023231</v>
      </c>
      <c r="J106" s="224">
        <v>1955598</v>
      </c>
      <c r="K106" s="224">
        <v>26249061</v>
      </c>
      <c r="L106" s="224">
        <v>4428442</v>
      </c>
      <c r="M106" s="224">
        <v>5824302</v>
      </c>
      <c r="N106" s="224">
        <v>31202278</v>
      </c>
      <c r="O106" s="224">
        <v>9943546</v>
      </c>
      <c r="P106" s="224">
        <v>6677185</v>
      </c>
      <c r="Q106" s="224">
        <v>21258732</v>
      </c>
      <c r="R106" s="224">
        <v>5886165</v>
      </c>
      <c r="S106" s="224">
        <v>1179075</v>
      </c>
      <c r="T106" s="224">
        <v>2343513</v>
      </c>
      <c r="U106" s="224">
        <v>17601141</v>
      </c>
      <c r="V106" s="224">
        <v>4331517</v>
      </c>
      <c r="W106" s="224">
        <v>1607709</v>
      </c>
    </row>
    <row r="107" spans="2:24" s="9" customFormat="1" ht="15" customHeight="1" x14ac:dyDescent="0.25">
      <c r="B107" s="271" t="s">
        <v>643</v>
      </c>
      <c r="C107" s="271" t="str">
        <f t="shared" si="5"/>
        <v>2022OS</v>
      </c>
      <c r="D107" s="212">
        <v>2022</v>
      </c>
      <c r="E107" s="212"/>
      <c r="F107" s="224">
        <v>50998</v>
      </c>
      <c r="G107" s="224">
        <v>39896222</v>
      </c>
      <c r="H107" s="224">
        <v>17803407</v>
      </c>
      <c r="I107" s="224">
        <v>11997090</v>
      </c>
      <c r="J107" s="224">
        <v>1367410</v>
      </c>
      <c r="K107" s="224">
        <v>22092814</v>
      </c>
      <c r="L107" s="224">
        <v>3628675</v>
      </c>
      <c r="M107" s="224">
        <v>5164901</v>
      </c>
      <c r="N107" s="224">
        <v>25448271</v>
      </c>
      <c r="O107" s="224">
        <v>7103444</v>
      </c>
      <c r="P107" s="224">
        <v>4621002</v>
      </c>
      <c r="Q107" s="224">
        <v>18344828</v>
      </c>
      <c r="R107" s="224">
        <v>5886854</v>
      </c>
      <c r="S107" s="224">
        <v>997463</v>
      </c>
      <c r="T107" s="224">
        <v>1962314</v>
      </c>
      <c r="U107" s="224">
        <v>14447950</v>
      </c>
      <c r="V107" s="224">
        <v>3588209</v>
      </c>
      <c r="W107" s="224">
        <v>1596638</v>
      </c>
    </row>
    <row r="108" spans="2:24" s="9" customFormat="1" ht="15" customHeight="1" x14ac:dyDescent="0.25">
      <c r="B108" s="271" t="s">
        <v>643</v>
      </c>
      <c r="C108" s="271" t="str">
        <f t="shared" si="5"/>
        <v>2021OS</v>
      </c>
      <c r="D108" s="212">
        <v>2021</v>
      </c>
      <c r="E108" s="212"/>
      <c r="F108" s="224">
        <v>29878</v>
      </c>
      <c r="G108" s="224">
        <v>30448583</v>
      </c>
      <c r="H108" s="224">
        <v>13995440</v>
      </c>
      <c r="I108" s="224">
        <v>10088742</v>
      </c>
      <c r="J108" s="224">
        <v>1027818</v>
      </c>
      <c r="K108" s="224">
        <v>16453143</v>
      </c>
      <c r="L108" s="224">
        <v>2160859</v>
      </c>
      <c r="M108" s="224">
        <v>3813275</v>
      </c>
      <c r="N108" s="224">
        <v>18930912</v>
      </c>
      <c r="O108" s="224">
        <v>4921286</v>
      </c>
      <c r="P108" s="224">
        <v>3024133</v>
      </c>
      <c r="Q108" s="224">
        <v>14009626</v>
      </c>
      <c r="R108" s="224">
        <v>3817398</v>
      </c>
      <c r="S108" s="224">
        <v>676052</v>
      </c>
      <c r="T108" s="224">
        <v>3119190</v>
      </c>
      <c r="U108" s="224">
        <v>11517672</v>
      </c>
      <c r="V108" s="224">
        <v>3561803</v>
      </c>
      <c r="W108" s="224">
        <v>810916</v>
      </c>
    </row>
    <row r="109" spans="2:24" s="9" customFormat="1" ht="15" customHeight="1" x14ac:dyDescent="0.25">
      <c r="B109" s="271" t="s">
        <v>643</v>
      </c>
      <c r="C109" s="271" t="str">
        <f t="shared" si="5"/>
        <v>2020OS</v>
      </c>
      <c r="D109" s="131">
        <v>2020</v>
      </c>
      <c r="E109" s="131"/>
      <c r="F109" s="136">
        <v>11398</v>
      </c>
      <c r="G109" s="136">
        <v>23986645</v>
      </c>
      <c r="H109" s="136">
        <v>11406889</v>
      </c>
      <c r="I109" s="136">
        <v>8605930</v>
      </c>
      <c r="J109" s="136">
        <v>850947</v>
      </c>
      <c r="K109" s="136">
        <v>12579756</v>
      </c>
      <c r="L109" s="136">
        <v>1390138</v>
      </c>
      <c r="M109" s="136">
        <v>2946638</v>
      </c>
      <c r="N109" s="136">
        <v>14474974</v>
      </c>
      <c r="O109" s="136">
        <v>3679562</v>
      </c>
      <c r="P109" s="136">
        <v>2222565</v>
      </c>
      <c r="Q109" s="136">
        <v>10795412</v>
      </c>
      <c r="R109" s="136">
        <v>2921771</v>
      </c>
      <c r="S109" s="136">
        <v>478465</v>
      </c>
      <c r="T109" s="136">
        <v>2594087</v>
      </c>
      <c r="U109" s="136">
        <v>9511671</v>
      </c>
      <c r="V109" s="136">
        <v>2811077</v>
      </c>
      <c r="W109" s="136">
        <v>1240746</v>
      </c>
    </row>
    <row r="110" spans="2:24" s="9" customFormat="1" ht="15" customHeight="1" x14ac:dyDescent="0.25">
      <c r="B110" s="271" t="s">
        <v>643</v>
      </c>
      <c r="C110" s="271" t="str">
        <f t="shared" si="5"/>
        <v>2019OS</v>
      </c>
      <c r="D110" s="131">
        <v>2019</v>
      </c>
      <c r="E110" s="131"/>
      <c r="F110" s="136">
        <v>8338</v>
      </c>
      <c r="G110" s="136">
        <v>22596314</v>
      </c>
      <c r="H110" s="136">
        <v>10104990</v>
      </c>
      <c r="I110" s="136">
        <v>7660950</v>
      </c>
      <c r="J110" s="136">
        <v>858821</v>
      </c>
      <c r="K110" s="136">
        <v>12491325</v>
      </c>
      <c r="L110" s="136">
        <v>1374144</v>
      </c>
      <c r="M110" s="136">
        <v>2914148</v>
      </c>
      <c r="N110" s="136">
        <v>14014627</v>
      </c>
      <c r="O110" s="136">
        <v>3530190</v>
      </c>
      <c r="P110" s="136">
        <v>2208656</v>
      </c>
      <c r="Q110" s="136">
        <v>10484437</v>
      </c>
      <c r="R110" s="136">
        <v>2982628</v>
      </c>
      <c r="S110" s="136">
        <v>524664</v>
      </c>
      <c r="T110" s="136">
        <v>1125473</v>
      </c>
      <c r="U110" s="136">
        <v>8581687</v>
      </c>
      <c r="V110" s="136">
        <v>2610814</v>
      </c>
      <c r="W110" s="136">
        <v>863341</v>
      </c>
    </row>
    <row r="111" spans="2:24" s="9" customFormat="1" ht="15" customHeight="1" x14ac:dyDescent="0.25">
      <c r="B111" s="271" t="s">
        <v>643</v>
      </c>
      <c r="C111" s="271" t="str">
        <f t="shared" si="5"/>
        <v>2018OS</v>
      </c>
      <c r="D111" s="131">
        <v>2018</v>
      </c>
      <c r="E111" s="131"/>
      <c r="F111" s="136">
        <v>8316</v>
      </c>
      <c r="G111" s="136">
        <v>21327683</v>
      </c>
      <c r="H111" s="136">
        <v>9904209</v>
      </c>
      <c r="I111" s="136">
        <v>7311048</v>
      </c>
      <c r="J111" s="136">
        <v>752452</v>
      </c>
      <c r="K111" s="136">
        <v>11423474</v>
      </c>
      <c r="L111" s="136">
        <v>1328838</v>
      </c>
      <c r="M111" s="136">
        <v>2843050</v>
      </c>
      <c r="N111" s="136">
        <v>13301576</v>
      </c>
      <c r="O111" s="136">
        <v>3565159</v>
      </c>
      <c r="P111" s="136">
        <v>2368171</v>
      </c>
      <c r="Q111" s="136">
        <v>9736418</v>
      </c>
      <c r="R111" s="136">
        <v>2680589</v>
      </c>
      <c r="S111" s="136">
        <v>470097</v>
      </c>
      <c r="T111" s="136">
        <v>1000500</v>
      </c>
      <c r="U111" s="136">
        <v>8026107</v>
      </c>
      <c r="V111" s="136">
        <v>2504250</v>
      </c>
      <c r="W111" s="136">
        <v>510043</v>
      </c>
    </row>
    <row r="112" spans="2:24" s="9" customFormat="1" ht="15" customHeight="1" x14ac:dyDescent="0.25">
      <c r="B112" s="271" t="s">
        <v>643</v>
      </c>
      <c r="C112" s="271" t="str">
        <f t="shared" si="5"/>
        <v>2017OS</v>
      </c>
      <c r="D112" s="131">
        <v>2017</v>
      </c>
      <c r="E112" s="131"/>
      <c r="F112" s="136">
        <v>8428</v>
      </c>
      <c r="G112" s="136">
        <v>20779696</v>
      </c>
      <c r="H112" s="136">
        <v>9266420</v>
      </c>
      <c r="I112" s="136">
        <v>6906243</v>
      </c>
      <c r="J112" s="136">
        <v>797839</v>
      </c>
      <c r="K112" s="136">
        <v>11513276</v>
      </c>
      <c r="L112" s="136">
        <v>1251499</v>
      </c>
      <c r="M112" s="136">
        <v>2741117</v>
      </c>
      <c r="N112" s="136">
        <v>12991496</v>
      </c>
      <c r="O112" s="136">
        <v>3322228</v>
      </c>
      <c r="P112" s="136">
        <v>2066793</v>
      </c>
      <c r="Q112" s="136">
        <v>9669269</v>
      </c>
      <c r="R112" s="136">
        <v>2575058</v>
      </c>
      <c r="S112" s="136">
        <v>462530</v>
      </c>
      <c r="T112" s="136">
        <v>963258</v>
      </c>
      <c r="U112" s="136">
        <v>7788199</v>
      </c>
      <c r="V112" s="136">
        <v>2514460</v>
      </c>
      <c r="W112" s="136">
        <v>112938</v>
      </c>
    </row>
    <row r="113" spans="2:24" s="9" customFormat="1" ht="15" customHeight="1" x14ac:dyDescent="0.25">
      <c r="B113" s="271" t="s">
        <v>643</v>
      </c>
      <c r="C113" s="271" t="str">
        <f t="shared" si="5"/>
        <v>2016OS</v>
      </c>
      <c r="D113" s="131">
        <v>2016</v>
      </c>
      <c r="E113" s="131"/>
      <c r="F113" s="136">
        <v>8584</v>
      </c>
      <c r="G113" s="136">
        <v>19953259</v>
      </c>
      <c r="H113" s="132">
        <v>8995027</v>
      </c>
      <c r="I113" s="132">
        <v>6809457</v>
      </c>
      <c r="J113" s="132">
        <v>772626</v>
      </c>
      <c r="K113" s="132">
        <v>10958232</v>
      </c>
      <c r="L113" s="132">
        <v>1141545</v>
      </c>
      <c r="M113" s="132">
        <v>2644893</v>
      </c>
      <c r="N113" s="136">
        <v>12419350</v>
      </c>
      <c r="O113" s="132">
        <v>3284998</v>
      </c>
      <c r="P113" s="132">
        <v>2079990</v>
      </c>
      <c r="Q113" s="132">
        <v>9134352</v>
      </c>
      <c r="R113" s="132">
        <v>2412837</v>
      </c>
      <c r="S113" s="132">
        <v>473712</v>
      </c>
      <c r="T113" s="132">
        <v>1007517</v>
      </c>
      <c r="U113" s="136">
        <v>7533909</v>
      </c>
      <c r="V113" s="132">
        <v>2212423</v>
      </c>
      <c r="W113" s="132">
        <v>352935</v>
      </c>
    </row>
    <row r="114" spans="2:24" s="5" customFormat="1" ht="15" customHeight="1" x14ac:dyDescent="0.25">
      <c r="B114" s="271" t="s">
        <v>643</v>
      </c>
      <c r="C114" s="271" t="str">
        <f t="shared" si="5"/>
        <v>2015OS</v>
      </c>
      <c r="D114" s="131">
        <v>2015</v>
      </c>
      <c r="E114" s="131"/>
      <c r="F114" s="136">
        <v>8778</v>
      </c>
      <c r="G114" s="136">
        <v>20259637</v>
      </c>
      <c r="H114" s="132">
        <v>9212482</v>
      </c>
      <c r="I114" s="132">
        <v>6842718</v>
      </c>
      <c r="J114" s="132">
        <v>757996</v>
      </c>
      <c r="K114" s="132">
        <v>11047155</v>
      </c>
      <c r="L114" s="132">
        <v>1161393</v>
      </c>
      <c r="M114" s="132">
        <v>2661615</v>
      </c>
      <c r="N114" s="136">
        <v>12518432</v>
      </c>
      <c r="O114" s="132">
        <v>3412892</v>
      </c>
      <c r="P114" s="132">
        <v>2206850</v>
      </c>
      <c r="Q114" s="132">
        <v>9105541</v>
      </c>
      <c r="R114" s="132">
        <v>2409133</v>
      </c>
      <c r="S114" s="132">
        <v>426807</v>
      </c>
      <c r="T114" s="132">
        <v>992819</v>
      </c>
      <c r="U114" s="136">
        <v>7741204</v>
      </c>
      <c r="V114" s="132">
        <v>2257967</v>
      </c>
      <c r="W114" s="132">
        <v>501659</v>
      </c>
      <c r="X114" s="9"/>
    </row>
    <row r="115" spans="2:24" s="5" customFormat="1" ht="15" customHeight="1" x14ac:dyDescent="0.25">
      <c r="B115" s="271" t="s">
        <v>643</v>
      </c>
      <c r="C115" s="271" t="str">
        <f t="shared" si="5"/>
        <v>2014OS</v>
      </c>
      <c r="D115" s="131">
        <v>2014</v>
      </c>
      <c r="E115" s="131"/>
      <c r="F115" s="136">
        <v>8984</v>
      </c>
      <c r="G115" s="136">
        <v>19755130</v>
      </c>
      <c r="H115" s="132">
        <v>9188079</v>
      </c>
      <c r="I115" s="132">
        <v>6885101</v>
      </c>
      <c r="J115" s="132">
        <v>695602</v>
      </c>
      <c r="K115" s="132">
        <v>10567051</v>
      </c>
      <c r="L115" s="132">
        <v>1150988</v>
      </c>
      <c r="M115" s="132">
        <v>2888488</v>
      </c>
      <c r="N115" s="136">
        <v>12445008</v>
      </c>
      <c r="O115" s="132">
        <v>3210592</v>
      </c>
      <c r="P115" s="132">
        <v>2170262</v>
      </c>
      <c r="Q115" s="132">
        <v>9234416</v>
      </c>
      <c r="R115" s="132">
        <v>2510192</v>
      </c>
      <c r="S115" s="132">
        <v>437421</v>
      </c>
      <c r="T115" s="132">
        <v>1122737</v>
      </c>
      <c r="U115" s="136">
        <v>7310122</v>
      </c>
      <c r="V115" s="132">
        <v>2211339</v>
      </c>
      <c r="W115" s="132">
        <v>113462</v>
      </c>
      <c r="X115" s="9"/>
    </row>
    <row r="116" spans="2:24" s="9" customFormat="1" ht="15" customHeight="1" x14ac:dyDescent="0.25">
      <c r="B116" s="271" t="s">
        <v>643</v>
      </c>
      <c r="C116" s="271" t="str">
        <f t="shared" si="5"/>
        <v>2013OS</v>
      </c>
      <c r="D116" s="131">
        <v>2013</v>
      </c>
      <c r="E116" s="131"/>
      <c r="F116" s="136">
        <v>8986</v>
      </c>
      <c r="G116" s="136">
        <v>19735377</v>
      </c>
      <c r="H116" s="132">
        <v>9017669</v>
      </c>
      <c r="I116" s="132">
        <v>6952470</v>
      </c>
      <c r="J116" s="132">
        <v>753903</v>
      </c>
      <c r="K116" s="132">
        <v>10717708</v>
      </c>
      <c r="L116" s="132">
        <v>1329471</v>
      </c>
      <c r="M116" s="132">
        <v>3177805</v>
      </c>
      <c r="N116" s="136">
        <v>12616039</v>
      </c>
      <c r="O116" s="132">
        <v>3334723</v>
      </c>
      <c r="P116" s="132">
        <v>2302811</v>
      </c>
      <c r="Q116" s="132">
        <v>9281316</v>
      </c>
      <c r="R116" s="132">
        <v>2734413</v>
      </c>
      <c r="S116" s="132">
        <v>371476</v>
      </c>
      <c r="T116" s="132">
        <v>1115926</v>
      </c>
      <c r="U116" s="136">
        <v>7119338</v>
      </c>
      <c r="V116" s="132">
        <v>2436075</v>
      </c>
      <c r="W116" s="132">
        <v>86315</v>
      </c>
      <c r="X116" s="5"/>
    </row>
    <row r="117" spans="2:24" s="5" customFormat="1" ht="15" customHeight="1" x14ac:dyDescent="0.25">
      <c r="B117" s="271" t="s">
        <v>643</v>
      </c>
      <c r="C117" s="271" t="str">
        <f t="shared" si="5"/>
        <v>2012OS</v>
      </c>
      <c r="D117" s="131">
        <v>2012</v>
      </c>
      <c r="E117" s="131"/>
      <c r="F117" s="136">
        <v>9168</v>
      </c>
      <c r="G117" s="136">
        <v>20142317</v>
      </c>
      <c r="H117" s="132">
        <v>9126352</v>
      </c>
      <c r="I117" s="132">
        <v>7367026</v>
      </c>
      <c r="J117" s="132">
        <v>390471</v>
      </c>
      <c r="K117" s="132">
        <v>11015965</v>
      </c>
      <c r="L117" s="132">
        <v>1470081</v>
      </c>
      <c r="M117" s="132">
        <v>3237982</v>
      </c>
      <c r="N117" s="136">
        <v>13349756</v>
      </c>
      <c r="O117" s="132">
        <v>3555928</v>
      </c>
      <c r="P117" s="132">
        <v>2452467</v>
      </c>
      <c r="Q117" s="132">
        <v>9793828</v>
      </c>
      <c r="R117" s="132">
        <v>3025173</v>
      </c>
      <c r="S117" s="132">
        <v>398555</v>
      </c>
      <c r="T117" s="132">
        <v>1296174</v>
      </c>
      <c r="U117" s="136">
        <v>6792561</v>
      </c>
      <c r="V117" s="132">
        <v>2462661</v>
      </c>
      <c r="W117" s="132">
        <v>-15079</v>
      </c>
    </row>
    <row r="118" spans="2:24" s="5" customFormat="1" ht="15" customHeight="1" x14ac:dyDescent="0.25">
      <c r="B118" s="271" t="s">
        <v>643</v>
      </c>
      <c r="C118" s="271" t="str">
        <f t="shared" si="5"/>
        <v>2011OS</v>
      </c>
      <c r="D118" s="131">
        <v>2011</v>
      </c>
      <c r="E118" s="131"/>
      <c r="F118" s="136">
        <v>9882</v>
      </c>
      <c r="G118" s="136">
        <v>21185849</v>
      </c>
      <c r="H118" s="132">
        <v>9375934</v>
      </c>
      <c r="I118" s="132">
        <v>7477738</v>
      </c>
      <c r="J118" s="132">
        <v>400758</v>
      </c>
      <c r="K118" s="132">
        <v>11809915</v>
      </c>
      <c r="L118" s="132">
        <v>1746349</v>
      </c>
      <c r="M118" s="132">
        <v>3737298</v>
      </c>
      <c r="N118" s="136">
        <v>14127777</v>
      </c>
      <c r="O118" s="132">
        <v>3602791</v>
      </c>
      <c r="P118" s="132">
        <v>2647529</v>
      </c>
      <c r="Q118" s="132">
        <v>10524986</v>
      </c>
      <c r="R118" s="132">
        <v>3195696</v>
      </c>
      <c r="S118" s="132">
        <v>365527</v>
      </c>
      <c r="T118" s="132">
        <v>1533899</v>
      </c>
      <c r="U118" s="136">
        <v>7058071</v>
      </c>
      <c r="V118" s="132">
        <v>2537955</v>
      </c>
      <c r="W118" s="132">
        <v>-2135</v>
      </c>
    </row>
    <row r="119" spans="2:24" s="5" customFormat="1" ht="15" customHeight="1" x14ac:dyDescent="0.25">
      <c r="B119" s="271" t="s">
        <v>643</v>
      </c>
      <c r="C119" s="271" t="str">
        <f t="shared" si="5"/>
        <v>2010OS</v>
      </c>
      <c r="D119" s="131">
        <v>2010</v>
      </c>
      <c r="E119" s="131"/>
      <c r="F119" s="136">
        <v>10403</v>
      </c>
      <c r="G119" s="136">
        <v>21011542</v>
      </c>
      <c r="H119" s="132">
        <v>9239445</v>
      </c>
      <c r="I119" s="132">
        <v>7466312</v>
      </c>
      <c r="J119" s="132">
        <v>312730</v>
      </c>
      <c r="K119" s="132">
        <v>11772098</v>
      </c>
      <c r="L119" s="132">
        <v>1855849</v>
      </c>
      <c r="M119" s="132">
        <v>3767745</v>
      </c>
      <c r="N119" s="136">
        <v>14215732</v>
      </c>
      <c r="O119" s="132">
        <v>3641015</v>
      </c>
      <c r="P119" s="132">
        <v>2673350</v>
      </c>
      <c r="Q119" s="132">
        <v>10574717</v>
      </c>
      <c r="R119" s="132">
        <v>3263166</v>
      </c>
      <c r="S119" s="132">
        <v>387411</v>
      </c>
      <c r="T119" s="132">
        <v>1543450</v>
      </c>
      <c r="U119" s="136">
        <v>6795810</v>
      </c>
      <c r="V119" s="132">
        <v>2499645</v>
      </c>
      <c r="W119" s="132">
        <v>-218643</v>
      </c>
    </row>
    <row r="120" spans="2:24" s="5" customFormat="1" ht="15" customHeight="1" x14ac:dyDescent="0.25">
      <c r="B120" s="271" t="s">
        <v>643</v>
      </c>
      <c r="C120" s="271" t="str">
        <f t="shared" si="5"/>
        <v>2009OS</v>
      </c>
      <c r="D120" s="131">
        <v>2009</v>
      </c>
      <c r="E120" s="131"/>
      <c r="F120" s="136">
        <v>11027</v>
      </c>
      <c r="G120" s="136">
        <v>21165312</v>
      </c>
      <c r="H120" s="132" t="s">
        <v>66</v>
      </c>
      <c r="I120" s="132" t="s">
        <v>66</v>
      </c>
      <c r="J120" s="132" t="s">
        <v>66</v>
      </c>
      <c r="K120" s="132" t="s">
        <v>66</v>
      </c>
      <c r="L120" s="132" t="s">
        <v>66</v>
      </c>
      <c r="M120" s="132" t="s">
        <v>66</v>
      </c>
      <c r="N120" s="136">
        <v>15309350</v>
      </c>
      <c r="O120" s="132" t="s">
        <v>66</v>
      </c>
      <c r="P120" s="132" t="s">
        <v>66</v>
      </c>
      <c r="Q120" s="132" t="s">
        <v>66</v>
      </c>
      <c r="R120" s="132" t="s">
        <v>66</v>
      </c>
      <c r="S120" s="132" t="s">
        <v>66</v>
      </c>
      <c r="T120" s="132" t="s">
        <v>66</v>
      </c>
      <c r="U120" s="136">
        <v>5855961</v>
      </c>
      <c r="V120" s="132" t="s">
        <v>66</v>
      </c>
      <c r="W120" s="132" t="s">
        <v>66</v>
      </c>
    </row>
    <row r="121" spans="2:24" s="5" customFormat="1" ht="15" customHeight="1" x14ac:dyDescent="0.25">
      <c r="B121" s="271" t="s">
        <v>643</v>
      </c>
      <c r="C121" s="271" t="str">
        <f t="shared" si="5"/>
        <v>2008OS</v>
      </c>
      <c r="D121" s="131">
        <v>2008</v>
      </c>
      <c r="E121" s="131"/>
      <c r="F121" s="136">
        <v>11352</v>
      </c>
      <c r="G121" s="136">
        <v>20923067</v>
      </c>
      <c r="H121" s="132" t="s">
        <v>66</v>
      </c>
      <c r="I121" s="132" t="s">
        <v>66</v>
      </c>
      <c r="J121" s="132" t="s">
        <v>66</v>
      </c>
      <c r="K121" s="132" t="s">
        <v>66</v>
      </c>
      <c r="L121" s="132" t="s">
        <v>66</v>
      </c>
      <c r="M121" s="132" t="s">
        <v>66</v>
      </c>
      <c r="N121" s="136">
        <v>15322159</v>
      </c>
      <c r="O121" s="132" t="s">
        <v>66</v>
      </c>
      <c r="P121" s="132" t="s">
        <v>66</v>
      </c>
      <c r="Q121" s="132" t="s">
        <v>66</v>
      </c>
      <c r="R121" s="132" t="s">
        <v>66</v>
      </c>
      <c r="S121" s="132" t="s">
        <v>66</v>
      </c>
      <c r="T121" s="132" t="s">
        <v>66</v>
      </c>
      <c r="U121" s="136">
        <v>5600908</v>
      </c>
      <c r="V121" s="132" t="s">
        <v>66</v>
      </c>
      <c r="W121" s="132" t="s">
        <v>66</v>
      </c>
    </row>
    <row r="122" spans="2:24" s="5" customFormat="1" ht="15" customHeight="1" x14ac:dyDescent="0.25">
      <c r="B122" s="271"/>
      <c r="C122" s="271"/>
      <c r="D122" s="243" t="s">
        <v>11</v>
      </c>
      <c r="E122" s="126"/>
      <c r="F122" s="127"/>
      <c r="G122" s="127"/>
      <c r="H122" s="127"/>
      <c r="I122" s="127"/>
      <c r="J122" s="127"/>
      <c r="K122" s="155"/>
      <c r="L122" s="126"/>
      <c r="M122" s="127"/>
      <c r="N122" s="127"/>
      <c r="O122" s="127"/>
      <c r="P122" s="127"/>
      <c r="Q122" s="127"/>
      <c r="R122" s="155"/>
      <c r="S122" s="126"/>
      <c r="T122" s="127"/>
      <c r="U122" s="127"/>
      <c r="V122" s="127"/>
      <c r="W122" s="127"/>
      <c r="X122"/>
    </row>
    <row r="123" spans="2:24" s="9" customFormat="1" ht="15" customHeight="1" x14ac:dyDescent="0.25">
      <c r="B123" s="271"/>
      <c r="C123" s="271"/>
      <c r="D123" s="215" t="s">
        <v>12</v>
      </c>
      <c r="E123" s="215"/>
      <c r="F123" s="216"/>
      <c r="G123" s="216"/>
      <c r="H123" s="216"/>
      <c r="I123" s="216"/>
      <c r="J123" s="216"/>
      <c r="K123" s="227"/>
      <c r="L123" s="215"/>
      <c r="M123" s="216"/>
      <c r="N123" s="216"/>
      <c r="O123" s="216"/>
      <c r="P123" s="216"/>
      <c r="Q123" s="216"/>
      <c r="R123" s="227"/>
      <c r="S123" s="215"/>
      <c r="T123" s="216"/>
      <c r="U123" s="216"/>
      <c r="V123" s="216"/>
      <c r="W123" s="216"/>
    </row>
    <row r="124" spans="2:24" s="9" customFormat="1" ht="15" customHeight="1" x14ac:dyDescent="0.25">
      <c r="B124" s="271" t="s">
        <v>12</v>
      </c>
      <c r="C124" s="271" t="str">
        <f t="shared" ref="C124:C187" si="7">D124&amp;B124</f>
        <v>2023PME</v>
      </c>
      <c r="D124" s="212">
        <v>2023</v>
      </c>
      <c r="E124" s="212"/>
      <c r="F124" s="224">
        <v>1508724</v>
      </c>
      <c r="G124" s="224">
        <v>596092191</v>
      </c>
      <c r="H124" s="224">
        <v>322717184</v>
      </c>
      <c r="I124" s="224">
        <v>141093203</v>
      </c>
      <c r="J124" s="224">
        <v>16248863</v>
      </c>
      <c r="K124" s="224">
        <v>273375007</v>
      </c>
      <c r="L124" s="224">
        <v>73401863</v>
      </c>
      <c r="M124" s="224">
        <v>57012414</v>
      </c>
      <c r="N124" s="224">
        <v>325929933</v>
      </c>
      <c r="O124" s="224">
        <v>151770243</v>
      </c>
      <c r="P124" s="224">
        <v>122531207</v>
      </c>
      <c r="Q124" s="224">
        <v>174159690</v>
      </c>
      <c r="R124" s="224">
        <v>45446305</v>
      </c>
      <c r="S124" s="224">
        <v>11087207</v>
      </c>
      <c r="T124" s="224">
        <v>40949458</v>
      </c>
      <c r="U124" s="224">
        <v>270162258</v>
      </c>
      <c r="V124" s="224">
        <v>71173557</v>
      </c>
      <c r="W124" s="224">
        <v>7944008</v>
      </c>
    </row>
    <row r="125" spans="2:24" s="9" customFormat="1" ht="15" customHeight="1" x14ac:dyDescent="0.25">
      <c r="B125" s="271" t="s">
        <v>12</v>
      </c>
      <c r="C125" s="271" t="str">
        <f t="shared" si="7"/>
        <v>2022PME</v>
      </c>
      <c r="D125" s="212">
        <v>2022</v>
      </c>
      <c r="E125" s="212"/>
      <c r="F125" s="224">
        <v>1435818</v>
      </c>
      <c r="G125" s="224">
        <v>561502261</v>
      </c>
      <c r="H125" s="224">
        <v>303193131</v>
      </c>
      <c r="I125" s="224">
        <v>132145908</v>
      </c>
      <c r="J125" s="224">
        <v>14968226</v>
      </c>
      <c r="K125" s="224">
        <v>258309131</v>
      </c>
      <c r="L125" s="224">
        <v>70381848</v>
      </c>
      <c r="M125" s="224">
        <v>54374695</v>
      </c>
      <c r="N125" s="224">
        <v>315465153</v>
      </c>
      <c r="O125" s="224">
        <v>148673359</v>
      </c>
      <c r="P125" s="224">
        <v>120941049</v>
      </c>
      <c r="Q125" s="224">
        <v>166791794</v>
      </c>
      <c r="R125" s="224">
        <v>44230385</v>
      </c>
      <c r="S125" s="224">
        <v>11227584</v>
      </c>
      <c r="T125" s="224">
        <v>39885347</v>
      </c>
      <c r="U125" s="224">
        <v>246037108</v>
      </c>
      <c r="V125" s="224">
        <v>69175171</v>
      </c>
      <c r="W125" s="224">
        <v>483722</v>
      </c>
    </row>
    <row r="126" spans="2:24" s="9" customFormat="1" ht="15" customHeight="1" x14ac:dyDescent="0.25">
      <c r="B126" s="271" t="s">
        <v>12</v>
      </c>
      <c r="C126" s="271" t="str">
        <f t="shared" si="7"/>
        <v>2021PME</v>
      </c>
      <c r="D126" s="131">
        <v>2021</v>
      </c>
      <c r="E126" s="131"/>
      <c r="F126" s="224">
        <v>1340801</v>
      </c>
      <c r="G126" s="224">
        <v>525687179</v>
      </c>
      <c r="H126" s="224">
        <v>287752682</v>
      </c>
      <c r="I126" s="224">
        <v>125867877</v>
      </c>
      <c r="J126" s="224">
        <v>15067739</v>
      </c>
      <c r="K126" s="224">
        <v>237934498</v>
      </c>
      <c r="L126" s="224">
        <v>64333106</v>
      </c>
      <c r="M126" s="224">
        <v>50222768</v>
      </c>
      <c r="N126" s="224">
        <v>304150075</v>
      </c>
      <c r="O126" s="224">
        <v>150793240</v>
      </c>
      <c r="P126" s="224">
        <v>123957118</v>
      </c>
      <c r="Q126" s="224">
        <v>153356835</v>
      </c>
      <c r="R126" s="224">
        <v>40725048</v>
      </c>
      <c r="S126" s="224">
        <v>9940189</v>
      </c>
      <c r="T126" s="224">
        <v>38687736</v>
      </c>
      <c r="U126" s="224">
        <v>221537104</v>
      </c>
      <c r="V126" s="224">
        <v>68327460</v>
      </c>
      <c r="W126" s="224">
        <v>-6469966</v>
      </c>
    </row>
    <row r="127" spans="2:24" s="9" customFormat="1" ht="15" customHeight="1" x14ac:dyDescent="0.25">
      <c r="B127" s="271" t="s">
        <v>12</v>
      </c>
      <c r="C127" s="271" t="str">
        <f t="shared" si="7"/>
        <v>2020PME</v>
      </c>
      <c r="D127" s="131">
        <v>2020</v>
      </c>
      <c r="E127" s="131"/>
      <c r="F127" s="224">
        <v>1299750</v>
      </c>
      <c r="G127" s="224">
        <v>495636986</v>
      </c>
      <c r="H127" s="224">
        <v>281095490</v>
      </c>
      <c r="I127" s="224">
        <v>122174716</v>
      </c>
      <c r="J127" s="224">
        <v>17748751</v>
      </c>
      <c r="K127" s="224">
        <v>214541496</v>
      </c>
      <c r="L127" s="224">
        <v>59635108</v>
      </c>
      <c r="M127" s="224">
        <v>46321773</v>
      </c>
      <c r="N127" s="224">
        <v>292411684</v>
      </c>
      <c r="O127" s="224">
        <v>152476061</v>
      </c>
      <c r="P127" s="224">
        <v>123835033</v>
      </c>
      <c r="Q127" s="224">
        <v>139935623</v>
      </c>
      <c r="R127" s="224">
        <v>36171158</v>
      </c>
      <c r="S127" s="224">
        <v>8459947</v>
      </c>
      <c r="T127" s="224">
        <v>36508931</v>
      </c>
      <c r="U127" s="224">
        <v>203225302</v>
      </c>
      <c r="V127" s="224">
        <v>68183265</v>
      </c>
      <c r="W127" s="224">
        <v>-8098843</v>
      </c>
    </row>
    <row r="128" spans="2:24" s="9" customFormat="1" ht="15" customHeight="1" x14ac:dyDescent="0.25">
      <c r="B128" s="271" t="s">
        <v>12</v>
      </c>
      <c r="C128" s="271" t="str">
        <f t="shared" si="7"/>
        <v>2019PME</v>
      </c>
      <c r="D128" s="131">
        <v>2019</v>
      </c>
      <c r="E128" s="131"/>
      <c r="F128" s="224">
        <v>1317039</v>
      </c>
      <c r="G128" s="224">
        <v>461015264</v>
      </c>
      <c r="H128" s="224">
        <v>254695715</v>
      </c>
      <c r="I128" s="224">
        <v>113637544</v>
      </c>
      <c r="J128" s="224">
        <v>17526901</v>
      </c>
      <c r="K128" s="224">
        <v>206319549</v>
      </c>
      <c r="L128" s="224">
        <v>58285325</v>
      </c>
      <c r="M128" s="224">
        <v>47312574</v>
      </c>
      <c r="N128" s="224">
        <v>280120686</v>
      </c>
      <c r="O128" s="224">
        <v>140323822</v>
      </c>
      <c r="P128" s="224">
        <v>113416458</v>
      </c>
      <c r="Q128" s="224">
        <v>139796864</v>
      </c>
      <c r="R128" s="224">
        <v>37624945</v>
      </c>
      <c r="S128" s="224">
        <v>8591239</v>
      </c>
      <c r="T128" s="224">
        <v>35940506</v>
      </c>
      <c r="U128" s="224">
        <v>180894578</v>
      </c>
      <c r="V128" s="224">
        <v>64679244</v>
      </c>
      <c r="W128" s="224">
        <v>-12895127</v>
      </c>
    </row>
    <row r="129" spans="2:24" s="9" customFormat="1" ht="15" customHeight="1" x14ac:dyDescent="0.25">
      <c r="B129" s="271" t="s">
        <v>12</v>
      </c>
      <c r="C129" s="271" t="str">
        <f t="shared" si="7"/>
        <v>2018PME</v>
      </c>
      <c r="D129" s="131">
        <v>2018</v>
      </c>
      <c r="E129" s="131"/>
      <c r="F129" s="224">
        <v>1276965</v>
      </c>
      <c r="G129" s="224">
        <v>437800867</v>
      </c>
      <c r="H129" s="224">
        <v>241171373</v>
      </c>
      <c r="I129" s="224">
        <v>106618652</v>
      </c>
      <c r="J129" s="224">
        <v>16900410</v>
      </c>
      <c r="K129" s="224">
        <v>196629494</v>
      </c>
      <c r="L129" s="224">
        <v>54573735</v>
      </c>
      <c r="M129" s="224">
        <v>46773852</v>
      </c>
      <c r="N129" s="224">
        <v>270942742</v>
      </c>
      <c r="O129" s="224">
        <v>134529056</v>
      </c>
      <c r="P129" s="224">
        <v>109846310</v>
      </c>
      <c r="Q129" s="224">
        <v>136413687</v>
      </c>
      <c r="R129" s="224">
        <v>37329453</v>
      </c>
      <c r="S129" s="224">
        <v>8204929</v>
      </c>
      <c r="T129" s="224">
        <v>34898596</v>
      </c>
      <c r="U129" s="224">
        <v>166858125</v>
      </c>
      <c r="V129" s="224">
        <v>63257784</v>
      </c>
      <c r="W129" s="224">
        <v>-16404485</v>
      </c>
    </row>
    <row r="130" spans="2:24" s="9" customFormat="1" ht="15" customHeight="1" x14ac:dyDescent="0.25">
      <c r="B130" s="271" t="s">
        <v>12</v>
      </c>
      <c r="C130" s="271" t="str">
        <f t="shared" si="7"/>
        <v>2017PME</v>
      </c>
      <c r="D130" s="131">
        <v>2017</v>
      </c>
      <c r="E130" s="131"/>
      <c r="F130" s="224">
        <v>1241549</v>
      </c>
      <c r="G130" s="224">
        <v>418262015</v>
      </c>
      <c r="H130" s="224">
        <v>230349992</v>
      </c>
      <c r="I130" s="224">
        <v>99886140</v>
      </c>
      <c r="J130" s="224">
        <v>17202442</v>
      </c>
      <c r="K130" s="224">
        <v>187912023</v>
      </c>
      <c r="L130" s="224">
        <v>50743629</v>
      </c>
      <c r="M130" s="224">
        <v>46539881</v>
      </c>
      <c r="N130" s="224">
        <v>263548744</v>
      </c>
      <c r="O130" s="224">
        <v>132350890</v>
      </c>
      <c r="P130" s="224">
        <v>107738433</v>
      </c>
      <c r="Q130" s="224">
        <v>131197854</v>
      </c>
      <c r="R130" s="224">
        <v>36338223</v>
      </c>
      <c r="S130" s="224">
        <v>7728777</v>
      </c>
      <c r="T130" s="224">
        <v>33472164</v>
      </c>
      <c r="U130" s="224">
        <v>154713271</v>
      </c>
      <c r="V130" s="224">
        <v>60139238</v>
      </c>
      <c r="W130" s="224">
        <v>-17130714</v>
      </c>
    </row>
    <row r="131" spans="2:24" s="9" customFormat="1" ht="15" customHeight="1" x14ac:dyDescent="0.25">
      <c r="B131" s="271" t="s">
        <v>12</v>
      </c>
      <c r="C131" s="271" t="str">
        <f t="shared" si="7"/>
        <v>2016PME</v>
      </c>
      <c r="D131" s="131">
        <v>2016</v>
      </c>
      <c r="E131" s="131"/>
      <c r="F131" s="224">
        <v>1195064</v>
      </c>
      <c r="G131" s="224">
        <v>410690266</v>
      </c>
      <c r="H131" s="224">
        <v>224066087</v>
      </c>
      <c r="I131" s="224">
        <v>96750954</v>
      </c>
      <c r="J131" s="224">
        <v>16871327</v>
      </c>
      <c r="K131" s="224">
        <v>186624179</v>
      </c>
      <c r="L131" s="224">
        <v>49220597</v>
      </c>
      <c r="M131" s="224">
        <v>45301540</v>
      </c>
      <c r="N131" s="224">
        <v>261768844</v>
      </c>
      <c r="O131" s="224">
        <v>132550351</v>
      </c>
      <c r="P131" s="224">
        <v>109469541</v>
      </c>
      <c r="Q131" s="224">
        <v>129218493</v>
      </c>
      <c r="R131" s="224">
        <v>35341262</v>
      </c>
      <c r="S131" s="224">
        <v>7428881</v>
      </c>
      <c r="T131" s="224">
        <v>35654681</v>
      </c>
      <c r="U131" s="224">
        <v>148921422</v>
      </c>
      <c r="V131" s="224">
        <v>61824812</v>
      </c>
      <c r="W131" s="224">
        <v>-19061437</v>
      </c>
    </row>
    <row r="132" spans="2:24" s="5" customFormat="1" ht="15" customHeight="1" x14ac:dyDescent="0.25">
      <c r="B132" s="271" t="s">
        <v>12</v>
      </c>
      <c r="C132" s="271" t="str">
        <f t="shared" si="7"/>
        <v>2015PME</v>
      </c>
      <c r="D132" s="131">
        <v>2015</v>
      </c>
      <c r="E132" s="131"/>
      <c r="F132" s="224">
        <v>1162069</v>
      </c>
      <c r="G132" s="224">
        <v>403985256</v>
      </c>
      <c r="H132" s="224">
        <v>222103836</v>
      </c>
      <c r="I132" s="224">
        <v>93863705</v>
      </c>
      <c r="J132" s="224">
        <v>15003975</v>
      </c>
      <c r="K132" s="224">
        <v>181881420</v>
      </c>
      <c r="L132" s="224">
        <v>49476446</v>
      </c>
      <c r="M132" s="224">
        <v>44055094</v>
      </c>
      <c r="N132" s="224">
        <v>262615155</v>
      </c>
      <c r="O132" s="224">
        <v>131350926</v>
      </c>
      <c r="P132" s="224">
        <v>109877696</v>
      </c>
      <c r="Q132" s="224">
        <v>131264229</v>
      </c>
      <c r="R132" s="224">
        <v>34789527</v>
      </c>
      <c r="S132" s="224">
        <v>7192742</v>
      </c>
      <c r="T132" s="224">
        <v>37905829</v>
      </c>
      <c r="U132" s="224">
        <v>141370101</v>
      </c>
      <c r="V132" s="224">
        <v>60957407</v>
      </c>
      <c r="W132" s="224">
        <v>-19030094</v>
      </c>
      <c r="X132" s="9"/>
    </row>
    <row r="133" spans="2:24" s="5" customFormat="1" ht="15" customHeight="1" x14ac:dyDescent="0.25">
      <c r="B133" s="271" t="s">
        <v>12</v>
      </c>
      <c r="C133" s="271" t="str">
        <f t="shared" si="7"/>
        <v>2014PME</v>
      </c>
      <c r="D133" s="131">
        <v>2014</v>
      </c>
      <c r="E133" s="131"/>
      <c r="F133" s="224">
        <v>1127285</v>
      </c>
      <c r="G133" s="224">
        <v>403451488</v>
      </c>
      <c r="H133" s="224">
        <v>217370816</v>
      </c>
      <c r="I133" s="224">
        <v>92151415</v>
      </c>
      <c r="J133" s="224">
        <v>14764592</v>
      </c>
      <c r="K133" s="224">
        <v>186080672</v>
      </c>
      <c r="L133" s="224">
        <v>50404303</v>
      </c>
      <c r="M133" s="224">
        <v>44550722</v>
      </c>
      <c r="N133" s="224">
        <v>265913248</v>
      </c>
      <c r="O133" s="224">
        <v>124331267</v>
      </c>
      <c r="P133" s="224">
        <v>104910094</v>
      </c>
      <c r="Q133" s="224">
        <v>141581981</v>
      </c>
      <c r="R133" s="224">
        <v>35482928</v>
      </c>
      <c r="S133" s="224">
        <v>7261768</v>
      </c>
      <c r="T133" s="224">
        <v>43852132</v>
      </c>
      <c r="U133" s="224">
        <v>137538240</v>
      </c>
      <c r="V133" s="224">
        <v>62043560</v>
      </c>
      <c r="W133" s="224">
        <v>-15601424</v>
      </c>
      <c r="X133" s="9"/>
    </row>
    <row r="134" spans="2:24" s="5" customFormat="1" ht="15" customHeight="1" x14ac:dyDescent="0.25">
      <c r="B134" s="271" t="s">
        <v>12</v>
      </c>
      <c r="C134" s="271" t="str">
        <f t="shared" si="7"/>
        <v>2013PME</v>
      </c>
      <c r="D134" s="131">
        <v>2013</v>
      </c>
      <c r="E134" s="131"/>
      <c r="F134" s="224">
        <v>1097452</v>
      </c>
      <c r="G134" s="224">
        <v>407919892</v>
      </c>
      <c r="H134" s="224">
        <v>228455485</v>
      </c>
      <c r="I134" s="224">
        <v>90627748</v>
      </c>
      <c r="J134" s="224">
        <v>15838512</v>
      </c>
      <c r="K134" s="224">
        <v>179464407</v>
      </c>
      <c r="L134" s="224">
        <v>53179887</v>
      </c>
      <c r="M134" s="224">
        <v>45440230</v>
      </c>
      <c r="N134" s="224">
        <v>266796990</v>
      </c>
      <c r="O134" s="224">
        <v>124508424</v>
      </c>
      <c r="P134" s="224">
        <v>104238220</v>
      </c>
      <c r="Q134" s="224">
        <v>142288566</v>
      </c>
      <c r="R134" s="224">
        <v>36122579</v>
      </c>
      <c r="S134" s="224">
        <v>7260003</v>
      </c>
      <c r="T134" s="224">
        <v>40888130</v>
      </c>
      <c r="U134" s="224">
        <v>141122902</v>
      </c>
      <c r="V134" s="224">
        <v>62943166</v>
      </c>
      <c r="W134" s="224">
        <v>-9638971</v>
      </c>
    </row>
    <row r="135" spans="2:24" s="5" customFormat="1" ht="15" customHeight="1" x14ac:dyDescent="0.25">
      <c r="B135" s="271" t="s">
        <v>12</v>
      </c>
      <c r="C135" s="271" t="str">
        <f t="shared" si="7"/>
        <v>2012PME</v>
      </c>
      <c r="D135" s="131">
        <v>2012</v>
      </c>
      <c r="E135" s="131"/>
      <c r="F135" s="224">
        <v>1064216</v>
      </c>
      <c r="G135" s="224">
        <v>408633480</v>
      </c>
      <c r="H135" s="224">
        <v>223846874</v>
      </c>
      <c r="I135" s="224">
        <v>91683689</v>
      </c>
      <c r="J135" s="224">
        <v>15179133</v>
      </c>
      <c r="K135" s="224">
        <v>184786606</v>
      </c>
      <c r="L135" s="224">
        <v>57574731</v>
      </c>
      <c r="M135" s="224">
        <v>46638734</v>
      </c>
      <c r="N135" s="224">
        <v>272823358</v>
      </c>
      <c r="O135" s="224">
        <v>123822028</v>
      </c>
      <c r="P135" s="224">
        <v>102827983</v>
      </c>
      <c r="Q135" s="224">
        <v>149001330</v>
      </c>
      <c r="R135" s="224">
        <v>37233520</v>
      </c>
      <c r="S135" s="224">
        <v>7207525</v>
      </c>
      <c r="T135" s="224">
        <v>44571276</v>
      </c>
      <c r="U135" s="224">
        <v>135810122</v>
      </c>
      <c r="V135" s="224">
        <v>59300328</v>
      </c>
      <c r="W135" s="224">
        <v>-5293034</v>
      </c>
    </row>
    <row r="136" spans="2:24" s="5" customFormat="1" ht="15" customHeight="1" x14ac:dyDescent="0.25">
      <c r="B136" s="271" t="s">
        <v>12</v>
      </c>
      <c r="C136" s="271" t="str">
        <f t="shared" si="7"/>
        <v>2011PME</v>
      </c>
      <c r="D136" s="131">
        <v>2011</v>
      </c>
      <c r="E136" s="131"/>
      <c r="F136" s="224">
        <v>1112521</v>
      </c>
      <c r="G136" s="224">
        <v>424204968</v>
      </c>
      <c r="H136" s="224">
        <v>225953247</v>
      </c>
      <c r="I136" s="224">
        <v>94470643</v>
      </c>
      <c r="J136" s="224">
        <v>16189717</v>
      </c>
      <c r="K136" s="224">
        <v>198251721</v>
      </c>
      <c r="L136" s="224">
        <v>62240942</v>
      </c>
      <c r="M136" s="224">
        <v>50046162</v>
      </c>
      <c r="N136" s="224">
        <v>281132807</v>
      </c>
      <c r="O136" s="224">
        <v>125340613</v>
      </c>
      <c r="P136" s="224">
        <v>104222824</v>
      </c>
      <c r="Q136" s="224">
        <v>155792194</v>
      </c>
      <c r="R136" s="224">
        <v>39956879</v>
      </c>
      <c r="S136" s="224">
        <v>7117722</v>
      </c>
      <c r="T136" s="224">
        <v>46844857</v>
      </c>
      <c r="U136" s="224">
        <v>143072161</v>
      </c>
      <c r="V136" s="224">
        <v>60639828</v>
      </c>
      <c r="W136" s="224">
        <v>-346245</v>
      </c>
    </row>
    <row r="137" spans="2:24" s="5" customFormat="1" ht="15" customHeight="1" x14ac:dyDescent="0.25">
      <c r="B137" s="271" t="s">
        <v>12</v>
      </c>
      <c r="C137" s="271" t="str">
        <f t="shared" si="7"/>
        <v>2010PME</v>
      </c>
      <c r="D137" s="131">
        <v>2010</v>
      </c>
      <c r="E137" s="131"/>
      <c r="F137" s="224">
        <v>1144362</v>
      </c>
      <c r="G137" s="224">
        <v>429525298</v>
      </c>
      <c r="H137" s="224">
        <v>224710760</v>
      </c>
      <c r="I137" s="224">
        <v>96500184</v>
      </c>
      <c r="J137" s="224">
        <v>19650338</v>
      </c>
      <c r="K137" s="224">
        <v>204814537</v>
      </c>
      <c r="L137" s="224">
        <v>65306370</v>
      </c>
      <c r="M137" s="224">
        <v>52254878</v>
      </c>
      <c r="N137" s="224">
        <v>279289367</v>
      </c>
      <c r="O137" s="224">
        <v>124486603</v>
      </c>
      <c r="P137" s="224">
        <v>103799976</v>
      </c>
      <c r="Q137" s="224">
        <v>154802765</v>
      </c>
      <c r="R137" s="224">
        <v>41947492</v>
      </c>
      <c r="S137" s="224">
        <v>7543116</v>
      </c>
      <c r="T137" s="224">
        <v>43241734</v>
      </c>
      <c r="U137" s="224">
        <v>150235930</v>
      </c>
      <c r="V137" s="224">
        <v>58224167</v>
      </c>
      <c r="W137" s="224">
        <v>-10346948</v>
      </c>
    </row>
    <row r="138" spans="2:24" s="9" customFormat="1" ht="15" customHeight="1" x14ac:dyDescent="0.25">
      <c r="B138" s="271" t="s">
        <v>12</v>
      </c>
      <c r="C138" s="271" t="str">
        <f t="shared" si="7"/>
        <v>2009PME</v>
      </c>
      <c r="D138" s="131">
        <v>2009</v>
      </c>
      <c r="E138" s="131"/>
      <c r="F138" s="224">
        <v>1198827</v>
      </c>
      <c r="G138" s="224">
        <v>419533776</v>
      </c>
      <c r="H138" s="213" t="s">
        <v>66</v>
      </c>
      <c r="I138" s="213" t="s">
        <v>66</v>
      </c>
      <c r="J138" s="213" t="s">
        <v>66</v>
      </c>
      <c r="K138" s="213" t="s">
        <v>66</v>
      </c>
      <c r="L138" s="213" t="s">
        <v>66</v>
      </c>
      <c r="M138" s="213" t="s">
        <v>66</v>
      </c>
      <c r="N138" s="224">
        <v>281682842</v>
      </c>
      <c r="O138" s="213" t="s">
        <v>66</v>
      </c>
      <c r="P138" s="213" t="s">
        <v>66</v>
      </c>
      <c r="Q138" s="213" t="s">
        <v>66</v>
      </c>
      <c r="R138" s="213" t="s">
        <v>66</v>
      </c>
      <c r="S138" s="213" t="s">
        <v>66</v>
      </c>
      <c r="T138" s="213" t="s">
        <v>66</v>
      </c>
      <c r="U138" s="224">
        <v>137850934</v>
      </c>
      <c r="V138" s="213" t="s">
        <v>66</v>
      </c>
      <c r="W138" s="213" t="s">
        <v>66</v>
      </c>
      <c r="X138" s="5"/>
    </row>
    <row r="139" spans="2:24" s="9" customFormat="1" ht="15" customHeight="1" x14ac:dyDescent="0.25">
      <c r="B139" s="271" t="s">
        <v>12</v>
      </c>
      <c r="C139" s="271" t="str">
        <f t="shared" si="7"/>
        <v>2008PME</v>
      </c>
      <c r="D139" s="131">
        <v>2008</v>
      </c>
      <c r="E139" s="131"/>
      <c r="F139" s="224">
        <v>1234920</v>
      </c>
      <c r="G139" s="224">
        <v>406121357</v>
      </c>
      <c r="H139" s="213" t="s">
        <v>66</v>
      </c>
      <c r="I139" s="213" t="s">
        <v>66</v>
      </c>
      <c r="J139" s="213" t="s">
        <v>66</v>
      </c>
      <c r="K139" s="213" t="s">
        <v>66</v>
      </c>
      <c r="L139" s="213" t="s">
        <v>66</v>
      </c>
      <c r="M139" s="213" t="s">
        <v>66</v>
      </c>
      <c r="N139" s="224">
        <v>276889116</v>
      </c>
      <c r="O139" s="213" t="s">
        <v>66</v>
      </c>
      <c r="P139" s="213" t="s">
        <v>66</v>
      </c>
      <c r="Q139" s="213" t="s">
        <v>66</v>
      </c>
      <c r="R139" s="213" t="s">
        <v>66</v>
      </c>
      <c r="S139" s="213" t="s">
        <v>66</v>
      </c>
      <c r="T139" s="213" t="s">
        <v>66</v>
      </c>
      <c r="U139" s="224">
        <v>129232242</v>
      </c>
      <c r="V139" s="213" t="s">
        <v>66</v>
      </c>
      <c r="W139" s="213" t="s">
        <v>66</v>
      </c>
      <c r="X139" s="5"/>
    </row>
    <row r="140" spans="2:24" s="9" customFormat="1" ht="15" customHeight="1" x14ac:dyDescent="0.25">
      <c r="B140" s="271"/>
      <c r="C140" s="271"/>
      <c r="D140" s="218" t="s">
        <v>36</v>
      </c>
      <c r="E140" s="225"/>
      <c r="F140" s="219"/>
      <c r="G140" s="219"/>
      <c r="H140" s="219"/>
      <c r="I140" s="219"/>
      <c r="J140" s="219"/>
      <c r="K140" s="226"/>
      <c r="L140" s="225"/>
      <c r="M140" s="219"/>
      <c r="N140" s="219"/>
      <c r="O140" s="219"/>
      <c r="P140" s="219"/>
      <c r="Q140" s="219"/>
      <c r="R140" s="226"/>
      <c r="S140" s="225"/>
      <c r="T140" s="219"/>
      <c r="U140" s="219"/>
      <c r="V140" s="219"/>
      <c r="W140" s="219"/>
    </row>
    <row r="141" spans="2:24" s="9" customFormat="1" ht="15" customHeight="1" x14ac:dyDescent="0.25">
      <c r="B141" s="271" t="s">
        <v>644</v>
      </c>
      <c r="C141" s="271" t="str">
        <f t="shared" ref="C141" si="8">D141&amp;B141</f>
        <v>2023MI</v>
      </c>
      <c r="D141" s="212">
        <v>2023</v>
      </c>
      <c r="E141" s="212"/>
      <c r="F141" s="224">
        <v>1450548</v>
      </c>
      <c r="G141" s="224">
        <v>281330561</v>
      </c>
      <c r="H141" s="224">
        <v>154104438</v>
      </c>
      <c r="I141" s="224">
        <v>63884557</v>
      </c>
      <c r="J141" s="224">
        <v>4831937</v>
      </c>
      <c r="K141" s="224">
        <v>127226124</v>
      </c>
      <c r="L141" s="224">
        <v>41435899</v>
      </c>
      <c r="M141" s="224">
        <v>16193216</v>
      </c>
      <c r="N141" s="224">
        <v>155190115</v>
      </c>
      <c r="O141" s="224">
        <v>82515348</v>
      </c>
      <c r="P141" s="224">
        <v>63459359</v>
      </c>
      <c r="Q141" s="224">
        <v>72674768</v>
      </c>
      <c r="R141" s="224">
        <v>14887854</v>
      </c>
      <c r="S141" s="224">
        <v>4478637</v>
      </c>
      <c r="T141" s="224">
        <v>14377404</v>
      </c>
      <c r="U141" s="224">
        <v>126140446</v>
      </c>
      <c r="V141" s="224">
        <v>37551976</v>
      </c>
      <c r="W141" s="224">
        <v>-4185881</v>
      </c>
    </row>
    <row r="142" spans="2:24" s="9" customFormat="1" ht="15" customHeight="1" x14ac:dyDescent="0.25">
      <c r="B142" s="271" t="s">
        <v>644</v>
      </c>
      <c r="C142" s="271" t="str">
        <f t="shared" si="7"/>
        <v>2022MI</v>
      </c>
      <c r="D142" s="212">
        <v>2022</v>
      </c>
      <c r="E142" s="212"/>
      <c r="F142" s="224">
        <v>1380398</v>
      </c>
      <c r="G142" s="224">
        <v>258500653</v>
      </c>
      <c r="H142" s="224">
        <v>142637395</v>
      </c>
      <c r="I142" s="224">
        <v>58885322</v>
      </c>
      <c r="J142" s="224">
        <v>4111273</v>
      </c>
      <c r="K142" s="224">
        <v>115863257</v>
      </c>
      <c r="L142" s="224">
        <v>39597609</v>
      </c>
      <c r="M142" s="224">
        <v>15687114</v>
      </c>
      <c r="N142" s="224">
        <v>149339379</v>
      </c>
      <c r="O142" s="224">
        <v>78799035</v>
      </c>
      <c r="P142" s="224">
        <v>61054902</v>
      </c>
      <c r="Q142" s="224">
        <v>70540344</v>
      </c>
      <c r="R142" s="224">
        <v>14725283</v>
      </c>
      <c r="S142" s="224">
        <v>4465320</v>
      </c>
      <c r="T142" s="224">
        <v>14484907</v>
      </c>
      <c r="U142" s="224">
        <v>109161274</v>
      </c>
      <c r="V142" s="224">
        <v>36018905</v>
      </c>
      <c r="W142" s="224">
        <v>-8102458</v>
      </c>
    </row>
    <row r="143" spans="2:24" s="9" customFormat="1" ht="15" customHeight="1" x14ac:dyDescent="0.25">
      <c r="B143" s="271" t="s">
        <v>644</v>
      </c>
      <c r="C143" s="271" t="str">
        <f t="shared" si="7"/>
        <v>2021MI</v>
      </c>
      <c r="D143" s="212">
        <v>2021</v>
      </c>
      <c r="E143" s="212"/>
      <c r="F143" s="224">
        <v>1288702</v>
      </c>
      <c r="G143" s="224">
        <v>242146422</v>
      </c>
      <c r="H143" s="224">
        <v>134697039</v>
      </c>
      <c r="I143" s="224">
        <v>55954556</v>
      </c>
      <c r="J143" s="224">
        <v>4500433</v>
      </c>
      <c r="K143" s="224">
        <v>107449384</v>
      </c>
      <c r="L143" s="224">
        <v>36760350</v>
      </c>
      <c r="M143" s="224">
        <v>14741987</v>
      </c>
      <c r="N143" s="224">
        <v>143189182</v>
      </c>
      <c r="O143" s="224">
        <v>77484872</v>
      </c>
      <c r="P143" s="224">
        <v>60781375</v>
      </c>
      <c r="Q143" s="224">
        <v>65704310</v>
      </c>
      <c r="R143" s="224">
        <v>13870826</v>
      </c>
      <c r="S143" s="224">
        <v>4077897</v>
      </c>
      <c r="T143" s="224">
        <v>13732935</v>
      </c>
      <c r="U143" s="224">
        <v>98957241</v>
      </c>
      <c r="V143" s="224">
        <v>36320802</v>
      </c>
      <c r="W143" s="224">
        <v>-12427901</v>
      </c>
    </row>
    <row r="144" spans="2:24" s="9" customFormat="1" ht="15" customHeight="1" x14ac:dyDescent="0.25">
      <c r="B144" s="271" t="s">
        <v>644</v>
      </c>
      <c r="C144" s="271" t="str">
        <f t="shared" si="7"/>
        <v>2020MI</v>
      </c>
      <c r="D144" s="131">
        <v>2020</v>
      </c>
      <c r="E144" s="131"/>
      <c r="F144" s="224">
        <v>1249337</v>
      </c>
      <c r="G144" s="224">
        <v>228797772</v>
      </c>
      <c r="H144" s="224">
        <v>128135449</v>
      </c>
      <c r="I144" s="224">
        <v>53682070</v>
      </c>
      <c r="J144" s="224">
        <v>5737188</v>
      </c>
      <c r="K144" s="224">
        <v>100662323</v>
      </c>
      <c r="L144" s="224">
        <v>34966738</v>
      </c>
      <c r="M144" s="224">
        <v>14123979</v>
      </c>
      <c r="N144" s="224">
        <v>136848792</v>
      </c>
      <c r="O144" s="224">
        <v>75535458</v>
      </c>
      <c r="P144" s="224">
        <v>57996563</v>
      </c>
      <c r="Q144" s="224">
        <v>61313334</v>
      </c>
      <c r="R144" s="224">
        <v>12347575</v>
      </c>
      <c r="S144" s="224">
        <v>3522599</v>
      </c>
      <c r="T144" s="224">
        <v>13830688</v>
      </c>
      <c r="U144" s="224">
        <v>91948980</v>
      </c>
      <c r="V144" s="224">
        <v>35917836</v>
      </c>
      <c r="W144" s="224">
        <v>-12911949</v>
      </c>
    </row>
    <row r="145" spans="2:24" s="9" customFormat="1" ht="15" customHeight="1" x14ac:dyDescent="0.25">
      <c r="B145" s="271" t="s">
        <v>644</v>
      </c>
      <c r="C145" s="271" t="str">
        <f t="shared" si="7"/>
        <v>2019MI</v>
      </c>
      <c r="D145" s="131">
        <v>2019</v>
      </c>
      <c r="E145" s="131"/>
      <c r="F145" s="224">
        <v>1265671</v>
      </c>
      <c r="G145" s="224">
        <v>209605649</v>
      </c>
      <c r="H145" s="224">
        <v>114693536</v>
      </c>
      <c r="I145" s="224">
        <v>48914705</v>
      </c>
      <c r="J145" s="224">
        <v>7337136</v>
      </c>
      <c r="K145" s="224">
        <v>94912114</v>
      </c>
      <c r="L145" s="224">
        <v>33642351</v>
      </c>
      <c r="M145" s="224">
        <v>14159696</v>
      </c>
      <c r="N145" s="224">
        <v>132991805</v>
      </c>
      <c r="O145" s="224">
        <v>74825051</v>
      </c>
      <c r="P145" s="224">
        <v>57275002</v>
      </c>
      <c r="Q145" s="224">
        <v>58166754</v>
      </c>
      <c r="R145" s="224">
        <v>12594959</v>
      </c>
      <c r="S145" s="224">
        <v>3530717</v>
      </c>
      <c r="T145" s="224">
        <v>11916225</v>
      </c>
      <c r="U145" s="224">
        <v>76613845</v>
      </c>
      <c r="V145" s="224">
        <v>32843401</v>
      </c>
      <c r="W145" s="224">
        <v>-13888652</v>
      </c>
    </row>
    <row r="146" spans="2:24" s="9" customFormat="1" ht="15" customHeight="1" x14ac:dyDescent="0.25">
      <c r="B146" s="271" t="s">
        <v>644</v>
      </c>
      <c r="C146" s="271" t="str">
        <f t="shared" si="7"/>
        <v>2018MI</v>
      </c>
      <c r="D146" s="131">
        <v>2018</v>
      </c>
      <c r="E146" s="131"/>
      <c r="F146" s="224">
        <v>1227831</v>
      </c>
      <c r="G146" s="224">
        <v>200751472</v>
      </c>
      <c r="H146" s="224">
        <v>111991968</v>
      </c>
      <c r="I146" s="224">
        <v>45269155</v>
      </c>
      <c r="J146" s="224">
        <v>6996462</v>
      </c>
      <c r="K146" s="224">
        <v>88759504</v>
      </c>
      <c r="L146" s="224">
        <v>31404215</v>
      </c>
      <c r="M146" s="224">
        <v>13733631</v>
      </c>
      <c r="N146" s="224">
        <v>127144232</v>
      </c>
      <c r="O146" s="224">
        <v>70187727</v>
      </c>
      <c r="P146" s="224">
        <v>54664614</v>
      </c>
      <c r="Q146" s="224">
        <v>56956506</v>
      </c>
      <c r="R146" s="224">
        <v>12517880</v>
      </c>
      <c r="S146" s="224">
        <v>3447364</v>
      </c>
      <c r="T146" s="224">
        <v>12395412</v>
      </c>
      <c r="U146" s="224">
        <v>73607239</v>
      </c>
      <c r="V146" s="224">
        <v>33337588</v>
      </c>
      <c r="W146" s="224">
        <v>-14448269</v>
      </c>
    </row>
    <row r="147" spans="2:24" s="5" customFormat="1" ht="15" customHeight="1" x14ac:dyDescent="0.25">
      <c r="B147" s="271" t="s">
        <v>644</v>
      </c>
      <c r="C147" s="271" t="str">
        <f t="shared" si="7"/>
        <v>2017MI</v>
      </c>
      <c r="D147" s="131">
        <v>2017</v>
      </c>
      <c r="E147" s="131"/>
      <c r="F147" s="224">
        <v>1194761</v>
      </c>
      <c r="G147" s="224">
        <v>188128732</v>
      </c>
      <c r="H147" s="224">
        <v>102685567</v>
      </c>
      <c r="I147" s="224">
        <v>41618254</v>
      </c>
      <c r="J147" s="224">
        <v>7096759</v>
      </c>
      <c r="K147" s="224">
        <v>85443165</v>
      </c>
      <c r="L147" s="224">
        <v>29577915</v>
      </c>
      <c r="M147" s="224">
        <v>13839879</v>
      </c>
      <c r="N147" s="224">
        <v>122005924</v>
      </c>
      <c r="O147" s="224">
        <v>67430686</v>
      </c>
      <c r="P147" s="224">
        <v>52290714</v>
      </c>
      <c r="Q147" s="224">
        <v>54575237</v>
      </c>
      <c r="R147" s="224">
        <v>12255527</v>
      </c>
      <c r="S147" s="224">
        <v>3178468</v>
      </c>
      <c r="T147" s="224">
        <v>11451769</v>
      </c>
      <c r="U147" s="224">
        <v>66122808</v>
      </c>
      <c r="V147" s="224">
        <v>30462611</v>
      </c>
      <c r="W147" s="224">
        <v>-14773071</v>
      </c>
      <c r="X147" s="9"/>
    </row>
    <row r="148" spans="2:24" s="5" customFormat="1" ht="15" customHeight="1" x14ac:dyDescent="0.25">
      <c r="B148" s="271" t="s">
        <v>644</v>
      </c>
      <c r="C148" s="271" t="str">
        <f t="shared" si="7"/>
        <v>2016MI</v>
      </c>
      <c r="D148" s="131">
        <v>2016</v>
      </c>
      <c r="E148" s="131"/>
      <c r="F148" s="224">
        <v>1150336</v>
      </c>
      <c r="G148" s="224">
        <v>184675664</v>
      </c>
      <c r="H148" s="224">
        <v>100799910</v>
      </c>
      <c r="I148" s="224">
        <v>39715538</v>
      </c>
      <c r="J148" s="224">
        <v>7445285</v>
      </c>
      <c r="K148" s="224">
        <v>83875755</v>
      </c>
      <c r="L148" s="224">
        <v>28813078</v>
      </c>
      <c r="M148" s="224">
        <v>13323143</v>
      </c>
      <c r="N148" s="224">
        <v>120815578</v>
      </c>
      <c r="O148" s="224">
        <v>67295368</v>
      </c>
      <c r="P148" s="224">
        <v>53145336</v>
      </c>
      <c r="Q148" s="224">
        <v>53520209</v>
      </c>
      <c r="R148" s="224">
        <v>12199946</v>
      </c>
      <c r="S148" s="224">
        <v>3056204</v>
      </c>
      <c r="T148" s="224">
        <v>12129972</v>
      </c>
      <c r="U148" s="224">
        <v>63860087</v>
      </c>
      <c r="V148" s="224">
        <v>31472494</v>
      </c>
      <c r="W148" s="224">
        <v>-16014564</v>
      </c>
      <c r="X148" s="9"/>
    </row>
    <row r="149" spans="2:24" s="5" customFormat="1" ht="15" customHeight="1" x14ac:dyDescent="0.25">
      <c r="B149" s="271" t="s">
        <v>644</v>
      </c>
      <c r="C149" s="271" t="str">
        <f t="shared" si="7"/>
        <v>2015MI</v>
      </c>
      <c r="D149" s="131">
        <v>2015</v>
      </c>
      <c r="E149" s="131"/>
      <c r="F149" s="224">
        <v>1118988</v>
      </c>
      <c r="G149" s="224">
        <v>183581601</v>
      </c>
      <c r="H149" s="224">
        <v>101245037</v>
      </c>
      <c r="I149" s="224">
        <v>38983832</v>
      </c>
      <c r="J149" s="224">
        <v>6583438</v>
      </c>
      <c r="K149" s="224">
        <v>82336564</v>
      </c>
      <c r="L149" s="224">
        <v>29529880</v>
      </c>
      <c r="M149" s="224">
        <v>13154914</v>
      </c>
      <c r="N149" s="224">
        <v>123003879</v>
      </c>
      <c r="O149" s="224">
        <v>66547310</v>
      </c>
      <c r="P149" s="224">
        <v>54025738</v>
      </c>
      <c r="Q149" s="224">
        <v>56456569</v>
      </c>
      <c r="R149" s="224">
        <v>12585406</v>
      </c>
      <c r="S149" s="224">
        <v>3021921</v>
      </c>
      <c r="T149" s="224">
        <v>13358211</v>
      </c>
      <c r="U149" s="224">
        <v>60577722</v>
      </c>
      <c r="V149" s="224">
        <v>30354292</v>
      </c>
      <c r="W149" s="224">
        <v>-15756948</v>
      </c>
      <c r="X149" s="9"/>
    </row>
    <row r="150" spans="2:24" s="5" customFormat="1" ht="15" customHeight="1" x14ac:dyDescent="0.25">
      <c r="B150" s="271" t="s">
        <v>644</v>
      </c>
      <c r="C150" s="271" t="str">
        <f t="shared" si="7"/>
        <v>2014MI</v>
      </c>
      <c r="D150" s="131">
        <v>2014</v>
      </c>
      <c r="E150" s="131"/>
      <c r="F150" s="224">
        <v>1086028</v>
      </c>
      <c r="G150" s="224">
        <v>169838650</v>
      </c>
      <c r="H150" s="224">
        <v>86540253</v>
      </c>
      <c r="I150" s="224">
        <v>38079165</v>
      </c>
      <c r="J150" s="224">
        <v>3073538</v>
      </c>
      <c r="K150" s="224">
        <v>83298397</v>
      </c>
      <c r="L150" s="224">
        <v>30651173</v>
      </c>
      <c r="M150" s="224">
        <v>13625986</v>
      </c>
      <c r="N150" s="224">
        <v>112374191</v>
      </c>
      <c r="O150" s="224">
        <v>51985097</v>
      </c>
      <c r="P150" s="224">
        <v>41667711</v>
      </c>
      <c r="Q150" s="224">
        <v>60389094</v>
      </c>
      <c r="R150" s="224">
        <v>13079823</v>
      </c>
      <c r="S150" s="224">
        <v>3090916</v>
      </c>
      <c r="T150" s="224">
        <v>14807675</v>
      </c>
      <c r="U150" s="224">
        <v>57464459</v>
      </c>
      <c r="V150" s="224">
        <v>27225545</v>
      </c>
      <c r="W150" s="224">
        <v>-13250985</v>
      </c>
      <c r="X150" s="9"/>
    </row>
    <row r="151" spans="2:24" s="5" customFormat="1" ht="15" customHeight="1" x14ac:dyDescent="0.25">
      <c r="B151" s="271" t="s">
        <v>644</v>
      </c>
      <c r="C151" s="271" t="str">
        <f t="shared" si="7"/>
        <v>2013MI</v>
      </c>
      <c r="D151" s="131">
        <v>2013</v>
      </c>
      <c r="E151" s="131"/>
      <c r="F151" s="224">
        <v>1056700</v>
      </c>
      <c r="G151" s="224">
        <v>163577573</v>
      </c>
      <c r="H151" s="224">
        <v>83017703</v>
      </c>
      <c r="I151" s="224">
        <v>36663587</v>
      </c>
      <c r="J151" s="224">
        <v>3374046</v>
      </c>
      <c r="K151" s="224">
        <v>80559870</v>
      </c>
      <c r="L151" s="224">
        <v>33592818</v>
      </c>
      <c r="M151" s="224">
        <v>13789916</v>
      </c>
      <c r="N151" s="224">
        <v>109431405</v>
      </c>
      <c r="O151" s="224">
        <v>52390902</v>
      </c>
      <c r="P151" s="224">
        <v>42770351</v>
      </c>
      <c r="Q151" s="224">
        <v>57040503</v>
      </c>
      <c r="R151" s="224">
        <v>13339749</v>
      </c>
      <c r="S151" s="224">
        <v>3112189</v>
      </c>
      <c r="T151" s="224">
        <v>13464522</v>
      </c>
      <c r="U151" s="224">
        <v>54146168</v>
      </c>
      <c r="V151" s="224">
        <v>27707976</v>
      </c>
      <c r="W151" s="224">
        <v>-12249861</v>
      </c>
    </row>
    <row r="152" spans="2:24" s="5" customFormat="1" ht="15" customHeight="1" x14ac:dyDescent="0.25">
      <c r="B152" s="271" t="s">
        <v>644</v>
      </c>
      <c r="C152" s="271" t="str">
        <f t="shared" si="7"/>
        <v>2012MI</v>
      </c>
      <c r="D152" s="131">
        <v>2012</v>
      </c>
      <c r="E152" s="131"/>
      <c r="F152" s="224">
        <v>1021714</v>
      </c>
      <c r="G152" s="224">
        <v>160041609</v>
      </c>
      <c r="H152" s="224">
        <v>77257953</v>
      </c>
      <c r="I152" s="224">
        <v>36337668</v>
      </c>
      <c r="J152" s="224">
        <v>2896721</v>
      </c>
      <c r="K152" s="224">
        <v>82783657</v>
      </c>
      <c r="L152" s="224">
        <v>35938299</v>
      </c>
      <c r="M152" s="224">
        <v>13904146</v>
      </c>
      <c r="N152" s="224">
        <v>109981230</v>
      </c>
      <c r="O152" s="224">
        <v>51750620</v>
      </c>
      <c r="P152" s="224">
        <v>41324077</v>
      </c>
      <c r="Q152" s="224">
        <v>58230611</v>
      </c>
      <c r="R152" s="224">
        <v>13530173</v>
      </c>
      <c r="S152" s="224">
        <v>3069563</v>
      </c>
      <c r="T152" s="224">
        <v>14305147</v>
      </c>
      <c r="U152" s="224">
        <v>50060379</v>
      </c>
      <c r="V152" s="224">
        <v>27087862</v>
      </c>
      <c r="W152" s="224">
        <v>-11174865</v>
      </c>
    </row>
    <row r="153" spans="2:24" s="9" customFormat="1" ht="15" customHeight="1" x14ac:dyDescent="0.25">
      <c r="B153" s="271" t="s">
        <v>644</v>
      </c>
      <c r="C153" s="271" t="str">
        <f t="shared" si="7"/>
        <v>2011MI</v>
      </c>
      <c r="D153" s="131">
        <v>2011</v>
      </c>
      <c r="E153" s="131"/>
      <c r="F153" s="224">
        <v>1065905</v>
      </c>
      <c r="G153" s="224">
        <v>184754583</v>
      </c>
      <c r="H153" s="224">
        <v>95920774</v>
      </c>
      <c r="I153" s="224">
        <v>36424004</v>
      </c>
      <c r="J153" s="224">
        <v>4955397</v>
      </c>
      <c r="K153" s="224">
        <v>88833808</v>
      </c>
      <c r="L153" s="224">
        <v>36780616</v>
      </c>
      <c r="M153" s="224">
        <v>14132878</v>
      </c>
      <c r="N153" s="224">
        <v>117472893</v>
      </c>
      <c r="O153" s="224">
        <v>53799363</v>
      </c>
      <c r="P153" s="224">
        <v>43052589</v>
      </c>
      <c r="Q153" s="224">
        <v>63673531</v>
      </c>
      <c r="R153" s="224">
        <v>14056421</v>
      </c>
      <c r="S153" s="224">
        <v>2966621</v>
      </c>
      <c r="T153" s="224">
        <v>16602085</v>
      </c>
      <c r="U153" s="224">
        <v>67281689</v>
      </c>
      <c r="V153" s="224">
        <v>29450996</v>
      </c>
      <c r="W153" s="224">
        <v>-2022028</v>
      </c>
      <c r="X153" s="5"/>
    </row>
    <row r="154" spans="2:24" s="9" customFormat="1" ht="15" customHeight="1" x14ac:dyDescent="0.25">
      <c r="B154" s="271" t="s">
        <v>644</v>
      </c>
      <c r="C154" s="271" t="str">
        <f t="shared" si="7"/>
        <v>2010MI</v>
      </c>
      <c r="D154" s="131">
        <v>2010</v>
      </c>
      <c r="E154" s="131"/>
      <c r="F154" s="224">
        <v>1095369</v>
      </c>
      <c r="G154" s="224">
        <v>160682039</v>
      </c>
      <c r="H154" s="224">
        <v>75882720</v>
      </c>
      <c r="I154" s="224">
        <v>36719909</v>
      </c>
      <c r="J154" s="224">
        <v>4136172</v>
      </c>
      <c r="K154" s="224">
        <v>84799320</v>
      </c>
      <c r="L154" s="224">
        <v>36339362</v>
      </c>
      <c r="M154" s="224">
        <v>14551457</v>
      </c>
      <c r="N154" s="224">
        <v>109074629</v>
      </c>
      <c r="O154" s="224">
        <v>47998784</v>
      </c>
      <c r="P154" s="224">
        <v>38115939</v>
      </c>
      <c r="Q154" s="224">
        <v>61075845</v>
      </c>
      <c r="R154" s="224">
        <v>14420282</v>
      </c>
      <c r="S154" s="224">
        <v>3102227</v>
      </c>
      <c r="T154" s="224">
        <v>15217393</v>
      </c>
      <c r="U154" s="224">
        <v>51607411</v>
      </c>
      <c r="V154" s="224">
        <v>25658661</v>
      </c>
      <c r="W154" s="224">
        <v>-7557744</v>
      </c>
      <c r="X154" s="5"/>
    </row>
    <row r="155" spans="2:24" s="9" customFormat="1" ht="15" customHeight="1" x14ac:dyDescent="0.25">
      <c r="B155" s="271" t="s">
        <v>644</v>
      </c>
      <c r="C155" s="271" t="str">
        <f t="shared" si="7"/>
        <v>2009MI</v>
      </c>
      <c r="D155" s="131">
        <v>2009</v>
      </c>
      <c r="E155" s="131"/>
      <c r="F155" s="224">
        <v>1148429</v>
      </c>
      <c r="G155" s="224">
        <v>175203472</v>
      </c>
      <c r="H155" s="213" t="s">
        <v>66</v>
      </c>
      <c r="I155" s="213" t="s">
        <v>66</v>
      </c>
      <c r="J155" s="213" t="s">
        <v>66</v>
      </c>
      <c r="K155" s="213" t="s">
        <v>66</v>
      </c>
      <c r="L155" s="213" t="s">
        <v>66</v>
      </c>
      <c r="M155" s="213" t="s">
        <v>66</v>
      </c>
      <c r="N155" s="224">
        <v>114760461</v>
      </c>
      <c r="O155" s="213" t="s">
        <v>66</v>
      </c>
      <c r="P155" s="213" t="s">
        <v>66</v>
      </c>
      <c r="Q155" s="213" t="s">
        <v>66</v>
      </c>
      <c r="R155" s="213" t="s">
        <v>66</v>
      </c>
      <c r="S155" s="213" t="s">
        <v>66</v>
      </c>
      <c r="T155" s="213" t="s">
        <v>66</v>
      </c>
      <c r="U155" s="224">
        <v>60443010</v>
      </c>
      <c r="V155" s="213" t="s">
        <v>66</v>
      </c>
      <c r="W155" s="213" t="s">
        <v>66</v>
      </c>
      <c r="X155" s="5"/>
    </row>
    <row r="156" spans="2:24" s="5" customFormat="1" ht="15" customHeight="1" x14ac:dyDescent="0.25">
      <c r="B156" s="271" t="s">
        <v>644</v>
      </c>
      <c r="C156" s="271" t="str">
        <f t="shared" si="7"/>
        <v>2008MI</v>
      </c>
      <c r="D156" s="131">
        <v>2008</v>
      </c>
      <c r="E156" s="131"/>
      <c r="F156" s="224">
        <v>1182115</v>
      </c>
      <c r="G156" s="224">
        <v>168708351</v>
      </c>
      <c r="H156" s="213" t="s">
        <v>66</v>
      </c>
      <c r="I156" s="213" t="s">
        <v>66</v>
      </c>
      <c r="J156" s="213" t="s">
        <v>66</v>
      </c>
      <c r="K156" s="213" t="s">
        <v>66</v>
      </c>
      <c r="L156" s="213" t="s">
        <v>66</v>
      </c>
      <c r="M156" s="213" t="s">
        <v>66</v>
      </c>
      <c r="N156" s="224">
        <v>111602395</v>
      </c>
      <c r="O156" s="213" t="s">
        <v>66</v>
      </c>
      <c r="P156" s="213" t="s">
        <v>66</v>
      </c>
      <c r="Q156" s="213" t="s">
        <v>66</v>
      </c>
      <c r="R156" s="213" t="s">
        <v>66</v>
      </c>
      <c r="S156" s="213" t="s">
        <v>66</v>
      </c>
      <c r="T156" s="213" t="s">
        <v>66</v>
      </c>
      <c r="U156" s="224">
        <v>57105957</v>
      </c>
      <c r="V156" s="213" t="s">
        <v>66</v>
      </c>
      <c r="W156" s="213" t="s">
        <v>66</v>
      </c>
    </row>
    <row r="157" spans="2:24" s="5" customFormat="1" ht="15" customHeight="1" x14ac:dyDescent="0.25">
      <c r="B157" s="271"/>
      <c r="C157" s="271"/>
      <c r="D157" s="218" t="s">
        <v>44</v>
      </c>
      <c r="E157" s="225"/>
      <c r="F157" s="219"/>
      <c r="G157" s="219"/>
      <c r="H157" s="219"/>
      <c r="I157" s="219"/>
      <c r="J157" s="219"/>
      <c r="K157" s="226"/>
      <c r="L157" s="225"/>
      <c r="M157" s="219"/>
      <c r="N157" s="219"/>
      <c r="O157" s="219"/>
      <c r="P157" s="219"/>
      <c r="Q157" s="219"/>
      <c r="R157" s="226"/>
      <c r="S157" s="225"/>
      <c r="T157" s="219"/>
      <c r="U157" s="219"/>
      <c r="V157" s="219"/>
      <c r="W157" s="219"/>
      <c r="X157" s="9"/>
    </row>
    <row r="158" spans="2:24" s="5" customFormat="1" ht="15" customHeight="1" x14ac:dyDescent="0.25">
      <c r="B158" s="271" t="s">
        <v>645</v>
      </c>
      <c r="C158" s="271" t="str">
        <f t="shared" ref="C158" si="9">D158&amp;B158</f>
        <v>2023PQ</v>
      </c>
      <c r="D158" s="212">
        <v>2023</v>
      </c>
      <c r="E158" s="212"/>
      <c r="F158" s="224">
        <v>49794</v>
      </c>
      <c r="G158" s="224">
        <v>156078075</v>
      </c>
      <c r="H158" s="224">
        <v>82744554</v>
      </c>
      <c r="I158" s="224">
        <v>39214008</v>
      </c>
      <c r="J158" s="224">
        <v>3245291</v>
      </c>
      <c r="K158" s="224">
        <v>73333521</v>
      </c>
      <c r="L158" s="224">
        <v>17465261</v>
      </c>
      <c r="M158" s="224">
        <v>19117975</v>
      </c>
      <c r="N158" s="224">
        <v>84309638</v>
      </c>
      <c r="O158" s="224">
        <v>35542900</v>
      </c>
      <c r="P158" s="224">
        <v>30812409</v>
      </c>
      <c r="Q158" s="224">
        <v>48766737</v>
      </c>
      <c r="R158" s="224">
        <v>14458891</v>
      </c>
      <c r="S158" s="224">
        <v>3671155</v>
      </c>
      <c r="T158" s="224">
        <v>11352156</v>
      </c>
      <c r="U158" s="224">
        <v>71768437</v>
      </c>
      <c r="V158" s="224">
        <v>15151114</v>
      </c>
      <c r="W158" s="224">
        <v>6222038</v>
      </c>
      <c r="X158" s="9"/>
    </row>
    <row r="159" spans="2:24" s="5" customFormat="1" ht="15" customHeight="1" x14ac:dyDescent="0.25">
      <c r="B159" s="271" t="s">
        <v>645</v>
      </c>
      <c r="C159" s="271" t="str">
        <f t="shared" si="7"/>
        <v>2022PQ</v>
      </c>
      <c r="D159" s="212">
        <v>2022</v>
      </c>
      <c r="E159" s="212"/>
      <c r="F159" s="224">
        <v>47406</v>
      </c>
      <c r="G159" s="224">
        <v>139270107</v>
      </c>
      <c r="H159" s="224">
        <v>70185028</v>
      </c>
      <c r="I159" s="224">
        <v>36576368</v>
      </c>
      <c r="J159" s="224">
        <v>3315001</v>
      </c>
      <c r="K159" s="224">
        <v>69085079</v>
      </c>
      <c r="L159" s="224">
        <v>16291460</v>
      </c>
      <c r="M159" s="224">
        <v>18106925</v>
      </c>
      <c r="N159" s="224">
        <v>75818876</v>
      </c>
      <c r="O159" s="224">
        <v>33121219</v>
      </c>
      <c r="P159" s="224">
        <v>28502867</v>
      </c>
      <c r="Q159" s="224">
        <v>42697658</v>
      </c>
      <c r="R159" s="224">
        <v>13849239</v>
      </c>
      <c r="S159" s="224">
        <v>3399254</v>
      </c>
      <c r="T159" s="224">
        <v>9309307</v>
      </c>
      <c r="U159" s="224">
        <v>63451231</v>
      </c>
      <c r="V159" s="224">
        <v>13927733</v>
      </c>
      <c r="W159" s="224">
        <v>4903455</v>
      </c>
      <c r="X159" s="9"/>
    </row>
    <row r="160" spans="2:24" s="5" customFormat="1" ht="15" customHeight="1" x14ac:dyDescent="0.25">
      <c r="B160" s="271" t="s">
        <v>645</v>
      </c>
      <c r="C160" s="271" t="str">
        <f t="shared" si="7"/>
        <v>2021PQ</v>
      </c>
      <c r="D160" s="131">
        <v>2021</v>
      </c>
      <c r="E160" s="131"/>
      <c r="F160" s="224">
        <v>44692</v>
      </c>
      <c r="G160" s="224">
        <v>140198032</v>
      </c>
      <c r="H160" s="224">
        <v>74053316</v>
      </c>
      <c r="I160" s="224">
        <v>36498463</v>
      </c>
      <c r="J160" s="224">
        <v>3389790</v>
      </c>
      <c r="K160" s="224">
        <v>66144716</v>
      </c>
      <c r="L160" s="224">
        <v>15178039</v>
      </c>
      <c r="M160" s="224">
        <v>17031751</v>
      </c>
      <c r="N160" s="224">
        <v>80144245</v>
      </c>
      <c r="O160" s="224">
        <v>37540761</v>
      </c>
      <c r="P160" s="224">
        <v>32793154</v>
      </c>
      <c r="Q160" s="224">
        <v>42603484</v>
      </c>
      <c r="R160" s="224">
        <v>12919138</v>
      </c>
      <c r="S160" s="224">
        <v>3308072</v>
      </c>
      <c r="T160" s="224">
        <v>11588040</v>
      </c>
      <c r="U160" s="224">
        <v>60053786</v>
      </c>
      <c r="V160" s="224">
        <v>14810095</v>
      </c>
      <c r="W160" s="224">
        <v>4725657</v>
      </c>
      <c r="X160" s="9"/>
    </row>
    <row r="161" spans="2:24" s="5" customFormat="1" ht="15" customHeight="1" x14ac:dyDescent="0.25">
      <c r="B161" s="271" t="s">
        <v>645</v>
      </c>
      <c r="C161" s="271" t="str">
        <f t="shared" si="7"/>
        <v>2020PQ</v>
      </c>
      <c r="D161" s="131">
        <v>2020</v>
      </c>
      <c r="E161" s="131"/>
      <c r="F161" s="224">
        <v>43351</v>
      </c>
      <c r="G161" s="224">
        <v>134557164</v>
      </c>
      <c r="H161" s="224">
        <v>76245637</v>
      </c>
      <c r="I161" s="224">
        <v>35363074</v>
      </c>
      <c r="J161" s="224">
        <v>5203508</v>
      </c>
      <c r="K161" s="224">
        <v>58311527</v>
      </c>
      <c r="L161" s="224">
        <v>13548601</v>
      </c>
      <c r="M161" s="224">
        <v>15743226</v>
      </c>
      <c r="N161" s="224">
        <v>80609272</v>
      </c>
      <c r="O161" s="224">
        <v>40249061</v>
      </c>
      <c r="P161" s="224">
        <v>34462225</v>
      </c>
      <c r="Q161" s="224">
        <v>40360212</v>
      </c>
      <c r="R161" s="224">
        <v>11798818</v>
      </c>
      <c r="S161" s="224">
        <v>2788578</v>
      </c>
      <c r="T161" s="224">
        <v>11676861</v>
      </c>
      <c r="U161" s="224">
        <v>53947892</v>
      </c>
      <c r="V161" s="224">
        <v>16087449</v>
      </c>
      <c r="W161" s="224">
        <v>3759164</v>
      </c>
      <c r="X161" s="9"/>
    </row>
    <row r="162" spans="2:24" s="5" customFormat="1" ht="15" customHeight="1" x14ac:dyDescent="0.25">
      <c r="B162" s="271" t="s">
        <v>645</v>
      </c>
      <c r="C162" s="271" t="str">
        <f t="shared" si="7"/>
        <v>2019PQ</v>
      </c>
      <c r="D162" s="131">
        <v>2019</v>
      </c>
      <c r="E162" s="131"/>
      <c r="F162" s="224">
        <v>44189</v>
      </c>
      <c r="G162" s="224">
        <v>124615321</v>
      </c>
      <c r="H162" s="224">
        <v>68005730</v>
      </c>
      <c r="I162" s="224">
        <v>31831168</v>
      </c>
      <c r="J162" s="224">
        <v>3295992</v>
      </c>
      <c r="K162" s="224">
        <v>56609592</v>
      </c>
      <c r="L162" s="224">
        <v>13230856</v>
      </c>
      <c r="M162" s="224">
        <v>16164221</v>
      </c>
      <c r="N162" s="224">
        <v>69888169</v>
      </c>
      <c r="O162" s="224">
        <v>29265477</v>
      </c>
      <c r="P162" s="224">
        <v>25530243</v>
      </c>
      <c r="Q162" s="224">
        <v>40622692</v>
      </c>
      <c r="R162" s="224">
        <v>11843010</v>
      </c>
      <c r="S162" s="224">
        <v>2710149</v>
      </c>
      <c r="T162" s="224">
        <v>12034071</v>
      </c>
      <c r="U162" s="224">
        <v>54727152</v>
      </c>
      <c r="V162" s="224">
        <v>17770351</v>
      </c>
      <c r="W162" s="224">
        <v>1610202</v>
      </c>
      <c r="X162" s="9"/>
    </row>
    <row r="163" spans="2:24" s="5" customFormat="1" ht="15" customHeight="1" x14ac:dyDescent="0.25">
      <c r="B163" s="271" t="s">
        <v>645</v>
      </c>
      <c r="C163" s="271" t="str">
        <f t="shared" si="7"/>
        <v>2018PQ</v>
      </c>
      <c r="D163" s="131">
        <v>2018</v>
      </c>
      <c r="E163" s="131"/>
      <c r="F163" s="224">
        <v>42290</v>
      </c>
      <c r="G163" s="224">
        <v>110953812</v>
      </c>
      <c r="H163" s="224">
        <v>56261484</v>
      </c>
      <c r="I163" s="224">
        <v>29493727</v>
      </c>
      <c r="J163" s="224">
        <v>3548297</v>
      </c>
      <c r="K163" s="224">
        <v>54692328</v>
      </c>
      <c r="L163" s="224">
        <v>12791528</v>
      </c>
      <c r="M163" s="224">
        <v>16024033</v>
      </c>
      <c r="N163" s="224">
        <v>65552516</v>
      </c>
      <c r="O163" s="224">
        <v>28348609</v>
      </c>
      <c r="P163" s="224">
        <v>24707653</v>
      </c>
      <c r="Q163" s="224">
        <v>37203908</v>
      </c>
      <c r="R163" s="224">
        <v>11700960</v>
      </c>
      <c r="S163" s="224">
        <v>2682372</v>
      </c>
      <c r="T163" s="224">
        <v>9406876</v>
      </c>
      <c r="U163" s="224">
        <v>45401295</v>
      </c>
      <c r="V163" s="224">
        <v>13163698</v>
      </c>
      <c r="W163" s="224">
        <v>329628</v>
      </c>
      <c r="X163" s="9"/>
    </row>
    <row r="164" spans="2:24" s="5" customFormat="1" ht="15" customHeight="1" x14ac:dyDescent="0.25">
      <c r="B164" s="271" t="s">
        <v>645</v>
      </c>
      <c r="C164" s="271" t="str">
        <f t="shared" si="7"/>
        <v>2017PQ</v>
      </c>
      <c r="D164" s="131">
        <v>2017</v>
      </c>
      <c r="E164" s="131"/>
      <c r="F164" s="224">
        <v>40284</v>
      </c>
      <c r="G164" s="224">
        <v>119186403</v>
      </c>
      <c r="H164" s="224">
        <v>66914271</v>
      </c>
      <c r="I164" s="224">
        <v>28831870</v>
      </c>
      <c r="J164" s="224">
        <v>3655663</v>
      </c>
      <c r="K164" s="224">
        <v>52272132</v>
      </c>
      <c r="L164" s="224">
        <v>11666809</v>
      </c>
      <c r="M164" s="224">
        <v>16085536</v>
      </c>
      <c r="N164" s="224">
        <v>69851207</v>
      </c>
      <c r="O164" s="224">
        <v>33051141</v>
      </c>
      <c r="P164" s="224">
        <v>29155979</v>
      </c>
      <c r="Q164" s="224">
        <v>36800066</v>
      </c>
      <c r="R164" s="224">
        <v>11552375</v>
      </c>
      <c r="S164" s="224">
        <v>2527716</v>
      </c>
      <c r="T164" s="224">
        <v>10112479</v>
      </c>
      <c r="U164" s="224">
        <v>49335197</v>
      </c>
      <c r="V164" s="224">
        <v>15996188</v>
      </c>
      <c r="W164" s="224">
        <v>746829</v>
      </c>
      <c r="X164" s="9"/>
    </row>
    <row r="165" spans="2:24" s="5" customFormat="1" ht="15" customHeight="1" x14ac:dyDescent="0.25">
      <c r="B165" s="271" t="s">
        <v>645</v>
      </c>
      <c r="C165" s="271" t="str">
        <f t="shared" si="7"/>
        <v>2016PQ</v>
      </c>
      <c r="D165" s="131">
        <v>2016</v>
      </c>
      <c r="E165" s="131"/>
      <c r="F165" s="224">
        <v>38600</v>
      </c>
      <c r="G165" s="224">
        <v>113767116</v>
      </c>
      <c r="H165" s="224">
        <v>61423414</v>
      </c>
      <c r="I165" s="224">
        <v>27692810</v>
      </c>
      <c r="J165" s="224">
        <v>3125513</v>
      </c>
      <c r="K165" s="224">
        <v>52343703</v>
      </c>
      <c r="L165" s="224">
        <v>11297662</v>
      </c>
      <c r="M165" s="224">
        <v>15847448</v>
      </c>
      <c r="N165" s="224">
        <v>67297975</v>
      </c>
      <c r="O165" s="224">
        <v>31426964</v>
      </c>
      <c r="P165" s="224">
        <v>27653607</v>
      </c>
      <c r="Q165" s="224">
        <v>35871010</v>
      </c>
      <c r="R165" s="224">
        <v>11211920</v>
      </c>
      <c r="S165" s="224">
        <v>2434837</v>
      </c>
      <c r="T165" s="224">
        <v>9823550</v>
      </c>
      <c r="U165" s="224">
        <v>46469142</v>
      </c>
      <c r="V165" s="224">
        <v>15890827</v>
      </c>
      <c r="W165" s="224">
        <v>950447</v>
      </c>
      <c r="X165" s="9"/>
    </row>
    <row r="166" spans="2:24" s="5" customFormat="1" ht="15" customHeight="1" x14ac:dyDescent="0.25">
      <c r="B166" s="271" t="s">
        <v>645</v>
      </c>
      <c r="C166" s="271" t="str">
        <f t="shared" si="7"/>
        <v>2015PQ</v>
      </c>
      <c r="D166" s="131">
        <v>2015</v>
      </c>
      <c r="E166" s="131"/>
      <c r="F166" s="224">
        <v>37252</v>
      </c>
      <c r="G166" s="224">
        <v>110279100</v>
      </c>
      <c r="H166" s="224">
        <v>58207049</v>
      </c>
      <c r="I166" s="224">
        <v>26628386</v>
      </c>
      <c r="J166" s="224">
        <v>2912449</v>
      </c>
      <c r="K166" s="224">
        <v>52072051</v>
      </c>
      <c r="L166" s="224">
        <v>11080816</v>
      </c>
      <c r="M166" s="224">
        <v>15491690</v>
      </c>
      <c r="N166" s="224">
        <v>66466326</v>
      </c>
      <c r="O166" s="224">
        <v>30200046</v>
      </c>
      <c r="P166" s="224">
        <v>26183029</v>
      </c>
      <c r="Q166" s="224">
        <v>36266279</v>
      </c>
      <c r="R166" s="224">
        <v>10917257</v>
      </c>
      <c r="S166" s="224">
        <v>2395612</v>
      </c>
      <c r="T166" s="224">
        <v>11333966</v>
      </c>
      <c r="U166" s="224">
        <v>43812775</v>
      </c>
      <c r="V166" s="224">
        <v>16814751</v>
      </c>
      <c r="W166" s="224">
        <v>-269892</v>
      </c>
      <c r="X166" s="9"/>
    </row>
    <row r="167" spans="2:24" s="5" customFormat="1" ht="15" customHeight="1" x14ac:dyDescent="0.25">
      <c r="B167" s="271" t="s">
        <v>645</v>
      </c>
      <c r="C167" s="271" t="str">
        <f t="shared" si="7"/>
        <v>2014PQ</v>
      </c>
      <c r="D167" s="131">
        <v>2014</v>
      </c>
      <c r="E167" s="131"/>
      <c r="F167" s="224">
        <v>35615</v>
      </c>
      <c r="G167" s="224">
        <v>124487323</v>
      </c>
      <c r="H167" s="224">
        <v>68920450</v>
      </c>
      <c r="I167" s="224">
        <v>26441719</v>
      </c>
      <c r="J167" s="224">
        <v>3931180</v>
      </c>
      <c r="K167" s="224">
        <v>55566873</v>
      </c>
      <c r="L167" s="224">
        <v>11010080</v>
      </c>
      <c r="M167" s="224">
        <v>15426520</v>
      </c>
      <c r="N167" s="224">
        <v>81059252</v>
      </c>
      <c r="O167" s="224">
        <v>37356824</v>
      </c>
      <c r="P167" s="224">
        <v>33858929</v>
      </c>
      <c r="Q167" s="224">
        <v>43702427</v>
      </c>
      <c r="R167" s="224">
        <v>11122948</v>
      </c>
      <c r="S167" s="224">
        <v>2437936</v>
      </c>
      <c r="T167" s="224">
        <v>15896201</v>
      </c>
      <c r="U167" s="224">
        <v>43428071</v>
      </c>
      <c r="V167" s="224">
        <v>20512944</v>
      </c>
      <c r="W167" s="224">
        <v>1034718</v>
      </c>
      <c r="X167" s="9"/>
    </row>
    <row r="168" spans="2:24" s="9" customFormat="1" ht="15" customHeight="1" x14ac:dyDescent="0.25">
      <c r="B168" s="271" t="s">
        <v>645</v>
      </c>
      <c r="C168" s="271" t="str">
        <f t="shared" si="7"/>
        <v>2013PQ</v>
      </c>
      <c r="D168" s="131">
        <v>2013</v>
      </c>
      <c r="E168" s="131"/>
      <c r="F168" s="224">
        <v>35185</v>
      </c>
      <c r="G168" s="224">
        <v>136862329</v>
      </c>
      <c r="H168" s="224">
        <v>85827593</v>
      </c>
      <c r="I168" s="224">
        <v>26417643</v>
      </c>
      <c r="J168" s="224">
        <v>4592821</v>
      </c>
      <c r="K168" s="224">
        <v>51034736</v>
      </c>
      <c r="L168" s="224">
        <v>11226959</v>
      </c>
      <c r="M168" s="224">
        <v>15697812</v>
      </c>
      <c r="N168" s="224">
        <v>84758955</v>
      </c>
      <c r="O168" s="224">
        <v>37082162</v>
      </c>
      <c r="P168" s="224">
        <v>32194892</v>
      </c>
      <c r="Q168" s="224">
        <v>47676793</v>
      </c>
      <c r="R168" s="224">
        <v>11589076</v>
      </c>
      <c r="S168" s="224">
        <v>2338798</v>
      </c>
      <c r="T168" s="224">
        <v>14818849</v>
      </c>
      <c r="U168" s="224">
        <v>52103374</v>
      </c>
      <c r="V168" s="224">
        <v>20554273</v>
      </c>
      <c r="W168" s="224">
        <v>5192934</v>
      </c>
      <c r="X168" s="5"/>
    </row>
    <row r="169" spans="2:24" s="9" customFormat="1" ht="15" customHeight="1" x14ac:dyDescent="0.25">
      <c r="B169" s="271" t="s">
        <v>645</v>
      </c>
      <c r="C169" s="271" t="str">
        <f t="shared" si="7"/>
        <v>2012PQ</v>
      </c>
      <c r="D169" s="131">
        <v>2012</v>
      </c>
      <c r="E169" s="131"/>
      <c r="F169" s="224">
        <v>36857</v>
      </c>
      <c r="G169" s="224">
        <v>141880527</v>
      </c>
      <c r="H169" s="224">
        <v>88944700</v>
      </c>
      <c r="I169" s="224">
        <v>26998076</v>
      </c>
      <c r="J169" s="224">
        <v>4552111</v>
      </c>
      <c r="K169" s="224">
        <v>52935827</v>
      </c>
      <c r="L169" s="224">
        <v>13183634</v>
      </c>
      <c r="M169" s="224">
        <v>16184442</v>
      </c>
      <c r="N169" s="224">
        <v>88665039</v>
      </c>
      <c r="O169" s="224">
        <v>37025832</v>
      </c>
      <c r="P169" s="224">
        <v>32785063</v>
      </c>
      <c r="Q169" s="224">
        <v>51639208</v>
      </c>
      <c r="R169" s="224">
        <v>12208776</v>
      </c>
      <c r="S169" s="224">
        <v>2373711</v>
      </c>
      <c r="T169" s="224">
        <v>16484168</v>
      </c>
      <c r="U169" s="224">
        <v>53215488</v>
      </c>
      <c r="V169" s="224">
        <v>17945471</v>
      </c>
      <c r="W169" s="224">
        <v>6966798</v>
      </c>
      <c r="X169" s="5"/>
    </row>
    <row r="170" spans="2:24" s="9" customFormat="1" ht="15" customHeight="1" x14ac:dyDescent="0.25">
      <c r="B170" s="271" t="s">
        <v>645</v>
      </c>
      <c r="C170" s="271" t="str">
        <f t="shared" si="7"/>
        <v>2011PQ</v>
      </c>
      <c r="D170" s="131">
        <v>2011</v>
      </c>
      <c r="E170" s="131"/>
      <c r="F170" s="224">
        <v>40552</v>
      </c>
      <c r="G170" s="224">
        <v>128955352</v>
      </c>
      <c r="H170" s="224">
        <v>71856613</v>
      </c>
      <c r="I170" s="224">
        <v>27601611</v>
      </c>
      <c r="J170" s="224">
        <v>3394333</v>
      </c>
      <c r="K170" s="224">
        <v>57098740</v>
      </c>
      <c r="L170" s="224">
        <v>15988074</v>
      </c>
      <c r="M170" s="224">
        <v>17898608</v>
      </c>
      <c r="N170" s="224">
        <v>86139484</v>
      </c>
      <c r="O170" s="224">
        <v>33697230</v>
      </c>
      <c r="P170" s="224">
        <v>29696399</v>
      </c>
      <c r="Q170" s="224">
        <v>52442254</v>
      </c>
      <c r="R170" s="224">
        <v>13395953</v>
      </c>
      <c r="S170" s="224">
        <v>2364089</v>
      </c>
      <c r="T170" s="224">
        <v>16786033</v>
      </c>
      <c r="U170" s="224">
        <v>42815868</v>
      </c>
      <c r="V170" s="224">
        <v>17008278</v>
      </c>
      <c r="W170" s="224">
        <v>2242471</v>
      </c>
      <c r="X170" s="5"/>
    </row>
    <row r="171" spans="2:24" s="5" customFormat="1" ht="15" customHeight="1" x14ac:dyDescent="0.25">
      <c r="B171" s="271" t="s">
        <v>645</v>
      </c>
      <c r="C171" s="271" t="str">
        <f t="shared" si="7"/>
        <v>2010PQ</v>
      </c>
      <c r="D171" s="131">
        <v>2010</v>
      </c>
      <c r="E171" s="131"/>
      <c r="F171" s="224">
        <v>42715</v>
      </c>
      <c r="G171" s="224">
        <v>156592930</v>
      </c>
      <c r="H171" s="224">
        <v>89798609</v>
      </c>
      <c r="I171" s="224">
        <v>28302687</v>
      </c>
      <c r="J171" s="224">
        <v>4314006</v>
      </c>
      <c r="K171" s="224">
        <v>66794321</v>
      </c>
      <c r="L171" s="224">
        <v>17931513</v>
      </c>
      <c r="M171" s="224">
        <v>18775665</v>
      </c>
      <c r="N171" s="224">
        <v>91907174</v>
      </c>
      <c r="O171" s="224">
        <v>38834440</v>
      </c>
      <c r="P171" s="224">
        <v>34811832</v>
      </c>
      <c r="Q171" s="224">
        <v>53072734</v>
      </c>
      <c r="R171" s="224">
        <v>14060259</v>
      </c>
      <c r="S171" s="224">
        <v>2495635</v>
      </c>
      <c r="T171" s="224">
        <v>15121439</v>
      </c>
      <c r="U171" s="224">
        <v>64685756</v>
      </c>
      <c r="V171" s="224">
        <v>18828650</v>
      </c>
      <c r="W171" s="224">
        <v>-2140763</v>
      </c>
    </row>
    <row r="172" spans="2:24" s="5" customFormat="1" ht="15" customHeight="1" x14ac:dyDescent="0.25">
      <c r="B172" s="271" t="s">
        <v>645</v>
      </c>
      <c r="C172" s="271" t="str">
        <f t="shared" si="7"/>
        <v>2009PQ</v>
      </c>
      <c r="D172" s="131">
        <v>2009</v>
      </c>
      <c r="E172" s="131"/>
      <c r="F172" s="224">
        <v>43972</v>
      </c>
      <c r="G172" s="224">
        <v>138475120</v>
      </c>
      <c r="H172" s="213" t="s">
        <v>66</v>
      </c>
      <c r="I172" s="213" t="s">
        <v>66</v>
      </c>
      <c r="J172" s="213" t="s">
        <v>66</v>
      </c>
      <c r="K172" s="213" t="s">
        <v>66</v>
      </c>
      <c r="L172" s="213" t="s">
        <v>66</v>
      </c>
      <c r="M172" s="213" t="s">
        <v>66</v>
      </c>
      <c r="N172" s="224">
        <v>91641057</v>
      </c>
      <c r="O172" s="213" t="s">
        <v>66</v>
      </c>
      <c r="P172" s="213" t="s">
        <v>66</v>
      </c>
      <c r="Q172" s="213" t="s">
        <v>66</v>
      </c>
      <c r="R172" s="213" t="s">
        <v>66</v>
      </c>
      <c r="S172" s="213" t="s">
        <v>66</v>
      </c>
      <c r="T172" s="213" t="s">
        <v>66</v>
      </c>
      <c r="U172" s="224">
        <v>46834063</v>
      </c>
      <c r="V172" s="213" t="s">
        <v>66</v>
      </c>
      <c r="W172" s="213" t="s">
        <v>66</v>
      </c>
    </row>
    <row r="173" spans="2:24" s="5" customFormat="1" ht="15" customHeight="1" x14ac:dyDescent="0.25">
      <c r="B173" s="271" t="s">
        <v>645</v>
      </c>
      <c r="C173" s="271" t="str">
        <f t="shared" si="7"/>
        <v>2008PQ</v>
      </c>
      <c r="D173" s="131">
        <v>2008</v>
      </c>
      <c r="E173" s="131"/>
      <c r="F173" s="224">
        <v>46099</v>
      </c>
      <c r="G173" s="224">
        <v>120889189</v>
      </c>
      <c r="H173" s="213" t="s">
        <v>66</v>
      </c>
      <c r="I173" s="213" t="s">
        <v>66</v>
      </c>
      <c r="J173" s="213" t="s">
        <v>66</v>
      </c>
      <c r="K173" s="213" t="s">
        <v>66</v>
      </c>
      <c r="L173" s="213" t="s">
        <v>66</v>
      </c>
      <c r="M173" s="213" t="s">
        <v>66</v>
      </c>
      <c r="N173" s="224">
        <v>80706865</v>
      </c>
      <c r="O173" s="213" t="s">
        <v>66</v>
      </c>
      <c r="P173" s="213" t="s">
        <v>66</v>
      </c>
      <c r="Q173" s="213" t="s">
        <v>66</v>
      </c>
      <c r="R173" s="213" t="s">
        <v>66</v>
      </c>
      <c r="S173" s="213" t="s">
        <v>66</v>
      </c>
      <c r="T173" s="213" t="s">
        <v>66</v>
      </c>
      <c r="U173" s="224">
        <v>40182324</v>
      </c>
      <c r="V173" s="213" t="s">
        <v>66</v>
      </c>
      <c r="W173" s="213" t="s">
        <v>66</v>
      </c>
    </row>
    <row r="174" spans="2:24" s="5" customFormat="1" ht="15" customHeight="1" x14ac:dyDescent="0.25">
      <c r="B174" s="271"/>
      <c r="C174" s="271"/>
      <c r="D174" s="218" t="s">
        <v>363</v>
      </c>
      <c r="E174" s="225"/>
      <c r="F174" s="219"/>
      <c r="G174" s="219"/>
      <c r="H174" s="219"/>
      <c r="I174" s="219"/>
      <c r="J174" s="219"/>
      <c r="K174" s="226"/>
      <c r="L174" s="225"/>
      <c r="M174" s="219"/>
      <c r="N174" s="219"/>
      <c r="O174" s="219"/>
      <c r="P174" s="219"/>
      <c r="Q174" s="219"/>
      <c r="R174" s="226"/>
      <c r="S174" s="225"/>
      <c r="T174" s="219"/>
      <c r="U174" s="219"/>
      <c r="V174" s="219"/>
      <c r="W174" s="219"/>
      <c r="X174" s="9"/>
    </row>
    <row r="175" spans="2:24" s="5" customFormat="1" ht="15" customHeight="1" x14ac:dyDescent="0.25">
      <c r="B175" s="271" t="s">
        <v>646</v>
      </c>
      <c r="C175" s="271" t="str">
        <f t="shared" ref="C175" si="10">D175&amp;B175</f>
        <v>2023ME</v>
      </c>
      <c r="D175" s="212">
        <v>2023</v>
      </c>
      <c r="E175" s="212"/>
      <c r="F175" s="224">
        <v>8382</v>
      </c>
      <c r="G175" s="224">
        <v>158683555</v>
      </c>
      <c r="H175" s="224">
        <v>85868193</v>
      </c>
      <c r="I175" s="224">
        <v>37994638</v>
      </c>
      <c r="J175" s="224">
        <v>8171636</v>
      </c>
      <c r="K175" s="224">
        <v>72815363</v>
      </c>
      <c r="L175" s="224">
        <v>14500703</v>
      </c>
      <c r="M175" s="224">
        <v>21701223</v>
      </c>
      <c r="N175" s="224">
        <v>86430180</v>
      </c>
      <c r="O175" s="224">
        <v>33711995</v>
      </c>
      <c r="P175" s="224">
        <v>28259439</v>
      </c>
      <c r="Q175" s="224">
        <v>52718185</v>
      </c>
      <c r="R175" s="224">
        <v>16099560</v>
      </c>
      <c r="S175" s="224">
        <v>2937416</v>
      </c>
      <c r="T175" s="224">
        <v>15219898</v>
      </c>
      <c r="U175" s="224">
        <v>72253375</v>
      </c>
      <c r="V175" s="224">
        <v>18470467</v>
      </c>
      <c r="W175" s="224">
        <v>5907851</v>
      </c>
      <c r="X175" s="9"/>
    </row>
    <row r="176" spans="2:24" s="5" customFormat="1" ht="15" customHeight="1" x14ac:dyDescent="0.25">
      <c r="B176" s="271" t="s">
        <v>646</v>
      </c>
      <c r="C176" s="271" t="str">
        <f t="shared" si="7"/>
        <v>2022ME</v>
      </c>
      <c r="D176" s="212">
        <v>2022</v>
      </c>
      <c r="E176" s="212"/>
      <c r="F176" s="224">
        <v>8014</v>
      </c>
      <c r="G176" s="224">
        <v>163731501</v>
      </c>
      <c r="H176" s="224">
        <v>90370707</v>
      </c>
      <c r="I176" s="224">
        <v>36684216</v>
      </c>
      <c r="J176" s="224">
        <v>7541952</v>
      </c>
      <c r="K176" s="224">
        <v>73360794</v>
      </c>
      <c r="L176" s="224">
        <v>14492779</v>
      </c>
      <c r="M176" s="224">
        <v>20580656</v>
      </c>
      <c r="N176" s="224">
        <v>90306898</v>
      </c>
      <c r="O176" s="224">
        <v>36753105</v>
      </c>
      <c r="P176" s="224">
        <v>31383281</v>
      </c>
      <c r="Q176" s="224">
        <v>53553793</v>
      </c>
      <c r="R176" s="224">
        <v>15655863</v>
      </c>
      <c r="S176" s="224">
        <v>3363010</v>
      </c>
      <c r="T176" s="224">
        <v>16091134</v>
      </c>
      <c r="U176" s="224">
        <v>73424604</v>
      </c>
      <c r="V176" s="224">
        <v>19228533</v>
      </c>
      <c r="W176" s="224">
        <v>3682725</v>
      </c>
      <c r="X176" s="9"/>
    </row>
    <row r="177" spans="2:24" s="5" customFormat="1" ht="15" customHeight="1" x14ac:dyDescent="0.25">
      <c r="B177" s="271" t="s">
        <v>646</v>
      </c>
      <c r="C177" s="271" t="str">
        <f t="shared" si="7"/>
        <v>2021ME</v>
      </c>
      <c r="D177" s="131">
        <v>2021</v>
      </c>
      <c r="E177" s="131"/>
      <c r="F177" s="224">
        <v>7407</v>
      </c>
      <c r="G177" s="224">
        <v>143342726</v>
      </c>
      <c r="H177" s="224">
        <v>79002327</v>
      </c>
      <c r="I177" s="224">
        <v>33414859</v>
      </c>
      <c r="J177" s="224">
        <v>7177515</v>
      </c>
      <c r="K177" s="224">
        <v>64340398</v>
      </c>
      <c r="L177" s="224">
        <v>12394718</v>
      </c>
      <c r="M177" s="224">
        <v>18449031</v>
      </c>
      <c r="N177" s="224">
        <v>80816648</v>
      </c>
      <c r="O177" s="224">
        <v>35767607</v>
      </c>
      <c r="P177" s="224">
        <v>30382589</v>
      </c>
      <c r="Q177" s="224">
        <v>45049041</v>
      </c>
      <c r="R177" s="224">
        <v>13935084</v>
      </c>
      <c r="S177" s="224">
        <v>2554220</v>
      </c>
      <c r="T177" s="224">
        <v>13366761</v>
      </c>
      <c r="U177" s="224">
        <v>62526077</v>
      </c>
      <c r="V177" s="224">
        <v>17196563</v>
      </c>
      <c r="W177" s="224">
        <v>1232278</v>
      </c>
      <c r="X177" s="9"/>
    </row>
    <row r="178" spans="2:24" s="5" customFormat="1" ht="15" customHeight="1" x14ac:dyDescent="0.25">
      <c r="B178" s="271" t="s">
        <v>646</v>
      </c>
      <c r="C178" s="271" t="str">
        <f t="shared" si="7"/>
        <v>2020ME</v>
      </c>
      <c r="D178" s="131">
        <v>2020</v>
      </c>
      <c r="E178" s="131"/>
      <c r="F178" s="224">
        <v>7062</v>
      </c>
      <c r="G178" s="224">
        <v>132282050</v>
      </c>
      <c r="H178" s="224">
        <v>76714404</v>
      </c>
      <c r="I178" s="224">
        <v>33129572</v>
      </c>
      <c r="J178" s="224">
        <v>6808054</v>
      </c>
      <c r="K178" s="224">
        <v>55567646</v>
      </c>
      <c r="L178" s="224">
        <v>11119769</v>
      </c>
      <c r="M178" s="224">
        <v>16454568</v>
      </c>
      <c r="N178" s="224">
        <v>74953619</v>
      </c>
      <c r="O178" s="224">
        <v>36691542</v>
      </c>
      <c r="P178" s="224">
        <v>31376245</v>
      </c>
      <c r="Q178" s="224">
        <v>38262077</v>
      </c>
      <c r="R178" s="224">
        <v>12024765</v>
      </c>
      <c r="S178" s="224">
        <v>2148770</v>
      </c>
      <c r="T178" s="224">
        <v>11001383</v>
      </c>
      <c r="U178" s="224">
        <v>57328430</v>
      </c>
      <c r="V178" s="224">
        <v>16177980</v>
      </c>
      <c r="W178" s="224">
        <v>1053942</v>
      </c>
      <c r="X178" s="9"/>
    </row>
    <row r="179" spans="2:24" s="5" customFormat="1" ht="15" customHeight="1" x14ac:dyDescent="0.25">
      <c r="B179" s="271" t="s">
        <v>646</v>
      </c>
      <c r="C179" s="271" t="str">
        <f t="shared" si="7"/>
        <v>2019ME</v>
      </c>
      <c r="D179" s="131">
        <v>2019</v>
      </c>
      <c r="E179" s="131"/>
      <c r="F179" s="224">
        <v>7179</v>
      </c>
      <c r="G179" s="224">
        <v>126794293</v>
      </c>
      <c r="H179" s="224">
        <v>71996450</v>
      </c>
      <c r="I179" s="224">
        <v>32891669</v>
      </c>
      <c r="J179" s="224">
        <v>6893773</v>
      </c>
      <c r="K179" s="224">
        <v>54797843</v>
      </c>
      <c r="L179" s="224">
        <v>11412118</v>
      </c>
      <c r="M179" s="224">
        <v>16988657</v>
      </c>
      <c r="N179" s="224">
        <v>77240712</v>
      </c>
      <c r="O179" s="224">
        <v>36233294</v>
      </c>
      <c r="P179" s="224">
        <v>30611213</v>
      </c>
      <c r="Q179" s="224">
        <v>41007418</v>
      </c>
      <c r="R179" s="224">
        <v>13186975</v>
      </c>
      <c r="S179" s="224">
        <v>2350374</v>
      </c>
      <c r="T179" s="224">
        <v>11990209</v>
      </c>
      <c r="U179" s="224">
        <v>49553581</v>
      </c>
      <c r="V179" s="224">
        <v>14065492</v>
      </c>
      <c r="W179" s="224">
        <v>-616677</v>
      </c>
      <c r="X179" s="9"/>
    </row>
    <row r="180" spans="2:24" s="5" customFormat="1" ht="15" customHeight="1" x14ac:dyDescent="0.25">
      <c r="B180" s="271" t="s">
        <v>646</v>
      </c>
      <c r="C180" s="271" t="str">
        <f t="shared" si="7"/>
        <v>2018ME</v>
      </c>
      <c r="D180" s="131">
        <v>2018</v>
      </c>
      <c r="E180" s="131"/>
      <c r="F180" s="224">
        <v>6844</v>
      </c>
      <c r="G180" s="224">
        <v>126095584</v>
      </c>
      <c r="H180" s="224">
        <v>72917922</v>
      </c>
      <c r="I180" s="224">
        <v>31855771</v>
      </c>
      <c r="J180" s="224">
        <v>6355651</v>
      </c>
      <c r="K180" s="224">
        <v>53177662</v>
      </c>
      <c r="L180" s="224">
        <v>10377992</v>
      </c>
      <c r="M180" s="224">
        <v>17016188</v>
      </c>
      <c r="N180" s="224">
        <v>78245994</v>
      </c>
      <c r="O180" s="224">
        <v>35992720</v>
      </c>
      <c r="P180" s="224">
        <v>30474044</v>
      </c>
      <c r="Q180" s="224">
        <v>42253273</v>
      </c>
      <c r="R180" s="224">
        <v>13110613</v>
      </c>
      <c r="S180" s="224">
        <v>2075193</v>
      </c>
      <c r="T180" s="224">
        <v>13096308</v>
      </c>
      <c r="U180" s="224">
        <v>47849590</v>
      </c>
      <c r="V180" s="224">
        <v>16756498</v>
      </c>
      <c r="W180" s="224">
        <v>-2285845</v>
      </c>
      <c r="X180" s="9"/>
    </row>
    <row r="181" spans="2:24" s="5" customFormat="1" ht="15" customHeight="1" x14ac:dyDescent="0.25">
      <c r="B181" s="271" t="s">
        <v>646</v>
      </c>
      <c r="C181" s="271" t="str">
        <f t="shared" si="7"/>
        <v>2017ME</v>
      </c>
      <c r="D181" s="131">
        <v>2017</v>
      </c>
      <c r="E181" s="131"/>
      <c r="F181" s="224">
        <v>6504</v>
      </c>
      <c r="G181" s="224">
        <v>110946879</v>
      </c>
      <c r="H181" s="224">
        <v>60750153</v>
      </c>
      <c r="I181" s="224">
        <v>29436016</v>
      </c>
      <c r="J181" s="224">
        <v>6450020</v>
      </c>
      <c r="K181" s="224">
        <v>50196726</v>
      </c>
      <c r="L181" s="224">
        <v>9498905</v>
      </c>
      <c r="M181" s="224">
        <v>16614466</v>
      </c>
      <c r="N181" s="224">
        <v>71691614</v>
      </c>
      <c r="O181" s="224">
        <v>31869063</v>
      </c>
      <c r="P181" s="224">
        <v>26291741</v>
      </c>
      <c r="Q181" s="224">
        <v>39822551</v>
      </c>
      <c r="R181" s="224">
        <v>12530321</v>
      </c>
      <c r="S181" s="224">
        <v>2022593</v>
      </c>
      <c r="T181" s="224">
        <v>11907916</v>
      </c>
      <c r="U181" s="224">
        <v>39255265</v>
      </c>
      <c r="V181" s="224">
        <v>13680439</v>
      </c>
      <c r="W181" s="224">
        <v>-3104471</v>
      </c>
      <c r="X181" s="9"/>
    </row>
    <row r="182" spans="2:24" s="5" customFormat="1" ht="15" customHeight="1" x14ac:dyDescent="0.25">
      <c r="B182" s="271" t="s">
        <v>646</v>
      </c>
      <c r="C182" s="271" t="str">
        <f t="shared" si="7"/>
        <v>2016ME</v>
      </c>
      <c r="D182" s="131">
        <v>2016</v>
      </c>
      <c r="E182" s="131"/>
      <c r="F182" s="224">
        <v>6128</v>
      </c>
      <c r="G182" s="224">
        <v>112247485</v>
      </c>
      <c r="H182" s="224">
        <v>61842763</v>
      </c>
      <c r="I182" s="224">
        <v>29342608</v>
      </c>
      <c r="J182" s="224">
        <v>6300530</v>
      </c>
      <c r="K182" s="224">
        <v>50404721</v>
      </c>
      <c r="L182" s="224">
        <v>9109857</v>
      </c>
      <c r="M182" s="224">
        <v>16130949</v>
      </c>
      <c r="N182" s="224">
        <v>73655292</v>
      </c>
      <c r="O182" s="224">
        <v>33828018</v>
      </c>
      <c r="P182" s="224">
        <v>28670599</v>
      </c>
      <c r="Q182" s="224">
        <v>39827274</v>
      </c>
      <c r="R182" s="224">
        <v>11929396</v>
      </c>
      <c r="S182" s="224">
        <v>1937840</v>
      </c>
      <c r="T182" s="224">
        <v>13701159</v>
      </c>
      <c r="U182" s="224">
        <v>38592193</v>
      </c>
      <c r="V182" s="224">
        <v>14461490</v>
      </c>
      <c r="W182" s="224">
        <v>-3997320</v>
      </c>
      <c r="X182" s="9"/>
    </row>
    <row r="183" spans="2:24" ht="15" customHeight="1" x14ac:dyDescent="0.25">
      <c r="B183" s="271" t="s">
        <v>646</v>
      </c>
      <c r="C183" s="271" t="str">
        <f t="shared" si="7"/>
        <v>2015ME</v>
      </c>
      <c r="D183" s="131">
        <v>2015</v>
      </c>
      <c r="E183" s="131"/>
      <c r="F183" s="224">
        <v>5829</v>
      </c>
      <c r="G183" s="224">
        <v>110124554</v>
      </c>
      <c r="H183" s="224">
        <v>62651750</v>
      </c>
      <c r="I183" s="224">
        <v>28251488</v>
      </c>
      <c r="J183" s="224">
        <v>5508088</v>
      </c>
      <c r="K183" s="224">
        <v>47472804</v>
      </c>
      <c r="L183" s="224">
        <v>8865749</v>
      </c>
      <c r="M183" s="224">
        <v>15408490</v>
      </c>
      <c r="N183" s="224">
        <v>73144950</v>
      </c>
      <c r="O183" s="224">
        <v>34603570</v>
      </c>
      <c r="P183" s="224">
        <v>29668929</v>
      </c>
      <c r="Q183" s="224">
        <v>38541380</v>
      </c>
      <c r="R183" s="224">
        <v>11286864</v>
      </c>
      <c r="S183" s="224">
        <v>1775209</v>
      </c>
      <c r="T183" s="224">
        <v>13213651</v>
      </c>
      <c r="U183" s="224">
        <v>36979604</v>
      </c>
      <c r="V183" s="224">
        <v>13788364</v>
      </c>
      <c r="W183" s="224">
        <v>-3003255</v>
      </c>
      <c r="X183" s="9"/>
    </row>
    <row r="184" spans="2:24" s="9" customFormat="1" ht="15" customHeight="1" x14ac:dyDescent="0.25">
      <c r="B184" s="271" t="s">
        <v>646</v>
      </c>
      <c r="C184" s="271" t="str">
        <f t="shared" si="7"/>
        <v>2014ME</v>
      </c>
      <c r="D184" s="131">
        <v>2014</v>
      </c>
      <c r="E184" s="131"/>
      <c r="F184" s="224">
        <v>5642</v>
      </c>
      <c r="G184" s="224">
        <v>109125515</v>
      </c>
      <c r="H184" s="224">
        <v>61910112</v>
      </c>
      <c r="I184" s="224">
        <v>27630532</v>
      </c>
      <c r="J184" s="224">
        <v>7759874</v>
      </c>
      <c r="K184" s="224">
        <v>47215403</v>
      </c>
      <c r="L184" s="224">
        <v>8743050</v>
      </c>
      <c r="M184" s="224">
        <v>15498217</v>
      </c>
      <c r="N184" s="224">
        <v>72479805</v>
      </c>
      <c r="O184" s="224">
        <v>34989345</v>
      </c>
      <c r="P184" s="224">
        <v>29383454</v>
      </c>
      <c r="Q184" s="224">
        <v>37490460</v>
      </c>
      <c r="R184" s="224">
        <v>11280157</v>
      </c>
      <c r="S184" s="224">
        <v>1732915</v>
      </c>
      <c r="T184" s="224">
        <v>13148256</v>
      </c>
      <c r="U184" s="224">
        <v>36645710</v>
      </c>
      <c r="V184" s="224">
        <v>14305072</v>
      </c>
      <c r="W184" s="224">
        <v>-3385157</v>
      </c>
    </row>
    <row r="185" spans="2:24" s="9" customFormat="1" ht="15" customHeight="1" x14ac:dyDescent="0.25">
      <c r="B185" s="271" t="s">
        <v>646</v>
      </c>
      <c r="C185" s="271" t="str">
        <f t="shared" si="7"/>
        <v>2013ME</v>
      </c>
      <c r="D185" s="131">
        <v>2013</v>
      </c>
      <c r="E185" s="131"/>
      <c r="F185" s="224">
        <v>5567</v>
      </c>
      <c r="G185" s="224">
        <v>107479991</v>
      </c>
      <c r="H185" s="224">
        <v>59610189</v>
      </c>
      <c r="I185" s="224">
        <v>27546519</v>
      </c>
      <c r="J185" s="224">
        <v>7871645</v>
      </c>
      <c r="K185" s="224">
        <v>47869801</v>
      </c>
      <c r="L185" s="224">
        <v>8360111</v>
      </c>
      <c r="M185" s="224">
        <v>15952503</v>
      </c>
      <c r="N185" s="224">
        <v>72606630</v>
      </c>
      <c r="O185" s="224">
        <v>35035360</v>
      </c>
      <c r="P185" s="224">
        <v>29272977</v>
      </c>
      <c r="Q185" s="224">
        <v>37571270</v>
      </c>
      <c r="R185" s="224">
        <v>11193754</v>
      </c>
      <c r="S185" s="224">
        <v>1809015</v>
      </c>
      <c r="T185" s="224">
        <v>12604759</v>
      </c>
      <c r="U185" s="224">
        <v>34873360</v>
      </c>
      <c r="V185" s="224">
        <v>14680917</v>
      </c>
      <c r="W185" s="224">
        <v>-2582044</v>
      </c>
      <c r="X185" s="5"/>
    </row>
    <row r="186" spans="2:24" s="9" customFormat="1" ht="15" customHeight="1" x14ac:dyDescent="0.25">
      <c r="B186" s="271" t="s">
        <v>646</v>
      </c>
      <c r="C186" s="271" t="str">
        <f t="shared" si="7"/>
        <v>2012ME</v>
      </c>
      <c r="D186" s="131">
        <v>2012</v>
      </c>
      <c r="E186" s="131"/>
      <c r="F186" s="224">
        <v>5645</v>
      </c>
      <c r="G186" s="224">
        <v>106711344</v>
      </c>
      <c r="H186" s="224">
        <v>57644221</v>
      </c>
      <c r="I186" s="224">
        <v>28347943</v>
      </c>
      <c r="J186" s="224">
        <v>7730301</v>
      </c>
      <c r="K186" s="224">
        <v>49067122</v>
      </c>
      <c r="L186" s="224">
        <v>8452798</v>
      </c>
      <c r="M186" s="224">
        <v>16550147</v>
      </c>
      <c r="N186" s="224">
        <v>74177089</v>
      </c>
      <c r="O186" s="224">
        <v>35045577</v>
      </c>
      <c r="P186" s="224">
        <v>28718844</v>
      </c>
      <c r="Q186" s="224">
        <v>39131512</v>
      </c>
      <c r="R186" s="224">
        <v>11494571</v>
      </c>
      <c r="S186" s="224">
        <v>1764250</v>
      </c>
      <c r="T186" s="224">
        <v>13781960</v>
      </c>
      <c r="U186" s="224">
        <v>32534255</v>
      </c>
      <c r="V186" s="224">
        <v>14266994</v>
      </c>
      <c r="W186" s="224">
        <v>-1084967</v>
      </c>
      <c r="X186" s="5"/>
    </row>
    <row r="187" spans="2:24" s="5" customFormat="1" ht="15" customHeight="1" x14ac:dyDescent="0.25">
      <c r="B187" s="271" t="s">
        <v>646</v>
      </c>
      <c r="C187" s="271" t="str">
        <f t="shared" si="7"/>
        <v>2011ME</v>
      </c>
      <c r="D187" s="131">
        <v>2011</v>
      </c>
      <c r="E187" s="131"/>
      <c r="F187" s="224">
        <v>6064</v>
      </c>
      <c r="G187" s="224">
        <v>110495033</v>
      </c>
      <c r="H187" s="224">
        <v>58175860</v>
      </c>
      <c r="I187" s="224">
        <v>30445027</v>
      </c>
      <c r="J187" s="224">
        <v>7839988</v>
      </c>
      <c r="K187" s="224">
        <v>52319174</v>
      </c>
      <c r="L187" s="224">
        <v>9472252</v>
      </c>
      <c r="M187" s="224">
        <v>18014675</v>
      </c>
      <c r="N187" s="224">
        <v>77520430</v>
      </c>
      <c r="O187" s="224">
        <v>37844020</v>
      </c>
      <c r="P187" s="224">
        <v>31473836</v>
      </c>
      <c r="Q187" s="224">
        <v>39676410</v>
      </c>
      <c r="R187" s="224">
        <v>12504505</v>
      </c>
      <c r="S187" s="224">
        <v>1787012</v>
      </c>
      <c r="T187" s="224">
        <v>13456738</v>
      </c>
      <c r="U187" s="224">
        <v>32974604</v>
      </c>
      <c r="V187" s="224">
        <v>14180555</v>
      </c>
      <c r="W187" s="224">
        <v>-566688</v>
      </c>
    </row>
    <row r="188" spans="2:24" s="5" customFormat="1" ht="15" customHeight="1" x14ac:dyDescent="0.25">
      <c r="B188" s="271" t="s">
        <v>646</v>
      </c>
      <c r="C188" s="271" t="str">
        <f t="shared" ref="C188:C207" si="11">D188&amp;B188</f>
        <v>2010ME</v>
      </c>
      <c r="D188" s="131">
        <v>2010</v>
      </c>
      <c r="E188" s="131"/>
      <c r="F188" s="224">
        <v>6278</v>
      </c>
      <c r="G188" s="224">
        <v>112250328</v>
      </c>
      <c r="H188" s="224">
        <v>59029431</v>
      </c>
      <c r="I188" s="224">
        <v>31477588</v>
      </c>
      <c r="J188" s="224">
        <v>11200160</v>
      </c>
      <c r="K188" s="224">
        <v>53220896</v>
      </c>
      <c r="L188" s="224">
        <v>11035494</v>
      </c>
      <c r="M188" s="224">
        <v>18927757</v>
      </c>
      <c r="N188" s="224">
        <v>78307564</v>
      </c>
      <c r="O188" s="224">
        <v>37653378</v>
      </c>
      <c r="P188" s="224">
        <v>30872205</v>
      </c>
      <c r="Q188" s="224">
        <v>40654186</v>
      </c>
      <c r="R188" s="224">
        <v>13466951</v>
      </c>
      <c r="S188" s="224">
        <v>1945253</v>
      </c>
      <c r="T188" s="224">
        <v>12902903</v>
      </c>
      <c r="U188" s="224">
        <v>33942763</v>
      </c>
      <c r="V188" s="224">
        <v>13736855</v>
      </c>
      <c r="W188" s="224">
        <v>-648440</v>
      </c>
    </row>
    <row r="189" spans="2:24" s="5" customFormat="1" ht="15" customHeight="1" x14ac:dyDescent="0.25">
      <c r="B189" s="271" t="s">
        <v>646</v>
      </c>
      <c r="C189" s="271" t="str">
        <f t="shared" si="11"/>
        <v>2009ME</v>
      </c>
      <c r="D189" s="131">
        <v>2009</v>
      </c>
      <c r="E189" s="131"/>
      <c r="F189" s="224">
        <v>6426</v>
      </c>
      <c r="G189" s="224">
        <v>105855185</v>
      </c>
      <c r="H189" s="213" t="s">
        <v>66</v>
      </c>
      <c r="I189" s="213" t="s">
        <v>66</v>
      </c>
      <c r="J189" s="213" t="s">
        <v>66</v>
      </c>
      <c r="K189" s="213" t="s">
        <v>66</v>
      </c>
      <c r="L189" s="213" t="s">
        <v>66</v>
      </c>
      <c r="M189" s="213" t="s">
        <v>66</v>
      </c>
      <c r="N189" s="224">
        <v>75281324</v>
      </c>
      <c r="O189" s="213" t="s">
        <v>66</v>
      </c>
      <c r="P189" s="213" t="s">
        <v>66</v>
      </c>
      <c r="Q189" s="213" t="s">
        <v>66</v>
      </c>
      <c r="R189" s="213" t="s">
        <v>66</v>
      </c>
      <c r="S189" s="213" t="s">
        <v>66</v>
      </c>
      <c r="T189" s="213" t="s">
        <v>66</v>
      </c>
      <c r="U189" s="224">
        <v>30573860</v>
      </c>
      <c r="V189" s="213" t="s">
        <v>66</v>
      </c>
      <c r="W189" s="213" t="s">
        <v>66</v>
      </c>
    </row>
    <row r="190" spans="2:24" s="5" customFormat="1" ht="15" customHeight="1" x14ac:dyDescent="0.25">
      <c r="B190" s="271" t="s">
        <v>646</v>
      </c>
      <c r="C190" s="271" t="str">
        <f t="shared" si="11"/>
        <v>2008ME</v>
      </c>
      <c r="D190" s="131">
        <v>2008</v>
      </c>
      <c r="E190" s="131"/>
      <c r="F190" s="224">
        <v>6706</v>
      </c>
      <c r="G190" s="224">
        <v>116523817</v>
      </c>
      <c r="H190" s="213" t="s">
        <v>66</v>
      </c>
      <c r="I190" s="213" t="s">
        <v>66</v>
      </c>
      <c r="J190" s="213" t="s">
        <v>66</v>
      </c>
      <c r="K190" s="213" t="s">
        <v>66</v>
      </c>
      <c r="L190" s="213" t="s">
        <v>66</v>
      </c>
      <c r="M190" s="213" t="s">
        <v>66</v>
      </c>
      <c r="N190" s="224">
        <v>84579856</v>
      </c>
      <c r="O190" s="213" t="s">
        <v>66</v>
      </c>
      <c r="P190" s="213" t="s">
        <v>66</v>
      </c>
      <c r="Q190" s="213" t="s">
        <v>66</v>
      </c>
      <c r="R190" s="213" t="s">
        <v>66</v>
      </c>
      <c r="S190" s="213" t="s">
        <v>66</v>
      </c>
      <c r="T190" s="213" t="s">
        <v>66</v>
      </c>
      <c r="U190" s="224">
        <v>31943961</v>
      </c>
      <c r="V190" s="213" t="s">
        <v>66</v>
      </c>
      <c r="W190" s="213" t="s">
        <v>66</v>
      </c>
    </row>
    <row r="191" spans="2:24" s="5" customFormat="1" ht="15" customHeight="1" x14ac:dyDescent="0.25">
      <c r="B191" s="271"/>
      <c r="C191" s="271"/>
      <c r="D191" s="215" t="s">
        <v>39</v>
      </c>
      <c r="E191" s="215"/>
      <c r="F191" s="216"/>
      <c r="G191" s="216"/>
      <c r="H191" s="216"/>
      <c r="I191" s="216"/>
      <c r="J191" s="216"/>
      <c r="K191" s="227"/>
      <c r="L191" s="215"/>
      <c r="M191" s="216"/>
      <c r="N191" s="216"/>
      <c r="O191" s="216"/>
      <c r="P191" s="216"/>
      <c r="Q191" s="216"/>
      <c r="R191" s="227"/>
      <c r="S191" s="215"/>
      <c r="T191" s="216"/>
      <c r="U191" s="216"/>
      <c r="V191" s="216"/>
      <c r="W191" s="216"/>
      <c r="X191" s="9"/>
    </row>
    <row r="192" spans="2:24" s="5" customFormat="1" ht="15" customHeight="1" x14ac:dyDescent="0.25">
      <c r="B192" s="271" t="s">
        <v>647</v>
      </c>
      <c r="C192" s="271" t="str">
        <f t="shared" ref="C192" si="12">D192&amp;B192</f>
        <v>2023GR</v>
      </c>
      <c r="D192" s="212">
        <v>2023</v>
      </c>
      <c r="E192" s="212"/>
      <c r="F192" s="224">
        <v>1550</v>
      </c>
      <c r="G192" s="224">
        <v>252428881</v>
      </c>
      <c r="H192" s="224">
        <v>143915412</v>
      </c>
      <c r="I192" s="224">
        <v>59268419</v>
      </c>
      <c r="J192" s="224">
        <v>30986373</v>
      </c>
      <c r="K192" s="224">
        <v>108513468</v>
      </c>
      <c r="L192" s="224">
        <v>18253973</v>
      </c>
      <c r="M192" s="224">
        <v>27866990</v>
      </c>
      <c r="N192" s="224">
        <v>153563922</v>
      </c>
      <c r="O192" s="224">
        <v>59787371</v>
      </c>
      <c r="P192" s="224">
        <v>41465317</v>
      </c>
      <c r="Q192" s="224">
        <v>93776551</v>
      </c>
      <c r="R192" s="224">
        <v>29113638</v>
      </c>
      <c r="S192" s="224">
        <v>4887956</v>
      </c>
      <c r="T192" s="224">
        <v>19828016</v>
      </c>
      <c r="U192" s="224">
        <v>98864959</v>
      </c>
      <c r="V192" s="224">
        <v>31479340</v>
      </c>
      <c r="W192" s="224">
        <v>8364881</v>
      </c>
      <c r="X192" s="9"/>
    </row>
    <row r="193" spans="2:24" s="5" customFormat="1" ht="15" customHeight="1" x14ac:dyDescent="0.25">
      <c r="B193" s="271" t="s">
        <v>647</v>
      </c>
      <c r="C193" s="271" t="str">
        <f t="shared" si="11"/>
        <v>2022GR</v>
      </c>
      <c r="D193" s="212">
        <v>2022</v>
      </c>
      <c r="E193" s="212"/>
      <c r="F193" s="224">
        <v>1436</v>
      </c>
      <c r="G193" s="224">
        <v>241136615</v>
      </c>
      <c r="H193" s="224">
        <v>130337897</v>
      </c>
      <c r="I193" s="224">
        <v>53573632</v>
      </c>
      <c r="J193" s="224">
        <v>29363649</v>
      </c>
      <c r="K193" s="224">
        <v>110798717</v>
      </c>
      <c r="L193" s="224">
        <v>18480456</v>
      </c>
      <c r="M193" s="224">
        <v>28797816</v>
      </c>
      <c r="N193" s="224">
        <v>159780060</v>
      </c>
      <c r="O193" s="224">
        <v>58395182</v>
      </c>
      <c r="P193" s="224">
        <v>39835744</v>
      </c>
      <c r="Q193" s="224">
        <v>101384878</v>
      </c>
      <c r="R193" s="224">
        <v>30853848</v>
      </c>
      <c r="S193" s="224">
        <v>4851794</v>
      </c>
      <c r="T193" s="224">
        <v>23920043</v>
      </c>
      <c r="U193" s="224">
        <v>81356555</v>
      </c>
      <c r="V193" s="224">
        <v>26562604</v>
      </c>
      <c r="W193" s="224">
        <v>7656631</v>
      </c>
      <c r="X193" s="9"/>
    </row>
    <row r="194" spans="2:24" s="5" customFormat="1" ht="15" customHeight="1" x14ac:dyDescent="0.25">
      <c r="B194" s="271" t="s">
        <v>647</v>
      </c>
      <c r="C194" s="271" t="str">
        <f t="shared" si="11"/>
        <v>2021GR</v>
      </c>
      <c r="D194" s="131">
        <v>2021</v>
      </c>
      <c r="E194" s="131"/>
      <c r="F194" s="224">
        <v>1315</v>
      </c>
      <c r="G194" s="224">
        <v>216569698</v>
      </c>
      <c r="H194" s="224">
        <v>120903562</v>
      </c>
      <c r="I194" s="224">
        <v>48487178</v>
      </c>
      <c r="J194" s="224">
        <v>29162248</v>
      </c>
      <c r="K194" s="224">
        <v>95666136</v>
      </c>
      <c r="L194" s="224">
        <v>14455168</v>
      </c>
      <c r="M194" s="224">
        <v>24403233</v>
      </c>
      <c r="N194" s="224">
        <v>144561547</v>
      </c>
      <c r="O194" s="224">
        <v>61584265</v>
      </c>
      <c r="P194" s="224">
        <v>42438501</v>
      </c>
      <c r="Q194" s="224">
        <v>82977282</v>
      </c>
      <c r="R194" s="224">
        <v>25036532</v>
      </c>
      <c r="S194" s="224">
        <v>3807151</v>
      </c>
      <c r="T194" s="224">
        <v>18795514</v>
      </c>
      <c r="U194" s="224">
        <v>72008151</v>
      </c>
      <c r="V194" s="224">
        <v>26134329</v>
      </c>
      <c r="W194" s="224">
        <v>5933179</v>
      </c>
      <c r="X194" s="9"/>
    </row>
    <row r="195" spans="2:24" s="5" customFormat="1" ht="15" customHeight="1" x14ac:dyDescent="0.25">
      <c r="B195" s="271" t="s">
        <v>647</v>
      </c>
      <c r="C195" s="271" t="str">
        <f t="shared" si="11"/>
        <v>2020GR</v>
      </c>
      <c r="D195" s="131">
        <v>2020</v>
      </c>
      <c r="E195" s="131"/>
      <c r="F195" s="224">
        <v>1250</v>
      </c>
      <c r="G195" s="224">
        <v>187356723</v>
      </c>
      <c r="H195" s="224">
        <v>111767722</v>
      </c>
      <c r="I195" s="224">
        <v>44784722</v>
      </c>
      <c r="J195" s="224">
        <v>26808003</v>
      </c>
      <c r="K195" s="224">
        <v>75589000</v>
      </c>
      <c r="L195" s="224">
        <v>11515286</v>
      </c>
      <c r="M195" s="224">
        <v>20633378</v>
      </c>
      <c r="N195" s="224">
        <v>122986201</v>
      </c>
      <c r="O195" s="224">
        <v>58489698</v>
      </c>
      <c r="P195" s="224">
        <v>41163968</v>
      </c>
      <c r="Q195" s="224">
        <v>64496504</v>
      </c>
      <c r="R195" s="224">
        <v>20293542</v>
      </c>
      <c r="S195" s="224">
        <v>2917166</v>
      </c>
      <c r="T195" s="224">
        <v>16440771</v>
      </c>
      <c r="U195" s="224">
        <v>64370521</v>
      </c>
      <c r="V195" s="224">
        <v>23799908</v>
      </c>
      <c r="W195" s="224">
        <v>4049088</v>
      </c>
      <c r="X195" s="9"/>
    </row>
    <row r="196" spans="2:24" s="5" customFormat="1" ht="15" customHeight="1" x14ac:dyDescent="0.25">
      <c r="B196" s="271" t="s">
        <v>647</v>
      </c>
      <c r="C196" s="271" t="str">
        <f t="shared" si="11"/>
        <v>2019GR</v>
      </c>
      <c r="D196" s="131">
        <v>2019</v>
      </c>
      <c r="E196" s="131"/>
      <c r="F196" s="224">
        <v>1291</v>
      </c>
      <c r="G196" s="224">
        <v>192180136</v>
      </c>
      <c r="H196" s="224">
        <v>110551298</v>
      </c>
      <c r="I196" s="224">
        <v>42505683</v>
      </c>
      <c r="J196" s="224">
        <v>27534401</v>
      </c>
      <c r="K196" s="224">
        <v>81628838</v>
      </c>
      <c r="L196" s="224">
        <v>12715794</v>
      </c>
      <c r="M196" s="224">
        <v>22949235</v>
      </c>
      <c r="N196" s="224">
        <v>129619570</v>
      </c>
      <c r="O196" s="224">
        <v>59223050</v>
      </c>
      <c r="P196" s="224">
        <v>43655668</v>
      </c>
      <c r="Q196" s="224">
        <v>70396520</v>
      </c>
      <c r="R196" s="224">
        <v>22542936</v>
      </c>
      <c r="S196" s="224">
        <v>3468476</v>
      </c>
      <c r="T196" s="224">
        <v>16244760</v>
      </c>
      <c r="U196" s="224">
        <v>62560565</v>
      </c>
      <c r="V196" s="224">
        <v>23965234</v>
      </c>
      <c r="W196" s="224">
        <v>4778721</v>
      </c>
      <c r="X196" s="9"/>
    </row>
    <row r="197" spans="2:24" s="5" customFormat="1" ht="15" customHeight="1" x14ac:dyDescent="0.25">
      <c r="B197" s="271" t="s">
        <v>647</v>
      </c>
      <c r="C197" s="271" t="str">
        <f t="shared" si="11"/>
        <v>2018GR</v>
      </c>
      <c r="D197" s="131">
        <v>2018</v>
      </c>
      <c r="E197" s="131"/>
      <c r="F197" s="224">
        <v>1199</v>
      </c>
      <c r="G197" s="224">
        <v>185358873</v>
      </c>
      <c r="H197" s="224">
        <v>109062048</v>
      </c>
      <c r="I197" s="224">
        <v>42184219</v>
      </c>
      <c r="J197" s="224">
        <v>27210679</v>
      </c>
      <c r="K197" s="224">
        <v>76296825</v>
      </c>
      <c r="L197" s="224">
        <v>12308815</v>
      </c>
      <c r="M197" s="224">
        <v>22258021</v>
      </c>
      <c r="N197" s="224">
        <v>122546023</v>
      </c>
      <c r="O197" s="224">
        <v>56208227</v>
      </c>
      <c r="P197" s="224">
        <v>41902577</v>
      </c>
      <c r="Q197" s="224">
        <v>66337796</v>
      </c>
      <c r="R197" s="224">
        <v>21868433</v>
      </c>
      <c r="S197" s="224">
        <v>3336066</v>
      </c>
      <c r="T197" s="224">
        <v>16823577</v>
      </c>
      <c r="U197" s="224">
        <v>62812850</v>
      </c>
      <c r="V197" s="224">
        <v>22374017</v>
      </c>
      <c r="W197" s="224">
        <v>5212962</v>
      </c>
      <c r="X197" s="9"/>
    </row>
    <row r="198" spans="2:24" s="5" customFormat="1" ht="15" customHeight="1" x14ac:dyDescent="0.25">
      <c r="B198" s="271" t="s">
        <v>647</v>
      </c>
      <c r="C198" s="271" t="str">
        <f t="shared" si="11"/>
        <v>2017GR</v>
      </c>
      <c r="D198" s="131">
        <v>2017</v>
      </c>
      <c r="E198" s="131"/>
      <c r="F198" s="224">
        <v>1144</v>
      </c>
      <c r="G198" s="224">
        <v>181120941</v>
      </c>
      <c r="H198" s="224">
        <v>102595181</v>
      </c>
      <c r="I198" s="224">
        <v>41271471</v>
      </c>
      <c r="J198" s="224">
        <v>27488140</v>
      </c>
      <c r="K198" s="224">
        <v>78525760</v>
      </c>
      <c r="L198" s="224">
        <v>11618163</v>
      </c>
      <c r="M198" s="224">
        <v>22583944</v>
      </c>
      <c r="N198" s="224">
        <v>124433337</v>
      </c>
      <c r="O198" s="224">
        <v>53786578</v>
      </c>
      <c r="P198" s="224">
        <v>40500025</v>
      </c>
      <c r="Q198" s="224">
        <v>70646759</v>
      </c>
      <c r="R198" s="224">
        <v>20222434</v>
      </c>
      <c r="S198" s="224">
        <v>3003812</v>
      </c>
      <c r="T198" s="224">
        <v>22396960</v>
      </c>
      <c r="U198" s="224">
        <v>56687604</v>
      </c>
      <c r="V198" s="224">
        <v>21318585</v>
      </c>
      <c r="W198" s="224">
        <v>3823727</v>
      </c>
      <c r="X198" s="9"/>
    </row>
    <row r="199" spans="2:24" s="9" customFormat="1" ht="15" customHeight="1" x14ac:dyDescent="0.25">
      <c r="B199" s="271" t="s">
        <v>647</v>
      </c>
      <c r="C199" s="271" t="str">
        <f t="shared" si="11"/>
        <v>2016GR</v>
      </c>
      <c r="D199" s="131">
        <v>2016</v>
      </c>
      <c r="E199" s="131"/>
      <c r="F199" s="224">
        <v>1038</v>
      </c>
      <c r="G199" s="224">
        <v>169674189</v>
      </c>
      <c r="H199" s="224">
        <v>98226837</v>
      </c>
      <c r="I199" s="224">
        <v>39754386</v>
      </c>
      <c r="J199" s="224">
        <v>27871224</v>
      </c>
      <c r="K199" s="224">
        <v>71447352</v>
      </c>
      <c r="L199" s="224">
        <v>10394525</v>
      </c>
      <c r="M199" s="224">
        <v>20745443</v>
      </c>
      <c r="N199" s="224">
        <v>117445782</v>
      </c>
      <c r="O199" s="224">
        <v>59388153</v>
      </c>
      <c r="P199" s="224">
        <v>42386363</v>
      </c>
      <c r="Q199" s="224">
        <v>58057629</v>
      </c>
      <c r="R199" s="224">
        <v>18420471</v>
      </c>
      <c r="S199" s="224">
        <v>3198217</v>
      </c>
      <c r="T199" s="224">
        <v>15313715</v>
      </c>
      <c r="U199" s="224">
        <v>52228407</v>
      </c>
      <c r="V199" s="224">
        <v>19918615</v>
      </c>
      <c r="W199" s="224">
        <v>1110328</v>
      </c>
    </row>
    <row r="200" spans="2:24" s="9" customFormat="1" ht="15" customHeight="1" x14ac:dyDescent="0.25">
      <c r="B200" s="271" t="s">
        <v>647</v>
      </c>
      <c r="C200" s="271" t="str">
        <f t="shared" si="11"/>
        <v>2015GR</v>
      </c>
      <c r="D200" s="131">
        <v>2015</v>
      </c>
      <c r="E200" s="131"/>
      <c r="F200" s="224">
        <v>1013</v>
      </c>
      <c r="G200" s="224">
        <v>171162919</v>
      </c>
      <c r="H200" s="224">
        <v>99189372</v>
      </c>
      <c r="I200" s="224">
        <v>38814332</v>
      </c>
      <c r="J200" s="224">
        <v>28768871</v>
      </c>
      <c r="K200" s="224">
        <v>71973547</v>
      </c>
      <c r="L200" s="224">
        <v>9538602</v>
      </c>
      <c r="M200" s="224">
        <v>20082302</v>
      </c>
      <c r="N200" s="224">
        <v>118524534</v>
      </c>
      <c r="O200" s="224">
        <v>62050056</v>
      </c>
      <c r="P200" s="224">
        <v>45687300</v>
      </c>
      <c r="Q200" s="224">
        <v>56474478</v>
      </c>
      <c r="R200" s="224">
        <v>18027329</v>
      </c>
      <c r="S200" s="224">
        <v>2612793</v>
      </c>
      <c r="T200" s="224">
        <v>14139736</v>
      </c>
      <c r="U200" s="224">
        <v>52638385</v>
      </c>
      <c r="V200" s="224">
        <v>20488964</v>
      </c>
      <c r="W200" s="224">
        <v>-255155</v>
      </c>
    </row>
    <row r="201" spans="2:24" s="9" customFormat="1" ht="15" customHeight="1" x14ac:dyDescent="0.25">
      <c r="B201" s="271" t="s">
        <v>647</v>
      </c>
      <c r="C201" s="271" t="str">
        <f t="shared" si="11"/>
        <v>2014GR</v>
      </c>
      <c r="D201" s="131">
        <v>2014</v>
      </c>
      <c r="E201" s="131"/>
      <c r="F201" s="224">
        <v>973</v>
      </c>
      <c r="G201" s="224">
        <v>169169733</v>
      </c>
      <c r="H201" s="224">
        <v>104180535</v>
      </c>
      <c r="I201" s="224">
        <v>38030404</v>
      </c>
      <c r="J201" s="224">
        <v>26932327</v>
      </c>
      <c r="K201" s="224">
        <v>64989197</v>
      </c>
      <c r="L201" s="224">
        <v>9093857</v>
      </c>
      <c r="M201" s="224">
        <v>20833687</v>
      </c>
      <c r="N201" s="224">
        <v>119288036</v>
      </c>
      <c r="O201" s="224">
        <v>60137695</v>
      </c>
      <c r="P201" s="224">
        <v>45610382</v>
      </c>
      <c r="Q201" s="224">
        <v>59150341</v>
      </c>
      <c r="R201" s="224">
        <v>17789982</v>
      </c>
      <c r="S201" s="224">
        <v>2410369</v>
      </c>
      <c r="T201" s="224">
        <v>15785606</v>
      </c>
      <c r="U201" s="224">
        <v>49881697</v>
      </c>
      <c r="V201" s="224">
        <v>20673112</v>
      </c>
      <c r="W201" s="224">
        <v>597758</v>
      </c>
    </row>
    <row r="202" spans="2:24" s="5" customFormat="1" ht="15" customHeight="1" x14ac:dyDescent="0.25">
      <c r="B202" s="271" t="s">
        <v>647</v>
      </c>
      <c r="C202" s="271" t="str">
        <f t="shared" si="11"/>
        <v>2013GR</v>
      </c>
      <c r="D202" s="131">
        <v>2013</v>
      </c>
      <c r="E202" s="131"/>
      <c r="F202" s="224">
        <v>957</v>
      </c>
      <c r="G202" s="224">
        <v>180486540</v>
      </c>
      <c r="H202" s="224">
        <v>114241953</v>
      </c>
      <c r="I202" s="224">
        <v>37898598</v>
      </c>
      <c r="J202" s="224">
        <v>27429519</v>
      </c>
      <c r="K202" s="224">
        <v>66244587</v>
      </c>
      <c r="L202" s="224">
        <v>9317970</v>
      </c>
      <c r="M202" s="224">
        <v>21526787</v>
      </c>
      <c r="N202" s="224">
        <v>124151198</v>
      </c>
      <c r="O202" s="224">
        <v>65468711</v>
      </c>
      <c r="P202" s="224">
        <v>48205524</v>
      </c>
      <c r="Q202" s="224">
        <v>58682487</v>
      </c>
      <c r="R202" s="224">
        <v>17860516</v>
      </c>
      <c r="S202" s="224">
        <v>2469566</v>
      </c>
      <c r="T202" s="224">
        <v>16185821</v>
      </c>
      <c r="U202" s="224">
        <v>56335342</v>
      </c>
      <c r="V202" s="224">
        <v>20638578</v>
      </c>
      <c r="W202" s="224">
        <v>1089086</v>
      </c>
    </row>
    <row r="203" spans="2:24" s="5" customFormat="1" ht="15" customHeight="1" x14ac:dyDescent="0.25">
      <c r="B203" s="271" t="s">
        <v>647</v>
      </c>
      <c r="C203" s="271" t="str">
        <f t="shared" si="11"/>
        <v>2012GR</v>
      </c>
      <c r="D203" s="131">
        <v>2012</v>
      </c>
      <c r="E203" s="131"/>
      <c r="F203" s="224">
        <v>957</v>
      </c>
      <c r="G203" s="224">
        <v>183861989</v>
      </c>
      <c r="H203" s="224">
        <v>117085896</v>
      </c>
      <c r="I203" s="224">
        <v>39298119</v>
      </c>
      <c r="J203" s="224">
        <v>27629432</v>
      </c>
      <c r="K203" s="224">
        <v>66776092</v>
      </c>
      <c r="L203" s="224">
        <v>9616438</v>
      </c>
      <c r="M203" s="224">
        <v>21903192</v>
      </c>
      <c r="N203" s="224">
        <v>125859449</v>
      </c>
      <c r="O203" s="224">
        <v>57118572</v>
      </c>
      <c r="P203" s="224">
        <v>43109580</v>
      </c>
      <c r="Q203" s="224">
        <v>68740877</v>
      </c>
      <c r="R203" s="224">
        <v>18269786</v>
      </c>
      <c r="S203" s="224">
        <v>2446165</v>
      </c>
      <c r="T203" s="224">
        <v>23310847</v>
      </c>
      <c r="U203" s="224">
        <v>58002540</v>
      </c>
      <c r="V203" s="224">
        <v>21181659</v>
      </c>
      <c r="W203" s="224">
        <v>1690726</v>
      </c>
    </row>
    <row r="204" spans="2:24" s="5" customFormat="1" ht="15" customHeight="1" x14ac:dyDescent="0.25">
      <c r="B204" s="271" t="s">
        <v>647</v>
      </c>
      <c r="C204" s="271" t="str">
        <f t="shared" si="11"/>
        <v>2011GR</v>
      </c>
      <c r="D204" s="131">
        <v>2011</v>
      </c>
      <c r="E204" s="131"/>
      <c r="F204" s="224">
        <v>1038</v>
      </c>
      <c r="G204" s="224">
        <v>186671089</v>
      </c>
      <c r="H204" s="224">
        <v>119622902</v>
      </c>
      <c r="I204" s="224">
        <v>40870323</v>
      </c>
      <c r="J204" s="224">
        <v>26456890</v>
      </c>
      <c r="K204" s="224">
        <v>67048187</v>
      </c>
      <c r="L204" s="224">
        <v>10616284</v>
      </c>
      <c r="M204" s="224">
        <v>23523621</v>
      </c>
      <c r="N204" s="224">
        <v>126656848</v>
      </c>
      <c r="O204" s="224">
        <v>57014051</v>
      </c>
      <c r="P204" s="224">
        <v>42656546</v>
      </c>
      <c r="Q204" s="224">
        <v>69642797</v>
      </c>
      <c r="R204" s="224">
        <v>20260502</v>
      </c>
      <c r="S204" s="224">
        <v>2436673</v>
      </c>
      <c r="T204" s="224">
        <v>23276920</v>
      </c>
      <c r="U204" s="224">
        <v>60014241</v>
      </c>
      <c r="V204" s="224">
        <v>21831933</v>
      </c>
      <c r="W204" s="224">
        <v>2176932</v>
      </c>
    </row>
    <row r="205" spans="2:24" s="5" customFormat="1" ht="15" customHeight="1" x14ac:dyDescent="0.25">
      <c r="B205" s="271" t="s">
        <v>647</v>
      </c>
      <c r="C205" s="271" t="str">
        <f t="shared" si="11"/>
        <v>2010GR</v>
      </c>
      <c r="D205" s="131">
        <v>2010</v>
      </c>
      <c r="E205" s="131"/>
      <c r="F205" s="224">
        <v>1028</v>
      </c>
      <c r="G205" s="224">
        <v>184065236</v>
      </c>
      <c r="H205" s="224">
        <v>119225667</v>
      </c>
      <c r="I205" s="224">
        <v>40559336</v>
      </c>
      <c r="J205" s="224">
        <v>24150992</v>
      </c>
      <c r="K205" s="224">
        <v>64839569</v>
      </c>
      <c r="L205" s="224">
        <v>10003279</v>
      </c>
      <c r="M205" s="224">
        <v>23161301</v>
      </c>
      <c r="N205" s="224">
        <v>123079679</v>
      </c>
      <c r="O205" s="224">
        <v>57581922</v>
      </c>
      <c r="P205" s="224">
        <v>40392683</v>
      </c>
      <c r="Q205" s="224">
        <v>65497757</v>
      </c>
      <c r="R205" s="224">
        <v>19552416</v>
      </c>
      <c r="S205" s="224">
        <v>2589812</v>
      </c>
      <c r="T205" s="224">
        <v>19650427</v>
      </c>
      <c r="U205" s="224">
        <v>60985557</v>
      </c>
      <c r="V205" s="224">
        <v>22537789</v>
      </c>
      <c r="W205" s="224">
        <v>556111</v>
      </c>
    </row>
    <row r="206" spans="2:24" s="5" customFormat="1" ht="15" customHeight="1" x14ac:dyDescent="0.25">
      <c r="B206" s="271" t="s">
        <v>647</v>
      </c>
      <c r="C206" s="271" t="str">
        <f t="shared" si="11"/>
        <v>2009GR</v>
      </c>
      <c r="D206" s="131">
        <v>2009</v>
      </c>
      <c r="E206" s="131"/>
      <c r="F206" s="224">
        <v>1016</v>
      </c>
      <c r="G206" s="224">
        <v>162661318</v>
      </c>
      <c r="H206" s="213" t="s">
        <v>66</v>
      </c>
      <c r="I206" s="213" t="s">
        <v>66</v>
      </c>
      <c r="J206" s="213" t="s">
        <v>66</v>
      </c>
      <c r="K206" s="213" t="s">
        <v>66</v>
      </c>
      <c r="L206" s="213" t="s">
        <v>66</v>
      </c>
      <c r="M206" s="213" t="s">
        <v>66</v>
      </c>
      <c r="N206" s="224">
        <v>113761391</v>
      </c>
      <c r="O206" s="213" t="s">
        <v>66</v>
      </c>
      <c r="P206" s="213" t="s">
        <v>66</v>
      </c>
      <c r="Q206" s="213" t="s">
        <v>66</v>
      </c>
      <c r="R206" s="213" t="s">
        <v>66</v>
      </c>
      <c r="S206" s="213" t="s">
        <v>66</v>
      </c>
      <c r="T206" s="213" t="s">
        <v>66</v>
      </c>
      <c r="U206" s="224">
        <v>48899927</v>
      </c>
      <c r="V206" s="213" t="s">
        <v>66</v>
      </c>
      <c r="W206" s="213" t="s">
        <v>66</v>
      </c>
    </row>
    <row r="207" spans="2:24" s="5" customFormat="1" ht="15" customHeight="1" x14ac:dyDescent="0.25">
      <c r="B207" s="271" t="s">
        <v>647</v>
      </c>
      <c r="C207" s="271" t="str">
        <f t="shared" si="11"/>
        <v>2008GR</v>
      </c>
      <c r="D207" s="131">
        <v>2008</v>
      </c>
      <c r="E207" s="131"/>
      <c r="F207" s="224">
        <v>1069</v>
      </c>
      <c r="G207" s="224">
        <v>162483312</v>
      </c>
      <c r="H207" s="213" t="s">
        <v>66</v>
      </c>
      <c r="I207" s="213" t="s">
        <v>66</v>
      </c>
      <c r="J207" s="213" t="s">
        <v>66</v>
      </c>
      <c r="K207" s="213" t="s">
        <v>66</v>
      </c>
      <c r="L207" s="213" t="s">
        <v>66</v>
      </c>
      <c r="M207" s="213" t="s">
        <v>66</v>
      </c>
      <c r="N207" s="224">
        <v>113128554</v>
      </c>
      <c r="O207" s="213" t="s">
        <v>66</v>
      </c>
      <c r="P207" s="213" t="s">
        <v>66</v>
      </c>
      <c r="Q207" s="213" t="s">
        <v>66</v>
      </c>
      <c r="R207" s="213" t="s">
        <v>66</v>
      </c>
      <c r="S207" s="213" t="s">
        <v>66</v>
      </c>
      <c r="T207" s="213" t="s">
        <v>66</v>
      </c>
      <c r="U207" s="224">
        <v>49354759</v>
      </c>
      <c r="V207" s="213" t="s">
        <v>66</v>
      </c>
      <c r="W207" s="213" t="s">
        <v>66</v>
      </c>
    </row>
    <row r="208" spans="2:24" s="9" customFormat="1" ht="15" customHeight="1" x14ac:dyDescent="0.25">
      <c r="B208" s="271"/>
      <c r="C208" s="271"/>
      <c r="D208" s="243" t="s">
        <v>115</v>
      </c>
      <c r="E208" s="126"/>
      <c r="F208" s="127"/>
      <c r="G208" s="127"/>
      <c r="H208" s="127"/>
      <c r="I208" s="127"/>
      <c r="J208" s="127"/>
      <c r="K208" s="155"/>
      <c r="L208" s="126"/>
      <c r="M208" s="127"/>
      <c r="N208" s="127"/>
      <c r="O208" s="127"/>
      <c r="P208" s="127"/>
      <c r="Q208" s="127"/>
      <c r="R208" s="155"/>
      <c r="S208" s="126"/>
      <c r="T208" s="127"/>
      <c r="U208" s="127"/>
      <c r="V208" s="127"/>
      <c r="W208" s="127"/>
      <c r="X208"/>
    </row>
    <row r="209" spans="2:24" s="9" customFormat="1" ht="15" customHeight="1" x14ac:dyDescent="0.25">
      <c r="B209" s="271"/>
      <c r="C209" s="271"/>
      <c r="D209" s="215" t="s">
        <v>47</v>
      </c>
      <c r="E209" s="215"/>
      <c r="F209" s="216"/>
      <c r="G209" s="216"/>
      <c r="H209" s="216"/>
      <c r="I209" s="216"/>
      <c r="J209" s="216"/>
      <c r="K209" s="227"/>
      <c r="L209" s="215"/>
      <c r="M209" s="216"/>
      <c r="N209" s="216"/>
      <c r="O209" s="216"/>
      <c r="P209" s="216"/>
      <c r="Q209" s="216"/>
      <c r="R209" s="227"/>
      <c r="S209" s="215"/>
      <c r="T209" s="216"/>
      <c r="U209" s="216"/>
      <c r="V209" s="216"/>
      <c r="W209" s="216"/>
    </row>
    <row r="210" spans="2:24" s="9" customFormat="1" ht="15" customHeight="1" x14ac:dyDescent="0.25">
      <c r="B210" s="271" t="s">
        <v>648</v>
      </c>
      <c r="C210" s="271" t="str">
        <f t="shared" ref="C210:C273" si="13">D210&amp;B210</f>
        <v>2023A</v>
      </c>
      <c r="D210" s="212">
        <v>2023</v>
      </c>
      <c r="E210" s="212"/>
      <c r="F210" s="224">
        <v>120624</v>
      </c>
      <c r="G210" s="224">
        <v>24899865</v>
      </c>
      <c r="H210" s="224">
        <v>15323849</v>
      </c>
      <c r="I210" s="224">
        <v>11438241</v>
      </c>
      <c r="J210" s="224">
        <v>553856</v>
      </c>
      <c r="K210" s="224">
        <v>9576016</v>
      </c>
      <c r="L210" s="224">
        <v>1449322</v>
      </c>
      <c r="M210" s="224">
        <v>2139363</v>
      </c>
      <c r="N210" s="224">
        <v>12813140</v>
      </c>
      <c r="O210" s="224">
        <v>6412301</v>
      </c>
      <c r="P210" s="224">
        <v>4927540</v>
      </c>
      <c r="Q210" s="224">
        <v>6400839</v>
      </c>
      <c r="R210" s="224">
        <v>2005608</v>
      </c>
      <c r="S210" s="224">
        <v>324336</v>
      </c>
      <c r="T210" s="224">
        <v>1313052</v>
      </c>
      <c r="U210" s="224">
        <v>12086725</v>
      </c>
      <c r="V210" s="224">
        <v>3411741</v>
      </c>
      <c r="W210" s="224">
        <v>630428</v>
      </c>
    </row>
    <row r="211" spans="2:24" s="9" customFormat="1" ht="15" customHeight="1" x14ac:dyDescent="0.25">
      <c r="B211" s="271" t="s">
        <v>648</v>
      </c>
      <c r="C211" s="271" t="str">
        <f t="shared" si="13"/>
        <v>2022A</v>
      </c>
      <c r="D211" s="212">
        <v>2022</v>
      </c>
      <c r="E211" s="212"/>
      <c r="F211" s="224">
        <v>123353</v>
      </c>
      <c r="G211" s="224">
        <v>22853063</v>
      </c>
      <c r="H211" s="224">
        <v>13901257</v>
      </c>
      <c r="I211" s="224">
        <v>10593196</v>
      </c>
      <c r="J211" s="224">
        <v>563697</v>
      </c>
      <c r="K211" s="224">
        <v>8951806</v>
      </c>
      <c r="L211" s="224">
        <v>1304501</v>
      </c>
      <c r="M211" s="224">
        <v>2006024</v>
      </c>
      <c r="N211" s="224">
        <v>12344924</v>
      </c>
      <c r="O211" s="224">
        <v>6059256</v>
      </c>
      <c r="P211" s="224">
        <v>4845208</v>
      </c>
      <c r="Q211" s="224">
        <v>6285667</v>
      </c>
      <c r="R211" s="224">
        <v>1997114</v>
      </c>
      <c r="S211" s="224">
        <v>285034</v>
      </c>
      <c r="T211" s="224">
        <v>1222684</v>
      </c>
      <c r="U211" s="224">
        <v>10508140</v>
      </c>
      <c r="V211" s="224">
        <v>3199582</v>
      </c>
      <c r="W211" s="224">
        <v>464469</v>
      </c>
    </row>
    <row r="212" spans="2:24" s="9" customFormat="1" ht="15" customHeight="1" x14ac:dyDescent="0.25">
      <c r="B212" s="271" t="s">
        <v>648</v>
      </c>
      <c r="C212" s="271" t="str">
        <f t="shared" si="13"/>
        <v>2021A</v>
      </c>
      <c r="D212" s="131">
        <v>2021</v>
      </c>
      <c r="E212" s="131"/>
      <c r="F212" s="224">
        <v>126000</v>
      </c>
      <c r="G212" s="224">
        <v>20481376</v>
      </c>
      <c r="H212" s="224">
        <v>12362709</v>
      </c>
      <c r="I212" s="224">
        <v>9819845</v>
      </c>
      <c r="J212" s="224">
        <v>184390</v>
      </c>
      <c r="K212" s="224">
        <v>8118667</v>
      </c>
      <c r="L212" s="224">
        <v>1243664</v>
      </c>
      <c r="M212" s="224">
        <v>1751957</v>
      </c>
      <c r="N212" s="224">
        <v>11394488</v>
      </c>
      <c r="O212" s="224">
        <v>5970546</v>
      </c>
      <c r="P212" s="224">
        <v>4634186</v>
      </c>
      <c r="Q212" s="224">
        <v>5423942</v>
      </c>
      <c r="R212" s="224">
        <v>1824789</v>
      </c>
      <c r="S212" s="224">
        <v>225898</v>
      </c>
      <c r="T212" s="224">
        <v>1166136</v>
      </c>
      <c r="U212" s="224">
        <v>9086888</v>
      </c>
      <c r="V212" s="224">
        <v>3033163</v>
      </c>
      <c r="W212" s="224">
        <v>175446</v>
      </c>
    </row>
    <row r="213" spans="2:24" s="9" customFormat="1" ht="15" customHeight="1" x14ac:dyDescent="0.25">
      <c r="B213" s="271" t="s">
        <v>648</v>
      </c>
      <c r="C213" s="271" t="str">
        <f t="shared" si="13"/>
        <v>2020A</v>
      </c>
      <c r="D213" s="131">
        <v>2020</v>
      </c>
      <c r="E213" s="131"/>
      <c r="F213" s="224">
        <v>126907</v>
      </c>
      <c r="G213" s="224">
        <v>19795988</v>
      </c>
      <c r="H213" s="224">
        <v>12370808</v>
      </c>
      <c r="I213" s="224">
        <v>9752091</v>
      </c>
      <c r="J213" s="224">
        <v>174042</v>
      </c>
      <c r="K213" s="224">
        <v>7425180</v>
      </c>
      <c r="L213" s="224">
        <v>1014826</v>
      </c>
      <c r="M213" s="224">
        <v>1580728</v>
      </c>
      <c r="N213" s="224">
        <v>10501354</v>
      </c>
      <c r="O213" s="224">
        <v>5191847</v>
      </c>
      <c r="P213" s="224">
        <v>4156385</v>
      </c>
      <c r="Q213" s="224">
        <v>5309508</v>
      </c>
      <c r="R213" s="224">
        <v>1472307</v>
      </c>
      <c r="S213" s="224">
        <v>208982</v>
      </c>
      <c r="T213" s="224">
        <v>1378665</v>
      </c>
      <c r="U213" s="224">
        <v>9294633</v>
      </c>
      <c r="V213" s="224">
        <v>3858853</v>
      </c>
      <c r="W213" s="224">
        <v>-77690</v>
      </c>
    </row>
    <row r="214" spans="2:24" s="9" customFormat="1" ht="15" customHeight="1" x14ac:dyDescent="0.25">
      <c r="B214" s="271" t="s">
        <v>648</v>
      </c>
      <c r="C214" s="271" t="str">
        <f t="shared" si="13"/>
        <v>2019A</v>
      </c>
      <c r="D214" s="131">
        <v>2019</v>
      </c>
      <c r="E214" s="131"/>
      <c r="F214" s="224">
        <v>130350</v>
      </c>
      <c r="G214" s="224">
        <v>18132991</v>
      </c>
      <c r="H214" s="224">
        <v>11250806</v>
      </c>
      <c r="I214" s="224">
        <v>9207199</v>
      </c>
      <c r="J214" s="224">
        <v>147678</v>
      </c>
      <c r="K214" s="224">
        <v>6882184</v>
      </c>
      <c r="L214" s="224">
        <v>952034</v>
      </c>
      <c r="M214" s="224">
        <v>1448654</v>
      </c>
      <c r="N214" s="224">
        <v>9804682</v>
      </c>
      <c r="O214" s="224">
        <v>4805349</v>
      </c>
      <c r="P214" s="224">
        <v>3729952</v>
      </c>
      <c r="Q214" s="224">
        <v>4999333</v>
      </c>
      <c r="R214" s="224">
        <v>1479331</v>
      </c>
      <c r="S214" s="224">
        <v>193696</v>
      </c>
      <c r="T214" s="224">
        <v>1043479</v>
      </c>
      <c r="U214" s="224">
        <v>8328308</v>
      </c>
      <c r="V214" s="224">
        <v>3648444</v>
      </c>
      <c r="W214" s="224">
        <v>-81755</v>
      </c>
    </row>
    <row r="215" spans="2:24" s="9" customFormat="1" ht="15" customHeight="1" x14ac:dyDescent="0.25">
      <c r="B215" s="271" t="s">
        <v>648</v>
      </c>
      <c r="C215" s="271" t="str">
        <f t="shared" si="13"/>
        <v>2018A</v>
      </c>
      <c r="D215" s="131">
        <v>2018</v>
      </c>
      <c r="E215" s="131"/>
      <c r="F215" s="224">
        <v>132887</v>
      </c>
      <c r="G215" s="224">
        <v>16940884</v>
      </c>
      <c r="H215" s="224">
        <v>10401703</v>
      </c>
      <c r="I215" s="224">
        <v>8673393</v>
      </c>
      <c r="J215" s="224">
        <v>137092</v>
      </c>
      <c r="K215" s="224">
        <v>6539181</v>
      </c>
      <c r="L215" s="224">
        <v>904951</v>
      </c>
      <c r="M215" s="224">
        <v>1364918</v>
      </c>
      <c r="N215" s="224">
        <v>9139706</v>
      </c>
      <c r="O215" s="224">
        <v>4420684</v>
      </c>
      <c r="P215" s="224">
        <v>3445339</v>
      </c>
      <c r="Q215" s="224">
        <v>4719022</v>
      </c>
      <c r="R215" s="224">
        <v>1565568</v>
      </c>
      <c r="S215" s="224">
        <v>188514</v>
      </c>
      <c r="T215" s="224">
        <v>941153</v>
      </c>
      <c r="U215" s="224">
        <v>7801178</v>
      </c>
      <c r="V215" s="224">
        <v>3467786</v>
      </c>
      <c r="W215" s="224">
        <v>-124471</v>
      </c>
    </row>
    <row r="216" spans="2:24" s="9" customFormat="1" ht="15" customHeight="1" x14ac:dyDescent="0.25">
      <c r="B216" s="271" t="s">
        <v>648</v>
      </c>
      <c r="C216" s="271" t="str">
        <f t="shared" si="13"/>
        <v>2017A</v>
      </c>
      <c r="D216" s="131">
        <v>2017</v>
      </c>
      <c r="E216" s="131"/>
      <c r="F216" s="224">
        <v>132928</v>
      </c>
      <c r="G216" s="224">
        <v>15699851</v>
      </c>
      <c r="H216" s="224">
        <v>9391286</v>
      </c>
      <c r="I216" s="224">
        <v>7897462</v>
      </c>
      <c r="J216" s="224">
        <v>129518</v>
      </c>
      <c r="K216" s="224">
        <v>6308564</v>
      </c>
      <c r="L216" s="224">
        <v>879877</v>
      </c>
      <c r="M216" s="224">
        <v>1343449</v>
      </c>
      <c r="N216" s="224">
        <v>8456398</v>
      </c>
      <c r="O216" s="224">
        <v>4201893</v>
      </c>
      <c r="P216" s="224">
        <v>3369222</v>
      </c>
      <c r="Q216" s="224">
        <v>4254505</v>
      </c>
      <c r="R216" s="224">
        <v>1398944</v>
      </c>
      <c r="S216" s="224">
        <v>184123</v>
      </c>
      <c r="T216" s="224">
        <v>918121</v>
      </c>
      <c r="U216" s="224">
        <v>7243453</v>
      </c>
      <c r="V216" s="224">
        <v>2991026</v>
      </c>
      <c r="W216" s="224">
        <v>-175151</v>
      </c>
    </row>
    <row r="217" spans="2:24" s="5" customFormat="1" ht="15" customHeight="1" x14ac:dyDescent="0.25">
      <c r="B217" s="271" t="s">
        <v>648</v>
      </c>
      <c r="C217" s="271" t="str">
        <f t="shared" si="13"/>
        <v>2016A</v>
      </c>
      <c r="D217" s="131">
        <v>2016</v>
      </c>
      <c r="E217" s="131"/>
      <c r="F217" s="224">
        <v>132844</v>
      </c>
      <c r="G217" s="224">
        <v>14584537</v>
      </c>
      <c r="H217" s="224">
        <v>8693287</v>
      </c>
      <c r="I217" s="224">
        <v>7463437</v>
      </c>
      <c r="J217" s="224">
        <v>128647</v>
      </c>
      <c r="K217" s="224">
        <v>5891250</v>
      </c>
      <c r="L217" s="224">
        <v>794589</v>
      </c>
      <c r="M217" s="224">
        <v>1222814</v>
      </c>
      <c r="N217" s="224">
        <v>8183278</v>
      </c>
      <c r="O217" s="224">
        <v>3878156</v>
      </c>
      <c r="P217" s="224">
        <v>3034580</v>
      </c>
      <c r="Q217" s="224">
        <v>4305122</v>
      </c>
      <c r="R217" s="224">
        <v>1390857</v>
      </c>
      <c r="S217" s="224">
        <v>170527</v>
      </c>
      <c r="T217" s="224">
        <v>1054096</v>
      </c>
      <c r="U217" s="224">
        <v>6401259</v>
      </c>
      <c r="V217" s="224">
        <v>2912270</v>
      </c>
      <c r="W217" s="224">
        <v>-413661</v>
      </c>
      <c r="X217" s="9"/>
    </row>
    <row r="218" spans="2:24" s="5" customFormat="1" ht="15" customHeight="1" x14ac:dyDescent="0.25">
      <c r="B218" s="271" t="s">
        <v>648</v>
      </c>
      <c r="C218" s="271" t="str">
        <f t="shared" si="13"/>
        <v>2015A</v>
      </c>
      <c r="D218" s="131">
        <v>2015</v>
      </c>
      <c r="E218" s="131"/>
      <c r="F218" s="224">
        <v>133427</v>
      </c>
      <c r="G218" s="224">
        <v>13559727</v>
      </c>
      <c r="H218" s="224">
        <v>8154930</v>
      </c>
      <c r="I218" s="224">
        <v>7114642</v>
      </c>
      <c r="J218" s="224">
        <v>127057</v>
      </c>
      <c r="K218" s="224">
        <v>5404797</v>
      </c>
      <c r="L218" s="224">
        <v>784052</v>
      </c>
      <c r="M218" s="224">
        <v>1180769</v>
      </c>
      <c r="N218" s="224">
        <v>7759866</v>
      </c>
      <c r="O218" s="224">
        <v>3604099</v>
      </c>
      <c r="P218" s="224">
        <v>2837764</v>
      </c>
      <c r="Q218" s="224">
        <v>4155767</v>
      </c>
      <c r="R218" s="224">
        <v>1344776</v>
      </c>
      <c r="S218" s="224">
        <v>151404</v>
      </c>
      <c r="T218" s="224">
        <v>1002299</v>
      </c>
      <c r="U218" s="224">
        <v>5799861</v>
      </c>
      <c r="V218" s="224">
        <v>2679748</v>
      </c>
      <c r="W218" s="224">
        <v>-446418</v>
      </c>
      <c r="X218" s="9"/>
    </row>
    <row r="219" spans="2:24" s="5" customFormat="1" ht="15" customHeight="1" x14ac:dyDescent="0.25">
      <c r="B219" s="271" t="s">
        <v>648</v>
      </c>
      <c r="C219" s="271" t="str">
        <f t="shared" si="13"/>
        <v>2014A</v>
      </c>
      <c r="D219" s="131">
        <v>2014</v>
      </c>
      <c r="E219" s="131"/>
      <c r="F219" s="224">
        <v>128765</v>
      </c>
      <c r="G219" s="224">
        <v>12860224</v>
      </c>
      <c r="H219" s="224">
        <v>7996673</v>
      </c>
      <c r="I219" s="224">
        <v>6801944</v>
      </c>
      <c r="J219" s="224">
        <v>102606</v>
      </c>
      <c r="K219" s="224">
        <v>4863551</v>
      </c>
      <c r="L219" s="224">
        <v>739079</v>
      </c>
      <c r="M219" s="224">
        <v>1136032</v>
      </c>
      <c r="N219" s="224">
        <v>7384446</v>
      </c>
      <c r="O219" s="224">
        <v>3073679</v>
      </c>
      <c r="P219" s="224">
        <v>2362877</v>
      </c>
      <c r="Q219" s="224">
        <v>4310767</v>
      </c>
      <c r="R219" s="224">
        <v>1271565</v>
      </c>
      <c r="S219" s="224">
        <v>148484</v>
      </c>
      <c r="T219" s="224">
        <v>1069513</v>
      </c>
      <c r="U219" s="224">
        <v>5475777</v>
      </c>
      <c r="V219" s="224">
        <v>2247996</v>
      </c>
      <c r="W219" s="224">
        <v>-283874</v>
      </c>
      <c r="X219" s="9"/>
    </row>
    <row r="220" spans="2:24" s="5" customFormat="1" ht="15" customHeight="1" x14ac:dyDescent="0.25">
      <c r="B220" s="271" t="s">
        <v>648</v>
      </c>
      <c r="C220" s="271" t="str">
        <f t="shared" si="13"/>
        <v>2013A</v>
      </c>
      <c r="D220" s="131">
        <v>2013</v>
      </c>
      <c r="E220" s="131"/>
      <c r="F220" s="224">
        <v>107974</v>
      </c>
      <c r="G220" s="224">
        <v>12148277</v>
      </c>
      <c r="H220" s="224">
        <v>7410053</v>
      </c>
      <c r="I220" s="224">
        <v>6368896</v>
      </c>
      <c r="J220" s="224">
        <v>110028</v>
      </c>
      <c r="K220" s="224">
        <v>4738224</v>
      </c>
      <c r="L220" s="224">
        <v>734376</v>
      </c>
      <c r="M220" s="224">
        <v>1100703</v>
      </c>
      <c r="N220" s="224">
        <v>6975004</v>
      </c>
      <c r="O220" s="224">
        <v>3123051</v>
      </c>
      <c r="P220" s="224">
        <v>2417568</v>
      </c>
      <c r="Q220" s="224">
        <v>3851953</v>
      </c>
      <c r="R220" s="224">
        <v>1225639</v>
      </c>
      <c r="S220" s="224">
        <v>161376</v>
      </c>
      <c r="T220" s="224">
        <v>811645</v>
      </c>
      <c r="U220" s="224">
        <v>5173273</v>
      </c>
      <c r="V220" s="224">
        <v>2525267</v>
      </c>
      <c r="W220" s="224">
        <v>-391443</v>
      </c>
    </row>
    <row r="221" spans="2:24" s="5" customFormat="1" ht="15" customHeight="1" x14ac:dyDescent="0.25">
      <c r="B221" s="271" t="s">
        <v>648</v>
      </c>
      <c r="C221" s="271" t="str">
        <f t="shared" si="13"/>
        <v>2012A</v>
      </c>
      <c r="D221" s="131">
        <v>2012</v>
      </c>
      <c r="E221" s="131"/>
      <c r="F221" s="224">
        <v>56468</v>
      </c>
      <c r="G221" s="224">
        <v>11581586</v>
      </c>
      <c r="H221" s="224">
        <v>6967994</v>
      </c>
      <c r="I221" s="224">
        <v>5973995</v>
      </c>
      <c r="J221" s="224">
        <v>106131</v>
      </c>
      <c r="K221" s="224">
        <v>4613592</v>
      </c>
      <c r="L221" s="224">
        <v>735452</v>
      </c>
      <c r="M221" s="224">
        <v>1059135</v>
      </c>
      <c r="N221" s="224">
        <v>6745439</v>
      </c>
      <c r="O221" s="224">
        <v>2896951</v>
      </c>
      <c r="P221" s="224">
        <v>2175410</v>
      </c>
      <c r="Q221" s="224">
        <v>3848488</v>
      </c>
      <c r="R221" s="224">
        <v>1187289</v>
      </c>
      <c r="S221" s="224">
        <v>175020</v>
      </c>
      <c r="T221" s="224">
        <v>925175</v>
      </c>
      <c r="U221" s="224">
        <v>4836147</v>
      </c>
      <c r="V221" s="224">
        <v>2293251</v>
      </c>
      <c r="W221" s="224">
        <v>-378627</v>
      </c>
    </row>
    <row r="222" spans="2:24" s="5" customFormat="1" ht="15" customHeight="1" x14ac:dyDescent="0.25">
      <c r="B222" s="271" t="s">
        <v>648</v>
      </c>
      <c r="C222" s="271" t="str">
        <f t="shared" si="13"/>
        <v>2011A</v>
      </c>
      <c r="D222" s="131">
        <v>2011</v>
      </c>
      <c r="E222" s="131"/>
      <c r="F222" s="224">
        <v>56559</v>
      </c>
      <c r="G222" s="224">
        <v>11461795</v>
      </c>
      <c r="H222" s="224">
        <v>6898747</v>
      </c>
      <c r="I222" s="224">
        <v>5951117</v>
      </c>
      <c r="J222" s="224">
        <v>129751</v>
      </c>
      <c r="K222" s="224">
        <v>4563048</v>
      </c>
      <c r="L222" s="224">
        <v>747764</v>
      </c>
      <c r="M222" s="224">
        <v>1013954</v>
      </c>
      <c r="N222" s="224">
        <v>6666289</v>
      </c>
      <c r="O222" s="224">
        <v>2988849</v>
      </c>
      <c r="P222" s="224">
        <v>2313197</v>
      </c>
      <c r="Q222" s="224">
        <v>3677441</v>
      </c>
      <c r="R222" s="224">
        <v>1156339</v>
      </c>
      <c r="S222" s="224">
        <v>144090</v>
      </c>
      <c r="T222" s="224">
        <v>780008</v>
      </c>
      <c r="U222" s="224">
        <v>4795506</v>
      </c>
      <c r="V222" s="224">
        <v>2426937</v>
      </c>
      <c r="W222" s="224">
        <v>-222968</v>
      </c>
    </row>
    <row r="223" spans="2:24" s="9" customFormat="1" ht="15" customHeight="1" x14ac:dyDescent="0.25">
      <c r="B223" s="271" t="s">
        <v>648</v>
      </c>
      <c r="C223" s="271" t="str">
        <f t="shared" si="13"/>
        <v>2010A</v>
      </c>
      <c r="D223" s="131">
        <v>2010</v>
      </c>
      <c r="E223" s="131"/>
      <c r="F223" s="224">
        <v>53798</v>
      </c>
      <c r="G223" s="224">
        <v>11247143</v>
      </c>
      <c r="H223" s="224">
        <v>6743775</v>
      </c>
      <c r="I223" s="224">
        <v>5847912</v>
      </c>
      <c r="J223" s="224">
        <v>65198</v>
      </c>
      <c r="K223" s="224">
        <v>4503368</v>
      </c>
      <c r="L223" s="224">
        <v>737172</v>
      </c>
      <c r="M223" s="224">
        <v>1027254</v>
      </c>
      <c r="N223" s="224">
        <v>6597131</v>
      </c>
      <c r="O223" s="224">
        <v>2716442</v>
      </c>
      <c r="P223" s="224">
        <v>2114450</v>
      </c>
      <c r="Q223" s="224">
        <v>3880689</v>
      </c>
      <c r="R223" s="224">
        <v>1152181</v>
      </c>
      <c r="S223" s="224">
        <v>162499</v>
      </c>
      <c r="T223" s="224">
        <v>825583</v>
      </c>
      <c r="U223" s="224">
        <v>4650012</v>
      </c>
      <c r="V223" s="224">
        <v>2334248</v>
      </c>
      <c r="W223" s="224">
        <v>-224703</v>
      </c>
      <c r="X223" s="5"/>
    </row>
    <row r="224" spans="2:24" s="9" customFormat="1" ht="15" customHeight="1" x14ac:dyDescent="0.25">
      <c r="B224" s="271" t="s">
        <v>648</v>
      </c>
      <c r="C224" s="271" t="str">
        <f t="shared" si="13"/>
        <v>2009A</v>
      </c>
      <c r="D224" s="131">
        <v>2009</v>
      </c>
      <c r="E224" s="131"/>
      <c r="F224" s="224">
        <v>55097</v>
      </c>
      <c r="G224" s="224">
        <v>10710747</v>
      </c>
      <c r="H224" s="213" t="s">
        <v>66</v>
      </c>
      <c r="I224" s="213" t="s">
        <v>66</v>
      </c>
      <c r="J224" s="213" t="s">
        <v>66</v>
      </c>
      <c r="K224" s="213" t="s">
        <v>66</v>
      </c>
      <c r="L224" s="213" t="s">
        <v>66</v>
      </c>
      <c r="M224" s="213" t="s">
        <v>66</v>
      </c>
      <c r="N224" s="224">
        <v>6671444</v>
      </c>
      <c r="O224" s="213" t="s">
        <v>66</v>
      </c>
      <c r="P224" s="213" t="s">
        <v>66</v>
      </c>
      <c r="Q224" s="213" t="s">
        <v>66</v>
      </c>
      <c r="R224" s="213" t="s">
        <v>66</v>
      </c>
      <c r="S224" s="213" t="s">
        <v>66</v>
      </c>
      <c r="T224" s="213" t="s">
        <v>66</v>
      </c>
      <c r="U224" s="224">
        <v>4039303</v>
      </c>
      <c r="V224" s="213" t="s">
        <v>66</v>
      </c>
      <c r="W224" s="213" t="s">
        <v>66</v>
      </c>
      <c r="X224" s="5"/>
    </row>
    <row r="225" spans="2:24" s="9" customFormat="1" ht="15" customHeight="1" x14ac:dyDescent="0.25">
      <c r="B225" s="271" t="s">
        <v>648</v>
      </c>
      <c r="C225" s="271" t="str">
        <f t="shared" si="13"/>
        <v>2008A</v>
      </c>
      <c r="D225" s="131">
        <v>2008</v>
      </c>
      <c r="E225" s="131"/>
      <c r="F225" s="224">
        <v>56716</v>
      </c>
      <c r="G225" s="224">
        <v>10427419</v>
      </c>
      <c r="H225" s="213" t="s">
        <v>66</v>
      </c>
      <c r="I225" s="213" t="s">
        <v>66</v>
      </c>
      <c r="J225" s="213" t="s">
        <v>66</v>
      </c>
      <c r="K225" s="213" t="s">
        <v>66</v>
      </c>
      <c r="L225" s="213" t="s">
        <v>66</v>
      </c>
      <c r="M225" s="213" t="s">
        <v>66</v>
      </c>
      <c r="N225" s="224">
        <v>6477371</v>
      </c>
      <c r="O225" s="213" t="s">
        <v>66</v>
      </c>
      <c r="P225" s="213" t="s">
        <v>66</v>
      </c>
      <c r="Q225" s="213" t="s">
        <v>66</v>
      </c>
      <c r="R225" s="213" t="s">
        <v>66</v>
      </c>
      <c r="S225" s="213" t="s">
        <v>66</v>
      </c>
      <c r="T225" s="213" t="s">
        <v>66</v>
      </c>
      <c r="U225" s="224">
        <v>3950047</v>
      </c>
      <c r="V225" s="213" t="s">
        <v>66</v>
      </c>
      <c r="W225" s="213" t="s">
        <v>66</v>
      </c>
      <c r="X225" s="5"/>
    </row>
    <row r="226" spans="2:24" s="5" customFormat="1" ht="15" customHeight="1" x14ac:dyDescent="0.25">
      <c r="B226" s="271"/>
      <c r="C226" s="271"/>
      <c r="D226" s="215" t="s">
        <v>48</v>
      </c>
      <c r="E226" s="215"/>
      <c r="F226" s="216"/>
      <c r="G226" s="216"/>
      <c r="H226" s="216"/>
      <c r="I226" s="216"/>
      <c r="J226" s="216"/>
      <c r="K226" s="227"/>
      <c r="L226" s="215"/>
      <c r="M226" s="216"/>
      <c r="N226" s="216"/>
      <c r="O226" s="216"/>
      <c r="P226" s="216"/>
      <c r="Q226" s="216"/>
      <c r="R226" s="227"/>
      <c r="S226" s="215"/>
      <c r="T226" s="216"/>
      <c r="U226" s="216"/>
      <c r="V226" s="216"/>
      <c r="W226" s="216"/>
      <c r="X226" s="9"/>
    </row>
    <row r="227" spans="2:24" s="5" customFormat="1" ht="15" customHeight="1" x14ac:dyDescent="0.25">
      <c r="B227" s="271" t="s">
        <v>649</v>
      </c>
      <c r="C227" s="271" t="str">
        <f t="shared" ref="C227" si="14">D227&amp;B227</f>
        <v>2023B</v>
      </c>
      <c r="D227" s="212">
        <v>2023</v>
      </c>
      <c r="E227" s="212"/>
      <c r="F227" s="224">
        <v>992</v>
      </c>
      <c r="G227" s="224">
        <v>3345237</v>
      </c>
      <c r="H227" s="224">
        <v>2234258</v>
      </c>
      <c r="I227" s="224">
        <v>1816516</v>
      </c>
      <c r="J227" s="224">
        <v>102375</v>
      </c>
      <c r="K227" s="224">
        <v>1110980</v>
      </c>
      <c r="L227" s="224">
        <v>248492</v>
      </c>
      <c r="M227" s="224">
        <v>387466</v>
      </c>
      <c r="N227" s="224">
        <v>1712343</v>
      </c>
      <c r="O227" s="224">
        <v>599574</v>
      </c>
      <c r="P227" s="224">
        <v>313469</v>
      </c>
      <c r="Q227" s="224">
        <v>1112769</v>
      </c>
      <c r="R227" s="224">
        <v>336867</v>
      </c>
      <c r="S227" s="224">
        <v>48515</v>
      </c>
      <c r="T227" s="224">
        <v>384301</v>
      </c>
      <c r="U227" s="224">
        <v>1632895</v>
      </c>
      <c r="V227" s="224">
        <v>393984</v>
      </c>
      <c r="W227" s="224">
        <v>447697</v>
      </c>
      <c r="X227" s="9"/>
    </row>
    <row r="228" spans="2:24" s="5" customFormat="1" ht="15" customHeight="1" x14ac:dyDescent="0.25">
      <c r="B228" s="271" t="s">
        <v>649</v>
      </c>
      <c r="C228" s="271" t="str">
        <f t="shared" si="13"/>
        <v>2022B</v>
      </c>
      <c r="D228" s="212">
        <v>2022</v>
      </c>
      <c r="E228" s="212"/>
      <c r="F228" s="224">
        <v>1008</v>
      </c>
      <c r="G228" s="224">
        <v>3276889</v>
      </c>
      <c r="H228" s="224">
        <v>2147215</v>
      </c>
      <c r="I228" s="224">
        <v>1773895</v>
      </c>
      <c r="J228" s="224">
        <v>75932</v>
      </c>
      <c r="K228" s="224">
        <v>1129674</v>
      </c>
      <c r="L228" s="224">
        <v>242463</v>
      </c>
      <c r="M228" s="224">
        <v>418379</v>
      </c>
      <c r="N228" s="224">
        <v>1648596</v>
      </c>
      <c r="O228" s="224">
        <v>617591</v>
      </c>
      <c r="P228" s="224">
        <v>343774</v>
      </c>
      <c r="Q228" s="224">
        <v>1031005</v>
      </c>
      <c r="R228" s="224">
        <v>337860</v>
      </c>
      <c r="S228" s="224">
        <v>48457</v>
      </c>
      <c r="T228" s="224">
        <v>236878</v>
      </c>
      <c r="U228" s="224">
        <v>1628293</v>
      </c>
      <c r="V228" s="224">
        <v>396019</v>
      </c>
      <c r="W228" s="224">
        <v>404302</v>
      </c>
      <c r="X228" s="9"/>
    </row>
    <row r="229" spans="2:24" s="5" customFormat="1" ht="15" customHeight="1" x14ac:dyDescent="0.25">
      <c r="B229" s="271" t="s">
        <v>649</v>
      </c>
      <c r="C229" s="271" t="str">
        <f t="shared" si="13"/>
        <v>2021B</v>
      </c>
      <c r="D229" s="131">
        <v>2021</v>
      </c>
      <c r="E229" s="131"/>
      <c r="F229" s="224">
        <v>1004</v>
      </c>
      <c r="G229" s="224">
        <v>3050629</v>
      </c>
      <c r="H229" s="224">
        <v>2071093</v>
      </c>
      <c r="I229" s="224">
        <v>1713473</v>
      </c>
      <c r="J229" s="224">
        <v>64069</v>
      </c>
      <c r="K229" s="224">
        <v>979536</v>
      </c>
      <c r="L229" s="224">
        <v>201760</v>
      </c>
      <c r="M229" s="224">
        <v>399817</v>
      </c>
      <c r="N229" s="224">
        <v>1550317</v>
      </c>
      <c r="O229" s="224">
        <v>667456</v>
      </c>
      <c r="P229" s="224">
        <v>358661</v>
      </c>
      <c r="Q229" s="224">
        <v>882860</v>
      </c>
      <c r="R229" s="224">
        <v>294311</v>
      </c>
      <c r="S229" s="224">
        <v>59623</v>
      </c>
      <c r="T229" s="224">
        <v>219095</v>
      </c>
      <c r="U229" s="224">
        <v>1500312</v>
      </c>
      <c r="V229" s="224">
        <v>381380</v>
      </c>
      <c r="W229" s="224">
        <v>280861</v>
      </c>
      <c r="X229" s="9"/>
    </row>
    <row r="230" spans="2:24" s="5" customFormat="1" ht="15" customHeight="1" x14ac:dyDescent="0.25">
      <c r="B230" s="271" t="s">
        <v>649</v>
      </c>
      <c r="C230" s="271" t="str">
        <f t="shared" si="13"/>
        <v>2020B</v>
      </c>
      <c r="D230" s="131">
        <v>2020</v>
      </c>
      <c r="E230" s="131"/>
      <c r="F230" s="224">
        <v>1023</v>
      </c>
      <c r="G230" s="224">
        <v>2927114</v>
      </c>
      <c r="H230" s="224">
        <v>2001407</v>
      </c>
      <c r="I230" s="224">
        <v>1638661</v>
      </c>
      <c r="J230" s="224">
        <v>63005</v>
      </c>
      <c r="K230" s="224">
        <v>925706</v>
      </c>
      <c r="L230" s="224">
        <v>205304</v>
      </c>
      <c r="M230" s="224">
        <v>332350</v>
      </c>
      <c r="N230" s="224">
        <v>1509960</v>
      </c>
      <c r="O230" s="224">
        <v>692668</v>
      </c>
      <c r="P230" s="224">
        <v>428849</v>
      </c>
      <c r="Q230" s="224">
        <v>817292</v>
      </c>
      <c r="R230" s="224">
        <v>247972</v>
      </c>
      <c r="S230" s="224">
        <v>35716</v>
      </c>
      <c r="T230" s="224">
        <v>177469</v>
      </c>
      <c r="U230" s="224">
        <v>1417154</v>
      </c>
      <c r="V230" s="224">
        <v>404281</v>
      </c>
      <c r="W230" s="224">
        <v>266942</v>
      </c>
      <c r="X230" s="9"/>
    </row>
    <row r="231" spans="2:24" s="5" customFormat="1" ht="15" customHeight="1" x14ac:dyDescent="0.25">
      <c r="B231" s="271" t="s">
        <v>649</v>
      </c>
      <c r="C231" s="271" t="str">
        <f t="shared" si="13"/>
        <v>2019B</v>
      </c>
      <c r="D231" s="131">
        <v>2019</v>
      </c>
      <c r="E231" s="131"/>
      <c r="F231" s="224">
        <v>1020</v>
      </c>
      <c r="G231" s="224">
        <v>2784066</v>
      </c>
      <c r="H231" s="224">
        <v>1859930</v>
      </c>
      <c r="I231" s="224">
        <v>1545216</v>
      </c>
      <c r="J231" s="224">
        <v>58746</v>
      </c>
      <c r="K231" s="224">
        <v>924136</v>
      </c>
      <c r="L231" s="224">
        <v>197100</v>
      </c>
      <c r="M231" s="224">
        <v>345409</v>
      </c>
      <c r="N231" s="224">
        <v>1440673</v>
      </c>
      <c r="O231" s="224">
        <v>612047</v>
      </c>
      <c r="P231" s="224">
        <v>350087</v>
      </c>
      <c r="Q231" s="224">
        <v>828627</v>
      </c>
      <c r="R231" s="224">
        <v>252909</v>
      </c>
      <c r="S231" s="224">
        <v>37397</v>
      </c>
      <c r="T231" s="224">
        <v>201060</v>
      </c>
      <c r="U231" s="224">
        <v>1343393</v>
      </c>
      <c r="V231" s="224">
        <v>399021</v>
      </c>
      <c r="W231" s="224">
        <v>191358</v>
      </c>
      <c r="X231" s="9"/>
    </row>
    <row r="232" spans="2:24" s="5" customFormat="1" ht="15" customHeight="1" x14ac:dyDescent="0.25">
      <c r="B232" s="271" t="s">
        <v>649</v>
      </c>
      <c r="C232" s="271" t="str">
        <f t="shared" si="13"/>
        <v>2018B</v>
      </c>
      <c r="D232" s="131">
        <v>2018</v>
      </c>
      <c r="E232" s="131"/>
      <c r="F232" s="224">
        <v>1022</v>
      </c>
      <c r="G232" s="224">
        <v>2588782</v>
      </c>
      <c r="H232" s="224">
        <v>1649258</v>
      </c>
      <c r="I232" s="224">
        <v>1361325</v>
      </c>
      <c r="J232" s="224">
        <v>64329</v>
      </c>
      <c r="K232" s="224">
        <v>939524</v>
      </c>
      <c r="L232" s="224">
        <v>194793</v>
      </c>
      <c r="M232" s="224">
        <v>359047</v>
      </c>
      <c r="N232" s="224">
        <v>1382524</v>
      </c>
      <c r="O232" s="224">
        <v>630691</v>
      </c>
      <c r="P232" s="224">
        <v>373828</v>
      </c>
      <c r="Q232" s="224">
        <v>751833</v>
      </c>
      <c r="R232" s="224">
        <v>279791</v>
      </c>
      <c r="S232" s="224">
        <v>40140</v>
      </c>
      <c r="T232" s="224">
        <v>183962</v>
      </c>
      <c r="U232" s="224">
        <v>1206258</v>
      </c>
      <c r="V232" s="224">
        <v>396113</v>
      </c>
      <c r="W232" s="224">
        <v>98912</v>
      </c>
      <c r="X232" s="9"/>
    </row>
    <row r="233" spans="2:24" s="5" customFormat="1" ht="15" customHeight="1" x14ac:dyDescent="0.25">
      <c r="B233" s="271" t="s">
        <v>649</v>
      </c>
      <c r="C233" s="271" t="str">
        <f t="shared" si="13"/>
        <v>2017B</v>
      </c>
      <c r="D233" s="131">
        <v>2017</v>
      </c>
      <c r="E233" s="131"/>
      <c r="F233" s="224">
        <v>1062</v>
      </c>
      <c r="G233" s="224">
        <v>2442055</v>
      </c>
      <c r="H233" s="224">
        <v>1486025</v>
      </c>
      <c r="I233" s="224">
        <v>1199123</v>
      </c>
      <c r="J233" s="224">
        <v>73929</v>
      </c>
      <c r="K233" s="224">
        <v>956031</v>
      </c>
      <c r="L233" s="224">
        <v>199581</v>
      </c>
      <c r="M233" s="224">
        <v>378089</v>
      </c>
      <c r="N233" s="224">
        <v>1290753</v>
      </c>
      <c r="O233" s="224">
        <v>586117</v>
      </c>
      <c r="P233" s="224">
        <v>355928</v>
      </c>
      <c r="Q233" s="224">
        <v>704635</v>
      </c>
      <c r="R233" s="224">
        <v>257738</v>
      </c>
      <c r="S233" s="224">
        <v>45544</v>
      </c>
      <c r="T233" s="224">
        <v>172755</v>
      </c>
      <c r="U233" s="224">
        <v>1151303</v>
      </c>
      <c r="V233" s="224">
        <v>392337</v>
      </c>
      <c r="W233" s="224">
        <v>85392</v>
      </c>
      <c r="X233" s="9"/>
    </row>
    <row r="234" spans="2:24" s="5" customFormat="1" ht="15" customHeight="1" x14ac:dyDescent="0.25">
      <c r="B234" s="271" t="s">
        <v>649</v>
      </c>
      <c r="C234" s="271" t="str">
        <f t="shared" si="13"/>
        <v>2016B</v>
      </c>
      <c r="D234" s="131">
        <v>2016</v>
      </c>
      <c r="E234" s="131"/>
      <c r="F234" s="224">
        <v>1045</v>
      </c>
      <c r="G234" s="224">
        <v>2472731</v>
      </c>
      <c r="H234" s="224">
        <v>1499499</v>
      </c>
      <c r="I234" s="224">
        <v>1199290</v>
      </c>
      <c r="J234" s="224">
        <v>81898</v>
      </c>
      <c r="K234" s="224">
        <v>973232</v>
      </c>
      <c r="L234" s="224">
        <v>197971</v>
      </c>
      <c r="M234" s="224">
        <v>372850</v>
      </c>
      <c r="N234" s="224">
        <v>1253342</v>
      </c>
      <c r="O234" s="224">
        <v>581770</v>
      </c>
      <c r="P234" s="224">
        <v>360556</v>
      </c>
      <c r="Q234" s="224">
        <v>671572</v>
      </c>
      <c r="R234" s="224">
        <v>229985</v>
      </c>
      <c r="S234" s="224">
        <v>36883</v>
      </c>
      <c r="T234" s="224">
        <v>163233</v>
      </c>
      <c r="U234" s="224">
        <v>1219389</v>
      </c>
      <c r="V234" s="224">
        <v>385687</v>
      </c>
      <c r="W234" s="224">
        <v>149940</v>
      </c>
      <c r="X234" s="9"/>
    </row>
    <row r="235" spans="2:24" s="5" customFormat="1" ht="15" customHeight="1" x14ac:dyDescent="0.25">
      <c r="B235" s="271" t="s">
        <v>649</v>
      </c>
      <c r="C235" s="271" t="str">
        <f t="shared" si="13"/>
        <v>2015B</v>
      </c>
      <c r="D235" s="131">
        <v>2015</v>
      </c>
      <c r="E235" s="131"/>
      <c r="F235" s="224">
        <v>1066</v>
      </c>
      <c r="G235" s="224">
        <v>2328932</v>
      </c>
      <c r="H235" s="224">
        <v>1503177</v>
      </c>
      <c r="I235" s="224">
        <v>1205283</v>
      </c>
      <c r="J235" s="224">
        <v>80281</v>
      </c>
      <c r="K235" s="224">
        <v>825755</v>
      </c>
      <c r="L235" s="224">
        <v>200530</v>
      </c>
      <c r="M235" s="224">
        <v>283196</v>
      </c>
      <c r="N235" s="224">
        <v>1209784</v>
      </c>
      <c r="O235" s="224">
        <v>585545</v>
      </c>
      <c r="P235" s="224">
        <v>368225</v>
      </c>
      <c r="Q235" s="224">
        <v>624239</v>
      </c>
      <c r="R235" s="224">
        <v>209818</v>
      </c>
      <c r="S235" s="224">
        <v>35759</v>
      </c>
      <c r="T235" s="224">
        <v>166431</v>
      </c>
      <c r="U235" s="224">
        <v>1119148</v>
      </c>
      <c r="V235" s="224">
        <v>376286</v>
      </c>
      <c r="W235" s="224">
        <v>121932</v>
      </c>
      <c r="X235" s="9"/>
    </row>
    <row r="236" spans="2:24" s="5" customFormat="1" ht="15" customHeight="1" x14ac:dyDescent="0.25">
      <c r="B236" s="271" t="s">
        <v>649</v>
      </c>
      <c r="C236" s="271" t="str">
        <f t="shared" si="13"/>
        <v>2014B</v>
      </c>
      <c r="D236" s="131">
        <v>2014</v>
      </c>
      <c r="E236" s="131"/>
      <c r="F236" s="224">
        <v>1102</v>
      </c>
      <c r="G236" s="224">
        <v>2435662</v>
      </c>
      <c r="H236" s="224">
        <v>1531816</v>
      </c>
      <c r="I236" s="224">
        <v>1232211</v>
      </c>
      <c r="J236" s="224">
        <v>83154</v>
      </c>
      <c r="K236" s="224">
        <v>903846</v>
      </c>
      <c r="L236" s="224">
        <v>220968</v>
      </c>
      <c r="M236" s="224">
        <v>313178</v>
      </c>
      <c r="N236" s="224">
        <v>1248659</v>
      </c>
      <c r="O236" s="224">
        <v>575680</v>
      </c>
      <c r="P236" s="224">
        <v>355064</v>
      </c>
      <c r="Q236" s="224">
        <v>672979</v>
      </c>
      <c r="R236" s="224">
        <v>205396</v>
      </c>
      <c r="S236" s="224">
        <v>37690</v>
      </c>
      <c r="T236" s="224">
        <v>191209</v>
      </c>
      <c r="U236" s="224">
        <v>1187004</v>
      </c>
      <c r="V236" s="224">
        <v>375706</v>
      </c>
      <c r="W236" s="224">
        <v>157295</v>
      </c>
      <c r="X236" s="9"/>
    </row>
    <row r="237" spans="2:24" s="5" customFormat="1" ht="15" customHeight="1" x14ac:dyDescent="0.25">
      <c r="B237" s="271" t="s">
        <v>649</v>
      </c>
      <c r="C237" s="271" t="str">
        <f t="shared" si="13"/>
        <v>2013B</v>
      </c>
      <c r="D237" s="131">
        <v>2013</v>
      </c>
      <c r="E237" s="131"/>
      <c r="F237" s="224">
        <v>1157</v>
      </c>
      <c r="G237" s="224">
        <v>2416239</v>
      </c>
      <c r="H237" s="224">
        <v>1536272</v>
      </c>
      <c r="I237" s="224">
        <v>1245417</v>
      </c>
      <c r="J237" s="224">
        <v>67333</v>
      </c>
      <c r="K237" s="224">
        <v>879967</v>
      </c>
      <c r="L237" s="224">
        <v>237078</v>
      </c>
      <c r="M237" s="224">
        <v>316400</v>
      </c>
      <c r="N237" s="224">
        <v>1262021</v>
      </c>
      <c r="O237" s="224">
        <v>618033</v>
      </c>
      <c r="P237" s="224">
        <v>420911</v>
      </c>
      <c r="Q237" s="224">
        <v>643988</v>
      </c>
      <c r="R237" s="224">
        <v>217085</v>
      </c>
      <c r="S237" s="224">
        <v>46517</v>
      </c>
      <c r="T237" s="224">
        <v>146385</v>
      </c>
      <c r="U237" s="224">
        <v>1154219</v>
      </c>
      <c r="V237" s="224">
        <v>372846</v>
      </c>
      <c r="W237" s="224">
        <v>115478</v>
      </c>
    </row>
    <row r="238" spans="2:24" s="9" customFormat="1" ht="15" customHeight="1" x14ac:dyDescent="0.25">
      <c r="B238" s="271" t="s">
        <v>649</v>
      </c>
      <c r="C238" s="271" t="str">
        <f t="shared" si="13"/>
        <v>2012B</v>
      </c>
      <c r="D238" s="131">
        <v>2012</v>
      </c>
      <c r="E238" s="131"/>
      <c r="F238" s="224">
        <v>1176</v>
      </c>
      <c r="G238" s="224">
        <v>2502245</v>
      </c>
      <c r="H238" s="224">
        <v>1570792</v>
      </c>
      <c r="I238" s="224">
        <v>1243016</v>
      </c>
      <c r="J238" s="224">
        <v>88004</v>
      </c>
      <c r="K238" s="224">
        <v>931453</v>
      </c>
      <c r="L238" s="224">
        <v>240070</v>
      </c>
      <c r="M238" s="224">
        <v>340654</v>
      </c>
      <c r="N238" s="224">
        <v>1354373</v>
      </c>
      <c r="O238" s="224">
        <v>671040</v>
      </c>
      <c r="P238" s="224">
        <v>464465</v>
      </c>
      <c r="Q238" s="224">
        <v>683333</v>
      </c>
      <c r="R238" s="224">
        <v>224249</v>
      </c>
      <c r="S238" s="224">
        <v>45865</v>
      </c>
      <c r="T238" s="224">
        <v>164862</v>
      </c>
      <c r="U238" s="224">
        <v>1147873</v>
      </c>
      <c r="V238" s="224">
        <v>381715</v>
      </c>
      <c r="W238" s="224">
        <v>119231</v>
      </c>
      <c r="X238" s="5"/>
    </row>
    <row r="239" spans="2:24" s="9" customFormat="1" ht="15" customHeight="1" x14ac:dyDescent="0.25">
      <c r="B239" s="271" t="s">
        <v>649</v>
      </c>
      <c r="C239" s="271" t="str">
        <f t="shared" si="13"/>
        <v>2011B</v>
      </c>
      <c r="D239" s="131">
        <v>2011</v>
      </c>
      <c r="E239" s="131"/>
      <c r="F239" s="224">
        <v>1261</v>
      </c>
      <c r="G239" s="224">
        <v>2517210</v>
      </c>
      <c r="H239" s="224">
        <v>1551922</v>
      </c>
      <c r="I239" s="224">
        <v>1243554</v>
      </c>
      <c r="J239" s="224">
        <v>79588</v>
      </c>
      <c r="K239" s="224">
        <v>965288</v>
      </c>
      <c r="L239" s="224">
        <v>236773</v>
      </c>
      <c r="M239" s="224">
        <v>392514</v>
      </c>
      <c r="N239" s="224">
        <v>1410075</v>
      </c>
      <c r="O239" s="224">
        <v>646673</v>
      </c>
      <c r="P239" s="224">
        <v>452655</v>
      </c>
      <c r="Q239" s="224">
        <v>763402</v>
      </c>
      <c r="R239" s="224">
        <v>247593</v>
      </c>
      <c r="S239" s="224">
        <v>47921</v>
      </c>
      <c r="T239" s="224">
        <v>201537</v>
      </c>
      <c r="U239" s="224">
        <v>1107135</v>
      </c>
      <c r="V239" s="224">
        <v>358062</v>
      </c>
      <c r="W239" s="224">
        <v>41416</v>
      </c>
      <c r="X239" s="5"/>
    </row>
    <row r="240" spans="2:24" s="9" customFormat="1" ht="15" customHeight="1" x14ac:dyDescent="0.25">
      <c r="B240" s="271" t="s">
        <v>649</v>
      </c>
      <c r="C240" s="271" t="str">
        <f t="shared" si="13"/>
        <v>2010B</v>
      </c>
      <c r="D240" s="131">
        <v>2010</v>
      </c>
      <c r="E240" s="131"/>
      <c r="F240" s="224">
        <v>1323</v>
      </c>
      <c r="G240" s="224">
        <v>2528958</v>
      </c>
      <c r="H240" s="224">
        <v>1482881</v>
      </c>
      <c r="I240" s="224">
        <v>1228770</v>
      </c>
      <c r="J240" s="224">
        <v>55545</v>
      </c>
      <c r="K240" s="224">
        <v>1046078</v>
      </c>
      <c r="L240" s="224">
        <v>226147</v>
      </c>
      <c r="M240" s="224">
        <v>497599</v>
      </c>
      <c r="N240" s="224">
        <v>1459362</v>
      </c>
      <c r="O240" s="224">
        <v>562210</v>
      </c>
      <c r="P240" s="224">
        <v>387884</v>
      </c>
      <c r="Q240" s="224">
        <v>897152</v>
      </c>
      <c r="R240" s="224">
        <v>251370</v>
      </c>
      <c r="S240" s="224">
        <v>79765</v>
      </c>
      <c r="T240" s="224">
        <v>228040</v>
      </c>
      <c r="U240" s="224">
        <v>1069596</v>
      </c>
      <c r="V240" s="224">
        <v>357416</v>
      </c>
      <c r="W240" s="224">
        <v>33439</v>
      </c>
      <c r="X240" s="5"/>
    </row>
    <row r="241" spans="2:24" s="5" customFormat="1" ht="15" customHeight="1" x14ac:dyDescent="0.25">
      <c r="B241" s="271" t="s">
        <v>649</v>
      </c>
      <c r="C241" s="271" t="str">
        <f t="shared" si="13"/>
        <v>2009B</v>
      </c>
      <c r="D241" s="131">
        <v>2009</v>
      </c>
      <c r="E241" s="131"/>
      <c r="F241" s="224">
        <v>1423</v>
      </c>
      <c r="G241" s="224">
        <v>2375397</v>
      </c>
      <c r="H241" s="213" t="s">
        <v>66</v>
      </c>
      <c r="I241" s="213" t="s">
        <v>66</v>
      </c>
      <c r="J241" s="213" t="s">
        <v>66</v>
      </c>
      <c r="K241" s="213" t="s">
        <v>66</v>
      </c>
      <c r="L241" s="213" t="s">
        <v>66</v>
      </c>
      <c r="M241" s="213" t="s">
        <v>66</v>
      </c>
      <c r="N241" s="224">
        <v>1443663</v>
      </c>
      <c r="O241" s="213" t="s">
        <v>66</v>
      </c>
      <c r="P241" s="213" t="s">
        <v>66</v>
      </c>
      <c r="Q241" s="213" t="s">
        <v>66</v>
      </c>
      <c r="R241" s="213" t="s">
        <v>66</v>
      </c>
      <c r="S241" s="213" t="s">
        <v>66</v>
      </c>
      <c r="T241" s="213" t="s">
        <v>66</v>
      </c>
      <c r="U241" s="224">
        <v>931735</v>
      </c>
      <c r="V241" s="213" t="s">
        <v>66</v>
      </c>
      <c r="W241" s="213" t="s">
        <v>66</v>
      </c>
    </row>
    <row r="242" spans="2:24" s="5" customFormat="1" ht="15" customHeight="1" x14ac:dyDescent="0.25">
      <c r="B242" s="271" t="s">
        <v>649</v>
      </c>
      <c r="C242" s="271" t="str">
        <f t="shared" si="13"/>
        <v>2008B</v>
      </c>
      <c r="D242" s="131">
        <v>2008</v>
      </c>
      <c r="E242" s="131"/>
      <c r="F242" s="224">
        <v>1490</v>
      </c>
      <c r="G242" s="224">
        <v>2202398</v>
      </c>
      <c r="H242" s="213" t="s">
        <v>66</v>
      </c>
      <c r="I242" s="213" t="s">
        <v>66</v>
      </c>
      <c r="J242" s="213" t="s">
        <v>66</v>
      </c>
      <c r="K242" s="213" t="s">
        <v>66</v>
      </c>
      <c r="L242" s="213" t="s">
        <v>66</v>
      </c>
      <c r="M242" s="213" t="s">
        <v>66</v>
      </c>
      <c r="N242" s="224">
        <v>1509585</v>
      </c>
      <c r="O242" s="213" t="s">
        <v>66</v>
      </c>
      <c r="P242" s="213" t="s">
        <v>66</v>
      </c>
      <c r="Q242" s="213" t="s">
        <v>66</v>
      </c>
      <c r="R242" s="213" t="s">
        <v>66</v>
      </c>
      <c r="S242" s="213" t="s">
        <v>66</v>
      </c>
      <c r="T242" s="213" t="s">
        <v>66</v>
      </c>
      <c r="U242" s="224">
        <v>692814</v>
      </c>
      <c r="V242" s="213" t="s">
        <v>66</v>
      </c>
      <c r="W242" s="213" t="s">
        <v>66</v>
      </c>
    </row>
    <row r="243" spans="2:24" s="5" customFormat="1" ht="15" customHeight="1" x14ac:dyDescent="0.25">
      <c r="B243" s="271"/>
      <c r="C243" s="271"/>
      <c r="D243" s="215" t="s">
        <v>49</v>
      </c>
      <c r="E243" s="215"/>
      <c r="F243" s="216"/>
      <c r="G243" s="216"/>
      <c r="H243" s="216"/>
      <c r="I243" s="216"/>
      <c r="J243" s="216"/>
      <c r="K243" s="227"/>
      <c r="L243" s="215"/>
      <c r="M243" s="216"/>
      <c r="N243" s="216"/>
      <c r="O243" s="216"/>
      <c r="P243" s="216"/>
      <c r="Q243" s="216"/>
      <c r="R243" s="227"/>
      <c r="S243" s="215"/>
      <c r="T243" s="216"/>
      <c r="U243" s="216"/>
      <c r="V243" s="216"/>
      <c r="W243" s="216"/>
      <c r="X243" s="9"/>
    </row>
    <row r="244" spans="2:24" s="5" customFormat="1" ht="15" customHeight="1" x14ac:dyDescent="0.25">
      <c r="B244" s="271" t="s">
        <v>650</v>
      </c>
      <c r="C244" s="271" t="str">
        <f t="shared" ref="C244" si="15">D244&amp;B244</f>
        <v>2023C</v>
      </c>
      <c r="D244" s="212">
        <v>2023</v>
      </c>
      <c r="E244" s="212"/>
      <c r="F244" s="224">
        <v>69160</v>
      </c>
      <c r="G244" s="224">
        <v>122666239</v>
      </c>
      <c r="H244" s="224">
        <v>57177301</v>
      </c>
      <c r="I244" s="224">
        <v>36171270</v>
      </c>
      <c r="J244" s="224">
        <v>3600046</v>
      </c>
      <c r="K244" s="224">
        <v>65488938</v>
      </c>
      <c r="L244" s="224">
        <v>20401390</v>
      </c>
      <c r="M244" s="224">
        <v>21321417</v>
      </c>
      <c r="N244" s="224">
        <v>62783009</v>
      </c>
      <c r="O244" s="224">
        <v>19326677</v>
      </c>
      <c r="P244" s="224">
        <v>15023039</v>
      </c>
      <c r="Q244" s="224">
        <v>43456332</v>
      </c>
      <c r="R244" s="224">
        <v>18330917</v>
      </c>
      <c r="S244" s="224">
        <v>2468183</v>
      </c>
      <c r="T244" s="224">
        <v>9576276</v>
      </c>
      <c r="U244" s="224">
        <v>59883230</v>
      </c>
      <c r="V244" s="224">
        <v>13339075</v>
      </c>
      <c r="W244" s="224">
        <v>5447067</v>
      </c>
      <c r="X244" s="9"/>
    </row>
    <row r="245" spans="2:24" s="5" customFormat="1" ht="15" customHeight="1" x14ac:dyDescent="0.25">
      <c r="B245" s="271" t="s">
        <v>650</v>
      </c>
      <c r="C245" s="271" t="str">
        <f t="shared" si="13"/>
        <v>2022C</v>
      </c>
      <c r="D245" s="212">
        <v>2022</v>
      </c>
      <c r="E245" s="212"/>
      <c r="F245" s="224">
        <v>68501</v>
      </c>
      <c r="G245" s="224">
        <v>117983818</v>
      </c>
      <c r="H245" s="224">
        <v>52098134</v>
      </c>
      <c r="I245" s="224">
        <v>33151640</v>
      </c>
      <c r="J245" s="224">
        <v>3515613</v>
      </c>
      <c r="K245" s="224">
        <v>65885684</v>
      </c>
      <c r="L245" s="224">
        <v>20807979</v>
      </c>
      <c r="M245" s="224">
        <v>21594761</v>
      </c>
      <c r="N245" s="224">
        <v>65611659</v>
      </c>
      <c r="O245" s="224">
        <v>21767781</v>
      </c>
      <c r="P245" s="224">
        <v>16313789</v>
      </c>
      <c r="Q245" s="224">
        <v>43843879</v>
      </c>
      <c r="R245" s="224">
        <v>19195718</v>
      </c>
      <c r="S245" s="224">
        <v>2497649</v>
      </c>
      <c r="T245" s="224">
        <v>9289639</v>
      </c>
      <c r="U245" s="224">
        <v>52372159</v>
      </c>
      <c r="V245" s="224">
        <v>12567328</v>
      </c>
      <c r="W245" s="224">
        <v>4897522</v>
      </c>
      <c r="X245" s="9"/>
    </row>
    <row r="246" spans="2:24" s="5" customFormat="1" ht="15" customHeight="1" x14ac:dyDescent="0.25">
      <c r="B246" s="271" t="s">
        <v>650</v>
      </c>
      <c r="C246" s="271" t="str">
        <f t="shared" si="13"/>
        <v>2021C</v>
      </c>
      <c r="D246" s="131">
        <v>2021</v>
      </c>
      <c r="E246" s="131"/>
      <c r="F246" s="224">
        <v>67317</v>
      </c>
      <c r="G246" s="224">
        <v>108043681</v>
      </c>
      <c r="H246" s="224">
        <v>49077140</v>
      </c>
      <c r="I246" s="224">
        <v>31570693</v>
      </c>
      <c r="J246" s="224">
        <v>3346455</v>
      </c>
      <c r="K246" s="224">
        <v>58966541</v>
      </c>
      <c r="L246" s="224">
        <v>17706060</v>
      </c>
      <c r="M246" s="224">
        <v>19557042</v>
      </c>
      <c r="N246" s="224">
        <v>60410856</v>
      </c>
      <c r="O246" s="224">
        <v>21903104</v>
      </c>
      <c r="P246" s="224">
        <v>16432888</v>
      </c>
      <c r="Q246" s="224">
        <v>38507752</v>
      </c>
      <c r="R246" s="224">
        <v>16721905</v>
      </c>
      <c r="S246" s="224">
        <v>2280216</v>
      </c>
      <c r="T246" s="224">
        <v>8650538</v>
      </c>
      <c r="U246" s="224">
        <v>47632825</v>
      </c>
      <c r="V246" s="224">
        <v>12700437</v>
      </c>
      <c r="W246" s="224">
        <v>2510447</v>
      </c>
      <c r="X246" s="9"/>
    </row>
    <row r="247" spans="2:24" s="5" customFormat="1" ht="15" customHeight="1" x14ac:dyDescent="0.25">
      <c r="B247" s="271" t="s">
        <v>650</v>
      </c>
      <c r="C247" s="271" t="str">
        <f t="shared" si="13"/>
        <v>2020C</v>
      </c>
      <c r="D247" s="131">
        <v>2020</v>
      </c>
      <c r="E247" s="131"/>
      <c r="F247" s="224">
        <v>66469</v>
      </c>
      <c r="G247" s="224">
        <v>100011853</v>
      </c>
      <c r="H247" s="224">
        <v>48378861</v>
      </c>
      <c r="I247" s="224">
        <v>30833998</v>
      </c>
      <c r="J247" s="224">
        <v>2972059</v>
      </c>
      <c r="K247" s="224">
        <v>51632992</v>
      </c>
      <c r="L247" s="224">
        <v>14387036</v>
      </c>
      <c r="M247" s="224">
        <v>17077275</v>
      </c>
      <c r="N247" s="224">
        <v>55255918</v>
      </c>
      <c r="O247" s="224">
        <v>22512155</v>
      </c>
      <c r="P247" s="224">
        <v>16767608</v>
      </c>
      <c r="Q247" s="224">
        <v>32743763</v>
      </c>
      <c r="R247" s="224">
        <v>13893174</v>
      </c>
      <c r="S247" s="224">
        <v>1965153</v>
      </c>
      <c r="T247" s="224">
        <v>7114536</v>
      </c>
      <c r="U247" s="224">
        <v>44755935</v>
      </c>
      <c r="V247" s="224">
        <v>12786675</v>
      </c>
      <c r="W247" s="224">
        <v>2826365</v>
      </c>
      <c r="X247" s="9"/>
    </row>
    <row r="248" spans="2:24" s="5" customFormat="1" ht="15" customHeight="1" x14ac:dyDescent="0.25">
      <c r="B248" s="271" t="s">
        <v>650</v>
      </c>
      <c r="C248" s="271" t="str">
        <f t="shared" si="13"/>
        <v>2019C</v>
      </c>
      <c r="D248" s="131">
        <v>2019</v>
      </c>
      <c r="E248" s="131"/>
      <c r="F248" s="224">
        <v>68832</v>
      </c>
      <c r="G248" s="224">
        <v>94572660</v>
      </c>
      <c r="H248" s="224">
        <v>43973771</v>
      </c>
      <c r="I248" s="224">
        <v>30697841</v>
      </c>
      <c r="J248" s="224">
        <v>3014998</v>
      </c>
      <c r="K248" s="224">
        <v>50598889</v>
      </c>
      <c r="L248" s="224">
        <v>14859034</v>
      </c>
      <c r="M248" s="224">
        <v>18125007</v>
      </c>
      <c r="N248" s="224">
        <v>54335940</v>
      </c>
      <c r="O248" s="224">
        <v>19542220</v>
      </c>
      <c r="P248" s="224">
        <v>14091047</v>
      </c>
      <c r="Q248" s="224">
        <v>34793720</v>
      </c>
      <c r="R248" s="224">
        <v>14893521</v>
      </c>
      <c r="S248" s="224">
        <v>1998594</v>
      </c>
      <c r="T248" s="224">
        <v>8287604</v>
      </c>
      <c r="U248" s="224">
        <v>40236720</v>
      </c>
      <c r="V248" s="224">
        <v>12914678</v>
      </c>
      <c r="W248" s="224">
        <v>1719702</v>
      </c>
      <c r="X248" s="9"/>
    </row>
    <row r="249" spans="2:24" s="5" customFormat="1" ht="15" customHeight="1" x14ac:dyDescent="0.25">
      <c r="B249" s="271" t="s">
        <v>650</v>
      </c>
      <c r="C249" s="271" t="str">
        <f t="shared" si="13"/>
        <v>2018C</v>
      </c>
      <c r="D249" s="131">
        <v>2018</v>
      </c>
      <c r="E249" s="131"/>
      <c r="F249" s="224">
        <v>68214</v>
      </c>
      <c r="G249" s="224">
        <v>92537555</v>
      </c>
      <c r="H249" s="224">
        <v>42607875</v>
      </c>
      <c r="I249" s="224">
        <v>29607937</v>
      </c>
      <c r="J249" s="224">
        <v>2631010</v>
      </c>
      <c r="K249" s="224">
        <v>49929680</v>
      </c>
      <c r="L249" s="224">
        <v>14674137</v>
      </c>
      <c r="M249" s="224">
        <v>18140956</v>
      </c>
      <c r="N249" s="224">
        <v>53224589</v>
      </c>
      <c r="O249" s="224">
        <v>19109541</v>
      </c>
      <c r="P249" s="224">
        <v>13839342</v>
      </c>
      <c r="Q249" s="224">
        <v>34115048</v>
      </c>
      <c r="R249" s="224">
        <v>14594282</v>
      </c>
      <c r="S249" s="224">
        <v>1987554</v>
      </c>
      <c r="T249" s="224">
        <v>8441326</v>
      </c>
      <c r="U249" s="224">
        <v>39312966</v>
      </c>
      <c r="V249" s="224">
        <v>12656641</v>
      </c>
      <c r="W249" s="224">
        <v>1912108</v>
      </c>
      <c r="X249" s="9"/>
    </row>
    <row r="250" spans="2:24" s="5" customFormat="1" ht="15" customHeight="1" x14ac:dyDescent="0.25">
      <c r="B250" s="271" t="s">
        <v>650</v>
      </c>
      <c r="C250" s="271" t="str">
        <f t="shared" si="13"/>
        <v>2017C</v>
      </c>
      <c r="D250" s="131">
        <v>2017</v>
      </c>
      <c r="E250" s="131"/>
      <c r="F250" s="224">
        <v>67555</v>
      </c>
      <c r="G250" s="224">
        <v>87824223</v>
      </c>
      <c r="H250" s="224">
        <v>39866066</v>
      </c>
      <c r="I250" s="224">
        <v>27358321</v>
      </c>
      <c r="J250" s="224">
        <v>2623551</v>
      </c>
      <c r="K250" s="224">
        <v>47958157</v>
      </c>
      <c r="L250" s="224">
        <v>13578445</v>
      </c>
      <c r="M250" s="224">
        <v>17753426</v>
      </c>
      <c r="N250" s="224">
        <v>51936182</v>
      </c>
      <c r="O250" s="224">
        <v>18026072</v>
      </c>
      <c r="P250" s="224">
        <v>13138505</v>
      </c>
      <c r="Q250" s="224">
        <v>33910109</v>
      </c>
      <c r="R250" s="224">
        <v>14257458</v>
      </c>
      <c r="S250" s="224">
        <v>1967543</v>
      </c>
      <c r="T250" s="224">
        <v>8559841</v>
      </c>
      <c r="U250" s="224">
        <v>35888041</v>
      </c>
      <c r="V250" s="224">
        <v>11804424</v>
      </c>
      <c r="W250" s="224">
        <v>333322</v>
      </c>
      <c r="X250" s="9"/>
    </row>
    <row r="251" spans="2:24" s="5" customFormat="1" ht="15" customHeight="1" x14ac:dyDescent="0.25">
      <c r="B251" s="271" t="s">
        <v>650</v>
      </c>
      <c r="C251" s="271" t="str">
        <f t="shared" si="13"/>
        <v>2016C</v>
      </c>
      <c r="D251" s="131">
        <v>2016</v>
      </c>
      <c r="E251" s="131"/>
      <c r="F251" s="224">
        <v>66953</v>
      </c>
      <c r="G251" s="224">
        <v>86297923</v>
      </c>
      <c r="H251" s="224">
        <v>40377321</v>
      </c>
      <c r="I251" s="224">
        <v>26155641</v>
      </c>
      <c r="J251" s="224">
        <v>3020212</v>
      </c>
      <c r="K251" s="224">
        <v>45920602</v>
      </c>
      <c r="L251" s="224">
        <v>12596608</v>
      </c>
      <c r="M251" s="224">
        <v>17092917</v>
      </c>
      <c r="N251" s="224">
        <v>50964786</v>
      </c>
      <c r="O251" s="224">
        <v>19085462</v>
      </c>
      <c r="P251" s="224">
        <v>13872005</v>
      </c>
      <c r="Q251" s="224">
        <v>31879325</v>
      </c>
      <c r="R251" s="224">
        <v>13426793</v>
      </c>
      <c r="S251" s="224">
        <v>1902835</v>
      </c>
      <c r="T251" s="224">
        <v>7534676</v>
      </c>
      <c r="U251" s="224">
        <v>35333136</v>
      </c>
      <c r="V251" s="224">
        <v>12326985</v>
      </c>
      <c r="W251" s="224">
        <v>-171667</v>
      </c>
      <c r="X251" s="9"/>
    </row>
    <row r="252" spans="2:24" s="5" customFormat="1" ht="15" customHeight="1" x14ac:dyDescent="0.25">
      <c r="B252" s="271" t="s">
        <v>650</v>
      </c>
      <c r="C252" s="271" t="str">
        <f t="shared" si="13"/>
        <v>2015C</v>
      </c>
      <c r="D252" s="131">
        <v>2015</v>
      </c>
      <c r="E252" s="131"/>
      <c r="F252" s="224">
        <v>66729</v>
      </c>
      <c r="G252" s="224">
        <v>82889780</v>
      </c>
      <c r="H252" s="224">
        <v>39174945</v>
      </c>
      <c r="I252" s="224">
        <v>25293122</v>
      </c>
      <c r="J252" s="224">
        <v>2925059</v>
      </c>
      <c r="K252" s="224">
        <v>43714835</v>
      </c>
      <c r="L252" s="224">
        <v>12255605</v>
      </c>
      <c r="M252" s="224">
        <v>16320192</v>
      </c>
      <c r="N252" s="224">
        <v>48020478</v>
      </c>
      <c r="O252" s="224">
        <v>17165795</v>
      </c>
      <c r="P252" s="224">
        <v>13228364</v>
      </c>
      <c r="Q252" s="224">
        <v>30854683</v>
      </c>
      <c r="R252" s="224">
        <v>12649125</v>
      </c>
      <c r="S252" s="224">
        <v>1850983</v>
      </c>
      <c r="T252" s="224">
        <v>7694706</v>
      </c>
      <c r="U252" s="224">
        <v>34869302</v>
      </c>
      <c r="V252" s="224">
        <v>12389390</v>
      </c>
      <c r="W252" s="224">
        <v>-1509438</v>
      </c>
      <c r="X252" s="9"/>
    </row>
    <row r="253" spans="2:24" s="9" customFormat="1" ht="15" customHeight="1" x14ac:dyDescent="0.25">
      <c r="B253" s="271" t="s">
        <v>650</v>
      </c>
      <c r="C253" s="271" t="str">
        <f t="shared" si="13"/>
        <v>2014C</v>
      </c>
      <c r="D253" s="131">
        <v>2014</v>
      </c>
      <c r="E253" s="131"/>
      <c r="F253" s="224">
        <v>66201</v>
      </c>
      <c r="G253" s="224">
        <v>82888955</v>
      </c>
      <c r="H253" s="224">
        <v>38959276</v>
      </c>
      <c r="I253" s="224">
        <v>24838309</v>
      </c>
      <c r="J253" s="224">
        <v>3012919</v>
      </c>
      <c r="K253" s="224">
        <v>43929679</v>
      </c>
      <c r="L253" s="224">
        <v>12196196</v>
      </c>
      <c r="M253" s="224">
        <v>16513537</v>
      </c>
      <c r="N253" s="224">
        <v>49430809</v>
      </c>
      <c r="O253" s="224">
        <v>17528722</v>
      </c>
      <c r="P253" s="224">
        <v>13304072</v>
      </c>
      <c r="Q253" s="224">
        <v>31902088</v>
      </c>
      <c r="R253" s="224">
        <v>12858860</v>
      </c>
      <c r="S253" s="224">
        <v>1861250</v>
      </c>
      <c r="T253" s="224">
        <v>8158512</v>
      </c>
      <c r="U253" s="224">
        <v>33458145</v>
      </c>
      <c r="V253" s="224">
        <v>12231048</v>
      </c>
      <c r="W253" s="224">
        <v>-1073094</v>
      </c>
    </row>
    <row r="254" spans="2:24" s="9" customFormat="1" ht="15" customHeight="1" x14ac:dyDescent="0.25">
      <c r="B254" s="271" t="s">
        <v>650</v>
      </c>
      <c r="C254" s="271" t="str">
        <f t="shared" si="13"/>
        <v>2013C</v>
      </c>
      <c r="D254" s="131">
        <v>2013</v>
      </c>
      <c r="E254" s="131"/>
      <c r="F254" s="224">
        <v>66423</v>
      </c>
      <c r="G254" s="224">
        <v>82175366</v>
      </c>
      <c r="H254" s="224">
        <v>38884829</v>
      </c>
      <c r="I254" s="224">
        <v>24709907</v>
      </c>
      <c r="J254" s="224">
        <v>3144924</v>
      </c>
      <c r="K254" s="224">
        <v>43290537</v>
      </c>
      <c r="L254" s="224">
        <v>12416573</v>
      </c>
      <c r="M254" s="224">
        <v>16494861</v>
      </c>
      <c r="N254" s="224">
        <v>51665171</v>
      </c>
      <c r="O254" s="224">
        <v>20040117</v>
      </c>
      <c r="P254" s="224">
        <v>13910541</v>
      </c>
      <c r="Q254" s="224">
        <v>31625054</v>
      </c>
      <c r="R254" s="224">
        <v>12830499</v>
      </c>
      <c r="S254" s="224">
        <v>1864121</v>
      </c>
      <c r="T254" s="224">
        <v>7536096</v>
      </c>
      <c r="U254" s="224">
        <v>30510195</v>
      </c>
      <c r="V254" s="224">
        <v>12406896</v>
      </c>
      <c r="W254" s="224">
        <v>-786816</v>
      </c>
      <c r="X254" s="5"/>
    </row>
    <row r="255" spans="2:24" s="9" customFormat="1" ht="15" customHeight="1" x14ac:dyDescent="0.25">
      <c r="B255" s="271" t="s">
        <v>650</v>
      </c>
      <c r="C255" s="271" t="str">
        <f t="shared" si="13"/>
        <v>2012C</v>
      </c>
      <c r="D255" s="131">
        <v>2012</v>
      </c>
      <c r="E255" s="131"/>
      <c r="F255" s="224">
        <v>67485</v>
      </c>
      <c r="G255" s="224">
        <v>82863090</v>
      </c>
      <c r="H255" s="224">
        <v>39576873</v>
      </c>
      <c r="I255" s="224">
        <v>25302074</v>
      </c>
      <c r="J255" s="224">
        <v>3072799</v>
      </c>
      <c r="K255" s="224">
        <v>43286218</v>
      </c>
      <c r="L255" s="224">
        <v>12781267</v>
      </c>
      <c r="M255" s="224">
        <v>16785249</v>
      </c>
      <c r="N255" s="224">
        <v>53080929</v>
      </c>
      <c r="O255" s="224">
        <v>19292560</v>
      </c>
      <c r="P255" s="224">
        <v>13669367</v>
      </c>
      <c r="Q255" s="224">
        <v>33788369</v>
      </c>
      <c r="R255" s="224">
        <v>12961066</v>
      </c>
      <c r="S255" s="224">
        <v>1956662</v>
      </c>
      <c r="T255" s="224">
        <v>8366586</v>
      </c>
      <c r="U255" s="224">
        <v>29782161</v>
      </c>
      <c r="V255" s="224">
        <v>12888078</v>
      </c>
      <c r="W255" s="224">
        <v>-478249</v>
      </c>
      <c r="X255" s="5"/>
    </row>
    <row r="256" spans="2:24" s="5" customFormat="1" ht="15" customHeight="1" x14ac:dyDescent="0.25">
      <c r="B256" s="271" t="s">
        <v>650</v>
      </c>
      <c r="C256" s="271" t="str">
        <f t="shared" si="13"/>
        <v>2011C</v>
      </c>
      <c r="D256" s="131">
        <v>2011</v>
      </c>
      <c r="E256" s="131"/>
      <c r="F256" s="224">
        <v>70625</v>
      </c>
      <c r="G256" s="224">
        <v>85874156</v>
      </c>
      <c r="H256" s="224">
        <v>41696510</v>
      </c>
      <c r="I256" s="224">
        <v>25901614</v>
      </c>
      <c r="J256" s="224">
        <v>3115429</v>
      </c>
      <c r="K256" s="224">
        <v>44177646</v>
      </c>
      <c r="L256" s="224">
        <v>13452015</v>
      </c>
      <c r="M256" s="224">
        <v>17645054</v>
      </c>
      <c r="N256" s="224">
        <v>55049430</v>
      </c>
      <c r="O256" s="224">
        <v>21094371</v>
      </c>
      <c r="P256" s="224">
        <v>14869774</v>
      </c>
      <c r="Q256" s="224">
        <v>33955059</v>
      </c>
      <c r="R256" s="224">
        <v>13352501</v>
      </c>
      <c r="S256" s="224">
        <v>1952860</v>
      </c>
      <c r="T256" s="224">
        <v>8809539</v>
      </c>
      <c r="U256" s="224">
        <v>30824726</v>
      </c>
      <c r="V256" s="224">
        <v>13155588</v>
      </c>
      <c r="W256" s="224">
        <v>-732982</v>
      </c>
    </row>
    <row r="257" spans="2:24" s="5" customFormat="1" ht="15" customHeight="1" x14ac:dyDescent="0.25">
      <c r="B257" s="271" t="s">
        <v>650</v>
      </c>
      <c r="C257" s="271" t="str">
        <f t="shared" si="13"/>
        <v>2010C</v>
      </c>
      <c r="D257" s="131">
        <v>2010</v>
      </c>
      <c r="E257" s="131"/>
      <c r="F257" s="224">
        <v>72273</v>
      </c>
      <c r="G257" s="224">
        <v>85001850</v>
      </c>
      <c r="H257" s="224">
        <v>40343380</v>
      </c>
      <c r="I257" s="224">
        <v>25601831</v>
      </c>
      <c r="J257" s="224">
        <v>3100754</v>
      </c>
      <c r="K257" s="224">
        <v>44658470</v>
      </c>
      <c r="L257" s="224">
        <v>12863818</v>
      </c>
      <c r="M257" s="224">
        <v>18029133</v>
      </c>
      <c r="N257" s="224">
        <v>54859031</v>
      </c>
      <c r="O257" s="224">
        <v>21013671</v>
      </c>
      <c r="P257" s="224">
        <v>14979412</v>
      </c>
      <c r="Q257" s="224">
        <v>33845361</v>
      </c>
      <c r="R257" s="224">
        <v>13626768</v>
      </c>
      <c r="S257" s="224">
        <v>1980831</v>
      </c>
      <c r="T257" s="224">
        <v>8575254</v>
      </c>
      <c r="U257" s="224">
        <v>30142819</v>
      </c>
      <c r="V257" s="224">
        <v>13315676</v>
      </c>
      <c r="W257" s="224">
        <v>-1705102</v>
      </c>
    </row>
    <row r="258" spans="2:24" s="5" customFormat="1" ht="15" customHeight="1" x14ac:dyDescent="0.25">
      <c r="B258" s="271" t="s">
        <v>650</v>
      </c>
      <c r="C258" s="271" t="str">
        <f t="shared" si="13"/>
        <v>2009C</v>
      </c>
      <c r="D258" s="131">
        <v>2009</v>
      </c>
      <c r="E258" s="131"/>
      <c r="F258" s="224">
        <v>77278</v>
      </c>
      <c r="G258" s="224">
        <v>80960020</v>
      </c>
      <c r="H258" s="213" t="s">
        <v>66</v>
      </c>
      <c r="I258" s="213" t="s">
        <v>66</v>
      </c>
      <c r="J258" s="213" t="s">
        <v>66</v>
      </c>
      <c r="K258" s="213" t="s">
        <v>66</v>
      </c>
      <c r="L258" s="213" t="s">
        <v>66</v>
      </c>
      <c r="M258" s="213" t="s">
        <v>66</v>
      </c>
      <c r="N258" s="224">
        <v>52229361</v>
      </c>
      <c r="O258" s="213" t="s">
        <v>66</v>
      </c>
      <c r="P258" s="213" t="s">
        <v>66</v>
      </c>
      <c r="Q258" s="213" t="s">
        <v>66</v>
      </c>
      <c r="R258" s="213" t="s">
        <v>66</v>
      </c>
      <c r="S258" s="213" t="s">
        <v>66</v>
      </c>
      <c r="T258" s="213" t="s">
        <v>66</v>
      </c>
      <c r="U258" s="224">
        <v>28730658</v>
      </c>
      <c r="V258" s="213" t="s">
        <v>66</v>
      </c>
      <c r="W258" s="213" t="s">
        <v>66</v>
      </c>
    </row>
    <row r="259" spans="2:24" s="5" customFormat="1" ht="15" customHeight="1" x14ac:dyDescent="0.25">
      <c r="B259" s="271" t="s">
        <v>650</v>
      </c>
      <c r="C259" s="271" t="str">
        <f t="shared" si="13"/>
        <v>2008C</v>
      </c>
      <c r="D259" s="131">
        <v>2008</v>
      </c>
      <c r="E259" s="131"/>
      <c r="F259" s="224">
        <v>81387</v>
      </c>
      <c r="G259" s="224">
        <v>81570875</v>
      </c>
      <c r="H259" s="213" t="s">
        <v>66</v>
      </c>
      <c r="I259" s="213" t="s">
        <v>66</v>
      </c>
      <c r="J259" s="213" t="s">
        <v>66</v>
      </c>
      <c r="K259" s="213" t="s">
        <v>66</v>
      </c>
      <c r="L259" s="213" t="s">
        <v>66</v>
      </c>
      <c r="M259" s="213" t="s">
        <v>66</v>
      </c>
      <c r="N259" s="224">
        <v>52222571</v>
      </c>
      <c r="O259" s="213" t="s">
        <v>66</v>
      </c>
      <c r="P259" s="213" t="s">
        <v>66</v>
      </c>
      <c r="Q259" s="213" t="s">
        <v>66</v>
      </c>
      <c r="R259" s="213" t="s">
        <v>66</v>
      </c>
      <c r="S259" s="213" t="s">
        <v>66</v>
      </c>
      <c r="T259" s="213" t="s">
        <v>66</v>
      </c>
      <c r="U259" s="224">
        <v>29348304</v>
      </c>
      <c r="V259" s="213" t="s">
        <v>66</v>
      </c>
      <c r="W259" s="213" t="s">
        <v>66</v>
      </c>
    </row>
    <row r="260" spans="2:24" s="5" customFormat="1" ht="15" customHeight="1" x14ac:dyDescent="0.25">
      <c r="B260" s="271"/>
      <c r="C260" s="271"/>
      <c r="D260" s="215" t="s">
        <v>362</v>
      </c>
      <c r="E260" s="215"/>
      <c r="F260" s="216"/>
      <c r="G260" s="216"/>
      <c r="H260" s="216"/>
      <c r="I260" s="216"/>
      <c r="J260" s="216"/>
      <c r="K260" s="227"/>
      <c r="L260" s="215"/>
      <c r="M260" s="216"/>
      <c r="N260" s="216"/>
      <c r="O260" s="216"/>
      <c r="P260" s="216"/>
      <c r="Q260" s="216"/>
      <c r="R260" s="227"/>
      <c r="S260" s="215"/>
      <c r="T260" s="216"/>
      <c r="U260" s="216"/>
      <c r="V260" s="216"/>
      <c r="W260" s="216"/>
      <c r="X260" s="9"/>
    </row>
    <row r="261" spans="2:24" s="5" customFormat="1" ht="15" customHeight="1" x14ac:dyDescent="0.25">
      <c r="B261" s="271" t="s">
        <v>651</v>
      </c>
      <c r="C261" s="271" t="str">
        <f t="shared" ref="C261" si="16">D261&amp;B261</f>
        <v>2023D</v>
      </c>
      <c r="D261" s="212">
        <v>2023</v>
      </c>
      <c r="E261" s="212"/>
      <c r="F261" s="224">
        <v>5243</v>
      </c>
      <c r="G261" s="224">
        <v>73767097</v>
      </c>
      <c r="H261" s="224">
        <v>47556158</v>
      </c>
      <c r="I261" s="224">
        <v>12809291</v>
      </c>
      <c r="J261" s="224">
        <v>9561139</v>
      </c>
      <c r="K261" s="224">
        <v>26210939</v>
      </c>
      <c r="L261" s="224">
        <v>496269</v>
      </c>
      <c r="M261" s="224">
        <v>1865435</v>
      </c>
      <c r="N261" s="224">
        <v>43893749</v>
      </c>
      <c r="O261" s="224">
        <v>23939837</v>
      </c>
      <c r="P261" s="224">
        <v>18761697</v>
      </c>
      <c r="Q261" s="224">
        <v>19953911</v>
      </c>
      <c r="R261" s="224">
        <v>2051549</v>
      </c>
      <c r="S261" s="224">
        <v>930557</v>
      </c>
      <c r="T261" s="224">
        <v>5473372</v>
      </c>
      <c r="U261" s="224">
        <v>29873349</v>
      </c>
      <c r="V261" s="224">
        <v>12031596</v>
      </c>
      <c r="W261" s="224">
        <v>4221558</v>
      </c>
      <c r="X261" s="9"/>
    </row>
    <row r="262" spans="2:24" s="5" customFormat="1" ht="15" customHeight="1" x14ac:dyDescent="0.25">
      <c r="B262" s="271" t="s">
        <v>651</v>
      </c>
      <c r="C262" s="271" t="str">
        <f t="shared" si="13"/>
        <v>2022D</v>
      </c>
      <c r="D262" s="212">
        <v>2022</v>
      </c>
      <c r="E262" s="212"/>
      <c r="F262" s="224">
        <v>6223</v>
      </c>
      <c r="G262" s="224">
        <v>74976874</v>
      </c>
      <c r="H262" s="224">
        <v>43222035</v>
      </c>
      <c r="I262" s="224">
        <v>11746464</v>
      </c>
      <c r="J262" s="224">
        <v>8616368</v>
      </c>
      <c r="K262" s="224">
        <v>31754840</v>
      </c>
      <c r="L262" s="224">
        <v>776151</v>
      </c>
      <c r="M262" s="224">
        <v>3673411</v>
      </c>
      <c r="N262" s="224">
        <v>50568571</v>
      </c>
      <c r="O262" s="224">
        <v>20091753</v>
      </c>
      <c r="P262" s="224">
        <v>14701738</v>
      </c>
      <c r="Q262" s="224">
        <v>30476817</v>
      </c>
      <c r="R262" s="224">
        <v>4147985</v>
      </c>
      <c r="S262" s="224">
        <v>964101</v>
      </c>
      <c r="T262" s="224">
        <v>11154339</v>
      </c>
      <c r="U262" s="224">
        <v>24408304</v>
      </c>
      <c r="V262" s="224">
        <v>9349650</v>
      </c>
      <c r="W262" s="224">
        <v>4125239</v>
      </c>
      <c r="X262" s="9"/>
    </row>
    <row r="263" spans="2:24" s="5" customFormat="1" ht="15" customHeight="1" x14ac:dyDescent="0.25">
      <c r="B263" s="271" t="s">
        <v>651</v>
      </c>
      <c r="C263" s="271" t="str">
        <f t="shared" si="13"/>
        <v>2021D</v>
      </c>
      <c r="D263" s="131">
        <v>2021</v>
      </c>
      <c r="E263" s="131"/>
      <c r="F263" s="224">
        <v>4705</v>
      </c>
      <c r="G263" s="224">
        <v>72311946</v>
      </c>
      <c r="H263" s="224">
        <v>42050117</v>
      </c>
      <c r="I263" s="224">
        <v>11397398</v>
      </c>
      <c r="J263" s="224">
        <v>8760139</v>
      </c>
      <c r="K263" s="224">
        <v>30261829</v>
      </c>
      <c r="L263" s="224">
        <v>485911</v>
      </c>
      <c r="M263" s="224">
        <v>3002403</v>
      </c>
      <c r="N263" s="224">
        <v>50349236</v>
      </c>
      <c r="O263" s="224">
        <v>25242665</v>
      </c>
      <c r="P263" s="224">
        <v>19106711</v>
      </c>
      <c r="Q263" s="224">
        <v>25106570</v>
      </c>
      <c r="R263" s="224">
        <v>3542886</v>
      </c>
      <c r="S263" s="224">
        <v>587648</v>
      </c>
      <c r="T263" s="224">
        <v>7930990</v>
      </c>
      <c r="U263" s="224">
        <v>21962710</v>
      </c>
      <c r="V263" s="224">
        <v>9168250</v>
      </c>
      <c r="W263" s="224">
        <v>4097175</v>
      </c>
      <c r="X263" s="9"/>
    </row>
    <row r="264" spans="2:24" s="5" customFormat="1" ht="15" customHeight="1" x14ac:dyDescent="0.25">
      <c r="B264" s="271" t="s">
        <v>651</v>
      </c>
      <c r="C264" s="271" t="str">
        <f t="shared" si="13"/>
        <v>2020D</v>
      </c>
      <c r="D264" s="131">
        <v>2020</v>
      </c>
      <c r="E264" s="131"/>
      <c r="F264" s="224">
        <v>4890</v>
      </c>
      <c r="G264" s="224">
        <v>59723563</v>
      </c>
      <c r="H264" s="224">
        <v>41452115</v>
      </c>
      <c r="I264" s="224">
        <v>11221752</v>
      </c>
      <c r="J264" s="224">
        <v>8961434</v>
      </c>
      <c r="K264" s="224">
        <v>18271448</v>
      </c>
      <c r="L264" s="224">
        <v>278337</v>
      </c>
      <c r="M264" s="224">
        <v>1418153</v>
      </c>
      <c r="N264" s="224">
        <v>36916446</v>
      </c>
      <c r="O264" s="224">
        <v>23994000</v>
      </c>
      <c r="P264" s="224">
        <v>19327782</v>
      </c>
      <c r="Q264" s="224">
        <v>12922446</v>
      </c>
      <c r="R264" s="224">
        <v>1398953</v>
      </c>
      <c r="S264" s="224">
        <v>306273</v>
      </c>
      <c r="T264" s="224">
        <v>6212020</v>
      </c>
      <c r="U264" s="224">
        <v>22807118</v>
      </c>
      <c r="V264" s="224">
        <v>7575486</v>
      </c>
      <c r="W264" s="224">
        <v>3179093</v>
      </c>
      <c r="X264" s="9"/>
    </row>
    <row r="265" spans="2:24" s="5" customFormat="1" ht="15" customHeight="1" x14ac:dyDescent="0.25">
      <c r="B265" s="271" t="s">
        <v>651</v>
      </c>
      <c r="C265" s="271" t="str">
        <f t="shared" si="13"/>
        <v>2019D</v>
      </c>
      <c r="D265" s="131">
        <v>2019</v>
      </c>
      <c r="E265" s="131"/>
      <c r="F265" s="224">
        <v>4501</v>
      </c>
      <c r="G265" s="224">
        <v>58614177</v>
      </c>
      <c r="H265" s="224">
        <v>39516960</v>
      </c>
      <c r="I265" s="224">
        <v>9634945</v>
      </c>
      <c r="J265" s="224">
        <v>8706527</v>
      </c>
      <c r="K265" s="224">
        <v>19097217</v>
      </c>
      <c r="L265" s="224">
        <v>368840</v>
      </c>
      <c r="M265" s="224">
        <v>1863365</v>
      </c>
      <c r="N265" s="224">
        <v>38704148</v>
      </c>
      <c r="O265" s="224">
        <v>23616639</v>
      </c>
      <c r="P265" s="224">
        <v>18868424</v>
      </c>
      <c r="Q265" s="224">
        <v>15087509</v>
      </c>
      <c r="R265" s="224">
        <v>1645763</v>
      </c>
      <c r="S265" s="224">
        <v>458965</v>
      </c>
      <c r="T265" s="224">
        <v>5864322</v>
      </c>
      <c r="U265" s="224">
        <v>19910028</v>
      </c>
      <c r="V265" s="224">
        <v>6942285</v>
      </c>
      <c r="W265" s="224">
        <v>2905626</v>
      </c>
      <c r="X265" s="9"/>
    </row>
    <row r="266" spans="2:24" s="5" customFormat="1" ht="15" customHeight="1" x14ac:dyDescent="0.25">
      <c r="B266" s="271" t="s">
        <v>651</v>
      </c>
      <c r="C266" s="271" t="str">
        <f t="shared" si="13"/>
        <v>2018D</v>
      </c>
      <c r="D266" s="131">
        <v>2018</v>
      </c>
      <c r="E266" s="131"/>
      <c r="F266" s="224">
        <v>4365</v>
      </c>
      <c r="G266" s="224">
        <v>60113126</v>
      </c>
      <c r="H266" s="224">
        <v>42017847</v>
      </c>
      <c r="I266" s="224">
        <v>11410424</v>
      </c>
      <c r="J266" s="224">
        <v>9242611</v>
      </c>
      <c r="K266" s="224">
        <v>18095279</v>
      </c>
      <c r="L266" s="224">
        <v>324444</v>
      </c>
      <c r="M266" s="224">
        <v>2616632</v>
      </c>
      <c r="N266" s="224">
        <v>40930452</v>
      </c>
      <c r="O266" s="224">
        <v>26154350</v>
      </c>
      <c r="P266" s="224">
        <v>21095645</v>
      </c>
      <c r="Q266" s="224">
        <v>14776102</v>
      </c>
      <c r="R266" s="224">
        <v>2255085</v>
      </c>
      <c r="S266" s="224">
        <v>425934</v>
      </c>
      <c r="T266" s="224">
        <v>4642891</v>
      </c>
      <c r="U266" s="224">
        <v>19182674</v>
      </c>
      <c r="V266" s="224">
        <v>6928612</v>
      </c>
      <c r="W266" s="224">
        <v>3066885</v>
      </c>
      <c r="X266" s="9"/>
    </row>
    <row r="267" spans="2:24" s="5" customFormat="1" ht="15" customHeight="1" x14ac:dyDescent="0.25">
      <c r="B267" s="271" t="s">
        <v>651</v>
      </c>
      <c r="C267" s="271" t="str">
        <f t="shared" si="13"/>
        <v>2017D</v>
      </c>
      <c r="D267" s="131">
        <v>2017</v>
      </c>
      <c r="E267" s="131"/>
      <c r="F267" s="224">
        <v>4062</v>
      </c>
      <c r="G267" s="224">
        <v>59918812</v>
      </c>
      <c r="H267" s="224">
        <v>37768595</v>
      </c>
      <c r="I267" s="224">
        <v>11572723</v>
      </c>
      <c r="J267" s="224">
        <v>9256051</v>
      </c>
      <c r="K267" s="224">
        <v>22150217</v>
      </c>
      <c r="L267" s="224">
        <v>295031</v>
      </c>
      <c r="M267" s="224">
        <v>3042066</v>
      </c>
      <c r="N267" s="224">
        <v>44981813</v>
      </c>
      <c r="O267" s="224">
        <v>24214686</v>
      </c>
      <c r="P267" s="224">
        <v>19739526</v>
      </c>
      <c r="Q267" s="224">
        <v>20767127</v>
      </c>
      <c r="R267" s="224">
        <v>1541240</v>
      </c>
      <c r="S267" s="224">
        <v>337165</v>
      </c>
      <c r="T267" s="224">
        <v>10573784</v>
      </c>
      <c r="U267" s="224">
        <v>14936999</v>
      </c>
      <c r="V267" s="224">
        <v>6547068</v>
      </c>
      <c r="W267" s="224">
        <v>3146321</v>
      </c>
      <c r="X267" s="9"/>
    </row>
    <row r="268" spans="2:24" s="9" customFormat="1" ht="15" customHeight="1" x14ac:dyDescent="0.25">
      <c r="B268" s="271" t="s">
        <v>651</v>
      </c>
      <c r="C268" s="271" t="str">
        <f t="shared" si="13"/>
        <v>2016D</v>
      </c>
      <c r="D268" s="131">
        <v>2016</v>
      </c>
      <c r="E268" s="131"/>
      <c r="F268" s="224">
        <v>3977</v>
      </c>
      <c r="G268" s="224">
        <v>58402430</v>
      </c>
      <c r="H268" s="224">
        <v>37523270</v>
      </c>
      <c r="I268" s="224">
        <v>11889422</v>
      </c>
      <c r="J268" s="224">
        <v>9288576</v>
      </c>
      <c r="K268" s="224">
        <v>20879160</v>
      </c>
      <c r="L268" s="224">
        <v>256820</v>
      </c>
      <c r="M268" s="224">
        <v>2502781</v>
      </c>
      <c r="N268" s="224">
        <v>43222588</v>
      </c>
      <c r="O268" s="224">
        <v>29959108</v>
      </c>
      <c r="P268" s="224">
        <v>22661061</v>
      </c>
      <c r="Q268" s="224">
        <v>13263480</v>
      </c>
      <c r="R268" s="224">
        <v>1617733</v>
      </c>
      <c r="S268" s="224">
        <v>766624</v>
      </c>
      <c r="T268" s="224">
        <v>4763547</v>
      </c>
      <c r="U268" s="224">
        <v>15179842</v>
      </c>
      <c r="V268" s="224">
        <v>6564261</v>
      </c>
      <c r="W268" s="224">
        <v>2743174</v>
      </c>
    </row>
    <row r="269" spans="2:24" s="9" customFormat="1" ht="15" customHeight="1" x14ac:dyDescent="0.25">
      <c r="B269" s="271" t="s">
        <v>651</v>
      </c>
      <c r="C269" s="271" t="str">
        <f t="shared" si="13"/>
        <v>2015D</v>
      </c>
      <c r="D269" s="131">
        <v>2015</v>
      </c>
      <c r="E269" s="131"/>
      <c r="F269" s="224">
        <v>1209</v>
      </c>
      <c r="G269" s="224">
        <v>59263070</v>
      </c>
      <c r="H269" s="224">
        <v>37405548</v>
      </c>
      <c r="I269" s="224">
        <v>11827534</v>
      </c>
      <c r="J269" s="224">
        <v>9325077</v>
      </c>
      <c r="K269" s="224">
        <v>21857522</v>
      </c>
      <c r="L269" s="224">
        <v>234072</v>
      </c>
      <c r="M269" s="224">
        <v>2535835</v>
      </c>
      <c r="N269" s="224">
        <v>44725352</v>
      </c>
      <c r="O269" s="224">
        <v>32500020</v>
      </c>
      <c r="P269" s="224">
        <v>25015534</v>
      </c>
      <c r="Q269" s="224">
        <v>12225332</v>
      </c>
      <c r="R269" s="224">
        <v>1625371</v>
      </c>
      <c r="S269" s="224">
        <v>244095</v>
      </c>
      <c r="T269" s="224">
        <v>4149253</v>
      </c>
      <c r="U269" s="224">
        <v>14537718</v>
      </c>
      <c r="V269" s="224">
        <v>6409358</v>
      </c>
      <c r="W269" s="224">
        <v>2691408</v>
      </c>
    </row>
    <row r="270" spans="2:24" s="9" customFormat="1" ht="15" customHeight="1" x14ac:dyDescent="0.25">
      <c r="B270" s="271" t="s">
        <v>651</v>
      </c>
      <c r="C270" s="271" t="str">
        <f t="shared" si="13"/>
        <v>2014D</v>
      </c>
      <c r="D270" s="131">
        <v>2014</v>
      </c>
      <c r="E270" s="131"/>
      <c r="F270" s="224">
        <v>941</v>
      </c>
      <c r="G270" s="224">
        <v>58163333</v>
      </c>
      <c r="H270" s="224">
        <v>41890193</v>
      </c>
      <c r="I270" s="224">
        <v>11905663</v>
      </c>
      <c r="J270" s="224">
        <v>9144433</v>
      </c>
      <c r="K270" s="224">
        <v>16273140</v>
      </c>
      <c r="L270" s="224">
        <v>300055</v>
      </c>
      <c r="M270" s="224">
        <v>3031848</v>
      </c>
      <c r="N270" s="224">
        <v>43780159</v>
      </c>
      <c r="O270" s="224">
        <v>29427874</v>
      </c>
      <c r="P270" s="224">
        <v>23105494</v>
      </c>
      <c r="Q270" s="224">
        <v>14352286</v>
      </c>
      <c r="R270" s="224">
        <v>1660497</v>
      </c>
      <c r="S270" s="224">
        <v>242057</v>
      </c>
      <c r="T270" s="224">
        <v>5655278</v>
      </c>
      <c r="U270" s="224">
        <v>14383173</v>
      </c>
      <c r="V270" s="224">
        <v>6390258</v>
      </c>
      <c r="W270" s="224">
        <v>1926137</v>
      </c>
    </row>
    <row r="271" spans="2:24" s="5" customFormat="1" ht="15" customHeight="1" x14ac:dyDescent="0.25">
      <c r="B271" s="271" t="s">
        <v>651</v>
      </c>
      <c r="C271" s="271" t="str">
        <f t="shared" si="13"/>
        <v>2013D</v>
      </c>
      <c r="D271" s="131">
        <v>2013</v>
      </c>
      <c r="E271" s="131"/>
      <c r="F271" s="224">
        <v>925</v>
      </c>
      <c r="G271" s="224">
        <v>57448687</v>
      </c>
      <c r="H271" s="224">
        <v>41055111</v>
      </c>
      <c r="I271" s="224">
        <v>11553722</v>
      </c>
      <c r="J271" s="224">
        <v>9197957</v>
      </c>
      <c r="K271" s="224">
        <v>16393577</v>
      </c>
      <c r="L271" s="224">
        <v>284262</v>
      </c>
      <c r="M271" s="224">
        <v>3572217</v>
      </c>
      <c r="N271" s="224">
        <v>43773554</v>
      </c>
      <c r="O271" s="224">
        <v>30418025</v>
      </c>
      <c r="P271" s="224">
        <v>23182298</v>
      </c>
      <c r="Q271" s="224">
        <v>13355529</v>
      </c>
      <c r="R271" s="224">
        <v>1726827</v>
      </c>
      <c r="S271" s="224">
        <v>332471</v>
      </c>
      <c r="T271" s="224">
        <v>4615267</v>
      </c>
      <c r="U271" s="224">
        <v>13675133</v>
      </c>
      <c r="V271" s="224">
        <v>6414919</v>
      </c>
      <c r="W271" s="224">
        <v>1506857</v>
      </c>
    </row>
    <row r="272" spans="2:24" s="5" customFormat="1" ht="15" customHeight="1" x14ac:dyDescent="0.25">
      <c r="B272" s="271" t="s">
        <v>651</v>
      </c>
      <c r="C272" s="271" t="str">
        <f t="shared" si="13"/>
        <v>2012D</v>
      </c>
      <c r="D272" s="131">
        <v>2012</v>
      </c>
      <c r="E272" s="131"/>
      <c r="F272" s="224">
        <v>888</v>
      </c>
      <c r="G272" s="224">
        <v>56421404</v>
      </c>
      <c r="H272" s="224">
        <v>40089063</v>
      </c>
      <c r="I272" s="224">
        <v>11285024</v>
      </c>
      <c r="J272" s="224">
        <v>8906557</v>
      </c>
      <c r="K272" s="224">
        <v>16332341</v>
      </c>
      <c r="L272" s="224">
        <v>282465</v>
      </c>
      <c r="M272" s="224">
        <v>2864290</v>
      </c>
      <c r="N272" s="224">
        <v>43116454</v>
      </c>
      <c r="O272" s="224">
        <v>24684089</v>
      </c>
      <c r="P272" s="224">
        <v>19713830</v>
      </c>
      <c r="Q272" s="224">
        <v>18432365</v>
      </c>
      <c r="R272" s="224">
        <v>1647148</v>
      </c>
      <c r="S272" s="224">
        <v>237350</v>
      </c>
      <c r="T272" s="224">
        <v>10158022</v>
      </c>
      <c r="U272" s="224">
        <v>13304950</v>
      </c>
      <c r="V272" s="224">
        <v>6462959</v>
      </c>
      <c r="W272" s="224">
        <v>1090907</v>
      </c>
    </row>
    <row r="273" spans="2:24" s="5" customFormat="1" ht="15" customHeight="1" x14ac:dyDescent="0.25">
      <c r="B273" s="271" t="s">
        <v>651</v>
      </c>
      <c r="C273" s="271" t="str">
        <f t="shared" si="13"/>
        <v>2011D</v>
      </c>
      <c r="D273" s="131">
        <v>2011</v>
      </c>
      <c r="E273" s="131"/>
      <c r="F273" s="224">
        <v>801</v>
      </c>
      <c r="G273" s="224">
        <v>53194651</v>
      </c>
      <c r="H273" s="224">
        <v>39911570</v>
      </c>
      <c r="I273" s="224">
        <v>11114557</v>
      </c>
      <c r="J273" s="224">
        <v>8933016</v>
      </c>
      <c r="K273" s="224">
        <v>13283082</v>
      </c>
      <c r="L273" s="224">
        <v>297543</v>
      </c>
      <c r="M273" s="224">
        <v>2771126</v>
      </c>
      <c r="N273" s="224">
        <v>39844476</v>
      </c>
      <c r="O273" s="224">
        <v>23103653</v>
      </c>
      <c r="P273" s="224">
        <v>18523129</v>
      </c>
      <c r="Q273" s="224">
        <v>16740823</v>
      </c>
      <c r="R273" s="224">
        <v>2179808</v>
      </c>
      <c r="S273" s="224">
        <v>189507</v>
      </c>
      <c r="T273" s="224">
        <v>8338463</v>
      </c>
      <c r="U273" s="224">
        <v>13350175</v>
      </c>
      <c r="V273" s="224">
        <v>6472010</v>
      </c>
      <c r="W273" s="224">
        <v>1275514</v>
      </c>
    </row>
    <row r="274" spans="2:24" s="5" customFormat="1" ht="15" customHeight="1" x14ac:dyDescent="0.25">
      <c r="B274" s="271" t="s">
        <v>651</v>
      </c>
      <c r="C274" s="271" t="str">
        <f t="shared" ref="C274:C343" si="17">D274&amp;B274</f>
        <v>2010D</v>
      </c>
      <c r="D274" s="131">
        <v>2010</v>
      </c>
      <c r="E274" s="131"/>
      <c r="F274" s="224">
        <v>745</v>
      </c>
      <c r="G274" s="224">
        <v>50262195</v>
      </c>
      <c r="H274" s="224">
        <v>40077063</v>
      </c>
      <c r="I274" s="224">
        <v>11014651</v>
      </c>
      <c r="J274" s="224">
        <v>8614005</v>
      </c>
      <c r="K274" s="224">
        <v>10185132</v>
      </c>
      <c r="L274" s="224">
        <v>320749</v>
      </c>
      <c r="M274" s="224">
        <v>2224707</v>
      </c>
      <c r="N274" s="224">
        <v>37263488</v>
      </c>
      <c r="O274" s="224">
        <v>22928589</v>
      </c>
      <c r="P274" s="224">
        <v>15089392</v>
      </c>
      <c r="Q274" s="224">
        <v>14334899</v>
      </c>
      <c r="R274" s="224">
        <v>940830</v>
      </c>
      <c r="S274" s="224">
        <v>116337</v>
      </c>
      <c r="T274" s="224">
        <v>6981284</v>
      </c>
      <c r="U274" s="224">
        <v>12998707</v>
      </c>
      <c r="V274" s="224">
        <v>6465749</v>
      </c>
      <c r="W274" s="224">
        <v>1419424</v>
      </c>
    </row>
    <row r="275" spans="2:24" s="5" customFormat="1" ht="15" customHeight="1" x14ac:dyDescent="0.25">
      <c r="B275" s="271" t="s">
        <v>651</v>
      </c>
      <c r="C275" s="271" t="str">
        <f t="shared" si="17"/>
        <v>2009D</v>
      </c>
      <c r="D275" s="131">
        <v>2009</v>
      </c>
      <c r="E275" s="131"/>
      <c r="F275" s="224">
        <v>714</v>
      </c>
      <c r="G275" s="224">
        <v>50743873</v>
      </c>
      <c r="H275" s="213" t="s">
        <v>66</v>
      </c>
      <c r="I275" s="213" t="s">
        <v>66</v>
      </c>
      <c r="J275" s="213" t="s">
        <v>66</v>
      </c>
      <c r="K275" s="213" t="s">
        <v>66</v>
      </c>
      <c r="L275" s="213" t="s">
        <v>66</v>
      </c>
      <c r="M275" s="213" t="s">
        <v>66</v>
      </c>
      <c r="N275" s="224">
        <v>37043419</v>
      </c>
      <c r="O275" s="213" t="s">
        <v>66</v>
      </c>
      <c r="P275" s="213" t="s">
        <v>66</v>
      </c>
      <c r="Q275" s="213" t="s">
        <v>66</v>
      </c>
      <c r="R275" s="213" t="s">
        <v>66</v>
      </c>
      <c r="S275" s="213" t="s">
        <v>66</v>
      </c>
      <c r="T275" s="213" t="s">
        <v>66</v>
      </c>
      <c r="U275" s="224">
        <v>13700454</v>
      </c>
      <c r="V275" s="213" t="s">
        <v>66</v>
      </c>
      <c r="W275" s="213" t="s">
        <v>66</v>
      </c>
    </row>
    <row r="276" spans="2:24" s="5" customFormat="1" ht="15" customHeight="1" x14ac:dyDescent="0.25">
      <c r="B276" s="271" t="s">
        <v>651</v>
      </c>
      <c r="C276" s="271" t="str">
        <f t="shared" si="17"/>
        <v>2008D</v>
      </c>
      <c r="D276" s="131">
        <v>2008</v>
      </c>
      <c r="E276" s="131"/>
      <c r="F276" s="224">
        <v>678</v>
      </c>
      <c r="G276" s="224">
        <v>49314995</v>
      </c>
      <c r="H276" s="213" t="s">
        <v>66</v>
      </c>
      <c r="I276" s="213" t="s">
        <v>66</v>
      </c>
      <c r="J276" s="213" t="s">
        <v>66</v>
      </c>
      <c r="K276" s="213" t="s">
        <v>66</v>
      </c>
      <c r="L276" s="213" t="s">
        <v>66</v>
      </c>
      <c r="M276" s="213" t="s">
        <v>66</v>
      </c>
      <c r="N276" s="224">
        <v>35987990</v>
      </c>
      <c r="O276" s="213" t="s">
        <v>66</v>
      </c>
      <c r="P276" s="213" t="s">
        <v>66</v>
      </c>
      <c r="Q276" s="213" t="s">
        <v>66</v>
      </c>
      <c r="R276" s="213" t="s">
        <v>66</v>
      </c>
      <c r="S276" s="213" t="s">
        <v>66</v>
      </c>
      <c r="T276" s="213" t="s">
        <v>66</v>
      </c>
      <c r="U276" s="224">
        <v>13327005</v>
      </c>
      <c r="V276" s="213" t="s">
        <v>66</v>
      </c>
      <c r="W276" s="213" t="s">
        <v>66</v>
      </c>
    </row>
    <row r="277" spans="2:24" s="9" customFormat="1" ht="15" customHeight="1" x14ac:dyDescent="0.25">
      <c r="B277" s="271"/>
      <c r="C277" s="271"/>
      <c r="D277" s="215" t="s">
        <v>50</v>
      </c>
      <c r="E277" s="215"/>
      <c r="F277" s="216"/>
      <c r="G277" s="216"/>
      <c r="H277" s="216"/>
      <c r="I277" s="216"/>
      <c r="J277" s="216"/>
      <c r="K277" s="227"/>
      <c r="L277" s="215"/>
      <c r="M277" s="216"/>
      <c r="N277" s="216"/>
      <c r="O277" s="216"/>
      <c r="P277" s="216"/>
      <c r="Q277" s="216"/>
      <c r="R277" s="227"/>
      <c r="S277" s="215"/>
      <c r="T277" s="216"/>
      <c r="U277" s="216"/>
      <c r="V277" s="216"/>
      <c r="W277" s="216"/>
    </row>
    <row r="278" spans="2:24" s="9" customFormat="1" ht="15" customHeight="1" x14ac:dyDescent="0.25">
      <c r="B278" s="271" t="s">
        <v>652</v>
      </c>
      <c r="C278" s="271" t="str">
        <f t="shared" ref="C278" si="18">D278&amp;B278</f>
        <v>2023E</v>
      </c>
      <c r="D278" s="212">
        <v>2023</v>
      </c>
      <c r="E278" s="212"/>
      <c r="F278" s="224">
        <v>1285</v>
      </c>
      <c r="G278" s="224">
        <v>15697518</v>
      </c>
      <c r="H278" s="224">
        <v>12069975</v>
      </c>
      <c r="I278" s="224">
        <v>3885778</v>
      </c>
      <c r="J278" s="224">
        <v>5610197</v>
      </c>
      <c r="K278" s="224">
        <v>3627543</v>
      </c>
      <c r="L278" s="224">
        <v>184369</v>
      </c>
      <c r="M278" s="224">
        <v>1244354</v>
      </c>
      <c r="N278" s="224">
        <v>9017109</v>
      </c>
      <c r="O278" s="224">
        <v>5933980</v>
      </c>
      <c r="P278" s="224">
        <v>3041193</v>
      </c>
      <c r="Q278" s="224">
        <v>3083129</v>
      </c>
      <c r="R278" s="224">
        <v>645669</v>
      </c>
      <c r="S278" s="224">
        <v>143586</v>
      </c>
      <c r="T278" s="224">
        <v>689947</v>
      </c>
      <c r="U278" s="224">
        <v>6680409</v>
      </c>
      <c r="V278" s="224">
        <v>1974760</v>
      </c>
      <c r="W278" s="224">
        <v>1754660</v>
      </c>
    </row>
    <row r="279" spans="2:24" s="9" customFormat="1" ht="15" customHeight="1" x14ac:dyDescent="0.25">
      <c r="B279" s="271" t="s">
        <v>652</v>
      </c>
      <c r="C279" s="271" t="str">
        <f t="shared" si="17"/>
        <v>2022E</v>
      </c>
      <c r="D279" s="212">
        <v>2022</v>
      </c>
      <c r="E279" s="212"/>
      <c r="F279" s="224">
        <v>1290</v>
      </c>
      <c r="G279" s="224">
        <v>15334540</v>
      </c>
      <c r="H279" s="224">
        <v>11703688</v>
      </c>
      <c r="I279" s="224">
        <v>3719736</v>
      </c>
      <c r="J279" s="224">
        <v>5622541</v>
      </c>
      <c r="K279" s="224">
        <v>3630852</v>
      </c>
      <c r="L279" s="224">
        <v>174394</v>
      </c>
      <c r="M279" s="224">
        <v>1128521</v>
      </c>
      <c r="N279" s="224">
        <v>8926826</v>
      </c>
      <c r="O279" s="224">
        <v>5997849</v>
      </c>
      <c r="P279" s="224">
        <v>3054283</v>
      </c>
      <c r="Q279" s="224">
        <v>2928977</v>
      </c>
      <c r="R279" s="224">
        <v>582663</v>
      </c>
      <c r="S279" s="224">
        <v>144771</v>
      </c>
      <c r="T279" s="224">
        <v>595057</v>
      </c>
      <c r="U279" s="224">
        <v>6407713</v>
      </c>
      <c r="V279" s="224">
        <v>1958672</v>
      </c>
      <c r="W279" s="224">
        <v>1614972</v>
      </c>
    </row>
    <row r="280" spans="2:24" s="9" customFormat="1" ht="15" customHeight="1" x14ac:dyDescent="0.25">
      <c r="B280" s="271" t="s">
        <v>652</v>
      </c>
      <c r="C280" s="271" t="str">
        <f t="shared" si="17"/>
        <v>2021E</v>
      </c>
      <c r="D280" s="131">
        <v>2021</v>
      </c>
      <c r="E280" s="131"/>
      <c r="F280" s="224">
        <v>1288</v>
      </c>
      <c r="G280" s="224">
        <v>14468264</v>
      </c>
      <c r="H280" s="224">
        <v>11326778</v>
      </c>
      <c r="I280" s="224">
        <v>3574962</v>
      </c>
      <c r="J280" s="224">
        <v>5472111</v>
      </c>
      <c r="K280" s="224">
        <v>3141485</v>
      </c>
      <c r="L280" s="224">
        <v>150950</v>
      </c>
      <c r="M280" s="224">
        <v>1073956</v>
      </c>
      <c r="N280" s="224">
        <v>8487063</v>
      </c>
      <c r="O280" s="224">
        <v>5902509</v>
      </c>
      <c r="P280" s="224">
        <v>3219635</v>
      </c>
      <c r="Q280" s="224">
        <v>2584554</v>
      </c>
      <c r="R280" s="224">
        <v>551875</v>
      </c>
      <c r="S280" s="224">
        <v>134757</v>
      </c>
      <c r="T280" s="224">
        <v>561569</v>
      </c>
      <c r="U280" s="224">
        <v>5981201</v>
      </c>
      <c r="V280" s="224">
        <v>1943349</v>
      </c>
      <c r="W280" s="224">
        <v>1463871</v>
      </c>
    </row>
    <row r="281" spans="2:24" s="9" customFormat="1" ht="15" customHeight="1" x14ac:dyDescent="0.25">
      <c r="B281" s="271" t="s">
        <v>652</v>
      </c>
      <c r="C281" s="271" t="str">
        <f t="shared" si="17"/>
        <v>2020E</v>
      </c>
      <c r="D281" s="131">
        <v>2020</v>
      </c>
      <c r="E281" s="131"/>
      <c r="F281" s="224">
        <v>1282</v>
      </c>
      <c r="G281" s="224">
        <v>14259615</v>
      </c>
      <c r="H281" s="224">
        <v>11209808</v>
      </c>
      <c r="I281" s="224">
        <v>3394000</v>
      </c>
      <c r="J281" s="224">
        <v>5569326</v>
      </c>
      <c r="K281" s="224">
        <v>3049806</v>
      </c>
      <c r="L281" s="224">
        <v>159509</v>
      </c>
      <c r="M281" s="224">
        <v>1092769</v>
      </c>
      <c r="N281" s="224">
        <v>8553154</v>
      </c>
      <c r="O281" s="224">
        <v>6250885</v>
      </c>
      <c r="P281" s="224">
        <v>3301714</v>
      </c>
      <c r="Q281" s="224">
        <v>2302268</v>
      </c>
      <c r="R281" s="224">
        <v>532853</v>
      </c>
      <c r="S281" s="224">
        <v>113621</v>
      </c>
      <c r="T281" s="224">
        <v>533664</v>
      </c>
      <c r="U281" s="224">
        <v>5706461</v>
      </c>
      <c r="V281" s="224">
        <v>1886198</v>
      </c>
      <c r="W281" s="224">
        <v>1361196</v>
      </c>
    </row>
    <row r="282" spans="2:24" s="9" customFormat="1" ht="15" customHeight="1" x14ac:dyDescent="0.25">
      <c r="B282" s="271" t="s">
        <v>652</v>
      </c>
      <c r="C282" s="271" t="str">
        <f t="shared" si="17"/>
        <v>2019E</v>
      </c>
      <c r="D282" s="131">
        <v>2019</v>
      </c>
      <c r="E282" s="131"/>
      <c r="F282" s="224">
        <v>1304</v>
      </c>
      <c r="G282" s="224">
        <v>14046653</v>
      </c>
      <c r="H282" s="224">
        <v>11137893</v>
      </c>
      <c r="I282" s="224">
        <v>3258894</v>
      </c>
      <c r="J282" s="224">
        <v>5666872</v>
      </c>
      <c r="K282" s="224">
        <v>2908760</v>
      </c>
      <c r="L282" s="224">
        <v>174499</v>
      </c>
      <c r="M282" s="224">
        <v>970565</v>
      </c>
      <c r="N282" s="224">
        <v>8844715</v>
      </c>
      <c r="O282" s="224">
        <v>6150783</v>
      </c>
      <c r="P282" s="224">
        <v>3398857</v>
      </c>
      <c r="Q282" s="224">
        <v>2693932</v>
      </c>
      <c r="R282" s="224">
        <v>528843</v>
      </c>
      <c r="S282" s="224">
        <v>116921</v>
      </c>
      <c r="T282" s="224">
        <v>558545</v>
      </c>
      <c r="U282" s="224">
        <v>5201938</v>
      </c>
      <c r="V282" s="224">
        <v>1814163</v>
      </c>
      <c r="W282" s="224">
        <v>1257986</v>
      </c>
    </row>
    <row r="283" spans="2:24" s="9" customFormat="1" ht="15" customHeight="1" x14ac:dyDescent="0.25">
      <c r="B283" s="271" t="s">
        <v>652</v>
      </c>
      <c r="C283" s="271" t="str">
        <f t="shared" si="17"/>
        <v>2018E</v>
      </c>
      <c r="D283" s="131">
        <v>2018</v>
      </c>
      <c r="E283" s="131"/>
      <c r="F283" s="224">
        <v>1280</v>
      </c>
      <c r="G283" s="224">
        <v>14053824</v>
      </c>
      <c r="H283" s="224">
        <v>11235271</v>
      </c>
      <c r="I283" s="224">
        <v>3250463</v>
      </c>
      <c r="J283" s="224">
        <v>5677187</v>
      </c>
      <c r="K283" s="224">
        <v>2818553</v>
      </c>
      <c r="L283" s="224">
        <v>157665</v>
      </c>
      <c r="M283" s="224">
        <v>1005018</v>
      </c>
      <c r="N283" s="224">
        <v>9001468</v>
      </c>
      <c r="O283" s="224">
        <v>6222908</v>
      </c>
      <c r="P283" s="224">
        <v>3548724</v>
      </c>
      <c r="Q283" s="224">
        <v>2778560</v>
      </c>
      <c r="R283" s="224">
        <v>555814</v>
      </c>
      <c r="S283" s="224">
        <v>104196</v>
      </c>
      <c r="T283" s="224">
        <v>555994</v>
      </c>
      <c r="U283" s="224">
        <v>5052356</v>
      </c>
      <c r="V283" s="224">
        <v>1779724</v>
      </c>
      <c r="W283" s="224">
        <v>1173585</v>
      </c>
    </row>
    <row r="284" spans="2:24" s="9" customFormat="1" ht="15" customHeight="1" x14ac:dyDescent="0.25">
      <c r="B284" s="271" t="s">
        <v>652</v>
      </c>
      <c r="C284" s="271" t="str">
        <f t="shared" si="17"/>
        <v>2017E</v>
      </c>
      <c r="D284" s="131">
        <v>2017</v>
      </c>
      <c r="E284" s="131"/>
      <c r="F284" s="224">
        <v>1219</v>
      </c>
      <c r="G284" s="224">
        <v>14084756</v>
      </c>
      <c r="H284" s="224">
        <v>11303615</v>
      </c>
      <c r="I284" s="224">
        <v>3233675</v>
      </c>
      <c r="J284" s="224">
        <v>5890593</v>
      </c>
      <c r="K284" s="224">
        <v>2781142</v>
      </c>
      <c r="L284" s="224">
        <v>154337</v>
      </c>
      <c r="M284" s="224">
        <v>995980</v>
      </c>
      <c r="N284" s="224">
        <v>9220074</v>
      </c>
      <c r="O284" s="224">
        <v>6584050</v>
      </c>
      <c r="P284" s="224">
        <v>3740210</v>
      </c>
      <c r="Q284" s="224">
        <v>2636024</v>
      </c>
      <c r="R284" s="224">
        <v>551804</v>
      </c>
      <c r="S284" s="224">
        <v>114061</v>
      </c>
      <c r="T284" s="224">
        <v>555538</v>
      </c>
      <c r="U284" s="224">
        <v>4864683</v>
      </c>
      <c r="V284" s="224">
        <v>1783763</v>
      </c>
      <c r="W284" s="224">
        <v>1051532</v>
      </c>
    </row>
    <row r="285" spans="2:24" s="9" customFormat="1" ht="15" customHeight="1" x14ac:dyDescent="0.25">
      <c r="B285" s="271" t="s">
        <v>652</v>
      </c>
      <c r="C285" s="271" t="str">
        <f t="shared" si="17"/>
        <v>2016E</v>
      </c>
      <c r="D285" s="131">
        <v>2016</v>
      </c>
      <c r="E285" s="131"/>
      <c r="F285" s="224">
        <v>1229</v>
      </c>
      <c r="G285" s="224">
        <v>13804132</v>
      </c>
      <c r="H285" s="224">
        <v>11091193</v>
      </c>
      <c r="I285" s="224">
        <v>3288048</v>
      </c>
      <c r="J285" s="224">
        <v>5872305</v>
      </c>
      <c r="K285" s="224">
        <v>2712939</v>
      </c>
      <c r="L285" s="224">
        <v>157870</v>
      </c>
      <c r="M285" s="224">
        <v>972747</v>
      </c>
      <c r="N285" s="224">
        <v>9116264</v>
      </c>
      <c r="O285" s="224">
        <v>6488750</v>
      </c>
      <c r="P285" s="224">
        <v>3475004</v>
      </c>
      <c r="Q285" s="224">
        <v>2627513</v>
      </c>
      <c r="R285" s="224">
        <v>531471</v>
      </c>
      <c r="S285" s="224">
        <v>88591</v>
      </c>
      <c r="T285" s="224">
        <v>732483</v>
      </c>
      <c r="U285" s="224">
        <v>4687868</v>
      </c>
      <c r="V285" s="224">
        <v>1746122</v>
      </c>
      <c r="W285" s="224">
        <v>966797</v>
      </c>
    </row>
    <row r="286" spans="2:24" s="5" customFormat="1" ht="15" customHeight="1" x14ac:dyDescent="0.25">
      <c r="B286" s="271" t="s">
        <v>652</v>
      </c>
      <c r="C286" s="271" t="str">
        <f t="shared" si="17"/>
        <v>2015E</v>
      </c>
      <c r="D286" s="131">
        <v>2015</v>
      </c>
      <c r="E286" s="131"/>
      <c r="F286" s="224">
        <v>1262</v>
      </c>
      <c r="G286" s="224">
        <v>13901099</v>
      </c>
      <c r="H286" s="224">
        <v>11204381</v>
      </c>
      <c r="I286" s="224">
        <v>3263537</v>
      </c>
      <c r="J286" s="224">
        <v>6030380</v>
      </c>
      <c r="K286" s="224">
        <v>2696719</v>
      </c>
      <c r="L286" s="224">
        <v>156901</v>
      </c>
      <c r="M286" s="224">
        <v>999231</v>
      </c>
      <c r="N286" s="224">
        <v>9328975</v>
      </c>
      <c r="O286" s="224">
        <v>6601735</v>
      </c>
      <c r="P286" s="224">
        <v>3568460</v>
      </c>
      <c r="Q286" s="224">
        <v>2727240</v>
      </c>
      <c r="R286" s="224">
        <v>550086</v>
      </c>
      <c r="S286" s="224">
        <v>84473</v>
      </c>
      <c r="T286" s="224">
        <v>821699</v>
      </c>
      <c r="U286" s="224">
        <v>4572124</v>
      </c>
      <c r="V286" s="224">
        <v>1710932</v>
      </c>
      <c r="W286" s="224">
        <v>830095</v>
      </c>
      <c r="X286" s="9"/>
    </row>
    <row r="287" spans="2:24" s="5" customFormat="1" ht="15" customHeight="1" x14ac:dyDescent="0.25">
      <c r="B287" s="271" t="s">
        <v>652</v>
      </c>
      <c r="C287" s="271" t="str">
        <f t="shared" si="17"/>
        <v>2014E</v>
      </c>
      <c r="D287" s="131">
        <v>2014</v>
      </c>
      <c r="E287" s="131"/>
      <c r="F287" s="224">
        <v>1252</v>
      </c>
      <c r="G287" s="224">
        <v>13334041</v>
      </c>
      <c r="H287" s="224">
        <v>10530426</v>
      </c>
      <c r="I287" s="224">
        <v>3324273</v>
      </c>
      <c r="J287" s="224">
        <v>6033347</v>
      </c>
      <c r="K287" s="224">
        <v>2803615</v>
      </c>
      <c r="L287" s="224">
        <v>168882</v>
      </c>
      <c r="M287" s="224">
        <v>1171783</v>
      </c>
      <c r="N287" s="224">
        <v>9416798</v>
      </c>
      <c r="O287" s="224">
        <v>6139094</v>
      </c>
      <c r="P287" s="224">
        <v>3261034</v>
      </c>
      <c r="Q287" s="224">
        <v>3277704</v>
      </c>
      <c r="R287" s="224">
        <v>544430</v>
      </c>
      <c r="S287" s="224">
        <v>87940</v>
      </c>
      <c r="T287" s="224">
        <v>1066097</v>
      </c>
      <c r="U287" s="224">
        <v>3917243</v>
      </c>
      <c r="V287" s="224">
        <v>1711870</v>
      </c>
      <c r="W287" s="224">
        <v>435565</v>
      </c>
      <c r="X287" s="9"/>
    </row>
    <row r="288" spans="2:24" s="5" customFormat="1" ht="15" customHeight="1" x14ac:dyDescent="0.25">
      <c r="B288" s="271" t="s">
        <v>652</v>
      </c>
      <c r="C288" s="271" t="str">
        <f t="shared" si="17"/>
        <v>2013E</v>
      </c>
      <c r="D288" s="131">
        <v>2013</v>
      </c>
      <c r="E288" s="131"/>
      <c r="F288" s="224">
        <v>1224</v>
      </c>
      <c r="G288" s="224">
        <v>13308828</v>
      </c>
      <c r="H288" s="224">
        <v>10405357</v>
      </c>
      <c r="I288" s="224">
        <v>3272015</v>
      </c>
      <c r="J288" s="224">
        <v>6057671</v>
      </c>
      <c r="K288" s="224">
        <v>2903471</v>
      </c>
      <c r="L288" s="224">
        <v>162900</v>
      </c>
      <c r="M288" s="224">
        <v>1262947</v>
      </c>
      <c r="N288" s="224">
        <v>9636004</v>
      </c>
      <c r="O288" s="224">
        <v>6270934</v>
      </c>
      <c r="P288" s="224">
        <v>3358162</v>
      </c>
      <c r="Q288" s="224">
        <v>3365070</v>
      </c>
      <c r="R288" s="224">
        <v>566728</v>
      </c>
      <c r="S288" s="224">
        <v>88932</v>
      </c>
      <c r="T288" s="224">
        <v>1061893</v>
      </c>
      <c r="U288" s="224">
        <v>3672823</v>
      </c>
      <c r="V288" s="224">
        <v>1674826</v>
      </c>
      <c r="W288" s="224">
        <v>460434</v>
      </c>
    </row>
    <row r="289" spans="2:24" s="5" customFormat="1" ht="15" customHeight="1" x14ac:dyDescent="0.25">
      <c r="B289" s="271" t="s">
        <v>652</v>
      </c>
      <c r="C289" s="271" t="str">
        <f t="shared" si="17"/>
        <v>2012E</v>
      </c>
      <c r="D289" s="131">
        <v>2012</v>
      </c>
      <c r="E289" s="131"/>
      <c r="F289" s="224">
        <v>1199</v>
      </c>
      <c r="G289" s="224">
        <v>13363586</v>
      </c>
      <c r="H289" s="224">
        <v>10421755</v>
      </c>
      <c r="I289" s="224">
        <v>3294050</v>
      </c>
      <c r="J289" s="224">
        <v>6021529</v>
      </c>
      <c r="K289" s="224">
        <v>2941831</v>
      </c>
      <c r="L289" s="224">
        <v>155870</v>
      </c>
      <c r="M289" s="224">
        <v>1292853</v>
      </c>
      <c r="N289" s="224">
        <v>9867761</v>
      </c>
      <c r="O289" s="224">
        <v>6337018</v>
      </c>
      <c r="P289" s="224">
        <v>3442826</v>
      </c>
      <c r="Q289" s="224">
        <v>3530743</v>
      </c>
      <c r="R289" s="224">
        <v>612481</v>
      </c>
      <c r="S289" s="224">
        <v>93120</v>
      </c>
      <c r="T289" s="224">
        <v>1133003</v>
      </c>
      <c r="U289" s="224">
        <v>3495825</v>
      </c>
      <c r="V289" s="224">
        <v>1634756</v>
      </c>
      <c r="W289" s="224">
        <v>401514</v>
      </c>
    </row>
    <row r="290" spans="2:24" s="5" customFormat="1" ht="15" customHeight="1" x14ac:dyDescent="0.25">
      <c r="B290" s="271" t="s">
        <v>652</v>
      </c>
      <c r="C290" s="271" t="str">
        <f t="shared" si="17"/>
        <v>2011E</v>
      </c>
      <c r="D290" s="131">
        <v>2011</v>
      </c>
      <c r="E290" s="131"/>
      <c r="F290" s="224">
        <v>1172</v>
      </c>
      <c r="G290" s="224">
        <v>13338037</v>
      </c>
      <c r="H290" s="224">
        <v>10451654</v>
      </c>
      <c r="I290" s="224">
        <v>3310246</v>
      </c>
      <c r="J290" s="224">
        <v>6071308</v>
      </c>
      <c r="K290" s="224">
        <v>2886383</v>
      </c>
      <c r="L290" s="224">
        <v>149605</v>
      </c>
      <c r="M290" s="224">
        <v>1233020</v>
      </c>
      <c r="N290" s="224">
        <v>9978172</v>
      </c>
      <c r="O290" s="224">
        <v>6385987</v>
      </c>
      <c r="P290" s="224">
        <v>3403820</v>
      </c>
      <c r="Q290" s="224">
        <v>3592185</v>
      </c>
      <c r="R290" s="224">
        <v>605322</v>
      </c>
      <c r="S290" s="224">
        <v>80655</v>
      </c>
      <c r="T290" s="224">
        <v>1230029</v>
      </c>
      <c r="U290" s="224">
        <v>3359865</v>
      </c>
      <c r="V290" s="224">
        <v>1631396</v>
      </c>
      <c r="W290" s="224">
        <v>379905</v>
      </c>
    </row>
    <row r="291" spans="2:24" s="5" customFormat="1" ht="15" customHeight="1" x14ac:dyDescent="0.25">
      <c r="B291" s="271" t="s">
        <v>652</v>
      </c>
      <c r="C291" s="271" t="str">
        <f t="shared" si="17"/>
        <v>2010E</v>
      </c>
      <c r="D291" s="131">
        <v>2010</v>
      </c>
      <c r="E291" s="131"/>
      <c r="F291" s="224">
        <v>1098</v>
      </c>
      <c r="G291" s="224">
        <v>12790486</v>
      </c>
      <c r="H291" s="224">
        <v>10158002</v>
      </c>
      <c r="I291" s="224">
        <v>3462837</v>
      </c>
      <c r="J291" s="224">
        <v>5657347</v>
      </c>
      <c r="K291" s="224">
        <v>2632484</v>
      </c>
      <c r="L291" s="224">
        <v>133616</v>
      </c>
      <c r="M291" s="224">
        <v>1044694</v>
      </c>
      <c r="N291" s="224">
        <v>9590104</v>
      </c>
      <c r="O291" s="224">
        <v>5904221</v>
      </c>
      <c r="P291" s="224">
        <v>3232563</v>
      </c>
      <c r="Q291" s="224">
        <v>3685883</v>
      </c>
      <c r="R291" s="224">
        <v>609216</v>
      </c>
      <c r="S291" s="224">
        <v>126831</v>
      </c>
      <c r="T291" s="224">
        <v>1176186</v>
      </c>
      <c r="U291" s="224">
        <v>3200383</v>
      </c>
      <c r="V291" s="224">
        <v>1609773</v>
      </c>
      <c r="W291" s="224">
        <v>338292</v>
      </c>
    </row>
    <row r="292" spans="2:24" s="9" customFormat="1" ht="15" customHeight="1" x14ac:dyDescent="0.25">
      <c r="B292" s="271" t="s">
        <v>652</v>
      </c>
      <c r="C292" s="271" t="str">
        <f t="shared" si="17"/>
        <v>2009E</v>
      </c>
      <c r="D292" s="131">
        <v>2009</v>
      </c>
      <c r="E292" s="131"/>
      <c r="F292" s="224">
        <v>1107</v>
      </c>
      <c r="G292" s="224">
        <v>11207806</v>
      </c>
      <c r="H292" s="213" t="s">
        <v>66</v>
      </c>
      <c r="I292" s="213" t="s">
        <v>66</v>
      </c>
      <c r="J292" s="213" t="s">
        <v>66</v>
      </c>
      <c r="K292" s="213" t="s">
        <v>66</v>
      </c>
      <c r="L292" s="213" t="s">
        <v>66</v>
      </c>
      <c r="M292" s="213" t="s">
        <v>66</v>
      </c>
      <c r="N292" s="224">
        <v>8582411</v>
      </c>
      <c r="O292" s="213" t="s">
        <v>66</v>
      </c>
      <c r="P292" s="213" t="s">
        <v>66</v>
      </c>
      <c r="Q292" s="213" t="s">
        <v>66</v>
      </c>
      <c r="R292" s="213" t="s">
        <v>66</v>
      </c>
      <c r="S292" s="213" t="s">
        <v>66</v>
      </c>
      <c r="T292" s="213" t="s">
        <v>66</v>
      </c>
      <c r="U292" s="224">
        <v>2625394</v>
      </c>
      <c r="V292" s="213" t="s">
        <v>66</v>
      </c>
      <c r="W292" s="213" t="s">
        <v>66</v>
      </c>
      <c r="X292" s="5"/>
    </row>
    <row r="293" spans="2:24" s="9" customFormat="1" ht="15" customHeight="1" x14ac:dyDescent="0.25">
      <c r="B293" s="271" t="s">
        <v>652</v>
      </c>
      <c r="C293" s="271" t="str">
        <f t="shared" si="17"/>
        <v>2008E</v>
      </c>
      <c r="D293" s="131">
        <v>2008</v>
      </c>
      <c r="E293" s="131"/>
      <c r="F293" s="224">
        <v>1083</v>
      </c>
      <c r="G293" s="224">
        <v>10583312</v>
      </c>
      <c r="H293" s="213" t="s">
        <v>66</v>
      </c>
      <c r="I293" s="213" t="s">
        <v>66</v>
      </c>
      <c r="J293" s="213" t="s">
        <v>66</v>
      </c>
      <c r="K293" s="213" t="s">
        <v>66</v>
      </c>
      <c r="L293" s="213" t="s">
        <v>66</v>
      </c>
      <c r="M293" s="213" t="s">
        <v>66</v>
      </c>
      <c r="N293" s="224">
        <v>8014074</v>
      </c>
      <c r="O293" s="213" t="s">
        <v>66</v>
      </c>
      <c r="P293" s="213" t="s">
        <v>66</v>
      </c>
      <c r="Q293" s="213" t="s">
        <v>66</v>
      </c>
      <c r="R293" s="213" t="s">
        <v>66</v>
      </c>
      <c r="S293" s="213" t="s">
        <v>66</v>
      </c>
      <c r="T293" s="213" t="s">
        <v>66</v>
      </c>
      <c r="U293" s="224">
        <v>2569238</v>
      </c>
      <c r="V293" s="213" t="s">
        <v>66</v>
      </c>
      <c r="W293" s="213" t="s">
        <v>66</v>
      </c>
      <c r="X293" s="5"/>
    </row>
    <row r="294" spans="2:24" s="9" customFormat="1" ht="15" customHeight="1" x14ac:dyDescent="0.25">
      <c r="B294" s="271"/>
      <c r="C294" s="271"/>
      <c r="D294" s="215" t="s">
        <v>51</v>
      </c>
      <c r="E294" s="215"/>
      <c r="F294" s="216"/>
      <c r="G294" s="216"/>
      <c r="H294" s="216"/>
      <c r="I294" s="216"/>
      <c r="J294" s="216"/>
      <c r="K294" s="227"/>
      <c r="L294" s="215"/>
      <c r="M294" s="216"/>
      <c r="N294" s="216"/>
      <c r="O294" s="216"/>
      <c r="P294" s="216"/>
      <c r="Q294" s="216"/>
      <c r="R294" s="227"/>
      <c r="S294" s="215"/>
      <c r="T294" s="216"/>
      <c r="U294" s="216"/>
      <c r="V294" s="216"/>
      <c r="W294" s="216"/>
    </row>
    <row r="295" spans="2:24" s="9" customFormat="1" ht="15" customHeight="1" x14ac:dyDescent="0.25">
      <c r="B295" s="271" t="s">
        <v>653</v>
      </c>
      <c r="C295" s="271" t="str">
        <f t="shared" ref="C295" si="19">D295&amp;B295</f>
        <v>2023F</v>
      </c>
      <c r="D295" s="212">
        <v>2023</v>
      </c>
      <c r="E295" s="212"/>
      <c r="F295" s="224">
        <v>107857</v>
      </c>
      <c r="G295" s="224">
        <v>59646385</v>
      </c>
      <c r="H295" s="224">
        <v>16712936</v>
      </c>
      <c r="I295" s="224">
        <v>9145336</v>
      </c>
      <c r="J295" s="224">
        <v>365958</v>
      </c>
      <c r="K295" s="224">
        <v>42933449</v>
      </c>
      <c r="L295" s="224">
        <v>13752853</v>
      </c>
      <c r="M295" s="224">
        <v>9643960</v>
      </c>
      <c r="N295" s="224">
        <v>39018240</v>
      </c>
      <c r="O295" s="224">
        <v>13624172</v>
      </c>
      <c r="P295" s="224">
        <v>10184926</v>
      </c>
      <c r="Q295" s="224">
        <v>25394068</v>
      </c>
      <c r="R295" s="224">
        <v>7317042</v>
      </c>
      <c r="S295" s="224">
        <v>1297219</v>
      </c>
      <c r="T295" s="224">
        <v>4949962</v>
      </c>
      <c r="U295" s="224">
        <v>20628145</v>
      </c>
      <c r="V295" s="224">
        <v>6762080</v>
      </c>
      <c r="W295" s="224">
        <v>-357695</v>
      </c>
    </row>
    <row r="296" spans="2:24" s="9" customFormat="1" ht="15" customHeight="1" x14ac:dyDescent="0.25">
      <c r="B296" s="271" t="s">
        <v>653</v>
      </c>
      <c r="C296" s="271" t="str">
        <f t="shared" si="17"/>
        <v>2022F</v>
      </c>
      <c r="D296" s="212">
        <v>2022</v>
      </c>
      <c r="E296" s="212"/>
      <c r="F296" s="224">
        <v>102471</v>
      </c>
      <c r="G296" s="224">
        <v>56097545</v>
      </c>
      <c r="H296" s="224">
        <v>15745885</v>
      </c>
      <c r="I296" s="224">
        <v>8311204</v>
      </c>
      <c r="J296" s="224">
        <v>372089</v>
      </c>
      <c r="K296" s="224">
        <v>40351660</v>
      </c>
      <c r="L296" s="224">
        <v>12847905</v>
      </c>
      <c r="M296" s="224">
        <v>8759074</v>
      </c>
      <c r="N296" s="224">
        <v>36878454</v>
      </c>
      <c r="O296" s="224">
        <v>13972336</v>
      </c>
      <c r="P296" s="224">
        <v>10491193</v>
      </c>
      <c r="Q296" s="224">
        <v>22906118</v>
      </c>
      <c r="R296" s="224">
        <v>6661504</v>
      </c>
      <c r="S296" s="224">
        <v>1231813</v>
      </c>
      <c r="T296" s="224">
        <v>4052630</v>
      </c>
      <c r="U296" s="224">
        <v>19219091</v>
      </c>
      <c r="V296" s="224">
        <v>6880962</v>
      </c>
      <c r="W296" s="224">
        <v>-581960</v>
      </c>
    </row>
    <row r="297" spans="2:24" s="9" customFormat="1" ht="15" customHeight="1" x14ac:dyDescent="0.25">
      <c r="B297" s="271" t="s">
        <v>653</v>
      </c>
      <c r="C297" s="271" t="str">
        <f t="shared" si="17"/>
        <v>2021F</v>
      </c>
      <c r="D297" s="131">
        <v>2021</v>
      </c>
      <c r="E297" s="131"/>
      <c r="F297" s="224">
        <v>97355</v>
      </c>
      <c r="G297" s="224">
        <v>52641389</v>
      </c>
      <c r="H297" s="224">
        <v>15733329</v>
      </c>
      <c r="I297" s="224">
        <v>8214409</v>
      </c>
      <c r="J297" s="224">
        <v>360503</v>
      </c>
      <c r="K297" s="224">
        <v>36908059</v>
      </c>
      <c r="L297" s="224">
        <v>12138668</v>
      </c>
      <c r="M297" s="224">
        <v>7972384</v>
      </c>
      <c r="N297" s="224">
        <v>35087983</v>
      </c>
      <c r="O297" s="224">
        <v>14467909</v>
      </c>
      <c r="P297" s="224">
        <v>11232772</v>
      </c>
      <c r="Q297" s="224">
        <v>20620074</v>
      </c>
      <c r="R297" s="224">
        <v>5846113</v>
      </c>
      <c r="S297" s="224">
        <v>1101365</v>
      </c>
      <c r="T297" s="224">
        <v>3828188</v>
      </c>
      <c r="U297" s="224">
        <v>17553406</v>
      </c>
      <c r="V297" s="224">
        <v>7128258</v>
      </c>
      <c r="W297" s="224">
        <v>-1232818</v>
      </c>
    </row>
    <row r="298" spans="2:24" s="9" customFormat="1" ht="15" customHeight="1" x14ac:dyDescent="0.25">
      <c r="B298" s="271" t="s">
        <v>653</v>
      </c>
      <c r="C298" s="271" t="str">
        <f t="shared" si="17"/>
        <v>2020F</v>
      </c>
      <c r="D298" s="131">
        <v>2020</v>
      </c>
      <c r="E298" s="131"/>
      <c r="F298" s="224">
        <v>92328</v>
      </c>
      <c r="G298" s="224">
        <v>49652599</v>
      </c>
      <c r="H298" s="224">
        <v>15243503</v>
      </c>
      <c r="I298" s="224">
        <v>7846574</v>
      </c>
      <c r="J298" s="224">
        <v>407456</v>
      </c>
      <c r="K298" s="224">
        <v>34409096</v>
      </c>
      <c r="L298" s="224">
        <v>11511494</v>
      </c>
      <c r="M298" s="224">
        <v>7549425</v>
      </c>
      <c r="N298" s="224">
        <v>33808706</v>
      </c>
      <c r="O298" s="224">
        <v>14732261</v>
      </c>
      <c r="P298" s="224">
        <v>11640548</v>
      </c>
      <c r="Q298" s="224">
        <v>19076444</v>
      </c>
      <c r="R298" s="224">
        <v>5413214</v>
      </c>
      <c r="S298" s="224">
        <v>1001575</v>
      </c>
      <c r="T298" s="224">
        <v>3879619</v>
      </c>
      <c r="U298" s="224">
        <v>15843894</v>
      </c>
      <c r="V298" s="224">
        <v>6949815</v>
      </c>
      <c r="W298" s="224">
        <v>-2274091</v>
      </c>
    </row>
    <row r="299" spans="2:24" s="9" customFormat="1" ht="15" customHeight="1" x14ac:dyDescent="0.25">
      <c r="B299" s="271" t="s">
        <v>653</v>
      </c>
      <c r="C299" s="271" t="str">
        <f t="shared" si="17"/>
        <v>2019F</v>
      </c>
      <c r="D299" s="131">
        <v>2019</v>
      </c>
      <c r="E299" s="131"/>
      <c r="F299" s="224">
        <v>90430</v>
      </c>
      <c r="G299" s="224">
        <v>49238904</v>
      </c>
      <c r="H299" s="224">
        <v>15873237</v>
      </c>
      <c r="I299" s="224">
        <v>8306620</v>
      </c>
      <c r="J299" s="224">
        <v>409620</v>
      </c>
      <c r="K299" s="224">
        <v>33365667</v>
      </c>
      <c r="L299" s="224">
        <v>11161450</v>
      </c>
      <c r="M299" s="224">
        <v>8171222</v>
      </c>
      <c r="N299" s="224">
        <v>33912616</v>
      </c>
      <c r="O299" s="224">
        <v>14720932</v>
      </c>
      <c r="P299" s="224">
        <v>11673612</v>
      </c>
      <c r="Q299" s="224">
        <v>19191683</v>
      </c>
      <c r="R299" s="224">
        <v>5692057</v>
      </c>
      <c r="S299" s="224">
        <v>973012</v>
      </c>
      <c r="T299" s="224">
        <v>3975067</v>
      </c>
      <c r="U299" s="224">
        <v>15326289</v>
      </c>
      <c r="V299" s="224">
        <v>7248910</v>
      </c>
      <c r="W299" s="224">
        <v>-3297269</v>
      </c>
    </row>
    <row r="300" spans="2:24" s="9" customFormat="1" ht="15" customHeight="1" x14ac:dyDescent="0.25">
      <c r="B300" s="271" t="s">
        <v>653</v>
      </c>
      <c r="C300" s="271" t="str">
        <f t="shared" si="17"/>
        <v>2018F</v>
      </c>
      <c r="D300" s="131">
        <v>2018</v>
      </c>
      <c r="E300" s="131"/>
      <c r="F300" s="224">
        <v>85311</v>
      </c>
      <c r="G300" s="224">
        <v>47584319</v>
      </c>
      <c r="H300" s="224">
        <v>15941242</v>
      </c>
      <c r="I300" s="224">
        <v>8143335</v>
      </c>
      <c r="J300" s="224">
        <v>389974</v>
      </c>
      <c r="K300" s="224">
        <v>31643076</v>
      </c>
      <c r="L300" s="224">
        <v>10813376</v>
      </c>
      <c r="M300" s="224">
        <v>7667806</v>
      </c>
      <c r="N300" s="224">
        <v>32869346</v>
      </c>
      <c r="O300" s="224">
        <v>14571155</v>
      </c>
      <c r="P300" s="224">
        <v>11521330</v>
      </c>
      <c r="Q300" s="224">
        <v>18298191</v>
      </c>
      <c r="R300" s="224">
        <v>5444097</v>
      </c>
      <c r="S300" s="224">
        <v>875649</v>
      </c>
      <c r="T300" s="224">
        <v>3988411</v>
      </c>
      <c r="U300" s="224">
        <v>14714973</v>
      </c>
      <c r="V300" s="224">
        <v>6960389</v>
      </c>
      <c r="W300" s="224">
        <v>-3723190</v>
      </c>
    </row>
    <row r="301" spans="2:24" s="5" customFormat="1" ht="15" customHeight="1" x14ac:dyDescent="0.25">
      <c r="B301" s="271" t="s">
        <v>653</v>
      </c>
      <c r="C301" s="271" t="str">
        <f t="shared" si="17"/>
        <v>2017F</v>
      </c>
      <c r="D301" s="131">
        <v>2017</v>
      </c>
      <c r="E301" s="131"/>
      <c r="F301" s="224">
        <v>81629</v>
      </c>
      <c r="G301" s="224">
        <v>47537509</v>
      </c>
      <c r="H301" s="224">
        <v>16170421</v>
      </c>
      <c r="I301" s="224">
        <v>7986960</v>
      </c>
      <c r="J301" s="224">
        <v>411887</v>
      </c>
      <c r="K301" s="224">
        <v>31367087</v>
      </c>
      <c r="L301" s="224">
        <v>10700263</v>
      </c>
      <c r="M301" s="224">
        <v>7741637</v>
      </c>
      <c r="N301" s="224">
        <v>33588490</v>
      </c>
      <c r="O301" s="224">
        <v>14946761</v>
      </c>
      <c r="P301" s="224">
        <v>11793298</v>
      </c>
      <c r="Q301" s="224">
        <v>18641730</v>
      </c>
      <c r="R301" s="224">
        <v>5367804</v>
      </c>
      <c r="S301" s="224">
        <v>794419</v>
      </c>
      <c r="T301" s="224">
        <v>4278617</v>
      </c>
      <c r="U301" s="224">
        <v>13949018</v>
      </c>
      <c r="V301" s="224">
        <v>6975603</v>
      </c>
      <c r="W301" s="224">
        <v>-4243428</v>
      </c>
      <c r="X301" s="9"/>
    </row>
    <row r="302" spans="2:24" s="5" customFormat="1" ht="15" customHeight="1" x14ac:dyDescent="0.25">
      <c r="B302" s="271" t="s">
        <v>653</v>
      </c>
      <c r="C302" s="271" t="str">
        <f t="shared" si="17"/>
        <v>2016F</v>
      </c>
      <c r="D302" s="131">
        <v>2016</v>
      </c>
      <c r="E302" s="131"/>
      <c r="F302" s="224">
        <v>78866</v>
      </c>
      <c r="G302" s="224">
        <v>49209676</v>
      </c>
      <c r="H302" s="224">
        <v>16271427</v>
      </c>
      <c r="I302" s="224">
        <v>8146648</v>
      </c>
      <c r="J302" s="224">
        <v>349837</v>
      </c>
      <c r="K302" s="224">
        <v>32938250</v>
      </c>
      <c r="L302" s="224">
        <v>11374112</v>
      </c>
      <c r="M302" s="224">
        <v>8343578</v>
      </c>
      <c r="N302" s="224">
        <v>36066765</v>
      </c>
      <c r="O302" s="224">
        <v>16423251</v>
      </c>
      <c r="P302" s="224">
        <v>12980886</v>
      </c>
      <c r="Q302" s="224">
        <v>19643514</v>
      </c>
      <c r="R302" s="224">
        <v>5296039</v>
      </c>
      <c r="S302" s="224">
        <v>830999</v>
      </c>
      <c r="T302" s="224">
        <v>5116452</v>
      </c>
      <c r="U302" s="224">
        <v>13142912</v>
      </c>
      <c r="V302" s="224">
        <v>6921124</v>
      </c>
      <c r="W302" s="224">
        <v>-4280014</v>
      </c>
      <c r="X302" s="9"/>
    </row>
    <row r="303" spans="2:24" s="5" customFormat="1" ht="15" customHeight="1" x14ac:dyDescent="0.25">
      <c r="B303" s="271" t="s">
        <v>653</v>
      </c>
      <c r="C303" s="271" t="str">
        <f t="shared" si="17"/>
        <v>2015F</v>
      </c>
      <c r="D303" s="131">
        <v>2015</v>
      </c>
      <c r="E303" s="131"/>
      <c r="F303" s="224">
        <v>77906</v>
      </c>
      <c r="G303" s="224">
        <v>52138775</v>
      </c>
      <c r="H303" s="224">
        <v>17318868</v>
      </c>
      <c r="I303" s="224">
        <v>8540511</v>
      </c>
      <c r="J303" s="224">
        <v>344368</v>
      </c>
      <c r="K303" s="224">
        <v>34819907</v>
      </c>
      <c r="L303" s="224">
        <v>12470644</v>
      </c>
      <c r="M303" s="224">
        <v>8548395</v>
      </c>
      <c r="N303" s="224">
        <v>39104913</v>
      </c>
      <c r="O303" s="224">
        <v>17496139</v>
      </c>
      <c r="P303" s="224">
        <v>14327992</v>
      </c>
      <c r="Q303" s="224">
        <v>21608775</v>
      </c>
      <c r="R303" s="224">
        <v>5763436</v>
      </c>
      <c r="S303" s="224">
        <v>816617</v>
      </c>
      <c r="T303" s="224">
        <v>5708621</v>
      </c>
      <c r="U303" s="224">
        <v>13033861</v>
      </c>
      <c r="V303" s="224">
        <v>6866043</v>
      </c>
      <c r="W303" s="224">
        <v>-4496547</v>
      </c>
      <c r="X303" s="9"/>
    </row>
    <row r="304" spans="2:24" s="5" customFormat="1" ht="15" customHeight="1" x14ac:dyDescent="0.25">
      <c r="B304" s="271" t="s">
        <v>653</v>
      </c>
      <c r="C304" s="271" t="str">
        <f t="shared" si="17"/>
        <v>2014F</v>
      </c>
      <c r="D304" s="131">
        <v>2014</v>
      </c>
      <c r="E304" s="131"/>
      <c r="F304" s="224">
        <v>77844</v>
      </c>
      <c r="G304" s="224">
        <v>55963932</v>
      </c>
      <c r="H304" s="224">
        <v>20135870</v>
      </c>
      <c r="I304" s="224">
        <v>8912149</v>
      </c>
      <c r="J304" s="224">
        <v>305821</v>
      </c>
      <c r="K304" s="224">
        <v>35828062</v>
      </c>
      <c r="L304" s="224">
        <v>13814343</v>
      </c>
      <c r="M304" s="224">
        <v>8899893</v>
      </c>
      <c r="N304" s="224">
        <v>42642358</v>
      </c>
      <c r="O304" s="224">
        <v>19336974</v>
      </c>
      <c r="P304" s="224">
        <v>16229581</v>
      </c>
      <c r="Q304" s="224">
        <v>23305384</v>
      </c>
      <c r="R304" s="224">
        <v>6078921</v>
      </c>
      <c r="S304" s="224">
        <v>888059</v>
      </c>
      <c r="T304" s="224">
        <v>6724888</v>
      </c>
      <c r="U304" s="224">
        <v>13321574</v>
      </c>
      <c r="V304" s="224">
        <v>7059671</v>
      </c>
      <c r="W304" s="224">
        <v>-4237894</v>
      </c>
      <c r="X304" s="9"/>
    </row>
    <row r="305" spans="2:24" s="5" customFormat="1" ht="15" customHeight="1" x14ac:dyDescent="0.25">
      <c r="B305" s="271" t="s">
        <v>653</v>
      </c>
      <c r="C305" s="271" t="str">
        <f t="shared" si="17"/>
        <v>2013F</v>
      </c>
      <c r="D305" s="131">
        <v>2013</v>
      </c>
      <c r="E305" s="131"/>
      <c r="F305" s="224">
        <v>81335</v>
      </c>
      <c r="G305" s="224">
        <v>59590435</v>
      </c>
      <c r="H305" s="224">
        <v>19498998</v>
      </c>
      <c r="I305" s="224">
        <v>8802981</v>
      </c>
      <c r="J305" s="224">
        <v>344650</v>
      </c>
      <c r="K305" s="224">
        <v>40091437</v>
      </c>
      <c r="L305" s="224">
        <v>16090166</v>
      </c>
      <c r="M305" s="224">
        <v>9952509</v>
      </c>
      <c r="N305" s="224">
        <v>46281102</v>
      </c>
      <c r="O305" s="224">
        <v>20552628</v>
      </c>
      <c r="P305" s="224">
        <v>17250658</v>
      </c>
      <c r="Q305" s="224">
        <v>25728474</v>
      </c>
      <c r="R305" s="224">
        <v>6635271</v>
      </c>
      <c r="S305" s="224">
        <v>925587</v>
      </c>
      <c r="T305" s="224">
        <v>7422082</v>
      </c>
      <c r="U305" s="224">
        <v>13309333</v>
      </c>
      <c r="V305" s="224">
        <v>7269404</v>
      </c>
      <c r="W305" s="224">
        <v>-3584313</v>
      </c>
    </row>
    <row r="306" spans="2:24" s="5" customFormat="1" ht="15" customHeight="1" x14ac:dyDescent="0.25">
      <c r="B306" s="271" t="s">
        <v>653</v>
      </c>
      <c r="C306" s="271" t="str">
        <f t="shared" si="17"/>
        <v>2012F</v>
      </c>
      <c r="D306" s="131">
        <v>2012</v>
      </c>
      <c r="E306" s="131"/>
      <c r="F306" s="224">
        <v>87592</v>
      </c>
      <c r="G306" s="224">
        <v>63782478</v>
      </c>
      <c r="H306" s="224">
        <v>19298490</v>
      </c>
      <c r="I306" s="224">
        <v>9435798</v>
      </c>
      <c r="J306" s="224">
        <v>232834</v>
      </c>
      <c r="K306" s="224">
        <v>44483988</v>
      </c>
      <c r="L306" s="224">
        <v>18918902</v>
      </c>
      <c r="M306" s="224">
        <v>11019078</v>
      </c>
      <c r="N306" s="224">
        <v>50272291</v>
      </c>
      <c r="O306" s="224">
        <v>22105837</v>
      </c>
      <c r="P306" s="224">
        <v>18560277</v>
      </c>
      <c r="Q306" s="224">
        <v>28166454</v>
      </c>
      <c r="R306" s="224">
        <v>7523850</v>
      </c>
      <c r="S306" s="224">
        <v>996150</v>
      </c>
      <c r="T306" s="224">
        <v>8187845</v>
      </c>
      <c r="U306" s="224">
        <v>13510187</v>
      </c>
      <c r="V306" s="224">
        <v>7158923</v>
      </c>
      <c r="W306" s="224">
        <v>-2685173</v>
      </c>
    </row>
    <row r="307" spans="2:24" s="9" customFormat="1" ht="15" customHeight="1" x14ac:dyDescent="0.25">
      <c r="B307" s="271" t="s">
        <v>653</v>
      </c>
      <c r="C307" s="271" t="str">
        <f t="shared" si="17"/>
        <v>2011F</v>
      </c>
      <c r="D307" s="131">
        <v>2011</v>
      </c>
      <c r="E307" s="131"/>
      <c r="F307" s="224">
        <v>97980</v>
      </c>
      <c r="G307" s="224">
        <v>69409055</v>
      </c>
      <c r="H307" s="224">
        <v>19836183</v>
      </c>
      <c r="I307" s="224">
        <v>10012309</v>
      </c>
      <c r="J307" s="224">
        <v>259907</v>
      </c>
      <c r="K307" s="224">
        <v>49572872</v>
      </c>
      <c r="L307" s="224">
        <v>21487771</v>
      </c>
      <c r="M307" s="224">
        <v>12710671</v>
      </c>
      <c r="N307" s="224">
        <v>54171539</v>
      </c>
      <c r="O307" s="224">
        <v>22543446</v>
      </c>
      <c r="P307" s="224">
        <v>19250680</v>
      </c>
      <c r="Q307" s="224">
        <v>31628093</v>
      </c>
      <c r="R307" s="224">
        <v>9228889</v>
      </c>
      <c r="S307" s="224">
        <v>1015423</v>
      </c>
      <c r="T307" s="224">
        <v>9453050</v>
      </c>
      <c r="U307" s="224">
        <v>15237516</v>
      </c>
      <c r="V307" s="224">
        <v>7432040</v>
      </c>
      <c r="W307" s="224">
        <v>-1174113</v>
      </c>
      <c r="X307" s="5"/>
    </row>
    <row r="308" spans="2:24" s="9" customFormat="1" ht="15" customHeight="1" x14ac:dyDescent="0.25">
      <c r="B308" s="271" t="s">
        <v>653</v>
      </c>
      <c r="C308" s="271" t="str">
        <f t="shared" si="17"/>
        <v>2010F</v>
      </c>
      <c r="D308" s="131">
        <v>2010</v>
      </c>
      <c r="E308" s="131"/>
      <c r="F308" s="224">
        <v>105463</v>
      </c>
      <c r="G308" s="224">
        <v>73793273</v>
      </c>
      <c r="H308" s="224">
        <v>20255568</v>
      </c>
      <c r="I308" s="224">
        <v>10755088</v>
      </c>
      <c r="J308" s="224">
        <v>258362</v>
      </c>
      <c r="K308" s="224">
        <v>53537705</v>
      </c>
      <c r="L308" s="224">
        <v>23661507</v>
      </c>
      <c r="M308" s="224">
        <v>13789014</v>
      </c>
      <c r="N308" s="224">
        <v>56859419</v>
      </c>
      <c r="O308" s="224">
        <v>23025406</v>
      </c>
      <c r="P308" s="224">
        <v>19491491</v>
      </c>
      <c r="Q308" s="224">
        <v>33834013</v>
      </c>
      <c r="R308" s="224">
        <v>10375189</v>
      </c>
      <c r="S308" s="224">
        <v>1110819</v>
      </c>
      <c r="T308" s="224">
        <v>9568241</v>
      </c>
      <c r="U308" s="224">
        <v>16933854</v>
      </c>
      <c r="V308" s="224">
        <v>7483573</v>
      </c>
      <c r="W308" s="224">
        <v>-1063783</v>
      </c>
      <c r="X308" s="5"/>
    </row>
    <row r="309" spans="2:24" s="9" customFormat="1" ht="15" customHeight="1" x14ac:dyDescent="0.25">
      <c r="B309" s="271" t="s">
        <v>653</v>
      </c>
      <c r="C309" s="271" t="str">
        <f t="shared" si="17"/>
        <v>2009F</v>
      </c>
      <c r="D309" s="131">
        <v>2009</v>
      </c>
      <c r="E309" s="131"/>
      <c r="F309" s="224">
        <v>116686</v>
      </c>
      <c r="G309" s="224">
        <v>75504008</v>
      </c>
      <c r="H309" s="213" t="s">
        <v>66</v>
      </c>
      <c r="I309" s="213" t="s">
        <v>66</v>
      </c>
      <c r="J309" s="213" t="s">
        <v>66</v>
      </c>
      <c r="K309" s="213" t="s">
        <v>66</v>
      </c>
      <c r="L309" s="213" t="s">
        <v>66</v>
      </c>
      <c r="M309" s="213" t="s">
        <v>66</v>
      </c>
      <c r="N309" s="224">
        <v>59572719</v>
      </c>
      <c r="O309" s="213" t="s">
        <v>66</v>
      </c>
      <c r="P309" s="213" t="s">
        <v>66</v>
      </c>
      <c r="Q309" s="213" t="s">
        <v>66</v>
      </c>
      <c r="R309" s="213" t="s">
        <v>66</v>
      </c>
      <c r="S309" s="213" t="s">
        <v>66</v>
      </c>
      <c r="T309" s="213" t="s">
        <v>66</v>
      </c>
      <c r="U309" s="224">
        <v>15931289</v>
      </c>
      <c r="V309" s="213" t="s">
        <v>66</v>
      </c>
      <c r="W309" s="213" t="s">
        <v>66</v>
      </c>
      <c r="X309" s="5"/>
    </row>
    <row r="310" spans="2:24" s="5" customFormat="1" ht="15" customHeight="1" x14ac:dyDescent="0.25">
      <c r="B310" s="271" t="s">
        <v>653</v>
      </c>
      <c r="C310" s="271" t="str">
        <f t="shared" si="17"/>
        <v>2008F</v>
      </c>
      <c r="D310" s="131">
        <v>2008</v>
      </c>
      <c r="E310" s="131"/>
      <c r="F310" s="224">
        <v>125045</v>
      </c>
      <c r="G310" s="224">
        <v>74636740</v>
      </c>
      <c r="H310" s="213" t="s">
        <v>66</v>
      </c>
      <c r="I310" s="213" t="s">
        <v>66</v>
      </c>
      <c r="J310" s="213" t="s">
        <v>66</v>
      </c>
      <c r="K310" s="213" t="s">
        <v>66</v>
      </c>
      <c r="L310" s="213" t="s">
        <v>66</v>
      </c>
      <c r="M310" s="213" t="s">
        <v>66</v>
      </c>
      <c r="N310" s="224">
        <v>58397291</v>
      </c>
      <c r="O310" s="213" t="s">
        <v>66</v>
      </c>
      <c r="P310" s="213" t="s">
        <v>66</v>
      </c>
      <c r="Q310" s="213" t="s">
        <v>66</v>
      </c>
      <c r="R310" s="213" t="s">
        <v>66</v>
      </c>
      <c r="S310" s="213" t="s">
        <v>66</v>
      </c>
      <c r="T310" s="213" t="s">
        <v>66</v>
      </c>
      <c r="U310" s="224">
        <v>16239450</v>
      </c>
      <c r="V310" s="213" t="s">
        <v>66</v>
      </c>
      <c r="W310" s="213" t="s">
        <v>66</v>
      </c>
    </row>
    <row r="311" spans="2:24" s="5" customFormat="1" ht="15" customHeight="1" x14ac:dyDescent="0.25">
      <c r="B311" s="271"/>
      <c r="C311" s="271"/>
      <c r="D311" s="215" t="s">
        <v>61</v>
      </c>
      <c r="E311" s="215"/>
      <c r="F311" s="216"/>
      <c r="G311" s="216"/>
      <c r="H311" s="216"/>
      <c r="I311" s="216"/>
      <c r="J311" s="216"/>
      <c r="K311" s="227"/>
      <c r="L311" s="215"/>
      <c r="M311" s="216"/>
      <c r="N311" s="216"/>
      <c r="O311" s="216"/>
      <c r="P311" s="216"/>
      <c r="Q311" s="216"/>
      <c r="R311" s="227"/>
      <c r="S311" s="215"/>
      <c r="T311" s="216"/>
      <c r="U311" s="216"/>
      <c r="V311" s="216"/>
      <c r="W311" s="216"/>
      <c r="X311" s="9"/>
    </row>
    <row r="312" spans="2:24" s="5" customFormat="1" ht="15" customHeight="1" x14ac:dyDescent="0.25">
      <c r="B312" s="271" t="s">
        <v>654</v>
      </c>
      <c r="C312" s="271" t="str">
        <f t="shared" ref="C312" si="20">D312&amp;B312</f>
        <v>2023G</v>
      </c>
      <c r="D312" s="212">
        <v>2023</v>
      </c>
      <c r="E312" s="212"/>
      <c r="F312" s="224">
        <v>217389</v>
      </c>
      <c r="G312" s="224">
        <v>132166075</v>
      </c>
      <c r="H312" s="224">
        <v>43598934</v>
      </c>
      <c r="I312" s="224">
        <v>22940066</v>
      </c>
      <c r="J312" s="224">
        <v>6313097</v>
      </c>
      <c r="K312" s="224">
        <v>88567141</v>
      </c>
      <c r="L312" s="224">
        <v>25107443</v>
      </c>
      <c r="M312" s="224">
        <v>24601490</v>
      </c>
      <c r="N312" s="224">
        <v>75573114</v>
      </c>
      <c r="O312" s="224">
        <v>17810810</v>
      </c>
      <c r="P312" s="224">
        <v>13440939</v>
      </c>
      <c r="Q312" s="224">
        <v>57762304</v>
      </c>
      <c r="R312" s="224">
        <v>26842130</v>
      </c>
      <c r="S312" s="224">
        <v>4391955</v>
      </c>
      <c r="T312" s="224">
        <v>9298397</v>
      </c>
      <c r="U312" s="224">
        <v>56592961</v>
      </c>
      <c r="V312" s="224">
        <v>11555218</v>
      </c>
      <c r="W312" s="224">
        <v>8512790</v>
      </c>
      <c r="X312" s="9"/>
    </row>
    <row r="313" spans="2:24" s="5" customFormat="1" ht="15" customHeight="1" x14ac:dyDescent="0.25">
      <c r="B313" s="271" t="s">
        <v>654</v>
      </c>
      <c r="C313" s="271" t="str">
        <f t="shared" si="17"/>
        <v>2022G</v>
      </c>
      <c r="D313" s="212">
        <v>2022</v>
      </c>
      <c r="E313" s="212"/>
      <c r="F313" s="224">
        <v>217173</v>
      </c>
      <c r="G313" s="224">
        <v>119675443</v>
      </c>
      <c r="H313" s="224">
        <v>40796165</v>
      </c>
      <c r="I313" s="224">
        <v>21258987</v>
      </c>
      <c r="J313" s="224">
        <v>6013804</v>
      </c>
      <c r="K313" s="224">
        <v>78879279</v>
      </c>
      <c r="L313" s="224">
        <v>23808950</v>
      </c>
      <c r="M313" s="224">
        <v>23549247</v>
      </c>
      <c r="N313" s="224">
        <v>73472131</v>
      </c>
      <c r="O313" s="224">
        <v>18039097</v>
      </c>
      <c r="P313" s="224">
        <v>13931591</v>
      </c>
      <c r="Q313" s="224">
        <v>55433033</v>
      </c>
      <c r="R313" s="224">
        <v>25967449</v>
      </c>
      <c r="S313" s="224">
        <v>4485982</v>
      </c>
      <c r="T313" s="224">
        <v>8520439</v>
      </c>
      <c r="U313" s="224">
        <v>46203312</v>
      </c>
      <c r="V313" s="224">
        <v>11186101</v>
      </c>
      <c r="W313" s="224">
        <v>6383368</v>
      </c>
      <c r="X313" s="9"/>
    </row>
    <row r="314" spans="2:24" s="5" customFormat="1" ht="15" customHeight="1" x14ac:dyDescent="0.25">
      <c r="B314" s="271" t="s">
        <v>654</v>
      </c>
      <c r="C314" s="271" t="str">
        <f t="shared" si="17"/>
        <v>2021G</v>
      </c>
      <c r="D314" s="131">
        <v>2021</v>
      </c>
      <c r="E314" s="131"/>
      <c r="F314" s="224">
        <v>215729</v>
      </c>
      <c r="G314" s="224">
        <v>109923510</v>
      </c>
      <c r="H314" s="224">
        <v>38245436</v>
      </c>
      <c r="I314" s="224">
        <v>19405064</v>
      </c>
      <c r="J314" s="224">
        <v>6091369</v>
      </c>
      <c r="K314" s="224">
        <v>71678074</v>
      </c>
      <c r="L314" s="224">
        <v>20677436</v>
      </c>
      <c r="M314" s="224">
        <v>21395299</v>
      </c>
      <c r="N314" s="224">
        <v>67318826</v>
      </c>
      <c r="O314" s="224">
        <v>17713711</v>
      </c>
      <c r="P314" s="224">
        <v>13736659</v>
      </c>
      <c r="Q314" s="224">
        <v>49605116</v>
      </c>
      <c r="R314" s="224">
        <v>22853662</v>
      </c>
      <c r="S314" s="224">
        <v>3969309</v>
      </c>
      <c r="T314" s="224">
        <v>8200530</v>
      </c>
      <c r="U314" s="224">
        <v>42604683</v>
      </c>
      <c r="V314" s="224">
        <v>11248632</v>
      </c>
      <c r="W314" s="224">
        <v>4973589</v>
      </c>
      <c r="X314" s="9"/>
    </row>
    <row r="315" spans="2:24" s="5" customFormat="1" ht="15" customHeight="1" x14ac:dyDescent="0.25">
      <c r="B315" s="271" t="s">
        <v>654</v>
      </c>
      <c r="C315" s="271" t="str">
        <f t="shared" si="17"/>
        <v>2020G</v>
      </c>
      <c r="D315" s="131">
        <v>2020</v>
      </c>
      <c r="E315" s="131"/>
      <c r="F315" s="224">
        <v>215033</v>
      </c>
      <c r="G315" s="224">
        <v>104107650</v>
      </c>
      <c r="H315" s="224">
        <v>38088195</v>
      </c>
      <c r="I315" s="224">
        <v>19126333</v>
      </c>
      <c r="J315" s="224">
        <v>6263713</v>
      </c>
      <c r="K315" s="224">
        <v>66019455</v>
      </c>
      <c r="L315" s="224">
        <v>19369655</v>
      </c>
      <c r="M315" s="224">
        <v>19949878</v>
      </c>
      <c r="N315" s="224">
        <v>64257345</v>
      </c>
      <c r="O315" s="224">
        <v>17825388</v>
      </c>
      <c r="P315" s="224">
        <v>13997209</v>
      </c>
      <c r="Q315" s="224">
        <v>46431957</v>
      </c>
      <c r="R315" s="224">
        <v>20718211</v>
      </c>
      <c r="S315" s="224">
        <v>3289149</v>
      </c>
      <c r="T315" s="224">
        <v>8693863</v>
      </c>
      <c r="U315" s="224">
        <v>39850305</v>
      </c>
      <c r="V315" s="224">
        <v>12056117</v>
      </c>
      <c r="W315" s="224">
        <v>4018260</v>
      </c>
      <c r="X315" s="9"/>
    </row>
    <row r="316" spans="2:24" s="5" customFormat="1" ht="15" customHeight="1" x14ac:dyDescent="0.25">
      <c r="B316" s="271" t="s">
        <v>654</v>
      </c>
      <c r="C316" s="271" t="str">
        <f t="shared" si="17"/>
        <v>2019G</v>
      </c>
      <c r="D316" s="131">
        <v>2019</v>
      </c>
      <c r="E316" s="131"/>
      <c r="F316" s="224">
        <v>218440</v>
      </c>
      <c r="G316" s="224">
        <v>102988461</v>
      </c>
      <c r="H316" s="224">
        <v>36783541</v>
      </c>
      <c r="I316" s="224">
        <v>18600661</v>
      </c>
      <c r="J316" s="224">
        <v>6205959</v>
      </c>
      <c r="K316" s="224">
        <v>66204920</v>
      </c>
      <c r="L316" s="224">
        <v>20029723</v>
      </c>
      <c r="M316" s="224">
        <v>21219109</v>
      </c>
      <c r="N316" s="224">
        <v>64928113</v>
      </c>
      <c r="O316" s="224">
        <v>16600229</v>
      </c>
      <c r="P316" s="224">
        <v>12812540</v>
      </c>
      <c r="Q316" s="224">
        <v>48327884</v>
      </c>
      <c r="R316" s="224">
        <v>22757144</v>
      </c>
      <c r="S316" s="224">
        <v>3522053</v>
      </c>
      <c r="T316" s="224">
        <v>8507169</v>
      </c>
      <c r="U316" s="224">
        <v>38060348</v>
      </c>
      <c r="V316" s="224">
        <v>11975688</v>
      </c>
      <c r="W316" s="224">
        <v>3095913</v>
      </c>
      <c r="X316" s="9"/>
    </row>
    <row r="317" spans="2:24" s="5" customFormat="1" ht="15" customHeight="1" x14ac:dyDescent="0.25">
      <c r="B317" s="271" t="s">
        <v>654</v>
      </c>
      <c r="C317" s="271" t="str">
        <f t="shared" si="17"/>
        <v>2018G</v>
      </c>
      <c r="D317" s="131">
        <v>2018</v>
      </c>
      <c r="E317" s="131"/>
      <c r="F317" s="224">
        <v>217831</v>
      </c>
      <c r="G317" s="224">
        <v>96379920</v>
      </c>
      <c r="H317" s="224">
        <v>32424793</v>
      </c>
      <c r="I317" s="224">
        <v>16966320</v>
      </c>
      <c r="J317" s="224">
        <v>4194478</v>
      </c>
      <c r="K317" s="224">
        <v>63955127</v>
      </c>
      <c r="L317" s="224">
        <v>19230844</v>
      </c>
      <c r="M317" s="224">
        <v>20240108</v>
      </c>
      <c r="N317" s="224">
        <v>61534218</v>
      </c>
      <c r="O317" s="224">
        <v>13646277</v>
      </c>
      <c r="P317" s="224">
        <v>10369269</v>
      </c>
      <c r="Q317" s="224">
        <v>47887940</v>
      </c>
      <c r="R317" s="224">
        <v>22159194</v>
      </c>
      <c r="S317" s="224">
        <v>3530363</v>
      </c>
      <c r="T317" s="224">
        <v>9098327</v>
      </c>
      <c r="U317" s="224">
        <v>34845702</v>
      </c>
      <c r="V317" s="224">
        <v>11255133</v>
      </c>
      <c r="W317" s="224">
        <v>2020209</v>
      </c>
      <c r="X317" s="9"/>
    </row>
    <row r="318" spans="2:24" s="5" customFormat="1" ht="15" customHeight="1" x14ac:dyDescent="0.25">
      <c r="B318" s="271" t="s">
        <v>654</v>
      </c>
      <c r="C318" s="271" t="str">
        <f t="shared" si="17"/>
        <v>2017G</v>
      </c>
      <c r="D318" s="131">
        <v>2017</v>
      </c>
      <c r="E318" s="131"/>
      <c r="F318" s="224">
        <v>219190</v>
      </c>
      <c r="G318" s="224">
        <v>92715467</v>
      </c>
      <c r="H318" s="224">
        <v>31416609</v>
      </c>
      <c r="I318" s="224">
        <v>16408210</v>
      </c>
      <c r="J318" s="224">
        <v>4032008</v>
      </c>
      <c r="K318" s="224">
        <v>61298858</v>
      </c>
      <c r="L318" s="224">
        <v>18211503</v>
      </c>
      <c r="M318" s="224">
        <v>20463785</v>
      </c>
      <c r="N318" s="224">
        <v>58946599</v>
      </c>
      <c r="O318" s="224">
        <v>14069994</v>
      </c>
      <c r="P318" s="224">
        <v>10881258</v>
      </c>
      <c r="Q318" s="224">
        <v>44876606</v>
      </c>
      <c r="R318" s="224">
        <v>21550256</v>
      </c>
      <c r="S318" s="224">
        <v>3187707</v>
      </c>
      <c r="T318" s="224">
        <v>8414749</v>
      </c>
      <c r="U318" s="224">
        <v>33768867</v>
      </c>
      <c r="V318" s="224">
        <v>10731293</v>
      </c>
      <c r="W318" s="224">
        <v>1808801</v>
      </c>
      <c r="X318" s="9"/>
    </row>
    <row r="319" spans="2:24" s="5" customFormat="1" ht="15" customHeight="1" x14ac:dyDescent="0.25">
      <c r="B319" s="271" t="s">
        <v>654</v>
      </c>
      <c r="C319" s="271" t="str">
        <f t="shared" si="17"/>
        <v>2016G</v>
      </c>
      <c r="D319" s="131">
        <v>2016</v>
      </c>
      <c r="E319" s="131"/>
      <c r="F319" s="224">
        <v>220359</v>
      </c>
      <c r="G319" s="224">
        <v>85637181</v>
      </c>
      <c r="H319" s="224">
        <v>28421249</v>
      </c>
      <c r="I319" s="224">
        <v>16002713</v>
      </c>
      <c r="J319" s="224">
        <v>3614279</v>
      </c>
      <c r="K319" s="224">
        <v>57215932</v>
      </c>
      <c r="L319" s="224">
        <v>17307202</v>
      </c>
      <c r="M319" s="224">
        <v>19225506</v>
      </c>
      <c r="N319" s="224">
        <v>55182397</v>
      </c>
      <c r="O319" s="224">
        <v>13606503</v>
      </c>
      <c r="P319" s="224">
        <v>10557652</v>
      </c>
      <c r="Q319" s="224">
        <v>41575894</v>
      </c>
      <c r="R319" s="224">
        <v>20321658</v>
      </c>
      <c r="S319" s="224">
        <v>2982124</v>
      </c>
      <c r="T319" s="224">
        <v>7716875</v>
      </c>
      <c r="U319" s="224">
        <v>30454784</v>
      </c>
      <c r="V319" s="224">
        <v>10467785</v>
      </c>
      <c r="W319" s="224">
        <v>73567</v>
      </c>
      <c r="X319" s="9"/>
    </row>
    <row r="320" spans="2:24" s="5" customFormat="1" ht="15" customHeight="1" x14ac:dyDescent="0.25">
      <c r="B320" s="271" t="s">
        <v>654</v>
      </c>
      <c r="C320" s="271" t="str">
        <f t="shared" si="17"/>
        <v>2015G</v>
      </c>
      <c r="D320" s="131">
        <v>2015</v>
      </c>
      <c r="E320" s="131"/>
      <c r="F320" s="224">
        <v>222034</v>
      </c>
      <c r="G320" s="224">
        <v>82658703</v>
      </c>
      <c r="H320" s="224">
        <v>28094788</v>
      </c>
      <c r="I320" s="224">
        <v>15584937</v>
      </c>
      <c r="J320" s="224">
        <v>3363554</v>
      </c>
      <c r="K320" s="224">
        <v>54563915</v>
      </c>
      <c r="L320" s="224">
        <v>16559242</v>
      </c>
      <c r="M320" s="224">
        <v>18475175</v>
      </c>
      <c r="N320" s="224">
        <v>54009634</v>
      </c>
      <c r="O320" s="224">
        <v>13750852</v>
      </c>
      <c r="P320" s="224">
        <v>10889296</v>
      </c>
      <c r="Q320" s="224">
        <v>40258781</v>
      </c>
      <c r="R320" s="224">
        <v>19734802</v>
      </c>
      <c r="S320" s="224">
        <v>2929975</v>
      </c>
      <c r="T320" s="224">
        <v>7050523</v>
      </c>
      <c r="U320" s="224">
        <v>28649069</v>
      </c>
      <c r="V320" s="224">
        <v>10593306</v>
      </c>
      <c r="W320" s="224">
        <v>-572581</v>
      </c>
      <c r="X320" s="9"/>
    </row>
    <row r="321" spans="2:24" s="5" customFormat="1" ht="15" customHeight="1" x14ac:dyDescent="0.25">
      <c r="B321" s="271" t="s">
        <v>654</v>
      </c>
      <c r="C321" s="271" t="str">
        <f t="shared" si="17"/>
        <v>2014G</v>
      </c>
      <c r="D321" s="131">
        <v>2014</v>
      </c>
      <c r="E321" s="131"/>
      <c r="F321" s="224">
        <v>221846</v>
      </c>
      <c r="G321" s="224">
        <v>81273362</v>
      </c>
      <c r="H321" s="224">
        <v>28120163</v>
      </c>
      <c r="I321" s="224">
        <v>15130900</v>
      </c>
      <c r="J321" s="224">
        <v>3406224</v>
      </c>
      <c r="K321" s="224">
        <v>53153199</v>
      </c>
      <c r="L321" s="224">
        <v>15781938</v>
      </c>
      <c r="M321" s="224">
        <v>18497646</v>
      </c>
      <c r="N321" s="224">
        <v>54114398</v>
      </c>
      <c r="O321" s="224">
        <v>13520801</v>
      </c>
      <c r="P321" s="224">
        <v>10573924</v>
      </c>
      <c r="Q321" s="224">
        <v>40593597</v>
      </c>
      <c r="R321" s="224">
        <v>19572261</v>
      </c>
      <c r="S321" s="224">
        <v>2826471</v>
      </c>
      <c r="T321" s="224">
        <v>7602203</v>
      </c>
      <c r="U321" s="224">
        <v>27158964</v>
      </c>
      <c r="V321" s="224">
        <v>10384428</v>
      </c>
      <c r="W321" s="224">
        <v>-936906</v>
      </c>
      <c r="X321" s="9"/>
    </row>
    <row r="322" spans="2:24" s="9" customFormat="1" ht="15" customHeight="1" x14ac:dyDescent="0.25">
      <c r="B322" s="271" t="s">
        <v>654</v>
      </c>
      <c r="C322" s="271" t="str">
        <f t="shared" si="17"/>
        <v>2013G</v>
      </c>
      <c r="D322" s="131">
        <v>2013</v>
      </c>
      <c r="E322" s="131"/>
      <c r="F322" s="224">
        <v>226644</v>
      </c>
      <c r="G322" s="224">
        <v>80772364</v>
      </c>
      <c r="H322" s="224">
        <v>27847961</v>
      </c>
      <c r="I322" s="224">
        <v>15401634</v>
      </c>
      <c r="J322" s="224">
        <v>3262871</v>
      </c>
      <c r="K322" s="224">
        <v>52924403</v>
      </c>
      <c r="L322" s="224">
        <v>15970782</v>
      </c>
      <c r="M322" s="224">
        <v>18731067</v>
      </c>
      <c r="N322" s="224">
        <v>54692774</v>
      </c>
      <c r="O322" s="224">
        <v>13556721</v>
      </c>
      <c r="P322" s="224">
        <v>10609573</v>
      </c>
      <c r="Q322" s="224">
        <v>41136053</v>
      </c>
      <c r="R322" s="224">
        <v>19739481</v>
      </c>
      <c r="S322" s="224">
        <v>2833760</v>
      </c>
      <c r="T322" s="224">
        <v>8241478</v>
      </c>
      <c r="U322" s="224">
        <v>26079590</v>
      </c>
      <c r="V322" s="224">
        <v>10961323</v>
      </c>
      <c r="W322" s="224">
        <v>-939673</v>
      </c>
      <c r="X322" s="5"/>
    </row>
    <row r="323" spans="2:24" s="9" customFormat="1" ht="15" customHeight="1" x14ac:dyDescent="0.25">
      <c r="B323" s="271" t="s">
        <v>654</v>
      </c>
      <c r="C323" s="271" t="str">
        <f t="shared" si="17"/>
        <v>2012G</v>
      </c>
      <c r="D323" s="131">
        <v>2012</v>
      </c>
      <c r="E323" s="131"/>
      <c r="F323" s="224">
        <v>232625</v>
      </c>
      <c r="G323" s="224">
        <v>83022213</v>
      </c>
      <c r="H323" s="224">
        <v>29090605</v>
      </c>
      <c r="I323" s="224">
        <v>16005124</v>
      </c>
      <c r="J323" s="224">
        <v>3275187</v>
      </c>
      <c r="K323" s="224">
        <v>53931609</v>
      </c>
      <c r="L323" s="224">
        <v>16697191</v>
      </c>
      <c r="M323" s="224">
        <v>19247925</v>
      </c>
      <c r="N323" s="224">
        <v>56943405</v>
      </c>
      <c r="O323" s="224">
        <v>14092554</v>
      </c>
      <c r="P323" s="224">
        <v>11163555</v>
      </c>
      <c r="Q323" s="224">
        <v>42850851</v>
      </c>
      <c r="R323" s="224">
        <v>19970738</v>
      </c>
      <c r="S323" s="224">
        <v>2778684</v>
      </c>
      <c r="T323" s="224">
        <v>9294040</v>
      </c>
      <c r="U323" s="224">
        <v>26078809</v>
      </c>
      <c r="V323" s="224">
        <v>11200579</v>
      </c>
      <c r="W323" s="224">
        <v>-620676</v>
      </c>
      <c r="X323" s="5"/>
    </row>
    <row r="324" spans="2:24" s="9" customFormat="1" ht="15" customHeight="1" x14ac:dyDescent="0.25">
      <c r="B324" s="271" t="s">
        <v>654</v>
      </c>
      <c r="C324" s="271" t="str">
        <f t="shared" si="17"/>
        <v>2011G</v>
      </c>
      <c r="D324" s="131">
        <v>2011</v>
      </c>
      <c r="E324" s="131"/>
      <c r="F324" s="224">
        <v>243873</v>
      </c>
      <c r="G324" s="224">
        <v>87103948</v>
      </c>
      <c r="H324" s="224">
        <v>29389552</v>
      </c>
      <c r="I324" s="224">
        <v>17045861</v>
      </c>
      <c r="J324" s="224">
        <v>3365343</v>
      </c>
      <c r="K324" s="224">
        <v>57714396</v>
      </c>
      <c r="L324" s="224">
        <v>18254563</v>
      </c>
      <c r="M324" s="224">
        <v>20828027</v>
      </c>
      <c r="N324" s="224">
        <v>60624507</v>
      </c>
      <c r="O324" s="224">
        <v>14923328</v>
      </c>
      <c r="P324" s="224">
        <v>11936879</v>
      </c>
      <c r="Q324" s="224">
        <v>45701179</v>
      </c>
      <c r="R324" s="224">
        <v>21341552</v>
      </c>
      <c r="S324" s="224">
        <v>2841146</v>
      </c>
      <c r="T324" s="224">
        <v>10138898</v>
      </c>
      <c r="U324" s="224">
        <v>26479441</v>
      </c>
      <c r="V324" s="224">
        <v>11771778</v>
      </c>
      <c r="W324" s="224">
        <v>-748905</v>
      </c>
      <c r="X324" s="5"/>
    </row>
    <row r="325" spans="2:24" s="5" customFormat="1" ht="15" customHeight="1" x14ac:dyDescent="0.25">
      <c r="B325" s="271" t="s">
        <v>654</v>
      </c>
      <c r="C325" s="271" t="str">
        <f t="shared" si="17"/>
        <v>2010G</v>
      </c>
      <c r="D325" s="131">
        <v>2010</v>
      </c>
      <c r="E325" s="131"/>
      <c r="F325" s="224">
        <v>251463</v>
      </c>
      <c r="G325" s="224">
        <v>89031078</v>
      </c>
      <c r="H325" s="224">
        <v>29397716</v>
      </c>
      <c r="I325" s="224">
        <v>17409392</v>
      </c>
      <c r="J325" s="224">
        <v>3442391</v>
      </c>
      <c r="K325" s="224">
        <v>59633362</v>
      </c>
      <c r="L325" s="224">
        <v>18477628</v>
      </c>
      <c r="M325" s="224">
        <v>21577153</v>
      </c>
      <c r="N325" s="224">
        <v>61913884</v>
      </c>
      <c r="O325" s="224">
        <v>14729892</v>
      </c>
      <c r="P325" s="224">
        <v>11777577</v>
      </c>
      <c r="Q325" s="224">
        <v>47183992</v>
      </c>
      <c r="R325" s="224">
        <v>22497084</v>
      </c>
      <c r="S325" s="224">
        <v>3140095</v>
      </c>
      <c r="T325" s="224">
        <v>9506653</v>
      </c>
      <c r="U325" s="224">
        <v>27117194</v>
      </c>
      <c r="V325" s="224">
        <v>11619879</v>
      </c>
      <c r="W325" s="224">
        <v>-626312</v>
      </c>
    </row>
    <row r="326" spans="2:24" s="5" customFormat="1" ht="15" customHeight="1" x14ac:dyDescent="0.25">
      <c r="B326" s="271" t="s">
        <v>654</v>
      </c>
      <c r="C326" s="271" t="str">
        <f t="shared" si="17"/>
        <v>2009G</v>
      </c>
      <c r="D326" s="131">
        <v>2009</v>
      </c>
      <c r="E326" s="131"/>
      <c r="F326" s="224">
        <v>265645</v>
      </c>
      <c r="G326" s="224">
        <v>88183581</v>
      </c>
      <c r="H326" s="213" t="s">
        <v>66</v>
      </c>
      <c r="I326" s="213" t="s">
        <v>66</v>
      </c>
      <c r="J326" s="213" t="s">
        <v>66</v>
      </c>
      <c r="K326" s="213" t="s">
        <v>66</v>
      </c>
      <c r="L326" s="213" t="s">
        <v>66</v>
      </c>
      <c r="M326" s="213" t="s">
        <v>66</v>
      </c>
      <c r="N326" s="224">
        <v>61959831</v>
      </c>
      <c r="O326" s="213" t="s">
        <v>66</v>
      </c>
      <c r="P326" s="213" t="s">
        <v>66</v>
      </c>
      <c r="Q326" s="213" t="s">
        <v>66</v>
      </c>
      <c r="R326" s="213" t="s">
        <v>66</v>
      </c>
      <c r="S326" s="213" t="s">
        <v>66</v>
      </c>
      <c r="T326" s="213" t="s">
        <v>66</v>
      </c>
      <c r="U326" s="224">
        <v>26223750</v>
      </c>
      <c r="V326" s="213" t="s">
        <v>66</v>
      </c>
      <c r="W326" s="213" t="s">
        <v>66</v>
      </c>
    </row>
    <row r="327" spans="2:24" s="5" customFormat="1" ht="15" customHeight="1" x14ac:dyDescent="0.25">
      <c r="B327" s="271" t="s">
        <v>654</v>
      </c>
      <c r="C327" s="271" t="str">
        <f t="shared" si="17"/>
        <v>2008G</v>
      </c>
      <c r="D327" s="131">
        <v>2008</v>
      </c>
      <c r="E327" s="131"/>
      <c r="F327" s="224">
        <v>276418</v>
      </c>
      <c r="G327" s="224">
        <v>89077049</v>
      </c>
      <c r="H327" s="213" t="s">
        <v>66</v>
      </c>
      <c r="I327" s="213" t="s">
        <v>66</v>
      </c>
      <c r="J327" s="213" t="s">
        <v>66</v>
      </c>
      <c r="K327" s="213" t="s">
        <v>66</v>
      </c>
      <c r="L327" s="213" t="s">
        <v>66</v>
      </c>
      <c r="M327" s="213" t="s">
        <v>66</v>
      </c>
      <c r="N327" s="224">
        <v>63416927</v>
      </c>
      <c r="O327" s="213" t="s">
        <v>66</v>
      </c>
      <c r="P327" s="213" t="s">
        <v>66</v>
      </c>
      <c r="Q327" s="213" t="s">
        <v>66</v>
      </c>
      <c r="R327" s="213" t="s">
        <v>66</v>
      </c>
      <c r="S327" s="213" t="s">
        <v>66</v>
      </c>
      <c r="T327" s="213" t="s">
        <v>66</v>
      </c>
      <c r="U327" s="224">
        <v>25660121</v>
      </c>
      <c r="V327" s="213" t="s">
        <v>66</v>
      </c>
      <c r="W327" s="213" t="s">
        <v>66</v>
      </c>
    </row>
    <row r="328" spans="2:24" s="5" customFormat="1" ht="15" customHeight="1" x14ac:dyDescent="0.25">
      <c r="B328" s="271"/>
      <c r="C328" s="271"/>
      <c r="D328" s="215" t="s">
        <v>52</v>
      </c>
      <c r="E328" s="215"/>
      <c r="F328" s="216"/>
      <c r="G328" s="216"/>
      <c r="H328" s="216"/>
      <c r="I328" s="216"/>
      <c r="J328" s="216"/>
      <c r="K328" s="227"/>
      <c r="L328" s="215"/>
      <c r="M328" s="216"/>
      <c r="N328" s="216"/>
      <c r="O328" s="216"/>
      <c r="P328" s="216"/>
      <c r="Q328" s="216"/>
      <c r="R328" s="227"/>
      <c r="S328" s="215"/>
      <c r="T328" s="216"/>
      <c r="U328" s="216"/>
      <c r="V328" s="216"/>
      <c r="W328" s="216"/>
      <c r="X328" s="9"/>
    </row>
    <row r="329" spans="2:24" s="5" customFormat="1" ht="15" customHeight="1" x14ac:dyDescent="0.25">
      <c r="B329" s="271" t="s">
        <v>655</v>
      </c>
      <c r="C329" s="271" t="str">
        <f t="shared" ref="C329" si="21">D329&amp;B329</f>
        <v>2023H</v>
      </c>
      <c r="D329" s="212">
        <v>2023</v>
      </c>
      <c r="E329" s="212"/>
      <c r="F329" s="224">
        <v>54103</v>
      </c>
      <c r="G329" s="224">
        <v>41289523</v>
      </c>
      <c r="H329" s="224">
        <v>21768341</v>
      </c>
      <c r="I329" s="224">
        <v>10023251</v>
      </c>
      <c r="J329" s="224">
        <v>7266733</v>
      </c>
      <c r="K329" s="224">
        <v>19521182</v>
      </c>
      <c r="L329" s="224">
        <v>344559</v>
      </c>
      <c r="M329" s="224">
        <v>4928565</v>
      </c>
      <c r="N329" s="224">
        <v>29227128</v>
      </c>
      <c r="O329" s="224">
        <v>12513783</v>
      </c>
      <c r="P329" s="224">
        <v>9134492</v>
      </c>
      <c r="Q329" s="224">
        <v>16713344</v>
      </c>
      <c r="R329" s="224">
        <v>3429337</v>
      </c>
      <c r="S329" s="224">
        <v>865953</v>
      </c>
      <c r="T329" s="224">
        <v>3949334</v>
      </c>
      <c r="U329" s="224">
        <v>12062395</v>
      </c>
      <c r="V329" s="224">
        <v>5610919</v>
      </c>
      <c r="W329" s="224">
        <v>-2282597</v>
      </c>
      <c r="X329" s="9"/>
    </row>
    <row r="330" spans="2:24" s="5" customFormat="1" ht="15" customHeight="1" x14ac:dyDescent="0.25">
      <c r="B330" s="271" t="s">
        <v>655</v>
      </c>
      <c r="C330" s="271" t="str">
        <f t="shared" si="17"/>
        <v>2022H</v>
      </c>
      <c r="D330" s="212">
        <v>2022</v>
      </c>
      <c r="E330" s="212"/>
      <c r="F330" s="224">
        <v>42978</v>
      </c>
      <c r="G330" s="224">
        <v>41546264</v>
      </c>
      <c r="H330" s="224">
        <v>21600217</v>
      </c>
      <c r="I330" s="224">
        <v>9401441</v>
      </c>
      <c r="J330" s="224">
        <v>7264607</v>
      </c>
      <c r="K330" s="224">
        <v>19946047</v>
      </c>
      <c r="L330" s="224">
        <v>319116</v>
      </c>
      <c r="M330" s="224">
        <v>4924889</v>
      </c>
      <c r="N330" s="224">
        <v>30501923</v>
      </c>
      <c r="O330" s="224">
        <v>13425434</v>
      </c>
      <c r="P330" s="224">
        <v>10263547</v>
      </c>
      <c r="Q330" s="224">
        <v>17076489</v>
      </c>
      <c r="R330" s="224">
        <v>3662889</v>
      </c>
      <c r="S330" s="224">
        <v>938246</v>
      </c>
      <c r="T330" s="224">
        <v>3581044</v>
      </c>
      <c r="U330" s="224">
        <v>11044341</v>
      </c>
      <c r="V330" s="224">
        <v>5267480</v>
      </c>
      <c r="W330" s="224">
        <v>-2764148</v>
      </c>
      <c r="X330" s="9"/>
    </row>
    <row r="331" spans="2:24" s="5" customFormat="1" ht="15" customHeight="1" x14ac:dyDescent="0.25">
      <c r="B331" s="271" t="s">
        <v>655</v>
      </c>
      <c r="C331" s="271" t="str">
        <f t="shared" si="17"/>
        <v>2021H</v>
      </c>
      <c r="D331" s="131">
        <v>2021</v>
      </c>
      <c r="E331" s="131"/>
      <c r="F331" s="224">
        <v>36483</v>
      </c>
      <c r="G331" s="224">
        <v>36652609</v>
      </c>
      <c r="H331" s="224">
        <v>19687247</v>
      </c>
      <c r="I331" s="224">
        <v>8224529</v>
      </c>
      <c r="J331" s="224">
        <v>7297491</v>
      </c>
      <c r="K331" s="224">
        <v>16965362</v>
      </c>
      <c r="L331" s="224">
        <v>258141</v>
      </c>
      <c r="M331" s="224">
        <v>4186186</v>
      </c>
      <c r="N331" s="224">
        <v>28608420</v>
      </c>
      <c r="O331" s="224">
        <v>12918670</v>
      </c>
      <c r="P331" s="224">
        <v>9413381</v>
      </c>
      <c r="Q331" s="224">
        <v>15689751</v>
      </c>
      <c r="R331" s="224">
        <v>3134133</v>
      </c>
      <c r="S331" s="224">
        <v>645050</v>
      </c>
      <c r="T331" s="224">
        <v>5307256</v>
      </c>
      <c r="U331" s="224">
        <v>8044189</v>
      </c>
      <c r="V331" s="224">
        <v>5072460</v>
      </c>
      <c r="W331" s="224">
        <v>-2557676</v>
      </c>
      <c r="X331" s="9"/>
    </row>
    <row r="332" spans="2:24" s="5" customFormat="1" ht="15" customHeight="1" x14ac:dyDescent="0.25">
      <c r="B332" s="271" t="s">
        <v>655</v>
      </c>
      <c r="C332" s="271" t="str">
        <f t="shared" si="17"/>
        <v>2020H</v>
      </c>
      <c r="D332" s="131">
        <v>2020</v>
      </c>
      <c r="E332" s="131"/>
      <c r="F332" s="224">
        <v>34237</v>
      </c>
      <c r="G332" s="224">
        <v>34423320</v>
      </c>
      <c r="H332" s="224">
        <v>18031597</v>
      </c>
      <c r="I332" s="224">
        <v>7558148</v>
      </c>
      <c r="J332" s="224">
        <v>7123464</v>
      </c>
      <c r="K332" s="224">
        <v>16391723</v>
      </c>
      <c r="L332" s="224">
        <v>261145</v>
      </c>
      <c r="M332" s="224">
        <v>3565208</v>
      </c>
      <c r="N332" s="224">
        <v>28236215</v>
      </c>
      <c r="O332" s="224">
        <v>13484168</v>
      </c>
      <c r="P332" s="224">
        <v>10571738</v>
      </c>
      <c r="Q332" s="224">
        <v>14752047</v>
      </c>
      <c r="R332" s="224">
        <v>2723202</v>
      </c>
      <c r="S332" s="224">
        <v>559597</v>
      </c>
      <c r="T332" s="224">
        <v>5496122</v>
      </c>
      <c r="U332" s="224">
        <v>6187105</v>
      </c>
      <c r="V332" s="224">
        <v>4416727</v>
      </c>
      <c r="W332" s="224">
        <v>-2809359</v>
      </c>
      <c r="X332" s="9"/>
    </row>
    <row r="333" spans="2:24" s="5" customFormat="1" ht="15" customHeight="1" x14ac:dyDescent="0.25">
      <c r="B333" s="271" t="s">
        <v>655</v>
      </c>
      <c r="C333" s="271" t="str">
        <f t="shared" si="17"/>
        <v>2019H</v>
      </c>
      <c r="D333" s="131">
        <v>2019</v>
      </c>
      <c r="E333" s="131"/>
      <c r="F333" s="224">
        <v>31331</v>
      </c>
      <c r="G333" s="224">
        <v>34666207</v>
      </c>
      <c r="H333" s="224">
        <v>17564004</v>
      </c>
      <c r="I333" s="224">
        <v>7228630</v>
      </c>
      <c r="J333" s="224">
        <v>7284435</v>
      </c>
      <c r="K333" s="224">
        <v>17102203</v>
      </c>
      <c r="L333" s="224">
        <v>281796</v>
      </c>
      <c r="M333" s="224">
        <v>3795699</v>
      </c>
      <c r="N333" s="224">
        <v>26885478</v>
      </c>
      <c r="O333" s="224">
        <v>13749624</v>
      </c>
      <c r="P333" s="224">
        <v>11205906</v>
      </c>
      <c r="Q333" s="224">
        <v>13135854</v>
      </c>
      <c r="R333" s="224">
        <v>2677444</v>
      </c>
      <c r="S333" s="224">
        <v>716872</v>
      </c>
      <c r="T333" s="224">
        <v>3892627</v>
      </c>
      <c r="U333" s="224">
        <v>7780729</v>
      </c>
      <c r="V333" s="224">
        <v>4548965</v>
      </c>
      <c r="W333" s="224">
        <v>-3376391</v>
      </c>
      <c r="X333" s="9"/>
    </row>
    <row r="334" spans="2:24" s="5" customFormat="1" ht="15" customHeight="1" x14ac:dyDescent="0.25">
      <c r="B334" s="271" t="s">
        <v>655</v>
      </c>
      <c r="C334" s="271" t="str">
        <f t="shared" si="17"/>
        <v>2018H</v>
      </c>
      <c r="D334" s="131">
        <v>2018</v>
      </c>
      <c r="E334" s="131"/>
      <c r="F334" s="224">
        <v>25592</v>
      </c>
      <c r="G334" s="224">
        <v>33893571</v>
      </c>
      <c r="H334" s="224">
        <v>17356285</v>
      </c>
      <c r="I334" s="224">
        <v>6738872</v>
      </c>
      <c r="J334" s="224">
        <v>7409257</v>
      </c>
      <c r="K334" s="224">
        <v>16537286</v>
      </c>
      <c r="L334" s="224">
        <v>238440</v>
      </c>
      <c r="M334" s="224">
        <v>3968639</v>
      </c>
      <c r="N334" s="224">
        <v>26283360</v>
      </c>
      <c r="O334" s="224">
        <v>13566505</v>
      </c>
      <c r="P334" s="224">
        <v>11443829</v>
      </c>
      <c r="Q334" s="224">
        <v>12716855</v>
      </c>
      <c r="R334" s="224">
        <v>2800717</v>
      </c>
      <c r="S334" s="224">
        <v>704940</v>
      </c>
      <c r="T334" s="224">
        <v>2953274</v>
      </c>
      <c r="U334" s="224">
        <v>7610212</v>
      </c>
      <c r="V334" s="224">
        <v>4515434</v>
      </c>
      <c r="W334" s="224">
        <v>-3371361</v>
      </c>
      <c r="X334" s="9"/>
    </row>
    <row r="335" spans="2:24" s="5" customFormat="1" ht="15" customHeight="1" x14ac:dyDescent="0.25">
      <c r="B335" s="271" t="s">
        <v>655</v>
      </c>
      <c r="C335" s="271" t="str">
        <f t="shared" si="17"/>
        <v>2017H</v>
      </c>
      <c r="D335" s="131">
        <v>2017</v>
      </c>
      <c r="E335" s="131"/>
      <c r="F335" s="224">
        <v>22841</v>
      </c>
      <c r="G335" s="224">
        <v>35068926</v>
      </c>
      <c r="H335" s="224">
        <v>18031353</v>
      </c>
      <c r="I335" s="224">
        <v>6941684</v>
      </c>
      <c r="J335" s="224">
        <v>7712019</v>
      </c>
      <c r="K335" s="224">
        <v>17037573</v>
      </c>
      <c r="L335" s="224">
        <v>223877</v>
      </c>
      <c r="M335" s="224">
        <v>4036375</v>
      </c>
      <c r="N335" s="224">
        <v>27340653</v>
      </c>
      <c r="O335" s="224">
        <v>14517823</v>
      </c>
      <c r="P335" s="224">
        <v>12251351</v>
      </c>
      <c r="Q335" s="224">
        <v>12822829</v>
      </c>
      <c r="R335" s="224">
        <v>2731217</v>
      </c>
      <c r="S335" s="224">
        <v>662426</v>
      </c>
      <c r="T335" s="224">
        <v>3029859</v>
      </c>
      <c r="U335" s="224">
        <v>7728273</v>
      </c>
      <c r="V335" s="224">
        <v>4405021</v>
      </c>
      <c r="W335" s="224">
        <v>-3178748</v>
      </c>
      <c r="X335" s="9"/>
    </row>
    <row r="336" spans="2:24" s="5" customFormat="1" ht="15" customHeight="1" x14ac:dyDescent="0.25">
      <c r="B336" s="271" t="s">
        <v>655</v>
      </c>
      <c r="C336" s="271" t="str">
        <f t="shared" si="17"/>
        <v>2016H</v>
      </c>
      <c r="D336" s="131">
        <v>2016</v>
      </c>
      <c r="E336" s="131"/>
      <c r="F336" s="224">
        <v>21799</v>
      </c>
      <c r="G336" s="224">
        <v>34389637</v>
      </c>
      <c r="H336" s="224">
        <v>18353327</v>
      </c>
      <c r="I336" s="224">
        <v>6958430</v>
      </c>
      <c r="J336" s="224">
        <v>8174678</v>
      </c>
      <c r="K336" s="224">
        <v>16036310</v>
      </c>
      <c r="L336" s="224">
        <v>219792</v>
      </c>
      <c r="M336" s="224">
        <v>3824397</v>
      </c>
      <c r="N336" s="224">
        <v>28333779</v>
      </c>
      <c r="O336" s="224">
        <v>15050918</v>
      </c>
      <c r="P336" s="224">
        <v>12761289</v>
      </c>
      <c r="Q336" s="224">
        <v>13282860</v>
      </c>
      <c r="R336" s="224">
        <v>2662661</v>
      </c>
      <c r="S336" s="224">
        <v>606853</v>
      </c>
      <c r="T336" s="224">
        <v>4589436</v>
      </c>
      <c r="U336" s="224">
        <v>6055858</v>
      </c>
      <c r="V336" s="224">
        <v>4253151</v>
      </c>
      <c r="W336" s="224">
        <v>-4309775</v>
      </c>
      <c r="X336" s="9"/>
    </row>
    <row r="337" spans="2:24" s="9" customFormat="1" ht="15" customHeight="1" x14ac:dyDescent="0.25">
      <c r="B337" s="271" t="s">
        <v>655</v>
      </c>
      <c r="C337" s="271" t="str">
        <f t="shared" si="17"/>
        <v>2015H</v>
      </c>
      <c r="D337" s="131">
        <v>2015</v>
      </c>
      <c r="E337" s="131"/>
      <c r="F337" s="224">
        <v>21638</v>
      </c>
      <c r="G337" s="224">
        <v>34621771</v>
      </c>
      <c r="H337" s="224">
        <v>18388580</v>
      </c>
      <c r="I337" s="224">
        <v>6806263</v>
      </c>
      <c r="J337" s="224">
        <v>8356687</v>
      </c>
      <c r="K337" s="224">
        <v>16233191</v>
      </c>
      <c r="L337" s="224">
        <v>190413</v>
      </c>
      <c r="M337" s="224">
        <v>3591030</v>
      </c>
      <c r="N337" s="224">
        <v>28597724</v>
      </c>
      <c r="O337" s="224">
        <v>16112741</v>
      </c>
      <c r="P337" s="224">
        <v>13844814</v>
      </c>
      <c r="Q337" s="224">
        <v>12484982</v>
      </c>
      <c r="R337" s="224">
        <v>2604980</v>
      </c>
      <c r="S337" s="224">
        <v>543740</v>
      </c>
      <c r="T337" s="224">
        <v>4188079</v>
      </c>
      <c r="U337" s="224">
        <v>6024047</v>
      </c>
      <c r="V337" s="224">
        <v>4082708</v>
      </c>
      <c r="W337" s="224">
        <v>-4007861</v>
      </c>
    </row>
    <row r="338" spans="2:24" s="9" customFormat="1" ht="15" customHeight="1" x14ac:dyDescent="0.25">
      <c r="B338" s="271" t="s">
        <v>655</v>
      </c>
      <c r="C338" s="271" t="str">
        <f t="shared" si="17"/>
        <v>2014H</v>
      </c>
      <c r="D338" s="131">
        <v>2014</v>
      </c>
      <c r="E338" s="131"/>
      <c r="F338" s="224">
        <v>21876</v>
      </c>
      <c r="G338" s="224">
        <v>35219363</v>
      </c>
      <c r="H338" s="224">
        <v>18232073</v>
      </c>
      <c r="I338" s="224">
        <v>6823255</v>
      </c>
      <c r="J338" s="224">
        <v>8487646</v>
      </c>
      <c r="K338" s="224">
        <v>16987291</v>
      </c>
      <c r="L338" s="224">
        <v>249023</v>
      </c>
      <c r="M338" s="224">
        <v>3724228</v>
      </c>
      <c r="N338" s="224">
        <v>29662980</v>
      </c>
      <c r="O338" s="224">
        <v>16905179</v>
      </c>
      <c r="P338" s="224">
        <v>14526260</v>
      </c>
      <c r="Q338" s="224">
        <v>12757801</v>
      </c>
      <c r="R338" s="224">
        <v>2688505</v>
      </c>
      <c r="S338" s="224">
        <v>501229</v>
      </c>
      <c r="T338" s="224">
        <v>4176521</v>
      </c>
      <c r="U338" s="224">
        <v>5556384</v>
      </c>
      <c r="V338" s="224">
        <v>3937494</v>
      </c>
      <c r="W338" s="224">
        <v>-3886040</v>
      </c>
    </row>
    <row r="339" spans="2:24" s="9" customFormat="1" ht="15" customHeight="1" x14ac:dyDescent="0.25">
      <c r="B339" s="271" t="s">
        <v>655</v>
      </c>
      <c r="C339" s="271" t="str">
        <f t="shared" si="17"/>
        <v>2013H</v>
      </c>
      <c r="D339" s="131">
        <v>2013</v>
      </c>
      <c r="E339" s="131"/>
      <c r="F339" s="224">
        <v>22396</v>
      </c>
      <c r="G339" s="224">
        <v>34445738</v>
      </c>
      <c r="H339" s="224">
        <v>18326799</v>
      </c>
      <c r="I339" s="224">
        <v>6468667</v>
      </c>
      <c r="J339" s="224">
        <v>9853813</v>
      </c>
      <c r="K339" s="224">
        <v>16118939</v>
      </c>
      <c r="L339" s="224">
        <v>247128</v>
      </c>
      <c r="M339" s="224">
        <v>3831575</v>
      </c>
      <c r="N339" s="224">
        <v>28721380</v>
      </c>
      <c r="O339" s="224">
        <v>16095617</v>
      </c>
      <c r="P339" s="224">
        <v>13718865</v>
      </c>
      <c r="Q339" s="224">
        <v>12625762</v>
      </c>
      <c r="R339" s="224">
        <v>2628353</v>
      </c>
      <c r="S339" s="224">
        <v>474555</v>
      </c>
      <c r="T339" s="224">
        <v>4707605</v>
      </c>
      <c r="U339" s="224">
        <v>5724358</v>
      </c>
      <c r="V339" s="224">
        <v>3848046</v>
      </c>
      <c r="W339" s="224">
        <v>-3535412</v>
      </c>
      <c r="X339" s="5"/>
    </row>
    <row r="340" spans="2:24" s="5" customFormat="1" ht="15" customHeight="1" x14ac:dyDescent="0.25">
      <c r="B340" s="271" t="s">
        <v>655</v>
      </c>
      <c r="C340" s="271" t="str">
        <f t="shared" si="17"/>
        <v>2012H</v>
      </c>
      <c r="D340" s="131">
        <v>2012</v>
      </c>
      <c r="E340" s="131"/>
      <c r="F340" s="224">
        <v>22882</v>
      </c>
      <c r="G340" s="224">
        <v>34394994</v>
      </c>
      <c r="H340" s="224">
        <v>19001020</v>
      </c>
      <c r="I340" s="224">
        <v>6610400</v>
      </c>
      <c r="J340" s="224">
        <v>10394136</v>
      </c>
      <c r="K340" s="224">
        <v>15393974</v>
      </c>
      <c r="L340" s="224">
        <v>197280</v>
      </c>
      <c r="M340" s="224">
        <v>3813046</v>
      </c>
      <c r="N340" s="224">
        <v>29167432</v>
      </c>
      <c r="O340" s="224">
        <v>16698857</v>
      </c>
      <c r="P340" s="224">
        <v>14025049</v>
      </c>
      <c r="Q340" s="224">
        <v>12468575</v>
      </c>
      <c r="R340" s="224">
        <v>2629667</v>
      </c>
      <c r="S340" s="224">
        <v>479531</v>
      </c>
      <c r="T340" s="224">
        <v>3687678</v>
      </c>
      <c r="U340" s="224">
        <v>5227562</v>
      </c>
      <c r="V340" s="224">
        <v>4011776</v>
      </c>
      <c r="W340" s="224">
        <v>-2406313</v>
      </c>
    </row>
    <row r="341" spans="2:24" s="5" customFormat="1" ht="15" customHeight="1" x14ac:dyDescent="0.25">
      <c r="B341" s="271" t="s">
        <v>655</v>
      </c>
      <c r="C341" s="271" t="str">
        <f t="shared" si="17"/>
        <v>2011H</v>
      </c>
      <c r="D341" s="131">
        <v>2011</v>
      </c>
      <c r="E341" s="131"/>
      <c r="F341" s="224">
        <v>23750</v>
      </c>
      <c r="G341" s="224">
        <v>34624393</v>
      </c>
      <c r="H341" s="224">
        <v>19689759</v>
      </c>
      <c r="I341" s="224">
        <v>7912584</v>
      </c>
      <c r="J341" s="224">
        <v>9709273</v>
      </c>
      <c r="K341" s="224">
        <v>14934633</v>
      </c>
      <c r="L341" s="224">
        <v>207277</v>
      </c>
      <c r="M341" s="224">
        <v>4039621</v>
      </c>
      <c r="N341" s="224">
        <v>28159307</v>
      </c>
      <c r="O341" s="224">
        <v>17330101</v>
      </c>
      <c r="P341" s="224">
        <v>15016640</v>
      </c>
      <c r="Q341" s="224">
        <v>10829205</v>
      </c>
      <c r="R341" s="224">
        <v>2756067</v>
      </c>
      <c r="S341" s="224">
        <v>504943</v>
      </c>
      <c r="T341" s="224">
        <v>2859071</v>
      </c>
      <c r="U341" s="224">
        <v>6465086</v>
      </c>
      <c r="V341" s="224">
        <v>4078199</v>
      </c>
      <c r="W341" s="224">
        <v>-1941212</v>
      </c>
    </row>
    <row r="342" spans="2:24" s="5" customFormat="1" ht="15" customHeight="1" x14ac:dyDescent="0.25">
      <c r="B342" s="271" t="s">
        <v>655</v>
      </c>
      <c r="C342" s="271" t="str">
        <f t="shared" si="17"/>
        <v>2010H</v>
      </c>
      <c r="D342" s="131">
        <v>2010</v>
      </c>
      <c r="E342" s="131"/>
      <c r="F342" s="224">
        <v>24156</v>
      </c>
      <c r="G342" s="224">
        <v>36000412</v>
      </c>
      <c r="H342" s="224">
        <v>20942428</v>
      </c>
      <c r="I342" s="224">
        <v>8083148</v>
      </c>
      <c r="J342" s="224">
        <v>10025634</v>
      </c>
      <c r="K342" s="224">
        <v>15057983</v>
      </c>
      <c r="L342" s="224">
        <v>200765</v>
      </c>
      <c r="M342" s="224">
        <v>4068459</v>
      </c>
      <c r="N342" s="224">
        <v>27584778</v>
      </c>
      <c r="O342" s="224">
        <v>17084025</v>
      </c>
      <c r="P342" s="224">
        <v>14618166</v>
      </c>
      <c r="Q342" s="224">
        <v>10500754</v>
      </c>
      <c r="R342" s="224">
        <v>2690188</v>
      </c>
      <c r="S342" s="224">
        <v>547178</v>
      </c>
      <c r="T342" s="224">
        <v>2775090</v>
      </c>
      <c r="U342" s="224">
        <v>8415634</v>
      </c>
      <c r="V342" s="224">
        <v>4691548</v>
      </c>
      <c r="W342" s="224">
        <v>-1995243</v>
      </c>
    </row>
    <row r="343" spans="2:24" s="5" customFormat="1" ht="15" customHeight="1" x14ac:dyDescent="0.25">
      <c r="B343" s="271" t="s">
        <v>655</v>
      </c>
      <c r="C343" s="271" t="str">
        <f t="shared" si="17"/>
        <v>2009H</v>
      </c>
      <c r="D343" s="131">
        <v>2009</v>
      </c>
      <c r="E343" s="131"/>
      <c r="F343" s="224">
        <v>25095</v>
      </c>
      <c r="G343" s="224">
        <v>36007406</v>
      </c>
      <c r="H343" s="213" t="s">
        <v>66</v>
      </c>
      <c r="I343" s="213" t="s">
        <v>66</v>
      </c>
      <c r="J343" s="213" t="s">
        <v>66</v>
      </c>
      <c r="K343" s="213" t="s">
        <v>66</v>
      </c>
      <c r="L343" s="213" t="s">
        <v>66</v>
      </c>
      <c r="M343" s="213" t="s">
        <v>66</v>
      </c>
      <c r="N343" s="224">
        <v>28960426</v>
      </c>
      <c r="O343" s="213" t="s">
        <v>66</v>
      </c>
      <c r="P343" s="213" t="s">
        <v>66</v>
      </c>
      <c r="Q343" s="213" t="s">
        <v>66</v>
      </c>
      <c r="R343" s="213" t="s">
        <v>66</v>
      </c>
      <c r="S343" s="213" t="s">
        <v>66</v>
      </c>
      <c r="T343" s="213" t="s">
        <v>66</v>
      </c>
      <c r="U343" s="224">
        <v>7046981</v>
      </c>
      <c r="V343" s="213" t="s">
        <v>66</v>
      </c>
      <c r="W343" s="213" t="s">
        <v>66</v>
      </c>
    </row>
    <row r="344" spans="2:24" s="5" customFormat="1" ht="15" customHeight="1" x14ac:dyDescent="0.25">
      <c r="B344" s="271" t="s">
        <v>655</v>
      </c>
      <c r="C344" s="271" t="str">
        <f t="shared" ref="C344:C411" si="22">D344&amp;B344</f>
        <v>2008H</v>
      </c>
      <c r="D344" s="131">
        <v>2008</v>
      </c>
      <c r="E344" s="131"/>
      <c r="F344" s="224">
        <v>25985</v>
      </c>
      <c r="G344" s="224">
        <v>34972308</v>
      </c>
      <c r="H344" s="213" t="s">
        <v>66</v>
      </c>
      <c r="I344" s="213" t="s">
        <v>66</v>
      </c>
      <c r="J344" s="213" t="s">
        <v>66</v>
      </c>
      <c r="K344" s="213" t="s">
        <v>66</v>
      </c>
      <c r="L344" s="213" t="s">
        <v>66</v>
      </c>
      <c r="M344" s="213" t="s">
        <v>66</v>
      </c>
      <c r="N344" s="224">
        <v>27790616</v>
      </c>
      <c r="O344" s="213" t="s">
        <v>66</v>
      </c>
      <c r="P344" s="213" t="s">
        <v>66</v>
      </c>
      <c r="Q344" s="213" t="s">
        <v>66</v>
      </c>
      <c r="R344" s="213" t="s">
        <v>66</v>
      </c>
      <c r="S344" s="213" t="s">
        <v>66</v>
      </c>
      <c r="T344" s="213" t="s">
        <v>66</v>
      </c>
      <c r="U344" s="224">
        <v>7181692</v>
      </c>
      <c r="V344" s="213" t="s">
        <v>66</v>
      </c>
      <c r="W344" s="213" t="s">
        <v>66</v>
      </c>
    </row>
    <row r="345" spans="2:24" s="5" customFormat="1" ht="15" customHeight="1" x14ac:dyDescent="0.25">
      <c r="B345" s="271"/>
      <c r="C345" s="271"/>
      <c r="D345" s="215" t="s">
        <v>53</v>
      </c>
      <c r="E345" s="215"/>
      <c r="F345" s="216"/>
      <c r="G345" s="216"/>
      <c r="H345" s="216"/>
      <c r="I345" s="216"/>
      <c r="J345" s="216"/>
      <c r="K345" s="227"/>
      <c r="L345" s="215"/>
      <c r="M345" s="216"/>
      <c r="N345" s="216"/>
      <c r="O345" s="216"/>
      <c r="P345" s="216"/>
      <c r="Q345" s="216"/>
      <c r="R345" s="227"/>
      <c r="S345" s="215"/>
      <c r="T345" s="216"/>
      <c r="U345" s="216"/>
      <c r="V345" s="216"/>
      <c r="W345" s="216"/>
      <c r="X345" s="9"/>
    </row>
    <row r="346" spans="2:24" s="5" customFormat="1" ht="15" customHeight="1" x14ac:dyDescent="0.25">
      <c r="B346" s="271" t="s">
        <v>656</v>
      </c>
      <c r="C346" s="271" t="str">
        <f t="shared" ref="C346" si="23">D346&amp;B346</f>
        <v>2023I</v>
      </c>
      <c r="D346" s="212">
        <v>2023</v>
      </c>
      <c r="E346" s="212"/>
      <c r="F346" s="224">
        <v>125679</v>
      </c>
      <c r="G346" s="224">
        <v>42008958</v>
      </c>
      <c r="H346" s="224">
        <v>29262095</v>
      </c>
      <c r="I346" s="224">
        <v>22961361</v>
      </c>
      <c r="J346" s="224">
        <v>846206</v>
      </c>
      <c r="K346" s="224">
        <v>12746863</v>
      </c>
      <c r="L346" s="224">
        <v>1914665</v>
      </c>
      <c r="M346" s="224">
        <v>890878</v>
      </c>
      <c r="N346" s="224">
        <v>26718034</v>
      </c>
      <c r="O346" s="224">
        <v>16167286</v>
      </c>
      <c r="P346" s="224">
        <v>12321422</v>
      </c>
      <c r="Q346" s="224">
        <v>10550748</v>
      </c>
      <c r="R346" s="224">
        <v>1848891</v>
      </c>
      <c r="S346" s="224">
        <v>850568</v>
      </c>
      <c r="T346" s="224">
        <v>2129149</v>
      </c>
      <c r="U346" s="224">
        <v>15290924</v>
      </c>
      <c r="V346" s="224">
        <v>4073975</v>
      </c>
      <c r="W346" s="224">
        <v>-2958474</v>
      </c>
      <c r="X346" s="9"/>
    </row>
    <row r="347" spans="2:24" s="5" customFormat="1" ht="15" customHeight="1" x14ac:dyDescent="0.25">
      <c r="B347" s="271" t="s">
        <v>656</v>
      </c>
      <c r="C347" s="271" t="str">
        <f t="shared" si="22"/>
        <v>2022I</v>
      </c>
      <c r="D347" s="212">
        <v>2022</v>
      </c>
      <c r="E347" s="212"/>
      <c r="F347" s="224">
        <v>118620</v>
      </c>
      <c r="G347" s="224">
        <v>37341198</v>
      </c>
      <c r="H347" s="224">
        <v>26278598</v>
      </c>
      <c r="I347" s="224">
        <v>20773594</v>
      </c>
      <c r="J347" s="224">
        <v>619088</v>
      </c>
      <c r="K347" s="224">
        <v>11062599</v>
      </c>
      <c r="L347" s="224">
        <v>1819626</v>
      </c>
      <c r="M347" s="224">
        <v>798563</v>
      </c>
      <c r="N347" s="224">
        <v>24952874</v>
      </c>
      <c r="O347" s="224">
        <v>15538345</v>
      </c>
      <c r="P347" s="224">
        <v>12545133</v>
      </c>
      <c r="Q347" s="224">
        <v>9414529</v>
      </c>
      <c r="R347" s="224">
        <v>1742522</v>
      </c>
      <c r="S347" s="224">
        <v>763351</v>
      </c>
      <c r="T347" s="224">
        <v>2122524</v>
      </c>
      <c r="U347" s="224">
        <v>12388323</v>
      </c>
      <c r="V347" s="224">
        <v>3776926</v>
      </c>
      <c r="W347" s="224">
        <v>-3958946</v>
      </c>
      <c r="X347" s="9"/>
    </row>
    <row r="348" spans="2:24" s="5" customFormat="1" ht="15" customHeight="1" x14ac:dyDescent="0.25">
      <c r="B348" s="271" t="s">
        <v>656</v>
      </c>
      <c r="C348" s="271" t="str">
        <f t="shared" si="22"/>
        <v>2021I</v>
      </c>
      <c r="D348" s="131">
        <v>2021</v>
      </c>
      <c r="E348" s="131"/>
      <c r="F348" s="224">
        <v>111094</v>
      </c>
      <c r="G348" s="224">
        <v>34403120</v>
      </c>
      <c r="H348" s="224">
        <v>24816976</v>
      </c>
      <c r="I348" s="224">
        <v>19564757</v>
      </c>
      <c r="J348" s="224">
        <v>609698</v>
      </c>
      <c r="K348" s="224">
        <v>9586144</v>
      </c>
      <c r="L348" s="224">
        <v>1696671</v>
      </c>
      <c r="M348" s="224">
        <v>632808</v>
      </c>
      <c r="N348" s="224">
        <v>23923053</v>
      </c>
      <c r="O348" s="224">
        <v>15783273</v>
      </c>
      <c r="P348" s="224">
        <v>12802153</v>
      </c>
      <c r="Q348" s="224">
        <v>8139780</v>
      </c>
      <c r="R348" s="224">
        <v>1457521</v>
      </c>
      <c r="S348" s="224">
        <v>561333</v>
      </c>
      <c r="T348" s="224">
        <v>1856328</v>
      </c>
      <c r="U348" s="224">
        <v>10480067</v>
      </c>
      <c r="V348" s="224">
        <v>3626692</v>
      </c>
      <c r="W348" s="224">
        <v>-3766917</v>
      </c>
      <c r="X348" s="9"/>
    </row>
    <row r="349" spans="2:24" s="5" customFormat="1" ht="15" customHeight="1" x14ac:dyDescent="0.25">
      <c r="B349" s="271" t="s">
        <v>656</v>
      </c>
      <c r="C349" s="271" t="str">
        <f t="shared" si="22"/>
        <v>2020I</v>
      </c>
      <c r="D349" s="131">
        <v>2020</v>
      </c>
      <c r="E349" s="131"/>
      <c r="F349" s="224">
        <v>112347</v>
      </c>
      <c r="G349" s="224">
        <v>31485944</v>
      </c>
      <c r="H349" s="224">
        <v>22993149</v>
      </c>
      <c r="I349" s="224">
        <v>18190907</v>
      </c>
      <c r="J349" s="224">
        <v>649209</v>
      </c>
      <c r="K349" s="224">
        <v>8492795</v>
      </c>
      <c r="L349" s="224">
        <v>1461765</v>
      </c>
      <c r="M349" s="224">
        <v>656134</v>
      </c>
      <c r="N349" s="224">
        <v>21855347</v>
      </c>
      <c r="O349" s="224">
        <v>14340876</v>
      </c>
      <c r="P349" s="224">
        <v>11838118</v>
      </c>
      <c r="Q349" s="224">
        <v>7514471</v>
      </c>
      <c r="R349" s="224">
        <v>1244090</v>
      </c>
      <c r="S349" s="224">
        <v>455524</v>
      </c>
      <c r="T349" s="224">
        <v>1840527</v>
      </c>
      <c r="U349" s="224">
        <v>9630597</v>
      </c>
      <c r="V349" s="224">
        <v>3903062</v>
      </c>
      <c r="W349" s="224">
        <v>-2404428</v>
      </c>
      <c r="X349" s="9"/>
    </row>
    <row r="350" spans="2:24" s="5" customFormat="1" ht="15" customHeight="1" x14ac:dyDescent="0.25">
      <c r="B350" s="271" t="s">
        <v>656</v>
      </c>
      <c r="C350" s="271" t="str">
        <f t="shared" si="22"/>
        <v>2019I</v>
      </c>
      <c r="D350" s="131">
        <v>2019</v>
      </c>
      <c r="E350" s="131"/>
      <c r="F350" s="224">
        <v>118031</v>
      </c>
      <c r="G350" s="224">
        <v>29086417</v>
      </c>
      <c r="H350" s="224">
        <v>21254400</v>
      </c>
      <c r="I350" s="224">
        <v>16412257</v>
      </c>
      <c r="J350" s="224">
        <v>613159</v>
      </c>
      <c r="K350" s="224">
        <v>7832017</v>
      </c>
      <c r="L350" s="224">
        <v>1146573</v>
      </c>
      <c r="M350" s="224">
        <v>697391</v>
      </c>
      <c r="N350" s="224">
        <v>19640240</v>
      </c>
      <c r="O350" s="224">
        <v>11995311</v>
      </c>
      <c r="P350" s="224">
        <v>9806523</v>
      </c>
      <c r="Q350" s="224">
        <v>7644929</v>
      </c>
      <c r="R350" s="224">
        <v>1335225</v>
      </c>
      <c r="S350" s="224">
        <v>595720</v>
      </c>
      <c r="T350" s="224">
        <v>1666680</v>
      </c>
      <c r="U350" s="224">
        <v>9446177</v>
      </c>
      <c r="V350" s="224">
        <v>3438345</v>
      </c>
      <c r="W350" s="224">
        <v>-2820289</v>
      </c>
      <c r="X350" s="9"/>
    </row>
    <row r="351" spans="2:24" s="5" customFormat="1" ht="15" customHeight="1" x14ac:dyDescent="0.25">
      <c r="B351" s="271" t="s">
        <v>656</v>
      </c>
      <c r="C351" s="271" t="str">
        <f t="shared" si="22"/>
        <v>2018I</v>
      </c>
      <c r="D351" s="131">
        <v>2018</v>
      </c>
      <c r="E351" s="131"/>
      <c r="F351" s="224">
        <v>113191</v>
      </c>
      <c r="G351" s="224">
        <v>26425647</v>
      </c>
      <c r="H351" s="224">
        <v>19270675</v>
      </c>
      <c r="I351" s="224">
        <v>14684623</v>
      </c>
      <c r="J351" s="224">
        <v>494000</v>
      </c>
      <c r="K351" s="224">
        <v>7154972</v>
      </c>
      <c r="L351" s="224">
        <v>1056864</v>
      </c>
      <c r="M351" s="224">
        <v>663252</v>
      </c>
      <c r="N351" s="224">
        <v>18277358</v>
      </c>
      <c r="O351" s="224">
        <v>11234030</v>
      </c>
      <c r="P351" s="224">
        <v>9396053</v>
      </c>
      <c r="Q351" s="224">
        <v>7043329</v>
      </c>
      <c r="R351" s="224">
        <v>1304358</v>
      </c>
      <c r="S351" s="224">
        <v>574365</v>
      </c>
      <c r="T351" s="224">
        <v>1489757</v>
      </c>
      <c r="U351" s="224">
        <v>8148289</v>
      </c>
      <c r="V351" s="224">
        <v>3267672</v>
      </c>
      <c r="W351" s="224">
        <v>-2970636</v>
      </c>
      <c r="X351" s="9"/>
    </row>
    <row r="352" spans="2:24" s="9" customFormat="1" ht="15" customHeight="1" x14ac:dyDescent="0.25">
      <c r="B352" s="271" t="s">
        <v>656</v>
      </c>
      <c r="C352" s="271" t="str">
        <f t="shared" si="22"/>
        <v>2017I</v>
      </c>
      <c r="D352" s="131">
        <v>2017</v>
      </c>
      <c r="E352" s="131"/>
      <c r="F352" s="224">
        <v>104826</v>
      </c>
      <c r="G352" s="224">
        <v>24107431</v>
      </c>
      <c r="H352" s="224">
        <v>17501016</v>
      </c>
      <c r="I352" s="224">
        <v>13580733</v>
      </c>
      <c r="J352" s="224">
        <v>487239</v>
      </c>
      <c r="K352" s="224">
        <v>6606414</v>
      </c>
      <c r="L352" s="224">
        <v>947310</v>
      </c>
      <c r="M352" s="224">
        <v>645438</v>
      </c>
      <c r="N352" s="224">
        <v>16975363</v>
      </c>
      <c r="O352" s="224">
        <v>10280652</v>
      </c>
      <c r="P352" s="224">
        <v>8352974</v>
      </c>
      <c r="Q352" s="224">
        <v>6694711</v>
      </c>
      <c r="R352" s="224">
        <v>1198758</v>
      </c>
      <c r="S352" s="224">
        <v>539527</v>
      </c>
      <c r="T352" s="224">
        <v>1633149</v>
      </c>
      <c r="U352" s="224">
        <v>7132067</v>
      </c>
      <c r="V352" s="224">
        <v>3022906</v>
      </c>
      <c r="W352" s="224">
        <v>-3292456</v>
      </c>
    </row>
    <row r="353" spans="2:24" s="9" customFormat="1" ht="15" customHeight="1" x14ac:dyDescent="0.25">
      <c r="B353" s="271" t="s">
        <v>656</v>
      </c>
      <c r="C353" s="271" t="str">
        <f t="shared" si="22"/>
        <v>2016I</v>
      </c>
      <c r="D353" s="131">
        <v>2016</v>
      </c>
      <c r="E353" s="131"/>
      <c r="F353" s="224">
        <v>97562</v>
      </c>
      <c r="G353" s="224">
        <v>22070988</v>
      </c>
      <c r="H353" s="224">
        <v>16408814</v>
      </c>
      <c r="I353" s="224">
        <v>12731322</v>
      </c>
      <c r="J353" s="224">
        <v>455238</v>
      </c>
      <c r="K353" s="224">
        <v>5662174</v>
      </c>
      <c r="L353" s="224">
        <v>904401</v>
      </c>
      <c r="M353" s="224">
        <v>608140</v>
      </c>
      <c r="N353" s="224">
        <v>15981760</v>
      </c>
      <c r="O353" s="224">
        <v>9920243</v>
      </c>
      <c r="P353" s="224">
        <v>8038212</v>
      </c>
      <c r="Q353" s="224">
        <v>6061517</v>
      </c>
      <c r="R353" s="224">
        <v>1131194</v>
      </c>
      <c r="S353" s="224">
        <v>487037</v>
      </c>
      <c r="T353" s="224">
        <v>1355771</v>
      </c>
      <c r="U353" s="224">
        <v>6089228</v>
      </c>
      <c r="V353" s="224">
        <v>2869118</v>
      </c>
      <c r="W353" s="224">
        <v>-3533162</v>
      </c>
    </row>
    <row r="354" spans="2:24" s="9" customFormat="1" ht="15" customHeight="1" x14ac:dyDescent="0.25">
      <c r="B354" s="271" t="s">
        <v>656</v>
      </c>
      <c r="C354" s="271" t="str">
        <f t="shared" si="22"/>
        <v>2015I</v>
      </c>
      <c r="D354" s="131">
        <v>2015</v>
      </c>
      <c r="E354" s="131"/>
      <c r="F354" s="224">
        <v>91826</v>
      </c>
      <c r="G354" s="224">
        <v>20184856</v>
      </c>
      <c r="H354" s="224">
        <v>15058475</v>
      </c>
      <c r="I354" s="224">
        <v>11834382</v>
      </c>
      <c r="J354" s="224">
        <v>423332</v>
      </c>
      <c r="K354" s="224">
        <v>5126381</v>
      </c>
      <c r="L354" s="224">
        <v>825199</v>
      </c>
      <c r="M354" s="224">
        <v>571447</v>
      </c>
      <c r="N354" s="224">
        <v>15105318</v>
      </c>
      <c r="O354" s="224">
        <v>9211120</v>
      </c>
      <c r="P354" s="224">
        <v>7487561</v>
      </c>
      <c r="Q354" s="224">
        <v>5894198</v>
      </c>
      <c r="R354" s="224">
        <v>1095130</v>
      </c>
      <c r="S354" s="224">
        <v>513509</v>
      </c>
      <c r="T354" s="224">
        <v>1215784</v>
      </c>
      <c r="U354" s="224">
        <v>5079538</v>
      </c>
      <c r="V354" s="224">
        <v>2787691</v>
      </c>
      <c r="W354" s="224">
        <v>-3487340</v>
      </c>
    </row>
    <row r="355" spans="2:24" s="5" customFormat="1" ht="15" customHeight="1" x14ac:dyDescent="0.25">
      <c r="B355" s="271" t="s">
        <v>656</v>
      </c>
      <c r="C355" s="271" t="str">
        <f t="shared" si="22"/>
        <v>2014I</v>
      </c>
      <c r="D355" s="131">
        <v>2014</v>
      </c>
      <c r="E355" s="131"/>
      <c r="F355" s="224">
        <v>84122</v>
      </c>
      <c r="G355" s="224">
        <v>19802945</v>
      </c>
      <c r="H355" s="224">
        <v>14712817</v>
      </c>
      <c r="I355" s="224">
        <v>11517246</v>
      </c>
      <c r="J355" s="224">
        <v>430753</v>
      </c>
      <c r="K355" s="224">
        <v>5090128</v>
      </c>
      <c r="L355" s="224">
        <v>854882</v>
      </c>
      <c r="M355" s="224">
        <v>601835</v>
      </c>
      <c r="N355" s="224">
        <v>15099002</v>
      </c>
      <c r="O355" s="224">
        <v>8804193</v>
      </c>
      <c r="P355" s="224">
        <v>7211647</v>
      </c>
      <c r="Q355" s="224">
        <v>6294809</v>
      </c>
      <c r="R355" s="224">
        <v>1104130</v>
      </c>
      <c r="S355" s="224">
        <v>499493</v>
      </c>
      <c r="T355" s="224">
        <v>1472282</v>
      </c>
      <c r="U355" s="224">
        <v>4703943</v>
      </c>
      <c r="V355" s="224">
        <v>2695995</v>
      </c>
      <c r="W355" s="224">
        <v>-3086375</v>
      </c>
      <c r="X355" s="9"/>
    </row>
    <row r="356" spans="2:24" s="5" customFormat="1" ht="15" customHeight="1" x14ac:dyDescent="0.25">
      <c r="B356" s="271" t="s">
        <v>656</v>
      </c>
      <c r="C356" s="271" t="str">
        <f t="shared" si="22"/>
        <v>2013I</v>
      </c>
      <c r="D356" s="131">
        <v>2013</v>
      </c>
      <c r="E356" s="131"/>
      <c r="F356" s="224">
        <v>82211</v>
      </c>
      <c r="G356" s="224">
        <v>19784995</v>
      </c>
      <c r="H356" s="224">
        <v>14884826</v>
      </c>
      <c r="I356" s="224">
        <v>11556382</v>
      </c>
      <c r="J356" s="224">
        <v>428623</v>
      </c>
      <c r="K356" s="224">
        <v>4900169</v>
      </c>
      <c r="L356" s="224">
        <v>996872</v>
      </c>
      <c r="M356" s="224">
        <v>618382</v>
      </c>
      <c r="N356" s="224">
        <v>15340250</v>
      </c>
      <c r="O356" s="224">
        <v>8316796</v>
      </c>
      <c r="P356" s="224">
        <v>6792945</v>
      </c>
      <c r="Q356" s="224">
        <v>7023454</v>
      </c>
      <c r="R356" s="224">
        <v>1104970</v>
      </c>
      <c r="S356" s="224">
        <v>478625</v>
      </c>
      <c r="T356" s="224">
        <v>2287371</v>
      </c>
      <c r="U356" s="224">
        <v>4444744</v>
      </c>
      <c r="V356" s="224">
        <v>2923789</v>
      </c>
      <c r="W356" s="224">
        <v>-2933868</v>
      </c>
    </row>
    <row r="357" spans="2:24" s="5" customFormat="1" ht="15" customHeight="1" x14ac:dyDescent="0.25">
      <c r="B357" s="271" t="s">
        <v>656</v>
      </c>
      <c r="C357" s="271" t="str">
        <f t="shared" si="22"/>
        <v>2012I</v>
      </c>
      <c r="D357" s="131">
        <v>2012</v>
      </c>
      <c r="E357" s="131"/>
      <c r="F357" s="224">
        <v>83861</v>
      </c>
      <c r="G357" s="224">
        <v>19830369</v>
      </c>
      <c r="H357" s="224">
        <v>14704586</v>
      </c>
      <c r="I357" s="224">
        <v>11681861</v>
      </c>
      <c r="J357" s="224">
        <v>415619</v>
      </c>
      <c r="K357" s="224">
        <v>5125783</v>
      </c>
      <c r="L357" s="224">
        <v>1071168</v>
      </c>
      <c r="M357" s="224">
        <v>644921</v>
      </c>
      <c r="N357" s="224">
        <v>14933815</v>
      </c>
      <c r="O357" s="224">
        <v>7982238</v>
      </c>
      <c r="P357" s="224">
        <v>6522740</v>
      </c>
      <c r="Q357" s="224">
        <v>6951577</v>
      </c>
      <c r="R357" s="224">
        <v>1144759</v>
      </c>
      <c r="S357" s="224">
        <v>475265</v>
      </c>
      <c r="T357" s="224">
        <v>2226613</v>
      </c>
      <c r="U357" s="224">
        <v>4896554</v>
      </c>
      <c r="V357" s="224">
        <v>2914277</v>
      </c>
      <c r="W357" s="224">
        <v>-2187428</v>
      </c>
    </row>
    <row r="358" spans="2:24" s="5" customFormat="1" ht="15" customHeight="1" x14ac:dyDescent="0.25">
      <c r="B358" s="271" t="s">
        <v>656</v>
      </c>
      <c r="C358" s="271" t="str">
        <f t="shared" si="22"/>
        <v>2011I</v>
      </c>
      <c r="D358" s="131">
        <v>2011</v>
      </c>
      <c r="E358" s="131"/>
      <c r="F358" s="224">
        <v>85802</v>
      </c>
      <c r="G358" s="224">
        <v>19855474</v>
      </c>
      <c r="H358" s="224">
        <v>14686634</v>
      </c>
      <c r="I358" s="224">
        <v>11420478</v>
      </c>
      <c r="J358" s="224">
        <v>413820</v>
      </c>
      <c r="K358" s="224">
        <v>5168840</v>
      </c>
      <c r="L358" s="224">
        <v>1157491</v>
      </c>
      <c r="M358" s="224">
        <v>644946</v>
      </c>
      <c r="N358" s="224">
        <v>14198786</v>
      </c>
      <c r="O358" s="224">
        <v>7333993</v>
      </c>
      <c r="P358" s="224">
        <v>5930741</v>
      </c>
      <c r="Q358" s="224">
        <v>6864793</v>
      </c>
      <c r="R358" s="224">
        <v>1118381</v>
      </c>
      <c r="S358" s="224">
        <v>396045</v>
      </c>
      <c r="T358" s="224">
        <v>1840036</v>
      </c>
      <c r="U358" s="224">
        <v>5656688</v>
      </c>
      <c r="V358" s="224">
        <v>3007703</v>
      </c>
      <c r="W358" s="224">
        <v>-1801623</v>
      </c>
    </row>
    <row r="359" spans="2:24" s="5" customFormat="1" ht="15" customHeight="1" x14ac:dyDescent="0.25">
      <c r="B359" s="271" t="s">
        <v>656</v>
      </c>
      <c r="C359" s="271" t="str">
        <f t="shared" si="22"/>
        <v>2010I</v>
      </c>
      <c r="D359" s="131">
        <v>2010</v>
      </c>
      <c r="E359" s="131"/>
      <c r="F359" s="224">
        <v>85964</v>
      </c>
      <c r="G359" s="224">
        <v>19392454</v>
      </c>
      <c r="H359" s="224">
        <v>14149759</v>
      </c>
      <c r="I359" s="224">
        <v>11312528</v>
      </c>
      <c r="J359" s="224">
        <v>434168</v>
      </c>
      <c r="K359" s="224">
        <v>5242695</v>
      </c>
      <c r="L359" s="224">
        <v>1211009</v>
      </c>
      <c r="M359" s="224">
        <v>616204</v>
      </c>
      <c r="N359" s="224">
        <v>13341503</v>
      </c>
      <c r="O359" s="224">
        <v>6915251</v>
      </c>
      <c r="P359" s="224">
        <v>5675932</v>
      </c>
      <c r="Q359" s="224">
        <v>6426252</v>
      </c>
      <c r="R359" s="224">
        <v>1092814</v>
      </c>
      <c r="S359" s="224">
        <v>392754</v>
      </c>
      <c r="T359" s="224">
        <v>1731954</v>
      </c>
      <c r="U359" s="224">
        <v>6050951</v>
      </c>
      <c r="V359" s="224">
        <v>2944765</v>
      </c>
      <c r="W359" s="224">
        <v>-1485591</v>
      </c>
    </row>
    <row r="360" spans="2:24" s="5" customFormat="1" ht="15" customHeight="1" x14ac:dyDescent="0.25">
      <c r="B360" s="271" t="s">
        <v>656</v>
      </c>
      <c r="C360" s="271" t="str">
        <f t="shared" si="22"/>
        <v>2009I</v>
      </c>
      <c r="D360" s="131">
        <v>2009</v>
      </c>
      <c r="E360" s="131"/>
      <c r="F360" s="224">
        <v>89913</v>
      </c>
      <c r="G360" s="224">
        <v>18488808</v>
      </c>
      <c r="H360" s="213" t="s">
        <v>66</v>
      </c>
      <c r="I360" s="213" t="s">
        <v>66</v>
      </c>
      <c r="J360" s="213" t="s">
        <v>66</v>
      </c>
      <c r="K360" s="213" t="s">
        <v>66</v>
      </c>
      <c r="L360" s="213" t="s">
        <v>66</v>
      </c>
      <c r="M360" s="213" t="s">
        <v>66</v>
      </c>
      <c r="N360" s="224">
        <v>13087567</v>
      </c>
      <c r="O360" s="213" t="s">
        <v>66</v>
      </c>
      <c r="P360" s="213" t="s">
        <v>66</v>
      </c>
      <c r="Q360" s="213" t="s">
        <v>66</v>
      </c>
      <c r="R360" s="213" t="s">
        <v>66</v>
      </c>
      <c r="S360" s="213" t="s">
        <v>66</v>
      </c>
      <c r="T360" s="213" t="s">
        <v>66</v>
      </c>
      <c r="U360" s="224">
        <v>5401241</v>
      </c>
      <c r="V360" s="213" t="s">
        <v>66</v>
      </c>
      <c r="W360" s="213" t="s">
        <v>66</v>
      </c>
    </row>
    <row r="361" spans="2:24" s="9" customFormat="1" ht="15" customHeight="1" x14ac:dyDescent="0.25">
      <c r="B361" s="271" t="s">
        <v>656</v>
      </c>
      <c r="C361" s="271" t="str">
        <f t="shared" si="22"/>
        <v>2008I</v>
      </c>
      <c r="D361" s="131">
        <v>2008</v>
      </c>
      <c r="E361" s="131"/>
      <c r="F361" s="224">
        <v>91728</v>
      </c>
      <c r="G361" s="224">
        <v>17572203</v>
      </c>
      <c r="H361" s="213" t="s">
        <v>66</v>
      </c>
      <c r="I361" s="213" t="s">
        <v>66</v>
      </c>
      <c r="J361" s="213" t="s">
        <v>66</v>
      </c>
      <c r="K361" s="213" t="s">
        <v>66</v>
      </c>
      <c r="L361" s="213" t="s">
        <v>66</v>
      </c>
      <c r="M361" s="213" t="s">
        <v>66</v>
      </c>
      <c r="N361" s="224">
        <v>12334114</v>
      </c>
      <c r="O361" s="213" t="s">
        <v>66</v>
      </c>
      <c r="P361" s="213" t="s">
        <v>66</v>
      </c>
      <c r="Q361" s="213" t="s">
        <v>66</v>
      </c>
      <c r="R361" s="213" t="s">
        <v>66</v>
      </c>
      <c r="S361" s="213" t="s">
        <v>66</v>
      </c>
      <c r="T361" s="213" t="s">
        <v>66</v>
      </c>
      <c r="U361" s="224">
        <v>5238090</v>
      </c>
      <c r="V361" s="213" t="s">
        <v>66</v>
      </c>
      <c r="W361" s="213" t="s">
        <v>66</v>
      </c>
      <c r="X361" s="5"/>
    </row>
    <row r="362" spans="2:24" s="9" customFormat="1" ht="15" customHeight="1" x14ac:dyDescent="0.25">
      <c r="B362" s="271"/>
      <c r="C362" s="271"/>
      <c r="D362" s="215" t="s">
        <v>54</v>
      </c>
      <c r="E362" s="215"/>
      <c r="F362" s="216"/>
      <c r="G362" s="216"/>
      <c r="H362" s="216"/>
      <c r="I362" s="216"/>
      <c r="J362" s="216"/>
      <c r="K362" s="227"/>
      <c r="L362" s="215"/>
      <c r="M362" s="216"/>
      <c r="N362" s="216"/>
      <c r="O362" s="216"/>
      <c r="P362" s="216"/>
      <c r="Q362" s="216"/>
      <c r="R362" s="227"/>
      <c r="S362" s="215"/>
      <c r="T362" s="216"/>
      <c r="U362" s="216"/>
      <c r="V362" s="216"/>
      <c r="W362" s="216"/>
    </row>
    <row r="363" spans="2:24" s="9" customFormat="1" ht="15" customHeight="1" x14ac:dyDescent="0.25">
      <c r="B363" s="271" t="s">
        <v>657</v>
      </c>
      <c r="C363" s="271" t="str">
        <f t="shared" ref="C363" si="24">D363&amp;B363</f>
        <v>2023J</v>
      </c>
      <c r="D363" s="212">
        <v>2023</v>
      </c>
      <c r="E363" s="212"/>
      <c r="F363" s="224">
        <v>33908</v>
      </c>
      <c r="G363" s="224">
        <v>33830137</v>
      </c>
      <c r="H363" s="224">
        <v>20480500</v>
      </c>
      <c r="I363" s="224">
        <v>8679721</v>
      </c>
      <c r="J363" s="224">
        <v>5182678</v>
      </c>
      <c r="K363" s="224">
        <v>13349637</v>
      </c>
      <c r="L363" s="224">
        <v>585304</v>
      </c>
      <c r="M363" s="224">
        <v>4926187</v>
      </c>
      <c r="N363" s="224">
        <v>23952197</v>
      </c>
      <c r="O363" s="224">
        <v>11731005</v>
      </c>
      <c r="P363" s="224">
        <v>7869932</v>
      </c>
      <c r="Q363" s="224">
        <v>12221192</v>
      </c>
      <c r="R363" s="224">
        <v>3225203</v>
      </c>
      <c r="S363" s="224">
        <v>820716</v>
      </c>
      <c r="T363" s="224">
        <v>2224444</v>
      </c>
      <c r="U363" s="224">
        <v>9877940</v>
      </c>
      <c r="V363" s="224">
        <v>4902828</v>
      </c>
      <c r="W363" s="224">
        <v>-6782159</v>
      </c>
    </row>
    <row r="364" spans="2:24" s="9" customFormat="1" ht="15" customHeight="1" x14ac:dyDescent="0.25">
      <c r="B364" s="271" t="s">
        <v>657</v>
      </c>
      <c r="C364" s="271" t="str">
        <f t="shared" si="22"/>
        <v>2022J</v>
      </c>
      <c r="D364" s="212">
        <v>2022</v>
      </c>
      <c r="E364" s="212"/>
      <c r="F364" s="224">
        <v>29316</v>
      </c>
      <c r="G364" s="224">
        <v>32535386</v>
      </c>
      <c r="H364" s="224">
        <v>20491607</v>
      </c>
      <c r="I364" s="224">
        <v>8707190</v>
      </c>
      <c r="J364" s="224">
        <v>5130656</v>
      </c>
      <c r="K364" s="224">
        <v>12043778</v>
      </c>
      <c r="L364" s="224">
        <v>586836</v>
      </c>
      <c r="M364" s="224">
        <v>4465420</v>
      </c>
      <c r="N364" s="224">
        <v>23816183</v>
      </c>
      <c r="O364" s="224">
        <v>12340730</v>
      </c>
      <c r="P364" s="224">
        <v>8733656</v>
      </c>
      <c r="Q364" s="224">
        <v>11475453</v>
      </c>
      <c r="R364" s="224">
        <v>3111379</v>
      </c>
      <c r="S364" s="224">
        <v>760811</v>
      </c>
      <c r="T364" s="224">
        <v>1882162</v>
      </c>
      <c r="U364" s="224">
        <v>8719203</v>
      </c>
      <c r="V364" s="224">
        <v>3858747</v>
      </c>
      <c r="W364" s="224">
        <v>-6547910</v>
      </c>
    </row>
    <row r="365" spans="2:24" s="9" customFormat="1" ht="15" customHeight="1" x14ac:dyDescent="0.25">
      <c r="B365" s="271" t="s">
        <v>657</v>
      </c>
      <c r="C365" s="271" t="str">
        <f t="shared" si="22"/>
        <v>2021J</v>
      </c>
      <c r="D365" s="131">
        <v>2021</v>
      </c>
      <c r="E365" s="131"/>
      <c r="F365" s="224">
        <v>24595</v>
      </c>
      <c r="G365" s="224">
        <v>30991587</v>
      </c>
      <c r="H365" s="224">
        <v>20042798</v>
      </c>
      <c r="I365" s="224">
        <v>8475365</v>
      </c>
      <c r="J365" s="224">
        <v>5146895</v>
      </c>
      <c r="K365" s="224">
        <v>10948789</v>
      </c>
      <c r="L365" s="224">
        <v>466048</v>
      </c>
      <c r="M365" s="224">
        <v>4222834</v>
      </c>
      <c r="N365" s="224">
        <v>23233931</v>
      </c>
      <c r="O365" s="224">
        <v>12619828</v>
      </c>
      <c r="P365" s="224">
        <v>9189018</v>
      </c>
      <c r="Q365" s="224">
        <v>10614103</v>
      </c>
      <c r="R365" s="224">
        <v>2898007</v>
      </c>
      <c r="S365" s="224">
        <v>696623</v>
      </c>
      <c r="T365" s="224">
        <v>1478388</v>
      </c>
      <c r="U365" s="224">
        <v>7757655</v>
      </c>
      <c r="V365" s="224">
        <v>3914790</v>
      </c>
      <c r="W365" s="224">
        <v>-6203925</v>
      </c>
    </row>
    <row r="366" spans="2:24" s="9" customFormat="1" ht="15" customHeight="1" x14ac:dyDescent="0.25">
      <c r="B366" s="271" t="s">
        <v>657</v>
      </c>
      <c r="C366" s="271" t="str">
        <f t="shared" si="22"/>
        <v>2020J</v>
      </c>
      <c r="D366" s="131">
        <v>2020</v>
      </c>
      <c r="E366" s="131"/>
      <c r="F366" s="224">
        <v>21312</v>
      </c>
      <c r="G366" s="224">
        <v>30503131</v>
      </c>
      <c r="H366" s="224">
        <v>20884358</v>
      </c>
      <c r="I366" s="224">
        <v>8120976</v>
      </c>
      <c r="J366" s="224">
        <v>5152316</v>
      </c>
      <c r="K366" s="224">
        <v>9618773</v>
      </c>
      <c r="L366" s="224">
        <v>384801</v>
      </c>
      <c r="M366" s="224">
        <v>3827071</v>
      </c>
      <c r="N366" s="224">
        <v>23123264</v>
      </c>
      <c r="O366" s="224">
        <v>14044666</v>
      </c>
      <c r="P366" s="224">
        <v>9385720</v>
      </c>
      <c r="Q366" s="224">
        <v>9078598</v>
      </c>
      <c r="R366" s="224">
        <v>2688643</v>
      </c>
      <c r="S366" s="224">
        <v>625608</v>
      </c>
      <c r="T366" s="224">
        <v>1108574</v>
      </c>
      <c r="U366" s="224">
        <v>7379867</v>
      </c>
      <c r="V366" s="224">
        <v>3121913</v>
      </c>
      <c r="W366" s="224">
        <v>-5933831</v>
      </c>
    </row>
    <row r="367" spans="2:24" s="9" customFormat="1" ht="15" customHeight="1" x14ac:dyDescent="0.25">
      <c r="B367" s="271" t="s">
        <v>657</v>
      </c>
      <c r="C367" s="271" t="str">
        <f t="shared" si="22"/>
        <v>2019J</v>
      </c>
      <c r="D367" s="131">
        <v>2019</v>
      </c>
      <c r="E367" s="131"/>
      <c r="F367" s="224">
        <v>21004</v>
      </c>
      <c r="G367" s="224">
        <v>28818147</v>
      </c>
      <c r="H367" s="224">
        <v>17942763</v>
      </c>
      <c r="I367" s="224">
        <v>4271170</v>
      </c>
      <c r="J367" s="224">
        <v>5622096</v>
      </c>
      <c r="K367" s="224">
        <v>10875384</v>
      </c>
      <c r="L367" s="224">
        <v>375770</v>
      </c>
      <c r="M367" s="224">
        <v>3555666</v>
      </c>
      <c r="N367" s="224">
        <v>26596366</v>
      </c>
      <c r="O367" s="224">
        <v>15953706</v>
      </c>
      <c r="P367" s="224">
        <v>11316532</v>
      </c>
      <c r="Q367" s="224">
        <v>10642660</v>
      </c>
      <c r="R367" s="224">
        <v>2480880</v>
      </c>
      <c r="S367" s="224">
        <v>560790</v>
      </c>
      <c r="T367" s="224">
        <v>1267546</v>
      </c>
      <c r="U367" s="224">
        <v>2221781</v>
      </c>
      <c r="V367" s="224">
        <v>2149015</v>
      </c>
      <c r="W367" s="224">
        <v>-3653506</v>
      </c>
    </row>
    <row r="368" spans="2:24" s="9" customFormat="1" ht="15" customHeight="1" x14ac:dyDescent="0.25">
      <c r="B368" s="271" t="s">
        <v>657</v>
      </c>
      <c r="C368" s="271" t="str">
        <f t="shared" si="22"/>
        <v>2018J</v>
      </c>
      <c r="D368" s="131">
        <v>2018</v>
      </c>
      <c r="E368" s="131"/>
      <c r="F368" s="224">
        <v>19116</v>
      </c>
      <c r="G368" s="224">
        <v>28533998</v>
      </c>
      <c r="H368" s="224">
        <v>20401316</v>
      </c>
      <c r="I368" s="224">
        <v>5413894</v>
      </c>
      <c r="J368" s="224">
        <v>7195551</v>
      </c>
      <c r="K368" s="224">
        <v>8132682</v>
      </c>
      <c r="L368" s="224">
        <v>371626</v>
      </c>
      <c r="M368" s="224">
        <v>3370165</v>
      </c>
      <c r="N368" s="224">
        <v>23727915</v>
      </c>
      <c r="O368" s="224">
        <v>15244652</v>
      </c>
      <c r="P368" s="224">
        <v>11542671</v>
      </c>
      <c r="Q368" s="224">
        <v>8483263</v>
      </c>
      <c r="R368" s="224">
        <v>2216883</v>
      </c>
      <c r="S368" s="224">
        <v>511459</v>
      </c>
      <c r="T368" s="224">
        <v>1741776</v>
      </c>
      <c r="U368" s="224">
        <v>4806083</v>
      </c>
      <c r="V368" s="224">
        <v>1958257</v>
      </c>
      <c r="W368" s="224">
        <v>-4019559</v>
      </c>
    </row>
    <row r="369" spans="2:24" s="9" customFormat="1" ht="15" customHeight="1" x14ac:dyDescent="0.25">
      <c r="B369" s="271" t="s">
        <v>657</v>
      </c>
      <c r="C369" s="271" t="str">
        <f t="shared" si="22"/>
        <v>2017J</v>
      </c>
      <c r="D369" s="131">
        <v>2017</v>
      </c>
      <c r="E369" s="131"/>
      <c r="F369" s="224">
        <v>17837</v>
      </c>
      <c r="G369" s="224">
        <v>27532722</v>
      </c>
      <c r="H369" s="224">
        <v>20008439</v>
      </c>
      <c r="I369" s="224">
        <v>5536773</v>
      </c>
      <c r="J369" s="224">
        <v>7247128</v>
      </c>
      <c r="K369" s="224">
        <v>7524284</v>
      </c>
      <c r="L369" s="224">
        <v>360138</v>
      </c>
      <c r="M369" s="224">
        <v>3257798</v>
      </c>
      <c r="N369" s="224">
        <v>23682366</v>
      </c>
      <c r="O369" s="224">
        <v>16031183</v>
      </c>
      <c r="P369" s="224">
        <v>12108686</v>
      </c>
      <c r="Q369" s="224">
        <v>7651183</v>
      </c>
      <c r="R369" s="224">
        <v>2094525</v>
      </c>
      <c r="S369" s="224">
        <v>460388</v>
      </c>
      <c r="T369" s="224">
        <v>1315535</v>
      </c>
      <c r="U369" s="224">
        <v>3850356</v>
      </c>
      <c r="V369" s="224">
        <v>1886048</v>
      </c>
      <c r="W369" s="224">
        <v>-3508962</v>
      </c>
    </row>
    <row r="370" spans="2:24" s="5" customFormat="1" ht="15" customHeight="1" x14ac:dyDescent="0.25">
      <c r="B370" s="271" t="s">
        <v>657</v>
      </c>
      <c r="C370" s="271" t="str">
        <f t="shared" si="22"/>
        <v>2016J</v>
      </c>
      <c r="D370" s="131">
        <v>2016</v>
      </c>
      <c r="E370" s="131"/>
      <c r="F370" s="224">
        <v>16453</v>
      </c>
      <c r="G370" s="224">
        <v>27463265</v>
      </c>
      <c r="H370" s="224">
        <v>20240418</v>
      </c>
      <c r="I370" s="224">
        <v>5663253</v>
      </c>
      <c r="J370" s="224">
        <v>7412781</v>
      </c>
      <c r="K370" s="224">
        <v>7222847</v>
      </c>
      <c r="L370" s="224">
        <v>378612</v>
      </c>
      <c r="M370" s="224">
        <v>3118546</v>
      </c>
      <c r="N370" s="224">
        <v>23407701</v>
      </c>
      <c r="O370" s="224">
        <v>16430829</v>
      </c>
      <c r="P370" s="224">
        <v>12634613</v>
      </c>
      <c r="Q370" s="224">
        <v>6976872</v>
      </c>
      <c r="R370" s="224">
        <v>2085198</v>
      </c>
      <c r="S370" s="224">
        <v>451742</v>
      </c>
      <c r="T370" s="224">
        <v>1022647</v>
      </c>
      <c r="U370" s="224">
        <v>4055564</v>
      </c>
      <c r="V370" s="224">
        <v>1860572</v>
      </c>
      <c r="W370" s="224">
        <v>-3551802</v>
      </c>
      <c r="X370" s="9"/>
    </row>
    <row r="371" spans="2:24" s="5" customFormat="1" ht="15" customHeight="1" x14ac:dyDescent="0.25">
      <c r="B371" s="271" t="s">
        <v>657</v>
      </c>
      <c r="C371" s="271" t="str">
        <f t="shared" si="22"/>
        <v>2015J</v>
      </c>
      <c r="D371" s="131">
        <v>2015</v>
      </c>
      <c r="E371" s="131"/>
      <c r="F371" s="224">
        <v>15600</v>
      </c>
      <c r="G371" s="224">
        <v>28496506</v>
      </c>
      <c r="H371" s="224">
        <v>20707484</v>
      </c>
      <c r="I371" s="224">
        <v>5802248</v>
      </c>
      <c r="J371" s="224">
        <v>7662248</v>
      </c>
      <c r="K371" s="224">
        <v>7789023</v>
      </c>
      <c r="L371" s="224">
        <v>335302</v>
      </c>
      <c r="M371" s="224">
        <v>3131638</v>
      </c>
      <c r="N371" s="224">
        <v>24732426</v>
      </c>
      <c r="O371" s="224">
        <v>16864691</v>
      </c>
      <c r="P371" s="224">
        <v>13220076</v>
      </c>
      <c r="Q371" s="224">
        <v>7867735</v>
      </c>
      <c r="R371" s="224">
        <v>2255878</v>
      </c>
      <c r="S371" s="224">
        <v>427906</v>
      </c>
      <c r="T371" s="224">
        <v>1386078</v>
      </c>
      <c r="U371" s="224">
        <v>3764081</v>
      </c>
      <c r="V371" s="224">
        <v>1870219</v>
      </c>
      <c r="W371" s="224">
        <v>-3322069</v>
      </c>
      <c r="X371" s="9"/>
    </row>
    <row r="372" spans="2:24" s="5" customFormat="1" ht="15" customHeight="1" x14ac:dyDescent="0.25">
      <c r="B372" s="271" t="s">
        <v>657</v>
      </c>
      <c r="C372" s="271" t="str">
        <f t="shared" si="22"/>
        <v>2014J</v>
      </c>
      <c r="D372" s="131">
        <v>2014</v>
      </c>
      <c r="E372" s="131"/>
      <c r="F372" s="224">
        <v>14834</v>
      </c>
      <c r="G372" s="224">
        <v>21819900</v>
      </c>
      <c r="H372" s="224">
        <v>15107092</v>
      </c>
      <c r="I372" s="224">
        <v>5876280</v>
      </c>
      <c r="J372" s="224">
        <v>5811599</v>
      </c>
      <c r="K372" s="224">
        <v>6712807</v>
      </c>
      <c r="L372" s="224">
        <v>334514</v>
      </c>
      <c r="M372" s="224">
        <v>3188714</v>
      </c>
      <c r="N372" s="224">
        <v>17941990</v>
      </c>
      <c r="O372" s="224">
        <v>11069757</v>
      </c>
      <c r="P372" s="224">
        <v>9087511</v>
      </c>
      <c r="Q372" s="224">
        <v>6872233</v>
      </c>
      <c r="R372" s="224">
        <v>2283780</v>
      </c>
      <c r="S372" s="224">
        <v>388234</v>
      </c>
      <c r="T372" s="224">
        <v>805595</v>
      </c>
      <c r="U372" s="224">
        <v>3877910</v>
      </c>
      <c r="V372" s="224">
        <v>2823938</v>
      </c>
      <c r="W372" s="224">
        <v>-2087657</v>
      </c>
      <c r="X372" s="9"/>
    </row>
    <row r="373" spans="2:24" s="5" customFormat="1" ht="15" customHeight="1" x14ac:dyDescent="0.25">
      <c r="B373" s="271" t="s">
        <v>657</v>
      </c>
      <c r="C373" s="271" t="str">
        <f t="shared" si="22"/>
        <v>2013J</v>
      </c>
      <c r="D373" s="131">
        <v>2013</v>
      </c>
      <c r="E373" s="131"/>
      <c r="F373" s="224">
        <v>14507</v>
      </c>
      <c r="G373" s="224">
        <v>32372075</v>
      </c>
      <c r="H373" s="224">
        <v>25412929</v>
      </c>
      <c r="I373" s="224">
        <v>5969969</v>
      </c>
      <c r="J373" s="224">
        <v>5204277</v>
      </c>
      <c r="K373" s="224">
        <v>6959146</v>
      </c>
      <c r="L373" s="224">
        <v>347727</v>
      </c>
      <c r="M373" s="224">
        <v>3072747</v>
      </c>
      <c r="N373" s="224">
        <v>18216744</v>
      </c>
      <c r="O373" s="224">
        <v>10729945</v>
      </c>
      <c r="P373" s="224">
        <v>9071005</v>
      </c>
      <c r="Q373" s="224">
        <v>7486800</v>
      </c>
      <c r="R373" s="224">
        <v>2277820</v>
      </c>
      <c r="S373" s="224">
        <v>395183</v>
      </c>
      <c r="T373" s="224">
        <v>1646241</v>
      </c>
      <c r="U373" s="224">
        <v>14155331</v>
      </c>
      <c r="V373" s="224">
        <v>2754903</v>
      </c>
      <c r="W373" s="224">
        <v>-1685173</v>
      </c>
    </row>
    <row r="374" spans="2:24" s="5" customFormat="1" ht="15" customHeight="1" x14ac:dyDescent="0.25">
      <c r="B374" s="271" t="s">
        <v>657</v>
      </c>
      <c r="C374" s="271" t="str">
        <f t="shared" si="22"/>
        <v>2012J</v>
      </c>
      <c r="D374" s="131">
        <v>2012</v>
      </c>
      <c r="E374" s="131"/>
      <c r="F374" s="224">
        <v>14328</v>
      </c>
      <c r="G374" s="224">
        <v>33779968</v>
      </c>
      <c r="H374" s="224">
        <v>26733289</v>
      </c>
      <c r="I374" s="224">
        <v>6224417</v>
      </c>
      <c r="J374" s="224">
        <v>5276991</v>
      </c>
      <c r="K374" s="224">
        <v>7046679</v>
      </c>
      <c r="L374" s="224">
        <v>402568</v>
      </c>
      <c r="M374" s="224">
        <v>3054830</v>
      </c>
      <c r="N374" s="224">
        <v>18692852</v>
      </c>
      <c r="O374" s="224">
        <v>10252361</v>
      </c>
      <c r="P374" s="224">
        <v>8578163</v>
      </c>
      <c r="Q374" s="224">
        <v>8440490</v>
      </c>
      <c r="R374" s="224">
        <v>2261470</v>
      </c>
      <c r="S374" s="224">
        <v>395037</v>
      </c>
      <c r="T374" s="224">
        <v>2649778</v>
      </c>
      <c r="U374" s="224">
        <v>15087116</v>
      </c>
      <c r="V374" s="224">
        <v>2720079</v>
      </c>
      <c r="W374" s="224">
        <v>-1659625</v>
      </c>
    </row>
    <row r="375" spans="2:24" s="5" customFormat="1" ht="15" customHeight="1" x14ac:dyDescent="0.25">
      <c r="B375" s="271" t="s">
        <v>657</v>
      </c>
      <c r="C375" s="271" t="str">
        <f t="shared" si="22"/>
        <v>2011J</v>
      </c>
      <c r="D375" s="131">
        <v>2011</v>
      </c>
      <c r="E375" s="131"/>
      <c r="F375" s="224">
        <v>14462</v>
      </c>
      <c r="G375" s="224">
        <v>35290224</v>
      </c>
      <c r="H375" s="224">
        <v>27711004</v>
      </c>
      <c r="I375" s="224">
        <v>6309997</v>
      </c>
      <c r="J375" s="224">
        <v>5357366</v>
      </c>
      <c r="K375" s="224">
        <v>7579220</v>
      </c>
      <c r="L375" s="224">
        <v>450676</v>
      </c>
      <c r="M375" s="224">
        <v>3213876</v>
      </c>
      <c r="N375" s="224">
        <v>19337033</v>
      </c>
      <c r="O375" s="224">
        <v>8902313</v>
      </c>
      <c r="P375" s="224">
        <v>7066527</v>
      </c>
      <c r="Q375" s="224">
        <v>10434721</v>
      </c>
      <c r="R375" s="224">
        <v>2319533</v>
      </c>
      <c r="S375" s="224">
        <v>406872</v>
      </c>
      <c r="T375" s="224">
        <v>3734641</v>
      </c>
      <c r="U375" s="224">
        <v>15953191</v>
      </c>
      <c r="V375" s="224">
        <v>2780360</v>
      </c>
      <c r="W375" s="224">
        <v>-1329152</v>
      </c>
    </row>
    <row r="376" spans="2:24" s="9" customFormat="1" ht="15" customHeight="1" x14ac:dyDescent="0.25">
      <c r="B376" s="271" t="s">
        <v>657</v>
      </c>
      <c r="C376" s="271" t="str">
        <f t="shared" si="22"/>
        <v>2010J</v>
      </c>
      <c r="D376" s="131">
        <v>2010</v>
      </c>
      <c r="E376" s="131"/>
      <c r="F376" s="224">
        <v>14372</v>
      </c>
      <c r="G376" s="224">
        <v>36488555</v>
      </c>
      <c r="H376" s="224">
        <v>28730206</v>
      </c>
      <c r="I376" s="224">
        <v>6519911</v>
      </c>
      <c r="J376" s="224">
        <v>6795137</v>
      </c>
      <c r="K376" s="224">
        <v>7758349</v>
      </c>
      <c r="L376" s="224">
        <v>469259</v>
      </c>
      <c r="M376" s="224">
        <v>3346688</v>
      </c>
      <c r="N376" s="224">
        <v>19650703</v>
      </c>
      <c r="O376" s="224">
        <v>9843918</v>
      </c>
      <c r="P376" s="224">
        <v>8075895</v>
      </c>
      <c r="Q376" s="224">
        <v>9806785</v>
      </c>
      <c r="R376" s="224">
        <v>2261142</v>
      </c>
      <c r="S376" s="224">
        <v>395398</v>
      </c>
      <c r="T376" s="224">
        <v>3068979</v>
      </c>
      <c r="U376" s="224">
        <v>16837853</v>
      </c>
      <c r="V376" s="224">
        <v>2820331</v>
      </c>
      <c r="W376" s="224">
        <v>-2385487</v>
      </c>
      <c r="X376" s="5"/>
    </row>
    <row r="377" spans="2:24" s="9" customFormat="1" ht="15" customHeight="1" x14ac:dyDescent="0.25">
      <c r="B377" s="271" t="s">
        <v>657</v>
      </c>
      <c r="C377" s="271" t="str">
        <f t="shared" si="22"/>
        <v>2009J</v>
      </c>
      <c r="D377" s="131">
        <v>2009</v>
      </c>
      <c r="E377" s="131"/>
      <c r="F377" s="224">
        <v>14968</v>
      </c>
      <c r="G377" s="224">
        <v>22414904</v>
      </c>
      <c r="H377" s="213" t="s">
        <v>66</v>
      </c>
      <c r="I377" s="213" t="s">
        <v>66</v>
      </c>
      <c r="J377" s="213" t="s">
        <v>66</v>
      </c>
      <c r="K377" s="213" t="s">
        <v>66</v>
      </c>
      <c r="L377" s="213" t="s">
        <v>66</v>
      </c>
      <c r="M377" s="213" t="s">
        <v>66</v>
      </c>
      <c r="N377" s="224">
        <v>14389437</v>
      </c>
      <c r="O377" s="213" t="s">
        <v>66</v>
      </c>
      <c r="P377" s="213" t="s">
        <v>66</v>
      </c>
      <c r="Q377" s="213" t="s">
        <v>66</v>
      </c>
      <c r="R377" s="213" t="s">
        <v>66</v>
      </c>
      <c r="S377" s="213" t="s">
        <v>66</v>
      </c>
      <c r="T377" s="213" t="s">
        <v>66</v>
      </c>
      <c r="U377" s="224">
        <v>8025467</v>
      </c>
      <c r="V377" s="213" t="s">
        <v>66</v>
      </c>
      <c r="W377" s="213" t="s">
        <v>66</v>
      </c>
      <c r="X377" s="5"/>
    </row>
    <row r="378" spans="2:24" s="9" customFormat="1" ht="15" customHeight="1" x14ac:dyDescent="0.25">
      <c r="B378" s="271" t="s">
        <v>657</v>
      </c>
      <c r="C378" s="271" t="str">
        <f t="shared" si="22"/>
        <v>2008J</v>
      </c>
      <c r="D378" s="131">
        <v>2008</v>
      </c>
      <c r="E378" s="131"/>
      <c r="F378" s="224">
        <v>15800</v>
      </c>
      <c r="G378" s="224">
        <v>21605941</v>
      </c>
      <c r="H378" s="213" t="s">
        <v>66</v>
      </c>
      <c r="I378" s="213" t="s">
        <v>66</v>
      </c>
      <c r="J378" s="213" t="s">
        <v>66</v>
      </c>
      <c r="K378" s="213" t="s">
        <v>66</v>
      </c>
      <c r="L378" s="213" t="s">
        <v>66</v>
      </c>
      <c r="M378" s="213" t="s">
        <v>66</v>
      </c>
      <c r="N378" s="224">
        <v>14308652</v>
      </c>
      <c r="O378" s="213" t="s">
        <v>66</v>
      </c>
      <c r="P378" s="213" t="s">
        <v>66</v>
      </c>
      <c r="Q378" s="213" t="s">
        <v>66</v>
      </c>
      <c r="R378" s="213" t="s">
        <v>66</v>
      </c>
      <c r="S378" s="213" t="s">
        <v>66</v>
      </c>
      <c r="T378" s="213" t="s">
        <v>66</v>
      </c>
      <c r="U378" s="224">
        <v>7297289</v>
      </c>
      <c r="V378" s="213" t="s">
        <v>66</v>
      </c>
      <c r="W378" s="213" t="s">
        <v>66</v>
      </c>
      <c r="X378" s="5"/>
    </row>
    <row r="379" spans="2:24" s="5" customFormat="1" ht="15" customHeight="1" x14ac:dyDescent="0.25">
      <c r="B379" s="271"/>
      <c r="C379" s="271"/>
      <c r="D379" s="215" t="s">
        <v>55</v>
      </c>
      <c r="E379" s="215"/>
      <c r="F379" s="216"/>
      <c r="G379" s="216"/>
      <c r="H379" s="216"/>
      <c r="I379" s="216"/>
      <c r="J379" s="216"/>
      <c r="K379" s="227"/>
      <c r="L379" s="215"/>
      <c r="M379" s="216"/>
      <c r="N379" s="216"/>
      <c r="O379" s="216"/>
      <c r="P379" s="216"/>
      <c r="Q379" s="216"/>
      <c r="R379" s="227"/>
      <c r="S379" s="215"/>
      <c r="T379" s="216"/>
      <c r="U379" s="216"/>
      <c r="V379" s="216"/>
      <c r="W379" s="216"/>
      <c r="X379" s="9"/>
    </row>
    <row r="380" spans="2:24" s="5" customFormat="1" ht="15" customHeight="1" x14ac:dyDescent="0.25">
      <c r="B380" s="271" t="s">
        <v>658</v>
      </c>
      <c r="C380" s="271" t="str">
        <f t="shared" ref="C380" si="25">D380&amp;B380</f>
        <v>2023L</v>
      </c>
      <c r="D380" s="212">
        <v>2023</v>
      </c>
      <c r="E380" s="212"/>
      <c r="F380" s="224">
        <v>64796</v>
      </c>
      <c r="G380" s="224">
        <v>96104902</v>
      </c>
      <c r="H380" s="224">
        <v>53568343</v>
      </c>
      <c r="I380" s="224">
        <v>37196311</v>
      </c>
      <c r="J380" s="224">
        <v>592137</v>
      </c>
      <c r="K380" s="224">
        <v>42536559</v>
      </c>
      <c r="L380" s="224">
        <v>24620041</v>
      </c>
      <c r="M380" s="224">
        <v>1387692</v>
      </c>
      <c r="N380" s="224">
        <v>56959047</v>
      </c>
      <c r="O380" s="224">
        <v>34542362</v>
      </c>
      <c r="P380" s="224">
        <v>27242490</v>
      </c>
      <c r="Q380" s="224">
        <v>22416685</v>
      </c>
      <c r="R380" s="224">
        <v>2120147</v>
      </c>
      <c r="S380" s="224">
        <v>726901</v>
      </c>
      <c r="T380" s="224">
        <v>5070264</v>
      </c>
      <c r="U380" s="224">
        <v>39145855</v>
      </c>
      <c r="V380" s="224">
        <v>9949810</v>
      </c>
      <c r="W380" s="224">
        <v>2001313</v>
      </c>
      <c r="X380" s="9"/>
    </row>
    <row r="381" spans="2:24" s="5" customFormat="1" ht="15" customHeight="1" x14ac:dyDescent="0.25">
      <c r="B381" s="271" t="s">
        <v>658</v>
      </c>
      <c r="C381" s="271" t="str">
        <f t="shared" si="22"/>
        <v>2022L</v>
      </c>
      <c r="D381" s="212">
        <v>2022</v>
      </c>
      <c r="E381" s="212"/>
      <c r="F381" s="224">
        <v>61548</v>
      </c>
      <c r="G381" s="224">
        <v>92320024</v>
      </c>
      <c r="H381" s="224">
        <v>50968983</v>
      </c>
      <c r="I381" s="224">
        <v>35629885</v>
      </c>
      <c r="J381" s="224">
        <v>449678</v>
      </c>
      <c r="K381" s="224">
        <v>41351040</v>
      </c>
      <c r="L381" s="224">
        <v>23903534</v>
      </c>
      <c r="M381" s="224">
        <v>1279951</v>
      </c>
      <c r="N381" s="224">
        <v>55092415</v>
      </c>
      <c r="O381" s="224">
        <v>33859596</v>
      </c>
      <c r="P381" s="224">
        <v>26947489</v>
      </c>
      <c r="Q381" s="224">
        <v>21232819</v>
      </c>
      <c r="R381" s="224">
        <v>1874687</v>
      </c>
      <c r="S381" s="224">
        <v>777871</v>
      </c>
      <c r="T381" s="224">
        <v>5293671</v>
      </c>
      <c r="U381" s="224">
        <v>37227609</v>
      </c>
      <c r="V381" s="224">
        <v>9818437</v>
      </c>
      <c r="W381" s="224">
        <v>1272739</v>
      </c>
      <c r="X381" s="9"/>
    </row>
    <row r="382" spans="2:24" s="5" customFormat="1" ht="15" customHeight="1" x14ac:dyDescent="0.25">
      <c r="B382" s="271" t="s">
        <v>658</v>
      </c>
      <c r="C382" s="271" t="str">
        <f t="shared" si="22"/>
        <v>2021L</v>
      </c>
      <c r="D382" s="131">
        <v>2021</v>
      </c>
      <c r="E382" s="131"/>
      <c r="F382" s="224">
        <v>56739</v>
      </c>
      <c r="G382" s="224">
        <v>85520616</v>
      </c>
      <c r="H382" s="224">
        <v>48018204</v>
      </c>
      <c r="I382" s="224">
        <v>33088996</v>
      </c>
      <c r="J382" s="224">
        <v>398436</v>
      </c>
      <c r="K382" s="224">
        <v>37502412</v>
      </c>
      <c r="L382" s="224">
        <v>21896347</v>
      </c>
      <c r="M382" s="224">
        <v>1163934</v>
      </c>
      <c r="N382" s="224">
        <v>51625433</v>
      </c>
      <c r="O382" s="224">
        <v>32683387</v>
      </c>
      <c r="P382" s="224">
        <v>26408442</v>
      </c>
      <c r="Q382" s="224">
        <v>18942045</v>
      </c>
      <c r="R382" s="224">
        <v>1672706</v>
      </c>
      <c r="S382" s="224">
        <v>643164</v>
      </c>
      <c r="T382" s="224">
        <v>4921557</v>
      </c>
      <c r="U382" s="224">
        <v>33895183</v>
      </c>
      <c r="V382" s="224">
        <v>9711825</v>
      </c>
      <c r="W382" s="224">
        <v>-249177</v>
      </c>
      <c r="X382" s="9"/>
    </row>
    <row r="383" spans="2:24" s="5" customFormat="1" ht="15" customHeight="1" x14ac:dyDescent="0.25">
      <c r="B383" s="271" t="s">
        <v>658</v>
      </c>
      <c r="C383" s="271" t="str">
        <f t="shared" si="22"/>
        <v>2020L</v>
      </c>
      <c r="D383" s="131">
        <v>2020</v>
      </c>
      <c r="E383" s="131"/>
      <c r="F383" s="224">
        <v>51940</v>
      </c>
      <c r="G383" s="224">
        <v>77583419</v>
      </c>
      <c r="H383" s="224">
        <v>43421606</v>
      </c>
      <c r="I383" s="224">
        <v>30513281</v>
      </c>
      <c r="J383" s="224">
        <v>411547</v>
      </c>
      <c r="K383" s="224">
        <v>34161813</v>
      </c>
      <c r="L383" s="224">
        <v>20453448</v>
      </c>
      <c r="M383" s="224">
        <v>1383802</v>
      </c>
      <c r="N383" s="224">
        <v>48422538</v>
      </c>
      <c r="O383" s="224">
        <v>31092871</v>
      </c>
      <c r="P383" s="224">
        <v>25389306</v>
      </c>
      <c r="Q383" s="224">
        <v>17329666</v>
      </c>
      <c r="R383" s="224">
        <v>1612173</v>
      </c>
      <c r="S383" s="224">
        <v>512915</v>
      </c>
      <c r="T383" s="224">
        <v>4881072</v>
      </c>
      <c r="U383" s="224">
        <v>29160882</v>
      </c>
      <c r="V383" s="224">
        <v>8633501</v>
      </c>
      <c r="W383" s="224">
        <v>-918700</v>
      </c>
      <c r="X383" s="9"/>
    </row>
    <row r="384" spans="2:24" s="5" customFormat="1" ht="15" customHeight="1" x14ac:dyDescent="0.25">
      <c r="B384" s="271" t="s">
        <v>658</v>
      </c>
      <c r="C384" s="271" t="str">
        <f t="shared" si="22"/>
        <v>2019L</v>
      </c>
      <c r="D384" s="131">
        <v>2019</v>
      </c>
      <c r="E384" s="131"/>
      <c r="F384" s="224">
        <v>49830</v>
      </c>
      <c r="G384" s="224">
        <v>74366590</v>
      </c>
      <c r="H384" s="224">
        <v>41096484</v>
      </c>
      <c r="I384" s="224">
        <v>29132522</v>
      </c>
      <c r="J384" s="224">
        <v>587809</v>
      </c>
      <c r="K384" s="224">
        <v>33270106</v>
      </c>
      <c r="L384" s="224">
        <v>19896984</v>
      </c>
      <c r="M384" s="224">
        <v>988386</v>
      </c>
      <c r="N384" s="224">
        <v>47550821</v>
      </c>
      <c r="O384" s="224">
        <v>29814739</v>
      </c>
      <c r="P384" s="224">
        <v>24299656</v>
      </c>
      <c r="Q384" s="224">
        <v>17736081</v>
      </c>
      <c r="R384" s="224">
        <v>1661348</v>
      </c>
      <c r="S384" s="224">
        <v>557581</v>
      </c>
      <c r="T384" s="224">
        <v>5238324</v>
      </c>
      <c r="U384" s="224">
        <v>26815769</v>
      </c>
      <c r="V384" s="224">
        <v>8245274</v>
      </c>
      <c r="W384" s="224">
        <v>-2987494</v>
      </c>
      <c r="X384" s="9"/>
    </row>
    <row r="385" spans="2:24" s="5" customFormat="1" ht="15" customHeight="1" x14ac:dyDescent="0.25">
      <c r="B385" s="271" t="s">
        <v>658</v>
      </c>
      <c r="C385" s="271" t="str">
        <f t="shared" si="22"/>
        <v>2018L</v>
      </c>
      <c r="D385" s="131">
        <v>2018</v>
      </c>
      <c r="E385" s="131"/>
      <c r="F385" s="224">
        <v>45510</v>
      </c>
      <c r="G385" s="224">
        <v>65466877</v>
      </c>
      <c r="H385" s="224">
        <v>36246054</v>
      </c>
      <c r="I385" s="224">
        <v>26356164</v>
      </c>
      <c r="J385" s="224">
        <v>321111</v>
      </c>
      <c r="K385" s="224">
        <v>29220823</v>
      </c>
      <c r="L385" s="224">
        <v>17503575</v>
      </c>
      <c r="M385" s="224">
        <v>906834</v>
      </c>
      <c r="N385" s="224">
        <v>43149223</v>
      </c>
      <c r="O385" s="224">
        <v>26395507</v>
      </c>
      <c r="P385" s="224">
        <v>21377098</v>
      </c>
      <c r="Q385" s="224">
        <v>16753716</v>
      </c>
      <c r="R385" s="224">
        <v>1313649</v>
      </c>
      <c r="S385" s="224">
        <v>507768</v>
      </c>
      <c r="T385" s="224">
        <v>5748606</v>
      </c>
      <c r="U385" s="224">
        <v>22317654</v>
      </c>
      <c r="V385" s="224">
        <v>7566408</v>
      </c>
      <c r="W385" s="224">
        <v>-3400523</v>
      </c>
      <c r="X385" s="9"/>
    </row>
    <row r="386" spans="2:24" s="5" customFormat="1" ht="15" customHeight="1" x14ac:dyDescent="0.25">
      <c r="B386" s="271" t="s">
        <v>658</v>
      </c>
      <c r="C386" s="271" t="str">
        <f t="shared" si="22"/>
        <v>2017L</v>
      </c>
      <c r="D386" s="131">
        <v>2017</v>
      </c>
      <c r="E386" s="131"/>
      <c r="F386" s="224">
        <v>40792</v>
      </c>
      <c r="G386" s="224">
        <v>59026723</v>
      </c>
      <c r="H386" s="224">
        <v>33246913</v>
      </c>
      <c r="I386" s="224">
        <v>24420468</v>
      </c>
      <c r="J386" s="224">
        <v>293656</v>
      </c>
      <c r="K386" s="224">
        <v>25779810</v>
      </c>
      <c r="L386" s="224">
        <v>15585255</v>
      </c>
      <c r="M386" s="224">
        <v>882930</v>
      </c>
      <c r="N386" s="224">
        <v>39766101</v>
      </c>
      <c r="O386" s="224">
        <v>24011881</v>
      </c>
      <c r="P386" s="224">
        <v>19523938</v>
      </c>
      <c r="Q386" s="224">
        <v>15754220</v>
      </c>
      <c r="R386" s="224">
        <v>1193833</v>
      </c>
      <c r="S386" s="224">
        <v>433138</v>
      </c>
      <c r="T386" s="224">
        <v>5721825</v>
      </c>
      <c r="U386" s="224">
        <v>19260622</v>
      </c>
      <c r="V386" s="224">
        <v>7171454</v>
      </c>
      <c r="W386" s="224">
        <v>-3791000</v>
      </c>
      <c r="X386" s="9"/>
    </row>
    <row r="387" spans="2:24" s="5" customFormat="1" ht="15" customHeight="1" x14ac:dyDescent="0.25">
      <c r="B387" s="271" t="s">
        <v>658</v>
      </c>
      <c r="C387" s="271" t="str">
        <f t="shared" si="22"/>
        <v>2016L</v>
      </c>
      <c r="D387" s="131">
        <v>2016</v>
      </c>
      <c r="E387" s="131"/>
      <c r="F387" s="224">
        <v>35787</v>
      </c>
      <c r="G387" s="224">
        <v>54541678</v>
      </c>
      <c r="H387" s="224">
        <v>31449933</v>
      </c>
      <c r="I387" s="224">
        <v>22848631</v>
      </c>
      <c r="J387" s="224">
        <v>298587</v>
      </c>
      <c r="K387" s="224">
        <v>23091745</v>
      </c>
      <c r="L387" s="224">
        <v>14358119</v>
      </c>
      <c r="M387" s="224">
        <v>810535</v>
      </c>
      <c r="N387" s="224">
        <v>36333586</v>
      </c>
      <c r="O387" s="224">
        <v>21599589</v>
      </c>
      <c r="P387" s="224">
        <v>17756569</v>
      </c>
      <c r="Q387" s="224">
        <v>14733997</v>
      </c>
      <c r="R387" s="224">
        <v>1069493</v>
      </c>
      <c r="S387" s="224">
        <v>361555</v>
      </c>
      <c r="T387" s="224">
        <v>5709393</v>
      </c>
      <c r="U387" s="224">
        <v>18208092</v>
      </c>
      <c r="V387" s="224">
        <v>6954780</v>
      </c>
      <c r="W387" s="224">
        <v>-3629283</v>
      </c>
      <c r="X387" s="9"/>
    </row>
    <row r="388" spans="2:24" s="5" customFormat="1" ht="15" customHeight="1" x14ac:dyDescent="0.25">
      <c r="B388" s="271" t="s">
        <v>658</v>
      </c>
      <c r="C388" s="271" t="str">
        <f t="shared" si="22"/>
        <v>2015L</v>
      </c>
      <c r="D388" s="131">
        <v>2015</v>
      </c>
      <c r="E388" s="131"/>
      <c r="F388" s="224">
        <v>32154</v>
      </c>
      <c r="G388" s="224">
        <v>52005967</v>
      </c>
      <c r="H388" s="224">
        <v>29610680</v>
      </c>
      <c r="I388" s="224">
        <v>21706082</v>
      </c>
      <c r="J388" s="224">
        <v>205950</v>
      </c>
      <c r="K388" s="224">
        <v>22395286</v>
      </c>
      <c r="L388" s="224">
        <v>14008712</v>
      </c>
      <c r="M388" s="224">
        <v>856175</v>
      </c>
      <c r="N388" s="224">
        <v>35587875</v>
      </c>
      <c r="O388" s="224">
        <v>20789631</v>
      </c>
      <c r="P388" s="224">
        <v>17509313</v>
      </c>
      <c r="Q388" s="224">
        <v>14798245</v>
      </c>
      <c r="R388" s="224">
        <v>1117672</v>
      </c>
      <c r="S388" s="224">
        <v>310948</v>
      </c>
      <c r="T388" s="224">
        <v>5581151</v>
      </c>
      <c r="U388" s="224">
        <v>16418091</v>
      </c>
      <c r="V388" s="224">
        <v>6623797</v>
      </c>
      <c r="W388" s="224">
        <v>-2959411</v>
      </c>
      <c r="X388" s="9"/>
    </row>
    <row r="389" spans="2:24" s="5" customFormat="1" ht="15" customHeight="1" x14ac:dyDescent="0.25">
      <c r="B389" s="271" t="s">
        <v>658</v>
      </c>
      <c r="C389" s="271" t="str">
        <f t="shared" si="22"/>
        <v>2014L</v>
      </c>
      <c r="D389" s="131">
        <v>2014</v>
      </c>
      <c r="E389" s="131"/>
      <c r="F389" s="224">
        <v>29561</v>
      </c>
      <c r="G389" s="224">
        <v>50340908</v>
      </c>
      <c r="H389" s="224">
        <v>28441362</v>
      </c>
      <c r="I389" s="224">
        <v>20817219</v>
      </c>
      <c r="J389" s="224">
        <v>173440</v>
      </c>
      <c r="K389" s="224">
        <v>21899546</v>
      </c>
      <c r="L389" s="224">
        <v>13852854</v>
      </c>
      <c r="M389" s="224">
        <v>831626</v>
      </c>
      <c r="N389" s="224">
        <v>35536355</v>
      </c>
      <c r="O389" s="224">
        <v>19480450</v>
      </c>
      <c r="P389" s="224">
        <v>16459845</v>
      </c>
      <c r="Q389" s="224">
        <v>16055906</v>
      </c>
      <c r="R389" s="224">
        <v>1119573</v>
      </c>
      <c r="S389" s="224">
        <v>267613</v>
      </c>
      <c r="T389" s="224">
        <v>7007369</v>
      </c>
      <c r="U389" s="224">
        <v>14804553</v>
      </c>
      <c r="V389" s="224">
        <v>6208169</v>
      </c>
      <c r="W389" s="224">
        <v>-3268861</v>
      </c>
      <c r="X389" s="9"/>
    </row>
    <row r="390" spans="2:24" s="5" customFormat="1" ht="15" customHeight="1" x14ac:dyDescent="0.25">
      <c r="B390" s="271" t="s">
        <v>658</v>
      </c>
      <c r="C390" s="271" t="str">
        <f t="shared" si="22"/>
        <v>2013L</v>
      </c>
      <c r="D390" s="131">
        <v>2013</v>
      </c>
      <c r="E390" s="131"/>
      <c r="F390" s="224">
        <v>28298</v>
      </c>
      <c r="G390" s="224">
        <v>48048534</v>
      </c>
      <c r="H390" s="224">
        <v>26840902</v>
      </c>
      <c r="I390" s="224">
        <v>19982024</v>
      </c>
      <c r="J390" s="224">
        <v>175746</v>
      </c>
      <c r="K390" s="224">
        <v>21207632</v>
      </c>
      <c r="L390" s="224">
        <v>13697415</v>
      </c>
      <c r="M390" s="224">
        <v>863466</v>
      </c>
      <c r="N390" s="224">
        <v>34378086</v>
      </c>
      <c r="O390" s="224">
        <v>18778174</v>
      </c>
      <c r="P390" s="224">
        <v>15918040</v>
      </c>
      <c r="Q390" s="224">
        <v>15599912</v>
      </c>
      <c r="R390" s="224">
        <v>1096749</v>
      </c>
      <c r="S390" s="224">
        <v>249213</v>
      </c>
      <c r="T390" s="224">
        <v>5784997</v>
      </c>
      <c r="U390" s="224">
        <v>13670448</v>
      </c>
      <c r="V390" s="224">
        <v>5976024</v>
      </c>
      <c r="W390" s="224">
        <v>-2553003</v>
      </c>
    </row>
    <row r="391" spans="2:24" s="9" customFormat="1" ht="15" customHeight="1" x14ac:dyDescent="0.25">
      <c r="B391" s="271" t="s">
        <v>658</v>
      </c>
      <c r="C391" s="271" t="str">
        <f t="shared" si="22"/>
        <v>2012L</v>
      </c>
      <c r="D391" s="131">
        <v>2012</v>
      </c>
      <c r="E391" s="131"/>
      <c r="F391" s="224">
        <v>28435</v>
      </c>
      <c r="G391" s="224">
        <v>49510515</v>
      </c>
      <c r="H391" s="224">
        <v>27225924</v>
      </c>
      <c r="I391" s="224">
        <v>20258502</v>
      </c>
      <c r="J391" s="224">
        <v>168763</v>
      </c>
      <c r="K391" s="224">
        <v>22284591</v>
      </c>
      <c r="L391" s="224">
        <v>14487045</v>
      </c>
      <c r="M391" s="224">
        <v>942302</v>
      </c>
      <c r="N391" s="224">
        <v>35752400</v>
      </c>
      <c r="O391" s="224">
        <v>19607793</v>
      </c>
      <c r="P391" s="224">
        <v>16503577</v>
      </c>
      <c r="Q391" s="224">
        <v>16144606</v>
      </c>
      <c r="R391" s="224">
        <v>1232968</v>
      </c>
      <c r="S391" s="224">
        <v>264491</v>
      </c>
      <c r="T391" s="224">
        <v>5878140</v>
      </c>
      <c r="U391" s="224">
        <v>13758115</v>
      </c>
      <c r="V391" s="224">
        <v>5978907</v>
      </c>
      <c r="W391" s="224">
        <v>-1792997</v>
      </c>
      <c r="X391" s="5"/>
    </row>
    <row r="392" spans="2:24" s="9" customFormat="1" ht="15" customHeight="1" x14ac:dyDescent="0.25">
      <c r="B392" s="271" t="s">
        <v>658</v>
      </c>
      <c r="C392" s="271" t="str">
        <f t="shared" si="22"/>
        <v>2011L</v>
      </c>
      <c r="D392" s="131">
        <v>2011</v>
      </c>
      <c r="E392" s="131"/>
      <c r="F392" s="224">
        <v>28983</v>
      </c>
      <c r="G392" s="224">
        <v>51178794</v>
      </c>
      <c r="H392" s="224">
        <v>27719315</v>
      </c>
      <c r="I392" s="224">
        <v>20782442</v>
      </c>
      <c r="J392" s="224">
        <v>177449</v>
      </c>
      <c r="K392" s="224">
        <v>23459479</v>
      </c>
      <c r="L392" s="224">
        <v>15270793</v>
      </c>
      <c r="M392" s="224">
        <v>1108540</v>
      </c>
      <c r="N392" s="224">
        <v>37001895</v>
      </c>
      <c r="O392" s="224">
        <v>20371558</v>
      </c>
      <c r="P392" s="224">
        <v>16911333</v>
      </c>
      <c r="Q392" s="224">
        <v>16630336</v>
      </c>
      <c r="R392" s="224">
        <v>1458970</v>
      </c>
      <c r="S392" s="224">
        <v>245139</v>
      </c>
      <c r="T392" s="224">
        <v>6391871</v>
      </c>
      <c r="U392" s="224">
        <v>14176899</v>
      </c>
      <c r="V392" s="224">
        <v>6151089</v>
      </c>
      <c r="W392" s="224">
        <v>-1053242</v>
      </c>
      <c r="X392" s="5"/>
    </row>
    <row r="393" spans="2:24" s="9" customFormat="1" ht="15" customHeight="1" x14ac:dyDescent="0.25">
      <c r="B393" s="271" t="s">
        <v>658</v>
      </c>
      <c r="C393" s="271" t="str">
        <f t="shared" si="22"/>
        <v>2010L</v>
      </c>
      <c r="D393" s="131">
        <v>2010</v>
      </c>
      <c r="E393" s="131"/>
      <c r="F393" s="224">
        <v>29566</v>
      </c>
      <c r="G393" s="224">
        <v>52805573</v>
      </c>
      <c r="H393" s="224">
        <v>28557932</v>
      </c>
      <c r="I393" s="224">
        <v>21305532</v>
      </c>
      <c r="J393" s="224">
        <v>240417</v>
      </c>
      <c r="K393" s="224">
        <v>24247641</v>
      </c>
      <c r="L393" s="224">
        <v>15896128</v>
      </c>
      <c r="M393" s="224">
        <v>1134062</v>
      </c>
      <c r="N393" s="224">
        <v>37899359</v>
      </c>
      <c r="O393" s="224">
        <v>21621607</v>
      </c>
      <c r="P393" s="224">
        <v>17972822</v>
      </c>
      <c r="Q393" s="224">
        <v>16277753</v>
      </c>
      <c r="R393" s="224">
        <v>1622227</v>
      </c>
      <c r="S393" s="224">
        <v>284968</v>
      </c>
      <c r="T393" s="224">
        <v>5891078</v>
      </c>
      <c r="U393" s="224">
        <v>14906214</v>
      </c>
      <c r="V393" s="224">
        <v>5933532</v>
      </c>
      <c r="W393" s="224">
        <v>-1034414</v>
      </c>
      <c r="X393" s="5"/>
    </row>
    <row r="394" spans="2:24" s="5" customFormat="1" ht="15" customHeight="1" x14ac:dyDescent="0.25">
      <c r="B394" s="271" t="s">
        <v>658</v>
      </c>
      <c r="C394" s="271" t="str">
        <f t="shared" si="22"/>
        <v>2009L</v>
      </c>
      <c r="D394" s="131">
        <v>2009</v>
      </c>
      <c r="E394" s="131"/>
      <c r="F394" s="224">
        <v>30010</v>
      </c>
      <c r="G394" s="224">
        <v>53307464</v>
      </c>
      <c r="H394" s="213" t="s">
        <v>66</v>
      </c>
      <c r="I394" s="213" t="s">
        <v>66</v>
      </c>
      <c r="J394" s="213" t="s">
        <v>66</v>
      </c>
      <c r="K394" s="213" t="s">
        <v>66</v>
      </c>
      <c r="L394" s="213" t="s">
        <v>66</v>
      </c>
      <c r="M394" s="213" t="s">
        <v>66</v>
      </c>
      <c r="N394" s="224">
        <v>39211852</v>
      </c>
      <c r="O394" s="213" t="s">
        <v>66</v>
      </c>
      <c r="P394" s="213" t="s">
        <v>66</v>
      </c>
      <c r="Q394" s="213" t="s">
        <v>66</v>
      </c>
      <c r="R394" s="213" t="s">
        <v>66</v>
      </c>
      <c r="S394" s="213" t="s">
        <v>66</v>
      </c>
      <c r="T394" s="213" t="s">
        <v>66</v>
      </c>
      <c r="U394" s="224">
        <v>14095612</v>
      </c>
      <c r="V394" s="213" t="s">
        <v>66</v>
      </c>
      <c r="W394" s="213" t="s">
        <v>66</v>
      </c>
    </row>
    <row r="395" spans="2:24" s="5" customFormat="1" ht="15" customHeight="1" x14ac:dyDescent="0.25">
      <c r="B395" s="271" t="s">
        <v>658</v>
      </c>
      <c r="C395" s="271" t="str">
        <f t="shared" si="22"/>
        <v>2008L</v>
      </c>
      <c r="D395" s="131">
        <v>2008</v>
      </c>
      <c r="E395" s="131"/>
      <c r="F395" s="224">
        <v>30068</v>
      </c>
      <c r="G395" s="224">
        <v>52388633</v>
      </c>
      <c r="H395" s="213" t="s">
        <v>66</v>
      </c>
      <c r="I395" s="213" t="s">
        <v>66</v>
      </c>
      <c r="J395" s="213" t="s">
        <v>66</v>
      </c>
      <c r="K395" s="213" t="s">
        <v>66</v>
      </c>
      <c r="L395" s="213" t="s">
        <v>66</v>
      </c>
      <c r="M395" s="213" t="s">
        <v>66</v>
      </c>
      <c r="N395" s="224">
        <v>38556527</v>
      </c>
      <c r="O395" s="213" t="s">
        <v>66</v>
      </c>
      <c r="P395" s="213" t="s">
        <v>66</v>
      </c>
      <c r="Q395" s="213" t="s">
        <v>66</v>
      </c>
      <c r="R395" s="213" t="s">
        <v>66</v>
      </c>
      <c r="S395" s="213" t="s">
        <v>66</v>
      </c>
      <c r="T395" s="213" t="s">
        <v>66</v>
      </c>
      <c r="U395" s="224">
        <v>13832107</v>
      </c>
      <c r="V395" s="213" t="s">
        <v>66</v>
      </c>
      <c r="W395" s="213" t="s">
        <v>66</v>
      </c>
    </row>
    <row r="396" spans="2:24" s="5" customFormat="1" ht="15" customHeight="1" x14ac:dyDescent="0.25">
      <c r="B396" s="271"/>
      <c r="C396" s="271"/>
      <c r="D396" s="215" t="s">
        <v>474</v>
      </c>
      <c r="E396" s="215"/>
      <c r="F396" s="216"/>
      <c r="G396" s="216"/>
      <c r="H396" s="216"/>
      <c r="I396" s="216"/>
      <c r="J396" s="216"/>
      <c r="K396" s="227"/>
      <c r="L396" s="215"/>
      <c r="M396" s="216"/>
      <c r="N396" s="216"/>
      <c r="O396" s="216"/>
      <c r="P396" s="216"/>
      <c r="Q396" s="216"/>
      <c r="R396" s="227"/>
      <c r="S396" s="215"/>
      <c r="T396" s="216"/>
      <c r="U396" s="216"/>
      <c r="V396" s="216"/>
      <c r="W396" s="216"/>
      <c r="X396" s="9"/>
    </row>
    <row r="397" spans="2:24" s="5" customFormat="1" ht="15" customHeight="1" x14ac:dyDescent="0.25">
      <c r="B397" s="271" t="s">
        <v>659</v>
      </c>
      <c r="C397" s="271" t="str">
        <f t="shared" ref="C397" si="26">D397&amp;B397</f>
        <v>2023M</v>
      </c>
      <c r="D397" s="212">
        <v>2023</v>
      </c>
      <c r="E397" s="212"/>
      <c r="F397" s="224">
        <v>156131</v>
      </c>
      <c r="G397" s="224">
        <v>147426403</v>
      </c>
      <c r="H397" s="224">
        <v>115676600</v>
      </c>
      <c r="I397" s="224">
        <v>6125535</v>
      </c>
      <c r="J397" s="224">
        <v>3729217</v>
      </c>
      <c r="K397" s="224">
        <v>31749804</v>
      </c>
      <c r="L397" s="224">
        <v>1431876</v>
      </c>
      <c r="M397" s="224">
        <v>5259578</v>
      </c>
      <c r="N397" s="224">
        <v>63790146</v>
      </c>
      <c r="O397" s="224">
        <v>34482672</v>
      </c>
      <c r="P397" s="224">
        <v>30397139</v>
      </c>
      <c r="Q397" s="224">
        <v>29307474</v>
      </c>
      <c r="R397" s="224">
        <v>2709432</v>
      </c>
      <c r="S397" s="224">
        <v>1374264</v>
      </c>
      <c r="T397" s="224">
        <v>10755683</v>
      </c>
      <c r="U397" s="224">
        <v>83636257</v>
      </c>
      <c r="V397" s="224">
        <v>23533534</v>
      </c>
      <c r="W397" s="224">
        <v>3777093</v>
      </c>
      <c r="X397" s="9"/>
    </row>
    <row r="398" spans="2:24" s="5" customFormat="1" ht="15" customHeight="1" x14ac:dyDescent="0.25">
      <c r="B398" s="271" t="s">
        <v>659</v>
      </c>
      <c r="C398" s="271" t="str">
        <f t="shared" si="22"/>
        <v>2022M</v>
      </c>
      <c r="D398" s="212">
        <v>2022</v>
      </c>
      <c r="E398" s="212"/>
      <c r="F398" s="224">
        <v>149185</v>
      </c>
      <c r="G398" s="224">
        <v>138556187</v>
      </c>
      <c r="H398" s="224">
        <v>106689797</v>
      </c>
      <c r="I398" s="224">
        <v>5258734</v>
      </c>
      <c r="J398" s="224">
        <v>3366124</v>
      </c>
      <c r="K398" s="224">
        <v>31866390</v>
      </c>
      <c r="L398" s="224">
        <v>1319664</v>
      </c>
      <c r="M398" s="224">
        <v>4927753</v>
      </c>
      <c r="N398" s="224">
        <v>60425522</v>
      </c>
      <c r="O398" s="224">
        <v>31462845</v>
      </c>
      <c r="P398" s="224">
        <v>27323381</v>
      </c>
      <c r="Q398" s="224">
        <v>28962677</v>
      </c>
      <c r="R398" s="224">
        <v>2516851</v>
      </c>
      <c r="S398" s="224">
        <v>1585376</v>
      </c>
      <c r="T398" s="224">
        <v>11735192</v>
      </c>
      <c r="U398" s="224">
        <v>78130664</v>
      </c>
      <c r="V398" s="224">
        <v>22590388</v>
      </c>
      <c r="W398" s="224">
        <v>2076350</v>
      </c>
      <c r="X398" s="9"/>
    </row>
    <row r="399" spans="2:24" s="5" customFormat="1" ht="15" customHeight="1" x14ac:dyDescent="0.25">
      <c r="B399" s="271" t="s">
        <v>659</v>
      </c>
      <c r="C399" s="271" t="str">
        <f t="shared" si="22"/>
        <v>2021M</v>
      </c>
      <c r="D399" s="131">
        <v>2021</v>
      </c>
      <c r="E399" s="131"/>
      <c r="F399" s="224">
        <v>141540</v>
      </c>
      <c r="G399" s="224">
        <v>127717028</v>
      </c>
      <c r="H399" s="224">
        <v>99403620</v>
      </c>
      <c r="I399" s="224">
        <v>4695532</v>
      </c>
      <c r="J399" s="224">
        <v>3737766</v>
      </c>
      <c r="K399" s="224">
        <v>28313409</v>
      </c>
      <c r="L399" s="224">
        <v>1000557</v>
      </c>
      <c r="M399" s="224">
        <v>4355830</v>
      </c>
      <c r="N399" s="224">
        <v>57669614</v>
      </c>
      <c r="O399" s="224">
        <v>33162089</v>
      </c>
      <c r="P399" s="224">
        <v>29179253</v>
      </c>
      <c r="Q399" s="224">
        <v>24507525</v>
      </c>
      <c r="R399" s="224">
        <v>2122667</v>
      </c>
      <c r="S399" s="224">
        <v>1428126</v>
      </c>
      <c r="T399" s="224">
        <v>9323737</v>
      </c>
      <c r="U399" s="224">
        <v>70047415</v>
      </c>
      <c r="V399" s="224">
        <v>21508819</v>
      </c>
      <c r="W399" s="224">
        <v>-50736</v>
      </c>
      <c r="X399" s="9"/>
    </row>
    <row r="400" spans="2:24" s="5" customFormat="1" ht="15" customHeight="1" x14ac:dyDescent="0.25">
      <c r="B400" s="271" t="s">
        <v>659</v>
      </c>
      <c r="C400" s="271" t="str">
        <f t="shared" si="22"/>
        <v>2020M</v>
      </c>
      <c r="D400" s="131">
        <v>2020</v>
      </c>
      <c r="E400" s="131"/>
      <c r="F400" s="224">
        <v>134105</v>
      </c>
      <c r="G400" s="224">
        <v>117538449</v>
      </c>
      <c r="H400" s="224">
        <v>94987421</v>
      </c>
      <c r="I400" s="224">
        <v>4806108</v>
      </c>
      <c r="J400" s="224">
        <v>4149552</v>
      </c>
      <c r="K400" s="224">
        <v>22551028</v>
      </c>
      <c r="L400" s="224">
        <v>880566</v>
      </c>
      <c r="M400" s="224">
        <v>4130537</v>
      </c>
      <c r="N400" s="224">
        <v>56113523</v>
      </c>
      <c r="O400" s="224">
        <v>33924766</v>
      </c>
      <c r="P400" s="224">
        <v>27792316</v>
      </c>
      <c r="Q400" s="224">
        <v>22188757</v>
      </c>
      <c r="R400" s="224">
        <v>2019961</v>
      </c>
      <c r="S400" s="224">
        <v>1067910</v>
      </c>
      <c r="T400" s="224">
        <v>7785672</v>
      </c>
      <c r="U400" s="224">
        <v>61424926</v>
      </c>
      <c r="V400" s="224">
        <v>21414196</v>
      </c>
      <c r="W400" s="224">
        <v>-1599257</v>
      </c>
      <c r="X400" s="9"/>
    </row>
    <row r="401" spans="2:24" s="5" customFormat="1" ht="15" customHeight="1" x14ac:dyDescent="0.25">
      <c r="B401" s="271" t="s">
        <v>659</v>
      </c>
      <c r="C401" s="271" t="str">
        <f t="shared" si="22"/>
        <v>2019M</v>
      </c>
      <c r="D401" s="131">
        <v>2019</v>
      </c>
      <c r="E401" s="131"/>
      <c r="F401" s="224">
        <v>131886</v>
      </c>
      <c r="G401" s="224">
        <v>105823759</v>
      </c>
      <c r="H401" s="224">
        <v>83961648</v>
      </c>
      <c r="I401" s="224">
        <v>4527155</v>
      </c>
      <c r="J401" s="224">
        <v>4208034</v>
      </c>
      <c r="K401" s="224">
        <v>21862110</v>
      </c>
      <c r="L401" s="224">
        <v>820580</v>
      </c>
      <c r="M401" s="224">
        <v>4327723</v>
      </c>
      <c r="N401" s="224">
        <v>50764649</v>
      </c>
      <c r="O401" s="224">
        <v>30112325</v>
      </c>
      <c r="P401" s="224">
        <v>25878233</v>
      </c>
      <c r="Q401" s="224">
        <v>20652324</v>
      </c>
      <c r="R401" s="224">
        <v>2229590</v>
      </c>
      <c r="S401" s="224">
        <v>1009380</v>
      </c>
      <c r="T401" s="224">
        <v>7819130</v>
      </c>
      <c r="U401" s="224">
        <v>55059109</v>
      </c>
      <c r="V401" s="224">
        <v>20673381</v>
      </c>
      <c r="W401" s="224">
        <v>-902082</v>
      </c>
      <c r="X401" s="9"/>
    </row>
    <row r="402" spans="2:24" s="5" customFormat="1" ht="15" customHeight="1" x14ac:dyDescent="0.25">
      <c r="B402" s="271" t="s">
        <v>659</v>
      </c>
      <c r="C402" s="271" t="str">
        <f t="shared" si="22"/>
        <v>2018M</v>
      </c>
      <c r="D402" s="131">
        <v>2018</v>
      </c>
      <c r="E402" s="131"/>
      <c r="F402" s="224">
        <v>128466</v>
      </c>
      <c r="G402" s="224">
        <v>102334545</v>
      </c>
      <c r="H402" s="224">
        <v>79839375</v>
      </c>
      <c r="I402" s="224">
        <v>3763438</v>
      </c>
      <c r="J402" s="224">
        <v>4364330</v>
      </c>
      <c r="K402" s="224">
        <v>22495170</v>
      </c>
      <c r="L402" s="224">
        <v>729282</v>
      </c>
      <c r="M402" s="224">
        <v>4169408</v>
      </c>
      <c r="N402" s="224">
        <v>49759072</v>
      </c>
      <c r="O402" s="224">
        <v>28843345</v>
      </c>
      <c r="P402" s="224">
        <v>25068094</v>
      </c>
      <c r="Q402" s="224">
        <v>20915728</v>
      </c>
      <c r="R402" s="224">
        <v>2203471</v>
      </c>
      <c r="S402" s="224">
        <v>854750</v>
      </c>
      <c r="T402" s="224">
        <v>8268829</v>
      </c>
      <c r="U402" s="224">
        <v>52575472</v>
      </c>
      <c r="V402" s="224">
        <v>20514839</v>
      </c>
      <c r="W402" s="224">
        <v>-1017440</v>
      </c>
      <c r="X402" s="9"/>
    </row>
    <row r="403" spans="2:24" s="5" customFormat="1" ht="15" customHeight="1" x14ac:dyDescent="0.25">
      <c r="B403" s="271" t="s">
        <v>659</v>
      </c>
      <c r="C403" s="271" t="str">
        <f t="shared" si="22"/>
        <v>2017M</v>
      </c>
      <c r="D403" s="131">
        <v>2017</v>
      </c>
      <c r="E403" s="131"/>
      <c r="F403" s="224">
        <v>125617</v>
      </c>
      <c r="G403" s="224">
        <v>99516580</v>
      </c>
      <c r="H403" s="224">
        <v>77580381</v>
      </c>
      <c r="I403" s="224">
        <v>3393193</v>
      </c>
      <c r="J403" s="224">
        <v>4642977</v>
      </c>
      <c r="K403" s="224">
        <v>21936198</v>
      </c>
      <c r="L403" s="224">
        <v>590524</v>
      </c>
      <c r="M403" s="224">
        <v>4059980</v>
      </c>
      <c r="N403" s="224">
        <v>49299895</v>
      </c>
      <c r="O403" s="224">
        <v>29193525</v>
      </c>
      <c r="P403" s="224">
        <v>25275156</v>
      </c>
      <c r="Q403" s="224">
        <v>20106370</v>
      </c>
      <c r="R403" s="224">
        <v>1979197</v>
      </c>
      <c r="S403" s="224">
        <v>808346</v>
      </c>
      <c r="T403" s="224">
        <v>7320199</v>
      </c>
      <c r="U403" s="224">
        <v>50216685</v>
      </c>
      <c r="V403" s="224">
        <v>19518747</v>
      </c>
      <c r="W403" s="224">
        <v>-443227</v>
      </c>
      <c r="X403" s="9"/>
    </row>
    <row r="404" spans="2:24" s="5" customFormat="1" ht="15" customHeight="1" x14ac:dyDescent="0.25">
      <c r="B404" s="271" t="s">
        <v>659</v>
      </c>
      <c r="C404" s="271" t="str">
        <f t="shared" si="22"/>
        <v>2016M</v>
      </c>
      <c r="D404" s="131">
        <v>2016</v>
      </c>
      <c r="E404" s="131"/>
      <c r="F404" s="224">
        <v>120198</v>
      </c>
      <c r="G404" s="224">
        <v>100356926</v>
      </c>
      <c r="H404" s="224">
        <v>74612632</v>
      </c>
      <c r="I404" s="224">
        <v>3190752</v>
      </c>
      <c r="J404" s="224">
        <v>4195874</v>
      </c>
      <c r="K404" s="224">
        <v>25744294</v>
      </c>
      <c r="L404" s="224">
        <v>495660</v>
      </c>
      <c r="M404" s="224">
        <v>3788895</v>
      </c>
      <c r="N404" s="224">
        <v>50545835</v>
      </c>
      <c r="O404" s="224">
        <v>30355544</v>
      </c>
      <c r="P404" s="224">
        <v>26820977</v>
      </c>
      <c r="Q404" s="224">
        <v>20190291</v>
      </c>
      <c r="R404" s="224">
        <v>1810803</v>
      </c>
      <c r="S404" s="224">
        <v>798894</v>
      </c>
      <c r="T404" s="224">
        <v>7930000</v>
      </c>
      <c r="U404" s="224">
        <v>49811091</v>
      </c>
      <c r="V404" s="224">
        <v>20499906</v>
      </c>
      <c r="W404" s="224">
        <v>-832939</v>
      </c>
      <c r="X404" s="9"/>
    </row>
    <row r="405" spans="2:24" s="5" customFormat="1" ht="15" customHeight="1" x14ac:dyDescent="0.25">
      <c r="B405" s="271" t="s">
        <v>659</v>
      </c>
      <c r="C405" s="271" t="str">
        <f t="shared" si="22"/>
        <v>2015M</v>
      </c>
      <c r="D405" s="131">
        <v>2015</v>
      </c>
      <c r="E405" s="131"/>
      <c r="F405" s="224">
        <v>116705</v>
      </c>
      <c r="G405" s="224">
        <v>102826510</v>
      </c>
      <c r="H405" s="224">
        <v>77536754</v>
      </c>
      <c r="I405" s="224">
        <v>3055961</v>
      </c>
      <c r="J405" s="224">
        <v>3271590</v>
      </c>
      <c r="K405" s="224">
        <v>25289756</v>
      </c>
      <c r="L405" s="224">
        <v>490475</v>
      </c>
      <c r="M405" s="224">
        <v>3604025</v>
      </c>
      <c r="N405" s="224">
        <v>52722486</v>
      </c>
      <c r="O405" s="224">
        <v>30129317</v>
      </c>
      <c r="P405" s="224">
        <v>26282779</v>
      </c>
      <c r="Q405" s="224">
        <v>22593169</v>
      </c>
      <c r="R405" s="224">
        <v>1738505</v>
      </c>
      <c r="S405" s="224">
        <v>804921</v>
      </c>
      <c r="T405" s="224">
        <v>9930071</v>
      </c>
      <c r="U405" s="224">
        <v>50104024</v>
      </c>
      <c r="V405" s="224">
        <v>20938128</v>
      </c>
      <c r="W405" s="224">
        <v>-463439</v>
      </c>
      <c r="X405" s="9"/>
    </row>
    <row r="406" spans="2:24" s="9" customFormat="1" ht="15" customHeight="1" x14ac:dyDescent="0.25">
      <c r="B406" s="271" t="s">
        <v>659</v>
      </c>
      <c r="C406" s="271" t="str">
        <f t="shared" si="22"/>
        <v>2014M</v>
      </c>
      <c r="D406" s="131">
        <v>2014</v>
      </c>
      <c r="E406" s="131"/>
      <c r="F406" s="224">
        <v>113358</v>
      </c>
      <c r="G406" s="224">
        <v>109244950</v>
      </c>
      <c r="H406" s="224">
        <v>79486611</v>
      </c>
      <c r="I406" s="224">
        <v>2942663</v>
      </c>
      <c r="J406" s="224">
        <v>3226428</v>
      </c>
      <c r="K406" s="224">
        <v>29758339</v>
      </c>
      <c r="L406" s="224">
        <v>508385</v>
      </c>
      <c r="M406" s="224">
        <v>3498163</v>
      </c>
      <c r="N406" s="224">
        <v>58841749</v>
      </c>
      <c r="O406" s="224">
        <v>30405403</v>
      </c>
      <c r="P406" s="224">
        <v>27413517</v>
      </c>
      <c r="Q406" s="224">
        <v>28436345</v>
      </c>
      <c r="R406" s="224">
        <v>1732988</v>
      </c>
      <c r="S406" s="224">
        <v>851214</v>
      </c>
      <c r="T406" s="224">
        <v>12398580</v>
      </c>
      <c r="U406" s="224">
        <v>50403202</v>
      </c>
      <c r="V406" s="224">
        <v>22739423</v>
      </c>
      <c r="W406" s="224">
        <v>3119044</v>
      </c>
    </row>
    <row r="407" spans="2:24" s="9" customFormat="1" ht="15" customHeight="1" x14ac:dyDescent="0.25">
      <c r="B407" s="271" t="s">
        <v>659</v>
      </c>
      <c r="C407" s="271" t="str">
        <f t="shared" si="22"/>
        <v>2013M</v>
      </c>
      <c r="D407" s="131">
        <v>2013</v>
      </c>
      <c r="E407" s="131"/>
      <c r="F407" s="224">
        <v>111126</v>
      </c>
      <c r="G407" s="224">
        <v>117154364</v>
      </c>
      <c r="H407" s="224">
        <v>94354079</v>
      </c>
      <c r="I407" s="224">
        <v>3024896</v>
      </c>
      <c r="J407" s="224">
        <v>3971261</v>
      </c>
      <c r="K407" s="224">
        <v>22800285</v>
      </c>
      <c r="L407" s="224">
        <v>847911</v>
      </c>
      <c r="M407" s="224">
        <v>3401753</v>
      </c>
      <c r="N407" s="224">
        <v>59881767</v>
      </c>
      <c r="O407" s="224">
        <v>33363897</v>
      </c>
      <c r="P407" s="224">
        <v>29091502</v>
      </c>
      <c r="Q407" s="224">
        <v>26517870</v>
      </c>
      <c r="R407" s="224">
        <v>1760556</v>
      </c>
      <c r="S407" s="224">
        <v>841882</v>
      </c>
      <c r="T407" s="224">
        <v>9554035</v>
      </c>
      <c r="U407" s="224">
        <v>57272598</v>
      </c>
      <c r="V407" s="224">
        <v>22333057</v>
      </c>
      <c r="W407" s="224">
        <v>7563413</v>
      </c>
      <c r="X407" s="5"/>
    </row>
    <row r="408" spans="2:24" s="9" customFormat="1" ht="15" customHeight="1" x14ac:dyDescent="0.25">
      <c r="B408" s="271" t="s">
        <v>659</v>
      </c>
      <c r="C408" s="271" t="str">
        <f t="shared" si="22"/>
        <v>2012M</v>
      </c>
      <c r="D408" s="131">
        <v>2012</v>
      </c>
      <c r="E408" s="131"/>
      <c r="F408" s="224">
        <v>112728</v>
      </c>
      <c r="G408" s="224">
        <v>111829995</v>
      </c>
      <c r="H408" s="224">
        <v>89220566</v>
      </c>
      <c r="I408" s="224">
        <v>2834567</v>
      </c>
      <c r="J408" s="224">
        <v>3363716</v>
      </c>
      <c r="K408" s="224">
        <v>22609429</v>
      </c>
      <c r="L408" s="224">
        <v>736717</v>
      </c>
      <c r="M408" s="224">
        <v>3370561</v>
      </c>
      <c r="N408" s="224">
        <v>57398388</v>
      </c>
      <c r="O408" s="224">
        <v>27703788</v>
      </c>
      <c r="P408" s="224">
        <v>23984122</v>
      </c>
      <c r="Q408" s="224">
        <v>29694601</v>
      </c>
      <c r="R408" s="224">
        <v>1678444</v>
      </c>
      <c r="S408" s="224">
        <v>716521</v>
      </c>
      <c r="T408" s="224">
        <v>11520342</v>
      </c>
      <c r="U408" s="224">
        <v>54431607</v>
      </c>
      <c r="V408" s="224">
        <v>18835693</v>
      </c>
      <c r="W408" s="224">
        <v>8507014</v>
      </c>
      <c r="X408" s="5"/>
    </row>
    <row r="409" spans="2:24" s="5" customFormat="1" ht="15" customHeight="1" x14ac:dyDescent="0.25">
      <c r="B409" s="271" t="s">
        <v>659</v>
      </c>
      <c r="C409" s="271" t="str">
        <f t="shared" si="22"/>
        <v>2011M</v>
      </c>
      <c r="D409" s="131">
        <v>2011</v>
      </c>
      <c r="E409" s="131"/>
      <c r="F409" s="224">
        <v>117038</v>
      </c>
      <c r="G409" s="224">
        <v>116541603</v>
      </c>
      <c r="H409" s="224">
        <v>88502718</v>
      </c>
      <c r="I409" s="224">
        <v>2946500</v>
      </c>
      <c r="J409" s="224">
        <v>3567921</v>
      </c>
      <c r="K409" s="224">
        <v>28038885</v>
      </c>
      <c r="L409" s="224">
        <v>589755</v>
      </c>
      <c r="M409" s="224">
        <v>3649100</v>
      </c>
      <c r="N409" s="224">
        <v>59330584</v>
      </c>
      <c r="O409" s="224">
        <v>27629327</v>
      </c>
      <c r="P409" s="224">
        <v>23608013</v>
      </c>
      <c r="Q409" s="224">
        <v>31701258</v>
      </c>
      <c r="R409" s="224">
        <v>1956138</v>
      </c>
      <c r="S409" s="224">
        <v>697457</v>
      </c>
      <c r="T409" s="224">
        <v>12505155</v>
      </c>
      <c r="U409" s="224">
        <v>57211018</v>
      </c>
      <c r="V409" s="224">
        <v>19317389</v>
      </c>
      <c r="W409" s="224">
        <v>10354298</v>
      </c>
    </row>
    <row r="410" spans="2:24" s="5" customFormat="1" ht="15" customHeight="1" x14ac:dyDescent="0.25">
      <c r="B410" s="271" t="s">
        <v>659</v>
      </c>
      <c r="C410" s="271" t="str">
        <f t="shared" si="22"/>
        <v>2010M</v>
      </c>
      <c r="D410" s="131">
        <v>2010</v>
      </c>
      <c r="E410" s="131"/>
      <c r="F410" s="224">
        <v>121395</v>
      </c>
      <c r="G410" s="224">
        <v>114404378</v>
      </c>
      <c r="H410" s="224">
        <v>86086847</v>
      </c>
      <c r="I410" s="224">
        <v>2939387</v>
      </c>
      <c r="J410" s="224">
        <v>3627044</v>
      </c>
      <c r="K410" s="224">
        <v>28317531</v>
      </c>
      <c r="L410" s="224">
        <v>570490</v>
      </c>
      <c r="M410" s="224">
        <v>3719597</v>
      </c>
      <c r="N410" s="224">
        <v>53849289</v>
      </c>
      <c r="O410" s="224">
        <v>26992365</v>
      </c>
      <c r="P410" s="224">
        <v>23591908</v>
      </c>
      <c r="Q410" s="224">
        <v>26856924</v>
      </c>
      <c r="R410" s="224">
        <v>1922747</v>
      </c>
      <c r="S410" s="224">
        <v>784535</v>
      </c>
      <c r="T410" s="224">
        <v>9080447</v>
      </c>
      <c r="U410" s="224">
        <v>60555089</v>
      </c>
      <c r="V410" s="224">
        <v>17352760</v>
      </c>
      <c r="W410" s="224">
        <v>362238</v>
      </c>
    </row>
    <row r="411" spans="2:24" s="5" customFormat="1" ht="15" customHeight="1" x14ac:dyDescent="0.25">
      <c r="B411" s="271" t="s">
        <v>659</v>
      </c>
      <c r="C411" s="271" t="str">
        <f t="shared" si="22"/>
        <v>2009M</v>
      </c>
      <c r="D411" s="131">
        <v>2009</v>
      </c>
      <c r="E411" s="131"/>
      <c r="F411" s="224">
        <v>125364</v>
      </c>
      <c r="G411" s="224">
        <v>103080605</v>
      </c>
      <c r="H411" s="213" t="s">
        <v>66</v>
      </c>
      <c r="I411" s="213" t="s">
        <v>66</v>
      </c>
      <c r="J411" s="213" t="s">
        <v>66</v>
      </c>
      <c r="K411" s="213" t="s">
        <v>66</v>
      </c>
      <c r="L411" s="213" t="s">
        <v>66</v>
      </c>
      <c r="M411" s="213" t="s">
        <v>66</v>
      </c>
      <c r="N411" s="224">
        <v>50636548</v>
      </c>
      <c r="O411" s="213" t="s">
        <v>66</v>
      </c>
      <c r="P411" s="213" t="s">
        <v>66</v>
      </c>
      <c r="Q411" s="213" t="s">
        <v>66</v>
      </c>
      <c r="R411" s="213" t="s">
        <v>66</v>
      </c>
      <c r="S411" s="213" t="s">
        <v>66</v>
      </c>
      <c r="T411" s="213" t="s">
        <v>66</v>
      </c>
      <c r="U411" s="224">
        <v>52444057</v>
      </c>
      <c r="V411" s="213" t="s">
        <v>66</v>
      </c>
      <c r="W411" s="213" t="s">
        <v>66</v>
      </c>
    </row>
    <row r="412" spans="2:24" s="5" customFormat="1" ht="15" customHeight="1" x14ac:dyDescent="0.25">
      <c r="B412" s="271" t="s">
        <v>659</v>
      </c>
      <c r="C412" s="271" t="str">
        <f t="shared" ref="C412:C479" si="27">D412&amp;B412</f>
        <v>2008M</v>
      </c>
      <c r="D412" s="131">
        <v>2008</v>
      </c>
      <c r="E412" s="131"/>
      <c r="F412" s="224">
        <v>127818</v>
      </c>
      <c r="G412" s="224">
        <v>96070629</v>
      </c>
      <c r="H412" s="213" t="s">
        <v>66</v>
      </c>
      <c r="I412" s="213" t="s">
        <v>66</v>
      </c>
      <c r="J412" s="213" t="s">
        <v>66</v>
      </c>
      <c r="K412" s="213" t="s">
        <v>66</v>
      </c>
      <c r="L412" s="213" t="s">
        <v>66</v>
      </c>
      <c r="M412" s="213" t="s">
        <v>66</v>
      </c>
      <c r="N412" s="224">
        <v>49401680</v>
      </c>
      <c r="O412" s="213" t="s">
        <v>66</v>
      </c>
      <c r="P412" s="213" t="s">
        <v>66</v>
      </c>
      <c r="Q412" s="213" t="s">
        <v>66</v>
      </c>
      <c r="R412" s="213" t="s">
        <v>66</v>
      </c>
      <c r="S412" s="213" t="s">
        <v>66</v>
      </c>
      <c r="T412" s="213" t="s">
        <v>66</v>
      </c>
      <c r="U412" s="224">
        <v>46668950</v>
      </c>
      <c r="V412" s="213" t="s">
        <v>66</v>
      </c>
      <c r="W412" s="213" t="s">
        <v>66</v>
      </c>
    </row>
    <row r="413" spans="2:24" s="5" customFormat="1" ht="15" customHeight="1" x14ac:dyDescent="0.25">
      <c r="B413" s="271"/>
      <c r="C413" s="271"/>
      <c r="D413" s="215" t="s">
        <v>56</v>
      </c>
      <c r="E413" s="215"/>
      <c r="F413" s="216"/>
      <c r="G413" s="216"/>
      <c r="H413" s="216"/>
      <c r="I413" s="216"/>
      <c r="J413" s="216"/>
      <c r="K413" s="227"/>
      <c r="L413" s="215"/>
      <c r="M413" s="216"/>
      <c r="N413" s="216"/>
      <c r="O413" s="216"/>
      <c r="P413" s="216"/>
      <c r="Q413" s="216"/>
      <c r="R413" s="227"/>
      <c r="S413" s="215"/>
      <c r="T413" s="216"/>
      <c r="U413" s="216"/>
      <c r="V413" s="216"/>
      <c r="W413" s="216"/>
      <c r="X413" s="9"/>
    </row>
    <row r="414" spans="2:24" s="5" customFormat="1" ht="15" customHeight="1" x14ac:dyDescent="0.25">
      <c r="B414" s="271" t="s">
        <v>660</v>
      </c>
      <c r="C414" s="271" t="str">
        <f t="shared" ref="C414" si="28">D414&amp;B414</f>
        <v>2023N</v>
      </c>
      <c r="D414" s="212">
        <v>2023</v>
      </c>
      <c r="E414" s="212"/>
      <c r="F414" s="224">
        <v>244933</v>
      </c>
      <c r="G414" s="224">
        <v>25021373</v>
      </c>
      <c r="H414" s="224">
        <v>14113122</v>
      </c>
      <c r="I414" s="224">
        <v>6723250</v>
      </c>
      <c r="J414" s="224">
        <v>664050</v>
      </c>
      <c r="K414" s="224">
        <v>10908251</v>
      </c>
      <c r="L414" s="224">
        <v>570806</v>
      </c>
      <c r="M414" s="224">
        <v>3588319</v>
      </c>
      <c r="N414" s="224">
        <v>16233121</v>
      </c>
      <c r="O414" s="224">
        <v>6256917</v>
      </c>
      <c r="P414" s="224">
        <v>5389289</v>
      </c>
      <c r="Q414" s="224">
        <v>9976203</v>
      </c>
      <c r="R414" s="224">
        <v>1640795</v>
      </c>
      <c r="S414" s="224">
        <v>866922</v>
      </c>
      <c r="T414" s="224">
        <v>3314336</v>
      </c>
      <c r="U414" s="224">
        <v>8788253</v>
      </c>
      <c r="V414" s="224">
        <v>2198914</v>
      </c>
      <c r="W414" s="224">
        <v>1032524</v>
      </c>
      <c r="X414" s="9"/>
    </row>
    <row r="415" spans="2:24" s="5" customFormat="1" ht="15" customHeight="1" x14ac:dyDescent="0.25">
      <c r="B415" s="271" t="s">
        <v>660</v>
      </c>
      <c r="C415" s="271" t="str">
        <f t="shared" si="27"/>
        <v>2022N</v>
      </c>
      <c r="D415" s="212">
        <v>2022</v>
      </c>
      <c r="E415" s="212"/>
      <c r="F415" s="224">
        <v>221148</v>
      </c>
      <c r="G415" s="224">
        <v>22638157</v>
      </c>
      <c r="H415" s="224">
        <v>12883812</v>
      </c>
      <c r="I415" s="224">
        <v>5852616</v>
      </c>
      <c r="J415" s="224">
        <v>627305</v>
      </c>
      <c r="K415" s="224">
        <v>9754346</v>
      </c>
      <c r="L415" s="224">
        <v>439146</v>
      </c>
      <c r="M415" s="224">
        <v>3057889</v>
      </c>
      <c r="N415" s="224">
        <v>14762788</v>
      </c>
      <c r="O415" s="224">
        <v>6321588</v>
      </c>
      <c r="P415" s="224">
        <v>5518993</v>
      </c>
      <c r="Q415" s="224">
        <v>8441200</v>
      </c>
      <c r="R415" s="224">
        <v>1426296</v>
      </c>
      <c r="S415" s="224">
        <v>806566</v>
      </c>
      <c r="T415" s="224">
        <v>2510135</v>
      </c>
      <c r="U415" s="224">
        <v>7875369</v>
      </c>
      <c r="V415" s="224">
        <v>2262087</v>
      </c>
      <c r="W415" s="224">
        <v>474486</v>
      </c>
      <c r="X415" s="9"/>
    </row>
    <row r="416" spans="2:24" s="5" customFormat="1" ht="15" customHeight="1" x14ac:dyDescent="0.25">
      <c r="B416" s="271" t="s">
        <v>660</v>
      </c>
      <c r="C416" s="271" t="str">
        <f t="shared" si="27"/>
        <v>2021N</v>
      </c>
      <c r="D416" s="131">
        <v>2021</v>
      </c>
      <c r="E416" s="131"/>
      <c r="F416" s="224">
        <v>186484</v>
      </c>
      <c r="G416" s="224">
        <v>20167524</v>
      </c>
      <c r="H416" s="224">
        <v>11445104</v>
      </c>
      <c r="I416" s="224">
        <v>5072034</v>
      </c>
      <c r="J416" s="224">
        <v>680897</v>
      </c>
      <c r="K416" s="224">
        <v>8722420</v>
      </c>
      <c r="L416" s="224">
        <v>388738</v>
      </c>
      <c r="M416" s="224">
        <v>2587067</v>
      </c>
      <c r="N416" s="224">
        <v>13423465</v>
      </c>
      <c r="O416" s="224">
        <v>5908938</v>
      </c>
      <c r="P416" s="224">
        <v>5134013</v>
      </c>
      <c r="Q416" s="224">
        <v>7514527</v>
      </c>
      <c r="R416" s="224">
        <v>1189175</v>
      </c>
      <c r="S416" s="224">
        <v>677707</v>
      </c>
      <c r="T416" s="224">
        <v>2498473</v>
      </c>
      <c r="U416" s="224">
        <v>6744058</v>
      </c>
      <c r="V416" s="224">
        <v>2092712</v>
      </c>
      <c r="W416" s="224">
        <v>-82208</v>
      </c>
      <c r="X416" s="9"/>
    </row>
    <row r="417" spans="2:24" s="5" customFormat="1" ht="15" customHeight="1" x14ac:dyDescent="0.25">
      <c r="B417" s="271" t="s">
        <v>660</v>
      </c>
      <c r="C417" s="271" t="str">
        <f t="shared" si="27"/>
        <v>2020N</v>
      </c>
      <c r="D417" s="131">
        <v>2020</v>
      </c>
      <c r="E417" s="131"/>
      <c r="F417" s="224">
        <v>176636</v>
      </c>
      <c r="G417" s="224">
        <v>17044534</v>
      </c>
      <c r="H417" s="224">
        <v>10021072</v>
      </c>
      <c r="I417" s="224">
        <v>4746219</v>
      </c>
      <c r="J417" s="224">
        <v>660354</v>
      </c>
      <c r="K417" s="224">
        <v>7023462</v>
      </c>
      <c r="L417" s="224">
        <v>369480</v>
      </c>
      <c r="M417" s="224">
        <v>2240140</v>
      </c>
      <c r="N417" s="224">
        <v>12233933</v>
      </c>
      <c r="O417" s="224">
        <v>5609843</v>
      </c>
      <c r="P417" s="224">
        <v>4843458</v>
      </c>
      <c r="Q417" s="224">
        <v>6624089</v>
      </c>
      <c r="R417" s="224">
        <v>1009979</v>
      </c>
      <c r="S417" s="224">
        <v>606000</v>
      </c>
      <c r="T417" s="224">
        <v>2348769</v>
      </c>
      <c r="U417" s="224">
        <v>4810601</v>
      </c>
      <c r="V417" s="224">
        <v>1996872</v>
      </c>
      <c r="W417" s="224">
        <v>308307</v>
      </c>
      <c r="X417" s="9"/>
    </row>
    <row r="418" spans="2:24" s="5" customFormat="1" ht="15" customHeight="1" x14ac:dyDescent="0.25">
      <c r="B418" s="271" t="s">
        <v>660</v>
      </c>
      <c r="C418" s="271" t="str">
        <f t="shared" si="27"/>
        <v>2019N</v>
      </c>
      <c r="D418" s="131">
        <v>2019</v>
      </c>
      <c r="E418" s="131"/>
      <c r="F418" s="224">
        <v>188846</v>
      </c>
      <c r="G418" s="224">
        <v>17479307</v>
      </c>
      <c r="H418" s="224">
        <v>10299366</v>
      </c>
      <c r="I418" s="224">
        <v>4864477</v>
      </c>
      <c r="J418" s="224">
        <v>680927</v>
      </c>
      <c r="K418" s="224">
        <v>7179941</v>
      </c>
      <c r="L418" s="224">
        <v>377707</v>
      </c>
      <c r="M418" s="224">
        <v>2492181</v>
      </c>
      <c r="N418" s="224">
        <v>12385106</v>
      </c>
      <c r="O418" s="224">
        <v>5397175</v>
      </c>
      <c r="P418" s="224">
        <v>4778931</v>
      </c>
      <c r="Q418" s="224">
        <v>6987931</v>
      </c>
      <c r="R418" s="224">
        <v>1150481</v>
      </c>
      <c r="S418" s="224">
        <v>602874</v>
      </c>
      <c r="T418" s="224">
        <v>2360357</v>
      </c>
      <c r="U418" s="224">
        <v>5094200</v>
      </c>
      <c r="V418" s="224">
        <v>2058222</v>
      </c>
      <c r="W418" s="224">
        <v>170803</v>
      </c>
      <c r="X418" s="9"/>
    </row>
    <row r="419" spans="2:24" s="5" customFormat="1" ht="15" customHeight="1" x14ac:dyDescent="0.25">
      <c r="B419" s="271" t="s">
        <v>660</v>
      </c>
      <c r="C419" s="271" t="str">
        <f t="shared" si="27"/>
        <v>2018N</v>
      </c>
      <c r="D419" s="131">
        <v>2018</v>
      </c>
      <c r="E419" s="131"/>
      <c r="F419" s="224">
        <v>181109</v>
      </c>
      <c r="G419" s="224">
        <v>15787196</v>
      </c>
      <c r="H419" s="224">
        <v>9241657</v>
      </c>
      <c r="I419" s="224">
        <v>4638706</v>
      </c>
      <c r="J419" s="224">
        <v>528038</v>
      </c>
      <c r="K419" s="224">
        <v>6545539</v>
      </c>
      <c r="L419" s="224">
        <v>349713</v>
      </c>
      <c r="M419" s="224">
        <v>2463344</v>
      </c>
      <c r="N419" s="224">
        <v>11402479</v>
      </c>
      <c r="O419" s="224">
        <v>4972561</v>
      </c>
      <c r="P419" s="224">
        <v>4404341</v>
      </c>
      <c r="Q419" s="224">
        <v>6429918</v>
      </c>
      <c r="R419" s="224">
        <v>1116426</v>
      </c>
      <c r="S419" s="224">
        <v>570830</v>
      </c>
      <c r="T419" s="224">
        <v>2217987</v>
      </c>
      <c r="U419" s="224">
        <v>4384717</v>
      </c>
      <c r="V419" s="224">
        <v>1856182</v>
      </c>
      <c r="W419" s="224">
        <v>-244669</v>
      </c>
      <c r="X419" s="9"/>
    </row>
    <row r="420" spans="2:24" s="5" customFormat="1" ht="15" customHeight="1" x14ac:dyDescent="0.25">
      <c r="B420" s="271" t="s">
        <v>660</v>
      </c>
      <c r="C420" s="271" t="str">
        <f t="shared" si="27"/>
        <v>2017N</v>
      </c>
      <c r="D420" s="131">
        <v>2017</v>
      </c>
      <c r="E420" s="131"/>
      <c r="F420" s="224">
        <v>176535</v>
      </c>
      <c r="G420" s="224">
        <v>14223823</v>
      </c>
      <c r="H420" s="224">
        <v>8036020</v>
      </c>
      <c r="I420" s="224">
        <v>4147560</v>
      </c>
      <c r="J420" s="224">
        <v>452246</v>
      </c>
      <c r="K420" s="224">
        <v>6187803</v>
      </c>
      <c r="L420" s="224">
        <v>334088</v>
      </c>
      <c r="M420" s="224">
        <v>2385265</v>
      </c>
      <c r="N420" s="224">
        <v>10361135</v>
      </c>
      <c r="O420" s="224">
        <v>4054771</v>
      </c>
      <c r="P420" s="224">
        <v>3563104</v>
      </c>
      <c r="Q420" s="224">
        <v>6306364</v>
      </c>
      <c r="R420" s="224">
        <v>1130115</v>
      </c>
      <c r="S420" s="224">
        <v>565964</v>
      </c>
      <c r="T420" s="224">
        <v>1944868</v>
      </c>
      <c r="U420" s="224">
        <v>3862688</v>
      </c>
      <c r="V420" s="224">
        <v>1706795</v>
      </c>
      <c r="W420" s="224">
        <v>-384372</v>
      </c>
      <c r="X420" s="9"/>
    </row>
    <row r="421" spans="2:24" ht="15" customHeight="1" collapsed="1" x14ac:dyDescent="0.25">
      <c r="B421" s="271" t="s">
        <v>660</v>
      </c>
      <c r="C421" s="271" t="str">
        <f t="shared" si="27"/>
        <v>2016N</v>
      </c>
      <c r="D421" s="131">
        <v>2016</v>
      </c>
      <c r="E421" s="131"/>
      <c r="F421" s="224">
        <v>163936</v>
      </c>
      <c r="G421" s="224">
        <v>12546425</v>
      </c>
      <c r="H421" s="224">
        <v>6769646</v>
      </c>
      <c r="I421" s="224">
        <v>3646066</v>
      </c>
      <c r="J421" s="224">
        <v>436958</v>
      </c>
      <c r="K421" s="224">
        <v>5776779</v>
      </c>
      <c r="L421" s="224">
        <v>286844</v>
      </c>
      <c r="M421" s="224">
        <v>2238539</v>
      </c>
      <c r="N421" s="224">
        <v>9331534</v>
      </c>
      <c r="O421" s="224">
        <v>3634101</v>
      </c>
      <c r="P421" s="224">
        <v>3223466</v>
      </c>
      <c r="Q421" s="224">
        <v>5697433</v>
      </c>
      <c r="R421" s="224">
        <v>1010927</v>
      </c>
      <c r="S421" s="224">
        <v>541738</v>
      </c>
      <c r="T421" s="224">
        <v>1826487</v>
      </c>
      <c r="U421" s="224">
        <v>3214891</v>
      </c>
      <c r="V421" s="224">
        <v>1427163</v>
      </c>
      <c r="W421" s="224">
        <v>-526152</v>
      </c>
      <c r="X421" s="9"/>
    </row>
    <row r="422" spans="2:24" s="9" customFormat="1" ht="15" customHeight="1" x14ac:dyDescent="0.25">
      <c r="B422" s="271" t="s">
        <v>660</v>
      </c>
      <c r="C422" s="271" t="str">
        <f t="shared" si="27"/>
        <v>2015N</v>
      </c>
      <c r="D422" s="131">
        <v>2015</v>
      </c>
      <c r="E422" s="131"/>
      <c r="F422" s="224">
        <v>154178</v>
      </c>
      <c r="G422" s="224">
        <v>12156159</v>
      </c>
      <c r="H422" s="224">
        <v>6764817</v>
      </c>
      <c r="I422" s="224">
        <v>3426408</v>
      </c>
      <c r="J422" s="224">
        <v>394604</v>
      </c>
      <c r="K422" s="224">
        <v>5391342</v>
      </c>
      <c r="L422" s="224">
        <v>219820</v>
      </c>
      <c r="M422" s="224">
        <v>2242918</v>
      </c>
      <c r="N422" s="224">
        <v>9284062</v>
      </c>
      <c r="O422" s="224">
        <v>4004148</v>
      </c>
      <c r="P422" s="224">
        <v>3528714</v>
      </c>
      <c r="Q422" s="224">
        <v>5279914</v>
      </c>
      <c r="R422" s="224">
        <v>990550</v>
      </c>
      <c r="S422" s="224">
        <v>527344</v>
      </c>
      <c r="T422" s="224">
        <v>1540627</v>
      </c>
      <c r="U422" s="224">
        <v>2872097</v>
      </c>
      <c r="V422" s="224">
        <v>1486845</v>
      </c>
      <c r="W422" s="224">
        <v>-746135</v>
      </c>
    </row>
    <row r="423" spans="2:24" s="9" customFormat="1" ht="15" customHeight="1" x14ac:dyDescent="0.25">
      <c r="B423" s="271" t="s">
        <v>660</v>
      </c>
      <c r="C423" s="271" t="str">
        <f t="shared" si="27"/>
        <v>2014N</v>
      </c>
      <c r="D423" s="131">
        <v>2014</v>
      </c>
      <c r="E423" s="131"/>
      <c r="F423" s="224">
        <v>144987</v>
      </c>
      <c r="G423" s="224">
        <v>12020681</v>
      </c>
      <c r="H423" s="224">
        <v>6470090</v>
      </c>
      <c r="I423" s="224">
        <v>3179022</v>
      </c>
      <c r="J423" s="224">
        <v>333827</v>
      </c>
      <c r="K423" s="224">
        <v>5550591</v>
      </c>
      <c r="L423" s="224">
        <v>222903</v>
      </c>
      <c r="M423" s="224">
        <v>2273300</v>
      </c>
      <c r="N423" s="224">
        <v>9169739</v>
      </c>
      <c r="O423" s="224">
        <v>3805205</v>
      </c>
      <c r="P423" s="224">
        <v>3316337</v>
      </c>
      <c r="Q423" s="224">
        <v>5364534</v>
      </c>
      <c r="R423" s="224">
        <v>1027196</v>
      </c>
      <c r="S423" s="224">
        <v>525061</v>
      </c>
      <c r="T423" s="224">
        <v>1428662</v>
      </c>
      <c r="U423" s="224">
        <v>2850942</v>
      </c>
      <c r="V423" s="224">
        <v>1438877</v>
      </c>
      <c r="W423" s="224">
        <v>-817695</v>
      </c>
    </row>
    <row r="424" spans="2:24" s="9" customFormat="1" ht="15" customHeight="1" x14ac:dyDescent="0.25">
      <c r="B424" s="271" t="s">
        <v>660</v>
      </c>
      <c r="C424" s="271" t="str">
        <f t="shared" si="27"/>
        <v>2013N</v>
      </c>
      <c r="D424" s="131">
        <v>2013</v>
      </c>
      <c r="E424" s="131"/>
      <c r="F424" s="224">
        <v>136269</v>
      </c>
      <c r="G424" s="224">
        <v>11672908</v>
      </c>
      <c r="H424" s="224">
        <v>6401089</v>
      </c>
      <c r="I424" s="224">
        <v>3222346</v>
      </c>
      <c r="J424" s="224">
        <v>319357</v>
      </c>
      <c r="K424" s="224">
        <v>5271818</v>
      </c>
      <c r="L424" s="224">
        <v>209626</v>
      </c>
      <c r="M424" s="224">
        <v>2157093</v>
      </c>
      <c r="N424" s="224">
        <v>9153472</v>
      </c>
      <c r="O424" s="224">
        <v>3700751</v>
      </c>
      <c r="P424" s="224">
        <v>3219053</v>
      </c>
      <c r="Q424" s="224">
        <v>5452721</v>
      </c>
      <c r="R424" s="224">
        <v>985798</v>
      </c>
      <c r="S424" s="224">
        <v>504790</v>
      </c>
      <c r="T424" s="224">
        <v>1516667</v>
      </c>
      <c r="U424" s="224">
        <v>2519436</v>
      </c>
      <c r="V424" s="224">
        <v>1501512</v>
      </c>
      <c r="W424" s="224">
        <v>-844117</v>
      </c>
      <c r="X424" s="5"/>
    </row>
    <row r="425" spans="2:24" s="5" customFormat="1" ht="15" customHeight="1" x14ac:dyDescent="0.25">
      <c r="B425" s="271" t="s">
        <v>660</v>
      </c>
      <c r="C425" s="271" t="str">
        <f t="shared" si="27"/>
        <v>2012N</v>
      </c>
      <c r="D425" s="131">
        <v>2012</v>
      </c>
      <c r="E425" s="131"/>
      <c r="F425" s="224">
        <v>134904</v>
      </c>
      <c r="G425" s="224">
        <v>12913827</v>
      </c>
      <c r="H425" s="224">
        <v>7231512</v>
      </c>
      <c r="I425" s="224">
        <v>3963638</v>
      </c>
      <c r="J425" s="224">
        <v>345890</v>
      </c>
      <c r="K425" s="224">
        <v>5682315</v>
      </c>
      <c r="L425" s="224">
        <v>214325</v>
      </c>
      <c r="M425" s="224">
        <v>2402952</v>
      </c>
      <c r="N425" s="224">
        <v>10373653</v>
      </c>
      <c r="O425" s="224">
        <v>4196512</v>
      </c>
      <c r="P425" s="224">
        <v>3644065</v>
      </c>
      <c r="Q425" s="224">
        <v>6177141</v>
      </c>
      <c r="R425" s="224">
        <v>1231141</v>
      </c>
      <c r="S425" s="224">
        <v>513019</v>
      </c>
      <c r="T425" s="224">
        <v>1867917</v>
      </c>
      <c r="U425" s="224">
        <v>2540174</v>
      </c>
      <c r="V425" s="224">
        <v>1543932</v>
      </c>
      <c r="W425" s="224">
        <v>-773738</v>
      </c>
    </row>
    <row r="426" spans="2:24" s="5" customFormat="1" ht="15" customHeight="1" x14ac:dyDescent="0.25">
      <c r="B426" s="271" t="s">
        <v>660</v>
      </c>
      <c r="C426" s="271" t="str">
        <f t="shared" si="27"/>
        <v>2011N</v>
      </c>
      <c r="D426" s="131">
        <v>2011</v>
      </c>
      <c r="E426" s="131"/>
      <c r="F426" s="224">
        <v>140038</v>
      </c>
      <c r="G426" s="224">
        <v>13325610</v>
      </c>
      <c r="H426" s="224">
        <v>7560050</v>
      </c>
      <c r="I426" s="224">
        <v>4444385</v>
      </c>
      <c r="J426" s="224">
        <v>361988</v>
      </c>
      <c r="K426" s="224">
        <v>5765559</v>
      </c>
      <c r="L426" s="224">
        <v>214558</v>
      </c>
      <c r="M426" s="224">
        <v>2511097</v>
      </c>
      <c r="N426" s="224">
        <v>10724520</v>
      </c>
      <c r="O426" s="224">
        <v>4453676</v>
      </c>
      <c r="P426" s="224">
        <v>3904767</v>
      </c>
      <c r="Q426" s="224">
        <v>6270845</v>
      </c>
      <c r="R426" s="224">
        <v>1202928</v>
      </c>
      <c r="S426" s="224">
        <v>519359</v>
      </c>
      <c r="T426" s="224">
        <v>2012415</v>
      </c>
      <c r="U426" s="224">
        <v>2601089</v>
      </c>
      <c r="V426" s="224">
        <v>1470983</v>
      </c>
      <c r="W426" s="224">
        <v>-694106</v>
      </c>
    </row>
    <row r="427" spans="2:24" s="5" customFormat="1" ht="15" customHeight="1" x14ac:dyDescent="0.25">
      <c r="B427" s="271" t="s">
        <v>660</v>
      </c>
      <c r="C427" s="271" t="str">
        <f t="shared" si="27"/>
        <v>2010N</v>
      </c>
      <c r="D427" s="131">
        <v>2010</v>
      </c>
      <c r="E427" s="131"/>
      <c r="F427" s="224">
        <v>146893</v>
      </c>
      <c r="G427" s="224">
        <v>12770752</v>
      </c>
      <c r="H427" s="224">
        <v>6905035</v>
      </c>
      <c r="I427" s="224">
        <v>4522050</v>
      </c>
      <c r="J427" s="224">
        <v>347966</v>
      </c>
      <c r="K427" s="224">
        <v>5865718</v>
      </c>
      <c r="L427" s="224">
        <v>219084</v>
      </c>
      <c r="M427" s="224">
        <v>2499037</v>
      </c>
      <c r="N427" s="224">
        <v>10210947</v>
      </c>
      <c r="O427" s="224">
        <v>4028521</v>
      </c>
      <c r="P427" s="224">
        <v>3440729</v>
      </c>
      <c r="Q427" s="224">
        <v>6182426</v>
      </c>
      <c r="R427" s="224">
        <v>1248880</v>
      </c>
      <c r="S427" s="224">
        <v>508293</v>
      </c>
      <c r="T427" s="224">
        <v>1728153</v>
      </c>
      <c r="U427" s="224">
        <v>2559805</v>
      </c>
      <c r="V427" s="224">
        <v>1464591</v>
      </c>
      <c r="W427" s="224">
        <v>-826407</v>
      </c>
    </row>
    <row r="428" spans="2:24" s="5" customFormat="1" ht="15" customHeight="1" x14ac:dyDescent="0.25">
      <c r="B428" s="271" t="s">
        <v>660</v>
      </c>
      <c r="C428" s="271" t="str">
        <f t="shared" si="27"/>
        <v>2009N</v>
      </c>
      <c r="D428" s="131">
        <v>2009</v>
      </c>
      <c r="E428" s="131"/>
      <c r="F428" s="224">
        <v>153346</v>
      </c>
      <c r="G428" s="224">
        <v>12744835</v>
      </c>
      <c r="H428" s="213" t="s">
        <v>66</v>
      </c>
      <c r="I428" s="213" t="s">
        <v>66</v>
      </c>
      <c r="J428" s="213" t="s">
        <v>66</v>
      </c>
      <c r="K428" s="213" t="s">
        <v>66</v>
      </c>
      <c r="L428" s="213" t="s">
        <v>66</v>
      </c>
      <c r="M428" s="213" t="s">
        <v>66</v>
      </c>
      <c r="N428" s="224">
        <v>10463367</v>
      </c>
      <c r="O428" s="213" t="s">
        <v>66</v>
      </c>
      <c r="P428" s="213" t="s">
        <v>66</v>
      </c>
      <c r="Q428" s="213" t="s">
        <v>66</v>
      </c>
      <c r="R428" s="213" t="s">
        <v>66</v>
      </c>
      <c r="S428" s="213" t="s">
        <v>66</v>
      </c>
      <c r="T428" s="213" t="s">
        <v>66</v>
      </c>
      <c r="U428" s="224">
        <v>2281468</v>
      </c>
      <c r="V428" s="213" t="s">
        <v>66</v>
      </c>
      <c r="W428" s="213" t="s">
        <v>66</v>
      </c>
    </row>
    <row r="429" spans="2:24" s="5" customFormat="1" ht="15" customHeight="1" x14ac:dyDescent="0.25">
      <c r="B429" s="271" t="s">
        <v>660</v>
      </c>
      <c r="C429" s="271" t="str">
        <f t="shared" si="27"/>
        <v>2008N</v>
      </c>
      <c r="D429" s="131">
        <v>2008</v>
      </c>
      <c r="E429" s="131"/>
      <c r="F429" s="224">
        <v>159464</v>
      </c>
      <c r="G429" s="224">
        <v>12976071</v>
      </c>
      <c r="H429" s="213" t="s">
        <v>66</v>
      </c>
      <c r="I429" s="213" t="s">
        <v>66</v>
      </c>
      <c r="J429" s="213" t="s">
        <v>66</v>
      </c>
      <c r="K429" s="213" t="s">
        <v>66</v>
      </c>
      <c r="L429" s="213" t="s">
        <v>66</v>
      </c>
      <c r="M429" s="213" t="s">
        <v>66</v>
      </c>
      <c r="N429" s="224">
        <v>11122230</v>
      </c>
      <c r="O429" s="213" t="s">
        <v>66</v>
      </c>
      <c r="P429" s="213" t="s">
        <v>66</v>
      </c>
      <c r="Q429" s="213" t="s">
        <v>66</v>
      </c>
      <c r="R429" s="213" t="s">
        <v>66</v>
      </c>
      <c r="S429" s="213" t="s">
        <v>66</v>
      </c>
      <c r="T429" s="213" t="s">
        <v>66</v>
      </c>
      <c r="U429" s="224">
        <v>1853841</v>
      </c>
      <c r="V429" s="213" t="s">
        <v>66</v>
      </c>
      <c r="W429" s="213" t="s">
        <v>66</v>
      </c>
    </row>
    <row r="430" spans="2:24" s="5" customFormat="1" ht="15" customHeight="1" x14ac:dyDescent="0.25">
      <c r="B430" s="271"/>
      <c r="C430" s="271"/>
      <c r="D430" s="215" t="s">
        <v>57</v>
      </c>
      <c r="E430" s="215"/>
      <c r="F430" s="216"/>
      <c r="G430" s="216"/>
      <c r="H430" s="216"/>
      <c r="I430" s="216"/>
      <c r="J430" s="216"/>
      <c r="K430" s="227"/>
      <c r="L430" s="215"/>
      <c r="M430" s="216"/>
      <c r="N430" s="216"/>
      <c r="O430" s="216"/>
      <c r="P430" s="216"/>
      <c r="Q430" s="216"/>
      <c r="R430" s="227"/>
      <c r="S430" s="215"/>
      <c r="T430" s="216"/>
      <c r="U430" s="216"/>
      <c r="V430" s="216"/>
      <c r="W430" s="216"/>
      <c r="X430" s="9"/>
    </row>
    <row r="431" spans="2:24" s="5" customFormat="1" ht="15" customHeight="1" x14ac:dyDescent="0.25">
      <c r="B431" s="271" t="s">
        <v>661</v>
      </c>
      <c r="C431" s="271" t="str">
        <f t="shared" ref="C431" si="29">D431&amp;B431</f>
        <v>2023P</v>
      </c>
      <c r="D431" s="212">
        <v>2023</v>
      </c>
      <c r="E431" s="212"/>
      <c r="F431" s="224">
        <v>66065</v>
      </c>
      <c r="G431" s="224">
        <v>3841537</v>
      </c>
      <c r="H431" s="224">
        <v>2236694</v>
      </c>
      <c r="I431" s="224">
        <v>1605962</v>
      </c>
      <c r="J431" s="224">
        <v>197064</v>
      </c>
      <c r="K431" s="224">
        <v>1604843</v>
      </c>
      <c r="L431" s="224">
        <v>35766</v>
      </c>
      <c r="M431" s="224">
        <v>210354</v>
      </c>
      <c r="N431" s="224">
        <v>2142965</v>
      </c>
      <c r="O431" s="224">
        <v>860948</v>
      </c>
      <c r="P431" s="224">
        <v>666352</v>
      </c>
      <c r="Q431" s="224">
        <v>1282017</v>
      </c>
      <c r="R431" s="224">
        <v>124964</v>
      </c>
      <c r="S431" s="224">
        <v>147964</v>
      </c>
      <c r="T431" s="224">
        <v>151591</v>
      </c>
      <c r="U431" s="224">
        <v>1698573</v>
      </c>
      <c r="V431" s="224">
        <v>252155</v>
      </c>
      <c r="W431" s="224">
        <v>107616</v>
      </c>
      <c r="X431" s="9"/>
    </row>
    <row r="432" spans="2:24" s="5" customFormat="1" ht="15" customHeight="1" x14ac:dyDescent="0.25">
      <c r="B432" s="271" t="s">
        <v>661</v>
      </c>
      <c r="C432" s="271" t="str">
        <f t="shared" si="27"/>
        <v>2022P</v>
      </c>
      <c r="D432" s="212">
        <v>2022</v>
      </c>
      <c r="E432" s="212"/>
      <c r="F432" s="224">
        <v>63563</v>
      </c>
      <c r="G432" s="224">
        <v>3272526</v>
      </c>
      <c r="H432" s="224">
        <v>1866550</v>
      </c>
      <c r="I432" s="224">
        <v>1319243</v>
      </c>
      <c r="J432" s="224">
        <v>188829</v>
      </c>
      <c r="K432" s="224">
        <v>1405976</v>
      </c>
      <c r="L432" s="224">
        <v>26933</v>
      </c>
      <c r="M432" s="224">
        <v>188625</v>
      </c>
      <c r="N432" s="224">
        <v>1925521</v>
      </c>
      <c r="O432" s="224">
        <v>790115</v>
      </c>
      <c r="P432" s="224">
        <v>633272</v>
      </c>
      <c r="Q432" s="224">
        <v>1135406</v>
      </c>
      <c r="R432" s="224">
        <v>108051</v>
      </c>
      <c r="S432" s="224">
        <v>126847</v>
      </c>
      <c r="T432" s="224">
        <v>128392</v>
      </c>
      <c r="U432" s="224">
        <v>1347005</v>
      </c>
      <c r="V432" s="224">
        <v>227093</v>
      </c>
      <c r="W432" s="224">
        <v>48603</v>
      </c>
      <c r="X432" s="9"/>
    </row>
    <row r="433" spans="2:24" s="5" customFormat="1" ht="15" customHeight="1" x14ac:dyDescent="0.25">
      <c r="B433" s="271" t="s">
        <v>661</v>
      </c>
      <c r="C433" s="271" t="str">
        <f t="shared" si="27"/>
        <v>2021P</v>
      </c>
      <c r="D433" s="131">
        <v>2021</v>
      </c>
      <c r="E433" s="131"/>
      <c r="F433" s="224">
        <v>58588</v>
      </c>
      <c r="G433" s="224">
        <v>3140597</v>
      </c>
      <c r="H433" s="224">
        <v>1798443</v>
      </c>
      <c r="I433" s="224">
        <v>1284076</v>
      </c>
      <c r="J433" s="224">
        <v>170762</v>
      </c>
      <c r="K433" s="224">
        <v>1342154</v>
      </c>
      <c r="L433" s="224">
        <v>25961</v>
      </c>
      <c r="M433" s="224">
        <v>172824</v>
      </c>
      <c r="N433" s="224">
        <v>1893066</v>
      </c>
      <c r="O433" s="224">
        <v>800766</v>
      </c>
      <c r="P433" s="224">
        <v>641982</v>
      </c>
      <c r="Q433" s="224">
        <v>1092300</v>
      </c>
      <c r="R433" s="224">
        <v>99287</v>
      </c>
      <c r="S433" s="224">
        <v>117438</v>
      </c>
      <c r="T433" s="224">
        <v>131494</v>
      </c>
      <c r="U433" s="224">
        <v>1247531</v>
      </c>
      <c r="V433" s="224">
        <v>213079</v>
      </c>
      <c r="W433" s="224">
        <v>52441</v>
      </c>
      <c r="X433" s="9"/>
    </row>
    <row r="434" spans="2:24" s="5" customFormat="1" ht="15" customHeight="1" x14ac:dyDescent="0.25">
      <c r="B434" s="271" t="s">
        <v>661</v>
      </c>
      <c r="C434" s="271" t="str">
        <f t="shared" si="27"/>
        <v>2020P</v>
      </c>
      <c r="D434" s="131">
        <v>2020</v>
      </c>
      <c r="E434" s="131"/>
      <c r="F434" s="224">
        <v>57503</v>
      </c>
      <c r="G434" s="224">
        <v>2897334</v>
      </c>
      <c r="H434" s="224">
        <v>1719084</v>
      </c>
      <c r="I434" s="224">
        <v>1231362</v>
      </c>
      <c r="J434" s="224">
        <v>181557</v>
      </c>
      <c r="K434" s="224">
        <v>1178250</v>
      </c>
      <c r="L434" s="224">
        <v>18807</v>
      </c>
      <c r="M434" s="224">
        <v>154808</v>
      </c>
      <c r="N434" s="224">
        <v>1731625</v>
      </c>
      <c r="O434" s="224">
        <v>730887</v>
      </c>
      <c r="P434" s="224">
        <v>607895</v>
      </c>
      <c r="Q434" s="224">
        <v>1000737</v>
      </c>
      <c r="R434" s="224">
        <v>97282</v>
      </c>
      <c r="S434" s="224">
        <v>109589</v>
      </c>
      <c r="T434" s="224">
        <v>139467</v>
      </c>
      <c r="U434" s="224">
        <v>1165709</v>
      </c>
      <c r="V434" s="224">
        <v>226907</v>
      </c>
      <c r="W434" s="224">
        <v>-14917</v>
      </c>
      <c r="X434" s="9"/>
    </row>
    <row r="435" spans="2:24" s="5" customFormat="1" ht="15" customHeight="1" x14ac:dyDescent="0.25">
      <c r="B435" s="271" t="s">
        <v>661</v>
      </c>
      <c r="C435" s="271" t="str">
        <f t="shared" si="27"/>
        <v>2019P</v>
      </c>
      <c r="D435" s="131">
        <v>2019</v>
      </c>
      <c r="E435" s="131"/>
      <c r="F435" s="224">
        <v>58407</v>
      </c>
      <c r="G435" s="224">
        <v>2756389</v>
      </c>
      <c r="H435" s="224">
        <v>1659784</v>
      </c>
      <c r="I435" s="224">
        <v>1226704</v>
      </c>
      <c r="J435" s="224">
        <v>160801</v>
      </c>
      <c r="K435" s="224">
        <v>1096605</v>
      </c>
      <c r="L435" s="224">
        <v>15303</v>
      </c>
      <c r="M435" s="224">
        <v>147366</v>
      </c>
      <c r="N435" s="224">
        <v>1676155</v>
      </c>
      <c r="O435" s="224">
        <v>641201</v>
      </c>
      <c r="P435" s="224">
        <v>519792</v>
      </c>
      <c r="Q435" s="224">
        <v>1034954</v>
      </c>
      <c r="R435" s="224">
        <v>102369</v>
      </c>
      <c r="S435" s="224">
        <v>117538</v>
      </c>
      <c r="T435" s="224">
        <v>145982</v>
      </c>
      <c r="U435" s="224">
        <v>1080234</v>
      </c>
      <c r="V435" s="224">
        <v>264926</v>
      </c>
      <c r="W435" s="224">
        <v>-65397</v>
      </c>
      <c r="X435" s="9"/>
    </row>
    <row r="436" spans="2:24" s="5" customFormat="1" ht="15" customHeight="1" x14ac:dyDescent="0.25">
      <c r="B436" s="271" t="s">
        <v>661</v>
      </c>
      <c r="C436" s="271" t="str">
        <f t="shared" si="27"/>
        <v>2018P</v>
      </c>
      <c r="D436" s="131">
        <v>2018</v>
      </c>
      <c r="E436" s="131"/>
      <c r="F436" s="224">
        <v>57895</v>
      </c>
      <c r="G436" s="224">
        <v>2505692</v>
      </c>
      <c r="H436" s="224">
        <v>1409339</v>
      </c>
      <c r="I436" s="224">
        <v>1152860</v>
      </c>
      <c r="J436" s="224">
        <v>55897</v>
      </c>
      <c r="K436" s="224">
        <v>1096353</v>
      </c>
      <c r="L436" s="224">
        <v>15487</v>
      </c>
      <c r="M436" s="224">
        <v>146910</v>
      </c>
      <c r="N436" s="224">
        <v>1637013</v>
      </c>
      <c r="O436" s="224">
        <v>561310</v>
      </c>
      <c r="P436" s="224">
        <v>442416</v>
      </c>
      <c r="Q436" s="224">
        <v>1075703</v>
      </c>
      <c r="R436" s="224">
        <v>98526</v>
      </c>
      <c r="S436" s="224">
        <v>113954</v>
      </c>
      <c r="T436" s="224">
        <v>165531</v>
      </c>
      <c r="U436" s="224">
        <v>868678</v>
      </c>
      <c r="V436" s="224">
        <v>216562</v>
      </c>
      <c r="W436" s="224">
        <v>-85191</v>
      </c>
      <c r="X436" s="9"/>
    </row>
    <row r="437" spans="2:24" s="9" customFormat="1" ht="15" customHeight="1" x14ac:dyDescent="0.25">
      <c r="B437" s="271" t="s">
        <v>661</v>
      </c>
      <c r="C437" s="271" t="str">
        <f t="shared" si="27"/>
        <v>2017P</v>
      </c>
      <c r="D437" s="131">
        <v>2017</v>
      </c>
      <c r="E437" s="131"/>
      <c r="F437" s="224">
        <v>56577</v>
      </c>
      <c r="G437" s="224">
        <v>2334891</v>
      </c>
      <c r="H437" s="224">
        <v>1367990</v>
      </c>
      <c r="I437" s="224">
        <v>1120995</v>
      </c>
      <c r="J437" s="224">
        <v>45987</v>
      </c>
      <c r="K437" s="224">
        <v>966901</v>
      </c>
      <c r="L437" s="224">
        <v>14024</v>
      </c>
      <c r="M437" s="224">
        <v>142927</v>
      </c>
      <c r="N437" s="224">
        <v>1530229</v>
      </c>
      <c r="O437" s="224">
        <v>573219</v>
      </c>
      <c r="P437" s="224">
        <v>449652</v>
      </c>
      <c r="Q437" s="224">
        <v>957010</v>
      </c>
      <c r="R437" s="224">
        <v>85468</v>
      </c>
      <c r="S437" s="224">
        <v>113080</v>
      </c>
      <c r="T437" s="224">
        <v>175786</v>
      </c>
      <c r="U437" s="224">
        <v>804662</v>
      </c>
      <c r="V437" s="224">
        <v>211820</v>
      </c>
      <c r="W437" s="224">
        <v>-109747</v>
      </c>
    </row>
    <row r="438" spans="2:24" s="9" customFormat="1" ht="15" customHeight="1" x14ac:dyDescent="0.25">
      <c r="B438" s="271" t="s">
        <v>661</v>
      </c>
      <c r="C438" s="271" t="str">
        <f t="shared" si="27"/>
        <v>2016P</v>
      </c>
      <c r="D438" s="131">
        <v>2016</v>
      </c>
      <c r="E438" s="131"/>
      <c r="F438" s="224">
        <v>54647</v>
      </c>
      <c r="G438" s="224">
        <v>2266118</v>
      </c>
      <c r="H438" s="224">
        <v>1360634</v>
      </c>
      <c r="I438" s="224">
        <v>1101271</v>
      </c>
      <c r="J438" s="224">
        <v>49860</v>
      </c>
      <c r="K438" s="224">
        <v>905484</v>
      </c>
      <c r="L438" s="224">
        <v>14240</v>
      </c>
      <c r="M438" s="224">
        <v>139150</v>
      </c>
      <c r="N438" s="224">
        <v>1490994</v>
      </c>
      <c r="O438" s="224">
        <v>575511</v>
      </c>
      <c r="P438" s="224">
        <v>457567</v>
      </c>
      <c r="Q438" s="224">
        <v>915483</v>
      </c>
      <c r="R438" s="224">
        <v>83413</v>
      </c>
      <c r="S438" s="224">
        <v>104787</v>
      </c>
      <c r="T438" s="224">
        <v>161723</v>
      </c>
      <c r="U438" s="224">
        <v>775124</v>
      </c>
      <c r="V438" s="224">
        <v>212682</v>
      </c>
      <c r="W438" s="224">
        <v>-140371</v>
      </c>
    </row>
    <row r="439" spans="2:24" s="9" customFormat="1" ht="15" customHeight="1" x14ac:dyDescent="0.25">
      <c r="B439" s="271" t="s">
        <v>661</v>
      </c>
      <c r="C439" s="271" t="str">
        <f t="shared" si="27"/>
        <v>2015P</v>
      </c>
      <c r="D439" s="131">
        <v>2015</v>
      </c>
      <c r="E439" s="131"/>
      <c r="F439" s="224">
        <v>54626</v>
      </c>
      <c r="G439" s="224">
        <v>2190883</v>
      </c>
      <c r="H439" s="224">
        <v>1359102</v>
      </c>
      <c r="I439" s="224">
        <v>1096404</v>
      </c>
      <c r="J439" s="224">
        <v>49624</v>
      </c>
      <c r="K439" s="224">
        <v>831781</v>
      </c>
      <c r="L439" s="224">
        <v>14165</v>
      </c>
      <c r="M439" s="224">
        <v>127374</v>
      </c>
      <c r="N439" s="224">
        <v>1429796</v>
      </c>
      <c r="O439" s="224">
        <v>585019</v>
      </c>
      <c r="P439" s="224">
        <v>477261</v>
      </c>
      <c r="Q439" s="224">
        <v>844777</v>
      </c>
      <c r="R439" s="224">
        <v>86991</v>
      </c>
      <c r="S439" s="224">
        <v>107648</v>
      </c>
      <c r="T439" s="224">
        <v>155011</v>
      </c>
      <c r="U439" s="224">
        <v>761087</v>
      </c>
      <c r="V439" s="224">
        <v>205971</v>
      </c>
      <c r="W439" s="224">
        <v>-116958</v>
      </c>
    </row>
    <row r="440" spans="2:24" s="5" customFormat="1" ht="15" customHeight="1" x14ac:dyDescent="0.25">
      <c r="B440" s="271" t="s">
        <v>661</v>
      </c>
      <c r="C440" s="271" t="str">
        <f t="shared" si="27"/>
        <v>2014P</v>
      </c>
      <c r="D440" s="131">
        <v>2014</v>
      </c>
      <c r="E440" s="131"/>
      <c r="F440" s="224">
        <v>55324</v>
      </c>
      <c r="G440" s="224">
        <v>2159994</v>
      </c>
      <c r="H440" s="224">
        <v>1355766</v>
      </c>
      <c r="I440" s="224">
        <v>1096556</v>
      </c>
      <c r="J440" s="224">
        <v>58386</v>
      </c>
      <c r="K440" s="224">
        <v>804228</v>
      </c>
      <c r="L440" s="224">
        <v>11604</v>
      </c>
      <c r="M440" s="224">
        <v>131935</v>
      </c>
      <c r="N440" s="224">
        <v>1427323</v>
      </c>
      <c r="O440" s="224">
        <v>549997</v>
      </c>
      <c r="P440" s="224">
        <v>456502</v>
      </c>
      <c r="Q440" s="224">
        <v>877325</v>
      </c>
      <c r="R440" s="224">
        <v>85838</v>
      </c>
      <c r="S440" s="224">
        <v>106140</v>
      </c>
      <c r="T440" s="224">
        <v>162790</v>
      </c>
      <c r="U440" s="224">
        <v>732672</v>
      </c>
      <c r="V440" s="224">
        <v>194685</v>
      </c>
      <c r="W440" s="224">
        <v>-121501</v>
      </c>
      <c r="X440" s="9"/>
    </row>
    <row r="441" spans="2:24" s="5" customFormat="1" ht="15" customHeight="1" x14ac:dyDescent="0.25">
      <c r="B441" s="271" t="s">
        <v>661</v>
      </c>
      <c r="C441" s="271" t="str">
        <f t="shared" si="27"/>
        <v>2013P</v>
      </c>
      <c r="D441" s="131">
        <v>2013</v>
      </c>
      <c r="E441" s="131"/>
      <c r="F441" s="224">
        <v>55354</v>
      </c>
      <c r="G441" s="224">
        <v>2088160</v>
      </c>
      <c r="H441" s="224">
        <v>1300092</v>
      </c>
      <c r="I441" s="224">
        <v>1063389</v>
      </c>
      <c r="J441" s="224">
        <v>56555</v>
      </c>
      <c r="K441" s="224">
        <v>788068</v>
      </c>
      <c r="L441" s="224">
        <v>12091</v>
      </c>
      <c r="M441" s="224">
        <v>131788</v>
      </c>
      <c r="N441" s="224">
        <v>1386917</v>
      </c>
      <c r="O441" s="224">
        <v>525729</v>
      </c>
      <c r="P441" s="224">
        <v>439099</v>
      </c>
      <c r="Q441" s="224">
        <v>861189</v>
      </c>
      <c r="R441" s="224">
        <v>87686</v>
      </c>
      <c r="S441" s="224">
        <v>98906</v>
      </c>
      <c r="T441" s="224">
        <v>154159</v>
      </c>
      <c r="U441" s="224">
        <v>701243</v>
      </c>
      <c r="V441" s="224">
        <v>195420</v>
      </c>
      <c r="W441" s="224">
        <v>-117457</v>
      </c>
    </row>
    <row r="442" spans="2:24" s="5" customFormat="1" ht="15" customHeight="1" x14ac:dyDescent="0.25">
      <c r="B442" s="271" t="s">
        <v>661</v>
      </c>
      <c r="C442" s="271" t="str">
        <f t="shared" si="27"/>
        <v>2012P</v>
      </c>
      <c r="D442" s="131">
        <v>2012</v>
      </c>
      <c r="E442" s="131"/>
      <c r="F442" s="224">
        <v>56802</v>
      </c>
      <c r="G442" s="224">
        <v>2114865</v>
      </c>
      <c r="H442" s="224">
        <v>1305394</v>
      </c>
      <c r="I442" s="224">
        <v>1082747</v>
      </c>
      <c r="J442" s="224">
        <v>52540</v>
      </c>
      <c r="K442" s="224">
        <v>809471</v>
      </c>
      <c r="L442" s="224">
        <v>15984</v>
      </c>
      <c r="M442" s="224">
        <v>143702</v>
      </c>
      <c r="N442" s="224">
        <v>1431895</v>
      </c>
      <c r="O442" s="224">
        <v>534983</v>
      </c>
      <c r="P442" s="224">
        <v>439373</v>
      </c>
      <c r="Q442" s="224">
        <v>896913</v>
      </c>
      <c r="R442" s="224">
        <v>91025</v>
      </c>
      <c r="S442" s="224">
        <v>103364</v>
      </c>
      <c r="T442" s="224">
        <v>164398</v>
      </c>
      <c r="U442" s="224">
        <v>682970</v>
      </c>
      <c r="V442" s="224">
        <v>206512</v>
      </c>
      <c r="W442" s="224">
        <v>-112217</v>
      </c>
    </row>
    <row r="443" spans="2:24" s="5" customFormat="1" ht="15" customHeight="1" x14ac:dyDescent="0.25">
      <c r="B443" s="271" t="s">
        <v>661</v>
      </c>
      <c r="C443" s="271" t="str">
        <f t="shared" si="27"/>
        <v>2011P</v>
      </c>
      <c r="D443" s="131">
        <v>2011</v>
      </c>
      <c r="E443" s="131"/>
      <c r="F443" s="224">
        <v>61683</v>
      </c>
      <c r="G443" s="224">
        <v>2178486</v>
      </c>
      <c r="H443" s="224">
        <v>1318949</v>
      </c>
      <c r="I443" s="224">
        <v>1121885</v>
      </c>
      <c r="J443" s="224">
        <v>50940</v>
      </c>
      <c r="K443" s="224">
        <v>859538</v>
      </c>
      <c r="L443" s="224">
        <v>16396</v>
      </c>
      <c r="M443" s="224">
        <v>144643</v>
      </c>
      <c r="N443" s="224">
        <v>1474990</v>
      </c>
      <c r="O443" s="224">
        <v>560108</v>
      </c>
      <c r="P443" s="224">
        <v>452689</v>
      </c>
      <c r="Q443" s="224">
        <v>914882</v>
      </c>
      <c r="R443" s="224">
        <v>89984</v>
      </c>
      <c r="S443" s="224">
        <v>101934</v>
      </c>
      <c r="T443" s="224">
        <v>171320</v>
      </c>
      <c r="U443" s="224">
        <v>703496</v>
      </c>
      <c r="V443" s="224">
        <v>191780</v>
      </c>
      <c r="W443" s="224">
        <v>-119898</v>
      </c>
    </row>
    <row r="444" spans="2:24" s="5" customFormat="1" ht="15" customHeight="1" x14ac:dyDescent="0.25">
      <c r="B444" s="271" t="s">
        <v>661</v>
      </c>
      <c r="C444" s="271" t="str">
        <f t="shared" si="27"/>
        <v>2010P</v>
      </c>
      <c r="D444" s="131">
        <v>2010</v>
      </c>
      <c r="E444" s="131"/>
      <c r="F444" s="224">
        <v>65325</v>
      </c>
      <c r="G444" s="224">
        <v>2223641</v>
      </c>
      <c r="H444" s="224">
        <v>1318336</v>
      </c>
      <c r="I444" s="224">
        <v>1136760</v>
      </c>
      <c r="J444" s="224">
        <v>46857</v>
      </c>
      <c r="K444" s="224">
        <v>905305</v>
      </c>
      <c r="L444" s="224">
        <v>16331</v>
      </c>
      <c r="M444" s="224">
        <v>148811</v>
      </c>
      <c r="N444" s="224">
        <v>1532237</v>
      </c>
      <c r="O444" s="224">
        <v>551957</v>
      </c>
      <c r="P444" s="224">
        <v>461426</v>
      </c>
      <c r="Q444" s="224">
        <v>980280</v>
      </c>
      <c r="R444" s="224">
        <v>91861</v>
      </c>
      <c r="S444" s="224">
        <v>96764</v>
      </c>
      <c r="T444" s="224">
        <v>168557</v>
      </c>
      <c r="U444" s="224">
        <v>691404</v>
      </c>
      <c r="V444" s="224">
        <v>192673</v>
      </c>
      <c r="W444" s="224">
        <v>-135703</v>
      </c>
    </row>
    <row r="445" spans="2:24" s="5" customFormat="1" ht="15" customHeight="1" x14ac:dyDescent="0.25">
      <c r="B445" s="271" t="s">
        <v>661</v>
      </c>
      <c r="C445" s="271" t="str">
        <f t="shared" si="27"/>
        <v>2009P</v>
      </c>
      <c r="D445" s="131">
        <v>2009</v>
      </c>
      <c r="E445" s="131"/>
      <c r="F445" s="224">
        <v>66673</v>
      </c>
      <c r="G445" s="224">
        <v>2061150</v>
      </c>
      <c r="H445" s="213" t="s">
        <v>66</v>
      </c>
      <c r="I445" s="213" t="s">
        <v>66</v>
      </c>
      <c r="J445" s="213" t="s">
        <v>66</v>
      </c>
      <c r="K445" s="213" t="s">
        <v>66</v>
      </c>
      <c r="L445" s="213" t="s">
        <v>66</v>
      </c>
      <c r="M445" s="213" t="s">
        <v>66</v>
      </c>
      <c r="N445" s="224">
        <v>1493175</v>
      </c>
      <c r="O445" s="213" t="s">
        <v>66</v>
      </c>
      <c r="P445" s="213" t="s">
        <v>66</v>
      </c>
      <c r="Q445" s="213" t="s">
        <v>66</v>
      </c>
      <c r="R445" s="213" t="s">
        <v>66</v>
      </c>
      <c r="S445" s="213" t="s">
        <v>66</v>
      </c>
      <c r="T445" s="213" t="s">
        <v>66</v>
      </c>
      <c r="U445" s="224">
        <v>567975</v>
      </c>
      <c r="V445" s="213" t="s">
        <v>66</v>
      </c>
      <c r="W445" s="213" t="s">
        <v>66</v>
      </c>
    </row>
    <row r="446" spans="2:24" s="9" customFormat="1" ht="15" customHeight="1" x14ac:dyDescent="0.25">
      <c r="B446" s="271" t="s">
        <v>661</v>
      </c>
      <c r="C446" s="271" t="str">
        <f t="shared" si="27"/>
        <v>2008P</v>
      </c>
      <c r="D446" s="131">
        <v>2008</v>
      </c>
      <c r="E446" s="131"/>
      <c r="F446" s="224">
        <v>63924</v>
      </c>
      <c r="G446" s="224">
        <v>1938290</v>
      </c>
      <c r="H446" s="213" t="s">
        <v>66</v>
      </c>
      <c r="I446" s="213" t="s">
        <v>66</v>
      </c>
      <c r="J446" s="213" t="s">
        <v>66</v>
      </c>
      <c r="K446" s="213" t="s">
        <v>66</v>
      </c>
      <c r="L446" s="213" t="s">
        <v>66</v>
      </c>
      <c r="M446" s="213" t="s">
        <v>66</v>
      </c>
      <c r="N446" s="224">
        <v>1474123</v>
      </c>
      <c r="O446" s="213" t="s">
        <v>66</v>
      </c>
      <c r="P446" s="213" t="s">
        <v>66</v>
      </c>
      <c r="Q446" s="213" t="s">
        <v>66</v>
      </c>
      <c r="R446" s="213" t="s">
        <v>66</v>
      </c>
      <c r="S446" s="213" t="s">
        <v>66</v>
      </c>
      <c r="T446" s="213" t="s">
        <v>66</v>
      </c>
      <c r="U446" s="224">
        <v>464168</v>
      </c>
      <c r="V446" s="213" t="s">
        <v>66</v>
      </c>
      <c r="W446" s="213" t="s">
        <v>66</v>
      </c>
      <c r="X446" s="5"/>
    </row>
    <row r="447" spans="2:24" s="9" customFormat="1" ht="15" customHeight="1" x14ac:dyDescent="0.25">
      <c r="B447" s="271"/>
      <c r="C447" s="271"/>
      <c r="D447" s="215" t="s">
        <v>58</v>
      </c>
      <c r="E447" s="215"/>
      <c r="F447" s="216"/>
      <c r="G447" s="216"/>
      <c r="H447" s="216"/>
      <c r="I447" s="216"/>
      <c r="J447" s="216"/>
      <c r="K447" s="227"/>
      <c r="L447" s="215"/>
      <c r="M447" s="216"/>
      <c r="N447" s="216"/>
      <c r="O447" s="216"/>
      <c r="P447" s="216"/>
      <c r="Q447" s="216"/>
      <c r="R447" s="227"/>
      <c r="S447" s="215"/>
      <c r="T447" s="216"/>
      <c r="U447" s="216"/>
      <c r="V447" s="216"/>
      <c r="W447" s="216"/>
    </row>
    <row r="448" spans="2:24" s="9" customFormat="1" ht="15" customHeight="1" x14ac:dyDescent="0.25">
      <c r="B448" s="271" t="s">
        <v>662</v>
      </c>
      <c r="C448" s="271" t="str">
        <f t="shared" ref="C448" si="30">D448&amp;B448</f>
        <v>2023Q</v>
      </c>
      <c r="D448" s="212">
        <v>2023</v>
      </c>
      <c r="E448" s="212"/>
      <c r="F448" s="224">
        <v>118558</v>
      </c>
      <c r="G448" s="224">
        <v>14451929</v>
      </c>
      <c r="H448" s="224">
        <v>7916417</v>
      </c>
      <c r="I448" s="224">
        <v>4789753</v>
      </c>
      <c r="J448" s="224">
        <v>1391833</v>
      </c>
      <c r="K448" s="224">
        <v>6535512</v>
      </c>
      <c r="L448" s="224">
        <v>225421</v>
      </c>
      <c r="M448" s="224">
        <v>1296528</v>
      </c>
      <c r="N448" s="224">
        <v>7608509</v>
      </c>
      <c r="O448" s="224">
        <v>3727699</v>
      </c>
      <c r="P448" s="224">
        <v>3091432</v>
      </c>
      <c r="Q448" s="224">
        <v>3880810</v>
      </c>
      <c r="R448" s="224">
        <v>810827</v>
      </c>
      <c r="S448" s="224">
        <v>313819</v>
      </c>
      <c r="T448" s="224">
        <v>816498</v>
      </c>
      <c r="U448" s="224">
        <v>6843420</v>
      </c>
      <c r="V448" s="224">
        <v>878776</v>
      </c>
      <c r="W448" s="224">
        <v>1678289</v>
      </c>
    </row>
    <row r="449" spans="2:24" s="9" customFormat="1" ht="15" customHeight="1" x14ac:dyDescent="0.25">
      <c r="B449" s="271" t="s">
        <v>662</v>
      </c>
      <c r="C449" s="271" t="str">
        <f t="shared" si="27"/>
        <v>2022Q</v>
      </c>
      <c r="D449" s="212">
        <v>2022</v>
      </c>
      <c r="E449" s="212"/>
      <c r="F449" s="224">
        <v>116039</v>
      </c>
      <c r="G449" s="224">
        <v>13473349</v>
      </c>
      <c r="H449" s="224">
        <v>7213472</v>
      </c>
      <c r="I449" s="224">
        <v>4362981</v>
      </c>
      <c r="J449" s="224">
        <v>946715</v>
      </c>
      <c r="K449" s="224">
        <v>6259877</v>
      </c>
      <c r="L449" s="224">
        <v>217781</v>
      </c>
      <c r="M449" s="224">
        <v>1256787</v>
      </c>
      <c r="N449" s="224">
        <v>7153792</v>
      </c>
      <c r="O449" s="224">
        <v>3677093</v>
      </c>
      <c r="P449" s="224">
        <v>3060500</v>
      </c>
      <c r="Q449" s="224">
        <v>3476699</v>
      </c>
      <c r="R449" s="224">
        <v>734863</v>
      </c>
      <c r="S449" s="224">
        <v>304081</v>
      </c>
      <c r="T449" s="224">
        <v>781171</v>
      </c>
      <c r="U449" s="224">
        <v>6319557</v>
      </c>
      <c r="V449" s="224">
        <v>809052</v>
      </c>
      <c r="W449" s="224">
        <v>1493614</v>
      </c>
    </row>
    <row r="450" spans="2:24" s="9" customFormat="1" ht="15" customHeight="1" x14ac:dyDescent="0.25">
      <c r="B450" s="271" t="s">
        <v>662</v>
      </c>
      <c r="C450" s="271" t="str">
        <f t="shared" si="27"/>
        <v>2021Q</v>
      </c>
      <c r="D450" s="131">
        <v>2021</v>
      </c>
      <c r="E450" s="131"/>
      <c r="F450" s="224">
        <v>109474</v>
      </c>
      <c r="G450" s="224">
        <v>12430988</v>
      </c>
      <c r="H450" s="224">
        <v>6567560</v>
      </c>
      <c r="I450" s="224">
        <v>4199168</v>
      </c>
      <c r="J450" s="224">
        <v>969395</v>
      </c>
      <c r="K450" s="224">
        <v>5863428</v>
      </c>
      <c r="L450" s="224">
        <v>213545</v>
      </c>
      <c r="M450" s="224">
        <v>1204479</v>
      </c>
      <c r="N450" s="224">
        <v>6916889</v>
      </c>
      <c r="O450" s="224">
        <v>3718973</v>
      </c>
      <c r="P450" s="224">
        <v>3066075</v>
      </c>
      <c r="Q450" s="224">
        <v>3197916</v>
      </c>
      <c r="R450" s="224">
        <v>698096</v>
      </c>
      <c r="S450" s="224">
        <v>317204</v>
      </c>
      <c r="T450" s="224">
        <v>678287</v>
      </c>
      <c r="U450" s="224">
        <v>5514099</v>
      </c>
      <c r="V450" s="224">
        <v>784172</v>
      </c>
      <c r="W450" s="224">
        <v>1199026</v>
      </c>
    </row>
    <row r="451" spans="2:24" s="9" customFormat="1" ht="15" customHeight="1" x14ac:dyDescent="0.25">
      <c r="B451" s="271" t="s">
        <v>662</v>
      </c>
      <c r="C451" s="271" t="str">
        <f t="shared" si="27"/>
        <v>2020Q</v>
      </c>
      <c r="D451" s="131">
        <v>2020</v>
      </c>
      <c r="E451" s="131"/>
      <c r="F451" s="224">
        <v>103397</v>
      </c>
      <c r="G451" s="224">
        <v>11575701</v>
      </c>
      <c r="H451" s="224">
        <v>6272556</v>
      </c>
      <c r="I451" s="224">
        <v>4023368</v>
      </c>
      <c r="J451" s="224">
        <v>963223</v>
      </c>
      <c r="K451" s="224">
        <v>5303145</v>
      </c>
      <c r="L451" s="224">
        <v>193428</v>
      </c>
      <c r="M451" s="224">
        <v>1179039</v>
      </c>
      <c r="N451" s="224">
        <v>6520482</v>
      </c>
      <c r="O451" s="224">
        <v>3548457</v>
      </c>
      <c r="P451" s="224">
        <v>2930241</v>
      </c>
      <c r="Q451" s="224">
        <v>2972025</v>
      </c>
      <c r="R451" s="224">
        <v>695499</v>
      </c>
      <c r="S451" s="224">
        <v>238803</v>
      </c>
      <c r="T451" s="224">
        <v>698404</v>
      </c>
      <c r="U451" s="224">
        <v>5055219</v>
      </c>
      <c r="V451" s="224">
        <v>902852</v>
      </c>
      <c r="W451" s="224">
        <v>1172205</v>
      </c>
    </row>
    <row r="452" spans="2:24" s="9" customFormat="1" ht="15" customHeight="1" x14ac:dyDescent="0.25">
      <c r="B452" s="271" t="s">
        <v>662</v>
      </c>
      <c r="C452" s="271" t="str">
        <f t="shared" si="27"/>
        <v>2019Q</v>
      </c>
      <c r="D452" s="131">
        <v>2019</v>
      </c>
      <c r="E452" s="131"/>
      <c r="F452" s="224">
        <v>101008</v>
      </c>
      <c r="G452" s="224">
        <v>10800476</v>
      </c>
      <c r="H452" s="224">
        <v>5786208</v>
      </c>
      <c r="I452" s="224">
        <v>3827773</v>
      </c>
      <c r="J452" s="224">
        <v>788614</v>
      </c>
      <c r="K452" s="224">
        <v>5014268</v>
      </c>
      <c r="L452" s="224">
        <v>155706</v>
      </c>
      <c r="M452" s="224">
        <v>1185301</v>
      </c>
      <c r="N452" s="224">
        <v>6043007</v>
      </c>
      <c r="O452" s="224">
        <v>2920981</v>
      </c>
      <c r="P452" s="224">
        <v>2512170</v>
      </c>
      <c r="Q452" s="224">
        <v>3122026</v>
      </c>
      <c r="R452" s="224">
        <v>637156</v>
      </c>
      <c r="S452" s="224">
        <v>260418</v>
      </c>
      <c r="T452" s="224">
        <v>756517</v>
      </c>
      <c r="U452" s="224">
        <v>4757469</v>
      </c>
      <c r="V452" s="224">
        <v>833721</v>
      </c>
      <c r="W452" s="224">
        <v>956049</v>
      </c>
    </row>
    <row r="453" spans="2:24" s="9" customFormat="1" ht="15" customHeight="1" x14ac:dyDescent="0.25">
      <c r="B453" s="271" t="s">
        <v>662</v>
      </c>
      <c r="C453" s="271" t="str">
        <f t="shared" si="27"/>
        <v>2018Q</v>
      </c>
      <c r="D453" s="131">
        <v>2018</v>
      </c>
      <c r="E453" s="131"/>
      <c r="F453" s="224">
        <v>98006</v>
      </c>
      <c r="G453" s="224">
        <v>9753211</v>
      </c>
      <c r="H453" s="224">
        <v>4987580</v>
      </c>
      <c r="I453" s="224">
        <v>3378062</v>
      </c>
      <c r="J453" s="224">
        <v>497801</v>
      </c>
      <c r="K453" s="224">
        <v>4765630</v>
      </c>
      <c r="L453" s="224">
        <v>137354</v>
      </c>
      <c r="M453" s="224">
        <v>1143567</v>
      </c>
      <c r="N453" s="224">
        <v>5328843</v>
      </c>
      <c r="O453" s="224">
        <v>2437909</v>
      </c>
      <c r="P453" s="224">
        <v>2073057</v>
      </c>
      <c r="Q453" s="224">
        <v>2890933</v>
      </c>
      <c r="R453" s="224">
        <v>645857</v>
      </c>
      <c r="S453" s="224">
        <v>246222</v>
      </c>
      <c r="T453" s="224">
        <v>660954</v>
      </c>
      <c r="U453" s="224">
        <v>4424368</v>
      </c>
      <c r="V453" s="224">
        <v>902143</v>
      </c>
      <c r="W453" s="224">
        <v>755843</v>
      </c>
    </row>
    <row r="454" spans="2:24" s="9" customFormat="1" ht="15" customHeight="1" x14ac:dyDescent="0.25">
      <c r="B454" s="271" t="s">
        <v>662</v>
      </c>
      <c r="C454" s="271" t="str">
        <f t="shared" si="27"/>
        <v>2017Q</v>
      </c>
      <c r="D454" s="131">
        <v>2017</v>
      </c>
      <c r="E454" s="131"/>
      <c r="F454" s="224">
        <v>94740</v>
      </c>
      <c r="G454" s="224">
        <v>9409478</v>
      </c>
      <c r="H454" s="224">
        <v>4779492</v>
      </c>
      <c r="I454" s="224">
        <v>3298378</v>
      </c>
      <c r="J454" s="224">
        <v>464946</v>
      </c>
      <c r="K454" s="224">
        <v>4629986</v>
      </c>
      <c r="L454" s="224">
        <v>126282</v>
      </c>
      <c r="M454" s="224">
        <v>1150479</v>
      </c>
      <c r="N454" s="224">
        <v>5033548</v>
      </c>
      <c r="O454" s="224">
        <v>2328741</v>
      </c>
      <c r="P454" s="224">
        <v>1993999</v>
      </c>
      <c r="Q454" s="224">
        <v>2704806</v>
      </c>
      <c r="R454" s="224">
        <v>576544</v>
      </c>
      <c r="S454" s="224">
        <v>233170</v>
      </c>
      <c r="T454" s="224">
        <v>660478</v>
      </c>
      <c r="U454" s="224">
        <v>4375930</v>
      </c>
      <c r="V454" s="224">
        <v>912576</v>
      </c>
      <c r="W454" s="224">
        <v>676019</v>
      </c>
    </row>
    <row r="455" spans="2:24" s="5" customFormat="1" ht="15" customHeight="1" x14ac:dyDescent="0.25">
      <c r="B455" s="271" t="s">
        <v>662</v>
      </c>
      <c r="C455" s="271" t="str">
        <f t="shared" si="27"/>
        <v>2016Q</v>
      </c>
      <c r="D455" s="131">
        <v>2016</v>
      </c>
      <c r="E455" s="131"/>
      <c r="F455" s="224">
        <v>90728</v>
      </c>
      <c r="G455" s="224">
        <v>8773362</v>
      </c>
      <c r="H455" s="224">
        <v>4416059</v>
      </c>
      <c r="I455" s="224">
        <v>3165928</v>
      </c>
      <c r="J455" s="224">
        <v>460994</v>
      </c>
      <c r="K455" s="224">
        <v>4357303</v>
      </c>
      <c r="L455" s="224">
        <v>116101</v>
      </c>
      <c r="M455" s="224">
        <v>1091703</v>
      </c>
      <c r="N455" s="224">
        <v>4652793</v>
      </c>
      <c r="O455" s="224">
        <v>2105244</v>
      </c>
      <c r="P455" s="224">
        <v>1767043</v>
      </c>
      <c r="Q455" s="224">
        <v>2547548</v>
      </c>
      <c r="R455" s="224">
        <v>574696</v>
      </c>
      <c r="S455" s="224">
        <v>233975</v>
      </c>
      <c r="T455" s="224">
        <v>543602</v>
      </c>
      <c r="U455" s="224">
        <v>4120569</v>
      </c>
      <c r="V455" s="224">
        <v>901566</v>
      </c>
      <c r="W455" s="224">
        <v>573788</v>
      </c>
      <c r="X455" s="9"/>
    </row>
    <row r="456" spans="2:24" s="5" customFormat="1" ht="15" customHeight="1" x14ac:dyDescent="0.25">
      <c r="B456" s="271" t="s">
        <v>662</v>
      </c>
      <c r="C456" s="271" t="str">
        <f t="shared" si="27"/>
        <v>2015Q</v>
      </c>
      <c r="D456" s="131">
        <v>2015</v>
      </c>
      <c r="E456" s="131"/>
      <c r="F456" s="224">
        <v>86978</v>
      </c>
      <c r="G456" s="224">
        <v>8449316</v>
      </c>
      <c r="H456" s="224">
        <v>4259410</v>
      </c>
      <c r="I456" s="224">
        <v>3029880</v>
      </c>
      <c r="J456" s="224">
        <v>427395</v>
      </c>
      <c r="K456" s="224">
        <v>4189907</v>
      </c>
      <c r="L456" s="224">
        <v>104301</v>
      </c>
      <c r="M456" s="224">
        <v>997820</v>
      </c>
      <c r="N456" s="224">
        <v>4534381</v>
      </c>
      <c r="O456" s="224">
        <v>1952363</v>
      </c>
      <c r="P456" s="224">
        <v>1579606</v>
      </c>
      <c r="Q456" s="224">
        <v>2582018</v>
      </c>
      <c r="R456" s="224">
        <v>562756</v>
      </c>
      <c r="S456" s="224">
        <v>221911</v>
      </c>
      <c r="T456" s="224">
        <v>679278</v>
      </c>
      <c r="U456" s="224">
        <v>3914935</v>
      </c>
      <c r="V456" s="224">
        <v>910192</v>
      </c>
      <c r="W456" s="224">
        <v>480410</v>
      </c>
      <c r="X456" s="9"/>
    </row>
    <row r="457" spans="2:24" s="5" customFormat="1" ht="15" customHeight="1" x14ac:dyDescent="0.25">
      <c r="B457" s="271" t="s">
        <v>662</v>
      </c>
      <c r="C457" s="271" t="str">
        <f t="shared" si="27"/>
        <v>2014Q</v>
      </c>
      <c r="D457" s="131">
        <v>2014</v>
      </c>
      <c r="E457" s="131"/>
      <c r="F457" s="224">
        <v>83703</v>
      </c>
      <c r="G457" s="224">
        <v>8279060</v>
      </c>
      <c r="H457" s="224">
        <v>4259254</v>
      </c>
      <c r="I457" s="224">
        <v>3097553</v>
      </c>
      <c r="J457" s="224">
        <v>362747</v>
      </c>
      <c r="K457" s="224">
        <v>4019806</v>
      </c>
      <c r="L457" s="224">
        <v>98674</v>
      </c>
      <c r="M457" s="224">
        <v>943079</v>
      </c>
      <c r="N457" s="224">
        <v>4569402</v>
      </c>
      <c r="O457" s="224">
        <v>1950430</v>
      </c>
      <c r="P457" s="224">
        <v>1577622</v>
      </c>
      <c r="Q457" s="224">
        <v>2618972</v>
      </c>
      <c r="R457" s="224">
        <v>554927</v>
      </c>
      <c r="S457" s="224">
        <v>220718</v>
      </c>
      <c r="T457" s="224">
        <v>797178</v>
      </c>
      <c r="U457" s="224">
        <v>3709658</v>
      </c>
      <c r="V457" s="224">
        <v>890097</v>
      </c>
      <c r="W457" s="224">
        <v>482684</v>
      </c>
      <c r="X457" s="9"/>
    </row>
    <row r="458" spans="2:24" s="5" customFormat="1" ht="15" customHeight="1" x14ac:dyDescent="0.25">
      <c r="B458" s="271" t="s">
        <v>662</v>
      </c>
      <c r="C458" s="271" t="str">
        <f t="shared" si="27"/>
        <v>2013Q</v>
      </c>
      <c r="D458" s="131">
        <v>2013</v>
      </c>
      <c r="E458" s="131"/>
      <c r="F458" s="224">
        <v>81530</v>
      </c>
      <c r="G458" s="224">
        <v>8183730</v>
      </c>
      <c r="H458" s="224">
        <v>4256983</v>
      </c>
      <c r="I458" s="224">
        <v>3078104</v>
      </c>
      <c r="J458" s="224">
        <v>334134</v>
      </c>
      <c r="K458" s="224">
        <v>3926747</v>
      </c>
      <c r="L458" s="224">
        <v>98370</v>
      </c>
      <c r="M458" s="224">
        <v>902770</v>
      </c>
      <c r="N458" s="224">
        <v>4640091</v>
      </c>
      <c r="O458" s="224">
        <v>1993437</v>
      </c>
      <c r="P458" s="224">
        <v>1647085</v>
      </c>
      <c r="Q458" s="224">
        <v>2646654</v>
      </c>
      <c r="R458" s="224">
        <v>547873</v>
      </c>
      <c r="S458" s="224">
        <v>221957</v>
      </c>
      <c r="T458" s="224">
        <v>797323</v>
      </c>
      <c r="U458" s="224">
        <v>3543640</v>
      </c>
      <c r="V458" s="224">
        <v>915246</v>
      </c>
      <c r="W458" s="224">
        <v>454935</v>
      </c>
    </row>
    <row r="459" spans="2:24" s="5" customFormat="1" ht="15" customHeight="1" x14ac:dyDescent="0.25">
      <c r="B459" s="271" t="s">
        <v>662</v>
      </c>
      <c r="C459" s="271" t="str">
        <f t="shared" si="27"/>
        <v>2012Q</v>
      </c>
      <c r="D459" s="131">
        <v>2012</v>
      </c>
      <c r="E459" s="131"/>
      <c r="F459" s="224">
        <v>81883</v>
      </c>
      <c r="G459" s="224">
        <v>8104758</v>
      </c>
      <c r="H459" s="224">
        <v>4336868</v>
      </c>
      <c r="I459" s="224">
        <v>3141381</v>
      </c>
      <c r="J459" s="224">
        <v>334988</v>
      </c>
      <c r="K459" s="224">
        <v>3767891</v>
      </c>
      <c r="L459" s="224">
        <v>96512</v>
      </c>
      <c r="M459" s="224">
        <v>959438</v>
      </c>
      <c r="N459" s="224">
        <v>4707205</v>
      </c>
      <c r="O459" s="224">
        <v>2051881</v>
      </c>
      <c r="P459" s="224">
        <v>1718752</v>
      </c>
      <c r="Q459" s="224">
        <v>2655324</v>
      </c>
      <c r="R459" s="224">
        <v>554903</v>
      </c>
      <c r="S459" s="224">
        <v>219804</v>
      </c>
      <c r="T459" s="224">
        <v>842403</v>
      </c>
      <c r="U459" s="224">
        <v>3397553</v>
      </c>
      <c r="V459" s="224">
        <v>932340</v>
      </c>
      <c r="W459" s="224">
        <v>474992</v>
      </c>
    </row>
    <row r="460" spans="2:24" s="5" customFormat="1" ht="15" customHeight="1" x14ac:dyDescent="0.25">
      <c r="B460" s="271" t="s">
        <v>662</v>
      </c>
      <c r="C460" s="271" t="str">
        <f t="shared" si="27"/>
        <v>2011Q</v>
      </c>
      <c r="D460" s="131">
        <v>2011</v>
      </c>
      <c r="E460" s="131"/>
      <c r="F460" s="224">
        <v>83323</v>
      </c>
      <c r="G460" s="224">
        <v>8178745</v>
      </c>
      <c r="H460" s="224">
        <v>4354164</v>
      </c>
      <c r="I460" s="224">
        <v>3119209</v>
      </c>
      <c r="J460" s="224">
        <v>305467</v>
      </c>
      <c r="K460" s="224">
        <v>3824581</v>
      </c>
      <c r="L460" s="224">
        <v>90995</v>
      </c>
      <c r="M460" s="224">
        <v>1061817</v>
      </c>
      <c r="N460" s="224">
        <v>4830222</v>
      </c>
      <c r="O460" s="224">
        <v>2132066</v>
      </c>
      <c r="P460" s="224">
        <v>1770614</v>
      </c>
      <c r="Q460" s="224">
        <v>2698156</v>
      </c>
      <c r="R460" s="224">
        <v>584946</v>
      </c>
      <c r="S460" s="224">
        <v>206858</v>
      </c>
      <c r="T460" s="224">
        <v>859910</v>
      </c>
      <c r="U460" s="224">
        <v>3348523</v>
      </c>
      <c r="V460" s="224">
        <v>903385</v>
      </c>
      <c r="W460" s="224">
        <v>513526</v>
      </c>
    </row>
    <row r="461" spans="2:24" s="9" customFormat="1" ht="15" customHeight="1" x14ac:dyDescent="0.25">
      <c r="B461" s="271" t="s">
        <v>662</v>
      </c>
      <c r="C461" s="271" t="str">
        <f t="shared" si="27"/>
        <v>2010Q</v>
      </c>
      <c r="D461" s="131">
        <v>2010</v>
      </c>
      <c r="E461" s="131"/>
      <c r="F461" s="224">
        <v>82897</v>
      </c>
      <c r="G461" s="224">
        <v>8129277</v>
      </c>
      <c r="H461" s="224">
        <v>4383411</v>
      </c>
      <c r="I461" s="224">
        <v>3060270</v>
      </c>
      <c r="J461" s="224">
        <v>290026</v>
      </c>
      <c r="K461" s="224">
        <v>3745866</v>
      </c>
      <c r="L461" s="224">
        <v>83826</v>
      </c>
      <c r="M461" s="224">
        <v>1100056</v>
      </c>
      <c r="N461" s="224">
        <v>4787543</v>
      </c>
      <c r="O461" s="224">
        <v>2086562</v>
      </c>
      <c r="P461" s="224">
        <v>1786639</v>
      </c>
      <c r="Q461" s="224">
        <v>2700981</v>
      </c>
      <c r="R461" s="224">
        <v>554385</v>
      </c>
      <c r="S461" s="224">
        <v>203453</v>
      </c>
      <c r="T461" s="224">
        <v>866035</v>
      </c>
      <c r="U461" s="224">
        <v>3341734</v>
      </c>
      <c r="V461" s="224">
        <v>876567</v>
      </c>
      <c r="W461" s="224">
        <v>494654</v>
      </c>
      <c r="X461" s="5"/>
    </row>
    <row r="462" spans="2:24" s="9" customFormat="1" ht="15" customHeight="1" x14ac:dyDescent="0.25">
      <c r="B462" s="271" t="s">
        <v>662</v>
      </c>
      <c r="C462" s="271" t="str">
        <f t="shared" si="27"/>
        <v>2009Q</v>
      </c>
      <c r="D462" s="131">
        <v>2009</v>
      </c>
      <c r="E462" s="131"/>
      <c r="F462" s="224">
        <v>82028</v>
      </c>
      <c r="G462" s="224">
        <v>7601970</v>
      </c>
      <c r="H462" s="213" t="s">
        <v>66</v>
      </c>
      <c r="I462" s="213" t="s">
        <v>66</v>
      </c>
      <c r="J462" s="213" t="s">
        <v>66</v>
      </c>
      <c r="K462" s="213" t="s">
        <v>66</v>
      </c>
      <c r="L462" s="213" t="s">
        <v>66</v>
      </c>
      <c r="M462" s="213" t="s">
        <v>66</v>
      </c>
      <c r="N462" s="224">
        <v>4447144</v>
      </c>
      <c r="O462" s="213" t="s">
        <v>66</v>
      </c>
      <c r="P462" s="213" t="s">
        <v>66</v>
      </c>
      <c r="Q462" s="213" t="s">
        <v>66</v>
      </c>
      <c r="R462" s="213" t="s">
        <v>66</v>
      </c>
      <c r="S462" s="213" t="s">
        <v>66</v>
      </c>
      <c r="T462" s="213" t="s">
        <v>66</v>
      </c>
      <c r="U462" s="224">
        <v>3154827</v>
      </c>
      <c r="V462" s="213" t="s">
        <v>66</v>
      </c>
      <c r="W462" s="213" t="s">
        <v>66</v>
      </c>
      <c r="X462" s="5"/>
    </row>
    <row r="463" spans="2:24" s="9" customFormat="1" ht="15" customHeight="1" x14ac:dyDescent="0.25">
      <c r="B463" s="271" t="s">
        <v>662</v>
      </c>
      <c r="C463" s="271" t="str">
        <f t="shared" si="27"/>
        <v>2008Q</v>
      </c>
      <c r="D463" s="131">
        <v>2008</v>
      </c>
      <c r="E463" s="131"/>
      <c r="F463" s="224">
        <v>79151</v>
      </c>
      <c r="G463" s="224">
        <v>6762308</v>
      </c>
      <c r="H463" s="213" t="s">
        <v>66</v>
      </c>
      <c r="I463" s="213" t="s">
        <v>66</v>
      </c>
      <c r="J463" s="213" t="s">
        <v>66</v>
      </c>
      <c r="K463" s="213" t="s">
        <v>66</v>
      </c>
      <c r="L463" s="213" t="s">
        <v>66</v>
      </c>
      <c r="M463" s="213" t="s">
        <v>66</v>
      </c>
      <c r="N463" s="224">
        <v>4025884</v>
      </c>
      <c r="O463" s="213" t="s">
        <v>66</v>
      </c>
      <c r="P463" s="213" t="s">
        <v>66</v>
      </c>
      <c r="Q463" s="213" t="s">
        <v>66</v>
      </c>
      <c r="R463" s="213" t="s">
        <v>66</v>
      </c>
      <c r="S463" s="213" t="s">
        <v>66</v>
      </c>
      <c r="T463" s="213" t="s">
        <v>66</v>
      </c>
      <c r="U463" s="224">
        <v>2736423</v>
      </c>
      <c r="V463" s="213" t="s">
        <v>66</v>
      </c>
      <c r="W463" s="213" t="s">
        <v>66</v>
      </c>
      <c r="X463" s="5"/>
    </row>
    <row r="464" spans="2:24" s="5" customFormat="1" ht="15" customHeight="1" x14ac:dyDescent="0.25">
      <c r="B464" s="271"/>
      <c r="C464" s="271"/>
      <c r="D464" s="215" t="s">
        <v>59</v>
      </c>
      <c r="E464" s="215"/>
      <c r="F464" s="216"/>
      <c r="G464" s="216"/>
      <c r="H464" s="216"/>
      <c r="I464" s="216"/>
      <c r="J464" s="216"/>
      <c r="K464" s="227"/>
      <c r="L464" s="215"/>
      <c r="M464" s="216"/>
      <c r="N464" s="216"/>
      <c r="O464" s="216"/>
      <c r="P464" s="216"/>
      <c r="Q464" s="216"/>
      <c r="R464" s="227"/>
      <c r="S464" s="215"/>
      <c r="T464" s="216"/>
      <c r="U464" s="216"/>
      <c r="V464" s="216"/>
      <c r="W464" s="216"/>
      <c r="X464" s="9"/>
    </row>
    <row r="465" spans="2:24" s="5" customFormat="1" ht="15" customHeight="1" x14ac:dyDescent="0.25">
      <c r="B465" s="271" t="s">
        <v>663</v>
      </c>
      <c r="C465" s="271" t="str">
        <f t="shared" ref="C465" si="31">D465&amp;B465</f>
        <v>2023R</v>
      </c>
      <c r="D465" s="212">
        <v>2023</v>
      </c>
      <c r="E465" s="212"/>
      <c r="F465" s="224">
        <v>47478</v>
      </c>
      <c r="G465" s="224">
        <v>9026707</v>
      </c>
      <c r="H465" s="224">
        <v>5322360</v>
      </c>
      <c r="I465" s="224">
        <v>2768192</v>
      </c>
      <c r="J465" s="224">
        <v>1054845</v>
      </c>
      <c r="K465" s="224">
        <v>3704347</v>
      </c>
      <c r="L465" s="224">
        <v>154564</v>
      </c>
      <c r="M465" s="224">
        <v>858510</v>
      </c>
      <c r="N465" s="224">
        <v>6393158</v>
      </c>
      <c r="O465" s="224">
        <v>3074335</v>
      </c>
      <c r="P465" s="224">
        <v>1911891</v>
      </c>
      <c r="Q465" s="224">
        <v>3318824</v>
      </c>
      <c r="R465" s="224">
        <v>897234</v>
      </c>
      <c r="S465" s="224">
        <v>287616</v>
      </c>
      <c r="T465" s="224">
        <v>600299</v>
      </c>
      <c r="U465" s="224">
        <v>2633549</v>
      </c>
      <c r="V465" s="224">
        <v>1127572</v>
      </c>
      <c r="W465" s="224">
        <v>-997925</v>
      </c>
      <c r="X465" s="9"/>
    </row>
    <row r="466" spans="2:24" s="5" customFormat="1" ht="15" customHeight="1" x14ac:dyDescent="0.25">
      <c r="B466" s="271" t="s">
        <v>663</v>
      </c>
      <c r="C466" s="271" t="str">
        <f t="shared" si="27"/>
        <v>2022R</v>
      </c>
      <c r="D466" s="212">
        <v>2022</v>
      </c>
      <c r="E466" s="212"/>
      <c r="F466" s="224">
        <v>44294</v>
      </c>
      <c r="G466" s="224">
        <v>7598037</v>
      </c>
      <c r="H466" s="224">
        <v>4337452</v>
      </c>
      <c r="I466" s="224">
        <v>2575610</v>
      </c>
      <c r="J466" s="224">
        <v>779265</v>
      </c>
      <c r="K466" s="224">
        <v>3260585</v>
      </c>
      <c r="L466" s="224">
        <v>140508</v>
      </c>
      <c r="M466" s="224">
        <v>842072</v>
      </c>
      <c r="N466" s="224">
        <v>5606921</v>
      </c>
      <c r="O466" s="224">
        <v>2614035</v>
      </c>
      <c r="P466" s="224">
        <v>1739520</v>
      </c>
      <c r="Q466" s="224">
        <v>2992886</v>
      </c>
      <c r="R466" s="224">
        <v>800856</v>
      </c>
      <c r="S466" s="224">
        <v>245221</v>
      </c>
      <c r="T466" s="224">
        <v>596119</v>
      </c>
      <c r="U466" s="224">
        <v>1991116</v>
      </c>
      <c r="V466" s="224">
        <v>980189</v>
      </c>
      <c r="W466" s="224">
        <v>-1238718</v>
      </c>
      <c r="X466" s="9"/>
    </row>
    <row r="467" spans="2:24" s="5" customFormat="1" ht="15" customHeight="1" x14ac:dyDescent="0.25">
      <c r="B467" s="271" t="s">
        <v>663</v>
      </c>
      <c r="C467" s="271" t="str">
        <f t="shared" si="27"/>
        <v>2021R</v>
      </c>
      <c r="D467" s="131">
        <v>2021</v>
      </c>
      <c r="E467" s="131"/>
      <c r="F467" s="224">
        <v>38608</v>
      </c>
      <c r="G467" s="224">
        <v>6840093</v>
      </c>
      <c r="H467" s="224">
        <v>4161023</v>
      </c>
      <c r="I467" s="224">
        <v>2448085</v>
      </c>
      <c r="J467" s="224">
        <v>822812</v>
      </c>
      <c r="K467" s="224">
        <v>2679070</v>
      </c>
      <c r="L467" s="224">
        <v>123606</v>
      </c>
      <c r="M467" s="224">
        <v>662261</v>
      </c>
      <c r="N467" s="224">
        <v>5144791</v>
      </c>
      <c r="O467" s="224">
        <v>2413686</v>
      </c>
      <c r="P467" s="224">
        <v>1543577</v>
      </c>
      <c r="Q467" s="224">
        <v>2731105</v>
      </c>
      <c r="R467" s="224">
        <v>665908</v>
      </c>
      <c r="S467" s="224">
        <v>197091</v>
      </c>
      <c r="T467" s="224">
        <v>650115</v>
      </c>
      <c r="U467" s="224">
        <v>1695303</v>
      </c>
      <c r="V467" s="224">
        <v>972748</v>
      </c>
      <c r="W467" s="224">
        <v>-1075491</v>
      </c>
      <c r="X467" s="9"/>
    </row>
    <row r="468" spans="2:24" s="5" customFormat="1" ht="15" customHeight="1" x14ac:dyDescent="0.25">
      <c r="B468" s="271" t="s">
        <v>663</v>
      </c>
      <c r="C468" s="271" t="str">
        <f t="shared" si="27"/>
        <v>2020R</v>
      </c>
      <c r="D468" s="131">
        <v>2020</v>
      </c>
      <c r="E468" s="131"/>
      <c r="F468" s="224">
        <v>37113</v>
      </c>
      <c r="G468" s="224">
        <v>6476860</v>
      </c>
      <c r="H468" s="224">
        <v>4187023</v>
      </c>
      <c r="I468" s="224">
        <v>2599891</v>
      </c>
      <c r="J468" s="224">
        <v>733042</v>
      </c>
      <c r="K468" s="224">
        <v>2289837</v>
      </c>
      <c r="L468" s="224">
        <v>108007</v>
      </c>
      <c r="M468" s="224">
        <v>553182</v>
      </c>
      <c r="N468" s="224">
        <v>4871645</v>
      </c>
      <c r="O468" s="224">
        <v>2485234</v>
      </c>
      <c r="P468" s="224">
        <v>1657711</v>
      </c>
      <c r="Q468" s="224">
        <v>2386411</v>
      </c>
      <c r="R468" s="224">
        <v>520613</v>
      </c>
      <c r="S468" s="224">
        <v>190418</v>
      </c>
      <c r="T468" s="224">
        <v>557550</v>
      </c>
      <c r="U468" s="224">
        <v>1605215</v>
      </c>
      <c r="V468" s="224">
        <v>1048253</v>
      </c>
      <c r="W468" s="224">
        <v>-1083751</v>
      </c>
      <c r="X468" s="9"/>
    </row>
    <row r="469" spans="2:24" s="5" customFormat="1" ht="15" customHeight="1" x14ac:dyDescent="0.25">
      <c r="B469" s="271" t="s">
        <v>663</v>
      </c>
      <c r="C469" s="271" t="str">
        <f t="shared" si="27"/>
        <v>2019R</v>
      </c>
      <c r="D469" s="131">
        <v>2019</v>
      </c>
      <c r="E469" s="131"/>
      <c r="F469" s="224">
        <v>38287</v>
      </c>
      <c r="G469" s="224">
        <v>6539400</v>
      </c>
      <c r="H469" s="224">
        <v>4083919</v>
      </c>
      <c r="I469" s="224">
        <v>2475157</v>
      </c>
      <c r="J469" s="224">
        <v>741734</v>
      </c>
      <c r="K469" s="224">
        <v>2455482</v>
      </c>
      <c r="L469" s="224">
        <v>94163</v>
      </c>
      <c r="M469" s="224">
        <v>663853</v>
      </c>
      <c r="N469" s="224">
        <v>4837434</v>
      </c>
      <c r="O469" s="224">
        <v>2463215</v>
      </c>
      <c r="P469" s="224">
        <v>1555632</v>
      </c>
      <c r="Q469" s="224">
        <v>2374219</v>
      </c>
      <c r="R469" s="224">
        <v>478968</v>
      </c>
      <c r="S469" s="224">
        <v>241371</v>
      </c>
      <c r="T469" s="224">
        <v>521320</v>
      </c>
      <c r="U469" s="224">
        <v>1701966</v>
      </c>
      <c r="V469" s="224">
        <v>1007359</v>
      </c>
      <c r="W469" s="224">
        <v>-1176897</v>
      </c>
      <c r="X469" s="9"/>
    </row>
    <row r="470" spans="2:24" s="5" customFormat="1" ht="15" customHeight="1" x14ac:dyDescent="0.25">
      <c r="B470" s="271" t="s">
        <v>663</v>
      </c>
      <c r="C470" s="271" t="str">
        <f t="shared" si="27"/>
        <v>2018R</v>
      </c>
      <c r="D470" s="131">
        <v>2018</v>
      </c>
      <c r="E470" s="131"/>
      <c r="F470" s="224">
        <v>36689</v>
      </c>
      <c r="G470" s="224">
        <v>6197481</v>
      </c>
      <c r="H470" s="224">
        <v>4218177</v>
      </c>
      <c r="I470" s="224">
        <v>2488954</v>
      </c>
      <c r="J470" s="224">
        <v>803248</v>
      </c>
      <c r="K470" s="224">
        <v>1979305</v>
      </c>
      <c r="L470" s="224">
        <v>84201</v>
      </c>
      <c r="M470" s="224">
        <v>575981</v>
      </c>
      <c r="N470" s="224">
        <v>4655124</v>
      </c>
      <c r="O470" s="224">
        <v>2326498</v>
      </c>
      <c r="P470" s="224">
        <v>1536772</v>
      </c>
      <c r="Q470" s="224">
        <v>2328625</v>
      </c>
      <c r="R470" s="224">
        <v>471507</v>
      </c>
      <c r="S470" s="224">
        <v>218687</v>
      </c>
      <c r="T470" s="224">
        <v>543495</v>
      </c>
      <c r="U470" s="224">
        <v>1542358</v>
      </c>
      <c r="V470" s="224">
        <v>1015889</v>
      </c>
      <c r="W470" s="224">
        <v>-1161172</v>
      </c>
      <c r="X470" s="9"/>
    </row>
    <row r="471" spans="2:24" s="5" customFormat="1" ht="15" customHeight="1" x14ac:dyDescent="0.25">
      <c r="B471" s="271" t="s">
        <v>663</v>
      </c>
      <c r="C471" s="271" t="str">
        <f t="shared" si="27"/>
        <v>2017R</v>
      </c>
      <c r="D471" s="131">
        <v>2017</v>
      </c>
      <c r="E471" s="131"/>
      <c r="F471" s="224">
        <v>35742</v>
      </c>
      <c r="G471" s="224">
        <v>5809864</v>
      </c>
      <c r="H471" s="224">
        <v>3963502</v>
      </c>
      <c r="I471" s="224">
        <v>2253934</v>
      </c>
      <c r="J471" s="224">
        <v>807713</v>
      </c>
      <c r="K471" s="224">
        <v>1846362</v>
      </c>
      <c r="L471" s="224">
        <v>69481</v>
      </c>
      <c r="M471" s="224">
        <v>596703</v>
      </c>
      <c r="N471" s="224">
        <v>4377066</v>
      </c>
      <c r="O471" s="224">
        <v>2128244</v>
      </c>
      <c r="P471" s="224">
        <v>1431516</v>
      </c>
      <c r="Q471" s="224">
        <v>2248821</v>
      </c>
      <c r="R471" s="224">
        <v>475776</v>
      </c>
      <c r="S471" s="224">
        <v>201174</v>
      </c>
      <c r="T471" s="224">
        <v>523695</v>
      </c>
      <c r="U471" s="224">
        <v>1432799</v>
      </c>
      <c r="V471" s="224">
        <v>986394</v>
      </c>
      <c r="W471" s="224">
        <v>-1186192</v>
      </c>
      <c r="X471" s="9"/>
    </row>
    <row r="472" spans="2:24" s="5" customFormat="1" ht="15" customHeight="1" x14ac:dyDescent="0.25">
      <c r="B472" s="271" t="s">
        <v>663</v>
      </c>
      <c r="C472" s="271" t="str">
        <f t="shared" si="27"/>
        <v>2016R</v>
      </c>
      <c r="D472" s="131">
        <v>2016</v>
      </c>
      <c r="E472" s="131"/>
      <c r="F472" s="224">
        <v>32815</v>
      </c>
      <c r="G472" s="224">
        <v>5235511</v>
      </c>
      <c r="H472" s="224">
        <v>3590854</v>
      </c>
      <c r="I472" s="224">
        <v>2099439</v>
      </c>
      <c r="J472" s="224">
        <v>743110</v>
      </c>
      <c r="K472" s="224">
        <v>1644657</v>
      </c>
      <c r="L472" s="224">
        <v>66378</v>
      </c>
      <c r="M472" s="224">
        <v>462183</v>
      </c>
      <c r="N472" s="224">
        <v>3972704</v>
      </c>
      <c r="O472" s="224">
        <v>1863386</v>
      </c>
      <c r="P472" s="224">
        <v>1199061</v>
      </c>
      <c r="Q472" s="224">
        <v>2109317</v>
      </c>
      <c r="R472" s="224">
        <v>342852</v>
      </c>
      <c r="S472" s="224">
        <v>177890</v>
      </c>
      <c r="T472" s="224">
        <v>678683</v>
      </c>
      <c r="U472" s="224">
        <v>1262808</v>
      </c>
      <c r="V472" s="224">
        <v>953203</v>
      </c>
      <c r="W472" s="224">
        <v>-1083298</v>
      </c>
      <c r="X472" s="9"/>
    </row>
    <row r="473" spans="2:24" s="5" customFormat="1" ht="15" customHeight="1" x14ac:dyDescent="0.25">
      <c r="B473" s="271" t="s">
        <v>663</v>
      </c>
      <c r="C473" s="271" t="str">
        <f t="shared" si="27"/>
        <v>2015R</v>
      </c>
      <c r="D473" s="131">
        <v>2015</v>
      </c>
      <c r="E473" s="131"/>
      <c r="F473" s="224">
        <v>30471</v>
      </c>
      <c r="G473" s="224">
        <v>4987233</v>
      </c>
      <c r="H473" s="224">
        <v>3482273</v>
      </c>
      <c r="I473" s="224">
        <v>2045592</v>
      </c>
      <c r="J473" s="224">
        <v>660185</v>
      </c>
      <c r="K473" s="224">
        <v>1504960</v>
      </c>
      <c r="L473" s="224">
        <v>81162</v>
      </c>
      <c r="M473" s="224">
        <v>442170</v>
      </c>
      <c r="N473" s="224">
        <v>3709983</v>
      </c>
      <c r="O473" s="224">
        <v>1644785</v>
      </c>
      <c r="P473" s="224">
        <v>1128501</v>
      </c>
      <c r="Q473" s="224">
        <v>2065199</v>
      </c>
      <c r="R473" s="224">
        <v>306454</v>
      </c>
      <c r="S473" s="224">
        <v>149194</v>
      </c>
      <c r="T473" s="224">
        <v>687310</v>
      </c>
      <c r="U473" s="224">
        <v>1277250</v>
      </c>
      <c r="V473" s="224">
        <v>962612</v>
      </c>
      <c r="W473" s="224">
        <v>-1154707</v>
      </c>
      <c r="X473" s="9"/>
    </row>
    <row r="474" spans="2:24" s="5" customFormat="1" ht="15" customHeight="1" x14ac:dyDescent="0.25">
      <c r="B474" s="271" t="s">
        <v>663</v>
      </c>
      <c r="C474" s="271" t="str">
        <f t="shared" si="27"/>
        <v>2014R</v>
      </c>
      <c r="D474" s="131">
        <v>2014</v>
      </c>
      <c r="E474" s="131"/>
      <c r="F474" s="224">
        <v>28844</v>
      </c>
      <c r="G474" s="224">
        <v>4487318</v>
      </c>
      <c r="H474" s="224">
        <v>3151478</v>
      </c>
      <c r="I474" s="224">
        <v>1737338</v>
      </c>
      <c r="J474" s="224">
        <v>601466</v>
      </c>
      <c r="K474" s="224">
        <v>1335840</v>
      </c>
      <c r="L474" s="224">
        <v>60092</v>
      </c>
      <c r="M474" s="224">
        <v>405841</v>
      </c>
      <c r="N474" s="224">
        <v>3698883</v>
      </c>
      <c r="O474" s="224">
        <v>1495604</v>
      </c>
      <c r="P474" s="224">
        <v>1033209</v>
      </c>
      <c r="Q474" s="224">
        <v>2203279</v>
      </c>
      <c r="R474" s="224">
        <v>288677</v>
      </c>
      <c r="S474" s="224">
        <v>135653</v>
      </c>
      <c r="T474" s="224">
        <v>849028</v>
      </c>
      <c r="U474" s="224">
        <v>788435</v>
      </c>
      <c r="V474" s="224">
        <v>850099</v>
      </c>
      <c r="W474" s="224">
        <v>-1179073</v>
      </c>
      <c r="X474" s="9"/>
    </row>
    <row r="475" spans="2:24" s="5" customFormat="1" ht="15" customHeight="1" x14ac:dyDescent="0.25">
      <c r="B475" s="271" t="s">
        <v>663</v>
      </c>
      <c r="C475" s="271" t="str">
        <f t="shared" si="27"/>
        <v>2013R</v>
      </c>
      <c r="D475" s="131">
        <v>2013</v>
      </c>
      <c r="E475" s="131"/>
      <c r="F475" s="224">
        <v>27898</v>
      </c>
      <c r="G475" s="224">
        <v>4598351</v>
      </c>
      <c r="H475" s="224">
        <v>3161477</v>
      </c>
      <c r="I475" s="224">
        <v>1852907</v>
      </c>
      <c r="J475" s="224">
        <v>654886</v>
      </c>
      <c r="K475" s="224">
        <v>1436874</v>
      </c>
      <c r="L475" s="224">
        <v>60434</v>
      </c>
      <c r="M475" s="224">
        <v>341563</v>
      </c>
      <c r="N475" s="224">
        <v>3734110</v>
      </c>
      <c r="O475" s="224">
        <v>1517462</v>
      </c>
      <c r="P475" s="224">
        <v>1145288</v>
      </c>
      <c r="Q475" s="224">
        <v>2216648</v>
      </c>
      <c r="R475" s="224">
        <v>360985</v>
      </c>
      <c r="S475" s="224">
        <v>128796</v>
      </c>
      <c r="T475" s="224">
        <v>727101</v>
      </c>
      <c r="U475" s="224">
        <v>864241</v>
      </c>
      <c r="V475" s="224">
        <v>886134</v>
      </c>
      <c r="W475" s="224">
        <v>-1120551</v>
      </c>
    </row>
    <row r="476" spans="2:24" s="9" customFormat="1" ht="15" customHeight="1" x14ac:dyDescent="0.25">
      <c r="B476" s="271" t="s">
        <v>663</v>
      </c>
      <c r="C476" s="271" t="str">
        <f t="shared" si="27"/>
        <v>2012R</v>
      </c>
      <c r="D476" s="131">
        <v>2012</v>
      </c>
      <c r="E476" s="131"/>
      <c r="F476" s="224">
        <v>28243</v>
      </c>
      <c r="G476" s="224">
        <v>4570617</v>
      </c>
      <c r="H476" s="224">
        <v>3245112</v>
      </c>
      <c r="I476" s="224">
        <v>1889326</v>
      </c>
      <c r="J476" s="224">
        <v>684227</v>
      </c>
      <c r="K476" s="224">
        <v>1325505</v>
      </c>
      <c r="L476" s="224">
        <v>63849</v>
      </c>
      <c r="M476" s="224">
        <v>364368</v>
      </c>
      <c r="N476" s="224">
        <v>3664143</v>
      </c>
      <c r="O476" s="224">
        <v>1482304</v>
      </c>
      <c r="P476" s="224">
        <v>1088969</v>
      </c>
      <c r="Q476" s="224">
        <v>2181839</v>
      </c>
      <c r="R476" s="224">
        <v>361065</v>
      </c>
      <c r="S476" s="224">
        <v>123795</v>
      </c>
      <c r="T476" s="224">
        <v>733902</v>
      </c>
      <c r="U476" s="224">
        <v>906475</v>
      </c>
      <c r="V476" s="224">
        <v>873849</v>
      </c>
      <c r="W476" s="224">
        <v>-933716</v>
      </c>
      <c r="X476" s="5"/>
    </row>
    <row r="477" spans="2:24" s="9" customFormat="1" ht="15" customHeight="1" x14ac:dyDescent="0.25">
      <c r="B477" s="271" t="s">
        <v>663</v>
      </c>
      <c r="C477" s="271" t="str">
        <f t="shared" si="27"/>
        <v>2011R</v>
      </c>
      <c r="D477" s="131">
        <v>2011</v>
      </c>
      <c r="E477" s="131"/>
      <c r="F477" s="224">
        <v>29626</v>
      </c>
      <c r="G477" s="224">
        <v>4720339</v>
      </c>
      <c r="H477" s="224">
        <v>3340446</v>
      </c>
      <c r="I477" s="224">
        <v>1904014</v>
      </c>
      <c r="J477" s="224">
        <v>685599</v>
      </c>
      <c r="K477" s="224">
        <v>1379894</v>
      </c>
      <c r="L477" s="224">
        <v>68218</v>
      </c>
      <c r="M477" s="224">
        <v>380454</v>
      </c>
      <c r="N477" s="224">
        <v>3654922</v>
      </c>
      <c r="O477" s="224">
        <v>1567930</v>
      </c>
      <c r="P477" s="224">
        <v>1200587</v>
      </c>
      <c r="Q477" s="224">
        <v>2086992</v>
      </c>
      <c r="R477" s="224">
        <v>379594</v>
      </c>
      <c r="S477" s="224">
        <v>121927</v>
      </c>
      <c r="T477" s="224">
        <v>652217</v>
      </c>
      <c r="U477" s="224">
        <v>1065417</v>
      </c>
      <c r="V477" s="224">
        <v>889773</v>
      </c>
      <c r="W477" s="224">
        <v>-767002</v>
      </c>
      <c r="X477" s="5"/>
    </row>
    <row r="478" spans="2:24" s="9" customFormat="1" ht="15" customHeight="1" x14ac:dyDescent="0.25">
      <c r="B478" s="271" t="s">
        <v>663</v>
      </c>
      <c r="C478" s="271" t="str">
        <f t="shared" si="27"/>
        <v>2010R</v>
      </c>
      <c r="D478" s="131">
        <v>2010</v>
      </c>
      <c r="E478" s="131"/>
      <c r="F478" s="224">
        <v>29346</v>
      </c>
      <c r="G478" s="224">
        <v>4743530</v>
      </c>
      <c r="H478" s="224">
        <v>3475835</v>
      </c>
      <c r="I478" s="224">
        <v>2096110</v>
      </c>
      <c r="J478" s="224">
        <v>737916</v>
      </c>
      <c r="K478" s="224">
        <v>1267695</v>
      </c>
      <c r="L478" s="224">
        <v>78735</v>
      </c>
      <c r="M478" s="224">
        <v>370945</v>
      </c>
      <c r="N478" s="224">
        <v>3699852</v>
      </c>
      <c r="O478" s="224">
        <v>1702019</v>
      </c>
      <c r="P478" s="224">
        <v>1245724</v>
      </c>
      <c r="Q478" s="224">
        <v>1997833</v>
      </c>
      <c r="R478" s="224">
        <v>339403</v>
      </c>
      <c r="S478" s="224">
        <v>123967</v>
      </c>
      <c r="T478" s="224">
        <v>597035</v>
      </c>
      <c r="U478" s="224">
        <v>1043677</v>
      </c>
      <c r="V478" s="224">
        <v>899271</v>
      </c>
      <c r="W478" s="224">
        <v>-807805</v>
      </c>
      <c r="X478" s="5"/>
    </row>
    <row r="479" spans="2:24" s="5" customFormat="1" ht="15" customHeight="1" x14ac:dyDescent="0.25">
      <c r="B479" s="271" t="s">
        <v>663</v>
      </c>
      <c r="C479" s="271" t="str">
        <f t="shared" si="27"/>
        <v>2009R</v>
      </c>
      <c r="D479" s="131">
        <v>2009</v>
      </c>
      <c r="E479" s="131"/>
      <c r="F479" s="224">
        <v>31007</v>
      </c>
      <c r="G479" s="224">
        <v>4789570</v>
      </c>
      <c r="H479" s="213" t="s">
        <v>66</v>
      </c>
      <c r="I479" s="213" t="s">
        <v>66</v>
      </c>
      <c r="J479" s="213" t="s">
        <v>66</v>
      </c>
      <c r="K479" s="213" t="s">
        <v>66</v>
      </c>
      <c r="L479" s="213" t="s">
        <v>66</v>
      </c>
      <c r="M479" s="213" t="s">
        <v>66</v>
      </c>
      <c r="N479" s="224">
        <v>3795381</v>
      </c>
      <c r="O479" s="213" t="s">
        <v>66</v>
      </c>
      <c r="P479" s="213" t="s">
        <v>66</v>
      </c>
      <c r="Q479" s="213" t="s">
        <v>66</v>
      </c>
      <c r="R479" s="213" t="s">
        <v>66</v>
      </c>
      <c r="S479" s="213" t="s">
        <v>66</v>
      </c>
      <c r="T479" s="213" t="s">
        <v>66</v>
      </c>
      <c r="U479" s="224">
        <v>994189</v>
      </c>
      <c r="V479" s="213" t="s">
        <v>66</v>
      </c>
      <c r="W479" s="213" t="s">
        <v>66</v>
      </c>
    </row>
    <row r="480" spans="2:24" s="5" customFormat="1" ht="15" customHeight="1" x14ac:dyDescent="0.25">
      <c r="B480" s="271" t="s">
        <v>663</v>
      </c>
      <c r="C480" s="271" t="str">
        <f t="shared" ref="C480:C497" si="32">D480&amp;B480</f>
        <v>2008R</v>
      </c>
      <c r="D480" s="131">
        <v>2008</v>
      </c>
      <c r="E480" s="131"/>
      <c r="F480" s="224">
        <v>31446</v>
      </c>
      <c r="G480" s="224">
        <v>4612353</v>
      </c>
      <c r="H480" s="213" t="s">
        <v>66</v>
      </c>
      <c r="I480" s="213" t="s">
        <v>66</v>
      </c>
      <c r="J480" s="213" t="s">
        <v>66</v>
      </c>
      <c r="K480" s="213" t="s">
        <v>66</v>
      </c>
      <c r="L480" s="213" t="s">
        <v>66</v>
      </c>
      <c r="M480" s="213" t="s">
        <v>66</v>
      </c>
      <c r="N480" s="224">
        <v>3603307</v>
      </c>
      <c r="O480" s="213" t="s">
        <v>66</v>
      </c>
      <c r="P480" s="213" t="s">
        <v>66</v>
      </c>
      <c r="Q480" s="213" t="s">
        <v>66</v>
      </c>
      <c r="R480" s="213" t="s">
        <v>66</v>
      </c>
      <c r="S480" s="213" t="s">
        <v>66</v>
      </c>
      <c r="T480" s="213" t="s">
        <v>66</v>
      </c>
      <c r="U480" s="224">
        <v>1009046</v>
      </c>
      <c r="V480" s="213" t="s">
        <v>66</v>
      </c>
      <c r="W480" s="213" t="s">
        <v>66</v>
      </c>
    </row>
    <row r="481" spans="2:24" s="5" customFormat="1" ht="15" customHeight="1" x14ac:dyDescent="0.25">
      <c r="B481" s="271"/>
      <c r="C481" s="271"/>
      <c r="D481" s="215" t="s">
        <v>364</v>
      </c>
      <c r="E481" s="215"/>
      <c r="F481" s="216"/>
      <c r="G481" s="216"/>
      <c r="H481" s="216"/>
      <c r="I481" s="216"/>
      <c r="J481" s="216"/>
      <c r="K481" s="227"/>
      <c r="L481" s="215"/>
      <c r="M481" s="216"/>
      <c r="N481" s="216"/>
      <c r="O481" s="216"/>
      <c r="P481" s="216"/>
      <c r="Q481" s="216"/>
      <c r="R481" s="227"/>
      <c r="S481" s="215"/>
      <c r="T481" s="216"/>
      <c r="U481" s="216"/>
      <c r="V481" s="216"/>
      <c r="W481" s="216"/>
      <c r="X481" s="9"/>
    </row>
    <row r="482" spans="2:24" s="5" customFormat="1" ht="15" customHeight="1" x14ac:dyDescent="0.25">
      <c r="B482" s="271" t="s">
        <v>664</v>
      </c>
      <c r="C482" s="271" t="str">
        <f t="shared" ref="C482" si="33">D482&amp;B482</f>
        <v>2023S</v>
      </c>
      <c r="D482" s="212">
        <v>2023</v>
      </c>
      <c r="E482" s="212"/>
      <c r="F482" s="224">
        <v>76073</v>
      </c>
      <c r="G482" s="224">
        <v>3331185</v>
      </c>
      <c r="H482" s="224">
        <v>1614713</v>
      </c>
      <c r="I482" s="224">
        <v>1281786</v>
      </c>
      <c r="J482" s="224">
        <v>203804</v>
      </c>
      <c r="K482" s="224">
        <v>1716472</v>
      </c>
      <c r="L482" s="224">
        <v>132697</v>
      </c>
      <c r="M482" s="224">
        <v>329308</v>
      </c>
      <c r="N482" s="224">
        <v>1658846</v>
      </c>
      <c r="O482" s="224">
        <v>553255</v>
      </c>
      <c r="P482" s="224">
        <v>279283</v>
      </c>
      <c r="Q482" s="224">
        <v>1105591</v>
      </c>
      <c r="R482" s="224">
        <v>223331</v>
      </c>
      <c r="S482" s="224">
        <v>116090</v>
      </c>
      <c r="T482" s="224">
        <v>80570</v>
      </c>
      <c r="U482" s="224">
        <v>1672339</v>
      </c>
      <c r="V482" s="224">
        <v>655961</v>
      </c>
      <c r="W482" s="224">
        <v>76703</v>
      </c>
      <c r="X482" s="9"/>
    </row>
    <row r="483" spans="2:24" s="5" customFormat="1" ht="15" customHeight="1" x14ac:dyDescent="0.25">
      <c r="B483" s="271" t="s">
        <v>664</v>
      </c>
      <c r="C483" s="271" t="str">
        <f t="shared" si="32"/>
        <v>2022S</v>
      </c>
      <c r="D483" s="212">
        <v>2022</v>
      </c>
      <c r="E483" s="212"/>
      <c r="F483" s="224">
        <v>70544</v>
      </c>
      <c r="G483" s="224">
        <v>3159576</v>
      </c>
      <c r="H483" s="224">
        <v>1586162</v>
      </c>
      <c r="I483" s="224">
        <v>1283122</v>
      </c>
      <c r="J483" s="224">
        <v>179562</v>
      </c>
      <c r="K483" s="224">
        <v>1573414</v>
      </c>
      <c r="L483" s="224">
        <v>126816</v>
      </c>
      <c r="M483" s="224">
        <v>301142</v>
      </c>
      <c r="N483" s="224">
        <v>1556113</v>
      </c>
      <c r="O483" s="224">
        <v>493095</v>
      </c>
      <c r="P483" s="224">
        <v>329725</v>
      </c>
      <c r="Q483" s="224">
        <v>1063018</v>
      </c>
      <c r="R483" s="224">
        <v>215546</v>
      </c>
      <c r="S483" s="224">
        <v>113201</v>
      </c>
      <c r="T483" s="224">
        <v>103314</v>
      </c>
      <c r="U483" s="224">
        <v>1603463</v>
      </c>
      <c r="V483" s="224">
        <v>609063</v>
      </c>
      <c r="W483" s="224">
        <v>-23629</v>
      </c>
      <c r="X483" s="9"/>
    </row>
    <row r="484" spans="2:24" s="5" customFormat="1" ht="15" customHeight="1" x14ac:dyDescent="0.25">
      <c r="B484" s="271" t="s">
        <v>664</v>
      </c>
      <c r="C484" s="271" t="str">
        <f t="shared" si="32"/>
        <v>2021S</v>
      </c>
      <c r="D484" s="131">
        <v>2021</v>
      </c>
      <c r="E484" s="131"/>
      <c r="F484" s="224">
        <v>65113</v>
      </c>
      <c r="G484" s="224">
        <v>3471921</v>
      </c>
      <c r="H484" s="224">
        <v>1848666</v>
      </c>
      <c r="I484" s="224">
        <v>1606668</v>
      </c>
      <c r="J484" s="224">
        <v>116801</v>
      </c>
      <c r="K484" s="224">
        <v>1623255</v>
      </c>
      <c r="L484" s="224">
        <v>114210</v>
      </c>
      <c r="M484" s="224">
        <v>284921</v>
      </c>
      <c r="N484" s="224">
        <v>1674191</v>
      </c>
      <c r="O484" s="224">
        <v>499996</v>
      </c>
      <c r="P484" s="224">
        <v>296212</v>
      </c>
      <c r="Q484" s="224">
        <v>1174195</v>
      </c>
      <c r="R484" s="224">
        <v>188538</v>
      </c>
      <c r="S484" s="224">
        <v>104787</v>
      </c>
      <c r="T484" s="224">
        <v>80568</v>
      </c>
      <c r="U484" s="224">
        <v>1797731</v>
      </c>
      <c r="V484" s="224">
        <v>961023</v>
      </c>
      <c r="W484" s="224">
        <v>-70697</v>
      </c>
      <c r="X484" s="9"/>
    </row>
    <row r="485" spans="2:24" s="5" customFormat="1" ht="15" customHeight="1" x14ac:dyDescent="0.25">
      <c r="B485" s="271" t="s">
        <v>664</v>
      </c>
      <c r="C485" s="271" t="str">
        <f t="shared" si="32"/>
        <v>2020S</v>
      </c>
      <c r="D485" s="131">
        <v>2020</v>
      </c>
      <c r="E485" s="131"/>
      <c r="F485" s="224">
        <v>64478</v>
      </c>
      <c r="G485" s="224">
        <v>2986635</v>
      </c>
      <c r="H485" s="224">
        <v>1600648</v>
      </c>
      <c r="I485" s="224">
        <v>1355769</v>
      </c>
      <c r="J485" s="224">
        <v>121459</v>
      </c>
      <c r="K485" s="224">
        <v>1385987</v>
      </c>
      <c r="L485" s="224">
        <v>92785</v>
      </c>
      <c r="M485" s="224">
        <v>264651</v>
      </c>
      <c r="N485" s="224">
        <v>1486430</v>
      </c>
      <c r="O485" s="224">
        <v>504785</v>
      </c>
      <c r="P485" s="224">
        <v>362402</v>
      </c>
      <c r="Q485" s="224">
        <v>981645</v>
      </c>
      <c r="R485" s="224">
        <v>176573</v>
      </c>
      <c r="S485" s="224">
        <v>90279</v>
      </c>
      <c r="T485" s="224">
        <v>103708</v>
      </c>
      <c r="U485" s="224">
        <v>1500205</v>
      </c>
      <c r="V485" s="224">
        <v>801466</v>
      </c>
      <c r="W485" s="224">
        <v>-66097</v>
      </c>
      <c r="X485" s="9"/>
    </row>
    <row r="486" spans="2:24" s="5" customFormat="1" ht="15" customHeight="1" x14ac:dyDescent="0.25">
      <c r="B486" s="271" t="s">
        <v>664</v>
      </c>
      <c r="C486" s="271" t="str">
        <f t="shared" si="32"/>
        <v>2019S</v>
      </c>
      <c r="D486" s="131">
        <v>2019</v>
      </c>
      <c r="E486" s="131"/>
      <c r="F486" s="224">
        <v>64823</v>
      </c>
      <c r="G486" s="224">
        <v>2480795</v>
      </c>
      <c r="H486" s="224">
        <v>1202298</v>
      </c>
      <c r="I486" s="224">
        <v>926007</v>
      </c>
      <c r="J486" s="224">
        <v>163296</v>
      </c>
      <c r="K486" s="224">
        <v>1278497</v>
      </c>
      <c r="L486" s="224">
        <v>93859</v>
      </c>
      <c r="M486" s="224">
        <v>264911</v>
      </c>
      <c r="N486" s="224">
        <v>1390112</v>
      </c>
      <c r="O486" s="224">
        <v>450395</v>
      </c>
      <c r="P486" s="224">
        <v>274232</v>
      </c>
      <c r="Q486" s="224">
        <v>939717</v>
      </c>
      <c r="R486" s="224">
        <v>164850</v>
      </c>
      <c r="S486" s="224">
        <v>96535</v>
      </c>
      <c r="T486" s="224">
        <v>79537</v>
      </c>
      <c r="U486" s="224">
        <v>1090683</v>
      </c>
      <c r="V486" s="224">
        <v>482080</v>
      </c>
      <c r="W486" s="224">
        <v>-52764</v>
      </c>
      <c r="X486" s="9"/>
    </row>
    <row r="487" spans="2:24" s="5" customFormat="1" ht="15" customHeight="1" x14ac:dyDescent="0.25">
      <c r="B487" s="271" t="s">
        <v>664</v>
      </c>
      <c r="C487" s="271" t="str">
        <f t="shared" si="32"/>
        <v>2018S</v>
      </c>
      <c r="D487" s="131">
        <v>2018</v>
      </c>
      <c r="E487" s="131"/>
      <c r="F487" s="224">
        <v>61680</v>
      </c>
      <c r="G487" s="224">
        <v>2063112</v>
      </c>
      <c r="H487" s="224">
        <v>984973</v>
      </c>
      <c r="I487" s="224">
        <v>774104</v>
      </c>
      <c r="J487" s="224">
        <v>105172</v>
      </c>
      <c r="K487" s="224">
        <v>1078139</v>
      </c>
      <c r="L487" s="224">
        <v>95799</v>
      </c>
      <c r="M487" s="224">
        <v>229287</v>
      </c>
      <c r="N487" s="224">
        <v>1186076</v>
      </c>
      <c r="O487" s="224">
        <v>399359</v>
      </c>
      <c r="P487" s="224">
        <v>271080</v>
      </c>
      <c r="Q487" s="224">
        <v>786716</v>
      </c>
      <c r="R487" s="224">
        <v>172663</v>
      </c>
      <c r="S487" s="224">
        <v>85671</v>
      </c>
      <c r="T487" s="224">
        <v>79901</v>
      </c>
      <c r="U487" s="224">
        <v>877036</v>
      </c>
      <c r="V487" s="224">
        <v>374018</v>
      </c>
      <c r="W487" s="224">
        <v>-100854</v>
      </c>
      <c r="X487" s="9"/>
    </row>
    <row r="488" spans="2:24" s="5" customFormat="1" ht="15" customHeight="1" x14ac:dyDescent="0.25">
      <c r="B488" s="271" t="s">
        <v>664</v>
      </c>
      <c r="C488" s="271" t="str">
        <f t="shared" si="32"/>
        <v>2017S</v>
      </c>
      <c r="D488" s="131">
        <v>2017</v>
      </c>
      <c r="E488" s="131"/>
      <c r="F488" s="224">
        <v>59541</v>
      </c>
      <c r="G488" s="224">
        <v>2129846</v>
      </c>
      <c r="H488" s="224">
        <v>1027450</v>
      </c>
      <c r="I488" s="224">
        <v>807415</v>
      </c>
      <c r="J488" s="224">
        <v>119133</v>
      </c>
      <c r="K488" s="224">
        <v>1102395</v>
      </c>
      <c r="L488" s="224">
        <v>91776</v>
      </c>
      <c r="M488" s="224">
        <v>247497</v>
      </c>
      <c r="N488" s="224">
        <v>1195418</v>
      </c>
      <c r="O488" s="224">
        <v>387855</v>
      </c>
      <c r="P488" s="224">
        <v>270134</v>
      </c>
      <c r="Q488" s="224">
        <v>807563</v>
      </c>
      <c r="R488" s="224">
        <v>169980</v>
      </c>
      <c r="S488" s="224">
        <v>84811</v>
      </c>
      <c r="T488" s="224">
        <v>70326</v>
      </c>
      <c r="U488" s="224">
        <v>934428</v>
      </c>
      <c r="V488" s="224">
        <v>410548</v>
      </c>
      <c r="W488" s="224">
        <v>-95089</v>
      </c>
      <c r="X488" s="9"/>
    </row>
    <row r="489" spans="2:24" s="5" customFormat="1" ht="15" customHeight="1" x14ac:dyDescent="0.25">
      <c r="B489" s="271" t="s">
        <v>664</v>
      </c>
      <c r="C489" s="271" t="str">
        <f t="shared" si="32"/>
        <v>2016S</v>
      </c>
      <c r="D489" s="131">
        <v>2016</v>
      </c>
      <c r="E489" s="131"/>
      <c r="F489" s="224">
        <v>56904</v>
      </c>
      <c r="G489" s="224">
        <v>2311935</v>
      </c>
      <c r="H489" s="224">
        <v>1213362</v>
      </c>
      <c r="I489" s="224">
        <v>955051</v>
      </c>
      <c r="J489" s="224">
        <v>158717</v>
      </c>
      <c r="K489" s="224">
        <v>1098573</v>
      </c>
      <c r="L489" s="224">
        <v>89803</v>
      </c>
      <c r="M489" s="224">
        <v>231702</v>
      </c>
      <c r="N489" s="224">
        <v>1174522</v>
      </c>
      <c r="O489" s="224">
        <v>380139</v>
      </c>
      <c r="P489" s="224">
        <v>255364</v>
      </c>
      <c r="Q489" s="224">
        <v>794383</v>
      </c>
      <c r="R489" s="224">
        <v>175961</v>
      </c>
      <c r="S489" s="224">
        <v>84042</v>
      </c>
      <c r="T489" s="224">
        <v>69291</v>
      </c>
      <c r="U489" s="224">
        <v>1137413</v>
      </c>
      <c r="V489" s="224">
        <v>487051</v>
      </c>
      <c r="W489" s="224">
        <v>13749</v>
      </c>
      <c r="X489" s="9"/>
    </row>
    <row r="490" spans="2:24" s="5" customFormat="1" ht="15" customHeight="1" x14ac:dyDescent="0.25">
      <c r="B490" s="271" t="s">
        <v>664</v>
      </c>
      <c r="C490" s="271" t="str">
        <f t="shared" si="32"/>
        <v>2015S</v>
      </c>
      <c r="D490" s="131">
        <v>2015</v>
      </c>
      <c r="E490" s="131"/>
      <c r="F490" s="224">
        <v>55273</v>
      </c>
      <c r="G490" s="224">
        <v>2488888</v>
      </c>
      <c r="H490" s="224">
        <v>1268996</v>
      </c>
      <c r="I490" s="224">
        <v>1045253</v>
      </c>
      <c r="J490" s="224">
        <v>125454</v>
      </c>
      <c r="K490" s="224">
        <v>1219892</v>
      </c>
      <c r="L490" s="224">
        <v>84452</v>
      </c>
      <c r="M490" s="224">
        <v>230007</v>
      </c>
      <c r="N490" s="224">
        <v>1276637</v>
      </c>
      <c r="O490" s="224">
        <v>402984</v>
      </c>
      <c r="P490" s="224">
        <v>270734</v>
      </c>
      <c r="Q490" s="224">
        <v>873653</v>
      </c>
      <c r="R490" s="224">
        <v>180526</v>
      </c>
      <c r="S490" s="224">
        <v>85107</v>
      </c>
      <c r="T490" s="224">
        <v>88642</v>
      </c>
      <c r="U490" s="224">
        <v>1212251</v>
      </c>
      <c r="V490" s="224">
        <v>553144</v>
      </c>
      <c r="W490" s="224">
        <v>-126190</v>
      </c>
      <c r="X490" s="9"/>
    </row>
    <row r="491" spans="2:24" s="9" customFormat="1" ht="15" customHeight="1" x14ac:dyDescent="0.25">
      <c r="B491" s="271" t="s">
        <v>664</v>
      </c>
      <c r="C491" s="271" t="str">
        <f t="shared" si="32"/>
        <v>2014S</v>
      </c>
      <c r="D491" s="131">
        <v>2014</v>
      </c>
      <c r="E491" s="131"/>
      <c r="F491" s="224">
        <v>53698</v>
      </c>
      <c r="G491" s="224">
        <v>2326593</v>
      </c>
      <c r="H491" s="224">
        <v>1170391</v>
      </c>
      <c r="I491" s="224">
        <v>949236</v>
      </c>
      <c r="J491" s="224">
        <v>122122</v>
      </c>
      <c r="K491" s="224">
        <v>1156202</v>
      </c>
      <c r="L491" s="224">
        <v>83769</v>
      </c>
      <c r="M491" s="224">
        <v>221773</v>
      </c>
      <c r="N491" s="224">
        <v>1236235</v>
      </c>
      <c r="O491" s="224">
        <v>399920</v>
      </c>
      <c r="P491" s="224">
        <v>245982</v>
      </c>
      <c r="Q491" s="224">
        <v>836315</v>
      </c>
      <c r="R491" s="224">
        <v>195367</v>
      </c>
      <c r="S491" s="224">
        <v>84833</v>
      </c>
      <c r="T491" s="224">
        <v>72032</v>
      </c>
      <c r="U491" s="224">
        <v>1090358</v>
      </c>
      <c r="V491" s="224">
        <v>536920</v>
      </c>
      <c r="W491" s="224">
        <v>-145420</v>
      </c>
    </row>
    <row r="492" spans="2:24" s="9" customFormat="1" ht="15" customHeight="1" x14ac:dyDescent="0.25">
      <c r="B492" s="271" t="s">
        <v>664</v>
      </c>
      <c r="C492" s="271" t="str">
        <f t="shared" si="32"/>
        <v>2013S</v>
      </c>
      <c r="D492" s="131">
        <v>2013</v>
      </c>
      <c r="E492" s="131"/>
      <c r="F492" s="224">
        <v>53138</v>
      </c>
      <c r="G492" s="224">
        <v>2197380</v>
      </c>
      <c r="H492" s="224">
        <v>1119679</v>
      </c>
      <c r="I492" s="224">
        <v>953090</v>
      </c>
      <c r="J492" s="224">
        <v>83944</v>
      </c>
      <c r="K492" s="224">
        <v>1077700</v>
      </c>
      <c r="L492" s="224">
        <v>84146</v>
      </c>
      <c r="M492" s="224">
        <v>215178</v>
      </c>
      <c r="N492" s="224">
        <v>1209741</v>
      </c>
      <c r="O492" s="224">
        <v>375819</v>
      </c>
      <c r="P492" s="224">
        <v>251150</v>
      </c>
      <c r="Q492" s="224">
        <v>833922</v>
      </c>
      <c r="R492" s="224">
        <v>190773</v>
      </c>
      <c r="S492" s="224">
        <v>82896</v>
      </c>
      <c r="T492" s="224">
        <v>63606</v>
      </c>
      <c r="U492" s="224">
        <v>987639</v>
      </c>
      <c r="V492" s="224">
        <v>622129</v>
      </c>
      <c r="W492" s="224">
        <v>-159174</v>
      </c>
      <c r="X492" s="5"/>
    </row>
    <row r="493" spans="2:24" s="9" customFormat="1" ht="15" customHeight="1" x14ac:dyDescent="0.25">
      <c r="B493" s="271" t="s">
        <v>664</v>
      </c>
      <c r="C493" s="271" t="str">
        <f t="shared" si="32"/>
        <v>2012S</v>
      </c>
      <c r="D493" s="131">
        <v>2012</v>
      </c>
      <c r="E493" s="131"/>
      <c r="F493" s="224">
        <v>53674</v>
      </c>
      <c r="G493" s="224">
        <v>1908958</v>
      </c>
      <c r="H493" s="224">
        <v>912928</v>
      </c>
      <c r="I493" s="224">
        <v>755892</v>
      </c>
      <c r="J493" s="224">
        <v>68655</v>
      </c>
      <c r="K493" s="224">
        <v>996029</v>
      </c>
      <c r="L493" s="224">
        <v>94504</v>
      </c>
      <c r="M493" s="224">
        <v>236622</v>
      </c>
      <c r="N493" s="224">
        <v>1180373</v>
      </c>
      <c r="O493" s="224">
        <v>349835</v>
      </c>
      <c r="P493" s="224">
        <v>243023</v>
      </c>
      <c r="Q493" s="224">
        <v>830539</v>
      </c>
      <c r="R493" s="224">
        <v>191043</v>
      </c>
      <c r="S493" s="224">
        <v>80011</v>
      </c>
      <c r="T493" s="224">
        <v>81419</v>
      </c>
      <c r="U493" s="224">
        <v>728584</v>
      </c>
      <c r="V493" s="224">
        <v>444363</v>
      </c>
      <c r="W493" s="224">
        <v>-167208</v>
      </c>
      <c r="X493" s="5"/>
    </row>
    <row r="494" spans="2:24" s="5" customFormat="1" ht="15" customHeight="1" x14ac:dyDescent="0.25">
      <c r="B494" s="271" t="s">
        <v>664</v>
      </c>
      <c r="C494" s="271" t="str">
        <f t="shared" si="32"/>
        <v>2011S</v>
      </c>
      <c r="D494" s="131">
        <v>2011</v>
      </c>
      <c r="E494" s="131"/>
      <c r="F494" s="224">
        <v>56583</v>
      </c>
      <c r="G494" s="224">
        <v>2083537</v>
      </c>
      <c r="H494" s="224">
        <v>956972</v>
      </c>
      <c r="I494" s="224">
        <v>800218</v>
      </c>
      <c r="J494" s="224">
        <v>62440</v>
      </c>
      <c r="K494" s="224">
        <v>1126565</v>
      </c>
      <c r="L494" s="224">
        <v>165033</v>
      </c>
      <c r="M494" s="224">
        <v>221322</v>
      </c>
      <c r="N494" s="224">
        <v>1332908</v>
      </c>
      <c r="O494" s="224">
        <v>387285</v>
      </c>
      <c r="P494" s="224">
        <v>267325</v>
      </c>
      <c r="Q494" s="224">
        <v>945623</v>
      </c>
      <c r="R494" s="224">
        <v>238837</v>
      </c>
      <c r="S494" s="224">
        <v>82258</v>
      </c>
      <c r="T494" s="224">
        <v>143617</v>
      </c>
      <c r="U494" s="224">
        <v>750629</v>
      </c>
      <c r="V494" s="224">
        <v>433290</v>
      </c>
      <c r="W494" s="224">
        <v>-148770</v>
      </c>
    </row>
    <row r="495" spans="2:24" s="5" customFormat="1" ht="15" customHeight="1" x14ac:dyDescent="0.25">
      <c r="B495" s="271" t="s">
        <v>664</v>
      </c>
      <c r="C495" s="271" t="str">
        <f t="shared" si="32"/>
        <v>2010S</v>
      </c>
      <c r="D495" s="131">
        <v>2010</v>
      </c>
      <c r="E495" s="131"/>
      <c r="F495" s="224">
        <v>59313</v>
      </c>
      <c r="G495" s="224">
        <v>1976978</v>
      </c>
      <c r="H495" s="224">
        <v>928253</v>
      </c>
      <c r="I495" s="224">
        <v>763342</v>
      </c>
      <c r="J495" s="224">
        <v>62563</v>
      </c>
      <c r="K495" s="224">
        <v>1048725</v>
      </c>
      <c r="L495" s="224">
        <v>143383</v>
      </c>
      <c r="M495" s="224">
        <v>222766</v>
      </c>
      <c r="N495" s="224">
        <v>1270415</v>
      </c>
      <c r="O495" s="224">
        <v>361870</v>
      </c>
      <c r="P495" s="224">
        <v>250649</v>
      </c>
      <c r="Q495" s="224">
        <v>908545</v>
      </c>
      <c r="R495" s="224">
        <v>223622</v>
      </c>
      <c r="S495" s="224">
        <v>78443</v>
      </c>
      <c r="T495" s="224">
        <v>123592</v>
      </c>
      <c r="U495" s="224">
        <v>706563</v>
      </c>
      <c r="V495" s="224">
        <v>399602</v>
      </c>
      <c r="W495" s="224">
        <v>-148333</v>
      </c>
    </row>
    <row r="496" spans="2:24" s="5" customFormat="1" ht="15" customHeight="1" x14ac:dyDescent="0.25">
      <c r="B496" s="271" t="s">
        <v>664</v>
      </c>
      <c r="C496" s="271" t="str">
        <f t="shared" si="32"/>
        <v>2009S</v>
      </c>
      <c r="D496" s="131">
        <v>2009</v>
      </c>
      <c r="E496" s="131"/>
      <c r="F496" s="224">
        <v>63489</v>
      </c>
      <c r="G496" s="224">
        <v>2012950</v>
      </c>
      <c r="H496" s="213" t="s">
        <v>66</v>
      </c>
      <c r="I496" s="213" t="s">
        <v>66</v>
      </c>
      <c r="J496" s="213" t="s">
        <v>66</v>
      </c>
      <c r="K496" s="213" t="s">
        <v>66</v>
      </c>
      <c r="L496" s="213" t="s">
        <v>66</v>
      </c>
      <c r="M496" s="213" t="s">
        <v>66</v>
      </c>
      <c r="N496" s="224">
        <v>1456489</v>
      </c>
      <c r="O496" s="213" t="s">
        <v>66</v>
      </c>
      <c r="P496" s="213" t="s">
        <v>66</v>
      </c>
      <c r="Q496" s="213" t="s">
        <v>66</v>
      </c>
      <c r="R496" s="213" t="s">
        <v>66</v>
      </c>
      <c r="S496" s="213" t="s">
        <v>66</v>
      </c>
      <c r="T496" s="213" t="s">
        <v>66</v>
      </c>
      <c r="U496" s="224">
        <v>556461</v>
      </c>
      <c r="V496" s="213" t="s">
        <v>66</v>
      </c>
      <c r="W496" s="213" t="s">
        <v>66</v>
      </c>
    </row>
    <row r="497" spans="2:24" s="5" customFormat="1" ht="15" customHeight="1" x14ac:dyDescent="0.25">
      <c r="B497" s="271" t="s">
        <v>664</v>
      </c>
      <c r="C497" s="271" t="str">
        <f t="shared" si="32"/>
        <v>2008S</v>
      </c>
      <c r="D497" s="131">
        <v>2008</v>
      </c>
      <c r="E497" s="131"/>
      <c r="F497" s="224">
        <v>67788</v>
      </c>
      <c r="G497" s="224">
        <v>1893144</v>
      </c>
      <c r="H497" s="213" t="s">
        <v>66</v>
      </c>
      <c r="I497" s="213" t="s">
        <v>66</v>
      </c>
      <c r="J497" s="213" t="s">
        <v>66</v>
      </c>
      <c r="K497" s="213" t="s">
        <v>66</v>
      </c>
      <c r="L497" s="213" t="s">
        <v>66</v>
      </c>
      <c r="M497" s="213" t="s">
        <v>66</v>
      </c>
      <c r="N497" s="224">
        <v>1374728</v>
      </c>
      <c r="O497" s="213" t="s">
        <v>66</v>
      </c>
      <c r="P497" s="213" t="s">
        <v>66</v>
      </c>
      <c r="Q497" s="213" t="s">
        <v>66</v>
      </c>
      <c r="R497" s="213" t="s">
        <v>66</v>
      </c>
      <c r="S497" s="213" t="s">
        <v>66</v>
      </c>
      <c r="T497" s="213" t="s">
        <v>66</v>
      </c>
      <c r="U497" s="224">
        <v>518416</v>
      </c>
      <c r="V497" s="213" t="s">
        <v>66</v>
      </c>
      <c r="W497" s="213" t="s">
        <v>66</v>
      </c>
    </row>
    <row r="498" spans="2:24" s="5" customFormat="1" ht="15" customHeight="1" x14ac:dyDescent="0.25">
      <c r="B498" s="271"/>
      <c r="C498" s="271"/>
      <c r="D498" s="243" t="s">
        <v>15</v>
      </c>
      <c r="E498" s="126"/>
      <c r="F498" s="127"/>
      <c r="G498" s="127"/>
      <c r="H498" s="127"/>
      <c r="I498" s="127"/>
      <c r="J498" s="127"/>
      <c r="K498" s="155"/>
      <c r="L498" s="126"/>
      <c r="M498" s="127"/>
      <c r="N498" s="127"/>
      <c r="O498" s="127"/>
      <c r="P498" s="127"/>
      <c r="Q498" s="127"/>
      <c r="R498" s="155"/>
      <c r="S498" s="126"/>
      <c r="T498" s="127"/>
      <c r="U498" s="127"/>
      <c r="V498" s="127"/>
      <c r="W498" s="127"/>
      <c r="X498"/>
    </row>
    <row r="499" spans="2:24" s="5" customFormat="1" ht="15" customHeight="1" x14ac:dyDescent="0.25">
      <c r="B499" s="271"/>
      <c r="C499" s="271"/>
      <c r="D499" s="215" t="s">
        <v>45</v>
      </c>
      <c r="E499" s="215"/>
      <c r="F499" s="216"/>
      <c r="G499" s="216"/>
      <c r="H499" s="216"/>
      <c r="I499" s="216"/>
      <c r="J499" s="216"/>
      <c r="K499" s="227"/>
      <c r="L499" s="215"/>
      <c r="M499" s="216"/>
      <c r="N499" s="216"/>
      <c r="O499" s="216"/>
      <c r="P499" s="216"/>
      <c r="Q499" s="216"/>
      <c r="R499" s="227"/>
      <c r="S499" s="215"/>
      <c r="T499" s="216"/>
      <c r="U499" s="216"/>
      <c r="V499" s="216"/>
      <c r="W499" s="216"/>
      <c r="X499" s="9"/>
    </row>
    <row r="500" spans="2:24" s="5" customFormat="1" ht="15" customHeight="1" x14ac:dyDescent="0.25">
      <c r="B500" s="271">
        <v>11</v>
      </c>
      <c r="C500" s="271" t="str">
        <f t="shared" ref="C500:C514" si="34">D500&amp;B500</f>
        <v>202311</v>
      </c>
      <c r="D500" s="212">
        <v>2023</v>
      </c>
      <c r="E500" s="212"/>
      <c r="F500" s="224">
        <v>502112</v>
      </c>
      <c r="G500" s="224">
        <v>231127889</v>
      </c>
      <c r="H500" s="224">
        <v>121467264</v>
      </c>
      <c r="I500" s="224">
        <v>54064379</v>
      </c>
      <c r="J500" s="224">
        <v>9892337</v>
      </c>
      <c r="K500" s="224">
        <v>109660626</v>
      </c>
      <c r="L500" s="224">
        <v>30244274</v>
      </c>
      <c r="M500" s="224">
        <v>27015949</v>
      </c>
      <c r="N500" s="224">
        <v>122364988</v>
      </c>
      <c r="O500" s="224">
        <v>48983769</v>
      </c>
      <c r="P500" s="224">
        <v>38724727</v>
      </c>
      <c r="Q500" s="224">
        <v>73381219</v>
      </c>
      <c r="R500" s="224">
        <v>23373729</v>
      </c>
      <c r="S500" s="224">
        <v>4308512</v>
      </c>
      <c r="T500" s="224">
        <v>17691855</v>
      </c>
      <c r="U500" s="224">
        <v>108762901</v>
      </c>
      <c r="V500" s="224">
        <v>28516450</v>
      </c>
      <c r="W500" s="224">
        <v>7195071</v>
      </c>
      <c r="X500" s="9"/>
    </row>
    <row r="501" spans="2:24" s="5" customFormat="1" ht="15" customHeight="1" x14ac:dyDescent="0.25">
      <c r="B501" s="271">
        <v>11</v>
      </c>
      <c r="C501" s="271" t="str">
        <f t="shared" si="34"/>
        <v>202211</v>
      </c>
      <c r="D501" s="212">
        <v>2022</v>
      </c>
      <c r="E501" s="212"/>
      <c r="F501" s="224">
        <v>483345</v>
      </c>
      <c r="G501" s="224">
        <v>219158322</v>
      </c>
      <c r="H501" s="224">
        <v>112828563</v>
      </c>
      <c r="I501" s="224">
        <v>50494842</v>
      </c>
      <c r="J501" s="224">
        <v>9277523</v>
      </c>
      <c r="K501" s="224">
        <v>106329759</v>
      </c>
      <c r="L501" s="224">
        <v>29206817</v>
      </c>
      <c r="M501" s="224">
        <v>26337744</v>
      </c>
      <c r="N501" s="224">
        <v>120461211</v>
      </c>
      <c r="O501" s="224">
        <v>49612071</v>
      </c>
      <c r="P501" s="224">
        <v>39773140</v>
      </c>
      <c r="Q501" s="224">
        <v>70849140</v>
      </c>
      <c r="R501" s="224">
        <v>22945732</v>
      </c>
      <c r="S501" s="224">
        <v>4297089</v>
      </c>
      <c r="T501" s="224">
        <v>17667068</v>
      </c>
      <c r="U501" s="224">
        <v>98697111</v>
      </c>
      <c r="V501" s="224">
        <v>26923236</v>
      </c>
      <c r="W501" s="224">
        <v>4862276</v>
      </c>
      <c r="X501" s="9"/>
    </row>
    <row r="502" spans="2:24" s="5" customFormat="1" ht="15" customHeight="1" x14ac:dyDescent="0.25">
      <c r="B502" s="271">
        <v>11</v>
      </c>
      <c r="C502" s="271" t="str">
        <f t="shared" si="34"/>
        <v>202111</v>
      </c>
      <c r="D502" s="131">
        <v>2021</v>
      </c>
      <c r="E502" s="131"/>
      <c r="F502" s="224">
        <v>456034</v>
      </c>
      <c r="G502" s="224">
        <v>201314779</v>
      </c>
      <c r="H502" s="224">
        <v>105212303</v>
      </c>
      <c r="I502" s="224">
        <v>47648922</v>
      </c>
      <c r="J502" s="224">
        <v>9059851</v>
      </c>
      <c r="K502" s="224">
        <v>96102477</v>
      </c>
      <c r="L502" s="224">
        <v>25895263</v>
      </c>
      <c r="M502" s="224">
        <v>23983384</v>
      </c>
      <c r="N502" s="224">
        <v>111680747</v>
      </c>
      <c r="O502" s="224">
        <v>49940222</v>
      </c>
      <c r="P502" s="224">
        <v>40504858</v>
      </c>
      <c r="Q502" s="224">
        <v>61740524</v>
      </c>
      <c r="R502" s="224">
        <v>20650390</v>
      </c>
      <c r="S502" s="224">
        <v>3807564</v>
      </c>
      <c r="T502" s="224">
        <v>15933804</v>
      </c>
      <c r="U502" s="224">
        <v>89634033</v>
      </c>
      <c r="V502" s="224">
        <v>26421422</v>
      </c>
      <c r="W502" s="224">
        <v>1909866</v>
      </c>
      <c r="X502" s="9"/>
    </row>
    <row r="503" spans="2:24" ht="15" customHeight="1" x14ac:dyDescent="0.25">
      <c r="B503" s="271"/>
      <c r="C503" s="271"/>
      <c r="D503" s="215" t="s">
        <v>41</v>
      </c>
      <c r="E503" s="215"/>
      <c r="F503" s="216"/>
      <c r="G503" s="216"/>
      <c r="H503" s="216"/>
      <c r="I503" s="216"/>
      <c r="J503" s="216"/>
      <c r="K503" s="227"/>
      <c r="L503" s="215"/>
      <c r="M503" s="216"/>
      <c r="N503" s="216"/>
      <c r="O503" s="216"/>
      <c r="P503" s="216"/>
      <c r="Q503" s="216"/>
      <c r="R503" s="227"/>
      <c r="S503" s="215"/>
      <c r="T503" s="216"/>
      <c r="U503" s="216"/>
      <c r="V503" s="216"/>
      <c r="W503" s="216"/>
      <c r="X503" s="9"/>
    </row>
    <row r="504" spans="2:24" ht="15" customHeight="1" x14ac:dyDescent="0.25">
      <c r="B504" s="271">
        <v>19</v>
      </c>
      <c r="C504" s="271" t="str">
        <f t="shared" ref="C504" si="35">D504&amp;B504</f>
        <v>202319</v>
      </c>
      <c r="D504" s="212">
        <v>2023</v>
      </c>
      <c r="E504" s="212"/>
      <c r="F504" s="224">
        <v>220083</v>
      </c>
      <c r="G504" s="224">
        <v>84554404</v>
      </c>
      <c r="H504" s="224">
        <v>42920209</v>
      </c>
      <c r="I504" s="224">
        <v>22157445</v>
      </c>
      <c r="J504" s="224">
        <v>3331027</v>
      </c>
      <c r="K504" s="224">
        <v>41634194</v>
      </c>
      <c r="L504" s="224">
        <v>11809303</v>
      </c>
      <c r="M504" s="224">
        <v>11555972</v>
      </c>
      <c r="N504" s="224">
        <v>42843137</v>
      </c>
      <c r="O504" s="224">
        <v>17635208</v>
      </c>
      <c r="P504" s="224">
        <v>13376403</v>
      </c>
      <c r="Q504" s="224">
        <v>25207929</v>
      </c>
      <c r="R504" s="224">
        <v>9122849</v>
      </c>
      <c r="S504" s="224">
        <v>1603967</v>
      </c>
      <c r="T504" s="224">
        <v>5689398</v>
      </c>
      <c r="U504" s="224">
        <v>41711267</v>
      </c>
      <c r="V504" s="224">
        <v>9460395</v>
      </c>
      <c r="W504" s="224">
        <v>4479943</v>
      </c>
      <c r="X504" s="9"/>
    </row>
    <row r="505" spans="2:24" ht="15" customHeight="1" x14ac:dyDescent="0.25">
      <c r="B505" s="271">
        <v>19</v>
      </c>
      <c r="C505" s="271" t="str">
        <f t="shared" si="34"/>
        <v>202219</v>
      </c>
      <c r="D505" s="212">
        <v>2022</v>
      </c>
      <c r="E505" s="212"/>
      <c r="F505" s="224">
        <v>212648</v>
      </c>
      <c r="G505" s="224">
        <v>80515918</v>
      </c>
      <c r="H505" s="224">
        <v>40533377</v>
      </c>
      <c r="I505" s="224">
        <v>20678156</v>
      </c>
      <c r="J505" s="224">
        <v>3244967</v>
      </c>
      <c r="K505" s="224">
        <v>39982541</v>
      </c>
      <c r="L505" s="224">
        <v>11580734</v>
      </c>
      <c r="M505" s="224">
        <v>11286764</v>
      </c>
      <c r="N505" s="224">
        <v>42360106</v>
      </c>
      <c r="O505" s="224">
        <v>18016397</v>
      </c>
      <c r="P505" s="224">
        <v>14012278</v>
      </c>
      <c r="Q505" s="224">
        <v>24343710</v>
      </c>
      <c r="R505" s="224">
        <v>8911170</v>
      </c>
      <c r="S505" s="224">
        <v>1663117</v>
      </c>
      <c r="T505" s="224">
        <v>5442217</v>
      </c>
      <c r="U505" s="224">
        <v>38155811</v>
      </c>
      <c r="V505" s="224">
        <v>9110966</v>
      </c>
      <c r="W505" s="224">
        <v>3790570</v>
      </c>
      <c r="X505" s="9"/>
    </row>
    <row r="506" spans="2:24" ht="15" customHeight="1" x14ac:dyDescent="0.25">
      <c r="B506" s="271">
        <v>19</v>
      </c>
      <c r="C506" s="271" t="str">
        <f t="shared" si="34"/>
        <v>202119</v>
      </c>
      <c r="D506" s="131">
        <v>2021</v>
      </c>
      <c r="E506" s="131"/>
      <c r="F506" s="224">
        <v>202841</v>
      </c>
      <c r="G506" s="224">
        <v>75199324</v>
      </c>
      <c r="H506" s="224">
        <v>38440231</v>
      </c>
      <c r="I506" s="224">
        <v>19570759</v>
      </c>
      <c r="J506" s="224">
        <v>3227899</v>
      </c>
      <c r="K506" s="224">
        <v>36759093</v>
      </c>
      <c r="L506" s="224">
        <v>10139482</v>
      </c>
      <c r="M506" s="224">
        <v>10353446</v>
      </c>
      <c r="N506" s="224">
        <v>40459988</v>
      </c>
      <c r="O506" s="224">
        <v>18393831</v>
      </c>
      <c r="P506" s="224">
        <v>14512135</v>
      </c>
      <c r="Q506" s="224">
        <v>22066157</v>
      </c>
      <c r="R506" s="224">
        <v>8033376</v>
      </c>
      <c r="S506" s="224">
        <v>1458576</v>
      </c>
      <c r="T506" s="224">
        <v>4863331</v>
      </c>
      <c r="U506" s="224">
        <v>34739336</v>
      </c>
      <c r="V506" s="224">
        <v>9181042</v>
      </c>
      <c r="W506" s="224">
        <v>2608656</v>
      </c>
      <c r="X506" s="9"/>
    </row>
    <row r="507" spans="2:24" x14ac:dyDescent="0.25">
      <c r="B507" s="271"/>
      <c r="C507" s="271"/>
      <c r="D507" s="215" t="s">
        <v>546</v>
      </c>
      <c r="E507" s="215"/>
      <c r="F507" s="216"/>
      <c r="G507" s="216"/>
      <c r="H507" s="216"/>
      <c r="I507" s="216"/>
      <c r="J507" s="216"/>
      <c r="K507" s="227"/>
      <c r="L507" s="215"/>
      <c r="M507" s="216"/>
      <c r="N507" s="216"/>
      <c r="O507" s="216"/>
      <c r="P507" s="216"/>
      <c r="Q507" s="216"/>
      <c r="R507" s="227"/>
      <c r="S507" s="215"/>
      <c r="T507" s="216"/>
      <c r="U507" s="216"/>
      <c r="V507" s="216"/>
      <c r="W507" s="216"/>
      <c r="X507" s="9"/>
    </row>
    <row r="508" spans="2:24" x14ac:dyDescent="0.25">
      <c r="B508" s="271" t="s">
        <v>665</v>
      </c>
      <c r="C508" s="271" t="str">
        <f t="shared" ref="C508:C510" si="36">D508&amp;B508</f>
        <v>20231D</v>
      </c>
      <c r="D508" s="212">
        <v>2023</v>
      </c>
      <c r="E508" s="212"/>
      <c r="F508" s="224">
        <v>105574</v>
      </c>
      <c r="G508" s="224">
        <v>35259040</v>
      </c>
      <c r="H508" s="224">
        <v>15880189</v>
      </c>
      <c r="I508" s="224">
        <v>10488031</v>
      </c>
      <c r="J508" s="224">
        <v>807390</v>
      </c>
      <c r="K508" s="224">
        <v>19378851</v>
      </c>
      <c r="L508" s="224">
        <v>5560832</v>
      </c>
      <c r="M508" s="224">
        <v>5568561</v>
      </c>
      <c r="N508" s="224">
        <v>19352113</v>
      </c>
      <c r="O508" s="224">
        <v>7074836</v>
      </c>
      <c r="P508" s="224">
        <v>5463333</v>
      </c>
      <c r="Q508" s="224">
        <v>12277277</v>
      </c>
      <c r="R508" s="224">
        <v>4800188</v>
      </c>
      <c r="S508" s="224">
        <v>914419</v>
      </c>
      <c r="T508" s="224">
        <v>2403164</v>
      </c>
      <c r="U508" s="224">
        <v>15906926</v>
      </c>
      <c r="V508" s="224">
        <v>3829800</v>
      </c>
      <c r="W508" s="224">
        <v>2290098</v>
      </c>
      <c r="X508" s="9"/>
    </row>
    <row r="509" spans="2:24" x14ac:dyDescent="0.25">
      <c r="B509" s="271" t="s">
        <v>665</v>
      </c>
      <c r="C509" s="271" t="str">
        <f t="shared" si="36"/>
        <v>20221D</v>
      </c>
      <c r="D509" s="212">
        <v>2022</v>
      </c>
      <c r="E509" s="212"/>
      <c r="F509" s="224">
        <v>101298</v>
      </c>
      <c r="G509" s="224">
        <v>33403579</v>
      </c>
      <c r="H509" s="224">
        <v>14872968</v>
      </c>
      <c r="I509" s="224">
        <v>9703840</v>
      </c>
      <c r="J509" s="224">
        <v>791865</v>
      </c>
      <c r="K509" s="224">
        <v>18530611</v>
      </c>
      <c r="L509" s="224">
        <v>5422227</v>
      </c>
      <c r="M509" s="224">
        <v>5269900</v>
      </c>
      <c r="N509" s="224">
        <v>18821438</v>
      </c>
      <c r="O509" s="224">
        <v>7178670</v>
      </c>
      <c r="P509" s="224">
        <v>5593154</v>
      </c>
      <c r="Q509" s="224">
        <v>11642768</v>
      </c>
      <c r="R509" s="224">
        <v>4711862</v>
      </c>
      <c r="S509" s="224">
        <v>901435</v>
      </c>
      <c r="T509" s="224">
        <v>2243859</v>
      </c>
      <c r="U509" s="224">
        <v>14582141</v>
      </c>
      <c r="V509" s="224">
        <v>3763883</v>
      </c>
      <c r="W509" s="224">
        <v>1839130</v>
      </c>
      <c r="X509" s="9"/>
    </row>
    <row r="510" spans="2:24" x14ac:dyDescent="0.25">
      <c r="B510" s="271" t="s">
        <v>665</v>
      </c>
      <c r="C510" s="271" t="str">
        <f t="shared" si="36"/>
        <v>20211D</v>
      </c>
      <c r="D510" s="131">
        <v>2021</v>
      </c>
      <c r="E510" s="131"/>
      <c r="F510" s="224">
        <v>95623</v>
      </c>
      <c r="G510" s="224">
        <v>31233592</v>
      </c>
      <c r="H510" s="224">
        <v>14098421</v>
      </c>
      <c r="I510" s="224">
        <v>9229625</v>
      </c>
      <c r="J510" s="224">
        <v>783329</v>
      </c>
      <c r="K510" s="224">
        <v>17135171</v>
      </c>
      <c r="L510" s="224">
        <v>5135324</v>
      </c>
      <c r="M510" s="224">
        <v>4837710</v>
      </c>
      <c r="N510" s="224">
        <v>18024807</v>
      </c>
      <c r="O510" s="224">
        <v>7451771</v>
      </c>
      <c r="P510" s="224">
        <v>5949079</v>
      </c>
      <c r="Q510" s="224">
        <v>10573035</v>
      </c>
      <c r="R510" s="224">
        <v>4329194</v>
      </c>
      <c r="S510" s="224">
        <v>769729</v>
      </c>
      <c r="T510" s="224">
        <v>2073900</v>
      </c>
      <c r="U510" s="224">
        <v>13208786</v>
      </c>
      <c r="V510" s="224">
        <v>3606081</v>
      </c>
      <c r="W510" s="224">
        <v>1286152</v>
      </c>
      <c r="X510" s="9"/>
    </row>
    <row r="511" spans="2:24" x14ac:dyDescent="0.25">
      <c r="B511" s="271"/>
      <c r="C511" s="271"/>
      <c r="D511" s="215" t="s">
        <v>547</v>
      </c>
      <c r="E511" s="215"/>
      <c r="F511" s="216"/>
      <c r="G511" s="216"/>
      <c r="H511" s="216"/>
      <c r="I511" s="216"/>
      <c r="J511" s="216"/>
      <c r="K511" s="227"/>
      <c r="L511" s="215"/>
      <c r="M511" s="216"/>
      <c r="N511" s="216"/>
      <c r="O511" s="216"/>
      <c r="P511" s="216"/>
      <c r="Q511" s="216"/>
      <c r="R511" s="227"/>
      <c r="S511" s="215"/>
      <c r="T511" s="216"/>
      <c r="U511" s="216"/>
      <c r="V511" s="216"/>
      <c r="W511" s="216"/>
      <c r="X511" s="9"/>
    </row>
    <row r="512" spans="2:24" x14ac:dyDescent="0.25">
      <c r="B512" s="271" t="s">
        <v>666</v>
      </c>
      <c r="C512" s="271" t="str">
        <f t="shared" ref="C512" si="37">D512&amp;B512</f>
        <v>20231A</v>
      </c>
      <c r="D512" s="212">
        <v>2023</v>
      </c>
      <c r="E512" s="212"/>
      <c r="F512" s="224">
        <v>357760</v>
      </c>
      <c r="G512" s="224">
        <v>390328805</v>
      </c>
      <c r="H512" s="224">
        <v>229204610</v>
      </c>
      <c r="I512" s="224">
        <v>78947362</v>
      </c>
      <c r="J512" s="224">
        <v>28113616</v>
      </c>
      <c r="K512" s="224">
        <v>161124196</v>
      </c>
      <c r="L512" s="224">
        <v>30758638</v>
      </c>
      <c r="M512" s="224">
        <v>30332396</v>
      </c>
      <c r="N512" s="224">
        <v>236766744</v>
      </c>
      <c r="O512" s="224">
        <v>112612171</v>
      </c>
      <c r="P512" s="224">
        <v>88421823</v>
      </c>
      <c r="Q512" s="224">
        <v>124154573</v>
      </c>
      <c r="R512" s="224">
        <v>28050038</v>
      </c>
      <c r="S512" s="224">
        <v>6964397</v>
      </c>
      <c r="T512" s="224">
        <v>28707687</v>
      </c>
      <c r="U512" s="224">
        <v>153562062</v>
      </c>
      <c r="V512" s="224">
        <v>47461278</v>
      </c>
      <c r="W512" s="224">
        <v>-3859149</v>
      </c>
      <c r="X512" s="9"/>
    </row>
    <row r="513" spans="2:24" x14ac:dyDescent="0.25">
      <c r="B513" s="271" t="s">
        <v>666</v>
      </c>
      <c r="C513" s="271" t="str">
        <f t="shared" si="34"/>
        <v>20221A</v>
      </c>
      <c r="D513" s="212">
        <v>2022</v>
      </c>
      <c r="E513" s="212"/>
      <c r="F513" s="224">
        <v>334304</v>
      </c>
      <c r="G513" s="224">
        <v>366199320</v>
      </c>
      <c r="H513" s="224">
        <v>210394209</v>
      </c>
      <c r="I513" s="224">
        <v>72277663</v>
      </c>
      <c r="J513" s="224">
        <v>25983159</v>
      </c>
      <c r="K513" s="224">
        <v>155805110</v>
      </c>
      <c r="L513" s="224">
        <v>29992692</v>
      </c>
      <c r="M513" s="224">
        <v>30118259</v>
      </c>
      <c r="N513" s="224">
        <v>235621645</v>
      </c>
      <c r="O513" s="224">
        <v>107275278</v>
      </c>
      <c r="P513" s="224">
        <v>83106262</v>
      </c>
      <c r="Q513" s="224">
        <v>128346367</v>
      </c>
      <c r="R513" s="224">
        <v>29267634</v>
      </c>
      <c r="S513" s="224">
        <v>6986015</v>
      </c>
      <c r="T513" s="224">
        <v>32149976</v>
      </c>
      <c r="U513" s="224">
        <v>130577675</v>
      </c>
      <c r="V513" s="224">
        <v>42702538</v>
      </c>
      <c r="W513" s="224">
        <v>-5811407</v>
      </c>
      <c r="X513" s="9"/>
    </row>
    <row r="514" spans="2:24" x14ac:dyDescent="0.25">
      <c r="B514" s="271" t="s">
        <v>666</v>
      </c>
      <c r="C514" s="271" t="str">
        <f t="shared" si="34"/>
        <v>20211A</v>
      </c>
      <c r="D514" s="131">
        <v>2021</v>
      </c>
      <c r="E514" s="131"/>
      <c r="F514" s="224">
        <v>306535</v>
      </c>
      <c r="G514" s="224">
        <v>340276092</v>
      </c>
      <c r="H514" s="224">
        <v>199673626</v>
      </c>
      <c r="I514" s="224">
        <v>67609787</v>
      </c>
      <c r="J514" s="224">
        <v>26719140</v>
      </c>
      <c r="K514" s="224">
        <v>140602465</v>
      </c>
      <c r="L514" s="224">
        <v>26190407</v>
      </c>
      <c r="M514" s="224">
        <v>26639338</v>
      </c>
      <c r="N514" s="224">
        <v>224719582</v>
      </c>
      <c r="O514" s="224">
        <v>111741229</v>
      </c>
      <c r="P514" s="224">
        <v>87147997</v>
      </c>
      <c r="Q514" s="224">
        <v>112978353</v>
      </c>
      <c r="R514" s="224">
        <v>24727796</v>
      </c>
      <c r="S514" s="224">
        <v>5845584</v>
      </c>
      <c r="T514" s="224">
        <v>28793359</v>
      </c>
      <c r="U514" s="224">
        <v>115556510</v>
      </c>
      <c r="V514" s="224">
        <v>42335834</v>
      </c>
      <c r="W514" s="224">
        <v>-8373811</v>
      </c>
      <c r="X514" s="9"/>
    </row>
    <row r="515" spans="2:24" x14ac:dyDescent="0.25">
      <c r="B515" s="271"/>
      <c r="C515" s="271"/>
      <c r="D515" s="215" t="s">
        <v>548</v>
      </c>
      <c r="E515" s="215"/>
      <c r="F515" s="216"/>
      <c r="G515" s="216"/>
      <c r="H515" s="216"/>
      <c r="I515" s="216"/>
      <c r="J515" s="216"/>
      <c r="K515" s="227"/>
      <c r="L515" s="215"/>
      <c r="M515" s="216"/>
      <c r="N515" s="216"/>
      <c r="O515" s="216"/>
      <c r="P515" s="216"/>
      <c r="Q515" s="216"/>
      <c r="R515" s="227"/>
      <c r="S515" s="215"/>
      <c r="T515" s="216"/>
      <c r="U515" s="216"/>
      <c r="V515" s="216"/>
      <c r="W515" s="216"/>
      <c r="X515" s="9"/>
    </row>
    <row r="516" spans="2:24" x14ac:dyDescent="0.25">
      <c r="B516" s="271" t="s">
        <v>667</v>
      </c>
      <c r="C516" s="271" t="str">
        <f t="shared" ref="C516:C518" si="38">D516&amp;B516</f>
        <v>20231B</v>
      </c>
      <c r="D516" s="212">
        <v>2023</v>
      </c>
      <c r="E516" s="212"/>
      <c r="F516" s="224">
        <v>99962</v>
      </c>
      <c r="G516" s="224">
        <v>28548629</v>
      </c>
      <c r="H516" s="224">
        <v>13829050</v>
      </c>
      <c r="I516" s="224">
        <v>7108393</v>
      </c>
      <c r="J516" s="224">
        <v>1644093</v>
      </c>
      <c r="K516" s="224">
        <v>14719579</v>
      </c>
      <c r="L516" s="224">
        <v>4092751</v>
      </c>
      <c r="M516" s="224">
        <v>3619849</v>
      </c>
      <c r="N516" s="224">
        <v>15320946</v>
      </c>
      <c r="O516" s="224">
        <v>5416542</v>
      </c>
      <c r="P516" s="224">
        <v>3651944</v>
      </c>
      <c r="Q516" s="224">
        <v>9904404</v>
      </c>
      <c r="R516" s="224">
        <v>3197108</v>
      </c>
      <c r="S516" s="224">
        <v>884456</v>
      </c>
      <c r="T516" s="224">
        <v>1688082</v>
      </c>
      <c r="U516" s="224">
        <v>13227683</v>
      </c>
      <c r="V516" s="224">
        <v>4150895</v>
      </c>
      <c r="W516" s="224">
        <v>1895333</v>
      </c>
      <c r="X516" s="9"/>
    </row>
    <row r="517" spans="2:24" x14ac:dyDescent="0.25">
      <c r="B517" s="271" t="s">
        <v>667</v>
      </c>
      <c r="C517" s="271" t="str">
        <f t="shared" si="38"/>
        <v>20221B</v>
      </c>
      <c r="D517" s="212">
        <v>2022</v>
      </c>
      <c r="E517" s="212"/>
      <c r="F517" s="224">
        <v>92624</v>
      </c>
      <c r="G517" s="224">
        <v>28229849</v>
      </c>
      <c r="H517" s="224">
        <v>13265428</v>
      </c>
      <c r="I517" s="224">
        <v>6589385</v>
      </c>
      <c r="J517" s="224">
        <v>1642838</v>
      </c>
      <c r="K517" s="224">
        <v>14964421</v>
      </c>
      <c r="L517" s="224">
        <v>4071140</v>
      </c>
      <c r="M517" s="224">
        <v>3710860</v>
      </c>
      <c r="N517" s="224">
        <v>15670756</v>
      </c>
      <c r="O517" s="224">
        <v>5046266</v>
      </c>
      <c r="P517" s="224">
        <v>3672929</v>
      </c>
      <c r="Q517" s="224">
        <v>10624490</v>
      </c>
      <c r="R517" s="224">
        <v>3321665</v>
      </c>
      <c r="S517" s="224">
        <v>945522</v>
      </c>
      <c r="T517" s="224">
        <v>1857513</v>
      </c>
      <c r="U517" s="224">
        <v>12559094</v>
      </c>
      <c r="V517" s="224">
        <v>4487473</v>
      </c>
      <c r="W517" s="224">
        <v>1099279</v>
      </c>
      <c r="X517" s="9"/>
    </row>
    <row r="518" spans="2:24" x14ac:dyDescent="0.25">
      <c r="B518" s="271" t="s">
        <v>667</v>
      </c>
      <c r="C518" s="271" t="str">
        <f t="shared" si="38"/>
        <v>20211B</v>
      </c>
      <c r="D518" s="131">
        <v>2021</v>
      </c>
      <c r="E518" s="131"/>
      <c r="F518" s="224">
        <v>84322</v>
      </c>
      <c r="G518" s="224">
        <v>25762311</v>
      </c>
      <c r="H518" s="224">
        <v>12530127</v>
      </c>
      <c r="I518" s="224">
        <v>6234249</v>
      </c>
      <c r="J518" s="224">
        <v>1644428</v>
      </c>
      <c r="K518" s="224">
        <v>13232184</v>
      </c>
      <c r="L518" s="224">
        <v>3717197</v>
      </c>
      <c r="M518" s="224">
        <v>3063287</v>
      </c>
      <c r="N518" s="224">
        <v>14496455</v>
      </c>
      <c r="O518" s="224">
        <v>5407306</v>
      </c>
      <c r="P518" s="224">
        <v>3795518</v>
      </c>
      <c r="Q518" s="224">
        <v>9089149</v>
      </c>
      <c r="R518" s="224">
        <v>2781213</v>
      </c>
      <c r="S518" s="224">
        <v>763265</v>
      </c>
      <c r="T518" s="224">
        <v>1488009</v>
      </c>
      <c r="U518" s="224">
        <v>11265856</v>
      </c>
      <c r="V518" s="224">
        <v>4494400</v>
      </c>
      <c r="W518" s="224">
        <v>797505</v>
      </c>
      <c r="X518" s="9"/>
    </row>
    <row r="519" spans="2:24" x14ac:dyDescent="0.25">
      <c r="B519" s="271"/>
      <c r="C519" s="271"/>
      <c r="D519" s="215" t="s">
        <v>42</v>
      </c>
      <c r="E519" s="215"/>
      <c r="F519" s="216"/>
      <c r="G519" s="216"/>
      <c r="H519" s="216"/>
      <c r="I519" s="216"/>
      <c r="J519" s="216"/>
      <c r="K519" s="227"/>
      <c r="L519" s="215"/>
      <c r="M519" s="216"/>
      <c r="N519" s="216"/>
      <c r="O519" s="216"/>
      <c r="P519" s="216"/>
      <c r="Q519" s="216"/>
      <c r="R519" s="227"/>
      <c r="S519" s="215"/>
      <c r="T519" s="216"/>
      <c r="U519" s="216"/>
      <c r="V519" s="216"/>
      <c r="W519" s="216"/>
      <c r="X519" s="9"/>
    </row>
    <row r="520" spans="2:24" x14ac:dyDescent="0.25">
      <c r="B520" s="271" t="s">
        <v>668</v>
      </c>
      <c r="C520" s="271" t="str">
        <f t="shared" ref="C520" si="39">D520&amp;B520</f>
        <v>20231C</v>
      </c>
      <c r="D520" s="212">
        <v>2023</v>
      </c>
      <c r="E520" s="212"/>
      <c r="F520" s="224">
        <v>65855</v>
      </c>
      <c r="G520" s="224">
        <v>26921692</v>
      </c>
      <c r="H520" s="224">
        <v>15809681</v>
      </c>
      <c r="I520" s="224">
        <v>10620710</v>
      </c>
      <c r="J520" s="224">
        <v>1165898</v>
      </c>
      <c r="K520" s="224">
        <v>11112011</v>
      </c>
      <c r="L520" s="224">
        <v>2822211</v>
      </c>
      <c r="M520" s="224">
        <v>2424074</v>
      </c>
      <c r="N520" s="224">
        <v>14044327</v>
      </c>
      <c r="O520" s="224">
        <v>6151065</v>
      </c>
      <c r="P520" s="224">
        <v>4612701</v>
      </c>
      <c r="Q520" s="224">
        <v>7893262</v>
      </c>
      <c r="R520" s="224">
        <v>2332794</v>
      </c>
      <c r="S520" s="224">
        <v>425340</v>
      </c>
      <c r="T520" s="224">
        <v>1790293</v>
      </c>
      <c r="U520" s="224">
        <v>12877364</v>
      </c>
      <c r="V520" s="224">
        <v>4034440</v>
      </c>
      <c r="W520" s="224">
        <v>1602966</v>
      </c>
      <c r="X520" s="9"/>
    </row>
    <row r="521" spans="2:24" x14ac:dyDescent="0.25">
      <c r="B521" s="271" t="s">
        <v>668</v>
      </c>
      <c r="C521" s="271" t="str">
        <f t="shared" ref="C521:C534" si="40">D521&amp;B521</f>
        <v>20221C</v>
      </c>
      <c r="D521" s="212">
        <v>2022</v>
      </c>
      <c r="E521" s="212"/>
      <c r="F521" s="224">
        <v>63857</v>
      </c>
      <c r="G521" s="224">
        <v>25826284</v>
      </c>
      <c r="H521" s="224">
        <v>15022217</v>
      </c>
      <c r="I521" s="224">
        <v>10043987</v>
      </c>
      <c r="J521" s="224">
        <v>1202146</v>
      </c>
      <c r="K521" s="224">
        <v>10804067</v>
      </c>
      <c r="L521" s="224">
        <v>2662963</v>
      </c>
      <c r="M521" s="224">
        <v>2399812</v>
      </c>
      <c r="N521" s="224">
        <v>14052053</v>
      </c>
      <c r="O521" s="224">
        <v>6436489</v>
      </c>
      <c r="P521" s="224">
        <v>4912936</v>
      </c>
      <c r="Q521" s="224">
        <v>7615564</v>
      </c>
      <c r="R521" s="224">
        <v>2344922</v>
      </c>
      <c r="S521" s="224">
        <v>412733</v>
      </c>
      <c r="T521" s="224">
        <v>1682337</v>
      </c>
      <c r="U521" s="224">
        <v>11774231</v>
      </c>
      <c r="V521" s="224">
        <v>3672827</v>
      </c>
      <c r="W521" s="224">
        <v>1001743</v>
      </c>
      <c r="X521" s="9"/>
    </row>
    <row r="522" spans="2:24" x14ac:dyDescent="0.25">
      <c r="B522" s="271" t="s">
        <v>668</v>
      </c>
      <c r="C522" s="271" t="str">
        <f t="shared" si="40"/>
        <v>20211C</v>
      </c>
      <c r="D522" s="131">
        <v>2021</v>
      </c>
      <c r="E522" s="131"/>
      <c r="F522" s="224">
        <v>61377</v>
      </c>
      <c r="G522" s="224">
        <v>23647142</v>
      </c>
      <c r="H522" s="224">
        <v>13642237</v>
      </c>
      <c r="I522" s="224">
        <v>9490949</v>
      </c>
      <c r="J522" s="224">
        <v>775023</v>
      </c>
      <c r="K522" s="224">
        <v>10004905</v>
      </c>
      <c r="L522" s="224">
        <v>2584262</v>
      </c>
      <c r="M522" s="224">
        <v>2286066</v>
      </c>
      <c r="N522" s="224">
        <v>13168428</v>
      </c>
      <c r="O522" s="224">
        <v>6243050</v>
      </c>
      <c r="P522" s="224">
        <v>4716657</v>
      </c>
      <c r="Q522" s="224">
        <v>6925379</v>
      </c>
      <c r="R522" s="224">
        <v>2227700</v>
      </c>
      <c r="S522" s="224">
        <v>360657</v>
      </c>
      <c r="T522" s="224">
        <v>1645405</v>
      </c>
      <c r="U522" s="224">
        <v>10478714</v>
      </c>
      <c r="V522" s="224">
        <v>3444341</v>
      </c>
      <c r="W522" s="224">
        <v>521606</v>
      </c>
      <c r="X522" s="9"/>
    </row>
    <row r="523" spans="2:24" x14ac:dyDescent="0.25">
      <c r="B523" s="271"/>
      <c r="C523" s="271"/>
      <c r="D523" s="215" t="s">
        <v>43</v>
      </c>
      <c r="E523" s="215"/>
      <c r="F523" s="216"/>
      <c r="G523" s="216"/>
      <c r="H523" s="216"/>
      <c r="I523" s="216"/>
      <c r="J523" s="216"/>
      <c r="K523" s="227"/>
      <c r="L523" s="215"/>
      <c r="M523" s="216"/>
      <c r="N523" s="216"/>
      <c r="O523" s="216"/>
      <c r="P523" s="216"/>
      <c r="Q523" s="216"/>
      <c r="R523" s="227"/>
      <c r="S523" s="215"/>
      <c r="T523" s="216"/>
      <c r="U523" s="216"/>
      <c r="V523" s="216"/>
      <c r="W523" s="216"/>
      <c r="X523" s="9"/>
    </row>
    <row r="524" spans="2:24" x14ac:dyDescent="0.25">
      <c r="B524" s="271">
        <v>15</v>
      </c>
      <c r="C524" s="271" t="str">
        <f t="shared" ref="C524" si="41">D524&amp;B524</f>
        <v>202315</v>
      </c>
      <c r="D524" s="212">
        <v>2023</v>
      </c>
      <c r="E524" s="212"/>
      <c r="F524" s="224">
        <v>93838</v>
      </c>
      <c r="G524" s="224">
        <v>21276351</v>
      </c>
      <c r="H524" s="224">
        <v>10717313</v>
      </c>
      <c r="I524" s="224">
        <v>7685348</v>
      </c>
      <c r="J524" s="224">
        <v>799085</v>
      </c>
      <c r="K524" s="224">
        <v>10559038</v>
      </c>
      <c r="L524" s="224">
        <v>3602157</v>
      </c>
      <c r="M524" s="224">
        <v>1384193</v>
      </c>
      <c r="N524" s="224">
        <v>12826770</v>
      </c>
      <c r="O524" s="224">
        <v>6063246</v>
      </c>
      <c r="P524" s="224">
        <v>4498891</v>
      </c>
      <c r="Q524" s="224">
        <v>6763523</v>
      </c>
      <c r="R524" s="224">
        <v>1262909</v>
      </c>
      <c r="S524" s="224">
        <v>506739</v>
      </c>
      <c r="T524" s="224">
        <v>1081408</v>
      </c>
      <c r="U524" s="224">
        <v>8449581</v>
      </c>
      <c r="V524" s="224">
        <v>2067812</v>
      </c>
      <c r="W524" s="224">
        <v>836986</v>
      </c>
      <c r="X524" s="9"/>
    </row>
    <row r="525" spans="2:24" x14ac:dyDescent="0.25">
      <c r="B525" s="271">
        <v>15</v>
      </c>
      <c r="C525" s="271" t="str">
        <f t="shared" si="40"/>
        <v>202215</v>
      </c>
      <c r="D525" s="212">
        <v>2022</v>
      </c>
      <c r="E525" s="212"/>
      <c r="F525" s="224">
        <v>86803</v>
      </c>
      <c r="G525" s="224">
        <v>19871975</v>
      </c>
      <c r="H525" s="224">
        <v>9956231</v>
      </c>
      <c r="I525" s="224">
        <v>7031265</v>
      </c>
      <c r="J525" s="224">
        <v>770758</v>
      </c>
      <c r="K525" s="224">
        <v>9915744</v>
      </c>
      <c r="L525" s="224">
        <v>3378609</v>
      </c>
      <c r="M525" s="224">
        <v>1293390</v>
      </c>
      <c r="N525" s="224">
        <v>12211271</v>
      </c>
      <c r="O525" s="224">
        <v>5777481</v>
      </c>
      <c r="P525" s="224">
        <v>4340708</v>
      </c>
      <c r="Q525" s="224">
        <v>6433790</v>
      </c>
      <c r="R525" s="224">
        <v>1199342</v>
      </c>
      <c r="S525" s="224">
        <v>513162</v>
      </c>
      <c r="T525" s="224">
        <v>1008679</v>
      </c>
      <c r="U525" s="224">
        <v>7660704</v>
      </c>
      <c r="V525" s="224">
        <v>2070404</v>
      </c>
      <c r="W525" s="224">
        <v>87397</v>
      </c>
      <c r="X525" s="9"/>
    </row>
    <row r="526" spans="2:24" x14ac:dyDescent="0.25">
      <c r="B526" s="271">
        <v>15</v>
      </c>
      <c r="C526" s="271" t="str">
        <f t="shared" si="40"/>
        <v>202115</v>
      </c>
      <c r="D526" s="131">
        <v>2021</v>
      </c>
      <c r="E526" s="131"/>
      <c r="F526" s="224">
        <v>76680</v>
      </c>
      <c r="G526" s="224">
        <v>17979708</v>
      </c>
      <c r="H526" s="224">
        <v>9188111</v>
      </c>
      <c r="I526" s="224">
        <v>6480210</v>
      </c>
      <c r="J526" s="224">
        <v>714283</v>
      </c>
      <c r="K526" s="224">
        <v>8791597</v>
      </c>
      <c r="L526" s="224">
        <v>3060390</v>
      </c>
      <c r="M526" s="224">
        <v>1141286</v>
      </c>
      <c r="N526" s="224">
        <v>11360362</v>
      </c>
      <c r="O526" s="224">
        <v>5713685</v>
      </c>
      <c r="P526" s="224">
        <v>4423748</v>
      </c>
      <c r="Q526" s="224">
        <v>5646678</v>
      </c>
      <c r="R526" s="224">
        <v>1009489</v>
      </c>
      <c r="S526" s="224">
        <v>422598</v>
      </c>
      <c r="T526" s="224">
        <v>930941</v>
      </c>
      <c r="U526" s="224">
        <v>6619345</v>
      </c>
      <c r="V526" s="224">
        <v>1956259</v>
      </c>
      <c r="W526" s="224">
        <v>-44124</v>
      </c>
      <c r="X526" s="9"/>
    </row>
    <row r="527" spans="2:24" x14ac:dyDescent="0.25">
      <c r="B527" s="271"/>
      <c r="C527" s="271"/>
      <c r="D527" s="215" t="s">
        <v>493</v>
      </c>
      <c r="E527" s="215"/>
      <c r="F527" s="216"/>
      <c r="G527" s="216"/>
      <c r="H527" s="216"/>
      <c r="I527" s="216"/>
      <c r="J527" s="216"/>
      <c r="K527" s="227"/>
      <c r="L527" s="215"/>
      <c r="M527" s="216"/>
      <c r="N527" s="216"/>
      <c r="O527" s="216"/>
      <c r="P527" s="216"/>
      <c r="Q527" s="216"/>
      <c r="R527" s="227"/>
      <c r="S527" s="215"/>
      <c r="T527" s="216"/>
      <c r="U527" s="216"/>
      <c r="V527" s="216"/>
      <c r="W527" s="216"/>
      <c r="X527" s="9"/>
    </row>
    <row r="528" spans="2:24" x14ac:dyDescent="0.25">
      <c r="B528" s="271">
        <v>20</v>
      </c>
      <c r="C528" s="271" t="str">
        <f t="shared" ref="C528" si="42">D528&amp;B528</f>
        <v>202320</v>
      </c>
      <c r="D528" s="212">
        <v>2023</v>
      </c>
      <c r="E528" s="212"/>
      <c r="F528" s="224">
        <v>31396</v>
      </c>
      <c r="G528" s="224">
        <v>10438393</v>
      </c>
      <c r="H528" s="224">
        <v>5795065</v>
      </c>
      <c r="I528" s="224">
        <v>3770071</v>
      </c>
      <c r="J528" s="224">
        <v>607239</v>
      </c>
      <c r="K528" s="224">
        <v>4643329</v>
      </c>
      <c r="L528" s="224">
        <v>973158</v>
      </c>
      <c r="M528" s="224">
        <v>1058651</v>
      </c>
      <c r="N528" s="224">
        <v>5912474</v>
      </c>
      <c r="O528" s="224">
        <v>2985566</v>
      </c>
      <c r="P528" s="224">
        <v>2265908</v>
      </c>
      <c r="Q528" s="224">
        <v>2926908</v>
      </c>
      <c r="R528" s="224">
        <v>943487</v>
      </c>
      <c r="S528" s="224">
        <v>124172</v>
      </c>
      <c r="T528" s="224">
        <v>721204</v>
      </c>
      <c r="U528" s="224">
        <v>4525919</v>
      </c>
      <c r="V528" s="224">
        <v>1401895</v>
      </c>
      <c r="W528" s="224">
        <v>-154103</v>
      </c>
      <c r="X528" s="9"/>
    </row>
    <row r="529" spans="2:24" x14ac:dyDescent="0.25">
      <c r="B529" s="271">
        <v>20</v>
      </c>
      <c r="C529" s="271" t="str">
        <f t="shared" si="40"/>
        <v>202220</v>
      </c>
      <c r="D529" s="212">
        <v>2022</v>
      </c>
      <c r="E529" s="212"/>
      <c r="F529" s="224">
        <v>30393</v>
      </c>
      <c r="G529" s="224">
        <v>9714213</v>
      </c>
      <c r="H529" s="224">
        <v>5464281</v>
      </c>
      <c r="I529" s="224">
        <v>3405689</v>
      </c>
      <c r="J529" s="224">
        <v>588699</v>
      </c>
      <c r="K529" s="224">
        <v>4249932</v>
      </c>
      <c r="L529" s="224">
        <v>916868</v>
      </c>
      <c r="M529" s="224">
        <v>972092</v>
      </c>
      <c r="N529" s="224">
        <v>5927962</v>
      </c>
      <c r="O529" s="224">
        <v>3009268</v>
      </c>
      <c r="P529" s="224">
        <v>2222891</v>
      </c>
      <c r="Q529" s="224">
        <v>2918695</v>
      </c>
      <c r="R529" s="224">
        <v>908751</v>
      </c>
      <c r="S529" s="224">
        <v>121806</v>
      </c>
      <c r="T529" s="224">
        <v>681688</v>
      </c>
      <c r="U529" s="224">
        <v>3786250</v>
      </c>
      <c r="V529" s="224">
        <v>1172398</v>
      </c>
      <c r="W529" s="224">
        <v>-399216</v>
      </c>
      <c r="X529" s="9"/>
    </row>
    <row r="530" spans="2:24" x14ac:dyDescent="0.25">
      <c r="B530" s="271">
        <v>20</v>
      </c>
      <c r="C530" s="271" t="str">
        <f t="shared" si="40"/>
        <v>202120</v>
      </c>
      <c r="D530" s="131">
        <v>2021</v>
      </c>
      <c r="E530" s="131"/>
      <c r="F530" s="224">
        <v>28990</v>
      </c>
      <c r="G530" s="224">
        <v>8698597</v>
      </c>
      <c r="H530" s="224">
        <v>5098443</v>
      </c>
      <c r="I530" s="224">
        <v>3176138</v>
      </c>
      <c r="J530" s="224">
        <v>595008</v>
      </c>
      <c r="K530" s="224">
        <v>3600154</v>
      </c>
      <c r="L530" s="224">
        <v>800954</v>
      </c>
      <c r="M530" s="224">
        <v>872233</v>
      </c>
      <c r="N530" s="224">
        <v>5443831</v>
      </c>
      <c r="O530" s="224">
        <v>2812570</v>
      </c>
      <c r="P530" s="224">
        <v>2076555</v>
      </c>
      <c r="Q530" s="224">
        <v>2631262</v>
      </c>
      <c r="R530" s="224">
        <v>830505</v>
      </c>
      <c r="S530" s="224">
        <v>105992</v>
      </c>
      <c r="T530" s="224">
        <v>880030</v>
      </c>
      <c r="U530" s="224">
        <v>3254766</v>
      </c>
      <c r="V530" s="224">
        <v>1139532</v>
      </c>
      <c r="W530" s="224">
        <v>-492809</v>
      </c>
      <c r="X530" s="9"/>
    </row>
    <row r="531" spans="2:24" x14ac:dyDescent="0.25">
      <c r="B531" s="271"/>
      <c r="C531" s="271"/>
      <c r="D531" s="215" t="s">
        <v>492</v>
      </c>
      <c r="E531" s="215"/>
      <c r="F531" s="216"/>
      <c r="G531" s="216"/>
      <c r="H531" s="216"/>
      <c r="I531" s="216"/>
      <c r="J531" s="216"/>
      <c r="K531" s="227"/>
      <c r="L531" s="215"/>
      <c r="M531" s="216"/>
      <c r="N531" s="216"/>
      <c r="O531" s="216"/>
      <c r="P531" s="216"/>
      <c r="Q531" s="216"/>
      <c r="R531" s="227"/>
      <c r="S531" s="215"/>
      <c r="T531" s="216"/>
      <c r="U531" s="216"/>
      <c r="V531" s="216"/>
      <c r="W531" s="216"/>
      <c r="X531" s="9"/>
    </row>
    <row r="532" spans="2:24" x14ac:dyDescent="0.25">
      <c r="B532" s="271">
        <v>30</v>
      </c>
      <c r="C532" s="271" t="str">
        <f t="shared" ref="C532" si="43">D532&amp;B532</f>
        <v>202330</v>
      </c>
      <c r="D532" s="212">
        <v>2023</v>
      </c>
      <c r="E532" s="212"/>
      <c r="F532" s="224">
        <v>33694</v>
      </c>
      <c r="G532" s="224">
        <v>20065869</v>
      </c>
      <c r="H532" s="224">
        <v>11009217</v>
      </c>
      <c r="I532" s="224">
        <v>5519880</v>
      </c>
      <c r="J532" s="224">
        <v>874550</v>
      </c>
      <c r="K532" s="224">
        <v>9056652</v>
      </c>
      <c r="L532" s="224">
        <v>1792513</v>
      </c>
      <c r="M532" s="224">
        <v>1919758</v>
      </c>
      <c r="N532" s="224">
        <v>10062356</v>
      </c>
      <c r="O532" s="224">
        <v>4635211</v>
      </c>
      <c r="P532" s="224">
        <v>2980794</v>
      </c>
      <c r="Q532" s="224">
        <v>5427145</v>
      </c>
      <c r="R532" s="224">
        <v>1476840</v>
      </c>
      <c r="S532" s="224">
        <v>243163</v>
      </c>
      <c r="T532" s="224">
        <v>1004383</v>
      </c>
      <c r="U532" s="224">
        <v>10003514</v>
      </c>
      <c r="V532" s="224">
        <v>1729933</v>
      </c>
      <c r="W532" s="224">
        <v>2021743</v>
      </c>
      <c r="X532" s="9"/>
    </row>
    <row r="533" spans="2:24" x14ac:dyDescent="0.25">
      <c r="B533" s="271">
        <v>30</v>
      </c>
      <c r="C533" s="271" t="str">
        <f t="shared" si="40"/>
        <v>202230</v>
      </c>
      <c r="D533" s="212">
        <v>2022</v>
      </c>
      <c r="E533" s="212"/>
      <c r="F533" s="224">
        <v>31982</v>
      </c>
      <c r="G533" s="224">
        <v>19719416</v>
      </c>
      <c r="H533" s="224">
        <v>11193754</v>
      </c>
      <c r="I533" s="224">
        <v>5494710</v>
      </c>
      <c r="J533" s="224">
        <v>829923</v>
      </c>
      <c r="K533" s="224">
        <v>8525662</v>
      </c>
      <c r="L533" s="224">
        <v>1630253</v>
      </c>
      <c r="M533" s="224">
        <v>1783690</v>
      </c>
      <c r="N533" s="224">
        <v>10118770</v>
      </c>
      <c r="O533" s="224">
        <v>4716621</v>
      </c>
      <c r="P533" s="224">
        <v>3142496</v>
      </c>
      <c r="Q533" s="224">
        <v>5402149</v>
      </c>
      <c r="R533" s="224">
        <v>1473155</v>
      </c>
      <c r="S533" s="224">
        <v>238498</v>
      </c>
      <c r="T533" s="224">
        <v>1072052</v>
      </c>
      <c r="U533" s="224">
        <v>9600646</v>
      </c>
      <c r="V533" s="224">
        <v>1834050</v>
      </c>
      <c r="W533" s="224">
        <v>1670582</v>
      </c>
      <c r="X533" s="9"/>
    </row>
    <row r="534" spans="2:24" x14ac:dyDescent="0.25">
      <c r="B534" s="271">
        <v>30</v>
      </c>
      <c r="C534" s="271" t="str">
        <f t="shared" si="40"/>
        <v>202130</v>
      </c>
      <c r="D534" s="131">
        <v>2021</v>
      </c>
      <c r="E534" s="131"/>
      <c r="F534" s="224">
        <v>29714</v>
      </c>
      <c r="G534" s="224">
        <v>18145332</v>
      </c>
      <c r="H534" s="224">
        <v>10772743</v>
      </c>
      <c r="I534" s="224">
        <v>4914418</v>
      </c>
      <c r="J534" s="224">
        <v>711027</v>
      </c>
      <c r="K534" s="224">
        <v>7372589</v>
      </c>
      <c r="L534" s="224">
        <v>1264995</v>
      </c>
      <c r="M534" s="224">
        <v>1449251</v>
      </c>
      <c r="N534" s="224">
        <v>9357423</v>
      </c>
      <c r="O534" s="224">
        <v>4673842</v>
      </c>
      <c r="P534" s="224">
        <v>3269072</v>
      </c>
      <c r="Q534" s="224">
        <v>4683580</v>
      </c>
      <c r="R534" s="224">
        <v>1171917</v>
      </c>
      <c r="S534" s="224">
        <v>213375</v>
      </c>
      <c r="T534" s="224">
        <v>874471</v>
      </c>
      <c r="U534" s="224">
        <v>8787909</v>
      </c>
      <c r="V534" s="224">
        <v>1882877</v>
      </c>
      <c r="W534" s="224">
        <v>1250172</v>
      </c>
      <c r="X534" s="9"/>
    </row>
    <row r="535" spans="2:24" ht="5.0999999999999996" customHeight="1" thickBot="1" x14ac:dyDescent="0.3">
      <c r="D535" s="138"/>
      <c r="E535" s="138"/>
      <c r="F535" s="139"/>
      <c r="G535" s="139"/>
      <c r="H535" s="140"/>
      <c r="I535" s="140"/>
      <c r="J535" s="141"/>
      <c r="K535" s="141"/>
      <c r="L535" s="140"/>
      <c r="M535" s="141"/>
      <c r="N535" s="139"/>
      <c r="O535" s="140"/>
      <c r="P535" s="140"/>
      <c r="Q535" s="141"/>
      <c r="R535" s="140"/>
      <c r="S535" s="140"/>
      <c r="T535" s="141"/>
      <c r="U535" s="139"/>
      <c r="V535" s="140"/>
      <c r="W535" s="141"/>
    </row>
    <row r="536" spans="2:24" ht="5.0999999999999996" customHeight="1" thickTop="1" x14ac:dyDescent="0.25">
      <c r="D536" s="238"/>
      <c r="E536" s="238"/>
      <c r="F536" s="239"/>
      <c r="G536" s="239"/>
      <c r="H536" s="240"/>
      <c r="I536" s="240"/>
      <c r="J536" s="241"/>
      <c r="K536" s="241"/>
      <c r="L536" s="240"/>
      <c r="M536" s="241"/>
      <c r="N536" s="239"/>
      <c r="O536" s="240"/>
      <c r="P536" s="240"/>
      <c r="Q536" s="241"/>
      <c r="R536" s="240"/>
      <c r="S536" s="240"/>
      <c r="T536" s="241"/>
      <c r="U536" s="239"/>
      <c r="V536" s="240"/>
      <c r="W536" s="241"/>
    </row>
    <row r="537" spans="2:24" x14ac:dyDescent="0.25">
      <c r="D537" s="242" t="s">
        <v>398</v>
      </c>
      <c r="E537" s="25"/>
      <c r="F537" s="25"/>
      <c r="G537" s="22"/>
      <c r="H537" s="22"/>
      <c r="I537" s="22"/>
      <c r="J537" s="22"/>
      <c r="O537" s="24"/>
    </row>
    <row r="538" spans="2:24" x14ac:dyDescent="0.25"/>
  </sheetData>
  <sheetProtection sheet="1" objects="1" scenarios="1"/>
  <mergeCells count="34">
    <mergeCell ref="N5:O5"/>
    <mergeCell ref="O10:P10"/>
    <mergeCell ref="M3:M5"/>
    <mergeCell ref="N9:T9"/>
    <mergeCell ref="G9:M9"/>
    <mergeCell ref="G10:G15"/>
    <mergeCell ref="J12:J15"/>
    <mergeCell ref="I12:I15"/>
    <mergeCell ref="L11:M11"/>
    <mergeCell ref="Q11:Q15"/>
    <mergeCell ref="P12:P15"/>
    <mergeCell ref="O11:O15"/>
    <mergeCell ref="N10:N15"/>
    <mergeCell ref="M12:M15"/>
    <mergeCell ref="D9:E16"/>
    <mergeCell ref="G5:H5"/>
    <mergeCell ref="J5:K5"/>
    <mergeCell ref="I11:J11"/>
    <mergeCell ref="F9:F15"/>
    <mergeCell ref="H11:H15"/>
    <mergeCell ref="U9:W9"/>
    <mergeCell ref="H10:J10"/>
    <mergeCell ref="K10:M10"/>
    <mergeCell ref="V10:W10"/>
    <mergeCell ref="R11:T11"/>
    <mergeCell ref="Q10:T10"/>
    <mergeCell ref="W11:W15"/>
    <mergeCell ref="V11:V15"/>
    <mergeCell ref="U10:U15"/>
    <mergeCell ref="T12:T15"/>
    <mergeCell ref="S12:S15"/>
    <mergeCell ref="R12:R15"/>
    <mergeCell ref="L12:L15"/>
    <mergeCell ref="K11:K15"/>
  </mergeCells>
  <conditionalFormatting sqref="F20:F35 F38:F53 F55:F70 F74:F87 F91:F104 F108:F121 F125:W139 F142:W156 F159:W173 F176:W190 F193:W207 F211:W225 F228:W242 F245:W259 F262:W276 F279:W293 F296:W310 F313:W327 F330:W344 F347:W361 F364:W378 F381:W395 F398:W412 F415:W429 F432:W446 F449:W463 F466:W480 F483:W497 F501:W502 F505:W506 F509:W510 F513:W514 F517:W518 F521:W522 F525:W526 F529:W530 F533:W534">
    <cfRule type="expression" dxfId="171" priority="22" stopIfTrue="1">
      <formula>$N$5=$F$9</formula>
    </cfRule>
  </conditionalFormatting>
  <conditionalFormatting sqref="F72:F73">
    <cfRule type="expression" dxfId="170" priority="21" stopIfTrue="1">
      <formula>$N$5=$F$9</formula>
    </cfRule>
  </conditionalFormatting>
  <conditionalFormatting sqref="F89:F90">
    <cfRule type="expression" dxfId="169" priority="20" stopIfTrue="1">
      <formula>$N$5=$F$9</formula>
    </cfRule>
  </conditionalFormatting>
  <conditionalFormatting sqref="F106:F107">
    <cfRule type="expression" dxfId="168" priority="19" stopIfTrue="1">
      <formula>$N$5=$F$9</formula>
    </cfRule>
  </conditionalFormatting>
  <conditionalFormatting sqref="F124 F141 F158 F175 F192 F210 F227 F244 F261 F278 F295 F312 F329 F346 F363 F380 F397 F414 F431 F448 F465 F482 F500 F504 F508 F512 F516 F520 F524 F528 F532">
    <cfRule type="expression" dxfId="167" priority="1" stopIfTrue="1">
      <formula>$N$5=$F$9</formula>
    </cfRule>
  </conditionalFormatting>
  <conditionalFormatting sqref="G20:G35 G38:G53 G55:G70 G72:G87 G89:G104 G106:G121">
    <cfRule type="expression" dxfId="166" priority="23" stopIfTrue="1">
      <formula>$N$5=$G$9</formula>
    </cfRule>
  </conditionalFormatting>
  <conditionalFormatting sqref="G124 G141 G158 G175 G192 G210 G227 G244 G261 G278 G295 G312 G329 G346 G363 G380 G397 G414 G431 G448 G465 G482 G500 G504 G508 G512 G516 G520 G524 G528 G532">
    <cfRule type="expression" dxfId="165" priority="2" stopIfTrue="1">
      <formula>$N$5=$G$9</formula>
    </cfRule>
  </conditionalFormatting>
  <conditionalFormatting sqref="H20:H35 H38:H53 H55:H70 H72:H87 H89:H104 H106:H121">
    <cfRule type="expression" dxfId="164" priority="24" stopIfTrue="1">
      <formula>$N$5=$H$10</formula>
    </cfRule>
  </conditionalFormatting>
  <conditionalFormatting sqref="H124 H141 H158 H175 H192 H210 H227 H244 H261 H278 H295 H312 H329 H346 H363 H380 H397 H414 H431 H448 H465 H482 H500 H504 H508 H512 H516 H520 H524 H528 H532">
    <cfRule type="expression" dxfId="163" priority="3" stopIfTrue="1">
      <formula>$N$5=$H$10</formula>
    </cfRule>
  </conditionalFormatting>
  <conditionalFormatting sqref="I20:I35 I38:I53 I55:I70 I72:I87 I89:I104 I106:I121">
    <cfRule type="expression" dxfId="162" priority="25" stopIfTrue="1">
      <formula>$N$5=$I$12</formula>
    </cfRule>
  </conditionalFormatting>
  <conditionalFormatting sqref="I124 I141 I158 I175 I192 I210 I227 I244 I261 I278 I295 I312 I329 I346 I363 I380 I397 I414 I431 I448 I465 I482 I500 I504 I508 I512 I516 I520 I524 I528 I532">
    <cfRule type="expression" dxfId="161" priority="4" stopIfTrue="1">
      <formula>$N$5=$I$12</formula>
    </cfRule>
  </conditionalFormatting>
  <conditionalFormatting sqref="J20:J35 J38:J53 J55:J70 J72:J87 J89:J104 J106:J121">
    <cfRule type="expression" dxfId="160" priority="26" stopIfTrue="1">
      <formula>$N$5=$J$12</formula>
    </cfRule>
  </conditionalFormatting>
  <conditionalFormatting sqref="J124 J141 J158 J175 J192 J210 J227 J244 J261 J278 J295 J312 J329 J346 J363 J380 J397 J414 J431 J448 J465 J482 J500 J504 J508 J512 J516 J520 J524 J528 J532">
    <cfRule type="expression" dxfId="159" priority="5" stopIfTrue="1">
      <formula>$N$5=$J$12</formula>
    </cfRule>
  </conditionalFormatting>
  <conditionalFormatting sqref="K20:K35 K38:K53 K55:K70 K72:K87 K89:K104 K106:K121">
    <cfRule type="expression" dxfId="158" priority="27" stopIfTrue="1">
      <formula>$N$5=$K$10</formula>
    </cfRule>
  </conditionalFormatting>
  <conditionalFormatting sqref="K124 K141 K158 K175 K192 K210 K227 K244 K261 K278 K295 K312 K329 K346 K363 K380 K397 K414 K431 K448 K465 K482 K500 K504 K508 K512 K516 K520 K524 K528 K532">
    <cfRule type="expression" dxfId="157" priority="6" stopIfTrue="1">
      <formula>$N$5=$K$10</formula>
    </cfRule>
  </conditionalFormatting>
  <conditionalFormatting sqref="L5">
    <cfRule type="expression" dxfId="156" priority="550" stopIfTrue="1">
      <formula>$J$5=""</formula>
    </cfRule>
  </conditionalFormatting>
  <conditionalFormatting sqref="L20:L35 L38:L53 L55:L70 L72:L87 L89:L104 L106:L121">
    <cfRule type="expression" dxfId="155" priority="28" stopIfTrue="1">
      <formula>$N$5=$L$12</formula>
    </cfRule>
  </conditionalFormatting>
  <conditionalFormatting sqref="L124 L141 L158 L175 L192 L210 L227 L244 L261 L278 L295 L312 L329 L346 L363 L380 L397 L414 L431 L448 L465 L482 L500 L504 L508 L512 L516 L520 L524 L528 L532">
    <cfRule type="expression" dxfId="154" priority="7" stopIfTrue="1">
      <formula>$N$5=$L$12</formula>
    </cfRule>
  </conditionalFormatting>
  <conditionalFormatting sqref="M20:M35 M38:M53 M55:M70 M72:M87 M89:M104 M106:M121">
    <cfRule type="expression" dxfId="153" priority="29" stopIfTrue="1">
      <formula>$N$5=$M$12</formula>
    </cfRule>
  </conditionalFormatting>
  <conditionalFormatting sqref="M124 M141 M158 M175 M192 M210 M227 M244 M261 M278 M295 M312 M329 M346 M363 M380 M397 M414 M431 M448 M465 M482 M500 M504 M508 M512 M516 M520 M524 M528 M532">
    <cfRule type="expression" dxfId="152" priority="8" stopIfTrue="1">
      <formula>$N$5=$M$12</formula>
    </cfRule>
  </conditionalFormatting>
  <conditionalFormatting sqref="N20:N35 N38:N53 N55:N70 N72:N87 N89:N104 N106:N121">
    <cfRule type="expression" dxfId="151" priority="30" stopIfTrue="1">
      <formula>$N$5=$N$9</formula>
    </cfRule>
  </conditionalFormatting>
  <conditionalFormatting sqref="N124 N141 N158 N175 N192 N210 N227 N244 N261 N278 N295 N312 N329 N346 N363 N380 N397 N414 N431 N448 N465 N482 N500 N504 N508 N512 N516 N520 N524 N528 N532">
    <cfRule type="expression" dxfId="150" priority="9" stopIfTrue="1">
      <formula>$N$5=$N$9</formula>
    </cfRule>
  </conditionalFormatting>
  <conditionalFormatting sqref="O20:O35 O38:O53 O55:O70 O72:O87 O89:O104 O106:O121">
    <cfRule type="expression" dxfId="149" priority="31" stopIfTrue="1">
      <formula>$N$5=$O$10</formula>
    </cfRule>
  </conditionalFormatting>
  <conditionalFormatting sqref="O124 O141 O158 O175 O192 O210 O227 O244 O261 O278 O295 O312 O329 O346 O363 O380 O397 O414 O431 O448 O465 O482 O500 O504 O508 O512 O516 O520 O524 O528 O532">
    <cfRule type="expression" dxfId="148" priority="10" stopIfTrue="1">
      <formula>$N$5=$O$10</formula>
    </cfRule>
  </conditionalFormatting>
  <conditionalFormatting sqref="P20:P35 P38:P53 P55:P70 P72:P87 P89:P104 P106:P121">
    <cfRule type="expression" dxfId="147" priority="32" stopIfTrue="1">
      <formula>$N$5=$P$12</formula>
    </cfRule>
  </conditionalFormatting>
  <conditionalFormatting sqref="P124 P141 P158 P175 P192 P210 P227 P244 P261 P278 P295 P312 P329 P346 P363 P380 P397 P414 P431 P448 P465 P482 P500 P504 P508 P512 P516 P520 P524 P528 P532">
    <cfRule type="expression" dxfId="146" priority="11" stopIfTrue="1">
      <formula>$N$5=$P$12</formula>
    </cfRule>
  </conditionalFormatting>
  <conditionalFormatting sqref="Q20:Q35 Q38:Q53 Q55:Q70 Q72:Q87 Q89:Q104 Q106:Q121">
    <cfRule type="expression" dxfId="145" priority="33" stopIfTrue="1">
      <formula>$N$5=$Q$10</formula>
    </cfRule>
  </conditionalFormatting>
  <conditionalFormatting sqref="Q124 Q141 Q158 Q175 Q192 Q210 Q227 Q244 Q261 Q278 Q295 Q312 Q329 Q346 Q363 Q380 Q397 Q414 Q431 Q448 Q465 Q482 Q500 Q504 Q508 Q512 Q516 Q520 Q524 Q528 Q532">
    <cfRule type="expression" dxfId="144" priority="12" stopIfTrue="1">
      <formula>$N$5=$Q$10</formula>
    </cfRule>
  </conditionalFormatting>
  <conditionalFormatting sqref="R20:R35 R38:R53 R55:R70 R72:R87 R89:R104 R106:R121">
    <cfRule type="expression" dxfId="143" priority="34" stopIfTrue="1">
      <formula>$N$5=$R$12</formula>
    </cfRule>
  </conditionalFormatting>
  <conditionalFormatting sqref="R124 R141 R158 R175 R192 R210 R227 R244 R261 R278 R295 R312 R329 R346 R363 R380 R397 R414 R431 R448 R465 R482 R500 R504 R508 R512 R516 R520 R524 R528 R532">
    <cfRule type="expression" dxfId="142" priority="13" stopIfTrue="1">
      <formula>$N$5=$R$12</formula>
    </cfRule>
  </conditionalFormatting>
  <conditionalFormatting sqref="S20:S35 S38:S53 S55:S70 S72:S87 S89:S104 S106:S121">
    <cfRule type="expression" dxfId="141" priority="35" stopIfTrue="1">
      <formula>$N$5=$S$12</formula>
    </cfRule>
  </conditionalFormatting>
  <conditionalFormatting sqref="S124 S141 S158 S175 S192 S210 S227 S244 S261 S278 S295 S312 S329 S346 S363 S380 S397 S414 S431 S448 S465 S482 S500 S504 S508 S512 S516 S520 S524 S528 S532">
    <cfRule type="expression" dxfId="140" priority="14" stopIfTrue="1">
      <formula>$N$5=$S$12</formula>
    </cfRule>
  </conditionalFormatting>
  <conditionalFormatting sqref="T20:T35 T38:T53 T55:T70 T72:T87 T89:T104 T106:T121">
    <cfRule type="expression" dxfId="139" priority="36" stopIfTrue="1">
      <formula>$N$5=$T$12</formula>
    </cfRule>
  </conditionalFormatting>
  <conditionalFormatting sqref="T124 T141 T158 T175 T192 T210 T227 T244 T261 T278 T295 T312 T329 T346 T363 T380 T397 T414 T431 T448 T465 T482 T500 T504 T508 T512 T516 T520 T524 T528 T532">
    <cfRule type="expression" dxfId="138" priority="15" stopIfTrue="1">
      <formula>$N$5=$T$12</formula>
    </cfRule>
  </conditionalFormatting>
  <conditionalFormatting sqref="U20:U35 U38:U53 U55:U70 U72:U87 U89:U104 U106:U121">
    <cfRule type="expression" dxfId="137" priority="37" stopIfTrue="1">
      <formula>$N$5=$U$9</formula>
    </cfRule>
  </conditionalFormatting>
  <conditionalFormatting sqref="U124 U141 U158 U175 U192 U210 U227 U244 U261 U278 U295 U312 U329 U346 U363 U380 U397 U414 U431 U448 U465 U482 U500 U504 U508 U512 U516 U520 U524 U528 U532">
    <cfRule type="expression" dxfId="136" priority="16" stopIfTrue="1">
      <formula>$N$5=$U$9</formula>
    </cfRule>
  </conditionalFormatting>
  <conditionalFormatting sqref="V20:V35 V38:V53 V55:V70 V72:V87 V89:V104 V106:V121">
    <cfRule type="expression" dxfId="135" priority="38" stopIfTrue="1">
      <formula>$N$5=$V$11</formula>
    </cfRule>
  </conditionalFormatting>
  <conditionalFormatting sqref="V124 V141 V158 V175 V192 V210 V227 V244 V261 V278 V295 V312 V329 V346 V363 V380 V397 V414 V431 V448 V465 V482 V500 V504 V508 V512 V516 V520 V524 V528 V532">
    <cfRule type="expression" dxfId="134" priority="17" stopIfTrue="1">
      <formula>$N$5=$V$11</formula>
    </cfRule>
  </conditionalFormatting>
  <conditionalFormatting sqref="W20:W35 W38:W53 W55:W70 W72:W87 W89:W104 W106:W121">
    <cfRule type="expression" dxfId="133" priority="39" stopIfTrue="1">
      <formula>$N$5=$W$11</formula>
    </cfRule>
  </conditionalFormatting>
  <conditionalFormatting sqref="W124 W141 W158 W175 W192 W210 W227 W244 W261 W278 W295 W312 W329 W346 W363 W380 W397 W414 W431 W448 W465 W482 W500 W504 W508 W512 W516 W520 W524 W528 W532">
    <cfRule type="expression" dxfId="132" priority="18" stopIfTrue="1">
      <formula>$N$5=$W$11</formula>
    </cfRule>
  </conditionalFormatting>
  <dataValidations count="3">
    <dataValidation type="list" allowBlank="1" showInputMessage="1" showErrorMessage="1" sqref="G5:H5" xr:uid="{00000000-0002-0000-0500-000000000000}">
      <formula1>TOTAIS</formula1>
    </dataValidation>
    <dataValidation type="list" allowBlank="1" showInputMessage="1" showErrorMessage="1" sqref="J5:K5" xr:uid="{00000000-0002-0000-0500-000001000000}">
      <formula1>INDIRECT($Q$5)</formula1>
    </dataValidation>
    <dataValidation type="list" allowBlank="1" showInputMessage="1" showErrorMessage="1" sqref="N5:O5" xr:uid="{00000000-0002-0000-0500-000002000000}">
      <formula1>Balanco_T</formula1>
    </dataValidation>
  </dataValidations>
  <hyperlinks>
    <hyperlink ref="D5" location="Índice!A1" display="&lt;&lt;" xr:uid="{00000000-0004-0000-0500-000000000000}"/>
    <hyperlink ref="O2" location="Balanço_D!A1" display="Ver detalhes" xr:uid="{00000000-0004-0000-0500-000001000000}"/>
  </hyperlinks>
  <pageMargins left="0.23622047244094491" right="0.23622047244094491" top="0.62992125984251968" bottom="0.31496062992125984" header="0.31496062992125984" footer="0.31496062992125984"/>
  <pageSetup paperSize="9" scale="65" orientation="portrait" r:id="rId1"/>
  <colBreaks count="1" manualBreakCount="1">
    <brk id="13" min="6" max="30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FC4E3"/>
  </sheetPr>
  <dimension ref="A1:Y536"/>
  <sheetViews>
    <sheetView showGridLines="0" zoomScaleNormal="100" workbookViewId="0">
      <pane ySplit="15" topLeftCell="A516" activePane="bottomLeft" state="frozen"/>
      <selection pane="bottomLeft" activeCell="K18" sqref="K18:K532"/>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10" width="12.28515625" style="23" customWidth="1"/>
    <col min="11" max="11" width="12.28515625" style="19" customWidth="1"/>
    <col min="12" max="15" width="12.28515625" customWidth="1"/>
    <col min="16" max="16" width="0.85546875" customWidth="1"/>
    <col min="17" max="17" width="9.140625" hidden="1" customWidth="1"/>
    <col min="18" max="25" width="0" hidden="1" customWidth="1"/>
    <col min="26" max="16384" width="9.140625" hidden="1"/>
  </cols>
  <sheetData>
    <row r="1" spans="1:16" s="68" customFormat="1" ht="5.0999999999999996" customHeight="1" x14ac:dyDescent="0.25">
      <c r="D1" s="69"/>
      <c r="E1" s="69"/>
      <c r="F1" s="70"/>
      <c r="G1" s="70"/>
      <c r="H1" s="70"/>
      <c r="I1" s="70"/>
      <c r="J1" s="70"/>
      <c r="K1" s="71"/>
      <c r="L1" s="71"/>
      <c r="M1" s="71"/>
      <c r="N1" s="71"/>
      <c r="O1" s="71"/>
      <c r="P1" s="90"/>
    </row>
    <row r="2" spans="1:16" s="68" customFormat="1" ht="15" customHeight="1" x14ac:dyDescent="0.25">
      <c r="F2" s="175" t="s">
        <v>723</v>
      </c>
      <c r="G2" s="70"/>
      <c r="H2" s="70"/>
      <c r="I2" s="70"/>
      <c r="J2" s="70"/>
      <c r="K2" s="71"/>
      <c r="L2" s="71"/>
      <c r="M2" s="71"/>
      <c r="N2" s="71"/>
      <c r="O2" s="150" t="s">
        <v>720</v>
      </c>
      <c r="P2" s="90"/>
    </row>
    <row r="3" spans="1:16" s="68" customFormat="1" ht="24.95" customHeight="1" x14ac:dyDescent="0.25">
      <c r="F3" s="329" t="s">
        <v>436</v>
      </c>
      <c r="G3" s="329"/>
      <c r="H3" s="329"/>
      <c r="I3" s="329"/>
      <c r="J3" s="329"/>
      <c r="K3" s="329"/>
      <c r="L3" s="329"/>
      <c r="M3" s="297" t="s">
        <v>468</v>
      </c>
      <c r="N3" s="71"/>
      <c r="O3" s="71"/>
      <c r="P3" s="90"/>
    </row>
    <row r="4" spans="1:16" s="68" customFormat="1" ht="5.0999999999999996" customHeight="1" x14ac:dyDescent="0.25">
      <c r="D4" s="69"/>
      <c r="E4" s="69"/>
      <c r="F4" s="70"/>
      <c r="G4" s="70"/>
      <c r="H4" s="70"/>
      <c r="I4" s="70"/>
      <c r="J4" s="70"/>
      <c r="K4" s="71"/>
      <c r="L4" s="71"/>
      <c r="M4" s="297"/>
      <c r="N4" s="71"/>
      <c r="O4" s="71"/>
      <c r="P4" s="90"/>
    </row>
    <row r="5" spans="1:16" s="74" customFormat="1" x14ac:dyDescent="0.2">
      <c r="A5" s="73"/>
      <c r="B5" s="73"/>
      <c r="C5" s="73"/>
      <c r="D5" s="174" t="s">
        <v>419</v>
      </c>
      <c r="E5" s="68"/>
      <c r="F5" s="262" t="s">
        <v>413</v>
      </c>
      <c r="G5" s="294"/>
      <c r="H5" s="295"/>
      <c r="I5" s="262" t="s">
        <v>414</v>
      </c>
      <c r="J5" s="294"/>
      <c r="K5" s="295"/>
      <c r="L5" s="261" t="str">
        <f>IF(J5="","Ir Para &gt;&gt;",HYPERLINK("#$C"&amp;MATCH(J5,D1:D532,0),"Ir Para &gt;&gt;"))</f>
        <v>Ir Para &gt;&gt;</v>
      </c>
      <c r="M5" s="297"/>
      <c r="N5" s="292"/>
      <c r="O5" s="293"/>
      <c r="P5" s="111"/>
    </row>
    <row r="6" spans="1:16" s="68" customFormat="1" ht="5.0999999999999996" customHeight="1" x14ac:dyDescent="0.25">
      <c r="D6" s="69"/>
      <c r="E6" s="69"/>
      <c r="F6" s="70"/>
      <c r="G6" s="70"/>
      <c r="H6" s="70"/>
      <c r="I6" s="70"/>
      <c r="J6" s="70"/>
      <c r="K6" s="71"/>
      <c r="L6" s="71"/>
      <c r="M6" s="71"/>
      <c r="N6" s="71"/>
      <c r="O6" s="71"/>
      <c r="P6" s="90"/>
    </row>
    <row r="7" spans="1:16" s="75" customFormat="1" ht="5.0999999999999996" customHeight="1" x14ac:dyDescent="0.25">
      <c r="F7" s="76"/>
      <c r="G7" s="76"/>
      <c r="H7" s="76"/>
      <c r="I7" s="76"/>
      <c r="J7" s="77"/>
      <c r="K7" s="78"/>
      <c r="P7" s="112"/>
    </row>
    <row r="8" spans="1:16" s="75" customFormat="1" ht="15" hidden="1" customHeight="1" x14ac:dyDescent="0.25">
      <c r="B8" s="265"/>
      <c r="C8" s="265"/>
      <c r="D8" s="265"/>
      <c r="E8" s="265"/>
      <c r="F8" s="271" t="s">
        <v>628</v>
      </c>
      <c r="G8" s="271" t="s">
        <v>682</v>
      </c>
      <c r="H8" s="271" t="s">
        <v>683</v>
      </c>
      <c r="I8" s="271" t="s">
        <v>684</v>
      </c>
      <c r="J8" s="271" t="s">
        <v>685</v>
      </c>
      <c r="K8" s="271" t="s">
        <v>686</v>
      </c>
      <c r="P8" s="112"/>
    </row>
    <row r="9" spans="1:16" s="75" customFormat="1" ht="15" customHeight="1" x14ac:dyDescent="0.25">
      <c r="B9" s="265"/>
      <c r="C9" s="265"/>
      <c r="D9" s="299" t="s">
        <v>421</v>
      </c>
      <c r="E9" s="300"/>
      <c r="F9" s="298" t="s">
        <v>0</v>
      </c>
      <c r="G9" s="298" t="s">
        <v>353</v>
      </c>
      <c r="H9" s="298" t="s">
        <v>354</v>
      </c>
      <c r="I9" s="316" t="s">
        <v>355</v>
      </c>
      <c r="J9" s="316"/>
      <c r="K9" s="330" t="s">
        <v>108</v>
      </c>
      <c r="P9" s="112"/>
    </row>
    <row r="10" spans="1:16" s="75" customFormat="1" ht="15" customHeight="1" x14ac:dyDescent="0.25">
      <c r="B10" s="265"/>
      <c r="C10" s="265"/>
      <c r="D10" s="301"/>
      <c r="E10" s="302"/>
      <c r="F10" s="298"/>
      <c r="G10" s="298"/>
      <c r="H10" s="298"/>
      <c r="I10" s="316" t="s">
        <v>116</v>
      </c>
      <c r="J10" s="142" t="s">
        <v>366</v>
      </c>
      <c r="K10" s="330"/>
      <c r="P10" s="112"/>
    </row>
    <row r="11" spans="1:16" s="75" customFormat="1" ht="15" customHeight="1" x14ac:dyDescent="0.25">
      <c r="B11" s="265"/>
      <c r="C11" s="265"/>
      <c r="D11" s="301"/>
      <c r="E11" s="302"/>
      <c r="F11" s="298"/>
      <c r="G11" s="298"/>
      <c r="H11" s="298"/>
      <c r="I11" s="316"/>
      <c r="J11" s="298" t="s">
        <v>370</v>
      </c>
      <c r="K11" s="330"/>
      <c r="P11" s="112"/>
    </row>
    <row r="12" spans="1:16" s="75" customFormat="1" ht="15" customHeight="1" x14ac:dyDescent="0.25">
      <c r="B12" s="265"/>
      <c r="C12" s="265"/>
      <c r="D12" s="301"/>
      <c r="E12" s="302"/>
      <c r="F12" s="298"/>
      <c r="G12" s="298"/>
      <c r="H12" s="298"/>
      <c r="I12" s="316"/>
      <c r="J12" s="298"/>
      <c r="K12" s="330"/>
      <c r="P12" s="112"/>
    </row>
    <row r="13" spans="1:16" s="75" customFormat="1" ht="15" customHeight="1" x14ac:dyDescent="0.25">
      <c r="B13" s="265"/>
      <c r="C13" s="265"/>
      <c r="D13" s="301"/>
      <c r="E13" s="302"/>
      <c r="F13" s="298"/>
      <c r="G13" s="298"/>
      <c r="H13" s="298"/>
      <c r="I13" s="316"/>
      <c r="J13" s="298"/>
      <c r="K13" s="330"/>
      <c r="P13" s="112"/>
    </row>
    <row r="14" spans="1:16" s="79" customFormat="1" ht="15" customHeight="1" x14ac:dyDescent="0.25">
      <c r="B14" s="267"/>
      <c r="C14" s="267"/>
      <c r="D14" s="303"/>
      <c r="E14" s="304"/>
      <c r="F14" s="129" t="s">
        <v>8</v>
      </c>
      <c r="G14" s="129" t="s">
        <v>17</v>
      </c>
      <c r="H14" s="129" t="s">
        <v>17</v>
      </c>
      <c r="I14" s="129" t="s">
        <v>17</v>
      </c>
      <c r="J14" s="129" t="s">
        <v>17</v>
      </c>
      <c r="K14" s="130" t="s">
        <v>9</v>
      </c>
      <c r="P14" s="113"/>
    </row>
    <row r="15" spans="1:16" ht="5.0999999999999996" customHeight="1" x14ac:dyDescent="0.25">
      <c r="A15" s="1"/>
      <c r="B15" s="268"/>
      <c r="C15" s="268"/>
      <c r="D15" s="2"/>
      <c r="E15" s="2"/>
      <c r="F15" s="21"/>
      <c r="G15" s="21"/>
      <c r="H15" s="21"/>
      <c r="I15" s="21"/>
      <c r="J15" s="21"/>
      <c r="K15" s="18"/>
    </row>
    <row r="16" spans="1:16" ht="15" customHeight="1" x14ac:dyDescent="0.25">
      <c r="B16" s="269"/>
      <c r="C16" s="269"/>
      <c r="D16" s="243" t="s">
        <v>10</v>
      </c>
      <c r="E16" s="126"/>
      <c r="F16" s="127"/>
      <c r="G16" s="126"/>
      <c r="H16" s="126"/>
      <c r="I16" s="126"/>
      <c r="J16" s="126"/>
      <c r="K16" s="127"/>
    </row>
    <row r="17" spans="1:16" s="9" customFormat="1" ht="15" customHeight="1" x14ac:dyDescent="0.25">
      <c r="A17" s="6"/>
      <c r="B17" s="271"/>
      <c r="C17" s="271"/>
      <c r="D17" s="215" t="s">
        <v>46</v>
      </c>
      <c r="E17" s="215"/>
      <c r="F17" s="216"/>
      <c r="G17" s="215"/>
      <c r="H17" s="215"/>
      <c r="I17" s="215"/>
      <c r="J17" s="215"/>
      <c r="K17" s="216"/>
    </row>
    <row r="18" spans="1:16" s="9" customFormat="1" ht="15" customHeight="1" x14ac:dyDescent="0.25">
      <c r="A18" s="6"/>
      <c r="B18" s="271" t="s">
        <v>638</v>
      </c>
      <c r="C18" s="271" t="str">
        <f>D18&amp;B18</f>
        <v>2023Tot</v>
      </c>
      <c r="D18" s="96">
        <v>2023</v>
      </c>
      <c r="E18" s="212"/>
      <c r="F18" s="224">
        <v>1510274</v>
      </c>
      <c r="G18" s="213">
        <v>32132716</v>
      </c>
      <c r="H18" s="213">
        <v>34878350</v>
      </c>
      <c r="I18" s="213">
        <v>5634323</v>
      </c>
      <c r="J18" s="213">
        <v>1136822</v>
      </c>
      <c r="K18" s="283">
        <v>21.7</v>
      </c>
    </row>
    <row r="19" spans="1:16" s="9" customFormat="1" ht="15" customHeight="1" x14ac:dyDescent="0.25">
      <c r="A19" s="6"/>
      <c r="B19" s="271" t="s">
        <v>638</v>
      </c>
      <c r="C19" s="271" t="str">
        <f>D19&amp;B19</f>
        <v>2022Tot</v>
      </c>
      <c r="D19" s="96">
        <v>2022</v>
      </c>
      <c r="E19" s="212"/>
      <c r="F19" s="224">
        <v>1437254</v>
      </c>
      <c r="G19" s="213">
        <v>27648719</v>
      </c>
      <c r="H19" s="213">
        <v>30928049</v>
      </c>
      <c r="I19" s="213">
        <v>4448629</v>
      </c>
      <c r="J19" s="213">
        <v>847997</v>
      </c>
      <c r="K19" s="283">
        <v>21.12</v>
      </c>
    </row>
    <row r="20" spans="1:16" s="9" customFormat="1" ht="15" customHeight="1" x14ac:dyDescent="0.25">
      <c r="A20" s="6"/>
      <c r="B20" s="271" t="s">
        <v>638</v>
      </c>
      <c r="C20" s="271" t="str">
        <f t="shared" ref="C20:C33" si="0">D20&amp;B20</f>
        <v>2021Tot</v>
      </c>
      <c r="D20" s="96">
        <v>2021</v>
      </c>
      <c r="E20" s="212"/>
      <c r="F20" s="224">
        <v>1342116</v>
      </c>
      <c r="G20" s="213">
        <v>22286195</v>
      </c>
      <c r="H20" s="213">
        <v>25015823</v>
      </c>
      <c r="I20" s="213">
        <v>4275918</v>
      </c>
      <c r="J20" s="213">
        <v>870447</v>
      </c>
      <c r="K20" s="283">
        <v>19.96</v>
      </c>
    </row>
    <row r="21" spans="1:16" s="9" customFormat="1" ht="15" customHeight="1" x14ac:dyDescent="0.25">
      <c r="A21" s="6"/>
      <c r="B21" s="271" t="s">
        <v>638</v>
      </c>
      <c r="C21" s="271" t="str">
        <f t="shared" si="0"/>
        <v>2020Tot</v>
      </c>
      <c r="D21" s="96">
        <v>2020</v>
      </c>
      <c r="E21" s="131"/>
      <c r="F21" s="136">
        <v>1301000</v>
      </c>
      <c r="G21" s="132">
        <v>21001886</v>
      </c>
      <c r="H21" s="132">
        <v>23114693</v>
      </c>
      <c r="I21" s="132">
        <v>4175145</v>
      </c>
      <c r="J21" s="132">
        <v>734899</v>
      </c>
      <c r="K21" s="284">
        <v>21.85</v>
      </c>
    </row>
    <row r="22" spans="1:16" s="9" customFormat="1" ht="15" customHeight="1" x14ac:dyDescent="0.25">
      <c r="A22" s="6"/>
      <c r="B22" s="271" t="s">
        <v>638</v>
      </c>
      <c r="C22" s="271" t="str">
        <f t="shared" si="0"/>
        <v>2019Tot</v>
      </c>
      <c r="D22" s="96">
        <v>2019</v>
      </c>
      <c r="E22" s="131"/>
      <c r="F22" s="136">
        <v>1318330</v>
      </c>
      <c r="G22" s="132">
        <v>22807882</v>
      </c>
      <c r="H22" s="132">
        <v>25938066</v>
      </c>
      <c r="I22" s="132">
        <v>3980460</v>
      </c>
      <c r="J22" s="132">
        <v>689278</v>
      </c>
      <c r="K22" s="284">
        <v>21.82</v>
      </c>
    </row>
    <row r="23" spans="1:16" s="9" customFormat="1" ht="15" customHeight="1" x14ac:dyDescent="0.25">
      <c r="A23" s="6"/>
      <c r="B23" s="271" t="s">
        <v>638</v>
      </c>
      <c r="C23" s="271" t="str">
        <f t="shared" si="0"/>
        <v>2018Tot</v>
      </c>
      <c r="D23" s="96">
        <v>2018</v>
      </c>
      <c r="E23" s="131"/>
      <c r="F23" s="136">
        <v>1278164</v>
      </c>
      <c r="G23" s="132">
        <v>20874196</v>
      </c>
      <c r="H23" s="132">
        <v>24216469</v>
      </c>
      <c r="I23" s="132">
        <v>2574757</v>
      </c>
      <c r="J23" s="132">
        <v>653583</v>
      </c>
      <c r="K23" s="284">
        <v>21.14</v>
      </c>
    </row>
    <row r="24" spans="1:16" s="9" customFormat="1" ht="15" customHeight="1" x14ac:dyDescent="0.25">
      <c r="A24" s="6"/>
      <c r="B24" s="271" t="s">
        <v>638</v>
      </c>
      <c r="C24" s="271" t="str">
        <f t="shared" si="0"/>
        <v>2017Tot</v>
      </c>
      <c r="D24" s="96">
        <v>2017</v>
      </c>
      <c r="E24" s="131"/>
      <c r="F24" s="136">
        <v>1242693</v>
      </c>
      <c r="G24" s="132">
        <v>18648625</v>
      </c>
      <c r="H24" s="132">
        <v>21397005</v>
      </c>
      <c r="I24" s="132">
        <v>3112025</v>
      </c>
      <c r="J24" s="132">
        <v>594422</v>
      </c>
      <c r="K24" s="284">
        <v>20.09</v>
      </c>
    </row>
    <row r="25" spans="1:16" s="9" customFormat="1" ht="15" customHeight="1" x14ac:dyDescent="0.25">
      <c r="A25" s="6"/>
      <c r="B25" s="271" t="s">
        <v>638</v>
      </c>
      <c r="C25" s="271" t="str">
        <f t="shared" si="0"/>
        <v>2016Tot</v>
      </c>
      <c r="D25" s="96">
        <v>2016</v>
      </c>
      <c r="E25" s="131"/>
      <c r="F25" s="136">
        <v>1196102</v>
      </c>
      <c r="G25" s="132">
        <v>16406322</v>
      </c>
      <c r="H25" s="132">
        <v>19191181</v>
      </c>
      <c r="I25" s="132">
        <v>2638892</v>
      </c>
      <c r="J25" s="132">
        <v>586240</v>
      </c>
      <c r="K25" s="284">
        <v>19.14</v>
      </c>
    </row>
    <row r="26" spans="1:16" s="5" customFormat="1" ht="15" customHeight="1" x14ac:dyDescent="0.25">
      <c r="A26" s="6"/>
      <c r="B26" s="271" t="s">
        <v>638</v>
      </c>
      <c r="C26" s="271" t="str">
        <f t="shared" si="0"/>
        <v>2015Tot</v>
      </c>
      <c r="D26" s="96">
        <v>2015</v>
      </c>
      <c r="E26" s="131"/>
      <c r="F26" s="136">
        <v>1163082</v>
      </c>
      <c r="G26" s="132">
        <v>14702061</v>
      </c>
      <c r="H26" s="132">
        <v>17508861</v>
      </c>
      <c r="I26" s="132">
        <v>3031621</v>
      </c>
      <c r="J26" s="132">
        <v>637074</v>
      </c>
      <c r="K26" s="284">
        <v>18.2</v>
      </c>
      <c r="L26" s="9"/>
      <c r="M26" s="9"/>
      <c r="N26" s="9"/>
      <c r="O26" s="9"/>
      <c r="P26" s="9"/>
    </row>
    <row r="27" spans="1:16" s="5" customFormat="1" ht="15" customHeight="1" x14ac:dyDescent="0.25">
      <c r="A27" s="6"/>
      <c r="B27" s="271" t="s">
        <v>638</v>
      </c>
      <c r="C27" s="271" t="str">
        <f t="shared" si="0"/>
        <v>2014Tot</v>
      </c>
      <c r="D27" s="96">
        <v>2014</v>
      </c>
      <c r="E27" s="131"/>
      <c r="F27" s="136">
        <v>1128258</v>
      </c>
      <c r="G27" s="132">
        <v>12852236</v>
      </c>
      <c r="H27" s="132">
        <v>15621543</v>
      </c>
      <c r="I27" s="132">
        <v>2092878</v>
      </c>
      <c r="J27" s="132">
        <v>527882</v>
      </c>
      <c r="K27" s="284">
        <v>16.79</v>
      </c>
      <c r="L27" s="9"/>
      <c r="M27" s="9"/>
      <c r="N27" s="9"/>
      <c r="O27" s="9"/>
      <c r="P27" s="9"/>
    </row>
    <row r="28" spans="1:16" s="5" customFormat="1" ht="15" customHeight="1" x14ac:dyDescent="0.25">
      <c r="A28" s="6"/>
      <c r="B28" s="271" t="s">
        <v>638</v>
      </c>
      <c r="C28" s="271" t="str">
        <f t="shared" si="0"/>
        <v>2013Tot</v>
      </c>
      <c r="D28" s="96">
        <v>2013</v>
      </c>
      <c r="E28" s="131"/>
      <c r="F28" s="136">
        <v>1098409</v>
      </c>
      <c r="G28" s="132">
        <v>11585062</v>
      </c>
      <c r="H28" s="132">
        <v>13780082</v>
      </c>
      <c r="I28" s="132">
        <v>2258007</v>
      </c>
      <c r="J28" s="132">
        <v>473664</v>
      </c>
      <c r="K28" s="284">
        <v>15.78</v>
      </c>
    </row>
    <row r="29" spans="1:16" s="5" customFormat="1" ht="15" customHeight="1" x14ac:dyDescent="0.25">
      <c r="A29" s="6"/>
      <c r="B29" s="271" t="s">
        <v>638</v>
      </c>
      <c r="C29" s="271" t="str">
        <f t="shared" si="0"/>
        <v>2012Tot</v>
      </c>
      <c r="D29" s="43">
        <v>2012</v>
      </c>
      <c r="E29" s="131"/>
      <c r="F29" s="136">
        <v>1065173</v>
      </c>
      <c r="G29" s="132">
        <v>10716024</v>
      </c>
      <c r="H29" s="132">
        <v>13285238</v>
      </c>
      <c r="I29" s="132">
        <v>2241721</v>
      </c>
      <c r="J29" s="132">
        <v>504980</v>
      </c>
      <c r="K29" s="284">
        <v>14.62</v>
      </c>
    </row>
    <row r="30" spans="1:16" s="5" customFormat="1" ht="15" customHeight="1" x14ac:dyDescent="0.25">
      <c r="A30" s="6"/>
      <c r="B30" s="271" t="s">
        <v>638</v>
      </c>
      <c r="C30" s="271" t="str">
        <f t="shared" si="0"/>
        <v>2011Tot</v>
      </c>
      <c r="D30" s="43">
        <v>2011</v>
      </c>
      <c r="E30" s="131"/>
      <c r="F30" s="136">
        <v>1113559</v>
      </c>
      <c r="G30" s="132">
        <v>15769876</v>
      </c>
      <c r="H30" s="132">
        <v>16763590</v>
      </c>
      <c r="I30" s="132">
        <v>3929463</v>
      </c>
      <c r="J30" s="132">
        <v>776894</v>
      </c>
      <c r="K30" s="284">
        <v>19.8</v>
      </c>
    </row>
    <row r="31" spans="1:16" s="5" customFormat="1" ht="15" customHeight="1" x14ac:dyDescent="0.25">
      <c r="A31" s="6"/>
      <c r="B31" s="271" t="s">
        <v>638</v>
      </c>
      <c r="C31" s="271" t="str">
        <f t="shared" si="0"/>
        <v>2010Tot</v>
      </c>
      <c r="D31" s="43">
        <v>2010</v>
      </c>
      <c r="E31" s="131"/>
      <c r="F31" s="136">
        <v>1145390</v>
      </c>
      <c r="G31" s="132">
        <v>18340460</v>
      </c>
      <c r="H31" s="132">
        <v>20342905</v>
      </c>
      <c r="I31" s="132">
        <v>3952645</v>
      </c>
      <c r="J31" s="132">
        <v>655691</v>
      </c>
      <c r="K31" s="284">
        <v>21.51</v>
      </c>
    </row>
    <row r="32" spans="1:16" ht="15" customHeight="1" x14ac:dyDescent="0.25">
      <c r="A32" s="6"/>
      <c r="B32" s="271" t="s">
        <v>638</v>
      </c>
      <c r="C32" s="271" t="str">
        <f t="shared" si="0"/>
        <v>2009Tot</v>
      </c>
      <c r="D32" s="43">
        <v>2009</v>
      </c>
      <c r="E32" s="131"/>
      <c r="F32" s="136">
        <v>1199843</v>
      </c>
      <c r="G32" s="132">
        <v>20720670</v>
      </c>
      <c r="H32" s="132">
        <v>22959751</v>
      </c>
      <c r="I32" s="132">
        <v>4750508</v>
      </c>
      <c r="J32" s="132" t="s">
        <v>66</v>
      </c>
      <c r="K32" s="284">
        <v>24.5</v>
      </c>
      <c r="L32" s="5"/>
      <c r="M32" s="5"/>
      <c r="N32" s="5"/>
      <c r="O32" s="5"/>
      <c r="P32" s="5"/>
    </row>
    <row r="33" spans="1:16" s="9" customFormat="1" ht="15" customHeight="1" x14ac:dyDescent="0.25">
      <c r="A33" s="6"/>
      <c r="B33" s="271" t="s">
        <v>638</v>
      </c>
      <c r="C33" s="271" t="str">
        <f t="shared" si="0"/>
        <v>2008Tot</v>
      </c>
      <c r="D33" s="43">
        <v>2008</v>
      </c>
      <c r="E33" s="131"/>
      <c r="F33" s="136">
        <v>1235989</v>
      </c>
      <c r="G33" s="132">
        <v>24491688</v>
      </c>
      <c r="H33" s="132">
        <v>27971491</v>
      </c>
      <c r="I33" s="132">
        <v>4703195</v>
      </c>
      <c r="J33" s="132" t="s">
        <v>66</v>
      </c>
      <c r="K33" s="284">
        <v>27.79</v>
      </c>
      <c r="L33" s="5"/>
      <c r="M33" s="5"/>
      <c r="N33" s="5"/>
      <c r="O33" s="5"/>
      <c r="P33" s="5"/>
    </row>
    <row r="34" spans="1:16" s="9" customFormat="1" ht="15" customHeight="1" x14ac:dyDescent="0.25">
      <c r="A34"/>
      <c r="B34" s="271"/>
      <c r="C34" s="271"/>
      <c r="D34" s="243" t="s">
        <v>35</v>
      </c>
      <c r="E34" s="126"/>
      <c r="F34" s="127"/>
      <c r="G34" s="126"/>
      <c r="H34" s="126"/>
      <c r="I34" s="126"/>
      <c r="J34" s="126"/>
      <c r="K34" s="278"/>
      <c r="L34"/>
      <c r="M34"/>
      <c r="N34"/>
      <c r="O34"/>
      <c r="P34"/>
    </row>
    <row r="35" spans="1:16" s="9" customFormat="1" ht="15" customHeight="1" x14ac:dyDescent="0.25">
      <c r="A35" s="6"/>
      <c r="B35" s="271"/>
      <c r="C35" s="271"/>
      <c r="D35" s="215" t="s">
        <v>37</v>
      </c>
      <c r="E35" s="215"/>
      <c r="F35" s="216"/>
      <c r="G35" s="215"/>
      <c r="H35" s="215"/>
      <c r="I35" s="215"/>
      <c r="J35" s="215"/>
      <c r="K35" s="280"/>
    </row>
    <row r="36" spans="1:16" s="9" customFormat="1" ht="15" customHeight="1" x14ac:dyDescent="0.25">
      <c r="A36" s="6"/>
      <c r="B36" s="271" t="s">
        <v>639</v>
      </c>
      <c r="C36" s="271" t="str">
        <f t="shared" ref="C36:C99" si="1">D36&amp;B36</f>
        <v>2023eni</v>
      </c>
      <c r="D36" s="96">
        <v>2023</v>
      </c>
      <c r="E36" s="212"/>
      <c r="F36" s="224">
        <v>997523</v>
      </c>
      <c r="G36" s="213">
        <v>354676</v>
      </c>
      <c r="H36" s="213">
        <v>425168</v>
      </c>
      <c r="I36" s="213">
        <v>4805</v>
      </c>
      <c r="J36" s="213">
        <v>882</v>
      </c>
      <c r="K36" s="283">
        <v>3.55</v>
      </c>
    </row>
    <row r="37" spans="1:16" s="9" customFormat="1" ht="15" customHeight="1" x14ac:dyDescent="0.25">
      <c r="A37" s="6"/>
      <c r="B37" s="271" t="s">
        <v>639</v>
      </c>
      <c r="C37" s="271" t="str">
        <f t="shared" si="1"/>
        <v>2022eni</v>
      </c>
      <c r="D37" s="96">
        <v>2022</v>
      </c>
      <c r="E37" s="212"/>
      <c r="F37" s="224">
        <v>948447</v>
      </c>
      <c r="G37" s="224">
        <v>335692</v>
      </c>
      <c r="H37" s="224">
        <v>410037</v>
      </c>
      <c r="I37" s="224">
        <v>5468</v>
      </c>
      <c r="J37" s="224">
        <v>1288</v>
      </c>
      <c r="K37" s="276">
        <v>3.69</v>
      </c>
    </row>
    <row r="38" spans="1:16" s="9" customFormat="1" ht="15" customHeight="1" x14ac:dyDescent="0.25">
      <c r="A38" s="6"/>
      <c r="B38" s="271" t="s">
        <v>639</v>
      </c>
      <c r="C38" s="271" t="str">
        <f t="shared" si="1"/>
        <v>2021eni</v>
      </c>
      <c r="D38" s="96">
        <v>2021</v>
      </c>
      <c r="E38" s="131"/>
      <c r="F38" s="224">
        <v>873370</v>
      </c>
      <c r="G38" s="224">
        <v>303005</v>
      </c>
      <c r="H38" s="224">
        <v>377360</v>
      </c>
      <c r="I38" s="224">
        <v>6872</v>
      </c>
      <c r="J38" s="224">
        <v>1089</v>
      </c>
      <c r="K38" s="276">
        <v>3.99</v>
      </c>
    </row>
    <row r="39" spans="1:16" s="9" customFormat="1" ht="15" customHeight="1" x14ac:dyDescent="0.25">
      <c r="A39" s="6"/>
      <c r="B39" s="271" t="s">
        <v>639</v>
      </c>
      <c r="C39" s="271" t="str">
        <f t="shared" si="1"/>
        <v>2020eni</v>
      </c>
      <c r="D39" s="96">
        <v>2020</v>
      </c>
      <c r="E39" s="131"/>
      <c r="F39" s="224">
        <v>850584</v>
      </c>
      <c r="G39" s="224">
        <v>541335</v>
      </c>
      <c r="H39" s="224">
        <v>622309</v>
      </c>
      <c r="I39" s="224">
        <v>15286</v>
      </c>
      <c r="J39" s="224">
        <v>3569</v>
      </c>
      <c r="K39" s="276">
        <v>8.14</v>
      </c>
    </row>
    <row r="40" spans="1:16" s="9" customFormat="1" ht="15" customHeight="1" x14ac:dyDescent="0.25">
      <c r="A40" s="6"/>
      <c r="B40" s="271" t="s">
        <v>639</v>
      </c>
      <c r="C40" s="271" t="str">
        <f t="shared" si="1"/>
        <v>2019eni</v>
      </c>
      <c r="D40" s="96">
        <v>2019</v>
      </c>
      <c r="E40" s="131"/>
      <c r="F40" s="224">
        <v>879371</v>
      </c>
      <c r="G40" s="224">
        <v>549386</v>
      </c>
      <c r="H40" s="224">
        <v>643979</v>
      </c>
      <c r="I40" s="224">
        <v>14161</v>
      </c>
      <c r="J40" s="224">
        <v>4123</v>
      </c>
      <c r="K40" s="276">
        <v>7.09</v>
      </c>
    </row>
    <row r="41" spans="1:16" s="9" customFormat="1" ht="15" customHeight="1" x14ac:dyDescent="0.25">
      <c r="A41" s="6"/>
      <c r="B41" s="271" t="s">
        <v>639</v>
      </c>
      <c r="C41" s="271" t="str">
        <f t="shared" si="1"/>
        <v>2018eni</v>
      </c>
      <c r="D41" s="96">
        <v>2018</v>
      </c>
      <c r="E41" s="131"/>
      <c r="F41" s="224">
        <v>864397</v>
      </c>
      <c r="G41" s="224">
        <v>514079</v>
      </c>
      <c r="H41" s="224">
        <v>594310</v>
      </c>
      <c r="I41" s="224">
        <v>14657</v>
      </c>
      <c r="J41" s="224">
        <v>3723</v>
      </c>
      <c r="K41" s="276">
        <v>6.73</v>
      </c>
    </row>
    <row r="42" spans="1:16" s="5" customFormat="1" ht="15" customHeight="1" x14ac:dyDescent="0.25">
      <c r="A42" s="6"/>
      <c r="B42" s="271" t="s">
        <v>639</v>
      </c>
      <c r="C42" s="271" t="str">
        <f t="shared" si="1"/>
        <v>2017eni</v>
      </c>
      <c r="D42" s="96">
        <v>2017</v>
      </c>
      <c r="E42" s="131"/>
      <c r="F42" s="224">
        <v>847726</v>
      </c>
      <c r="G42" s="224">
        <v>488394</v>
      </c>
      <c r="H42" s="224">
        <v>542460</v>
      </c>
      <c r="I42" s="224">
        <v>32653</v>
      </c>
      <c r="J42" s="224">
        <v>2638</v>
      </c>
      <c r="K42" s="276">
        <v>6.82</v>
      </c>
      <c r="L42" s="9"/>
      <c r="M42" s="9"/>
      <c r="N42" s="9"/>
      <c r="O42" s="9"/>
      <c r="P42" s="9"/>
    </row>
    <row r="43" spans="1:16" s="5" customFormat="1" ht="15" customHeight="1" x14ac:dyDescent="0.25">
      <c r="A43" s="6"/>
      <c r="B43" s="271" t="s">
        <v>639</v>
      </c>
      <c r="C43" s="271" t="str">
        <f t="shared" si="1"/>
        <v>2016eni</v>
      </c>
      <c r="D43" s="96">
        <v>2016</v>
      </c>
      <c r="E43" s="131"/>
      <c r="F43" s="224">
        <v>815167</v>
      </c>
      <c r="G43" s="224">
        <v>428287</v>
      </c>
      <c r="H43" s="224">
        <v>482706</v>
      </c>
      <c r="I43" s="224">
        <v>21035</v>
      </c>
      <c r="J43" s="224">
        <v>3969</v>
      </c>
      <c r="K43" s="276">
        <v>6.44</v>
      </c>
      <c r="L43" s="9"/>
      <c r="M43" s="9"/>
      <c r="N43" s="9"/>
      <c r="O43" s="9"/>
      <c r="P43" s="9"/>
    </row>
    <row r="44" spans="1:16" s="5" customFormat="1" ht="15" customHeight="1" x14ac:dyDescent="0.25">
      <c r="A44" s="6"/>
      <c r="B44" s="271" t="s">
        <v>639</v>
      </c>
      <c r="C44" s="271" t="str">
        <f t="shared" si="1"/>
        <v>2015eni</v>
      </c>
      <c r="D44" s="96">
        <v>2015</v>
      </c>
      <c r="E44" s="131"/>
      <c r="F44" s="224">
        <v>790881</v>
      </c>
      <c r="G44" s="224">
        <v>402752</v>
      </c>
      <c r="H44" s="224">
        <v>476771</v>
      </c>
      <c r="I44" s="224">
        <v>13639</v>
      </c>
      <c r="J44" s="224">
        <v>4165</v>
      </c>
      <c r="K44" s="276">
        <v>6.48</v>
      </c>
      <c r="L44" s="9"/>
      <c r="M44" s="9"/>
      <c r="N44" s="9"/>
      <c r="O44" s="9"/>
      <c r="P44" s="9"/>
    </row>
    <row r="45" spans="1:16" s="5" customFormat="1" ht="15" customHeight="1" x14ac:dyDescent="0.25">
      <c r="A45" s="6"/>
      <c r="B45" s="271" t="s">
        <v>639</v>
      </c>
      <c r="C45" s="271" t="str">
        <f t="shared" si="1"/>
        <v>2014eni</v>
      </c>
      <c r="D45" s="96">
        <v>2014</v>
      </c>
      <c r="E45" s="131"/>
      <c r="F45" s="224">
        <v>764902</v>
      </c>
      <c r="G45" s="224">
        <v>356091</v>
      </c>
      <c r="H45" s="224">
        <v>437972</v>
      </c>
      <c r="I45" s="224">
        <v>9277</v>
      </c>
      <c r="J45" s="224">
        <v>3614</v>
      </c>
      <c r="K45" s="276">
        <v>5.94</v>
      </c>
      <c r="L45" s="9"/>
      <c r="M45" s="9"/>
      <c r="N45" s="9"/>
      <c r="O45" s="9"/>
      <c r="P45" s="9"/>
    </row>
    <row r="46" spans="1:16" s="5" customFormat="1" ht="15" customHeight="1" x14ac:dyDescent="0.25">
      <c r="A46" s="6"/>
      <c r="B46" s="271" t="s">
        <v>639</v>
      </c>
      <c r="C46" s="271" t="str">
        <f t="shared" si="1"/>
        <v>2013eni</v>
      </c>
      <c r="D46" s="96">
        <v>2013</v>
      </c>
      <c r="E46" s="131"/>
      <c r="F46" s="224">
        <v>741832</v>
      </c>
      <c r="G46" s="224">
        <v>372937</v>
      </c>
      <c r="H46" s="224">
        <v>441853</v>
      </c>
      <c r="I46" s="224">
        <v>23303</v>
      </c>
      <c r="J46" s="224">
        <v>11369</v>
      </c>
      <c r="K46" s="276">
        <v>6.45</v>
      </c>
    </row>
    <row r="47" spans="1:16" s="5" customFormat="1" ht="15" customHeight="1" x14ac:dyDescent="0.25">
      <c r="A47" s="6"/>
      <c r="B47" s="271" t="s">
        <v>639</v>
      </c>
      <c r="C47" s="271" t="str">
        <f t="shared" si="1"/>
        <v>2012eni</v>
      </c>
      <c r="D47" s="43">
        <v>2012</v>
      </c>
      <c r="E47" s="131"/>
      <c r="F47" s="224">
        <v>709404</v>
      </c>
      <c r="G47" s="224">
        <v>305184</v>
      </c>
      <c r="H47" s="224">
        <v>381933</v>
      </c>
      <c r="I47" s="224">
        <v>14645</v>
      </c>
      <c r="J47" s="224">
        <v>4079</v>
      </c>
      <c r="K47" s="276">
        <v>4.99</v>
      </c>
    </row>
    <row r="48" spans="1:16" s="9" customFormat="1" ht="15" customHeight="1" collapsed="1" x14ac:dyDescent="0.25">
      <c r="A48" s="6"/>
      <c r="B48" s="271" t="s">
        <v>639</v>
      </c>
      <c r="C48" s="271" t="str">
        <f t="shared" si="1"/>
        <v>2011eni</v>
      </c>
      <c r="D48" s="43">
        <v>2011</v>
      </c>
      <c r="E48" s="131"/>
      <c r="F48" s="224">
        <v>751708</v>
      </c>
      <c r="G48" s="224">
        <v>374073</v>
      </c>
      <c r="H48" s="224">
        <v>452821</v>
      </c>
      <c r="I48" s="224">
        <v>22107</v>
      </c>
      <c r="J48" s="224">
        <v>5342</v>
      </c>
      <c r="K48" s="276">
        <v>5.45</v>
      </c>
      <c r="L48" s="5"/>
      <c r="M48" s="5"/>
      <c r="N48" s="5"/>
      <c r="O48" s="5"/>
      <c r="P48" s="5"/>
    </row>
    <row r="49" spans="1:16" s="9" customFormat="1" ht="15" customHeight="1" x14ac:dyDescent="0.25">
      <c r="A49" s="6"/>
      <c r="B49" s="271" t="s">
        <v>639</v>
      </c>
      <c r="C49" s="271" t="str">
        <f t="shared" si="1"/>
        <v>2010eni</v>
      </c>
      <c r="D49" s="43">
        <v>2010</v>
      </c>
      <c r="E49" s="131"/>
      <c r="F49" s="224">
        <v>784155</v>
      </c>
      <c r="G49" s="224">
        <v>479098</v>
      </c>
      <c r="H49" s="224">
        <v>565802</v>
      </c>
      <c r="I49" s="224">
        <v>26715</v>
      </c>
      <c r="J49" s="224">
        <v>5165</v>
      </c>
      <c r="K49" s="276">
        <v>6.08</v>
      </c>
      <c r="L49" s="5"/>
      <c r="M49" s="5"/>
      <c r="N49" s="5"/>
      <c r="O49" s="5"/>
      <c r="P49" s="5"/>
    </row>
    <row r="50" spans="1:16" s="9" customFormat="1" ht="15" customHeight="1" x14ac:dyDescent="0.25">
      <c r="A50" s="6"/>
      <c r="B50" s="271" t="s">
        <v>639</v>
      </c>
      <c r="C50" s="271" t="str">
        <f t="shared" si="1"/>
        <v>2009eni</v>
      </c>
      <c r="D50" s="43">
        <v>2009</v>
      </c>
      <c r="E50" s="131"/>
      <c r="F50" s="224">
        <v>832928</v>
      </c>
      <c r="G50" s="224">
        <v>344351</v>
      </c>
      <c r="H50" s="224">
        <v>566849</v>
      </c>
      <c r="I50" s="224">
        <v>16163</v>
      </c>
      <c r="J50" s="213" t="s">
        <v>66</v>
      </c>
      <c r="K50" s="276">
        <v>4.17</v>
      </c>
      <c r="L50" s="5"/>
      <c r="M50" s="5"/>
      <c r="N50" s="5"/>
      <c r="O50" s="5"/>
      <c r="P50" s="5"/>
    </row>
    <row r="51" spans="1:16" s="5" customFormat="1" ht="15" customHeight="1" x14ac:dyDescent="0.25">
      <c r="A51" s="6"/>
      <c r="B51" s="271" t="s">
        <v>639</v>
      </c>
      <c r="C51" s="271" t="str">
        <f t="shared" si="1"/>
        <v>2008eni</v>
      </c>
      <c r="D51" s="43">
        <v>2008</v>
      </c>
      <c r="E51" s="131"/>
      <c r="F51" s="224">
        <v>867784</v>
      </c>
      <c r="G51" s="224">
        <v>502090</v>
      </c>
      <c r="H51" s="224">
        <v>739289</v>
      </c>
      <c r="I51" s="224">
        <v>16775</v>
      </c>
      <c r="J51" s="213" t="s">
        <v>66</v>
      </c>
      <c r="K51" s="276">
        <v>5.66</v>
      </c>
    </row>
    <row r="52" spans="1:16" s="5" customFormat="1" ht="15" customHeight="1" x14ac:dyDescent="0.25">
      <c r="A52" s="6"/>
      <c r="B52" s="271"/>
      <c r="C52" s="271"/>
      <c r="D52" s="215" t="s">
        <v>38</v>
      </c>
      <c r="E52" s="215"/>
      <c r="F52" s="216"/>
      <c r="G52" s="215"/>
      <c r="H52" s="215"/>
      <c r="I52" s="215"/>
      <c r="J52" s="215"/>
      <c r="K52" s="280"/>
      <c r="L52" s="9"/>
      <c r="M52" s="9"/>
      <c r="N52" s="9"/>
      <c r="O52" s="9"/>
      <c r="P52" s="9"/>
    </row>
    <row r="53" spans="1:16" s="5" customFormat="1" ht="15" customHeight="1" x14ac:dyDescent="0.25">
      <c r="A53" s="6"/>
      <c r="B53" s="271" t="s">
        <v>640</v>
      </c>
      <c r="C53" s="271" t="str">
        <f t="shared" ref="C53" si="2">D53&amp;B53</f>
        <v>2023soc</v>
      </c>
      <c r="D53" s="96">
        <v>2023</v>
      </c>
      <c r="E53" s="212"/>
      <c r="F53" s="224">
        <v>512751</v>
      </c>
      <c r="G53" s="213">
        <v>31778040</v>
      </c>
      <c r="H53" s="213">
        <v>34453182</v>
      </c>
      <c r="I53" s="213">
        <v>5629518</v>
      </c>
      <c r="J53" s="213">
        <v>1135941</v>
      </c>
      <c r="K53" s="283">
        <v>23.01</v>
      </c>
      <c r="L53" s="9"/>
      <c r="M53" s="9"/>
      <c r="N53" s="9"/>
      <c r="O53" s="9"/>
      <c r="P53" s="9"/>
    </row>
    <row r="54" spans="1:16" s="5" customFormat="1" ht="15" customHeight="1" x14ac:dyDescent="0.25">
      <c r="A54" s="6"/>
      <c r="B54" s="271" t="s">
        <v>640</v>
      </c>
      <c r="C54" s="271" t="str">
        <f t="shared" si="1"/>
        <v>2022soc</v>
      </c>
      <c r="D54" s="96">
        <v>2022</v>
      </c>
      <c r="E54" s="212"/>
      <c r="F54" s="224">
        <v>488807</v>
      </c>
      <c r="G54" s="224">
        <v>27313028</v>
      </c>
      <c r="H54" s="224">
        <v>30518012</v>
      </c>
      <c r="I54" s="224">
        <v>4443161</v>
      </c>
      <c r="J54" s="224">
        <v>846709</v>
      </c>
      <c r="K54" s="276">
        <v>22.43</v>
      </c>
      <c r="L54" s="9"/>
      <c r="M54" s="9"/>
      <c r="N54" s="9"/>
      <c r="O54" s="9"/>
      <c r="P54" s="9"/>
    </row>
    <row r="55" spans="1:16" s="5" customFormat="1" ht="15" customHeight="1" x14ac:dyDescent="0.25">
      <c r="A55" s="6"/>
      <c r="B55" s="271" t="s">
        <v>640</v>
      </c>
      <c r="C55" s="271" t="str">
        <f t="shared" si="1"/>
        <v>2021soc</v>
      </c>
      <c r="D55" s="96">
        <v>2021</v>
      </c>
      <c r="E55" s="131"/>
      <c r="F55" s="224">
        <v>468746</v>
      </c>
      <c r="G55" s="224">
        <v>21983190</v>
      </c>
      <c r="H55" s="224">
        <v>24638463</v>
      </c>
      <c r="I55" s="224">
        <v>4269047</v>
      </c>
      <c r="J55" s="224">
        <v>869358</v>
      </c>
      <c r="K55" s="276">
        <v>21.12</v>
      </c>
      <c r="L55" s="9"/>
      <c r="M55" s="9"/>
      <c r="N55" s="9"/>
      <c r="O55" s="9"/>
      <c r="P55" s="9"/>
    </row>
    <row r="56" spans="1:16" s="5" customFormat="1" ht="15" customHeight="1" x14ac:dyDescent="0.25">
      <c r="A56" s="6"/>
      <c r="B56" s="271" t="s">
        <v>640</v>
      </c>
      <c r="C56" s="271" t="str">
        <f t="shared" si="1"/>
        <v>2020soc</v>
      </c>
      <c r="D56" s="96">
        <v>2020</v>
      </c>
      <c r="E56" s="131"/>
      <c r="F56" s="224">
        <v>450416</v>
      </c>
      <c r="G56" s="224">
        <v>20460551</v>
      </c>
      <c r="H56" s="224">
        <v>22492384</v>
      </c>
      <c r="I56" s="224">
        <v>4159859</v>
      </c>
      <c r="J56" s="224">
        <v>731331</v>
      </c>
      <c r="K56" s="276">
        <v>22.87</v>
      </c>
      <c r="L56" s="9"/>
      <c r="M56" s="9"/>
      <c r="N56" s="9"/>
      <c r="O56" s="9"/>
      <c r="P56" s="9"/>
    </row>
    <row r="57" spans="1:16" s="5" customFormat="1" ht="15" customHeight="1" x14ac:dyDescent="0.25">
      <c r="A57" s="6"/>
      <c r="B57" s="271" t="s">
        <v>640</v>
      </c>
      <c r="C57" s="271" t="str">
        <f t="shared" si="1"/>
        <v>2019soc</v>
      </c>
      <c r="D57" s="96">
        <v>2019</v>
      </c>
      <c r="E57" s="131"/>
      <c r="F57" s="224">
        <v>438959</v>
      </c>
      <c r="G57" s="224">
        <v>22258496</v>
      </c>
      <c r="H57" s="224">
        <v>25294087</v>
      </c>
      <c r="I57" s="224">
        <v>3966299</v>
      </c>
      <c r="J57" s="224">
        <v>685154</v>
      </c>
      <c r="K57" s="276">
        <v>22.99</v>
      </c>
      <c r="L57" s="9"/>
      <c r="M57" s="9"/>
      <c r="N57" s="9"/>
      <c r="O57" s="9"/>
      <c r="P57" s="9"/>
    </row>
    <row r="58" spans="1:16" s="5" customFormat="1" ht="15" customHeight="1" x14ac:dyDescent="0.25">
      <c r="A58" s="6"/>
      <c r="B58" s="271" t="s">
        <v>640</v>
      </c>
      <c r="C58" s="271" t="str">
        <f t="shared" si="1"/>
        <v>2018soc</v>
      </c>
      <c r="D58" s="96">
        <v>2018</v>
      </c>
      <c r="E58" s="131"/>
      <c r="F58" s="224">
        <v>413767</v>
      </c>
      <c r="G58" s="224">
        <v>20360117</v>
      </c>
      <c r="H58" s="224">
        <v>23622158</v>
      </c>
      <c r="I58" s="224">
        <v>2560101</v>
      </c>
      <c r="J58" s="224">
        <v>649859</v>
      </c>
      <c r="K58" s="276">
        <v>22.35</v>
      </c>
      <c r="L58" s="9"/>
      <c r="M58" s="9"/>
      <c r="N58" s="9"/>
      <c r="O58" s="9"/>
      <c r="P58" s="9"/>
    </row>
    <row r="59" spans="1:16" s="5" customFormat="1" ht="15" customHeight="1" x14ac:dyDescent="0.25">
      <c r="A59" s="6"/>
      <c r="B59" s="271" t="s">
        <v>640</v>
      </c>
      <c r="C59" s="271" t="str">
        <f t="shared" si="1"/>
        <v>2017soc</v>
      </c>
      <c r="D59" s="96">
        <v>2017</v>
      </c>
      <c r="E59" s="131"/>
      <c r="F59" s="224">
        <v>394967</v>
      </c>
      <c r="G59" s="224">
        <v>18160231</v>
      </c>
      <c r="H59" s="224">
        <v>20854546</v>
      </c>
      <c r="I59" s="224">
        <v>3079372</v>
      </c>
      <c r="J59" s="224">
        <v>591784</v>
      </c>
      <c r="K59" s="276">
        <v>21.19</v>
      </c>
      <c r="L59" s="9"/>
      <c r="M59" s="9"/>
      <c r="N59" s="9"/>
      <c r="O59" s="9"/>
      <c r="P59" s="9"/>
    </row>
    <row r="60" spans="1:16" s="5" customFormat="1" ht="15" customHeight="1" x14ac:dyDescent="0.25">
      <c r="A60" s="6"/>
      <c r="B60" s="271" t="s">
        <v>640</v>
      </c>
      <c r="C60" s="271" t="str">
        <f t="shared" si="1"/>
        <v>2016soc</v>
      </c>
      <c r="D60" s="96">
        <v>2016</v>
      </c>
      <c r="E60" s="131"/>
      <c r="F60" s="224">
        <v>380935</v>
      </c>
      <c r="G60" s="224">
        <v>15978035</v>
      </c>
      <c r="H60" s="224">
        <v>18708475</v>
      </c>
      <c r="I60" s="224">
        <v>2617857</v>
      </c>
      <c r="J60" s="224">
        <v>582270</v>
      </c>
      <c r="K60" s="276">
        <v>20.21</v>
      </c>
      <c r="L60" s="9"/>
      <c r="M60" s="9"/>
      <c r="N60" s="9"/>
      <c r="O60" s="9"/>
      <c r="P60" s="9"/>
    </row>
    <row r="61" spans="1:16" s="5" customFormat="1" ht="15" customHeight="1" x14ac:dyDescent="0.25">
      <c r="A61" s="6"/>
      <c r="B61" s="271" t="s">
        <v>640</v>
      </c>
      <c r="C61" s="271" t="str">
        <f t="shared" si="1"/>
        <v>2015soc</v>
      </c>
      <c r="D61" s="96">
        <v>2015</v>
      </c>
      <c r="E61" s="131"/>
      <c r="F61" s="224">
        <v>372201</v>
      </c>
      <c r="G61" s="224">
        <v>14299309</v>
      </c>
      <c r="H61" s="224">
        <v>17032089</v>
      </c>
      <c r="I61" s="224">
        <v>3017982</v>
      </c>
      <c r="J61" s="224">
        <v>632909</v>
      </c>
      <c r="K61" s="276">
        <v>19.170000000000002</v>
      </c>
      <c r="L61" s="9"/>
      <c r="M61" s="9"/>
      <c r="N61" s="9"/>
      <c r="O61" s="9"/>
      <c r="P61" s="9"/>
    </row>
    <row r="62" spans="1:16" s="5" customFormat="1" ht="15" customHeight="1" x14ac:dyDescent="0.25">
      <c r="A62" s="6"/>
      <c r="B62" s="271" t="s">
        <v>640</v>
      </c>
      <c r="C62" s="271" t="str">
        <f t="shared" si="1"/>
        <v>2014soc</v>
      </c>
      <c r="D62" s="96">
        <v>2014</v>
      </c>
      <c r="E62" s="131"/>
      <c r="F62" s="224">
        <v>363356</v>
      </c>
      <c r="G62" s="224">
        <v>12496145</v>
      </c>
      <c r="H62" s="224">
        <v>15183571</v>
      </c>
      <c r="I62" s="224">
        <v>2083601</v>
      </c>
      <c r="J62" s="224">
        <v>524267</v>
      </c>
      <c r="K62" s="276">
        <v>17.72</v>
      </c>
      <c r="L62" s="9"/>
      <c r="M62" s="9"/>
      <c r="N62" s="9"/>
      <c r="O62" s="9"/>
      <c r="P62" s="9"/>
    </row>
    <row r="63" spans="1:16" ht="15" customHeight="1" x14ac:dyDescent="0.25">
      <c r="A63" s="6"/>
      <c r="B63" s="271" t="s">
        <v>640</v>
      </c>
      <c r="C63" s="271" t="str">
        <f t="shared" si="1"/>
        <v>2013soc</v>
      </c>
      <c r="D63" s="96">
        <v>2013</v>
      </c>
      <c r="E63" s="131"/>
      <c r="F63" s="224">
        <v>356577</v>
      </c>
      <c r="G63" s="224">
        <v>11212125</v>
      </c>
      <c r="H63" s="224">
        <v>13338228</v>
      </c>
      <c r="I63" s="224">
        <v>2234705</v>
      </c>
      <c r="J63" s="224">
        <v>462295</v>
      </c>
      <c r="K63" s="276">
        <v>16.579999999999998</v>
      </c>
      <c r="L63" s="5"/>
      <c r="M63" s="5"/>
      <c r="N63" s="5"/>
      <c r="O63" s="5"/>
      <c r="P63" s="5"/>
    </row>
    <row r="64" spans="1:16" s="9" customFormat="1" ht="15" customHeight="1" x14ac:dyDescent="0.25">
      <c r="A64" s="6"/>
      <c r="B64" s="271" t="s">
        <v>640</v>
      </c>
      <c r="C64" s="271" t="str">
        <f t="shared" si="1"/>
        <v>2012soc</v>
      </c>
      <c r="D64" s="43">
        <v>2012</v>
      </c>
      <c r="E64" s="131"/>
      <c r="F64" s="224">
        <v>355769</v>
      </c>
      <c r="G64" s="224">
        <v>10410840</v>
      </c>
      <c r="H64" s="224">
        <v>12903304</v>
      </c>
      <c r="I64" s="224">
        <v>2227076</v>
      </c>
      <c r="J64" s="224">
        <v>500901</v>
      </c>
      <c r="K64" s="276">
        <v>15.5</v>
      </c>
      <c r="L64" s="5"/>
      <c r="M64" s="5"/>
      <c r="N64" s="5"/>
      <c r="O64" s="5"/>
      <c r="P64" s="5"/>
    </row>
    <row r="65" spans="1:16" s="9" customFormat="1" ht="15" customHeight="1" x14ac:dyDescent="0.25">
      <c r="A65" s="6"/>
      <c r="B65" s="271" t="s">
        <v>640</v>
      </c>
      <c r="C65" s="271" t="str">
        <f t="shared" si="1"/>
        <v>2011soc</v>
      </c>
      <c r="D65" s="43">
        <v>2011</v>
      </c>
      <c r="E65" s="131"/>
      <c r="F65" s="224">
        <v>361851</v>
      </c>
      <c r="G65" s="224">
        <v>15395803</v>
      </c>
      <c r="H65" s="224">
        <v>16310769</v>
      </c>
      <c r="I65" s="224">
        <v>3907356</v>
      </c>
      <c r="J65" s="224">
        <v>771551</v>
      </c>
      <c r="K65" s="276">
        <v>21.16</v>
      </c>
      <c r="L65" s="5"/>
      <c r="M65" s="5"/>
      <c r="N65" s="5"/>
      <c r="O65" s="5"/>
      <c r="P65" s="5"/>
    </row>
    <row r="66" spans="1:16" s="5" customFormat="1" ht="15" customHeight="1" x14ac:dyDescent="0.25">
      <c r="A66" s="6"/>
      <c r="B66" s="271" t="s">
        <v>640</v>
      </c>
      <c r="C66" s="271" t="str">
        <f t="shared" si="1"/>
        <v>2010soc</v>
      </c>
      <c r="D66" s="43">
        <v>2010</v>
      </c>
      <c r="E66" s="131"/>
      <c r="F66" s="224">
        <v>361235</v>
      </c>
      <c r="G66" s="224">
        <v>17861361</v>
      </c>
      <c r="H66" s="224">
        <v>19777103</v>
      </c>
      <c r="I66" s="224">
        <v>3925930</v>
      </c>
      <c r="J66" s="224">
        <v>650526</v>
      </c>
      <c r="K66" s="276">
        <v>23.08</v>
      </c>
    </row>
    <row r="67" spans="1:16" s="5" customFormat="1" ht="15" customHeight="1" x14ac:dyDescent="0.25">
      <c r="A67" s="6"/>
      <c r="B67" s="271" t="s">
        <v>640</v>
      </c>
      <c r="C67" s="271" t="str">
        <f t="shared" si="1"/>
        <v>2009soc</v>
      </c>
      <c r="D67" s="43">
        <v>2009</v>
      </c>
      <c r="E67" s="131"/>
      <c r="F67" s="224">
        <v>366915</v>
      </c>
      <c r="G67" s="224">
        <v>20376318</v>
      </c>
      <c r="H67" s="224">
        <v>22392901</v>
      </c>
      <c r="I67" s="224">
        <v>4734345</v>
      </c>
      <c r="J67" s="213" t="s">
        <v>66</v>
      </c>
      <c r="K67" s="276">
        <v>26.71</v>
      </c>
    </row>
    <row r="68" spans="1:16" s="5" customFormat="1" ht="15" customHeight="1" x14ac:dyDescent="0.25">
      <c r="A68" s="6"/>
      <c r="B68" s="271" t="s">
        <v>640</v>
      </c>
      <c r="C68" s="271" t="str">
        <f t="shared" si="1"/>
        <v>2008soc</v>
      </c>
      <c r="D68" s="43">
        <v>2008</v>
      </c>
      <c r="E68" s="131"/>
      <c r="F68" s="224">
        <v>368205</v>
      </c>
      <c r="G68" s="224">
        <v>23989598</v>
      </c>
      <c r="H68" s="224">
        <v>27232203</v>
      </c>
      <c r="I68" s="224">
        <v>4686420</v>
      </c>
      <c r="J68" s="213" t="s">
        <v>66</v>
      </c>
      <c r="K68" s="276">
        <v>30.27</v>
      </c>
    </row>
    <row r="69" spans="1:16" s="5" customFormat="1" ht="15" customHeight="1" x14ac:dyDescent="0.25">
      <c r="A69" s="6"/>
      <c r="B69" s="271"/>
      <c r="C69" s="271"/>
      <c r="D69" s="250" t="s">
        <v>477</v>
      </c>
      <c r="E69" s="164"/>
      <c r="F69" s="228"/>
      <c r="G69" s="164"/>
      <c r="H69" s="164"/>
      <c r="I69" s="164"/>
      <c r="J69" s="164"/>
      <c r="K69" s="285"/>
    </row>
    <row r="70" spans="1:16" s="5" customFormat="1" ht="15" customHeight="1" x14ac:dyDescent="0.25">
      <c r="A70" s="6"/>
      <c r="B70" s="271" t="s">
        <v>641</v>
      </c>
      <c r="C70" s="271" t="str">
        <f t="shared" ref="C70" si="3">D70&amp;B70</f>
        <v>2023SA</v>
      </c>
      <c r="D70" s="96">
        <v>2023</v>
      </c>
      <c r="E70" s="212"/>
      <c r="F70" s="224">
        <v>20742</v>
      </c>
      <c r="G70" s="224">
        <v>14585726</v>
      </c>
      <c r="H70" s="224">
        <v>14134548</v>
      </c>
      <c r="I70" s="224">
        <v>4543589</v>
      </c>
      <c r="J70" s="224">
        <v>718608</v>
      </c>
      <c r="K70" s="276">
        <v>24.19</v>
      </c>
    </row>
    <row r="71" spans="1:16" s="5" customFormat="1" ht="15" customHeight="1" x14ac:dyDescent="0.25">
      <c r="A71" s="6"/>
      <c r="B71" s="271" t="s">
        <v>641</v>
      </c>
      <c r="C71" s="271" t="str">
        <f t="shared" si="1"/>
        <v>2022SA</v>
      </c>
      <c r="D71" s="96">
        <v>2022</v>
      </c>
      <c r="E71" s="212"/>
      <c r="F71" s="224">
        <v>21130</v>
      </c>
      <c r="G71" s="224">
        <v>12509693</v>
      </c>
      <c r="H71" s="224">
        <v>12746636</v>
      </c>
      <c r="I71" s="224">
        <v>3542925</v>
      </c>
      <c r="J71" s="224">
        <v>580949</v>
      </c>
      <c r="K71" s="276">
        <v>23.47</v>
      </c>
    </row>
    <row r="72" spans="1:16" s="5" customFormat="1" ht="15" customHeight="1" x14ac:dyDescent="0.25">
      <c r="A72" s="6"/>
      <c r="B72" s="271" t="s">
        <v>641</v>
      </c>
      <c r="C72" s="271" t="str">
        <f t="shared" si="1"/>
        <v>2021SA</v>
      </c>
      <c r="D72" s="96">
        <v>2021</v>
      </c>
      <c r="E72" s="212"/>
      <c r="F72" s="224">
        <v>21639</v>
      </c>
      <c r="G72" s="224">
        <v>10705253</v>
      </c>
      <c r="H72" s="224">
        <v>10704922</v>
      </c>
      <c r="I72" s="224">
        <v>3516640</v>
      </c>
      <c r="J72" s="224">
        <v>636720</v>
      </c>
      <c r="K72" s="276">
        <v>23.26</v>
      </c>
    </row>
    <row r="73" spans="1:16" s="5" customFormat="1" ht="15" customHeight="1" x14ac:dyDescent="0.25">
      <c r="A73" s="6"/>
      <c r="B73" s="271" t="s">
        <v>641</v>
      </c>
      <c r="C73" s="271" t="str">
        <f t="shared" si="1"/>
        <v>2020SA</v>
      </c>
      <c r="D73" s="96">
        <v>2020</v>
      </c>
      <c r="E73" s="131"/>
      <c r="F73" s="224">
        <v>22039</v>
      </c>
      <c r="G73" s="224">
        <v>10644050</v>
      </c>
      <c r="H73" s="224">
        <v>10394744</v>
      </c>
      <c r="I73" s="224">
        <v>3463955</v>
      </c>
      <c r="J73" s="224">
        <v>525359</v>
      </c>
      <c r="K73" s="276">
        <v>26.52</v>
      </c>
    </row>
    <row r="74" spans="1:16" s="5" customFormat="1" ht="15" customHeight="1" x14ac:dyDescent="0.25">
      <c r="A74" s="6"/>
      <c r="B74" s="271" t="s">
        <v>641</v>
      </c>
      <c r="C74" s="271" t="str">
        <f t="shared" si="1"/>
        <v>2019SA</v>
      </c>
      <c r="D74" s="96">
        <v>2019</v>
      </c>
      <c r="E74" s="131"/>
      <c r="F74" s="224">
        <v>22372</v>
      </c>
      <c r="G74" s="224">
        <v>10893923</v>
      </c>
      <c r="H74" s="224">
        <v>11578459</v>
      </c>
      <c r="I74" s="224">
        <v>3306993</v>
      </c>
      <c r="J74" s="224">
        <v>469086</v>
      </c>
      <c r="K74" s="276">
        <v>24.23</v>
      </c>
    </row>
    <row r="75" spans="1:16" s="5" customFormat="1" ht="15" customHeight="1" x14ac:dyDescent="0.25">
      <c r="A75" s="6"/>
      <c r="B75" s="271" t="s">
        <v>641</v>
      </c>
      <c r="C75" s="271" t="str">
        <f t="shared" si="1"/>
        <v>2018SA</v>
      </c>
      <c r="D75" s="96">
        <v>2018</v>
      </c>
      <c r="E75" s="131"/>
      <c r="F75" s="224">
        <v>21826</v>
      </c>
      <c r="G75" s="224">
        <v>10025003</v>
      </c>
      <c r="H75" s="224">
        <v>10965574</v>
      </c>
      <c r="I75" s="224">
        <v>1957343</v>
      </c>
      <c r="J75" s="224">
        <v>440945</v>
      </c>
      <c r="K75" s="276">
        <v>23.12</v>
      </c>
    </row>
    <row r="76" spans="1:16" s="5" customFormat="1" ht="15" customHeight="1" x14ac:dyDescent="0.25">
      <c r="A76" s="6"/>
      <c r="B76" s="271" t="s">
        <v>641</v>
      </c>
      <c r="C76" s="271" t="str">
        <f t="shared" si="1"/>
        <v>2017SA</v>
      </c>
      <c r="D76" s="96">
        <v>2017</v>
      </c>
      <c r="E76" s="131"/>
      <c r="F76" s="224">
        <v>22213</v>
      </c>
      <c r="G76" s="224">
        <v>8852791</v>
      </c>
      <c r="H76" s="224">
        <v>9473720</v>
      </c>
      <c r="I76" s="224">
        <v>2562911</v>
      </c>
      <c r="J76" s="224">
        <v>384194</v>
      </c>
      <c r="K76" s="276">
        <v>21.1</v>
      </c>
    </row>
    <row r="77" spans="1:16" s="5" customFormat="1" ht="15" customHeight="1" x14ac:dyDescent="0.25">
      <c r="A77" s="6"/>
      <c r="B77" s="271" t="s">
        <v>641</v>
      </c>
      <c r="C77" s="271" t="str">
        <f t="shared" si="1"/>
        <v>2016SA</v>
      </c>
      <c r="D77" s="96">
        <v>2016</v>
      </c>
      <c r="E77" s="131"/>
      <c r="F77" s="224">
        <v>22541</v>
      </c>
      <c r="G77" s="224">
        <v>8138154</v>
      </c>
      <c r="H77" s="224">
        <v>9011814</v>
      </c>
      <c r="I77" s="224">
        <v>2100911</v>
      </c>
      <c r="J77" s="224">
        <v>429819</v>
      </c>
      <c r="K77" s="276">
        <v>20.56</v>
      </c>
    </row>
    <row r="78" spans="1:16" s="5" customFormat="1" ht="15" customHeight="1" x14ac:dyDescent="0.25">
      <c r="A78" s="6"/>
      <c r="B78" s="271" t="s">
        <v>641</v>
      </c>
      <c r="C78" s="271" t="str">
        <f t="shared" si="1"/>
        <v>2015SA</v>
      </c>
      <c r="D78" s="96">
        <v>2015</v>
      </c>
      <c r="E78" s="131"/>
      <c r="F78" s="224">
        <v>22376</v>
      </c>
      <c r="G78" s="224">
        <v>7997528</v>
      </c>
      <c r="H78" s="224">
        <v>8549138</v>
      </c>
      <c r="I78" s="224">
        <v>2604779</v>
      </c>
      <c r="J78" s="224">
        <v>490964</v>
      </c>
      <c r="K78" s="276">
        <v>21.08</v>
      </c>
    </row>
    <row r="79" spans="1:16" s="5" customFormat="1" ht="15" customHeight="1" x14ac:dyDescent="0.25">
      <c r="A79" s="6"/>
      <c r="B79" s="271" t="s">
        <v>641</v>
      </c>
      <c r="C79" s="271" t="str">
        <f t="shared" si="1"/>
        <v>2014SA</v>
      </c>
      <c r="D79" s="96">
        <v>2014</v>
      </c>
      <c r="E79" s="131"/>
      <c r="F79" s="224">
        <v>22204</v>
      </c>
      <c r="G79" s="224">
        <v>6731747</v>
      </c>
      <c r="H79" s="224">
        <v>7607615</v>
      </c>
      <c r="I79" s="224">
        <v>1667651</v>
      </c>
      <c r="J79" s="224">
        <v>331455</v>
      </c>
      <c r="K79" s="276">
        <v>18.5</v>
      </c>
    </row>
    <row r="80" spans="1:16" s="5" customFormat="1" ht="15" customHeight="1" x14ac:dyDescent="0.25">
      <c r="A80" s="6"/>
      <c r="B80" s="271" t="s">
        <v>641</v>
      </c>
      <c r="C80" s="271" t="str">
        <f t="shared" si="1"/>
        <v>2013SA</v>
      </c>
      <c r="D80" s="96">
        <v>2013</v>
      </c>
      <c r="E80" s="131"/>
      <c r="F80" s="224">
        <v>21964</v>
      </c>
      <c r="G80" s="224">
        <v>6447980</v>
      </c>
      <c r="H80" s="224">
        <v>6919079</v>
      </c>
      <c r="I80" s="224">
        <v>1887841</v>
      </c>
      <c r="J80" s="224">
        <v>310293</v>
      </c>
      <c r="K80" s="276">
        <v>18.05</v>
      </c>
    </row>
    <row r="81" spans="1:11" s="5" customFormat="1" ht="15" customHeight="1" x14ac:dyDescent="0.25">
      <c r="A81" s="6"/>
      <c r="B81" s="271" t="s">
        <v>641</v>
      </c>
      <c r="C81" s="271" t="str">
        <f t="shared" si="1"/>
        <v>2012SA</v>
      </c>
      <c r="D81" s="43">
        <v>2012</v>
      </c>
      <c r="E81" s="131"/>
      <c r="F81" s="224">
        <v>21997</v>
      </c>
      <c r="G81" s="224">
        <v>6719958</v>
      </c>
      <c r="H81" s="224">
        <v>7137400</v>
      </c>
      <c r="I81" s="224">
        <v>1945080</v>
      </c>
      <c r="J81" s="224">
        <v>385691</v>
      </c>
      <c r="K81" s="276">
        <v>18.920000000000002</v>
      </c>
    </row>
    <row r="82" spans="1:11" s="5" customFormat="1" ht="15" customHeight="1" x14ac:dyDescent="0.25">
      <c r="A82" s="6"/>
      <c r="B82" s="271" t="s">
        <v>641</v>
      </c>
      <c r="C82" s="271" t="str">
        <f t="shared" si="1"/>
        <v>2011SA</v>
      </c>
      <c r="D82" s="43">
        <v>2011</v>
      </c>
      <c r="E82" s="131"/>
      <c r="F82" s="224">
        <v>22136</v>
      </c>
      <c r="G82" s="224">
        <v>10190368</v>
      </c>
      <c r="H82" s="224">
        <v>9243800</v>
      </c>
      <c r="I82" s="224">
        <v>3546089</v>
      </c>
      <c r="J82" s="224">
        <v>654850</v>
      </c>
      <c r="K82" s="276">
        <v>26.97</v>
      </c>
    </row>
    <row r="83" spans="1:11" s="5" customFormat="1" ht="15" customHeight="1" x14ac:dyDescent="0.25">
      <c r="A83" s="6"/>
      <c r="B83" s="271" t="s">
        <v>641</v>
      </c>
      <c r="C83" s="271" t="str">
        <f t="shared" si="1"/>
        <v>2010SA</v>
      </c>
      <c r="D83" s="43">
        <v>2010</v>
      </c>
      <c r="E83" s="131"/>
      <c r="F83" s="224">
        <v>22153</v>
      </c>
      <c r="G83" s="224">
        <v>11053568</v>
      </c>
      <c r="H83" s="224">
        <v>11141604</v>
      </c>
      <c r="I83" s="224">
        <v>3500302</v>
      </c>
      <c r="J83" s="224">
        <v>529514</v>
      </c>
      <c r="K83" s="276">
        <v>27.67</v>
      </c>
    </row>
    <row r="84" spans="1:11" s="5" customFormat="1" ht="15" customHeight="1" x14ac:dyDescent="0.25">
      <c r="A84" s="6"/>
      <c r="B84" s="271" t="s">
        <v>641</v>
      </c>
      <c r="C84" s="271" t="str">
        <f t="shared" si="1"/>
        <v>2009SA</v>
      </c>
      <c r="D84" s="43">
        <v>2009</v>
      </c>
      <c r="E84" s="131"/>
      <c r="F84" s="224">
        <v>22185</v>
      </c>
      <c r="G84" s="224">
        <v>14146473</v>
      </c>
      <c r="H84" s="224">
        <v>13445048</v>
      </c>
      <c r="I84" s="224">
        <v>4014125</v>
      </c>
      <c r="J84" s="213" t="s">
        <v>66</v>
      </c>
      <c r="K84" s="276">
        <v>36.69</v>
      </c>
    </row>
    <row r="85" spans="1:11" s="5" customFormat="1" ht="15" customHeight="1" x14ac:dyDescent="0.25">
      <c r="A85" s="6"/>
      <c r="B85" s="271" t="s">
        <v>641</v>
      </c>
      <c r="C85" s="271" t="str">
        <f t="shared" si="1"/>
        <v>2008SA</v>
      </c>
      <c r="D85" s="43">
        <v>2008</v>
      </c>
      <c r="E85" s="131"/>
      <c r="F85" s="224">
        <v>21421</v>
      </c>
      <c r="G85" s="224">
        <v>15534209</v>
      </c>
      <c r="H85" s="224">
        <v>16002636</v>
      </c>
      <c r="I85" s="224">
        <v>3962619</v>
      </c>
      <c r="J85" s="213" t="s">
        <v>66</v>
      </c>
      <c r="K85" s="276">
        <v>39.630000000000003</v>
      </c>
    </row>
    <row r="86" spans="1:11" s="5" customFormat="1" ht="15" customHeight="1" x14ac:dyDescent="0.25">
      <c r="A86" s="6"/>
      <c r="B86" s="271"/>
      <c r="C86" s="271"/>
      <c r="D86" s="250" t="s">
        <v>478</v>
      </c>
      <c r="E86" s="164"/>
      <c r="F86" s="228"/>
      <c r="G86" s="164"/>
      <c r="H86" s="164"/>
      <c r="I86" s="164"/>
      <c r="J86" s="164"/>
      <c r="K86" s="285"/>
    </row>
    <row r="87" spans="1:11" s="5" customFormat="1" ht="15" customHeight="1" x14ac:dyDescent="0.25">
      <c r="A87" s="6"/>
      <c r="B87" s="271" t="s">
        <v>642</v>
      </c>
      <c r="C87" s="271" t="str">
        <f t="shared" ref="C87" si="4">D87&amp;B87</f>
        <v>2023SQ</v>
      </c>
      <c r="D87" s="96">
        <v>2023</v>
      </c>
      <c r="E87" s="212"/>
      <c r="F87" s="224">
        <v>419074</v>
      </c>
      <c r="G87" s="224">
        <v>14057639</v>
      </c>
      <c r="H87" s="224">
        <v>16928577</v>
      </c>
      <c r="I87" s="224">
        <v>800086</v>
      </c>
      <c r="J87" s="224">
        <v>272717</v>
      </c>
      <c r="K87" s="276">
        <v>20.75</v>
      </c>
    </row>
    <row r="88" spans="1:11" s="5" customFormat="1" ht="15" customHeight="1" x14ac:dyDescent="0.25">
      <c r="A88" s="6"/>
      <c r="B88" s="271" t="s">
        <v>642</v>
      </c>
      <c r="C88" s="271" t="str">
        <f t="shared" si="1"/>
        <v>2022SQ</v>
      </c>
      <c r="D88" s="96">
        <v>2022</v>
      </c>
      <c r="E88" s="212"/>
      <c r="F88" s="224">
        <v>416679</v>
      </c>
      <c r="G88" s="224">
        <v>12024511</v>
      </c>
      <c r="H88" s="224">
        <v>14832721</v>
      </c>
      <c r="I88" s="224">
        <v>613097</v>
      </c>
      <c r="J88" s="224">
        <v>178142</v>
      </c>
      <c r="K88" s="276">
        <v>19.739999999999998</v>
      </c>
    </row>
    <row r="89" spans="1:11" s="5" customFormat="1" ht="15" customHeight="1" x14ac:dyDescent="0.25">
      <c r="A89" s="6"/>
      <c r="B89" s="271" t="s">
        <v>642</v>
      </c>
      <c r="C89" s="271" t="str">
        <f t="shared" si="1"/>
        <v>2021SQ</v>
      </c>
      <c r="D89" s="96">
        <v>2021</v>
      </c>
      <c r="E89" s="131"/>
      <c r="F89" s="224">
        <v>417229</v>
      </c>
      <c r="G89" s="224">
        <v>9625954</v>
      </c>
      <c r="H89" s="224">
        <v>12244148</v>
      </c>
      <c r="I89" s="224">
        <v>487132</v>
      </c>
      <c r="J89" s="224">
        <v>164094</v>
      </c>
      <c r="K89" s="276">
        <v>18.3</v>
      </c>
    </row>
    <row r="90" spans="1:11" s="5" customFormat="1" ht="15" customHeight="1" x14ac:dyDescent="0.25">
      <c r="A90" s="6"/>
      <c r="B90" s="271" t="s">
        <v>642</v>
      </c>
      <c r="C90" s="271" t="str">
        <f t="shared" si="1"/>
        <v>2020SQ</v>
      </c>
      <c r="D90" s="96">
        <v>2020</v>
      </c>
      <c r="E90" s="131"/>
      <c r="F90" s="224">
        <v>416979</v>
      </c>
      <c r="G90" s="224">
        <v>8770758</v>
      </c>
      <c r="H90" s="224">
        <v>10973819</v>
      </c>
      <c r="I90" s="224">
        <v>560364</v>
      </c>
      <c r="J90" s="224">
        <v>134642</v>
      </c>
      <c r="K90" s="276">
        <v>19.46</v>
      </c>
    </row>
    <row r="91" spans="1:11" s="5" customFormat="1" ht="15" customHeight="1" x14ac:dyDescent="0.25">
      <c r="A91" s="6"/>
      <c r="B91" s="271" t="s">
        <v>642</v>
      </c>
      <c r="C91" s="271" t="str">
        <f t="shared" si="1"/>
        <v>2019SQ</v>
      </c>
      <c r="D91" s="96">
        <v>2019</v>
      </c>
      <c r="E91" s="131"/>
      <c r="F91" s="224">
        <v>408249</v>
      </c>
      <c r="G91" s="224">
        <v>10338945</v>
      </c>
      <c r="H91" s="224">
        <v>12623619</v>
      </c>
      <c r="I91" s="224">
        <v>519920</v>
      </c>
      <c r="J91" s="224">
        <v>156072</v>
      </c>
      <c r="K91" s="276">
        <v>21.74</v>
      </c>
    </row>
    <row r="92" spans="1:11" s="5" customFormat="1" ht="15" customHeight="1" x14ac:dyDescent="0.25">
      <c r="A92" s="6"/>
      <c r="B92" s="271" t="s">
        <v>642</v>
      </c>
      <c r="C92" s="271" t="str">
        <f t="shared" si="1"/>
        <v>2018SQ</v>
      </c>
      <c r="D92" s="96">
        <v>2018</v>
      </c>
      <c r="E92" s="131"/>
      <c r="F92" s="224">
        <v>383625</v>
      </c>
      <c r="G92" s="224">
        <v>9443382</v>
      </c>
      <c r="H92" s="224">
        <v>11568595</v>
      </c>
      <c r="I92" s="224">
        <v>524814</v>
      </c>
      <c r="J92" s="224">
        <v>163502</v>
      </c>
      <c r="K92" s="276">
        <v>21.63</v>
      </c>
    </row>
    <row r="93" spans="1:11" s="5" customFormat="1" ht="15" customHeight="1" x14ac:dyDescent="0.25">
      <c r="A93" s="6"/>
      <c r="B93" s="271" t="s">
        <v>642</v>
      </c>
      <c r="C93" s="271" t="str">
        <f t="shared" si="1"/>
        <v>2017SQ</v>
      </c>
      <c r="D93" s="96">
        <v>2017</v>
      </c>
      <c r="E93" s="131"/>
      <c r="F93" s="224">
        <v>364326</v>
      </c>
      <c r="G93" s="224">
        <v>8667899</v>
      </c>
      <c r="H93" s="224">
        <v>10595024</v>
      </c>
      <c r="I93" s="224">
        <v>449501</v>
      </c>
      <c r="J93" s="224">
        <v>164898</v>
      </c>
      <c r="K93" s="276">
        <v>21.75</v>
      </c>
    </row>
    <row r="94" spans="1:11" s="5" customFormat="1" ht="15" customHeight="1" x14ac:dyDescent="0.25">
      <c r="A94" s="6"/>
      <c r="B94" s="271" t="s">
        <v>642</v>
      </c>
      <c r="C94" s="271" t="str">
        <f t="shared" si="1"/>
        <v>2016SQ</v>
      </c>
      <c r="D94" s="96">
        <v>2016</v>
      </c>
      <c r="E94" s="131"/>
      <c r="F94" s="224">
        <v>349810</v>
      </c>
      <c r="G94" s="224">
        <v>7370759</v>
      </c>
      <c r="H94" s="224">
        <v>9003010</v>
      </c>
      <c r="I94" s="224">
        <v>462038</v>
      </c>
      <c r="J94" s="224">
        <v>129462</v>
      </c>
      <c r="K94" s="276">
        <v>20.71</v>
      </c>
    </row>
    <row r="95" spans="1:11" s="5" customFormat="1" ht="15" customHeight="1" x14ac:dyDescent="0.25">
      <c r="A95" s="6"/>
      <c r="B95" s="271" t="s">
        <v>642</v>
      </c>
      <c r="C95" s="271" t="str">
        <f t="shared" si="1"/>
        <v>2015SQ</v>
      </c>
      <c r="D95" s="96">
        <v>2015</v>
      </c>
      <c r="E95" s="131"/>
      <c r="F95" s="224">
        <v>341047</v>
      </c>
      <c r="G95" s="224">
        <v>5786075</v>
      </c>
      <c r="H95" s="224">
        <v>7677735</v>
      </c>
      <c r="I95" s="224">
        <v>317366</v>
      </c>
      <c r="J95" s="224">
        <v>108536</v>
      </c>
      <c r="K95" s="276">
        <v>17.59</v>
      </c>
    </row>
    <row r="96" spans="1:11" s="5" customFormat="1" ht="15" customHeight="1" x14ac:dyDescent="0.25">
      <c r="A96" s="6"/>
      <c r="B96" s="271" t="s">
        <v>642</v>
      </c>
      <c r="C96" s="271" t="str">
        <f t="shared" si="1"/>
        <v>2014SQ</v>
      </c>
      <c r="D96" s="96">
        <v>2014</v>
      </c>
      <c r="E96" s="131"/>
      <c r="F96" s="224">
        <v>332168</v>
      </c>
      <c r="G96" s="224">
        <v>4952354</v>
      </c>
      <c r="H96" s="224">
        <v>6685433</v>
      </c>
      <c r="I96" s="224">
        <v>317860</v>
      </c>
      <c r="J96" s="224">
        <v>145267</v>
      </c>
      <c r="K96" s="276">
        <v>16.27</v>
      </c>
    </row>
    <row r="97" spans="1:16" s="5" customFormat="1" ht="15" customHeight="1" x14ac:dyDescent="0.25">
      <c r="A97" s="6"/>
      <c r="B97" s="271" t="s">
        <v>642</v>
      </c>
      <c r="C97" s="271" t="str">
        <f t="shared" si="1"/>
        <v>2013SQ</v>
      </c>
      <c r="D97" s="96">
        <v>2013</v>
      </c>
      <c r="E97" s="131"/>
      <c r="F97" s="224">
        <v>325627</v>
      </c>
      <c r="G97" s="224">
        <v>4209232</v>
      </c>
      <c r="H97" s="224">
        <v>5761469</v>
      </c>
      <c r="I97" s="224">
        <v>265511</v>
      </c>
      <c r="J97" s="224">
        <v>106446</v>
      </c>
      <c r="K97" s="276">
        <v>14.8</v>
      </c>
    </row>
    <row r="98" spans="1:16" s="5" customFormat="1" ht="15" customHeight="1" x14ac:dyDescent="0.25">
      <c r="A98" s="6"/>
      <c r="B98" s="271" t="s">
        <v>642</v>
      </c>
      <c r="C98" s="271" t="str">
        <f t="shared" si="1"/>
        <v>2012SQ</v>
      </c>
      <c r="D98" s="43">
        <v>2012</v>
      </c>
      <c r="E98" s="131"/>
      <c r="F98" s="224">
        <v>324604</v>
      </c>
      <c r="G98" s="224">
        <v>3299862</v>
      </c>
      <c r="H98" s="224">
        <v>5216563</v>
      </c>
      <c r="I98" s="224">
        <v>229183</v>
      </c>
      <c r="J98" s="224">
        <v>82741</v>
      </c>
      <c r="K98" s="276">
        <v>11.73</v>
      </c>
    </row>
    <row r="99" spans="1:16" s="5" customFormat="1" ht="15" customHeight="1" x14ac:dyDescent="0.25">
      <c r="A99" s="6"/>
      <c r="B99" s="271" t="s">
        <v>642</v>
      </c>
      <c r="C99" s="271" t="str">
        <f t="shared" si="1"/>
        <v>2011SQ</v>
      </c>
      <c r="D99" s="43">
        <v>2011</v>
      </c>
      <c r="E99" s="131"/>
      <c r="F99" s="224">
        <v>329833</v>
      </c>
      <c r="G99" s="224">
        <v>4569422</v>
      </c>
      <c r="H99" s="224">
        <v>6340516</v>
      </c>
      <c r="I99" s="224">
        <v>274128</v>
      </c>
      <c r="J99" s="224">
        <v>86204</v>
      </c>
      <c r="K99" s="276">
        <v>14.56</v>
      </c>
    </row>
    <row r="100" spans="1:16" s="5" customFormat="1" ht="15" customHeight="1" x14ac:dyDescent="0.25">
      <c r="A100" s="6"/>
      <c r="B100" s="271" t="s">
        <v>642</v>
      </c>
      <c r="C100" s="271" t="str">
        <f t="shared" ref="C100:C119" si="5">D100&amp;B100</f>
        <v>2010SQ</v>
      </c>
      <c r="D100" s="43">
        <v>2010</v>
      </c>
      <c r="E100" s="131"/>
      <c r="F100" s="224">
        <v>328679</v>
      </c>
      <c r="G100" s="224">
        <v>6182988</v>
      </c>
      <c r="H100" s="224">
        <v>7903928</v>
      </c>
      <c r="I100" s="224">
        <v>354976</v>
      </c>
      <c r="J100" s="224">
        <v>92047</v>
      </c>
      <c r="K100" s="276">
        <v>18.350000000000001</v>
      </c>
    </row>
    <row r="101" spans="1:16" s="9" customFormat="1" ht="15" customHeight="1" collapsed="1" x14ac:dyDescent="0.25">
      <c r="A101" s="6"/>
      <c r="B101" s="271" t="s">
        <v>642</v>
      </c>
      <c r="C101" s="271" t="str">
        <f t="shared" si="5"/>
        <v>2009SQ</v>
      </c>
      <c r="D101" s="43">
        <v>2009</v>
      </c>
      <c r="E101" s="131"/>
      <c r="F101" s="224">
        <v>333703</v>
      </c>
      <c r="G101" s="224">
        <v>5498832</v>
      </c>
      <c r="H101" s="224">
        <v>8150757</v>
      </c>
      <c r="I101" s="224">
        <v>638383</v>
      </c>
      <c r="J101" s="213" t="s">
        <v>66</v>
      </c>
      <c r="K101" s="276">
        <v>16.07</v>
      </c>
      <c r="L101" s="5"/>
      <c r="M101" s="5"/>
      <c r="N101" s="5"/>
      <c r="O101" s="5"/>
      <c r="P101" s="5"/>
    </row>
    <row r="102" spans="1:16" s="9" customFormat="1" ht="15" customHeight="1" x14ac:dyDescent="0.25">
      <c r="A102" s="6"/>
      <c r="B102" s="271" t="s">
        <v>642</v>
      </c>
      <c r="C102" s="271" t="str">
        <f t="shared" si="5"/>
        <v>2008SQ</v>
      </c>
      <c r="D102" s="43">
        <v>2008</v>
      </c>
      <c r="E102" s="131"/>
      <c r="F102" s="224">
        <v>335432</v>
      </c>
      <c r="G102" s="224">
        <v>7524508</v>
      </c>
      <c r="H102" s="224">
        <v>10208059</v>
      </c>
      <c r="I102" s="224">
        <v>647407</v>
      </c>
      <c r="J102" s="213" t="s">
        <v>66</v>
      </c>
      <c r="K102" s="276">
        <v>20.77</v>
      </c>
      <c r="L102" s="5"/>
      <c r="M102" s="5"/>
      <c r="N102" s="5"/>
      <c r="O102" s="5"/>
      <c r="P102" s="5"/>
    </row>
    <row r="103" spans="1:16" s="9" customFormat="1" ht="15" customHeight="1" x14ac:dyDescent="0.25">
      <c r="A103" s="6"/>
      <c r="B103" s="271"/>
      <c r="C103" s="271"/>
      <c r="D103" s="250" t="s">
        <v>479</v>
      </c>
      <c r="E103" s="164"/>
      <c r="F103" s="228"/>
      <c r="G103" s="164"/>
      <c r="H103" s="164"/>
      <c r="I103" s="164"/>
      <c r="J103" s="164"/>
      <c r="K103" s="285"/>
      <c r="L103" s="5"/>
      <c r="M103" s="5"/>
      <c r="N103" s="5"/>
      <c r="O103" s="5"/>
      <c r="P103" s="5"/>
    </row>
    <row r="104" spans="1:16" s="9" customFormat="1" ht="15" customHeight="1" x14ac:dyDescent="0.25">
      <c r="A104" s="6"/>
      <c r="B104" s="271" t="s">
        <v>643</v>
      </c>
      <c r="C104" s="271" t="str">
        <f t="shared" ref="C104" si="6">D104&amp;B104</f>
        <v>2023OS</v>
      </c>
      <c r="D104" s="96">
        <v>2023</v>
      </c>
      <c r="E104" s="212"/>
      <c r="F104" s="224">
        <v>72935</v>
      </c>
      <c r="G104" s="224">
        <v>3134675</v>
      </c>
      <c r="H104" s="224">
        <v>3390058</v>
      </c>
      <c r="I104" s="224">
        <v>285844</v>
      </c>
      <c r="J104" s="224">
        <v>144616</v>
      </c>
      <c r="K104" s="276">
        <v>31.22</v>
      </c>
      <c r="L104" s="5"/>
      <c r="M104" s="5"/>
      <c r="N104" s="5"/>
      <c r="O104" s="5"/>
      <c r="P104" s="5"/>
    </row>
    <row r="105" spans="1:16" s="9" customFormat="1" ht="15" customHeight="1" x14ac:dyDescent="0.25">
      <c r="A105" s="6"/>
      <c r="B105" s="271" t="s">
        <v>643</v>
      </c>
      <c r="C105" s="271" t="str">
        <f t="shared" si="5"/>
        <v>2022OS</v>
      </c>
      <c r="D105" s="96">
        <v>2022</v>
      </c>
      <c r="E105" s="212"/>
      <c r="F105" s="224">
        <v>50998</v>
      </c>
      <c r="G105" s="224">
        <v>2778824</v>
      </c>
      <c r="H105" s="224">
        <v>2938655</v>
      </c>
      <c r="I105" s="224">
        <v>287138</v>
      </c>
      <c r="J105" s="224">
        <v>87618</v>
      </c>
      <c r="K105" s="276">
        <v>36.869999999999997</v>
      </c>
      <c r="L105" s="5"/>
      <c r="M105" s="5"/>
      <c r="N105" s="5"/>
      <c r="O105" s="5"/>
      <c r="P105" s="5"/>
    </row>
    <row r="106" spans="1:16" s="9" customFormat="1" ht="15" customHeight="1" x14ac:dyDescent="0.25">
      <c r="A106" s="6"/>
      <c r="B106" s="271" t="s">
        <v>643</v>
      </c>
      <c r="C106" s="271" t="str">
        <f t="shared" si="5"/>
        <v>2021OS</v>
      </c>
      <c r="D106" s="96">
        <v>2021</v>
      </c>
      <c r="E106" s="131"/>
      <c r="F106" s="224">
        <v>29878</v>
      </c>
      <c r="G106" s="224">
        <v>1651983</v>
      </c>
      <c r="H106" s="224">
        <v>1689393</v>
      </c>
      <c r="I106" s="224">
        <v>265275</v>
      </c>
      <c r="J106" s="224">
        <v>68544</v>
      </c>
      <c r="K106" s="276">
        <v>30.32</v>
      </c>
      <c r="L106" s="5"/>
      <c r="M106" s="5"/>
      <c r="N106" s="5"/>
      <c r="O106" s="5"/>
      <c r="P106" s="5"/>
    </row>
    <row r="107" spans="1:16" s="9" customFormat="1" ht="15" customHeight="1" x14ac:dyDescent="0.25">
      <c r="A107" s="6"/>
      <c r="B107" s="271" t="s">
        <v>643</v>
      </c>
      <c r="C107" s="271" t="str">
        <f t="shared" si="5"/>
        <v>2020OS</v>
      </c>
      <c r="D107" s="96">
        <v>2020</v>
      </c>
      <c r="E107" s="131"/>
      <c r="F107" s="224">
        <v>11398</v>
      </c>
      <c r="G107" s="224">
        <v>1045743</v>
      </c>
      <c r="H107" s="224">
        <v>1123820</v>
      </c>
      <c r="I107" s="224">
        <v>135541</v>
      </c>
      <c r="J107" s="224">
        <v>71330</v>
      </c>
      <c r="K107" s="276">
        <v>24.62</v>
      </c>
      <c r="L107" s="5"/>
      <c r="M107" s="5"/>
      <c r="N107" s="5"/>
      <c r="O107" s="5"/>
      <c r="P107" s="5"/>
    </row>
    <row r="108" spans="1:16" s="9" customFormat="1" ht="15" customHeight="1" x14ac:dyDescent="0.25">
      <c r="A108" s="6"/>
      <c r="B108" s="271" t="s">
        <v>643</v>
      </c>
      <c r="C108" s="271" t="str">
        <f t="shared" si="5"/>
        <v>2019OS</v>
      </c>
      <c r="D108" s="96">
        <v>2019</v>
      </c>
      <c r="E108" s="131"/>
      <c r="F108" s="224">
        <v>8338</v>
      </c>
      <c r="G108" s="224">
        <v>1025628</v>
      </c>
      <c r="H108" s="224">
        <v>1092010</v>
      </c>
      <c r="I108" s="224">
        <v>139386</v>
      </c>
      <c r="J108" s="224">
        <v>59997</v>
      </c>
      <c r="K108" s="276">
        <v>23.96</v>
      </c>
      <c r="L108" s="5"/>
      <c r="M108" s="5"/>
      <c r="N108" s="5"/>
      <c r="O108" s="5"/>
      <c r="P108" s="5"/>
    </row>
    <row r="109" spans="1:16" s="9" customFormat="1" ht="15" customHeight="1" x14ac:dyDescent="0.25">
      <c r="A109" s="6"/>
      <c r="B109" s="271" t="s">
        <v>643</v>
      </c>
      <c r="C109" s="271" t="str">
        <f t="shared" si="5"/>
        <v>2018OS</v>
      </c>
      <c r="D109" s="96">
        <v>2018</v>
      </c>
      <c r="E109" s="131"/>
      <c r="F109" s="224">
        <v>8316</v>
      </c>
      <c r="G109" s="224">
        <v>891732</v>
      </c>
      <c r="H109" s="224">
        <v>1087989</v>
      </c>
      <c r="I109" s="224">
        <v>77943</v>
      </c>
      <c r="J109" s="224">
        <v>45410</v>
      </c>
      <c r="K109" s="276">
        <v>21.9</v>
      </c>
      <c r="L109" s="5"/>
      <c r="M109" s="5"/>
      <c r="N109" s="5"/>
      <c r="O109" s="5"/>
      <c r="P109" s="5"/>
    </row>
    <row r="110" spans="1:16" s="5" customFormat="1" ht="15" customHeight="1" x14ac:dyDescent="0.25">
      <c r="A110" s="6"/>
      <c r="B110" s="271" t="s">
        <v>643</v>
      </c>
      <c r="C110" s="271" t="str">
        <f t="shared" si="5"/>
        <v>2017OS</v>
      </c>
      <c r="D110" s="96">
        <v>2017</v>
      </c>
      <c r="E110" s="131"/>
      <c r="F110" s="224">
        <v>8428</v>
      </c>
      <c r="G110" s="224">
        <v>639542</v>
      </c>
      <c r="H110" s="224">
        <v>785802</v>
      </c>
      <c r="I110" s="224">
        <v>66960</v>
      </c>
      <c r="J110" s="224">
        <v>42693</v>
      </c>
      <c r="K110" s="276">
        <v>16.489999999999998</v>
      </c>
    </row>
    <row r="111" spans="1:16" s="5" customFormat="1" ht="15" customHeight="1" x14ac:dyDescent="0.25">
      <c r="A111" s="6"/>
      <c r="B111" s="271" t="s">
        <v>643</v>
      </c>
      <c r="C111" s="271" t="str">
        <f t="shared" si="5"/>
        <v>2016OS</v>
      </c>
      <c r="D111" s="96">
        <v>2016</v>
      </c>
      <c r="E111" s="131"/>
      <c r="F111" s="224">
        <v>8584</v>
      </c>
      <c r="G111" s="224">
        <v>469122</v>
      </c>
      <c r="H111" s="224">
        <v>693650</v>
      </c>
      <c r="I111" s="224">
        <v>54908</v>
      </c>
      <c r="J111" s="224">
        <v>22989</v>
      </c>
      <c r="K111" s="276">
        <v>12.11</v>
      </c>
    </row>
    <row r="112" spans="1:16" s="5" customFormat="1" ht="15" customHeight="1" x14ac:dyDescent="0.25">
      <c r="A112" s="6"/>
      <c r="B112" s="271" t="s">
        <v>643</v>
      </c>
      <c r="C112" s="271" t="str">
        <f t="shared" si="5"/>
        <v>2015OS</v>
      </c>
      <c r="D112" s="96">
        <v>2015</v>
      </c>
      <c r="E112" s="131"/>
      <c r="F112" s="224">
        <v>8778</v>
      </c>
      <c r="G112" s="224">
        <v>515706</v>
      </c>
      <c r="H112" s="224">
        <v>805216</v>
      </c>
      <c r="I112" s="224">
        <v>95836</v>
      </c>
      <c r="J112" s="224">
        <v>33409</v>
      </c>
      <c r="K112" s="276">
        <v>13.7</v>
      </c>
    </row>
    <row r="113" spans="1:16" s="5" customFormat="1" ht="15" customHeight="1" x14ac:dyDescent="0.25">
      <c r="A113" s="6"/>
      <c r="B113" s="271" t="s">
        <v>643</v>
      </c>
      <c r="C113" s="271" t="str">
        <f t="shared" si="5"/>
        <v>2014OS</v>
      </c>
      <c r="D113" s="96">
        <v>2014</v>
      </c>
      <c r="E113" s="131"/>
      <c r="F113" s="224">
        <v>8984</v>
      </c>
      <c r="G113" s="224">
        <v>812044</v>
      </c>
      <c r="H113" s="224">
        <v>890523</v>
      </c>
      <c r="I113" s="224">
        <v>98091</v>
      </c>
      <c r="J113" s="224">
        <v>47547</v>
      </c>
      <c r="K113" s="276">
        <v>21.88</v>
      </c>
    </row>
    <row r="114" spans="1:16" s="9" customFormat="1" ht="15" customHeight="1" x14ac:dyDescent="0.25">
      <c r="A114" s="6"/>
      <c r="B114" s="271" t="s">
        <v>643</v>
      </c>
      <c r="C114" s="271" t="str">
        <f t="shared" si="5"/>
        <v>2013OS</v>
      </c>
      <c r="D114" s="96">
        <v>2013</v>
      </c>
      <c r="E114" s="131"/>
      <c r="F114" s="224">
        <v>8986</v>
      </c>
      <c r="G114" s="224">
        <v>554913</v>
      </c>
      <c r="H114" s="224">
        <v>657681</v>
      </c>
      <c r="I114" s="224">
        <v>81352</v>
      </c>
      <c r="J114" s="224">
        <v>45556</v>
      </c>
      <c r="K114" s="276">
        <v>16.010000000000002</v>
      </c>
      <c r="L114" s="5"/>
      <c r="M114" s="5"/>
      <c r="N114" s="5"/>
      <c r="O114" s="5"/>
      <c r="P114" s="5"/>
    </row>
    <row r="115" spans="1:16" s="5" customFormat="1" ht="15" customHeight="1" x14ac:dyDescent="0.25">
      <c r="A115" s="6"/>
      <c r="B115" s="271" t="s">
        <v>643</v>
      </c>
      <c r="C115" s="271" t="str">
        <f t="shared" si="5"/>
        <v>2012OS</v>
      </c>
      <c r="D115" s="43">
        <v>2012</v>
      </c>
      <c r="E115" s="131"/>
      <c r="F115" s="224">
        <v>9168</v>
      </c>
      <c r="G115" s="224">
        <v>391019</v>
      </c>
      <c r="H115" s="224">
        <v>549341</v>
      </c>
      <c r="I115" s="224">
        <v>52812</v>
      </c>
      <c r="J115" s="224">
        <v>32469</v>
      </c>
      <c r="K115" s="276">
        <v>11.06</v>
      </c>
    </row>
    <row r="116" spans="1:16" s="5" customFormat="1" ht="15" customHeight="1" x14ac:dyDescent="0.25">
      <c r="A116" s="6"/>
      <c r="B116" s="271" t="s">
        <v>643</v>
      </c>
      <c r="C116" s="271" t="str">
        <f t="shared" si="5"/>
        <v>2011OS</v>
      </c>
      <c r="D116" s="43">
        <v>2011</v>
      </c>
      <c r="E116" s="131"/>
      <c r="F116" s="224">
        <v>9882</v>
      </c>
      <c r="G116" s="224">
        <v>636013</v>
      </c>
      <c r="H116" s="224">
        <v>726453</v>
      </c>
      <c r="I116" s="224">
        <v>87140</v>
      </c>
      <c r="J116" s="224">
        <v>30498</v>
      </c>
      <c r="K116" s="276">
        <v>17.670000000000002</v>
      </c>
    </row>
    <row r="117" spans="1:16" s="5" customFormat="1" ht="15" customHeight="1" x14ac:dyDescent="0.25">
      <c r="A117" s="6"/>
      <c r="B117" s="271" t="s">
        <v>643</v>
      </c>
      <c r="C117" s="271" t="str">
        <f t="shared" si="5"/>
        <v>2010OS</v>
      </c>
      <c r="D117" s="43">
        <v>2010</v>
      </c>
      <c r="E117" s="131"/>
      <c r="F117" s="224">
        <v>10403</v>
      </c>
      <c r="G117" s="224">
        <v>624805</v>
      </c>
      <c r="H117" s="224">
        <v>731571</v>
      </c>
      <c r="I117" s="224">
        <v>70651</v>
      </c>
      <c r="J117" s="224">
        <v>28966</v>
      </c>
      <c r="K117" s="276">
        <v>16.7</v>
      </c>
    </row>
    <row r="118" spans="1:16" s="5" customFormat="1" ht="15" customHeight="1" x14ac:dyDescent="0.25">
      <c r="A118" s="6"/>
      <c r="B118" s="271" t="s">
        <v>643</v>
      </c>
      <c r="C118" s="271" t="str">
        <f t="shared" si="5"/>
        <v>2009OS</v>
      </c>
      <c r="D118" s="43">
        <v>2009</v>
      </c>
      <c r="E118" s="131"/>
      <c r="F118" s="224">
        <v>11027</v>
      </c>
      <c r="G118" s="224">
        <v>731013</v>
      </c>
      <c r="H118" s="224">
        <v>797096</v>
      </c>
      <c r="I118" s="224">
        <v>81837</v>
      </c>
      <c r="J118" s="213" t="s">
        <v>66</v>
      </c>
      <c r="K118" s="276">
        <v>20.74</v>
      </c>
    </row>
    <row r="119" spans="1:16" s="5" customFormat="1" ht="15" customHeight="1" x14ac:dyDescent="0.25">
      <c r="A119" s="6"/>
      <c r="B119" s="271" t="s">
        <v>643</v>
      </c>
      <c r="C119" s="271" t="str">
        <f t="shared" si="5"/>
        <v>2008OS</v>
      </c>
      <c r="D119" s="43">
        <v>2008</v>
      </c>
      <c r="E119" s="131"/>
      <c r="F119" s="224">
        <v>11352</v>
      </c>
      <c r="G119" s="224">
        <v>930880</v>
      </c>
      <c r="H119" s="224">
        <v>1021507</v>
      </c>
      <c r="I119" s="224">
        <v>76395</v>
      </c>
      <c r="J119" s="213" t="s">
        <v>66</v>
      </c>
      <c r="K119" s="276">
        <v>24.38</v>
      </c>
    </row>
    <row r="120" spans="1:16" s="5" customFormat="1" ht="15" customHeight="1" x14ac:dyDescent="0.25">
      <c r="A120"/>
      <c r="B120" s="271"/>
      <c r="C120" s="271"/>
      <c r="D120" s="243" t="s">
        <v>11</v>
      </c>
      <c r="E120" s="126"/>
      <c r="F120" s="127"/>
      <c r="G120" s="126"/>
      <c r="H120" s="126"/>
      <c r="I120" s="126"/>
      <c r="J120" s="126"/>
      <c r="K120" s="278"/>
      <c r="L120"/>
      <c r="M120"/>
      <c r="N120"/>
      <c r="O120"/>
      <c r="P120"/>
    </row>
    <row r="121" spans="1:16" s="5" customFormat="1" ht="15" customHeight="1" x14ac:dyDescent="0.25">
      <c r="A121" s="6"/>
      <c r="B121" s="271"/>
      <c r="C121" s="271"/>
      <c r="D121" s="215" t="s">
        <v>12</v>
      </c>
      <c r="E121" s="215"/>
      <c r="F121" s="216"/>
      <c r="G121" s="215"/>
      <c r="H121" s="215"/>
      <c r="I121" s="215"/>
      <c r="J121" s="215"/>
      <c r="K121" s="280"/>
      <c r="L121" s="9"/>
      <c r="M121" s="9"/>
      <c r="N121" s="9"/>
      <c r="O121" s="9"/>
      <c r="P121" s="9"/>
    </row>
    <row r="122" spans="1:16" s="5" customFormat="1" ht="15" customHeight="1" x14ac:dyDescent="0.25">
      <c r="A122" s="6"/>
      <c r="B122" s="271" t="s">
        <v>12</v>
      </c>
      <c r="C122" s="271" t="str">
        <f t="shared" ref="C122:C185" si="7">D122&amp;B122</f>
        <v>2023PME</v>
      </c>
      <c r="D122" s="96">
        <v>2023</v>
      </c>
      <c r="E122" s="212"/>
      <c r="F122" s="224">
        <v>1508724</v>
      </c>
      <c r="G122" s="213">
        <v>20058266</v>
      </c>
      <c r="H122" s="213">
        <v>24193088</v>
      </c>
      <c r="I122" s="213">
        <v>1909490</v>
      </c>
      <c r="J122" s="213">
        <v>588378</v>
      </c>
      <c r="K122" s="283">
        <v>21.24</v>
      </c>
      <c r="L122" s="9"/>
      <c r="M122" s="9"/>
      <c r="N122" s="9"/>
      <c r="O122" s="9"/>
      <c r="P122" s="9"/>
    </row>
    <row r="123" spans="1:16" s="5" customFormat="1" ht="15" customHeight="1" x14ac:dyDescent="0.25">
      <c r="A123" s="6"/>
      <c r="B123" s="271" t="s">
        <v>12</v>
      </c>
      <c r="C123" s="271" t="str">
        <f t="shared" si="7"/>
        <v>2022PME</v>
      </c>
      <c r="D123" s="96">
        <v>2022</v>
      </c>
      <c r="E123" s="212"/>
      <c r="F123" s="224">
        <v>1435818</v>
      </c>
      <c r="G123" s="224">
        <v>17687828</v>
      </c>
      <c r="H123" s="224">
        <v>22082998</v>
      </c>
      <c r="I123" s="224">
        <v>1582858</v>
      </c>
      <c r="J123" s="224">
        <v>391412</v>
      </c>
      <c r="K123" s="276">
        <v>20.59</v>
      </c>
      <c r="L123" s="9"/>
      <c r="M123" s="9"/>
      <c r="N123" s="9"/>
      <c r="O123" s="9"/>
      <c r="P123" s="9"/>
    </row>
    <row r="124" spans="1:16" s="5" customFormat="1" ht="15" customHeight="1" x14ac:dyDescent="0.25">
      <c r="A124" s="6"/>
      <c r="B124" s="271" t="s">
        <v>12</v>
      </c>
      <c r="C124" s="271" t="str">
        <f t="shared" si="7"/>
        <v>2021PME</v>
      </c>
      <c r="D124" s="96">
        <v>2021</v>
      </c>
      <c r="E124" s="131"/>
      <c r="F124" s="224">
        <v>1340801</v>
      </c>
      <c r="G124" s="224">
        <v>14240496</v>
      </c>
      <c r="H124" s="224">
        <v>18205015</v>
      </c>
      <c r="I124" s="224">
        <v>1360608</v>
      </c>
      <c r="J124" s="224">
        <v>314278</v>
      </c>
      <c r="K124" s="276">
        <v>19.38</v>
      </c>
      <c r="L124" s="9"/>
      <c r="M124" s="9"/>
      <c r="N124" s="9"/>
      <c r="O124" s="9"/>
      <c r="P124" s="9"/>
    </row>
    <row r="125" spans="1:16" s="5" customFormat="1" ht="15" customHeight="1" x14ac:dyDescent="0.25">
      <c r="A125" s="6"/>
      <c r="B125" s="271" t="s">
        <v>12</v>
      </c>
      <c r="C125" s="271" t="str">
        <f t="shared" si="7"/>
        <v>2020PME</v>
      </c>
      <c r="D125" s="96">
        <v>2020</v>
      </c>
      <c r="E125" s="131"/>
      <c r="F125" s="224">
        <v>1299750</v>
      </c>
      <c r="G125" s="224">
        <v>13386969</v>
      </c>
      <c r="H125" s="224">
        <v>16410547</v>
      </c>
      <c r="I125" s="224">
        <v>1537176</v>
      </c>
      <c r="J125" s="224">
        <v>300022</v>
      </c>
      <c r="K125" s="276">
        <v>21</v>
      </c>
      <c r="L125" s="9"/>
      <c r="M125" s="9"/>
      <c r="N125" s="9"/>
      <c r="O125" s="9"/>
      <c r="P125" s="9"/>
    </row>
    <row r="126" spans="1:16" s="5" customFormat="1" ht="15" customHeight="1" x14ac:dyDescent="0.25">
      <c r="A126" s="6"/>
      <c r="B126" s="271" t="s">
        <v>12</v>
      </c>
      <c r="C126" s="271" t="str">
        <f t="shared" si="7"/>
        <v>2019PME</v>
      </c>
      <c r="D126" s="96">
        <v>2019</v>
      </c>
      <c r="E126" s="131"/>
      <c r="F126" s="224">
        <v>1317039</v>
      </c>
      <c r="G126" s="224">
        <v>14463635</v>
      </c>
      <c r="H126" s="224">
        <v>18216860</v>
      </c>
      <c r="I126" s="224">
        <v>1292216</v>
      </c>
      <c r="J126" s="224">
        <v>309777</v>
      </c>
      <c r="K126" s="276">
        <v>21.29</v>
      </c>
      <c r="L126" s="9"/>
      <c r="M126" s="9"/>
      <c r="N126" s="9"/>
      <c r="O126" s="9"/>
      <c r="P126" s="9"/>
    </row>
    <row r="127" spans="1:16" s="5" customFormat="1" ht="15" customHeight="1" x14ac:dyDescent="0.25">
      <c r="A127" s="6"/>
      <c r="B127" s="271" t="s">
        <v>12</v>
      </c>
      <c r="C127" s="271" t="str">
        <f t="shared" si="7"/>
        <v>2018PME</v>
      </c>
      <c r="D127" s="96">
        <v>2018</v>
      </c>
      <c r="E127" s="131"/>
      <c r="F127" s="224">
        <v>1276965</v>
      </c>
      <c r="G127" s="224">
        <v>13885626</v>
      </c>
      <c r="H127" s="224">
        <v>17149140</v>
      </c>
      <c r="I127" s="224">
        <v>1107223</v>
      </c>
      <c r="J127" s="224">
        <v>344370</v>
      </c>
      <c r="K127" s="276">
        <v>21.83</v>
      </c>
      <c r="L127" s="9"/>
      <c r="M127" s="9"/>
      <c r="N127" s="9"/>
      <c r="O127" s="9"/>
      <c r="P127" s="9"/>
    </row>
    <row r="128" spans="1:16" s="5" customFormat="1" ht="15" customHeight="1" x14ac:dyDescent="0.25">
      <c r="A128" s="6"/>
      <c r="B128" s="271" t="s">
        <v>12</v>
      </c>
      <c r="C128" s="271" t="str">
        <f t="shared" si="7"/>
        <v>2017PME</v>
      </c>
      <c r="D128" s="96">
        <v>2017</v>
      </c>
      <c r="E128" s="131"/>
      <c r="F128" s="224">
        <v>1241549</v>
      </c>
      <c r="G128" s="224">
        <v>12107372</v>
      </c>
      <c r="H128" s="224">
        <v>14986107</v>
      </c>
      <c r="I128" s="224">
        <v>1464645</v>
      </c>
      <c r="J128" s="224">
        <v>320424</v>
      </c>
      <c r="K128" s="276">
        <v>20.34</v>
      </c>
      <c r="L128" s="9"/>
      <c r="M128" s="9"/>
      <c r="N128" s="9"/>
      <c r="O128" s="9"/>
      <c r="P128" s="9"/>
    </row>
    <row r="129" spans="1:16" s="5" customFormat="1" ht="15" customHeight="1" x14ac:dyDescent="0.25">
      <c r="A129" s="6"/>
      <c r="B129" s="271" t="s">
        <v>12</v>
      </c>
      <c r="C129" s="271" t="str">
        <f t="shared" si="7"/>
        <v>2016PME</v>
      </c>
      <c r="D129" s="96">
        <v>2016</v>
      </c>
      <c r="E129" s="131"/>
      <c r="F129" s="224">
        <v>1195064</v>
      </c>
      <c r="G129" s="224">
        <v>10644422</v>
      </c>
      <c r="H129" s="224">
        <v>13746142</v>
      </c>
      <c r="I129" s="224">
        <v>1201167</v>
      </c>
      <c r="J129" s="224">
        <v>310530</v>
      </c>
      <c r="K129" s="276">
        <v>19.420000000000002</v>
      </c>
      <c r="L129" s="9"/>
      <c r="M129" s="9"/>
      <c r="N129" s="9"/>
      <c r="O129" s="9"/>
      <c r="P129" s="9"/>
    </row>
    <row r="130" spans="1:16" s="5" customFormat="1" ht="15" customHeight="1" x14ac:dyDescent="0.25">
      <c r="A130" s="6"/>
      <c r="B130" s="271" t="s">
        <v>12</v>
      </c>
      <c r="C130" s="271" t="str">
        <f t="shared" si="7"/>
        <v>2015PME</v>
      </c>
      <c r="D130" s="96">
        <v>2015</v>
      </c>
      <c r="E130" s="131"/>
      <c r="F130" s="224">
        <v>1162069</v>
      </c>
      <c r="G130" s="224">
        <v>9205840</v>
      </c>
      <c r="H130" s="224">
        <v>12281540</v>
      </c>
      <c r="I130" s="224">
        <v>1158877</v>
      </c>
      <c r="J130" s="224">
        <v>341384</v>
      </c>
      <c r="K130" s="276">
        <v>17.96</v>
      </c>
      <c r="L130" s="9"/>
      <c r="M130" s="9"/>
      <c r="N130" s="9"/>
      <c r="O130" s="9"/>
      <c r="P130" s="9"/>
    </row>
    <row r="131" spans="1:16" s="5" customFormat="1" ht="15" customHeight="1" x14ac:dyDescent="0.25">
      <c r="A131" s="6"/>
      <c r="B131" s="271" t="s">
        <v>12</v>
      </c>
      <c r="C131" s="271" t="str">
        <f t="shared" si="7"/>
        <v>2014PME</v>
      </c>
      <c r="D131" s="96">
        <v>2014</v>
      </c>
      <c r="E131" s="131"/>
      <c r="F131" s="224">
        <v>1127285</v>
      </c>
      <c r="G131" s="224">
        <v>7969880</v>
      </c>
      <c r="H131" s="224">
        <v>10689403</v>
      </c>
      <c r="I131" s="224">
        <v>844507</v>
      </c>
      <c r="J131" s="224">
        <v>327563</v>
      </c>
      <c r="K131" s="276">
        <v>16.41</v>
      </c>
      <c r="L131" s="9"/>
      <c r="M131" s="9"/>
      <c r="N131" s="9"/>
      <c r="O131" s="9"/>
      <c r="P131" s="9"/>
    </row>
    <row r="132" spans="1:16" s="5" customFormat="1" ht="15" customHeight="1" x14ac:dyDescent="0.25">
      <c r="A132" s="6"/>
      <c r="B132" s="271" t="s">
        <v>12</v>
      </c>
      <c r="C132" s="271" t="str">
        <f t="shared" si="7"/>
        <v>2013PME</v>
      </c>
      <c r="D132" s="96">
        <v>2013</v>
      </c>
      <c r="E132" s="131"/>
      <c r="F132" s="224">
        <v>1097452</v>
      </c>
      <c r="G132" s="224">
        <v>6851662</v>
      </c>
      <c r="H132" s="224">
        <v>9423906</v>
      </c>
      <c r="I132" s="224">
        <v>870886</v>
      </c>
      <c r="J132" s="224">
        <v>280619</v>
      </c>
      <c r="K132" s="276">
        <v>14.83</v>
      </c>
    </row>
    <row r="133" spans="1:16" s="5" customFormat="1" ht="15" customHeight="1" x14ac:dyDescent="0.25">
      <c r="A133" s="6"/>
      <c r="B133" s="271" t="s">
        <v>12</v>
      </c>
      <c r="C133" s="271" t="str">
        <f t="shared" si="7"/>
        <v>2012PME</v>
      </c>
      <c r="D133" s="43">
        <v>2012</v>
      </c>
      <c r="E133" s="131"/>
      <c r="F133" s="224">
        <v>1064216</v>
      </c>
      <c r="G133" s="224">
        <v>6254364</v>
      </c>
      <c r="H133" s="224">
        <v>9019492</v>
      </c>
      <c r="I133" s="224">
        <v>958090</v>
      </c>
      <c r="J133" s="224">
        <v>322521</v>
      </c>
      <c r="K133" s="276">
        <v>13.63</v>
      </c>
    </row>
    <row r="134" spans="1:16" s="5" customFormat="1" ht="15" customHeight="1" x14ac:dyDescent="0.25">
      <c r="A134" s="6"/>
      <c r="B134" s="271" t="s">
        <v>12</v>
      </c>
      <c r="C134" s="271" t="str">
        <f t="shared" si="7"/>
        <v>2011PME</v>
      </c>
      <c r="D134" s="43">
        <v>2011</v>
      </c>
      <c r="E134" s="131"/>
      <c r="F134" s="224">
        <v>1112521</v>
      </c>
      <c r="G134" s="224">
        <v>9480284</v>
      </c>
      <c r="H134" s="224">
        <v>11505515</v>
      </c>
      <c r="I134" s="224">
        <v>1697080</v>
      </c>
      <c r="J134" s="224">
        <v>413379</v>
      </c>
      <c r="K134" s="276">
        <v>18.690000000000001</v>
      </c>
    </row>
    <row r="135" spans="1:16" s="5" customFormat="1" ht="15" customHeight="1" x14ac:dyDescent="0.25">
      <c r="A135" s="6"/>
      <c r="B135" s="271" t="s">
        <v>12</v>
      </c>
      <c r="C135" s="271" t="str">
        <f t="shared" si="7"/>
        <v>2010PME</v>
      </c>
      <c r="D135" s="43">
        <v>2010</v>
      </c>
      <c r="E135" s="131"/>
      <c r="F135" s="224">
        <v>1144362</v>
      </c>
      <c r="G135" s="224">
        <v>11782944</v>
      </c>
      <c r="H135" s="224">
        <v>13876846</v>
      </c>
      <c r="I135" s="224">
        <v>1908073</v>
      </c>
      <c r="J135" s="224">
        <v>320935</v>
      </c>
      <c r="K135" s="276">
        <v>21.38</v>
      </c>
    </row>
    <row r="136" spans="1:16" s="5" customFormat="1" ht="15" customHeight="1" x14ac:dyDescent="0.25">
      <c r="A136" s="6"/>
      <c r="B136" s="271" t="s">
        <v>12</v>
      </c>
      <c r="C136" s="271" t="str">
        <f t="shared" si="7"/>
        <v>2009PME</v>
      </c>
      <c r="D136" s="43">
        <v>2009</v>
      </c>
      <c r="E136" s="131"/>
      <c r="F136" s="224">
        <v>1198827</v>
      </c>
      <c r="G136" s="224">
        <v>13880087</v>
      </c>
      <c r="H136" s="224">
        <v>15967915</v>
      </c>
      <c r="I136" s="224">
        <v>2951737</v>
      </c>
      <c r="J136" s="213" t="s">
        <v>66</v>
      </c>
      <c r="K136" s="276">
        <v>24.83</v>
      </c>
    </row>
    <row r="137" spans="1:16" s="5" customFormat="1" ht="15" customHeight="1" x14ac:dyDescent="0.25">
      <c r="A137" s="6"/>
      <c r="B137" s="271" t="s">
        <v>12</v>
      </c>
      <c r="C137" s="271" t="str">
        <f t="shared" si="7"/>
        <v>2008PME</v>
      </c>
      <c r="D137" s="43">
        <v>2008</v>
      </c>
      <c r="E137" s="131"/>
      <c r="F137" s="224">
        <v>1234920</v>
      </c>
      <c r="G137" s="224">
        <v>15504020</v>
      </c>
      <c r="H137" s="224">
        <v>18960301</v>
      </c>
      <c r="I137" s="224">
        <v>2335516</v>
      </c>
      <c r="J137" s="213" t="s">
        <v>66</v>
      </c>
      <c r="K137" s="276">
        <v>26.63</v>
      </c>
    </row>
    <row r="138" spans="1:16" s="5" customFormat="1" ht="15" customHeight="1" x14ac:dyDescent="0.25">
      <c r="A138" s="6"/>
      <c r="B138" s="271"/>
      <c r="C138" s="271"/>
      <c r="D138" s="250" t="s">
        <v>36</v>
      </c>
      <c r="E138" s="164"/>
      <c r="F138" s="228"/>
      <c r="G138" s="164"/>
      <c r="H138" s="164"/>
      <c r="I138" s="164"/>
      <c r="J138" s="164"/>
      <c r="K138" s="285"/>
    </row>
    <row r="139" spans="1:16" s="5" customFormat="1" ht="15" customHeight="1" x14ac:dyDescent="0.25">
      <c r="A139" s="6"/>
      <c r="B139" s="271" t="s">
        <v>644</v>
      </c>
      <c r="C139" s="271" t="str">
        <f t="shared" ref="C139" si="8">D139&amp;B139</f>
        <v>2023MI</v>
      </c>
      <c r="D139" s="96">
        <v>2023</v>
      </c>
      <c r="E139" s="212"/>
      <c r="F139" s="224">
        <v>1450548</v>
      </c>
      <c r="G139" s="213">
        <v>10179073</v>
      </c>
      <c r="H139" s="213">
        <v>12090221</v>
      </c>
      <c r="I139" s="213">
        <v>674869</v>
      </c>
      <c r="J139" s="213">
        <v>97923</v>
      </c>
      <c r="K139" s="283">
        <v>31.47</v>
      </c>
    </row>
    <row r="140" spans="1:16" s="5" customFormat="1" ht="15" customHeight="1" x14ac:dyDescent="0.25">
      <c r="A140" s="6"/>
      <c r="B140" s="271" t="s">
        <v>644</v>
      </c>
      <c r="C140" s="271" t="str">
        <f t="shared" si="7"/>
        <v>2022MI</v>
      </c>
      <c r="D140" s="96">
        <v>2022</v>
      </c>
      <c r="E140" s="212"/>
      <c r="F140" s="224">
        <v>1380398</v>
      </c>
      <c r="G140" s="224">
        <v>8689087</v>
      </c>
      <c r="H140" s="224">
        <v>11102942</v>
      </c>
      <c r="I140" s="224">
        <v>632208</v>
      </c>
      <c r="J140" s="224">
        <v>71785</v>
      </c>
      <c r="K140" s="276">
        <v>29.11</v>
      </c>
    </row>
    <row r="141" spans="1:16" s="5" customFormat="1" ht="15" customHeight="1" x14ac:dyDescent="0.25">
      <c r="A141" s="6"/>
      <c r="B141" s="271" t="s">
        <v>644</v>
      </c>
      <c r="C141" s="271" t="str">
        <f t="shared" si="7"/>
        <v>2021MI</v>
      </c>
      <c r="D141" s="96">
        <v>2021</v>
      </c>
      <c r="E141" s="212"/>
      <c r="F141" s="224">
        <v>1288702</v>
      </c>
      <c r="G141" s="224">
        <v>6689497</v>
      </c>
      <c r="H141" s="224">
        <v>8668315</v>
      </c>
      <c r="I141" s="224">
        <v>480934</v>
      </c>
      <c r="J141" s="224">
        <v>58961</v>
      </c>
      <c r="K141" s="276">
        <v>26.05</v>
      </c>
    </row>
    <row r="142" spans="1:16" s="5" customFormat="1" ht="15" customHeight="1" x14ac:dyDescent="0.25">
      <c r="A142" s="6"/>
      <c r="B142" s="271" t="s">
        <v>644</v>
      </c>
      <c r="C142" s="271" t="str">
        <f t="shared" si="7"/>
        <v>2020MI</v>
      </c>
      <c r="D142" s="96">
        <v>2020</v>
      </c>
      <c r="E142" s="131"/>
      <c r="F142" s="224">
        <v>1249337</v>
      </c>
      <c r="G142" s="224">
        <v>6580883</v>
      </c>
      <c r="H142" s="224">
        <v>8088468</v>
      </c>
      <c r="I142" s="224">
        <v>710859</v>
      </c>
      <c r="J142" s="224">
        <v>48841</v>
      </c>
      <c r="K142" s="276">
        <v>29.81</v>
      </c>
    </row>
    <row r="143" spans="1:16" s="5" customFormat="1" ht="15" customHeight="1" x14ac:dyDescent="0.25">
      <c r="A143" s="6"/>
      <c r="B143" s="271" t="s">
        <v>644</v>
      </c>
      <c r="C143" s="271" t="str">
        <f t="shared" si="7"/>
        <v>2019MI</v>
      </c>
      <c r="D143" s="96">
        <v>2019</v>
      </c>
      <c r="E143" s="131"/>
      <c r="F143" s="224">
        <v>1265671</v>
      </c>
      <c r="G143" s="224">
        <v>7065093</v>
      </c>
      <c r="H143" s="224">
        <v>9068221</v>
      </c>
      <c r="I143" s="224">
        <v>356285</v>
      </c>
      <c r="J143" s="224">
        <v>56246</v>
      </c>
      <c r="K143" s="276">
        <v>29.69</v>
      </c>
    </row>
    <row r="144" spans="1:16" s="5" customFormat="1" ht="15" customHeight="1" x14ac:dyDescent="0.25">
      <c r="A144" s="6"/>
      <c r="B144" s="271" t="s">
        <v>644</v>
      </c>
      <c r="C144" s="271" t="str">
        <f t="shared" si="7"/>
        <v>2018MI</v>
      </c>
      <c r="D144" s="96">
        <v>2018</v>
      </c>
      <c r="E144" s="131"/>
      <c r="F144" s="224">
        <v>1227831</v>
      </c>
      <c r="G144" s="224">
        <v>6495825</v>
      </c>
      <c r="H144" s="224">
        <v>8157018</v>
      </c>
      <c r="I144" s="224">
        <v>320502</v>
      </c>
      <c r="J144" s="224">
        <v>78427</v>
      </c>
      <c r="K144" s="276">
        <v>29.02</v>
      </c>
    </row>
    <row r="145" spans="1:11" s="5" customFormat="1" ht="15" customHeight="1" x14ac:dyDescent="0.25">
      <c r="A145" s="6"/>
      <c r="B145" s="271" t="s">
        <v>644</v>
      </c>
      <c r="C145" s="271" t="str">
        <f t="shared" si="7"/>
        <v>2017MI</v>
      </c>
      <c r="D145" s="96">
        <v>2017</v>
      </c>
      <c r="E145" s="131"/>
      <c r="F145" s="224">
        <v>1194761</v>
      </c>
      <c r="G145" s="224">
        <v>5423161</v>
      </c>
      <c r="H145" s="224">
        <v>6940306</v>
      </c>
      <c r="I145" s="224">
        <v>446618</v>
      </c>
      <c r="J145" s="224">
        <v>48451</v>
      </c>
      <c r="K145" s="276">
        <v>25.81</v>
      </c>
    </row>
    <row r="146" spans="1:11" s="5" customFormat="1" ht="15" customHeight="1" x14ac:dyDescent="0.25">
      <c r="A146" s="6"/>
      <c r="B146" s="271" t="s">
        <v>644</v>
      </c>
      <c r="C146" s="271" t="str">
        <f t="shared" si="7"/>
        <v>2016MI</v>
      </c>
      <c r="D146" s="96">
        <v>2016</v>
      </c>
      <c r="E146" s="131"/>
      <c r="F146" s="224">
        <v>1150336</v>
      </c>
      <c r="G146" s="224">
        <v>4740425</v>
      </c>
      <c r="H146" s="224">
        <v>6161723</v>
      </c>
      <c r="I146" s="224">
        <v>508721</v>
      </c>
      <c r="J146" s="224">
        <v>85659</v>
      </c>
      <c r="K146" s="276">
        <v>24.76</v>
      </c>
    </row>
    <row r="147" spans="1:11" s="5" customFormat="1" ht="15" customHeight="1" x14ac:dyDescent="0.25">
      <c r="A147" s="6"/>
      <c r="B147" s="271" t="s">
        <v>644</v>
      </c>
      <c r="C147" s="271" t="str">
        <f t="shared" si="7"/>
        <v>2015MI</v>
      </c>
      <c r="D147" s="96">
        <v>2015</v>
      </c>
      <c r="E147" s="131"/>
      <c r="F147" s="224">
        <v>1118988</v>
      </c>
      <c r="G147" s="224">
        <v>4337600</v>
      </c>
      <c r="H147" s="224">
        <v>5744178</v>
      </c>
      <c r="I147" s="224">
        <v>452875</v>
      </c>
      <c r="J147" s="224">
        <v>136120</v>
      </c>
      <c r="K147" s="276">
        <v>24.24</v>
      </c>
    </row>
    <row r="148" spans="1:11" s="5" customFormat="1" ht="15" customHeight="1" x14ac:dyDescent="0.25">
      <c r="A148" s="6"/>
      <c r="B148" s="271" t="s">
        <v>644</v>
      </c>
      <c r="C148" s="271" t="str">
        <f t="shared" si="7"/>
        <v>2014MI</v>
      </c>
      <c r="D148" s="96">
        <v>2014</v>
      </c>
      <c r="E148" s="131"/>
      <c r="F148" s="224">
        <v>1086028</v>
      </c>
      <c r="G148" s="224">
        <v>3770772</v>
      </c>
      <c r="H148" s="224">
        <v>5085721</v>
      </c>
      <c r="I148" s="224">
        <v>244753</v>
      </c>
      <c r="J148" s="224">
        <v>130217</v>
      </c>
      <c r="K148" s="276">
        <v>22.53</v>
      </c>
    </row>
    <row r="149" spans="1:11" s="5" customFormat="1" ht="15" customHeight="1" x14ac:dyDescent="0.25">
      <c r="A149" s="6"/>
      <c r="B149" s="271" t="s">
        <v>644</v>
      </c>
      <c r="C149" s="271" t="str">
        <f t="shared" si="7"/>
        <v>2013MI</v>
      </c>
      <c r="D149" s="96">
        <v>2013</v>
      </c>
      <c r="E149" s="131"/>
      <c r="F149" s="224">
        <v>1056700</v>
      </c>
      <c r="G149" s="224">
        <v>3073753</v>
      </c>
      <c r="H149" s="224">
        <v>4326402</v>
      </c>
      <c r="I149" s="224">
        <v>213947</v>
      </c>
      <c r="J149" s="224">
        <v>75986</v>
      </c>
      <c r="K149" s="276">
        <v>19.489999999999998</v>
      </c>
    </row>
    <row r="150" spans="1:11" s="5" customFormat="1" ht="15" customHeight="1" x14ac:dyDescent="0.25">
      <c r="A150" s="6"/>
      <c r="B150" s="271" t="s">
        <v>644</v>
      </c>
      <c r="C150" s="271" t="str">
        <f t="shared" si="7"/>
        <v>2012MI</v>
      </c>
      <c r="D150" s="43">
        <v>2012</v>
      </c>
      <c r="E150" s="131"/>
      <c r="F150" s="224">
        <v>1021714</v>
      </c>
      <c r="G150" s="224">
        <v>2743322</v>
      </c>
      <c r="H150" s="224">
        <v>4017378</v>
      </c>
      <c r="I150" s="224">
        <v>246906</v>
      </c>
      <c r="J150" s="224">
        <v>131353</v>
      </c>
      <c r="K150" s="276">
        <v>17.309999999999999</v>
      </c>
    </row>
    <row r="151" spans="1:11" s="5" customFormat="1" ht="15" customHeight="1" x14ac:dyDescent="0.25">
      <c r="A151" s="6"/>
      <c r="B151" s="271" t="s">
        <v>644</v>
      </c>
      <c r="C151" s="271" t="str">
        <f t="shared" si="7"/>
        <v>2011MI</v>
      </c>
      <c r="D151" s="43">
        <v>2011</v>
      </c>
      <c r="E151" s="131"/>
      <c r="F151" s="224">
        <v>1065905</v>
      </c>
      <c r="G151" s="224">
        <v>3666415</v>
      </c>
      <c r="H151" s="224">
        <v>4839071</v>
      </c>
      <c r="I151" s="224">
        <v>473672</v>
      </c>
      <c r="J151" s="224">
        <v>165663</v>
      </c>
      <c r="K151" s="276">
        <v>20.53</v>
      </c>
    </row>
    <row r="152" spans="1:11" s="5" customFormat="1" ht="15" customHeight="1" x14ac:dyDescent="0.25">
      <c r="A152" s="6"/>
      <c r="B152" s="271" t="s">
        <v>644</v>
      </c>
      <c r="C152" s="271" t="str">
        <f t="shared" si="7"/>
        <v>2010MI</v>
      </c>
      <c r="D152" s="43">
        <v>2010</v>
      </c>
      <c r="E152" s="131"/>
      <c r="F152" s="224">
        <v>1095369</v>
      </c>
      <c r="G152" s="224">
        <v>5498937</v>
      </c>
      <c r="H152" s="224">
        <v>6244703</v>
      </c>
      <c r="I152" s="224">
        <v>816729</v>
      </c>
      <c r="J152" s="224">
        <v>46121</v>
      </c>
      <c r="K152" s="276">
        <v>27.78</v>
      </c>
    </row>
    <row r="153" spans="1:11" s="5" customFormat="1" ht="15" customHeight="1" x14ac:dyDescent="0.25">
      <c r="A153" s="6"/>
      <c r="B153" s="271" t="s">
        <v>644</v>
      </c>
      <c r="C153" s="271" t="str">
        <f t="shared" si="7"/>
        <v>2009MI</v>
      </c>
      <c r="D153" s="43">
        <v>2009</v>
      </c>
      <c r="E153" s="131"/>
      <c r="F153" s="224">
        <v>1148429</v>
      </c>
      <c r="G153" s="224">
        <v>5379344</v>
      </c>
      <c r="H153" s="224">
        <v>6532543</v>
      </c>
      <c r="I153" s="224">
        <v>1040420</v>
      </c>
      <c r="J153" s="213" t="s">
        <v>66</v>
      </c>
      <c r="K153" s="276">
        <v>26.37</v>
      </c>
    </row>
    <row r="154" spans="1:11" s="5" customFormat="1" ht="15" customHeight="1" x14ac:dyDescent="0.25">
      <c r="A154" s="6"/>
      <c r="B154" s="271" t="s">
        <v>644</v>
      </c>
      <c r="C154" s="271" t="str">
        <f t="shared" si="7"/>
        <v>2008MI</v>
      </c>
      <c r="D154" s="43">
        <v>2008</v>
      </c>
      <c r="E154" s="131"/>
      <c r="F154" s="224">
        <v>1182115</v>
      </c>
      <c r="G154" s="224">
        <v>6182171</v>
      </c>
      <c r="H154" s="224">
        <v>7586863</v>
      </c>
      <c r="I154" s="224">
        <v>805978</v>
      </c>
      <c r="J154" s="213" t="s">
        <v>66</v>
      </c>
      <c r="K154" s="276">
        <v>29.14</v>
      </c>
    </row>
    <row r="155" spans="1:11" s="5" customFormat="1" ht="15" customHeight="1" x14ac:dyDescent="0.25">
      <c r="A155" s="6"/>
      <c r="B155" s="271"/>
      <c r="C155" s="271"/>
      <c r="D155" s="250" t="s">
        <v>44</v>
      </c>
      <c r="E155" s="164"/>
      <c r="F155" s="228"/>
      <c r="G155" s="164"/>
      <c r="H155" s="164"/>
      <c r="I155" s="164"/>
      <c r="J155" s="164"/>
      <c r="K155" s="285"/>
    </row>
    <row r="156" spans="1:11" s="5" customFormat="1" ht="15" customHeight="1" x14ac:dyDescent="0.25">
      <c r="A156" s="6"/>
      <c r="B156" s="271" t="s">
        <v>645</v>
      </c>
      <c r="C156" s="271" t="str">
        <f t="shared" ref="C156" si="9">D156&amp;B156</f>
        <v>2023PQ</v>
      </c>
      <c r="D156" s="96">
        <v>2023</v>
      </c>
      <c r="E156" s="212"/>
      <c r="F156" s="224">
        <v>49794</v>
      </c>
      <c r="G156" s="213">
        <v>4967591</v>
      </c>
      <c r="H156" s="213">
        <v>6268061</v>
      </c>
      <c r="I156" s="213">
        <v>372832</v>
      </c>
      <c r="J156" s="213">
        <v>161989</v>
      </c>
      <c r="K156" s="283">
        <v>16.23</v>
      </c>
    </row>
    <row r="157" spans="1:11" s="5" customFormat="1" ht="15" customHeight="1" x14ac:dyDescent="0.25">
      <c r="A157" s="6"/>
      <c r="B157" s="271" t="s">
        <v>645</v>
      </c>
      <c r="C157" s="271" t="str">
        <f t="shared" si="7"/>
        <v>2022PQ</v>
      </c>
      <c r="D157" s="96">
        <v>2022</v>
      </c>
      <c r="E157" s="212"/>
      <c r="F157" s="224">
        <v>47406</v>
      </c>
      <c r="G157" s="224">
        <v>4315798</v>
      </c>
      <c r="H157" s="224">
        <v>5540006</v>
      </c>
      <c r="I157" s="224">
        <v>276256</v>
      </c>
      <c r="J157" s="224">
        <v>122255</v>
      </c>
      <c r="K157" s="276">
        <v>15.78</v>
      </c>
    </row>
    <row r="158" spans="1:11" s="5" customFormat="1" ht="15" customHeight="1" x14ac:dyDescent="0.25">
      <c r="A158" s="6"/>
      <c r="B158" s="271" t="s">
        <v>645</v>
      </c>
      <c r="C158" s="271" t="str">
        <f t="shared" si="7"/>
        <v>2021PQ</v>
      </c>
      <c r="D158" s="96">
        <v>2021</v>
      </c>
      <c r="E158" s="131"/>
      <c r="F158" s="224">
        <v>44692</v>
      </c>
      <c r="G158" s="224">
        <v>3971703</v>
      </c>
      <c r="H158" s="224">
        <v>5218213</v>
      </c>
      <c r="I158" s="224">
        <v>321910</v>
      </c>
      <c r="J158" s="224">
        <v>106213</v>
      </c>
      <c r="K158" s="276">
        <v>16.649999999999999</v>
      </c>
    </row>
    <row r="159" spans="1:11" s="5" customFormat="1" ht="15" customHeight="1" x14ac:dyDescent="0.25">
      <c r="A159" s="6"/>
      <c r="B159" s="271" t="s">
        <v>645</v>
      </c>
      <c r="C159" s="271" t="str">
        <f t="shared" si="7"/>
        <v>2020PQ</v>
      </c>
      <c r="D159" s="96">
        <v>2020</v>
      </c>
      <c r="E159" s="131"/>
      <c r="F159" s="224">
        <v>43351</v>
      </c>
      <c r="G159" s="224">
        <v>3479437</v>
      </c>
      <c r="H159" s="224">
        <v>4385939</v>
      </c>
      <c r="I159" s="224">
        <v>249823</v>
      </c>
      <c r="J159" s="224">
        <v>95322</v>
      </c>
      <c r="K159" s="276">
        <v>16.8</v>
      </c>
    </row>
    <row r="160" spans="1:11" s="5" customFormat="1" ht="15" customHeight="1" x14ac:dyDescent="0.25">
      <c r="A160" s="6"/>
      <c r="B160" s="271" t="s">
        <v>645</v>
      </c>
      <c r="C160" s="271" t="str">
        <f t="shared" si="7"/>
        <v>2019PQ</v>
      </c>
      <c r="D160" s="96">
        <v>2019</v>
      </c>
      <c r="E160" s="131"/>
      <c r="F160" s="224">
        <v>44189</v>
      </c>
      <c r="G160" s="224">
        <v>3435245</v>
      </c>
      <c r="H160" s="224">
        <v>4694319</v>
      </c>
      <c r="I160" s="224">
        <v>345317</v>
      </c>
      <c r="J160" s="224">
        <v>98843</v>
      </c>
      <c r="K160" s="276">
        <v>15.81</v>
      </c>
    </row>
    <row r="161" spans="1:16" s="5" customFormat="1" ht="15" customHeight="1" x14ac:dyDescent="0.25">
      <c r="A161" s="6"/>
      <c r="B161" s="271" t="s">
        <v>645</v>
      </c>
      <c r="C161" s="271" t="str">
        <f t="shared" si="7"/>
        <v>2018PQ</v>
      </c>
      <c r="D161" s="96">
        <v>2018</v>
      </c>
      <c r="E161" s="131"/>
      <c r="F161" s="224">
        <v>42290</v>
      </c>
      <c r="G161" s="224">
        <v>3443499</v>
      </c>
      <c r="H161" s="224">
        <v>4608083</v>
      </c>
      <c r="I161" s="224">
        <v>231007</v>
      </c>
      <c r="J161" s="224">
        <v>77247</v>
      </c>
      <c r="K161" s="276">
        <v>16.88</v>
      </c>
    </row>
    <row r="162" spans="1:16" s="5" customFormat="1" ht="15" customHeight="1" x14ac:dyDescent="0.25">
      <c r="A162" s="6"/>
      <c r="B162" s="271" t="s">
        <v>645</v>
      </c>
      <c r="C162" s="271" t="str">
        <f t="shared" si="7"/>
        <v>2017PQ</v>
      </c>
      <c r="D162" s="96">
        <v>2017</v>
      </c>
      <c r="E162" s="131"/>
      <c r="F162" s="224">
        <v>40284</v>
      </c>
      <c r="G162" s="224">
        <v>3323347</v>
      </c>
      <c r="H162" s="224">
        <v>3949473</v>
      </c>
      <c r="I162" s="224">
        <v>551208</v>
      </c>
      <c r="J162" s="224">
        <v>86076</v>
      </c>
      <c r="K162" s="276">
        <v>17.45</v>
      </c>
    </row>
    <row r="163" spans="1:16" s="5" customFormat="1" ht="15" customHeight="1" x14ac:dyDescent="0.25">
      <c r="A163" s="6"/>
      <c r="B163" s="271" t="s">
        <v>645</v>
      </c>
      <c r="C163" s="271" t="str">
        <f t="shared" si="7"/>
        <v>2016PQ</v>
      </c>
      <c r="D163" s="96">
        <v>2016</v>
      </c>
      <c r="E163" s="131"/>
      <c r="F163" s="224">
        <v>38600</v>
      </c>
      <c r="G163" s="224">
        <v>2995382</v>
      </c>
      <c r="H163" s="224">
        <v>3758950</v>
      </c>
      <c r="I163" s="224">
        <v>237713</v>
      </c>
      <c r="J163" s="224">
        <v>81831</v>
      </c>
      <c r="K163" s="276">
        <v>17.05</v>
      </c>
    </row>
    <row r="164" spans="1:16" s="5" customFormat="1" ht="15" customHeight="1" x14ac:dyDescent="0.25">
      <c r="A164" s="6"/>
      <c r="B164" s="271" t="s">
        <v>645</v>
      </c>
      <c r="C164" s="271" t="str">
        <f t="shared" si="7"/>
        <v>2015PQ</v>
      </c>
      <c r="D164" s="96">
        <v>2015</v>
      </c>
      <c r="E164" s="131"/>
      <c r="F164" s="224">
        <v>37252</v>
      </c>
      <c r="G164" s="224">
        <v>2314594</v>
      </c>
      <c r="H164" s="224">
        <v>3337606</v>
      </c>
      <c r="I164" s="224">
        <v>233002</v>
      </c>
      <c r="J164" s="224">
        <v>77876</v>
      </c>
      <c r="K164" s="276">
        <v>14.14</v>
      </c>
    </row>
    <row r="165" spans="1:16" s="5" customFormat="1" ht="15" customHeight="1" x14ac:dyDescent="0.25">
      <c r="A165" s="6"/>
      <c r="B165" s="271" t="s">
        <v>645</v>
      </c>
      <c r="C165" s="271" t="str">
        <f t="shared" si="7"/>
        <v>2014PQ</v>
      </c>
      <c r="D165" s="96">
        <v>2014</v>
      </c>
      <c r="E165" s="131"/>
      <c r="F165" s="224">
        <v>35615</v>
      </c>
      <c r="G165" s="224">
        <v>2113530</v>
      </c>
      <c r="H165" s="224">
        <v>2929602</v>
      </c>
      <c r="I165" s="224">
        <v>234978</v>
      </c>
      <c r="J165" s="224">
        <v>78726</v>
      </c>
      <c r="K165" s="276">
        <v>13.7</v>
      </c>
    </row>
    <row r="166" spans="1:16" s="9" customFormat="1" ht="15" customHeight="1" collapsed="1" x14ac:dyDescent="0.25">
      <c r="A166" s="6"/>
      <c r="B166" s="271" t="s">
        <v>645</v>
      </c>
      <c r="C166" s="271" t="str">
        <f t="shared" si="7"/>
        <v>2013PQ</v>
      </c>
      <c r="D166" s="96">
        <v>2013</v>
      </c>
      <c r="E166" s="131"/>
      <c r="F166" s="224">
        <v>35185</v>
      </c>
      <c r="G166" s="224">
        <v>1644581</v>
      </c>
      <c r="H166" s="224">
        <v>2542311</v>
      </c>
      <c r="I166" s="224">
        <v>231615</v>
      </c>
      <c r="J166" s="224">
        <v>73652</v>
      </c>
      <c r="K166" s="276">
        <v>11.15</v>
      </c>
      <c r="L166" s="5"/>
      <c r="M166" s="5"/>
      <c r="N166" s="5"/>
      <c r="O166" s="5"/>
      <c r="P166" s="5"/>
    </row>
    <row r="167" spans="1:16" s="9" customFormat="1" ht="15" customHeight="1" x14ac:dyDescent="0.25">
      <c r="A167" s="6"/>
      <c r="B167" s="271" t="s">
        <v>645</v>
      </c>
      <c r="C167" s="271" t="str">
        <f t="shared" si="7"/>
        <v>2012PQ</v>
      </c>
      <c r="D167" s="43">
        <v>2012</v>
      </c>
      <c r="E167" s="131"/>
      <c r="F167" s="224">
        <v>36857</v>
      </c>
      <c r="G167" s="224">
        <v>1701419</v>
      </c>
      <c r="H167" s="224">
        <v>2624767</v>
      </c>
      <c r="I167" s="224">
        <v>191663</v>
      </c>
      <c r="J167" s="224">
        <v>68327</v>
      </c>
      <c r="K167" s="276">
        <v>11.69</v>
      </c>
      <c r="L167" s="5"/>
      <c r="M167" s="5"/>
      <c r="N167" s="5"/>
      <c r="O167" s="5"/>
      <c r="P167" s="5"/>
    </row>
    <row r="168" spans="1:16" s="9" customFormat="1" ht="15" customHeight="1" x14ac:dyDescent="0.25">
      <c r="A168" s="6"/>
      <c r="B168" s="271" t="s">
        <v>645</v>
      </c>
      <c r="C168" s="271" t="str">
        <f t="shared" si="7"/>
        <v>2011PQ</v>
      </c>
      <c r="D168" s="43">
        <v>2011</v>
      </c>
      <c r="E168" s="131"/>
      <c r="F168" s="224">
        <v>40552</v>
      </c>
      <c r="G168" s="224">
        <v>2781349</v>
      </c>
      <c r="H168" s="224">
        <v>3249831</v>
      </c>
      <c r="I168" s="224">
        <v>604815</v>
      </c>
      <c r="J168" s="224">
        <v>69510</v>
      </c>
      <c r="K168" s="276">
        <v>17.079999999999998</v>
      </c>
      <c r="L168" s="5"/>
      <c r="M168" s="5"/>
      <c r="N168" s="5"/>
      <c r="O168" s="5"/>
      <c r="P168" s="5"/>
    </row>
    <row r="169" spans="1:16" s="5" customFormat="1" ht="15" customHeight="1" x14ac:dyDescent="0.25">
      <c r="A169" s="6"/>
      <c r="B169" s="271" t="s">
        <v>645</v>
      </c>
      <c r="C169" s="271" t="str">
        <f t="shared" si="7"/>
        <v>2010PQ</v>
      </c>
      <c r="D169" s="43">
        <v>2010</v>
      </c>
      <c r="E169" s="131"/>
      <c r="F169" s="224">
        <v>42715</v>
      </c>
      <c r="G169" s="224">
        <v>3043588</v>
      </c>
      <c r="H169" s="224">
        <v>4001238</v>
      </c>
      <c r="I169" s="224">
        <v>212854</v>
      </c>
      <c r="J169" s="224">
        <v>68816</v>
      </c>
      <c r="K169" s="276">
        <v>17.32</v>
      </c>
    </row>
    <row r="170" spans="1:16" s="5" customFormat="1" ht="15" customHeight="1" x14ac:dyDescent="0.25">
      <c r="A170" s="6"/>
      <c r="B170" s="271" t="s">
        <v>645</v>
      </c>
      <c r="C170" s="271" t="str">
        <f t="shared" si="7"/>
        <v>2009PQ</v>
      </c>
      <c r="D170" s="43">
        <v>2009</v>
      </c>
      <c r="E170" s="131"/>
      <c r="F170" s="224">
        <v>43972</v>
      </c>
      <c r="G170" s="224">
        <v>3669989</v>
      </c>
      <c r="H170" s="224">
        <v>4592316</v>
      </c>
      <c r="I170" s="224">
        <v>473478</v>
      </c>
      <c r="J170" s="213" t="s">
        <v>66</v>
      </c>
      <c r="K170" s="276">
        <v>20.49</v>
      </c>
    </row>
    <row r="171" spans="1:16" s="5" customFormat="1" ht="15" customHeight="1" x14ac:dyDescent="0.25">
      <c r="A171" s="6"/>
      <c r="B171" s="271" t="s">
        <v>645</v>
      </c>
      <c r="C171" s="271" t="str">
        <f t="shared" si="7"/>
        <v>2008PQ</v>
      </c>
      <c r="D171" s="43">
        <v>2008</v>
      </c>
      <c r="E171" s="131"/>
      <c r="F171" s="224">
        <v>46099</v>
      </c>
      <c r="G171" s="224">
        <v>4437584</v>
      </c>
      <c r="H171" s="224">
        <v>5517750</v>
      </c>
      <c r="I171" s="224">
        <v>465910</v>
      </c>
      <c r="J171" s="213" t="s">
        <v>66</v>
      </c>
      <c r="K171" s="276">
        <v>23.66</v>
      </c>
    </row>
    <row r="172" spans="1:16" s="5" customFormat="1" ht="15" customHeight="1" x14ac:dyDescent="0.25">
      <c r="A172" s="6"/>
      <c r="B172" s="271"/>
      <c r="C172" s="271"/>
      <c r="D172" s="250" t="s">
        <v>363</v>
      </c>
      <c r="E172" s="164"/>
      <c r="F172" s="228"/>
      <c r="G172" s="164"/>
      <c r="H172" s="164"/>
      <c r="I172" s="164"/>
      <c r="J172" s="164"/>
      <c r="K172" s="285"/>
    </row>
    <row r="173" spans="1:16" s="5" customFormat="1" ht="15" customHeight="1" x14ac:dyDescent="0.25">
      <c r="A173" s="6"/>
      <c r="B173" s="271" t="s">
        <v>646</v>
      </c>
      <c r="C173" s="271" t="str">
        <f t="shared" ref="C173" si="10">D173&amp;B173</f>
        <v>2023ME</v>
      </c>
      <c r="D173" s="96">
        <v>2023</v>
      </c>
      <c r="E173" s="212"/>
      <c r="F173" s="224">
        <v>8382</v>
      </c>
      <c r="G173" s="213">
        <v>4911602</v>
      </c>
      <c r="H173" s="213">
        <v>5834805</v>
      </c>
      <c r="I173" s="213">
        <v>861789</v>
      </c>
      <c r="J173" s="213">
        <v>328466</v>
      </c>
      <c r="K173" s="283">
        <v>15.59</v>
      </c>
    </row>
    <row r="174" spans="1:16" s="5" customFormat="1" ht="15" customHeight="1" x14ac:dyDescent="0.25">
      <c r="A174" s="6"/>
      <c r="B174" s="271" t="s">
        <v>646</v>
      </c>
      <c r="C174" s="271" t="str">
        <f t="shared" si="7"/>
        <v>2022ME</v>
      </c>
      <c r="D174" s="96">
        <v>2022</v>
      </c>
      <c r="E174" s="212"/>
      <c r="F174" s="224">
        <v>8014</v>
      </c>
      <c r="G174" s="224">
        <v>4682943</v>
      </c>
      <c r="H174" s="224">
        <v>5440049</v>
      </c>
      <c r="I174" s="224">
        <v>674394</v>
      </c>
      <c r="J174" s="224">
        <v>197372</v>
      </c>
      <c r="K174" s="276">
        <v>16.309999999999999</v>
      </c>
    </row>
    <row r="175" spans="1:16" s="5" customFormat="1" ht="15" customHeight="1" x14ac:dyDescent="0.25">
      <c r="A175" s="6"/>
      <c r="B175" s="271" t="s">
        <v>646</v>
      </c>
      <c r="C175" s="271" t="str">
        <f t="shared" si="7"/>
        <v>2021ME</v>
      </c>
      <c r="D175" s="96">
        <v>2021</v>
      </c>
      <c r="E175" s="131"/>
      <c r="F175" s="224">
        <v>7407</v>
      </c>
      <c r="G175" s="224">
        <v>3579296</v>
      </c>
      <c r="H175" s="224">
        <v>4318488</v>
      </c>
      <c r="I175" s="224">
        <v>557764</v>
      </c>
      <c r="J175" s="224">
        <v>149105</v>
      </c>
      <c r="K175" s="276">
        <v>14.95</v>
      </c>
    </row>
    <row r="176" spans="1:16" s="5" customFormat="1" ht="15" customHeight="1" x14ac:dyDescent="0.25">
      <c r="A176" s="6"/>
      <c r="B176" s="271" t="s">
        <v>646</v>
      </c>
      <c r="C176" s="271" t="str">
        <f t="shared" si="7"/>
        <v>2020ME</v>
      </c>
      <c r="D176" s="96">
        <v>2020</v>
      </c>
      <c r="E176" s="131"/>
      <c r="F176" s="224">
        <v>7062</v>
      </c>
      <c r="G176" s="224">
        <v>3326649</v>
      </c>
      <c r="H176" s="224">
        <v>3936140</v>
      </c>
      <c r="I176" s="224">
        <v>576495</v>
      </c>
      <c r="J176" s="224">
        <v>155859</v>
      </c>
      <c r="K176" s="276">
        <v>15.88</v>
      </c>
    </row>
    <row r="177" spans="1:16" s="5" customFormat="1" ht="15" customHeight="1" x14ac:dyDescent="0.25">
      <c r="A177" s="6"/>
      <c r="B177" s="271" t="s">
        <v>646</v>
      </c>
      <c r="C177" s="271" t="str">
        <f t="shared" si="7"/>
        <v>2019ME</v>
      </c>
      <c r="D177" s="96">
        <v>2019</v>
      </c>
      <c r="E177" s="131"/>
      <c r="F177" s="224">
        <v>7179</v>
      </c>
      <c r="G177" s="224">
        <v>3963297</v>
      </c>
      <c r="H177" s="224">
        <v>4454320</v>
      </c>
      <c r="I177" s="224">
        <v>590615</v>
      </c>
      <c r="J177" s="224">
        <v>154688</v>
      </c>
      <c r="K177" s="276">
        <v>17.690000000000001</v>
      </c>
    </row>
    <row r="178" spans="1:16" s="5" customFormat="1" ht="15" customHeight="1" x14ac:dyDescent="0.25">
      <c r="A178" s="6"/>
      <c r="B178" s="271" t="s">
        <v>646</v>
      </c>
      <c r="C178" s="271" t="str">
        <f t="shared" si="7"/>
        <v>2018ME</v>
      </c>
      <c r="D178" s="96">
        <v>2018</v>
      </c>
      <c r="E178" s="131"/>
      <c r="F178" s="224">
        <v>6844</v>
      </c>
      <c r="G178" s="224">
        <v>3946301</v>
      </c>
      <c r="H178" s="224">
        <v>4384039</v>
      </c>
      <c r="I178" s="224">
        <v>555714</v>
      </c>
      <c r="J178" s="224">
        <v>188696</v>
      </c>
      <c r="K178" s="276">
        <v>18.96</v>
      </c>
    </row>
    <row r="179" spans="1:16" s="5" customFormat="1" ht="15" customHeight="1" x14ac:dyDescent="0.25">
      <c r="A179" s="6"/>
      <c r="B179" s="271" t="s">
        <v>646</v>
      </c>
      <c r="C179" s="271" t="str">
        <f t="shared" si="7"/>
        <v>2017ME</v>
      </c>
      <c r="D179" s="96">
        <v>2017</v>
      </c>
      <c r="E179" s="131"/>
      <c r="F179" s="224">
        <v>6504</v>
      </c>
      <c r="G179" s="224">
        <v>3360865</v>
      </c>
      <c r="H179" s="224">
        <v>4096328</v>
      </c>
      <c r="I179" s="224">
        <v>466819</v>
      </c>
      <c r="J179" s="224">
        <v>185898</v>
      </c>
      <c r="K179" s="276">
        <v>17.25</v>
      </c>
    </row>
    <row r="180" spans="1:16" s="5" customFormat="1" ht="15" customHeight="1" x14ac:dyDescent="0.25">
      <c r="A180" s="6"/>
      <c r="B180" s="271" t="s">
        <v>646</v>
      </c>
      <c r="C180" s="271" t="str">
        <f t="shared" si="7"/>
        <v>2016ME</v>
      </c>
      <c r="D180" s="96">
        <v>2016</v>
      </c>
      <c r="E180" s="131"/>
      <c r="F180" s="224">
        <v>6128</v>
      </c>
      <c r="G180" s="224">
        <v>2908615</v>
      </c>
      <c r="H180" s="224">
        <v>3825469</v>
      </c>
      <c r="I180" s="224">
        <v>454732</v>
      </c>
      <c r="J180" s="224">
        <v>143039</v>
      </c>
      <c r="K180" s="276">
        <v>16.07</v>
      </c>
    </row>
    <row r="181" spans="1:16" ht="15" customHeight="1" x14ac:dyDescent="0.25">
      <c r="A181" s="6"/>
      <c r="B181" s="271" t="s">
        <v>646</v>
      </c>
      <c r="C181" s="271" t="str">
        <f t="shared" si="7"/>
        <v>2015ME</v>
      </c>
      <c r="D181" s="96">
        <v>2015</v>
      </c>
      <c r="E181" s="131"/>
      <c r="F181" s="224">
        <v>5829</v>
      </c>
      <c r="G181" s="224">
        <v>2553646</v>
      </c>
      <c r="H181" s="224">
        <v>3199756</v>
      </c>
      <c r="I181" s="224">
        <v>473000</v>
      </c>
      <c r="J181" s="224">
        <v>127388</v>
      </c>
      <c r="K181" s="276">
        <v>15.04</v>
      </c>
      <c r="L181" s="5"/>
      <c r="M181" s="5"/>
      <c r="N181" s="5"/>
      <c r="O181" s="5"/>
      <c r="P181" s="5"/>
    </row>
    <row r="182" spans="1:16" s="9" customFormat="1" ht="15" customHeight="1" x14ac:dyDescent="0.25">
      <c r="A182" s="6"/>
      <c r="B182" s="271" t="s">
        <v>646</v>
      </c>
      <c r="C182" s="271" t="str">
        <f t="shared" si="7"/>
        <v>2014ME</v>
      </c>
      <c r="D182" s="96">
        <v>2014</v>
      </c>
      <c r="E182" s="131"/>
      <c r="F182" s="224">
        <v>5642</v>
      </c>
      <c r="G182" s="224">
        <v>2085579</v>
      </c>
      <c r="H182" s="224">
        <v>2674080</v>
      </c>
      <c r="I182" s="224">
        <v>364776</v>
      </c>
      <c r="J182" s="224">
        <v>118620</v>
      </c>
      <c r="K182" s="276">
        <v>12.72</v>
      </c>
      <c r="L182" s="5"/>
      <c r="M182" s="5"/>
      <c r="N182" s="5"/>
      <c r="O182" s="5"/>
      <c r="P182" s="5"/>
    </row>
    <row r="183" spans="1:16" s="9" customFormat="1" ht="15" customHeight="1" x14ac:dyDescent="0.25">
      <c r="A183" s="6"/>
      <c r="B183" s="271" t="s">
        <v>646</v>
      </c>
      <c r="C183" s="271" t="str">
        <f t="shared" si="7"/>
        <v>2013ME</v>
      </c>
      <c r="D183" s="96">
        <v>2013</v>
      </c>
      <c r="E183" s="131"/>
      <c r="F183" s="224">
        <v>5567</v>
      </c>
      <c r="G183" s="224">
        <v>2133328</v>
      </c>
      <c r="H183" s="224">
        <v>2555193</v>
      </c>
      <c r="I183" s="224">
        <v>425323</v>
      </c>
      <c r="J183" s="224">
        <v>130981</v>
      </c>
      <c r="K183" s="276">
        <v>13.62</v>
      </c>
      <c r="L183" s="5"/>
      <c r="M183" s="5"/>
      <c r="N183" s="5"/>
      <c r="O183" s="5"/>
      <c r="P183" s="5"/>
    </row>
    <row r="184" spans="1:16" s="9" customFormat="1" ht="15" customHeight="1" x14ac:dyDescent="0.25">
      <c r="A184" s="6"/>
      <c r="B184" s="271" t="s">
        <v>646</v>
      </c>
      <c r="C184" s="271" t="str">
        <f t="shared" si="7"/>
        <v>2012ME</v>
      </c>
      <c r="D184" s="43">
        <v>2012</v>
      </c>
      <c r="E184" s="131"/>
      <c r="F184" s="224">
        <v>5645</v>
      </c>
      <c r="G184" s="224">
        <v>1809623</v>
      </c>
      <c r="H184" s="224">
        <v>2377347</v>
      </c>
      <c r="I184" s="224">
        <v>519521</v>
      </c>
      <c r="J184" s="224">
        <v>122842</v>
      </c>
      <c r="K184" s="276">
        <v>11.68</v>
      </c>
      <c r="L184" s="5"/>
      <c r="M184" s="5"/>
      <c r="N184" s="5"/>
      <c r="O184" s="5"/>
      <c r="P184" s="5"/>
    </row>
    <row r="185" spans="1:16" s="5" customFormat="1" ht="15" customHeight="1" x14ac:dyDescent="0.25">
      <c r="A185" s="6"/>
      <c r="B185" s="271" t="s">
        <v>646</v>
      </c>
      <c r="C185" s="271" t="str">
        <f t="shared" si="7"/>
        <v>2011ME</v>
      </c>
      <c r="D185" s="43">
        <v>2011</v>
      </c>
      <c r="E185" s="131"/>
      <c r="F185" s="224">
        <v>6064</v>
      </c>
      <c r="G185" s="224">
        <v>3032519</v>
      </c>
      <c r="H185" s="224">
        <v>3416613</v>
      </c>
      <c r="I185" s="224">
        <v>618593</v>
      </c>
      <c r="J185" s="224">
        <v>178206</v>
      </c>
      <c r="K185" s="276">
        <v>18.29</v>
      </c>
    </row>
    <row r="186" spans="1:16" s="5" customFormat="1" ht="15" customHeight="1" x14ac:dyDescent="0.25">
      <c r="A186" s="6"/>
      <c r="B186" s="271" t="s">
        <v>646</v>
      </c>
      <c r="C186" s="271" t="str">
        <f t="shared" ref="C186:C205" si="11">D186&amp;B186</f>
        <v>2010ME</v>
      </c>
      <c r="D186" s="43">
        <v>2010</v>
      </c>
      <c r="E186" s="131"/>
      <c r="F186" s="224">
        <v>6278</v>
      </c>
      <c r="G186" s="224">
        <v>3240419</v>
      </c>
      <c r="H186" s="224">
        <v>3630905</v>
      </c>
      <c r="I186" s="224">
        <v>878490</v>
      </c>
      <c r="J186" s="224">
        <v>205999</v>
      </c>
      <c r="K186" s="276">
        <v>18.27</v>
      </c>
    </row>
    <row r="187" spans="1:16" s="5" customFormat="1" ht="15" customHeight="1" x14ac:dyDescent="0.25">
      <c r="A187" s="6"/>
      <c r="B187" s="271" t="s">
        <v>646</v>
      </c>
      <c r="C187" s="271" t="str">
        <f t="shared" si="11"/>
        <v>2009ME</v>
      </c>
      <c r="D187" s="43">
        <v>2009</v>
      </c>
      <c r="E187" s="131"/>
      <c r="F187" s="224">
        <v>6426</v>
      </c>
      <c r="G187" s="224">
        <v>4830754</v>
      </c>
      <c r="H187" s="224">
        <v>4843056</v>
      </c>
      <c r="I187" s="224">
        <v>1437839</v>
      </c>
      <c r="J187" s="213" t="s">
        <v>66</v>
      </c>
      <c r="K187" s="276">
        <v>27.48</v>
      </c>
    </row>
    <row r="188" spans="1:16" s="5" customFormat="1" ht="15" customHeight="1" x14ac:dyDescent="0.25">
      <c r="A188" s="6"/>
      <c r="B188" s="271" t="s">
        <v>646</v>
      </c>
      <c r="C188" s="271" t="str">
        <f t="shared" si="11"/>
        <v>2008ME</v>
      </c>
      <c r="D188" s="43">
        <v>2008</v>
      </c>
      <c r="E188" s="131"/>
      <c r="F188" s="224">
        <v>6706</v>
      </c>
      <c r="G188" s="224">
        <v>4884265</v>
      </c>
      <c r="H188" s="224">
        <v>5855688</v>
      </c>
      <c r="I188" s="224">
        <v>1063629</v>
      </c>
      <c r="J188" s="213" t="s">
        <v>66</v>
      </c>
      <c r="K188" s="276">
        <v>26.77</v>
      </c>
    </row>
    <row r="189" spans="1:16" s="5" customFormat="1" ht="15" customHeight="1" x14ac:dyDescent="0.25">
      <c r="A189" s="6"/>
      <c r="B189" s="271"/>
      <c r="C189" s="271"/>
      <c r="D189" s="215" t="s">
        <v>39</v>
      </c>
      <c r="E189" s="215"/>
      <c r="F189" s="216"/>
      <c r="G189" s="215"/>
      <c r="H189" s="215"/>
      <c r="I189" s="215"/>
      <c r="J189" s="215"/>
      <c r="K189" s="280"/>
      <c r="L189" s="9"/>
      <c r="M189" s="9"/>
      <c r="N189" s="9"/>
      <c r="O189" s="9"/>
      <c r="P189" s="9"/>
    </row>
    <row r="190" spans="1:16" s="5" customFormat="1" ht="15" customHeight="1" x14ac:dyDescent="0.25">
      <c r="A190" s="6"/>
      <c r="B190" s="271" t="s">
        <v>647</v>
      </c>
      <c r="C190" s="271" t="str">
        <f t="shared" ref="C190" si="12">D190&amp;B190</f>
        <v>2023GR</v>
      </c>
      <c r="D190" s="96">
        <v>2023</v>
      </c>
      <c r="E190" s="212"/>
      <c r="F190" s="224">
        <v>1550</v>
      </c>
      <c r="G190" s="213">
        <v>12074450</v>
      </c>
      <c r="H190" s="213">
        <v>10685262</v>
      </c>
      <c r="I190" s="213">
        <v>3724834</v>
      </c>
      <c r="J190" s="213">
        <v>548444</v>
      </c>
      <c r="K190" s="283">
        <v>22.52</v>
      </c>
      <c r="L190" s="9"/>
      <c r="M190" s="9"/>
      <c r="N190" s="9"/>
      <c r="O190" s="9"/>
      <c r="P190" s="9"/>
    </row>
    <row r="191" spans="1:16" s="5" customFormat="1" ht="15" customHeight="1" x14ac:dyDescent="0.25">
      <c r="A191" s="6"/>
      <c r="B191" s="271" t="s">
        <v>647</v>
      </c>
      <c r="C191" s="271" t="str">
        <f t="shared" si="11"/>
        <v>2022GR</v>
      </c>
      <c r="D191" s="96">
        <v>2022</v>
      </c>
      <c r="E191" s="212"/>
      <c r="F191" s="224">
        <v>1436</v>
      </c>
      <c r="G191" s="224">
        <v>9960891</v>
      </c>
      <c r="H191" s="224">
        <v>8845051</v>
      </c>
      <c r="I191" s="224">
        <v>2865771</v>
      </c>
      <c r="J191" s="224">
        <v>456585</v>
      </c>
      <c r="K191" s="276">
        <v>22.15</v>
      </c>
      <c r="L191" s="9"/>
      <c r="M191" s="9"/>
      <c r="N191" s="9"/>
      <c r="O191" s="9"/>
      <c r="P191" s="9"/>
    </row>
    <row r="192" spans="1:16" s="5" customFormat="1" ht="15" customHeight="1" x14ac:dyDescent="0.25">
      <c r="A192" s="6"/>
      <c r="B192" s="271" t="s">
        <v>647</v>
      </c>
      <c r="C192" s="271" t="str">
        <f t="shared" si="11"/>
        <v>2021GR</v>
      </c>
      <c r="D192" s="96">
        <v>2021</v>
      </c>
      <c r="E192" s="131"/>
      <c r="F192" s="224">
        <v>1315</v>
      </c>
      <c r="G192" s="224">
        <v>8045699</v>
      </c>
      <c r="H192" s="224">
        <v>6810808</v>
      </c>
      <c r="I192" s="224">
        <v>2915310</v>
      </c>
      <c r="J192" s="224">
        <v>556168</v>
      </c>
      <c r="K192" s="276">
        <v>21.07</v>
      </c>
      <c r="L192" s="9"/>
      <c r="M192" s="9"/>
      <c r="N192" s="9"/>
      <c r="O192" s="9"/>
      <c r="P192" s="9"/>
    </row>
    <row r="193" spans="1:16" s="5" customFormat="1" ht="15" customHeight="1" x14ac:dyDescent="0.25">
      <c r="A193" s="6"/>
      <c r="B193" s="271" t="s">
        <v>647</v>
      </c>
      <c r="C193" s="271" t="str">
        <f t="shared" si="11"/>
        <v>2020GR</v>
      </c>
      <c r="D193" s="96">
        <v>2020</v>
      </c>
      <c r="E193" s="131"/>
      <c r="F193" s="224">
        <v>1250</v>
      </c>
      <c r="G193" s="224">
        <v>7614917</v>
      </c>
      <c r="H193" s="224">
        <v>6704145</v>
      </c>
      <c r="I193" s="224">
        <v>2637969</v>
      </c>
      <c r="J193" s="224">
        <v>434877</v>
      </c>
      <c r="K193" s="276">
        <v>23.52</v>
      </c>
      <c r="L193" s="9"/>
      <c r="M193" s="9"/>
      <c r="N193" s="9"/>
      <c r="O193" s="9"/>
      <c r="P193" s="9"/>
    </row>
    <row r="194" spans="1:16" s="5" customFormat="1" ht="15" customHeight="1" x14ac:dyDescent="0.25">
      <c r="A194" s="6"/>
      <c r="B194" s="271" t="s">
        <v>647</v>
      </c>
      <c r="C194" s="271" t="str">
        <f t="shared" si="11"/>
        <v>2019GR</v>
      </c>
      <c r="D194" s="96">
        <v>2019</v>
      </c>
      <c r="E194" s="131"/>
      <c r="F194" s="224">
        <v>1291</v>
      </c>
      <c r="G194" s="224">
        <v>8344248</v>
      </c>
      <c r="H194" s="224">
        <v>7721206</v>
      </c>
      <c r="I194" s="224">
        <v>2688244</v>
      </c>
      <c r="J194" s="224">
        <v>379500</v>
      </c>
      <c r="K194" s="276">
        <v>22.79</v>
      </c>
      <c r="L194" s="9"/>
      <c r="M194" s="9"/>
      <c r="N194" s="9"/>
      <c r="O194" s="9"/>
      <c r="P194" s="9"/>
    </row>
    <row r="195" spans="1:16" s="5" customFormat="1" ht="15" customHeight="1" x14ac:dyDescent="0.25">
      <c r="A195" s="6"/>
      <c r="B195" s="271" t="s">
        <v>647</v>
      </c>
      <c r="C195" s="271" t="str">
        <f t="shared" si="11"/>
        <v>2018GR</v>
      </c>
      <c r="D195" s="96">
        <v>2018</v>
      </c>
      <c r="E195" s="131"/>
      <c r="F195" s="224">
        <v>1199</v>
      </c>
      <c r="G195" s="224">
        <v>6988571</v>
      </c>
      <c r="H195" s="224">
        <v>7067329</v>
      </c>
      <c r="I195" s="224">
        <v>1467534</v>
      </c>
      <c r="J195" s="224">
        <v>309212</v>
      </c>
      <c r="K195" s="276">
        <v>19.899999999999999</v>
      </c>
      <c r="L195" s="9"/>
      <c r="M195" s="9"/>
      <c r="N195" s="9"/>
      <c r="O195" s="9"/>
      <c r="P195" s="9"/>
    </row>
    <row r="196" spans="1:16" s="5" customFormat="1" ht="15" customHeight="1" x14ac:dyDescent="0.25">
      <c r="A196" s="6"/>
      <c r="B196" s="271" t="s">
        <v>647</v>
      </c>
      <c r="C196" s="271" t="str">
        <f t="shared" si="11"/>
        <v>2017GR</v>
      </c>
      <c r="D196" s="96">
        <v>2017</v>
      </c>
      <c r="E196" s="131"/>
      <c r="F196" s="224">
        <v>1144</v>
      </c>
      <c r="G196" s="224">
        <v>6541253</v>
      </c>
      <c r="H196" s="224">
        <v>6410899</v>
      </c>
      <c r="I196" s="224">
        <v>1647380</v>
      </c>
      <c r="J196" s="224">
        <v>273998</v>
      </c>
      <c r="K196" s="276">
        <v>19.64</v>
      </c>
      <c r="L196" s="9"/>
      <c r="M196" s="9"/>
      <c r="N196" s="9"/>
      <c r="O196" s="9"/>
      <c r="P196" s="9"/>
    </row>
    <row r="197" spans="1:16" s="9" customFormat="1" ht="15" customHeight="1" x14ac:dyDescent="0.25">
      <c r="A197" s="6"/>
      <c r="B197" s="271" t="s">
        <v>647</v>
      </c>
      <c r="C197" s="271" t="str">
        <f t="shared" si="11"/>
        <v>2016GR</v>
      </c>
      <c r="D197" s="96">
        <v>2016</v>
      </c>
      <c r="E197" s="131"/>
      <c r="F197" s="224">
        <v>1038</v>
      </c>
      <c r="G197" s="224">
        <v>5761901</v>
      </c>
      <c r="H197" s="224">
        <v>5445039</v>
      </c>
      <c r="I197" s="224">
        <v>1437726</v>
      </c>
      <c r="J197" s="224">
        <v>275710</v>
      </c>
      <c r="K197" s="276">
        <v>18.649999999999999</v>
      </c>
    </row>
    <row r="198" spans="1:16" s="9" customFormat="1" ht="15" customHeight="1" x14ac:dyDescent="0.25">
      <c r="A198" s="6"/>
      <c r="B198" s="271" t="s">
        <v>647</v>
      </c>
      <c r="C198" s="271" t="str">
        <f t="shared" si="11"/>
        <v>2015GR</v>
      </c>
      <c r="D198" s="96">
        <v>2015</v>
      </c>
      <c r="E198" s="131"/>
      <c r="F198" s="224">
        <v>1013</v>
      </c>
      <c r="G198" s="224">
        <v>5496220</v>
      </c>
      <c r="H198" s="224">
        <v>5227321</v>
      </c>
      <c r="I198" s="224">
        <v>1872743</v>
      </c>
      <c r="J198" s="224">
        <v>295689</v>
      </c>
      <c r="K198" s="276">
        <v>18.600000000000001</v>
      </c>
    </row>
    <row r="199" spans="1:16" s="9" customFormat="1" ht="15" customHeight="1" x14ac:dyDescent="0.25">
      <c r="A199" s="6"/>
      <c r="B199" s="271" t="s">
        <v>647</v>
      </c>
      <c r="C199" s="271" t="str">
        <f t="shared" si="11"/>
        <v>2014GR</v>
      </c>
      <c r="D199" s="96">
        <v>2014</v>
      </c>
      <c r="E199" s="131"/>
      <c r="F199" s="224">
        <v>973</v>
      </c>
      <c r="G199" s="224">
        <v>4882356</v>
      </c>
      <c r="H199" s="224">
        <v>4932141</v>
      </c>
      <c r="I199" s="224">
        <v>1248371</v>
      </c>
      <c r="J199" s="224">
        <v>200319</v>
      </c>
      <c r="K199" s="276">
        <v>17.45</v>
      </c>
    </row>
    <row r="200" spans="1:16" s="5" customFormat="1" ht="15" customHeight="1" x14ac:dyDescent="0.25">
      <c r="A200" s="6"/>
      <c r="B200" s="271" t="s">
        <v>647</v>
      </c>
      <c r="C200" s="271" t="str">
        <f t="shared" si="11"/>
        <v>2013GR</v>
      </c>
      <c r="D200" s="96">
        <v>2013</v>
      </c>
      <c r="E200" s="131"/>
      <c r="F200" s="224">
        <v>957</v>
      </c>
      <c r="G200" s="224">
        <v>4733399</v>
      </c>
      <c r="H200" s="224">
        <v>4356175</v>
      </c>
      <c r="I200" s="224">
        <v>1387122</v>
      </c>
      <c r="J200" s="224">
        <v>193045</v>
      </c>
      <c r="K200" s="276">
        <v>17.399999999999999</v>
      </c>
    </row>
    <row r="201" spans="1:16" s="5" customFormat="1" ht="15" customHeight="1" x14ac:dyDescent="0.25">
      <c r="A201" s="6"/>
      <c r="B201" s="271" t="s">
        <v>647</v>
      </c>
      <c r="C201" s="271" t="str">
        <f t="shared" si="11"/>
        <v>2012GR</v>
      </c>
      <c r="D201" s="43">
        <v>2012</v>
      </c>
      <c r="E201" s="131"/>
      <c r="F201" s="224">
        <v>957</v>
      </c>
      <c r="G201" s="224">
        <v>4461660</v>
      </c>
      <c r="H201" s="224">
        <v>4265745</v>
      </c>
      <c r="I201" s="224">
        <v>1283631</v>
      </c>
      <c r="J201" s="224">
        <v>182459</v>
      </c>
      <c r="K201" s="276">
        <v>16.28</v>
      </c>
    </row>
    <row r="202" spans="1:16" s="5" customFormat="1" ht="15" customHeight="1" x14ac:dyDescent="0.25">
      <c r="A202" s="6"/>
      <c r="B202" s="271" t="s">
        <v>647</v>
      </c>
      <c r="C202" s="271" t="str">
        <f t="shared" si="11"/>
        <v>2011GR</v>
      </c>
      <c r="D202" s="43">
        <v>2011</v>
      </c>
      <c r="E202" s="131"/>
      <c r="F202" s="224">
        <v>1038</v>
      </c>
      <c r="G202" s="224">
        <v>6289592</v>
      </c>
      <c r="H202" s="224">
        <v>5258075</v>
      </c>
      <c r="I202" s="224">
        <v>2232384</v>
      </c>
      <c r="J202" s="224">
        <v>363515</v>
      </c>
      <c r="K202" s="276">
        <v>21.75</v>
      </c>
    </row>
    <row r="203" spans="1:16" s="5" customFormat="1" ht="15" customHeight="1" x14ac:dyDescent="0.25">
      <c r="A203" s="6"/>
      <c r="B203" s="271" t="s">
        <v>647</v>
      </c>
      <c r="C203" s="271" t="str">
        <f t="shared" si="11"/>
        <v>2010GR</v>
      </c>
      <c r="D203" s="43">
        <v>2010</v>
      </c>
      <c r="E203" s="131"/>
      <c r="F203" s="224">
        <v>1028</v>
      </c>
      <c r="G203" s="224">
        <v>6557516</v>
      </c>
      <c r="H203" s="224">
        <v>6466060</v>
      </c>
      <c r="I203" s="224">
        <v>2044571</v>
      </c>
      <c r="J203" s="224">
        <v>334755</v>
      </c>
      <c r="K203" s="276">
        <v>21.74</v>
      </c>
    </row>
    <row r="204" spans="1:16" s="5" customFormat="1" ht="15" customHeight="1" x14ac:dyDescent="0.25">
      <c r="A204" s="6"/>
      <c r="B204" s="271" t="s">
        <v>647</v>
      </c>
      <c r="C204" s="271" t="str">
        <f t="shared" si="11"/>
        <v>2009GR</v>
      </c>
      <c r="D204" s="43">
        <v>2009</v>
      </c>
      <c r="E204" s="131"/>
      <c r="F204" s="224">
        <v>1016</v>
      </c>
      <c r="G204" s="224">
        <v>6840583</v>
      </c>
      <c r="H204" s="224">
        <v>6991835</v>
      </c>
      <c r="I204" s="224">
        <v>1798771</v>
      </c>
      <c r="J204" s="213" t="s">
        <v>66</v>
      </c>
      <c r="K204" s="276">
        <v>23.87</v>
      </c>
    </row>
    <row r="205" spans="1:16" s="5" customFormat="1" ht="15" customHeight="1" x14ac:dyDescent="0.25">
      <c r="A205" s="6"/>
      <c r="B205" s="271" t="s">
        <v>647</v>
      </c>
      <c r="C205" s="271" t="str">
        <f t="shared" si="11"/>
        <v>2008GR</v>
      </c>
      <c r="D205" s="43">
        <v>2008</v>
      </c>
      <c r="E205" s="131"/>
      <c r="F205" s="224">
        <v>1069</v>
      </c>
      <c r="G205" s="224">
        <v>8987668</v>
      </c>
      <c r="H205" s="224">
        <v>9011190</v>
      </c>
      <c r="I205" s="224">
        <v>2367679</v>
      </c>
      <c r="J205" s="213" t="s">
        <v>66</v>
      </c>
      <c r="K205" s="276">
        <v>30.06</v>
      </c>
    </row>
    <row r="206" spans="1:16" s="9" customFormat="1" ht="15" customHeight="1" x14ac:dyDescent="0.25">
      <c r="A206"/>
      <c r="B206" s="271"/>
      <c r="C206" s="271"/>
      <c r="D206" s="243" t="s">
        <v>115</v>
      </c>
      <c r="E206" s="126"/>
      <c r="F206" s="127"/>
      <c r="G206" s="126"/>
      <c r="H206" s="126"/>
      <c r="I206" s="126"/>
      <c r="J206" s="126"/>
      <c r="K206" s="278"/>
      <c r="L206"/>
      <c r="M206"/>
      <c r="N206"/>
      <c r="O206"/>
      <c r="P206"/>
    </row>
    <row r="207" spans="1:16" s="9" customFormat="1" ht="15" customHeight="1" x14ac:dyDescent="0.25">
      <c r="A207" s="6"/>
      <c r="B207" s="271"/>
      <c r="C207" s="271"/>
      <c r="D207" s="215" t="s">
        <v>47</v>
      </c>
      <c r="E207" s="215"/>
      <c r="F207" s="216"/>
      <c r="G207" s="215"/>
      <c r="H207" s="215"/>
      <c r="I207" s="215"/>
      <c r="J207" s="215"/>
      <c r="K207" s="280"/>
    </row>
    <row r="208" spans="1:16" s="9" customFormat="1" ht="15" customHeight="1" x14ac:dyDescent="0.25">
      <c r="A208" s="6"/>
      <c r="B208" s="271" t="s">
        <v>648</v>
      </c>
      <c r="C208" s="271" t="str">
        <f t="shared" ref="C208:C271" si="13">D208&amp;B208</f>
        <v>2023A</v>
      </c>
      <c r="D208" s="96">
        <v>2023</v>
      </c>
      <c r="E208" s="212"/>
      <c r="F208" s="224">
        <v>120624</v>
      </c>
      <c r="G208" s="213">
        <v>1352211</v>
      </c>
      <c r="H208" s="213">
        <v>1902923</v>
      </c>
      <c r="I208" s="213">
        <v>35967</v>
      </c>
      <c r="J208" s="213">
        <v>3777</v>
      </c>
      <c r="K208" s="283">
        <v>33.450000000000003</v>
      </c>
    </row>
    <row r="209" spans="1:16" s="9" customFormat="1" ht="15" customHeight="1" x14ac:dyDescent="0.25">
      <c r="A209" s="6"/>
      <c r="B209" s="271" t="s">
        <v>648</v>
      </c>
      <c r="C209" s="271" t="str">
        <f t="shared" si="13"/>
        <v>2022A</v>
      </c>
      <c r="D209" s="96">
        <v>2022</v>
      </c>
      <c r="E209" s="212"/>
      <c r="F209" s="224">
        <v>123353</v>
      </c>
      <c r="G209" s="224">
        <v>1369088</v>
      </c>
      <c r="H209" s="224">
        <v>1674254</v>
      </c>
      <c r="I209" s="224">
        <v>82743</v>
      </c>
      <c r="J209" s="224">
        <v>3857</v>
      </c>
      <c r="K209" s="276">
        <v>38.79</v>
      </c>
    </row>
    <row r="210" spans="1:16" s="9" customFormat="1" ht="15" customHeight="1" x14ac:dyDescent="0.25">
      <c r="A210" s="6"/>
      <c r="B210" s="271" t="s">
        <v>648</v>
      </c>
      <c r="C210" s="271" t="str">
        <f t="shared" si="13"/>
        <v>2021A</v>
      </c>
      <c r="D210" s="96">
        <v>2021</v>
      </c>
      <c r="E210" s="131"/>
      <c r="F210" s="224">
        <v>126000</v>
      </c>
      <c r="G210" s="224">
        <v>1107877</v>
      </c>
      <c r="H210" s="224">
        <v>1583235</v>
      </c>
      <c r="I210" s="224">
        <v>21260</v>
      </c>
      <c r="J210" s="224">
        <v>5135</v>
      </c>
      <c r="K210" s="276">
        <v>35.119999999999997</v>
      </c>
    </row>
    <row r="211" spans="1:16" s="9" customFormat="1" ht="15" customHeight="1" x14ac:dyDescent="0.25">
      <c r="A211" s="6"/>
      <c r="B211" s="271" t="s">
        <v>648</v>
      </c>
      <c r="C211" s="271" t="str">
        <f t="shared" si="13"/>
        <v>2020A</v>
      </c>
      <c r="D211" s="96">
        <v>2020</v>
      </c>
      <c r="E211" s="131"/>
      <c r="F211" s="224">
        <v>126907</v>
      </c>
      <c r="G211" s="224">
        <v>1172219</v>
      </c>
      <c r="H211" s="224">
        <v>1541638</v>
      </c>
      <c r="I211" s="224">
        <v>29424</v>
      </c>
      <c r="J211" s="224">
        <v>3688</v>
      </c>
      <c r="K211" s="276">
        <v>44.52</v>
      </c>
    </row>
    <row r="212" spans="1:16" s="9" customFormat="1" ht="15" customHeight="1" x14ac:dyDescent="0.25">
      <c r="A212" s="6"/>
      <c r="B212" s="271" t="s">
        <v>648</v>
      </c>
      <c r="C212" s="271" t="str">
        <f t="shared" si="13"/>
        <v>2019A</v>
      </c>
      <c r="D212" s="96">
        <v>2019</v>
      </c>
      <c r="E212" s="131"/>
      <c r="F212" s="224">
        <v>130350</v>
      </c>
      <c r="G212" s="224">
        <v>1090445</v>
      </c>
      <c r="H212" s="224">
        <v>1430797</v>
      </c>
      <c r="I212" s="224">
        <v>14630</v>
      </c>
      <c r="J212" s="224">
        <v>5862</v>
      </c>
      <c r="K212" s="276">
        <v>41.5</v>
      </c>
    </row>
    <row r="213" spans="1:16" s="9" customFormat="1" ht="15" customHeight="1" x14ac:dyDescent="0.25">
      <c r="A213" s="6"/>
      <c r="B213" s="271" t="s">
        <v>648</v>
      </c>
      <c r="C213" s="271" t="str">
        <f t="shared" si="13"/>
        <v>2018A</v>
      </c>
      <c r="D213" s="96">
        <v>2018</v>
      </c>
      <c r="E213" s="131"/>
      <c r="F213" s="224">
        <v>132887</v>
      </c>
      <c r="G213" s="224">
        <v>1143050</v>
      </c>
      <c r="H213" s="224">
        <v>1449629</v>
      </c>
      <c r="I213" s="224">
        <v>17229</v>
      </c>
      <c r="J213" s="224">
        <v>5051</v>
      </c>
      <c r="K213" s="276">
        <v>46.22</v>
      </c>
    </row>
    <row r="214" spans="1:16" s="9" customFormat="1" ht="15" customHeight="1" x14ac:dyDescent="0.25">
      <c r="A214" s="6"/>
      <c r="B214" s="271" t="s">
        <v>648</v>
      </c>
      <c r="C214" s="271" t="str">
        <f t="shared" si="13"/>
        <v>2017A</v>
      </c>
      <c r="D214" s="96">
        <v>2017</v>
      </c>
      <c r="E214" s="131"/>
      <c r="F214" s="224">
        <v>132928</v>
      </c>
      <c r="G214" s="224">
        <v>1040409</v>
      </c>
      <c r="H214" s="224">
        <v>1359398</v>
      </c>
      <c r="I214" s="224">
        <v>13166</v>
      </c>
      <c r="J214" s="224">
        <v>4052</v>
      </c>
      <c r="K214" s="276">
        <v>43.68</v>
      </c>
    </row>
    <row r="215" spans="1:16" s="5" customFormat="1" ht="15" customHeight="1" x14ac:dyDescent="0.25">
      <c r="A215" s="6"/>
      <c r="B215" s="271" t="s">
        <v>648</v>
      </c>
      <c r="C215" s="271" t="str">
        <f t="shared" si="13"/>
        <v>2016A</v>
      </c>
      <c r="D215" s="96">
        <v>2016</v>
      </c>
      <c r="E215" s="131"/>
      <c r="F215" s="224">
        <v>132844</v>
      </c>
      <c r="G215" s="224">
        <v>812220</v>
      </c>
      <c r="H215" s="224">
        <v>1081830</v>
      </c>
      <c r="I215" s="224">
        <v>10986</v>
      </c>
      <c r="J215" s="224">
        <v>3539</v>
      </c>
      <c r="K215" s="276">
        <v>36.57</v>
      </c>
      <c r="L215" s="9"/>
      <c r="M215" s="9"/>
      <c r="N215" s="9"/>
      <c r="O215" s="9"/>
      <c r="P215" s="9"/>
    </row>
    <row r="216" spans="1:16" s="5" customFormat="1" ht="15" customHeight="1" x14ac:dyDescent="0.25">
      <c r="A216" s="6"/>
      <c r="B216" s="271" t="s">
        <v>648</v>
      </c>
      <c r="C216" s="271" t="str">
        <f t="shared" si="13"/>
        <v>2015A</v>
      </c>
      <c r="D216" s="96">
        <v>2015</v>
      </c>
      <c r="E216" s="131"/>
      <c r="F216" s="224">
        <v>133427</v>
      </c>
      <c r="G216" s="224">
        <v>762056</v>
      </c>
      <c r="H216" s="224">
        <v>989804</v>
      </c>
      <c r="I216" s="224">
        <v>31566</v>
      </c>
      <c r="J216" s="224">
        <v>6023</v>
      </c>
      <c r="K216" s="276">
        <v>38.020000000000003</v>
      </c>
      <c r="L216" s="9"/>
      <c r="M216" s="9"/>
      <c r="N216" s="9"/>
      <c r="O216" s="9"/>
      <c r="P216" s="9"/>
    </row>
    <row r="217" spans="1:16" s="5" customFormat="1" ht="15" customHeight="1" x14ac:dyDescent="0.25">
      <c r="A217" s="6"/>
      <c r="B217" s="271" t="s">
        <v>648</v>
      </c>
      <c r="C217" s="271" t="str">
        <f t="shared" si="13"/>
        <v>2014A</v>
      </c>
      <c r="D217" s="96">
        <v>2014</v>
      </c>
      <c r="E217" s="131"/>
      <c r="F217" s="224">
        <v>128765</v>
      </c>
      <c r="G217" s="224">
        <v>701906</v>
      </c>
      <c r="H217" s="224">
        <v>940170</v>
      </c>
      <c r="I217" s="224">
        <v>8270</v>
      </c>
      <c r="J217" s="224">
        <v>4754</v>
      </c>
      <c r="K217" s="276">
        <v>37.86</v>
      </c>
      <c r="L217" s="9"/>
      <c r="M217" s="9"/>
      <c r="N217" s="9"/>
      <c r="O217" s="9"/>
      <c r="P217" s="9"/>
    </row>
    <row r="218" spans="1:16" s="5" customFormat="1" ht="15" customHeight="1" x14ac:dyDescent="0.25">
      <c r="A218" s="6"/>
      <c r="B218" s="271" t="s">
        <v>648</v>
      </c>
      <c r="C218" s="271" t="str">
        <f t="shared" si="13"/>
        <v>2013A</v>
      </c>
      <c r="D218" s="96">
        <v>2013</v>
      </c>
      <c r="E218" s="131"/>
      <c r="F218" s="224">
        <v>107974</v>
      </c>
      <c r="G218" s="224">
        <v>596009</v>
      </c>
      <c r="H218" s="224">
        <v>797475</v>
      </c>
      <c r="I218" s="224">
        <v>11232</v>
      </c>
      <c r="J218" s="224">
        <v>3062</v>
      </c>
      <c r="K218" s="276">
        <v>36.130000000000003</v>
      </c>
    </row>
    <row r="219" spans="1:16" s="5" customFormat="1" ht="15" customHeight="1" x14ac:dyDescent="0.25">
      <c r="A219" s="6"/>
      <c r="B219" s="271" t="s">
        <v>648</v>
      </c>
      <c r="C219" s="271" t="str">
        <f t="shared" si="13"/>
        <v>2012A</v>
      </c>
      <c r="D219" s="43">
        <v>2012</v>
      </c>
      <c r="E219" s="131"/>
      <c r="F219" s="224">
        <v>56468</v>
      </c>
      <c r="G219" s="224">
        <v>500779</v>
      </c>
      <c r="H219" s="224">
        <v>733051</v>
      </c>
      <c r="I219" s="224">
        <v>6587</v>
      </c>
      <c r="J219" s="224">
        <v>2635</v>
      </c>
      <c r="K219" s="276">
        <v>32.299999999999997</v>
      </c>
    </row>
    <row r="220" spans="1:16" s="5" customFormat="1" ht="15" customHeight="1" x14ac:dyDescent="0.25">
      <c r="A220" s="6"/>
      <c r="B220" s="271" t="s">
        <v>648</v>
      </c>
      <c r="C220" s="271" t="str">
        <f t="shared" si="13"/>
        <v>2011A</v>
      </c>
      <c r="D220" s="43">
        <v>2011</v>
      </c>
      <c r="E220" s="131"/>
      <c r="F220" s="224">
        <v>56559</v>
      </c>
      <c r="G220" s="224">
        <v>525003</v>
      </c>
      <c r="H220" s="224">
        <v>731115</v>
      </c>
      <c r="I220" s="224">
        <v>6241</v>
      </c>
      <c r="J220" s="224">
        <v>2614</v>
      </c>
      <c r="K220" s="276">
        <v>34.840000000000003</v>
      </c>
    </row>
    <row r="221" spans="1:16" s="9" customFormat="1" ht="15" customHeight="1" x14ac:dyDescent="0.25">
      <c r="A221" s="6"/>
      <c r="B221" s="271" t="s">
        <v>648</v>
      </c>
      <c r="C221" s="271" t="str">
        <f t="shared" si="13"/>
        <v>2010A</v>
      </c>
      <c r="D221" s="43">
        <v>2010</v>
      </c>
      <c r="E221" s="131"/>
      <c r="F221" s="224">
        <v>53798</v>
      </c>
      <c r="G221" s="224">
        <v>627706</v>
      </c>
      <c r="H221" s="224">
        <v>791888</v>
      </c>
      <c r="I221" s="224">
        <v>6520</v>
      </c>
      <c r="J221" s="224">
        <v>1725</v>
      </c>
      <c r="K221" s="276">
        <v>40.75</v>
      </c>
      <c r="L221" s="5"/>
      <c r="M221" s="5"/>
      <c r="N221" s="5"/>
      <c r="O221" s="5"/>
      <c r="P221" s="5"/>
    </row>
    <row r="222" spans="1:16" s="9" customFormat="1" ht="15" customHeight="1" x14ac:dyDescent="0.25">
      <c r="A222" s="6"/>
      <c r="B222" s="271" t="s">
        <v>648</v>
      </c>
      <c r="C222" s="271" t="str">
        <f t="shared" si="13"/>
        <v>2009A</v>
      </c>
      <c r="D222" s="43">
        <v>2009</v>
      </c>
      <c r="E222" s="131"/>
      <c r="F222" s="224">
        <v>55097</v>
      </c>
      <c r="G222" s="224">
        <v>545748</v>
      </c>
      <c r="H222" s="224">
        <v>774014</v>
      </c>
      <c r="I222" s="224">
        <v>11161</v>
      </c>
      <c r="J222" s="213" t="s">
        <v>66</v>
      </c>
      <c r="K222" s="276">
        <v>37.51</v>
      </c>
      <c r="L222" s="5"/>
      <c r="M222" s="5"/>
      <c r="N222" s="5"/>
      <c r="O222" s="5"/>
      <c r="P222" s="5"/>
    </row>
    <row r="223" spans="1:16" s="9" customFormat="1" ht="15" customHeight="1" x14ac:dyDescent="0.25">
      <c r="A223" s="6"/>
      <c r="B223" s="271" t="s">
        <v>648</v>
      </c>
      <c r="C223" s="271" t="str">
        <f t="shared" si="13"/>
        <v>2008A</v>
      </c>
      <c r="D223" s="43">
        <v>2008</v>
      </c>
      <c r="E223" s="131"/>
      <c r="F223" s="224">
        <v>56716</v>
      </c>
      <c r="G223" s="224">
        <v>764020</v>
      </c>
      <c r="H223" s="224">
        <v>970049</v>
      </c>
      <c r="I223" s="224">
        <v>11553</v>
      </c>
      <c r="J223" s="213" t="s">
        <v>66</v>
      </c>
      <c r="K223" s="276">
        <v>47.61</v>
      </c>
      <c r="L223" s="5"/>
      <c r="M223" s="5"/>
      <c r="N223" s="5"/>
      <c r="O223" s="5"/>
      <c r="P223" s="5"/>
    </row>
    <row r="224" spans="1:16" s="5" customFormat="1" ht="15" customHeight="1" x14ac:dyDescent="0.25">
      <c r="A224" s="6"/>
      <c r="B224" s="271"/>
      <c r="C224" s="271"/>
      <c r="D224" s="215" t="s">
        <v>48</v>
      </c>
      <c r="E224" s="215"/>
      <c r="F224" s="216"/>
      <c r="G224" s="215"/>
      <c r="H224" s="215"/>
      <c r="I224" s="215"/>
      <c r="J224" s="215"/>
      <c r="K224" s="280"/>
      <c r="L224" s="9"/>
      <c r="M224" s="9"/>
      <c r="N224" s="9"/>
      <c r="O224" s="9"/>
      <c r="P224" s="9"/>
    </row>
    <row r="225" spans="1:16" s="5" customFormat="1" ht="15" customHeight="1" x14ac:dyDescent="0.25">
      <c r="A225" s="6"/>
      <c r="B225" s="271" t="s">
        <v>649</v>
      </c>
      <c r="C225" s="271" t="str">
        <f t="shared" ref="C225" si="14">D225&amp;B225</f>
        <v>2023B</v>
      </c>
      <c r="D225" s="96">
        <v>2023</v>
      </c>
      <c r="E225" s="212"/>
      <c r="F225" s="224">
        <v>992</v>
      </c>
      <c r="G225" s="213">
        <v>329573</v>
      </c>
      <c r="H225" s="213">
        <v>335030</v>
      </c>
      <c r="I225" s="213">
        <v>29828</v>
      </c>
      <c r="J225" s="213">
        <v>574</v>
      </c>
      <c r="K225" s="283">
        <v>54.02</v>
      </c>
      <c r="L225" s="9"/>
      <c r="M225" s="9"/>
      <c r="N225" s="9"/>
      <c r="O225" s="9"/>
      <c r="P225" s="9"/>
    </row>
    <row r="226" spans="1:16" s="5" customFormat="1" ht="15" customHeight="1" x14ac:dyDescent="0.25">
      <c r="A226" s="6"/>
      <c r="B226" s="271" t="s">
        <v>649</v>
      </c>
      <c r="C226" s="271" t="str">
        <f t="shared" si="13"/>
        <v>2022B</v>
      </c>
      <c r="D226" s="96">
        <v>2022</v>
      </c>
      <c r="E226" s="212"/>
      <c r="F226" s="224">
        <v>1008</v>
      </c>
      <c r="G226" s="224">
        <v>278077</v>
      </c>
      <c r="H226" s="224">
        <v>308666</v>
      </c>
      <c r="I226" s="224">
        <v>4878</v>
      </c>
      <c r="J226" s="224">
        <v>1470</v>
      </c>
      <c r="K226" s="276">
        <v>47.29</v>
      </c>
      <c r="L226" s="9"/>
      <c r="M226" s="9"/>
      <c r="N226" s="9"/>
      <c r="O226" s="9"/>
      <c r="P226" s="9"/>
    </row>
    <row r="227" spans="1:16" s="5" customFormat="1" ht="15" customHeight="1" x14ac:dyDescent="0.25">
      <c r="A227" s="6"/>
      <c r="B227" s="271" t="s">
        <v>649</v>
      </c>
      <c r="C227" s="271" t="str">
        <f t="shared" si="13"/>
        <v>2021B</v>
      </c>
      <c r="D227" s="96">
        <v>2021</v>
      </c>
      <c r="E227" s="131"/>
      <c r="F227" s="224">
        <v>1004</v>
      </c>
      <c r="G227" s="224">
        <v>234253</v>
      </c>
      <c r="H227" s="224">
        <v>260641</v>
      </c>
      <c r="I227" s="224">
        <v>4978</v>
      </c>
      <c r="J227" s="224">
        <v>381</v>
      </c>
      <c r="K227" s="276">
        <v>35.31</v>
      </c>
      <c r="L227" s="9"/>
      <c r="M227" s="9"/>
      <c r="N227" s="9"/>
      <c r="O227" s="9"/>
      <c r="P227" s="9"/>
    </row>
    <row r="228" spans="1:16" s="5" customFormat="1" ht="15" customHeight="1" x14ac:dyDescent="0.25">
      <c r="A228" s="6"/>
      <c r="B228" s="271" t="s">
        <v>649</v>
      </c>
      <c r="C228" s="271" t="str">
        <f t="shared" si="13"/>
        <v>2020B</v>
      </c>
      <c r="D228" s="96">
        <v>2020</v>
      </c>
      <c r="E228" s="131"/>
      <c r="F228" s="224">
        <v>1023</v>
      </c>
      <c r="G228" s="224">
        <v>203075</v>
      </c>
      <c r="H228" s="224">
        <v>220169</v>
      </c>
      <c r="I228" s="224">
        <v>5884</v>
      </c>
      <c r="J228" s="224">
        <v>1397</v>
      </c>
      <c r="K228" s="276">
        <v>47.13</v>
      </c>
      <c r="L228" s="9"/>
      <c r="M228" s="9"/>
      <c r="N228" s="9"/>
      <c r="O228" s="9"/>
      <c r="P228" s="9"/>
    </row>
    <row r="229" spans="1:16" s="5" customFormat="1" ht="15" customHeight="1" x14ac:dyDescent="0.25">
      <c r="A229" s="6"/>
      <c r="B229" s="271" t="s">
        <v>649</v>
      </c>
      <c r="C229" s="271" t="str">
        <f t="shared" si="13"/>
        <v>2019B</v>
      </c>
      <c r="D229" s="96">
        <v>2019</v>
      </c>
      <c r="E229" s="131"/>
      <c r="F229" s="224">
        <v>1020</v>
      </c>
      <c r="G229" s="224">
        <v>271307</v>
      </c>
      <c r="H229" s="224">
        <v>317602</v>
      </c>
      <c r="I229" s="224">
        <v>7289</v>
      </c>
      <c r="J229" s="224">
        <v>3219</v>
      </c>
      <c r="K229" s="276">
        <v>58.81</v>
      </c>
      <c r="L229" s="9"/>
      <c r="M229" s="9"/>
      <c r="N229" s="9"/>
      <c r="O229" s="9"/>
      <c r="P229" s="9"/>
    </row>
    <row r="230" spans="1:16" s="5" customFormat="1" ht="15" customHeight="1" x14ac:dyDescent="0.25">
      <c r="A230" s="6"/>
      <c r="B230" s="271" t="s">
        <v>649</v>
      </c>
      <c r="C230" s="271" t="str">
        <f t="shared" si="13"/>
        <v>2018B</v>
      </c>
      <c r="D230" s="96">
        <v>2018</v>
      </c>
      <c r="E230" s="131"/>
      <c r="F230" s="224">
        <v>1022</v>
      </c>
      <c r="G230" s="224">
        <v>255490</v>
      </c>
      <c r="H230" s="224">
        <v>278373</v>
      </c>
      <c r="I230" s="224">
        <v>8307</v>
      </c>
      <c r="J230" s="224">
        <v>6172</v>
      </c>
      <c r="K230" s="276">
        <v>54.42</v>
      </c>
      <c r="L230" s="9"/>
      <c r="M230" s="9"/>
      <c r="N230" s="9"/>
      <c r="O230" s="9"/>
      <c r="P230" s="9"/>
    </row>
    <row r="231" spans="1:16" s="5" customFormat="1" ht="15" customHeight="1" x14ac:dyDescent="0.25">
      <c r="A231" s="6"/>
      <c r="B231" s="271" t="s">
        <v>649</v>
      </c>
      <c r="C231" s="271" t="str">
        <f t="shared" si="13"/>
        <v>2017B</v>
      </c>
      <c r="D231" s="96">
        <v>2017</v>
      </c>
      <c r="E231" s="131"/>
      <c r="F231" s="224">
        <v>1062</v>
      </c>
      <c r="G231" s="224">
        <v>163588</v>
      </c>
      <c r="H231" s="224">
        <v>195075</v>
      </c>
      <c r="I231" s="224">
        <v>5125</v>
      </c>
      <c r="J231" s="224">
        <v>155</v>
      </c>
      <c r="K231" s="276">
        <v>36.08</v>
      </c>
      <c r="L231" s="9"/>
      <c r="M231" s="9"/>
      <c r="N231" s="9"/>
      <c r="O231" s="9"/>
      <c r="P231" s="9"/>
    </row>
    <row r="232" spans="1:16" s="5" customFormat="1" ht="15" customHeight="1" x14ac:dyDescent="0.25">
      <c r="A232" s="6"/>
      <c r="B232" s="271" t="s">
        <v>649</v>
      </c>
      <c r="C232" s="271" t="str">
        <f t="shared" si="13"/>
        <v>2016B</v>
      </c>
      <c r="D232" s="96">
        <v>2016</v>
      </c>
      <c r="E232" s="131"/>
      <c r="F232" s="224">
        <v>1045</v>
      </c>
      <c r="G232" s="224">
        <v>110350</v>
      </c>
      <c r="H232" s="224">
        <v>125758</v>
      </c>
      <c r="I232" s="224">
        <v>1302</v>
      </c>
      <c r="J232" s="224">
        <v>216</v>
      </c>
      <c r="K232" s="276">
        <v>27.94</v>
      </c>
      <c r="L232" s="9"/>
      <c r="M232" s="9"/>
      <c r="N232" s="9"/>
      <c r="O232" s="9"/>
      <c r="P232" s="9"/>
    </row>
    <row r="233" spans="1:16" s="5" customFormat="1" ht="15" customHeight="1" x14ac:dyDescent="0.25">
      <c r="A233" s="6"/>
      <c r="B233" s="271" t="s">
        <v>649</v>
      </c>
      <c r="C233" s="271" t="str">
        <f t="shared" si="13"/>
        <v>2015B</v>
      </c>
      <c r="D233" s="96">
        <v>2015</v>
      </c>
      <c r="E233" s="131"/>
      <c r="F233" s="224">
        <v>1066</v>
      </c>
      <c r="G233" s="224">
        <v>104137</v>
      </c>
      <c r="H233" s="224">
        <v>125792</v>
      </c>
      <c r="I233" s="224">
        <v>1315</v>
      </c>
      <c r="J233" s="224">
        <v>444</v>
      </c>
      <c r="K233" s="276">
        <v>26.8</v>
      </c>
      <c r="L233" s="9"/>
      <c r="M233" s="9"/>
      <c r="N233" s="9"/>
      <c r="O233" s="9"/>
      <c r="P233" s="9"/>
    </row>
    <row r="234" spans="1:16" s="5" customFormat="1" ht="15" customHeight="1" x14ac:dyDescent="0.25">
      <c r="A234" s="6"/>
      <c r="B234" s="271" t="s">
        <v>649</v>
      </c>
      <c r="C234" s="271" t="str">
        <f t="shared" si="13"/>
        <v>2014B</v>
      </c>
      <c r="D234" s="96">
        <v>2014</v>
      </c>
      <c r="E234" s="131"/>
      <c r="F234" s="224">
        <v>1102</v>
      </c>
      <c r="G234" s="224">
        <v>111544</v>
      </c>
      <c r="H234" s="224">
        <v>147380</v>
      </c>
      <c r="I234" s="224">
        <v>2664</v>
      </c>
      <c r="J234" s="224">
        <v>1904</v>
      </c>
      <c r="K234" s="276">
        <v>26.94</v>
      </c>
      <c r="L234" s="9"/>
      <c r="M234" s="9"/>
      <c r="N234" s="9"/>
      <c r="O234" s="9"/>
      <c r="P234" s="9"/>
    </row>
    <row r="235" spans="1:16" s="5" customFormat="1" ht="15" customHeight="1" x14ac:dyDescent="0.25">
      <c r="A235" s="6"/>
      <c r="B235" s="271" t="s">
        <v>649</v>
      </c>
      <c r="C235" s="271" t="str">
        <f t="shared" si="13"/>
        <v>2013B</v>
      </c>
      <c r="D235" s="96">
        <v>2013</v>
      </c>
      <c r="E235" s="131"/>
      <c r="F235" s="224">
        <v>1157</v>
      </c>
      <c r="G235" s="224">
        <v>126153</v>
      </c>
      <c r="H235" s="224">
        <v>152627</v>
      </c>
      <c r="I235" s="224">
        <v>1696</v>
      </c>
      <c r="J235" s="224">
        <v>791</v>
      </c>
      <c r="K235" s="276">
        <v>30.12</v>
      </c>
    </row>
    <row r="236" spans="1:16" s="9" customFormat="1" ht="15" customHeight="1" x14ac:dyDescent="0.25">
      <c r="A236" s="6"/>
      <c r="B236" s="271" t="s">
        <v>649</v>
      </c>
      <c r="C236" s="271" t="str">
        <f t="shared" si="13"/>
        <v>2012B</v>
      </c>
      <c r="D236" s="43">
        <v>2012</v>
      </c>
      <c r="E236" s="131"/>
      <c r="F236" s="224">
        <v>1176</v>
      </c>
      <c r="G236" s="224">
        <v>122503</v>
      </c>
      <c r="H236" s="224">
        <v>152023</v>
      </c>
      <c r="I236" s="224">
        <v>4349</v>
      </c>
      <c r="J236" s="224">
        <v>1640</v>
      </c>
      <c r="K236" s="276">
        <v>26.52</v>
      </c>
      <c r="L236" s="5"/>
      <c r="M236" s="5"/>
      <c r="N236" s="5"/>
      <c r="O236" s="5"/>
      <c r="P236" s="5"/>
    </row>
    <row r="237" spans="1:16" s="9" customFormat="1" ht="15" customHeight="1" x14ac:dyDescent="0.25">
      <c r="A237" s="6"/>
      <c r="B237" s="271" t="s">
        <v>649</v>
      </c>
      <c r="C237" s="271" t="str">
        <f t="shared" si="13"/>
        <v>2011B</v>
      </c>
      <c r="D237" s="43">
        <v>2011</v>
      </c>
      <c r="E237" s="131"/>
      <c r="F237" s="224">
        <v>1261</v>
      </c>
      <c r="G237" s="224">
        <v>146414</v>
      </c>
      <c r="H237" s="224">
        <v>175723</v>
      </c>
      <c r="I237" s="224">
        <v>4229</v>
      </c>
      <c r="J237" s="224">
        <v>2245</v>
      </c>
      <c r="K237" s="276">
        <v>28.02</v>
      </c>
      <c r="L237" s="5"/>
      <c r="M237" s="5"/>
      <c r="N237" s="5"/>
      <c r="O237" s="5"/>
      <c r="P237" s="5"/>
    </row>
    <row r="238" spans="1:16" s="9" customFormat="1" ht="15" customHeight="1" x14ac:dyDescent="0.25">
      <c r="A238" s="6"/>
      <c r="B238" s="271" t="s">
        <v>649</v>
      </c>
      <c r="C238" s="271" t="str">
        <f t="shared" si="13"/>
        <v>2010B</v>
      </c>
      <c r="D238" s="43">
        <v>2010</v>
      </c>
      <c r="E238" s="131"/>
      <c r="F238" s="224">
        <v>1323</v>
      </c>
      <c r="G238" s="224">
        <v>167831</v>
      </c>
      <c r="H238" s="224">
        <v>192506</v>
      </c>
      <c r="I238" s="224">
        <v>5390</v>
      </c>
      <c r="J238" s="224">
        <v>438</v>
      </c>
      <c r="K238" s="276">
        <v>30.02</v>
      </c>
      <c r="L238" s="5"/>
      <c r="M238" s="5"/>
      <c r="N238" s="5"/>
      <c r="O238" s="5"/>
      <c r="P238" s="5"/>
    </row>
    <row r="239" spans="1:16" s="5" customFormat="1" ht="15" customHeight="1" x14ac:dyDescent="0.25">
      <c r="A239" s="6"/>
      <c r="B239" s="271" t="s">
        <v>649</v>
      </c>
      <c r="C239" s="271" t="str">
        <f t="shared" si="13"/>
        <v>2009B</v>
      </c>
      <c r="D239" s="43">
        <v>2009</v>
      </c>
      <c r="E239" s="131"/>
      <c r="F239" s="224">
        <v>1423</v>
      </c>
      <c r="G239" s="224">
        <v>137661</v>
      </c>
      <c r="H239" s="224">
        <v>211866</v>
      </c>
      <c r="I239" s="224">
        <v>2385</v>
      </c>
      <c r="J239" s="213" t="s">
        <v>66</v>
      </c>
      <c r="K239" s="276">
        <v>26.34</v>
      </c>
    </row>
    <row r="240" spans="1:16" s="5" customFormat="1" ht="15" customHeight="1" x14ac:dyDescent="0.25">
      <c r="A240" s="6"/>
      <c r="B240" s="271" t="s">
        <v>649</v>
      </c>
      <c r="C240" s="271" t="str">
        <f t="shared" si="13"/>
        <v>2008B</v>
      </c>
      <c r="D240" s="43">
        <v>2008</v>
      </c>
      <c r="E240" s="131"/>
      <c r="F240" s="224">
        <v>1490</v>
      </c>
      <c r="G240" s="224">
        <v>162600</v>
      </c>
      <c r="H240" s="224">
        <v>238537</v>
      </c>
      <c r="I240" s="224">
        <v>8670</v>
      </c>
      <c r="J240" s="213" t="s">
        <v>66</v>
      </c>
      <c r="K240" s="276">
        <v>31.86</v>
      </c>
    </row>
    <row r="241" spans="1:16" s="5" customFormat="1" ht="15" customHeight="1" x14ac:dyDescent="0.25">
      <c r="A241" s="6"/>
      <c r="B241" s="271"/>
      <c r="C241" s="271"/>
      <c r="D241" s="215" t="s">
        <v>49</v>
      </c>
      <c r="E241" s="215"/>
      <c r="F241" s="216"/>
      <c r="G241" s="215"/>
      <c r="H241" s="215"/>
      <c r="I241" s="215"/>
      <c r="J241" s="215"/>
      <c r="K241" s="280"/>
      <c r="L241" s="9"/>
      <c r="M241" s="9"/>
      <c r="N241" s="9"/>
      <c r="O241" s="9"/>
      <c r="P241" s="9"/>
    </row>
    <row r="242" spans="1:16" s="5" customFormat="1" ht="15" customHeight="1" x14ac:dyDescent="0.25">
      <c r="A242" s="6"/>
      <c r="B242" s="271" t="s">
        <v>650</v>
      </c>
      <c r="C242" s="271" t="str">
        <f t="shared" ref="C242" si="15">D242&amp;B242</f>
        <v>2023C</v>
      </c>
      <c r="D242" s="96">
        <v>2023</v>
      </c>
      <c r="E242" s="212"/>
      <c r="F242" s="224">
        <v>69160</v>
      </c>
      <c r="G242" s="213">
        <v>6668331</v>
      </c>
      <c r="H242" s="213">
        <v>7255505</v>
      </c>
      <c r="I242" s="213">
        <v>593685</v>
      </c>
      <c r="J242" s="213">
        <v>168792</v>
      </c>
      <c r="K242" s="283">
        <v>22.41</v>
      </c>
      <c r="L242" s="9"/>
      <c r="M242" s="9"/>
      <c r="N242" s="9"/>
      <c r="O242" s="9"/>
      <c r="P242" s="9"/>
    </row>
    <row r="243" spans="1:16" s="5" customFormat="1" ht="15" customHeight="1" x14ac:dyDescent="0.25">
      <c r="A243" s="6"/>
      <c r="B243" s="271" t="s">
        <v>650</v>
      </c>
      <c r="C243" s="271" t="str">
        <f t="shared" si="13"/>
        <v>2022C</v>
      </c>
      <c r="D243" s="96">
        <v>2022</v>
      </c>
      <c r="E243" s="212"/>
      <c r="F243" s="224">
        <v>68501</v>
      </c>
      <c r="G243" s="224">
        <v>5708441</v>
      </c>
      <c r="H243" s="224">
        <v>6048720</v>
      </c>
      <c r="I243" s="224">
        <v>841527</v>
      </c>
      <c r="J243" s="224">
        <v>145419</v>
      </c>
      <c r="K243" s="276">
        <v>20.5</v>
      </c>
      <c r="L243" s="9"/>
      <c r="M243" s="9"/>
      <c r="N243" s="9"/>
      <c r="O243" s="9"/>
      <c r="P243" s="9"/>
    </row>
    <row r="244" spans="1:16" s="5" customFormat="1" ht="15" customHeight="1" x14ac:dyDescent="0.25">
      <c r="A244" s="6"/>
      <c r="B244" s="271" t="s">
        <v>650</v>
      </c>
      <c r="C244" s="271" t="str">
        <f t="shared" si="13"/>
        <v>2021C</v>
      </c>
      <c r="D244" s="96">
        <v>2021</v>
      </c>
      <c r="E244" s="131"/>
      <c r="F244" s="224">
        <v>67317</v>
      </c>
      <c r="G244" s="224">
        <v>4495340</v>
      </c>
      <c r="H244" s="224">
        <v>5042932</v>
      </c>
      <c r="I244" s="224">
        <v>596690</v>
      </c>
      <c r="J244" s="224">
        <v>145033</v>
      </c>
      <c r="K244" s="276">
        <v>17.89</v>
      </c>
      <c r="L244" s="9"/>
      <c r="M244" s="9"/>
      <c r="N244" s="9"/>
      <c r="O244" s="9"/>
      <c r="P244" s="9"/>
    </row>
    <row r="245" spans="1:16" s="5" customFormat="1" ht="15" customHeight="1" x14ac:dyDescent="0.25">
      <c r="A245" s="6"/>
      <c r="B245" s="271" t="s">
        <v>650</v>
      </c>
      <c r="C245" s="271" t="str">
        <f t="shared" si="13"/>
        <v>2020C</v>
      </c>
      <c r="D245" s="96">
        <v>2020</v>
      </c>
      <c r="E245" s="131"/>
      <c r="F245" s="224">
        <v>66469</v>
      </c>
      <c r="G245" s="224">
        <v>4159403</v>
      </c>
      <c r="H245" s="224">
        <v>4597887</v>
      </c>
      <c r="I245" s="224">
        <v>492251</v>
      </c>
      <c r="J245" s="224">
        <v>127990</v>
      </c>
      <c r="K245" s="276">
        <v>19.38</v>
      </c>
      <c r="L245" s="9"/>
      <c r="M245" s="9"/>
      <c r="N245" s="9"/>
      <c r="O245" s="9"/>
      <c r="P245" s="9"/>
    </row>
    <row r="246" spans="1:16" s="5" customFormat="1" ht="15" customHeight="1" x14ac:dyDescent="0.25">
      <c r="A246" s="6"/>
      <c r="B246" s="271" t="s">
        <v>650</v>
      </c>
      <c r="C246" s="271" t="str">
        <f t="shared" si="13"/>
        <v>2019C</v>
      </c>
      <c r="D246" s="96">
        <v>2019</v>
      </c>
      <c r="E246" s="131"/>
      <c r="F246" s="224">
        <v>68832</v>
      </c>
      <c r="G246" s="224">
        <v>4790249</v>
      </c>
      <c r="H246" s="224">
        <v>5317161</v>
      </c>
      <c r="I246" s="224">
        <v>505627</v>
      </c>
      <c r="J246" s="224">
        <v>142164</v>
      </c>
      <c r="K246" s="276">
        <v>20.94</v>
      </c>
      <c r="L246" s="9"/>
      <c r="M246" s="9"/>
      <c r="N246" s="9"/>
      <c r="O246" s="9"/>
      <c r="P246" s="9"/>
    </row>
    <row r="247" spans="1:16" s="5" customFormat="1" ht="15" customHeight="1" x14ac:dyDescent="0.25">
      <c r="A247" s="6"/>
      <c r="B247" s="271" t="s">
        <v>650</v>
      </c>
      <c r="C247" s="271" t="str">
        <f t="shared" si="13"/>
        <v>2018C</v>
      </c>
      <c r="D247" s="96">
        <v>2018</v>
      </c>
      <c r="E247" s="131"/>
      <c r="F247" s="224">
        <v>68214</v>
      </c>
      <c r="G247" s="224">
        <v>5016382</v>
      </c>
      <c r="H247" s="224">
        <v>5732749</v>
      </c>
      <c r="I247" s="224">
        <v>297589</v>
      </c>
      <c r="J247" s="224">
        <v>133198</v>
      </c>
      <c r="K247" s="276">
        <v>22.34</v>
      </c>
      <c r="L247" s="9"/>
      <c r="M247" s="9"/>
      <c r="N247" s="9"/>
      <c r="O247" s="9"/>
      <c r="P247" s="9"/>
    </row>
    <row r="248" spans="1:16" s="5" customFormat="1" ht="15" customHeight="1" x14ac:dyDescent="0.25">
      <c r="A248" s="6"/>
      <c r="B248" s="271" t="s">
        <v>650</v>
      </c>
      <c r="C248" s="271" t="str">
        <f t="shared" si="13"/>
        <v>2017C</v>
      </c>
      <c r="D248" s="96">
        <v>2017</v>
      </c>
      <c r="E248" s="131"/>
      <c r="F248" s="224">
        <v>67555</v>
      </c>
      <c r="G248" s="224">
        <v>4656166</v>
      </c>
      <c r="H248" s="224">
        <v>5474677</v>
      </c>
      <c r="I248" s="224">
        <v>261011</v>
      </c>
      <c r="J248" s="224">
        <v>132098</v>
      </c>
      <c r="K248" s="276">
        <v>21.32</v>
      </c>
      <c r="L248" s="9"/>
      <c r="M248" s="9"/>
      <c r="N248" s="9"/>
      <c r="O248" s="9"/>
      <c r="P248" s="9"/>
    </row>
    <row r="249" spans="1:16" s="5" customFormat="1" ht="15" customHeight="1" x14ac:dyDescent="0.25">
      <c r="A249" s="6"/>
      <c r="B249" s="271" t="s">
        <v>650</v>
      </c>
      <c r="C249" s="271" t="str">
        <f t="shared" si="13"/>
        <v>2016C</v>
      </c>
      <c r="D249" s="96">
        <v>2016</v>
      </c>
      <c r="E249" s="131"/>
      <c r="F249" s="224">
        <v>66953</v>
      </c>
      <c r="G249" s="224">
        <v>3767237</v>
      </c>
      <c r="H249" s="224">
        <v>4570739</v>
      </c>
      <c r="I249" s="224">
        <v>273649</v>
      </c>
      <c r="J249" s="224">
        <v>108969</v>
      </c>
      <c r="K249" s="276">
        <v>18.71</v>
      </c>
      <c r="L249" s="9"/>
      <c r="M249" s="9"/>
      <c r="N249" s="9"/>
      <c r="O249" s="9"/>
      <c r="P249" s="9"/>
    </row>
    <row r="250" spans="1:16" s="5" customFormat="1" ht="15" customHeight="1" x14ac:dyDescent="0.25">
      <c r="A250" s="6"/>
      <c r="B250" s="271" t="s">
        <v>650</v>
      </c>
      <c r="C250" s="271" t="str">
        <f t="shared" si="13"/>
        <v>2015C</v>
      </c>
      <c r="D250" s="96">
        <v>2015</v>
      </c>
      <c r="E250" s="131"/>
      <c r="F250" s="224">
        <v>66729</v>
      </c>
      <c r="G250" s="224">
        <v>3352447</v>
      </c>
      <c r="H250" s="224">
        <v>3909164</v>
      </c>
      <c r="I250" s="224">
        <v>161181</v>
      </c>
      <c r="J250" s="224">
        <v>69914</v>
      </c>
      <c r="K250" s="276">
        <v>17.440000000000001</v>
      </c>
      <c r="L250" s="9"/>
      <c r="M250" s="9"/>
      <c r="N250" s="9"/>
      <c r="O250" s="9"/>
      <c r="P250" s="9"/>
    </row>
    <row r="251" spans="1:16" s="9" customFormat="1" ht="15" customHeight="1" x14ac:dyDescent="0.25">
      <c r="A251" s="6"/>
      <c r="B251" s="271" t="s">
        <v>650</v>
      </c>
      <c r="C251" s="271" t="str">
        <f t="shared" si="13"/>
        <v>2014C</v>
      </c>
      <c r="D251" s="96">
        <v>2014</v>
      </c>
      <c r="E251" s="131"/>
      <c r="F251" s="224">
        <v>66201</v>
      </c>
      <c r="G251" s="224">
        <v>2666073</v>
      </c>
      <c r="H251" s="224">
        <v>3450643</v>
      </c>
      <c r="I251" s="224">
        <v>156156</v>
      </c>
      <c r="J251" s="224">
        <v>71020</v>
      </c>
      <c r="K251" s="276">
        <v>15.3</v>
      </c>
    </row>
    <row r="252" spans="1:16" s="9" customFormat="1" ht="15" customHeight="1" x14ac:dyDescent="0.25">
      <c r="A252" s="6"/>
      <c r="B252" s="271" t="s">
        <v>650</v>
      </c>
      <c r="C252" s="271" t="str">
        <f t="shared" si="13"/>
        <v>2013C</v>
      </c>
      <c r="D252" s="96">
        <v>2013</v>
      </c>
      <c r="E252" s="131"/>
      <c r="F252" s="224">
        <v>66423</v>
      </c>
      <c r="G252" s="224">
        <v>2594814</v>
      </c>
      <c r="H252" s="224">
        <v>3171630</v>
      </c>
      <c r="I252" s="224">
        <v>157643</v>
      </c>
      <c r="J252" s="224">
        <v>73003</v>
      </c>
      <c r="K252" s="276">
        <v>15.55</v>
      </c>
      <c r="L252" s="5"/>
      <c r="M252" s="5"/>
      <c r="N252" s="5"/>
      <c r="O252" s="5"/>
      <c r="P252" s="5"/>
    </row>
    <row r="253" spans="1:16" s="9" customFormat="1" ht="15" customHeight="1" x14ac:dyDescent="0.25">
      <c r="A253" s="6"/>
      <c r="B253" s="271" t="s">
        <v>650</v>
      </c>
      <c r="C253" s="271" t="str">
        <f t="shared" si="13"/>
        <v>2012C</v>
      </c>
      <c r="D253" s="43">
        <v>2012</v>
      </c>
      <c r="E253" s="131"/>
      <c r="F253" s="224">
        <v>67485</v>
      </c>
      <c r="G253" s="224">
        <v>2306874</v>
      </c>
      <c r="H253" s="224">
        <v>2956155</v>
      </c>
      <c r="I253" s="224">
        <v>163465</v>
      </c>
      <c r="J253" s="224">
        <v>62133</v>
      </c>
      <c r="K253" s="276">
        <v>14.19</v>
      </c>
      <c r="L253" s="5"/>
      <c r="M253" s="5"/>
      <c r="N253" s="5"/>
      <c r="O253" s="5"/>
      <c r="P253" s="5"/>
    </row>
    <row r="254" spans="1:16" s="5" customFormat="1" ht="15" customHeight="1" x14ac:dyDescent="0.25">
      <c r="A254" s="6"/>
      <c r="B254" s="271" t="s">
        <v>650</v>
      </c>
      <c r="C254" s="271" t="str">
        <f t="shared" si="13"/>
        <v>2011C</v>
      </c>
      <c r="D254" s="43">
        <v>2011</v>
      </c>
      <c r="E254" s="131"/>
      <c r="F254" s="224">
        <v>70625</v>
      </c>
      <c r="G254" s="224">
        <v>3409101</v>
      </c>
      <c r="H254" s="224">
        <v>3878277</v>
      </c>
      <c r="I254" s="224">
        <v>292510</v>
      </c>
      <c r="J254" s="224">
        <v>95811</v>
      </c>
      <c r="K254" s="276">
        <v>19.829999999999998</v>
      </c>
    </row>
    <row r="255" spans="1:16" s="5" customFormat="1" ht="15" customHeight="1" x14ac:dyDescent="0.25">
      <c r="A255" s="6"/>
      <c r="B255" s="271" t="s">
        <v>650</v>
      </c>
      <c r="C255" s="271" t="str">
        <f t="shared" si="13"/>
        <v>2010C</v>
      </c>
      <c r="D255" s="43">
        <v>2010</v>
      </c>
      <c r="E255" s="131"/>
      <c r="F255" s="224">
        <v>72273</v>
      </c>
      <c r="G255" s="224">
        <v>3116537</v>
      </c>
      <c r="H255" s="224">
        <v>4090072</v>
      </c>
      <c r="I255" s="224">
        <v>244942</v>
      </c>
      <c r="J255" s="224">
        <v>87513</v>
      </c>
      <c r="K255" s="276">
        <v>17.3</v>
      </c>
    </row>
    <row r="256" spans="1:16" s="5" customFormat="1" ht="15" customHeight="1" x14ac:dyDescent="0.25">
      <c r="A256" s="6"/>
      <c r="B256" s="271" t="s">
        <v>650</v>
      </c>
      <c r="C256" s="271" t="str">
        <f t="shared" si="13"/>
        <v>2009C</v>
      </c>
      <c r="D256" s="43">
        <v>2009</v>
      </c>
      <c r="E256" s="131"/>
      <c r="F256" s="224">
        <v>77278</v>
      </c>
      <c r="G256" s="224">
        <v>3771187</v>
      </c>
      <c r="H256" s="224">
        <v>4809305</v>
      </c>
      <c r="I256" s="224">
        <v>595303</v>
      </c>
      <c r="J256" s="213" t="s">
        <v>66</v>
      </c>
      <c r="K256" s="276">
        <v>22.51</v>
      </c>
    </row>
    <row r="257" spans="1:16" s="5" customFormat="1" ht="15" customHeight="1" x14ac:dyDescent="0.25">
      <c r="A257" s="6"/>
      <c r="B257" s="271" t="s">
        <v>650</v>
      </c>
      <c r="C257" s="271" t="str">
        <f t="shared" si="13"/>
        <v>2008C</v>
      </c>
      <c r="D257" s="43">
        <v>2008</v>
      </c>
      <c r="E257" s="131"/>
      <c r="F257" s="224">
        <v>81387</v>
      </c>
      <c r="G257" s="224">
        <v>4890521</v>
      </c>
      <c r="H257" s="224">
        <v>5591930</v>
      </c>
      <c r="I257" s="224">
        <v>741157</v>
      </c>
      <c r="J257" s="213" t="s">
        <v>66</v>
      </c>
      <c r="K257" s="276">
        <v>26.11</v>
      </c>
    </row>
    <row r="258" spans="1:16" s="5" customFormat="1" ht="15" customHeight="1" x14ac:dyDescent="0.25">
      <c r="A258" s="6"/>
      <c r="B258" s="271"/>
      <c r="C258" s="271"/>
      <c r="D258" s="215" t="s">
        <v>362</v>
      </c>
      <c r="E258" s="215"/>
      <c r="F258" s="216"/>
      <c r="G258" s="215"/>
      <c r="H258" s="215"/>
      <c r="I258" s="215"/>
      <c r="J258" s="215"/>
      <c r="K258" s="280"/>
      <c r="L258" s="9"/>
      <c r="M258" s="9"/>
      <c r="N258" s="9"/>
      <c r="O258" s="9"/>
      <c r="P258" s="9"/>
    </row>
    <row r="259" spans="1:16" s="5" customFormat="1" ht="15" customHeight="1" x14ac:dyDescent="0.25">
      <c r="A259" s="6"/>
      <c r="B259" s="271" t="s">
        <v>651</v>
      </c>
      <c r="C259" s="271" t="str">
        <f t="shared" ref="C259" si="16">D259&amp;B259</f>
        <v>2023D</v>
      </c>
      <c r="D259" s="96">
        <v>2023</v>
      </c>
      <c r="E259" s="212"/>
      <c r="F259" s="224">
        <v>5243</v>
      </c>
      <c r="G259" s="213">
        <v>2272289</v>
      </c>
      <c r="H259" s="213">
        <v>1729227</v>
      </c>
      <c r="I259" s="213">
        <v>1123903</v>
      </c>
      <c r="J259" s="213">
        <v>20171</v>
      </c>
      <c r="K259" s="283">
        <v>35.75</v>
      </c>
      <c r="L259" s="9"/>
      <c r="M259" s="9"/>
      <c r="N259" s="9"/>
      <c r="O259" s="9"/>
      <c r="P259" s="9"/>
    </row>
    <row r="260" spans="1:16" s="5" customFormat="1" ht="15" customHeight="1" x14ac:dyDescent="0.25">
      <c r="A260" s="6"/>
      <c r="B260" s="271" t="s">
        <v>651</v>
      </c>
      <c r="C260" s="271" t="str">
        <f t="shared" si="13"/>
        <v>2022D</v>
      </c>
      <c r="D260" s="96">
        <v>2022</v>
      </c>
      <c r="E260" s="212"/>
      <c r="F260" s="224">
        <v>6223</v>
      </c>
      <c r="G260" s="224">
        <v>1872537</v>
      </c>
      <c r="H260" s="224">
        <v>1207099</v>
      </c>
      <c r="I260" s="224">
        <v>776151</v>
      </c>
      <c r="J260" s="224">
        <v>8391</v>
      </c>
      <c r="K260" s="276">
        <v>48.45</v>
      </c>
      <c r="L260" s="9"/>
      <c r="M260" s="9"/>
      <c r="N260" s="9"/>
      <c r="O260" s="9"/>
      <c r="P260" s="9"/>
    </row>
    <row r="261" spans="1:16" s="5" customFormat="1" ht="15" customHeight="1" x14ac:dyDescent="0.25">
      <c r="A261" s="6"/>
      <c r="B261" s="271" t="s">
        <v>651</v>
      </c>
      <c r="C261" s="271" t="str">
        <f t="shared" si="13"/>
        <v>2021D</v>
      </c>
      <c r="D261" s="96">
        <v>2021</v>
      </c>
      <c r="E261" s="131"/>
      <c r="F261" s="224">
        <v>4705</v>
      </c>
      <c r="G261" s="224">
        <v>1718117</v>
      </c>
      <c r="H261" s="224">
        <v>1007998</v>
      </c>
      <c r="I261" s="224">
        <v>749304</v>
      </c>
      <c r="J261" s="224">
        <v>8684</v>
      </c>
      <c r="K261" s="276">
        <v>49.85</v>
      </c>
      <c r="L261" s="9"/>
      <c r="M261" s="9"/>
      <c r="N261" s="9"/>
      <c r="O261" s="9"/>
      <c r="P261" s="9"/>
    </row>
    <row r="262" spans="1:16" s="5" customFormat="1" ht="15" customHeight="1" x14ac:dyDescent="0.25">
      <c r="A262" s="6"/>
      <c r="B262" s="271" t="s">
        <v>651</v>
      </c>
      <c r="C262" s="271" t="str">
        <f t="shared" si="13"/>
        <v>2020D</v>
      </c>
      <c r="D262" s="96">
        <v>2020</v>
      </c>
      <c r="E262" s="131"/>
      <c r="F262" s="224">
        <v>4890</v>
      </c>
      <c r="G262" s="224">
        <v>1689271</v>
      </c>
      <c r="H262" s="224">
        <v>765891</v>
      </c>
      <c r="I262" s="224">
        <v>1085044</v>
      </c>
      <c r="J262" s="224">
        <v>6951</v>
      </c>
      <c r="K262" s="276">
        <v>41.66</v>
      </c>
      <c r="L262" s="9"/>
      <c r="M262" s="9"/>
      <c r="N262" s="9"/>
      <c r="O262" s="9"/>
      <c r="P262" s="9"/>
    </row>
    <row r="263" spans="1:16" s="5" customFormat="1" ht="15" customHeight="1" x14ac:dyDescent="0.25">
      <c r="A263" s="6"/>
      <c r="B263" s="271" t="s">
        <v>651</v>
      </c>
      <c r="C263" s="271" t="str">
        <f t="shared" si="13"/>
        <v>2019D</v>
      </c>
      <c r="D263" s="96">
        <v>2019</v>
      </c>
      <c r="E263" s="131"/>
      <c r="F263" s="224">
        <v>4501</v>
      </c>
      <c r="G263" s="224">
        <v>1386599</v>
      </c>
      <c r="H263" s="224">
        <v>694491</v>
      </c>
      <c r="I263" s="224">
        <v>731261</v>
      </c>
      <c r="J263" s="224">
        <v>5968</v>
      </c>
      <c r="K263" s="276">
        <v>34.64</v>
      </c>
      <c r="L263" s="9"/>
      <c r="M263" s="9"/>
      <c r="N263" s="9"/>
      <c r="O263" s="9"/>
      <c r="P263" s="9"/>
    </row>
    <row r="264" spans="1:16" s="5" customFormat="1" ht="15" customHeight="1" x14ac:dyDescent="0.25">
      <c r="A264" s="6"/>
      <c r="B264" s="271" t="s">
        <v>651</v>
      </c>
      <c r="C264" s="271" t="str">
        <f t="shared" si="13"/>
        <v>2018D</v>
      </c>
      <c r="D264" s="96">
        <v>2018</v>
      </c>
      <c r="E264" s="131"/>
      <c r="F264" s="224">
        <v>4365</v>
      </c>
      <c r="G264" s="224">
        <v>1297960</v>
      </c>
      <c r="H264" s="224">
        <v>827114</v>
      </c>
      <c r="I264" s="224">
        <v>612273</v>
      </c>
      <c r="J264" s="224">
        <v>5584</v>
      </c>
      <c r="K264" s="276">
        <v>34.08</v>
      </c>
      <c r="L264" s="9"/>
      <c r="M264" s="9"/>
      <c r="N264" s="9"/>
      <c r="O264" s="9"/>
      <c r="P264" s="9"/>
    </row>
    <row r="265" spans="1:16" s="5" customFormat="1" ht="15" customHeight="1" x14ac:dyDescent="0.25">
      <c r="A265" s="6"/>
      <c r="B265" s="271" t="s">
        <v>651</v>
      </c>
      <c r="C265" s="271" t="str">
        <f t="shared" si="13"/>
        <v>2017D</v>
      </c>
      <c r="D265" s="96">
        <v>2017</v>
      </c>
      <c r="E265" s="131"/>
      <c r="F265" s="224">
        <v>4062</v>
      </c>
      <c r="G265" s="224">
        <v>1178156</v>
      </c>
      <c r="H265" s="224">
        <v>584567</v>
      </c>
      <c r="I265" s="224">
        <v>615193</v>
      </c>
      <c r="J265" s="224">
        <v>3349</v>
      </c>
      <c r="K265" s="276">
        <v>32.83</v>
      </c>
      <c r="L265" s="9"/>
      <c r="M265" s="9"/>
      <c r="N265" s="9"/>
      <c r="O265" s="9"/>
      <c r="P265" s="9"/>
    </row>
    <row r="266" spans="1:16" s="9" customFormat="1" ht="15" customHeight="1" x14ac:dyDescent="0.25">
      <c r="A266" s="6"/>
      <c r="B266" s="271" t="s">
        <v>651</v>
      </c>
      <c r="C266" s="271" t="str">
        <f t="shared" si="13"/>
        <v>2016D</v>
      </c>
      <c r="D266" s="96">
        <v>2016</v>
      </c>
      <c r="E266" s="131"/>
      <c r="F266" s="224">
        <v>3977</v>
      </c>
      <c r="G266" s="224">
        <v>1379380</v>
      </c>
      <c r="H266" s="224">
        <v>829439</v>
      </c>
      <c r="I266" s="224">
        <v>656090</v>
      </c>
      <c r="J266" s="224">
        <v>2881</v>
      </c>
      <c r="K266" s="276">
        <v>32.049999999999997</v>
      </c>
    </row>
    <row r="267" spans="1:16" s="9" customFormat="1" ht="15" customHeight="1" x14ac:dyDescent="0.25">
      <c r="A267" s="6"/>
      <c r="B267" s="271" t="s">
        <v>651</v>
      </c>
      <c r="C267" s="271" t="str">
        <f t="shared" si="13"/>
        <v>2015D</v>
      </c>
      <c r="D267" s="96">
        <v>2015</v>
      </c>
      <c r="E267" s="131"/>
      <c r="F267" s="224">
        <v>1209</v>
      </c>
      <c r="G267" s="224">
        <v>1277344</v>
      </c>
      <c r="H267" s="224">
        <v>876027</v>
      </c>
      <c r="I267" s="224">
        <v>904705</v>
      </c>
      <c r="J267" s="224">
        <v>2842</v>
      </c>
      <c r="K267" s="276">
        <v>31.39</v>
      </c>
    </row>
    <row r="268" spans="1:16" s="9" customFormat="1" ht="15" customHeight="1" x14ac:dyDescent="0.25">
      <c r="A268" s="6"/>
      <c r="B268" s="271" t="s">
        <v>651</v>
      </c>
      <c r="C268" s="271" t="str">
        <f t="shared" si="13"/>
        <v>2014D</v>
      </c>
      <c r="D268" s="96">
        <v>2014</v>
      </c>
      <c r="E268" s="131"/>
      <c r="F268" s="224">
        <v>941</v>
      </c>
      <c r="G268" s="224">
        <v>1173321</v>
      </c>
      <c r="H268" s="224">
        <v>996385</v>
      </c>
      <c r="I268" s="224">
        <v>611597</v>
      </c>
      <c r="J268" s="224">
        <v>47084</v>
      </c>
      <c r="K268" s="276">
        <v>26.11</v>
      </c>
    </row>
    <row r="269" spans="1:16" s="5" customFormat="1" ht="15" customHeight="1" x14ac:dyDescent="0.25">
      <c r="A269" s="6"/>
      <c r="B269" s="271" t="s">
        <v>651</v>
      </c>
      <c r="C269" s="271" t="str">
        <f t="shared" si="13"/>
        <v>2013D</v>
      </c>
      <c r="D269" s="96">
        <v>2013</v>
      </c>
      <c r="E269" s="131"/>
      <c r="F269" s="224">
        <v>925</v>
      </c>
      <c r="G269" s="224">
        <v>1693384</v>
      </c>
      <c r="H269" s="224">
        <v>981030</v>
      </c>
      <c r="I269" s="224">
        <v>827025</v>
      </c>
      <c r="J269" s="224">
        <v>4014</v>
      </c>
      <c r="K269" s="276">
        <v>38.65</v>
      </c>
    </row>
    <row r="270" spans="1:16" s="5" customFormat="1" ht="15" customHeight="1" x14ac:dyDescent="0.25">
      <c r="A270" s="6"/>
      <c r="B270" s="271" t="s">
        <v>651</v>
      </c>
      <c r="C270" s="271" t="str">
        <f t="shared" si="13"/>
        <v>2012D</v>
      </c>
      <c r="D270" s="43">
        <v>2012</v>
      </c>
      <c r="E270" s="131"/>
      <c r="F270" s="224">
        <v>888</v>
      </c>
      <c r="G270" s="224">
        <v>1317749</v>
      </c>
      <c r="H270" s="224">
        <v>826620</v>
      </c>
      <c r="I270" s="224">
        <v>631802</v>
      </c>
      <c r="J270" s="224">
        <v>2381</v>
      </c>
      <c r="K270" s="276">
        <v>30.79</v>
      </c>
    </row>
    <row r="271" spans="1:16" s="5" customFormat="1" ht="15" customHeight="1" x14ac:dyDescent="0.25">
      <c r="A271" s="6"/>
      <c r="B271" s="271" t="s">
        <v>651</v>
      </c>
      <c r="C271" s="271" t="str">
        <f t="shared" si="13"/>
        <v>2011D</v>
      </c>
      <c r="D271" s="43">
        <v>2011</v>
      </c>
      <c r="E271" s="131"/>
      <c r="F271" s="224">
        <v>801</v>
      </c>
      <c r="G271" s="224">
        <v>1768960</v>
      </c>
      <c r="H271" s="224">
        <v>1028359</v>
      </c>
      <c r="I271" s="224">
        <v>917555</v>
      </c>
      <c r="J271" s="224">
        <v>4337</v>
      </c>
      <c r="K271" s="276">
        <v>44.4</v>
      </c>
    </row>
    <row r="272" spans="1:16" s="5" customFormat="1" ht="15" customHeight="1" x14ac:dyDescent="0.25">
      <c r="A272" s="6"/>
      <c r="B272" s="271" t="s">
        <v>651</v>
      </c>
      <c r="C272" s="271" t="str">
        <f t="shared" ref="C272:C341" si="17">D272&amp;B272</f>
        <v>2010D</v>
      </c>
      <c r="D272" s="43">
        <v>2010</v>
      </c>
      <c r="E272" s="131"/>
      <c r="F272" s="224">
        <v>745</v>
      </c>
      <c r="G272" s="224">
        <v>1895539</v>
      </c>
      <c r="H272" s="224">
        <v>1264713</v>
      </c>
      <c r="I272" s="224">
        <v>906310</v>
      </c>
      <c r="J272" s="224">
        <v>2857</v>
      </c>
      <c r="K272" s="276">
        <v>47.23</v>
      </c>
    </row>
    <row r="273" spans="1:16" s="5" customFormat="1" ht="15" customHeight="1" x14ac:dyDescent="0.25">
      <c r="A273" s="6"/>
      <c r="B273" s="271" t="s">
        <v>651</v>
      </c>
      <c r="C273" s="271" t="str">
        <f t="shared" si="17"/>
        <v>2009D</v>
      </c>
      <c r="D273" s="43">
        <v>2009</v>
      </c>
      <c r="E273" s="131"/>
      <c r="F273" s="224">
        <v>714</v>
      </c>
      <c r="G273" s="224">
        <v>2909719</v>
      </c>
      <c r="H273" s="224">
        <v>1519675</v>
      </c>
      <c r="I273" s="224">
        <v>1467063</v>
      </c>
      <c r="J273" s="213" t="s">
        <v>66</v>
      </c>
      <c r="K273" s="276">
        <v>73.8</v>
      </c>
    </row>
    <row r="274" spans="1:16" s="5" customFormat="1" ht="15" customHeight="1" x14ac:dyDescent="0.25">
      <c r="A274" s="6"/>
      <c r="B274" s="271" t="s">
        <v>651</v>
      </c>
      <c r="C274" s="271" t="str">
        <f t="shared" si="17"/>
        <v>2008D</v>
      </c>
      <c r="D274" s="43">
        <v>2008</v>
      </c>
      <c r="E274" s="131"/>
      <c r="F274" s="224">
        <v>678</v>
      </c>
      <c r="G274" s="224">
        <v>2851865</v>
      </c>
      <c r="H274" s="224">
        <v>2006049</v>
      </c>
      <c r="I274" s="224">
        <v>918386</v>
      </c>
      <c r="J274" s="213" t="s">
        <v>66</v>
      </c>
      <c r="K274" s="276">
        <v>77.489999999999995</v>
      </c>
    </row>
    <row r="275" spans="1:16" s="9" customFormat="1" ht="15" customHeight="1" x14ac:dyDescent="0.25">
      <c r="A275" s="6"/>
      <c r="B275" s="271"/>
      <c r="C275" s="271"/>
      <c r="D275" s="215" t="s">
        <v>50</v>
      </c>
      <c r="E275" s="215"/>
      <c r="F275" s="216"/>
      <c r="G275" s="215"/>
      <c r="H275" s="215"/>
      <c r="I275" s="215"/>
      <c r="J275" s="215"/>
      <c r="K275" s="280"/>
    </row>
    <row r="276" spans="1:16" s="9" customFormat="1" ht="15" customHeight="1" x14ac:dyDescent="0.25">
      <c r="A276" s="6"/>
      <c r="B276" s="271" t="s">
        <v>652</v>
      </c>
      <c r="C276" s="271" t="str">
        <f t="shared" ref="C276" si="18">D276&amp;B276</f>
        <v>2023E</v>
      </c>
      <c r="D276" s="96">
        <v>2023</v>
      </c>
      <c r="E276" s="212"/>
      <c r="F276" s="224">
        <v>1285</v>
      </c>
      <c r="G276" s="213">
        <v>630233</v>
      </c>
      <c r="H276" s="213">
        <v>506989</v>
      </c>
      <c r="I276" s="213">
        <v>312399</v>
      </c>
      <c r="J276" s="213">
        <v>51823</v>
      </c>
      <c r="K276" s="283">
        <v>32.31</v>
      </c>
    </row>
    <row r="277" spans="1:16" s="9" customFormat="1" ht="15" customHeight="1" x14ac:dyDescent="0.25">
      <c r="A277" s="6"/>
      <c r="B277" s="271" t="s">
        <v>652</v>
      </c>
      <c r="C277" s="271" t="str">
        <f t="shared" si="17"/>
        <v>2022E</v>
      </c>
      <c r="D277" s="96">
        <v>2022</v>
      </c>
      <c r="E277" s="212"/>
      <c r="F277" s="224">
        <v>1290</v>
      </c>
      <c r="G277" s="224">
        <v>648705</v>
      </c>
      <c r="H277" s="224">
        <v>461419</v>
      </c>
      <c r="I277" s="224">
        <v>303127</v>
      </c>
      <c r="J277" s="224">
        <v>53502</v>
      </c>
      <c r="K277" s="276">
        <v>35.68</v>
      </c>
    </row>
    <row r="278" spans="1:16" s="9" customFormat="1" ht="15" customHeight="1" x14ac:dyDescent="0.25">
      <c r="A278" s="6"/>
      <c r="B278" s="271" t="s">
        <v>652</v>
      </c>
      <c r="C278" s="271" t="str">
        <f t="shared" si="17"/>
        <v>2021E</v>
      </c>
      <c r="D278" s="96">
        <v>2021</v>
      </c>
      <c r="E278" s="131"/>
      <c r="F278" s="224">
        <v>1288</v>
      </c>
      <c r="G278" s="224">
        <v>476931</v>
      </c>
      <c r="H278" s="224">
        <v>368657</v>
      </c>
      <c r="I278" s="224">
        <v>203619</v>
      </c>
      <c r="J278" s="224">
        <v>59844</v>
      </c>
      <c r="K278" s="276">
        <v>27.9</v>
      </c>
    </row>
    <row r="279" spans="1:16" s="9" customFormat="1" ht="15" customHeight="1" x14ac:dyDescent="0.25">
      <c r="A279" s="6"/>
      <c r="B279" s="271" t="s">
        <v>652</v>
      </c>
      <c r="C279" s="271" t="str">
        <f t="shared" si="17"/>
        <v>2020E</v>
      </c>
      <c r="D279" s="96">
        <v>2020</v>
      </c>
      <c r="E279" s="131"/>
      <c r="F279" s="224">
        <v>1282</v>
      </c>
      <c r="G279" s="224">
        <v>506979</v>
      </c>
      <c r="H279" s="224">
        <v>372424</v>
      </c>
      <c r="I279" s="224">
        <v>212942</v>
      </c>
      <c r="J279" s="224">
        <v>39740</v>
      </c>
      <c r="K279" s="276">
        <v>32.299999999999997</v>
      </c>
    </row>
    <row r="280" spans="1:16" s="9" customFormat="1" ht="15" customHeight="1" x14ac:dyDescent="0.25">
      <c r="A280" s="6"/>
      <c r="B280" s="271" t="s">
        <v>652</v>
      </c>
      <c r="C280" s="271" t="str">
        <f t="shared" si="17"/>
        <v>2019E</v>
      </c>
      <c r="D280" s="96">
        <v>2019</v>
      </c>
      <c r="E280" s="131"/>
      <c r="F280" s="224">
        <v>1304</v>
      </c>
      <c r="G280" s="224">
        <v>489905</v>
      </c>
      <c r="H280" s="224">
        <v>296393</v>
      </c>
      <c r="I280" s="224">
        <v>315667</v>
      </c>
      <c r="J280" s="224">
        <v>45051</v>
      </c>
      <c r="K280" s="276">
        <v>32.5</v>
      </c>
    </row>
    <row r="281" spans="1:16" s="9" customFormat="1" ht="15" customHeight="1" x14ac:dyDescent="0.25">
      <c r="A281" s="6"/>
      <c r="B281" s="271" t="s">
        <v>652</v>
      </c>
      <c r="C281" s="271" t="str">
        <f t="shared" si="17"/>
        <v>2018E</v>
      </c>
      <c r="D281" s="96">
        <v>2018</v>
      </c>
      <c r="E281" s="131"/>
      <c r="F281" s="224">
        <v>1280</v>
      </c>
      <c r="G281" s="224">
        <v>440001</v>
      </c>
      <c r="H281" s="224">
        <v>267659</v>
      </c>
      <c r="I281" s="224">
        <v>210917</v>
      </c>
      <c r="J281" s="224">
        <v>34763</v>
      </c>
      <c r="K281" s="276">
        <v>29</v>
      </c>
    </row>
    <row r="282" spans="1:16" s="9" customFormat="1" ht="15" customHeight="1" x14ac:dyDescent="0.25">
      <c r="A282" s="6"/>
      <c r="B282" s="271" t="s">
        <v>652</v>
      </c>
      <c r="C282" s="271" t="str">
        <f t="shared" si="17"/>
        <v>2017E</v>
      </c>
      <c r="D282" s="96">
        <v>2017</v>
      </c>
      <c r="E282" s="131"/>
      <c r="F282" s="224">
        <v>1219</v>
      </c>
      <c r="G282" s="224">
        <v>347233</v>
      </c>
      <c r="H282" s="224">
        <v>263800</v>
      </c>
      <c r="I282" s="224">
        <v>123944</v>
      </c>
      <c r="J282" s="224">
        <v>21449</v>
      </c>
      <c r="K282" s="276">
        <v>23.24</v>
      </c>
    </row>
    <row r="283" spans="1:16" s="9" customFormat="1" ht="15" customHeight="1" x14ac:dyDescent="0.25">
      <c r="A283" s="6"/>
      <c r="B283" s="271" t="s">
        <v>652</v>
      </c>
      <c r="C283" s="271" t="str">
        <f t="shared" si="17"/>
        <v>2016E</v>
      </c>
      <c r="D283" s="96">
        <v>2016</v>
      </c>
      <c r="E283" s="131"/>
      <c r="F283" s="224">
        <v>1229</v>
      </c>
      <c r="G283" s="224">
        <v>200237</v>
      </c>
      <c r="H283" s="224">
        <v>235411</v>
      </c>
      <c r="I283" s="224">
        <v>100401</v>
      </c>
      <c r="J283" s="224">
        <v>22925</v>
      </c>
      <c r="K283" s="276">
        <v>13.51</v>
      </c>
    </row>
    <row r="284" spans="1:16" s="5" customFormat="1" ht="15" customHeight="1" x14ac:dyDescent="0.25">
      <c r="A284" s="6"/>
      <c r="B284" s="271" t="s">
        <v>652</v>
      </c>
      <c r="C284" s="271" t="str">
        <f t="shared" si="17"/>
        <v>2015E</v>
      </c>
      <c r="D284" s="96">
        <v>2015</v>
      </c>
      <c r="E284" s="131"/>
      <c r="F284" s="224">
        <v>1262</v>
      </c>
      <c r="G284" s="224">
        <v>393058</v>
      </c>
      <c r="H284" s="224">
        <v>244534</v>
      </c>
      <c r="I284" s="224">
        <v>234476</v>
      </c>
      <c r="J284" s="224">
        <v>66710</v>
      </c>
      <c r="K284" s="276">
        <v>27.32</v>
      </c>
      <c r="L284" s="9"/>
      <c r="M284" s="9"/>
      <c r="N284" s="9"/>
      <c r="O284" s="9"/>
      <c r="P284" s="9"/>
    </row>
    <row r="285" spans="1:16" s="5" customFormat="1" ht="15" customHeight="1" x14ac:dyDescent="0.25">
      <c r="A285" s="6"/>
      <c r="B285" s="271" t="s">
        <v>652</v>
      </c>
      <c r="C285" s="271" t="str">
        <f t="shared" si="17"/>
        <v>2014E</v>
      </c>
      <c r="D285" s="96">
        <v>2014</v>
      </c>
      <c r="E285" s="131"/>
      <c r="F285" s="224">
        <v>1252</v>
      </c>
      <c r="G285" s="224">
        <v>566295</v>
      </c>
      <c r="H285" s="224">
        <v>448514</v>
      </c>
      <c r="I285" s="224">
        <v>227387</v>
      </c>
      <c r="J285" s="224">
        <v>64469</v>
      </c>
      <c r="K285" s="276">
        <v>41.83</v>
      </c>
      <c r="L285" s="9"/>
      <c r="M285" s="9"/>
      <c r="N285" s="9"/>
      <c r="O285" s="9"/>
      <c r="P285" s="9"/>
    </row>
    <row r="286" spans="1:16" s="5" customFormat="1" ht="15" customHeight="1" x14ac:dyDescent="0.25">
      <c r="A286" s="6"/>
      <c r="B286" s="271" t="s">
        <v>652</v>
      </c>
      <c r="C286" s="271" t="str">
        <f t="shared" si="17"/>
        <v>2013E</v>
      </c>
      <c r="D286" s="96">
        <v>2013</v>
      </c>
      <c r="E286" s="131"/>
      <c r="F286" s="224">
        <v>1224</v>
      </c>
      <c r="G286" s="224">
        <v>353153</v>
      </c>
      <c r="H286" s="224">
        <v>236528</v>
      </c>
      <c r="I286" s="224">
        <v>215380</v>
      </c>
      <c r="J286" s="224">
        <v>59660</v>
      </c>
      <c r="K286" s="276">
        <v>26.41</v>
      </c>
    </row>
    <row r="287" spans="1:16" s="5" customFormat="1" ht="15" customHeight="1" x14ac:dyDescent="0.25">
      <c r="A287" s="6"/>
      <c r="B287" s="271" t="s">
        <v>652</v>
      </c>
      <c r="C287" s="271" t="str">
        <f t="shared" si="17"/>
        <v>2012E</v>
      </c>
      <c r="D287" s="43">
        <v>2012</v>
      </c>
      <c r="E287" s="131"/>
      <c r="F287" s="224">
        <v>1199</v>
      </c>
      <c r="G287" s="224">
        <v>540202</v>
      </c>
      <c r="H287" s="224">
        <v>236725</v>
      </c>
      <c r="I287" s="224">
        <v>352706</v>
      </c>
      <c r="J287" s="224">
        <v>88638</v>
      </c>
      <c r="K287" s="276">
        <v>40.07</v>
      </c>
    </row>
    <row r="288" spans="1:16" s="5" customFormat="1" ht="15" customHeight="1" x14ac:dyDescent="0.25">
      <c r="A288" s="6"/>
      <c r="B288" s="271" t="s">
        <v>652</v>
      </c>
      <c r="C288" s="271" t="str">
        <f t="shared" si="17"/>
        <v>2011E</v>
      </c>
      <c r="D288" s="43">
        <v>2011</v>
      </c>
      <c r="E288" s="131"/>
      <c r="F288" s="224">
        <v>1172</v>
      </c>
      <c r="G288" s="224">
        <v>806896</v>
      </c>
      <c r="H288" s="224">
        <v>327017</v>
      </c>
      <c r="I288" s="224">
        <v>584715</v>
      </c>
      <c r="J288" s="224">
        <v>135633</v>
      </c>
      <c r="K288" s="276">
        <v>58.98</v>
      </c>
    </row>
    <row r="289" spans="1:16" s="5" customFormat="1" ht="15" customHeight="1" x14ac:dyDescent="0.25">
      <c r="A289" s="6"/>
      <c r="B289" s="271" t="s">
        <v>652</v>
      </c>
      <c r="C289" s="271" t="str">
        <f t="shared" si="17"/>
        <v>2010E</v>
      </c>
      <c r="D289" s="43">
        <v>2010</v>
      </c>
      <c r="E289" s="131"/>
      <c r="F289" s="224">
        <v>1098</v>
      </c>
      <c r="G289" s="224">
        <v>1016105</v>
      </c>
      <c r="H289" s="224">
        <v>353040</v>
      </c>
      <c r="I289" s="224">
        <v>745632</v>
      </c>
      <c r="J289" s="224">
        <v>224841</v>
      </c>
      <c r="K289" s="276">
        <v>77.209999999999994</v>
      </c>
    </row>
    <row r="290" spans="1:16" s="9" customFormat="1" ht="15" customHeight="1" x14ac:dyDescent="0.25">
      <c r="A290" s="6"/>
      <c r="B290" s="271" t="s">
        <v>652</v>
      </c>
      <c r="C290" s="271" t="str">
        <f t="shared" si="17"/>
        <v>2009E</v>
      </c>
      <c r="D290" s="43">
        <v>2009</v>
      </c>
      <c r="E290" s="131"/>
      <c r="F290" s="224">
        <v>1107</v>
      </c>
      <c r="G290" s="224">
        <v>1052001</v>
      </c>
      <c r="H290" s="224">
        <v>539539</v>
      </c>
      <c r="I290" s="224">
        <v>581210</v>
      </c>
      <c r="J290" s="213" t="s">
        <v>66</v>
      </c>
      <c r="K290" s="276">
        <v>85.37</v>
      </c>
      <c r="L290" s="5"/>
      <c r="M290" s="5"/>
      <c r="N290" s="5"/>
      <c r="O290" s="5"/>
      <c r="P290" s="5"/>
    </row>
    <row r="291" spans="1:16" s="9" customFormat="1" ht="15" customHeight="1" x14ac:dyDescent="0.25">
      <c r="A291" s="6"/>
      <c r="B291" s="271" t="s">
        <v>652</v>
      </c>
      <c r="C291" s="271" t="str">
        <f t="shared" si="17"/>
        <v>2008E</v>
      </c>
      <c r="D291" s="43">
        <v>2008</v>
      </c>
      <c r="E291" s="131"/>
      <c r="F291" s="224">
        <v>1083</v>
      </c>
      <c r="G291" s="224">
        <v>974134</v>
      </c>
      <c r="H291" s="224">
        <v>679983</v>
      </c>
      <c r="I291" s="224">
        <v>421210</v>
      </c>
      <c r="J291" s="213" t="s">
        <v>66</v>
      </c>
      <c r="K291" s="276">
        <v>82.14</v>
      </c>
      <c r="L291" s="5"/>
      <c r="M291" s="5"/>
      <c r="N291" s="5"/>
      <c r="O291" s="5"/>
      <c r="P291" s="5"/>
    </row>
    <row r="292" spans="1:16" s="9" customFormat="1" ht="15" customHeight="1" x14ac:dyDescent="0.25">
      <c r="A292" s="6"/>
      <c r="B292" s="271"/>
      <c r="C292" s="271"/>
      <c r="D292" s="215" t="s">
        <v>51</v>
      </c>
      <c r="E292" s="215"/>
      <c r="F292" s="216"/>
      <c r="G292" s="215"/>
      <c r="H292" s="215"/>
      <c r="I292" s="215"/>
      <c r="J292" s="215"/>
      <c r="K292" s="280"/>
    </row>
    <row r="293" spans="1:16" s="9" customFormat="1" ht="15" customHeight="1" x14ac:dyDescent="0.25">
      <c r="A293" s="6"/>
      <c r="B293" s="271" t="s">
        <v>653</v>
      </c>
      <c r="C293" s="271" t="str">
        <f t="shared" ref="C293" si="19">D293&amp;B293</f>
        <v>2023F</v>
      </c>
      <c r="D293" s="96">
        <v>2023</v>
      </c>
      <c r="E293" s="212"/>
      <c r="F293" s="224">
        <v>107857</v>
      </c>
      <c r="G293" s="213">
        <v>1477661</v>
      </c>
      <c r="H293" s="213">
        <v>1797897</v>
      </c>
      <c r="I293" s="213">
        <v>22456</v>
      </c>
      <c r="J293" s="213">
        <v>8610</v>
      </c>
      <c r="K293" s="283">
        <v>13.05</v>
      </c>
    </row>
    <row r="294" spans="1:16" s="9" customFormat="1" ht="15" customHeight="1" x14ac:dyDescent="0.25">
      <c r="A294" s="6"/>
      <c r="B294" s="271" t="s">
        <v>653</v>
      </c>
      <c r="C294" s="271" t="str">
        <f t="shared" si="17"/>
        <v>2022F</v>
      </c>
      <c r="D294" s="96">
        <v>2022</v>
      </c>
      <c r="E294" s="212"/>
      <c r="F294" s="224">
        <v>102471</v>
      </c>
      <c r="G294" s="224">
        <v>1045799</v>
      </c>
      <c r="H294" s="224">
        <v>1474557</v>
      </c>
      <c r="I294" s="224">
        <v>16053</v>
      </c>
      <c r="J294" s="224">
        <v>6200</v>
      </c>
      <c r="K294" s="276">
        <v>10.84</v>
      </c>
    </row>
    <row r="295" spans="1:16" s="9" customFormat="1" ht="15" customHeight="1" x14ac:dyDescent="0.25">
      <c r="A295" s="6"/>
      <c r="B295" s="271" t="s">
        <v>653</v>
      </c>
      <c r="C295" s="271" t="str">
        <f t="shared" si="17"/>
        <v>2021F</v>
      </c>
      <c r="D295" s="96">
        <v>2021</v>
      </c>
      <c r="E295" s="131"/>
      <c r="F295" s="224">
        <v>97355</v>
      </c>
      <c r="G295" s="224">
        <v>893289</v>
      </c>
      <c r="H295" s="224">
        <v>1321483</v>
      </c>
      <c r="I295" s="224">
        <v>19008</v>
      </c>
      <c r="J295" s="224">
        <v>6476</v>
      </c>
      <c r="K295" s="276">
        <v>10.37</v>
      </c>
    </row>
    <row r="296" spans="1:16" s="9" customFormat="1" ht="15" customHeight="1" x14ac:dyDescent="0.25">
      <c r="A296" s="6"/>
      <c r="B296" s="271" t="s">
        <v>653</v>
      </c>
      <c r="C296" s="271" t="str">
        <f t="shared" si="17"/>
        <v>2020F</v>
      </c>
      <c r="D296" s="96">
        <v>2020</v>
      </c>
      <c r="E296" s="131"/>
      <c r="F296" s="224">
        <v>92328</v>
      </c>
      <c r="G296" s="224">
        <v>704422</v>
      </c>
      <c r="H296" s="224">
        <v>1126605</v>
      </c>
      <c r="I296" s="224">
        <v>15653</v>
      </c>
      <c r="J296" s="224">
        <v>7039</v>
      </c>
      <c r="K296" s="276">
        <v>9.1999999999999993</v>
      </c>
    </row>
    <row r="297" spans="1:16" s="9" customFormat="1" ht="15" customHeight="1" x14ac:dyDescent="0.25">
      <c r="A297" s="6"/>
      <c r="B297" s="271" t="s">
        <v>653</v>
      </c>
      <c r="C297" s="271" t="str">
        <f t="shared" si="17"/>
        <v>2019F</v>
      </c>
      <c r="D297" s="96">
        <v>2019</v>
      </c>
      <c r="E297" s="131"/>
      <c r="F297" s="224">
        <v>90430</v>
      </c>
      <c r="G297" s="224">
        <v>713137</v>
      </c>
      <c r="H297" s="224">
        <v>1455240</v>
      </c>
      <c r="I297" s="224">
        <v>21000</v>
      </c>
      <c r="J297" s="224">
        <v>6812</v>
      </c>
      <c r="K297" s="276">
        <v>9.61</v>
      </c>
    </row>
    <row r="298" spans="1:16" s="9" customFormat="1" ht="15" customHeight="1" x14ac:dyDescent="0.25">
      <c r="A298" s="6"/>
      <c r="B298" s="271" t="s">
        <v>653</v>
      </c>
      <c r="C298" s="271" t="str">
        <f t="shared" si="17"/>
        <v>2018F</v>
      </c>
      <c r="D298" s="96">
        <v>2018</v>
      </c>
      <c r="E298" s="131"/>
      <c r="F298" s="224">
        <v>85311</v>
      </c>
      <c r="G298" s="224">
        <v>814833</v>
      </c>
      <c r="H298" s="224">
        <v>1131409</v>
      </c>
      <c r="I298" s="224">
        <v>17303</v>
      </c>
      <c r="J298" s="224">
        <v>9391</v>
      </c>
      <c r="K298" s="276">
        <v>12.44</v>
      </c>
    </row>
    <row r="299" spans="1:16" s="5" customFormat="1" ht="15" customHeight="1" x14ac:dyDescent="0.25">
      <c r="A299" s="6"/>
      <c r="B299" s="271" t="s">
        <v>653</v>
      </c>
      <c r="C299" s="271" t="str">
        <f t="shared" si="17"/>
        <v>2017F</v>
      </c>
      <c r="D299" s="96">
        <v>2017</v>
      </c>
      <c r="E299" s="131"/>
      <c r="F299" s="224">
        <v>81629</v>
      </c>
      <c r="G299" s="224">
        <v>561923</v>
      </c>
      <c r="H299" s="224">
        <v>867269</v>
      </c>
      <c r="I299" s="224">
        <v>76236</v>
      </c>
      <c r="J299" s="224">
        <v>17553</v>
      </c>
      <c r="K299" s="276">
        <v>9.68</v>
      </c>
      <c r="L299" s="9"/>
      <c r="M299" s="9"/>
      <c r="N299" s="9"/>
      <c r="O299" s="9"/>
      <c r="P299" s="9"/>
    </row>
    <row r="300" spans="1:16" s="5" customFormat="1" ht="15" customHeight="1" x14ac:dyDescent="0.25">
      <c r="A300" s="6"/>
      <c r="B300" s="271" t="s">
        <v>653</v>
      </c>
      <c r="C300" s="271" t="str">
        <f t="shared" si="17"/>
        <v>2016F</v>
      </c>
      <c r="D300" s="96">
        <v>2016</v>
      </c>
      <c r="E300" s="131"/>
      <c r="F300" s="224">
        <v>78866</v>
      </c>
      <c r="G300" s="224">
        <v>373771</v>
      </c>
      <c r="H300" s="224">
        <v>812165</v>
      </c>
      <c r="I300" s="224">
        <v>18795</v>
      </c>
      <c r="J300" s="224">
        <v>12560</v>
      </c>
      <c r="K300" s="276">
        <v>7.14</v>
      </c>
      <c r="L300" s="9"/>
      <c r="M300" s="9"/>
      <c r="N300" s="9"/>
      <c r="O300" s="9"/>
      <c r="P300" s="9"/>
    </row>
    <row r="301" spans="1:16" s="5" customFormat="1" ht="15" customHeight="1" x14ac:dyDescent="0.25">
      <c r="A301" s="6"/>
      <c r="B301" s="271" t="s">
        <v>653</v>
      </c>
      <c r="C301" s="271" t="str">
        <f t="shared" si="17"/>
        <v>2015F</v>
      </c>
      <c r="D301" s="96">
        <v>2015</v>
      </c>
      <c r="E301" s="131"/>
      <c r="F301" s="224">
        <v>77906</v>
      </c>
      <c r="G301" s="224">
        <v>261247</v>
      </c>
      <c r="H301" s="224">
        <v>760714</v>
      </c>
      <c r="I301" s="224">
        <v>73938</v>
      </c>
      <c r="J301" s="224">
        <v>6236</v>
      </c>
      <c r="K301" s="276">
        <v>4.97</v>
      </c>
      <c r="L301" s="9"/>
      <c r="M301" s="9"/>
      <c r="N301" s="9"/>
      <c r="O301" s="9"/>
      <c r="P301" s="9"/>
    </row>
    <row r="302" spans="1:16" s="5" customFormat="1" ht="15" customHeight="1" x14ac:dyDescent="0.25">
      <c r="A302" s="6"/>
      <c r="B302" s="271" t="s">
        <v>653</v>
      </c>
      <c r="C302" s="271" t="str">
        <f t="shared" si="17"/>
        <v>2014F</v>
      </c>
      <c r="D302" s="96">
        <v>2014</v>
      </c>
      <c r="E302" s="131"/>
      <c r="F302" s="224">
        <v>77844</v>
      </c>
      <c r="G302" s="224">
        <v>451188</v>
      </c>
      <c r="H302" s="224">
        <v>845194</v>
      </c>
      <c r="I302" s="224">
        <v>12520</v>
      </c>
      <c r="J302" s="224">
        <v>4030</v>
      </c>
      <c r="K302" s="276">
        <v>8.69</v>
      </c>
      <c r="L302" s="9"/>
      <c r="M302" s="9"/>
      <c r="N302" s="9"/>
      <c r="O302" s="9"/>
      <c r="P302" s="9"/>
    </row>
    <row r="303" spans="1:16" s="5" customFormat="1" ht="15" customHeight="1" x14ac:dyDescent="0.25">
      <c r="A303" s="6"/>
      <c r="B303" s="271" t="s">
        <v>653</v>
      </c>
      <c r="C303" s="271" t="str">
        <f t="shared" si="17"/>
        <v>2013F</v>
      </c>
      <c r="D303" s="96">
        <v>2013</v>
      </c>
      <c r="E303" s="131"/>
      <c r="F303" s="224">
        <v>81335</v>
      </c>
      <c r="G303" s="224">
        <v>156411</v>
      </c>
      <c r="H303" s="224">
        <v>768684</v>
      </c>
      <c r="I303" s="224">
        <v>19028</v>
      </c>
      <c r="J303" s="224">
        <v>7449</v>
      </c>
      <c r="K303" s="276">
        <v>2.94</v>
      </c>
    </row>
    <row r="304" spans="1:16" s="5" customFormat="1" ht="15" customHeight="1" x14ac:dyDescent="0.25">
      <c r="A304" s="6"/>
      <c r="B304" s="271" t="s">
        <v>653</v>
      </c>
      <c r="C304" s="271" t="str">
        <f t="shared" si="17"/>
        <v>2012F</v>
      </c>
      <c r="D304" s="43">
        <v>2012</v>
      </c>
      <c r="E304" s="131"/>
      <c r="F304" s="224">
        <v>87592</v>
      </c>
      <c r="G304" s="224">
        <v>478092</v>
      </c>
      <c r="H304" s="224">
        <v>1000679</v>
      </c>
      <c r="I304" s="224">
        <v>10340</v>
      </c>
      <c r="J304" s="224">
        <v>3611</v>
      </c>
      <c r="K304" s="276">
        <v>8.25</v>
      </c>
    </row>
    <row r="305" spans="1:16" s="9" customFormat="1" ht="15" customHeight="1" x14ac:dyDescent="0.25">
      <c r="A305" s="6"/>
      <c r="B305" s="271" t="s">
        <v>653</v>
      </c>
      <c r="C305" s="271" t="str">
        <f t="shared" si="17"/>
        <v>2011F</v>
      </c>
      <c r="D305" s="43">
        <v>2011</v>
      </c>
      <c r="E305" s="131"/>
      <c r="F305" s="224">
        <v>97980</v>
      </c>
      <c r="G305" s="224">
        <v>885391</v>
      </c>
      <c r="H305" s="224">
        <v>1283786</v>
      </c>
      <c r="I305" s="224">
        <v>22137</v>
      </c>
      <c r="J305" s="224">
        <v>13268</v>
      </c>
      <c r="K305" s="276">
        <v>12.23</v>
      </c>
      <c r="L305" s="5"/>
      <c r="M305" s="5"/>
      <c r="N305" s="5"/>
      <c r="O305" s="5"/>
      <c r="P305" s="5"/>
    </row>
    <row r="306" spans="1:16" s="9" customFormat="1" ht="15" customHeight="1" x14ac:dyDescent="0.25">
      <c r="A306" s="6"/>
      <c r="B306" s="271" t="s">
        <v>653</v>
      </c>
      <c r="C306" s="271" t="str">
        <f t="shared" si="17"/>
        <v>2010F</v>
      </c>
      <c r="D306" s="43">
        <v>2010</v>
      </c>
      <c r="E306" s="131"/>
      <c r="F306" s="224">
        <v>105463</v>
      </c>
      <c r="G306" s="224">
        <v>1099503</v>
      </c>
      <c r="H306" s="224">
        <v>1639948</v>
      </c>
      <c r="I306" s="224">
        <v>21019</v>
      </c>
      <c r="J306" s="224">
        <v>8223</v>
      </c>
      <c r="K306" s="276">
        <v>12.89</v>
      </c>
      <c r="L306" s="5"/>
      <c r="M306" s="5"/>
      <c r="N306" s="5"/>
      <c r="O306" s="5"/>
      <c r="P306" s="5"/>
    </row>
    <row r="307" spans="1:16" s="9" customFormat="1" ht="15" customHeight="1" x14ac:dyDescent="0.25">
      <c r="A307" s="6"/>
      <c r="B307" s="271" t="s">
        <v>653</v>
      </c>
      <c r="C307" s="271" t="str">
        <f t="shared" si="17"/>
        <v>2009F</v>
      </c>
      <c r="D307" s="43">
        <v>2009</v>
      </c>
      <c r="E307" s="131"/>
      <c r="F307" s="224">
        <v>116686</v>
      </c>
      <c r="G307" s="224">
        <v>1190921</v>
      </c>
      <c r="H307" s="224">
        <v>1768105</v>
      </c>
      <c r="I307" s="224">
        <v>50694</v>
      </c>
      <c r="J307" s="213" t="s">
        <v>66</v>
      </c>
      <c r="K307" s="276">
        <v>12.74</v>
      </c>
      <c r="L307" s="5"/>
      <c r="M307" s="5"/>
      <c r="N307" s="5"/>
      <c r="O307" s="5"/>
      <c r="P307" s="5"/>
    </row>
    <row r="308" spans="1:16" s="5" customFormat="1" ht="15" customHeight="1" x14ac:dyDescent="0.25">
      <c r="A308" s="6"/>
      <c r="B308" s="271" t="s">
        <v>653</v>
      </c>
      <c r="C308" s="271" t="str">
        <f t="shared" si="17"/>
        <v>2008F</v>
      </c>
      <c r="D308" s="43">
        <v>2008</v>
      </c>
      <c r="E308" s="131"/>
      <c r="F308" s="224">
        <v>125045</v>
      </c>
      <c r="G308" s="224">
        <v>1514597</v>
      </c>
      <c r="H308" s="224">
        <v>2380556</v>
      </c>
      <c r="I308" s="224">
        <v>122257</v>
      </c>
      <c r="J308" s="213" t="s">
        <v>66</v>
      </c>
      <c r="K308" s="276">
        <v>14.84</v>
      </c>
    </row>
    <row r="309" spans="1:16" s="5" customFormat="1" ht="15" customHeight="1" x14ac:dyDescent="0.25">
      <c r="A309" s="6"/>
      <c r="B309" s="271"/>
      <c r="C309" s="271"/>
      <c r="D309" s="215" t="s">
        <v>61</v>
      </c>
      <c r="E309" s="215"/>
      <c r="F309" s="216"/>
      <c r="G309" s="215"/>
      <c r="H309" s="215"/>
      <c r="I309" s="215"/>
      <c r="J309" s="215"/>
      <c r="K309" s="280"/>
      <c r="L309" s="9"/>
      <c r="M309" s="9"/>
      <c r="N309" s="9"/>
      <c r="O309" s="9"/>
      <c r="P309" s="9"/>
    </row>
    <row r="310" spans="1:16" s="5" customFormat="1" ht="15" customHeight="1" x14ac:dyDescent="0.25">
      <c r="A310" s="6"/>
      <c r="B310" s="271" t="s">
        <v>654</v>
      </c>
      <c r="C310" s="271" t="str">
        <f t="shared" ref="C310" si="20">D310&amp;B310</f>
        <v>2023G</v>
      </c>
      <c r="D310" s="96">
        <v>2023</v>
      </c>
      <c r="E310" s="212"/>
      <c r="F310" s="224">
        <v>217389</v>
      </c>
      <c r="G310" s="213">
        <v>4352357</v>
      </c>
      <c r="H310" s="213">
        <v>4658683</v>
      </c>
      <c r="I310" s="213">
        <v>728358</v>
      </c>
      <c r="J310" s="213">
        <v>127454</v>
      </c>
      <c r="K310" s="283">
        <v>16.54</v>
      </c>
      <c r="L310" s="9"/>
      <c r="M310" s="9"/>
      <c r="N310" s="9"/>
      <c r="O310" s="9"/>
      <c r="P310" s="9"/>
    </row>
    <row r="311" spans="1:16" s="5" customFormat="1" ht="15" customHeight="1" x14ac:dyDescent="0.25">
      <c r="A311" s="6"/>
      <c r="B311" s="271" t="s">
        <v>654</v>
      </c>
      <c r="C311" s="271" t="str">
        <f t="shared" si="17"/>
        <v>2022G</v>
      </c>
      <c r="D311" s="96">
        <v>2022</v>
      </c>
      <c r="E311" s="212"/>
      <c r="F311" s="224">
        <v>217173</v>
      </c>
      <c r="G311" s="224">
        <v>3810193</v>
      </c>
      <c r="H311" s="224">
        <v>4280499</v>
      </c>
      <c r="I311" s="224">
        <v>462670</v>
      </c>
      <c r="J311" s="224">
        <v>117305</v>
      </c>
      <c r="K311" s="276">
        <v>15.7</v>
      </c>
      <c r="L311" s="9"/>
      <c r="M311" s="9"/>
      <c r="N311" s="9"/>
      <c r="O311" s="9"/>
      <c r="P311" s="9"/>
    </row>
    <row r="312" spans="1:16" s="5" customFormat="1" ht="15" customHeight="1" x14ac:dyDescent="0.25">
      <c r="A312" s="6"/>
      <c r="B312" s="271" t="s">
        <v>654</v>
      </c>
      <c r="C312" s="271" t="str">
        <f t="shared" si="17"/>
        <v>2021G</v>
      </c>
      <c r="D312" s="96">
        <v>2021</v>
      </c>
      <c r="E312" s="131"/>
      <c r="F312" s="224">
        <v>215729</v>
      </c>
      <c r="G312" s="224">
        <v>2992588</v>
      </c>
      <c r="H312" s="224">
        <v>3468594</v>
      </c>
      <c r="I312" s="224">
        <v>359191</v>
      </c>
      <c r="J312" s="224">
        <v>104706</v>
      </c>
      <c r="K312" s="276">
        <v>13.76</v>
      </c>
      <c r="L312" s="9"/>
      <c r="M312" s="9"/>
      <c r="N312" s="9"/>
      <c r="O312" s="9"/>
      <c r="P312" s="9"/>
    </row>
    <row r="313" spans="1:16" s="5" customFormat="1" ht="15" customHeight="1" x14ac:dyDescent="0.25">
      <c r="A313" s="6"/>
      <c r="B313" s="271" t="s">
        <v>654</v>
      </c>
      <c r="C313" s="271" t="str">
        <f t="shared" si="17"/>
        <v>2020G</v>
      </c>
      <c r="D313" s="96">
        <v>2020</v>
      </c>
      <c r="E313" s="131"/>
      <c r="F313" s="224">
        <v>215033</v>
      </c>
      <c r="G313" s="224">
        <v>2927397</v>
      </c>
      <c r="H313" s="224">
        <v>3303290</v>
      </c>
      <c r="I313" s="224">
        <v>535246</v>
      </c>
      <c r="J313" s="224">
        <v>97619</v>
      </c>
      <c r="K313" s="276">
        <v>15.37</v>
      </c>
      <c r="L313" s="9"/>
      <c r="M313" s="9"/>
      <c r="N313" s="9"/>
      <c r="O313" s="9"/>
      <c r="P313" s="9"/>
    </row>
    <row r="314" spans="1:16" s="5" customFormat="1" ht="15" customHeight="1" x14ac:dyDescent="0.25">
      <c r="A314" s="6"/>
      <c r="B314" s="271" t="s">
        <v>654</v>
      </c>
      <c r="C314" s="271" t="str">
        <f t="shared" si="17"/>
        <v>2019G</v>
      </c>
      <c r="D314" s="96">
        <v>2019</v>
      </c>
      <c r="E314" s="131"/>
      <c r="F314" s="224">
        <v>218440</v>
      </c>
      <c r="G314" s="224">
        <v>3773299</v>
      </c>
      <c r="H314" s="224">
        <v>3774745</v>
      </c>
      <c r="I314" s="224">
        <v>948308</v>
      </c>
      <c r="J314" s="224">
        <v>103481</v>
      </c>
      <c r="K314" s="276">
        <v>19.23</v>
      </c>
      <c r="L314" s="9"/>
      <c r="M314" s="9"/>
      <c r="N314" s="9"/>
      <c r="O314" s="9"/>
      <c r="P314" s="9"/>
    </row>
    <row r="315" spans="1:16" s="5" customFormat="1" ht="15" customHeight="1" x14ac:dyDescent="0.25">
      <c r="A315" s="6"/>
      <c r="B315" s="271" t="s">
        <v>654</v>
      </c>
      <c r="C315" s="271" t="str">
        <f t="shared" si="17"/>
        <v>2018G</v>
      </c>
      <c r="D315" s="96">
        <v>2018</v>
      </c>
      <c r="E315" s="131"/>
      <c r="F315" s="224">
        <v>217831</v>
      </c>
      <c r="G315" s="224">
        <v>2522315</v>
      </c>
      <c r="H315" s="224">
        <v>3227316</v>
      </c>
      <c r="I315" s="224">
        <v>271864</v>
      </c>
      <c r="J315" s="224">
        <v>61026</v>
      </c>
      <c r="K315" s="276">
        <v>13.44</v>
      </c>
      <c r="L315" s="9"/>
      <c r="M315" s="9"/>
      <c r="N315" s="9"/>
      <c r="O315" s="9"/>
      <c r="P315" s="9"/>
    </row>
    <row r="316" spans="1:16" s="5" customFormat="1" ht="15" customHeight="1" x14ac:dyDescent="0.25">
      <c r="A316" s="6"/>
      <c r="B316" s="271" t="s">
        <v>654</v>
      </c>
      <c r="C316" s="271" t="str">
        <f t="shared" si="17"/>
        <v>2017G</v>
      </c>
      <c r="D316" s="96">
        <v>2017</v>
      </c>
      <c r="E316" s="131"/>
      <c r="F316" s="224">
        <v>219190</v>
      </c>
      <c r="G316" s="224">
        <v>2397540</v>
      </c>
      <c r="H316" s="224">
        <v>2942316</v>
      </c>
      <c r="I316" s="224">
        <v>358223</v>
      </c>
      <c r="J316" s="224">
        <v>52081</v>
      </c>
      <c r="K316" s="276">
        <v>13.57</v>
      </c>
      <c r="L316" s="9"/>
      <c r="M316" s="9"/>
      <c r="N316" s="9"/>
      <c r="O316" s="9"/>
      <c r="P316" s="9"/>
    </row>
    <row r="317" spans="1:16" s="5" customFormat="1" ht="15" customHeight="1" x14ac:dyDescent="0.25">
      <c r="A317" s="6"/>
      <c r="B317" s="271" t="s">
        <v>654</v>
      </c>
      <c r="C317" s="271" t="str">
        <f t="shared" si="17"/>
        <v>2016G</v>
      </c>
      <c r="D317" s="96">
        <v>2016</v>
      </c>
      <c r="E317" s="131"/>
      <c r="F317" s="224">
        <v>220359</v>
      </c>
      <c r="G317" s="224">
        <v>2241931</v>
      </c>
      <c r="H317" s="224">
        <v>2766808</v>
      </c>
      <c r="I317" s="224">
        <v>185947</v>
      </c>
      <c r="J317" s="224">
        <v>38877</v>
      </c>
      <c r="K317" s="276">
        <v>13.66</v>
      </c>
      <c r="L317" s="9"/>
      <c r="M317" s="9"/>
      <c r="N317" s="9"/>
      <c r="O317" s="9"/>
      <c r="P317" s="9"/>
    </row>
    <row r="318" spans="1:16" s="5" customFormat="1" ht="15" customHeight="1" x14ac:dyDescent="0.25">
      <c r="A318" s="6"/>
      <c r="B318" s="271" t="s">
        <v>654</v>
      </c>
      <c r="C318" s="271" t="str">
        <f t="shared" si="17"/>
        <v>2015G</v>
      </c>
      <c r="D318" s="96">
        <v>2015</v>
      </c>
      <c r="E318" s="131"/>
      <c r="F318" s="224">
        <v>222034</v>
      </c>
      <c r="G318" s="224">
        <v>2019815</v>
      </c>
      <c r="H318" s="224">
        <v>2441535</v>
      </c>
      <c r="I318" s="224">
        <v>211334</v>
      </c>
      <c r="J318" s="224">
        <v>40614</v>
      </c>
      <c r="K318" s="276">
        <v>13.03</v>
      </c>
      <c r="L318" s="9"/>
      <c r="M318" s="9"/>
      <c r="N318" s="9"/>
      <c r="O318" s="9"/>
      <c r="P318" s="9"/>
    </row>
    <row r="319" spans="1:16" s="5" customFormat="1" ht="15" customHeight="1" x14ac:dyDescent="0.25">
      <c r="A319" s="6"/>
      <c r="B319" s="271" t="s">
        <v>654</v>
      </c>
      <c r="C319" s="271" t="str">
        <f t="shared" si="17"/>
        <v>2014G</v>
      </c>
      <c r="D319" s="96">
        <v>2014</v>
      </c>
      <c r="E319" s="131"/>
      <c r="F319" s="224">
        <v>221846</v>
      </c>
      <c r="G319" s="224">
        <v>1721324</v>
      </c>
      <c r="H319" s="224">
        <v>2132136</v>
      </c>
      <c r="I319" s="224">
        <v>158801</v>
      </c>
      <c r="J319" s="224">
        <v>42623</v>
      </c>
      <c r="K319" s="276">
        <v>11.77</v>
      </c>
      <c r="L319" s="9"/>
      <c r="M319" s="9"/>
      <c r="N319" s="9"/>
      <c r="O319" s="9"/>
      <c r="P319" s="9"/>
    </row>
    <row r="320" spans="1:16" s="9" customFormat="1" ht="15" customHeight="1" x14ac:dyDescent="0.25">
      <c r="A320" s="6"/>
      <c r="B320" s="271" t="s">
        <v>654</v>
      </c>
      <c r="C320" s="271" t="str">
        <f t="shared" si="17"/>
        <v>2013G</v>
      </c>
      <c r="D320" s="96">
        <v>2013</v>
      </c>
      <c r="E320" s="131"/>
      <c r="F320" s="224">
        <v>226644</v>
      </c>
      <c r="G320" s="224">
        <v>1459169</v>
      </c>
      <c r="H320" s="224">
        <v>1900821</v>
      </c>
      <c r="I320" s="224">
        <v>159064</v>
      </c>
      <c r="J320" s="224">
        <v>36279</v>
      </c>
      <c r="K320" s="276">
        <v>10.54</v>
      </c>
      <c r="L320" s="5"/>
      <c r="M320" s="5"/>
      <c r="N320" s="5"/>
      <c r="O320" s="5"/>
      <c r="P320" s="5"/>
    </row>
    <row r="321" spans="1:16" s="9" customFormat="1" ht="15" customHeight="1" x14ac:dyDescent="0.25">
      <c r="A321" s="6"/>
      <c r="B321" s="271" t="s">
        <v>654</v>
      </c>
      <c r="C321" s="271" t="str">
        <f t="shared" si="17"/>
        <v>2012G</v>
      </c>
      <c r="D321" s="43">
        <v>2012</v>
      </c>
      <c r="E321" s="131"/>
      <c r="F321" s="224">
        <v>232625</v>
      </c>
      <c r="G321" s="224">
        <v>1232498</v>
      </c>
      <c r="H321" s="224">
        <v>1745329</v>
      </c>
      <c r="I321" s="224">
        <v>132239</v>
      </c>
      <c r="J321" s="224">
        <v>32834</v>
      </c>
      <c r="K321" s="276">
        <v>8.99</v>
      </c>
      <c r="L321" s="5"/>
      <c r="M321" s="5"/>
      <c r="N321" s="5"/>
      <c r="O321" s="5"/>
      <c r="P321" s="5"/>
    </row>
    <row r="322" spans="1:16" s="9" customFormat="1" ht="15" customHeight="1" x14ac:dyDescent="0.25">
      <c r="A322" s="6"/>
      <c r="B322" s="271" t="s">
        <v>654</v>
      </c>
      <c r="C322" s="271" t="str">
        <f t="shared" si="17"/>
        <v>2011G</v>
      </c>
      <c r="D322" s="43">
        <v>2011</v>
      </c>
      <c r="E322" s="131"/>
      <c r="F322" s="224">
        <v>243873</v>
      </c>
      <c r="G322" s="224">
        <v>1807721</v>
      </c>
      <c r="H322" s="224">
        <v>2305154</v>
      </c>
      <c r="I322" s="224">
        <v>161114</v>
      </c>
      <c r="J322" s="224">
        <v>37390</v>
      </c>
      <c r="K322" s="276">
        <v>11.88</v>
      </c>
      <c r="L322" s="5"/>
      <c r="M322" s="5"/>
      <c r="N322" s="5"/>
      <c r="O322" s="5"/>
      <c r="P322" s="5"/>
    </row>
    <row r="323" spans="1:16" s="5" customFormat="1" ht="15" customHeight="1" x14ac:dyDescent="0.25">
      <c r="A323" s="6"/>
      <c r="B323" s="271" t="s">
        <v>654</v>
      </c>
      <c r="C323" s="271" t="str">
        <f t="shared" si="17"/>
        <v>2010G</v>
      </c>
      <c r="D323" s="43">
        <v>2010</v>
      </c>
      <c r="E323" s="131"/>
      <c r="F323" s="224">
        <v>251463</v>
      </c>
      <c r="G323" s="224">
        <v>2268906</v>
      </c>
      <c r="H323" s="224">
        <v>2878429</v>
      </c>
      <c r="I323" s="224">
        <v>197589</v>
      </c>
      <c r="J323" s="224">
        <v>38947</v>
      </c>
      <c r="K323" s="276">
        <v>13.45</v>
      </c>
    </row>
    <row r="324" spans="1:16" s="5" customFormat="1" ht="15" customHeight="1" x14ac:dyDescent="0.25">
      <c r="A324" s="6"/>
      <c r="B324" s="271" t="s">
        <v>654</v>
      </c>
      <c r="C324" s="271" t="str">
        <f t="shared" si="17"/>
        <v>2009G</v>
      </c>
      <c r="D324" s="43">
        <v>2009</v>
      </c>
      <c r="E324" s="131"/>
      <c r="F324" s="224">
        <v>265645</v>
      </c>
      <c r="G324" s="224">
        <v>2757448</v>
      </c>
      <c r="H324" s="224">
        <v>3517730</v>
      </c>
      <c r="I324" s="224">
        <v>477385</v>
      </c>
      <c r="J324" s="213" t="s">
        <v>66</v>
      </c>
      <c r="K324" s="276">
        <v>16.45</v>
      </c>
    </row>
    <row r="325" spans="1:16" s="5" customFormat="1" ht="15" customHeight="1" x14ac:dyDescent="0.25">
      <c r="A325" s="6"/>
      <c r="B325" s="271" t="s">
        <v>654</v>
      </c>
      <c r="C325" s="271" t="str">
        <f t="shared" si="17"/>
        <v>2008G</v>
      </c>
      <c r="D325" s="43">
        <v>2008</v>
      </c>
      <c r="E325" s="131"/>
      <c r="F325" s="224">
        <v>276418</v>
      </c>
      <c r="G325" s="224">
        <v>3126772</v>
      </c>
      <c r="H325" s="224">
        <v>3858192</v>
      </c>
      <c r="I325" s="224">
        <v>582530</v>
      </c>
      <c r="J325" s="213" t="s">
        <v>66</v>
      </c>
      <c r="K325" s="276">
        <v>17.899999999999999</v>
      </c>
    </row>
    <row r="326" spans="1:16" s="5" customFormat="1" ht="15" customHeight="1" x14ac:dyDescent="0.25">
      <c r="A326" s="6"/>
      <c r="B326" s="271"/>
      <c r="C326" s="271"/>
      <c r="D326" s="215" t="s">
        <v>52</v>
      </c>
      <c r="E326" s="215"/>
      <c r="F326" s="216"/>
      <c r="G326" s="215"/>
      <c r="H326" s="215"/>
      <c r="I326" s="215"/>
      <c r="J326" s="215"/>
      <c r="K326" s="280"/>
      <c r="L326" s="9"/>
      <c r="M326" s="9"/>
      <c r="N326" s="9"/>
      <c r="O326" s="9"/>
      <c r="P326" s="9"/>
    </row>
    <row r="327" spans="1:16" s="5" customFormat="1" ht="15" customHeight="1" x14ac:dyDescent="0.25">
      <c r="A327" s="6"/>
      <c r="B327" s="271" t="s">
        <v>655</v>
      </c>
      <c r="C327" s="271" t="str">
        <f t="shared" ref="C327" si="21">D327&amp;B327</f>
        <v>2023H</v>
      </c>
      <c r="D327" s="96">
        <v>2023</v>
      </c>
      <c r="E327" s="212"/>
      <c r="F327" s="224">
        <v>54103</v>
      </c>
      <c r="G327" s="213">
        <v>2051290</v>
      </c>
      <c r="H327" s="213">
        <v>2215273</v>
      </c>
      <c r="I327" s="213">
        <v>297787</v>
      </c>
      <c r="J327" s="213">
        <v>169612</v>
      </c>
      <c r="K327" s="283">
        <v>19.600000000000001</v>
      </c>
      <c r="L327" s="9"/>
      <c r="M327" s="9"/>
      <c r="N327" s="9"/>
      <c r="O327" s="9"/>
      <c r="P327" s="9"/>
    </row>
    <row r="328" spans="1:16" s="5" customFormat="1" ht="15" customHeight="1" x14ac:dyDescent="0.25">
      <c r="A328" s="6"/>
      <c r="B328" s="271" t="s">
        <v>655</v>
      </c>
      <c r="C328" s="271" t="str">
        <f t="shared" si="17"/>
        <v>2022H</v>
      </c>
      <c r="D328" s="96">
        <v>2022</v>
      </c>
      <c r="E328" s="212"/>
      <c r="F328" s="224">
        <v>42978</v>
      </c>
      <c r="G328" s="224">
        <v>1973666</v>
      </c>
      <c r="H328" s="224">
        <v>2083061</v>
      </c>
      <c r="I328" s="224">
        <v>262275</v>
      </c>
      <c r="J328" s="224">
        <v>70730</v>
      </c>
      <c r="K328" s="276">
        <v>22.15</v>
      </c>
      <c r="L328" s="9"/>
      <c r="M328" s="9"/>
      <c r="N328" s="9"/>
      <c r="O328" s="9"/>
      <c r="P328" s="9"/>
    </row>
    <row r="329" spans="1:16" s="5" customFormat="1" ht="15" customHeight="1" x14ac:dyDescent="0.25">
      <c r="A329" s="6"/>
      <c r="B329" s="271" t="s">
        <v>655</v>
      </c>
      <c r="C329" s="271" t="str">
        <f t="shared" si="17"/>
        <v>2021H</v>
      </c>
      <c r="D329" s="96">
        <v>2021</v>
      </c>
      <c r="E329" s="131"/>
      <c r="F329" s="224">
        <v>36483</v>
      </c>
      <c r="G329" s="224">
        <v>1391507</v>
      </c>
      <c r="H329" s="224">
        <v>1822725</v>
      </c>
      <c r="I329" s="224">
        <v>225611</v>
      </c>
      <c r="J329" s="224">
        <v>92213</v>
      </c>
      <c r="K329" s="276">
        <v>21.02</v>
      </c>
      <c r="L329" s="9"/>
      <c r="M329" s="9"/>
      <c r="N329" s="9"/>
      <c r="O329" s="9"/>
      <c r="P329" s="9"/>
    </row>
    <row r="330" spans="1:16" s="5" customFormat="1" ht="15" customHeight="1" x14ac:dyDescent="0.25">
      <c r="A330" s="6"/>
      <c r="B330" s="271" t="s">
        <v>655</v>
      </c>
      <c r="C330" s="271" t="str">
        <f t="shared" si="17"/>
        <v>2020H</v>
      </c>
      <c r="D330" s="96">
        <v>2020</v>
      </c>
      <c r="E330" s="131"/>
      <c r="F330" s="224">
        <v>34237</v>
      </c>
      <c r="G330" s="224">
        <v>1346367</v>
      </c>
      <c r="H330" s="224">
        <v>1452648</v>
      </c>
      <c r="I330" s="224">
        <v>185178</v>
      </c>
      <c r="J330" s="224">
        <v>97728</v>
      </c>
      <c r="K330" s="276">
        <v>25.22</v>
      </c>
      <c r="L330" s="9"/>
      <c r="M330" s="9"/>
      <c r="N330" s="9"/>
      <c r="O330" s="9"/>
      <c r="P330" s="9"/>
    </row>
    <row r="331" spans="1:16" s="5" customFormat="1" ht="15" customHeight="1" x14ac:dyDescent="0.25">
      <c r="A331" s="6"/>
      <c r="B331" s="271" t="s">
        <v>655</v>
      </c>
      <c r="C331" s="271" t="str">
        <f t="shared" si="17"/>
        <v>2019H</v>
      </c>
      <c r="D331" s="96">
        <v>2019</v>
      </c>
      <c r="E331" s="131"/>
      <c r="F331" s="224">
        <v>31331</v>
      </c>
      <c r="G331" s="224">
        <v>1306292</v>
      </c>
      <c r="H331" s="224">
        <v>1545015</v>
      </c>
      <c r="I331" s="224">
        <v>161654</v>
      </c>
      <c r="J331" s="224">
        <v>70221</v>
      </c>
      <c r="K331" s="276">
        <v>16.62</v>
      </c>
      <c r="L331" s="9"/>
      <c r="M331" s="9"/>
      <c r="N331" s="9"/>
      <c r="O331" s="9"/>
      <c r="P331" s="9"/>
    </row>
    <row r="332" spans="1:16" s="5" customFormat="1" ht="15" customHeight="1" x14ac:dyDescent="0.25">
      <c r="A332" s="6"/>
      <c r="B332" s="271" t="s">
        <v>655</v>
      </c>
      <c r="C332" s="271" t="str">
        <f t="shared" si="17"/>
        <v>2018H</v>
      </c>
      <c r="D332" s="96">
        <v>2018</v>
      </c>
      <c r="E332" s="131"/>
      <c r="F332" s="224">
        <v>25592</v>
      </c>
      <c r="G332" s="224">
        <v>1055735</v>
      </c>
      <c r="H332" s="224">
        <v>1221425</v>
      </c>
      <c r="I332" s="224">
        <v>111977</v>
      </c>
      <c r="J332" s="224">
        <v>70319</v>
      </c>
      <c r="K332" s="276">
        <v>13.93</v>
      </c>
      <c r="L332" s="9"/>
      <c r="M332" s="9"/>
      <c r="N332" s="9"/>
      <c r="O332" s="9"/>
      <c r="P332" s="9"/>
    </row>
    <row r="333" spans="1:16" s="5" customFormat="1" ht="15" customHeight="1" x14ac:dyDescent="0.25">
      <c r="A333" s="6"/>
      <c r="B333" s="271" t="s">
        <v>655</v>
      </c>
      <c r="C333" s="271" t="str">
        <f t="shared" si="17"/>
        <v>2017H</v>
      </c>
      <c r="D333" s="96">
        <v>2017</v>
      </c>
      <c r="E333" s="131"/>
      <c r="F333" s="224">
        <v>22841</v>
      </c>
      <c r="G333" s="224">
        <v>942630</v>
      </c>
      <c r="H333" s="224">
        <v>1108054</v>
      </c>
      <c r="I333" s="224">
        <v>245654</v>
      </c>
      <c r="J333" s="224">
        <v>57574</v>
      </c>
      <c r="K333" s="276">
        <v>13.11</v>
      </c>
      <c r="L333" s="9"/>
      <c r="M333" s="9"/>
      <c r="N333" s="9"/>
      <c r="O333" s="9"/>
      <c r="P333" s="9"/>
    </row>
    <row r="334" spans="1:16" s="5" customFormat="1" ht="15" customHeight="1" x14ac:dyDescent="0.25">
      <c r="A334" s="6"/>
      <c r="B334" s="271" t="s">
        <v>655</v>
      </c>
      <c r="C334" s="271" t="str">
        <f t="shared" si="17"/>
        <v>2016H</v>
      </c>
      <c r="D334" s="96">
        <v>2016</v>
      </c>
      <c r="E334" s="131"/>
      <c r="F334" s="224">
        <v>21799</v>
      </c>
      <c r="G334" s="224">
        <v>990997</v>
      </c>
      <c r="H334" s="224">
        <v>1019048</v>
      </c>
      <c r="I334" s="224">
        <v>237022</v>
      </c>
      <c r="J334" s="224">
        <v>127156</v>
      </c>
      <c r="K334" s="276">
        <v>14.93</v>
      </c>
      <c r="L334" s="9"/>
      <c r="M334" s="9"/>
      <c r="N334" s="9"/>
      <c r="O334" s="9"/>
      <c r="P334" s="9"/>
    </row>
    <row r="335" spans="1:16" s="9" customFormat="1" ht="15" customHeight="1" x14ac:dyDescent="0.25">
      <c r="A335" s="6"/>
      <c r="B335" s="271" t="s">
        <v>655</v>
      </c>
      <c r="C335" s="271" t="str">
        <f t="shared" si="17"/>
        <v>2015H</v>
      </c>
      <c r="D335" s="96">
        <v>2015</v>
      </c>
      <c r="E335" s="131"/>
      <c r="F335" s="224">
        <v>21638</v>
      </c>
      <c r="G335" s="224">
        <v>1010295</v>
      </c>
      <c r="H335" s="224">
        <v>891711</v>
      </c>
      <c r="I335" s="224">
        <v>338872</v>
      </c>
      <c r="J335" s="224">
        <v>138729</v>
      </c>
      <c r="K335" s="276">
        <v>15.84</v>
      </c>
    </row>
    <row r="336" spans="1:16" s="9" customFormat="1" ht="15" customHeight="1" x14ac:dyDescent="0.25">
      <c r="A336" s="6"/>
      <c r="B336" s="271" t="s">
        <v>655</v>
      </c>
      <c r="C336" s="271" t="str">
        <f t="shared" si="17"/>
        <v>2014H</v>
      </c>
      <c r="D336" s="96">
        <v>2014</v>
      </c>
      <c r="E336" s="131"/>
      <c r="F336" s="224">
        <v>21876</v>
      </c>
      <c r="G336" s="224">
        <v>789440</v>
      </c>
      <c r="H336" s="224">
        <v>898470</v>
      </c>
      <c r="I336" s="224">
        <v>109661</v>
      </c>
      <c r="J336" s="224">
        <v>51542</v>
      </c>
      <c r="K336" s="276">
        <v>12.92</v>
      </c>
    </row>
    <row r="337" spans="1:16" s="9" customFormat="1" ht="15" customHeight="1" x14ac:dyDescent="0.25">
      <c r="A337" s="6"/>
      <c r="B337" s="271" t="s">
        <v>655</v>
      </c>
      <c r="C337" s="271" t="str">
        <f t="shared" si="17"/>
        <v>2013H</v>
      </c>
      <c r="D337" s="96">
        <v>2013</v>
      </c>
      <c r="E337" s="131"/>
      <c r="F337" s="224">
        <v>22396</v>
      </c>
      <c r="G337" s="224">
        <v>573979</v>
      </c>
      <c r="H337" s="224">
        <v>674737</v>
      </c>
      <c r="I337" s="224">
        <v>142827</v>
      </c>
      <c r="J337" s="224">
        <v>56612</v>
      </c>
      <c r="K337" s="276">
        <v>9.6999999999999993</v>
      </c>
      <c r="L337" s="5"/>
      <c r="M337" s="5"/>
      <c r="N337" s="5"/>
      <c r="O337" s="5"/>
      <c r="P337" s="5"/>
    </row>
    <row r="338" spans="1:16" s="5" customFormat="1" ht="15" customHeight="1" x14ac:dyDescent="0.25">
      <c r="A338" s="6"/>
      <c r="B338" s="271" t="s">
        <v>655</v>
      </c>
      <c r="C338" s="271" t="str">
        <f t="shared" si="17"/>
        <v>2012H</v>
      </c>
      <c r="D338" s="43">
        <v>2012</v>
      </c>
      <c r="E338" s="131"/>
      <c r="F338" s="224">
        <v>22882</v>
      </c>
      <c r="G338" s="224">
        <v>581886</v>
      </c>
      <c r="H338" s="224">
        <v>645775</v>
      </c>
      <c r="I338" s="224">
        <v>224258</v>
      </c>
      <c r="J338" s="224">
        <v>109270</v>
      </c>
      <c r="K338" s="276">
        <v>10</v>
      </c>
    </row>
    <row r="339" spans="1:16" s="5" customFormat="1" ht="15" customHeight="1" x14ac:dyDescent="0.25">
      <c r="A339" s="6"/>
      <c r="B339" s="271" t="s">
        <v>655</v>
      </c>
      <c r="C339" s="271" t="str">
        <f t="shared" si="17"/>
        <v>2011H</v>
      </c>
      <c r="D339" s="43">
        <v>2011</v>
      </c>
      <c r="E339" s="131"/>
      <c r="F339" s="224">
        <v>23750</v>
      </c>
      <c r="G339" s="224">
        <v>1253214</v>
      </c>
      <c r="H339" s="224">
        <v>864749</v>
      </c>
      <c r="I339" s="224">
        <v>666745</v>
      </c>
      <c r="J339" s="224">
        <v>277167</v>
      </c>
      <c r="K339" s="276">
        <v>20.48</v>
      </c>
    </row>
    <row r="340" spans="1:16" s="5" customFormat="1" ht="15" customHeight="1" x14ac:dyDescent="0.25">
      <c r="A340" s="6"/>
      <c r="B340" s="271" t="s">
        <v>655</v>
      </c>
      <c r="C340" s="271" t="str">
        <f t="shared" si="17"/>
        <v>2010H</v>
      </c>
      <c r="D340" s="43">
        <v>2010</v>
      </c>
      <c r="E340" s="131"/>
      <c r="F340" s="224">
        <v>24156</v>
      </c>
      <c r="G340" s="224">
        <v>1853932</v>
      </c>
      <c r="H340" s="224">
        <v>1194959</v>
      </c>
      <c r="I340" s="224">
        <v>973561</v>
      </c>
      <c r="J340" s="224">
        <v>90878</v>
      </c>
      <c r="K340" s="276">
        <v>28.91</v>
      </c>
    </row>
    <row r="341" spans="1:16" s="5" customFormat="1" ht="15" customHeight="1" x14ac:dyDescent="0.25">
      <c r="A341" s="6"/>
      <c r="B341" s="271" t="s">
        <v>655</v>
      </c>
      <c r="C341" s="271" t="str">
        <f t="shared" si="17"/>
        <v>2009H</v>
      </c>
      <c r="D341" s="43">
        <v>2009</v>
      </c>
      <c r="E341" s="131"/>
      <c r="F341" s="224">
        <v>25095</v>
      </c>
      <c r="G341" s="224">
        <v>1578628</v>
      </c>
      <c r="H341" s="224">
        <v>1424164</v>
      </c>
      <c r="I341" s="224">
        <v>629589</v>
      </c>
      <c r="J341" s="213" t="s">
        <v>66</v>
      </c>
      <c r="K341" s="276">
        <v>24.24</v>
      </c>
    </row>
    <row r="342" spans="1:16" s="5" customFormat="1" ht="15" customHeight="1" x14ac:dyDescent="0.25">
      <c r="A342" s="6"/>
      <c r="B342" s="271" t="s">
        <v>655</v>
      </c>
      <c r="C342" s="271" t="str">
        <f t="shared" ref="C342:C409" si="22">D342&amp;B342</f>
        <v>2008H</v>
      </c>
      <c r="D342" s="43">
        <v>2008</v>
      </c>
      <c r="E342" s="131"/>
      <c r="F342" s="224">
        <v>25985</v>
      </c>
      <c r="G342" s="224">
        <v>1896617</v>
      </c>
      <c r="H342" s="224">
        <v>2144741</v>
      </c>
      <c r="I342" s="224">
        <v>536237</v>
      </c>
      <c r="J342" s="213" t="s">
        <v>66</v>
      </c>
      <c r="K342" s="276">
        <v>29.34</v>
      </c>
    </row>
    <row r="343" spans="1:16" s="5" customFormat="1" ht="15" customHeight="1" x14ac:dyDescent="0.25">
      <c r="A343" s="6"/>
      <c r="B343" s="271"/>
      <c r="C343" s="271"/>
      <c r="D343" s="215" t="s">
        <v>53</v>
      </c>
      <c r="E343" s="215"/>
      <c r="F343" s="216"/>
      <c r="G343" s="215"/>
      <c r="H343" s="215"/>
      <c r="I343" s="215"/>
      <c r="J343" s="215"/>
      <c r="K343" s="280"/>
      <c r="L343" s="9"/>
      <c r="M343" s="9"/>
      <c r="N343" s="9"/>
      <c r="O343" s="9"/>
      <c r="P343" s="9"/>
    </row>
    <row r="344" spans="1:16" s="5" customFormat="1" ht="15" customHeight="1" x14ac:dyDescent="0.25">
      <c r="A344" s="6"/>
      <c r="B344" s="271" t="s">
        <v>656</v>
      </c>
      <c r="C344" s="271" t="str">
        <f t="shared" ref="C344" si="23">D344&amp;B344</f>
        <v>2023I</v>
      </c>
      <c r="D344" s="96">
        <v>2023</v>
      </c>
      <c r="E344" s="212"/>
      <c r="F344" s="224">
        <v>125679</v>
      </c>
      <c r="G344" s="213">
        <v>2413349</v>
      </c>
      <c r="H344" s="213">
        <v>3145060</v>
      </c>
      <c r="I344" s="213">
        <v>252332</v>
      </c>
      <c r="J344" s="213">
        <v>16789</v>
      </c>
      <c r="K344" s="283">
        <v>23.99</v>
      </c>
      <c r="L344" s="9"/>
      <c r="M344" s="9"/>
      <c r="N344" s="9"/>
      <c r="O344" s="9"/>
      <c r="P344" s="9"/>
    </row>
    <row r="345" spans="1:16" s="5" customFormat="1" ht="15" customHeight="1" x14ac:dyDescent="0.25">
      <c r="A345" s="6"/>
      <c r="B345" s="271" t="s">
        <v>656</v>
      </c>
      <c r="C345" s="271" t="str">
        <f t="shared" si="22"/>
        <v>2022I</v>
      </c>
      <c r="D345" s="96">
        <v>2022</v>
      </c>
      <c r="E345" s="212"/>
      <c r="F345" s="224">
        <v>118620</v>
      </c>
      <c r="G345" s="224">
        <v>1895671</v>
      </c>
      <c r="H345" s="224">
        <v>2479454</v>
      </c>
      <c r="I345" s="224">
        <v>72920</v>
      </c>
      <c r="J345" s="224">
        <v>10187</v>
      </c>
      <c r="K345" s="276">
        <v>22.55</v>
      </c>
      <c r="L345" s="9"/>
      <c r="M345" s="9"/>
      <c r="N345" s="9"/>
      <c r="O345" s="9"/>
      <c r="P345" s="9"/>
    </row>
    <row r="346" spans="1:16" s="5" customFormat="1" ht="15" customHeight="1" x14ac:dyDescent="0.25">
      <c r="A346" s="6"/>
      <c r="B346" s="271" t="s">
        <v>656</v>
      </c>
      <c r="C346" s="271" t="str">
        <f t="shared" si="22"/>
        <v>2021I</v>
      </c>
      <c r="D346" s="96">
        <v>2021</v>
      </c>
      <c r="E346" s="131"/>
      <c r="F346" s="224">
        <v>111094</v>
      </c>
      <c r="G346" s="224">
        <v>1323300</v>
      </c>
      <c r="H346" s="224">
        <v>1846947</v>
      </c>
      <c r="I346" s="224">
        <v>43635</v>
      </c>
      <c r="J346" s="224">
        <v>6506</v>
      </c>
      <c r="K346" s="276">
        <v>24.94</v>
      </c>
      <c r="L346" s="9"/>
      <c r="M346" s="9"/>
      <c r="N346" s="9"/>
      <c r="O346" s="9"/>
      <c r="P346" s="9"/>
    </row>
    <row r="347" spans="1:16" s="5" customFormat="1" ht="15" customHeight="1" x14ac:dyDescent="0.25">
      <c r="A347" s="6"/>
      <c r="B347" s="271" t="s">
        <v>656</v>
      </c>
      <c r="C347" s="271" t="str">
        <f t="shared" si="22"/>
        <v>2020I</v>
      </c>
      <c r="D347" s="96">
        <v>2020</v>
      </c>
      <c r="E347" s="131"/>
      <c r="F347" s="224">
        <v>112347</v>
      </c>
      <c r="G347" s="224">
        <v>1495013</v>
      </c>
      <c r="H347" s="224">
        <v>1837506</v>
      </c>
      <c r="I347" s="224">
        <v>69194</v>
      </c>
      <c r="J347" s="224">
        <v>7945</v>
      </c>
      <c r="K347" s="276">
        <v>40.369999999999997</v>
      </c>
      <c r="L347" s="9"/>
      <c r="M347" s="9"/>
      <c r="N347" s="9"/>
      <c r="O347" s="9"/>
      <c r="P347" s="9"/>
    </row>
    <row r="348" spans="1:16" s="5" customFormat="1" ht="15" customHeight="1" x14ac:dyDescent="0.25">
      <c r="A348" s="6"/>
      <c r="B348" s="271" t="s">
        <v>656</v>
      </c>
      <c r="C348" s="271" t="str">
        <f t="shared" si="22"/>
        <v>2019I</v>
      </c>
      <c r="D348" s="96">
        <v>2019</v>
      </c>
      <c r="E348" s="131"/>
      <c r="F348" s="224">
        <v>118031</v>
      </c>
      <c r="G348" s="224">
        <v>1953091</v>
      </c>
      <c r="H348" s="224">
        <v>2232730</v>
      </c>
      <c r="I348" s="224">
        <v>121759</v>
      </c>
      <c r="J348" s="224">
        <v>8053</v>
      </c>
      <c r="K348" s="276">
        <v>28.51</v>
      </c>
      <c r="L348" s="9"/>
      <c r="M348" s="9"/>
      <c r="N348" s="9"/>
      <c r="O348" s="9"/>
      <c r="P348" s="9"/>
    </row>
    <row r="349" spans="1:16" s="5" customFormat="1" ht="15" customHeight="1" x14ac:dyDescent="0.25">
      <c r="A349" s="6"/>
      <c r="B349" s="271" t="s">
        <v>656</v>
      </c>
      <c r="C349" s="271" t="str">
        <f t="shared" si="22"/>
        <v>2018I</v>
      </c>
      <c r="D349" s="96">
        <v>2018</v>
      </c>
      <c r="E349" s="131"/>
      <c r="F349" s="224">
        <v>113191</v>
      </c>
      <c r="G349" s="224">
        <v>1616459</v>
      </c>
      <c r="H349" s="224">
        <v>1946606</v>
      </c>
      <c r="I349" s="224">
        <v>59399</v>
      </c>
      <c r="J349" s="224">
        <v>10586</v>
      </c>
      <c r="K349" s="276">
        <v>25.77</v>
      </c>
      <c r="L349" s="9"/>
      <c r="M349" s="9"/>
      <c r="N349" s="9"/>
      <c r="O349" s="9"/>
      <c r="P349" s="9"/>
    </row>
    <row r="350" spans="1:16" s="9" customFormat="1" ht="15" customHeight="1" x14ac:dyDescent="0.25">
      <c r="A350" s="6"/>
      <c r="B350" s="271" t="s">
        <v>656</v>
      </c>
      <c r="C350" s="271" t="str">
        <f t="shared" si="22"/>
        <v>2017I</v>
      </c>
      <c r="D350" s="96">
        <v>2017</v>
      </c>
      <c r="E350" s="131"/>
      <c r="F350" s="224">
        <v>104826</v>
      </c>
      <c r="G350" s="224">
        <v>1599497</v>
      </c>
      <c r="H350" s="224">
        <v>1878670</v>
      </c>
      <c r="I350" s="224">
        <v>69223</v>
      </c>
      <c r="J350" s="224">
        <v>6760</v>
      </c>
      <c r="K350" s="276">
        <v>27.78</v>
      </c>
    </row>
    <row r="351" spans="1:16" s="9" customFormat="1" ht="15" customHeight="1" x14ac:dyDescent="0.25">
      <c r="A351" s="6"/>
      <c r="B351" s="271" t="s">
        <v>656</v>
      </c>
      <c r="C351" s="271" t="str">
        <f t="shared" si="22"/>
        <v>2016I</v>
      </c>
      <c r="D351" s="96">
        <v>2016</v>
      </c>
      <c r="E351" s="131"/>
      <c r="F351" s="224">
        <v>97562</v>
      </c>
      <c r="G351" s="224">
        <v>1235978</v>
      </c>
      <c r="H351" s="224">
        <v>1459602</v>
      </c>
      <c r="I351" s="224">
        <v>43234</v>
      </c>
      <c r="J351" s="224">
        <v>5239</v>
      </c>
      <c r="K351" s="276">
        <v>26.2</v>
      </c>
    </row>
    <row r="352" spans="1:16" s="9" customFormat="1" ht="15" customHeight="1" x14ac:dyDescent="0.25">
      <c r="A352" s="6"/>
      <c r="B352" s="271" t="s">
        <v>656</v>
      </c>
      <c r="C352" s="271" t="str">
        <f t="shared" si="22"/>
        <v>2015I</v>
      </c>
      <c r="D352" s="96">
        <v>2015</v>
      </c>
      <c r="E352" s="131"/>
      <c r="F352" s="224">
        <v>91826</v>
      </c>
      <c r="G352" s="224">
        <v>907622</v>
      </c>
      <c r="H352" s="224">
        <v>1228510</v>
      </c>
      <c r="I352" s="224">
        <v>41423</v>
      </c>
      <c r="J352" s="224">
        <v>10877</v>
      </c>
      <c r="K352" s="276">
        <v>23.33</v>
      </c>
    </row>
    <row r="353" spans="1:16" s="5" customFormat="1" ht="15" customHeight="1" x14ac:dyDescent="0.25">
      <c r="A353" s="6"/>
      <c r="B353" s="271" t="s">
        <v>656</v>
      </c>
      <c r="C353" s="271" t="str">
        <f t="shared" si="22"/>
        <v>2014I</v>
      </c>
      <c r="D353" s="96">
        <v>2014</v>
      </c>
      <c r="E353" s="131"/>
      <c r="F353" s="224">
        <v>84122</v>
      </c>
      <c r="G353" s="224">
        <v>636362</v>
      </c>
      <c r="H353" s="224">
        <v>800906</v>
      </c>
      <c r="I353" s="224">
        <v>35675</v>
      </c>
      <c r="J353" s="224">
        <v>6576</v>
      </c>
      <c r="K353" s="276">
        <v>18.64</v>
      </c>
      <c r="L353" s="9"/>
      <c r="M353" s="9"/>
      <c r="N353" s="9"/>
      <c r="O353" s="9"/>
      <c r="P353" s="9"/>
    </row>
    <row r="354" spans="1:16" s="5" customFormat="1" ht="15" customHeight="1" x14ac:dyDescent="0.25">
      <c r="A354" s="6"/>
      <c r="B354" s="271" t="s">
        <v>656</v>
      </c>
      <c r="C354" s="271" t="str">
        <f t="shared" si="22"/>
        <v>2013I</v>
      </c>
      <c r="D354" s="96">
        <v>2013</v>
      </c>
      <c r="E354" s="131"/>
      <c r="F354" s="224">
        <v>82211</v>
      </c>
      <c r="G354" s="224">
        <v>668379</v>
      </c>
      <c r="H354" s="224">
        <v>864690</v>
      </c>
      <c r="I354" s="224">
        <v>28304</v>
      </c>
      <c r="J354" s="224">
        <v>9896</v>
      </c>
      <c r="K354" s="276">
        <v>21.32</v>
      </c>
    </row>
    <row r="355" spans="1:16" s="5" customFormat="1" ht="15" customHeight="1" x14ac:dyDescent="0.25">
      <c r="A355" s="6"/>
      <c r="B355" s="271" t="s">
        <v>656</v>
      </c>
      <c r="C355" s="271" t="str">
        <f t="shared" si="22"/>
        <v>2012I</v>
      </c>
      <c r="D355" s="43">
        <v>2012</v>
      </c>
      <c r="E355" s="131"/>
      <c r="F355" s="224">
        <v>83861</v>
      </c>
      <c r="G355" s="224">
        <v>657887</v>
      </c>
      <c r="H355" s="224">
        <v>908278</v>
      </c>
      <c r="I355" s="224">
        <v>35600</v>
      </c>
      <c r="J355" s="224">
        <v>4092</v>
      </c>
      <c r="K355" s="276">
        <v>21.17</v>
      </c>
    </row>
    <row r="356" spans="1:16" s="5" customFormat="1" ht="15" customHeight="1" x14ac:dyDescent="0.25">
      <c r="A356" s="6"/>
      <c r="B356" s="271" t="s">
        <v>656</v>
      </c>
      <c r="C356" s="271" t="str">
        <f t="shared" si="22"/>
        <v>2011I</v>
      </c>
      <c r="D356" s="43">
        <v>2011</v>
      </c>
      <c r="E356" s="131"/>
      <c r="F356" s="224">
        <v>85802</v>
      </c>
      <c r="G356" s="224">
        <v>752626</v>
      </c>
      <c r="H356" s="224">
        <v>1012692</v>
      </c>
      <c r="I356" s="224">
        <v>19022</v>
      </c>
      <c r="J356" s="224">
        <v>4521</v>
      </c>
      <c r="K356" s="276">
        <v>19.54</v>
      </c>
    </row>
    <row r="357" spans="1:16" s="5" customFormat="1" ht="15" customHeight="1" x14ac:dyDescent="0.25">
      <c r="A357" s="6"/>
      <c r="B357" s="271" t="s">
        <v>656</v>
      </c>
      <c r="C357" s="271" t="str">
        <f t="shared" si="22"/>
        <v>2010I</v>
      </c>
      <c r="D357" s="43">
        <v>2010</v>
      </c>
      <c r="E357" s="131"/>
      <c r="F357" s="224">
        <v>85964</v>
      </c>
      <c r="G357" s="224">
        <v>1005840</v>
      </c>
      <c r="H357" s="224">
        <v>1212044</v>
      </c>
      <c r="I357" s="224">
        <v>29505</v>
      </c>
      <c r="J357" s="224">
        <v>4673</v>
      </c>
      <c r="K357" s="276">
        <v>25.53</v>
      </c>
    </row>
    <row r="358" spans="1:16" s="5" customFormat="1" ht="15" customHeight="1" x14ac:dyDescent="0.25">
      <c r="A358" s="6"/>
      <c r="B358" s="271" t="s">
        <v>656</v>
      </c>
      <c r="C358" s="271" t="str">
        <f t="shared" si="22"/>
        <v>2009I</v>
      </c>
      <c r="D358" s="43">
        <v>2009</v>
      </c>
      <c r="E358" s="131"/>
      <c r="F358" s="224">
        <v>89913</v>
      </c>
      <c r="G358" s="224">
        <v>1298426</v>
      </c>
      <c r="H358" s="224">
        <v>1507358</v>
      </c>
      <c r="I358" s="224">
        <v>45930</v>
      </c>
      <c r="J358" s="213" t="s">
        <v>66</v>
      </c>
      <c r="K358" s="276">
        <v>32.06</v>
      </c>
    </row>
    <row r="359" spans="1:16" s="9" customFormat="1" ht="15" customHeight="1" x14ac:dyDescent="0.25">
      <c r="A359" s="6"/>
      <c r="B359" s="271" t="s">
        <v>656</v>
      </c>
      <c r="C359" s="271" t="str">
        <f t="shared" si="22"/>
        <v>2008I</v>
      </c>
      <c r="D359" s="43">
        <v>2008</v>
      </c>
      <c r="E359" s="131"/>
      <c r="F359" s="224">
        <v>91728</v>
      </c>
      <c r="G359" s="224">
        <v>1544280</v>
      </c>
      <c r="H359" s="224">
        <v>1767597</v>
      </c>
      <c r="I359" s="224">
        <v>72581</v>
      </c>
      <c r="J359" s="213" t="s">
        <v>66</v>
      </c>
      <c r="K359" s="276">
        <v>37.1</v>
      </c>
      <c r="L359" s="5"/>
      <c r="M359" s="5"/>
      <c r="N359" s="5"/>
      <c r="O359" s="5"/>
      <c r="P359" s="5"/>
    </row>
    <row r="360" spans="1:16" s="9" customFormat="1" ht="15" customHeight="1" x14ac:dyDescent="0.25">
      <c r="A360" s="6"/>
      <c r="B360" s="271"/>
      <c r="C360" s="271"/>
      <c r="D360" s="215" t="s">
        <v>54</v>
      </c>
      <c r="E360" s="215"/>
      <c r="F360" s="216"/>
      <c r="G360" s="215"/>
      <c r="H360" s="215"/>
      <c r="I360" s="215"/>
      <c r="J360" s="215"/>
      <c r="K360" s="280"/>
    </row>
    <row r="361" spans="1:16" s="9" customFormat="1" ht="15" customHeight="1" x14ac:dyDescent="0.25">
      <c r="A361" s="6"/>
      <c r="B361" s="271" t="s">
        <v>657</v>
      </c>
      <c r="C361" s="271" t="str">
        <f t="shared" ref="C361" si="24">D361&amp;B361</f>
        <v>2023J</v>
      </c>
      <c r="D361" s="96">
        <v>2023</v>
      </c>
      <c r="E361" s="212"/>
      <c r="F361" s="224">
        <v>33908</v>
      </c>
      <c r="G361" s="213">
        <v>1706042</v>
      </c>
      <c r="H361" s="213">
        <v>1463763</v>
      </c>
      <c r="I361" s="213">
        <v>707356</v>
      </c>
      <c r="J361" s="213">
        <v>251053</v>
      </c>
      <c r="K361" s="283">
        <v>15.12</v>
      </c>
    </row>
    <row r="362" spans="1:16" s="9" customFormat="1" ht="15" customHeight="1" x14ac:dyDescent="0.25">
      <c r="A362" s="6"/>
      <c r="B362" s="271" t="s">
        <v>657</v>
      </c>
      <c r="C362" s="271" t="str">
        <f t="shared" si="22"/>
        <v>2022J</v>
      </c>
      <c r="D362" s="96">
        <v>2022</v>
      </c>
      <c r="E362" s="212"/>
      <c r="F362" s="224">
        <v>29316</v>
      </c>
      <c r="G362" s="224">
        <v>1661306</v>
      </c>
      <c r="H362" s="224">
        <v>1436659</v>
      </c>
      <c r="I362" s="224">
        <v>731080</v>
      </c>
      <c r="J362" s="224">
        <v>223669</v>
      </c>
      <c r="K362" s="276">
        <v>16.84</v>
      </c>
    </row>
    <row r="363" spans="1:16" s="9" customFormat="1" ht="15" customHeight="1" x14ac:dyDescent="0.25">
      <c r="A363" s="6"/>
      <c r="B363" s="271" t="s">
        <v>657</v>
      </c>
      <c r="C363" s="271" t="str">
        <f t="shared" si="22"/>
        <v>2021J</v>
      </c>
      <c r="D363" s="96">
        <v>2021</v>
      </c>
      <c r="E363" s="131"/>
      <c r="F363" s="224">
        <v>24595</v>
      </c>
      <c r="G363" s="224">
        <v>2414854</v>
      </c>
      <c r="H363" s="224">
        <v>1494680</v>
      </c>
      <c r="I363" s="224">
        <v>1263539</v>
      </c>
      <c r="J363" s="224">
        <v>276887</v>
      </c>
      <c r="K363" s="276">
        <v>28.97</v>
      </c>
    </row>
    <row r="364" spans="1:16" s="9" customFormat="1" ht="15" customHeight="1" x14ac:dyDescent="0.25">
      <c r="A364" s="6"/>
      <c r="B364" s="271" t="s">
        <v>657</v>
      </c>
      <c r="C364" s="271" t="str">
        <f t="shared" si="22"/>
        <v>2020J</v>
      </c>
      <c r="D364" s="96">
        <v>2020</v>
      </c>
      <c r="E364" s="131"/>
      <c r="F364" s="224">
        <v>21312</v>
      </c>
      <c r="G364" s="224">
        <v>1423623</v>
      </c>
      <c r="H364" s="224">
        <v>1123940</v>
      </c>
      <c r="I364" s="224">
        <v>760986</v>
      </c>
      <c r="J364" s="224">
        <v>177136</v>
      </c>
      <c r="K364" s="276">
        <v>19.190000000000001</v>
      </c>
    </row>
    <row r="365" spans="1:16" s="9" customFormat="1" ht="15" customHeight="1" x14ac:dyDescent="0.25">
      <c r="A365" s="6"/>
      <c r="B365" s="271" t="s">
        <v>657</v>
      </c>
      <c r="C365" s="271" t="str">
        <f t="shared" si="22"/>
        <v>2019J</v>
      </c>
      <c r="D365" s="96">
        <v>2019</v>
      </c>
      <c r="E365" s="131"/>
      <c r="F365" s="224">
        <v>21004</v>
      </c>
      <c r="G365" s="224">
        <v>1233729</v>
      </c>
      <c r="H365" s="224">
        <v>927253</v>
      </c>
      <c r="I365" s="224">
        <v>608184</v>
      </c>
      <c r="J365" s="224">
        <v>135466</v>
      </c>
      <c r="K365" s="276">
        <v>18.52</v>
      </c>
    </row>
    <row r="366" spans="1:16" s="9" customFormat="1" ht="15" customHeight="1" x14ac:dyDescent="0.25">
      <c r="A366" s="6"/>
      <c r="B366" s="271" t="s">
        <v>657</v>
      </c>
      <c r="C366" s="271" t="str">
        <f t="shared" si="22"/>
        <v>2018J</v>
      </c>
      <c r="D366" s="96">
        <v>2018</v>
      </c>
      <c r="E366" s="131"/>
      <c r="F366" s="224">
        <v>19116</v>
      </c>
      <c r="G366" s="224">
        <v>1272294</v>
      </c>
      <c r="H366" s="224">
        <v>1046505</v>
      </c>
      <c r="I366" s="224">
        <v>428789</v>
      </c>
      <c r="J366" s="224">
        <v>161594</v>
      </c>
      <c r="K366" s="276">
        <v>21.37</v>
      </c>
    </row>
    <row r="367" spans="1:16" s="9" customFormat="1" ht="15" customHeight="1" x14ac:dyDescent="0.25">
      <c r="A367" s="6"/>
      <c r="B367" s="271" t="s">
        <v>657</v>
      </c>
      <c r="C367" s="271" t="str">
        <f t="shared" si="22"/>
        <v>2017J</v>
      </c>
      <c r="D367" s="96">
        <v>2017</v>
      </c>
      <c r="E367" s="131"/>
      <c r="F367" s="224">
        <v>17837</v>
      </c>
      <c r="G367" s="224">
        <v>1441651</v>
      </c>
      <c r="H367" s="224">
        <v>1018220</v>
      </c>
      <c r="I367" s="224">
        <v>549641</v>
      </c>
      <c r="J367" s="224">
        <v>155424</v>
      </c>
      <c r="K367" s="276">
        <v>25.72</v>
      </c>
    </row>
    <row r="368" spans="1:16" s="5" customFormat="1" ht="15" customHeight="1" x14ac:dyDescent="0.25">
      <c r="A368" s="6"/>
      <c r="B368" s="271" t="s">
        <v>657</v>
      </c>
      <c r="C368" s="271" t="str">
        <f t="shared" si="22"/>
        <v>2016J</v>
      </c>
      <c r="D368" s="96">
        <v>2016</v>
      </c>
      <c r="E368" s="131"/>
      <c r="F368" s="224">
        <v>16453</v>
      </c>
      <c r="G368" s="224">
        <v>1302895</v>
      </c>
      <c r="H368" s="224">
        <v>986478</v>
      </c>
      <c r="I368" s="224">
        <v>511141</v>
      </c>
      <c r="J368" s="224">
        <v>154877</v>
      </c>
      <c r="K368" s="276">
        <v>24.57</v>
      </c>
      <c r="L368" s="9"/>
      <c r="M368" s="9"/>
      <c r="N368" s="9"/>
      <c r="O368" s="9"/>
      <c r="P368" s="9"/>
    </row>
    <row r="369" spans="1:16" s="5" customFormat="1" ht="15" customHeight="1" x14ac:dyDescent="0.25">
      <c r="A369" s="6"/>
      <c r="B369" s="271" t="s">
        <v>657</v>
      </c>
      <c r="C369" s="271" t="str">
        <f t="shared" si="22"/>
        <v>2015J</v>
      </c>
      <c r="D369" s="96">
        <v>2015</v>
      </c>
      <c r="E369" s="131"/>
      <c r="F369" s="224">
        <v>15600</v>
      </c>
      <c r="G369" s="224">
        <v>1438158</v>
      </c>
      <c r="H369" s="224">
        <v>1235718</v>
      </c>
      <c r="I369" s="224">
        <v>624391</v>
      </c>
      <c r="J369" s="224">
        <v>172332</v>
      </c>
      <c r="K369" s="276">
        <v>28.81</v>
      </c>
      <c r="L369" s="9"/>
      <c r="M369" s="9"/>
      <c r="N369" s="9"/>
      <c r="O369" s="9"/>
      <c r="P369" s="9"/>
    </row>
    <row r="370" spans="1:16" s="5" customFormat="1" ht="15" customHeight="1" x14ac:dyDescent="0.25">
      <c r="A370" s="6"/>
      <c r="B370" s="271" t="s">
        <v>657</v>
      </c>
      <c r="C370" s="271" t="str">
        <f t="shared" si="22"/>
        <v>2014J</v>
      </c>
      <c r="D370" s="96">
        <v>2014</v>
      </c>
      <c r="E370" s="131"/>
      <c r="F370" s="224">
        <v>14834</v>
      </c>
      <c r="G370" s="224">
        <v>1432979</v>
      </c>
      <c r="H370" s="224">
        <v>1138607</v>
      </c>
      <c r="I370" s="224">
        <v>435127</v>
      </c>
      <c r="J370" s="224">
        <v>96637</v>
      </c>
      <c r="K370" s="276">
        <v>29.43</v>
      </c>
      <c r="L370" s="9"/>
      <c r="M370" s="9"/>
      <c r="N370" s="9"/>
      <c r="O370" s="9"/>
      <c r="P370" s="9"/>
    </row>
    <row r="371" spans="1:16" s="5" customFormat="1" ht="15" customHeight="1" x14ac:dyDescent="0.25">
      <c r="A371" s="6"/>
      <c r="B371" s="271" t="s">
        <v>657</v>
      </c>
      <c r="C371" s="271" t="str">
        <f t="shared" si="22"/>
        <v>2013J</v>
      </c>
      <c r="D371" s="96">
        <v>2013</v>
      </c>
      <c r="E371" s="131"/>
      <c r="F371" s="224">
        <v>14507</v>
      </c>
      <c r="G371" s="224">
        <v>1293710</v>
      </c>
      <c r="H371" s="224">
        <v>1018680</v>
      </c>
      <c r="I371" s="224">
        <v>360997</v>
      </c>
      <c r="J371" s="224">
        <v>110284</v>
      </c>
      <c r="K371" s="276">
        <v>26.61</v>
      </c>
    </row>
    <row r="372" spans="1:16" s="5" customFormat="1" ht="15" customHeight="1" x14ac:dyDescent="0.25">
      <c r="A372" s="6"/>
      <c r="B372" s="271" t="s">
        <v>657</v>
      </c>
      <c r="C372" s="271" t="str">
        <f t="shared" si="22"/>
        <v>2012J</v>
      </c>
      <c r="D372" s="43">
        <v>2012</v>
      </c>
      <c r="E372" s="131"/>
      <c r="F372" s="224">
        <v>14328</v>
      </c>
      <c r="G372" s="224">
        <v>1273989</v>
      </c>
      <c r="H372" s="224">
        <v>1060517</v>
      </c>
      <c r="I372" s="224">
        <v>344952</v>
      </c>
      <c r="J372" s="224">
        <v>100093</v>
      </c>
      <c r="K372" s="276">
        <v>25.28</v>
      </c>
    </row>
    <row r="373" spans="1:16" s="5" customFormat="1" ht="15" customHeight="1" x14ac:dyDescent="0.25">
      <c r="A373" s="6"/>
      <c r="B373" s="271" t="s">
        <v>657</v>
      </c>
      <c r="C373" s="271" t="str">
        <f t="shared" si="22"/>
        <v>2011J</v>
      </c>
      <c r="D373" s="43">
        <v>2011</v>
      </c>
      <c r="E373" s="131"/>
      <c r="F373" s="224">
        <v>14462</v>
      </c>
      <c r="G373" s="224">
        <v>1793234</v>
      </c>
      <c r="H373" s="224">
        <v>1270931</v>
      </c>
      <c r="I373" s="224">
        <v>701035</v>
      </c>
      <c r="J373" s="224">
        <v>104185</v>
      </c>
      <c r="K373" s="276">
        <v>33.71</v>
      </c>
    </row>
    <row r="374" spans="1:16" s="9" customFormat="1" ht="15" customHeight="1" x14ac:dyDescent="0.25">
      <c r="A374" s="6"/>
      <c r="B374" s="271" t="s">
        <v>657</v>
      </c>
      <c r="C374" s="271" t="str">
        <f t="shared" si="22"/>
        <v>2010J</v>
      </c>
      <c r="D374" s="43">
        <v>2010</v>
      </c>
      <c r="E374" s="131"/>
      <c r="F374" s="224">
        <v>14372</v>
      </c>
      <c r="G374" s="224">
        <v>1750041</v>
      </c>
      <c r="H374" s="224">
        <v>1735213</v>
      </c>
      <c r="I374" s="224">
        <v>400889</v>
      </c>
      <c r="J374" s="224">
        <v>118132</v>
      </c>
      <c r="K374" s="276">
        <v>30.44</v>
      </c>
      <c r="L374" s="5"/>
      <c r="M374" s="5"/>
      <c r="N374" s="5"/>
      <c r="O374" s="5"/>
      <c r="P374" s="5"/>
    </row>
    <row r="375" spans="1:16" s="9" customFormat="1" ht="15" customHeight="1" x14ac:dyDescent="0.25">
      <c r="A375" s="6"/>
      <c r="B375" s="271" t="s">
        <v>657</v>
      </c>
      <c r="C375" s="271" t="str">
        <f t="shared" si="22"/>
        <v>2009J</v>
      </c>
      <c r="D375" s="43">
        <v>2009</v>
      </c>
      <c r="E375" s="131"/>
      <c r="F375" s="224">
        <v>14968</v>
      </c>
      <c r="G375" s="224">
        <v>1793064</v>
      </c>
      <c r="H375" s="224">
        <v>1613599</v>
      </c>
      <c r="I375" s="224">
        <v>399631</v>
      </c>
      <c r="J375" s="213" t="s">
        <v>66</v>
      </c>
      <c r="K375" s="276">
        <v>31.99</v>
      </c>
      <c r="L375" s="5"/>
      <c r="M375" s="5"/>
      <c r="N375" s="5"/>
      <c r="O375" s="5"/>
      <c r="P375" s="5"/>
    </row>
    <row r="376" spans="1:16" s="9" customFormat="1" ht="15" customHeight="1" x14ac:dyDescent="0.25">
      <c r="A376" s="6"/>
      <c r="B376" s="271" t="s">
        <v>657</v>
      </c>
      <c r="C376" s="271" t="str">
        <f t="shared" si="22"/>
        <v>2008J</v>
      </c>
      <c r="D376" s="43">
        <v>2008</v>
      </c>
      <c r="E376" s="131"/>
      <c r="F376" s="224">
        <v>15800</v>
      </c>
      <c r="G376" s="224">
        <v>1671959</v>
      </c>
      <c r="H376" s="224">
        <v>1655561</v>
      </c>
      <c r="I376" s="224">
        <v>479903</v>
      </c>
      <c r="J376" s="213" t="s">
        <v>66</v>
      </c>
      <c r="K376" s="276">
        <v>29.9</v>
      </c>
      <c r="L376" s="5"/>
      <c r="M376" s="5"/>
      <c r="N376" s="5"/>
      <c r="O376" s="5"/>
      <c r="P376" s="5"/>
    </row>
    <row r="377" spans="1:16" s="5" customFormat="1" ht="15" customHeight="1" x14ac:dyDescent="0.25">
      <c r="A377" s="6"/>
      <c r="B377" s="271"/>
      <c r="C377" s="271"/>
      <c r="D377" s="215" t="s">
        <v>55</v>
      </c>
      <c r="E377" s="215"/>
      <c r="F377" s="216"/>
      <c r="G377" s="215"/>
      <c r="H377" s="215"/>
      <c r="I377" s="215"/>
      <c r="J377" s="215"/>
      <c r="K377" s="280"/>
      <c r="L377" s="9"/>
      <c r="M377" s="9"/>
      <c r="N377" s="9"/>
      <c r="O377" s="9"/>
      <c r="P377" s="9"/>
    </row>
    <row r="378" spans="1:16" s="5" customFormat="1" ht="15" customHeight="1" x14ac:dyDescent="0.25">
      <c r="A378" s="6"/>
      <c r="B378" s="271" t="s">
        <v>658</v>
      </c>
      <c r="C378" s="271" t="str">
        <f t="shared" ref="C378" si="25">D378&amp;B378</f>
        <v>2023L</v>
      </c>
      <c r="D378" s="96">
        <v>2023</v>
      </c>
      <c r="E378" s="212"/>
      <c r="F378" s="224">
        <v>64796</v>
      </c>
      <c r="G378" s="213">
        <v>3158660</v>
      </c>
      <c r="H378" s="213">
        <v>3945228</v>
      </c>
      <c r="I378" s="213">
        <v>83679</v>
      </c>
      <c r="J378" s="213">
        <v>5770</v>
      </c>
      <c r="K378" s="283">
        <v>72.92</v>
      </c>
      <c r="L378" s="9"/>
      <c r="M378" s="9"/>
      <c r="N378" s="9"/>
      <c r="O378" s="9"/>
      <c r="P378" s="9"/>
    </row>
    <row r="379" spans="1:16" s="5" customFormat="1" ht="15" customHeight="1" x14ac:dyDescent="0.25">
      <c r="A379" s="6"/>
      <c r="B379" s="271" t="s">
        <v>658</v>
      </c>
      <c r="C379" s="271" t="str">
        <f t="shared" si="22"/>
        <v>2022L</v>
      </c>
      <c r="D379" s="96">
        <v>2022</v>
      </c>
      <c r="E379" s="212"/>
      <c r="F379" s="224">
        <v>61548</v>
      </c>
      <c r="G379" s="224">
        <v>3134992</v>
      </c>
      <c r="H379" s="224">
        <v>4404145</v>
      </c>
      <c r="I379" s="224">
        <v>65557</v>
      </c>
      <c r="J379" s="224">
        <v>4899</v>
      </c>
      <c r="K379" s="276">
        <v>76.52</v>
      </c>
      <c r="L379" s="9"/>
      <c r="M379" s="9"/>
      <c r="N379" s="9"/>
      <c r="O379" s="9"/>
      <c r="P379" s="9"/>
    </row>
    <row r="380" spans="1:16" s="5" customFormat="1" ht="15" customHeight="1" x14ac:dyDescent="0.25">
      <c r="A380" s="6"/>
      <c r="B380" s="271" t="s">
        <v>658</v>
      </c>
      <c r="C380" s="271" t="str">
        <f t="shared" si="22"/>
        <v>2021L</v>
      </c>
      <c r="D380" s="96">
        <v>2021</v>
      </c>
      <c r="E380" s="131"/>
      <c r="F380" s="224">
        <v>56739</v>
      </c>
      <c r="G380" s="224">
        <v>1738303</v>
      </c>
      <c r="H380" s="224">
        <v>2808344</v>
      </c>
      <c r="I380" s="224">
        <v>53023</v>
      </c>
      <c r="J380" s="224">
        <v>5728</v>
      </c>
      <c r="K380" s="276">
        <v>53.14</v>
      </c>
      <c r="L380" s="9"/>
      <c r="M380" s="9"/>
      <c r="N380" s="9"/>
      <c r="O380" s="9"/>
      <c r="P380" s="9"/>
    </row>
    <row r="381" spans="1:16" s="5" customFormat="1" ht="15" customHeight="1" x14ac:dyDescent="0.25">
      <c r="A381" s="6"/>
      <c r="B381" s="271" t="s">
        <v>658</v>
      </c>
      <c r="C381" s="271" t="str">
        <f t="shared" si="22"/>
        <v>2020L</v>
      </c>
      <c r="D381" s="96">
        <v>2020</v>
      </c>
      <c r="E381" s="131"/>
      <c r="F381" s="224">
        <v>51940</v>
      </c>
      <c r="G381" s="224">
        <v>2010393</v>
      </c>
      <c r="H381" s="224">
        <v>2798042</v>
      </c>
      <c r="I381" s="224">
        <v>25784</v>
      </c>
      <c r="J381" s="224">
        <v>5030</v>
      </c>
      <c r="K381" s="276">
        <v>75.459999999999994</v>
      </c>
      <c r="L381" s="9"/>
      <c r="M381" s="9"/>
      <c r="N381" s="9"/>
      <c r="O381" s="9"/>
      <c r="P381" s="9"/>
    </row>
    <row r="382" spans="1:16" s="5" customFormat="1" ht="15" customHeight="1" x14ac:dyDescent="0.25">
      <c r="A382" s="6"/>
      <c r="B382" s="271" t="s">
        <v>658</v>
      </c>
      <c r="C382" s="271" t="str">
        <f t="shared" si="22"/>
        <v>2019L</v>
      </c>
      <c r="D382" s="96">
        <v>2019</v>
      </c>
      <c r="E382" s="131"/>
      <c r="F382" s="224">
        <v>49830</v>
      </c>
      <c r="G382" s="224">
        <v>2067058</v>
      </c>
      <c r="H382" s="224">
        <v>3354692</v>
      </c>
      <c r="I382" s="224">
        <v>25808</v>
      </c>
      <c r="J382" s="224">
        <v>5982</v>
      </c>
      <c r="K382" s="276">
        <v>68.45</v>
      </c>
      <c r="L382" s="9"/>
      <c r="M382" s="9"/>
      <c r="N382" s="9"/>
      <c r="O382" s="9"/>
      <c r="P382" s="9"/>
    </row>
    <row r="383" spans="1:16" s="5" customFormat="1" ht="15" customHeight="1" x14ac:dyDescent="0.25">
      <c r="A383" s="6"/>
      <c r="B383" s="271" t="s">
        <v>658</v>
      </c>
      <c r="C383" s="271" t="str">
        <f t="shared" si="22"/>
        <v>2018L</v>
      </c>
      <c r="D383" s="96">
        <v>2018</v>
      </c>
      <c r="E383" s="131"/>
      <c r="F383" s="224">
        <v>45510</v>
      </c>
      <c r="G383" s="224">
        <v>2074376</v>
      </c>
      <c r="H383" s="224">
        <v>2988468</v>
      </c>
      <c r="I383" s="224">
        <v>24601</v>
      </c>
      <c r="J383" s="224">
        <v>3588</v>
      </c>
      <c r="K383" s="276">
        <v>84.14</v>
      </c>
      <c r="L383" s="9"/>
      <c r="M383" s="9"/>
      <c r="N383" s="9"/>
      <c r="O383" s="9"/>
      <c r="P383" s="9"/>
    </row>
    <row r="384" spans="1:16" s="5" customFormat="1" ht="15" customHeight="1" x14ac:dyDescent="0.25">
      <c r="A384" s="6"/>
      <c r="B384" s="271" t="s">
        <v>658</v>
      </c>
      <c r="C384" s="271" t="str">
        <f t="shared" si="22"/>
        <v>2017L</v>
      </c>
      <c r="D384" s="96">
        <v>2017</v>
      </c>
      <c r="E384" s="131"/>
      <c r="F384" s="224">
        <v>40792</v>
      </c>
      <c r="G384" s="224">
        <v>1280242</v>
      </c>
      <c r="H384" s="224">
        <v>2152647</v>
      </c>
      <c r="I384" s="224">
        <v>44153</v>
      </c>
      <c r="J384" s="224">
        <v>4260</v>
      </c>
      <c r="K384" s="276">
        <v>59.02</v>
      </c>
      <c r="L384" s="9"/>
      <c r="M384" s="9"/>
      <c r="N384" s="9"/>
      <c r="O384" s="9"/>
      <c r="P384" s="9"/>
    </row>
    <row r="385" spans="1:16" s="5" customFormat="1" ht="15" customHeight="1" x14ac:dyDescent="0.25">
      <c r="A385" s="6"/>
      <c r="B385" s="271" t="s">
        <v>658</v>
      </c>
      <c r="C385" s="271" t="str">
        <f t="shared" si="22"/>
        <v>2016L</v>
      </c>
      <c r="D385" s="96">
        <v>2016</v>
      </c>
      <c r="E385" s="131"/>
      <c r="F385" s="224">
        <v>35787</v>
      </c>
      <c r="G385" s="224">
        <v>1235113</v>
      </c>
      <c r="H385" s="224">
        <v>2032529</v>
      </c>
      <c r="I385" s="224">
        <v>29976</v>
      </c>
      <c r="J385" s="224">
        <v>1321</v>
      </c>
      <c r="K385" s="276">
        <v>70.5</v>
      </c>
      <c r="L385" s="9"/>
      <c r="M385" s="9"/>
      <c r="N385" s="9"/>
      <c r="O385" s="9"/>
      <c r="P385" s="9"/>
    </row>
    <row r="386" spans="1:16" s="5" customFormat="1" ht="15" customHeight="1" x14ac:dyDescent="0.25">
      <c r="A386" s="6"/>
      <c r="B386" s="271" t="s">
        <v>658</v>
      </c>
      <c r="C386" s="271" t="str">
        <f t="shared" si="22"/>
        <v>2015L</v>
      </c>
      <c r="D386" s="96">
        <v>2015</v>
      </c>
      <c r="E386" s="131"/>
      <c r="F386" s="224">
        <v>32154</v>
      </c>
      <c r="G386" s="224">
        <v>1094775</v>
      </c>
      <c r="H386" s="224">
        <v>1818876</v>
      </c>
      <c r="I386" s="224">
        <v>41733</v>
      </c>
      <c r="J386" s="224">
        <v>2161</v>
      </c>
      <c r="K386" s="276">
        <v>75.5</v>
      </c>
      <c r="L386" s="9"/>
      <c r="M386" s="9"/>
      <c r="N386" s="9"/>
      <c r="O386" s="9"/>
      <c r="P386" s="9"/>
    </row>
    <row r="387" spans="1:16" s="5" customFormat="1" ht="15" customHeight="1" x14ac:dyDescent="0.25">
      <c r="A387" s="6"/>
      <c r="B387" s="271" t="s">
        <v>658</v>
      </c>
      <c r="C387" s="271" t="str">
        <f t="shared" si="22"/>
        <v>2014L</v>
      </c>
      <c r="D387" s="96">
        <v>2014</v>
      </c>
      <c r="E387" s="131"/>
      <c r="F387" s="224">
        <v>29561</v>
      </c>
      <c r="G387" s="224">
        <v>865954</v>
      </c>
      <c r="H387" s="224">
        <v>1387268</v>
      </c>
      <c r="I387" s="224">
        <v>25875</v>
      </c>
      <c r="J387" s="224">
        <v>3613</v>
      </c>
      <c r="K387" s="276">
        <v>69.42</v>
      </c>
      <c r="L387" s="9"/>
      <c r="M387" s="9"/>
      <c r="N387" s="9"/>
      <c r="O387" s="9"/>
      <c r="P387" s="9"/>
    </row>
    <row r="388" spans="1:16" s="5" customFormat="1" ht="15" customHeight="1" x14ac:dyDescent="0.25">
      <c r="A388" s="6"/>
      <c r="B388" s="271" t="s">
        <v>658</v>
      </c>
      <c r="C388" s="271" t="str">
        <f t="shared" si="22"/>
        <v>2013L</v>
      </c>
      <c r="D388" s="96">
        <v>2013</v>
      </c>
      <c r="E388" s="131"/>
      <c r="F388" s="224">
        <v>28298</v>
      </c>
      <c r="G388" s="224">
        <v>536209</v>
      </c>
      <c r="H388" s="224">
        <v>959477</v>
      </c>
      <c r="I388" s="224">
        <v>22647</v>
      </c>
      <c r="J388" s="224">
        <v>3013</v>
      </c>
      <c r="K388" s="276">
        <v>44.24</v>
      </c>
    </row>
    <row r="389" spans="1:16" s="9" customFormat="1" ht="15" customHeight="1" x14ac:dyDescent="0.25">
      <c r="A389" s="6"/>
      <c r="B389" s="271" t="s">
        <v>658</v>
      </c>
      <c r="C389" s="271" t="str">
        <f t="shared" si="22"/>
        <v>2012L</v>
      </c>
      <c r="D389" s="43">
        <v>2012</v>
      </c>
      <c r="E389" s="131"/>
      <c r="F389" s="224">
        <v>28435</v>
      </c>
      <c r="G389" s="224">
        <v>567261</v>
      </c>
      <c r="H389" s="224">
        <v>905474</v>
      </c>
      <c r="I389" s="224">
        <v>22603</v>
      </c>
      <c r="J389" s="224">
        <v>1481</v>
      </c>
      <c r="K389" s="276">
        <v>47.64</v>
      </c>
      <c r="L389" s="5"/>
      <c r="M389" s="5"/>
      <c r="N389" s="5"/>
      <c r="O389" s="5"/>
      <c r="P389" s="5"/>
    </row>
    <row r="390" spans="1:16" s="9" customFormat="1" ht="15" customHeight="1" x14ac:dyDescent="0.25">
      <c r="A390" s="6"/>
      <c r="B390" s="271" t="s">
        <v>658</v>
      </c>
      <c r="C390" s="271" t="str">
        <f t="shared" si="22"/>
        <v>2011L</v>
      </c>
      <c r="D390" s="43">
        <v>2011</v>
      </c>
      <c r="E390" s="131"/>
      <c r="F390" s="224">
        <v>28983</v>
      </c>
      <c r="G390" s="224">
        <v>687880</v>
      </c>
      <c r="H390" s="224">
        <v>1095468</v>
      </c>
      <c r="I390" s="224">
        <v>15834</v>
      </c>
      <c r="J390" s="224">
        <v>1772</v>
      </c>
      <c r="K390" s="276">
        <v>47.81</v>
      </c>
      <c r="L390" s="5"/>
      <c r="M390" s="5"/>
      <c r="N390" s="5"/>
      <c r="O390" s="5"/>
      <c r="P390" s="5"/>
    </row>
    <row r="391" spans="1:16" s="9" customFormat="1" ht="15" customHeight="1" x14ac:dyDescent="0.25">
      <c r="A391" s="6"/>
      <c r="B391" s="271" t="s">
        <v>658</v>
      </c>
      <c r="C391" s="271" t="str">
        <f t="shared" si="22"/>
        <v>2010L</v>
      </c>
      <c r="D391" s="43">
        <v>2010</v>
      </c>
      <c r="E391" s="131"/>
      <c r="F391" s="224">
        <v>29566</v>
      </c>
      <c r="G391" s="224">
        <v>1171558</v>
      </c>
      <c r="H391" s="224">
        <v>1709649</v>
      </c>
      <c r="I391" s="224">
        <v>31681</v>
      </c>
      <c r="J391" s="224">
        <v>2146</v>
      </c>
      <c r="K391" s="276">
        <v>69.63</v>
      </c>
      <c r="L391" s="5"/>
      <c r="M391" s="5"/>
      <c r="N391" s="5"/>
      <c r="O391" s="5"/>
      <c r="P391" s="5"/>
    </row>
    <row r="392" spans="1:16" s="5" customFormat="1" ht="15" customHeight="1" x14ac:dyDescent="0.25">
      <c r="A392" s="6"/>
      <c r="B392" s="271" t="s">
        <v>658</v>
      </c>
      <c r="C392" s="271" t="str">
        <f t="shared" si="22"/>
        <v>2009L</v>
      </c>
      <c r="D392" s="43">
        <v>2009</v>
      </c>
      <c r="E392" s="131"/>
      <c r="F392" s="224">
        <v>30010</v>
      </c>
      <c r="G392" s="224">
        <v>1685735</v>
      </c>
      <c r="H392" s="224">
        <v>2055137</v>
      </c>
      <c r="I392" s="224">
        <v>40730</v>
      </c>
      <c r="J392" s="213" t="s">
        <v>66</v>
      </c>
      <c r="K392" s="276">
        <v>86.45</v>
      </c>
    </row>
    <row r="393" spans="1:16" s="5" customFormat="1" ht="15" customHeight="1" x14ac:dyDescent="0.25">
      <c r="A393" s="6"/>
      <c r="B393" s="271" t="s">
        <v>658</v>
      </c>
      <c r="C393" s="271" t="str">
        <f t="shared" si="22"/>
        <v>2008L</v>
      </c>
      <c r="D393" s="43">
        <v>2008</v>
      </c>
      <c r="E393" s="131"/>
      <c r="F393" s="224">
        <v>30068</v>
      </c>
      <c r="G393" s="224">
        <v>1590295</v>
      </c>
      <c r="H393" s="224">
        <v>2106991</v>
      </c>
      <c r="I393" s="224">
        <v>41516</v>
      </c>
      <c r="J393" s="213" t="s">
        <v>66</v>
      </c>
      <c r="K393" s="276">
        <v>73.760000000000005</v>
      </c>
    </row>
    <row r="394" spans="1:16" s="5" customFormat="1" ht="15" customHeight="1" x14ac:dyDescent="0.25">
      <c r="A394" s="6"/>
      <c r="B394" s="271"/>
      <c r="C394" s="271"/>
      <c r="D394" s="215" t="s">
        <v>474</v>
      </c>
      <c r="E394" s="215"/>
      <c r="F394" s="216"/>
      <c r="G394" s="215"/>
      <c r="H394" s="215"/>
      <c r="I394" s="215"/>
      <c r="J394" s="215"/>
      <c r="K394" s="280"/>
      <c r="L394" s="9"/>
      <c r="M394" s="9"/>
      <c r="N394" s="9"/>
      <c r="O394" s="9"/>
      <c r="P394" s="9"/>
    </row>
    <row r="395" spans="1:16" s="5" customFormat="1" ht="15" customHeight="1" x14ac:dyDescent="0.25">
      <c r="A395" s="6"/>
      <c r="B395" s="271" t="s">
        <v>659</v>
      </c>
      <c r="C395" s="271" t="str">
        <f t="shared" ref="C395" si="26">D395&amp;B395</f>
        <v>2023M</v>
      </c>
      <c r="D395" s="96">
        <v>2023</v>
      </c>
      <c r="E395" s="212"/>
      <c r="F395" s="224">
        <v>156131</v>
      </c>
      <c r="G395" s="213">
        <v>1609030</v>
      </c>
      <c r="H395" s="213">
        <v>1475494</v>
      </c>
      <c r="I395" s="213">
        <v>549456</v>
      </c>
      <c r="J395" s="213">
        <v>152714</v>
      </c>
      <c r="K395" s="283">
        <v>14.98</v>
      </c>
      <c r="L395" s="9"/>
      <c r="M395" s="9"/>
      <c r="N395" s="9"/>
      <c r="O395" s="9"/>
      <c r="P395" s="9"/>
    </row>
    <row r="396" spans="1:16" s="5" customFormat="1" ht="15" customHeight="1" x14ac:dyDescent="0.25">
      <c r="A396" s="6"/>
      <c r="B396" s="271" t="s">
        <v>659</v>
      </c>
      <c r="C396" s="271" t="str">
        <f t="shared" si="22"/>
        <v>2022M</v>
      </c>
      <c r="D396" s="96">
        <v>2022</v>
      </c>
      <c r="E396" s="212"/>
      <c r="F396" s="224">
        <v>149185</v>
      </c>
      <c r="G396" s="224">
        <v>979877</v>
      </c>
      <c r="H396" s="224">
        <v>1251871</v>
      </c>
      <c r="I396" s="224">
        <v>299664</v>
      </c>
      <c r="J396" s="224">
        <v>76831</v>
      </c>
      <c r="K396" s="276">
        <v>10.16</v>
      </c>
      <c r="L396" s="9"/>
      <c r="M396" s="9"/>
      <c r="N396" s="9"/>
      <c r="O396" s="9"/>
      <c r="P396" s="9"/>
    </row>
    <row r="397" spans="1:16" s="5" customFormat="1" ht="15" customHeight="1" x14ac:dyDescent="0.25">
      <c r="A397" s="6"/>
      <c r="B397" s="271" t="s">
        <v>659</v>
      </c>
      <c r="C397" s="271" t="str">
        <f t="shared" si="22"/>
        <v>2021M</v>
      </c>
      <c r="D397" s="96">
        <v>2021</v>
      </c>
      <c r="E397" s="131"/>
      <c r="F397" s="224">
        <v>141540</v>
      </c>
      <c r="G397" s="224">
        <v>840029</v>
      </c>
      <c r="H397" s="224">
        <v>935055</v>
      </c>
      <c r="I397" s="224">
        <v>216231</v>
      </c>
      <c r="J397" s="224">
        <v>59170</v>
      </c>
      <c r="K397" s="276">
        <v>10.56</v>
      </c>
      <c r="L397" s="9"/>
      <c r="M397" s="9"/>
      <c r="N397" s="9"/>
      <c r="O397" s="9"/>
      <c r="P397" s="9"/>
    </row>
    <row r="398" spans="1:16" s="5" customFormat="1" ht="15" customHeight="1" x14ac:dyDescent="0.25">
      <c r="A398" s="6"/>
      <c r="B398" s="271" t="s">
        <v>659</v>
      </c>
      <c r="C398" s="271" t="str">
        <f t="shared" si="22"/>
        <v>2020M</v>
      </c>
      <c r="D398" s="96">
        <v>2020</v>
      </c>
      <c r="E398" s="131"/>
      <c r="F398" s="224">
        <v>134105</v>
      </c>
      <c r="G398" s="224">
        <v>876062</v>
      </c>
      <c r="H398" s="224">
        <v>915590</v>
      </c>
      <c r="I398" s="224">
        <v>183118</v>
      </c>
      <c r="J398" s="224">
        <v>58509</v>
      </c>
      <c r="K398" s="276">
        <v>12.27</v>
      </c>
      <c r="L398" s="9"/>
      <c r="M398" s="9"/>
      <c r="N398" s="9"/>
      <c r="O398" s="9"/>
      <c r="P398" s="9"/>
    </row>
    <row r="399" spans="1:16" s="5" customFormat="1" ht="15" customHeight="1" x14ac:dyDescent="0.25">
      <c r="A399" s="6"/>
      <c r="B399" s="271" t="s">
        <v>659</v>
      </c>
      <c r="C399" s="271" t="str">
        <f t="shared" si="22"/>
        <v>2019M</v>
      </c>
      <c r="D399" s="96">
        <v>2019</v>
      </c>
      <c r="E399" s="131"/>
      <c r="F399" s="224">
        <v>131886</v>
      </c>
      <c r="G399" s="224">
        <v>1089901</v>
      </c>
      <c r="H399" s="224">
        <v>1148458</v>
      </c>
      <c r="I399" s="224">
        <v>187231</v>
      </c>
      <c r="J399" s="224">
        <v>53779</v>
      </c>
      <c r="K399" s="276">
        <v>15.74</v>
      </c>
      <c r="L399" s="9"/>
      <c r="M399" s="9"/>
      <c r="N399" s="9"/>
      <c r="O399" s="9"/>
      <c r="P399" s="9"/>
    </row>
    <row r="400" spans="1:16" s="5" customFormat="1" ht="15" customHeight="1" x14ac:dyDescent="0.25">
      <c r="A400" s="6"/>
      <c r="B400" s="271" t="s">
        <v>659</v>
      </c>
      <c r="C400" s="271" t="str">
        <f t="shared" si="22"/>
        <v>2018M</v>
      </c>
      <c r="D400" s="96">
        <v>2018</v>
      </c>
      <c r="E400" s="131"/>
      <c r="F400" s="224">
        <v>128466</v>
      </c>
      <c r="G400" s="224">
        <v>781247</v>
      </c>
      <c r="H400" s="224">
        <v>840986</v>
      </c>
      <c r="I400" s="224">
        <v>211622</v>
      </c>
      <c r="J400" s="224">
        <v>67381</v>
      </c>
      <c r="K400" s="276">
        <v>12.08</v>
      </c>
      <c r="L400" s="9"/>
      <c r="M400" s="9"/>
      <c r="N400" s="9"/>
      <c r="O400" s="9"/>
      <c r="P400" s="9"/>
    </row>
    <row r="401" spans="1:16" s="5" customFormat="1" ht="15" customHeight="1" x14ac:dyDescent="0.25">
      <c r="A401" s="6"/>
      <c r="B401" s="271" t="s">
        <v>659</v>
      </c>
      <c r="C401" s="271" t="str">
        <f t="shared" si="22"/>
        <v>2017M</v>
      </c>
      <c r="D401" s="96">
        <v>2017</v>
      </c>
      <c r="E401" s="131"/>
      <c r="F401" s="224">
        <v>125617</v>
      </c>
      <c r="G401" s="224">
        <v>657527</v>
      </c>
      <c r="H401" s="224">
        <v>694690</v>
      </c>
      <c r="I401" s="224">
        <v>360459</v>
      </c>
      <c r="J401" s="224">
        <v>60919</v>
      </c>
      <c r="K401" s="276">
        <v>11.34</v>
      </c>
      <c r="L401" s="9"/>
      <c r="M401" s="9"/>
      <c r="N401" s="9"/>
      <c r="O401" s="9"/>
      <c r="P401" s="9"/>
    </row>
    <row r="402" spans="1:16" s="5" customFormat="1" ht="15" customHeight="1" x14ac:dyDescent="0.25">
      <c r="A402" s="6"/>
      <c r="B402" s="271" t="s">
        <v>659</v>
      </c>
      <c r="C402" s="271" t="str">
        <f t="shared" si="22"/>
        <v>2016M</v>
      </c>
      <c r="D402" s="96">
        <v>2016</v>
      </c>
      <c r="E402" s="131"/>
      <c r="F402" s="224">
        <v>120198</v>
      </c>
      <c r="G402" s="224">
        <v>681437</v>
      </c>
      <c r="H402" s="224">
        <v>649740</v>
      </c>
      <c r="I402" s="224">
        <v>239616</v>
      </c>
      <c r="J402" s="224">
        <v>43761</v>
      </c>
      <c r="K402" s="276">
        <v>12.8</v>
      </c>
      <c r="L402" s="9"/>
      <c r="M402" s="9"/>
      <c r="N402" s="9"/>
      <c r="O402" s="9"/>
      <c r="P402" s="9"/>
    </row>
    <row r="403" spans="1:16" s="5" customFormat="1" ht="15" customHeight="1" x14ac:dyDescent="0.25">
      <c r="A403" s="6"/>
      <c r="B403" s="271" t="s">
        <v>659</v>
      </c>
      <c r="C403" s="271" t="str">
        <f t="shared" si="22"/>
        <v>2015M</v>
      </c>
      <c r="D403" s="96">
        <v>2015</v>
      </c>
      <c r="E403" s="131"/>
      <c r="F403" s="224">
        <v>116705</v>
      </c>
      <c r="G403" s="224">
        <v>505386</v>
      </c>
      <c r="H403" s="224">
        <v>562124</v>
      </c>
      <c r="I403" s="224">
        <v>139338</v>
      </c>
      <c r="J403" s="224">
        <v>59501</v>
      </c>
      <c r="K403" s="276">
        <v>10.050000000000001</v>
      </c>
      <c r="L403" s="9"/>
      <c r="M403" s="9"/>
      <c r="N403" s="9"/>
      <c r="O403" s="9"/>
      <c r="P403" s="9"/>
    </row>
    <row r="404" spans="1:16" s="9" customFormat="1" ht="15" customHeight="1" x14ac:dyDescent="0.25">
      <c r="A404" s="6"/>
      <c r="B404" s="271" t="s">
        <v>659</v>
      </c>
      <c r="C404" s="271" t="str">
        <f t="shared" si="22"/>
        <v>2014M</v>
      </c>
      <c r="D404" s="96">
        <v>2014</v>
      </c>
      <c r="E404" s="131"/>
      <c r="F404" s="224">
        <v>113358</v>
      </c>
      <c r="G404" s="224">
        <v>466968</v>
      </c>
      <c r="H404" s="224">
        <v>471459</v>
      </c>
      <c r="I404" s="224">
        <v>157582</v>
      </c>
      <c r="J404" s="224">
        <v>79912</v>
      </c>
      <c r="K404" s="276">
        <v>9.2899999999999991</v>
      </c>
    </row>
    <row r="405" spans="1:16" s="9" customFormat="1" ht="15" customHeight="1" x14ac:dyDescent="0.25">
      <c r="A405" s="6"/>
      <c r="B405" s="271" t="s">
        <v>659</v>
      </c>
      <c r="C405" s="271" t="str">
        <f t="shared" si="22"/>
        <v>2013M</v>
      </c>
      <c r="D405" s="96">
        <v>2013</v>
      </c>
      <c r="E405" s="131"/>
      <c r="F405" s="224">
        <v>111126</v>
      </c>
      <c r="G405" s="224">
        <v>526671</v>
      </c>
      <c r="H405" s="224">
        <v>541110</v>
      </c>
      <c r="I405" s="224">
        <v>122055</v>
      </c>
      <c r="J405" s="224">
        <v>68349</v>
      </c>
      <c r="K405" s="276">
        <v>11.31</v>
      </c>
      <c r="L405" s="5"/>
      <c r="M405" s="5"/>
      <c r="N405" s="5"/>
      <c r="O405" s="5"/>
      <c r="P405" s="5"/>
    </row>
    <row r="406" spans="1:16" s="9" customFormat="1" ht="15" customHeight="1" x14ac:dyDescent="0.25">
      <c r="A406" s="6"/>
      <c r="B406" s="271" t="s">
        <v>659</v>
      </c>
      <c r="C406" s="271" t="str">
        <f t="shared" si="22"/>
        <v>2012M</v>
      </c>
      <c r="D406" s="43">
        <v>2012</v>
      </c>
      <c r="E406" s="131"/>
      <c r="F406" s="224">
        <v>112728</v>
      </c>
      <c r="G406" s="224">
        <v>344961</v>
      </c>
      <c r="H406" s="224">
        <v>408259</v>
      </c>
      <c r="I406" s="224">
        <v>112954</v>
      </c>
      <c r="J406" s="224">
        <v>66114</v>
      </c>
      <c r="K406" s="276">
        <v>7.33</v>
      </c>
      <c r="L406" s="5"/>
      <c r="M406" s="5"/>
      <c r="N406" s="5"/>
      <c r="O406" s="5"/>
      <c r="P406" s="5"/>
    </row>
    <row r="407" spans="1:16" s="5" customFormat="1" ht="15" customHeight="1" x14ac:dyDescent="0.25">
      <c r="A407" s="6"/>
      <c r="B407" s="271" t="s">
        <v>659</v>
      </c>
      <c r="C407" s="271" t="str">
        <f t="shared" si="22"/>
        <v>2011M</v>
      </c>
      <c r="D407" s="43">
        <v>2011</v>
      </c>
      <c r="E407" s="131"/>
      <c r="F407" s="224">
        <v>117038</v>
      </c>
      <c r="G407" s="224">
        <v>495785</v>
      </c>
      <c r="H407" s="224">
        <v>530399</v>
      </c>
      <c r="I407" s="224">
        <v>350095</v>
      </c>
      <c r="J407" s="224">
        <v>69929</v>
      </c>
      <c r="K407" s="276">
        <v>9.83</v>
      </c>
    </row>
    <row r="408" spans="1:16" s="5" customFormat="1" ht="15" customHeight="1" x14ac:dyDescent="0.25">
      <c r="A408" s="6"/>
      <c r="B408" s="271" t="s">
        <v>659</v>
      </c>
      <c r="C408" s="271" t="str">
        <f t="shared" si="22"/>
        <v>2010M</v>
      </c>
      <c r="D408" s="43">
        <v>2010</v>
      </c>
      <c r="E408" s="131"/>
      <c r="F408" s="224">
        <v>121395</v>
      </c>
      <c r="G408" s="224">
        <v>441318</v>
      </c>
      <c r="H408" s="224">
        <v>595493</v>
      </c>
      <c r="I408" s="224">
        <v>135790</v>
      </c>
      <c r="J408" s="224">
        <v>49159</v>
      </c>
      <c r="K408" s="276">
        <v>8.39</v>
      </c>
    </row>
    <row r="409" spans="1:16" s="5" customFormat="1" ht="15" customHeight="1" x14ac:dyDescent="0.25">
      <c r="A409" s="6"/>
      <c r="B409" s="271" t="s">
        <v>659</v>
      </c>
      <c r="C409" s="271" t="str">
        <f t="shared" si="22"/>
        <v>2009M</v>
      </c>
      <c r="D409" s="43">
        <v>2009</v>
      </c>
      <c r="E409" s="131"/>
      <c r="F409" s="224">
        <v>125364</v>
      </c>
      <c r="G409" s="224">
        <v>611511</v>
      </c>
      <c r="H409" s="224">
        <v>630849</v>
      </c>
      <c r="I409" s="224">
        <v>258431</v>
      </c>
      <c r="J409" s="213" t="s">
        <v>66</v>
      </c>
      <c r="K409" s="276">
        <v>11.47</v>
      </c>
    </row>
    <row r="410" spans="1:16" s="5" customFormat="1" ht="15" customHeight="1" x14ac:dyDescent="0.25">
      <c r="A410" s="6"/>
      <c r="B410" s="271" t="s">
        <v>659</v>
      </c>
      <c r="C410" s="271" t="str">
        <f t="shared" ref="C410:C477" si="27">D410&amp;B410</f>
        <v>2008M</v>
      </c>
      <c r="D410" s="43">
        <v>2008</v>
      </c>
      <c r="E410" s="131"/>
      <c r="F410" s="224">
        <v>127818</v>
      </c>
      <c r="G410" s="224">
        <v>1076186</v>
      </c>
      <c r="H410" s="224">
        <v>796303</v>
      </c>
      <c r="I410" s="224">
        <v>533242</v>
      </c>
      <c r="J410" s="213" t="s">
        <v>66</v>
      </c>
      <c r="K410" s="276">
        <v>19.829999999999998</v>
      </c>
    </row>
    <row r="411" spans="1:16" s="5" customFormat="1" ht="15" customHeight="1" x14ac:dyDescent="0.25">
      <c r="A411" s="6"/>
      <c r="B411" s="271"/>
      <c r="C411" s="271"/>
      <c r="D411" s="215" t="s">
        <v>56</v>
      </c>
      <c r="E411" s="215"/>
      <c r="F411" s="216"/>
      <c r="G411" s="215"/>
      <c r="H411" s="215"/>
      <c r="I411" s="215"/>
      <c r="J411" s="215"/>
      <c r="K411" s="280"/>
      <c r="L411" s="9"/>
      <c r="M411" s="9"/>
      <c r="N411" s="9"/>
      <c r="O411" s="9"/>
      <c r="P411" s="9"/>
    </row>
    <row r="412" spans="1:16" s="5" customFormat="1" ht="15" customHeight="1" x14ac:dyDescent="0.25">
      <c r="A412" s="6"/>
      <c r="B412" s="271" t="s">
        <v>660</v>
      </c>
      <c r="C412" s="271" t="str">
        <f t="shared" ref="C412" si="28">D412&amp;B412</f>
        <v>2023N</v>
      </c>
      <c r="D412" s="96">
        <v>2023</v>
      </c>
      <c r="E412" s="212"/>
      <c r="F412" s="224">
        <v>244933</v>
      </c>
      <c r="G412" s="213">
        <v>2107598</v>
      </c>
      <c r="H412" s="213">
        <v>2718480</v>
      </c>
      <c r="I412" s="213">
        <v>101288</v>
      </c>
      <c r="J412" s="213">
        <v>71437</v>
      </c>
      <c r="K412" s="283">
        <v>20.22</v>
      </c>
      <c r="L412" s="9"/>
      <c r="M412" s="9"/>
      <c r="N412" s="9"/>
      <c r="O412" s="9"/>
      <c r="P412" s="9"/>
    </row>
    <row r="413" spans="1:16" s="5" customFormat="1" ht="15" customHeight="1" x14ac:dyDescent="0.25">
      <c r="A413" s="6"/>
      <c r="B413" s="271" t="s">
        <v>660</v>
      </c>
      <c r="C413" s="271" t="str">
        <f t="shared" si="27"/>
        <v>2022N</v>
      </c>
      <c r="D413" s="96">
        <v>2022</v>
      </c>
      <c r="E413" s="212"/>
      <c r="F413" s="224">
        <v>221148</v>
      </c>
      <c r="G413" s="224">
        <v>2011137</v>
      </c>
      <c r="H413" s="224">
        <v>2365239</v>
      </c>
      <c r="I413" s="224">
        <v>168706</v>
      </c>
      <c r="J413" s="224">
        <v>62416</v>
      </c>
      <c r="K413" s="276">
        <v>22.21</v>
      </c>
      <c r="L413" s="9"/>
      <c r="M413" s="9"/>
      <c r="N413" s="9"/>
      <c r="O413" s="9"/>
      <c r="P413" s="9"/>
    </row>
    <row r="414" spans="1:16" s="5" customFormat="1" ht="15" customHeight="1" x14ac:dyDescent="0.25">
      <c r="A414" s="6"/>
      <c r="B414" s="271" t="s">
        <v>660</v>
      </c>
      <c r="C414" s="271" t="str">
        <f t="shared" si="27"/>
        <v>2021N</v>
      </c>
      <c r="D414" s="96">
        <v>2021</v>
      </c>
      <c r="E414" s="131"/>
      <c r="F414" s="224">
        <v>186484</v>
      </c>
      <c r="G414" s="224">
        <v>1369635</v>
      </c>
      <c r="H414" s="224">
        <v>1769129</v>
      </c>
      <c r="I414" s="224">
        <v>98109</v>
      </c>
      <c r="J414" s="224">
        <v>62689</v>
      </c>
      <c r="K414" s="276">
        <v>18.07</v>
      </c>
      <c r="L414" s="9"/>
      <c r="M414" s="9"/>
      <c r="N414" s="9"/>
      <c r="O414" s="9"/>
      <c r="P414" s="9"/>
    </row>
    <row r="415" spans="1:16" s="5" customFormat="1" ht="15" customHeight="1" x14ac:dyDescent="0.25">
      <c r="A415" s="6"/>
      <c r="B415" s="271" t="s">
        <v>660</v>
      </c>
      <c r="C415" s="271" t="str">
        <f t="shared" si="27"/>
        <v>2020N</v>
      </c>
      <c r="D415" s="96">
        <v>2020</v>
      </c>
      <c r="E415" s="131"/>
      <c r="F415" s="224">
        <v>176636</v>
      </c>
      <c r="G415" s="224">
        <v>1072360</v>
      </c>
      <c r="H415" s="224">
        <v>1699409</v>
      </c>
      <c r="I415" s="224">
        <v>99713</v>
      </c>
      <c r="J415" s="224">
        <v>61941</v>
      </c>
      <c r="K415" s="276">
        <v>16.72</v>
      </c>
      <c r="L415" s="9"/>
      <c r="M415" s="9"/>
      <c r="N415" s="9"/>
      <c r="O415" s="9"/>
      <c r="P415" s="9"/>
    </row>
    <row r="416" spans="1:16" s="5" customFormat="1" ht="15" customHeight="1" x14ac:dyDescent="0.25">
      <c r="A416" s="6"/>
      <c r="B416" s="271" t="s">
        <v>660</v>
      </c>
      <c r="C416" s="271" t="str">
        <f t="shared" si="27"/>
        <v>2019N</v>
      </c>
      <c r="D416" s="96">
        <v>2019</v>
      </c>
      <c r="E416" s="131"/>
      <c r="F416" s="224">
        <v>188846</v>
      </c>
      <c r="G416" s="224">
        <v>1567629</v>
      </c>
      <c r="H416" s="224">
        <v>2100237</v>
      </c>
      <c r="I416" s="224">
        <v>108368</v>
      </c>
      <c r="J416" s="224">
        <v>66761</v>
      </c>
      <c r="K416" s="276">
        <v>22.32</v>
      </c>
      <c r="L416" s="9"/>
      <c r="M416" s="9"/>
      <c r="N416" s="9"/>
      <c r="O416" s="9"/>
      <c r="P416" s="9"/>
    </row>
    <row r="417" spans="1:16" s="5" customFormat="1" ht="15" customHeight="1" x14ac:dyDescent="0.25">
      <c r="A417" s="6"/>
      <c r="B417" s="271" t="s">
        <v>660</v>
      </c>
      <c r="C417" s="271" t="str">
        <f t="shared" si="27"/>
        <v>2018N</v>
      </c>
      <c r="D417" s="96">
        <v>2018</v>
      </c>
      <c r="E417" s="131"/>
      <c r="F417" s="224">
        <v>181109</v>
      </c>
      <c r="G417" s="224">
        <v>1431378</v>
      </c>
      <c r="H417" s="224">
        <v>2010200</v>
      </c>
      <c r="I417" s="224">
        <v>87911</v>
      </c>
      <c r="J417" s="224">
        <v>55073</v>
      </c>
      <c r="K417" s="276">
        <v>21.01</v>
      </c>
      <c r="L417" s="9"/>
      <c r="M417" s="9"/>
      <c r="N417" s="9"/>
      <c r="O417" s="9"/>
      <c r="P417" s="9"/>
    </row>
    <row r="418" spans="1:16" s="5" customFormat="1" ht="15" customHeight="1" x14ac:dyDescent="0.25">
      <c r="A418" s="6"/>
      <c r="B418" s="271" t="s">
        <v>660</v>
      </c>
      <c r="C418" s="271" t="str">
        <f t="shared" si="27"/>
        <v>2017N</v>
      </c>
      <c r="D418" s="96">
        <v>2017</v>
      </c>
      <c r="E418" s="131"/>
      <c r="F418" s="224">
        <v>176535</v>
      </c>
      <c r="G418" s="224">
        <v>1368020</v>
      </c>
      <c r="H418" s="224">
        <v>1811629</v>
      </c>
      <c r="I418" s="224">
        <v>119374</v>
      </c>
      <c r="J418" s="224">
        <v>60564</v>
      </c>
      <c r="K418" s="276">
        <v>21.69</v>
      </c>
      <c r="L418" s="9"/>
      <c r="M418" s="9"/>
      <c r="N418" s="9"/>
      <c r="O418" s="9"/>
      <c r="P418" s="9"/>
    </row>
    <row r="419" spans="1:16" ht="15" customHeight="1" collapsed="1" x14ac:dyDescent="0.25">
      <c r="A419" s="6"/>
      <c r="B419" s="271" t="s">
        <v>660</v>
      </c>
      <c r="C419" s="271" t="str">
        <f t="shared" si="27"/>
        <v>2016N</v>
      </c>
      <c r="D419" s="96">
        <v>2016</v>
      </c>
      <c r="E419" s="131"/>
      <c r="F419" s="224">
        <v>163936</v>
      </c>
      <c r="G419" s="224">
        <v>1135949</v>
      </c>
      <c r="H419" s="224">
        <v>1546140</v>
      </c>
      <c r="I419" s="224">
        <v>71866</v>
      </c>
      <c r="J419" s="224">
        <v>49902</v>
      </c>
      <c r="K419" s="276">
        <v>20.14</v>
      </c>
      <c r="L419" s="9"/>
      <c r="M419" s="9"/>
      <c r="N419" s="9"/>
      <c r="O419" s="9"/>
      <c r="P419" s="9"/>
    </row>
    <row r="420" spans="1:16" s="9" customFormat="1" ht="15" customHeight="1" collapsed="1" x14ac:dyDescent="0.25">
      <c r="A420" s="6"/>
      <c r="B420" s="271" t="s">
        <v>660</v>
      </c>
      <c r="C420" s="271" t="str">
        <f t="shared" si="27"/>
        <v>2015N</v>
      </c>
      <c r="D420" s="96">
        <v>2015</v>
      </c>
      <c r="E420" s="131"/>
      <c r="F420" s="224">
        <v>154178</v>
      </c>
      <c r="G420" s="224">
        <v>772287</v>
      </c>
      <c r="H420" s="224">
        <v>1435581</v>
      </c>
      <c r="I420" s="224">
        <v>52007</v>
      </c>
      <c r="J420" s="224">
        <v>44887</v>
      </c>
      <c r="K420" s="276">
        <v>14.62</v>
      </c>
    </row>
    <row r="421" spans="1:16" s="9" customFormat="1" ht="15" customHeight="1" x14ac:dyDescent="0.25">
      <c r="A421" s="6"/>
      <c r="B421" s="271" t="s">
        <v>660</v>
      </c>
      <c r="C421" s="271" t="str">
        <f t="shared" si="27"/>
        <v>2014N</v>
      </c>
      <c r="D421" s="96">
        <v>2014</v>
      </c>
      <c r="E421" s="131"/>
      <c r="F421" s="224">
        <v>144987</v>
      </c>
      <c r="G421" s="224">
        <v>544865</v>
      </c>
      <c r="H421" s="224">
        <v>1125088</v>
      </c>
      <c r="I421" s="224">
        <v>19831</v>
      </c>
      <c r="J421" s="224">
        <v>13737</v>
      </c>
      <c r="K421" s="276">
        <v>10.89</v>
      </c>
    </row>
    <row r="422" spans="1:16" s="9" customFormat="1" ht="15" customHeight="1" x14ac:dyDescent="0.25">
      <c r="A422" s="6"/>
      <c r="B422" s="271" t="s">
        <v>660</v>
      </c>
      <c r="C422" s="271" t="str">
        <f t="shared" si="27"/>
        <v>2013N</v>
      </c>
      <c r="D422" s="96">
        <v>2013</v>
      </c>
      <c r="E422" s="131"/>
      <c r="F422" s="224">
        <v>136269</v>
      </c>
      <c r="G422" s="224">
        <v>288262</v>
      </c>
      <c r="H422" s="224">
        <v>936586</v>
      </c>
      <c r="I422" s="224">
        <v>14664</v>
      </c>
      <c r="J422" s="224">
        <v>9866</v>
      </c>
      <c r="K422" s="276">
        <v>6.22</v>
      </c>
      <c r="L422" s="5"/>
      <c r="M422" s="5"/>
      <c r="N422" s="5"/>
      <c r="O422" s="5"/>
      <c r="P422" s="5"/>
    </row>
    <row r="423" spans="1:16" s="5" customFormat="1" ht="15" customHeight="1" x14ac:dyDescent="0.25">
      <c r="A423" s="6"/>
      <c r="B423" s="271" t="s">
        <v>660</v>
      </c>
      <c r="C423" s="271" t="str">
        <f t="shared" si="27"/>
        <v>2012N</v>
      </c>
      <c r="D423" s="43">
        <v>2012</v>
      </c>
      <c r="E423" s="131"/>
      <c r="F423" s="224">
        <v>134904</v>
      </c>
      <c r="G423" s="224">
        <v>74258</v>
      </c>
      <c r="H423" s="224">
        <v>916417</v>
      </c>
      <c r="I423" s="224">
        <v>17947</v>
      </c>
      <c r="J423" s="224">
        <v>12358</v>
      </c>
      <c r="K423" s="276">
        <v>1.58</v>
      </c>
    </row>
    <row r="424" spans="1:16" s="5" customFormat="1" ht="15" customHeight="1" x14ac:dyDescent="0.25">
      <c r="A424" s="6"/>
      <c r="B424" s="271" t="s">
        <v>660</v>
      </c>
      <c r="C424" s="271" t="str">
        <f t="shared" si="27"/>
        <v>2011N</v>
      </c>
      <c r="D424" s="43">
        <v>2011</v>
      </c>
      <c r="E424" s="131"/>
      <c r="F424" s="224">
        <v>140038</v>
      </c>
      <c r="G424" s="224">
        <v>596715</v>
      </c>
      <c r="H424" s="224">
        <v>1402120</v>
      </c>
      <c r="I424" s="224">
        <v>23125</v>
      </c>
      <c r="J424" s="224">
        <v>13480</v>
      </c>
      <c r="K424" s="276">
        <v>11.71</v>
      </c>
    </row>
    <row r="425" spans="1:16" s="5" customFormat="1" ht="15" customHeight="1" x14ac:dyDescent="0.25">
      <c r="A425" s="6"/>
      <c r="B425" s="271" t="s">
        <v>660</v>
      </c>
      <c r="C425" s="271" t="str">
        <f t="shared" si="27"/>
        <v>2010N</v>
      </c>
      <c r="D425" s="43">
        <v>2010</v>
      </c>
      <c r="E425" s="131"/>
      <c r="F425" s="224">
        <v>146893</v>
      </c>
      <c r="G425" s="224">
        <v>765543</v>
      </c>
      <c r="H425" s="224">
        <v>1521151</v>
      </c>
      <c r="I425" s="224">
        <v>35744</v>
      </c>
      <c r="J425" s="224">
        <v>10096</v>
      </c>
      <c r="K425" s="276">
        <v>14.21</v>
      </c>
    </row>
    <row r="426" spans="1:16" s="5" customFormat="1" ht="15" customHeight="1" x14ac:dyDescent="0.25">
      <c r="A426" s="6"/>
      <c r="B426" s="271" t="s">
        <v>660</v>
      </c>
      <c r="C426" s="271" t="str">
        <f t="shared" si="27"/>
        <v>2009N</v>
      </c>
      <c r="D426" s="43">
        <v>2009</v>
      </c>
      <c r="E426" s="131"/>
      <c r="F426" s="224">
        <v>153346</v>
      </c>
      <c r="G426" s="224">
        <v>379439</v>
      </c>
      <c r="H426" s="224">
        <v>1482736</v>
      </c>
      <c r="I426" s="224">
        <v>36222</v>
      </c>
      <c r="J426" s="213" t="s">
        <v>66</v>
      </c>
      <c r="K426" s="276">
        <v>7.29</v>
      </c>
    </row>
    <row r="427" spans="1:16" s="5" customFormat="1" ht="15" customHeight="1" x14ac:dyDescent="0.25">
      <c r="A427" s="6"/>
      <c r="B427" s="271" t="s">
        <v>660</v>
      </c>
      <c r="C427" s="271" t="str">
        <f t="shared" si="27"/>
        <v>2008N</v>
      </c>
      <c r="D427" s="43">
        <v>2008</v>
      </c>
      <c r="E427" s="131"/>
      <c r="F427" s="224">
        <v>159464</v>
      </c>
      <c r="G427" s="224">
        <v>1163274</v>
      </c>
      <c r="H427" s="224">
        <v>2307374</v>
      </c>
      <c r="I427" s="224">
        <v>107556</v>
      </c>
      <c r="J427" s="213" t="s">
        <v>66</v>
      </c>
      <c r="K427" s="276">
        <v>21.92</v>
      </c>
    </row>
    <row r="428" spans="1:16" s="5" customFormat="1" ht="15" customHeight="1" x14ac:dyDescent="0.25">
      <c r="A428" s="6"/>
      <c r="B428" s="271"/>
      <c r="C428" s="271"/>
      <c r="D428" s="215" t="s">
        <v>57</v>
      </c>
      <c r="E428" s="215"/>
      <c r="F428" s="216"/>
      <c r="G428" s="215"/>
      <c r="H428" s="215"/>
      <c r="I428" s="215"/>
      <c r="J428" s="215"/>
      <c r="K428" s="280"/>
      <c r="L428" s="9"/>
      <c r="M428" s="9"/>
      <c r="N428" s="9"/>
      <c r="O428" s="9"/>
      <c r="P428" s="9"/>
    </row>
    <row r="429" spans="1:16" s="5" customFormat="1" ht="15" customHeight="1" x14ac:dyDescent="0.25">
      <c r="A429" s="6"/>
      <c r="B429" s="271" t="s">
        <v>661</v>
      </c>
      <c r="C429" s="271" t="str">
        <f t="shared" ref="C429" si="29">D429&amp;B429</f>
        <v>2023P</v>
      </c>
      <c r="D429" s="96">
        <v>2023</v>
      </c>
      <c r="E429" s="212"/>
      <c r="F429" s="224">
        <v>66065</v>
      </c>
      <c r="G429" s="213">
        <v>146145</v>
      </c>
      <c r="H429" s="213">
        <v>228320</v>
      </c>
      <c r="I429" s="213">
        <v>17304</v>
      </c>
      <c r="J429" s="213">
        <v>2537</v>
      </c>
      <c r="K429" s="283">
        <v>7.85</v>
      </c>
      <c r="L429" s="9"/>
      <c r="M429" s="9"/>
      <c r="N429" s="9"/>
      <c r="O429" s="9"/>
      <c r="P429" s="9"/>
    </row>
    <row r="430" spans="1:16" s="5" customFormat="1" ht="15" customHeight="1" x14ac:dyDescent="0.25">
      <c r="A430" s="6"/>
      <c r="B430" s="271" t="s">
        <v>661</v>
      </c>
      <c r="C430" s="271" t="str">
        <f t="shared" si="27"/>
        <v>2022P</v>
      </c>
      <c r="D430" s="96">
        <v>2022</v>
      </c>
      <c r="E430" s="212"/>
      <c r="F430" s="224">
        <v>63563</v>
      </c>
      <c r="G430" s="224">
        <v>122144</v>
      </c>
      <c r="H430" s="224">
        <v>158677</v>
      </c>
      <c r="I430" s="224">
        <v>8083</v>
      </c>
      <c r="J430" s="224">
        <v>2526</v>
      </c>
      <c r="K430" s="276">
        <v>7.65</v>
      </c>
      <c r="L430" s="9"/>
      <c r="M430" s="9"/>
      <c r="N430" s="9"/>
      <c r="O430" s="9"/>
      <c r="P430" s="9"/>
    </row>
    <row r="431" spans="1:16" s="5" customFormat="1" ht="15" customHeight="1" x14ac:dyDescent="0.25">
      <c r="A431" s="6"/>
      <c r="B431" s="271" t="s">
        <v>661</v>
      </c>
      <c r="C431" s="271" t="str">
        <f t="shared" si="27"/>
        <v>2021P</v>
      </c>
      <c r="D431" s="96">
        <v>2021</v>
      </c>
      <c r="E431" s="131"/>
      <c r="F431" s="224">
        <v>58588</v>
      </c>
      <c r="G431" s="224">
        <v>131151</v>
      </c>
      <c r="H431" s="224">
        <v>173487</v>
      </c>
      <c r="I431" s="224">
        <v>11311</v>
      </c>
      <c r="J431" s="224">
        <v>2544</v>
      </c>
      <c r="K431" s="276">
        <v>9.33</v>
      </c>
      <c r="L431" s="9"/>
      <c r="M431" s="9"/>
      <c r="N431" s="9"/>
      <c r="O431" s="9"/>
      <c r="P431" s="9"/>
    </row>
    <row r="432" spans="1:16" s="5" customFormat="1" ht="15" customHeight="1" x14ac:dyDescent="0.25">
      <c r="A432" s="6"/>
      <c r="B432" s="271" t="s">
        <v>661</v>
      </c>
      <c r="C432" s="271" t="str">
        <f t="shared" si="27"/>
        <v>2020P</v>
      </c>
      <c r="D432" s="96">
        <v>2020</v>
      </c>
      <c r="E432" s="131"/>
      <c r="F432" s="224">
        <v>57503</v>
      </c>
      <c r="G432" s="224">
        <v>94304</v>
      </c>
      <c r="H432" s="224">
        <v>134831</v>
      </c>
      <c r="I432" s="224">
        <v>6178</v>
      </c>
      <c r="J432" s="224">
        <v>3335</v>
      </c>
      <c r="K432" s="276">
        <v>7.62</v>
      </c>
      <c r="L432" s="9"/>
      <c r="M432" s="9"/>
      <c r="N432" s="9"/>
      <c r="O432" s="9"/>
      <c r="P432" s="9"/>
    </row>
    <row r="433" spans="1:16" s="5" customFormat="1" ht="15" customHeight="1" x14ac:dyDescent="0.25">
      <c r="A433" s="6"/>
      <c r="B433" s="271" t="s">
        <v>661</v>
      </c>
      <c r="C433" s="271" t="str">
        <f t="shared" si="27"/>
        <v>2019P</v>
      </c>
      <c r="D433" s="96">
        <v>2019</v>
      </c>
      <c r="E433" s="131"/>
      <c r="F433" s="224">
        <v>58407</v>
      </c>
      <c r="G433" s="224">
        <v>95772</v>
      </c>
      <c r="H433" s="224">
        <v>150171</v>
      </c>
      <c r="I433" s="224">
        <v>3590</v>
      </c>
      <c r="J433" s="224">
        <v>1872</v>
      </c>
      <c r="K433" s="276">
        <v>7.31</v>
      </c>
      <c r="L433" s="9"/>
      <c r="M433" s="9"/>
      <c r="N433" s="9"/>
      <c r="O433" s="9"/>
      <c r="P433" s="9"/>
    </row>
    <row r="434" spans="1:16" s="5" customFormat="1" ht="15" customHeight="1" x14ac:dyDescent="0.25">
      <c r="A434" s="6"/>
      <c r="B434" s="271" t="s">
        <v>661</v>
      </c>
      <c r="C434" s="271" t="str">
        <f t="shared" si="27"/>
        <v>2018P</v>
      </c>
      <c r="D434" s="96">
        <v>2018</v>
      </c>
      <c r="E434" s="131"/>
      <c r="F434" s="224">
        <v>57895</v>
      </c>
      <c r="G434" s="224">
        <v>94883</v>
      </c>
      <c r="H434" s="224">
        <v>127017</v>
      </c>
      <c r="I434" s="224">
        <v>9338</v>
      </c>
      <c r="J434" s="224">
        <v>4021</v>
      </c>
      <c r="K434" s="276">
        <v>7.69</v>
      </c>
      <c r="L434" s="9"/>
      <c r="M434" s="9"/>
      <c r="N434" s="9"/>
      <c r="O434" s="9"/>
      <c r="P434" s="9"/>
    </row>
    <row r="435" spans="1:16" s="9" customFormat="1" ht="15" customHeight="1" collapsed="1" x14ac:dyDescent="0.25">
      <c r="A435" s="6"/>
      <c r="B435" s="271" t="s">
        <v>661</v>
      </c>
      <c r="C435" s="271" t="str">
        <f t="shared" si="27"/>
        <v>2017P</v>
      </c>
      <c r="D435" s="96">
        <v>2017</v>
      </c>
      <c r="E435" s="131"/>
      <c r="F435" s="224">
        <v>56577</v>
      </c>
      <c r="G435" s="224">
        <v>76244</v>
      </c>
      <c r="H435" s="224">
        <v>103994</v>
      </c>
      <c r="I435" s="224">
        <v>9238</v>
      </c>
      <c r="J435" s="224">
        <v>2847</v>
      </c>
      <c r="K435" s="276">
        <v>6.73</v>
      </c>
    </row>
    <row r="436" spans="1:16" s="9" customFormat="1" ht="15" customHeight="1" x14ac:dyDescent="0.25">
      <c r="A436" s="6"/>
      <c r="B436" s="271" t="s">
        <v>661</v>
      </c>
      <c r="C436" s="271" t="str">
        <f t="shared" si="27"/>
        <v>2016P</v>
      </c>
      <c r="D436" s="96">
        <v>2016</v>
      </c>
      <c r="E436" s="131"/>
      <c r="F436" s="224">
        <v>54647</v>
      </c>
      <c r="G436" s="224">
        <v>50293</v>
      </c>
      <c r="H436" s="224">
        <v>86748</v>
      </c>
      <c r="I436" s="224">
        <v>3985</v>
      </c>
      <c r="J436" s="224">
        <v>1607</v>
      </c>
      <c r="K436" s="276">
        <v>4.62</v>
      </c>
    </row>
    <row r="437" spans="1:16" s="9" customFormat="1" ht="15" customHeight="1" x14ac:dyDescent="0.25">
      <c r="A437" s="6"/>
      <c r="B437" s="271" t="s">
        <v>661</v>
      </c>
      <c r="C437" s="271" t="str">
        <f t="shared" si="27"/>
        <v>2015P</v>
      </c>
      <c r="D437" s="96">
        <v>2015</v>
      </c>
      <c r="E437" s="131"/>
      <c r="F437" s="224">
        <v>54626</v>
      </c>
      <c r="G437" s="224">
        <v>64403</v>
      </c>
      <c r="H437" s="224">
        <v>86834</v>
      </c>
      <c r="I437" s="224">
        <v>3668</v>
      </c>
      <c r="J437" s="224">
        <v>2484</v>
      </c>
      <c r="K437" s="276">
        <v>5.88</v>
      </c>
    </row>
    <row r="438" spans="1:16" s="5" customFormat="1" ht="15" customHeight="1" x14ac:dyDescent="0.25">
      <c r="A438" s="6"/>
      <c r="B438" s="271" t="s">
        <v>661</v>
      </c>
      <c r="C438" s="271" t="str">
        <f t="shared" si="27"/>
        <v>2014P</v>
      </c>
      <c r="D438" s="96">
        <v>2014</v>
      </c>
      <c r="E438" s="131"/>
      <c r="F438" s="224">
        <v>55324</v>
      </c>
      <c r="G438" s="224">
        <v>83193</v>
      </c>
      <c r="H438" s="224">
        <v>121782</v>
      </c>
      <c r="I438" s="224">
        <v>5338</v>
      </c>
      <c r="J438" s="224">
        <v>2718</v>
      </c>
      <c r="K438" s="276">
        <v>7.72</v>
      </c>
      <c r="L438" s="9"/>
      <c r="M438" s="9"/>
      <c r="N438" s="9"/>
      <c r="O438" s="9"/>
      <c r="P438" s="9"/>
    </row>
    <row r="439" spans="1:16" s="5" customFormat="1" ht="15" customHeight="1" x14ac:dyDescent="0.25">
      <c r="A439" s="6"/>
      <c r="B439" s="271" t="s">
        <v>661</v>
      </c>
      <c r="C439" s="271" t="str">
        <f t="shared" si="27"/>
        <v>2013P</v>
      </c>
      <c r="D439" s="96">
        <v>2013</v>
      </c>
      <c r="E439" s="131"/>
      <c r="F439" s="224">
        <v>55354</v>
      </c>
      <c r="G439" s="224">
        <v>52511</v>
      </c>
      <c r="H439" s="224">
        <v>65195</v>
      </c>
      <c r="I439" s="224">
        <v>4082</v>
      </c>
      <c r="J439" s="224">
        <v>1237</v>
      </c>
      <c r="K439" s="276">
        <v>4.9400000000000004</v>
      </c>
    </row>
    <row r="440" spans="1:16" s="5" customFormat="1" ht="15" customHeight="1" x14ac:dyDescent="0.25">
      <c r="A440" s="6"/>
      <c r="B440" s="271" t="s">
        <v>661</v>
      </c>
      <c r="C440" s="271" t="str">
        <f t="shared" si="27"/>
        <v>2012P</v>
      </c>
      <c r="D440" s="43">
        <v>2012</v>
      </c>
      <c r="E440" s="131"/>
      <c r="F440" s="224">
        <v>56802</v>
      </c>
      <c r="G440" s="224">
        <v>73774</v>
      </c>
      <c r="H440" s="224">
        <v>105493</v>
      </c>
      <c r="I440" s="224">
        <v>3558</v>
      </c>
      <c r="J440" s="224">
        <v>1794</v>
      </c>
      <c r="K440" s="276">
        <v>6.65</v>
      </c>
    </row>
    <row r="441" spans="1:16" s="5" customFormat="1" ht="15" customHeight="1" x14ac:dyDescent="0.25">
      <c r="A441" s="6"/>
      <c r="B441" s="271" t="s">
        <v>661</v>
      </c>
      <c r="C441" s="271" t="str">
        <f t="shared" si="27"/>
        <v>2011P</v>
      </c>
      <c r="D441" s="43">
        <v>2011</v>
      </c>
      <c r="E441" s="131"/>
      <c r="F441" s="224">
        <v>61683</v>
      </c>
      <c r="G441" s="224">
        <v>93720</v>
      </c>
      <c r="H441" s="224">
        <v>110274</v>
      </c>
      <c r="I441" s="224">
        <v>3885</v>
      </c>
      <c r="J441" s="224">
        <v>2431</v>
      </c>
      <c r="K441" s="276">
        <v>7.62</v>
      </c>
    </row>
    <row r="442" spans="1:16" s="5" customFormat="1" ht="15" customHeight="1" x14ac:dyDescent="0.25">
      <c r="A442" s="6"/>
      <c r="B442" s="271" t="s">
        <v>661</v>
      </c>
      <c r="C442" s="271" t="str">
        <f t="shared" si="27"/>
        <v>2010P</v>
      </c>
      <c r="D442" s="43">
        <v>2010</v>
      </c>
      <c r="E442" s="131"/>
      <c r="F442" s="224">
        <v>65325</v>
      </c>
      <c r="G442" s="224">
        <v>133601</v>
      </c>
      <c r="H442" s="224">
        <v>151819</v>
      </c>
      <c r="I442" s="224">
        <v>4516</v>
      </c>
      <c r="J442" s="224">
        <v>1551</v>
      </c>
      <c r="K442" s="276">
        <v>10.07</v>
      </c>
    </row>
    <row r="443" spans="1:16" s="5" customFormat="1" ht="15" customHeight="1" x14ac:dyDescent="0.25">
      <c r="A443" s="6"/>
      <c r="B443" s="271" t="s">
        <v>661</v>
      </c>
      <c r="C443" s="271" t="str">
        <f t="shared" si="27"/>
        <v>2009P</v>
      </c>
      <c r="D443" s="43">
        <v>2009</v>
      </c>
      <c r="E443" s="131"/>
      <c r="F443" s="224">
        <v>66673</v>
      </c>
      <c r="G443" s="224">
        <v>130074</v>
      </c>
      <c r="H443" s="224">
        <v>160774</v>
      </c>
      <c r="I443" s="224">
        <v>8833</v>
      </c>
      <c r="J443" s="213" t="s">
        <v>66</v>
      </c>
      <c r="K443" s="276">
        <v>10.02</v>
      </c>
    </row>
    <row r="444" spans="1:16" s="9" customFormat="1" ht="15" customHeight="1" collapsed="1" x14ac:dyDescent="0.25">
      <c r="A444" s="6"/>
      <c r="B444" s="271" t="s">
        <v>661</v>
      </c>
      <c r="C444" s="271" t="str">
        <f t="shared" si="27"/>
        <v>2008P</v>
      </c>
      <c r="D444" s="43">
        <v>2008</v>
      </c>
      <c r="E444" s="131"/>
      <c r="F444" s="224">
        <v>63924</v>
      </c>
      <c r="G444" s="224">
        <v>138382</v>
      </c>
      <c r="H444" s="224">
        <v>154606</v>
      </c>
      <c r="I444" s="224">
        <v>11627</v>
      </c>
      <c r="J444" s="213" t="s">
        <v>66</v>
      </c>
      <c r="K444" s="276">
        <v>11.75</v>
      </c>
      <c r="L444" s="5"/>
      <c r="M444" s="5"/>
      <c r="N444" s="5"/>
      <c r="O444" s="5"/>
      <c r="P444" s="5"/>
    </row>
    <row r="445" spans="1:16" s="9" customFormat="1" ht="15" customHeight="1" x14ac:dyDescent="0.25">
      <c r="A445" s="6"/>
      <c r="B445" s="271"/>
      <c r="C445" s="271"/>
      <c r="D445" s="215" t="s">
        <v>58</v>
      </c>
      <c r="E445" s="215"/>
      <c r="F445" s="216"/>
      <c r="G445" s="215"/>
      <c r="H445" s="215"/>
      <c r="I445" s="215"/>
      <c r="J445" s="215"/>
      <c r="K445" s="280"/>
    </row>
    <row r="446" spans="1:16" s="9" customFormat="1" ht="15" customHeight="1" x14ac:dyDescent="0.25">
      <c r="A446" s="6"/>
      <c r="B446" s="271" t="s">
        <v>662</v>
      </c>
      <c r="C446" s="271" t="str">
        <f t="shared" ref="C446" si="30">D446&amp;B446</f>
        <v>2023Q</v>
      </c>
      <c r="D446" s="96">
        <v>2023</v>
      </c>
      <c r="E446" s="212"/>
      <c r="F446" s="224">
        <v>118558</v>
      </c>
      <c r="G446" s="213">
        <v>811794</v>
      </c>
      <c r="H446" s="213">
        <v>892070</v>
      </c>
      <c r="I446" s="213">
        <v>138753</v>
      </c>
      <c r="J446" s="213">
        <v>23543</v>
      </c>
      <c r="K446" s="283">
        <v>15.58</v>
      </c>
    </row>
    <row r="447" spans="1:16" s="9" customFormat="1" ht="15" customHeight="1" x14ac:dyDescent="0.25">
      <c r="A447" s="6"/>
      <c r="B447" s="271" t="s">
        <v>662</v>
      </c>
      <c r="C447" s="271" t="str">
        <f t="shared" si="27"/>
        <v>2022Q</v>
      </c>
      <c r="D447" s="96">
        <v>2022</v>
      </c>
      <c r="E447" s="212"/>
      <c r="F447" s="224">
        <v>116039</v>
      </c>
      <c r="G447" s="224">
        <v>627493</v>
      </c>
      <c r="H447" s="224">
        <v>846515</v>
      </c>
      <c r="I447" s="224">
        <v>75083</v>
      </c>
      <c r="J447" s="224">
        <v>20618</v>
      </c>
      <c r="K447" s="276">
        <v>13.27</v>
      </c>
    </row>
    <row r="448" spans="1:16" s="9" customFormat="1" ht="15" customHeight="1" x14ac:dyDescent="0.25">
      <c r="A448" s="6"/>
      <c r="B448" s="271" t="s">
        <v>662</v>
      </c>
      <c r="C448" s="271" t="str">
        <f t="shared" si="27"/>
        <v>2021Q</v>
      </c>
      <c r="D448" s="96">
        <v>2021</v>
      </c>
      <c r="E448" s="131"/>
      <c r="F448" s="224">
        <v>109474</v>
      </c>
      <c r="G448" s="224">
        <v>614571</v>
      </c>
      <c r="H448" s="224">
        <v>736957</v>
      </c>
      <c r="I448" s="224">
        <v>80802</v>
      </c>
      <c r="J448" s="224">
        <v>19599</v>
      </c>
      <c r="K448" s="276">
        <v>13.58</v>
      </c>
    </row>
    <row r="449" spans="1:16" s="9" customFormat="1" ht="15" customHeight="1" x14ac:dyDescent="0.25">
      <c r="A449" s="6"/>
      <c r="B449" s="271" t="s">
        <v>662</v>
      </c>
      <c r="C449" s="271" t="str">
        <f t="shared" si="27"/>
        <v>2020Q</v>
      </c>
      <c r="D449" s="96">
        <v>2020</v>
      </c>
      <c r="E449" s="131"/>
      <c r="F449" s="224">
        <v>103397</v>
      </c>
      <c r="G449" s="224">
        <v>774677</v>
      </c>
      <c r="H449" s="224">
        <v>769621</v>
      </c>
      <c r="I449" s="224">
        <v>221598</v>
      </c>
      <c r="J449" s="224">
        <v>17795</v>
      </c>
      <c r="K449" s="276">
        <v>21.74</v>
      </c>
    </row>
    <row r="450" spans="1:16" s="9" customFormat="1" ht="15" customHeight="1" x14ac:dyDescent="0.25">
      <c r="A450" s="6"/>
      <c r="B450" s="271" t="s">
        <v>662</v>
      </c>
      <c r="C450" s="271" t="str">
        <f t="shared" si="27"/>
        <v>2019Q</v>
      </c>
      <c r="D450" s="96">
        <v>2019</v>
      </c>
      <c r="E450" s="131"/>
      <c r="F450" s="224">
        <v>101008</v>
      </c>
      <c r="G450" s="224">
        <v>499444</v>
      </c>
      <c r="H450" s="224">
        <v>698645</v>
      </c>
      <c r="I450" s="224">
        <v>42761</v>
      </c>
      <c r="J450" s="224">
        <v>9898</v>
      </c>
      <c r="K450" s="276">
        <v>12.75</v>
      </c>
    </row>
    <row r="451" spans="1:16" s="9" customFormat="1" ht="15" customHeight="1" x14ac:dyDescent="0.25">
      <c r="A451" s="6"/>
      <c r="B451" s="271" t="s">
        <v>662</v>
      </c>
      <c r="C451" s="271" t="str">
        <f t="shared" si="27"/>
        <v>2018Q</v>
      </c>
      <c r="D451" s="96">
        <v>2018</v>
      </c>
      <c r="E451" s="131"/>
      <c r="F451" s="224">
        <v>98006</v>
      </c>
      <c r="G451" s="224">
        <v>545420</v>
      </c>
      <c r="H451" s="224">
        <v>690796</v>
      </c>
      <c r="I451" s="224">
        <v>22549</v>
      </c>
      <c r="J451" s="224">
        <v>5600</v>
      </c>
      <c r="K451" s="276">
        <v>15</v>
      </c>
    </row>
    <row r="452" spans="1:16" s="9" customFormat="1" ht="15" customHeight="1" x14ac:dyDescent="0.25">
      <c r="A452" s="6"/>
      <c r="B452" s="271" t="s">
        <v>662</v>
      </c>
      <c r="C452" s="271" t="str">
        <f t="shared" si="27"/>
        <v>2017Q</v>
      </c>
      <c r="D452" s="96">
        <v>2017</v>
      </c>
      <c r="E452" s="131"/>
      <c r="F452" s="224">
        <v>94740</v>
      </c>
      <c r="G452" s="224">
        <v>444317</v>
      </c>
      <c r="H452" s="224">
        <v>552362</v>
      </c>
      <c r="I452" s="224">
        <v>24156</v>
      </c>
      <c r="J452" s="224">
        <v>5869</v>
      </c>
      <c r="K452" s="276">
        <v>12.78</v>
      </c>
    </row>
    <row r="453" spans="1:16" s="5" customFormat="1" ht="15" customHeight="1" x14ac:dyDescent="0.25">
      <c r="A453" s="6"/>
      <c r="B453" s="271" t="s">
        <v>662</v>
      </c>
      <c r="C453" s="271" t="str">
        <f t="shared" si="27"/>
        <v>2016Q</v>
      </c>
      <c r="D453" s="96">
        <v>2016</v>
      </c>
      <c r="E453" s="131"/>
      <c r="F453" s="224">
        <v>90728</v>
      </c>
      <c r="G453" s="224">
        <v>342703</v>
      </c>
      <c r="H453" s="224">
        <v>512257</v>
      </c>
      <c r="I453" s="224">
        <v>44703</v>
      </c>
      <c r="J453" s="224">
        <v>5915</v>
      </c>
      <c r="K453" s="276">
        <v>10.69</v>
      </c>
      <c r="L453" s="9"/>
      <c r="M453" s="9"/>
      <c r="N453" s="9"/>
      <c r="O453" s="9"/>
      <c r="P453" s="9"/>
    </row>
    <row r="454" spans="1:16" s="5" customFormat="1" ht="15" customHeight="1" x14ac:dyDescent="0.25">
      <c r="A454" s="6"/>
      <c r="B454" s="271" t="s">
        <v>662</v>
      </c>
      <c r="C454" s="271" t="str">
        <f t="shared" si="27"/>
        <v>2015Q</v>
      </c>
      <c r="D454" s="96">
        <v>2015</v>
      </c>
      <c r="E454" s="131"/>
      <c r="F454" s="224">
        <v>86978</v>
      </c>
      <c r="G454" s="224">
        <v>337625</v>
      </c>
      <c r="H454" s="224">
        <v>460482</v>
      </c>
      <c r="I454" s="224">
        <v>10066</v>
      </c>
      <c r="J454" s="224">
        <v>6564</v>
      </c>
      <c r="K454" s="276">
        <v>10.99</v>
      </c>
      <c r="L454" s="9"/>
      <c r="M454" s="9"/>
      <c r="N454" s="9"/>
      <c r="O454" s="9"/>
      <c r="P454" s="9"/>
    </row>
    <row r="455" spans="1:16" s="5" customFormat="1" ht="15" customHeight="1" x14ac:dyDescent="0.25">
      <c r="A455" s="6"/>
      <c r="B455" s="271" t="s">
        <v>662</v>
      </c>
      <c r="C455" s="271" t="str">
        <f t="shared" si="27"/>
        <v>2014Q</v>
      </c>
      <c r="D455" s="96">
        <v>2014</v>
      </c>
      <c r="E455" s="131"/>
      <c r="F455" s="224">
        <v>83703</v>
      </c>
      <c r="G455" s="224">
        <v>304316</v>
      </c>
      <c r="H455" s="224">
        <v>399567</v>
      </c>
      <c r="I455" s="224">
        <v>9568</v>
      </c>
      <c r="J455" s="224">
        <v>5854</v>
      </c>
      <c r="K455" s="276">
        <v>10.45</v>
      </c>
      <c r="L455" s="9"/>
      <c r="M455" s="9"/>
      <c r="N455" s="9"/>
      <c r="O455" s="9"/>
      <c r="P455" s="9"/>
    </row>
    <row r="456" spans="1:16" s="5" customFormat="1" ht="15" customHeight="1" x14ac:dyDescent="0.25">
      <c r="A456" s="6"/>
      <c r="B456" s="271" t="s">
        <v>662</v>
      </c>
      <c r="C456" s="271" t="str">
        <f t="shared" si="27"/>
        <v>2013Q</v>
      </c>
      <c r="D456" s="96">
        <v>2013</v>
      </c>
      <c r="E456" s="131"/>
      <c r="F456" s="224">
        <v>81530</v>
      </c>
      <c r="G456" s="224">
        <v>376183</v>
      </c>
      <c r="H456" s="224">
        <v>449764</v>
      </c>
      <c r="I456" s="224">
        <v>9594</v>
      </c>
      <c r="J456" s="224">
        <v>3692</v>
      </c>
      <c r="K456" s="276">
        <v>13.4</v>
      </c>
    </row>
    <row r="457" spans="1:16" s="5" customFormat="1" ht="15" customHeight="1" x14ac:dyDescent="0.25">
      <c r="A457" s="6"/>
      <c r="B457" s="271" t="s">
        <v>662</v>
      </c>
      <c r="C457" s="271" t="str">
        <f t="shared" si="27"/>
        <v>2012Q</v>
      </c>
      <c r="D457" s="43">
        <v>2012</v>
      </c>
      <c r="E457" s="131"/>
      <c r="F457" s="224">
        <v>81883</v>
      </c>
      <c r="G457" s="224">
        <v>322407</v>
      </c>
      <c r="H457" s="224">
        <v>435865</v>
      </c>
      <c r="I457" s="224">
        <v>10486</v>
      </c>
      <c r="J457" s="224">
        <v>5627</v>
      </c>
      <c r="K457" s="276">
        <v>11.57</v>
      </c>
    </row>
    <row r="458" spans="1:16" s="5" customFormat="1" ht="15" customHeight="1" x14ac:dyDescent="0.25">
      <c r="A458" s="6"/>
      <c r="B458" s="271" t="s">
        <v>662</v>
      </c>
      <c r="C458" s="271" t="str">
        <f t="shared" si="27"/>
        <v>2011Q</v>
      </c>
      <c r="D458" s="43">
        <v>2011</v>
      </c>
      <c r="E458" s="131"/>
      <c r="F458" s="224">
        <v>83323</v>
      </c>
      <c r="G458" s="224">
        <v>425930</v>
      </c>
      <c r="H458" s="224">
        <v>488710</v>
      </c>
      <c r="I458" s="224">
        <v>14256</v>
      </c>
      <c r="J458" s="224">
        <v>5470</v>
      </c>
      <c r="K458" s="276">
        <v>14.78</v>
      </c>
    </row>
    <row r="459" spans="1:16" s="9" customFormat="1" ht="15" customHeight="1" collapsed="1" x14ac:dyDescent="0.25">
      <c r="A459" s="6"/>
      <c r="B459" s="271" t="s">
        <v>662</v>
      </c>
      <c r="C459" s="271" t="str">
        <f t="shared" si="27"/>
        <v>2010Q</v>
      </c>
      <c r="D459" s="43">
        <v>2010</v>
      </c>
      <c r="E459" s="131"/>
      <c r="F459" s="224">
        <v>82897</v>
      </c>
      <c r="G459" s="224">
        <v>598467</v>
      </c>
      <c r="H459" s="224">
        <v>684811</v>
      </c>
      <c r="I459" s="224">
        <v>19024</v>
      </c>
      <c r="J459" s="224">
        <v>8007</v>
      </c>
      <c r="K459" s="276">
        <v>20.21</v>
      </c>
      <c r="L459" s="5"/>
      <c r="M459" s="5"/>
      <c r="N459" s="5"/>
      <c r="O459" s="5"/>
      <c r="P459" s="5"/>
    </row>
    <row r="460" spans="1:16" s="9" customFormat="1" ht="15" customHeight="1" x14ac:dyDescent="0.25">
      <c r="A460" s="6"/>
      <c r="B460" s="271" t="s">
        <v>662</v>
      </c>
      <c r="C460" s="271" t="str">
        <f t="shared" si="27"/>
        <v>2009Q</v>
      </c>
      <c r="D460" s="43">
        <v>2009</v>
      </c>
      <c r="E460" s="131"/>
      <c r="F460" s="224">
        <v>82028</v>
      </c>
      <c r="G460" s="224">
        <v>578721</v>
      </c>
      <c r="H460" s="224">
        <v>643631</v>
      </c>
      <c r="I460" s="224">
        <v>75484</v>
      </c>
      <c r="J460" s="213" t="s">
        <v>66</v>
      </c>
      <c r="K460" s="276">
        <v>20.25</v>
      </c>
      <c r="L460" s="5"/>
      <c r="M460" s="5"/>
      <c r="N460" s="5"/>
      <c r="O460" s="5"/>
      <c r="P460" s="5"/>
    </row>
    <row r="461" spans="1:16" s="9" customFormat="1" ht="15" customHeight="1" x14ac:dyDescent="0.25">
      <c r="A461" s="6"/>
      <c r="B461" s="271" t="s">
        <v>662</v>
      </c>
      <c r="C461" s="271" t="str">
        <f t="shared" si="27"/>
        <v>2008Q</v>
      </c>
      <c r="D461" s="43">
        <v>2008</v>
      </c>
      <c r="E461" s="131"/>
      <c r="F461" s="224">
        <v>79151</v>
      </c>
      <c r="G461" s="224">
        <v>454305</v>
      </c>
      <c r="H461" s="224">
        <v>631087</v>
      </c>
      <c r="I461" s="224">
        <v>24707</v>
      </c>
      <c r="J461" s="213" t="s">
        <v>66</v>
      </c>
      <c r="K461" s="276">
        <v>16.920000000000002</v>
      </c>
      <c r="L461" s="5"/>
      <c r="M461" s="5"/>
      <c r="N461" s="5"/>
      <c r="O461" s="5"/>
      <c r="P461" s="5"/>
    </row>
    <row r="462" spans="1:16" s="5" customFormat="1" ht="15" customHeight="1" x14ac:dyDescent="0.25">
      <c r="A462" s="6"/>
      <c r="B462" s="271"/>
      <c r="C462" s="271"/>
      <c r="D462" s="215" t="s">
        <v>59</v>
      </c>
      <c r="E462" s="215"/>
      <c r="F462" s="216"/>
      <c r="G462" s="215"/>
      <c r="H462" s="215"/>
      <c r="I462" s="215"/>
      <c r="J462" s="215"/>
      <c r="K462" s="280"/>
      <c r="L462" s="9"/>
      <c r="M462" s="9"/>
      <c r="N462" s="9"/>
      <c r="O462" s="9"/>
      <c r="P462" s="9"/>
    </row>
    <row r="463" spans="1:16" s="5" customFormat="1" ht="15" customHeight="1" x14ac:dyDescent="0.25">
      <c r="A463" s="6"/>
      <c r="B463" s="271" t="s">
        <v>663</v>
      </c>
      <c r="C463" s="271" t="str">
        <f t="shared" ref="C463" si="31">D463&amp;B463</f>
        <v>2023R</v>
      </c>
      <c r="D463" s="96">
        <v>2023</v>
      </c>
      <c r="E463" s="212"/>
      <c r="F463" s="224">
        <v>47478</v>
      </c>
      <c r="G463" s="213">
        <v>851330</v>
      </c>
      <c r="H463" s="213">
        <v>449522</v>
      </c>
      <c r="I463" s="213">
        <v>575194</v>
      </c>
      <c r="J463" s="213">
        <v>10783</v>
      </c>
      <c r="K463" s="283">
        <v>39.61</v>
      </c>
      <c r="L463" s="9"/>
      <c r="M463" s="9"/>
      <c r="N463" s="9"/>
      <c r="O463" s="9"/>
      <c r="P463" s="9"/>
    </row>
    <row r="464" spans="1:16" s="5" customFormat="1" ht="15" customHeight="1" x14ac:dyDescent="0.25">
      <c r="A464" s="6"/>
      <c r="B464" s="271" t="s">
        <v>663</v>
      </c>
      <c r="C464" s="271" t="str">
        <f t="shared" si="27"/>
        <v>2022R</v>
      </c>
      <c r="D464" s="96">
        <v>2022</v>
      </c>
      <c r="E464" s="212"/>
      <c r="F464" s="224">
        <v>44294</v>
      </c>
      <c r="G464" s="224">
        <v>352191</v>
      </c>
      <c r="H464" s="224">
        <v>309563</v>
      </c>
      <c r="I464" s="224">
        <v>238407</v>
      </c>
      <c r="J464" s="224">
        <v>11782</v>
      </c>
      <c r="K464" s="276">
        <v>18.16</v>
      </c>
      <c r="L464" s="9"/>
      <c r="M464" s="9"/>
      <c r="N464" s="9"/>
      <c r="O464" s="9"/>
      <c r="P464" s="9"/>
    </row>
    <row r="465" spans="1:16" s="5" customFormat="1" ht="15" customHeight="1" x14ac:dyDescent="0.25">
      <c r="A465" s="6"/>
      <c r="B465" s="271" t="s">
        <v>663</v>
      </c>
      <c r="C465" s="271" t="str">
        <f t="shared" si="27"/>
        <v>2021R</v>
      </c>
      <c r="D465" s="96">
        <v>2021</v>
      </c>
      <c r="E465" s="131"/>
      <c r="F465" s="224">
        <v>38608</v>
      </c>
      <c r="G465" s="224">
        <v>394072</v>
      </c>
      <c r="H465" s="224">
        <v>226441</v>
      </c>
      <c r="I465" s="224">
        <v>308275</v>
      </c>
      <c r="J465" s="224">
        <v>13726</v>
      </c>
      <c r="K465" s="276">
        <v>30.17</v>
      </c>
      <c r="L465" s="9"/>
      <c r="M465" s="9"/>
      <c r="N465" s="9"/>
      <c r="O465" s="9"/>
      <c r="P465" s="9"/>
    </row>
    <row r="466" spans="1:16" s="5" customFormat="1" ht="15" customHeight="1" x14ac:dyDescent="0.25">
      <c r="A466" s="6"/>
      <c r="B466" s="271" t="s">
        <v>663</v>
      </c>
      <c r="C466" s="271" t="str">
        <f t="shared" si="27"/>
        <v>2020R</v>
      </c>
      <c r="D466" s="96">
        <v>2020</v>
      </c>
      <c r="E466" s="131"/>
      <c r="F466" s="224">
        <v>37113</v>
      </c>
      <c r="G466" s="224">
        <v>445748</v>
      </c>
      <c r="H466" s="224">
        <v>333475</v>
      </c>
      <c r="I466" s="224">
        <v>235920</v>
      </c>
      <c r="J466" s="224">
        <v>15768</v>
      </c>
      <c r="K466" s="276">
        <v>45.76</v>
      </c>
      <c r="L466" s="9"/>
      <c r="M466" s="9"/>
      <c r="N466" s="9"/>
      <c r="O466" s="9"/>
      <c r="P466" s="9"/>
    </row>
    <row r="467" spans="1:16" s="5" customFormat="1" ht="15" customHeight="1" x14ac:dyDescent="0.25">
      <c r="A467" s="6"/>
      <c r="B467" s="271" t="s">
        <v>663</v>
      </c>
      <c r="C467" s="271" t="str">
        <f t="shared" si="27"/>
        <v>2019R</v>
      </c>
      <c r="D467" s="96">
        <v>2019</v>
      </c>
      <c r="E467" s="131"/>
      <c r="F467" s="224">
        <v>38287</v>
      </c>
      <c r="G467" s="224">
        <v>350763</v>
      </c>
      <c r="H467" s="224">
        <v>361836</v>
      </c>
      <c r="I467" s="224">
        <v>153641</v>
      </c>
      <c r="J467" s="224">
        <v>11563</v>
      </c>
      <c r="K467" s="276">
        <v>23.07</v>
      </c>
      <c r="L467" s="9"/>
      <c r="M467" s="9"/>
      <c r="N467" s="9"/>
      <c r="O467" s="9"/>
      <c r="P467" s="9"/>
    </row>
    <row r="468" spans="1:16" s="5" customFormat="1" ht="15" customHeight="1" x14ac:dyDescent="0.25">
      <c r="A468" s="6"/>
      <c r="B468" s="271" t="s">
        <v>663</v>
      </c>
      <c r="C468" s="271" t="str">
        <f t="shared" si="27"/>
        <v>2018R</v>
      </c>
      <c r="D468" s="96">
        <v>2018</v>
      </c>
      <c r="E468" s="131"/>
      <c r="F468" s="224">
        <v>36689</v>
      </c>
      <c r="G468" s="224">
        <v>397270</v>
      </c>
      <c r="H468" s="224">
        <v>304869</v>
      </c>
      <c r="I468" s="224">
        <v>176585</v>
      </c>
      <c r="J468" s="224">
        <v>16447</v>
      </c>
      <c r="K468" s="276">
        <v>28.73</v>
      </c>
      <c r="L468" s="9"/>
      <c r="M468" s="9"/>
      <c r="N468" s="9"/>
      <c r="O468" s="9"/>
      <c r="P468" s="9"/>
    </row>
    <row r="469" spans="1:16" s="5" customFormat="1" ht="15" customHeight="1" x14ac:dyDescent="0.25">
      <c r="A469" s="6"/>
      <c r="B469" s="271" t="s">
        <v>663</v>
      </c>
      <c r="C469" s="271" t="str">
        <f t="shared" si="27"/>
        <v>2017R</v>
      </c>
      <c r="D469" s="96">
        <v>2017</v>
      </c>
      <c r="E469" s="131"/>
      <c r="F469" s="224">
        <v>35742</v>
      </c>
      <c r="G469" s="224">
        <v>396038</v>
      </c>
      <c r="H469" s="224">
        <v>278776</v>
      </c>
      <c r="I469" s="224">
        <v>230082</v>
      </c>
      <c r="J469" s="224">
        <v>8067</v>
      </c>
      <c r="K469" s="276">
        <v>29.79</v>
      </c>
      <c r="L469" s="9"/>
      <c r="M469" s="9"/>
      <c r="N469" s="9"/>
      <c r="O469" s="9"/>
      <c r="P469" s="9"/>
    </row>
    <row r="470" spans="1:16" s="5" customFormat="1" ht="15" customHeight="1" x14ac:dyDescent="0.25">
      <c r="A470" s="6"/>
      <c r="B470" s="271" t="s">
        <v>663</v>
      </c>
      <c r="C470" s="271" t="str">
        <f t="shared" si="27"/>
        <v>2016R</v>
      </c>
      <c r="D470" s="96">
        <v>2016</v>
      </c>
      <c r="E470" s="131"/>
      <c r="F470" s="224">
        <v>32815</v>
      </c>
      <c r="G470" s="224">
        <v>403239</v>
      </c>
      <c r="H470" s="224">
        <v>308590</v>
      </c>
      <c r="I470" s="224">
        <v>202987</v>
      </c>
      <c r="J470" s="224">
        <v>4604</v>
      </c>
      <c r="K470" s="276">
        <v>38.840000000000003</v>
      </c>
      <c r="L470" s="9"/>
      <c r="M470" s="9"/>
      <c r="N470" s="9"/>
      <c r="O470" s="9"/>
      <c r="P470" s="9"/>
    </row>
    <row r="471" spans="1:16" s="5" customFormat="1" ht="15" customHeight="1" x14ac:dyDescent="0.25">
      <c r="A471" s="6"/>
      <c r="B471" s="271" t="s">
        <v>663</v>
      </c>
      <c r="C471" s="271" t="str">
        <f t="shared" si="27"/>
        <v>2015R</v>
      </c>
      <c r="D471" s="96">
        <v>2015</v>
      </c>
      <c r="E471" s="131"/>
      <c r="F471" s="224">
        <v>30471</v>
      </c>
      <c r="G471" s="224">
        <v>250225</v>
      </c>
      <c r="H471" s="224">
        <v>197100</v>
      </c>
      <c r="I471" s="224">
        <v>142010</v>
      </c>
      <c r="J471" s="224">
        <v>3864</v>
      </c>
      <c r="K471" s="276">
        <v>25.79</v>
      </c>
      <c r="L471" s="9"/>
      <c r="M471" s="9"/>
      <c r="N471" s="9"/>
      <c r="O471" s="9"/>
      <c r="P471" s="9"/>
    </row>
    <row r="472" spans="1:16" s="5" customFormat="1" ht="15" customHeight="1" x14ac:dyDescent="0.25">
      <c r="A472" s="6"/>
      <c r="B472" s="271" t="s">
        <v>663</v>
      </c>
      <c r="C472" s="271" t="str">
        <f t="shared" si="27"/>
        <v>2014R</v>
      </c>
      <c r="D472" s="96">
        <v>2014</v>
      </c>
      <c r="E472" s="131"/>
      <c r="F472" s="224">
        <v>28844</v>
      </c>
      <c r="G472" s="224">
        <v>188177</v>
      </c>
      <c r="H472" s="224">
        <v>173776</v>
      </c>
      <c r="I472" s="224">
        <v>85916</v>
      </c>
      <c r="J472" s="224">
        <v>2712</v>
      </c>
      <c r="K472" s="276">
        <v>23.38</v>
      </c>
      <c r="L472" s="9"/>
      <c r="M472" s="9"/>
      <c r="N472" s="9"/>
      <c r="O472" s="9"/>
      <c r="P472" s="9"/>
    </row>
    <row r="473" spans="1:16" s="5" customFormat="1" ht="15" customHeight="1" x14ac:dyDescent="0.25">
      <c r="A473" s="6"/>
      <c r="B473" s="271" t="s">
        <v>663</v>
      </c>
      <c r="C473" s="271" t="str">
        <f t="shared" si="27"/>
        <v>2013R</v>
      </c>
      <c r="D473" s="96">
        <v>2013</v>
      </c>
      <c r="E473" s="131"/>
      <c r="F473" s="224">
        <v>27898</v>
      </c>
      <c r="G473" s="224">
        <v>187676</v>
      </c>
      <c r="H473" s="224">
        <v>163145</v>
      </c>
      <c r="I473" s="224">
        <v>139205</v>
      </c>
      <c r="J473" s="224">
        <v>5741</v>
      </c>
      <c r="K473" s="276">
        <v>23.6</v>
      </c>
    </row>
    <row r="474" spans="1:16" s="9" customFormat="1" ht="15" customHeight="1" collapsed="1" x14ac:dyDescent="0.25">
      <c r="A474" s="6"/>
      <c r="B474" s="271" t="s">
        <v>663</v>
      </c>
      <c r="C474" s="271" t="str">
        <f t="shared" si="27"/>
        <v>2012R</v>
      </c>
      <c r="D474" s="43">
        <v>2012</v>
      </c>
      <c r="E474" s="131"/>
      <c r="F474" s="224">
        <v>28243</v>
      </c>
      <c r="G474" s="224">
        <v>278200</v>
      </c>
      <c r="H474" s="224">
        <v>183582</v>
      </c>
      <c r="I474" s="224">
        <v>156751</v>
      </c>
      <c r="J474" s="224">
        <v>2958</v>
      </c>
      <c r="K474" s="276">
        <v>36.950000000000003</v>
      </c>
      <c r="L474" s="5"/>
      <c r="M474" s="5"/>
      <c r="N474" s="5"/>
      <c r="O474" s="5"/>
      <c r="P474" s="5"/>
    </row>
    <row r="475" spans="1:16" s="9" customFormat="1" ht="15" customHeight="1" x14ac:dyDescent="0.25">
      <c r="A475" s="6"/>
      <c r="B475" s="271" t="s">
        <v>663</v>
      </c>
      <c r="C475" s="271" t="str">
        <f t="shared" si="27"/>
        <v>2011R</v>
      </c>
      <c r="D475" s="43">
        <v>2011</v>
      </c>
      <c r="E475" s="131"/>
      <c r="F475" s="224">
        <v>29626</v>
      </c>
      <c r="G475" s="224">
        <v>259465</v>
      </c>
      <c r="H475" s="224">
        <v>167210</v>
      </c>
      <c r="I475" s="224">
        <v>140578</v>
      </c>
      <c r="J475" s="224">
        <v>5150</v>
      </c>
      <c r="K475" s="276">
        <v>30.42</v>
      </c>
      <c r="L475" s="5"/>
      <c r="M475" s="5"/>
      <c r="N475" s="5"/>
      <c r="O475" s="5"/>
      <c r="P475" s="5"/>
    </row>
    <row r="476" spans="1:16" s="9" customFormat="1" ht="15" customHeight="1" x14ac:dyDescent="0.25">
      <c r="A476" s="6"/>
      <c r="B476" s="271" t="s">
        <v>663</v>
      </c>
      <c r="C476" s="271" t="str">
        <f t="shared" si="27"/>
        <v>2010R</v>
      </c>
      <c r="D476" s="43">
        <v>2010</v>
      </c>
      <c r="E476" s="131"/>
      <c r="F476" s="224">
        <v>29346</v>
      </c>
      <c r="G476" s="224">
        <v>337662</v>
      </c>
      <c r="H476" s="224">
        <v>210956</v>
      </c>
      <c r="I476" s="224">
        <v>189038</v>
      </c>
      <c r="J476" s="224">
        <v>4881</v>
      </c>
      <c r="K476" s="276">
        <v>39.68</v>
      </c>
      <c r="L476" s="5"/>
      <c r="M476" s="5"/>
      <c r="N476" s="5"/>
      <c r="O476" s="5"/>
      <c r="P476" s="5"/>
    </row>
    <row r="477" spans="1:16" s="5" customFormat="1" ht="15" customHeight="1" x14ac:dyDescent="0.25">
      <c r="A477" s="6"/>
      <c r="B477" s="271" t="s">
        <v>663</v>
      </c>
      <c r="C477" s="271" t="str">
        <f t="shared" si="27"/>
        <v>2009R</v>
      </c>
      <c r="D477" s="43">
        <v>2009</v>
      </c>
      <c r="E477" s="131"/>
      <c r="F477" s="224">
        <v>31007</v>
      </c>
      <c r="G477" s="224">
        <v>214317</v>
      </c>
      <c r="H477" s="224">
        <v>186424</v>
      </c>
      <c r="I477" s="224">
        <v>65521</v>
      </c>
      <c r="J477" s="213" t="s">
        <v>66</v>
      </c>
      <c r="K477" s="276">
        <v>24.76</v>
      </c>
    </row>
    <row r="478" spans="1:16" s="5" customFormat="1" ht="15" customHeight="1" x14ac:dyDescent="0.25">
      <c r="A478" s="6"/>
      <c r="B478" s="271" t="s">
        <v>663</v>
      </c>
      <c r="C478" s="271" t="str">
        <f t="shared" ref="C478:C495" si="32">D478&amp;B478</f>
        <v>2008R</v>
      </c>
      <c r="D478" s="43">
        <v>2008</v>
      </c>
      <c r="E478" s="131"/>
      <c r="F478" s="224">
        <v>31446</v>
      </c>
      <c r="G478" s="224">
        <v>535884</v>
      </c>
      <c r="H478" s="224">
        <v>511598</v>
      </c>
      <c r="I478" s="224">
        <v>81968</v>
      </c>
      <c r="J478" s="213" t="s">
        <v>66</v>
      </c>
      <c r="K478" s="276">
        <v>59.4</v>
      </c>
    </row>
    <row r="479" spans="1:16" s="5" customFormat="1" ht="15" customHeight="1" x14ac:dyDescent="0.25">
      <c r="A479" s="6"/>
      <c r="B479" s="271"/>
      <c r="C479" s="271"/>
      <c r="D479" s="215" t="s">
        <v>364</v>
      </c>
      <c r="E479" s="215"/>
      <c r="F479" s="216"/>
      <c r="G479" s="215"/>
      <c r="H479" s="215"/>
      <c r="I479" s="215"/>
      <c r="J479" s="215"/>
      <c r="K479" s="280"/>
      <c r="L479" s="9"/>
      <c r="M479" s="9"/>
      <c r="N479" s="9"/>
      <c r="O479" s="9"/>
      <c r="P479" s="9"/>
    </row>
    <row r="480" spans="1:16" s="5" customFormat="1" ht="15" customHeight="1" x14ac:dyDescent="0.25">
      <c r="A480" s="6"/>
      <c r="B480" s="271" t="s">
        <v>664</v>
      </c>
      <c r="C480" s="271" t="str">
        <f t="shared" ref="C480" si="33">D480&amp;B480</f>
        <v>2023S</v>
      </c>
      <c r="D480" s="96">
        <v>2023</v>
      </c>
      <c r="E480" s="212"/>
      <c r="F480" s="224">
        <v>76073</v>
      </c>
      <c r="G480" s="213">
        <v>194824</v>
      </c>
      <c r="H480" s="213">
        <v>158885</v>
      </c>
      <c r="I480" s="213">
        <v>64579</v>
      </c>
      <c r="J480" s="213">
        <v>51384</v>
      </c>
      <c r="K480" s="283">
        <v>16.41</v>
      </c>
      <c r="L480" s="9"/>
      <c r="M480" s="9"/>
      <c r="N480" s="9"/>
      <c r="O480" s="9"/>
      <c r="P480" s="9"/>
    </row>
    <row r="481" spans="1:16" s="5" customFormat="1" ht="15" customHeight="1" x14ac:dyDescent="0.25">
      <c r="A481" s="6"/>
      <c r="B481" s="271" t="s">
        <v>664</v>
      </c>
      <c r="C481" s="271" t="str">
        <f t="shared" si="32"/>
        <v>2022S</v>
      </c>
      <c r="D481" s="96">
        <v>2022</v>
      </c>
      <c r="E481" s="212"/>
      <c r="F481" s="224">
        <v>70544</v>
      </c>
      <c r="G481" s="224">
        <v>157403</v>
      </c>
      <c r="H481" s="224">
        <v>137652</v>
      </c>
      <c r="I481" s="224">
        <v>39705</v>
      </c>
      <c r="J481" s="224">
        <v>28194</v>
      </c>
      <c r="K481" s="276">
        <v>14.74</v>
      </c>
      <c r="L481" s="9"/>
      <c r="M481" s="9"/>
      <c r="N481" s="9"/>
      <c r="O481" s="9"/>
      <c r="P481" s="9"/>
    </row>
    <row r="482" spans="1:16" s="5" customFormat="1" ht="15" customHeight="1" x14ac:dyDescent="0.25">
      <c r="A482" s="6"/>
      <c r="B482" s="271" t="s">
        <v>664</v>
      </c>
      <c r="C482" s="271" t="str">
        <f t="shared" si="32"/>
        <v>2021S</v>
      </c>
      <c r="D482" s="96">
        <v>2021</v>
      </c>
      <c r="E482" s="131"/>
      <c r="F482" s="224">
        <v>65113</v>
      </c>
      <c r="G482" s="224">
        <v>150378</v>
      </c>
      <c r="H482" s="224">
        <v>148518</v>
      </c>
      <c r="I482" s="224">
        <v>21331</v>
      </c>
      <c r="J482" s="224">
        <v>1126</v>
      </c>
      <c r="K482" s="276">
        <v>17.260000000000002</v>
      </c>
      <c r="L482" s="9"/>
      <c r="M482" s="9"/>
      <c r="N482" s="9"/>
      <c r="O482" s="9"/>
      <c r="P482" s="9"/>
    </row>
    <row r="483" spans="1:16" s="5" customFormat="1" ht="15" customHeight="1" x14ac:dyDescent="0.25">
      <c r="A483" s="6"/>
      <c r="B483" s="271" t="s">
        <v>664</v>
      </c>
      <c r="C483" s="271" t="str">
        <f t="shared" si="32"/>
        <v>2020S</v>
      </c>
      <c r="D483" s="96">
        <v>2020</v>
      </c>
      <c r="E483" s="131"/>
      <c r="F483" s="224">
        <v>64478</v>
      </c>
      <c r="G483" s="224">
        <v>100573</v>
      </c>
      <c r="H483" s="224">
        <v>121726</v>
      </c>
      <c r="I483" s="224">
        <v>11034</v>
      </c>
      <c r="J483" s="224">
        <v>5288</v>
      </c>
      <c r="K483" s="276">
        <v>12.51</v>
      </c>
      <c r="L483" s="9"/>
      <c r="M483" s="9"/>
      <c r="N483" s="9"/>
      <c r="O483" s="9"/>
      <c r="P483" s="9"/>
    </row>
    <row r="484" spans="1:16" s="5" customFormat="1" ht="15" customHeight="1" x14ac:dyDescent="0.25">
      <c r="A484" s="6"/>
      <c r="B484" s="271" t="s">
        <v>664</v>
      </c>
      <c r="C484" s="271" t="str">
        <f t="shared" si="32"/>
        <v>2019S</v>
      </c>
      <c r="D484" s="96">
        <v>2019</v>
      </c>
      <c r="E484" s="131"/>
      <c r="F484" s="224">
        <v>64823</v>
      </c>
      <c r="G484" s="224">
        <v>129261</v>
      </c>
      <c r="H484" s="224">
        <v>132601</v>
      </c>
      <c r="I484" s="224">
        <v>23682</v>
      </c>
      <c r="J484" s="224">
        <v>13130</v>
      </c>
      <c r="K484" s="276">
        <v>13.87</v>
      </c>
      <c r="L484" s="9"/>
      <c r="M484" s="9"/>
      <c r="N484" s="9"/>
      <c r="O484" s="9"/>
      <c r="P484" s="9"/>
    </row>
    <row r="485" spans="1:16" s="5" customFormat="1" ht="15" customHeight="1" x14ac:dyDescent="0.25">
      <c r="A485" s="6"/>
      <c r="B485" s="271" t="s">
        <v>664</v>
      </c>
      <c r="C485" s="271" t="str">
        <f t="shared" si="32"/>
        <v>2018S</v>
      </c>
      <c r="D485" s="96">
        <v>2018</v>
      </c>
      <c r="E485" s="131"/>
      <c r="F485" s="224">
        <v>61680</v>
      </c>
      <c r="G485" s="224">
        <v>115103</v>
      </c>
      <c r="H485" s="224">
        <v>125348</v>
      </c>
      <c r="I485" s="224">
        <v>6503</v>
      </c>
      <c r="J485" s="224">
        <v>3791</v>
      </c>
      <c r="K485" s="276">
        <v>13.1</v>
      </c>
      <c r="L485" s="9"/>
      <c r="M485" s="9"/>
      <c r="N485" s="9"/>
      <c r="O485" s="9"/>
      <c r="P485" s="9"/>
    </row>
    <row r="486" spans="1:16" s="5" customFormat="1" ht="15" customHeight="1" x14ac:dyDescent="0.25">
      <c r="A486" s="6"/>
      <c r="B486" s="271" t="s">
        <v>664</v>
      </c>
      <c r="C486" s="271" t="str">
        <f t="shared" si="32"/>
        <v>2017S</v>
      </c>
      <c r="D486" s="96">
        <v>2017</v>
      </c>
      <c r="E486" s="131"/>
      <c r="F486" s="224">
        <v>59541</v>
      </c>
      <c r="G486" s="224">
        <v>97446</v>
      </c>
      <c r="H486" s="224">
        <v>110861</v>
      </c>
      <c r="I486" s="224">
        <v>7147</v>
      </c>
      <c r="J486" s="224">
        <v>1402</v>
      </c>
      <c r="K486" s="276">
        <v>11.74</v>
      </c>
      <c r="L486" s="9"/>
      <c r="M486" s="9"/>
      <c r="N486" s="9"/>
      <c r="O486" s="9"/>
      <c r="P486" s="9"/>
    </row>
    <row r="487" spans="1:16" s="5" customFormat="1" ht="15" customHeight="1" x14ac:dyDescent="0.25">
      <c r="A487" s="6"/>
      <c r="B487" s="271" t="s">
        <v>664</v>
      </c>
      <c r="C487" s="271" t="str">
        <f t="shared" si="32"/>
        <v>2016S</v>
      </c>
      <c r="D487" s="96">
        <v>2016</v>
      </c>
      <c r="E487" s="131"/>
      <c r="F487" s="224">
        <v>56904</v>
      </c>
      <c r="G487" s="224">
        <v>142590</v>
      </c>
      <c r="H487" s="224">
        <v>167901</v>
      </c>
      <c r="I487" s="224">
        <v>7192</v>
      </c>
      <c r="J487" s="224">
        <v>1892</v>
      </c>
      <c r="K487" s="276">
        <v>17.87</v>
      </c>
      <c r="L487" s="9"/>
      <c r="M487" s="9"/>
      <c r="N487" s="9"/>
      <c r="O487" s="9"/>
      <c r="P487" s="9"/>
    </row>
    <row r="488" spans="1:16" s="5" customFormat="1" ht="15" customHeight="1" x14ac:dyDescent="0.25">
      <c r="A488" s="6"/>
      <c r="B488" s="271" t="s">
        <v>664</v>
      </c>
      <c r="C488" s="271" t="str">
        <f t="shared" si="32"/>
        <v>2015S</v>
      </c>
      <c r="D488" s="96">
        <v>2015</v>
      </c>
      <c r="E488" s="131"/>
      <c r="F488" s="224">
        <v>55273</v>
      </c>
      <c r="G488" s="224">
        <v>151182</v>
      </c>
      <c r="H488" s="224">
        <v>244353</v>
      </c>
      <c r="I488" s="224">
        <v>19597</v>
      </c>
      <c r="J488" s="224">
        <v>2891</v>
      </c>
      <c r="K488" s="276">
        <v>19.87</v>
      </c>
      <c r="L488" s="9"/>
      <c r="M488" s="9"/>
      <c r="N488" s="9"/>
      <c r="O488" s="9"/>
      <c r="P488" s="9"/>
    </row>
    <row r="489" spans="1:16" s="9" customFormat="1" ht="15" customHeight="1" collapsed="1" x14ac:dyDescent="0.25">
      <c r="A489" s="6"/>
      <c r="B489" s="271" t="s">
        <v>664</v>
      </c>
      <c r="C489" s="271" t="str">
        <f t="shared" si="32"/>
        <v>2014S</v>
      </c>
      <c r="D489" s="96">
        <v>2014</v>
      </c>
      <c r="E489" s="131"/>
      <c r="F489" s="224">
        <v>53698</v>
      </c>
      <c r="G489" s="224">
        <v>148331</v>
      </c>
      <c r="H489" s="224">
        <v>144198</v>
      </c>
      <c r="I489" s="224">
        <v>30913</v>
      </c>
      <c r="J489" s="224">
        <v>28697</v>
      </c>
      <c r="K489" s="276">
        <v>20.67</v>
      </c>
    </row>
    <row r="490" spans="1:16" s="9" customFormat="1" ht="15" customHeight="1" x14ac:dyDescent="0.25">
      <c r="A490" s="6"/>
      <c r="B490" s="271" t="s">
        <v>664</v>
      </c>
      <c r="C490" s="271" t="str">
        <f t="shared" si="32"/>
        <v>2013S</v>
      </c>
      <c r="D490" s="96">
        <v>2013</v>
      </c>
      <c r="E490" s="131"/>
      <c r="F490" s="224">
        <v>53138</v>
      </c>
      <c r="G490" s="224">
        <v>102388</v>
      </c>
      <c r="H490" s="224">
        <v>97904</v>
      </c>
      <c r="I490" s="224">
        <v>22565</v>
      </c>
      <c r="J490" s="224">
        <v>20715</v>
      </c>
      <c r="K490" s="276">
        <v>14.96</v>
      </c>
      <c r="L490" s="5"/>
      <c r="M490" s="5"/>
      <c r="N490" s="5"/>
      <c r="O490" s="5"/>
      <c r="P490" s="5"/>
    </row>
    <row r="491" spans="1:16" s="9" customFormat="1" ht="15" customHeight="1" x14ac:dyDescent="0.25">
      <c r="A491" s="6"/>
      <c r="B491" s="271" t="s">
        <v>664</v>
      </c>
      <c r="C491" s="271" t="str">
        <f t="shared" si="32"/>
        <v>2012S</v>
      </c>
      <c r="D491" s="43">
        <v>2012</v>
      </c>
      <c r="E491" s="131"/>
      <c r="F491" s="224">
        <v>53674</v>
      </c>
      <c r="G491" s="224">
        <v>42703</v>
      </c>
      <c r="H491" s="224">
        <v>64997</v>
      </c>
      <c r="I491" s="224">
        <v>11123</v>
      </c>
      <c r="J491" s="224">
        <v>7320</v>
      </c>
      <c r="K491" s="276">
        <v>6.18</v>
      </c>
      <c r="L491" s="5"/>
      <c r="M491" s="5"/>
      <c r="N491" s="5"/>
      <c r="O491" s="5"/>
      <c r="P491" s="5"/>
    </row>
    <row r="492" spans="1:16" s="5" customFormat="1" ht="15" customHeight="1" x14ac:dyDescent="0.25">
      <c r="A492" s="6"/>
      <c r="B492" s="271" t="s">
        <v>664</v>
      </c>
      <c r="C492" s="271" t="str">
        <f t="shared" si="32"/>
        <v>2011S</v>
      </c>
      <c r="D492" s="43">
        <v>2011</v>
      </c>
      <c r="E492" s="131"/>
      <c r="F492" s="224">
        <v>56583</v>
      </c>
      <c r="G492" s="224">
        <v>61819</v>
      </c>
      <c r="H492" s="224">
        <v>91607</v>
      </c>
      <c r="I492" s="224">
        <v>6387</v>
      </c>
      <c r="J492" s="224">
        <v>1489</v>
      </c>
      <c r="K492" s="276">
        <v>8.11</v>
      </c>
    </row>
    <row r="493" spans="1:16" s="5" customFormat="1" ht="15" customHeight="1" x14ac:dyDescent="0.25">
      <c r="A493" s="6"/>
      <c r="B493" s="271" t="s">
        <v>664</v>
      </c>
      <c r="C493" s="271" t="str">
        <f t="shared" si="32"/>
        <v>2010S</v>
      </c>
      <c r="D493" s="43">
        <v>2010</v>
      </c>
      <c r="E493" s="131"/>
      <c r="F493" s="224">
        <v>59313</v>
      </c>
      <c r="G493" s="224">
        <v>90370</v>
      </c>
      <c r="H493" s="224">
        <v>116212</v>
      </c>
      <c r="I493" s="224">
        <v>5494</v>
      </c>
      <c r="J493" s="224">
        <v>1625</v>
      </c>
      <c r="K493" s="276">
        <v>10.64</v>
      </c>
    </row>
    <row r="494" spans="1:16" s="5" customFormat="1" ht="15" customHeight="1" x14ac:dyDescent="0.25">
      <c r="A494" s="6"/>
      <c r="B494" s="271" t="s">
        <v>664</v>
      </c>
      <c r="C494" s="271" t="str">
        <f t="shared" si="32"/>
        <v>2009S</v>
      </c>
      <c r="D494" s="43">
        <v>2009</v>
      </c>
      <c r="E494" s="131"/>
      <c r="F494" s="224">
        <v>63489</v>
      </c>
      <c r="G494" s="224">
        <v>86070</v>
      </c>
      <c r="H494" s="224">
        <v>114844</v>
      </c>
      <c r="I494" s="224">
        <v>4936</v>
      </c>
      <c r="J494" s="213" t="s">
        <v>66</v>
      </c>
      <c r="K494" s="276">
        <v>9.91</v>
      </c>
    </row>
    <row r="495" spans="1:16" s="5" customFormat="1" ht="15" customHeight="1" x14ac:dyDescent="0.25">
      <c r="A495" s="6"/>
      <c r="B495" s="271" t="s">
        <v>664</v>
      </c>
      <c r="C495" s="271" t="str">
        <f t="shared" si="32"/>
        <v>2008S</v>
      </c>
      <c r="D495" s="43">
        <v>2008</v>
      </c>
      <c r="E495" s="131"/>
      <c r="F495" s="224">
        <v>67788</v>
      </c>
      <c r="G495" s="224">
        <v>135998</v>
      </c>
      <c r="H495" s="224">
        <v>170337</v>
      </c>
      <c r="I495" s="224">
        <v>8097</v>
      </c>
      <c r="J495" s="213" t="s">
        <v>66</v>
      </c>
      <c r="K495" s="276">
        <v>15.7</v>
      </c>
    </row>
    <row r="496" spans="1:16" s="5" customFormat="1" ht="15" customHeight="1" x14ac:dyDescent="0.25">
      <c r="A496"/>
      <c r="B496" s="271"/>
      <c r="C496" s="271"/>
      <c r="D496" s="243" t="s">
        <v>15</v>
      </c>
      <c r="E496" s="126"/>
      <c r="F496" s="127"/>
      <c r="G496" s="126"/>
      <c r="H496" s="126"/>
      <c r="I496" s="126"/>
      <c r="J496" s="126"/>
      <c r="K496" s="278"/>
      <c r="L496"/>
      <c r="M496"/>
      <c r="N496"/>
      <c r="O496"/>
      <c r="P496"/>
    </row>
    <row r="497" spans="1:16" s="5" customFormat="1" ht="15" customHeight="1" x14ac:dyDescent="0.25">
      <c r="A497" s="6"/>
      <c r="B497" s="271"/>
      <c r="C497" s="271"/>
      <c r="D497" s="215" t="s">
        <v>45</v>
      </c>
      <c r="E497" s="215"/>
      <c r="F497" s="216"/>
      <c r="G497" s="215"/>
      <c r="H497" s="215"/>
      <c r="I497" s="215"/>
      <c r="J497" s="215"/>
      <c r="K497" s="280"/>
      <c r="L497" s="9"/>
      <c r="M497" s="9"/>
      <c r="N497" s="9"/>
      <c r="O497" s="9"/>
      <c r="P497" s="9"/>
    </row>
    <row r="498" spans="1:16" s="5" customFormat="1" ht="15" customHeight="1" x14ac:dyDescent="0.25">
      <c r="A498" s="6"/>
      <c r="B498" s="271">
        <v>11</v>
      </c>
      <c r="C498" s="271" t="str">
        <f t="shared" ref="C498:C512" si="34">D498&amp;B498</f>
        <v>202311</v>
      </c>
      <c r="D498" s="96">
        <v>2023</v>
      </c>
      <c r="E498" s="212"/>
      <c r="F498" s="224">
        <v>502112</v>
      </c>
      <c r="G498" s="213">
        <v>8890977</v>
      </c>
      <c r="H498" s="213">
        <v>9586559</v>
      </c>
      <c r="I498" s="213">
        <v>1362853</v>
      </c>
      <c r="J498" s="213">
        <v>426643</v>
      </c>
      <c r="K498" s="283">
        <v>20.81</v>
      </c>
      <c r="L498" s="9"/>
      <c r="M498" s="9"/>
      <c r="N498" s="9"/>
      <c r="O498" s="9"/>
      <c r="P498" s="9"/>
    </row>
    <row r="499" spans="1:16" s="5" customFormat="1" ht="15" customHeight="1" x14ac:dyDescent="0.25">
      <c r="A499" s="6"/>
      <c r="B499" s="271">
        <v>11</v>
      </c>
      <c r="C499" s="271" t="str">
        <f t="shared" si="34"/>
        <v>202211</v>
      </c>
      <c r="D499" s="96">
        <v>2022</v>
      </c>
      <c r="E499" s="212"/>
      <c r="F499" s="224">
        <v>483345</v>
      </c>
      <c r="G499" s="224">
        <v>7264883</v>
      </c>
      <c r="H499" s="224">
        <v>8433053</v>
      </c>
      <c r="I499" s="224">
        <v>1031605</v>
      </c>
      <c r="J499" s="224">
        <v>331203</v>
      </c>
      <c r="K499" s="276">
        <v>18.82</v>
      </c>
      <c r="L499" s="9"/>
      <c r="M499" s="9"/>
      <c r="N499" s="9"/>
      <c r="O499" s="9"/>
      <c r="P499" s="9"/>
    </row>
    <row r="500" spans="1:16" s="5" customFormat="1" ht="15" customHeight="1" x14ac:dyDescent="0.25">
      <c r="A500" s="6"/>
      <c r="B500" s="271">
        <v>11</v>
      </c>
      <c r="C500" s="271" t="str">
        <f t="shared" si="34"/>
        <v>202111</v>
      </c>
      <c r="D500" s="96">
        <v>2021</v>
      </c>
      <c r="E500" s="212"/>
      <c r="F500" s="224">
        <v>456034</v>
      </c>
      <c r="G500" s="224">
        <v>6399339</v>
      </c>
      <c r="H500" s="224">
        <v>7164312</v>
      </c>
      <c r="I500" s="224">
        <v>888362</v>
      </c>
      <c r="J500" s="224">
        <v>299143</v>
      </c>
      <c r="K500" s="276">
        <v>18.98</v>
      </c>
      <c r="L500" s="9"/>
      <c r="M500" s="9"/>
      <c r="N500" s="9"/>
      <c r="O500" s="9"/>
      <c r="P500" s="9"/>
    </row>
    <row r="501" spans="1:16" ht="15" customHeight="1" x14ac:dyDescent="0.25">
      <c r="A501" s="6"/>
      <c r="B501" s="271"/>
      <c r="C501" s="271"/>
      <c r="D501" s="215" t="s">
        <v>41</v>
      </c>
      <c r="E501" s="215"/>
      <c r="F501" s="216"/>
      <c r="G501" s="215"/>
      <c r="H501" s="215"/>
      <c r="I501" s="215"/>
      <c r="J501" s="215"/>
      <c r="K501" s="280"/>
      <c r="L501" s="9"/>
      <c r="M501" s="9"/>
      <c r="N501" s="9"/>
      <c r="O501" s="9"/>
      <c r="P501" s="9"/>
    </row>
    <row r="502" spans="1:16" ht="15" customHeight="1" x14ac:dyDescent="0.25">
      <c r="A502" s="6"/>
      <c r="B502" s="271">
        <v>19</v>
      </c>
      <c r="C502" s="271" t="str">
        <f t="shared" ref="C502" si="35">D502&amp;B502</f>
        <v>202319</v>
      </c>
      <c r="D502" s="96">
        <v>2023</v>
      </c>
      <c r="E502" s="212"/>
      <c r="F502" s="224">
        <v>220083</v>
      </c>
      <c r="G502" s="213">
        <v>3530829</v>
      </c>
      <c r="H502" s="213">
        <v>4100255</v>
      </c>
      <c r="I502" s="213">
        <v>411001</v>
      </c>
      <c r="J502" s="213">
        <v>98465</v>
      </c>
      <c r="K502" s="283">
        <v>19.989999999999998</v>
      </c>
      <c r="L502" s="9"/>
      <c r="M502" s="9"/>
      <c r="N502" s="9"/>
      <c r="O502" s="9"/>
      <c r="P502" s="9"/>
    </row>
    <row r="503" spans="1:16" ht="15" customHeight="1" x14ac:dyDescent="0.25">
      <c r="A503" s="6"/>
      <c r="B503" s="271">
        <v>19</v>
      </c>
      <c r="C503" s="271" t="str">
        <f t="shared" si="34"/>
        <v>202219</v>
      </c>
      <c r="D503" s="96">
        <v>2022</v>
      </c>
      <c r="E503" s="212"/>
      <c r="F503" s="224">
        <v>212648</v>
      </c>
      <c r="G503" s="224">
        <v>2986905</v>
      </c>
      <c r="H503" s="224">
        <v>3465482</v>
      </c>
      <c r="I503" s="224">
        <v>307569</v>
      </c>
      <c r="J503" s="224">
        <v>76571</v>
      </c>
      <c r="K503" s="276">
        <v>18.18</v>
      </c>
      <c r="L503" s="9"/>
      <c r="M503" s="9"/>
      <c r="N503" s="9"/>
      <c r="O503" s="9"/>
      <c r="P503" s="9"/>
    </row>
    <row r="504" spans="1:16" ht="15" customHeight="1" x14ac:dyDescent="0.25">
      <c r="A504" s="6"/>
      <c r="B504" s="271">
        <v>19</v>
      </c>
      <c r="C504" s="271" t="str">
        <f t="shared" si="34"/>
        <v>202119</v>
      </c>
      <c r="D504" s="96">
        <v>2021</v>
      </c>
      <c r="E504" s="212"/>
      <c r="F504" s="224">
        <v>202841</v>
      </c>
      <c r="G504" s="224">
        <v>2575236</v>
      </c>
      <c r="H504" s="224">
        <v>3100301</v>
      </c>
      <c r="I504" s="224">
        <v>292015</v>
      </c>
      <c r="J504" s="224">
        <v>102652</v>
      </c>
      <c r="K504" s="276">
        <v>17.68</v>
      </c>
      <c r="L504" s="9"/>
      <c r="M504" s="9"/>
      <c r="N504" s="9"/>
      <c r="O504" s="9"/>
      <c r="P504" s="9"/>
    </row>
    <row r="505" spans="1:16" x14ac:dyDescent="0.25">
      <c r="A505" s="6"/>
      <c r="B505" s="271"/>
      <c r="C505" s="271"/>
      <c r="D505" s="215" t="s">
        <v>546</v>
      </c>
      <c r="E505" s="215"/>
      <c r="F505" s="216"/>
      <c r="G505" s="215"/>
      <c r="H505" s="215"/>
      <c r="I505" s="215"/>
      <c r="J505" s="215"/>
      <c r="K505" s="280"/>
      <c r="L505" s="9"/>
      <c r="M505" s="9"/>
      <c r="N505" s="9"/>
      <c r="O505" s="9"/>
      <c r="P505" s="9"/>
    </row>
    <row r="506" spans="1:16" x14ac:dyDescent="0.25">
      <c r="A506" s="6"/>
      <c r="B506" s="271" t="s">
        <v>665</v>
      </c>
      <c r="C506" s="271" t="str">
        <f t="shared" ref="C506:C508" si="36">D506&amp;B506</f>
        <v>20231D</v>
      </c>
      <c r="D506" s="96">
        <v>2023</v>
      </c>
      <c r="E506" s="212"/>
      <c r="F506" s="224">
        <v>105574</v>
      </c>
      <c r="G506" s="213">
        <v>1611991</v>
      </c>
      <c r="H506" s="213">
        <v>2041372</v>
      </c>
      <c r="I506" s="213">
        <v>99688</v>
      </c>
      <c r="J506" s="213">
        <v>32255</v>
      </c>
      <c r="K506" s="283">
        <v>19.940000000000001</v>
      </c>
      <c r="L506" s="9"/>
      <c r="M506" s="9"/>
      <c r="N506" s="9"/>
      <c r="O506" s="9"/>
      <c r="P506" s="9"/>
    </row>
    <row r="507" spans="1:16" x14ac:dyDescent="0.25">
      <c r="A507" s="6"/>
      <c r="B507" s="271" t="s">
        <v>665</v>
      </c>
      <c r="C507" s="271" t="str">
        <f t="shared" si="36"/>
        <v>20221D</v>
      </c>
      <c r="D507" s="96">
        <v>2022</v>
      </c>
      <c r="E507" s="212"/>
      <c r="F507" s="224">
        <v>101298</v>
      </c>
      <c r="G507" s="224">
        <v>1276565</v>
      </c>
      <c r="H507" s="224">
        <v>1724625</v>
      </c>
      <c r="I507" s="224">
        <v>75189</v>
      </c>
      <c r="J507" s="224">
        <v>32078</v>
      </c>
      <c r="K507" s="276">
        <v>18.329999999999998</v>
      </c>
      <c r="L507" s="9"/>
      <c r="M507" s="9"/>
      <c r="N507" s="9"/>
      <c r="O507" s="9"/>
      <c r="P507" s="9"/>
    </row>
    <row r="508" spans="1:16" x14ac:dyDescent="0.25">
      <c r="A508" s="6"/>
      <c r="B508" s="271" t="s">
        <v>665</v>
      </c>
      <c r="C508" s="271" t="str">
        <f t="shared" si="36"/>
        <v>20211D</v>
      </c>
      <c r="D508" s="96">
        <v>2021</v>
      </c>
      <c r="E508" s="212"/>
      <c r="F508" s="224">
        <v>95623</v>
      </c>
      <c r="G508" s="224">
        <v>1176968</v>
      </c>
      <c r="H508" s="224">
        <v>1554946</v>
      </c>
      <c r="I508" s="224">
        <v>80495</v>
      </c>
      <c r="J508" s="224">
        <v>23262</v>
      </c>
      <c r="K508" s="276">
        <v>19.02</v>
      </c>
      <c r="L508" s="9"/>
      <c r="M508" s="9"/>
      <c r="N508" s="9"/>
      <c r="O508" s="9"/>
      <c r="P508" s="9"/>
    </row>
    <row r="509" spans="1:16" x14ac:dyDescent="0.25">
      <c r="A509" s="6"/>
      <c r="B509" s="271"/>
      <c r="C509" s="271"/>
      <c r="D509" s="215" t="s">
        <v>547</v>
      </c>
      <c r="E509" s="215"/>
      <c r="F509" s="216"/>
      <c r="G509" s="215"/>
      <c r="H509" s="215"/>
      <c r="I509" s="215"/>
      <c r="J509" s="215"/>
      <c r="K509" s="280"/>
      <c r="L509" s="9"/>
      <c r="M509" s="9"/>
      <c r="N509" s="9"/>
      <c r="O509" s="9"/>
      <c r="P509" s="9"/>
    </row>
    <row r="510" spans="1:16" x14ac:dyDescent="0.25">
      <c r="A510" s="6"/>
      <c r="B510" s="271" t="s">
        <v>666</v>
      </c>
      <c r="C510" s="271" t="str">
        <f t="shared" ref="C510" si="37">D510&amp;B510</f>
        <v>20231A</v>
      </c>
      <c r="D510" s="96">
        <v>2023</v>
      </c>
      <c r="E510" s="212"/>
      <c r="F510" s="224">
        <v>357760</v>
      </c>
      <c r="G510" s="213">
        <v>12866014</v>
      </c>
      <c r="H510" s="213">
        <v>13256531</v>
      </c>
      <c r="I510" s="213">
        <v>3071781</v>
      </c>
      <c r="J510" s="213">
        <v>426928</v>
      </c>
      <c r="K510" s="283">
        <v>21.84</v>
      </c>
      <c r="L510" s="9"/>
      <c r="M510" s="9"/>
      <c r="N510" s="9"/>
      <c r="O510" s="9"/>
      <c r="P510" s="9"/>
    </row>
    <row r="511" spans="1:16" x14ac:dyDescent="0.25">
      <c r="A511" s="6"/>
      <c r="B511" s="271" t="s">
        <v>666</v>
      </c>
      <c r="C511" s="271" t="str">
        <f t="shared" si="34"/>
        <v>20221A</v>
      </c>
      <c r="D511" s="96">
        <v>2022</v>
      </c>
      <c r="E511" s="212"/>
      <c r="F511" s="224">
        <v>334304</v>
      </c>
      <c r="G511" s="224">
        <v>11369893</v>
      </c>
      <c r="H511" s="224">
        <v>11953234</v>
      </c>
      <c r="I511" s="224">
        <v>2347371</v>
      </c>
      <c r="J511" s="224">
        <v>355062</v>
      </c>
      <c r="K511" s="276">
        <v>22.8</v>
      </c>
      <c r="L511" s="9"/>
      <c r="M511" s="9"/>
      <c r="N511" s="9"/>
      <c r="O511" s="9"/>
      <c r="P511" s="9"/>
    </row>
    <row r="512" spans="1:16" x14ac:dyDescent="0.25">
      <c r="A512" s="6"/>
      <c r="B512" s="271" t="s">
        <v>666</v>
      </c>
      <c r="C512" s="271" t="str">
        <f t="shared" si="34"/>
        <v>20211A</v>
      </c>
      <c r="D512" s="96">
        <v>2021</v>
      </c>
      <c r="E512" s="212"/>
      <c r="F512" s="224">
        <v>306535</v>
      </c>
      <c r="G512" s="224">
        <v>8790971</v>
      </c>
      <c r="H512" s="224">
        <v>9058491</v>
      </c>
      <c r="I512" s="224">
        <v>2630036</v>
      </c>
      <c r="J512" s="224">
        <v>399410</v>
      </c>
      <c r="K512" s="276">
        <v>21.22</v>
      </c>
      <c r="L512" s="9"/>
      <c r="M512" s="9"/>
      <c r="N512" s="9"/>
      <c r="O512" s="9"/>
      <c r="P512" s="9"/>
    </row>
    <row r="513" spans="1:16" x14ac:dyDescent="0.25">
      <c r="A513" s="6"/>
      <c r="B513" s="271"/>
      <c r="C513" s="271"/>
      <c r="D513" s="215" t="s">
        <v>548</v>
      </c>
      <c r="E513" s="215"/>
      <c r="F513" s="216"/>
      <c r="G513" s="215"/>
      <c r="H513" s="215"/>
      <c r="I513" s="215"/>
      <c r="J513" s="215"/>
      <c r="K513" s="280"/>
      <c r="L513" s="9"/>
      <c r="M513" s="9"/>
      <c r="N513" s="9"/>
      <c r="O513" s="9"/>
      <c r="P513" s="9"/>
    </row>
    <row r="514" spans="1:16" x14ac:dyDescent="0.25">
      <c r="A514" s="6"/>
      <c r="B514" s="271" t="s">
        <v>667</v>
      </c>
      <c r="C514" s="271" t="str">
        <f t="shared" ref="C514:C516" si="38">D514&amp;B514</f>
        <v>20231B</v>
      </c>
      <c r="D514" s="96">
        <v>2023</v>
      </c>
      <c r="E514" s="212"/>
      <c r="F514" s="224">
        <v>99962</v>
      </c>
      <c r="G514" s="213">
        <v>1237705</v>
      </c>
      <c r="H514" s="213">
        <v>1234600</v>
      </c>
      <c r="I514" s="213">
        <v>223494</v>
      </c>
      <c r="J514" s="213">
        <v>16469</v>
      </c>
      <c r="K514" s="283">
        <v>19.899999999999999</v>
      </c>
      <c r="L514" s="9"/>
      <c r="M514" s="9"/>
      <c r="N514" s="9"/>
      <c r="O514" s="9"/>
      <c r="P514" s="9"/>
    </row>
    <row r="515" spans="1:16" x14ac:dyDescent="0.25">
      <c r="A515" s="6"/>
      <c r="B515" s="271" t="s">
        <v>667</v>
      </c>
      <c r="C515" s="271" t="str">
        <f t="shared" si="38"/>
        <v>20221B</v>
      </c>
      <c r="D515" s="96">
        <v>2022</v>
      </c>
      <c r="E515" s="212"/>
      <c r="F515" s="224">
        <v>92624</v>
      </c>
      <c r="G515" s="224">
        <v>1184569</v>
      </c>
      <c r="H515" s="224">
        <v>1198685</v>
      </c>
      <c r="I515" s="224">
        <v>238320</v>
      </c>
      <c r="J515" s="224">
        <v>15186</v>
      </c>
      <c r="K515" s="276">
        <v>20.39</v>
      </c>
      <c r="L515" s="9"/>
      <c r="M515" s="9"/>
      <c r="N515" s="9"/>
      <c r="O515" s="9"/>
      <c r="P515" s="9"/>
    </row>
    <row r="516" spans="1:16" x14ac:dyDescent="0.25">
      <c r="A516" s="6"/>
      <c r="B516" s="271" t="s">
        <v>667</v>
      </c>
      <c r="C516" s="271" t="str">
        <f t="shared" si="38"/>
        <v>20211B</v>
      </c>
      <c r="D516" s="96">
        <v>2021</v>
      </c>
      <c r="E516" s="212"/>
      <c r="F516" s="224">
        <v>84322</v>
      </c>
      <c r="G516" s="224">
        <v>805687</v>
      </c>
      <c r="H516" s="224">
        <v>912541</v>
      </c>
      <c r="I516" s="224">
        <v>151380</v>
      </c>
      <c r="J516" s="224">
        <v>13500</v>
      </c>
      <c r="K516" s="276">
        <v>16.2</v>
      </c>
      <c r="L516" s="9"/>
      <c r="M516" s="9"/>
      <c r="N516" s="9"/>
      <c r="O516" s="9"/>
      <c r="P516" s="9"/>
    </row>
    <row r="517" spans="1:16" x14ac:dyDescent="0.25">
      <c r="A517" s="6"/>
      <c r="B517" s="271"/>
      <c r="C517" s="271"/>
      <c r="D517" s="215" t="s">
        <v>42</v>
      </c>
      <c r="E517" s="215"/>
      <c r="F517" s="216"/>
      <c r="G517" s="215"/>
      <c r="H517" s="215"/>
      <c r="I517" s="215"/>
      <c r="J517" s="215"/>
      <c r="K517" s="280"/>
      <c r="L517" s="9"/>
      <c r="M517" s="9"/>
      <c r="N517" s="9"/>
      <c r="O517" s="9"/>
      <c r="P517" s="9"/>
    </row>
    <row r="518" spans="1:16" x14ac:dyDescent="0.25">
      <c r="A518" s="6"/>
      <c r="B518" s="271" t="s">
        <v>668</v>
      </c>
      <c r="C518" s="271" t="str">
        <f t="shared" ref="C518" si="39">D518&amp;B518</f>
        <v>20231C</v>
      </c>
      <c r="D518" s="96">
        <v>2023</v>
      </c>
      <c r="E518" s="212"/>
      <c r="F518" s="224">
        <v>65855</v>
      </c>
      <c r="G518" s="213">
        <v>1638685</v>
      </c>
      <c r="H518" s="213">
        <v>1918404</v>
      </c>
      <c r="I518" s="213">
        <v>155055</v>
      </c>
      <c r="J518" s="213">
        <v>14009</v>
      </c>
      <c r="K518" s="283">
        <v>37.799999999999997</v>
      </c>
      <c r="L518" s="9"/>
      <c r="M518" s="9"/>
      <c r="N518" s="9"/>
      <c r="O518" s="9"/>
      <c r="P518" s="9"/>
    </row>
    <row r="519" spans="1:16" x14ac:dyDescent="0.25">
      <c r="A519" s="6"/>
      <c r="B519" s="271" t="s">
        <v>668</v>
      </c>
      <c r="C519" s="271" t="str">
        <f t="shared" ref="C519:C532" si="40">D519&amp;B519</f>
        <v>20221C</v>
      </c>
      <c r="D519" s="96">
        <v>2022</v>
      </c>
      <c r="E519" s="212"/>
      <c r="F519" s="224">
        <v>63857</v>
      </c>
      <c r="G519" s="224">
        <v>1532899</v>
      </c>
      <c r="H519" s="224">
        <v>1711789</v>
      </c>
      <c r="I519" s="224">
        <v>242151</v>
      </c>
      <c r="J519" s="224">
        <v>13832</v>
      </c>
      <c r="K519" s="276">
        <v>37.450000000000003</v>
      </c>
      <c r="L519" s="9"/>
      <c r="M519" s="9"/>
      <c r="N519" s="9"/>
      <c r="O519" s="9"/>
      <c r="P519" s="9"/>
    </row>
    <row r="520" spans="1:16" x14ac:dyDescent="0.25">
      <c r="A520" s="6"/>
      <c r="B520" s="271" t="s">
        <v>668</v>
      </c>
      <c r="C520" s="271" t="str">
        <f t="shared" si="40"/>
        <v>20211C</v>
      </c>
      <c r="D520" s="96">
        <v>2021</v>
      </c>
      <c r="E520" s="212"/>
      <c r="F520" s="224">
        <v>61377</v>
      </c>
      <c r="G520" s="224">
        <v>1148216</v>
      </c>
      <c r="H520" s="224">
        <v>1409011</v>
      </c>
      <c r="I520" s="224">
        <v>115842</v>
      </c>
      <c r="J520" s="224">
        <v>12241</v>
      </c>
      <c r="K520" s="276">
        <v>30.59</v>
      </c>
      <c r="L520" s="9"/>
      <c r="M520" s="9"/>
      <c r="N520" s="9"/>
      <c r="O520" s="9"/>
      <c r="P520" s="9"/>
    </row>
    <row r="521" spans="1:16" x14ac:dyDescent="0.25">
      <c r="A521" s="6"/>
      <c r="B521" s="271"/>
      <c r="C521" s="271"/>
      <c r="D521" s="215" t="s">
        <v>43</v>
      </c>
      <c r="E521" s="215"/>
      <c r="F521" s="216"/>
      <c r="G521" s="215"/>
      <c r="H521" s="215"/>
      <c r="I521" s="215"/>
      <c r="J521" s="215"/>
      <c r="K521" s="280"/>
      <c r="L521" s="9"/>
      <c r="M521" s="9"/>
      <c r="N521" s="9"/>
      <c r="O521" s="9"/>
      <c r="P521" s="9"/>
    </row>
    <row r="522" spans="1:16" x14ac:dyDescent="0.25">
      <c r="A522" s="6"/>
      <c r="B522" s="271">
        <v>15</v>
      </c>
      <c r="C522" s="271" t="str">
        <f t="shared" ref="C522" si="41">D522&amp;B522</f>
        <v>202315</v>
      </c>
      <c r="D522" s="96">
        <v>2023</v>
      </c>
      <c r="E522" s="212"/>
      <c r="F522" s="224">
        <v>93838</v>
      </c>
      <c r="G522" s="213">
        <v>993138</v>
      </c>
      <c r="H522" s="213">
        <v>1309150</v>
      </c>
      <c r="I522" s="213">
        <v>55942</v>
      </c>
      <c r="J522" s="213">
        <v>10557</v>
      </c>
      <c r="K522" s="283">
        <v>19.690000000000001</v>
      </c>
      <c r="L522" s="9"/>
      <c r="M522" s="9"/>
      <c r="N522" s="9"/>
      <c r="O522" s="9"/>
      <c r="P522" s="9"/>
    </row>
    <row r="523" spans="1:16" x14ac:dyDescent="0.25">
      <c r="A523" s="6"/>
      <c r="B523" s="271">
        <v>15</v>
      </c>
      <c r="C523" s="271" t="str">
        <f t="shared" si="40"/>
        <v>202215</v>
      </c>
      <c r="D523" s="96">
        <v>2022</v>
      </c>
      <c r="E523" s="212"/>
      <c r="F523" s="224">
        <v>86803</v>
      </c>
      <c r="G523" s="224">
        <v>920829</v>
      </c>
      <c r="H523" s="224">
        <v>1127511</v>
      </c>
      <c r="I523" s="224">
        <v>108611</v>
      </c>
      <c r="J523" s="224">
        <v>9202</v>
      </c>
      <c r="K523" s="276">
        <v>20.14</v>
      </c>
      <c r="L523" s="9"/>
      <c r="M523" s="9"/>
      <c r="N523" s="9"/>
      <c r="O523" s="9"/>
      <c r="P523" s="9"/>
    </row>
    <row r="524" spans="1:16" x14ac:dyDescent="0.25">
      <c r="A524" s="6"/>
      <c r="B524" s="271">
        <v>15</v>
      </c>
      <c r="C524" s="271" t="str">
        <f t="shared" si="40"/>
        <v>202115</v>
      </c>
      <c r="D524" s="96">
        <v>2021</v>
      </c>
      <c r="E524" s="212"/>
      <c r="F524" s="224">
        <v>76680</v>
      </c>
      <c r="G524" s="224">
        <v>580620</v>
      </c>
      <c r="H524" s="224">
        <v>790808</v>
      </c>
      <c r="I524" s="224">
        <v>31761</v>
      </c>
      <c r="J524" s="224">
        <v>6376</v>
      </c>
      <c r="K524" s="276">
        <v>17.21</v>
      </c>
      <c r="L524" s="9"/>
      <c r="M524" s="9"/>
      <c r="N524" s="9"/>
      <c r="O524" s="9"/>
      <c r="P524" s="9"/>
    </row>
    <row r="525" spans="1:16" x14ac:dyDescent="0.25">
      <c r="A525" s="6"/>
      <c r="B525" s="271"/>
      <c r="C525" s="271"/>
      <c r="D525" s="215" t="s">
        <v>493</v>
      </c>
      <c r="E525" s="215"/>
      <c r="F525" s="216"/>
      <c r="G525" s="215"/>
      <c r="H525" s="215"/>
      <c r="I525" s="215"/>
      <c r="J525" s="215"/>
      <c r="K525" s="280"/>
      <c r="L525" s="5"/>
      <c r="M525" s="5"/>
      <c r="N525" s="5"/>
      <c r="O525" s="5"/>
      <c r="P525" s="5"/>
    </row>
    <row r="526" spans="1:16" x14ac:dyDescent="0.25">
      <c r="A526" s="6"/>
      <c r="B526" s="271">
        <v>20</v>
      </c>
      <c r="C526" s="271" t="str">
        <f t="shared" ref="C526" si="42">D526&amp;B526</f>
        <v>202320</v>
      </c>
      <c r="D526" s="96">
        <v>2023</v>
      </c>
      <c r="E526" s="212"/>
      <c r="F526" s="224">
        <v>31396</v>
      </c>
      <c r="G526" s="213">
        <v>678068</v>
      </c>
      <c r="H526" s="213">
        <v>724493</v>
      </c>
      <c r="I526" s="213">
        <v>84383</v>
      </c>
      <c r="J526" s="213">
        <v>17441</v>
      </c>
      <c r="K526" s="283">
        <v>32.619999999999997</v>
      </c>
      <c r="L526" s="5"/>
      <c r="M526" s="5"/>
      <c r="N526" s="5"/>
      <c r="O526" s="5"/>
      <c r="P526" s="5"/>
    </row>
    <row r="527" spans="1:16" x14ac:dyDescent="0.25">
      <c r="A527" s="6"/>
      <c r="B527" s="271">
        <v>20</v>
      </c>
      <c r="C527" s="271" t="str">
        <f t="shared" si="40"/>
        <v>202220</v>
      </c>
      <c r="D527" s="96">
        <v>2022</v>
      </c>
      <c r="E527" s="212"/>
      <c r="F527" s="224">
        <v>30393</v>
      </c>
      <c r="G527" s="224">
        <v>476917</v>
      </c>
      <c r="H527" s="224">
        <v>527545</v>
      </c>
      <c r="I527" s="224">
        <v>54368</v>
      </c>
      <c r="J527" s="224">
        <v>5836</v>
      </c>
      <c r="K527" s="276">
        <v>25.98</v>
      </c>
      <c r="L527" s="5"/>
      <c r="M527" s="5"/>
      <c r="N527" s="5"/>
      <c r="O527" s="5"/>
      <c r="P527" s="5"/>
    </row>
    <row r="528" spans="1:16" x14ac:dyDescent="0.25">
      <c r="A528" s="6"/>
      <c r="B528" s="271">
        <v>20</v>
      </c>
      <c r="C528" s="271" t="str">
        <f t="shared" si="40"/>
        <v>202120</v>
      </c>
      <c r="D528" s="96">
        <v>2021</v>
      </c>
      <c r="E528" s="212"/>
      <c r="F528" s="224">
        <v>28990</v>
      </c>
      <c r="G528" s="224">
        <v>411982</v>
      </c>
      <c r="H528" s="224">
        <v>474655</v>
      </c>
      <c r="I528" s="224">
        <v>42526</v>
      </c>
      <c r="J528" s="224">
        <v>5605</v>
      </c>
      <c r="K528" s="276">
        <v>25.77</v>
      </c>
      <c r="L528" s="5"/>
      <c r="M528" s="5"/>
      <c r="N528" s="5"/>
      <c r="O528" s="5"/>
      <c r="P528" s="5"/>
    </row>
    <row r="529" spans="1:16" x14ac:dyDescent="0.25">
      <c r="A529" s="6"/>
      <c r="B529" s="271"/>
      <c r="C529" s="271"/>
      <c r="D529" s="215" t="s">
        <v>492</v>
      </c>
      <c r="E529" s="215"/>
      <c r="F529" s="216"/>
      <c r="G529" s="215"/>
      <c r="H529" s="215"/>
      <c r="I529" s="215"/>
      <c r="J529" s="215"/>
      <c r="K529" s="280"/>
      <c r="L529" s="9"/>
      <c r="M529" s="9"/>
      <c r="N529" s="9"/>
      <c r="O529" s="9"/>
      <c r="P529" s="9"/>
    </row>
    <row r="530" spans="1:16" x14ac:dyDescent="0.25">
      <c r="A530" s="6"/>
      <c r="B530" s="271">
        <v>30</v>
      </c>
      <c r="C530" s="271" t="str">
        <f t="shared" ref="C530" si="43">D530&amp;B530</f>
        <v>202330</v>
      </c>
      <c r="D530" s="96">
        <v>2023</v>
      </c>
      <c r="E530" s="212"/>
      <c r="F530" s="224">
        <v>33694</v>
      </c>
      <c r="G530" s="213">
        <v>685309</v>
      </c>
      <c r="H530" s="213">
        <v>706986</v>
      </c>
      <c r="I530" s="213">
        <v>170126</v>
      </c>
      <c r="J530" s="213">
        <v>94055</v>
      </c>
      <c r="K530" s="283">
        <v>22.63</v>
      </c>
      <c r="L530" s="9"/>
      <c r="M530" s="9"/>
      <c r="N530" s="9"/>
      <c r="O530" s="9"/>
      <c r="P530" s="9"/>
    </row>
    <row r="531" spans="1:16" x14ac:dyDescent="0.25">
      <c r="A531" s="6"/>
      <c r="B531" s="271">
        <v>30</v>
      </c>
      <c r="C531" s="271" t="str">
        <f t="shared" si="40"/>
        <v>202230</v>
      </c>
      <c r="D531" s="96">
        <v>2022</v>
      </c>
      <c r="E531" s="212"/>
      <c r="F531" s="224">
        <v>31982</v>
      </c>
      <c r="G531" s="224">
        <v>635260</v>
      </c>
      <c r="H531" s="224">
        <v>786125</v>
      </c>
      <c r="I531" s="224">
        <v>43445</v>
      </c>
      <c r="J531" s="224">
        <v>9028</v>
      </c>
      <c r="K531" s="276">
        <v>23.4</v>
      </c>
      <c r="L531" s="9"/>
      <c r="M531" s="9"/>
      <c r="N531" s="9"/>
      <c r="O531" s="9"/>
      <c r="P531" s="9"/>
    </row>
    <row r="532" spans="1:16" x14ac:dyDescent="0.25">
      <c r="A532" s="6"/>
      <c r="B532" s="271">
        <v>30</v>
      </c>
      <c r="C532" s="271" t="str">
        <f t="shared" si="40"/>
        <v>202130</v>
      </c>
      <c r="D532" s="96">
        <v>2021</v>
      </c>
      <c r="E532" s="212"/>
      <c r="F532" s="224">
        <v>29714</v>
      </c>
      <c r="G532" s="224">
        <v>397177</v>
      </c>
      <c r="H532" s="224">
        <v>550759</v>
      </c>
      <c r="I532" s="224">
        <v>43500</v>
      </c>
      <c r="J532" s="224">
        <v>8257</v>
      </c>
      <c r="K532" s="276">
        <v>19.28</v>
      </c>
      <c r="L532" s="9"/>
      <c r="M532" s="9"/>
      <c r="N532" s="9"/>
      <c r="O532" s="9"/>
      <c r="P532" s="9"/>
    </row>
    <row r="533" spans="1:16" ht="5.0999999999999996" customHeight="1" thickBot="1" x14ac:dyDescent="0.3">
      <c r="A533" s="44"/>
      <c r="B533" s="44"/>
      <c r="C533" s="44"/>
      <c r="D533" s="145"/>
      <c r="E533" s="145"/>
      <c r="F533" s="146"/>
      <c r="G533" s="157"/>
      <c r="H533" s="157"/>
      <c r="I533" s="146"/>
      <c r="J533" s="157"/>
      <c r="K533" s="158"/>
    </row>
    <row r="534" spans="1:16" ht="5.0999999999999996" customHeight="1" thickTop="1" x14ac:dyDescent="0.25">
      <c r="A534" s="44"/>
      <c r="B534" s="44"/>
      <c r="C534" s="44"/>
      <c r="D534" s="238"/>
      <c r="E534" s="238"/>
      <c r="F534" s="239"/>
      <c r="G534" s="248"/>
      <c r="H534" s="248"/>
      <c r="I534" s="239"/>
      <c r="J534" s="248"/>
      <c r="K534" s="246"/>
    </row>
    <row r="535" spans="1:16" x14ac:dyDescent="0.25">
      <c r="D535" s="242" t="s">
        <v>398</v>
      </c>
      <c r="E535" s="25"/>
      <c r="F535" s="25"/>
      <c r="G535" s="22"/>
      <c r="H535" s="22"/>
      <c r="I535" s="22"/>
      <c r="J535" s="22"/>
      <c r="K535" s="23"/>
    </row>
    <row r="536" spans="1:16" x14ac:dyDescent="0.25"/>
  </sheetData>
  <sheetProtection sheet="1" objects="1" scenarios="1"/>
  <mergeCells count="13">
    <mergeCell ref="D9:E14"/>
    <mergeCell ref="G5:H5"/>
    <mergeCell ref="J5:K5"/>
    <mergeCell ref="N5:O5"/>
    <mergeCell ref="M3:M5"/>
    <mergeCell ref="F3:L3"/>
    <mergeCell ref="G9:G13"/>
    <mergeCell ref="H9:H13"/>
    <mergeCell ref="K9:K13"/>
    <mergeCell ref="F9:F13"/>
    <mergeCell ref="I9:J9"/>
    <mergeCell ref="I10:I13"/>
    <mergeCell ref="J11:J13"/>
  </mergeCells>
  <conditionalFormatting sqref="F18:F33 F37:K51 F54:K68 J84:J85 J101:J102 J118:J119 F123:K137 F140:K154 F157:K171 F174:K188 F191:K205 F209:K223 F226:K240 F243:K257 F260:K274 F277:K291 F294:K308 F311:K325 F328:K342 F345:K359 F362:K376 F379:K393 F396:K410 F413:K427 F430:K444 F447:K461 F464:K478 F481:K495 F499:K500 F503:K504 F507:K508 F511:K512 F515:K516 F519:K520 F523:K524 F527:K528 F531:K532">
    <cfRule type="expression" dxfId="131" priority="12" stopIfTrue="1">
      <formula>$N$5=$F$9</formula>
    </cfRule>
  </conditionalFormatting>
  <conditionalFormatting sqref="F36 F53 F122 F139 F156 F173 F190 F208 F225 F242 F259 F276 F293 F310 F327 F344 F361 F378 F395 F412 F429 F446 F463 F480 F498 F502 F506 F510 F514 F518 F522 F526 F530">
    <cfRule type="expression" dxfId="130" priority="1" stopIfTrue="1">
      <formula>$N$5=$F$9</formula>
    </cfRule>
  </conditionalFormatting>
  <conditionalFormatting sqref="F84:I85 K84:K85 F101:I102 K101:K102 F118:I119 K118:K119">
    <cfRule type="expression" dxfId="129" priority="10" stopIfTrue="1">
      <formula>$N$5=$F$9</formula>
    </cfRule>
  </conditionalFormatting>
  <conditionalFormatting sqref="F70:K83">
    <cfRule type="expression" dxfId="128" priority="9" stopIfTrue="1">
      <formula>$N$5=$F$9</formula>
    </cfRule>
  </conditionalFormatting>
  <conditionalFormatting sqref="F87:K100">
    <cfRule type="expression" dxfId="127" priority="8" stopIfTrue="1">
      <formula>$N$5=$F$9</formula>
    </cfRule>
  </conditionalFormatting>
  <conditionalFormatting sqref="F104:K117">
    <cfRule type="expression" dxfId="126" priority="7" stopIfTrue="1">
      <formula>$N$5=$F$9</formula>
    </cfRule>
  </conditionalFormatting>
  <conditionalFormatting sqref="G18:G33">
    <cfRule type="expression" dxfId="125" priority="13" stopIfTrue="1">
      <formula>$N$5=$G$9</formula>
    </cfRule>
  </conditionalFormatting>
  <conditionalFormatting sqref="G36 G53 G122 G139 G156 G173 G190 G208 G225 G242 G259 G276 G293 G310 G327 G344 G361 G378 G395 G412 G429 G446 G463 G480 G498 G502 G506 G510 G514 G518 G522 G526 G530">
    <cfRule type="expression" dxfId="124" priority="2" stopIfTrue="1">
      <formula>$N$5=$G$9</formula>
    </cfRule>
  </conditionalFormatting>
  <conditionalFormatting sqref="H18:H33">
    <cfRule type="expression" dxfId="123" priority="14" stopIfTrue="1">
      <formula>$N$5=$H$9</formula>
    </cfRule>
  </conditionalFormatting>
  <conditionalFormatting sqref="H36 H53 H122 H139 H156 H173 H190 H208 H225 H242 H259 H276 H293 H310 H327 H344 H361 H378 H395 H412 H429 H446 H463 H480 H498 H502 H506 H510 H514 H518 H522 H526 H530">
    <cfRule type="expression" dxfId="122" priority="3" stopIfTrue="1">
      <formula>$N$5=$H$9</formula>
    </cfRule>
  </conditionalFormatting>
  <conditionalFormatting sqref="I18:I33">
    <cfRule type="expression" dxfId="121" priority="15" stopIfTrue="1">
      <formula>$N$5=$I$9</formula>
    </cfRule>
  </conditionalFormatting>
  <conditionalFormatting sqref="I36 I53 I122 I139 I156 I173 I190 I208 I225 I242 I259 I276 I293 I310 I327 I344 I361 I378 I395 I412 I429 I446 I463 I480 I498 I502 I506 I510 I514 I518 I522 I526 I530">
    <cfRule type="expression" dxfId="120" priority="4" stopIfTrue="1">
      <formula>$N$5=$I$9</formula>
    </cfRule>
  </conditionalFormatting>
  <conditionalFormatting sqref="J18:J33">
    <cfRule type="expression" dxfId="119" priority="17" stopIfTrue="1">
      <formula>$N$5=$J$11</formula>
    </cfRule>
  </conditionalFormatting>
  <conditionalFormatting sqref="J36 J53 J122 J139 J156 J173 J190 J208 J225 J242 J259 J276 J293 J310 J327 J344 J361 J378 J395 J412 J429 J446 J463 J480 J498 J502 J506 J510 J514 J518 J522 J526 J530">
    <cfRule type="expression" dxfId="118" priority="5" stopIfTrue="1">
      <formula>$N$5=$J$11</formula>
    </cfRule>
  </conditionalFormatting>
  <conditionalFormatting sqref="K18:K33">
    <cfRule type="expression" dxfId="117" priority="23" stopIfTrue="1">
      <formula>$N$5=$K$9</formula>
    </cfRule>
  </conditionalFormatting>
  <conditionalFormatting sqref="K36 K53 K122 K139 K156 K173 K190 K208 K225 K242 K259 K276 K293 K310 K327 K344 K361 K378 K395 K412 K429 K446 K463 K480 K498 K502 K506 K510 K514 K518 K522 K526 K530">
    <cfRule type="expression" dxfId="116" priority="6" stopIfTrue="1">
      <formula>$N$5=$K$9</formula>
    </cfRule>
  </conditionalFormatting>
  <conditionalFormatting sqref="L5">
    <cfRule type="expression" dxfId="115" priority="11" stopIfTrue="1">
      <formula>$J$5=""</formula>
    </cfRule>
  </conditionalFormatting>
  <dataValidations count="3">
    <dataValidation type="list" allowBlank="1" showInputMessage="1" showErrorMessage="1" sqref="N5:O5" xr:uid="{00000000-0002-0000-0600-000000000000}">
      <formula1>FBCF_e_Invest_T</formula1>
    </dataValidation>
    <dataValidation type="list" allowBlank="1" showInputMessage="1" showErrorMessage="1" sqref="G5:H5" xr:uid="{00000000-0002-0000-0600-000002000000}">
      <formula1>TOTAIS</formula1>
    </dataValidation>
    <dataValidation type="list" allowBlank="1" showInputMessage="1" showErrorMessage="1" sqref="J5:K5" xr:uid="{1423023A-C938-4953-8F8F-CA00FBCAE106}">
      <formula1>INDIRECT(#REF!)</formula1>
    </dataValidation>
  </dataValidations>
  <hyperlinks>
    <hyperlink ref="D5" location="Índice!A1" display="&lt;&lt;" xr:uid="{00000000-0004-0000-0600-000000000000}"/>
    <hyperlink ref="O2" location="'FBCF e Invest_D'!A1" display="Ver detalhes" xr:uid="{00000000-0004-0000-0600-000001000000}"/>
  </hyperlinks>
  <pageMargins left="0.23622047244094491" right="0.23622047244094491" top="0.82677165354330717" bottom="0.31496062992125984" header="0.31496062992125984" footer="0.31496062992125984"/>
  <pageSetup paperSize="9" scale="73" orientation="portrait" r:id="rId1"/>
  <rowBreaks count="5" manualBreakCount="5">
    <brk id="171" max="7" man="1"/>
    <brk id="274" max="8" man="1"/>
    <brk id="376" max="7" man="1"/>
    <brk id="478" max="7" man="1"/>
    <brk id="524"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FC4E3"/>
  </sheetPr>
  <dimension ref="A1:V502"/>
  <sheetViews>
    <sheetView showGridLines="0" zoomScaleNormal="100" workbookViewId="0">
      <pane ySplit="14" topLeftCell="A480" activePane="bottomLeft" state="frozen"/>
      <selection pane="bottomLeft" activeCell="D9" sqref="D9:E13"/>
    </sheetView>
  </sheetViews>
  <sheetFormatPr defaultColWidth="0" defaultRowHeight="15" zeroHeight="1" x14ac:dyDescent="0.25"/>
  <cols>
    <col min="1" max="1" width="0.85546875" customWidth="1"/>
    <col min="2" max="3" width="7.7109375" hidden="1" customWidth="1"/>
    <col min="4" max="4" width="5.7109375" style="12" customWidth="1"/>
    <col min="5" max="5" width="3.28515625" style="12" customWidth="1"/>
    <col min="6" max="6" width="12.28515625" style="23" customWidth="1"/>
    <col min="7" max="16" width="12.28515625" customWidth="1"/>
    <col min="17" max="17" width="0.85546875" customWidth="1"/>
    <col min="18" max="21" width="9.140625" hidden="1" customWidth="1"/>
    <col min="22" max="22" width="0" hidden="1" customWidth="1"/>
    <col min="23" max="16384" width="9.140625" hidden="1"/>
  </cols>
  <sheetData>
    <row r="1" spans="2:17" s="68" customFormat="1" ht="5.0999999999999996" customHeight="1" x14ac:dyDescent="0.25">
      <c r="D1" s="69"/>
      <c r="E1" s="69"/>
      <c r="F1" s="70"/>
      <c r="G1" s="70"/>
      <c r="H1" s="70"/>
      <c r="I1" s="70"/>
      <c r="J1" s="70"/>
      <c r="K1" s="71"/>
      <c r="L1" s="71"/>
      <c r="M1" s="71"/>
      <c r="N1" s="71"/>
      <c r="O1" s="71"/>
    </row>
    <row r="2" spans="2:17" s="68" customFormat="1" ht="15" customHeight="1" x14ac:dyDescent="0.25">
      <c r="F2" s="175" t="s">
        <v>723</v>
      </c>
      <c r="G2" s="70"/>
      <c r="H2" s="70"/>
      <c r="I2" s="70"/>
      <c r="J2" s="70"/>
      <c r="K2" s="71"/>
      <c r="L2" s="71"/>
      <c r="M2" s="71"/>
      <c r="N2" s="71"/>
      <c r="O2" s="150" t="s">
        <v>720</v>
      </c>
      <c r="P2" s="90"/>
      <c r="Q2" s="90"/>
    </row>
    <row r="3" spans="2:17" s="68" customFormat="1" ht="24.95" customHeight="1" x14ac:dyDescent="0.25">
      <c r="F3" s="329" t="s">
        <v>445</v>
      </c>
      <c r="G3" s="329"/>
      <c r="H3" s="329"/>
      <c r="I3" s="329"/>
      <c r="J3" s="329"/>
      <c r="K3" s="329"/>
      <c r="L3" s="329"/>
      <c r="M3" s="297" t="s">
        <v>468</v>
      </c>
      <c r="N3" s="71"/>
      <c r="O3" s="71"/>
      <c r="P3" s="90"/>
      <c r="Q3" s="90"/>
    </row>
    <row r="4" spans="2:17" s="68" customFormat="1" ht="5.0999999999999996" customHeight="1" x14ac:dyDescent="0.25">
      <c r="D4" s="69"/>
      <c r="E4" s="69"/>
      <c r="F4" s="70"/>
      <c r="G4" s="70"/>
      <c r="H4" s="70"/>
      <c r="I4" s="70"/>
      <c r="J4" s="70"/>
      <c r="K4" s="71"/>
      <c r="L4" s="71"/>
      <c r="M4" s="297"/>
      <c r="N4" s="71"/>
      <c r="O4" s="71"/>
      <c r="P4" s="90"/>
      <c r="Q4" s="90"/>
    </row>
    <row r="5" spans="2:17" s="74" customFormat="1" x14ac:dyDescent="0.2">
      <c r="D5" s="174" t="s">
        <v>419</v>
      </c>
      <c r="E5" s="69"/>
      <c r="F5" s="262" t="s">
        <v>413</v>
      </c>
      <c r="G5" s="294"/>
      <c r="H5" s="295"/>
      <c r="I5" s="262" t="s">
        <v>414</v>
      </c>
      <c r="J5" s="294"/>
      <c r="K5" s="295"/>
      <c r="L5" s="261" t="str">
        <f>IF(J5="","Ir Para &gt;&gt;",HYPERLINK("#$C"&amp;MATCH(J5,D1:D498,0),"Ir Para &gt;&gt;"))</f>
        <v>Ir Para &gt;&gt;</v>
      </c>
      <c r="M5" s="297"/>
      <c r="N5" s="294"/>
      <c r="O5" s="295"/>
      <c r="P5" s="111"/>
      <c r="Q5" s="111" t="str">
        <f>IF(G5="Total","TOTAL",IF(G5="Forma Jurídica","FORMA_JURIDICA_SOC",IF(G5="Dimensão","DIMENSAO",IF(G5="Setor de atividade económica","SETOR",IF(G5="Localização geográfica","LOCALIZACAO","")))))</f>
        <v/>
      </c>
    </row>
    <row r="6" spans="2:17" s="68" customFormat="1" ht="5.0999999999999996" customHeight="1" x14ac:dyDescent="0.25">
      <c r="D6" s="69"/>
      <c r="E6" s="69"/>
      <c r="F6" s="70"/>
      <c r="G6" s="70"/>
      <c r="H6" s="70"/>
      <c r="I6" s="70"/>
      <c r="J6" s="70"/>
      <c r="K6" s="71"/>
      <c r="L6" s="71"/>
      <c r="M6" s="71"/>
      <c r="N6" s="71"/>
      <c r="O6" s="71"/>
      <c r="P6" s="90"/>
      <c r="Q6" s="90"/>
    </row>
    <row r="7" spans="2:17" s="75" customFormat="1" ht="5.0999999999999996" customHeight="1" x14ac:dyDescent="0.25">
      <c r="F7" s="76"/>
      <c r="G7" s="84"/>
      <c r="H7" s="84"/>
      <c r="I7" s="84"/>
      <c r="J7" s="88"/>
      <c r="K7" s="88"/>
      <c r="L7" s="84"/>
      <c r="M7" s="84"/>
      <c r="N7" s="84"/>
      <c r="O7" s="88"/>
      <c r="P7" s="88"/>
      <c r="Q7" s="112"/>
    </row>
    <row r="8" spans="2:17" s="75" customFormat="1" ht="15" hidden="1" customHeight="1" x14ac:dyDescent="0.25">
      <c r="B8" s="265"/>
      <c r="C8" s="265"/>
      <c r="D8" s="265"/>
      <c r="E8" s="265"/>
      <c r="F8" s="271" t="s">
        <v>640</v>
      </c>
      <c r="G8" s="271" t="s">
        <v>672</v>
      </c>
      <c r="H8" s="271" t="s">
        <v>673</v>
      </c>
      <c r="I8" s="271" t="s">
        <v>674</v>
      </c>
      <c r="J8" s="271" t="s">
        <v>675</v>
      </c>
      <c r="K8" s="271" t="s">
        <v>676</v>
      </c>
      <c r="L8" s="271" t="s">
        <v>677</v>
      </c>
      <c r="M8" s="271" t="s">
        <v>678</v>
      </c>
      <c r="N8" s="271" t="s">
        <v>679</v>
      </c>
      <c r="O8" s="271" t="s">
        <v>680</v>
      </c>
      <c r="P8" s="271" t="s">
        <v>681</v>
      </c>
      <c r="Q8" s="112"/>
    </row>
    <row r="9" spans="2:17" s="75" customFormat="1" ht="15" customHeight="1" x14ac:dyDescent="0.25">
      <c r="B9" s="265"/>
      <c r="C9" s="265"/>
      <c r="D9" s="299" t="s">
        <v>421</v>
      </c>
      <c r="E9" s="300"/>
      <c r="F9" s="298" t="s">
        <v>38</v>
      </c>
      <c r="G9" s="331" t="s">
        <v>356</v>
      </c>
      <c r="H9" s="331" t="s">
        <v>106</v>
      </c>
      <c r="I9" s="331" t="s">
        <v>81</v>
      </c>
      <c r="J9" s="331" t="s">
        <v>482</v>
      </c>
      <c r="K9" s="331" t="s">
        <v>92</v>
      </c>
      <c r="L9" s="331" t="s">
        <v>94</v>
      </c>
      <c r="M9" s="331" t="s">
        <v>96</v>
      </c>
      <c r="N9" s="331" t="s">
        <v>102</v>
      </c>
      <c r="O9" s="331" t="s">
        <v>104</v>
      </c>
      <c r="P9" s="331" t="s">
        <v>100</v>
      </c>
    </row>
    <row r="10" spans="2:17" s="75" customFormat="1" ht="15" customHeight="1" x14ac:dyDescent="0.25">
      <c r="B10" s="265"/>
      <c r="C10" s="265"/>
      <c r="D10" s="301"/>
      <c r="E10" s="302"/>
      <c r="F10" s="298"/>
      <c r="G10" s="331"/>
      <c r="H10" s="331"/>
      <c r="I10" s="331"/>
      <c r="J10" s="331"/>
      <c r="K10" s="331"/>
      <c r="L10" s="331"/>
      <c r="M10" s="331"/>
      <c r="N10" s="331"/>
      <c r="O10" s="331"/>
      <c r="P10" s="331"/>
    </row>
    <row r="11" spans="2:17" s="75" customFormat="1" ht="15" customHeight="1" x14ac:dyDescent="0.25">
      <c r="B11" s="265"/>
      <c r="C11" s="265"/>
      <c r="D11" s="301"/>
      <c r="E11" s="302"/>
      <c r="F11" s="298"/>
      <c r="G11" s="331"/>
      <c r="H11" s="331"/>
      <c r="I11" s="331"/>
      <c r="J11" s="331"/>
      <c r="K11" s="331"/>
      <c r="L11" s="331"/>
      <c r="M11" s="331"/>
      <c r="N11" s="331"/>
      <c r="O11" s="331"/>
      <c r="P11" s="331"/>
    </row>
    <row r="12" spans="2:17" s="75" customFormat="1" ht="15" customHeight="1" x14ac:dyDescent="0.25">
      <c r="B12" s="265"/>
      <c r="C12" s="265"/>
      <c r="D12" s="301"/>
      <c r="E12" s="302"/>
      <c r="F12" s="298"/>
      <c r="G12" s="331"/>
      <c r="H12" s="331"/>
      <c r="I12" s="331"/>
      <c r="J12" s="331"/>
      <c r="K12" s="331"/>
      <c r="L12" s="331"/>
      <c r="M12" s="331"/>
      <c r="N12" s="331"/>
      <c r="O12" s="331"/>
      <c r="P12" s="331"/>
    </row>
    <row r="13" spans="2:17" s="79" customFormat="1" ht="15" customHeight="1" x14ac:dyDescent="0.25">
      <c r="B13" s="267"/>
      <c r="C13" s="267"/>
      <c r="D13" s="303"/>
      <c r="E13" s="304"/>
      <c r="F13" s="129" t="s">
        <v>8</v>
      </c>
      <c r="G13" s="159" t="s">
        <v>357</v>
      </c>
      <c r="H13" s="159" t="s">
        <v>357</v>
      </c>
      <c r="I13" s="159" t="s">
        <v>357</v>
      </c>
      <c r="J13" s="159" t="s">
        <v>357</v>
      </c>
      <c r="K13" s="159" t="s">
        <v>9</v>
      </c>
      <c r="L13" s="159" t="s">
        <v>9</v>
      </c>
      <c r="M13" s="159" t="s">
        <v>9</v>
      </c>
      <c r="N13" s="159" t="s">
        <v>358</v>
      </c>
      <c r="O13" s="159" t="s">
        <v>358</v>
      </c>
      <c r="P13" s="159" t="s">
        <v>359</v>
      </c>
    </row>
    <row r="14" spans="2:17" s="80" customFormat="1" ht="5.0999999999999996" customHeight="1" x14ac:dyDescent="0.25">
      <c r="B14" s="268"/>
      <c r="C14" s="268"/>
      <c r="D14" s="73"/>
      <c r="E14" s="73"/>
      <c r="F14" s="81"/>
      <c r="G14" s="89"/>
      <c r="H14" s="89"/>
      <c r="I14" s="89"/>
      <c r="J14" s="89"/>
      <c r="K14" s="89"/>
      <c r="L14" s="89"/>
      <c r="M14" s="89"/>
      <c r="N14" s="89"/>
      <c r="O14" s="89"/>
      <c r="P14" s="89"/>
    </row>
    <row r="15" spans="2:17" ht="15" customHeight="1" x14ac:dyDescent="0.25">
      <c r="B15" s="269"/>
      <c r="C15" s="269"/>
      <c r="D15" s="243" t="s">
        <v>10</v>
      </c>
      <c r="E15" s="126"/>
      <c r="F15" s="127"/>
      <c r="G15" s="127"/>
      <c r="H15" s="127"/>
      <c r="I15" s="127"/>
      <c r="J15" s="127"/>
      <c r="K15" s="155"/>
      <c r="L15" s="155"/>
      <c r="M15" s="155"/>
      <c r="N15" s="155"/>
      <c r="O15" s="155"/>
      <c r="P15" s="155"/>
    </row>
    <row r="16" spans="2:17" s="9" customFormat="1" ht="15" customHeight="1" x14ac:dyDescent="0.25">
      <c r="B16" s="271"/>
      <c r="C16" s="271"/>
      <c r="D16" s="215" t="s">
        <v>46</v>
      </c>
      <c r="E16" s="215"/>
      <c r="F16" s="216"/>
      <c r="G16" s="216"/>
      <c r="H16" s="216"/>
      <c r="I16" s="216"/>
      <c r="J16" s="216"/>
      <c r="K16" s="227"/>
      <c r="L16" s="227"/>
      <c r="M16" s="227"/>
      <c r="N16" s="227"/>
      <c r="O16" s="227"/>
      <c r="P16" s="227"/>
    </row>
    <row r="17" spans="2:17" s="9" customFormat="1" ht="15" customHeight="1" x14ac:dyDescent="0.25">
      <c r="B17" s="271" t="s">
        <v>638</v>
      </c>
      <c r="C17" s="271" t="str">
        <f>D17&amp;B17</f>
        <v>2023Tot</v>
      </c>
      <c r="D17" s="212">
        <v>2023</v>
      </c>
      <c r="E17" s="212"/>
      <c r="F17" s="224">
        <v>512751</v>
      </c>
      <c r="G17" s="276">
        <v>0.43</v>
      </c>
      <c r="H17" s="276">
        <v>0.76</v>
      </c>
      <c r="I17" s="276">
        <v>1.31</v>
      </c>
      <c r="J17" s="276">
        <v>0.56999999999999995</v>
      </c>
      <c r="K17" s="276">
        <v>7.26</v>
      </c>
      <c r="L17" s="276">
        <v>4.59</v>
      </c>
      <c r="M17" s="276">
        <v>10.59</v>
      </c>
      <c r="N17" s="276">
        <v>0.63</v>
      </c>
      <c r="O17" s="276">
        <v>1.46</v>
      </c>
      <c r="P17" s="276">
        <v>75.28</v>
      </c>
    </row>
    <row r="18" spans="2:17" s="9" customFormat="1" ht="15" customHeight="1" x14ac:dyDescent="0.25">
      <c r="B18" s="271" t="s">
        <v>638</v>
      </c>
      <c r="C18" s="271" t="str">
        <f>D18&amp;B18</f>
        <v>2022Tot</v>
      </c>
      <c r="D18" s="212">
        <v>2022</v>
      </c>
      <c r="E18" s="212"/>
      <c r="F18" s="224">
        <v>488807</v>
      </c>
      <c r="G18" s="276">
        <v>0.41</v>
      </c>
      <c r="H18" s="276">
        <v>0.68</v>
      </c>
      <c r="I18" s="276">
        <v>1.46</v>
      </c>
      <c r="J18" s="276">
        <v>0.59</v>
      </c>
      <c r="K18" s="276">
        <v>6.72</v>
      </c>
      <c r="L18" s="276">
        <v>4.3600000000000003</v>
      </c>
      <c r="M18" s="276">
        <v>10.74</v>
      </c>
      <c r="N18" s="276">
        <v>0.65</v>
      </c>
      <c r="O18" s="276">
        <v>1.6</v>
      </c>
      <c r="P18" s="276">
        <v>70.95</v>
      </c>
    </row>
    <row r="19" spans="2:17" s="9" customFormat="1" ht="15" customHeight="1" x14ac:dyDescent="0.25">
      <c r="B19" s="271" t="s">
        <v>638</v>
      </c>
      <c r="C19" s="271" t="str">
        <f t="shared" ref="C19:C32" si="0">D19&amp;B19</f>
        <v>2021Tot</v>
      </c>
      <c r="D19" s="212">
        <v>2021</v>
      </c>
      <c r="E19" s="212"/>
      <c r="F19" s="224">
        <v>468746</v>
      </c>
      <c r="G19" s="276">
        <v>0.39</v>
      </c>
      <c r="H19" s="276">
        <v>0.65</v>
      </c>
      <c r="I19" s="276">
        <v>1.54</v>
      </c>
      <c r="J19" s="276">
        <v>0.61</v>
      </c>
      <c r="K19" s="276">
        <v>6.11</v>
      </c>
      <c r="L19" s="276">
        <v>3.45</v>
      </c>
      <c r="M19" s="276">
        <v>8.77</v>
      </c>
      <c r="N19" s="276">
        <v>0.56999999999999995</v>
      </c>
      <c r="O19" s="276">
        <v>1.44</v>
      </c>
      <c r="P19" s="276">
        <v>54.16</v>
      </c>
    </row>
    <row r="20" spans="2:17" s="9" customFormat="1" ht="15" customHeight="1" x14ac:dyDescent="0.25">
      <c r="B20" s="271" t="s">
        <v>638</v>
      </c>
      <c r="C20" s="271" t="str">
        <f t="shared" si="0"/>
        <v>2020Tot</v>
      </c>
      <c r="D20" s="131">
        <v>2020</v>
      </c>
      <c r="E20" s="131"/>
      <c r="F20" s="224">
        <v>450416</v>
      </c>
      <c r="G20" s="276">
        <v>0.39</v>
      </c>
      <c r="H20" s="276">
        <v>0.63</v>
      </c>
      <c r="I20" s="276">
        <v>1.59</v>
      </c>
      <c r="J20" s="276">
        <v>0.61</v>
      </c>
      <c r="K20" s="276">
        <v>4.01</v>
      </c>
      <c r="L20" s="276">
        <v>2.13</v>
      </c>
      <c r="M20" s="276">
        <v>5.51</v>
      </c>
      <c r="N20" s="276">
        <v>0.53</v>
      </c>
      <c r="O20" s="276">
        <v>1.38</v>
      </c>
      <c r="P20" s="276">
        <v>31.81</v>
      </c>
    </row>
    <row r="21" spans="2:17" s="9" customFormat="1" ht="15" customHeight="1" x14ac:dyDescent="0.25">
      <c r="B21" s="271" t="s">
        <v>638</v>
      </c>
      <c r="C21" s="271" t="str">
        <f t="shared" si="0"/>
        <v>2019Tot</v>
      </c>
      <c r="D21" s="131">
        <v>2019</v>
      </c>
      <c r="E21" s="131"/>
      <c r="F21" s="224">
        <v>438959</v>
      </c>
      <c r="G21" s="276">
        <v>0.37</v>
      </c>
      <c r="H21" s="276">
        <v>0.57999999999999996</v>
      </c>
      <c r="I21" s="276">
        <v>1.72</v>
      </c>
      <c r="J21" s="276">
        <v>0.63</v>
      </c>
      <c r="K21" s="276">
        <v>4.82</v>
      </c>
      <c r="L21" s="276">
        <v>2.97</v>
      </c>
      <c r="M21" s="276">
        <v>8.09</v>
      </c>
      <c r="N21" s="276">
        <v>0.62</v>
      </c>
      <c r="O21" s="276">
        <v>1.68</v>
      </c>
      <c r="P21" s="276">
        <v>43.53</v>
      </c>
    </row>
    <row r="22" spans="2:17" s="9" customFormat="1" ht="15" customHeight="1" x14ac:dyDescent="0.25">
      <c r="B22" s="271" t="s">
        <v>638</v>
      </c>
      <c r="C22" s="271" t="str">
        <f t="shared" si="0"/>
        <v>2018Tot</v>
      </c>
      <c r="D22" s="131">
        <v>2018</v>
      </c>
      <c r="E22" s="131"/>
      <c r="F22" s="224">
        <v>413767</v>
      </c>
      <c r="G22" s="276">
        <v>0.36</v>
      </c>
      <c r="H22" s="276">
        <v>0.56999999999999995</v>
      </c>
      <c r="I22" s="276">
        <v>1.75</v>
      </c>
      <c r="J22" s="276">
        <v>0.64</v>
      </c>
      <c r="K22" s="276">
        <v>5.65</v>
      </c>
      <c r="L22" s="276">
        <v>3.51</v>
      </c>
      <c r="M22" s="276">
        <v>9.67</v>
      </c>
      <c r="N22" s="276">
        <v>0.62</v>
      </c>
      <c r="O22" s="276">
        <v>1.71</v>
      </c>
      <c r="P22" s="276">
        <v>52.04</v>
      </c>
    </row>
    <row r="23" spans="2:17" s="9" customFormat="1" ht="15" customHeight="1" x14ac:dyDescent="0.25">
      <c r="B23" s="271" t="s">
        <v>638</v>
      </c>
      <c r="C23" s="271" t="str">
        <f t="shared" si="0"/>
        <v>2017Tot</v>
      </c>
      <c r="D23" s="131">
        <v>2017</v>
      </c>
      <c r="E23" s="131"/>
      <c r="F23" s="224">
        <v>394967</v>
      </c>
      <c r="G23" s="276">
        <v>0.35</v>
      </c>
      <c r="H23" s="276">
        <v>0.53</v>
      </c>
      <c r="I23" s="276">
        <v>1.88</v>
      </c>
      <c r="J23" s="276">
        <v>0.65</v>
      </c>
      <c r="K23" s="276">
        <v>4.87</v>
      </c>
      <c r="L23" s="276">
        <v>2.94</v>
      </c>
      <c r="M23" s="276">
        <v>8.4700000000000006</v>
      </c>
      <c r="N23" s="276">
        <v>0.6</v>
      </c>
      <c r="O23" s="276">
        <v>1.74</v>
      </c>
      <c r="P23" s="276">
        <v>43.93</v>
      </c>
    </row>
    <row r="24" spans="2:17" s="9" customFormat="1" ht="15" customHeight="1" x14ac:dyDescent="0.25">
      <c r="B24" s="271" t="s">
        <v>638</v>
      </c>
      <c r="C24" s="271" t="str">
        <f t="shared" si="0"/>
        <v>2016Tot</v>
      </c>
      <c r="D24" s="131">
        <v>2016</v>
      </c>
      <c r="E24" s="131"/>
      <c r="F24" s="224">
        <v>380935</v>
      </c>
      <c r="G24" s="276">
        <v>0.34</v>
      </c>
      <c r="H24" s="276">
        <v>0.52</v>
      </c>
      <c r="I24" s="276">
        <v>1.93</v>
      </c>
      <c r="J24" s="276">
        <v>0.66</v>
      </c>
      <c r="K24" s="276">
        <v>4.75</v>
      </c>
      <c r="L24" s="276">
        <v>2.71</v>
      </c>
      <c r="M24" s="276">
        <v>7.95</v>
      </c>
      <c r="N24" s="276">
        <v>0.56999999999999995</v>
      </c>
      <c r="O24" s="276">
        <v>1.67</v>
      </c>
      <c r="P24" s="276">
        <v>40.67</v>
      </c>
    </row>
    <row r="25" spans="2:17" s="5" customFormat="1" ht="15" customHeight="1" x14ac:dyDescent="0.25">
      <c r="B25" s="271" t="s">
        <v>638</v>
      </c>
      <c r="C25" s="271" t="str">
        <f t="shared" si="0"/>
        <v>2015Tot</v>
      </c>
      <c r="D25" s="131">
        <v>2015</v>
      </c>
      <c r="E25" s="131"/>
      <c r="F25" s="224">
        <v>372201</v>
      </c>
      <c r="G25" s="276">
        <v>0.33</v>
      </c>
      <c r="H25" s="276">
        <v>0.5</v>
      </c>
      <c r="I25" s="276">
        <v>2.0099999999999998</v>
      </c>
      <c r="J25" s="276">
        <v>0.67</v>
      </c>
      <c r="K25" s="276">
        <v>4.21</v>
      </c>
      <c r="L25" s="276">
        <v>2.36</v>
      </c>
      <c r="M25" s="276">
        <v>7.11</v>
      </c>
      <c r="N25" s="276">
        <v>0.56000000000000005</v>
      </c>
      <c r="O25" s="276">
        <v>1.69</v>
      </c>
      <c r="P25" s="276">
        <v>35.9</v>
      </c>
      <c r="Q25" s="9"/>
    </row>
    <row r="26" spans="2:17" s="5" customFormat="1" ht="15" customHeight="1" x14ac:dyDescent="0.25">
      <c r="B26" s="271" t="s">
        <v>638</v>
      </c>
      <c r="C26" s="271" t="str">
        <f t="shared" si="0"/>
        <v>2014Tot</v>
      </c>
      <c r="D26" s="131">
        <v>2014</v>
      </c>
      <c r="E26" s="131"/>
      <c r="F26" s="224">
        <v>363356</v>
      </c>
      <c r="G26" s="276">
        <v>0.32</v>
      </c>
      <c r="H26" s="276">
        <v>0.47</v>
      </c>
      <c r="I26" s="276">
        <v>2.11</v>
      </c>
      <c r="J26" s="276">
        <v>0.68</v>
      </c>
      <c r="K26" s="276">
        <v>1.26</v>
      </c>
      <c r="L26" s="276">
        <v>0.69</v>
      </c>
      <c r="M26" s="276">
        <v>2.15</v>
      </c>
      <c r="N26" s="276">
        <v>0.55000000000000004</v>
      </c>
      <c r="O26" s="276">
        <v>1.7</v>
      </c>
      <c r="P26" s="276">
        <v>10.71</v>
      </c>
      <c r="Q26" s="9"/>
    </row>
    <row r="27" spans="2:17" s="5" customFormat="1" ht="15" customHeight="1" x14ac:dyDescent="0.25">
      <c r="B27" s="271" t="s">
        <v>638</v>
      </c>
      <c r="C27" s="271" t="str">
        <f t="shared" si="0"/>
        <v>2013Tot</v>
      </c>
      <c r="D27" s="131">
        <v>2013</v>
      </c>
      <c r="E27" s="131"/>
      <c r="F27" s="224">
        <v>356577</v>
      </c>
      <c r="G27" s="276">
        <v>0.33</v>
      </c>
      <c r="H27" s="276">
        <v>0.49</v>
      </c>
      <c r="I27" s="276">
        <v>2.0299999999999998</v>
      </c>
      <c r="J27" s="276">
        <v>0.67</v>
      </c>
      <c r="K27" s="276">
        <v>1.97</v>
      </c>
      <c r="L27" s="276">
        <v>1.03</v>
      </c>
      <c r="M27" s="276">
        <v>3.12</v>
      </c>
      <c r="N27" s="276">
        <v>0.52</v>
      </c>
      <c r="O27" s="276">
        <v>1.59</v>
      </c>
      <c r="P27" s="276">
        <v>16.73</v>
      </c>
    </row>
    <row r="28" spans="2:17" s="5" customFormat="1" ht="15" customHeight="1" x14ac:dyDescent="0.25">
      <c r="B28" s="271" t="s">
        <v>638</v>
      </c>
      <c r="C28" s="271" t="str">
        <f t="shared" si="0"/>
        <v>2012Tot</v>
      </c>
      <c r="D28" s="131">
        <v>2012</v>
      </c>
      <c r="E28" s="131"/>
      <c r="F28" s="224">
        <v>355769</v>
      </c>
      <c r="G28" s="276">
        <v>0.32</v>
      </c>
      <c r="H28" s="276">
        <v>0.47</v>
      </c>
      <c r="I28" s="276">
        <v>2.11</v>
      </c>
      <c r="J28" s="276">
        <v>0.68</v>
      </c>
      <c r="K28" s="276">
        <v>0.05</v>
      </c>
      <c r="L28" s="276">
        <v>0.03</v>
      </c>
      <c r="M28" s="276">
        <v>0.08</v>
      </c>
      <c r="N28" s="276">
        <v>0.52</v>
      </c>
      <c r="O28" s="276">
        <v>1.63</v>
      </c>
      <c r="P28" s="276">
        <v>0.41</v>
      </c>
    </row>
    <row r="29" spans="2:17" s="5" customFormat="1" ht="15" customHeight="1" x14ac:dyDescent="0.25">
      <c r="B29" s="271" t="s">
        <v>638</v>
      </c>
      <c r="C29" s="271" t="str">
        <f t="shared" si="0"/>
        <v>2011Tot</v>
      </c>
      <c r="D29" s="131">
        <v>2011</v>
      </c>
      <c r="E29" s="131"/>
      <c r="F29" s="224">
        <v>361851</v>
      </c>
      <c r="G29" s="276">
        <v>0.33</v>
      </c>
      <c r="H29" s="276">
        <v>0.49</v>
      </c>
      <c r="I29" s="276">
        <v>2.06</v>
      </c>
      <c r="J29" s="276">
        <v>0.67</v>
      </c>
      <c r="K29" s="276">
        <v>0.75</v>
      </c>
      <c r="L29" s="276">
        <v>0.4</v>
      </c>
      <c r="M29" s="276">
        <v>1.23</v>
      </c>
      <c r="N29" s="276">
        <v>0.54</v>
      </c>
      <c r="O29" s="276">
        <v>1.65</v>
      </c>
      <c r="P29" s="276">
        <v>6.68</v>
      </c>
    </row>
    <row r="30" spans="2:17" s="5" customFormat="1" ht="15" customHeight="1" x14ac:dyDescent="0.25">
      <c r="B30" s="271" t="s">
        <v>638</v>
      </c>
      <c r="C30" s="271" t="str">
        <f t="shared" si="0"/>
        <v>2010Tot</v>
      </c>
      <c r="D30" s="131">
        <v>2010</v>
      </c>
      <c r="E30" s="131"/>
      <c r="F30" s="224">
        <v>361235</v>
      </c>
      <c r="G30" s="276">
        <v>0.34</v>
      </c>
      <c r="H30" s="276">
        <v>0.51</v>
      </c>
      <c r="I30" s="276">
        <v>1.95</v>
      </c>
      <c r="J30" s="276">
        <v>0.66</v>
      </c>
      <c r="K30" s="276">
        <v>9.81</v>
      </c>
      <c r="L30" s="276">
        <v>5.37</v>
      </c>
      <c r="M30" s="276">
        <v>15.87</v>
      </c>
      <c r="N30" s="276">
        <v>0.55000000000000004</v>
      </c>
      <c r="O30" s="276">
        <v>1.62</v>
      </c>
      <c r="P30" s="276">
        <v>89.58</v>
      </c>
    </row>
    <row r="31" spans="2:17" ht="15" customHeight="1" x14ac:dyDescent="0.25">
      <c r="B31" s="271" t="s">
        <v>638</v>
      </c>
      <c r="C31" s="271" t="str">
        <f t="shared" si="0"/>
        <v>2009Tot</v>
      </c>
      <c r="D31" s="131">
        <v>2009</v>
      </c>
      <c r="E31" s="131"/>
      <c r="F31" s="224">
        <v>366915</v>
      </c>
      <c r="G31" s="276">
        <v>0.31</v>
      </c>
      <c r="H31" s="276">
        <v>0.46</v>
      </c>
      <c r="I31" s="276">
        <v>2.1800000000000002</v>
      </c>
      <c r="J31" s="276">
        <v>0.69</v>
      </c>
      <c r="K31" s="276">
        <v>3.17</v>
      </c>
      <c r="L31" s="276">
        <v>1.74</v>
      </c>
      <c r="M31" s="276">
        <v>5.55</v>
      </c>
      <c r="N31" s="276">
        <v>0.55000000000000004</v>
      </c>
      <c r="O31" s="276">
        <v>1.75</v>
      </c>
      <c r="P31" s="276">
        <v>27.1</v>
      </c>
      <c r="Q31" s="5"/>
    </row>
    <row r="32" spans="2:17" ht="15" customHeight="1" x14ac:dyDescent="0.25">
      <c r="B32" s="271" t="s">
        <v>638</v>
      </c>
      <c r="C32" s="271" t="str">
        <f t="shared" si="0"/>
        <v>2008Tot</v>
      </c>
      <c r="D32" s="131">
        <v>2008</v>
      </c>
      <c r="E32" s="131"/>
      <c r="F32" s="224">
        <v>368205</v>
      </c>
      <c r="G32" s="276">
        <v>0.31</v>
      </c>
      <c r="H32" s="276">
        <v>0.44</v>
      </c>
      <c r="I32" s="276">
        <v>2.2599999999999998</v>
      </c>
      <c r="J32" s="276">
        <v>0.69</v>
      </c>
      <c r="K32" s="276">
        <v>2.2999999999999998</v>
      </c>
      <c r="L32" s="276">
        <v>1.42</v>
      </c>
      <c r="M32" s="276">
        <v>4.62</v>
      </c>
      <c r="N32" s="276">
        <v>0.62</v>
      </c>
      <c r="O32" s="276">
        <v>2.0099999999999998</v>
      </c>
      <c r="P32" s="276">
        <v>21.35</v>
      </c>
      <c r="Q32" s="5"/>
    </row>
    <row r="33" spans="2:17" ht="15" customHeight="1" x14ac:dyDescent="0.25">
      <c r="B33" s="271"/>
      <c r="C33" s="271"/>
      <c r="D33" s="243" t="s">
        <v>35</v>
      </c>
      <c r="E33" s="126"/>
      <c r="F33" s="127"/>
      <c r="G33" s="127"/>
      <c r="H33" s="127"/>
      <c r="I33" s="127"/>
      <c r="J33" s="127"/>
      <c r="K33" s="155"/>
      <c r="L33" s="155"/>
      <c r="M33" s="155"/>
      <c r="N33" s="155"/>
      <c r="O33" s="155"/>
      <c r="P33" s="251"/>
      <c r="Q33" s="5"/>
    </row>
    <row r="34" spans="2:17" ht="15" customHeight="1" x14ac:dyDescent="0.25">
      <c r="B34" s="271"/>
      <c r="C34" s="271"/>
      <c r="D34" s="134" t="s">
        <v>38</v>
      </c>
      <c r="E34" s="134"/>
      <c r="F34" s="135"/>
      <c r="G34" s="135"/>
      <c r="H34" s="135"/>
      <c r="I34" s="135"/>
      <c r="J34" s="135"/>
      <c r="K34" s="156"/>
      <c r="L34" s="156"/>
      <c r="M34" s="156"/>
      <c r="N34" s="156"/>
      <c r="O34" s="156"/>
      <c r="P34" s="252"/>
      <c r="Q34" s="5"/>
    </row>
    <row r="35" spans="2:17" ht="15" customHeight="1" x14ac:dyDescent="0.25">
      <c r="B35" s="271"/>
      <c r="C35" s="271"/>
      <c r="D35" s="250" t="s">
        <v>477</v>
      </c>
      <c r="E35" s="164"/>
      <c r="F35" s="228"/>
      <c r="G35" s="228"/>
      <c r="H35" s="228"/>
      <c r="I35" s="228"/>
      <c r="J35" s="228"/>
      <c r="K35" s="229"/>
      <c r="L35" s="229"/>
      <c r="M35" s="229"/>
      <c r="N35" s="229"/>
      <c r="O35" s="229"/>
      <c r="P35" s="253"/>
      <c r="Q35" s="5"/>
    </row>
    <row r="36" spans="2:17" ht="15" customHeight="1" x14ac:dyDescent="0.25">
      <c r="B36" s="271" t="s">
        <v>641</v>
      </c>
      <c r="C36" s="271" t="str">
        <f t="shared" ref="C36" si="1">D36&amp;B36</f>
        <v>2023SA</v>
      </c>
      <c r="D36" s="212">
        <v>2023</v>
      </c>
      <c r="E36" s="212"/>
      <c r="F36" s="224">
        <v>20742</v>
      </c>
      <c r="G36" s="276">
        <v>0.45</v>
      </c>
      <c r="H36" s="276">
        <v>0.82</v>
      </c>
      <c r="I36" s="276">
        <v>1.23</v>
      </c>
      <c r="J36" s="276">
        <v>0.55000000000000004</v>
      </c>
      <c r="K36" s="276">
        <v>9.31</v>
      </c>
      <c r="L36" s="276">
        <v>4.78</v>
      </c>
      <c r="M36" s="276">
        <v>10.65</v>
      </c>
      <c r="N36" s="276">
        <v>0.51</v>
      </c>
      <c r="O36" s="276">
        <v>1.1399999999999999</v>
      </c>
      <c r="P36" s="276">
        <v>1124.83</v>
      </c>
      <c r="Q36" s="5"/>
    </row>
    <row r="37" spans="2:17" ht="15" customHeight="1" x14ac:dyDescent="0.25">
      <c r="B37" s="271" t="s">
        <v>641</v>
      </c>
      <c r="C37" s="271" t="str">
        <f t="shared" ref="C37:C51" si="2">D37&amp;B37</f>
        <v>2022SA</v>
      </c>
      <c r="D37" s="212">
        <v>2022</v>
      </c>
      <c r="E37" s="212"/>
      <c r="F37" s="224">
        <v>21130</v>
      </c>
      <c r="G37" s="276">
        <v>0.42</v>
      </c>
      <c r="H37" s="276">
        <v>0.72</v>
      </c>
      <c r="I37" s="276">
        <v>1.39</v>
      </c>
      <c r="J37" s="276">
        <v>0.57999999999999996</v>
      </c>
      <c r="K37" s="276">
        <v>8.1999999999999993</v>
      </c>
      <c r="L37" s="276">
        <v>4.33</v>
      </c>
      <c r="M37" s="276">
        <v>10.35</v>
      </c>
      <c r="N37" s="276">
        <v>0.53</v>
      </c>
      <c r="O37" s="276">
        <v>1.26</v>
      </c>
      <c r="P37" s="276">
        <v>978.66</v>
      </c>
      <c r="Q37" s="5"/>
    </row>
    <row r="38" spans="2:17" ht="15" customHeight="1" x14ac:dyDescent="0.25">
      <c r="B38" s="271" t="s">
        <v>641</v>
      </c>
      <c r="C38" s="271" t="str">
        <f t="shared" si="2"/>
        <v>2021SA</v>
      </c>
      <c r="D38" s="212">
        <v>2021</v>
      </c>
      <c r="E38" s="212"/>
      <c r="F38" s="224">
        <v>21639</v>
      </c>
      <c r="G38" s="276">
        <v>0.4</v>
      </c>
      <c r="H38" s="276">
        <v>0.67</v>
      </c>
      <c r="I38" s="276">
        <v>1.48</v>
      </c>
      <c r="J38" s="276">
        <v>0.6</v>
      </c>
      <c r="K38" s="276">
        <v>7.22</v>
      </c>
      <c r="L38" s="276">
        <v>3.19</v>
      </c>
      <c r="M38" s="276">
        <v>7.91</v>
      </c>
      <c r="N38" s="276">
        <v>0.44</v>
      </c>
      <c r="O38" s="276">
        <v>1.1000000000000001</v>
      </c>
      <c r="P38" s="276">
        <v>663.26</v>
      </c>
      <c r="Q38" s="5"/>
    </row>
    <row r="39" spans="2:17" ht="15" customHeight="1" x14ac:dyDescent="0.25">
      <c r="B39" s="271" t="s">
        <v>641</v>
      </c>
      <c r="C39" s="271" t="str">
        <f t="shared" si="2"/>
        <v>2020SA</v>
      </c>
      <c r="D39" s="131">
        <v>2020</v>
      </c>
      <c r="E39" s="131"/>
      <c r="F39" s="224">
        <v>22039</v>
      </c>
      <c r="G39" s="276">
        <v>0.39</v>
      </c>
      <c r="H39" s="276">
        <v>0.65</v>
      </c>
      <c r="I39" s="276">
        <v>1.53</v>
      </c>
      <c r="J39" s="276">
        <v>0.61</v>
      </c>
      <c r="K39" s="276">
        <v>5.21</v>
      </c>
      <c r="L39" s="276">
        <v>2.14</v>
      </c>
      <c r="M39" s="276">
        <v>5.42</v>
      </c>
      <c r="N39" s="276">
        <v>0.41</v>
      </c>
      <c r="O39" s="276">
        <v>1.04</v>
      </c>
      <c r="P39" s="276">
        <v>406.85</v>
      </c>
      <c r="Q39" s="5"/>
    </row>
    <row r="40" spans="2:17" ht="15" customHeight="1" x14ac:dyDescent="0.25">
      <c r="B40" s="271" t="s">
        <v>641</v>
      </c>
      <c r="C40" s="271" t="str">
        <f t="shared" si="2"/>
        <v>2019SA</v>
      </c>
      <c r="D40" s="131">
        <v>2019</v>
      </c>
      <c r="E40" s="131"/>
      <c r="F40" s="224">
        <v>22372</v>
      </c>
      <c r="G40" s="276">
        <v>0.37</v>
      </c>
      <c r="H40" s="276">
        <v>0.59</v>
      </c>
      <c r="I40" s="276">
        <v>1.71</v>
      </c>
      <c r="J40" s="276">
        <v>0.63</v>
      </c>
      <c r="K40" s="276">
        <v>5.21</v>
      </c>
      <c r="L40" s="276">
        <v>2.4700000000000002</v>
      </c>
      <c r="M40" s="276">
        <v>6.69</v>
      </c>
      <c r="N40" s="276">
        <v>0.47</v>
      </c>
      <c r="O40" s="276">
        <v>1.28</v>
      </c>
      <c r="P40" s="276">
        <v>454.16</v>
      </c>
      <c r="Q40" s="5"/>
    </row>
    <row r="41" spans="2:17" ht="15" customHeight="1" x14ac:dyDescent="0.25">
      <c r="B41" s="271" t="s">
        <v>641</v>
      </c>
      <c r="C41" s="271" t="str">
        <f t="shared" si="2"/>
        <v>2018SA</v>
      </c>
      <c r="D41" s="131">
        <v>2018</v>
      </c>
      <c r="E41" s="131"/>
      <c r="F41" s="224">
        <v>21826</v>
      </c>
      <c r="G41" s="276">
        <v>0.37</v>
      </c>
      <c r="H41" s="276">
        <v>0.57999999999999996</v>
      </c>
      <c r="I41" s="276">
        <v>1.71</v>
      </c>
      <c r="J41" s="276">
        <v>0.63</v>
      </c>
      <c r="K41" s="276">
        <v>7.46</v>
      </c>
      <c r="L41" s="276">
        <v>3.63</v>
      </c>
      <c r="M41" s="276">
        <v>9.83</v>
      </c>
      <c r="N41" s="276">
        <v>0.49</v>
      </c>
      <c r="O41" s="276">
        <v>1.32</v>
      </c>
      <c r="P41" s="276">
        <v>657.98</v>
      </c>
      <c r="Q41" s="5"/>
    </row>
    <row r="42" spans="2:17" ht="15" customHeight="1" x14ac:dyDescent="0.25">
      <c r="B42" s="271" t="s">
        <v>641</v>
      </c>
      <c r="C42" s="271" t="str">
        <f t="shared" si="2"/>
        <v>2017SA</v>
      </c>
      <c r="D42" s="131">
        <v>2017</v>
      </c>
      <c r="E42" s="131"/>
      <c r="F42" s="224">
        <v>22213</v>
      </c>
      <c r="G42" s="276">
        <v>0.35</v>
      </c>
      <c r="H42" s="276">
        <v>0.54</v>
      </c>
      <c r="I42" s="276">
        <v>1.87</v>
      </c>
      <c r="J42" s="276">
        <v>0.65</v>
      </c>
      <c r="K42" s="276">
        <v>5.72</v>
      </c>
      <c r="L42" s="276">
        <v>2.68</v>
      </c>
      <c r="M42" s="276">
        <v>7.69</v>
      </c>
      <c r="N42" s="276">
        <v>0.47</v>
      </c>
      <c r="O42" s="276">
        <v>1.34</v>
      </c>
      <c r="P42" s="276">
        <v>470.49</v>
      </c>
      <c r="Q42" s="5"/>
    </row>
    <row r="43" spans="2:17" ht="15" customHeight="1" x14ac:dyDescent="0.25">
      <c r="B43" s="271" t="s">
        <v>641</v>
      </c>
      <c r="C43" s="271" t="str">
        <f t="shared" si="2"/>
        <v>2016SA</v>
      </c>
      <c r="D43" s="131">
        <v>2016</v>
      </c>
      <c r="E43" s="131"/>
      <c r="F43" s="224">
        <v>22541</v>
      </c>
      <c r="G43" s="276">
        <v>0.34</v>
      </c>
      <c r="H43" s="276">
        <v>0.52</v>
      </c>
      <c r="I43" s="276">
        <v>1.91</v>
      </c>
      <c r="J43" s="276">
        <v>0.66</v>
      </c>
      <c r="K43" s="276">
        <v>5.97</v>
      </c>
      <c r="L43" s="276">
        <v>2.6</v>
      </c>
      <c r="M43" s="276">
        <v>7.58</v>
      </c>
      <c r="N43" s="276">
        <v>0.44</v>
      </c>
      <c r="O43" s="276">
        <v>1.27</v>
      </c>
      <c r="P43" s="276">
        <v>448.18</v>
      </c>
      <c r="Q43" s="5"/>
    </row>
    <row r="44" spans="2:17" ht="15" customHeight="1" x14ac:dyDescent="0.25">
      <c r="B44" s="271" t="s">
        <v>641</v>
      </c>
      <c r="C44" s="271" t="str">
        <f t="shared" si="2"/>
        <v>2015SA</v>
      </c>
      <c r="D44" s="131">
        <v>2015</v>
      </c>
      <c r="E44" s="131"/>
      <c r="F44" s="224">
        <v>22376</v>
      </c>
      <c r="G44" s="276">
        <v>0.34</v>
      </c>
      <c r="H44" s="276">
        <v>0.51</v>
      </c>
      <c r="I44" s="276">
        <v>1.98</v>
      </c>
      <c r="J44" s="276">
        <v>0.66</v>
      </c>
      <c r="K44" s="276">
        <v>5.62</v>
      </c>
      <c r="L44" s="276">
        <v>2.41</v>
      </c>
      <c r="M44" s="276">
        <v>7.18</v>
      </c>
      <c r="N44" s="276">
        <v>0.43</v>
      </c>
      <c r="O44" s="276">
        <v>1.28</v>
      </c>
      <c r="P44" s="276">
        <v>421.84</v>
      </c>
      <c r="Q44" s="5"/>
    </row>
    <row r="45" spans="2:17" ht="15" customHeight="1" x14ac:dyDescent="0.25">
      <c r="B45" s="271" t="s">
        <v>641</v>
      </c>
      <c r="C45" s="271" t="str">
        <f t="shared" si="2"/>
        <v>2014SA</v>
      </c>
      <c r="D45" s="131">
        <v>2014</v>
      </c>
      <c r="E45" s="131"/>
      <c r="F45" s="224">
        <v>22204</v>
      </c>
      <c r="G45" s="276">
        <v>0.33</v>
      </c>
      <c r="H45" s="276">
        <v>0.49</v>
      </c>
      <c r="I45" s="276">
        <v>2.0499999999999998</v>
      </c>
      <c r="J45" s="276">
        <v>0.67</v>
      </c>
      <c r="K45" s="276">
        <v>1.1299999999999999</v>
      </c>
      <c r="L45" s="276">
        <v>0.48</v>
      </c>
      <c r="M45" s="276">
        <v>1.46</v>
      </c>
      <c r="N45" s="276">
        <v>0.42</v>
      </c>
      <c r="O45" s="276">
        <v>1.29</v>
      </c>
      <c r="P45" s="276">
        <v>84.81</v>
      </c>
      <c r="Q45" s="5"/>
    </row>
    <row r="46" spans="2:17" ht="15" customHeight="1" x14ac:dyDescent="0.25">
      <c r="B46" s="271" t="s">
        <v>641</v>
      </c>
      <c r="C46" s="271" t="str">
        <f t="shared" si="2"/>
        <v>2013SA</v>
      </c>
      <c r="D46" s="131">
        <v>2013</v>
      </c>
      <c r="E46" s="131"/>
      <c r="F46" s="224">
        <v>21964</v>
      </c>
      <c r="G46" s="276">
        <v>0.34</v>
      </c>
      <c r="H46" s="276">
        <v>0.52</v>
      </c>
      <c r="I46" s="276">
        <v>1.91</v>
      </c>
      <c r="J46" s="276">
        <v>0.66</v>
      </c>
      <c r="K46" s="276">
        <v>3.1</v>
      </c>
      <c r="L46" s="276">
        <v>1.26</v>
      </c>
      <c r="M46" s="276">
        <v>3.67</v>
      </c>
      <c r="N46" s="276">
        <v>0.41</v>
      </c>
      <c r="O46" s="276">
        <v>1.18</v>
      </c>
      <c r="P46" s="276">
        <v>234.74</v>
      </c>
      <c r="Q46" s="5"/>
    </row>
    <row r="47" spans="2:17" ht="15" customHeight="1" x14ac:dyDescent="0.25">
      <c r="B47" s="271" t="s">
        <v>641</v>
      </c>
      <c r="C47" s="271" t="str">
        <f t="shared" si="2"/>
        <v>2012SA</v>
      </c>
      <c r="D47" s="131">
        <v>2012</v>
      </c>
      <c r="E47" s="131"/>
      <c r="F47" s="224">
        <v>21997</v>
      </c>
      <c r="G47" s="276">
        <v>0.34</v>
      </c>
      <c r="H47" s="276">
        <v>0.51</v>
      </c>
      <c r="I47" s="276">
        <v>1.97</v>
      </c>
      <c r="J47" s="276">
        <v>0.66</v>
      </c>
      <c r="K47" s="276">
        <v>0.6</v>
      </c>
      <c r="L47" s="276">
        <v>0.24</v>
      </c>
      <c r="M47" s="276">
        <v>0.72</v>
      </c>
      <c r="N47" s="276">
        <v>0.41</v>
      </c>
      <c r="O47" s="276">
        <v>1.21</v>
      </c>
      <c r="P47" s="276">
        <v>45.45</v>
      </c>
      <c r="Q47" s="5"/>
    </row>
    <row r="48" spans="2:17" ht="15" customHeight="1" x14ac:dyDescent="0.25">
      <c r="B48" s="271" t="s">
        <v>641</v>
      </c>
      <c r="C48" s="271" t="str">
        <f t="shared" si="2"/>
        <v>2011SA</v>
      </c>
      <c r="D48" s="131">
        <v>2011</v>
      </c>
      <c r="E48" s="131"/>
      <c r="F48" s="224">
        <v>22136</v>
      </c>
      <c r="G48" s="276">
        <v>0.35</v>
      </c>
      <c r="H48" s="276">
        <v>0.53</v>
      </c>
      <c r="I48" s="276">
        <v>1.88</v>
      </c>
      <c r="J48" s="276">
        <v>0.65</v>
      </c>
      <c r="K48" s="276">
        <v>1.54</v>
      </c>
      <c r="L48" s="276">
        <v>0.64</v>
      </c>
      <c r="M48" s="276">
        <v>1.84</v>
      </c>
      <c r="N48" s="276">
        <v>0.41</v>
      </c>
      <c r="O48" s="276">
        <v>1.19</v>
      </c>
      <c r="P48" s="276">
        <v>120.79</v>
      </c>
      <c r="Q48" s="5"/>
    </row>
    <row r="49" spans="2:17" ht="15" customHeight="1" x14ac:dyDescent="0.25">
      <c r="B49" s="271" t="s">
        <v>641</v>
      </c>
      <c r="C49" s="271" t="str">
        <f t="shared" si="2"/>
        <v>2010SA</v>
      </c>
      <c r="D49" s="131">
        <v>2010</v>
      </c>
      <c r="E49" s="131"/>
      <c r="F49" s="224">
        <v>22153</v>
      </c>
      <c r="G49" s="276">
        <v>0.37</v>
      </c>
      <c r="H49" s="276">
        <v>0.57999999999999996</v>
      </c>
      <c r="I49" s="276">
        <v>1.73</v>
      </c>
      <c r="J49" s="276">
        <v>0.63</v>
      </c>
      <c r="K49" s="276">
        <v>17.309999999999999</v>
      </c>
      <c r="L49" s="276">
        <v>7.26</v>
      </c>
      <c r="M49" s="276">
        <v>19.8</v>
      </c>
      <c r="N49" s="276">
        <v>0.42</v>
      </c>
      <c r="O49" s="276">
        <v>1.1399999999999999</v>
      </c>
      <c r="P49" s="276">
        <v>1359.35</v>
      </c>
      <c r="Q49" s="5"/>
    </row>
    <row r="50" spans="2:17" ht="15" customHeight="1" x14ac:dyDescent="0.25">
      <c r="B50" s="271" t="s">
        <v>641</v>
      </c>
      <c r="C50" s="271" t="str">
        <f t="shared" si="2"/>
        <v>2009SA</v>
      </c>
      <c r="D50" s="131">
        <v>2009</v>
      </c>
      <c r="E50" s="131"/>
      <c r="F50" s="224">
        <v>22185</v>
      </c>
      <c r="G50" s="276">
        <v>0.34</v>
      </c>
      <c r="H50" s="276">
        <v>0.52</v>
      </c>
      <c r="I50" s="276">
        <v>1.92</v>
      </c>
      <c r="J50" s="276">
        <v>0.66</v>
      </c>
      <c r="K50" s="276">
        <v>4.99</v>
      </c>
      <c r="L50" s="276">
        <v>2.12</v>
      </c>
      <c r="M50" s="276">
        <v>6.2</v>
      </c>
      <c r="N50" s="276">
        <v>0.42</v>
      </c>
      <c r="O50" s="276">
        <v>1.24</v>
      </c>
      <c r="P50" s="276">
        <v>363.57</v>
      </c>
      <c r="Q50" s="5"/>
    </row>
    <row r="51" spans="2:17" ht="15" customHeight="1" x14ac:dyDescent="0.25">
      <c r="B51" s="271" t="s">
        <v>641</v>
      </c>
      <c r="C51" s="271" t="str">
        <f t="shared" si="2"/>
        <v>2008SA</v>
      </c>
      <c r="D51" s="131">
        <v>2008</v>
      </c>
      <c r="E51" s="131"/>
      <c r="F51" s="224">
        <v>21421</v>
      </c>
      <c r="G51" s="276">
        <v>0.34</v>
      </c>
      <c r="H51" s="276">
        <v>0.51</v>
      </c>
      <c r="I51" s="276">
        <v>1.97</v>
      </c>
      <c r="J51" s="276">
        <v>0.66</v>
      </c>
      <c r="K51" s="276">
        <v>3.08</v>
      </c>
      <c r="L51" s="276">
        <v>1.49</v>
      </c>
      <c r="M51" s="276">
        <v>4.42</v>
      </c>
      <c r="N51" s="276">
        <v>0.48</v>
      </c>
      <c r="O51" s="276">
        <v>1.44</v>
      </c>
      <c r="P51" s="276">
        <v>253.29</v>
      </c>
      <c r="Q51" s="5"/>
    </row>
    <row r="52" spans="2:17" ht="15" customHeight="1" x14ac:dyDescent="0.25">
      <c r="B52" s="271"/>
      <c r="C52" s="271"/>
      <c r="D52" s="250" t="s">
        <v>478</v>
      </c>
      <c r="E52" s="164"/>
      <c r="F52" s="228"/>
      <c r="G52" s="228"/>
      <c r="H52" s="228"/>
      <c r="I52" s="228"/>
      <c r="J52" s="228"/>
      <c r="K52" s="229"/>
      <c r="L52" s="229"/>
      <c r="M52" s="229"/>
      <c r="N52" s="229"/>
      <c r="O52" s="229"/>
      <c r="P52" s="253"/>
      <c r="Q52" s="5"/>
    </row>
    <row r="53" spans="2:17" ht="15" customHeight="1" x14ac:dyDescent="0.25">
      <c r="B53" s="271" t="s">
        <v>642</v>
      </c>
      <c r="C53" s="271" t="str">
        <f t="shared" ref="C53" si="3">D53&amp;B53</f>
        <v>2023SQ</v>
      </c>
      <c r="D53" s="212">
        <v>2023</v>
      </c>
      <c r="E53" s="212"/>
      <c r="F53" s="224">
        <v>419074</v>
      </c>
      <c r="G53" s="276">
        <v>0.42</v>
      </c>
      <c r="H53" s="276">
        <v>0.72</v>
      </c>
      <c r="I53" s="276">
        <v>1.38</v>
      </c>
      <c r="J53" s="276">
        <v>0.57999999999999996</v>
      </c>
      <c r="K53" s="276">
        <v>5.41</v>
      </c>
      <c r="L53" s="276">
        <v>4.33</v>
      </c>
      <c r="M53" s="276">
        <v>10.33</v>
      </c>
      <c r="N53" s="276">
        <v>0.8</v>
      </c>
      <c r="O53" s="276">
        <v>1.91</v>
      </c>
      <c r="P53" s="276">
        <v>31.5</v>
      </c>
      <c r="Q53" s="5"/>
    </row>
    <row r="54" spans="2:17" ht="15" customHeight="1" x14ac:dyDescent="0.25">
      <c r="B54" s="271" t="s">
        <v>642</v>
      </c>
      <c r="C54" s="271" t="str">
        <f t="shared" ref="C54:C68" si="4">D54&amp;B54</f>
        <v>2022SQ</v>
      </c>
      <c r="D54" s="212">
        <v>2022</v>
      </c>
      <c r="E54" s="212"/>
      <c r="F54" s="224">
        <v>416679</v>
      </c>
      <c r="G54" s="276">
        <v>0.39</v>
      </c>
      <c r="H54" s="276">
        <v>0.64</v>
      </c>
      <c r="I54" s="276">
        <v>1.56</v>
      </c>
      <c r="J54" s="276">
        <v>0.61</v>
      </c>
      <c r="K54" s="276">
        <v>5.31</v>
      </c>
      <c r="L54" s="276">
        <v>4.42</v>
      </c>
      <c r="M54" s="276">
        <v>11.3</v>
      </c>
      <c r="N54" s="276">
        <v>0.83</v>
      </c>
      <c r="O54" s="276">
        <v>2.13</v>
      </c>
      <c r="P54" s="276">
        <v>29.53</v>
      </c>
      <c r="Q54" s="5"/>
    </row>
    <row r="55" spans="2:17" ht="15" customHeight="1" x14ac:dyDescent="0.25">
      <c r="B55" s="271" t="s">
        <v>642</v>
      </c>
      <c r="C55" s="271" t="str">
        <f t="shared" si="4"/>
        <v>2021SQ</v>
      </c>
      <c r="D55" s="131">
        <v>2021</v>
      </c>
      <c r="E55" s="131"/>
      <c r="F55" s="224">
        <v>417229</v>
      </c>
      <c r="G55" s="276">
        <v>0.38</v>
      </c>
      <c r="H55" s="276">
        <v>0.61</v>
      </c>
      <c r="I55" s="276">
        <v>1.64</v>
      </c>
      <c r="J55" s="276">
        <v>0.62</v>
      </c>
      <c r="K55" s="276">
        <v>4.97</v>
      </c>
      <c r="L55" s="276">
        <v>3.81</v>
      </c>
      <c r="M55" s="276">
        <v>10.06</v>
      </c>
      <c r="N55" s="276">
        <v>0.77</v>
      </c>
      <c r="O55" s="276">
        <v>2.0299999999999998</v>
      </c>
      <c r="P55" s="276">
        <v>23.25</v>
      </c>
      <c r="Q55" s="5"/>
    </row>
    <row r="56" spans="2:17" ht="15" customHeight="1" x14ac:dyDescent="0.25">
      <c r="B56" s="271" t="s">
        <v>642</v>
      </c>
      <c r="C56" s="271" t="str">
        <f t="shared" si="4"/>
        <v>2020SQ</v>
      </c>
      <c r="D56" s="131">
        <v>2020</v>
      </c>
      <c r="E56" s="131"/>
      <c r="F56" s="224">
        <v>416979</v>
      </c>
      <c r="G56" s="276">
        <v>0.37</v>
      </c>
      <c r="H56" s="276">
        <v>0.59</v>
      </c>
      <c r="I56" s="276">
        <v>1.7</v>
      </c>
      <c r="J56" s="276">
        <v>0.63</v>
      </c>
      <c r="K56" s="276">
        <v>2.62</v>
      </c>
      <c r="L56" s="276">
        <v>1.93</v>
      </c>
      <c r="M56" s="276">
        <v>5.21</v>
      </c>
      <c r="N56" s="276">
        <v>0.74</v>
      </c>
      <c r="O56" s="276">
        <v>1.99</v>
      </c>
      <c r="P56" s="276">
        <v>10.61</v>
      </c>
      <c r="Q56" s="5"/>
    </row>
    <row r="57" spans="2:17" ht="15" customHeight="1" x14ac:dyDescent="0.25">
      <c r="B57" s="271" t="s">
        <v>642</v>
      </c>
      <c r="C57" s="271" t="str">
        <f t="shared" si="4"/>
        <v>2019SQ</v>
      </c>
      <c r="D57" s="131">
        <v>2019</v>
      </c>
      <c r="E57" s="131"/>
      <c r="F57" s="224">
        <v>408249</v>
      </c>
      <c r="G57" s="276">
        <v>0.36</v>
      </c>
      <c r="H57" s="276">
        <v>0.56999999999999995</v>
      </c>
      <c r="I57" s="276">
        <v>1.77</v>
      </c>
      <c r="J57" s="276">
        <v>0.64</v>
      </c>
      <c r="K57" s="276">
        <v>4.17</v>
      </c>
      <c r="L57" s="276">
        <v>3.67</v>
      </c>
      <c r="M57" s="276">
        <v>10.16</v>
      </c>
      <c r="N57" s="276">
        <v>0.88</v>
      </c>
      <c r="O57" s="276">
        <v>2.44</v>
      </c>
      <c r="P57" s="276">
        <v>18.86</v>
      </c>
      <c r="Q57" s="5"/>
    </row>
    <row r="58" spans="2:17" ht="15" customHeight="1" x14ac:dyDescent="0.25">
      <c r="B58" s="271" t="s">
        <v>642</v>
      </c>
      <c r="C58" s="271" t="str">
        <f t="shared" si="4"/>
        <v>2018SQ</v>
      </c>
      <c r="D58" s="131">
        <v>2018</v>
      </c>
      <c r="E58" s="131"/>
      <c r="F58" s="224">
        <v>383625</v>
      </c>
      <c r="G58" s="276">
        <v>0.35</v>
      </c>
      <c r="H58" s="276">
        <v>0.54</v>
      </c>
      <c r="I58" s="276">
        <v>1.86</v>
      </c>
      <c r="J58" s="276">
        <v>0.65</v>
      </c>
      <c r="K58" s="276">
        <v>3.45</v>
      </c>
      <c r="L58" s="276">
        <v>3.02</v>
      </c>
      <c r="M58" s="276">
        <v>8.6300000000000008</v>
      </c>
      <c r="N58" s="276">
        <v>0.88</v>
      </c>
      <c r="O58" s="276">
        <v>2.5</v>
      </c>
      <c r="P58" s="276">
        <v>15.46</v>
      </c>
      <c r="Q58" s="5"/>
    </row>
    <row r="59" spans="2:17" ht="15" customHeight="1" x14ac:dyDescent="0.25">
      <c r="B59" s="271" t="s">
        <v>642</v>
      </c>
      <c r="C59" s="271" t="str">
        <f t="shared" si="4"/>
        <v>2017SQ</v>
      </c>
      <c r="D59" s="131">
        <v>2017</v>
      </c>
      <c r="E59" s="131"/>
      <c r="F59" s="224">
        <v>364326</v>
      </c>
      <c r="G59" s="276">
        <v>0.34</v>
      </c>
      <c r="H59" s="276">
        <v>0.52</v>
      </c>
      <c r="I59" s="276">
        <v>1.93</v>
      </c>
      <c r="J59" s="276">
        <v>0.66</v>
      </c>
      <c r="K59" s="276">
        <v>3.53</v>
      </c>
      <c r="L59" s="276">
        <v>3.11</v>
      </c>
      <c r="M59" s="276">
        <v>9.1199999999999992</v>
      </c>
      <c r="N59" s="276">
        <v>0.88</v>
      </c>
      <c r="O59" s="276">
        <v>2.58</v>
      </c>
      <c r="P59" s="276">
        <v>15.3</v>
      </c>
      <c r="Q59" s="5"/>
    </row>
    <row r="60" spans="2:17" ht="15" customHeight="1" x14ac:dyDescent="0.25">
      <c r="B60" s="271" t="s">
        <v>642</v>
      </c>
      <c r="C60" s="271" t="str">
        <f t="shared" si="4"/>
        <v>2016SQ</v>
      </c>
      <c r="D60" s="131">
        <v>2016</v>
      </c>
      <c r="E60" s="131"/>
      <c r="F60" s="224">
        <v>349810</v>
      </c>
      <c r="G60" s="276">
        <v>0.33</v>
      </c>
      <c r="H60" s="276">
        <v>0.49</v>
      </c>
      <c r="I60" s="276">
        <v>2.0299999999999998</v>
      </c>
      <c r="J60" s="276">
        <v>0.67</v>
      </c>
      <c r="K60" s="276">
        <v>2.92</v>
      </c>
      <c r="L60" s="276">
        <v>2.54</v>
      </c>
      <c r="M60" s="276">
        <v>7.68</v>
      </c>
      <c r="N60" s="276">
        <v>0.87</v>
      </c>
      <c r="O60" s="276">
        <v>2.63</v>
      </c>
      <c r="P60" s="276">
        <v>11.83</v>
      </c>
      <c r="Q60" s="5"/>
    </row>
    <row r="61" spans="2:17" ht="15" customHeight="1" x14ac:dyDescent="0.25">
      <c r="B61" s="271" t="s">
        <v>642</v>
      </c>
      <c r="C61" s="271" t="str">
        <f t="shared" si="4"/>
        <v>2015SQ</v>
      </c>
      <c r="D61" s="131">
        <v>2015</v>
      </c>
      <c r="E61" s="131"/>
      <c r="F61" s="224">
        <v>341047</v>
      </c>
      <c r="G61" s="276">
        <v>0.32</v>
      </c>
      <c r="H61" s="276">
        <v>0.46</v>
      </c>
      <c r="I61" s="276">
        <v>2.17</v>
      </c>
      <c r="J61" s="276">
        <v>0.68</v>
      </c>
      <c r="K61" s="276">
        <v>2.14</v>
      </c>
      <c r="L61" s="276">
        <v>1.87</v>
      </c>
      <c r="M61" s="276">
        <v>5.93</v>
      </c>
      <c r="N61" s="276">
        <v>0.87</v>
      </c>
      <c r="O61" s="276">
        <v>2.77</v>
      </c>
      <c r="P61" s="276">
        <v>8.4499999999999993</v>
      </c>
      <c r="Q61" s="5"/>
    </row>
    <row r="62" spans="2:17" ht="15" customHeight="1" x14ac:dyDescent="0.25">
      <c r="B62" s="271" t="s">
        <v>642</v>
      </c>
      <c r="C62" s="271" t="str">
        <f t="shared" si="4"/>
        <v>2014SQ</v>
      </c>
      <c r="D62" s="131">
        <v>2014</v>
      </c>
      <c r="E62" s="131"/>
      <c r="F62" s="224">
        <v>332168</v>
      </c>
      <c r="G62" s="276">
        <v>0.3</v>
      </c>
      <c r="H62" s="276">
        <v>0.43</v>
      </c>
      <c r="I62" s="276">
        <v>2.33</v>
      </c>
      <c r="J62" s="276">
        <v>0.7</v>
      </c>
      <c r="K62" s="276">
        <v>0.82</v>
      </c>
      <c r="L62" s="276">
        <v>0.7</v>
      </c>
      <c r="M62" s="276">
        <v>2.3199999999999998</v>
      </c>
      <c r="N62" s="276">
        <v>0.85</v>
      </c>
      <c r="O62" s="276">
        <v>2.82</v>
      </c>
      <c r="P62" s="276">
        <v>3.17</v>
      </c>
      <c r="Q62" s="5"/>
    </row>
    <row r="63" spans="2:17" ht="15" customHeight="1" x14ac:dyDescent="0.25">
      <c r="B63" s="271" t="s">
        <v>642</v>
      </c>
      <c r="C63" s="271" t="str">
        <f t="shared" si="4"/>
        <v>2013SQ</v>
      </c>
      <c r="D63" s="131">
        <v>2013</v>
      </c>
      <c r="E63" s="131"/>
      <c r="F63" s="224">
        <v>325627</v>
      </c>
      <c r="G63" s="276">
        <v>0.28999999999999998</v>
      </c>
      <c r="H63" s="276">
        <v>0.41</v>
      </c>
      <c r="I63" s="276">
        <v>2.4500000000000002</v>
      </c>
      <c r="J63" s="276">
        <v>0.71</v>
      </c>
      <c r="K63" s="276">
        <v>-0.01</v>
      </c>
      <c r="L63" s="276">
        <v>-0.01</v>
      </c>
      <c r="M63" s="276">
        <v>-0.03</v>
      </c>
      <c r="N63" s="276">
        <v>0.82</v>
      </c>
      <c r="O63" s="276">
        <v>2.84</v>
      </c>
      <c r="P63" s="276">
        <v>-0.04</v>
      </c>
      <c r="Q63" s="5"/>
    </row>
    <row r="64" spans="2:17" ht="15" customHeight="1" x14ac:dyDescent="0.25">
      <c r="B64" s="271" t="s">
        <v>642</v>
      </c>
      <c r="C64" s="271" t="str">
        <f t="shared" si="4"/>
        <v>2012SQ</v>
      </c>
      <c r="D64" s="131">
        <v>2012</v>
      </c>
      <c r="E64" s="131"/>
      <c r="F64" s="224">
        <v>324604</v>
      </c>
      <c r="G64" s="276">
        <v>0.28000000000000003</v>
      </c>
      <c r="H64" s="276">
        <v>0.39</v>
      </c>
      <c r="I64" s="276">
        <v>2.59</v>
      </c>
      <c r="J64" s="276">
        <v>0.72</v>
      </c>
      <c r="K64" s="276">
        <v>-1.28</v>
      </c>
      <c r="L64" s="276">
        <v>-1.04</v>
      </c>
      <c r="M64" s="276">
        <v>-3.74</v>
      </c>
      <c r="N64" s="276">
        <v>0.81</v>
      </c>
      <c r="O64" s="276">
        <v>2.92</v>
      </c>
      <c r="P64" s="276">
        <v>-4.88</v>
      </c>
      <c r="Q64" s="5"/>
    </row>
    <row r="65" spans="2:17" ht="15" customHeight="1" x14ac:dyDescent="0.25">
      <c r="B65" s="271" t="s">
        <v>642</v>
      </c>
      <c r="C65" s="271" t="str">
        <f t="shared" si="4"/>
        <v>2011SQ</v>
      </c>
      <c r="D65" s="131">
        <v>2011</v>
      </c>
      <c r="E65" s="131"/>
      <c r="F65" s="224">
        <v>329833</v>
      </c>
      <c r="G65" s="276">
        <v>0.27</v>
      </c>
      <c r="H65" s="276">
        <v>0.37</v>
      </c>
      <c r="I65" s="276">
        <v>2.67</v>
      </c>
      <c r="J65" s="276">
        <v>0.73</v>
      </c>
      <c r="K65" s="276">
        <v>-0.77</v>
      </c>
      <c r="L65" s="276">
        <v>-0.65</v>
      </c>
      <c r="M65" s="276">
        <v>-2.37</v>
      </c>
      <c r="N65" s="276">
        <v>0.84</v>
      </c>
      <c r="O65" s="276">
        <v>3.09</v>
      </c>
      <c r="P65" s="276">
        <v>-3.13</v>
      </c>
      <c r="Q65" s="5"/>
    </row>
    <row r="66" spans="2:17" ht="15" customHeight="1" x14ac:dyDescent="0.25">
      <c r="B66" s="271" t="s">
        <v>642</v>
      </c>
      <c r="C66" s="271" t="str">
        <f t="shared" si="4"/>
        <v>2010SQ</v>
      </c>
      <c r="D66" s="131">
        <v>2010</v>
      </c>
      <c r="E66" s="131"/>
      <c r="F66" s="224">
        <v>328679</v>
      </c>
      <c r="G66" s="276">
        <v>0.27</v>
      </c>
      <c r="H66" s="276">
        <v>0.37</v>
      </c>
      <c r="I66" s="276">
        <v>2.69</v>
      </c>
      <c r="J66" s="276">
        <v>0.73</v>
      </c>
      <c r="K66" s="276">
        <v>0.93</v>
      </c>
      <c r="L66" s="276">
        <v>0.78</v>
      </c>
      <c r="M66" s="276">
        <v>2.88</v>
      </c>
      <c r="N66" s="276">
        <v>0.84</v>
      </c>
      <c r="O66" s="276">
        <v>3.11</v>
      </c>
      <c r="P66" s="276">
        <v>3.95</v>
      </c>
      <c r="Q66" s="5"/>
    </row>
    <row r="67" spans="2:17" ht="15" customHeight="1" x14ac:dyDescent="0.25">
      <c r="B67" s="271" t="s">
        <v>642</v>
      </c>
      <c r="C67" s="271" t="str">
        <f t="shared" si="4"/>
        <v>2009SQ</v>
      </c>
      <c r="D67" s="131">
        <v>2009</v>
      </c>
      <c r="E67" s="131"/>
      <c r="F67" s="224">
        <v>333703</v>
      </c>
      <c r="G67" s="276">
        <v>0.26</v>
      </c>
      <c r="H67" s="276">
        <v>0.34</v>
      </c>
      <c r="I67" s="276">
        <v>2.92</v>
      </c>
      <c r="J67" s="276">
        <v>0.74</v>
      </c>
      <c r="K67" s="276">
        <v>0.5</v>
      </c>
      <c r="L67" s="276">
        <v>0.4</v>
      </c>
      <c r="M67" s="276">
        <v>1.58</v>
      </c>
      <c r="N67" s="276">
        <v>0.81</v>
      </c>
      <c r="O67" s="276">
        <v>3.18</v>
      </c>
      <c r="P67" s="276">
        <v>2.0299999999999998</v>
      </c>
      <c r="Q67" s="5"/>
    </row>
    <row r="68" spans="2:17" ht="15" customHeight="1" x14ac:dyDescent="0.25">
      <c r="B68" s="271" t="s">
        <v>642</v>
      </c>
      <c r="C68" s="271" t="str">
        <f t="shared" si="4"/>
        <v>2008SQ</v>
      </c>
      <c r="D68" s="131">
        <v>2008</v>
      </c>
      <c r="E68" s="131"/>
      <c r="F68" s="224">
        <v>335432</v>
      </c>
      <c r="G68" s="276">
        <v>0.25</v>
      </c>
      <c r="H68" s="276">
        <v>0.33</v>
      </c>
      <c r="I68" s="276">
        <v>3.06</v>
      </c>
      <c r="J68" s="276">
        <v>0.75</v>
      </c>
      <c r="K68" s="276">
        <v>0.69</v>
      </c>
      <c r="L68" s="276">
        <v>0.61</v>
      </c>
      <c r="M68" s="276">
        <v>2.46</v>
      </c>
      <c r="N68" s="276">
        <v>0.88</v>
      </c>
      <c r="O68" s="276">
        <v>3.57</v>
      </c>
      <c r="P68" s="276">
        <v>3.08</v>
      </c>
      <c r="Q68" s="5"/>
    </row>
    <row r="69" spans="2:17" ht="15" customHeight="1" x14ac:dyDescent="0.25">
      <c r="B69" s="271"/>
      <c r="C69" s="271"/>
      <c r="D69" s="250" t="s">
        <v>479</v>
      </c>
      <c r="E69" s="164"/>
      <c r="F69" s="228"/>
      <c r="G69" s="228"/>
      <c r="H69" s="228"/>
      <c r="I69" s="228"/>
      <c r="J69" s="228"/>
      <c r="K69" s="229"/>
      <c r="L69" s="229"/>
      <c r="M69" s="229"/>
      <c r="N69" s="229"/>
      <c r="O69" s="229"/>
      <c r="P69" s="253"/>
      <c r="Q69" s="5"/>
    </row>
    <row r="70" spans="2:17" ht="15" customHeight="1" x14ac:dyDescent="0.25">
      <c r="B70" s="271" t="s">
        <v>643</v>
      </c>
      <c r="C70" s="271" t="str">
        <f t="shared" ref="C70" si="5">D70&amp;B70</f>
        <v>2023OS</v>
      </c>
      <c r="D70" s="212">
        <v>2023</v>
      </c>
      <c r="E70" s="212"/>
      <c r="F70" s="224">
        <v>72935</v>
      </c>
      <c r="G70" s="276">
        <v>0.36</v>
      </c>
      <c r="H70" s="276">
        <v>0.56000000000000005</v>
      </c>
      <c r="I70" s="276">
        <v>1.77</v>
      </c>
      <c r="J70" s="276">
        <v>0.64</v>
      </c>
      <c r="K70" s="276">
        <v>5.59</v>
      </c>
      <c r="L70" s="276">
        <v>4.24</v>
      </c>
      <c r="M70" s="276">
        <v>11.75</v>
      </c>
      <c r="N70" s="276">
        <v>0.76</v>
      </c>
      <c r="O70" s="276">
        <v>2.1</v>
      </c>
      <c r="P70" s="276">
        <v>28.35</v>
      </c>
      <c r="Q70" s="5"/>
    </row>
    <row r="71" spans="2:17" ht="15" customHeight="1" x14ac:dyDescent="0.25">
      <c r="B71" s="271" t="s">
        <v>643</v>
      </c>
      <c r="C71" s="271" t="str">
        <f t="shared" ref="C71:C85" si="6">D71&amp;B71</f>
        <v>2022OS</v>
      </c>
      <c r="D71" s="212">
        <v>2022</v>
      </c>
      <c r="E71" s="212"/>
      <c r="F71" s="224">
        <v>50998</v>
      </c>
      <c r="G71" s="276">
        <v>0.36</v>
      </c>
      <c r="H71" s="276">
        <v>0.56999999999999995</v>
      </c>
      <c r="I71" s="276">
        <v>1.76</v>
      </c>
      <c r="J71" s="276">
        <v>0.64</v>
      </c>
      <c r="K71" s="276">
        <v>5.34</v>
      </c>
      <c r="L71" s="276">
        <v>4.26</v>
      </c>
      <c r="M71" s="276">
        <v>11.78</v>
      </c>
      <c r="N71" s="276">
        <v>0.8</v>
      </c>
      <c r="O71" s="276">
        <v>2.2000000000000002</v>
      </c>
      <c r="P71" s="276">
        <v>33.36</v>
      </c>
      <c r="Q71" s="5"/>
    </row>
    <row r="72" spans="2:17" ht="15" customHeight="1" x14ac:dyDescent="0.25">
      <c r="B72" s="271" t="s">
        <v>643</v>
      </c>
      <c r="C72" s="271" t="str">
        <f t="shared" si="6"/>
        <v>2021OS</v>
      </c>
      <c r="D72" s="131">
        <v>2021</v>
      </c>
      <c r="E72" s="131"/>
      <c r="F72" s="224">
        <v>29878</v>
      </c>
      <c r="G72" s="276">
        <v>0.38</v>
      </c>
      <c r="H72" s="276">
        <v>0.61</v>
      </c>
      <c r="I72" s="276">
        <v>1.64</v>
      </c>
      <c r="J72" s="276">
        <v>0.62</v>
      </c>
      <c r="K72" s="276">
        <v>6.18</v>
      </c>
      <c r="L72" s="276">
        <v>4.4000000000000004</v>
      </c>
      <c r="M72" s="276">
        <v>11.62</v>
      </c>
      <c r="N72" s="276">
        <v>0.71</v>
      </c>
      <c r="O72" s="276">
        <v>1.88</v>
      </c>
      <c r="P72" s="276">
        <v>44.8</v>
      </c>
      <c r="Q72" s="5"/>
    </row>
    <row r="73" spans="2:17" ht="15" customHeight="1" x14ac:dyDescent="0.25">
      <c r="B73" s="271" t="s">
        <v>643</v>
      </c>
      <c r="C73" s="271" t="str">
        <f t="shared" si="6"/>
        <v>2020OS</v>
      </c>
      <c r="D73" s="131">
        <v>2020</v>
      </c>
      <c r="E73" s="131"/>
      <c r="F73" s="224">
        <v>11398</v>
      </c>
      <c r="G73" s="276">
        <v>0.4</v>
      </c>
      <c r="H73" s="276">
        <v>0.66</v>
      </c>
      <c r="I73" s="276">
        <v>1.52</v>
      </c>
      <c r="J73" s="276">
        <v>0.6</v>
      </c>
      <c r="K73" s="276">
        <v>5.6</v>
      </c>
      <c r="L73" s="276">
        <v>3.92</v>
      </c>
      <c r="M73" s="276">
        <v>9.8800000000000008</v>
      </c>
      <c r="N73" s="276">
        <v>0.7</v>
      </c>
      <c r="O73" s="276">
        <v>1.76</v>
      </c>
      <c r="P73" s="276">
        <v>82.49</v>
      </c>
      <c r="Q73" s="5"/>
    </row>
    <row r="74" spans="2:17" ht="15" customHeight="1" x14ac:dyDescent="0.25">
      <c r="B74" s="271" t="s">
        <v>643</v>
      </c>
      <c r="C74" s="271" t="str">
        <f t="shared" si="6"/>
        <v>2019OS</v>
      </c>
      <c r="D74" s="131">
        <v>2019</v>
      </c>
      <c r="E74" s="131"/>
      <c r="F74" s="224">
        <v>8338</v>
      </c>
      <c r="G74" s="276">
        <v>0.38</v>
      </c>
      <c r="H74" s="276">
        <v>0.61</v>
      </c>
      <c r="I74" s="276">
        <v>1.63</v>
      </c>
      <c r="J74" s="276">
        <v>0.62</v>
      </c>
      <c r="K74" s="276">
        <v>7.29</v>
      </c>
      <c r="L74" s="276">
        <v>5.53</v>
      </c>
      <c r="M74" s="276">
        <v>14.56</v>
      </c>
      <c r="N74" s="276">
        <v>0.76</v>
      </c>
      <c r="O74" s="276">
        <v>2</v>
      </c>
      <c r="P74" s="276">
        <v>149.87</v>
      </c>
      <c r="Q74" s="5"/>
    </row>
    <row r="75" spans="2:17" ht="15" customHeight="1" x14ac:dyDescent="0.25">
      <c r="B75" s="271" t="s">
        <v>643</v>
      </c>
      <c r="C75" s="271" t="str">
        <f t="shared" si="6"/>
        <v>2018OS</v>
      </c>
      <c r="D75" s="131">
        <v>2018</v>
      </c>
      <c r="E75" s="131"/>
      <c r="F75" s="224">
        <v>8316</v>
      </c>
      <c r="G75" s="276">
        <v>0.38</v>
      </c>
      <c r="H75" s="276">
        <v>0.6</v>
      </c>
      <c r="I75" s="276">
        <v>1.66</v>
      </c>
      <c r="J75" s="276">
        <v>0.62</v>
      </c>
      <c r="K75" s="276">
        <v>7.61</v>
      </c>
      <c r="L75" s="276">
        <v>5.82</v>
      </c>
      <c r="M75" s="276">
        <v>15.46</v>
      </c>
      <c r="N75" s="276">
        <v>0.76</v>
      </c>
      <c r="O75" s="276">
        <v>2.0299999999999998</v>
      </c>
      <c r="P75" s="276">
        <v>149.24</v>
      </c>
      <c r="Q75" s="5"/>
    </row>
    <row r="76" spans="2:17" ht="15" customHeight="1" x14ac:dyDescent="0.25">
      <c r="B76" s="271" t="s">
        <v>643</v>
      </c>
      <c r="C76" s="271" t="str">
        <f t="shared" si="6"/>
        <v>2017OS</v>
      </c>
      <c r="D76" s="131">
        <v>2017</v>
      </c>
      <c r="E76" s="131"/>
      <c r="F76" s="224">
        <v>8428</v>
      </c>
      <c r="G76" s="276">
        <v>0.37</v>
      </c>
      <c r="H76" s="276">
        <v>0.6</v>
      </c>
      <c r="I76" s="276">
        <v>1.67</v>
      </c>
      <c r="J76" s="276">
        <v>0.63</v>
      </c>
      <c r="K76" s="276">
        <v>8.5500000000000007</v>
      </c>
      <c r="L76" s="276">
        <v>6.38</v>
      </c>
      <c r="M76" s="276">
        <v>17.03</v>
      </c>
      <c r="N76" s="276">
        <v>0.75</v>
      </c>
      <c r="O76" s="276">
        <v>1.99</v>
      </c>
      <c r="P76" s="276">
        <v>157.33000000000001</v>
      </c>
      <c r="Q76" s="5"/>
    </row>
    <row r="77" spans="2:17" ht="15" customHeight="1" x14ac:dyDescent="0.25">
      <c r="B77" s="271" t="s">
        <v>643</v>
      </c>
      <c r="C77" s="271" t="str">
        <f t="shared" si="6"/>
        <v>2016OS</v>
      </c>
      <c r="D77" s="131">
        <v>2016</v>
      </c>
      <c r="E77" s="131"/>
      <c r="F77" s="224">
        <v>8584</v>
      </c>
      <c r="G77" s="276">
        <v>0.38</v>
      </c>
      <c r="H77" s="276">
        <v>0.61</v>
      </c>
      <c r="I77" s="276">
        <v>1.65</v>
      </c>
      <c r="J77" s="276">
        <v>0.62</v>
      </c>
      <c r="K77" s="276">
        <v>8.51</v>
      </c>
      <c r="L77" s="276">
        <v>6.27</v>
      </c>
      <c r="M77" s="276">
        <v>16.62</v>
      </c>
      <c r="N77" s="276">
        <v>0.74</v>
      </c>
      <c r="O77" s="276">
        <v>1.95</v>
      </c>
      <c r="P77" s="276">
        <v>145.84</v>
      </c>
      <c r="Q77" s="5"/>
    </row>
    <row r="78" spans="2:17" ht="15" customHeight="1" x14ac:dyDescent="0.25">
      <c r="B78" s="271" t="s">
        <v>643</v>
      </c>
      <c r="C78" s="271" t="str">
        <f t="shared" si="6"/>
        <v>2015OS</v>
      </c>
      <c r="D78" s="131">
        <v>2015</v>
      </c>
      <c r="E78" s="131"/>
      <c r="F78" s="224">
        <v>8778</v>
      </c>
      <c r="G78" s="276">
        <v>0.38</v>
      </c>
      <c r="H78" s="276">
        <v>0.62</v>
      </c>
      <c r="I78" s="276">
        <v>1.62</v>
      </c>
      <c r="J78" s="276">
        <v>0.62</v>
      </c>
      <c r="K78" s="276">
        <v>7.09</v>
      </c>
      <c r="L78" s="276">
        <v>5.13</v>
      </c>
      <c r="M78" s="276">
        <v>13.43</v>
      </c>
      <c r="N78" s="276">
        <v>0.72</v>
      </c>
      <c r="O78" s="276">
        <v>1.9</v>
      </c>
      <c r="P78" s="276">
        <v>118.46</v>
      </c>
      <c r="Q78" s="5"/>
    </row>
    <row r="79" spans="2:17" ht="15" customHeight="1" x14ac:dyDescent="0.25">
      <c r="B79" s="271" t="s">
        <v>643</v>
      </c>
      <c r="C79" s="271" t="str">
        <f t="shared" si="6"/>
        <v>2014OS</v>
      </c>
      <c r="D79" s="131">
        <v>2014</v>
      </c>
      <c r="E79" s="131"/>
      <c r="F79" s="224">
        <v>8984</v>
      </c>
      <c r="G79" s="276">
        <v>0.37</v>
      </c>
      <c r="H79" s="276">
        <v>0.59</v>
      </c>
      <c r="I79" s="276">
        <v>1.7</v>
      </c>
      <c r="J79" s="276">
        <v>0.63</v>
      </c>
      <c r="K79" s="276">
        <v>6.66</v>
      </c>
      <c r="L79" s="276">
        <v>4.83</v>
      </c>
      <c r="M79" s="276">
        <v>13.05</v>
      </c>
      <c r="N79" s="276">
        <v>0.73</v>
      </c>
      <c r="O79" s="276">
        <v>1.96</v>
      </c>
      <c r="P79" s="276">
        <v>106.21</v>
      </c>
      <c r="Q79" s="5"/>
    </row>
    <row r="80" spans="2:17" ht="15" customHeight="1" x14ac:dyDescent="0.25">
      <c r="B80" s="271" t="s">
        <v>643</v>
      </c>
      <c r="C80" s="271" t="str">
        <f t="shared" si="6"/>
        <v>2013OS</v>
      </c>
      <c r="D80" s="131">
        <v>2013</v>
      </c>
      <c r="E80" s="131"/>
      <c r="F80" s="224">
        <v>8986</v>
      </c>
      <c r="G80" s="276">
        <v>0.36</v>
      </c>
      <c r="H80" s="276">
        <v>0.56000000000000005</v>
      </c>
      <c r="I80" s="276">
        <v>1.77</v>
      </c>
      <c r="J80" s="276">
        <v>0.64</v>
      </c>
      <c r="K80" s="276">
        <v>5.84</v>
      </c>
      <c r="L80" s="276">
        <v>4.16</v>
      </c>
      <c r="M80" s="276">
        <v>11.54</v>
      </c>
      <c r="N80" s="276">
        <v>0.71</v>
      </c>
      <c r="O80" s="276">
        <v>1.98</v>
      </c>
      <c r="P80" s="276">
        <v>91.41</v>
      </c>
      <c r="Q80" s="5"/>
    </row>
    <row r="81" spans="2:17" ht="15" customHeight="1" x14ac:dyDescent="0.25">
      <c r="B81" s="271" t="s">
        <v>643</v>
      </c>
      <c r="C81" s="271" t="str">
        <f t="shared" si="6"/>
        <v>2012OS</v>
      </c>
      <c r="D81" s="131">
        <v>2012</v>
      </c>
      <c r="E81" s="131"/>
      <c r="F81" s="224">
        <v>9168</v>
      </c>
      <c r="G81" s="276">
        <v>0.34</v>
      </c>
      <c r="H81" s="276">
        <v>0.51</v>
      </c>
      <c r="I81" s="276">
        <v>1.97</v>
      </c>
      <c r="J81" s="276">
        <v>0.66</v>
      </c>
      <c r="K81" s="276">
        <v>4.8899999999999997</v>
      </c>
      <c r="L81" s="276">
        <v>3.63</v>
      </c>
      <c r="M81" s="276">
        <v>10.77</v>
      </c>
      <c r="N81" s="276">
        <v>0.74</v>
      </c>
      <c r="O81" s="276">
        <v>2.2000000000000002</v>
      </c>
      <c r="P81" s="276">
        <v>79.77</v>
      </c>
      <c r="Q81" s="5"/>
    </row>
    <row r="82" spans="2:17" s="9" customFormat="1" ht="15" customHeight="1" x14ac:dyDescent="0.25">
      <c r="B82" s="271" t="s">
        <v>643</v>
      </c>
      <c r="C82" s="271" t="str">
        <f t="shared" si="6"/>
        <v>2011OS</v>
      </c>
      <c r="D82" s="131">
        <v>2011</v>
      </c>
      <c r="E82" s="131"/>
      <c r="F82" s="224">
        <v>9882</v>
      </c>
      <c r="G82" s="276">
        <v>0.33</v>
      </c>
      <c r="H82" s="276">
        <v>0.5</v>
      </c>
      <c r="I82" s="276">
        <v>2</v>
      </c>
      <c r="J82" s="276">
        <v>0.67</v>
      </c>
      <c r="K82" s="276">
        <v>4.8600000000000003</v>
      </c>
      <c r="L82" s="276">
        <v>3.66</v>
      </c>
      <c r="M82" s="276">
        <v>10.99</v>
      </c>
      <c r="N82" s="276">
        <v>0.75</v>
      </c>
      <c r="O82" s="276">
        <v>2.2599999999999998</v>
      </c>
      <c r="P82" s="276">
        <v>78.47</v>
      </c>
      <c r="Q82" s="5"/>
    </row>
    <row r="83" spans="2:17" s="9" customFormat="1" ht="15" customHeight="1" x14ac:dyDescent="0.25">
      <c r="B83" s="271" t="s">
        <v>643</v>
      </c>
      <c r="C83" s="271" t="str">
        <f t="shared" si="6"/>
        <v>2010OS</v>
      </c>
      <c r="D83" s="131">
        <v>2010</v>
      </c>
      <c r="E83" s="131"/>
      <c r="F83" s="224">
        <v>10403</v>
      </c>
      <c r="G83" s="276">
        <v>0.32</v>
      </c>
      <c r="H83" s="276">
        <v>0.48</v>
      </c>
      <c r="I83" s="276">
        <v>2.09</v>
      </c>
      <c r="J83" s="276">
        <v>0.68</v>
      </c>
      <c r="K83" s="276">
        <v>6.02</v>
      </c>
      <c r="L83" s="276">
        <v>4.51</v>
      </c>
      <c r="M83" s="276">
        <v>13.93</v>
      </c>
      <c r="N83" s="276">
        <v>0.75</v>
      </c>
      <c r="O83" s="276">
        <v>2.3199999999999998</v>
      </c>
      <c r="P83" s="276">
        <v>91.03</v>
      </c>
      <c r="Q83" s="5"/>
    </row>
    <row r="84" spans="2:17" s="9" customFormat="1" ht="15" customHeight="1" x14ac:dyDescent="0.25">
      <c r="B84" s="271" t="s">
        <v>643</v>
      </c>
      <c r="C84" s="271" t="str">
        <f t="shared" si="6"/>
        <v>2009OS</v>
      </c>
      <c r="D84" s="131">
        <v>2009</v>
      </c>
      <c r="E84" s="131"/>
      <c r="F84" s="224">
        <v>11027</v>
      </c>
      <c r="G84" s="276">
        <v>0.28000000000000003</v>
      </c>
      <c r="H84" s="276">
        <v>0.38</v>
      </c>
      <c r="I84" s="276">
        <v>2.61</v>
      </c>
      <c r="J84" s="276">
        <v>0.72</v>
      </c>
      <c r="K84" s="276">
        <v>7.85</v>
      </c>
      <c r="L84" s="276">
        <v>5.66</v>
      </c>
      <c r="M84" s="276">
        <v>20.45</v>
      </c>
      <c r="N84" s="276">
        <v>0.72</v>
      </c>
      <c r="O84" s="276">
        <v>2.61</v>
      </c>
      <c r="P84" s="276">
        <v>108.62</v>
      </c>
      <c r="Q84" s="5"/>
    </row>
    <row r="85" spans="2:17" s="5" customFormat="1" ht="15" customHeight="1" x14ac:dyDescent="0.25">
      <c r="B85" s="271" t="s">
        <v>643</v>
      </c>
      <c r="C85" s="271" t="str">
        <f t="shared" si="6"/>
        <v>2008OS</v>
      </c>
      <c r="D85" s="131">
        <v>2008</v>
      </c>
      <c r="E85" s="131"/>
      <c r="F85" s="224">
        <v>11352</v>
      </c>
      <c r="G85" s="276">
        <v>0.27</v>
      </c>
      <c r="H85" s="276">
        <v>0.37</v>
      </c>
      <c r="I85" s="276">
        <v>2.74</v>
      </c>
      <c r="J85" s="276">
        <v>0.73</v>
      </c>
      <c r="K85" s="276">
        <v>8.7200000000000006</v>
      </c>
      <c r="L85" s="276">
        <v>6.71</v>
      </c>
      <c r="M85" s="276">
        <v>25.05</v>
      </c>
      <c r="N85" s="276">
        <v>0.77</v>
      </c>
      <c r="O85" s="276">
        <v>2.87</v>
      </c>
      <c r="P85" s="276">
        <v>123.61</v>
      </c>
    </row>
    <row r="86" spans="2:17" s="5" customFormat="1" ht="15" customHeight="1" x14ac:dyDescent="0.25">
      <c r="B86" s="271"/>
      <c r="C86" s="271"/>
      <c r="D86" s="243" t="s">
        <v>11</v>
      </c>
      <c r="E86" s="126"/>
      <c r="F86" s="127"/>
      <c r="G86" s="127"/>
      <c r="H86" s="127"/>
      <c r="I86" s="127"/>
      <c r="J86" s="127"/>
      <c r="K86" s="155"/>
      <c r="L86" s="155"/>
      <c r="M86" s="155"/>
      <c r="N86" s="155"/>
      <c r="O86" s="155"/>
      <c r="P86" s="251"/>
      <c r="Q86"/>
    </row>
    <row r="87" spans="2:17" s="5" customFormat="1" ht="15" customHeight="1" x14ac:dyDescent="0.25">
      <c r="B87" s="271"/>
      <c r="C87" s="271"/>
      <c r="D87" s="215" t="s">
        <v>12</v>
      </c>
      <c r="E87" s="215"/>
      <c r="F87" s="216"/>
      <c r="G87" s="216"/>
      <c r="H87" s="216"/>
      <c r="I87" s="216"/>
      <c r="J87" s="216"/>
      <c r="K87" s="227"/>
      <c r="L87" s="227"/>
      <c r="M87" s="227"/>
      <c r="N87" s="227"/>
      <c r="O87" s="227"/>
      <c r="P87" s="254"/>
      <c r="Q87" s="9"/>
    </row>
    <row r="88" spans="2:17" s="5" customFormat="1" ht="15" customHeight="1" x14ac:dyDescent="0.25">
      <c r="B88" s="271" t="s">
        <v>12</v>
      </c>
      <c r="C88" s="271" t="str">
        <f t="shared" ref="C88" si="7">D88&amp;B88</f>
        <v>2023PME</v>
      </c>
      <c r="D88" s="212">
        <v>2023</v>
      </c>
      <c r="E88" s="212"/>
      <c r="F88" s="224">
        <v>511201</v>
      </c>
      <c r="G88" s="276">
        <v>0.45</v>
      </c>
      <c r="H88" s="276">
        <v>0.82</v>
      </c>
      <c r="I88" s="276">
        <v>1.22</v>
      </c>
      <c r="J88" s="276">
        <v>0.55000000000000004</v>
      </c>
      <c r="K88" s="276">
        <v>8.3000000000000007</v>
      </c>
      <c r="L88" s="276">
        <v>4.2300000000000004</v>
      </c>
      <c r="M88" s="276">
        <v>9.3800000000000008</v>
      </c>
      <c r="N88" s="276">
        <v>0.51</v>
      </c>
      <c r="O88" s="276">
        <v>1.1299999999999999</v>
      </c>
      <c r="P88" s="276">
        <v>48.77</v>
      </c>
      <c r="Q88" s="9"/>
    </row>
    <row r="89" spans="2:17" s="5" customFormat="1" ht="15" customHeight="1" x14ac:dyDescent="0.25">
      <c r="B89" s="271" t="s">
        <v>12</v>
      </c>
      <c r="C89" s="271" t="str">
        <f t="shared" ref="C89:C158" si="8">D89&amp;B89</f>
        <v>2022PME</v>
      </c>
      <c r="D89" s="212">
        <v>2022</v>
      </c>
      <c r="E89" s="212"/>
      <c r="F89" s="224">
        <v>487371</v>
      </c>
      <c r="G89" s="276">
        <v>0.44</v>
      </c>
      <c r="H89" s="276">
        <v>0.77</v>
      </c>
      <c r="I89" s="276">
        <v>1.29</v>
      </c>
      <c r="J89" s="276">
        <v>0.56000000000000005</v>
      </c>
      <c r="K89" s="276">
        <v>8.7100000000000009</v>
      </c>
      <c r="L89" s="276">
        <v>4.51</v>
      </c>
      <c r="M89" s="276">
        <v>10.34</v>
      </c>
      <c r="N89" s="276">
        <v>0.52</v>
      </c>
      <c r="O89" s="276">
        <v>1.19</v>
      </c>
      <c r="P89" s="276">
        <v>51.29</v>
      </c>
      <c r="Q89" s="9"/>
    </row>
    <row r="90" spans="2:17" s="5" customFormat="1" ht="15" customHeight="1" x14ac:dyDescent="0.25">
      <c r="B90" s="271" t="s">
        <v>12</v>
      </c>
      <c r="C90" s="271" t="str">
        <f t="shared" si="8"/>
        <v>2021PME</v>
      </c>
      <c r="D90" s="131">
        <v>2021</v>
      </c>
      <c r="E90" s="131"/>
      <c r="F90" s="224">
        <v>467431</v>
      </c>
      <c r="G90" s="276">
        <v>0.42</v>
      </c>
      <c r="H90" s="276">
        <v>0.72</v>
      </c>
      <c r="I90" s="276">
        <v>1.39</v>
      </c>
      <c r="J90" s="276">
        <v>0.57999999999999996</v>
      </c>
      <c r="K90" s="276">
        <v>8.1999999999999993</v>
      </c>
      <c r="L90" s="276">
        <v>3.85</v>
      </c>
      <c r="M90" s="276">
        <v>9.1999999999999993</v>
      </c>
      <c r="N90" s="276">
        <v>0.47</v>
      </c>
      <c r="O90" s="276">
        <v>1.1200000000000001</v>
      </c>
      <c r="P90" s="276">
        <v>42.8</v>
      </c>
      <c r="Q90" s="9"/>
    </row>
    <row r="91" spans="2:17" s="5" customFormat="1" ht="15" customHeight="1" x14ac:dyDescent="0.25">
      <c r="B91" s="271" t="s">
        <v>12</v>
      </c>
      <c r="C91" s="271" t="str">
        <f t="shared" si="8"/>
        <v>2020PME</v>
      </c>
      <c r="D91" s="131">
        <v>2020</v>
      </c>
      <c r="E91" s="131"/>
      <c r="F91" s="224">
        <v>449166</v>
      </c>
      <c r="G91" s="276">
        <v>0.4</v>
      </c>
      <c r="H91" s="276">
        <v>0.68</v>
      </c>
      <c r="I91" s="276">
        <v>1.48</v>
      </c>
      <c r="J91" s="276">
        <v>0.6</v>
      </c>
      <c r="K91" s="276">
        <v>5.44</v>
      </c>
      <c r="L91" s="276">
        <v>2.39</v>
      </c>
      <c r="M91" s="276">
        <v>5.92</v>
      </c>
      <c r="N91" s="276">
        <v>0.44</v>
      </c>
      <c r="O91" s="276">
        <v>1.0900000000000001</v>
      </c>
      <c r="P91" s="276">
        <v>25.79</v>
      </c>
      <c r="Q91" s="9"/>
    </row>
    <row r="92" spans="2:17" s="5" customFormat="1" ht="15" customHeight="1" x14ac:dyDescent="0.25">
      <c r="B92" s="271" t="s">
        <v>12</v>
      </c>
      <c r="C92" s="271" t="str">
        <f t="shared" si="8"/>
        <v>2019PME</v>
      </c>
      <c r="D92" s="131">
        <v>2019</v>
      </c>
      <c r="E92" s="131"/>
      <c r="F92" s="224">
        <v>437668</v>
      </c>
      <c r="G92" s="276">
        <v>0.39</v>
      </c>
      <c r="H92" s="276">
        <v>0.63</v>
      </c>
      <c r="I92" s="276">
        <v>1.6</v>
      </c>
      <c r="J92" s="276">
        <v>0.61</v>
      </c>
      <c r="K92" s="276">
        <v>6.23</v>
      </c>
      <c r="L92" s="276">
        <v>3.17</v>
      </c>
      <c r="M92" s="276">
        <v>8.2200000000000006</v>
      </c>
      <c r="N92" s="276">
        <v>0.51</v>
      </c>
      <c r="O92" s="276">
        <v>1.32</v>
      </c>
      <c r="P92" s="276">
        <v>32.619999999999997</v>
      </c>
      <c r="Q92" s="9"/>
    </row>
    <row r="93" spans="2:17" s="5" customFormat="1" ht="15" customHeight="1" x14ac:dyDescent="0.25">
      <c r="B93" s="271" t="s">
        <v>12</v>
      </c>
      <c r="C93" s="271" t="str">
        <f t="shared" si="8"/>
        <v>2018PME</v>
      </c>
      <c r="D93" s="131">
        <v>2018</v>
      </c>
      <c r="E93" s="131"/>
      <c r="F93" s="224">
        <v>412568</v>
      </c>
      <c r="G93" s="276">
        <v>0.37</v>
      </c>
      <c r="H93" s="276">
        <v>0.6</v>
      </c>
      <c r="I93" s="276">
        <v>1.68</v>
      </c>
      <c r="J93" s="276">
        <v>0.63</v>
      </c>
      <c r="K93" s="276">
        <v>6.34</v>
      </c>
      <c r="L93" s="276">
        <v>3.25</v>
      </c>
      <c r="M93" s="276">
        <v>8.69</v>
      </c>
      <c r="N93" s="276">
        <v>0.51</v>
      </c>
      <c r="O93" s="276">
        <v>1.37</v>
      </c>
      <c r="P93" s="276">
        <v>33.71</v>
      </c>
      <c r="Q93" s="9"/>
    </row>
    <row r="94" spans="2:17" s="5" customFormat="1" ht="15" customHeight="1" x14ac:dyDescent="0.25">
      <c r="B94" s="271" t="s">
        <v>12</v>
      </c>
      <c r="C94" s="271" t="str">
        <f t="shared" si="8"/>
        <v>2017PME</v>
      </c>
      <c r="D94" s="131">
        <v>2017</v>
      </c>
      <c r="E94" s="131"/>
      <c r="F94" s="224">
        <v>393823</v>
      </c>
      <c r="G94" s="276">
        <v>0.36</v>
      </c>
      <c r="H94" s="276">
        <v>0.56999999999999995</v>
      </c>
      <c r="I94" s="276">
        <v>1.76</v>
      </c>
      <c r="J94" s="276">
        <v>0.64</v>
      </c>
      <c r="K94" s="276">
        <v>5.0999999999999996</v>
      </c>
      <c r="L94" s="276">
        <v>2.58</v>
      </c>
      <c r="M94" s="276">
        <v>7.12</v>
      </c>
      <c r="N94" s="276">
        <v>0.51</v>
      </c>
      <c r="O94" s="276">
        <v>1.4</v>
      </c>
      <c r="P94" s="276">
        <v>26.79</v>
      </c>
      <c r="Q94" s="9"/>
    </row>
    <row r="95" spans="2:17" s="5" customFormat="1" ht="15" customHeight="1" x14ac:dyDescent="0.25">
      <c r="B95" s="271" t="s">
        <v>12</v>
      </c>
      <c r="C95" s="271" t="str">
        <f t="shared" si="8"/>
        <v>2016PME</v>
      </c>
      <c r="D95" s="131">
        <v>2016</v>
      </c>
      <c r="E95" s="131"/>
      <c r="F95" s="224">
        <v>379897</v>
      </c>
      <c r="G95" s="276">
        <v>0.36</v>
      </c>
      <c r="H95" s="276">
        <v>0.55000000000000004</v>
      </c>
      <c r="I95" s="276">
        <v>1.82</v>
      </c>
      <c r="J95" s="276">
        <v>0.64</v>
      </c>
      <c r="K95" s="276">
        <v>4.67</v>
      </c>
      <c r="L95" s="276">
        <v>2.23</v>
      </c>
      <c r="M95" s="276">
        <v>6.29</v>
      </c>
      <c r="N95" s="276">
        <v>0.48</v>
      </c>
      <c r="O95" s="276">
        <v>1.35</v>
      </c>
      <c r="P95" s="276">
        <v>23.62</v>
      </c>
      <c r="Q95" s="9"/>
    </row>
    <row r="96" spans="2:17" s="5" customFormat="1" ht="15" customHeight="1" x14ac:dyDescent="0.25">
      <c r="B96" s="271" t="s">
        <v>12</v>
      </c>
      <c r="C96" s="271" t="str">
        <f t="shared" si="8"/>
        <v>2015PME</v>
      </c>
      <c r="D96" s="131">
        <v>2015</v>
      </c>
      <c r="E96" s="131"/>
      <c r="F96" s="224">
        <v>371188</v>
      </c>
      <c r="G96" s="276">
        <v>0.34</v>
      </c>
      <c r="H96" s="276">
        <v>0.52</v>
      </c>
      <c r="I96" s="276">
        <v>1.92</v>
      </c>
      <c r="J96" s="276">
        <v>0.66</v>
      </c>
      <c r="K96" s="276">
        <v>3.54</v>
      </c>
      <c r="L96" s="276">
        <v>1.65</v>
      </c>
      <c r="M96" s="276">
        <v>4.83</v>
      </c>
      <c r="N96" s="276">
        <v>0.47</v>
      </c>
      <c r="O96" s="276">
        <v>1.36</v>
      </c>
      <c r="P96" s="276">
        <v>17.59</v>
      </c>
      <c r="Q96" s="9"/>
    </row>
    <row r="97" spans="2:17" s="9" customFormat="1" ht="15" customHeight="1" x14ac:dyDescent="0.25">
      <c r="B97" s="271" t="s">
        <v>12</v>
      </c>
      <c r="C97" s="271" t="str">
        <f t="shared" si="8"/>
        <v>2014PME</v>
      </c>
      <c r="D97" s="131">
        <v>2014</v>
      </c>
      <c r="E97" s="131"/>
      <c r="F97" s="224">
        <v>362383</v>
      </c>
      <c r="G97" s="276">
        <v>0.33</v>
      </c>
      <c r="H97" s="276">
        <v>0.5</v>
      </c>
      <c r="I97" s="276">
        <v>2</v>
      </c>
      <c r="J97" s="276">
        <v>0.67</v>
      </c>
      <c r="K97" s="276">
        <v>0.63</v>
      </c>
      <c r="L97" s="276">
        <v>0.28000000000000003</v>
      </c>
      <c r="M97" s="276">
        <v>0.85</v>
      </c>
      <c r="N97" s="276">
        <v>0.45</v>
      </c>
      <c r="O97" s="276">
        <v>1.35</v>
      </c>
      <c r="P97" s="276">
        <v>3.09</v>
      </c>
    </row>
    <row r="98" spans="2:17" s="9" customFormat="1" ht="15" customHeight="1" x14ac:dyDescent="0.25">
      <c r="B98" s="271" t="s">
        <v>12</v>
      </c>
      <c r="C98" s="271" t="str">
        <f t="shared" si="8"/>
        <v>2013PME</v>
      </c>
      <c r="D98" s="131">
        <v>2013</v>
      </c>
      <c r="E98" s="131"/>
      <c r="F98" s="224">
        <v>355620</v>
      </c>
      <c r="G98" s="276">
        <v>0.34</v>
      </c>
      <c r="H98" s="276">
        <v>0.51</v>
      </c>
      <c r="I98" s="276">
        <v>1.96</v>
      </c>
      <c r="J98" s="276">
        <v>0.66</v>
      </c>
      <c r="K98" s="276">
        <v>0.8</v>
      </c>
      <c r="L98" s="276">
        <v>0.35</v>
      </c>
      <c r="M98" s="276">
        <v>1.03</v>
      </c>
      <c r="N98" s="276">
        <v>0.43</v>
      </c>
      <c r="O98" s="276">
        <v>1.28</v>
      </c>
      <c r="P98" s="276">
        <v>3.9</v>
      </c>
      <c r="Q98" s="5"/>
    </row>
    <row r="99" spans="2:17" s="9" customFormat="1" ht="15" customHeight="1" x14ac:dyDescent="0.25">
      <c r="B99" s="271" t="s">
        <v>12</v>
      </c>
      <c r="C99" s="271" t="str">
        <f t="shared" si="8"/>
        <v>2012PME</v>
      </c>
      <c r="D99" s="131">
        <v>2012</v>
      </c>
      <c r="E99" s="131"/>
      <c r="F99" s="224">
        <v>354812</v>
      </c>
      <c r="G99" s="276">
        <v>0.32</v>
      </c>
      <c r="H99" s="276">
        <v>0.48</v>
      </c>
      <c r="I99" s="276">
        <v>2.08</v>
      </c>
      <c r="J99" s="276">
        <v>0.68</v>
      </c>
      <c r="K99" s="276">
        <v>-2.4500000000000002</v>
      </c>
      <c r="L99" s="276">
        <v>-1.06</v>
      </c>
      <c r="M99" s="276">
        <v>-3.28</v>
      </c>
      <c r="N99" s="276">
        <v>0.43</v>
      </c>
      <c r="O99" s="276">
        <v>1.34</v>
      </c>
      <c r="P99" s="276">
        <v>-11.94</v>
      </c>
      <c r="Q99" s="5"/>
    </row>
    <row r="100" spans="2:17" s="5" customFormat="1" ht="15" customHeight="1" x14ac:dyDescent="0.25">
      <c r="B100" s="271" t="s">
        <v>12</v>
      </c>
      <c r="C100" s="271" t="str">
        <f t="shared" si="8"/>
        <v>2011PME</v>
      </c>
      <c r="D100" s="131">
        <v>2011</v>
      </c>
      <c r="E100" s="131"/>
      <c r="F100" s="224">
        <v>360813</v>
      </c>
      <c r="G100" s="276">
        <v>0.33</v>
      </c>
      <c r="H100" s="276">
        <v>0.49</v>
      </c>
      <c r="I100" s="276">
        <v>2.04</v>
      </c>
      <c r="J100" s="276">
        <v>0.67</v>
      </c>
      <c r="K100" s="276">
        <v>-1.1499999999999999</v>
      </c>
      <c r="L100" s="276">
        <v>-0.52</v>
      </c>
      <c r="M100" s="276">
        <v>-1.58</v>
      </c>
      <c r="N100" s="276">
        <v>0.45</v>
      </c>
      <c r="O100" s="276">
        <v>1.38</v>
      </c>
      <c r="P100" s="276">
        <v>-5.94</v>
      </c>
    </row>
    <row r="101" spans="2:17" s="5" customFormat="1" ht="15" customHeight="1" x14ac:dyDescent="0.25">
      <c r="B101" s="271" t="s">
        <v>12</v>
      </c>
      <c r="C101" s="271" t="str">
        <f t="shared" si="8"/>
        <v>2010PME</v>
      </c>
      <c r="D101" s="131">
        <v>2010</v>
      </c>
      <c r="E101" s="131"/>
      <c r="F101" s="224">
        <v>360207</v>
      </c>
      <c r="G101" s="276">
        <v>0.34</v>
      </c>
      <c r="H101" s="276">
        <v>0.52</v>
      </c>
      <c r="I101" s="276">
        <v>1.92</v>
      </c>
      <c r="J101" s="276">
        <v>0.66</v>
      </c>
      <c r="K101" s="276">
        <v>10</v>
      </c>
      <c r="L101" s="276">
        <v>4.7</v>
      </c>
      <c r="M101" s="276">
        <v>13.75</v>
      </c>
      <c r="N101" s="276">
        <v>0.47</v>
      </c>
      <c r="O101" s="276">
        <v>1.38</v>
      </c>
      <c r="P101" s="276">
        <v>54.58</v>
      </c>
    </row>
    <row r="102" spans="2:17" s="5" customFormat="1" ht="15" customHeight="1" x14ac:dyDescent="0.25">
      <c r="B102" s="271" t="s">
        <v>12</v>
      </c>
      <c r="C102" s="271" t="str">
        <f t="shared" si="8"/>
        <v>2009PME</v>
      </c>
      <c r="D102" s="131">
        <v>2009</v>
      </c>
      <c r="E102" s="131"/>
      <c r="F102" s="224">
        <v>365899</v>
      </c>
      <c r="G102" s="276">
        <v>0.32</v>
      </c>
      <c r="H102" s="276">
        <v>0.47</v>
      </c>
      <c r="I102" s="276">
        <v>2.13</v>
      </c>
      <c r="J102" s="276">
        <v>0.68</v>
      </c>
      <c r="K102" s="276">
        <v>2.2599999999999998</v>
      </c>
      <c r="L102" s="276">
        <v>1.06</v>
      </c>
      <c r="M102" s="276">
        <v>3.32</v>
      </c>
      <c r="N102" s="276">
        <v>0.47</v>
      </c>
      <c r="O102" s="276">
        <v>1.47</v>
      </c>
      <c r="P102" s="276">
        <v>11.82</v>
      </c>
    </row>
    <row r="103" spans="2:17" s="5" customFormat="1" ht="15" customHeight="1" x14ac:dyDescent="0.25">
      <c r="B103" s="271" t="s">
        <v>12</v>
      </c>
      <c r="C103" s="271" t="str">
        <f t="shared" si="8"/>
        <v>2008PME</v>
      </c>
      <c r="D103" s="131">
        <v>2008</v>
      </c>
      <c r="E103" s="131"/>
      <c r="F103" s="224">
        <v>367136</v>
      </c>
      <c r="G103" s="276">
        <v>0.31</v>
      </c>
      <c r="H103" s="276">
        <v>0.44</v>
      </c>
      <c r="I103" s="276">
        <v>2.25</v>
      </c>
      <c r="J103" s="276">
        <v>0.69</v>
      </c>
      <c r="K103" s="276">
        <v>1.22</v>
      </c>
      <c r="L103" s="276">
        <v>0.64</v>
      </c>
      <c r="M103" s="276">
        <v>2.0699999999999998</v>
      </c>
      <c r="N103" s="276">
        <v>0.52</v>
      </c>
      <c r="O103" s="276">
        <v>1.7</v>
      </c>
      <c r="P103" s="276">
        <v>6.83</v>
      </c>
    </row>
    <row r="104" spans="2:17" s="5" customFormat="1" ht="15" customHeight="1" x14ac:dyDescent="0.25">
      <c r="B104" s="271"/>
      <c r="C104" s="271"/>
      <c r="D104" s="250" t="s">
        <v>36</v>
      </c>
      <c r="E104" s="164"/>
      <c r="F104" s="228"/>
      <c r="G104" s="228"/>
      <c r="H104" s="228"/>
      <c r="I104" s="228"/>
      <c r="J104" s="228"/>
      <c r="K104" s="229"/>
      <c r="L104" s="229"/>
      <c r="M104" s="229"/>
      <c r="N104" s="229"/>
      <c r="O104" s="229"/>
      <c r="P104" s="253"/>
      <c r="Q104" s="9"/>
    </row>
    <row r="105" spans="2:17" s="5" customFormat="1" ht="15" customHeight="1" x14ac:dyDescent="0.25">
      <c r="B105" s="271" t="s">
        <v>644</v>
      </c>
      <c r="C105" s="271" t="str">
        <f t="shared" ref="C105" si="9">D105&amp;B105</f>
        <v>2023MI</v>
      </c>
      <c r="D105" s="212">
        <v>2023</v>
      </c>
      <c r="E105" s="212"/>
      <c r="F105" s="224">
        <v>453593</v>
      </c>
      <c r="G105" s="276">
        <v>0.44</v>
      </c>
      <c r="H105" s="276">
        <v>0.8</v>
      </c>
      <c r="I105" s="276">
        <v>1.25</v>
      </c>
      <c r="J105" s="276">
        <v>0.56000000000000005</v>
      </c>
      <c r="K105" s="276">
        <v>11.97</v>
      </c>
      <c r="L105" s="276">
        <v>3.49</v>
      </c>
      <c r="M105" s="276">
        <v>7.86</v>
      </c>
      <c r="N105" s="276">
        <v>0.28999999999999998</v>
      </c>
      <c r="O105" s="276">
        <v>0.66</v>
      </c>
      <c r="P105" s="276">
        <v>21.15</v>
      </c>
      <c r="Q105" s="9"/>
    </row>
    <row r="106" spans="2:17" s="5" customFormat="1" ht="15" customHeight="1" x14ac:dyDescent="0.25">
      <c r="B106" s="271" t="s">
        <v>644</v>
      </c>
      <c r="C106" s="271" t="str">
        <f t="shared" si="8"/>
        <v>2022MI</v>
      </c>
      <c r="D106" s="212">
        <v>2022</v>
      </c>
      <c r="E106" s="212"/>
      <c r="F106" s="224">
        <v>432540</v>
      </c>
      <c r="G106" s="276">
        <v>0.42</v>
      </c>
      <c r="H106" s="276">
        <v>0.72</v>
      </c>
      <c r="I106" s="276">
        <v>1.4</v>
      </c>
      <c r="J106" s="276">
        <v>0.57999999999999996</v>
      </c>
      <c r="K106" s="276">
        <v>10.52</v>
      </c>
      <c r="L106" s="276">
        <v>3.22</v>
      </c>
      <c r="M106" s="276">
        <v>7.73</v>
      </c>
      <c r="N106" s="276">
        <v>0.31</v>
      </c>
      <c r="O106" s="276">
        <v>0.73</v>
      </c>
      <c r="P106" s="276">
        <v>18.78</v>
      </c>
      <c r="Q106" s="9"/>
    </row>
    <row r="107" spans="2:17" s="5" customFormat="1" ht="15" customHeight="1" x14ac:dyDescent="0.25">
      <c r="B107" s="271" t="s">
        <v>644</v>
      </c>
      <c r="C107" s="271" t="str">
        <f t="shared" si="8"/>
        <v>2021MI</v>
      </c>
      <c r="D107" s="131">
        <v>2021</v>
      </c>
      <c r="E107" s="131"/>
      <c r="F107" s="224">
        <v>415888</v>
      </c>
      <c r="G107" s="276">
        <v>0.4</v>
      </c>
      <c r="H107" s="276">
        <v>0.68</v>
      </c>
      <c r="I107" s="276">
        <v>1.48</v>
      </c>
      <c r="J107" s="276">
        <v>0.6</v>
      </c>
      <c r="K107" s="276">
        <v>10.35</v>
      </c>
      <c r="L107" s="276">
        <v>2.91</v>
      </c>
      <c r="M107" s="276">
        <v>7.22</v>
      </c>
      <c r="N107" s="276">
        <v>0.28000000000000003</v>
      </c>
      <c r="O107" s="276">
        <v>0.7</v>
      </c>
      <c r="P107" s="276">
        <v>16.510000000000002</v>
      </c>
      <c r="Q107" s="9"/>
    </row>
    <row r="108" spans="2:17" s="5" customFormat="1" ht="15" customHeight="1" x14ac:dyDescent="0.25">
      <c r="B108" s="271" t="s">
        <v>644</v>
      </c>
      <c r="C108" s="271" t="str">
        <f t="shared" si="8"/>
        <v>2020MI</v>
      </c>
      <c r="D108" s="131">
        <v>2020</v>
      </c>
      <c r="E108" s="131"/>
      <c r="F108" s="224">
        <v>399120</v>
      </c>
      <c r="G108" s="276">
        <v>0.39</v>
      </c>
      <c r="H108" s="276">
        <v>0.63</v>
      </c>
      <c r="I108" s="276">
        <v>1.58</v>
      </c>
      <c r="J108" s="276">
        <v>0.61</v>
      </c>
      <c r="K108" s="276">
        <v>5.52</v>
      </c>
      <c r="L108" s="276">
        <v>1.47</v>
      </c>
      <c r="M108" s="276">
        <v>3.8</v>
      </c>
      <c r="N108" s="276">
        <v>0.27</v>
      </c>
      <c r="O108" s="276">
        <v>0.69</v>
      </c>
      <c r="P108" s="276">
        <v>8.0299999999999994</v>
      </c>
      <c r="Q108" s="9"/>
    </row>
    <row r="109" spans="2:17" s="5" customFormat="1" ht="15" customHeight="1" x14ac:dyDescent="0.25">
      <c r="B109" s="271" t="s">
        <v>644</v>
      </c>
      <c r="C109" s="271" t="str">
        <f t="shared" si="8"/>
        <v>2019MI</v>
      </c>
      <c r="D109" s="131">
        <v>2019</v>
      </c>
      <c r="E109" s="131"/>
      <c r="F109" s="224">
        <v>387001</v>
      </c>
      <c r="G109" s="276">
        <v>0.35</v>
      </c>
      <c r="H109" s="276">
        <v>0.54</v>
      </c>
      <c r="I109" s="276">
        <v>1.87</v>
      </c>
      <c r="J109" s="276">
        <v>0.65</v>
      </c>
      <c r="K109" s="276">
        <v>4.66</v>
      </c>
      <c r="L109" s="276">
        <v>1.45</v>
      </c>
      <c r="M109" s="276">
        <v>4.17</v>
      </c>
      <c r="N109" s="276">
        <v>0.31</v>
      </c>
      <c r="O109" s="276">
        <v>0.89</v>
      </c>
      <c r="P109" s="276">
        <v>7.51</v>
      </c>
      <c r="Q109" s="9"/>
    </row>
    <row r="110" spans="2:17" s="5" customFormat="1" ht="15" customHeight="1" x14ac:dyDescent="0.25">
      <c r="B110" s="271" t="s">
        <v>644</v>
      </c>
      <c r="C110" s="271" t="str">
        <f t="shared" si="8"/>
        <v>2018MI</v>
      </c>
      <c r="D110" s="131">
        <v>2018</v>
      </c>
      <c r="E110" s="131"/>
      <c r="F110" s="224">
        <v>364074</v>
      </c>
      <c r="G110" s="276">
        <v>0.35</v>
      </c>
      <c r="H110" s="276">
        <v>0.54</v>
      </c>
      <c r="I110" s="276">
        <v>1.86</v>
      </c>
      <c r="J110" s="276">
        <v>0.65</v>
      </c>
      <c r="K110" s="276">
        <v>6.82</v>
      </c>
      <c r="L110" s="276">
        <v>2.09</v>
      </c>
      <c r="M110" s="276">
        <v>5.96</v>
      </c>
      <c r="N110" s="276">
        <v>0.31</v>
      </c>
      <c r="O110" s="276">
        <v>0.87</v>
      </c>
      <c r="P110" s="276">
        <v>10.97</v>
      </c>
      <c r="Q110" s="9"/>
    </row>
    <row r="111" spans="2:17" s="5" customFormat="1" ht="15" customHeight="1" x14ac:dyDescent="0.25">
      <c r="B111" s="271" t="s">
        <v>644</v>
      </c>
      <c r="C111" s="271" t="str">
        <f t="shared" si="8"/>
        <v>2017MI</v>
      </c>
      <c r="D111" s="131">
        <v>2017</v>
      </c>
      <c r="E111" s="131"/>
      <c r="F111" s="224">
        <v>347706</v>
      </c>
      <c r="G111" s="276">
        <v>0.33</v>
      </c>
      <c r="H111" s="276">
        <v>0.5</v>
      </c>
      <c r="I111" s="276">
        <v>1.99</v>
      </c>
      <c r="J111" s="276">
        <v>0.67</v>
      </c>
      <c r="K111" s="276">
        <v>4.3499999999999996</v>
      </c>
      <c r="L111" s="276">
        <v>1.36</v>
      </c>
      <c r="M111" s="276">
        <v>4.05</v>
      </c>
      <c r="N111" s="276">
        <v>0.31</v>
      </c>
      <c r="O111" s="276">
        <v>0.93</v>
      </c>
      <c r="P111" s="276">
        <v>6.99</v>
      </c>
      <c r="Q111" s="9"/>
    </row>
    <row r="112" spans="2:17" s="9" customFormat="1" ht="15" customHeight="1" x14ac:dyDescent="0.25">
      <c r="B112" s="271" t="s">
        <v>644</v>
      </c>
      <c r="C112" s="271" t="str">
        <f t="shared" si="8"/>
        <v>2016MI</v>
      </c>
      <c r="D112" s="131">
        <v>2016</v>
      </c>
      <c r="E112" s="131"/>
      <c r="F112" s="224">
        <v>335844</v>
      </c>
      <c r="G112" s="276">
        <v>0.33</v>
      </c>
      <c r="H112" s="276">
        <v>0.49</v>
      </c>
      <c r="I112" s="276">
        <v>2.04</v>
      </c>
      <c r="J112" s="276">
        <v>0.67</v>
      </c>
      <c r="K112" s="276">
        <v>1.91</v>
      </c>
      <c r="L112" s="276">
        <v>0.56000000000000005</v>
      </c>
      <c r="M112" s="276">
        <v>1.7</v>
      </c>
      <c r="N112" s="276">
        <v>0.28999999999999998</v>
      </c>
      <c r="O112" s="276">
        <v>0.89</v>
      </c>
      <c r="P112" s="276">
        <v>2.94</v>
      </c>
    </row>
    <row r="113" spans="2:16" s="9" customFormat="1" ht="15" customHeight="1" x14ac:dyDescent="0.25">
      <c r="B113" s="271" t="s">
        <v>644</v>
      </c>
      <c r="C113" s="271" t="str">
        <f t="shared" si="8"/>
        <v>2015MI</v>
      </c>
      <c r="D113" s="131">
        <v>2015</v>
      </c>
      <c r="E113" s="131"/>
      <c r="F113" s="224">
        <v>328771</v>
      </c>
      <c r="G113" s="276">
        <v>0.31</v>
      </c>
      <c r="H113" s="276">
        <v>0.45</v>
      </c>
      <c r="I113" s="276">
        <v>2.2000000000000002</v>
      </c>
      <c r="J113" s="276">
        <v>0.69</v>
      </c>
      <c r="K113" s="276">
        <v>1.1299999999999999</v>
      </c>
      <c r="L113" s="276">
        <v>0.32</v>
      </c>
      <c r="M113" s="276">
        <v>1.03</v>
      </c>
      <c r="N113" s="276">
        <v>0.28999999999999998</v>
      </c>
      <c r="O113" s="276">
        <v>0.91</v>
      </c>
      <c r="P113" s="276">
        <v>1.72</v>
      </c>
    </row>
    <row r="114" spans="2:16" s="9" customFormat="1" ht="15" customHeight="1" x14ac:dyDescent="0.25">
      <c r="B114" s="271" t="s">
        <v>644</v>
      </c>
      <c r="C114" s="271" t="str">
        <f t="shared" si="8"/>
        <v>2014MI</v>
      </c>
      <c r="D114" s="131">
        <v>2014</v>
      </c>
      <c r="E114" s="131"/>
      <c r="F114" s="224">
        <v>321796</v>
      </c>
      <c r="G114" s="276">
        <v>0.32</v>
      </c>
      <c r="H114" s="276">
        <v>0.47</v>
      </c>
      <c r="I114" s="276">
        <v>2.12</v>
      </c>
      <c r="J114" s="276">
        <v>0.68</v>
      </c>
      <c r="K114" s="276">
        <v>-0.61</v>
      </c>
      <c r="L114" s="276">
        <v>-0.18</v>
      </c>
      <c r="M114" s="276">
        <v>-0.56999999999999995</v>
      </c>
      <c r="N114" s="276">
        <v>0.3</v>
      </c>
      <c r="O114" s="276">
        <v>0.94</v>
      </c>
      <c r="P114" s="276">
        <v>-0.92</v>
      </c>
    </row>
    <row r="115" spans="2:16" s="5" customFormat="1" ht="15" customHeight="1" x14ac:dyDescent="0.25">
      <c r="B115" s="271" t="s">
        <v>644</v>
      </c>
      <c r="C115" s="271" t="str">
        <f t="shared" si="8"/>
        <v>2013MI</v>
      </c>
      <c r="D115" s="131">
        <v>2013</v>
      </c>
      <c r="E115" s="131"/>
      <c r="F115" s="224">
        <v>315650</v>
      </c>
      <c r="G115" s="276">
        <v>0.31</v>
      </c>
      <c r="H115" s="276">
        <v>0.45</v>
      </c>
      <c r="I115" s="276">
        <v>2.2200000000000002</v>
      </c>
      <c r="J115" s="276">
        <v>0.69</v>
      </c>
      <c r="K115" s="276">
        <v>-2.86</v>
      </c>
      <c r="L115" s="276">
        <v>-0.86</v>
      </c>
      <c r="M115" s="276">
        <v>-2.78</v>
      </c>
      <c r="N115" s="276">
        <v>0.3</v>
      </c>
      <c r="O115" s="276">
        <v>0.97</v>
      </c>
      <c r="P115" s="276">
        <v>-4.22</v>
      </c>
    </row>
    <row r="116" spans="2:16" s="5" customFormat="1" ht="15" customHeight="1" x14ac:dyDescent="0.25">
      <c r="B116" s="271" t="s">
        <v>644</v>
      </c>
      <c r="C116" s="271" t="str">
        <f t="shared" si="8"/>
        <v>2012MI</v>
      </c>
      <c r="D116" s="131">
        <v>2012</v>
      </c>
      <c r="E116" s="131"/>
      <c r="F116" s="224">
        <v>313298</v>
      </c>
      <c r="G116" s="276">
        <v>0.28999999999999998</v>
      </c>
      <c r="H116" s="276">
        <v>0.41</v>
      </c>
      <c r="I116" s="276">
        <v>2.44</v>
      </c>
      <c r="J116" s="276">
        <v>0.71</v>
      </c>
      <c r="K116" s="276">
        <v>-6.52</v>
      </c>
      <c r="L116" s="276">
        <v>-2.0099999999999998</v>
      </c>
      <c r="M116" s="276">
        <v>-6.92</v>
      </c>
      <c r="N116" s="276">
        <v>0.31</v>
      </c>
      <c r="O116" s="276">
        <v>1.06</v>
      </c>
      <c r="P116" s="276">
        <v>-9.68</v>
      </c>
    </row>
    <row r="117" spans="2:16" s="5" customFormat="1" ht="15" customHeight="1" x14ac:dyDescent="0.25">
      <c r="B117" s="271" t="s">
        <v>644</v>
      </c>
      <c r="C117" s="271" t="str">
        <f t="shared" si="8"/>
        <v>2011MI</v>
      </c>
      <c r="D117" s="131">
        <v>2011</v>
      </c>
      <c r="E117" s="131"/>
      <c r="F117" s="224">
        <v>315436</v>
      </c>
      <c r="G117" s="276">
        <v>0.35</v>
      </c>
      <c r="H117" s="276">
        <v>0.53</v>
      </c>
      <c r="I117" s="276">
        <v>1.88</v>
      </c>
      <c r="J117" s="276">
        <v>0.65</v>
      </c>
      <c r="K117" s="276">
        <v>-5.54</v>
      </c>
      <c r="L117" s="276">
        <v>-1.59</v>
      </c>
      <c r="M117" s="276">
        <v>-4.57</v>
      </c>
      <c r="N117" s="276">
        <v>0.28999999999999998</v>
      </c>
      <c r="O117" s="276">
        <v>0.83</v>
      </c>
      <c r="P117" s="276">
        <v>-8.7899999999999991</v>
      </c>
    </row>
    <row r="118" spans="2:16" s="5" customFormat="1" ht="15" customHeight="1" x14ac:dyDescent="0.25">
      <c r="B118" s="271" t="s">
        <v>644</v>
      </c>
      <c r="C118" s="271" t="str">
        <f t="shared" si="8"/>
        <v>2010MI</v>
      </c>
      <c r="D118" s="131">
        <v>2010</v>
      </c>
      <c r="E118" s="131"/>
      <c r="F118" s="224">
        <v>312610</v>
      </c>
      <c r="G118" s="276">
        <v>0.3</v>
      </c>
      <c r="H118" s="276">
        <v>0.43</v>
      </c>
      <c r="I118" s="276">
        <v>2.35</v>
      </c>
      <c r="J118" s="276">
        <v>0.7</v>
      </c>
      <c r="K118" s="276">
        <v>1.18</v>
      </c>
      <c r="L118" s="276">
        <v>0.42</v>
      </c>
      <c r="M118" s="276">
        <v>1.4</v>
      </c>
      <c r="N118" s="276">
        <v>0.35</v>
      </c>
      <c r="O118" s="276">
        <v>1.18</v>
      </c>
      <c r="P118" s="276">
        <v>2.0099999999999998</v>
      </c>
    </row>
    <row r="119" spans="2:16" s="5" customFormat="1" ht="15" customHeight="1" x14ac:dyDescent="0.25">
      <c r="B119" s="271" t="s">
        <v>644</v>
      </c>
      <c r="C119" s="271" t="str">
        <f t="shared" si="8"/>
        <v>2009MI</v>
      </c>
      <c r="D119" s="131">
        <v>2009</v>
      </c>
      <c r="E119" s="131"/>
      <c r="F119" s="224">
        <v>317204</v>
      </c>
      <c r="G119" s="276">
        <v>0.32</v>
      </c>
      <c r="H119" s="276">
        <v>0.48</v>
      </c>
      <c r="I119" s="276">
        <v>2.08</v>
      </c>
      <c r="J119" s="276">
        <v>0.68</v>
      </c>
      <c r="K119" s="276">
        <v>0.79</v>
      </c>
      <c r="L119" s="276">
        <v>0.25</v>
      </c>
      <c r="M119" s="276">
        <v>0.77</v>
      </c>
      <c r="N119" s="276">
        <v>0.32</v>
      </c>
      <c r="O119" s="276">
        <v>0.97</v>
      </c>
      <c r="P119" s="276">
        <v>1.29</v>
      </c>
    </row>
    <row r="120" spans="2:16" s="5" customFormat="1" ht="15" customHeight="1" x14ac:dyDescent="0.25">
      <c r="B120" s="271" t="s">
        <v>644</v>
      </c>
      <c r="C120" s="271" t="str">
        <f t="shared" si="8"/>
        <v>2008MI</v>
      </c>
      <c r="D120" s="131">
        <v>2008</v>
      </c>
      <c r="E120" s="131"/>
      <c r="F120" s="224">
        <v>316138</v>
      </c>
      <c r="G120" s="276">
        <v>0.32</v>
      </c>
      <c r="H120" s="276">
        <v>0.46</v>
      </c>
      <c r="I120" s="276">
        <v>2.16</v>
      </c>
      <c r="J120" s="276">
        <v>0.68</v>
      </c>
      <c r="K120" s="276">
        <v>-0.24</v>
      </c>
      <c r="L120" s="276">
        <v>-0.08</v>
      </c>
      <c r="M120" s="276">
        <v>-0.27</v>
      </c>
      <c r="N120" s="276">
        <v>0.35</v>
      </c>
      <c r="O120" s="276">
        <v>1.1000000000000001</v>
      </c>
      <c r="P120" s="276">
        <v>-0.42</v>
      </c>
    </row>
    <row r="121" spans="2:16" s="9" customFormat="1" ht="15" customHeight="1" x14ac:dyDescent="0.25">
      <c r="B121" s="271"/>
      <c r="C121" s="271"/>
      <c r="D121" s="250" t="s">
        <v>44</v>
      </c>
      <c r="E121" s="164"/>
      <c r="F121" s="228"/>
      <c r="G121" s="228"/>
      <c r="H121" s="228"/>
      <c r="I121" s="228"/>
      <c r="J121" s="228"/>
      <c r="K121" s="229"/>
      <c r="L121" s="229"/>
      <c r="M121" s="229"/>
      <c r="N121" s="229"/>
      <c r="O121" s="229"/>
      <c r="P121" s="253"/>
    </row>
    <row r="122" spans="2:16" s="9" customFormat="1" ht="15" customHeight="1" x14ac:dyDescent="0.25">
      <c r="B122" s="271" t="s">
        <v>645</v>
      </c>
      <c r="C122" s="271" t="str">
        <f t="shared" ref="C122" si="10">D122&amp;B122</f>
        <v>2023PQ</v>
      </c>
      <c r="D122" s="212">
        <v>2023</v>
      </c>
      <c r="E122" s="212"/>
      <c r="F122" s="224">
        <v>49231</v>
      </c>
      <c r="G122" s="276">
        <v>0.46</v>
      </c>
      <c r="H122" s="276">
        <v>0.85</v>
      </c>
      <c r="I122" s="276">
        <v>1.18</v>
      </c>
      <c r="J122" s="276">
        <v>0.54</v>
      </c>
      <c r="K122" s="276">
        <v>7.13</v>
      </c>
      <c r="L122" s="276">
        <v>4.84</v>
      </c>
      <c r="M122" s="276">
        <v>10.53</v>
      </c>
      <c r="N122" s="276">
        <v>0.68</v>
      </c>
      <c r="O122" s="276">
        <v>1.48</v>
      </c>
      <c r="P122" s="276">
        <v>152.83000000000001</v>
      </c>
    </row>
    <row r="123" spans="2:16" s="9" customFormat="1" ht="15" customHeight="1" x14ac:dyDescent="0.25">
      <c r="B123" s="271" t="s">
        <v>645</v>
      </c>
      <c r="C123" s="271" t="str">
        <f t="shared" si="8"/>
        <v>2022PQ</v>
      </c>
      <c r="D123" s="212">
        <v>2022</v>
      </c>
      <c r="E123" s="212"/>
      <c r="F123" s="224">
        <v>46823</v>
      </c>
      <c r="G123" s="276">
        <v>0.46</v>
      </c>
      <c r="H123" s="276">
        <v>0.84</v>
      </c>
      <c r="I123" s="276">
        <v>1.2</v>
      </c>
      <c r="J123" s="276">
        <v>0.54</v>
      </c>
      <c r="K123" s="276">
        <v>6.39</v>
      </c>
      <c r="L123" s="276">
        <v>4.59</v>
      </c>
      <c r="M123" s="276">
        <v>10.08</v>
      </c>
      <c r="N123" s="276">
        <v>0.72</v>
      </c>
      <c r="O123" s="276">
        <v>1.58</v>
      </c>
      <c r="P123" s="276">
        <v>136.07</v>
      </c>
    </row>
    <row r="124" spans="2:16" s="9" customFormat="1" ht="15" customHeight="1" x14ac:dyDescent="0.25">
      <c r="B124" s="271" t="s">
        <v>645</v>
      </c>
      <c r="C124" s="271" t="str">
        <f t="shared" si="8"/>
        <v>2021PQ</v>
      </c>
      <c r="D124" s="131">
        <v>2021</v>
      </c>
      <c r="E124" s="131"/>
      <c r="F124" s="224">
        <v>44139</v>
      </c>
      <c r="G124" s="276">
        <v>0.43</v>
      </c>
      <c r="H124" s="276">
        <v>0.75</v>
      </c>
      <c r="I124" s="276">
        <v>1.34</v>
      </c>
      <c r="J124" s="276">
        <v>0.56999999999999995</v>
      </c>
      <c r="K124" s="276">
        <v>7.31</v>
      </c>
      <c r="L124" s="276">
        <v>4.43</v>
      </c>
      <c r="M124" s="276">
        <v>10.35</v>
      </c>
      <c r="N124" s="276">
        <v>0.61</v>
      </c>
      <c r="O124" s="276">
        <v>1.42</v>
      </c>
      <c r="P124" s="276">
        <v>140.13999999999999</v>
      </c>
    </row>
    <row r="125" spans="2:16" s="9" customFormat="1" ht="15" customHeight="1" x14ac:dyDescent="0.25">
      <c r="B125" s="271" t="s">
        <v>645</v>
      </c>
      <c r="C125" s="271" t="str">
        <f t="shared" si="8"/>
        <v>2020PQ</v>
      </c>
      <c r="D125" s="131">
        <v>2020</v>
      </c>
      <c r="E125" s="131"/>
      <c r="F125" s="224">
        <v>42984</v>
      </c>
      <c r="G125" s="276">
        <v>0.4</v>
      </c>
      <c r="H125" s="276">
        <v>0.67</v>
      </c>
      <c r="I125" s="276">
        <v>1.5</v>
      </c>
      <c r="J125" s="276">
        <v>0.6</v>
      </c>
      <c r="K125" s="276">
        <v>5.23</v>
      </c>
      <c r="L125" s="276">
        <v>2.89</v>
      </c>
      <c r="M125" s="276">
        <v>7.22</v>
      </c>
      <c r="N125" s="276">
        <v>0.55000000000000004</v>
      </c>
      <c r="O125" s="276">
        <v>1.38</v>
      </c>
      <c r="P125" s="276">
        <v>90.14</v>
      </c>
    </row>
    <row r="126" spans="2:16" s="9" customFormat="1" ht="15" customHeight="1" x14ac:dyDescent="0.25">
      <c r="B126" s="271" t="s">
        <v>645</v>
      </c>
      <c r="C126" s="271" t="str">
        <f t="shared" si="8"/>
        <v>2019PQ</v>
      </c>
      <c r="D126" s="131">
        <v>2019</v>
      </c>
      <c r="E126" s="131"/>
      <c r="F126" s="224">
        <v>43492</v>
      </c>
      <c r="G126" s="276">
        <v>0.44</v>
      </c>
      <c r="H126" s="276">
        <v>0.78</v>
      </c>
      <c r="I126" s="276">
        <v>1.28</v>
      </c>
      <c r="J126" s="276">
        <v>0.56000000000000005</v>
      </c>
      <c r="K126" s="276">
        <v>6.24</v>
      </c>
      <c r="L126" s="276">
        <v>4.03</v>
      </c>
      <c r="M126" s="276">
        <v>9.18</v>
      </c>
      <c r="N126" s="276">
        <v>0.65</v>
      </c>
      <c r="O126" s="276">
        <v>1.47</v>
      </c>
      <c r="P126" s="276">
        <v>114.85</v>
      </c>
    </row>
    <row r="127" spans="2:16" s="9" customFormat="1" ht="15" customHeight="1" x14ac:dyDescent="0.25">
      <c r="B127" s="271" t="s">
        <v>645</v>
      </c>
      <c r="C127" s="271" t="str">
        <f t="shared" si="8"/>
        <v>2018PQ</v>
      </c>
      <c r="D127" s="131">
        <v>2018</v>
      </c>
      <c r="E127" s="131"/>
      <c r="F127" s="224">
        <v>41650</v>
      </c>
      <c r="G127" s="276">
        <v>0.41</v>
      </c>
      <c r="H127" s="276">
        <v>0.69</v>
      </c>
      <c r="I127" s="276">
        <v>1.45</v>
      </c>
      <c r="J127" s="276">
        <v>0.59</v>
      </c>
      <c r="K127" s="276">
        <v>5.46</v>
      </c>
      <c r="L127" s="276">
        <v>3.76</v>
      </c>
      <c r="M127" s="276">
        <v>9.2200000000000006</v>
      </c>
      <c r="N127" s="276">
        <v>0.69</v>
      </c>
      <c r="O127" s="276">
        <v>1.69</v>
      </c>
      <c r="P127" s="276">
        <v>99.8</v>
      </c>
    </row>
    <row r="128" spans="2:16" s="9" customFormat="1" ht="15" customHeight="1" x14ac:dyDescent="0.25">
      <c r="B128" s="271" t="s">
        <v>645</v>
      </c>
      <c r="C128" s="271" t="str">
        <f t="shared" si="8"/>
        <v>2017PQ</v>
      </c>
      <c r="D128" s="131">
        <v>2017</v>
      </c>
      <c r="E128" s="131"/>
      <c r="F128" s="224">
        <v>39613</v>
      </c>
      <c r="G128" s="276">
        <v>0.41</v>
      </c>
      <c r="H128" s="276">
        <v>0.7</v>
      </c>
      <c r="I128" s="276">
        <v>1.42</v>
      </c>
      <c r="J128" s="276">
        <v>0.59</v>
      </c>
      <c r="K128" s="276">
        <v>5.07</v>
      </c>
      <c r="L128" s="276">
        <v>3.08</v>
      </c>
      <c r="M128" s="276">
        <v>7.46</v>
      </c>
      <c r="N128" s="276">
        <v>0.61</v>
      </c>
      <c r="O128" s="276">
        <v>1.47</v>
      </c>
      <c r="P128" s="276">
        <v>92.28</v>
      </c>
    </row>
    <row r="129" spans="2:17" s="9" customFormat="1" ht="15" customHeight="1" x14ac:dyDescent="0.25">
      <c r="B129" s="271" t="s">
        <v>645</v>
      </c>
      <c r="C129" s="271" t="str">
        <f t="shared" si="8"/>
        <v>2016PQ</v>
      </c>
      <c r="D129" s="131">
        <v>2016</v>
      </c>
      <c r="E129" s="131"/>
      <c r="F129" s="224">
        <v>37925</v>
      </c>
      <c r="G129" s="276">
        <v>0.41</v>
      </c>
      <c r="H129" s="276">
        <v>0.69</v>
      </c>
      <c r="I129" s="276">
        <v>1.45</v>
      </c>
      <c r="J129" s="276">
        <v>0.59</v>
      </c>
      <c r="K129" s="276">
        <v>5.38</v>
      </c>
      <c r="L129" s="276">
        <v>3.18</v>
      </c>
      <c r="M129" s="276">
        <v>7.8</v>
      </c>
      <c r="N129" s="276">
        <v>0.59</v>
      </c>
      <c r="O129" s="276">
        <v>1.45</v>
      </c>
      <c r="P129" s="276">
        <v>94.92</v>
      </c>
    </row>
    <row r="130" spans="2:17" s="5" customFormat="1" ht="15" customHeight="1" x14ac:dyDescent="0.25">
      <c r="B130" s="271" t="s">
        <v>645</v>
      </c>
      <c r="C130" s="271" t="str">
        <f t="shared" si="8"/>
        <v>2015PQ</v>
      </c>
      <c r="D130" s="131">
        <v>2015</v>
      </c>
      <c r="E130" s="131"/>
      <c r="F130" s="224">
        <v>36594</v>
      </c>
      <c r="G130" s="276">
        <v>0.4</v>
      </c>
      <c r="H130" s="276">
        <v>0.66</v>
      </c>
      <c r="I130" s="276">
        <v>1.52</v>
      </c>
      <c r="J130" s="276">
        <v>0.6</v>
      </c>
      <c r="K130" s="276">
        <v>2.29</v>
      </c>
      <c r="L130" s="276">
        <v>1.35</v>
      </c>
      <c r="M130" s="276">
        <v>3.41</v>
      </c>
      <c r="N130" s="276">
        <v>0.59</v>
      </c>
      <c r="O130" s="276">
        <v>1.49</v>
      </c>
      <c r="P130" s="276">
        <v>40.6</v>
      </c>
      <c r="Q130" s="9"/>
    </row>
    <row r="131" spans="2:17" s="5" customFormat="1" ht="15" customHeight="1" x14ac:dyDescent="0.25">
      <c r="B131" s="271" t="s">
        <v>645</v>
      </c>
      <c r="C131" s="271" t="str">
        <f t="shared" si="8"/>
        <v>2014PQ</v>
      </c>
      <c r="D131" s="131">
        <v>2014</v>
      </c>
      <c r="E131" s="131"/>
      <c r="F131" s="224">
        <v>34954</v>
      </c>
      <c r="G131" s="276">
        <v>0.35</v>
      </c>
      <c r="H131" s="276">
        <v>0.53</v>
      </c>
      <c r="I131" s="276">
        <v>1.87</v>
      </c>
      <c r="J131" s="276">
        <v>0.65</v>
      </c>
      <c r="K131" s="276">
        <v>-1.94</v>
      </c>
      <c r="L131" s="276">
        <v>-0.98</v>
      </c>
      <c r="M131" s="276">
        <v>-2.81</v>
      </c>
      <c r="N131" s="276">
        <v>0.5</v>
      </c>
      <c r="O131" s="276">
        <v>1.45</v>
      </c>
      <c r="P131" s="276">
        <v>-34.659999999999997</v>
      </c>
      <c r="Q131" s="9"/>
    </row>
    <row r="132" spans="2:17" s="5" customFormat="1" ht="15" customHeight="1" x14ac:dyDescent="0.25">
      <c r="B132" s="271" t="s">
        <v>645</v>
      </c>
      <c r="C132" s="271" t="str">
        <f t="shared" si="8"/>
        <v>2013PQ</v>
      </c>
      <c r="D132" s="131">
        <v>2013</v>
      </c>
      <c r="E132" s="131"/>
      <c r="F132" s="224">
        <v>34415</v>
      </c>
      <c r="G132" s="276">
        <v>0.38</v>
      </c>
      <c r="H132" s="276">
        <v>0.61</v>
      </c>
      <c r="I132" s="276">
        <v>1.63</v>
      </c>
      <c r="J132" s="276">
        <v>0.62</v>
      </c>
      <c r="K132" s="276">
        <v>2.4</v>
      </c>
      <c r="L132" s="276">
        <v>1.07</v>
      </c>
      <c r="M132" s="276">
        <v>2.82</v>
      </c>
      <c r="N132" s="276">
        <v>0.45</v>
      </c>
      <c r="O132" s="276">
        <v>1.17</v>
      </c>
      <c r="P132" s="276">
        <v>42.49</v>
      </c>
    </row>
    <row r="133" spans="2:17" s="5" customFormat="1" ht="15" customHeight="1" x14ac:dyDescent="0.25">
      <c r="B133" s="271" t="s">
        <v>645</v>
      </c>
      <c r="C133" s="271" t="str">
        <f t="shared" si="8"/>
        <v>2012PQ</v>
      </c>
      <c r="D133" s="131">
        <v>2012</v>
      </c>
      <c r="E133" s="131"/>
      <c r="F133" s="224">
        <v>35884</v>
      </c>
      <c r="G133" s="276">
        <v>0.37</v>
      </c>
      <c r="H133" s="276">
        <v>0.6</v>
      </c>
      <c r="I133" s="276">
        <v>1.67</v>
      </c>
      <c r="J133" s="276">
        <v>0.63</v>
      </c>
      <c r="K133" s="276">
        <v>-2.36</v>
      </c>
      <c r="L133" s="276">
        <v>-1.03</v>
      </c>
      <c r="M133" s="276">
        <v>-2.74</v>
      </c>
      <c r="N133" s="276">
        <v>0.44</v>
      </c>
      <c r="O133" s="276">
        <v>1.1599999999999999</v>
      </c>
      <c r="P133" s="276">
        <v>-40.42</v>
      </c>
    </row>
    <row r="134" spans="2:17" s="5" customFormat="1" ht="15" customHeight="1" x14ac:dyDescent="0.25">
      <c r="B134" s="271" t="s">
        <v>645</v>
      </c>
      <c r="C134" s="271" t="str">
        <f t="shared" si="8"/>
        <v>2011PQ</v>
      </c>
      <c r="D134" s="131">
        <v>2011</v>
      </c>
      <c r="E134" s="131"/>
      <c r="F134" s="224">
        <v>39331</v>
      </c>
      <c r="G134" s="276">
        <v>0.33</v>
      </c>
      <c r="H134" s="276">
        <v>0.49</v>
      </c>
      <c r="I134" s="276">
        <v>2.02</v>
      </c>
      <c r="J134" s="276">
        <v>0.67</v>
      </c>
      <c r="K134" s="276">
        <v>-0.5</v>
      </c>
      <c r="L134" s="276">
        <v>-0.26</v>
      </c>
      <c r="M134" s="276">
        <v>-0.79</v>
      </c>
      <c r="N134" s="276">
        <v>0.52</v>
      </c>
      <c r="O134" s="276">
        <v>1.58</v>
      </c>
      <c r="P134" s="276">
        <v>-8.48</v>
      </c>
    </row>
    <row r="135" spans="2:17" s="5" customFormat="1" ht="15" customHeight="1" x14ac:dyDescent="0.25">
      <c r="B135" s="271" t="s">
        <v>645</v>
      </c>
      <c r="C135" s="271" t="str">
        <f t="shared" si="8"/>
        <v>2010PQ</v>
      </c>
      <c r="D135" s="131">
        <v>2010</v>
      </c>
      <c r="E135" s="131"/>
      <c r="F135" s="224">
        <v>41342</v>
      </c>
      <c r="G135" s="276">
        <v>0.41</v>
      </c>
      <c r="H135" s="276">
        <v>0.7</v>
      </c>
      <c r="I135" s="276">
        <v>1.42</v>
      </c>
      <c r="J135" s="276">
        <v>0.59</v>
      </c>
      <c r="K135" s="276">
        <v>23.52</v>
      </c>
      <c r="L135" s="276">
        <v>10.67</v>
      </c>
      <c r="M135" s="276">
        <v>25.86</v>
      </c>
      <c r="N135" s="276">
        <v>0.45</v>
      </c>
      <c r="O135" s="276">
        <v>1.1000000000000001</v>
      </c>
      <c r="P135" s="276">
        <v>401.33</v>
      </c>
    </row>
    <row r="136" spans="2:17" s="9" customFormat="1" ht="15" customHeight="1" collapsed="1" x14ac:dyDescent="0.25">
      <c r="B136" s="271" t="s">
        <v>645</v>
      </c>
      <c r="C136" s="271" t="str">
        <f t="shared" si="8"/>
        <v>2009PQ</v>
      </c>
      <c r="D136" s="131">
        <v>2009</v>
      </c>
      <c r="E136" s="131"/>
      <c r="F136" s="224">
        <v>42290</v>
      </c>
      <c r="G136" s="276">
        <v>0.34</v>
      </c>
      <c r="H136" s="276">
        <v>0.51</v>
      </c>
      <c r="I136" s="276">
        <v>1.97</v>
      </c>
      <c r="J136" s="276">
        <v>0.66</v>
      </c>
      <c r="K136" s="276">
        <v>3.89</v>
      </c>
      <c r="L136" s="276">
        <v>1.95</v>
      </c>
      <c r="M136" s="276">
        <v>5.79</v>
      </c>
      <c r="N136" s="276">
        <v>0.5</v>
      </c>
      <c r="O136" s="276">
        <v>1.49</v>
      </c>
      <c r="P136" s="276">
        <v>63.32</v>
      </c>
      <c r="Q136" s="5"/>
    </row>
    <row r="137" spans="2:17" s="9" customFormat="1" ht="15" customHeight="1" x14ac:dyDescent="0.25">
      <c r="B137" s="271" t="s">
        <v>645</v>
      </c>
      <c r="C137" s="271" t="str">
        <f t="shared" si="8"/>
        <v>2008PQ</v>
      </c>
      <c r="D137" s="131">
        <v>2008</v>
      </c>
      <c r="E137" s="131"/>
      <c r="F137" s="224">
        <v>44316</v>
      </c>
      <c r="G137" s="276">
        <v>0.33</v>
      </c>
      <c r="H137" s="276">
        <v>0.49</v>
      </c>
      <c r="I137" s="276">
        <v>2.0299999999999998</v>
      </c>
      <c r="J137" s="276">
        <v>0.67</v>
      </c>
      <c r="K137" s="276">
        <v>1.4</v>
      </c>
      <c r="L137" s="276">
        <v>0.88</v>
      </c>
      <c r="M137" s="276">
        <v>2.67</v>
      </c>
      <c r="N137" s="276">
        <v>0.63</v>
      </c>
      <c r="O137" s="276">
        <v>1.9</v>
      </c>
      <c r="P137" s="276">
        <v>23.77</v>
      </c>
      <c r="Q137" s="5"/>
    </row>
    <row r="138" spans="2:17" s="9" customFormat="1" ht="15" customHeight="1" x14ac:dyDescent="0.25">
      <c r="B138" s="271"/>
      <c r="C138" s="271"/>
      <c r="D138" s="250" t="s">
        <v>363</v>
      </c>
      <c r="E138" s="164"/>
      <c r="F138" s="228"/>
      <c r="G138" s="228"/>
      <c r="H138" s="228"/>
      <c r="I138" s="228"/>
      <c r="J138" s="228"/>
      <c r="K138" s="229"/>
      <c r="L138" s="229"/>
      <c r="M138" s="229"/>
      <c r="N138" s="229"/>
      <c r="O138" s="229"/>
      <c r="P138" s="253"/>
    </row>
    <row r="139" spans="2:17" s="9" customFormat="1" ht="15" customHeight="1" x14ac:dyDescent="0.25">
      <c r="B139" s="271" t="s">
        <v>646</v>
      </c>
      <c r="C139" s="271" t="str">
        <f t="shared" ref="C139" si="11">D139&amp;B139</f>
        <v>2023ME</v>
      </c>
      <c r="D139" s="212">
        <v>2023</v>
      </c>
      <c r="E139" s="212"/>
      <c r="F139" s="224">
        <v>8377</v>
      </c>
      <c r="G139" s="276">
        <v>0.46</v>
      </c>
      <c r="H139" s="276">
        <v>0.84</v>
      </c>
      <c r="I139" s="276">
        <v>1.2</v>
      </c>
      <c r="J139" s="276">
        <v>0.54</v>
      </c>
      <c r="K139" s="276">
        <v>6.81</v>
      </c>
      <c r="L139" s="276">
        <v>4.93</v>
      </c>
      <c r="M139" s="276">
        <v>10.82</v>
      </c>
      <c r="N139" s="276">
        <v>0.72</v>
      </c>
      <c r="O139" s="276">
        <v>1.59</v>
      </c>
      <c r="P139" s="276">
        <v>933.12</v>
      </c>
    </row>
    <row r="140" spans="2:17" s="9" customFormat="1" ht="15" customHeight="1" x14ac:dyDescent="0.25">
      <c r="B140" s="271" t="s">
        <v>646</v>
      </c>
      <c r="C140" s="271" t="str">
        <f t="shared" si="8"/>
        <v>2022ME</v>
      </c>
      <c r="D140" s="212">
        <v>2022</v>
      </c>
      <c r="E140" s="212"/>
      <c r="F140" s="224">
        <v>8008</v>
      </c>
      <c r="G140" s="276">
        <v>0.45</v>
      </c>
      <c r="H140" s="276">
        <v>0.81</v>
      </c>
      <c r="I140" s="276">
        <v>1.23</v>
      </c>
      <c r="J140" s="276">
        <v>0.55000000000000004</v>
      </c>
      <c r="K140" s="276">
        <v>9.5299999999999994</v>
      </c>
      <c r="L140" s="276">
        <v>6.42</v>
      </c>
      <c r="M140" s="276">
        <v>14.32</v>
      </c>
      <c r="N140" s="276">
        <v>0.67</v>
      </c>
      <c r="O140" s="276">
        <v>1.5</v>
      </c>
      <c r="P140" s="276">
        <v>1311.39</v>
      </c>
    </row>
    <row r="141" spans="2:17" s="9" customFormat="1" ht="15" customHeight="1" x14ac:dyDescent="0.25">
      <c r="B141" s="271" t="s">
        <v>646</v>
      </c>
      <c r="C141" s="271" t="str">
        <f t="shared" si="8"/>
        <v>2021ME</v>
      </c>
      <c r="D141" s="131">
        <v>2021</v>
      </c>
      <c r="E141" s="131"/>
      <c r="F141" s="224">
        <v>7404</v>
      </c>
      <c r="G141" s="276">
        <v>0.44</v>
      </c>
      <c r="H141" s="276">
        <v>0.77</v>
      </c>
      <c r="I141" s="276">
        <v>1.29</v>
      </c>
      <c r="J141" s="276">
        <v>0.56000000000000005</v>
      </c>
      <c r="K141" s="276">
        <v>7.48</v>
      </c>
      <c r="L141" s="276">
        <v>4.8499999999999996</v>
      </c>
      <c r="M141" s="276">
        <v>11.12</v>
      </c>
      <c r="N141" s="276">
        <v>0.65</v>
      </c>
      <c r="O141" s="276">
        <v>1.49</v>
      </c>
      <c r="P141" s="276">
        <v>938.95</v>
      </c>
    </row>
    <row r="142" spans="2:17" s="9" customFormat="1" ht="15" customHeight="1" x14ac:dyDescent="0.25">
      <c r="B142" s="271" t="s">
        <v>646</v>
      </c>
      <c r="C142" s="271" t="str">
        <f t="shared" si="8"/>
        <v>2020ME</v>
      </c>
      <c r="D142" s="131">
        <v>2020</v>
      </c>
      <c r="E142" s="131"/>
      <c r="F142" s="224">
        <v>7062</v>
      </c>
      <c r="G142" s="276">
        <v>0.43</v>
      </c>
      <c r="H142" s="276">
        <v>0.76</v>
      </c>
      <c r="I142" s="276">
        <v>1.31</v>
      </c>
      <c r="J142" s="276">
        <v>0.56999999999999995</v>
      </c>
      <c r="K142" s="276">
        <v>5.57</v>
      </c>
      <c r="L142" s="276">
        <v>3.4</v>
      </c>
      <c r="M142" s="276">
        <v>7.85</v>
      </c>
      <c r="N142" s="276">
        <v>0.61</v>
      </c>
      <c r="O142" s="276">
        <v>1.41</v>
      </c>
      <c r="P142" s="276">
        <v>637.48</v>
      </c>
    </row>
    <row r="143" spans="2:17" s="9" customFormat="1" ht="15" customHeight="1" x14ac:dyDescent="0.25">
      <c r="B143" s="271" t="s">
        <v>646</v>
      </c>
      <c r="C143" s="271" t="str">
        <f t="shared" si="8"/>
        <v>2019ME</v>
      </c>
      <c r="D143" s="131">
        <v>2019</v>
      </c>
      <c r="E143" s="131"/>
      <c r="F143" s="224">
        <v>7175</v>
      </c>
      <c r="G143" s="276">
        <v>0.39</v>
      </c>
      <c r="H143" s="276">
        <v>0.64</v>
      </c>
      <c r="I143" s="276">
        <v>1.56</v>
      </c>
      <c r="J143" s="276">
        <v>0.61</v>
      </c>
      <c r="K143" s="276">
        <v>7.35</v>
      </c>
      <c r="L143" s="276">
        <v>5.03</v>
      </c>
      <c r="M143" s="276">
        <v>12.88</v>
      </c>
      <c r="N143" s="276">
        <v>0.68</v>
      </c>
      <c r="O143" s="276">
        <v>1.75</v>
      </c>
      <c r="P143" s="276">
        <v>888.35</v>
      </c>
    </row>
    <row r="144" spans="2:17" s="9" customFormat="1" ht="15" customHeight="1" x14ac:dyDescent="0.25">
      <c r="B144" s="271" t="s">
        <v>646</v>
      </c>
      <c r="C144" s="271" t="str">
        <f t="shared" si="8"/>
        <v>2018ME</v>
      </c>
      <c r="D144" s="131">
        <v>2018</v>
      </c>
      <c r="E144" s="131"/>
      <c r="F144" s="224">
        <v>6844</v>
      </c>
      <c r="G144" s="276">
        <v>0.38</v>
      </c>
      <c r="H144" s="276">
        <v>0.61</v>
      </c>
      <c r="I144" s="276">
        <v>1.64</v>
      </c>
      <c r="J144" s="276">
        <v>0.62</v>
      </c>
      <c r="K144" s="276">
        <v>6.8</v>
      </c>
      <c r="L144" s="276">
        <v>4.57</v>
      </c>
      <c r="M144" s="276">
        <v>12.03</v>
      </c>
      <c r="N144" s="276">
        <v>0.67</v>
      </c>
      <c r="O144" s="276">
        <v>1.77</v>
      </c>
      <c r="P144" s="276">
        <v>841.19</v>
      </c>
    </row>
    <row r="145" spans="2:17" s="5" customFormat="1" ht="15" customHeight="1" x14ac:dyDescent="0.25">
      <c r="B145" s="271" t="s">
        <v>646</v>
      </c>
      <c r="C145" s="271" t="str">
        <f t="shared" si="8"/>
        <v>2017ME</v>
      </c>
      <c r="D145" s="131">
        <v>2017</v>
      </c>
      <c r="E145" s="131"/>
      <c r="F145" s="224">
        <v>6504</v>
      </c>
      <c r="G145" s="276">
        <v>0.35</v>
      </c>
      <c r="H145" s="276">
        <v>0.55000000000000004</v>
      </c>
      <c r="I145" s="276">
        <v>1.83</v>
      </c>
      <c r="J145" s="276">
        <v>0.65</v>
      </c>
      <c r="K145" s="276">
        <v>5.66</v>
      </c>
      <c r="L145" s="276">
        <v>4.03</v>
      </c>
      <c r="M145" s="276">
        <v>11.38</v>
      </c>
      <c r="N145" s="276">
        <v>0.71</v>
      </c>
      <c r="O145" s="276">
        <v>2.0099999999999998</v>
      </c>
      <c r="P145" s="276">
        <v>686.67</v>
      </c>
      <c r="Q145" s="9"/>
    </row>
    <row r="146" spans="2:17" s="5" customFormat="1" ht="15" customHeight="1" x14ac:dyDescent="0.25">
      <c r="B146" s="271" t="s">
        <v>646</v>
      </c>
      <c r="C146" s="271" t="str">
        <f t="shared" si="8"/>
        <v>2016ME</v>
      </c>
      <c r="D146" s="131">
        <v>2016</v>
      </c>
      <c r="E146" s="131"/>
      <c r="F146" s="224">
        <v>6128</v>
      </c>
      <c r="G146" s="276">
        <v>0.34</v>
      </c>
      <c r="H146" s="276">
        <v>0.52</v>
      </c>
      <c r="I146" s="276">
        <v>1.91</v>
      </c>
      <c r="J146" s="276">
        <v>0.66</v>
      </c>
      <c r="K146" s="276">
        <v>5.95</v>
      </c>
      <c r="L146" s="276">
        <v>3.91</v>
      </c>
      <c r="M146" s="276">
        <v>11.36</v>
      </c>
      <c r="N146" s="276">
        <v>0.66</v>
      </c>
      <c r="O146" s="276">
        <v>1.91</v>
      </c>
      <c r="P146" s="276">
        <v>715.64</v>
      </c>
      <c r="Q146" s="9"/>
    </row>
    <row r="147" spans="2:17" s="5" customFormat="1" ht="15" customHeight="1" x14ac:dyDescent="0.25">
      <c r="B147" s="271" t="s">
        <v>646</v>
      </c>
      <c r="C147" s="271" t="str">
        <f t="shared" si="8"/>
        <v>2015ME</v>
      </c>
      <c r="D147" s="131">
        <v>2015</v>
      </c>
      <c r="E147" s="131"/>
      <c r="F147" s="224">
        <v>5823</v>
      </c>
      <c r="G147" s="276">
        <v>0.34</v>
      </c>
      <c r="H147" s="276">
        <v>0.51</v>
      </c>
      <c r="I147" s="276">
        <v>1.98</v>
      </c>
      <c r="J147" s="276">
        <v>0.66</v>
      </c>
      <c r="K147" s="276">
        <v>6.46</v>
      </c>
      <c r="L147" s="276">
        <v>4.07</v>
      </c>
      <c r="M147" s="276">
        <v>12.11</v>
      </c>
      <c r="N147" s="276">
        <v>0.63</v>
      </c>
      <c r="O147" s="276">
        <v>1.88</v>
      </c>
      <c r="P147" s="276">
        <v>768.84</v>
      </c>
      <c r="Q147" s="9"/>
    </row>
    <row r="148" spans="2:17" s="5" customFormat="1" ht="15" customHeight="1" x14ac:dyDescent="0.25">
      <c r="B148" s="271" t="s">
        <v>646</v>
      </c>
      <c r="C148" s="271" t="str">
        <f t="shared" si="8"/>
        <v>2014ME</v>
      </c>
      <c r="D148" s="131">
        <v>2014</v>
      </c>
      <c r="E148" s="131"/>
      <c r="F148" s="224">
        <v>5633</v>
      </c>
      <c r="G148" s="276">
        <v>0.34</v>
      </c>
      <c r="H148" s="276">
        <v>0.51</v>
      </c>
      <c r="I148" s="276">
        <v>1.98</v>
      </c>
      <c r="J148" s="276">
        <v>0.66</v>
      </c>
      <c r="K148" s="276">
        <v>3.95</v>
      </c>
      <c r="L148" s="276">
        <v>2.41</v>
      </c>
      <c r="M148" s="276">
        <v>7.17</v>
      </c>
      <c r="N148" s="276">
        <v>0.61</v>
      </c>
      <c r="O148" s="276">
        <v>1.82</v>
      </c>
      <c r="P148" s="276">
        <v>466.6</v>
      </c>
      <c r="Q148" s="9"/>
    </row>
    <row r="149" spans="2:17" s="5" customFormat="1" ht="15" customHeight="1" x14ac:dyDescent="0.25">
      <c r="B149" s="271" t="s">
        <v>646</v>
      </c>
      <c r="C149" s="271" t="str">
        <f t="shared" si="8"/>
        <v>2013ME</v>
      </c>
      <c r="D149" s="131">
        <v>2013</v>
      </c>
      <c r="E149" s="131"/>
      <c r="F149" s="224">
        <v>5555</v>
      </c>
      <c r="G149" s="276">
        <v>0.32</v>
      </c>
      <c r="H149" s="276">
        <v>0.48</v>
      </c>
      <c r="I149" s="276">
        <v>2.08</v>
      </c>
      <c r="J149" s="276">
        <v>0.68</v>
      </c>
      <c r="K149" s="276">
        <v>1.93</v>
      </c>
      <c r="L149" s="276">
        <v>1.17</v>
      </c>
      <c r="M149" s="276">
        <v>3.61</v>
      </c>
      <c r="N149" s="276">
        <v>0.61</v>
      </c>
      <c r="O149" s="276">
        <v>1.87</v>
      </c>
      <c r="P149" s="276">
        <v>226.38</v>
      </c>
    </row>
    <row r="150" spans="2:17" s="5" customFormat="1" ht="15" customHeight="1" x14ac:dyDescent="0.25">
      <c r="B150" s="271" t="s">
        <v>646</v>
      </c>
      <c r="C150" s="271" t="str">
        <f t="shared" si="8"/>
        <v>2012ME</v>
      </c>
      <c r="D150" s="131">
        <v>2012</v>
      </c>
      <c r="E150" s="131"/>
      <c r="F150" s="224">
        <v>5630</v>
      </c>
      <c r="G150" s="276">
        <v>0.3</v>
      </c>
      <c r="H150" s="276">
        <v>0.44</v>
      </c>
      <c r="I150" s="276">
        <v>2.2799999999999998</v>
      </c>
      <c r="J150" s="276">
        <v>0.7</v>
      </c>
      <c r="K150" s="276">
        <v>0.38</v>
      </c>
      <c r="L150" s="276">
        <v>0.23</v>
      </c>
      <c r="M150" s="276">
        <v>0.76</v>
      </c>
      <c r="N150" s="276">
        <v>0.61</v>
      </c>
      <c r="O150" s="276">
        <v>2.0099999999999998</v>
      </c>
      <c r="P150" s="276">
        <v>43.86</v>
      </c>
    </row>
    <row r="151" spans="2:17" ht="15" customHeight="1" x14ac:dyDescent="0.25">
      <c r="B151" s="271" t="s">
        <v>646</v>
      </c>
      <c r="C151" s="271" t="str">
        <f t="shared" si="8"/>
        <v>2011ME</v>
      </c>
      <c r="D151" s="131">
        <v>2011</v>
      </c>
      <c r="E151" s="131"/>
      <c r="F151" s="224">
        <v>6046</v>
      </c>
      <c r="G151" s="276">
        <v>0.3</v>
      </c>
      <c r="H151" s="276">
        <v>0.43</v>
      </c>
      <c r="I151" s="276">
        <v>2.35</v>
      </c>
      <c r="J151" s="276">
        <v>0.7</v>
      </c>
      <c r="K151" s="276">
        <v>1.37</v>
      </c>
      <c r="L151" s="276">
        <v>0.87</v>
      </c>
      <c r="M151" s="276">
        <v>2.92</v>
      </c>
      <c r="N151" s="276">
        <v>0.64</v>
      </c>
      <c r="O151" s="276">
        <v>2.13</v>
      </c>
      <c r="P151" s="276">
        <v>159.15</v>
      </c>
      <c r="Q151" s="5"/>
    </row>
    <row r="152" spans="2:17" s="9" customFormat="1" ht="15" customHeight="1" x14ac:dyDescent="0.25">
      <c r="B152" s="271" t="s">
        <v>646</v>
      </c>
      <c r="C152" s="271" t="str">
        <f t="shared" si="8"/>
        <v>2010ME</v>
      </c>
      <c r="D152" s="131">
        <v>2010</v>
      </c>
      <c r="E152" s="131"/>
      <c r="F152" s="224">
        <v>6255</v>
      </c>
      <c r="G152" s="276">
        <v>0.3</v>
      </c>
      <c r="H152" s="276">
        <v>0.43</v>
      </c>
      <c r="I152" s="276">
        <v>2.31</v>
      </c>
      <c r="J152" s="276">
        <v>0.7</v>
      </c>
      <c r="K152" s="276">
        <v>3.34</v>
      </c>
      <c r="L152" s="276">
        <v>2.17</v>
      </c>
      <c r="M152" s="276">
        <v>7.19</v>
      </c>
      <c r="N152" s="276">
        <v>0.65</v>
      </c>
      <c r="O152" s="276">
        <v>2.15</v>
      </c>
      <c r="P152" s="276">
        <v>390.04</v>
      </c>
      <c r="Q152" s="5"/>
    </row>
    <row r="153" spans="2:17" s="9" customFormat="1" ht="15" customHeight="1" x14ac:dyDescent="0.25">
      <c r="B153" s="271" t="s">
        <v>646</v>
      </c>
      <c r="C153" s="271" t="str">
        <f t="shared" si="8"/>
        <v>2009ME</v>
      </c>
      <c r="D153" s="131">
        <v>2009</v>
      </c>
      <c r="E153" s="131"/>
      <c r="F153" s="224">
        <v>6405</v>
      </c>
      <c r="G153" s="276">
        <v>0.28999999999999998</v>
      </c>
      <c r="H153" s="276">
        <v>0.41</v>
      </c>
      <c r="I153" s="276">
        <v>2.46</v>
      </c>
      <c r="J153" s="276">
        <v>0.71</v>
      </c>
      <c r="K153" s="276">
        <v>1.74</v>
      </c>
      <c r="L153" s="276">
        <v>1.17</v>
      </c>
      <c r="M153" s="276">
        <v>4.04</v>
      </c>
      <c r="N153" s="276">
        <v>0.67</v>
      </c>
      <c r="O153" s="276">
        <v>2.3199999999999998</v>
      </c>
      <c r="P153" s="276">
        <v>192.84</v>
      </c>
      <c r="Q153" s="5"/>
    </row>
    <row r="154" spans="2:17" s="9" customFormat="1" ht="15" customHeight="1" x14ac:dyDescent="0.25">
      <c r="B154" s="271" t="s">
        <v>646</v>
      </c>
      <c r="C154" s="271" t="str">
        <f t="shared" si="8"/>
        <v>2008ME</v>
      </c>
      <c r="D154" s="131">
        <v>2008</v>
      </c>
      <c r="E154" s="131"/>
      <c r="F154" s="224">
        <v>6682</v>
      </c>
      <c r="G154" s="276">
        <v>0.27</v>
      </c>
      <c r="H154" s="276">
        <v>0.38</v>
      </c>
      <c r="I154" s="276">
        <v>2.65</v>
      </c>
      <c r="J154" s="276">
        <v>0.73</v>
      </c>
      <c r="K154" s="276">
        <v>2.09</v>
      </c>
      <c r="L154" s="276">
        <v>1.36</v>
      </c>
      <c r="M154" s="276">
        <v>4.97</v>
      </c>
      <c r="N154" s="276">
        <v>0.65</v>
      </c>
      <c r="O154" s="276">
        <v>2.38</v>
      </c>
      <c r="P154" s="276">
        <v>237.52</v>
      </c>
      <c r="Q154" s="5"/>
    </row>
    <row r="155" spans="2:17" s="5" customFormat="1" ht="15" customHeight="1" x14ac:dyDescent="0.25">
      <c r="B155" s="271"/>
      <c r="C155" s="271"/>
      <c r="D155" s="215" t="s">
        <v>39</v>
      </c>
      <c r="E155" s="215"/>
      <c r="F155" s="216"/>
      <c r="G155" s="216"/>
      <c r="H155" s="216"/>
      <c r="I155" s="216"/>
      <c r="J155" s="216"/>
      <c r="K155" s="227"/>
      <c r="L155" s="227"/>
      <c r="M155" s="227"/>
      <c r="N155" s="227"/>
      <c r="O155" s="227"/>
      <c r="P155" s="254"/>
      <c r="Q155" s="9"/>
    </row>
    <row r="156" spans="2:17" s="5" customFormat="1" ht="15" customHeight="1" x14ac:dyDescent="0.25">
      <c r="B156" s="271" t="s">
        <v>647</v>
      </c>
      <c r="C156" s="271" t="str">
        <f t="shared" ref="C156" si="12">D156&amp;B156</f>
        <v>2023GR</v>
      </c>
      <c r="D156" s="212">
        <v>2023</v>
      </c>
      <c r="E156" s="212"/>
      <c r="F156" s="224">
        <v>1550</v>
      </c>
      <c r="G156" s="276">
        <v>0.39</v>
      </c>
      <c r="H156" s="276">
        <v>0.64</v>
      </c>
      <c r="I156" s="276">
        <v>1.55</v>
      </c>
      <c r="J156" s="276">
        <v>0.61</v>
      </c>
      <c r="K156" s="276">
        <v>5.91</v>
      </c>
      <c r="L156" s="276">
        <v>5.41</v>
      </c>
      <c r="M156" s="276">
        <v>13.83</v>
      </c>
      <c r="N156" s="276">
        <v>0.92</v>
      </c>
      <c r="O156" s="276">
        <v>2.34</v>
      </c>
      <c r="P156" s="276">
        <v>8818.23</v>
      </c>
      <c r="Q156" s="9"/>
    </row>
    <row r="157" spans="2:17" s="5" customFormat="1" ht="15" customHeight="1" x14ac:dyDescent="0.25">
      <c r="B157" s="271" t="s">
        <v>647</v>
      </c>
      <c r="C157" s="271" t="str">
        <f t="shared" si="8"/>
        <v>2022GR</v>
      </c>
      <c r="D157" s="212">
        <v>2022</v>
      </c>
      <c r="E157" s="212"/>
      <c r="F157" s="224">
        <v>1436</v>
      </c>
      <c r="G157" s="276">
        <v>0.34</v>
      </c>
      <c r="H157" s="276">
        <v>0.51</v>
      </c>
      <c r="I157" s="276">
        <v>1.96</v>
      </c>
      <c r="J157" s="276">
        <v>0.66</v>
      </c>
      <c r="K157" s="276">
        <v>4.24</v>
      </c>
      <c r="L157" s="276">
        <v>4.0199999999999996</v>
      </c>
      <c r="M157" s="276">
        <v>11.91</v>
      </c>
      <c r="N157" s="276">
        <v>0.95</v>
      </c>
      <c r="O157" s="276">
        <v>2.81</v>
      </c>
      <c r="P157" s="276">
        <v>6745.23</v>
      </c>
      <c r="Q157" s="9"/>
    </row>
    <row r="158" spans="2:17" s="5" customFormat="1" ht="15" customHeight="1" x14ac:dyDescent="0.25">
      <c r="B158" s="271" t="s">
        <v>647</v>
      </c>
      <c r="C158" s="271" t="str">
        <f t="shared" si="8"/>
        <v>2021GR</v>
      </c>
      <c r="D158" s="131">
        <v>2021</v>
      </c>
      <c r="E158" s="131"/>
      <c r="F158" s="224">
        <v>1315</v>
      </c>
      <c r="G158" s="276">
        <v>0.33</v>
      </c>
      <c r="H158" s="276">
        <v>0.5</v>
      </c>
      <c r="I158" s="276">
        <v>2.0099999999999998</v>
      </c>
      <c r="J158" s="276">
        <v>0.67</v>
      </c>
      <c r="K158" s="276">
        <v>3.13</v>
      </c>
      <c r="L158" s="276">
        <v>2.4900000000000002</v>
      </c>
      <c r="M158" s="276">
        <v>7.48</v>
      </c>
      <c r="N158" s="276">
        <v>0.79</v>
      </c>
      <c r="O158" s="276">
        <v>2.39</v>
      </c>
      <c r="P158" s="276">
        <v>4095.43</v>
      </c>
      <c r="Q158" s="9"/>
    </row>
    <row r="159" spans="2:17" s="5" customFormat="1" ht="15" customHeight="1" x14ac:dyDescent="0.25">
      <c r="B159" s="271" t="s">
        <v>647</v>
      </c>
      <c r="C159" s="271" t="str">
        <f t="shared" ref="C159:C171" si="13">D159&amp;B159</f>
        <v>2020GR</v>
      </c>
      <c r="D159" s="131">
        <v>2020</v>
      </c>
      <c r="E159" s="131"/>
      <c r="F159" s="224">
        <v>1250</v>
      </c>
      <c r="G159" s="276">
        <v>0.34</v>
      </c>
      <c r="H159" s="276">
        <v>0.52</v>
      </c>
      <c r="I159" s="276">
        <v>1.91</v>
      </c>
      <c r="J159" s="276">
        <v>0.66</v>
      </c>
      <c r="K159" s="276">
        <v>1.9</v>
      </c>
      <c r="L159" s="276">
        <v>1.47</v>
      </c>
      <c r="M159" s="276">
        <v>4.2699999999999996</v>
      </c>
      <c r="N159" s="276">
        <v>0.77</v>
      </c>
      <c r="O159" s="276">
        <v>2.25</v>
      </c>
      <c r="P159" s="276">
        <v>2196.92</v>
      </c>
      <c r="Q159" s="9"/>
    </row>
    <row r="160" spans="2:17" s="5" customFormat="1" ht="15" customHeight="1" x14ac:dyDescent="0.25">
      <c r="B160" s="271" t="s">
        <v>647</v>
      </c>
      <c r="C160" s="271" t="str">
        <f t="shared" si="13"/>
        <v>2019GR</v>
      </c>
      <c r="D160" s="131">
        <v>2019</v>
      </c>
      <c r="E160" s="131"/>
      <c r="F160" s="224">
        <v>1291</v>
      </c>
      <c r="G160" s="276">
        <v>0.33</v>
      </c>
      <c r="H160" s="276">
        <v>0.48</v>
      </c>
      <c r="I160" s="276">
        <v>2.0699999999999998</v>
      </c>
      <c r="J160" s="276">
        <v>0.67</v>
      </c>
      <c r="K160" s="276">
        <v>2.88</v>
      </c>
      <c r="L160" s="276">
        <v>2.52</v>
      </c>
      <c r="M160" s="276">
        <v>7.73</v>
      </c>
      <c r="N160" s="276">
        <v>0.87</v>
      </c>
      <c r="O160" s="276">
        <v>2.68</v>
      </c>
      <c r="P160" s="276">
        <v>3743.88</v>
      </c>
      <c r="Q160" s="9"/>
    </row>
    <row r="161" spans="2:17" s="5" customFormat="1" ht="15" customHeight="1" x14ac:dyDescent="0.25">
      <c r="B161" s="271" t="s">
        <v>647</v>
      </c>
      <c r="C161" s="271" t="str">
        <f t="shared" si="13"/>
        <v>2018GR</v>
      </c>
      <c r="D161" s="131">
        <v>2018</v>
      </c>
      <c r="E161" s="131"/>
      <c r="F161" s="224">
        <v>1199</v>
      </c>
      <c r="G161" s="276">
        <v>0.34</v>
      </c>
      <c r="H161" s="276">
        <v>0.51</v>
      </c>
      <c r="I161" s="276">
        <v>1.95</v>
      </c>
      <c r="J161" s="276">
        <v>0.66</v>
      </c>
      <c r="K161" s="276">
        <v>4.72</v>
      </c>
      <c r="L161" s="276">
        <v>4.1100000000000003</v>
      </c>
      <c r="M161" s="276">
        <v>12.14</v>
      </c>
      <c r="N161" s="276">
        <v>0.87</v>
      </c>
      <c r="O161" s="276">
        <v>2.57</v>
      </c>
      <c r="P161" s="276">
        <v>6358.59</v>
      </c>
      <c r="Q161" s="9"/>
    </row>
    <row r="162" spans="2:17" s="5" customFormat="1" ht="15" customHeight="1" x14ac:dyDescent="0.25">
      <c r="B162" s="271" t="s">
        <v>647</v>
      </c>
      <c r="C162" s="271" t="str">
        <f t="shared" si="13"/>
        <v>2017GR</v>
      </c>
      <c r="D162" s="131">
        <v>2017</v>
      </c>
      <c r="E162" s="131"/>
      <c r="F162" s="224">
        <v>1144</v>
      </c>
      <c r="G162" s="276">
        <v>0.31</v>
      </c>
      <c r="H162" s="276">
        <v>0.46</v>
      </c>
      <c r="I162" s="276">
        <v>2.2000000000000002</v>
      </c>
      <c r="J162" s="276">
        <v>0.69</v>
      </c>
      <c r="K162" s="276">
        <v>4.5599999999999996</v>
      </c>
      <c r="L162" s="276">
        <v>3.75</v>
      </c>
      <c r="M162" s="276">
        <v>12</v>
      </c>
      <c r="N162" s="276">
        <v>0.82</v>
      </c>
      <c r="O162" s="276">
        <v>2.63</v>
      </c>
      <c r="P162" s="276">
        <v>5943.96</v>
      </c>
      <c r="Q162" s="9"/>
    </row>
    <row r="163" spans="2:17" s="5" customFormat="1" ht="15" customHeight="1" x14ac:dyDescent="0.25">
      <c r="B163" s="271" t="s">
        <v>647</v>
      </c>
      <c r="C163" s="271" t="str">
        <f t="shared" si="13"/>
        <v>2016GR</v>
      </c>
      <c r="D163" s="131">
        <v>2016</v>
      </c>
      <c r="E163" s="131"/>
      <c r="F163" s="224">
        <v>1038</v>
      </c>
      <c r="G163" s="276">
        <v>0.31</v>
      </c>
      <c r="H163" s="276">
        <v>0.44</v>
      </c>
      <c r="I163" s="276">
        <v>2.25</v>
      </c>
      <c r="J163" s="276">
        <v>0.69</v>
      </c>
      <c r="K163" s="276">
        <v>4.88</v>
      </c>
      <c r="L163" s="276">
        <v>3.84</v>
      </c>
      <c r="M163" s="276">
        <v>12.49</v>
      </c>
      <c r="N163" s="276">
        <v>0.79</v>
      </c>
      <c r="O163" s="276">
        <v>2.56</v>
      </c>
      <c r="P163" s="276">
        <v>6284.03</v>
      </c>
      <c r="Q163" s="9"/>
    </row>
    <row r="164" spans="2:17" s="5" customFormat="1" ht="15" customHeight="1" x14ac:dyDescent="0.25">
      <c r="B164" s="271" t="s">
        <v>647</v>
      </c>
      <c r="C164" s="271" t="str">
        <f t="shared" si="13"/>
        <v>2015GR</v>
      </c>
      <c r="D164" s="131">
        <v>2015</v>
      </c>
      <c r="E164" s="131"/>
      <c r="F164" s="224">
        <v>1013</v>
      </c>
      <c r="G164" s="276">
        <v>0.31</v>
      </c>
      <c r="H164" s="276">
        <v>0.44</v>
      </c>
      <c r="I164" s="276">
        <v>2.25</v>
      </c>
      <c r="J164" s="276">
        <v>0.69</v>
      </c>
      <c r="K164" s="276">
        <v>5.14</v>
      </c>
      <c r="L164" s="276">
        <v>3.99</v>
      </c>
      <c r="M164" s="276">
        <v>12.98</v>
      </c>
      <c r="N164" s="276">
        <v>0.78</v>
      </c>
      <c r="O164" s="276">
        <v>2.52</v>
      </c>
      <c r="P164" s="276">
        <v>6745.66</v>
      </c>
      <c r="Q164" s="9"/>
    </row>
    <row r="165" spans="2:17" s="5" customFormat="1" ht="15" customHeight="1" x14ac:dyDescent="0.25">
      <c r="B165" s="271" t="s">
        <v>647</v>
      </c>
      <c r="C165" s="271" t="str">
        <f t="shared" si="13"/>
        <v>2014GR</v>
      </c>
      <c r="D165" s="131">
        <v>2014</v>
      </c>
      <c r="E165" s="131"/>
      <c r="F165" s="224">
        <v>973</v>
      </c>
      <c r="G165" s="276">
        <v>0.28999999999999998</v>
      </c>
      <c r="H165" s="276">
        <v>0.42</v>
      </c>
      <c r="I165" s="276">
        <v>2.39</v>
      </c>
      <c r="J165" s="276">
        <v>0.71</v>
      </c>
      <c r="K165" s="276">
        <v>2.11</v>
      </c>
      <c r="L165" s="276">
        <v>1.64</v>
      </c>
      <c r="M165" s="276">
        <v>5.56</v>
      </c>
      <c r="N165" s="276">
        <v>0.78</v>
      </c>
      <c r="O165" s="276">
        <v>2.63</v>
      </c>
      <c r="P165" s="276">
        <v>2848.02</v>
      </c>
      <c r="Q165" s="9"/>
    </row>
    <row r="166" spans="2:17" s="5" customFormat="1" ht="15" customHeight="1" x14ac:dyDescent="0.25">
      <c r="B166" s="271" t="s">
        <v>647</v>
      </c>
      <c r="C166" s="271" t="str">
        <f t="shared" si="13"/>
        <v>2013GR</v>
      </c>
      <c r="D166" s="131">
        <v>2013</v>
      </c>
      <c r="E166" s="131"/>
      <c r="F166" s="224">
        <v>957</v>
      </c>
      <c r="G166" s="276">
        <v>0.31</v>
      </c>
      <c r="H166" s="276">
        <v>0.45</v>
      </c>
      <c r="I166" s="276">
        <v>2.2000000000000002</v>
      </c>
      <c r="J166" s="276">
        <v>0.69</v>
      </c>
      <c r="K166" s="276">
        <v>3.5</v>
      </c>
      <c r="L166" s="276">
        <v>2.54</v>
      </c>
      <c r="M166" s="276">
        <v>8.1300000000000008</v>
      </c>
      <c r="N166" s="276">
        <v>0.72</v>
      </c>
      <c r="O166" s="276">
        <v>2.3199999999999998</v>
      </c>
      <c r="P166" s="276">
        <v>4784.01</v>
      </c>
    </row>
    <row r="167" spans="2:17" s="9" customFormat="1" ht="15" customHeight="1" x14ac:dyDescent="0.25">
      <c r="B167" s="271" t="s">
        <v>647</v>
      </c>
      <c r="C167" s="271" t="str">
        <f t="shared" si="13"/>
        <v>2012GR</v>
      </c>
      <c r="D167" s="131">
        <v>2012</v>
      </c>
      <c r="E167" s="131"/>
      <c r="F167" s="224">
        <v>957</v>
      </c>
      <c r="G167" s="276">
        <v>0.32</v>
      </c>
      <c r="H167" s="276">
        <v>0.46</v>
      </c>
      <c r="I167" s="276">
        <v>2.17</v>
      </c>
      <c r="J167" s="276">
        <v>0.68</v>
      </c>
      <c r="K167" s="276">
        <v>3.33</v>
      </c>
      <c r="L167" s="276">
        <v>2.38</v>
      </c>
      <c r="M167" s="276">
        <v>7.56</v>
      </c>
      <c r="N167" s="276">
        <v>0.72</v>
      </c>
      <c r="O167" s="276">
        <v>2.27</v>
      </c>
      <c r="P167" s="276">
        <v>4580.09</v>
      </c>
      <c r="Q167" s="5"/>
    </row>
    <row r="168" spans="2:17" s="9" customFormat="1" ht="15" customHeight="1" x14ac:dyDescent="0.25">
      <c r="B168" s="271" t="s">
        <v>647</v>
      </c>
      <c r="C168" s="271" t="str">
        <f t="shared" si="13"/>
        <v>2011GR</v>
      </c>
      <c r="D168" s="131">
        <v>2011</v>
      </c>
      <c r="E168" s="131"/>
      <c r="F168" s="224">
        <v>1038</v>
      </c>
      <c r="G168" s="276">
        <v>0.32</v>
      </c>
      <c r="H168" s="276">
        <v>0.47</v>
      </c>
      <c r="I168" s="276">
        <v>2.11</v>
      </c>
      <c r="J168" s="276">
        <v>0.68</v>
      </c>
      <c r="K168" s="276">
        <v>3.33</v>
      </c>
      <c r="L168" s="276">
        <v>2.44</v>
      </c>
      <c r="M168" s="276">
        <v>7.6</v>
      </c>
      <c r="N168" s="276">
        <v>0.73</v>
      </c>
      <c r="O168" s="276">
        <v>2.2799999999999998</v>
      </c>
      <c r="P168" s="276">
        <v>4393.1499999999996</v>
      </c>
      <c r="Q168" s="5"/>
    </row>
    <row r="169" spans="2:17" s="9" customFormat="1" ht="15" customHeight="1" x14ac:dyDescent="0.25">
      <c r="B169" s="271" t="s">
        <v>647</v>
      </c>
      <c r="C169" s="271" t="str">
        <f t="shared" si="13"/>
        <v>2010GR</v>
      </c>
      <c r="D169" s="131">
        <v>2010</v>
      </c>
      <c r="E169" s="131"/>
      <c r="F169" s="224">
        <v>1028</v>
      </c>
      <c r="G169" s="276">
        <v>0.33</v>
      </c>
      <c r="H169" s="276">
        <v>0.5</v>
      </c>
      <c r="I169" s="276">
        <v>2.02</v>
      </c>
      <c r="J169" s="276">
        <v>0.67</v>
      </c>
      <c r="K169" s="276">
        <v>9.5299999999999994</v>
      </c>
      <c r="L169" s="276">
        <v>6.9</v>
      </c>
      <c r="M169" s="276">
        <v>20.82</v>
      </c>
      <c r="N169" s="276">
        <v>0.72</v>
      </c>
      <c r="O169" s="276">
        <v>2.19</v>
      </c>
      <c r="P169" s="276">
        <v>12354.18</v>
      </c>
      <c r="Q169" s="5"/>
    </row>
    <row r="170" spans="2:17" s="5" customFormat="1" ht="15" customHeight="1" x14ac:dyDescent="0.25">
      <c r="B170" s="271" t="s">
        <v>647</v>
      </c>
      <c r="C170" s="271" t="str">
        <f t="shared" si="13"/>
        <v>2009GR</v>
      </c>
      <c r="D170" s="131">
        <v>2009</v>
      </c>
      <c r="E170" s="131"/>
      <c r="F170" s="224">
        <v>1016</v>
      </c>
      <c r="G170" s="276">
        <v>0.3</v>
      </c>
      <c r="H170" s="276">
        <v>0.43</v>
      </c>
      <c r="I170" s="276">
        <v>2.33</v>
      </c>
      <c r="J170" s="276">
        <v>0.7</v>
      </c>
      <c r="K170" s="276">
        <v>4.62</v>
      </c>
      <c r="L170" s="276">
        <v>3.45</v>
      </c>
      <c r="M170" s="276">
        <v>11.49</v>
      </c>
      <c r="N170" s="276">
        <v>0.75</v>
      </c>
      <c r="O170" s="276">
        <v>2.4900000000000002</v>
      </c>
      <c r="P170" s="276">
        <v>5530.22</v>
      </c>
    </row>
    <row r="171" spans="2:17" s="5" customFormat="1" ht="15" customHeight="1" x14ac:dyDescent="0.25">
      <c r="B171" s="271" t="s">
        <v>647</v>
      </c>
      <c r="C171" s="271" t="str">
        <f t="shared" si="13"/>
        <v>2008GR</v>
      </c>
      <c r="D171" s="131">
        <v>2008</v>
      </c>
      <c r="E171" s="131"/>
      <c r="F171" s="224">
        <v>1069</v>
      </c>
      <c r="G171" s="276">
        <v>0.3</v>
      </c>
      <c r="H171" s="276">
        <v>0.44</v>
      </c>
      <c r="I171" s="276">
        <v>2.29</v>
      </c>
      <c r="J171" s="276">
        <v>0.7</v>
      </c>
      <c r="K171" s="276">
        <v>3.91</v>
      </c>
      <c r="L171" s="276">
        <v>3.3</v>
      </c>
      <c r="M171" s="276">
        <v>10.85</v>
      </c>
      <c r="N171" s="276">
        <v>0.84</v>
      </c>
      <c r="O171" s="276">
        <v>2.78</v>
      </c>
      <c r="P171" s="276">
        <v>5009.95</v>
      </c>
    </row>
    <row r="172" spans="2:17" s="5" customFormat="1" ht="15" customHeight="1" x14ac:dyDescent="0.25">
      <c r="B172" s="271"/>
      <c r="C172" s="271"/>
      <c r="D172" s="243" t="s">
        <v>115</v>
      </c>
      <c r="E172" s="126"/>
      <c r="F172" s="127"/>
      <c r="G172" s="127"/>
      <c r="H172" s="127"/>
      <c r="I172" s="127"/>
      <c r="J172" s="127"/>
      <c r="K172" s="155"/>
      <c r="L172" s="155"/>
      <c r="M172" s="155"/>
      <c r="N172" s="155"/>
      <c r="O172" s="155"/>
      <c r="P172" s="251"/>
      <c r="Q172"/>
    </row>
    <row r="173" spans="2:17" s="5" customFormat="1" ht="15" customHeight="1" x14ac:dyDescent="0.25">
      <c r="B173" s="271"/>
      <c r="C173" s="271"/>
      <c r="D173" s="215" t="s">
        <v>47</v>
      </c>
      <c r="E173" s="215"/>
      <c r="F173" s="216"/>
      <c r="G173" s="216"/>
      <c r="H173" s="216"/>
      <c r="I173" s="216"/>
      <c r="J173" s="216"/>
      <c r="K173" s="227"/>
      <c r="L173" s="227"/>
      <c r="M173" s="227"/>
      <c r="N173" s="227"/>
      <c r="O173" s="227"/>
      <c r="P173" s="254"/>
      <c r="Q173" s="9"/>
    </row>
    <row r="174" spans="2:17" s="5" customFormat="1" ht="15" customHeight="1" x14ac:dyDescent="0.25">
      <c r="B174" s="271" t="s">
        <v>648</v>
      </c>
      <c r="C174" s="271" t="str">
        <f t="shared" ref="C174" si="14">D174&amp;B174</f>
        <v>2023A</v>
      </c>
      <c r="D174" s="212">
        <v>2023</v>
      </c>
      <c r="E174" s="212"/>
      <c r="F174" s="224">
        <v>20432</v>
      </c>
      <c r="G174" s="276">
        <v>0.48</v>
      </c>
      <c r="H174" s="276">
        <v>0.92</v>
      </c>
      <c r="I174" s="276">
        <v>1.08</v>
      </c>
      <c r="J174" s="276">
        <v>0.52</v>
      </c>
      <c r="K174" s="276">
        <v>8.69</v>
      </c>
      <c r="L174" s="276">
        <v>3.36</v>
      </c>
      <c r="M174" s="276">
        <v>7.01</v>
      </c>
      <c r="N174" s="276">
        <v>0.39</v>
      </c>
      <c r="O174" s="276">
        <v>0.81</v>
      </c>
      <c r="P174" s="276">
        <v>38.159999999999997</v>
      </c>
      <c r="Q174" s="9"/>
    </row>
    <row r="175" spans="2:17" s="5" customFormat="1" ht="15" customHeight="1" x14ac:dyDescent="0.25">
      <c r="B175" s="271" t="s">
        <v>648</v>
      </c>
      <c r="C175" s="271" t="str">
        <f t="shared" ref="C175:C240" si="15">D175&amp;B175</f>
        <v>2022A</v>
      </c>
      <c r="D175" s="212">
        <v>2022</v>
      </c>
      <c r="E175" s="212"/>
      <c r="F175" s="224">
        <v>19772</v>
      </c>
      <c r="G175" s="276">
        <v>0.45</v>
      </c>
      <c r="H175" s="276">
        <v>0.82</v>
      </c>
      <c r="I175" s="276">
        <v>1.21</v>
      </c>
      <c r="J175" s="276">
        <v>0.55000000000000004</v>
      </c>
      <c r="K175" s="276">
        <v>7.31</v>
      </c>
      <c r="L175" s="276">
        <v>2.78</v>
      </c>
      <c r="M175" s="276">
        <v>6.15</v>
      </c>
      <c r="N175" s="276">
        <v>0.38</v>
      </c>
      <c r="O175" s="276">
        <v>0.84</v>
      </c>
      <c r="P175" s="276">
        <v>29.73</v>
      </c>
      <c r="Q175" s="9"/>
    </row>
    <row r="176" spans="2:17" s="5" customFormat="1" ht="15" customHeight="1" x14ac:dyDescent="0.25">
      <c r="B176" s="271" t="s">
        <v>648</v>
      </c>
      <c r="C176" s="271" t="str">
        <f t="shared" si="15"/>
        <v>2021A</v>
      </c>
      <c r="D176" s="131">
        <v>2021</v>
      </c>
      <c r="E176" s="131"/>
      <c r="F176" s="224">
        <v>19173</v>
      </c>
      <c r="G176" s="276">
        <v>0.43</v>
      </c>
      <c r="H176" s="276">
        <v>0.77</v>
      </c>
      <c r="I176" s="276">
        <v>1.3</v>
      </c>
      <c r="J176" s="276">
        <v>0.56999999999999995</v>
      </c>
      <c r="K176" s="276">
        <v>5.92</v>
      </c>
      <c r="L176" s="276">
        <v>2.1</v>
      </c>
      <c r="M176" s="276">
        <v>4.83</v>
      </c>
      <c r="N176" s="276">
        <v>0.35</v>
      </c>
      <c r="O176" s="276">
        <v>0.82</v>
      </c>
      <c r="P176" s="276">
        <v>20.61</v>
      </c>
      <c r="Q176" s="9"/>
    </row>
    <row r="177" spans="2:17" s="5" customFormat="1" ht="15" customHeight="1" x14ac:dyDescent="0.25">
      <c r="B177" s="271" t="s">
        <v>648</v>
      </c>
      <c r="C177" s="271" t="str">
        <f t="shared" si="15"/>
        <v>2020A</v>
      </c>
      <c r="D177" s="131">
        <v>2020</v>
      </c>
      <c r="E177" s="131"/>
      <c r="F177" s="224">
        <v>18544</v>
      </c>
      <c r="G177" s="276">
        <v>0.43</v>
      </c>
      <c r="H177" s="276">
        <v>0.76</v>
      </c>
      <c r="I177" s="276">
        <v>1.31</v>
      </c>
      <c r="J177" s="276">
        <v>0.56999999999999995</v>
      </c>
      <c r="K177" s="276">
        <v>2.36</v>
      </c>
      <c r="L177" s="276">
        <v>0.82</v>
      </c>
      <c r="M177" s="276">
        <v>1.89</v>
      </c>
      <c r="N177" s="276">
        <v>0.35</v>
      </c>
      <c r="O177" s="276">
        <v>0.8</v>
      </c>
      <c r="P177" s="276">
        <v>7.5</v>
      </c>
      <c r="Q177" s="9"/>
    </row>
    <row r="178" spans="2:17" s="5" customFormat="1" ht="15" customHeight="1" x14ac:dyDescent="0.25">
      <c r="B178" s="271" t="s">
        <v>648</v>
      </c>
      <c r="C178" s="271" t="str">
        <f t="shared" si="15"/>
        <v>2019A</v>
      </c>
      <c r="D178" s="131">
        <v>2019</v>
      </c>
      <c r="E178" s="131"/>
      <c r="F178" s="224">
        <v>17970</v>
      </c>
      <c r="G178" s="276">
        <v>0.42</v>
      </c>
      <c r="H178" s="276">
        <v>0.72</v>
      </c>
      <c r="I178" s="276">
        <v>1.39</v>
      </c>
      <c r="J178" s="276">
        <v>0.57999999999999996</v>
      </c>
      <c r="K178" s="276">
        <v>3.7</v>
      </c>
      <c r="L178" s="276">
        <v>1.41</v>
      </c>
      <c r="M178" s="276">
        <v>3.38</v>
      </c>
      <c r="N178" s="276">
        <v>0.38</v>
      </c>
      <c r="O178" s="276">
        <v>0.91</v>
      </c>
      <c r="P178" s="276">
        <v>12.1</v>
      </c>
      <c r="Q178" s="9"/>
    </row>
    <row r="179" spans="2:17" s="5" customFormat="1" ht="15" customHeight="1" x14ac:dyDescent="0.25">
      <c r="B179" s="271" t="s">
        <v>648</v>
      </c>
      <c r="C179" s="271" t="str">
        <f t="shared" si="15"/>
        <v>2018A</v>
      </c>
      <c r="D179" s="131">
        <v>2018</v>
      </c>
      <c r="E179" s="131"/>
      <c r="F179" s="224">
        <v>17278</v>
      </c>
      <c r="G179" s="276">
        <v>0.42</v>
      </c>
      <c r="H179" s="276">
        <v>0.72</v>
      </c>
      <c r="I179" s="276">
        <v>1.39</v>
      </c>
      <c r="J179" s="276">
        <v>0.57999999999999996</v>
      </c>
      <c r="K179" s="276">
        <v>4.0199999999999996</v>
      </c>
      <c r="L179" s="276">
        <v>1.54</v>
      </c>
      <c r="M179" s="276">
        <v>3.69</v>
      </c>
      <c r="N179" s="276">
        <v>0.38</v>
      </c>
      <c r="O179" s="276">
        <v>0.92</v>
      </c>
      <c r="P179" s="276">
        <v>12.73</v>
      </c>
      <c r="Q179" s="9"/>
    </row>
    <row r="180" spans="2:17" s="5" customFormat="1" ht="15" customHeight="1" x14ac:dyDescent="0.25">
      <c r="B180" s="271" t="s">
        <v>648</v>
      </c>
      <c r="C180" s="271" t="str">
        <f t="shared" si="15"/>
        <v>2017A</v>
      </c>
      <c r="D180" s="131">
        <v>2017</v>
      </c>
      <c r="E180" s="131"/>
      <c r="F180" s="224">
        <v>16589</v>
      </c>
      <c r="G180" s="276">
        <v>0.42</v>
      </c>
      <c r="H180" s="276">
        <v>0.72</v>
      </c>
      <c r="I180" s="276">
        <v>1.39</v>
      </c>
      <c r="J180" s="276">
        <v>0.57999999999999996</v>
      </c>
      <c r="K180" s="276">
        <v>5.77</v>
      </c>
      <c r="L180" s="276">
        <v>2.2799999999999998</v>
      </c>
      <c r="M180" s="276">
        <v>5.46</v>
      </c>
      <c r="N180" s="276">
        <v>0.4</v>
      </c>
      <c r="O180" s="276">
        <v>0.95</v>
      </c>
      <c r="P180" s="276">
        <v>18.079999999999998</v>
      </c>
      <c r="Q180" s="9"/>
    </row>
    <row r="181" spans="2:17" s="5" customFormat="1" ht="15" customHeight="1" x14ac:dyDescent="0.25">
      <c r="B181" s="271" t="s">
        <v>648</v>
      </c>
      <c r="C181" s="271" t="str">
        <f t="shared" si="15"/>
        <v>2016A</v>
      </c>
      <c r="D181" s="131">
        <v>2016</v>
      </c>
      <c r="E181" s="131"/>
      <c r="F181" s="224">
        <v>15667</v>
      </c>
      <c r="G181" s="276">
        <v>0.39</v>
      </c>
      <c r="H181" s="276">
        <v>0.64</v>
      </c>
      <c r="I181" s="276">
        <v>1.56</v>
      </c>
      <c r="J181" s="276">
        <v>0.61</v>
      </c>
      <c r="K181" s="276">
        <v>2.41</v>
      </c>
      <c r="L181" s="276">
        <v>0.94</v>
      </c>
      <c r="M181" s="276">
        <v>2.39</v>
      </c>
      <c r="N181" s="276">
        <v>0.39</v>
      </c>
      <c r="O181" s="276">
        <v>0.99</v>
      </c>
      <c r="P181" s="276">
        <v>7.27</v>
      </c>
      <c r="Q181" s="9"/>
    </row>
    <row r="182" spans="2:17" s="9" customFormat="1" ht="15" customHeight="1" x14ac:dyDescent="0.25">
      <c r="B182" s="271" t="s">
        <v>648</v>
      </c>
      <c r="C182" s="271" t="str">
        <f t="shared" si="15"/>
        <v>2015A</v>
      </c>
      <c r="D182" s="131">
        <v>2015</v>
      </c>
      <c r="E182" s="131"/>
      <c r="F182" s="224">
        <v>14833</v>
      </c>
      <c r="G182" s="276">
        <v>0.38</v>
      </c>
      <c r="H182" s="276">
        <v>0.61</v>
      </c>
      <c r="I182" s="276">
        <v>1.64</v>
      </c>
      <c r="J182" s="276">
        <v>0.62</v>
      </c>
      <c r="K182" s="276">
        <v>2.3199999999999998</v>
      </c>
      <c r="L182" s="276">
        <v>0.92</v>
      </c>
      <c r="M182" s="276">
        <v>2.42</v>
      </c>
      <c r="N182" s="276">
        <v>0.39</v>
      </c>
      <c r="O182" s="276">
        <v>1.04</v>
      </c>
      <c r="P182" s="276">
        <v>6.98</v>
      </c>
    </row>
    <row r="183" spans="2:17" s="9" customFormat="1" ht="15" customHeight="1" x14ac:dyDescent="0.25">
      <c r="B183" s="271" t="s">
        <v>648</v>
      </c>
      <c r="C183" s="271" t="str">
        <f t="shared" si="15"/>
        <v>2014A</v>
      </c>
      <c r="D183" s="131">
        <v>2014</v>
      </c>
      <c r="E183" s="131"/>
      <c r="F183" s="224">
        <v>13601</v>
      </c>
      <c r="G183" s="276">
        <v>0.38</v>
      </c>
      <c r="H183" s="276">
        <v>0.61</v>
      </c>
      <c r="I183" s="276">
        <v>1.64</v>
      </c>
      <c r="J183" s="276">
        <v>0.62</v>
      </c>
      <c r="K183" s="276">
        <v>0.74</v>
      </c>
      <c r="L183" s="276">
        <v>0.28000000000000003</v>
      </c>
      <c r="M183" s="276">
        <v>0.75</v>
      </c>
      <c r="N183" s="276">
        <v>0.38</v>
      </c>
      <c r="O183" s="276">
        <v>1.01</v>
      </c>
      <c r="P183" s="276">
        <v>2.2200000000000002</v>
      </c>
    </row>
    <row r="184" spans="2:17" s="9" customFormat="1" ht="15" customHeight="1" x14ac:dyDescent="0.25">
      <c r="B184" s="271" t="s">
        <v>648</v>
      </c>
      <c r="C184" s="271" t="str">
        <f t="shared" si="15"/>
        <v>2013A</v>
      </c>
      <c r="D184" s="131">
        <v>2013</v>
      </c>
      <c r="E184" s="131"/>
      <c r="F184" s="224">
        <v>12510</v>
      </c>
      <c r="G184" s="276">
        <v>0.38</v>
      </c>
      <c r="H184" s="276">
        <v>0.61</v>
      </c>
      <c r="I184" s="276">
        <v>1.64</v>
      </c>
      <c r="J184" s="276">
        <v>0.62</v>
      </c>
      <c r="K184" s="276">
        <v>-0.56999999999999995</v>
      </c>
      <c r="L184" s="276">
        <v>-0.21</v>
      </c>
      <c r="M184" s="276">
        <v>-0.56999999999999995</v>
      </c>
      <c r="N184" s="276">
        <v>0.38</v>
      </c>
      <c r="O184" s="276">
        <v>1</v>
      </c>
      <c r="P184" s="276">
        <v>-1.73</v>
      </c>
      <c r="Q184" s="5"/>
    </row>
    <row r="185" spans="2:17" s="5" customFormat="1" ht="15" customHeight="1" x14ac:dyDescent="0.25">
      <c r="B185" s="271" t="s">
        <v>648</v>
      </c>
      <c r="C185" s="271" t="str">
        <f t="shared" si="15"/>
        <v>2012A</v>
      </c>
      <c r="D185" s="131">
        <v>2012</v>
      </c>
      <c r="E185" s="131"/>
      <c r="F185" s="224">
        <v>11455</v>
      </c>
      <c r="G185" s="276">
        <v>0.37</v>
      </c>
      <c r="H185" s="276">
        <v>0.59</v>
      </c>
      <c r="I185" s="276">
        <v>1.69</v>
      </c>
      <c r="J185" s="276">
        <v>0.63</v>
      </c>
      <c r="K185" s="276">
        <v>-0.79</v>
      </c>
      <c r="L185" s="276">
        <v>-0.28999999999999998</v>
      </c>
      <c r="M185" s="276">
        <v>-0.78</v>
      </c>
      <c r="N185" s="276">
        <v>0.37</v>
      </c>
      <c r="O185" s="276">
        <v>1</v>
      </c>
      <c r="P185" s="276">
        <v>-2.4500000000000002</v>
      </c>
    </row>
    <row r="186" spans="2:17" s="5" customFormat="1" ht="15" customHeight="1" x14ac:dyDescent="0.25">
      <c r="B186" s="271" t="s">
        <v>648</v>
      </c>
      <c r="C186" s="271" t="str">
        <f t="shared" si="15"/>
        <v>2011A</v>
      </c>
      <c r="D186" s="131">
        <v>2011</v>
      </c>
      <c r="E186" s="131"/>
      <c r="F186" s="224">
        <v>10675</v>
      </c>
      <c r="G186" s="276">
        <v>0.37</v>
      </c>
      <c r="H186" s="276">
        <v>0.59</v>
      </c>
      <c r="I186" s="276">
        <v>1.7</v>
      </c>
      <c r="J186" s="276">
        <v>0.63</v>
      </c>
      <c r="K186" s="276">
        <v>-1.44</v>
      </c>
      <c r="L186" s="276">
        <v>-0.5</v>
      </c>
      <c r="M186" s="276">
        <v>-1.35</v>
      </c>
      <c r="N186" s="276">
        <v>0.35</v>
      </c>
      <c r="O186" s="276">
        <v>0.93</v>
      </c>
      <c r="P186" s="276">
        <v>-4.43</v>
      </c>
    </row>
    <row r="187" spans="2:17" s="5" customFormat="1" ht="15" customHeight="1" x14ac:dyDescent="0.25">
      <c r="B187" s="271" t="s">
        <v>648</v>
      </c>
      <c r="C187" s="271" t="str">
        <f t="shared" si="15"/>
        <v>2010A</v>
      </c>
      <c r="D187" s="131">
        <v>2010</v>
      </c>
      <c r="E187" s="131"/>
      <c r="F187" s="224">
        <v>10210</v>
      </c>
      <c r="G187" s="276">
        <v>0.36</v>
      </c>
      <c r="H187" s="276">
        <v>0.56999999999999995</v>
      </c>
      <c r="I187" s="276">
        <v>1.75</v>
      </c>
      <c r="J187" s="276">
        <v>0.64</v>
      </c>
      <c r="K187" s="276">
        <v>1.87</v>
      </c>
      <c r="L187" s="276">
        <v>0.63</v>
      </c>
      <c r="M187" s="276">
        <v>1.73</v>
      </c>
      <c r="N187" s="276">
        <v>0.34</v>
      </c>
      <c r="O187" s="276">
        <v>0.92</v>
      </c>
      <c r="P187" s="276">
        <v>5.67</v>
      </c>
    </row>
    <row r="188" spans="2:17" s="5" customFormat="1" ht="15" customHeight="1" x14ac:dyDescent="0.25">
      <c r="B188" s="271" t="s">
        <v>648</v>
      </c>
      <c r="C188" s="271" t="str">
        <f t="shared" si="15"/>
        <v>2009A</v>
      </c>
      <c r="D188" s="131">
        <v>2009</v>
      </c>
      <c r="E188" s="131"/>
      <c r="F188" s="224">
        <v>10222</v>
      </c>
      <c r="G188" s="276">
        <v>0.32</v>
      </c>
      <c r="H188" s="276">
        <v>0.47</v>
      </c>
      <c r="I188" s="276">
        <v>2.14</v>
      </c>
      <c r="J188" s="276">
        <v>0.68</v>
      </c>
      <c r="K188" s="276">
        <v>-1.76</v>
      </c>
      <c r="L188" s="276">
        <v>-0.59</v>
      </c>
      <c r="M188" s="276">
        <v>-1.86</v>
      </c>
      <c r="N188" s="276">
        <v>0.34</v>
      </c>
      <c r="O188" s="276">
        <v>1.06</v>
      </c>
      <c r="P188" s="276">
        <v>-4.99</v>
      </c>
    </row>
    <row r="189" spans="2:17" s="5" customFormat="1" ht="15" customHeight="1" x14ac:dyDescent="0.25">
      <c r="B189" s="271" t="s">
        <v>648</v>
      </c>
      <c r="C189" s="271" t="str">
        <f t="shared" si="15"/>
        <v>2008A</v>
      </c>
      <c r="D189" s="131">
        <v>2008</v>
      </c>
      <c r="E189" s="131"/>
      <c r="F189" s="224">
        <v>9882</v>
      </c>
      <c r="G189" s="276">
        <v>0.31</v>
      </c>
      <c r="H189" s="276">
        <v>0.45</v>
      </c>
      <c r="I189" s="276">
        <v>2.23</v>
      </c>
      <c r="J189" s="276">
        <v>0.69</v>
      </c>
      <c r="K189" s="276">
        <v>-0.89</v>
      </c>
      <c r="L189" s="276">
        <v>-0.34</v>
      </c>
      <c r="M189" s="276">
        <v>-1.1100000000000001</v>
      </c>
      <c r="N189" s="276">
        <v>0.39</v>
      </c>
      <c r="O189" s="276">
        <v>1.25</v>
      </c>
      <c r="P189" s="276">
        <v>-2.85</v>
      </c>
    </row>
    <row r="190" spans="2:17" s="5" customFormat="1" ht="15" customHeight="1" x14ac:dyDescent="0.25">
      <c r="B190" s="271"/>
      <c r="C190" s="271"/>
      <c r="D190" s="215" t="s">
        <v>48</v>
      </c>
      <c r="E190" s="215"/>
      <c r="F190" s="216"/>
      <c r="G190" s="216"/>
      <c r="H190" s="216"/>
      <c r="I190" s="216"/>
      <c r="J190" s="216"/>
      <c r="K190" s="227"/>
      <c r="L190" s="227"/>
      <c r="M190" s="227"/>
      <c r="N190" s="227"/>
      <c r="O190" s="227"/>
      <c r="P190" s="254"/>
      <c r="Q190" s="9"/>
    </row>
    <row r="191" spans="2:17" s="5" customFormat="1" ht="15" customHeight="1" x14ac:dyDescent="0.25">
      <c r="B191" s="271" t="s">
        <v>649</v>
      </c>
      <c r="C191" s="271" t="str">
        <f t="shared" ref="C191" si="16">D191&amp;B191</f>
        <v>2023B</v>
      </c>
      <c r="D191" s="212">
        <v>2023</v>
      </c>
      <c r="E191" s="212"/>
      <c r="F191" s="224">
        <v>764</v>
      </c>
      <c r="G191" s="276">
        <v>0.49</v>
      </c>
      <c r="H191" s="276">
        <v>0.95</v>
      </c>
      <c r="I191" s="276">
        <v>1.05</v>
      </c>
      <c r="J191" s="276">
        <v>0.51</v>
      </c>
      <c r="K191" s="276">
        <v>6.71</v>
      </c>
      <c r="L191" s="276">
        <v>3.14</v>
      </c>
      <c r="M191" s="276">
        <v>6.44</v>
      </c>
      <c r="N191" s="276">
        <v>0.47</v>
      </c>
      <c r="O191" s="276">
        <v>0.96</v>
      </c>
      <c r="P191" s="276">
        <v>137.35</v>
      </c>
      <c r="Q191" s="9"/>
    </row>
    <row r="192" spans="2:17" s="5" customFormat="1" ht="15" customHeight="1" x14ac:dyDescent="0.25">
      <c r="B192" s="271" t="s">
        <v>649</v>
      </c>
      <c r="C192" s="271" t="str">
        <f t="shared" si="15"/>
        <v>2022B</v>
      </c>
      <c r="D192" s="212">
        <v>2022</v>
      </c>
      <c r="E192" s="212"/>
      <c r="F192" s="224">
        <v>774</v>
      </c>
      <c r="G192" s="276">
        <v>0.5</v>
      </c>
      <c r="H192" s="276">
        <v>0.99</v>
      </c>
      <c r="I192" s="276">
        <v>1.01</v>
      </c>
      <c r="J192" s="276">
        <v>0.5</v>
      </c>
      <c r="K192" s="276">
        <v>7.58</v>
      </c>
      <c r="L192" s="276">
        <v>3.76</v>
      </c>
      <c r="M192" s="276">
        <v>7.57</v>
      </c>
      <c r="N192" s="276">
        <v>0.5</v>
      </c>
      <c r="O192" s="276">
        <v>1</v>
      </c>
      <c r="P192" s="276">
        <v>158.99</v>
      </c>
      <c r="Q192" s="9"/>
    </row>
    <row r="193" spans="2:17" s="5" customFormat="1" ht="15" customHeight="1" x14ac:dyDescent="0.25">
      <c r="B193" s="271" t="s">
        <v>649</v>
      </c>
      <c r="C193" s="271" t="str">
        <f t="shared" si="15"/>
        <v>2021B</v>
      </c>
      <c r="D193" s="131">
        <v>2021</v>
      </c>
      <c r="E193" s="131"/>
      <c r="F193" s="224">
        <v>753</v>
      </c>
      <c r="G193" s="276">
        <v>0.49</v>
      </c>
      <c r="H193" s="276">
        <v>0.97</v>
      </c>
      <c r="I193" s="276">
        <v>1.03</v>
      </c>
      <c r="J193" s="276">
        <v>0.51</v>
      </c>
      <c r="K193" s="276">
        <v>12.9</v>
      </c>
      <c r="L193" s="276">
        <v>6.29</v>
      </c>
      <c r="M193" s="276">
        <v>12.79</v>
      </c>
      <c r="N193" s="276">
        <v>0.49</v>
      </c>
      <c r="O193" s="276">
        <v>0.99</v>
      </c>
      <c r="P193" s="276">
        <v>254.37</v>
      </c>
      <c r="Q193" s="9"/>
    </row>
    <row r="194" spans="2:17" s="5" customFormat="1" ht="15" customHeight="1" x14ac:dyDescent="0.25">
      <c r="B194" s="271" t="s">
        <v>649</v>
      </c>
      <c r="C194" s="271" t="str">
        <f t="shared" si="15"/>
        <v>2020B</v>
      </c>
      <c r="D194" s="131">
        <v>2020</v>
      </c>
      <c r="E194" s="131"/>
      <c r="F194" s="224">
        <v>761</v>
      </c>
      <c r="G194" s="276">
        <v>0.48</v>
      </c>
      <c r="H194" s="276">
        <v>0.94</v>
      </c>
      <c r="I194" s="276">
        <v>1.07</v>
      </c>
      <c r="J194" s="276">
        <v>0.52</v>
      </c>
      <c r="K194" s="276">
        <v>6.07</v>
      </c>
      <c r="L194" s="276">
        <v>2.2799999999999998</v>
      </c>
      <c r="M194" s="276">
        <v>4.72</v>
      </c>
      <c r="N194" s="276">
        <v>0.38</v>
      </c>
      <c r="O194" s="276">
        <v>0.78</v>
      </c>
      <c r="P194" s="276">
        <v>87.54</v>
      </c>
      <c r="Q194" s="9"/>
    </row>
    <row r="195" spans="2:17" s="5" customFormat="1" ht="15" customHeight="1" x14ac:dyDescent="0.25">
      <c r="B195" s="271" t="s">
        <v>649</v>
      </c>
      <c r="C195" s="271" t="str">
        <f t="shared" si="15"/>
        <v>2019B</v>
      </c>
      <c r="D195" s="131">
        <v>2019</v>
      </c>
      <c r="E195" s="131"/>
      <c r="F195" s="224">
        <v>747</v>
      </c>
      <c r="G195" s="276">
        <v>0.48</v>
      </c>
      <c r="H195" s="276">
        <v>0.93</v>
      </c>
      <c r="I195" s="276">
        <v>1.08</v>
      </c>
      <c r="J195" s="276">
        <v>0.52</v>
      </c>
      <c r="K195" s="276">
        <v>8.25</v>
      </c>
      <c r="L195" s="276">
        <v>3.42</v>
      </c>
      <c r="M195" s="276">
        <v>7.11</v>
      </c>
      <c r="N195" s="276">
        <v>0.41</v>
      </c>
      <c r="O195" s="276">
        <v>0.86</v>
      </c>
      <c r="P195" s="276">
        <v>127.05</v>
      </c>
      <c r="Q195" s="9"/>
    </row>
    <row r="196" spans="2:17" s="5" customFormat="1" ht="15" customHeight="1" x14ac:dyDescent="0.25">
      <c r="B196" s="271" t="s">
        <v>649</v>
      </c>
      <c r="C196" s="271" t="str">
        <f t="shared" si="15"/>
        <v>2018B</v>
      </c>
      <c r="D196" s="131">
        <v>2018</v>
      </c>
      <c r="E196" s="131"/>
      <c r="F196" s="224">
        <v>746</v>
      </c>
      <c r="G196" s="276">
        <v>0.46</v>
      </c>
      <c r="H196" s="276">
        <v>0.87</v>
      </c>
      <c r="I196" s="276">
        <v>1.1499999999999999</v>
      </c>
      <c r="J196" s="276">
        <v>0.54</v>
      </c>
      <c r="K196" s="276">
        <v>6.1</v>
      </c>
      <c r="L196" s="276">
        <v>2.67</v>
      </c>
      <c r="M196" s="276">
        <v>5.75</v>
      </c>
      <c r="N196" s="276">
        <v>0.44</v>
      </c>
      <c r="O196" s="276">
        <v>0.94</v>
      </c>
      <c r="P196" s="276">
        <v>92.25</v>
      </c>
      <c r="Q196" s="9"/>
    </row>
    <row r="197" spans="2:17" s="9" customFormat="1" ht="15" customHeight="1" x14ac:dyDescent="0.25">
      <c r="B197" s="271" t="s">
        <v>649</v>
      </c>
      <c r="C197" s="271" t="str">
        <f t="shared" si="15"/>
        <v>2017B</v>
      </c>
      <c r="D197" s="131">
        <v>2017</v>
      </c>
      <c r="E197" s="131"/>
      <c r="F197" s="224">
        <v>755</v>
      </c>
      <c r="G197" s="276">
        <v>0.47</v>
      </c>
      <c r="H197" s="276">
        <v>0.89</v>
      </c>
      <c r="I197" s="276">
        <v>1.1299999999999999</v>
      </c>
      <c r="J197" s="276">
        <v>0.53</v>
      </c>
      <c r="K197" s="276">
        <v>4.16</v>
      </c>
      <c r="L197" s="276">
        <v>1.79</v>
      </c>
      <c r="M197" s="276">
        <v>3.81</v>
      </c>
      <c r="N197" s="276">
        <v>0.43</v>
      </c>
      <c r="O197" s="276">
        <v>0.92</v>
      </c>
      <c r="P197" s="276">
        <v>57.75</v>
      </c>
    </row>
    <row r="198" spans="2:17" s="9" customFormat="1" ht="15" customHeight="1" x14ac:dyDescent="0.25">
      <c r="B198" s="271" t="s">
        <v>649</v>
      </c>
      <c r="C198" s="271" t="str">
        <f t="shared" si="15"/>
        <v>2016B</v>
      </c>
      <c r="D198" s="131">
        <v>2016</v>
      </c>
      <c r="E198" s="131"/>
      <c r="F198" s="224">
        <v>752</v>
      </c>
      <c r="G198" s="276">
        <v>0.49</v>
      </c>
      <c r="H198" s="276">
        <v>0.97</v>
      </c>
      <c r="I198" s="276">
        <v>1.03</v>
      </c>
      <c r="J198" s="276">
        <v>0.51</v>
      </c>
      <c r="K198" s="276">
        <v>6.23</v>
      </c>
      <c r="L198" s="276">
        <v>2.2999999999999998</v>
      </c>
      <c r="M198" s="276">
        <v>4.68</v>
      </c>
      <c r="N198" s="276">
        <v>0.37</v>
      </c>
      <c r="O198" s="276">
        <v>0.75</v>
      </c>
      <c r="P198" s="276">
        <v>75.44</v>
      </c>
    </row>
    <row r="199" spans="2:17" s="9" customFormat="1" ht="15" customHeight="1" x14ac:dyDescent="0.25">
      <c r="B199" s="271" t="s">
        <v>649</v>
      </c>
      <c r="C199" s="271" t="str">
        <f t="shared" si="15"/>
        <v>2015B</v>
      </c>
      <c r="D199" s="131">
        <v>2015</v>
      </c>
      <c r="E199" s="131"/>
      <c r="F199" s="224">
        <v>769</v>
      </c>
      <c r="G199" s="276">
        <v>0.48</v>
      </c>
      <c r="H199" s="276">
        <v>0.92</v>
      </c>
      <c r="I199" s="276">
        <v>1.0900000000000001</v>
      </c>
      <c r="J199" s="276">
        <v>0.52</v>
      </c>
      <c r="K199" s="276">
        <v>2.19</v>
      </c>
      <c r="L199" s="276">
        <v>0.91</v>
      </c>
      <c r="M199" s="276">
        <v>1.89</v>
      </c>
      <c r="N199" s="276">
        <v>0.42</v>
      </c>
      <c r="O199" s="276">
        <v>0.87</v>
      </c>
      <c r="P199" s="276">
        <v>27.32</v>
      </c>
    </row>
    <row r="200" spans="2:17" s="5" customFormat="1" ht="15" customHeight="1" x14ac:dyDescent="0.25">
      <c r="B200" s="271" t="s">
        <v>649</v>
      </c>
      <c r="C200" s="271" t="str">
        <f t="shared" si="15"/>
        <v>2014B</v>
      </c>
      <c r="D200" s="131">
        <v>2014</v>
      </c>
      <c r="E200" s="131"/>
      <c r="F200" s="224">
        <v>779</v>
      </c>
      <c r="G200" s="276">
        <v>0.49</v>
      </c>
      <c r="H200" s="276">
        <v>0.95</v>
      </c>
      <c r="I200" s="276">
        <v>1.06</v>
      </c>
      <c r="J200" s="276">
        <v>0.51</v>
      </c>
      <c r="K200" s="276">
        <v>6.48</v>
      </c>
      <c r="L200" s="276">
        <v>2.5299999999999998</v>
      </c>
      <c r="M200" s="276">
        <v>5.2</v>
      </c>
      <c r="N200" s="276">
        <v>0.39</v>
      </c>
      <c r="O200" s="276">
        <v>0.8</v>
      </c>
      <c r="P200" s="276">
        <v>78.459999999999994</v>
      </c>
      <c r="Q200" s="9"/>
    </row>
    <row r="201" spans="2:17" s="5" customFormat="1" ht="15" customHeight="1" x14ac:dyDescent="0.25">
      <c r="B201" s="271" t="s">
        <v>649</v>
      </c>
      <c r="C201" s="271" t="str">
        <f t="shared" si="15"/>
        <v>2013B</v>
      </c>
      <c r="D201" s="131">
        <v>2013</v>
      </c>
      <c r="E201" s="131"/>
      <c r="F201" s="224">
        <v>814</v>
      </c>
      <c r="G201" s="276">
        <v>0.48</v>
      </c>
      <c r="H201" s="276">
        <v>0.91</v>
      </c>
      <c r="I201" s="276">
        <v>1.1000000000000001</v>
      </c>
      <c r="J201" s="276">
        <v>0.52</v>
      </c>
      <c r="K201" s="276">
        <v>5.27</v>
      </c>
      <c r="L201" s="276">
        <v>2.14</v>
      </c>
      <c r="M201" s="276">
        <v>4.5</v>
      </c>
      <c r="N201" s="276">
        <v>0.41</v>
      </c>
      <c r="O201" s="276">
        <v>0.85</v>
      </c>
      <c r="P201" s="276">
        <v>63.07</v>
      </c>
    </row>
    <row r="202" spans="2:17" s="5" customFormat="1" ht="15" customHeight="1" x14ac:dyDescent="0.25">
      <c r="B202" s="271" t="s">
        <v>649</v>
      </c>
      <c r="C202" s="271" t="str">
        <f t="shared" si="15"/>
        <v>2012B</v>
      </c>
      <c r="D202" s="131">
        <v>2012</v>
      </c>
      <c r="E202" s="131"/>
      <c r="F202" s="224">
        <v>832</v>
      </c>
      <c r="G202" s="276">
        <v>0.46</v>
      </c>
      <c r="H202" s="276">
        <v>0.84</v>
      </c>
      <c r="I202" s="276">
        <v>1.19</v>
      </c>
      <c r="J202" s="276">
        <v>0.54</v>
      </c>
      <c r="K202" s="276">
        <v>4.74</v>
      </c>
      <c r="L202" s="276">
        <v>2.0099999999999998</v>
      </c>
      <c r="M202" s="276">
        <v>4.4000000000000004</v>
      </c>
      <c r="N202" s="276">
        <v>0.42</v>
      </c>
      <c r="O202" s="276">
        <v>0.93</v>
      </c>
      <c r="P202" s="276">
        <v>59.82</v>
      </c>
    </row>
    <row r="203" spans="2:17" s="5" customFormat="1" ht="15" customHeight="1" x14ac:dyDescent="0.25">
      <c r="B203" s="271" t="s">
        <v>649</v>
      </c>
      <c r="C203" s="271" t="str">
        <f t="shared" si="15"/>
        <v>2011B</v>
      </c>
      <c r="D203" s="131">
        <v>2011</v>
      </c>
      <c r="E203" s="131"/>
      <c r="F203" s="224">
        <v>872</v>
      </c>
      <c r="G203" s="276">
        <v>0.44</v>
      </c>
      <c r="H203" s="276">
        <v>0.78</v>
      </c>
      <c r="I203" s="276">
        <v>1.29</v>
      </c>
      <c r="J203" s="276">
        <v>0.56000000000000005</v>
      </c>
      <c r="K203" s="276">
        <v>7.99</v>
      </c>
      <c r="L203" s="276">
        <v>3.69</v>
      </c>
      <c r="M203" s="276">
        <v>8.43</v>
      </c>
      <c r="N203" s="276">
        <v>0.46</v>
      </c>
      <c r="O203" s="276">
        <v>1.05</v>
      </c>
      <c r="P203" s="276">
        <v>105.38</v>
      </c>
    </row>
    <row r="204" spans="2:17" s="5" customFormat="1" ht="15" customHeight="1" x14ac:dyDescent="0.25">
      <c r="B204" s="271" t="s">
        <v>649</v>
      </c>
      <c r="C204" s="271" t="str">
        <f t="shared" si="15"/>
        <v>2010B</v>
      </c>
      <c r="D204" s="131">
        <v>2010</v>
      </c>
      <c r="E204" s="131"/>
      <c r="F204" s="224">
        <v>905</v>
      </c>
      <c r="G204" s="276">
        <v>0.42</v>
      </c>
      <c r="H204" s="276">
        <v>0.73</v>
      </c>
      <c r="I204" s="276">
        <v>1.38</v>
      </c>
      <c r="J204" s="276">
        <v>0.57999999999999996</v>
      </c>
      <c r="K204" s="276">
        <v>7.96</v>
      </c>
      <c r="L204" s="276">
        <v>3.64</v>
      </c>
      <c r="M204" s="276">
        <v>8.66</v>
      </c>
      <c r="N204" s="276">
        <v>0.46</v>
      </c>
      <c r="O204" s="276">
        <v>1.0900000000000001</v>
      </c>
      <c r="P204" s="276">
        <v>100.81</v>
      </c>
    </row>
    <row r="205" spans="2:17" s="5" customFormat="1" ht="15" customHeight="1" x14ac:dyDescent="0.25">
      <c r="B205" s="271" t="s">
        <v>649</v>
      </c>
      <c r="C205" s="271" t="str">
        <f t="shared" si="15"/>
        <v>2009B</v>
      </c>
      <c r="D205" s="131">
        <v>2009</v>
      </c>
      <c r="E205" s="131"/>
      <c r="F205" s="224">
        <v>946</v>
      </c>
      <c r="G205" s="276">
        <v>0.39</v>
      </c>
      <c r="H205" s="276">
        <v>0.64</v>
      </c>
      <c r="I205" s="276">
        <v>1.57</v>
      </c>
      <c r="J205" s="276">
        <v>0.61</v>
      </c>
      <c r="K205" s="276">
        <v>5.6</v>
      </c>
      <c r="L205" s="276">
        <v>2.59</v>
      </c>
      <c r="M205" s="276">
        <v>6.64</v>
      </c>
      <c r="N205" s="276">
        <v>0.46</v>
      </c>
      <c r="O205" s="276">
        <v>1.19</v>
      </c>
      <c r="P205" s="276">
        <v>64.22</v>
      </c>
    </row>
    <row r="206" spans="2:17" s="9" customFormat="1" ht="15" customHeight="1" x14ac:dyDescent="0.25">
      <c r="B206" s="271" t="s">
        <v>649</v>
      </c>
      <c r="C206" s="271" t="str">
        <f t="shared" si="15"/>
        <v>2008B</v>
      </c>
      <c r="D206" s="131">
        <v>2008</v>
      </c>
      <c r="E206" s="131"/>
      <c r="F206" s="224">
        <v>959</v>
      </c>
      <c r="G206" s="276">
        <v>0.31</v>
      </c>
      <c r="H206" s="276">
        <v>0.45</v>
      </c>
      <c r="I206" s="276">
        <v>2.23</v>
      </c>
      <c r="J206" s="276">
        <v>0.69</v>
      </c>
      <c r="K206" s="276">
        <v>-11.06</v>
      </c>
      <c r="L206" s="276">
        <v>-6.18</v>
      </c>
      <c r="M206" s="276">
        <v>-19.96</v>
      </c>
      <c r="N206" s="276">
        <v>0.56000000000000005</v>
      </c>
      <c r="O206" s="276">
        <v>1.8</v>
      </c>
      <c r="P206" s="276">
        <v>-140.11000000000001</v>
      </c>
      <c r="Q206" s="5"/>
    </row>
    <row r="207" spans="2:17" s="9" customFormat="1" ht="15" customHeight="1" x14ac:dyDescent="0.25">
      <c r="B207" s="271"/>
      <c r="C207" s="271"/>
      <c r="D207" s="215" t="s">
        <v>49</v>
      </c>
      <c r="E207" s="215"/>
      <c r="F207" s="216"/>
      <c r="G207" s="216"/>
      <c r="H207" s="216"/>
      <c r="I207" s="216"/>
      <c r="J207" s="216"/>
      <c r="K207" s="227"/>
      <c r="L207" s="227"/>
      <c r="M207" s="227"/>
      <c r="N207" s="227"/>
      <c r="O207" s="227"/>
      <c r="P207" s="254"/>
    </row>
    <row r="208" spans="2:17" s="9" customFormat="1" ht="15" customHeight="1" x14ac:dyDescent="0.25">
      <c r="B208" s="271" t="s">
        <v>650</v>
      </c>
      <c r="C208" s="271" t="str">
        <f t="shared" ref="C208" si="17">D208&amp;B208</f>
        <v>2023C</v>
      </c>
      <c r="D208" s="212">
        <v>2023</v>
      </c>
      <c r="E208" s="212"/>
      <c r="F208" s="224">
        <v>41561</v>
      </c>
      <c r="G208" s="276">
        <v>0.49</v>
      </c>
      <c r="H208" s="276">
        <v>0.95</v>
      </c>
      <c r="I208" s="276">
        <v>1.05</v>
      </c>
      <c r="J208" s="276">
        <v>0.51</v>
      </c>
      <c r="K208" s="276">
        <v>6.1</v>
      </c>
      <c r="L208" s="276">
        <v>6.14</v>
      </c>
      <c r="M208" s="276">
        <v>12.59</v>
      </c>
      <c r="N208" s="276">
        <v>1.01</v>
      </c>
      <c r="O208" s="276">
        <v>2.06</v>
      </c>
      <c r="P208" s="276">
        <v>180.75</v>
      </c>
    </row>
    <row r="209" spans="2:17" s="9" customFormat="1" ht="15" customHeight="1" x14ac:dyDescent="0.25">
      <c r="B209" s="271" t="s">
        <v>650</v>
      </c>
      <c r="C209" s="271" t="str">
        <f t="shared" si="15"/>
        <v>2022C</v>
      </c>
      <c r="D209" s="212">
        <v>2022</v>
      </c>
      <c r="E209" s="212"/>
      <c r="F209" s="224">
        <v>41102</v>
      </c>
      <c r="G209" s="276">
        <v>0.44</v>
      </c>
      <c r="H209" s="276">
        <v>0.8</v>
      </c>
      <c r="I209" s="276">
        <v>1.25</v>
      </c>
      <c r="J209" s="276">
        <v>0.56000000000000005</v>
      </c>
      <c r="K209" s="276">
        <v>4.3</v>
      </c>
      <c r="L209" s="276">
        <v>4.63</v>
      </c>
      <c r="M209" s="276">
        <v>10.44</v>
      </c>
      <c r="N209" s="276">
        <v>1.08</v>
      </c>
      <c r="O209" s="276">
        <v>2.4300000000000002</v>
      </c>
      <c r="P209" s="276">
        <v>132.51</v>
      </c>
    </row>
    <row r="210" spans="2:17" s="9" customFormat="1" ht="15" customHeight="1" x14ac:dyDescent="0.25">
      <c r="B210" s="271" t="s">
        <v>650</v>
      </c>
      <c r="C210" s="271" t="str">
        <f t="shared" si="15"/>
        <v>2021C</v>
      </c>
      <c r="D210" s="131">
        <v>2021</v>
      </c>
      <c r="E210" s="131"/>
      <c r="F210" s="224">
        <v>40732</v>
      </c>
      <c r="G210" s="276">
        <v>0.44</v>
      </c>
      <c r="H210" s="276">
        <v>0.79</v>
      </c>
      <c r="I210" s="276">
        <v>1.27</v>
      </c>
      <c r="J210" s="276">
        <v>0.56000000000000005</v>
      </c>
      <c r="K210" s="276">
        <v>5.19</v>
      </c>
      <c r="L210" s="276">
        <v>4.92</v>
      </c>
      <c r="M210" s="276">
        <v>11.18</v>
      </c>
      <c r="N210" s="276">
        <v>0.95</v>
      </c>
      <c r="O210" s="276">
        <v>2.15</v>
      </c>
      <c r="P210" s="276">
        <v>130.22999999999999</v>
      </c>
    </row>
    <row r="211" spans="2:17" s="9" customFormat="1" ht="15" customHeight="1" x14ac:dyDescent="0.25">
      <c r="B211" s="271" t="s">
        <v>650</v>
      </c>
      <c r="C211" s="271" t="str">
        <f t="shared" si="15"/>
        <v>2020C</v>
      </c>
      <c r="D211" s="131">
        <v>2020</v>
      </c>
      <c r="E211" s="131"/>
      <c r="F211" s="224">
        <v>39914</v>
      </c>
      <c r="G211" s="276">
        <v>0.45</v>
      </c>
      <c r="H211" s="276">
        <v>0.81</v>
      </c>
      <c r="I211" s="276">
        <v>1.24</v>
      </c>
      <c r="J211" s="276">
        <v>0.55000000000000004</v>
      </c>
      <c r="K211" s="276">
        <v>4.17</v>
      </c>
      <c r="L211" s="276">
        <v>3.59</v>
      </c>
      <c r="M211" s="276">
        <v>8.0399999999999991</v>
      </c>
      <c r="N211" s="276">
        <v>0.86</v>
      </c>
      <c r="O211" s="276">
        <v>1.93</v>
      </c>
      <c r="P211" s="276">
        <v>89.54</v>
      </c>
    </row>
    <row r="212" spans="2:17" s="9" customFormat="1" ht="15" customHeight="1" x14ac:dyDescent="0.25">
      <c r="B212" s="271" t="s">
        <v>650</v>
      </c>
      <c r="C212" s="271" t="str">
        <f t="shared" si="15"/>
        <v>2019C</v>
      </c>
      <c r="D212" s="131">
        <v>2019</v>
      </c>
      <c r="E212" s="131"/>
      <c r="F212" s="224">
        <v>40879</v>
      </c>
      <c r="G212" s="276">
        <v>0.42</v>
      </c>
      <c r="H212" s="276">
        <v>0.74</v>
      </c>
      <c r="I212" s="276">
        <v>1.36</v>
      </c>
      <c r="J212" s="276">
        <v>0.57999999999999996</v>
      </c>
      <c r="K212" s="276">
        <v>3.82</v>
      </c>
      <c r="L212" s="276">
        <v>3.93</v>
      </c>
      <c r="M212" s="276">
        <v>9.27</v>
      </c>
      <c r="N212" s="276">
        <v>1.03</v>
      </c>
      <c r="O212" s="276">
        <v>2.4300000000000002</v>
      </c>
      <c r="P212" s="276">
        <v>90.58</v>
      </c>
    </row>
    <row r="213" spans="2:17" s="9" customFormat="1" ht="15" customHeight="1" x14ac:dyDescent="0.25">
      <c r="B213" s="271" t="s">
        <v>650</v>
      </c>
      <c r="C213" s="271" t="str">
        <f t="shared" si="15"/>
        <v>2018C</v>
      </c>
      <c r="D213" s="131">
        <v>2018</v>
      </c>
      <c r="E213" s="131"/>
      <c r="F213" s="224">
        <v>40149</v>
      </c>
      <c r="G213" s="276">
        <v>0.42</v>
      </c>
      <c r="H213" s="276">
        <v>0.73</v>
      </c>
      <c r="I213" s="276">
        <v>1.36</v>
      </c>
      <c r="J213" s="276">
        <v>0.57999999999999996</v>
      </c>
      <c r="K213" s="276">
        <v>4.59</v>
      </c>
      <c r="L213" s="276">
        <v>4.71</v>
      </c>
      <c r="M213" s="276">
        <v>11.11</v>
      </c>
      <c r="N213" s="276">
        <v>1.03</v>
      </c>
      <c r="O213" s="276">
        <v>2.42</v>
      </c>
      <c r="P213" s="276">
        <v>107.96</v>
      </c>
    </row>
    <row r="214" spans="2:17" s="9" customFormat="1" ht="15" customHeight="1" x14ac:dyDescent="0.25">
      <c r="B214" s="271" t="s">
        <v>650</v>
      </c>
      <c r="C214" s="271" t="str">
        <f t="shared" si="15"/>
        <v>2017C</v>
      </c>
      <c r="D214" s="131">
        <v>2017</v>
      </c>
      <c r="E214" s="131"/>
      <c r="F214" s="224">
        <v>39594</v>
      </c>
      <c r="G214" s="276">
        <v>0.41</v>
      </c>
      <c r="H214" s="276">
        <v>0.69</v>
      </c>
      <c r="I214" s="276">
        <v>1.46</v>
      </c>
      <c r="J214" s="276">
        <v>0.59</v>
      </c>
      <c r="K214" s="276">
        <v>4.4400000000000004</v>
      </c>
      <c r="L214" s="276">
        <v>4.54</v>
      </c>
      <c r="M214" s="276">
        <v>11.16</v>
      </c>
      <c r="N214" s="276">
        <v>1.02</v>
      </c>
      <c r="O214" s="276">
        <v>2.52</v>
      </c>
      <c r="P214" s="276">
        <v>100.29</v>
      </c>
    </row>
    <row r="215" spans="2:17" s="5" customFormat="1" ht="15" customHeight="1" x14ac:dyDescent="0.25">
      <c r="B215" s="271" t="s">
        <v>650</v>
      </c>
      <c r="C215" s="271" t="str">
        <f t="shared" si="15"/>
        <v>2016C</v>
      </c>
      <c r="D215" s="131">
        <v>2016</v>
      </c>
      <c r="E215" s="131"/>
      <c r="F215" s="224">
        <v>39161</v>
      </c>
      <c r="G215" s="276">
        <v>0.41</v>
      </c>
      <c r="H215" s="276">
        <v>0.69</v>
      </c>
      <c r="I215" s="276">
        <v>1.45</v>
      </c>
      <c r="J215" s="276">
        <v>0.59</v>
      </c>
      <c r="K215" s="276">
        <v>4.75</v>
      </c>
      <c r="L215" s="276">
        <v>4.5</v>
      </c>
      <c r="M215" s="276">
        <v>11.04</v>
      </c>
      <c r="N215" s="276">
        <v>0.95</v>
      </c>
      <c r="O215" s="276">
        <v>2.3199999999999998</v>
      </c>
      <c r="P215" s="276">
        <v>98.69</v>
      </c>
      <c r="Q215" s="9"/>
    </row>
    <row r="216" spans="2:17" s="5" customFormat="1" ht="15" customHeight="1" x14ac:dyDescent="0.25">
      <c r="B216" s="271" t="s">
        <v>650</v>
      </c>
      <c r="C216" s="271" t="str">
        <f t="shared" si="15"/>
        <v>2015C</v>
      </c>
      <c r="D216" s="131">
        <v>2015</v>
      </c>
      <c r="E216" s="131"/>
      <c r="F216" s="224">
        <v>38741</v>
      </c>
      <c r="G216" s="276">
        <v>0.42</v>
      </c>
      <c r="H216" s="276">
        <v>0.72</v>
      </c>
      <c r="I216" s="276">
        <v>1.39</v>
      </c>
      <c r="J216" s="276">
        <v>0.57999999999999996</v>
      </c>
      <c r="K216" s="276">
        <v>5.72</v>
      </c>
      <c r="L216" s="276">
        <v>5.64</v>
      </c>
      <c r="M216" s="276">
        <v>13.46</v>
      </c>
      <c r="N216" s="276">
        <v>0.99</v>
      </c>
      <c r="O216" s="276">
        <v>2.35</v>
      </c>
      <c r="P216" s="276">
        <v>119.92</v>
      </c>
      <c r="Q216" s="9"/>
    </row>
    <row r="217" spans="2:17" s="5" customFormat="1" ht="15" customHeight="1" x14ac:dyDescent="0.25">
      <c r="B217" s="271" t="s">
        <v>650</v>
      </c>
      <c r="C217" s="271" t="str">
        <f t="shared" si="15"/>
        <v>2014C</v>
      </c>
      <c r="D217" s="131">
        <v>2014</v>
      </c>
      <c r="E217" s="131"/>
      <c r="F217" s="224">
        <v>38207</v>
      </c>
      <c r="G217" s="276">
        <v>0.4</v>
      </c>
      <c r="H217" s="276">
        <v>0.67</v>
      </c>
      <c r="I217" s="276">
        <v>1.49</v>
      </c>
      <c r="J217" s="276">
        <v>0.6</v>
      </c>
      <c r="K217" s="276">
        <v>2.61</v>
      </c>
      <c r="L217" s="276">
        <v>2.5299999999999998</v>
      </c>
      <c r="M217" s="276">
        <v>6.29</v>
      </c>
      <c r="N217" s="276">
        <v>0.97</v>
      </c>
      <c r="O217" s="276">
        <v>2.41</v>
      </c>
      <c r="P217" s="276">
        <v>54.44</v>
      </c>
      <c r="Q217" s="9"/>
    </row>
    <row r="218" spans="2:17" s="5" customFormat="1" ht="15" customHeight="1" x14ac:dyDescent="0.25">
      <c r="B218" s="271" t="s">
        <v>650</v>
      </c>
      <c r="C218" s="271" t="str">
        <f t="shared" si="15"/>
        <v>2013C</v>
      </c>
      <c r="D218" s="131">
        <v>2013</v>
      </c>
      <c r="E218" s="131"/>
      <c r="F218" s="224">
        <v>37583</v>
      </c>
      <c r="G218" s="276">
        <v>0.37</v>
      </c>
      <c r="H218" s="276">
        <v>0.59</v>
      </c>
      <c r="I218" s="276">
        <v>1.71</v>
      </c>
      <c r="J218" s="276">
        <v>0.63</v>
      </c>
      <c r="K218" s="276">
        <v>1.83</v>
      </c>
      <c r="L218" s="276">
        <v>1.76</v>
      </c>
      <c r="M218" s="276">
        <v>4.78</v>
      </c>
      <c r="N218" s="276">
        <v>0.96</v>
      </c>
      <c r="O218" s="276">
        <v>2.61</v>
      </c>
      <c r="P218" s="276">
        <v>38.270000000000003</v>
      </c>
    </row>
    <row r="219" spans="2:17" s="5" customFormat="1" ht="15" customHeight="1" x14ac:dyDescent="0.25">
      <c r="B219" s="271" t="s">
        <v>650</v>
      </c>
      <c r="C219" s="271" t="str">
        <f t="shared" si="15"/>
        <v>2012C</v>
      </c>
      <c r="D219" s="131">
        <v>2012</v>
      </c>
      <c r="E219" s="131"/>
      <c r="F219" s="224">
        <v>37749</v>
      </c>
      <c r="G219" s="276">
        <v>0.36</v>
      </c>
      <c r="H219" s="276">
        <v>0.55000000000000004</v>
      </c>
      <c r="I219" s="276">
        <v>1.8</v>
      </c>
      <c r="J219" s="276">
        <v>0.64</v>
      </c>
      <c r="K219" s="276">
        <v>1.1499999999999999</v>
      </c>
      <c r="L219" s="276">
        <v>1.0900000000000001</v>
      </c>
      <c r="M219" s="276">
        <v>3.05</v>
      </c>
      <c r="N219" s="276">
        <v>0.95</v>
      </c>
      <c r="O219" s="276">
        <v>2.66</v>
      </c>
      <c r="P219" s="276">
        <v>23.71</v>
      </c>
    </row>
    <row r="220" spans="2:17" s="5" customFormat="1" ht="15" customHeight="1" x14ac:dyDescent="0.25">
      <c r="B220" s="271" t="s">
        <v>650</v>
      </c>
      <c r="C220" s="271" t="str">
        <f t="shared" si="15"/>
        <v>2011C</v>
      </c>
      <c r="D220" s="131">
        <v>2011</v>
      </c>
      <c r="E220" s="131"/>
      <c r="F220" s="224">
        <v>38717</v>
      </c>
      <c r="G220" s="276">
        <v>0.36</v>
      </c>
      <c r="H220" s="276">
        <v>0.55000000000000004</v>
      </c>
      <c r="I220" s="276">
        <v>1.81</v>
      </c>
      <c r="J220" s="276">
        <v>0.64</v>
      </c>
      <c r="K220" s="276">
        <v>1.99</v>
      </c>
      <c r="L220" s="276">
        <v>1.85</v>
      </c>
      <c r="M220" s="276">
        <v>5.2</v>
      </c>
      <c r="N220" s="276">
        <v>0.93</v>
      </c>
      <c r="O220" s="276">
        <v>2.61</v>
      </c>
      <c r="P220" s="276">
        <v>40.72</v>
      </c>
    </row>
    <row r="221" spans="2:17" s="9" customFormat="1" ht="15" customHeight="1" x14ac:dyDescent="0.25">
      <c r="B221" s="271" t="s">
        <v>650</v>
      </c>
      <c r="C221" s="271" t="str">
        <f t="shared" si="15"/>
        <v>2010C</v>
      </c>
      <c r="D221" s="131">
        <v>2010</v>
      </c>
      <c r="E221" s="131"/>
      <c r="F221" s="224">
        <v>39188</v>
      </c>
      <c r="G221" s="276">
        <v>0.35</v>
      </c>
      <c r="H221" s="276">
        <v>0.54</v>
      </c>
      <c r="I221" s="276">
        <v>1.84</v>
      </c>
      <c r="J221" s="276">
        <v>0.65</v>
      </c>
      <c r="K221" s="276">
        <v>3.27</v>
      </c>
      <c r="L221" s="276">
        <v>2.88</v>
      </c>
      <c r="M221" s="276">
        <v>8.19</v>
      </c>
      <c r="N221" s="276">
        <v>0.88</v>
      </c>
      <c r="O221" s="276">
        <v>2.5</v>
      </c>
      <c r="P221" s="276">
        <v>61.94</v>
      </c>
      <c r="Q221" s="5"/>
    </row>
    <row r="222" spans="2:17" s="9" customFormat="1" ht="15" customHeight="1" x14ac:dyDescent="0.25">
      <c r="B222" s="271" t="s">
        <v>650</v>
      </c>
      <c r="C222" s="271" t="str">
        <f t="shared" si="15"/>
        <v>2009C</v>
      </c>
      <c r="D222" s="131">
        <v>2009</v>
      </c>
      <c r="E222" s="131"/>
      <c r="F222" s="224">
        <v>40590</v>
      </c>
      <c r="G222" s="276">
        <v>0.35</v>
      </c>
      <c r="H222" s="276">
        <v>0.54</v>
      </c>
      <c r="I222" s="276">
        <v>1.84</v>
      </c>
      <c r="J222" s="276">
        <v>0.65</v>
      </c>
      <c r="K222" s="276">
        <v>1.3</v>
      </c>
      <c r="L222" s="276">
        <v>1.1100000000000001</v>
      </c>
      <c r="M222" s="276">
        <v>3.14</v>
      </c>
      <c r="N222" s="276">
        <v>0.85</v>
      </c>
      <c r="O222" s="276">
        <v>2.42</v>
      </c>
      <c r="P222" s="276">
        <v>21.81</v>
      </c>
      <c r="Q222" s="5"/>
    </row>
    <row r="223" spans="2:17" s="9" customFormat="1" ht="15" customHeight="1" x14ac:dyDescent="0.25">
      <c r="B223" s="271" t="s">
        <v>650</v>
      </c>
      <c r="C223" s="271" t="str">
        <f t="shared" si="15"/>
        <v>2008C</v>
      </c>
      <c r="D223" s="131">
        <v>2008</v>
      </c>
      <c r="E223" s="131"/>
      <c r="F223" s="224">
        <v>41732</v>
      </c>
      <c r="G223" s="276">
        <v>0.36</v>
      </c>
      <c r="H223" s="276">
        <v>0.56000000000000005</v>
      </c>
      <c r="I223" s="276">
        <v>1.8</v>
      </c>
      <c r="J223" s="276">
        <v>0.64</v>
      </c>
      <c r="K223" s="276">
        <v>1.77</v>
      </c>
      <c r="L223" s="276">
        <v>1.74</v>
      </c>
      <c r="M223" s="276">
        <v>4.8600000000000003</v>
      </c>
      <c r="N223" s="276">
        <v>0.98</v>
      </c>
      <c r="O223" s="276">
        <v>2.75</v>
      </c>
      <c r="P223" s="276">
        <v>33.549999999999997</v>
      </c>
      <c r="Q223" s="5"/>
    </row>
    <row r="224" spans="2:17" s="5" customFormat="1" ht="15" customHeight="1" x14ac:dyDescent="0.25">
      <c r="B224" s="271"/>
      <c r="C224" s="271"/>
      <c r="D224" s="215" t="s">
        <v>362</v>
      </c>
      <c r="E224" s="215"/>
      <c r="F224" s="216"/>
      <c r="G224" s="216"/>
      <c r="H224" s="216"/>
      <c r="I224" s="216"/>
      <c r="J224" s="216"/>
      <c r="K224" s="227"/>
      <c r="L224" s="227"/>
      <c r="M224" s="227"/>
      <c r="N224" s="227"/>
      <c r="O224" s="227"/>
      <c r="P224" s="254"/>
      <c r="Q224" s="9"/>
    </row>
    <row r="225" spans="2:17" s="5" customFormat="1" ht="15" customHeight="1" x14ac:dyDescent="0.25">
      <c r="B225" s="271" t="s">
        <v>651</v>
      </c>
      <c r="C225" s="271" t="str">
        <f t="shared" ref="C225" si="18">D225&amp;B225</f>
        <v>2023D</v>
      </c>
      <c r="D225" s="212">
        <v>2023</v>
      </c>
      <c r="E225" s="212"/>
      <c r="F225" s="224">
        <v>1534</v>
      </c>
      <c r="G225" s="276">
        <v>0.4</v>
      </c>
      <c r="H225" s="276">
        <v>0.68</v>
      </c>
      <c r="I225" s="276">
        <v>1.47</v>
      </c>
      <c r="J225" s="276">
        <v>0.6</v>
      </c>
      <c r="K225" s="276">
        <v>12.45</v>
      </c>
      <c r="L225" s="276">
        <v>4.83</v>
      </c>
      <c r="M225" s="276">
        <v>11.94</v>
      </c>
      <c r="N225" s="276">
        <v>0.39</v>
      </c>
      <c r="O225" s="276">
        <v>0.96</v>
      </c>
      <c r="P225" s="276">
        <v>2325</v>
      </c>
      <c r="Q225" s="9"/>
    </row>
    <row r="226" spans="2:17" s="5" customFormat="1" ht="15" customHeight="1" x14ac:dyDescent="0.25">
      <c r="B226" s="271" t="s">
        <v>651</v>
      </c>
      <c r="C226" s="271" t="str">
        <f t="shared" si="15"/>
        <v>2022D</v>
      </c>
      <c r="D226" s="212">
        <v>2022</v>
      </c>
      <c r="E226" s="212"/>
      <c r="F226" s="224">
        <v>1433</v>
      </c>
      <c r="G226" s="276">
        <v>0.33</v>
      </c>
      <c r="H226" s="276">
        <v>0.48</v>
      </c>
      <c r="I226" s="276">
        <v>2.0699999999999998</v>
      </c>
      <c r="J226" s="276">
        <v>0.67</v>
      </c>
      <c r="K226" s="276">
        <v>6.43</v>
      </c>
      <c r="L226" s="276">
        <v>3.12</v>
      </c>
      <c r="M226" s="276">
        <v>9.6</v>
      </c>
      <c r="N226" s="276">
        <v>0.49</v>
      </c>
      <c r="O226" s="276">
        <v>1.49</v>
      </c>
      <c r="P226" s="276">
        <v>1635</v>
      </c>
      <c r="Q226" s="9"/>
    </row>
    <row r="227" spans="2:17" s="5" customFormat="1" ht="15" customHeight="1" x14ac:dyDescent="0.25">
      <c r="B227" s="271" t="s">
        <v>651</v>
      </c>
      <c r="C227" s="271" t="str">
        <f t="shared" si="15"/>
        <v>2021D</v>
      </c>
      <c r="D227" s="131">
        <v>2021</v>
      </c>
      <c r="E227" s="131"/>
      <c r="F227" s="224">
        <v>1310</v>
      </c>
      <c r="G227" s="276">
        <v>0.3</v>
      </c>
      <c r="H227" s="276">
        <v>0.44</v>
      </c>
      <c r="I227" s="276">
        <v>2.29</v>
      </c>
      <c r="J227" s="276">
        <v>0.7</v>
      </c>
      <c r="K227" s="276">
        <v>3.72</v>
      </c>
      <c r="L227" s="276">
        <v>1.19</v>
      </c>
      <c r="M227" s="276">
        <v>3.9</v>
      </c>
      <c r="N227" s="276">
        <v>0.32</v>
      </c>
      <c r="O227" s="276">
        <v>1.05</v>
      </c>
      <c r="P227" s="276">
        <v>654.12</v>
      </c>
      <c r="Q227" s="9"/>
    </row>
    <row r="228" spans="2:17" s="5" customFormat="1" ht="15" customHeight="1" x14ac:dyDescent="0.25">
      <c r="B228" s="271" t="s">
        <v>651</v>
      </c>
      <c r="C228" s="271" t="str">
        <f t="shared" si="15"/>
        <v>2020D</v>
      </c>
      <c r="D228" s="131">
        <v>2020</v>
      </c>
      <c r="E228" s="131"/>
      <c r="F228" s="224">
        <v>1196</v>
      </c>
      <c r="G228" s="276">
        <v>0.38</v>
      </c>
      <c r="H228" s="276">
        <v>0.62</v>
      </c>
      <c r="I228" s="276">
        <v>1.62</v>
      </c>
      <c r="J228" s="276">
        <v>0.62</v>
      </c>
      <c r="K228" s="276">
        <v>7.63</v>
      </c>
      <c r="L228" s="276">
        <v>2.4700000000000002</v>
      </c>
      <c r="M228" s="276">
        <v>6.46</v>
      </c>
      <c r="N228" s="276">
        <v>0.32</v>
      </c>
      <c r="O228" s="276">
        <v>0.85</v>
      </c>
      <c r="P228" s="276">
        <v>1232.3699999999999</v>
      </c>
      <c r="Q228" s="9"/>
    </row>
    <row r="229" spans="2:17" s="5" customFormat="1" ht="15" customHeight="1" x14ac:dyDescent="0.25">
      <c r="B229" s="271" t="s">
        <v>651</v>
      </c>
      <c r="C229" s="271" t="str">
        <f t="shared" si="15"/>
        <v>2019D</v>
      </c>
      <c r="D229" s="131">
        <v>2019</v>
      </c>
      <c r="E229" s="131"/>
      <c r="F229" s="224">
        <v>1059</v>
      </c>
      <c r="G229" s="276">
        <v>0.34</v>
      </c>
      <c r="H229" s="276">
        <v>0.51</v>
      </c>
      <c r="I229" s="276">
        <v>1.94</v>
      </c>
      <c r="J229" s="276">
        <v>0.66</v>
      </c>
      <c r="K229" s="276">
        <v>8.57</v>
      </c>
      <c r="L229" s="276">
        <v>3.13</v>
      </c>
      <c r="M229" s="276">
        <v>9.1999999999999993</v>
      </c>
      <c r="N229" s="276">
        <v>0.36</v>
      </c>
      <c r="O229" s="276">
        <v>1.07</v>
      </c>
      <c r="P229" s="276">
        <v>1729.64</v>
      </c>
      <c r="Q229" s="9"/>
    </row>
    <row r="230" spans="2:17" s="5" customFormat="1" ht="15" customHeight="1" x14ac:dyDescent="0.25">
      <c r="B230" s="271" t="s">
        <v>651</v>
      </c>
      <c r="C230" s="271" t="str">
        <f t="shared" si="15"/>
        <v>2018D</v>
      </c>
      <c r="D230" s="131">
        <v>2018</v>
      </c>
      <c r="E230" s="131"/>
      <c r="F230" s="224">
        <v>892</v>
      </c>
      <c r="G230" s="276">
        <v>0.32</v>
      </c>
      <c r="H230" s="276">
        <v>0.47</v>
      </c>
      <c r="I230" s="276">
        <v>2.13</v>
      </c>
      <c r="J230" s="276">
        <v>0.68</v>
      </c>
      <c r="K230" s="276">
        <v>7.2</v>
      </c>
      <c r="L230" s="276">
        <v>2.74</v>
      </c>
      <c r="M230" s="276">
        <v>8.58</v>
      </c>
      <c r="N230" s="276">
        <v>0.38</v>
      </c>
      <c r="O230" s="276">
        <v>1.19</v>
      </c>
      <c r="P230" s="276">
        <v>1846.06</v>
      </c>
      <c r="Q230" s="9"/>
    </row>
    <row r="231" spans="2:17" s="5" customFormat="1" ht="15" customHeight="1" x14ac:dyDescent="0.25">
      <c r="B231" s="271" t="s">
        <v>651</v>
      </c>
      <c r="C231" s="271" t="str">
        <f t="shared" si="15"/>
        <v>2017D</v>
      </c>
      <c r="D231" s="131">
        <v>2017</v>
      </c>
      <c r="E231" s="131"/>
      <c r="F231" s="224">
        <v>826</v>
      </c>
      <c r="G231" s="276">
        <v>0.25</v>
      </c>
      <c r="H231" s="276">
        <v>0.33</v>
      </c>
      <c r="I231" s="276">
        <v>3.01</v>
      </c>
      <c r="J231" s="276">
        <v>0.75</v>
      </c>
      <c r="K231" s="276">
        <v>7.2</v>
      </c>
      <c r="L231" s="276">
        <v>2.56</v>
      </c>
      <c r="M231" s="276">
        <v>10.28</v>
      </c>
      <c r="N231" s="276">
        <v>0.36</v>
      </c>
      <c r="O231" s="276">
        <v>1.43</v>
      </c>
      <c r="P231" s="276">
        <v>1858.56</v>
      </c>
      <c r="Q231" s="9"/>
    </row>
    <row r="232" spans="2:17" s="5" customFormat="1" ht="15" customHeight="1" x14ac:dyDescent="0.25">
      <c r="B232" s="271" t="s">
        <v>651</v>
      </c>
      <c r="C232" s="271" t="str">
        <f t="shared" si="15"/>
        <v>2016D</v>
      </c>
      <c r="D232" s="131">
        <v>2016</v>
      </c>
      <c r="E232" s="131"/>
      <c r="F232" s="224">
        <v>783</v>
      </c>
      <c r="G232" s="276">
        <v>0.26</v>
      </c>
      <c r="H232" s="276">
        <v>0.35</v>
      </c>
      <c r="I232" s="276">
        <v>2.85</v>
      </c>
      <c r="J232" s="276">
        <v>0.74</v>
      </c>
      <c r="K232" s="276">
        <v>10.31</v>
      </c>
      <c r="L232" s="276">
        <v>3.63</v>
      </c>
      <c r="M232" s="276">
        <v>13.97</v>
      </c>
      <c r="N232" s="276">
        <v>0.35</v>
      </c>
      <c r="O232" s="276">
        <v>1.35</v>
      </c>
      <c r="P232" s="276">
        <v>2708.01</v>
      </c>
      <c r="Q232" s="9"/>
    </row>
    <row r="233" spans="2:17" s="5" customFormat="1" ht="15" customHeight="1" x14ac:dyDescent="0.25">
      <c r="B233" s="271" t="s">
        <v>651</v>
      </c>
      <c r="C233" s="271" t="str">
        <f t="shared" si="15"/>
        <v>2015D</v>
      </c>
      <c r="D233" s="131">
        <v>2015</v>
      </c>
      <c r="E233" s="131"/>
      <c r="F233" s="224">
        <v>767</v>
      </c>
      <c r="G233" s="276">
        <v>0.25</v>
      </c>
      <c r="H233" s="276">
        <v>0.33</v>
      </c>
      <c r="I233" s="276">
        <v>3.08</v>
      </c>
      <c r="J233" s="276">
        <v>0.75</v>
      </c>
      <c r="K233" s="276">
        <v>10.17</v>
      </c>
      <c r="L233" s="276">
        <v>3.62</v>
      </c>
      <c r="M233" s="276">
        <v>14.78</v>
      </c>
      <c r="N233" s="276">
        <v>0.36</v>
      </c>
      <c r="O233" s="276">
        <v>1.45</v>
      </c>
      <c r="P233" s="276">
        <v>2800.71</v>
      </c>
      <c r="Q233" s="9"/>
    </row>
    <row r="234" spans="2:17" s="5" customFormat="1" ht="15" customHeight="1" x14ac:dyDescent="0.25">
      <c r="B234" s="271" t="s">
        <v>651</v>
      </c>
      <c r="C234" s="271" t="str">
        <f t="shared" si="15"/>
        <v>2014D</v>
      </c>
      <c r="D234" s="131">
        <v>2014</v>
      </c>
      <c r="E234" s="131"/>
      <c r="F234" s="224">
        <v>759</v>
      </c>
      <c r="G234" s="276">
        <v>0.25</v>
      </c>
      <c r="H234" s="276">
        <v>0.33</v>
      </c>
      <c r="I234" s="276">
        <v>3.04</v>
      </c>
      <c r="J234" s="276">
        <v>0.75</v>
      </c>
      <c r="K234" s="276">
        <v>10.41</v>
      </c>
      <c r="L234" s="276">
        <v>3.88</v>
      </c>
      <c r="M234" s="276">
        <v>15.68</v>
      </c>
      <c r="N234" s="276">
        <v>0.37</v>
      </c>
      <c r="O234" s="276">
        <v>1.51</v>
      </c>
      <c r="P234" s="276">
        <v>2971.24</v>
      </c>
      <c r="Q234" s="9"/>
    </row>
    <row r="235" spans="2:17" s="5" customFormat="1" ht="15" customHeight="1" x14ac:dyDescent="0.25">
      <c r="B235" s="271" t="s">
        <v>651</v>
      </c>
      <c r="C235" s="271" t="str">
        <f t="shared" si="15"/>
        <v>2013D</v>
      </c>
      <c r="D235" s="131">
        <v>2013</v>
      </c>
      <c r="E235" s="131"/>
      <c r="F235" s="224">
        <v>763</v>
      </c>
      <c r="G235" s="276">
        <v>0.24</v>
      </c>
      <c r="H235" s="276">
        <v>0.31</v>
      </c>
      <c r="I235" s="276">
        <v>3.2</v>
      </c>
      <c r="J235" s="276">
        <v>0.76</v>
      </c>
      <c r="K235" s="276">
        <v>10.65</v>
      </c>
      <c r="L235" s="276">
        <v>3.99</v>
      </c>
      <c r="M235" s="276">
        <v>16.78</v>
      </c>
      <c r="N235" s="276">
        <v>0.38</v>
      </c>
      <c r="O235" s="276">
        <v>1.58</v>
      </c>
      <c r="P235" s="276">
        <v>3007.54</v>
      </c>
    </row>
    <row r="236" spans="2:17" s="9" customFormat="1" ht="15" customHeight="1" x14ac:dyDescent="0.25">
      <c r="B236" s="271" t="s">
        <v>651</v>
      </c>
      <c r="C236" s="271" t="str">
        <f t="shared" si="15"/>
        <v>2012D</v>
      </c>
      <c r="D236" s="131">
        <v>2012</v>
      </c>
      <c r="E236" s="131"/>
      <c r="F236" s="224">
        <v>753</v>
      </c>
      <c r="G236" s="276">
        <v>0.24</v>
      </c>
      <c r="H236" s="276">
        <v>0.31</v>
      </c>
      <c r="I236" s="276">
        <v>3.24</v>
      </c>
      <c r="J236" s="276">
        <v>0.76</v>
      </c>
      <c r="K236" s="276">
        <v>10.33</v>
      </c>
      <c r="L236" s="276">
        <v>3.79</v>
      </c>
      <c r="M236" s="276">
        <v>16.059999999999999</v>
      </c>
      <c r="N236" s="276">
        <v>0.37</v>
      </c>
      <c r="O236" s="276">
        <v>1.55</v>
      </c>
      <c r="P236" s="276">
        <v>2837.53</v>
      </c>
      <c r="Q236" s="5"/>
    </row>
    <row r="237" spans="2:17" s="9" customFormat="1" ht="15" customHeight="1" x14ac:dyDescent="0.25">
      <c r="B237" s="271" t="s">
        <v>651</v>
      </c>
      <c r="C237" s="271" t="str">
        <f t="shared" si="15"/>
        <v>2011D</v>
      </c>
      <c r="D237" s="131">
        <v>2011</v>
      </c>
      <c r="E237" s="131"/>
      <c r="F237" s="224">
        <v>746</v>
      </c>
      <c r="G237" s="276">
        <v>0.25</v>
      </c>
      <c r="H237" s="276">
        <v>0.34</v>
      </c>
      <c r="I237" s="276">
        <v>2.98</v>
      </c>
      <c r="J237" s="276">
        <v>0.75</v>
      </c>
      <c r="K237" s="276">
        <v>9.18</v>
      </c>
      <c r="L237" s="276">
        <v>3.42</v>
      </c>
      <c r="M237" s="276">
        <v>13.63</v>
      </c>
      <c r="N237" s="276">
        <v>0.37</v>
      </c>
      <c r="O237" s="276">
        <v>1.48</v>
      </c>
      <c r="P237" s="276">
        <v>2438.88</v>
      </c>
      <c r="Q237" s="5"/>
    </row>
    <row r="238" spans="2:17" s="9" customFormat="1" ht="15" customHeight="1" x14ac:dyDescent="0.25">
      <c r="B238" s="271" t="s">
        <v>651</v>
      </c>
      <c r="C238" s="271" t="str">
        <f t="shared" si="15"/>
        <v>2010D</v>
      </c>
      <c r="D238" s="131">
        <v>2010</v>
      </c>
      <c r="E238" s="131"/>
      <c r="F238" s="224">
        <v>729</v>
      </c>
      <c r="G238" s="276">
        <v>0.26</v>
      </c>
      <c r="H238" s="276">
        <v>0.35</v>
      </c>
      <c r="I238" s="276">
        <v>2.87</v>
      </c>
      <c r="J238" s="276">
        <v>0.74</v>
      </c>
      <c r="K238" s="276">
        <v>12.6</v>
      </c>
      <c r="L238" s="276">
        <v>4.47</v>
      </c>
      <c r="M238" s="276">
        <v>17.3</v>
      </c>
      <c r="N238" s="276">
        <v>0.35</v>
      </c>
      <c r="O238" s="276">
        <v>1.37</v>
      </c>
      <c r="P238" s="276">
        <v>3084.95</v>
      </c>
      <c r="Q238" s="5"/>
    </row>
    <row r="239" spans="2:17" s="5" customFormat="1" ht="15" customHeight="1" x14ac:dyDescent="0.25">
      <c r="B239" s="271" t="s">
        <v>651</v>
      </c>
      <c r="C239" s="271" t="str">
        <f t="shared" si="15"/>
        <v>2009D</v>
      </c>
      <c r="D239" s="131">
        <v>2009</v>
      </c>
      <c r="E239" s="131"/>
      <c r="F239" s="224">
        <v>697</v>
      </c>
      <c r="G239" s="276">
        <v>0.27</v>
      </c>
      <c r="H239" s="276">
        <v>0.37</v>
      </c>
      <c r="I239" s="276">
        <v>2.7</v>
      </c>
      <c r="J239" s="276">
        <v>0.73</v>
      </c>
      <c r="K239" s="276">
        <v>10.94</v>
      </c>
      <c r="L239" s="276">
        <v>3.25</v>
      </c>
      <c r="M239" s="276">
        <v>12.03</v>
      </c>
      <c r="N239" s="276">
        <v>0.3</v>
      </c>
      <c r="O239" s="276">
        <v>1.1000000000000001</v>
      </c>
      <c r="P239" s="276">
        <v>2364.4899999999998</v>
      </c>
    </row>
    <row r="240" spans="2:17" s="5" customFormat="1" ht="15" customHeight="1" x14ac:dyDescent="0.25">
      <c r="B240" s="271" t="s">
        <v>651</v>
      </c>
      <c r="C240" s="271" t="str">
        <f t="shared" si="15"/>
        <v>2008D</v>
      </c>
      <c r="D240" s="131">
        <v>2008</v>
      </c>
      <c r="E240" s="131"/>
      <c r="F240" s="224">
        <v>672</v>
      </c>
      <c r="G240" s="276">
        <v>0.27</v>
      </c>
      <c r="H240" s="276">
        <v>0.37</v>
      </c>
      <c r="I240" s="276">
        <v>2.7</v>
      </c>
      <c r="J240" s="276">
        <v>0.73</v>
      </c>
      <c r="K240" s="276">
        <v>8.26</v>
      </c>
      <c r="L240" s="276">
        <v>3.09</v>
      </c>
      <c r="M240" s="276">
        <v>11.45</v>
      </c>
      <c r="N240" s="276">
        <v>0.37</v>
      </c>
      <c r="O240" s="276">
        <v>1.39</v>
      </c>
      <c r="P240" s="276">
        <v>2270.91</v>
      </c>
    </row>
    <row r="241" spans="2:17" s="5" customFormat="1" ht="15" customHeight="1" x14ac:dyDescent="0.25">
      <c r="B241" s="271"/>
      <c r="C241" s="271"/>
      <c r="D241" s="215" t="s">
        <v>50</v>
      </c>
      <c r="E241" s="215"/>
      <c r="F241" s="216"/>
      <c r="G241" s="216"/>
      <c r="H241" s="216"/>
      <c r="I241" s="216"/>
      <c r="J241" s="216"/>
      <c r="K241" s="227"/>
      <c r="L241" s="227"/>
      <c r="M241" s="227"/>
      <c r="N241" s="227"/>
      <c r="O241" s="227"/>
      <c r="P241" s="254"/>
      <c r="Q241" s="9"/>
    </row>
    <row r="242" spans="2:17" s="5" customFormat="1" ht="15" customHeight="1" x14ac:dyDescent="0.25">
      <c r="B242" s="271" t="s">
        <v>652</v>
      </c>
      <c r="C242" s="271" t="str">
        <f t="shared" ref="C242" si="19">D242&amp;B242</f>
        <v>2023E</v>
      </c>
      <c r="D242" s="212">
        <v>2023</v>
      </c>
      <c r="E242" s="212"/>
      <c r="F242" s="224">
        <v>1047</v>
      </c>
      <c r="G242" s="276">
        <v>0.43</v>
      </c>
      <c r="H242" s="276">
        <v>0.74</v>
      </c>
      <c r="I242" s="276">
        <v>1.35</v>
      </c>
      <c r="J242" s="276">
        <v>0.56999999999999995</v>
      </c>
      <c r="K242" s="276">
        <v>9.1199999999999992</v>
      </c>
      <c r="L242" s="276">
        <v>2.88</v>
      </c>
      <c r="M242" s="276">
        <v>6.77</v>
      </c>
      <c r="N242" s="276">
        <v>0.32</v>
      </c>
      <c r="O242" s="276">
        <v>0.74</v>
      </c>
      <c r="P242" s="276">
        <v>432.09</v>
      </c>
      <c r="Q242" s="9"/>
    </row>
    <row r="243" spans="2:17" s="5" customFormat="1" ht="15" customHeight="1" x14ac:dyDescent="0.25">
      <c r="B243" s="271" t="s">
        <v>652</v>
      </c>
      <c r="C243" s="271" t="str">
        <f t="shared" ref="C243:C308" si="20">D243&amp;B243</f>
        <v>2022E</v>
      </c>
      <c r="D243" s="212">
        <v>2022</v>
      </c>
      <c r="E243" s="212"/>
      <c r="F243" s="224">
        <v>1044</v>
      </c>
      <c r="G243" s="276">
        <v>0.42</v>
      </c>
      <c r="H243" s="276">
        <v>0.72</v>
      </c>
      <c r="I243" s="276">
        <v>1.39</v>
      </c>
      <c r="J243" s="276">
        <v>0.57999999999999996</v>
      </c>
      <c r="K243" s="276">
        <v>10.02</v>
      </c>
      <c r="L243" s="276">
        <v>3.02</v>
      </c>
      <c r="M243" s="276">
        <v>7.24</v>
      </c>
      <c r="N243" s="276">
        <v>0.3</v>
      </c>
      <c r="O243" s="276">
        <v>0.72</v>
      </c>
      <c r="P243" s="276">
        <v>444.01</v>
      </c>
      <c r="Q243" s="9"/>
    </row>
    <row r="244" spans="2:17" s="5" customFormat="1" ht="15" customHeight="1" x14ac:dyDescent="0.25">
      <c r="B244" s="271" t="s">
        <v>652</v>
      </c>
      <c r="C244" s="271" t="str">
        <f t="shared" si="20"/>
        <v>2021E</v>
      </c>
      <c r="D244" s="131">
        <v>2021</v>
      </c>
      <c r="E244" s="131"/>
      <c r="F244" s="224">
        <v>1043</v>
      </c>
      <c r="G244" s="276">
        <v>0.41</v>
      </c>
      <c r="H244" s="276">
        <v>0.7</v>
      </c>
      <c r="I244" s="276">
        <v>1.42</v>
      </c>
      <c r="J244" s="276">
        <v>0.59</v>
      </c>
      <c r="K244" s="276">
        <v>10.77</v>
      </c>
      <c r="L244" s="276">
        <v>3.19</v>
      </c>
      <c r="M244" s="276">
        <v>7.71</v>
      </c>
      <c r="N244" s="276">
        <v>0.3</v>
      </c>
      <c r="O244" s="276">
        <v>0.72</v>
      </c>
      <c r="P244" s="276">
        <v>442.05</v>
      </c>
      <c r="Q244" s="9"/>
    </row>
    <row r="245" spans="2:17" s="5" customFormat="1" ht="15" customHeight="1" x14ac:dyDescent="0.25">
      <c r="B245" s="271" t="s">
        <v>652</v>
      </c>
      <c r="C245" s="271" t="str">
        <f t="shared" si="20"/>
        <v>2020E</v>
      </c>
      <c r="D245" s="131">
        <v>2020</v>
      </c>
      <c r="E245" s="131"/>
      <c r="F245" s="224">
        <v>1020</v>
      </c>
      <c r="G245" s="276">
        <v>0.4</v>
      </c>
      <c r="H245" s="276">
        <v>0.67</v>
      </c>
      <c r="I245" s="276">
        <v>1.5</v>
      </c>
      <c r="J245" s="276">
        <v>0.6</v>
      </c>
      <c r="K245" s="276">
        <v>8.99</v>
      </c>
      <c r="L245" s="276">
        <v>2.3199999999999998</v>
      </c>
      <c r="M245" s="276">
        <v>5.79</v>
      </c>
      <c r="N245" s="276">
        <v>0.26</v>
      </c>
      <c r="O245" s="276">
        <v>0.64</v>
      </c>
      <c r="P245" s="276">
        <v>323.60000000000002</v>
      </c>
      <c r="Q245" s="9"/>
    </row>
    <row r="246" spans="2:17" s="5" customFormat="1" ht="15" customHeight="1" x14ac:dyDescent="0.25">
      <c r="B246" s="271" t="s">
        <v>652</v>
      </c>
      <c r="C246" s="271" t="str">
        <f t="shared" si="20"/>
        <v>2019E</v>
      </c>
      <c r="D246" s="131">
        <v>2019</v>
      </c>
      <c r="E246" s="131"/>
      <c r="F246" s="224">
        <v>1020</v>
      </c>
      <c r="G246" s="276">
        <v>0.37</v>
      </c>
      <c r="H246" s="276">
        <v>0.59</v>
      </c>
      <c r="I246" s="276">
        <v>1.7</v>
      </c>
      <c r="J246" s="276">
        <v>0.63</v>
      </c>
      <c r="K246" s="276">
        <v>7.98</v>
      </c>
      <c r="L246" s="276">
        <v>2.0499999999999998</v>
      </c>
      <c r="M246" s="276">
        <v>5.54</v>
      </c>
      <c r="N246" s="276">
        <v>0.26</v>
      </c>
      <c r="O246" s="276">
        <v>0.69</v>
      </c>
      <c r="P246" s="276">
        <v>282.38</v>
      </c>
      <c r="Q246" s="9"/>
    </row>
    <row r="247" spans="2:17" s="5" customFormat="1" ht="15" customHeight="1" x14ac:dyDescent="0.25">
      <c r="B247" s="271" t="s">
        <v>652</v>
      </c>
      <c r="C247" s="271" t="str">
        <f t="shared" si="20"/>
        <v>2018E</v>
      </c>
      <c r="D247" s="131">
        <v>2018</v>
      </c>
      <c r="E247" s="131"/>
      <c r="F247" s="224">
        <v>988</v>
      </c>
      <c r="G247" s="276">
        <v>0.36</v>
      </c>
      <c r="H247" s="276">
        <v>0.56000000000000005</v>
      </c>
      <c r="I247" s="276">
        <v>1.79</v>
      </c>
      <c r="J247" s="276">
        <v>0.64</v>
      </c>
      <c r="K247" s="276">
        <v>10.09</v>
      </c>
      <c r="L247" s="276">
        <v>2.58</v>
      </c>
      <c r="M247" s="276">
        <v>7.2</v>
      </c>
      <c r="N247" s="276">
        <v>0.26</v>
      </c>
      <c r="O247" s="276">
        <v>0.71</v>
      </c>
      <c r="P247" s="276">
        <v>367.27</v>
      </c>
      <c r="Q247" s="9"/>
    </row>
    <row r="248" spans="2:17" s="5" customFormat="1" ht="15" customHeight="1" x14ac:dyDescent="0.25">
      <c r="B248" s="271" t="s">
        <v>652</v>
      </c>
      <c r="C248" s="271" t="str">
        <f t="shared" si="20"/>
        <v>2017E</v>
      </c>
      <c r="D248" s="131">
        <v>2017</v>
      </c>
      <c r="E248" s="131"/>
      <c r="F248" s="224">
        <v>982</v>
      </c>
      <c r="G248" s="276">
        <v>0.35</v>
      </c>
      <c r="H248" s="276">
        <v>0.53</v>
      </c>
      <c r="I248" s="276">
        <v>1.9</v>
      </c>
      <c r="J248" s="276">
        <v>0.65</v>
      </c>
      <c r="K248" s="276">
        <v>10.9</v>
      </c>
      <c r="L248" s="276">
        <v>2.72</v>
      </c>
      <c r="M248" s="276">
        <v>7.87</v>
      </c>
      <c r="N248" s="276">
        <v>0.25</v>
      </c>
      <c r="O248" s="276">
        <v>0.72</v>
      </c>
      <c r="P248" s="276">
        <v>389.35</v>
      </c>
      <c r="Q248" s="9"/>
    </row>
    <row r="249" spans="2:17" s="5" customFormat="1" ht="15" customHeight="1" x14ac:dyDescent="0.25">
      <c r="B249" s="271" t="s">
        <v>652</v>
      </c>
      <c r="C249" s="271" t="str">
        <f t="shared" si="20"/>
        <v>2016E</v>
      </c>
      <c r="D249" s="131">
        <v>2016</v>
      </c>
      <c r="E249" s="131"/>
      <c r="F249" s="224">
        <v>986</v>
      </c>
      <c r="G249" s="276">
        <v>0.34</v>
      </c>
      <c r="H249" s="276">
        <v>0.51</v>
      </c>
      <c r="I249" s="276">
        <v>1.95</v>
      </c>
      <c r="J249" s="276">
        <v>0.66</v>
      </c>
      <c r="K249" s="276">
        <v>10.220000000000001</v>
      </c>
      <c r="L249" s="276">
        <v>2.4300000000000002</v>
      </c>
      <c r="M249" s="276">
        <v>7.15</v>
      </c>
      <c r="N249" s="276">
        <v>0.24</v>
      </c>
      <c r="O249" s="276">
        <v>0.7</v>
      </c>
      <c r="P249" s="276">
        <v>339.33</v>
      </c>
      <c r="Q249" s="9"/>
    </row>
    <row r="250" spans="2:17" s="5" customFormat="1" ht="15" customHeight="1" x14ac:dyDescent="0.25">
      <c r="B250" s="271" t="s">
        <v>652</v>
      </c>
      <c r="C250" s="271" t="str">
        <f t="shared" si="20"/>
        <v>2015E</v>
      </c>
      <c r="D250" s="131">
        <v>2015</v>
      </c>
      <c r="E250" s="131"/>
      <c r="F250" s="224">
        <v>999</v>
      </c>
      <c r="G250" s="276">
        <v>0.33</v>
      </c>
      <c r="H250" s="276">
        <v>0.49</v>
      </c>
      <c r="I250" s="276">
        <v>2.04</v>
      </c>
      <c r="J250" s="276">
        <v>0.67</v>
      </c>
      <c r="K250" s="276">
        <v>10.93</v>
      </c>
      <c r="L250" s="276">
        <v>2.57</v>
      </c>
      <c r="M250" s="276">
        <v>7.83</v>
      </c>
      <c r="N250" s="276">
        <v>0.24</v>
      </c>
      <c r="O250" s="276">
        <v>0.72</v>
      </c>
      <c r="P250" s="276">
        <v>357.66</v>
      </c>
      <c r="Q250" s="9"/>
    </row>
    <row r="251" spans="2:17" s="9" customFormat="1" ht="15" customHeight="1" x14ac:dyDescent="0.25">
      <c r="B251" s="271" t="s">
        <v>652</v>
      </c>
      <c r="C251" s="271" t="str">
        <f t="shared" si="20"/>
        <v>2014E</v>
      </c>
      <c r="D251" s="131">
        <v>2014</v>
      </c>
      <c r="E251" s="131"/>
      <c r="F251" s="224">
        <v>1036</v>
      </c>
      <c r="G251" s="276">
        <v>0.28999999999999998</v>
      </c>
      <c r="H251" s="276">
        <v>0.42</v>
      </c>
      <c r="I251" s="276">
        <v>2.41</v>
      </c>
      <c r="J251" s="276">
        <v>0.71</v>
      </c>
      <c r="K251" s="276">
        <v>9.2100000000000009</v>
      </c>
      <c r="L251" s="276">
        <v>2.17</v>
      </c>
      <c r="M251" s="276">
        <v>7.41</v>
      </c>
      <c r="N251" s="276">
        <v>0.24</v>
      </c>
      <c r="O251" s="276">
        <v>0.8</v>
      </c>
      <c r="P251" s="276">
        <v>279.52999999999997</v>
      </c>
    </row>
    <row r="252" spans="2:17" s="9" customFormat="1" ht="15" customHeight="1" x14ac:dyDescent="0.25">
      <c r="B252" s="271" t="s">
        <v>652</v>
      </c>
      <c r="C252" s="271" t="str">
        <f t="shared" si="20"/>
        <v>2013E</v>
      </c>
      <c r="D252" s="131">
        <v>2013</v>
      </c>
      <c r="E252" s="131"/>
      <c r="F252" s="224">
        <v>1016</v>
      </c>
      <c r="G252" s="276">
        <v>0.28000000000000003</v>
      </c>
      <c r="H252" s="276">
        <v>0.38</v>
      </c>
      <c r="I252" s="276">
        <v>2.63</v>
      </c>
      <c r="J252" s="276">
        <v>0.72</v>
      </c>
      <c r="K252" s="276">
        <v>5.88</v>
      </c>
      <c r="L252" s="276">
        <v>1.41</v>
      </c>
      <c r="M252" s="276">
        <v>5.12</v>
      </c>
      <c r="N252" s="276">
        <v>0.24</v>
      </c>
      <c r="O252" s="276">
        <v>0.87</v>
      </c>
      <c r="P252" s="276">
        <v>184.52</v>
      </c>
      <c r="Q252" s="5"/>
    </row>
    <row r="253" spans="2:17" s="9" customFormat="1" ht="15" customHeight="1" x14ac:dyDescent="0.25">
      <c r="B253" s="271" t="s">
        <v>652</v>
      </c>
      <c r="C253" s="271" t="str">
        <f t="shared" si="20"/>
        <v>2012E</v>
      </c>
      <c r="D253" s="131">
        <v>2012</v>
      </c>
      <c r="E253" s="131"/>
      <c r="F253" s="224">
        <v>999</v>
      </c>
      <c r="G253" s="276">
        <v>0.26</v>
      </c>
      <c r="H253" s="276">
        <v>0.35</v>
      </c>
      <c r="I253" s="276">
        <v>2.83</v>
      </c>
      <c r="J253" s="276">
        <v>0.74</v>
      </c>
      <c r="K253" s="276">
        <v>7.36</v>
      </c>
      <c r="L253" s="276">
        <v>1.85</v>
      </c>
      <c r="M253" s="276">
        <v>7.09</v>
      </c>
      <c r="N253" s="276">
        <v>0.25</v>
      </c>
      <c r="O253" s="276">
        <v>0.96</v>
      </c>
      <c r="P253" s="276">
        <v>247.73</v>
      </c>
      <c r="Q253" s="5"/>
    </row>
    <row r="254" spans="2:17" s="5" customFormat="1" ht="15" customHeight="1" x14ac:dyDescent="0.25">
      <c r="B254" s="271" t="s">
        <v>652</v>
      </c>
      <c r="C254" s="271" t="str">
        <f t="shared" si="20"/>
        <v>2011E</v>
      </c>
      <c r="D254" s="131">
        <v>2011</v>
      </c>
      <c r="E254" s="131"/>
      <c r="F254" s="224">
        <v>980</v>
      </c>
      <c r="G254" s="276">
        <v>0.25</v>
      </c>
      <c r="H254" s="276">
        <v>0.34</v>
      </c>
      <c r="I254" s="276">
        <v>2.97</v>
      </c>
      <c r="J254" s="276">
        <v>0.75</v>
      </c>
      <c r="K254" s="276">
        <v>7.32</v>
      </c>
      <c r="L254" s="276">
        <v>1.89</v>
      </c>
      <c r="M254" s="276">
        <v>7.51</v>
      </c>
      <c r="N254" s="276">
        <v>0.26</v>
      </c>
      <c r="O254" s="276">
        <v>1.03</v>
      </c>
      <c r="P254" s="276">
        <v>257.14999999999998</v>
      </c>
    </row>
    <row r="255" spans="2:17" s="5" customFormat="1" ht="15" customHeight="1" x14ac:dyDescent="0.25">
      <c r="B255" s="271" t="s">
        <v>652</v>
      </c>
      <c r="C255" s="271" t="str">
        <f t="shared" si="20"/>
        <v>2010E</v>
      </c>
      <c r="D255" s="131">
        <v>2010</v>
      </c>
      <c r="E255" s="131"/>
      <c r="F255" s="224">
        <v>929</v>
      </c>
      <c r="G255" s="276">
        <v>0.25</v>
      </c>
      <c r="H255" s="276">
        <v>0.33</v>
      </c>
      <c r="I255" s="276">
        <v>3</v>
      </c>
      <c r="J255" s="276">
        <v>0.75</v>
      </c>
      <c r="K255" s="276">
        <v>7.73</v>
      </c>
      <c r="L255" s="276">
        <v>1.94</v>
      </c>
      <c r="M255" s="276">
        <v>7.75</v>
      </c>
      <c r="N255" s="276">
        <v>0.25</v>
      </c>
      <c r="O255" s="276">
        <v>1</v>
      </c>
      <c r="P255" s="276">
        <v>266.74</v>
      </c>
    </row>
    <row r="256" spans="2:17" s="5" customFormat="1" ht="15" customHeight="1" x14ac:dyDescent="0.25">
      <c r="B256" s="271" t="s">
        <v>652</v>
      </c>
      <c r="C256" s="271" t="str">
        <f t="shared" si="20"/>
        <v>2009E</v>
      </c>
      <c r="D256" s="131">
        <v>2009</v>
      </c>
      <c r="E256" s="131"/>
      <c r="F256" s="224">
        <v>932</v>
      </c>
      <c r="G256" s="276">
        <v>0.23</v>
      </c>
      <c r="H256" s="276">
        <v>0.31</v>
      </c>
      <c r="I256" s="276">
        <v>3.27</v>
      </c>
      <c r="J256" s="276">
        <v>0.77</v>
      </c>
      <c r="K256" s="276">
        <v>5.74</v>
      </c>
      <c r="L256" s="276">
        <v>1.37</v>
      </c>
      <c r="M256" s="276">
        <v>5.86</v>
      </c>
      <c r="N256" s="276">
        <v>0.24</v>
      </c>
      <c r="O256" s="276">
        <v>1.02</v>
      </c>
      <c r="P256" s="276">
        <v>164.64</v>
      </c>
    </row>
    <row r="257" spans="2:17" s="5" customFormat="1" ht="15" customHeight="1" x14ac:dyDescent="0.25">
      <c r="B257" s="271" t="s">
        <v>652</v>
      </c>
      <c r="C257" s="271" t="str">
        <f t="shared" si="20"/>
        <v>2008E</v>
      </c>
      <c r="D257" s="131">
        <v>2008</v>
      </c>
      <c r="E257" s="131"/>
      <c r="F257" s="224">
        <v>880</v>
      </c>
      <c r="G257" s="276">
        <v>0.24</v>
      </c>
      <c r="H257" s="276">
        <v>0.32</v>
      </c>
      <c r="I257" s="276">
        <v>3.12</v>
      </c>
      <c r="J257" s="276">
        <v>0.76</v>
      </c>
      <c r="K257" s="276">
        <v>4.76</v>
      </c>
      <c r="L257" s="276">
        <v>1.3</v>
      </c>
      <c r="M257" s="276">
        <v>5.36</v>
      </c>
      <c r="N257" s="276">
        <v>0.27</v>
      </c>
      <c r="O257" s="276">
        <v>1.1299999999999999</v>
      </c>
      <c r="P257" s="276">
        <v>156.19</v>
      </c>
    </row>
    <row r="258" spans="2:17" s="5" customFormat="1" ht="15" customHeight="1" x14ac:dyDescent="0.25">
      <c r="B258" s="271"/>
      <c r="C258" s="271"/>
      <c r="D258" s="215" t="s">
        <v>51</v>
      </c>
      <c r="E258" s="215"/>
      <c r="F258" s="216"/>
      <c r="G258" s="216"/>
      <c r="H258" s="216"/>
      <c r="I258" s="216"/>
      <c r="J258" s="216"/>
      <c r="K258" s="227"/>
      <c r="L258" s="227"/>
      <c r="M258" s="227"/>
      <c r="N258" s="227"/>
      <c r="O258" s="227"/>
      <c r="P258" s="254"/>
      <c r="Q258" s="9"/>
    </row>
    <row r="259" spans="2:17" s="5" customFormat="1" ht="15" customHeight="1" x14ac:dyDescent="0.25">
      <c r="B259" s="271" t="s">
        <v>653</v>
      </c>
      <c r="C259" s="271" t="str">
        <f t="shared" ref="C259" si="21">D259&amp;B259</f>
        <v>2023F</v>
      </c>
      <c r="D259" s="212">
        <v>2023</v>
      </c>
      <c r="E259" s="212"/>
      <c r="F259" s="224">
        <v>56015</v>
      </c>
      <c r="G259" s="276">
        <v>0.34</v>
      </c>
      <c r="H259" s="276">
        <v>0.52</v>
      </c>
      <c r="I259" s="276">
        <v>1.92</v>
      </c>
      <c r="J259" s="276">
        <v>0.66</v>
      </c>
      <c r="K259" s="276">
        <v>5.99</v>
      </c>
      <c r="L259" s="276">
        <v>3.49</v>
      </c>
      <c r="M259" s="276">
        <v>10.19</v>
      </c>
      <c r="N259" s="276">
        <v>0.57999999999999996</v>
      </c>
      <c r="O259" s="276">
        <v>1.7</v>
      </c>
      <c r="P259" s="276">
        <v>36.72</v>
      </c>
      <c r="Q259" s="9"/>
    </row>
    <row r="260" spans="2:17" s="5" customFormat="1" ht="15" customHeight="1" x14ac:dyDescent="0.25">
      <c r="B260" s="271" t="s">
        <v>653</v>
      </c>
      <c r="C260" s="271" t="str">
        <f t="shared" si="20"/>
        <v>2022F</v>
      </c>
      <c r="D260" s="212">
        <v>2022</v>
      </c>
      <c r="E260" s="212"/>
      <c r="F260" s="224">
        <v>52933</v>
      </c>
      <c r="G260" s="276">
        <v>0.34</v>
      </c>
      <c r="H260" s="276">
        <v>0.51</v>
      </c>
      <c r="I260" s="276">
        <v>1.96</v>
      </c>
      <c r="J260" s="276">
        <v>0.66</v>
      </c>
      <c r="K260" s="276">
        <v>6.08</v>
      </c>
      <c r="L260" s="276">
        <v>3.38</v>
      </c>
      <c r="M260" s="276">
        <v>9.99</v>
      </c>
      <c r="N260" s="276">
        <v>0.56000000000000005</v>
      </c>
      <c r="O260" s="276">
        <v>1.64</v>
      </c>
      <c r="P260" s="276">
        <v>35.409999999999997</v>
      </c>
      <c r="Q260" s="9"/>
    </row>
    <row r="261" spans="2:17" s="5" customFormat="1" ht="15" customHeight="1" x14ac:dyDescent="0.25">
      <c r="B261" s="271" t="s">
        <v>653</v>
      </c>
      <c r="C261" s="271" t="str">
        <f t="shared" si="20"/>
        <v>2021F</v>
      </c>
      <c r="D261" s="131">
        <v>2021</v>
      </c>
      <c r="E261" s="131"/>
      <c r="F261" s="224">
        <v>50461</v>
      </c>
      <c r="G261" s="276">
        <v>0.33</v>
      </c>
      <c r="H261" s="276">
        <v>0.49</v>
      </c>
      <c r="I261" s="276">
        <v>2.04</v>
      </c>
      <c r="J261" s="276">
        <v>0.67</v>
      </c>
      <c r="K261" s="276">
        <v>4.57</v>
      </c>
      <c r="L261" s="276">
        <v>2.34</v>
      </c>
      <c r="M261" s="276">
        <v>7.11</v>
      </c>
      <c r="N261" s="276">
        <v>0.51</v>
      </c>
      <c r="O261" s="276">
        <v>1.56</v>
      </c>
      <c r="P261" s="276">
        <v>24.1</v>
      </c>
      <c r="Q261" s="9"/>
    </row>
    <row r="262" spans="2:17" s="5" customFormat="1" ht="15" customHeight="1" x14ac:dyDescent="0.25">
      <c r="B262" s="271" t="s">
        <v>653</v>
      </c>
      <c r="C262" s="271" t="str">
        <f t="shared" si="20"/>
        <v>2020F</v>
      </c>
      <c r="D262" s="131">
        <v>2020</v>
      </c>
      <c r="E262" s="131"/>
      <c r="F262" s="224">
        <v>47373</v>
      </c>
      <c r="G262" s="276">
        <v>0.31</v>
      </c>
      <c r="H262" s="276">
        <v>0.46</v>
      </c>
      <c r="I262" s="276">
        <v>2.19</v>
      </c>
      <c r="J262" s="276">
        <v>0.69</v>
      </c>
      <c r="K262" s="276">
        <v>4.17</v>
      </c>
      <c r="L262" s="276">
        <v>1.93</v>
      </c>
      <c r="M262" s="276">
        <v>6.15</v>
      </c>
      <c r="N262" s="276">
        <v>0.46</v>
      </c>
      <c r="O262" s="276">
        <v>1.47</v>
      </c>
      <c r="P262" s="276">
        <v>19.97</v>
      </c>
      <c r="Q262" s="9"/>
    </row>
    <row r="263" spans="2:17" s="5" customFormat="1" ht="15" customHeight="1" x14ac:dyDescent="0.25">
      <c r="B263" s="271" t="s">
        <v>653</v>
      </c>
      <c r="C263" s="271" t="str">
        <f t="shared" si="20"/>
        <v>2019F</v>
      </c>
      <c r="D263" s="131">
        <v>2019</v>
      </c>
      <c r="E263" s="131"/>
      <c r="F263" s="224">
        <v>45486</v>
      </c>
      <c r="G263" s="276">
        <v>0.31</v>
      </c>
      <c r="H263" s="276">
        <v>0.44</v>
      </c>
      <c r="I263" s="276">
        <v>2.27</v>
      </c>
      <c r="J263" s="276">
        <v>0.69</v>
      </c>
      <c r="K263" s="276">
        <v>3.76</v>
      </c>
      <c r="L263" s="276">
        <v>1.72</v>
      </c>
      <c r="M263" s="276">
        <v>5.64</v>
      </c>
      <c r="N263" s="276">
        <v>0.46</v>
      </c>
      <c r="O263" s="276">
        <v>1.5</v>
      </c>
      <c r="P263" s="276">
        <v>18.399999999999999</v>
      </c>
      <c r="Q263" s="9"/>
    </row>
    <row r="264" spans="2:17" s="5" customFormat="1" ht="15" customHeight="1" x14ac:dyDescent="0.25">
      <c r="B264" s="271" t="s">
        <v>653</v>
      </c>
      <c r="C264" s="271" t="str">
        <f t="shared" si="20"/>
        <v>2018F</v>
      </c>
      <c r="D264" s="131">
        <v>2018</v>
      </c>
      <c r="E264" s="131"/>
      <c r="F264" s="224">
        <v>42041</v>
      </c>
      <c r="G264" s="276">
        <v>0.3</v>
      </c>
      <c r="H264" s="276">
        <v>0.44</v>
      </c>
      <c r="I264" s="276">
        <v>2.29</v>
      </c>
      <c r="J264" s="276">
        <v>0.7</v>
      </c>
      <c r="K264" s="276">
        <v>4.84</v>
      </c>
      <c r="L264" s="276">
        <v>2.08</v>
      </c>
      <c r="M264" s="276">
        <v>6.86</v>
      </c>
      <c r="N264" s="276">
        <v>0.43</v>
      </c>
      <c r="O264" s="276">
        <v>1.42</v>
      </c>
      <c r="P264" s="276">
        <v>23.26</v>
      </c>
      <c r="Q264" s="9"/>
    </row>
    <row r="265" spans="2:17" s="5" customFormat="1" ht="15" customHeight="1" x14ac:dyDescent="0.25">
      <c r="B265" s="271" t="s">
        <v>653</v>
      </c>
      <c r="C265" s="271" t="str">
        <f t="shared" si="20"/>
        <v>2017F</v>
      </c>
      <c r="D265" s="131">
        <v>2017</v>
      </c>
      <c r="E265" s="131"/>
      <c r="F265" s="224">
        <v>40120</v>
      </c>
      <c r="G265" s="276">
        <v>0.28999999999999998</v>
      </c>
      <c r="H265" s="276">
        <v>0.4</v>
      </c>
      <c r="I265" s="276">
        <v>2.4700000000000002</v>
      </c>
      <c r="J265" s="276">
        <v>0.71</v>
      </c>
      <c r="K265" s="276">
        <v>2.62</v>
      </c>
      <c r="L265" s="276">
        <v>1.04</v>
      </c>
      <c r="M265" s="276">
        <v>3.6</v>
      </c>
      <c r="N265" s="276">
        <v>0.39</v>
      </c>
      <c r="O265" s="276">
        <v>1.37</v>
      </c>
      <c r="P265" s="276">
        <v>12.09</v>
      </c>
      <c r="Q265" s="9"/>
    </row>
    <row r="266" spans="2:17" s="9" customFormat="1" ht="15" customHeight="1" x14ac:dyDescent="0.25">
      <c r="B266" s="271" t="s">
        <v>653</v>
      </c>
      <c r="C266" s="271" t="str">
        <f t="shared" si="20"/>
        <v>2016F</v>
      </c>
      <c r="D266" s="131">
        <v>2016</v>
      </c>
      <c r="E266" s="131"/>
      <c r="F266" s="224">
        <v>39022</v>
      </c>
      <c r="G266" s="276">
        <v>0.26</v>
      </c>
      <c r="H266" s="276">
        <v>0.35</v>
      </c>
      <c r="I266" s="276">
        <v>2.83</v>
      </c>
      <c r="J266" s="276">
        <v>0.74</v>
      </c>
      <c r="K266" s="276">
        <v>1.74</v>
      </c>
      <c r="L266" s="276">
        <v>0.6</v>
      </c>
      <c r="M266" s="276">
        <v>2.29</v>
      </c>
      <c r="N266" s="276">
        <v>0.34</v>
      </c>
      <c r="O266" s="276">
        <v>1.32</v>
      </c>
      <c r="P266" s="276">
        <v>7.44</v>
      </c>
    </row>
    <row r="267" spans="2:17" s="9" customFormat="1" ht="15" customHeight="1" x14ac:dyDescent="0.25">
      <c r="B267" s="271" t="s">
        <v>653</v>
      </c>
      <c r="C267" s="271" t="str">
        <f t="shared" si="20"/>
        <v>2015F</v>
      </c>
      <c r="D267" s="131">
        <v>2015</v>
      </c>
      <c r="E267" s="131"/>
      <c r="F267" s="224">
        <v>38713</v>
      </c>
      <c r="G267" s="276">
        <v>0.24</v>
      </c>
      <c r="H267" s="276">
        <v>0.32</v>
      </c>
      <c r="I267" s="276">
        <v>3.1</v>
      </c>
      <c r="J267" s="276">
        <v>0.76</v>
      </c>
      <c r="K267" s="276">
        <v>-0.56999999999999995</v>
      </c>
      <c r="L267" s="276">
        <v>-0.19</v>
      </c>
      <c r="M267" s="276">
        <v>-0.78</v>
      </c>
      <c r="N267" s="276">
        <v>0.33</v>
      </c>
      <c r="O267" s="276">
        <v>1.37</v>
      </c>
      <c r="P267" s="276">
        <v>-2.5099999999999998</v>
      </c>
    </row>
    <row r="268" spans="2:17" s="9" customFormat="1" ht="15" customHeight="1" x14ac:dyDescent="0.25">
      <c r="B268" s="271" t="s">
        <v>653</v>
      </c>
      <c r="C268" s="271" t="str">
        <f t="shared" si="20"/>
        <v>2014F</v>
      </c>
      <c r="D268" s="131">
        <v>2014</v>
      </c>
      <c r="E268" s="131"/>
      <c r="F268" s="224">
        <v>38926</v>
      </c>
      <c r="G268" s="276">
        <v>0.23</v>
      </c>
      <c r="H268" s="276">
        <v>0.3</v>
      </c>
      <c r="I268" s="276">
        <v>3.32</v>
      </c>
      <c r="J268" s="276">
        <v>0.77</v>
      </c>
      <c r="K268" s="276">
        <v>-0.63</v>
      </c>
      <c r="L268" s="276">
        <v>-0.2</v>
      </c>
      <c r="M268" s="276">
        <v>-0.86</v>
      </c>
      <c r="N268" s="276">
        <v>0.31</v>
      </c>
      <c r="O268" s="276">
        <v>1.36</v>
      </c>
      <c r="P268" s="276">
        <v>-2.82</v>
      </c>
    </row>
    <row r="269" spans="2:17" s="5" customFormat="1" ht="15" customHeight="1" x14ac:dyDescent="0.25">
      <c r="B269" s="271" t="s">
        <v>653</v>
      </c>
      <c r="C269" s="271" t="str">
        <f t="shared" si="20"/>
        <v>2013F</v>
      </c>
      <c r="D269" s="131">
        <v>2013</v>
      </c>
      <c r="E269" s="131"/>
      <c r="F269" s="224">
        <v>39760</v>
      </c>
      <c r="G269" s="276">
        <v>0.22</v>
      </c>
      <c r="H269" s="276">
        <v>0.28000000000000003</v>
      </c>
      <c r="I269" s="276">
        <v>3.62</v>
      </c>
      <c r="J269" s="276">
        <v>0.78</v>
      </c>
      <c r="K269" s="276">
        <v>-2.0699999999999998</v>
      </c>
      <c r="L269" s="276">
        <v>-0.66</v>
      </c>
      <c r="M269" s="276">
        <v>-3.04</v>
      </c>
      <c r="N269" s="276">
        <v>0.32</v>
      </c>
      <c r="O269" s="276">
        <v>1.47</v>
      </c>
      <c r="P269" s="276">
        <v>-9.6999999999999993</v>
      </c>
    </row>
    <row r="270" spans="2:17" s="5" customFormat="1" ht="15" customHeight="1" x14ac:dyDescent="0.25">
      <c r="B270" s="271" t="s">
        <v>653</v>
      </c>
      <c r="C270" s="271" t="str">
        <f t="shared" si="20"/>
        <v>2012F</v>
      </c>
      <c r="D270" s="131">
        <v>2012</v>
      </c>
      <c r="E270" s="131"/>
      <c r="F270" s="224">
        <v>41795</v>
      </c>
      <c r="G270" s="276">
        <v>0.2</v>
      </c>
      <c r="H270" s="276">
        <v>0.26</v>
      </c>
      <c r="I270" s="276">
        <v>3.9</v>
      </c>
      <c r="J270" s="276">
        <v>0.8</v>
      </c>
      <c r="K270" s="276">
        <v>-5.53</v>
      </c>
      <c r="L270" s="276">
        <v>-1.86</v>
      </c>
      <c r="M270" s="276">
        <v>-9.1300000000000008</v>
      </c>
      <c r="N270" s="276">
        <v>0.34</v>
      </c>
      <c r="O270" s="276">
        <v>1.65</v>
      </c>
      <c r="P270" s="276">
        <v>-27.91</v>
      </c>
    </row>
    <row r="271" spans="2:17" s="5" customFormat="1" ht="15" customHeight="1" x14ac:dyDescent="0.25">
      <c r="B271" s="271" t="s">
        <v>653</v>
      </c>
      <c r="C271" s="271" t="str">
        <f t="shared" si="20"/>
        <v>2011F</v>
      </c>
      <c r="D271" s="131">
        <v>2011</v>
      </c>
      <c r="E271" s="131"/>
      <c r="F271" s="224">
        <v>44700</v>
      </c>
      <c r="G271" s="276">
        <v>0.21</v>
      </c>
      <c r="H271" s="276">
        <v>0.27</v>
      </c>
      <c r="I271" s="276">
        <v>3.73</v>
      </c>
      <c r="J271" s="276">
        <v>0.79</v>
      </c>
      <c r="K271" s="276">
        <v>-4.3600000000000003</v>
      </c>
      <c r="L271" s="276">
        <v>-1.79</v>
      </c>
      <c r="M271" s="276">
        <v>-8.44</v>
      </c>
      <c r="N271" s="276">
        <v>0.41</v>
      </c>
      <c r="O271" s="276">
        <v>1.94</v>
      </c>
      <c r="P271" s="276">
        <v>-27.18</v>
      </c>
    </row>
    <row r="272" spans="2:17" s="5" customFormat="1" ht="15" customHeight="1" x14ac:dyDescent="0.25">
      <c r="B272" s="271" t="s">
        <v>653</v>
      </c>
      <c r="C272" s="271" t="str">
        <f t="shared" si="20"/>
        <v>2010F</v>
      </c>
      <c r="D272" s="131">
        <v>2010</v>
      </c>
      <c r="E272" s="131"/>
      <c r="F272" s="224">
        <v>46371</v>
      </c>
      <c r="G272" s="276">
        <v>0.22</v>
      </c>
      <c r="H272" s="276">
        <v>0.28000000000000003</v>
      </c>
      <c r="I272" s="276">
        <v>3.51</v>
      </c>
      <c r="J272" s="276">
        <v>0.78</v>
      </c>
      <c r="K272" s="276">
        <v>1.54</v>
      </c>
      <c r="L272" s="276">
        <v>0.71</v>
      </c>
      <c r="M272" s="276">
        <v>3.2</v>
      </c>
      <c r="N272" s="276">
        <v>0.46</v>
      </c>
      <c r="O272" s="276">
        <v>2.0699999999999998</v>
      </c>
      <c r="P272" s="276">
        <v>11.06</v>
      </c>
    </row>
    <row r="273" spans="2:17" s="5" customFormat="1" ht="15" customHeight="1" x14ac:dyDescent="0.25">
      <c r="B273" s="271" t="s">
        <v>653</v>
      </c>
      <c r="C273" s="271" t="str">
        <f t="shared" si="20"/>
        <v>2009F</v>
      </c>
      <c r="D273" s="131">
        <v>2009</v>
      </c>
      <c r="E273" s="131"/>
      <c r="F273" s="224">
        <v>48590</v>
      </c>
      <c r="G273" s="276">
        <v>0.2</v>
      </c>
      <c r="H273" s="276">
        <v>0.25</v>
      </c>
      <c r="I273" s="276">
        <v>3.96</v>
      </c>
      <c r="J273" s="276">
        <v>0.8</v>
      </c>
      <c r="K273" s="276">
        <v>-0.12</v>
      </c>
      <c r="L273" s="276">
        <v>-0.05</v>
      </c>
      <c r="M273" s="276">
        <v>-0.27</v>
      </c>
      <c r="N273" s="276">
        <v>0.45</v>
      </c>
      <c r="O273" s="276">
        <v>2.21</v>
      </c>
      <c r="P273" s="276">
        <v>-0.82</v>
      </c>
    </row>
    <row r="274" spans="2:17" s="5" customFormat="1" ht="15" customHeight="1" x14ac:dyDescent="0.25">
      <c r="B274" s="271" t="s">
        <v>653</v>
      </c>
      <c r="C274" s="271" t="str">
        <f t="shared" si="20"/>
        <v>2008F</v>
      </c>
      <c r="D274" s="131">
        <v>2008</v>
      </c>
      <c r="E274" s="131"/>
      <c r="F274" s="224">
        <v>50074</v>
      </c>
      <c r="G274" s="276">
        <v>0.21</v>
      </c>
      <c r="H274" s="276">
        <v>0.26</v>
      </c>
      <c r="I274" s="276">
        <v>3.87</v>
      </c>
      <c r="J274" s="276">
        <v>0.79</v>
      </c>
      <c r="K274" s="276">
        <v>-0.87</v>
      </c>
      <c r="L274" s="276">
        <v>-0.41</v>
      </c>
      <c r="M274" s="276">
        <v>-1.98</v>
      </c>
      <c r="N274" s="276">
        <v>0.47</v>
      </c>
      <c r="O274" s="276">
        <v>2.29</v>
      </c>
      <c r="P274" s="276">
        <v>-5.89</v>
      </c>
    </row>
    <row r="275" spans="2:17" s="9" customFormat="1" ht="15" customHeight="1" x14ac:dyDescent="0.25">
      <c r="B275" s="271"/>
      <c r="C275" s="271"/>
      <c r="D275" s="215" t="s">
        <v>61</v>
      </c>
      <c r="E275" s="215"/>
      <c r="F275" s="216"/>
      <c r="G275" s="216"/>
      <c r="H275" s="216"/>
      <c r="I275" s="216"/>
      <c r="J275" s="216"/>
      <c r="K275" s="227"/>
      <c r="L275" s="227"/>
      <c r="M275" s="227"/>
      <c r="N275" s="227"/>
      <c r="O275" s="227"/>
      <c r="P275" s="254"/>
    </row>
    <row r="276" spans="2:17" s="9" customFormat="1" ht="15" customHeight="1" x14ac:dyDescent="0.25">
      <c r="B276" s="271" t="s">
        <v>654</v>
      </c>
      <c r="C276" s="271" t="str">
        <f t="shared" ref="C276" si="22">D276&amp;B276</f>
        <v>2023G</v>
      </c>
      <c r="D276" s="212">
        <v>2023</v>
      </c>
      <c r="E276" s="212"/>
      <c r="F276" s="224">
        <v>105881</v>
      </c>
      <c r="G276" s="276">
        <v>0.43</v>
      </c>
      <c r="H276" s="276">
        <v>0.74</v>
      </c>
      <c r="I276" s="276">
        <v>1.35</v>
      </c>
      <c r="J276" s="276">
        <v>0.56999999999999995</v>
      </c>
      <c r="K276" s="276">
        <v>2.94</v>
      </c>
      <c r="L276" s="276">
        <v>4.29</v>
      </c>
      <c r="M276" s="276">
        <v>10.08</v>
      </c>
      <c r="N276" s="276">
        <v>1.46</v>
      </c>
      <c r="O276" s="276">
        <v>3.43</v>
      </c>
      <c r="P276" s="276">
        <v>52.7</v>
      </c>
    </row>
    <row r="277" spans="2:17" s="9" customFormat="1" ht="15" customHeight="1" x14ac:dyDescent="0.25">
      <c r="B277" s="271" t="s">
        <v>654</v>
      </c>
      <c r="C277" s="271" t="str">
        <f t="shared" si="20"/>
        <v>2022G</v>
      </c>
      <c r="D277" s="212">
        <v>2022</v>
      </c>
      <c r="E277" s="212"/>
      <c r="F277" s="224">
        <v>104578</v>
      </c>
      <c r="G277" s="276">
        <v>0.38</v>
      </c>
      <c r="H277" s="276">
        <v>0.62</v>
      </c>
      <c r="I277" s="276">
        <v>1.62</v>
      </c>
      <c r="J277" s="276">
        <v>0.62</v>
      </c>
      <c r="K277" s="276">
        <v>3.13</v>
      </c>
      <c r="L277" s="276">
        <v>4.82</v>
      </c>
      <c r="M277" s="276">
        <v>12.61</v>
      </c>
      <c r="N277" s="276">
        <v>1.54</v>
      </c>
      <c r="O277" s="276">
        <v>4.03</v>
      </c>
      <c r="P277" s="276">
        <v>54.21</v>
      </c>
    </row>
    <row r="278" spans="2:17" s="9" customFormat="1" ht="15" customHeight="1" x14ac:dyDescent="0.25">
      <c r="B278" s="271" t="s">
        <v>654</v>
      </c>
      <c r="C278" s="271" t="str">
        <f t="shared" si="20"/>
        <v>2021G</v>
      </c>
      <c r="D278" s="131">
        <v>2021</v>
      </c>
      <c r="E278" s="131"/>
      <c r="F278" s="224">
        <v>103551</v>
      </c>
      <c r="G278" s="276">
        <v>0.38</v>
      </c>
      <c r="H278" s="276">
        <v>0.62</v>
      </c>
      <c r="I278" s="276">
        <v>1.61</v>
      </c>
      <c r="J278" s="276">
        <v>0.62</v>
      </c>
      <c r="K278" s="276">
        <v>3.12</v>
      </c>
      <c r="L278" s="276">
        <v>4.43</v>
      </c>
      <c r="M278" s="276">
        <v>11.57</v>
      </c>
      <c r="N278" s="276">
        <v>1.42</v>
      </c>
      <c r="O278" s="276">
        <v>3.7</v>
      </c>
      <c r="P278" s="276">
        <v>46.2</v>
      </c>
    </row>
    <row r="279" spans="2:17" s="9" customFormat="1" ht="15" customHeight="1" x14ac:dyDescent="0.25">
      <c r="B279" s="271" t="s">
        <v>654</v>
      </c>
      <c r="C279" s="271" t="str">
        <f t="shared" si="20"/>
        <v>2020G</v>
      </c>
      <c r="D279" s="131">
        <v>2020</v>
      </c>
      <c r="E279" s="131"/>
      <c r="F279" s="224">
        <v>101795</v>
      </c>
      <c r="G279" s="276">
        <v>0.37</v>
      </c>
      <c r="H279" s="276">
        <v>0.6</v>
      </c>
      <c r="I279" s="276">
        <v>1.67</v>
      </c>
      <c r="J279" s="276">
        <v>0.63</v>
      </c>
      <c r="K279" s="276">
        <v>1.81</v>
      </c>
      <c r="L279" s="276">
        <v>2.42</v>
      </c>
      <c r="M279" s="276">
        <v>6.47</v>
      </c>
      <c r="N279" s="276">
        <v>1.34</v>
      </c>
      <c r="O279" s="276">
        <v>3.58</v>
      </c>
      <c r="P279" s="276">
        <v>24.16</v>
      </c>
    </row>
    <row r="280" spans="2:17" s="9" customFormat="1" ht="15" customHeight="1" x14ac:dyDescent="0.25">
      <c r="B280" s="271" t="s">
        <v>654</v>
      </c>
      <c r="C280" s="271" t="str">
        <f t="shared" si="20"/>
        <v>2019G</v>
      </c>
      <c r="D280" s="131">
        <v>2019</v>
      </c>
      <c r="E280" s="131"/>
      <c r="F280" s="224">
        <v>100904</v>
      </c>
      <c r="G280" s="276">
        <v>0.36</v>
      </c>
      <c r="H280" s="276">
        <v>0.56000000000000005</v>
      </c>
      <c r="I280" s="276">
        <v>1.77</v>
      </c>
      <c r="J280" s="276">
        <v>0.64</v>
      </c>
      <c r="K280" s="276">
        <v>2.44</v>
      </c>
      <c r="L280" s="276">
        <v>3.55</v>
      </c>
      <c r="M280" s="276">
        <v>9.84</v>
      </c>
      <c r="N280" s="276">
        <v>1.46</v>
      </c>
      <c r="O280" s="276">
        <v>4.03</v>
      </c>
      <c r="P280" s="276">
        <v>35.32</v>
      </c>
    </row>
    <row r="281" spans="2:17" s="9" customFormat="1" ht="15" customHeight="1" x14ac:dyDescent="0.25">
      <c r="B281" s="271" t="s">
        <v>654</v>
      </c>
      <c r="C281" s="271" t="str">
        <f t="shared" si="20"/>
        <v>2018G</v>
      </c>
      <c r="D281" s="131">
        <v>2018</v>
      </c>
      <c r="E281" s="131"/>
      <c r="F281" s="224">
        <v>98518</v>
      </c>
      <c r="G281" s="276">
        <v>0.35</v>
      </c>
      <c r="H281" s="276">
        <v>0.54</v>
      </c>
      <c r="I281" s="276">
        <v>1.84</v>
      </c>
      <c r="J281" s="276">
        <v>0.65</v>
      </c>
      <c r="K281" s="276">
        <v>2.06</v>
      </c>
      <c r="L281" s="276">
        <v>3.1</v>
      </c>
      <c r="M281" s="276">
        <v>8.81</v>
      </c>
      <c r="N281" s="276">
        <v>1.51</v>
      </c>
      <c r="O281" s="276">
        <v>4.28</v>
      </c>
      <c r="P281" s="276">
        <v>29.48</v>
      </c>
    </row>
    <row r="282" spans="2:17" s="9" customFormat="1" ht="15" customHeight="1" x14ac:dyDescent="0.25">
      <c r="B282" s="271" t="s">
        <v>654</v>
      </c>
      <c r="C282" s="271" t="str">
        <f t="shared" si="20"/>
        <v>2017G</v>
      </c>
      <c r="D282" s="131">
        <v>2017</v>
      </c>
      <c r="E282" s="131"/>
      <c r="F282" s="224">
        <v>97393</v>
      </c>
      <c r="G282" s="276">
        <v>0.35</v>
      </c>
      <c r="H282" s="276">
        <v>0.55000000000000004</v>
      </c>
      <c r="I282" s="276">
        <v>1.82</v>
      </c>
      <c r="J282" s="276">
        <v>0.65</v>
      </c>
      <c r="K282" s="276">
        <v>2.52</v>
      </c>
      <c r="L282" s="276">
        <v>3.7</v>
      </c>
      <c r="M282" s="276">
        <v>10.45</v>
      </c>
      <c r="N282" s="276">
        <v>1.47</v>
      </c>
      <c r="O282" s="276">
        <v>4.1500000000000004</v>
      </c>
      <c r="P282" s="276">
        <v>34.200000000000003</v>
      </c>
    </row>
    <row r="283" spans="2:17" s="9" customFormat="1" ht="15" customHeight="1" x14ac:dyDescent="0.25">
      <c r="B283" s="271" t="s">
        <v>654</v>
      </c>
      <c r="C283" s="271" t="str">
        <f t="shared" si="20"/>
        <v>2016G</v>
      </c>
      <c r="D283" s="131">
        <v>2016</v>
      </c>
      <c r="E283" s="131"/>
      <c r="F283" s="224">
        <v>96734</v>
      </c>
      <c r="G283" s="276">
        <v>0.34</v>
      </c>
      <c r="H283" s="276">
        <v>0.53</v>
      </c>
      <c r="I283" s="276">
        <v>1.9</v>
      </c>
      <c r="J283" s="276">
        <v>0.66</v>
      </c>
      <c r="K283" s="276">
        <v>1.99</v>
      </c>
      <c r="L283" s="276">
        <v>2.95</v>
      </c>
      <c r="M283" s="276">
        <v>8.57</v>
      </c>
      <c r="N283" s="276">
        <v>1.48</v>
      </c>
      <c r="O283" s="276">
        <v>4.3099999999999996</v>
      </c>
      <c r="P283" s="276">
        <v>25.25</v>
      </c>
    </row>
    <row r="284" spans="2:17" s="5" customFormat="1" ht="15" customHeight="1" x14ac:dyDescent="0.25">
      <c r="B284" s="271" t="s">
        <v>654</v>
      </c>
      <c r="C284" s="271" t="str">
        <f t="shared" si="20"/>
        <v>2015G</v>
      </c>
      <c r="D284" s="131">
        <v>2015</v>
      </c>
      <c r="E284" s="131"/>
      <c r="F284" s="224">
        <v>96528</v>
      </c>
      <c r="G284" s="276">
        <v>0.33</v>
      </c>
      <c r="H284" s="276">
        <v>0.5</v>
      </c>
      <c r="I284" s="276">
        <v>1.99</v>
      </c>
      <c r="J284" s="276">
        <v>0.67</v>
      </c>
      <c r="K284" s="276">
        <v>1.56</v>
      </c>
      <c r="L284" s="276">
        <v>2.3199999999999998</v>
      </c>
      <c r="M284" s="276">
        <v>6.92</v>
      </c>
      <c r="N284" s="276">
        <v>1.48</v>
      </c>
      <c r="O284" s="276">
        <v>4.43</v>
      </c>
      <c r="P284" s="276">
        <v>19.13</v>
      </c>
      <c r="Q284" s="9"/>
    </row>
    <row r="285" spans="2:17" s="5" customFormat="1" ht="15" customHeight="1" x14ac:dyDescent="0.25">
      <c r="B285" s="271" t="s">
        <v>654</v>
      </c>
      <c r="C285" s="271" t="str">
        <f t="shared" si="20"/>
        <v>2014G</v>
      </c>
      <c r="D285" s="131">
        <v>2014</v>
      </c>
      <c r="E285" s="131"/>
      <c r="F285" s="224">
        <v>95325</v>
      </c>
      <c r="G285" s="276">
        <v>0.32</v>
      </c>
      <c r="H285" s="276">
        <v>0.47</v>
      </c>
      <c r="I285" s="276">
        <v>2.11</v>
      </c>
      <c r="J285" s="276">
        <v>0.68</v>
      </c>
      <c r="K285" s="276">
        <v>1.23</v>
      </c>
      <c r="L285" s="276">
        <v>1.79</v>
      </c>
      <c r="M285" s="276">
        <v>5.59</v>
      </c>
      <c r="N285" s="276">
        <v>1.46</v>
      </c>
      <c r="O285" s="276">
        <v>4.54</v>
      </c>
      <c r="P285" s="276">
        <v>14.7</v>
      </c>
      <c r="Q285" s="9"/>
    </row>
    <row r="286" spans="2:17" s="5" customFormat="1" ht="15" customHeight="1" x14ac:dyDescent="0.25">
      <c r="B286" s="271" t="s">
        <v>654</v>
      </c>
      <c r="C286" s="271" t="str">
        <f t="shared" si="20"/>
        <v>2013G</v>
      </c>
      <c r="D286" s="131">
        <v>2013</v>
      </c>
      <c r="E286" s="131"/>
      <c r="F286" s="224">
        <v>94634</v>
      </c>
      <c r="G286" s="276">
        <v>0.31</v>
      </c>
      <c r="H286" s="276">
        <v>0.44</v>
      </c>
      <c r="I286" s="276">
        <v>2.25</v>
      </c>
      <c r="J286" s="276">
        <v>0.69</v>
      </c>
      <c r="K286" s="276">
        <v>0.44</v>
      </c>
      <c r="L286" s="276">
        <v>0.64</v>
      </c>
      <c r="M286" s="276">
        <v>2.0699999999999998</v>
      </c>
      <c r="N286" s="276">
        <v>1.44</v>
      </c>
      <c r="O286" s="276">
        <v>4.67</v>
      </c>
      <c r="P286" s="276">
        <v>5.18</v>
      </c>
    </row>
    <row r="287" spans="2:17" s="5" customFormat="1" ht="15" customHeight="1" x14ac:dyDescent="0.25">
      <c r="B287" s="271" t="s">
        <v>654</v>
      </c>
      <c r="C287" s="271" t="str">
        <f t="shared" si="20"/>
        <v>2012G</v>
      </c>
      <c r="D287" s="131">
        <v>2012</v>
      </c>
      <c r="E287" s="131"/>
      <c r="F287" s="224">
        <v>94752</v>
      </c>
      <c r="G287" s="276">
        <v>0.3</v>
      </c>
      <c r="H287" s="276">
        <v>0.42</v>
      </c>
      <c r="I287" s="276">
        <v>2.36</v>
      </c>
      <c r="J287" s="276">
        <v>0.7</v>
      </c>
      <c r="K287" s="276">
        <v>-0.47</v>
      </c>
      <c r="L287" s="276">
        <v>-0.66</v>
      </c>
      <c r="M287" s="276">
        <v>-2.21</v>
      </c>
      <c r="N287" s="276">
        <v>1.4</v>
      </c>
      <c r="O287" s="276">
        <v>4.71</v>
      </c>
      <c r="P287" s="276">
        <v>-5.48</v>
      </c>
    </row>
    <row r="288" spans="2:17" s="5" customFormat="1" ht="15" customHeight="1" x14ac:dyDescent="0.25">
      <c r="B288" s="271" t="s">
        <v>654</v>
      </c>
      <c r="C288" s="271" t="str">
        <f t="shared" si="20"/>
        <v>2011G</v>
      </c>
      <c r="D288" s="131">
        <v>2011</v>
      </c>
      <c r="E288" s="131"/>
      <c r="F288" s="224">
        <v>96743</v>
      </c>
      <c r="G288" s="276">
        <v>0.28999999999999998</v>
      </c>
      <c r="H288" s="276">
        <v>0.4</v>
      </c>
      <c r="I288" s="276">
        <v>2.4900000000000002</v>
      </c>
      <c r="J288" s="276">
        <v>0.71</v>
      </c>
      <c r="K288" s="276">
        <v>0.04</v>
      </c>
      <c r="L288" s="276">
        <v>0.06</v>
      </c>
      <c r="M288" s="276">
        <v>0.2</v>
      </c>
      <c r="N288" s="276">
        <v>1.43</v>
      </c>
      <c r="O288" s="276">
        <v>4.9800000000000004</v>
      </c>
      <c r="P288" s="276">
        <v>0.48</v>
      </c>
    </row>
    <row r="289" spans="2:17" s="5" customFormat="1" ht="15" customHeight="1" x14ac:dyDescent="0.25">
      <c r="B289" s="271" t="s">
        <v>654</v>
      </c>
      <c r="C289" s="271" t="str">
        <f t="shared" si="20"/>
        <v>2010G</v>
      </c>
      <c r="D289" s="131">
        <v>2010</v>
      </c>
      <c r="E289" s="131"/>
      <c r="F289" s="224">
        <v>97503</v>
      </c>
      <c r="G289" s="276">
        <v>0.28999999999999998</v>
      </c>
      <c r="H289" s="276">
        <v>0.4</v>
      </c>
      <c r="I289" s="276">
        <v>2.4700000000000002</v>
      </c>
      <c r="J289" s="276">
        <v>0.71</v>
      </c>
      <c r="K289" s="276">
        <v>1.22</v>
      </c>
      <c r="L289" s="276">
        <v>1.78</v>
      </c>
      <c r="M289" s="276">
        <v>6.18</v>
      </c>
      <c r="N289" s="276">
        <v>1.46</v>
      </c>
      <c r="O289" s="276">
        <v>5.0599999999999996</v>
      </c>
      <c r="P289" s="276">
        <v>15.48</v>
      </c>
    </row>
    <row r="290" spans="2:17" s="9" customFormat="1" ht="15" customHeight="1" x14ac:dyDescent="0.25">
      <c r="B290" s="271" t="s">
        <v>654</v>
      </c>
      <c r="C290" s="271" t="str">
        <f t="shared" si="20"/>
        <v>2009G</v>
      </c>
      <c r="D290" s="131">
        <v>2009</v>
      </c>
      <c r="E290" s="131"/>
      <c r="F290" s="224">
        <v>99425</v>
      </c>
      <c r="G290" s="276">
        <v>0.28000000000000003</v>
      </c>
      <c r="H290" s="276">
        <v>0.39</v>
      </c>
      <c r="I290" s="276">
        <v>2.59</v>
      </c>
      <c r="J290" s="276">
        <v>0.72</v>
      </c>
      <c r="K290" s="276">
        <v>0.89</v>
      </c>
      <c r="L290" s="276">
        <v>1.26</v>
      </c>
      <c r="M290" s="276">
        <v>4.51</v>
      </c>
      <c r="N290" s="276">
        <v>1.42</v>
      </c>
      <c r="O290" s="276">
        <v>5.0999999999999996</v>
      </c>
      <c r="P290" s="276">
        <v>10.54</v>
      </c>
      <c r="Q290" s="5"/>
    </row>
    <row r="291" spans="2:17" s="9" customFormat="1" ht="15" customHeight="1" x14ac:dyDescent="0.25">
      <c r="B291" s="271" t="s">
        <v>654</v>
      </c>
      <c r="C291" s="271" t="str">
        <f t="shared" si="20"/>
        <v>2008G</v>
      </c>
      <c r="D291" s="131">
        <v>2008</v>
      </c>
      <c r="E291" s="131"/>
      <c r="F291" s="224">
        <v>100925</v>
      </c>
      <c r="G291" s="276">
        <v>0.27</v>
      </c>
      <c r="H291" s="276">
        <v>0.37</v>
      </c>
      <c r="I291" s="276">
        <v>2.72</v>
      </c>
      <c r="J291" s="276">
        <v>0.73</v>
      </c>
      <c r="K291" s="276">
        <v>0.76</v>
      </c>
      <c r="L291" s="276">
        <v>1.1599999999999999</v>
      </c>
      <c r="M291" s="276">
        <v>4.3099999999999996</v>
      </c>
      <c r="N291" s="276">
        <v>1.53</v>
      </c>
      <c r="O291" s="276">
        <v>5.69</v>
      </c>
      <c r="P291" s="276">
        <v>9.66</v>
      </c>
      <c r="Q291" s="5"/>
    </row>
    <row r="292" spans="2:17" s="9" customFormat="1" ht="15" customHeight="1" x14ac:dyDescent="0.25">
      <c r="B292" s="271"/>
      <c r="C292" s="271"/>
      <c r="D292" s="215" t="s">
        <v>52</v>
      </c>
      <c r="E292" s="215"/>
      <c r="F292" s="216"/>
      <c r="G292" s="216"/>
      <c r="H292" s="216"/>
      <c r="I292" s="216"/>
      <c r="J292" s="216"/>
      <c r="K292" s="227"/>
      <c r="L292" s="227"/>
      <c r="M292" s="227"/>
      <c r="N292" s="227"/>
      <c r="O292" s="227"/>
      <c r="P292" s="254"/>
    </row>
    <row r="293" spans="2:17" s="9" customFormat="1" ht="15" customHeight="1" x14ac:dyDescent="0.25">
      <c r="B293" s="271" t="s">
        <v>655</v>
      </c>
      <c r="C293" s="271" t="str">
        <f t="shared" ref="C293" si="23">D293&amp;B293</f>
        <v>2023H</v>
      </c>
      <c r="D293" s="212">
        <v>2023</v>
      </c>
      <c r="E293" s="212"/>
      <c r="F293" s="224">
        <v>30155</v>
      </c>
      <c r="G293" s="276">
        <v>0.28999999999999998</v>
      </c>
      <c r="H293" s="276">
        <v>0.41</v>
      </c>
      <c r="I293" s="276">
        <v>2.4300000000000002</v>
      </c>
      <c r="J293" s="276">
        <v>0.71</v>
      </c>
      <c r="K293" s="276">
        <v>4.99</v>
      </c>
      <c r="L293" s="276">
        <v>3.62</v>
      </c>
      <c r="M293" s="276">
        <v>12.39</v>
      </c>
      <c r="N293" s="276">
        <v>0.72</v>
      </c>
      <c r="O293" s="276">
        <v>2.48</v>
      </c>
      <c r="P293" s="276">
        <v>49.52</v>
      </c>
    </row>
    <row r="294" spans="2:17" s="9" customFormat="1" ht="15" customHeight="1" x14ac:dyDescent="0.25">
      <c r="B294" s="271" t="s">
        <v>655</v>
      </c>
      <c r="C294" s="271" t="str">
        <f t="shared" si="20"/>
        <v>2022H</v>
      </c>
      <c r="D294" s="212">
        <v>2022</v>
      </c>
      <c r="E294" s="212"/>
      <c r="F294" s="224">
        <v>25824</v>
      </c>
      <c r="G294" s="276">
        <v>0.27</v>
      </c>
      <c r="H294" s="276">
        <v>0.36</v>
      </c>
      <c r="I294" s="276">
        <v>2.76</v>
      </c>
      <c r="J294" s="276">
        <v>0.73</v>
      </c>
      <c r="K294" s="276">
        <v>6.58</v>
      </c>
      <c r="L294" s="276">
        <v>4.6100000000000003</v>
      </c>
      <c r="M294" s="276">
        <v>17.36</v>
      </c>
      <c r="N294" s="276">
        <v>0.7</v>
      </c>
      <c r="O294" s="276">
        <v>2.64</v>
      </c>
      <c r="P294" s="276">
        <v>74.180000000000007</v>
      </c>
    </row>
    <row r="295" spans="2:17" s="9" customFormat="1" ht="15" customHeight="1" x14ac:dyDescent="0.25">
      <c r="B295" s="271" t="s">
        <v>655</v>
      </c>
      <c r="C295" s="271" t="str">
        <f t="shared" si="20"/>
        <v>2021H</v>
      </c>
      <c r="D295" s="131">
        <v>2021</v>
      </c>
      <c r="E295" s="131"/>
      <c r="F295" s="224">
        <v>23272</v>
      </c>
      <c r="G295" s="276">
        <v>0.22</v>
      </c>
      <c r="H295" s="276">
        <v>0.28000000000000003</v>
      </c>
      <c r="I295" s="276">
        <v>3.56</v>
      </c>
      <c r="J295" s="276">
        <v>0.78</v>
      </c>
      <c r="K295" s="276">
        <v>-3.08</v>
      </c>
      <c r="L295" s="276">
        <v>-1.75</v>
      </c>
      <c r="M295" s="276">
        <v>-8</v>
      </c>
      <c r="N295" s="276">
        <v>0.56999999999999995</v>
      </c>
      <c r="O295" s="276">
        <v>2.6</v>
      </c>
      <c r="P295" s="276">
        <v>-27.62</v>
      </c>
    </row>
    <row r="296" spans="2:17" s="9" customFormat="1" ht="15" customHeight="1" x14ac:dyDescent="0.25">
      <c r="B296" s="271" t="s">
        <v>655</v>
      </c>
      <c r="C296" s="271" t="str">
        <f t="shared" si="20"/>
        <v>2020H</v>
      </c>
      <c r="D296" s="131">
        <v>2020</v>
      </c>
      <c r="E296" s="131"/>
      <c r="F296" s="224">
        <v>22665</v>
      </c>
      <c r="G296" s="276">
        <v>0.18</v>
      </c>
      <c r="H296" s="276">
        <v>0.22</v>
      </c>
      <c r="I296" s="276">
        <v>4.58</v>
      </c>
      <c r="J296" s="276">
        <v>0.82</v>
      </c>
      <c r="K296" s="276">
        <v>-7.35</v>
      </c>
      <c r="L296" s="276">
        <v>-3.72</v>
      </c>
      <c r="M296" s="276">
        <v>-20.77</v>
      </c>
      <c r="N296" s="276">
        <v>0.51</v>
      </c>
      <c r="O296" s="276">
        <v>2.82</v>
      </c>
      <c r="P296" s="276">
        <v>-56.49</v>
      </c>
    </row>
    <row r="297" spans="2:17" s="9" customFormat="1" ht="15" customHeight="1" x14ac:dyDescent="0.25">
      <c r="B297" s="271" t="s">
        <v>655</v>
      </c>
      <c r="C297" s="271" t="str">
        <f t="shared" si="20"/>
        <v>2019H</v>
      </c>
      <c r="D297" s="131">
        <v>2019</v>
      </c>
      <c r="E297" s="131"/>
      <c r="F297" s="224">
        <v>21887</v>
      </c>
      <c r="G297" s="276">
        <v>0.22</v>
      </c>
      <c r="H297" s="276">
        <v>0.28999999999999998</v>
      </c>
      <c r="I297" s="276">
        <v>3.46</v>
      </c>
      <c r="J297" s="276">
        <v>0.78</v>
      </c>
      <c r="K297" s="276">
        <v>4.49</v>
      </c>
      <c r="L297" s="276">
        <v>2.98</v>
      </c>
      <c r="M297" s="276">
        <v>13.32</v>
      </c>
      <c r="N297" s="276">
        <v>0.66</v>
      </c>
      <c r="O297" s="276">
        <v>2.97</v>
      </c>
      <c r="P297" s="276">
        <v>47.24</v>
      </c>
    </row>
    <row r="298" spans="2:17" s="9" customFormat="1" ht="15" customHeight="1" x14ac:dyDescent="0.25">
      <c r="B298" s="271" t="s">
        <v>655</v>
      </c>
      <c r="C298" s="271" t="str">
        <f t="shared" si="20"/>
        <v>2018H</v>
      </c>
      <c r="D298" s="131">
        <v>2018</v>
      </c>
      <c r="E298" s="131"/>
      <c r="F298" s="224">
        <v>18818</v>
      </c>
      <c r="G298" s="276">
        <v>0.22</v>
      </c>
      <c r="H298" s="276">
        <v>0.28999999999999998</v>
      </c>
      <c r="I298" s="276">
        <v>3.46</v>
      </c>
      <c r="J298" s="276">
        <v>0.78</v>
      </c>
      <c r="K298" s="276">
        <v>5.36</v>
      </c>
      <c r="L298" s="276">
        <v>3.45</v>
      </c>
      <c r="M298" s="276">
        <v>15.41</v>
      </c>
      <c r="N298" s="276">
        <v>0.64</v>
      </c>
      <c r="O298" s="276">
        <v>2.87</v>
      </c>
      <c r="P298" s="276">
        <v>62.15</v>
      </c>
    </row>
    <row r="299" spans="2:17" s="5" customFormat="1" ht="15" customHeight="1" x14ac:dyDescent="0.25">
      <c r="B299" s="271" t="s">
        <v>655</v>
      </c>
      <c r="C299" s="271" t="str">
        <f t="shared" si="20"/>
        <v>2017H</v>
      </c>
      <c r="D299" s="131">
        <v>2017</v>
      </c>
      <c r="E299" s="131"/>
      <c r="F299" s="224">
        <v>17438</v>
      </c>
      <c r="G299" s="276">
        <v>0.22</v>
      </c>
      <c r="H299" s="276">
        <v>0.28000000000000003</v>
      </c>
      <c r="I299" s="276">
        <v>3.55</v>
      </c>
      <c r="J299" s="276">
        <v>0.78</v>
      </c>
      <c r="K299" s="276">
        <v>6.86</v>
      </c>
      <c r="L299" s="276">
        <v>3.98</v>
      </c>
      <c r="M299" s="276">
        <v>18.079999999999998</v>
      </c>
      <c r="N299" s="276">
        <v>0.57999999999999996</v>
      </c>
      <c r="O299" s="276">
        <v>2.64</v>
      </c>
      <c r="P299" s="276">
        <v>79.95</v>
      </c>
      <c r="Q299" s="9"/>
    </row>
    <row r="300" spans="2:17" s="5" customFormat="1" ht="15" customHeight="1" x14ac:dyDescent="0.25">
      <c r="B300" s="271" t="s">
        <v>655</v>
      </c>
      <c r="C300" s="271" t="str">
        <f t="shared" si="20"/>
        <v>2016H</v>
      </c>
      <c r="D300" s="131">
        <v>2016</v>
      </c>
      <c r="E300" s="131"/>
      <c r="F300" s="224">
        <v>17139</v>
      </c>
      <c r="G300" s="276">
        <v>0.18</v>
      </c>
      <c r="H300" s="276">
        <v>0.21</v>
      </c>
      <c r="I300" s="276">
        <v>4.6900000000000004</v>
      </c>
      <c r="J300" s="276">
        <v>0.82</v>
      </c>
      <c r="K300" s="276">
        <v>6.36</v>
      </c>
      <c r="L300" s="276">
        <v>3.4</v>
      </c>
      <c r="M300" s="276">
        <v>19.36</v>
      </c>
      <c r="N300" s="276">
        <v>0.53</v>
      </c>
      <c r="O300" s="276">
        <v>3.04</v>
      </c>
      <c r="P300" s="276">
        <v>68.16</v>
      </c>
      <c r="Q300" s="9"/>
    </row>
    <row r="301" spans="2:17" s="5" customFormat="1" ht="15" customHeight="1" x14ac:dyDescent="0.25">
      <c r="B301" s="271" t="s">
        <v>655</v>
      </c>
      <c r="C301" s="271" t="str">
        <f t="shared" si="20"/>
        <v>2015H</v>
      </c>
      <c r="D301" s="131">
        <v>2015</v>
      </c>
      <c r="E301" s="131"/>
      <c r="F301" s="224">
        <v>17228</v>
      </c>
      <c r="G301" s="276">
        <v>0.17</v>
      </c>
      <c r="H301" s="276">
        <v>0.21</v>
      </c>
      <c r="I301" s="276">
        <v>4.76</v>
      </c>
      <c r="J301" s="276">
        <v>0.83</v>
      </c>
      <c r="K301" s="276">
        <v>5.3</v>
      </c>
      <c r="L301" s="276">
        <v>2.71</v>
      </c>
      <c r="M301" s="276">
        <v>15.6</v>
      </c>
      <c r="N301" s="276">
        <v>0.51</v>
      </c>
      <c r="O301" s="276">
        <v>2.95</v>
      </c>
      <c r="P301" s="276">
        <v>54.37</v>
      </c>
      <c r="Q301" s="9"/>
    </row>
    <row r="302" spans="2:17" s="5" customFormat="1" ht="15" customHeight="1" x14ac:dyDescent="0.25">
      <c r="B302" s="271" t="s">
        <v>655</v>
      </c>
      <c r="C302" s="271" t="str">
        <f t="shared" si="20"/>
        <v>2014H</v>
      </c>
      <c r="D302" s="131">
        <v>2014</v>
      </c>
      <c r="E302" s="131"/>
      <c r="F302" s="224">
        <v>17480</v>
      </c>
      <c r="G302" s="276">
        <v>0.16</v>
      </c>
      <c r="H302" s="276">
        <v>0.19</v>
      </c>
      <c r="I302" s="276">
        <v>5.36</v>
      </c>
      <c r="J302" s="276">
        <v>0.84</v>
      </c>
      <c r="K302" s="276">
        <v>3.25</v>
      </c>
      <c r="L302" s="276">
        <v>1.64</v>
      </c>
      <c r="M302" s="276">
        <v>10.45</v>
      </c>
      <c r="N302" s="276">
        <v>0.51</v>
      </c>
      <c r="O302" s="276">
        <v>3.22</v>
      </c>
      <c r="P302" s="276">
        <v>33.07</v>
      </c>
      <c r="Q302" s="9"/>
    </row>
    <row r="303" spans="2:17" s="5" customFormat="1" ht="15" customHeight="1" x14ac:dyDescent="0.25">
      <c r="B303" s="271" t="s">
        <v>655</v>
      </c>
      <c r="C303" s="271" t="str">
        <f t="shared" si="20"/>
        <v>2013H</v>
      </c>
      <c r="D303" s="131">
        <v>2013</v>
      </c>
      <c r="E303" s="131"/>
      <c r="F303" s="224">
        <v>17792</v>
      </c>
      <c r="G303" s="276">
        <v>0.17</v>
      </c>
      <c r="H303" s="276">
        <v>0.2</v>
      </c>
      <c r="I303" s="276">
        <v>5.04</v>
      </c>
      <c r="J303" s="276">
        <v>0.83</v>
      </c>
      <c r="K303" s="276">
        <v>2.54</v>
      </c>
      <c r="L303" s="276">
        <v>1.29</v>
      </c>
      <c r="M303" s="276">
        <v>7.8</v>
      </c>
      <c r="N303" s="276">
        <v>0.51</v>
      </c>
      <c r="O303" s="276">
        <v>3.06</v>
      </c>
      <c r="P303" s="276">
        <v>24.99</v>
      </c>
    </row>
    <row r="304" spans="2:17" s="5" customFormat="1" ht="15" customHeight="1" x14ac:dyDescent="0.25">
      <c r="B304" s="271" t="s">
        <v>655</v>
      </c>
      <c r="C304" s="271" t="str">
        <f t="shared" si="20"/>
        <v>2012H</v>
      </c>
      <c r="D304" s="131">
        <v>2012</v>
      </c>
      <c r="E304" s="131"/>
      <c r="F304" s="224">
        <v>18202</v>
      </c>
      <c r="G304" s="276">
        <v>0.15</v>
      </c>
      <c r="H304" s="276">
        <v>0.18</v>
      </c>
      <c r="I304" s="276">
        <v>5.61</v>
      </c>
      <c r="J304" s="276">
        <v>0.85</v>
      </c>
      <c r="K304" s="276">
        <v>-4.3899999999999997</v>
      </c>
      <c r="L304" s="276">
        <v>-2.2400000000000002</v>
      </c>
      <c r="M304" s="276">
        <v>-14.76</v>
      </c>
      <c r="N304" s="276">
        <v>0.51</v>
      </c>
      <c r="O304" s="276">
        <v>3.37</v>
      </c>
      <c r="P304" s="276">
        <v>-42.2</v>
      </c>
    </row>
    <row r="305" spans="2:17" s="9" customFormat="1" ht="15" customHeight="1" x14ac:dyDescent="0.25">
      <c r="B305" s="271" t="s">
        <v>655</v>
      </c>
      <c r="C305" s="271" t="str">
        <f t="shared" si="20"/>
        <v>2011H</v>
      </c>
      <c r="D305" s="131">
        <v>2011</v>
      </c>
      <c r="E305" s="131"/>
      <c r="F305" s="224">
        <v>18689</v>
      </c>
      <c r="G305" s="276">
        <v>0.19</v>
      </c>
      <c r="H305" s="276">
        <v>0.23</v>
      </c>
      <c r="I305" s="276">
        <v>4.37</v>
      </c>
      <c r="J305" s="276">
        <v>0.81</v>
      </c>
      <c r="K305" s="276">
        <v>0.53</v>
      </c>
      <c r="L305" s="276">
        <v>0.27</v>
      </c>
      <c r="M305" s="276">
        <v>1.48</v>
      </c>
      <c r="N305" s="276">
        <v>0.52</v>
      </c>
      <c r="O305" s="276">
        <v>2.78</v>
      </c>
      <c r="P305" s="276">
        <v>5.09</v>
      </c>
      <c r="Q305" s="5"/>
    </row>
    <row r="306" spans="2:17" s="9" customFormat="1" ht="15" customHeight="1" x14ac:dyDescent="0.25">
      <c r="B306" s="271" t="s">
        <v>655</v>
      </c>
      <c r="C306" s="271" t="str">
        <f t="shared" si="20"/>
        <v>2010H</v>
      </c>
      <c r="D306" s="131">
        <v>2010</v>
      </c>
      <c r="E306" s="131"/>
      <c r="F306" s="224">
        <v>19016</v>
      </c>
      <c r="G306" s="276">
        <v>0.23</v>
      </c>
      <c r="H306" s="276">
        <v>0.3</v>
      </c>
      <c r="I306" s="276">
        <v>3.29</v>
      </c>
      <c r="J306" s="276">
        <v>0.77</v>
      </c>
      <c r="K306" s="276">
        <v>5.24</v>
      </c>
      <c r="L306" s="276">
        <v>2.57</v>
      </c>
      <c r="M306" s="276">
        <v>11</v>
      </c>
      <c r="N306" s="276">
        <v>0.49</v>
      </c>
      <c r="O306" s="276">
        <v>2.1</v>
      </c>
      <c r="P306" s="276">
        <v>48.55</v>
      </c>
      <c r="Q306" s="5"/>
    </row>
    <row r="307" spans="2:17" s="9" customFormat="1" ht="15" customHeight="1" x14ac:dyDescent="0.25">
      <c r="B307" s="271" t="s">
        <v>655</v>
      </c>
      <c r="C307" s="271" t="str">
        <f t="shared" si="20"/>
        <v>2009H</v>
      </c>
      <c r="D307" s="131">
        <v>2009</v>
      </c>
      <c r="E307" s="131"/>
      <c r="F307" s="224">
        <v>19615</v>
      </c>
      <c r="G307" s="276">
        <v>0.2</v>
      </c>
      <c r="H307" s="276">
        <v>0.24</v>
      </c>
      <c r="I307" s="276">
        <v>4.12</v>
      </c>
      <c r="J307" s="276">
        <v>0.8</v>
      </c>
      <c r="K307" s="276">
        <v>2.4300000000000002</v>
      </c>
      <c r="L307" s="276">
        <v>1.1000000000000001</v>
      </c>
      <c r="M307" s="276">
        <v>5.61</v>
      </c>
      <c r="N307" s="276">
        <v>0.45</v>
      </c>
      <c r="O307" s="276">
        <v>2.31</v>
      </c>
      <c r="P307" s="276">
        <v>20.079999999999998</v>
      </c>
      <c r="Q307" s="5"/>
    </row>
    <row r="308" spans="2:17" s="5" customFormat="1" ht="15" customHeight="1" x14ac:dyDescent="0.25">
      <c r="B308" s="271" t="s">
        <v>655</v>
      </c>
      <c r="C308" s="271" t="str">
        <f t="shared" si="20"/>
        <v>2008H</v>
      </c>
      <c r="D308" s="131">
        <v>2008</v>
      </c>
      <c r="E308" s="131"/>
      <c r="F308" s="224">
        <v>20128</v>
      </c>
      <c r="G308" s="276">
        <v>0.2</v>
      </c>
      <c r="H308" s="276">
        <v>0.26</v>
      </c>
      <c r="I308" s="276">
        <v>3.88</v>
      </c>
      <c r="J308" s="276">
        <v>0.8</v>
      </c>
      <c r="K308" s="276">
        <v>1.67</v>
      </c>
      <c r="L308" s="276">
        <v>0.85</v>
      </c>
      <c r="M308" s="276">
        <v>4.13</v>
      </c>
      <c r="N308" s="276">
        <v>0.51</v>
      </c>
      <c r="O308" s="276">
        <v>2.4700000000000002</v>
      </c>
      <c r="P308" s="276">
        <v>14.69</v>
      </c>
    </row>
    <row r="309" spans="2:17" s="5" customFormat="1" ht="15" customHeight="1" x14ac:dyDescent="0.25">
      <c r="B309" s="271"/>
      <c r="C309" s="271"/>
      <c r="D309" s="215" t="s">
        <v>53</v>
      </c>
      <c r="E309" s="215"/>
      <c r="F309" s="216"/>
      <c r="G309" s="216"/>
      <c r="H309" s="216"/>
      <c r="I309" s="216"/>
      <c r="J309" s="216"/>
      <c r="K309" s="227"/>
      <c r="L309" s="227"/>
      <c r="M309" s="227"/>
      <c r="N309" s="227"/>
      <c r="O309" s="227"/>
      <c r="P309" s="254"/>
      <c r="Q309" s="9"/>
    </row>
    <row r="310" spans="2:17" s="5" customFormat="1" ht="15" customHeight="1" x14ac:dyDescent="0.25">
      <c r="B310" s="271" t="s">
        <v>656</v>
      </c>
      <c r="C310" s="271" t="str">
        <f t="shared" ref="C310" si="24">D310&amp;B310</f>
        <v>2023I</v>
      </c>
      <c r="D310" s="212">
        <v>2023</v>
      </c>
      <c r="E310" s="212"/>
      <c r="F310" s="224">
        <v>50658</v>
      </c>
      <c r="G310" s="276">
        <v>0.36</v>
      </c>
      <c r="H310" s="276">
        <v>0.56000000000000005</v>
      </c>
      <c r="I310" s="276">
        <v>1.79</v>
      </c>
      <c r="J310" s="276">
        <v>0.64</v>
      </c>
      <c r="K310" s="276">
        <v>8.1300000000000008</v>
      </c>
      <c r="L310" s="276">
        <v>4.07</v>
      </c>
      <c r="M310" s="276">
        <v>11.36</v>
      </c>
      <c r="N310" s="276">
        <v>0.5</v>
      </c>
      <c r="O310" s="276">
        <v>1.4</v>
      </c>
      <c r="P310" s="276">
        <v>33.090000000000003</v>
      </c>
      <c r="Q310" s="9"/>
    </row>
    <row r="311" spans="2:17" s="5" customFormat="1" ht="15" customHeight="1" x14ac:dyDescent="0.25">
      <c r="B311" s="271" t="s">
        <v>656</v>
      </c>
      <c r="C311" s="271" t="str">
        <f t="shared" ref="C311:C376" si="25">D311&amp;B311</f>
        <v>2022I</v>
      </c>
      <c r="D311" s="212">
        <v>2022</v>
      </c>
      <c r="E311" s="212"/>
      <c r="F311" s="224">
        <v>48339</v>
      </c>
      <c r="G311" s="276">
        <v>0.33</v>
      </c>
      <c r="H311" s="276">
        <v>0.48</v>
      </c>
      <c r="I311" s="276">
        <v>2.0699999999999998</v>
      </c>
      <c r="J311" s="276">
        <v>0.67</v>
      </c>
      <c r="K311" s="276">
        <v>8.2100000000000009</v>
      </c>
      <c r="L311" s="276">
        <v>3.91</v>
      </c>
      <c r="M311" s="276">
        <v>11.99</v>
      </c>
      <c r="N311" s="276">
        <v>0.48</v>
      </c>
      <c r="O311" s="276">
        <v>1.46</v>
      </c>
      <c r="P311" s="276">
        <v>29.54</v>
      </c>
      <c r="Q311" s="9"/>
    </row>
    <row r="312" spans="2:17" s="5" customFormat="1" ht="15" customHeight="1" x14ac:dyDescent="0.25">
      <c r="B312" s="271" t="s">
        <v>656</v>
      </c>
      <c r="C312" s="271" t="str">
        <f t="shared" si="25"/>
        <v>2021I</v>
      </c>
      <c r="D312" s="131">
        <v>2021</v>
      </c>
      <c r="E312" s="131"/>
      <c r="F312" s="224">
        <v>46703</v>
      </c>
      <c r="G312" s="276">
        <v>0.3</v>
      </c>
      <c r="H312" s="276">
        <v>0.43</v>
      </c>
      <c r="I312" s="276">
        <v>2.35</v>
      </c>
      <c r="J312" s="276">
        <v>0.7</v>
      </c>
      <c r="K312" s="276">
        <v>1.44</v>
      </c>
      <c r="L312" s="276">
        <v>0.45</v>
      </c>
      <c r="M312" s="276">
        <v>1.51</v>
      </c>
      <c r="N312" s="276">
        <v>0.31</v>
      </c>
      <c r="O312" s="276">
        <v>1.04</v>
      </c>
      <c r="P312" s="276">
        <v>3.25</v>
      </c>
      <c r="Q312" s="9"/>
    </row>
    <row r="313" spans="2:17" s="5" customFormat="1" ht="15" customHeight="1" x14ac:dyDescent="0.25">
      <c r="B313" s="271" t="s">
        <v>656</v>
      </c>
      <c r="C313" s="271" t="str">
        <f t="shared" si="25"/>
        <v>2020I</v>
      </c>
      <c r="D313" s="131">
        <v>2020</v>
      </c>
      <c r="E313" s="131"/>
      <c r="F313" s="224">
        <v>45480</v>
      </c>
      <c r="G313" s="276">
        <v>0.28999999999999998</v>
      </c>
      <c r="H313" s="276">
        <v>0.41</v>
      </c>
      <c r="I313" s="276">
        <v>2.4500000000000002</v>
      </c>
      <c r="J313" s="276">
        <v>0.71</v>
      </c>
      <c r="K313" s="276">
        <v>-21.16</v>
      </c>
      <c r="L313" s="276">
        <v>-5.78</v>
      </c>
      <c r="M313" s="276">
        <v>-19.93</v>
      </c>
      <c r="N313" s="276">
        <v>0.27</v>
      </c>
      <c r="O313" s="276">
        <v>0.94</v>
      </c>
      <c r="P313" s="276">
        <v>-38.369999999999997</v>
      </c>
      <c r="Q313" s="9"/>
    </row>
    <row r="314" spans="2:17" s="5" customFormat="1" ht="15" customHeight="1" x14ac:dyDescent="0.25">
      <c r="B314" s="271" t="s">
        <v>656</v>
      </c>
      <c r="C314" s="271" t="str">
        <f t="shared" si="25"/>
        <v>2019I</v>
      </c>
      <c r="D314" s="131">
        <v>2019</v>
      </c>
      <c r="E314" s="131"/>
      <c r="F314" s="224">
        <v>43511</v>
      </c>
      <c r="G314" s="276">
        <v>0.31</v>
      </c>
      <c r="H314" s="276">
        <v>0.46</v>
      </c>
      <c r="I314" s="276">
        <v>2.1800000000000002</v>
      </c>
      <c r="J314" s="276">
        <v>0.69</v>
      </c>
      <c r="K314" s="276">
        <v>4.26</v>
      </c>
      <c r="L314" s="276">
        <v>2.13</v>
      </c>
      <c r="M314" s="276">
        <v>6.79</v>
      </c>
      <c r="N314" s="276">
        <v>0.5</v>
      </c>
      <c r="O314" s="276">
        <v>1.59</v>
      </c>
      <c r="P314" s="276">
        <v>13.82</v>
      </c>
      <c r="Q314" s="9"/>
    </row>
    <row r="315" spans="2:17" s="5" customFormat="1" ht="15" customHeight="1" x14ac:dyDescent="0.25">
      <c r="B315" s="271" t="s">
        <v>656</v>
      </c>
      <c r="C315" s="271" t="str">
        <f t="shared" si="25"/>
        <v>2018I</v>
      </c>
      <c r="D315" s="131">
        <v>2018</v>
      </c>
      <c r="E315" s="131"/>
      <c r="F315" s="224">
        <v>40943</v>
      </c>
      <c r="G315" s="276">
        <v>0.3</v>
      </c>
      <c r="H315" s="276">
        <v>0.43</v>
      </c>
      <c r="I315" s="276">
        <v>2.35</v>
      </c>
      <c r="J315" s="276">
        <v>0.7</v>
      </c>
      <c r="K315" s="276">
        <v>5.08</v>
      </c>
      <c r="L315" s="276">
        <v>2.54</v>
      </c>
      <c r="M315" s="276">
        <v>8.51</v>
      </c>
      <c r="N315" s="276">
        <v>0.5</v>
      </c>
      <c r="O315" s="276">
        <v>1.68</v>
      </c>
      <c r="P315" s="276">
        <v>15.88</v>
      </c>
      <c r="Q315" s="9"/>
    </row>
    <row r="316" spans="2:17" s="5" customFormat="1" ht="15" customHeight="1" x14ac:dyDescent="0.25">
      <c r="B316" s="271" t="s">
        <v>656</v>
      </c>
      <c r="C316" s="271" t="str">
        <f t="shared" si="25"/>
        <v>2017I</v>
      </c>
      <c r="D316" s="131">
        <v>2017</v>
      </c>
      <c r="E316" s="131"/>
      <c r="F316" s="224">
        <v>38607</v>
      </c>
      <c r="G316" s="276">
        <v>0.28999999999999998</v>
      </c>
      <c r="H316" s="276">
        <v>0.4</v>
      </c>
      <c r="I316" s="276">
        <v>2.5</v>
      </c>
      <c r="J316" s="276">
        <v>0.71</v>
      </c>
      <c r="K316" s="276">
        <v>5.64</v>
      </c>
      <c r="L316" s="276">
        <v>2.85</v>
      </c>
      <c r="M316" s="276">
        <v>9.9700000000000006</v>
      </c>
      <c r="N316" s="276">
        <v>0.51</v>
      </c>
      <c r="O316" s="276">
        <v>1.77</v>
      </c>
      <c r="P316" s="276">
        <v>17.25</v>
      </c>
      <c r="Q316" s="9"/>
    </row>
    <row r="317" spans="2:17" s="5" customFormat="1" ht="15" customHeight="1" x14ac:dyDescent="0.25">
      <c r="B317" s="271" t="s">
        <v>656</v>
      </c>
      <c r="C317" s="271" t="str">
        <f t="shared" si="25"/>
        <v>2016I</v>
      </c>
      <c r="D317" s="131">
        <v>2016</v>
      </c>
      <c r="E317" s="131"/>
      <c r="F317" s="224">
        <v>36616</v>
      </c>
      <c r="G317" s="276">
        <v>0.26</v>
      </c>
      <c r="H317" s="276">
        <v>0.36</v>
      </c>
      <c r="I317" s="276">
        <v>2.78</v>
      </c>
      <c r="J317" s="276">
        <v>0.74</v>
      </c>
      <c r="K317" s="276">
        <v>1.79</v>
      </c>
      <c r="L317" s="276">
        <v>0.83</v>
      </c>
      <c r="M317" s="276">
        <v>3.15</v>
      </c>
      <c r="N317" s="276">
        <v>0.47</v>
      </c>
      <c r="O317" s="276">
        <v>1.76</v>
      </c>
      <c r="P317" s="276">
        <v>4.87</v>
      </c>
      <c r="Q317" s="9"/>
    </row>
    <row r="318" spans="2:17" s="5" customFormat="1" ht="15" customHeight="1" x14ac:dyDescent="0.25">
      <c r="B318" s="271" t="s">
        <v>656</v>
      </c>
      <c r="C318" s="271" t="str">
        <f t="shared" si="25"/>
        <v>2015I</v>
      </c>
      <c r="D318" s="131">
        <v>2015</v>
      </c>
      <c r="E318" s="131"/>
      <c r="F318" s="224">
        <v>35360</v>
      </c>
      <c r="G318" s="276">
        <v>0.24</v>
      </c>
      <c r="H318" s="276">
        <v>0.32</v>
      </c>
      <c r="I318" s="276">
        <v>3.17</v>
      </c>
      <c r="J318" s="276">
        <v>0.76</v>
      </c>
      <c r="K318" s="276">
        <v>-0.7</v>
      </c>
      <c r="L318" s="276">
        <v>-0.31</v>
      </c>
      <c r="M318" s="276">
        <v>-1.3</v>
      </c>
      <c r="N318" s="276">
        <v>0.44</v>
      </c>
      <c r="O318" s="276">
        <v>1.84</v>
      </c>
      <c r="P318" s="276">
        <v>-1.72</v>
      </c>
      <c r="Q318" s="9"/>
    </row>
    <row r="319" spans="2:17" s="5" customFormat="1" ht="15" customHeight="1" x14ac:dyDescent="0.25">
      <c r="B319" s="271" t="s">
        <v>656</v>
      </c>
      <c r="C319" s="271" t="str">
        <f t="shared" si="25"/>
        <v>2014I</v>
      </c>
      <c r="D319" s="131">
        <v>2014</v>
      </c>
      <c r="E319" s="131"/>
      <c r="F319" s="224">
        <v>34030</v>
      </c>
      <c r="G319" s="276">
        <v>0.22</v>
      </c>
      <c r="H319" s="276">
        <v>0.28999999999999998</v>
      </c>
      <c r="I319" s="276">
        <v>3.47</v>
      </c>
      <c r="J319" s="276">
        <v>0.78</v>
      </c>
      <c r="K319" s="276">
        <v>-5.84</v>
      </c>
      <c r="L319" s="276">
        <v>-2.4</v>
      </c>
      <c r="M319" s="276">
        <v>-10.7</v>
      </c>
      <c r="N319" s="276">
        <v>0.41</v>
      </c>
      <c r="O319" s="276">
        <v>1.83</v>
      </c>
      <c r="P319" s="276">
        <v>-13.42</v>
      </c>
      <c r="Q319" s="9"/>
    </row>
    <row r="320" spans="2:17" s="9" customFormat="1" ht="15" customHeight="1" x14ac:dyDescent="0.25">
      <c r="B320" s="271" t="s">
        <v>656</v>
      </c>
      <c r="C320" s="271" t="str">
        <f t="shared" si="25"/>
        <v>2013I</v>
      </c>
      <c r="D320" s="131">
        <v>2013</v>
      </c>
      <c r="E320" s="131"/>
      <c r="F320" s="224">
        <v>32786</v>
      </c>
      <c r="G320" s="276">
        <v>0.2</v>
      </c>
      <c r="H320" s="276">
        <v>0.26</v>
      </c>
      <c r="I320" s="276">
        <v>3.88</v>
      </c>
      <c r="J320" s="276">
        <v>0.8</v>
      </c>
      <c r="K320" s="276">
        <v>-10.96</v>
      </c>
      <c r="L320" s="276">
        <v>-4.12</v>
      </c>
      <c r="M320" s="276">
        <v>-20.12</v>
      </c>
      <c r="N320" s="276">
        <v>0.38</v>
      </c>
      <c r="O320" s="276">
        <v>1.84</v>
      </c>
      <c r="P320" s="276">
        <v>-23.68</v>
      </c>
      <c r="Q320" s="5"/>
    </row>
    <row r="321" spans="2:17" s="9" customFormat="1" ht="15" customHeight="1" x14ac:dyDescent="0.25">
      <c r="B321" s="271" t="s">
        <v>656</v>
      </c>
      <c r="C321" s="271" t="str">
        <f t="shared" si="25"/>
        <v>2012I</v>
      </c>
      <c r="D321" s="131">
        <v>2012</v>
      </c>
      <c r="E321" s="131"/>
      <c r="F321" s="224">
        <v>32559</v>
      </c>
      <c r="G321" s="276">
        <v>0.23</v>
      </c>
      <c r="H321" s="276">
        <v>0.3</v>
      </c>
      <c r="I321" s="276">
        <v>3.34</v>
      </c>
      <c r="J321" s="276">
        <v>0.77</v>
      </c>
      <c r="K321" s="276">
        <v>-14.45</v>
      </c>
      <c r="L321" s="276">
        <v>-5.31</v>
      </c>
      <c r="M321" s="276">
        <v>-23.05</v>
      </c>
      <c r="N321" s="276">
        <v>0.37</v>
      </c>
      <c r="O321" s="276">
        <v>1.6</v>
      </c>
      <c r="P321" s="276">
        <v>-30.99</v>
      </c>
      <c r="Q321" s="5"/>
    </row>
    <row r="322" spans="2:17" s="9" customFormat="1" ht="15" customHeight="1" x14ac:dyDescent="0.25">
      <c r="B322" s="271" t="s">
        <v>656</v>
      </c>
      <c r="C322" s="271" t="str">
        <f t="shared" si="25"/>
        <v>2011I</v>
      </c>
      <c r="D322" s="131">
        <v>2011</v>
      </c>
      <c r="E322" s="131"/>
      <c r="F322" s="224">
        <v>32853</v>
      </c>
      <c r="G322" s="276">
        <v>0.27</v>
      </c>
      <c r="H322" s="276">
        <v>0.37</v>
      </c>
      <c r="I322" s="276">
        <v>2.73</v>
      </c>
      <c r="J322" s="276">
        <v>0.73</v>
      </c>
      <c r="K322" s="276">
        <v>-6.83</v>
      </c>
      <c r="L322" s="276">
        <v>-2.84</v>
      </c>
      <c r="M322" s="276">
        <v>-10.61</v>
      </c>
      <c r="N322" s="276">
        <v>0.42</v>
      </c>
      <c r="O322" s="276">
        <v>1.55</v>
      </c>
      <c r="P322" s="276">
        <v>-16.39</v>
      </c>
      <c r="Q322" s="5"/>
    </row>
    <row r="323" spans="2:17" s="5" customFormat="1" ht="15" customHeight="1" x14ac:dyDescent="0.25">
      <c r="B323" s="271" t="s">
        <v>656</v>
      </c>
      <c r="C323" s="271" t="str">
        <f t="shared" si="25"/>
        <v>2010I</v>
      </c>
      <c r="D323" s="131">
        <v>2010</v>
      </c>
      <c r="E323" s="131"/>
      <c r="F323" s="224">
        <v>32622</v>
      </c>
      <c r="G323" s="276">
        <v>0.3</v>
      </c>
      <c r="H323" s="276">
        <v>0.42</v>
      </c>
      <c r="I323" s="276">
        <v>2.39</v>
      </c>
      <c r="J323" s="276">
        <v>0.7</v>
      </c>
      <c r="K323" s="276">
        <v>-4.3899999999999997</v>
      </c>
      <c r="L323" s="276">
        <v>-1.88</v>
      </c>
      <c r="M323" s="276">
        <v>-6.38</v>
      </c>
      <c r="N323" s="276">
        <v>0.43</v>
      </c>
      <c r="O323" s="276">
        <v>1.45</v>
      </c>
      <c r="P323" s="276">
        <v>-10.67</v>
      </c>
    </row>
    <row r="324" spans="2:17" s="5" customFormat="1" ht="15" customHeight="1" x14ac:dyDescent="0.25">
      <c r="B324" s="271" t="s">
        <v>656</v>
      </c>
      <c r="C324" s="271" t="str">
        <f t="shared" si="25"/>
        <v>2009I</v>
      </c>
      <c r="D324" s="131">
        <v>2009</v>
      </c>
      <c r="E324" s="131"/>
      <c r="F324" s="224">
        <v>32947</v>
      </c>
      <c r="G324" s="276">
        <v>0.27</v>
      </c>
      <c r="H324" s="276">
        <v>0.38</v>
      </c>
      <c r="I324" s="276">
        <v>2.65</v>
      </c>
      <c r="J324" s="276">
        <v>0.73</v>
      </c>
      <c r="K324" s="276">
        <v>-4.58</v>
      </c>
      <c r="L324" s="276">
        <v>-2.0299999999999998</v>
      </c>
      <c r="M324" s="276">
        <v>-7.42</v>
      </c>
      <c r="N324" s="276">
        <v>0.44</v>
      </c>
      <c r="O324" s="276">
        <v>1.62</v>
      </c>
      <c r="P324" s="276">
        <v>-10.84</v>
      </c>
    </row>
    <row r="325" spans="2:17" s="5" customFormat="1" ht="15" customHeight="1" x14ac:dyDescent="0.25">
      <c r="B325" s="271" t="s">
        <v>656</v>
      </c>
      <c r="C325" s="271" t="str">
        <f t="shared" si="25"/>
        <v>2008I</v>
      </c>
      <c r="D325" s="131">
        <v>2008</v>
      </c>
      <c r="E325" s="131"/>
      <c r="F325" s="224">
        <v>32763</v>
      </c>
      <c r="G325" s="276">
        <v>0.28000000000000003</v>
      </c>
      <c r="H325" s="276">
        <v>0.39</v>
      </c>
      <c r="I325" s="276">
        <v>2.59</v>
      </c>
      <c r="J325" s="276">
        <v>0.72</v>
      </c>
      <c r="K325" s="276">
        <v>-4.09</v>
      </c>
      <c r="L325" s="276">
        <v>-1.95</v>
      </c>
      <c r="M325" s="276">
        <v>-7</v>
      </c>
      <c r="N325" s="276">
        <v>0.48</v>
      </c>
      <c r="O325" s="276">
        <v>1.71</v>
      </c>
      <c r="P325" s="276">
        <v>-9.89</v>
      </c>
    </row>
    <row r="326" spans="2:17" s="5" customFormat="1" ht="15" customHeight="1" x14ac:dyDescent="0.25">
      <c r="B326" s="271"/>
      <c r="C326" s="271"/>
      <c r="D326" s="215" t="s">
        <v>54</v>
      </c>
      <c r="E326" s="215"/>
      <c r="F326" s="216"/>
      <c r="G326" s="216"/>
      <c r="H326" s="216"/>
      <c r="I326" s="216"/>
      <c r="J326" s="216"/>
      <c r="K326" s="227"/>
      <c r="L326" s="227"/>
      <c r="M326" s="227"/>
      <c r="N326" s="227"/>
      <c r="O326" s="227"/>
      <c r="P326" s="254"/>
      <c r="Q326" s="9"/>
    </row>
    <row r="327" spans="2:17" s="5" customFormat="1" ht="15" customHeight="1" x14ac:dyDescent="0.25">
      <c r="B327" s="271" t="s">
        <v>657</v>
      </c>
      <c r="C327" s="271" t="str">
        <f t="shared" ref="C327" si="26">D327&amp;B327</f>
        <v>2023J</v>
      </c>
      <c r="D327" s="212">
        <v>2023</v>
      </c>
      <c r="E327" s="212"/>
      <c r="F327" s="224">
        <v>18362</v>
      </c>
      <c r="G327" s="276">
        <v>0.28999999999999998</v>
      </c>
      <c r="H327" s="276">
        <v>0.41</v>
      </c>
      <c r="I327" s="276">
        <v>2.4300000000000002</v>
      </c>
      <c r="J327" s="276">
        <v>0.71</v>
      </c>
      <c r="K327" s="276">
        <v>3.05</v>
      </c>
      <c r="L327" s="276">
        <v>1.94</v>
      </c>
      <c r="M327" s="276">
        <v>6.66</v>
      </c>
      <c r="N327" s="276">
        <v>0.64</v>
      </c>
      <c r="O327" s="276">
        <v>2.19</v>
      </c>
      <c r="P327" s="276">
        <v>35.75</v>
      </c>
      <c r="Q327" s="9"/>
    </row>
    <row r="328" spans="2:17" s="5" customFormat="1" ht="15" customHeight="1" x14ac:dyDescent="0.25">
      <c r="B328" s="271" t="s">
        <v>657</v>
      </c>
      <c r="C328" s="271" t="str">
        <f t="shared" si="25"/>
        <v>2022J</v>
      </c>
      <c r="D328" s="212">
        <v>2022</v>
      </c>
      <c r="E328" s="212"/>
      <c r="F328" s="224">
        <v>16768</v>
      </c>
      <c r="G328" s="276">
        <v>0.27</v>
      </c>
      <c r="H328" s="276">
        <v>0.37</v>
      </c>
      <c r="I328" s="276">
        <v>2.74</v>
      </c>
      <c r="J328" s="276">
        <v>0.73</v>
      </c>
      <c r="K328" s="276">
        <v>3.68</v>
      </c>
      <c r="L328" s="276">
        <v>2.21</v>
      </c>
      <c r="M328" s="276">
        <v>8.27</v>
      </c>
      <c r="N328" s="276">
        <v>0.6</v>
      </c>
      <c r="O328" s="276">
        <v>2.2400000000000002</v>
      </c>
      <c r="P328" s="276">
        <v>42.9</v>
      </c>
      <c r="Q328" s="9"/>
    </row>
    <row r="329" spans="2:17" s="5" customFormat="1" ht="15" customHeight="1" x14ac:dyDescent="0.25">
      <c r="B329" s="271" t="s">
        <v>657</v>
      </c>
      <c r="C329" s="271" t="str">
        <f t="shared" si="25"/>
        <v>2021J</v>
      </c>
      <c r="D329" s="131">
        <v>2021</v>
      </c>
      <c r="E329" s="131"/>
      <c r="F329" s="224">
        <v>15146</v>
      </c>
      <c r="G329" s="276">
        <v>0.25</v>
      </c>
      <c r="H329" s="276">
        <v>0.33</v>
      </c>
      <c r="I329" s="276">
        <v>3</v>
      </c>
      <c r="J329" s="276">
        <v>0.75</v>
      </c>
      <c r="K329" s="276">
        <v>2.93</v>
      </c>
      <c r="L329" s="276">
        <v>1.61</v>
      </c>
      <c r="M329" s="276">
        <v>6.43</v>
      </c>
      <c r="N329" s="276">
        <v>0.55000000000000004</v>
      </c>
      <c r="O329" s="276">
        <v>2.19</v>
      </c>
      <c r="P329" s="276">
        <v>32.880000000000003</v>
      </c>
      <c r="Q329" s="9"/>
    </row>
    <row r="330" spans="2:17" s="5" customFormat="1" ht="15" customHeight="1" x14ac:dyDescent="0.25">
      <c r="B330" s="271" t="s">
        <v>657</v>
      </c>
      <c r="C330" s="271" t="str">
        <f t="shared" si="25"/>
        <v>2020J</v>
      </c>
      <c r="D330" s="131">
        <v>2020</v>
      </c>
      <c r="E330" s="131"/>
      <c r="F330" s="224">
        <v>13807</v>
      </c>
      <c r="G330" s="276">
        <v>0.24</v>
      </c>
      <c r="H330" s="276">
        <v>0.32</v>
      </c>
      <c r="I330" s="276">
        <v>3.14</v>
      </c>
      <c r="J330" s="276">
        <v>0.76</v>
      </c>
      <c r="K330" s="276">
        <v>11.58</v>
      </c>
      <c r="L330" s="276">
        <v>5.73</v>
      </c>
      <c r="M330" s="276">
        <v>23.71</v>
      </c>
      <c r="N330" s="276">
        <v>0.49</v>
      </c>
      <c r="O330" s="276">
        <v>2.0499999999999998</v>
      </c>
      <c r="P330" s="276">
        <v>126.41</v>
      </c>
      <c r="Q330" s="9"/>
    </row>
    <row r="331" spans="2:17" s="5" customFormat="1" ht="15" customHeight="1" x14ac:dyDescent="0.25">
      <c r="B331" s="271" t="s">
        <v>657</v>
      </c>
      <c r="C331" s="271" t="str">
        <f t="shared" si="25"/>
        <v>2019J</v>
      </c>
      <c r="D331" s="131">
        <v>2019</v>
      </c>
      <c r="E331" s="131"/>
      <c r="F331" s="224">
        <v>13228</v>
      </c>
      <c r="G331" s="276">
        <v>0.08</v>
      </c>
      <c r="H331" s="276">
        <v>0.08</v>
      </c>
      <c r="I331" s="276">
        <v>12.12</v>
      </c>
      <c r="J331" s="276">
        <v>0.92</v>
      </c>
      <c r="K331" s="276">
        <v>-17.61</v>
      </c>
      <c r="L331" s="276">
        <v>-8.61</v>
      </c>
      <c r="M331" s="276">
        <v>-112.92</v>
      </c>
      <c r="N331" s="276">
        <v>0.49</v>
      </c>
      <c r="O331" s="276">
        <v>6.41</v>
      </c>
      <c r="P331" s="276">
        <v>-187.33</v>
      </c>
      <c r="Q331" s="9"/>
    </row>
    <row r="332" spans="2:17" s="5" customFormat="1" ht="15" customHeight="1" x14ac:dyDescent="0.25">
      <c r="B332" s="271" t="s">
        <v>657</v>
      </c>
      <c r="C332" s="271" t="str">
        <f t="shared" si="25"/>
        <v>2018J</v>
      </c>
      <c r="D332" s="131">
        <v>2018</v>
      </c>
      <c r="E332" s="131"/>
      <c r="F332" s="224">
        <v>11966</v>
      </c>
      <c r="G332" s="276">
        <v>0.17</v>
      </c>
      <c r="H332" s="276">
        <v>0.2</v>
      </c>
      <c r="I332" s="276">
        <v>4.95</v>
      </c>
      <c r="J332" s="276">
        <v>0.83</v>
      </c>
      <c r="K332" s="276">
        <v>6.98</v>
      </c>
      <c r="L332" s="276">
        <v>3.14</v>
      </c>
      <c r="M332" s="276">
        <v>18.72</v>
      </c>
      <c r="N332" s="276">
        <v>0.45</v>
      </c>
      <c r="O332" s="276">
        <v>2.68</v>
      </c>
      <c r="P332" s="276">
        <v>74.900000000000006</v>
      </c>
      <c r="Q332" s="9"/>
    </row>
    <row r="333" spans="2:17" s="5" customFormat="1" ht="15" customHeight="1" x14ac:dyDescent="0.25">
      <c r="B333" s="271" t="s">
        <v>657</v>
      </c>
      <c r="C333" s="271" t="str">
        <f t="shared" si="25"/>
        <v>2017J</v>
      </c>
      <c r="D333" s="131">
        <v>2017</v>
      </c>
      <c r="E333" s="131"/>
      <c r="F333" s="224">
        <v>11018</v>
      </c>
      <c r="G333" s="276">
        <v>0.14000000000000001</v>
      </c>
      <c r="H333" s="276">
        <v>0.16</v>
      </c>
      <c r="I333" s="276">
        <v>6.17</v>
      </c>
      <c r="J333" s="276">
        <v>0.86</v>
      </c>
      <c r="K333" s="276">
        <v>-0.64</v>
      </c>
      <c r="L333" s="276">
        <v>-0.28999999999999998</v>
      </c>
      <c r="M333" s="276">
        <v>-2.08</v>
      </c>
      <c r="N333" s="276">
        <v>0.45</v>
      </c>
      <c r="O333" s="276">
        <v>3.23</v>
      </c>
      <c r="P333" s="276">
        <v>-7.23</v>
      </c>
      <c r="Q333" s="9"/>
    </row>
    <row r="334" spans="2:17" s="5" customFormat="1" ht="15" customHeight="1" x14ac:dyDescent="0.25">
      <c r="B334" s="271" t="s">
        <v>657</v>
      </c>
      <c r="C334" s="271" t="str">
        <f t="shared" si="25"/>
        <v>2016J</v>
      </c>
      <c r="D334" s="131">
        <v>2016</v>
      </c>
      <c r="E334" s="131"/>
      <c r="F334" s="224">
        <v>10311</v>
      </c>
      <c r="G334" s="276">
        <v>0.15</v>
      </c>
      <c r="H334" s="276">
        <v>0.17</v>
      </c>
      <c r="I334" s="276">
        <v>5.79</v>
      </c>
      <c r="J334" s="276">
        <v>0.85</v>
      </c>
      <c r="K334" s="276">
        <v>1.84</v>
      </c>
      <c r="L334" s="276">
        <v>0.79</v>
      </c>
      <c r="M334" s="276">
        <v>5.37</v>
      </c>
      <c r="N334" s="276">
        <v>0.43</v>
      </c>
      <c r="O334" s="276">
        <v>2.92</v>
      </c>
      <c r="P334" s="276">
        <v>21.05</v>
      </c>
      <c r="Q334" s="9"/>
    </row>
    <row r="335" spans="2:17" s="9" customFormat="1" ht="15" customHeight="1" x14ac:dyDescent="0.25">
      <c r="B335" s="271" t="s">
        <v>657</v>
      </c>
      <c r="C335" s="271" t="str">
        <f t="shared" si="25"/>
        <v>2015J</v>
      </c>
      <c r="D335" s="131">
        <v>2015</v>
      </c>
      <c r="E335" s="131"/>
      <c r="F335" s="224">
        <v>9847</v>
      </c>
      <c r="G335" s="276">
        <v>0.13</v>
      </c>
      <c r="H335" s="276">
        <v>0.15</v>
      </c>
      <c r="I335" s="276">
        <v>6.59</v>
      </c>
      <c r="J335" s="276">
        <v>0.87</v>
      </c>
      <c r="K335" s="276">
        <v>-1.28</v>
      </c>
      <c r="L335" s="276">
        <v>-0.51</v>
      </c>
      <c r="M335" s="276">
        <v>-3.88</v>
      </c>
      <c r="N335" s="276">
        <v>0.4</v>
      </c>
      <c r="O335" s="276">
        <v>3.02</v>
      </c>
      <c r="P335" s="276">
        <v>-14.78</v>
      </c>
    </row>
    <row r="336" spans="2:17" s="9" customFormat="1" ht="15" customHeight="1" x14ac:dyDescent="0.25">
      <c r="B336" s="271" t="s">
        <v>657</v>
      </c>
      <c r="C336" s="271" t="str">
        <f t="shared" si="25"/>
        <v>2014J</v>
      </c>
      <c r="D336" s="131">
        <v>2014</v>
      </c>
      <c r="E336" s="131"/>
      <c r="F336" s="224">
        <v>9355</v>
      </c>
      <c r="G336" s="276">
        <v>0.18</v>
      </c>
      <c r="H336" s="276">
        <v>0.22</v>
      </c>
      <c r="I336" s="276">
        <v>4.6399999999999997</v>
      </c>
      <c r="J336" s="276">
        <v>0.82</v>
      </c>
      <c r="K336" s="276">
        <v>-19.37</v>
      </c>
      <c r="L336" s="276">
        <v>-10.01</v>
      </c>
      <c r="M336" s="276">
        <v>-56.48</v>
      </c>
      <c r="N336" s="276">
        <v>0.52</v>
      </c>
      <c r="O336" s="276">
        <v>2.92</v>
      </c>
      <c r="P336" s="276">
        <v>-233.37</v>
      </c>
    </row>
    <row r="337" spans="2:17" s="9" customFormat="1" ht="15" customHeight="1" x14ac:dyDescent="0.25">
      <c r="B337" s="271" t="s">
        <v>657</v>
      </c>
      <c r="C337" s="271" t="str">
        <f t="shared" si="25"/>
        <v>2013J</v>
      </c>
      <c r="D337" s="131">
        <v>2013</v>
      </c>
      <c r="E337" s="131"/>
      <c r="F337" s="224">
        <v>9013</v>
      </c>
      <c r="G337" s="276">
        <v>0.44</v>
      </c>
      <c r="H337" s="276">
        <v>0.78</v>
      </c>
      <c r="I337" s="276">
        <v>1.29</v>
      </c>
      <c r="J337" s="276">
        <v>0.56000000000000005</v>
      </c>
      <c r="K337" s="276">
        <v>1.5</v>
      </c>
      <c r="L337" s="276">
        <v>0.54</v>
      </c>
      <c r="M337" s="276">
        <v>1.23</v>
      </c>
      <c r="N337" s="276">
        <v>0.36</v>
      </c>
      <c r="O337" s="276">
        <v>0.82</v>
      </c>
      <c r="P337" s="276">
        <v>19.23</v>
      </c>
      <c r="Q337" s="5"/>
    </row>
    <row r="338" spans="2:17" s="5" customFormat="1" ht="15" customHeight="1" x14ac:dyDescent="0.25">
      <c r="B338" s="271" t="s">
        <v>657</v>
      </c>
      <c r="C338" s="271" t="str">
        <f t="shared" si="25"/>
        <v>2012J</v>
      </c>
      <c r="D338" s="131">
        <v>2012</v>
      </c>
      <c r="E338" s="131"/>
      <c r="F338" s="224">
        <v>8580</v>
      </c>
      <c r="G338" s="276">
        <v>0.45</v>
      </c>
      <c r="H338" s="276">
        <v>0.81</v>
      </c>
      <c r="I338" s="276">
        <v>1.24</v>
      </c>
      <c r="J338" s="276">
        <v>0.55000000000000004</v>
      </c>
      <c r="K338" s="276">
        <v>3.67</v>
      </c>
      <c r="L338" s="276">
        <v>1.3</v>
      </c>
      <c r="M338" s="276">
        <v>2.92</v>
      </c>
      <c r="N338" s="276">
        <v>0.36</v>
      </c>
      <c r="O338" s="276">
        <v>0.8</v>
      </c>
      <c r="P338" s="276">
        <v>51.32</v>
      </c>
    </row>
    <row r="339" spans="2:17" s="5" customFormat="1" ht="15" customHeight="1" x14ac:dyDescent="0.25">
      <c r="B339" s="271" t="s">
        <v>657</v>
      </c>
      <c r="C339" s="271" t="str">
        <f t="shared" si="25"/>
        <v>2011J</v>
      </c>
      <c r="D339" s="131">
        <v>2011</v>
      </c>
      <c r="E339" s="131"/>
      <c r="F339" s="224">
        <v>8236</v>
      </c>
      <c r="G339" s="276">
        <v>0.45</v>
      </c>
      <c r="H339" s="276">
        <v>0.82</v>
      </c>
      <c r="I339" s="276">
        <v>1.21</v>
      </c>
      <c r="J339" s="276">
        <v>0.55000000000000004</v>
      </c>
      <c r="K339" s="276">
        <v>0.57999999999999996</v>
      </c>
      <c r="L339" s="276">
        <v>0.21</v>
      </c>
      <c r="M339" s="276">
        <v>0.46</v>
      </c>
      <c r="N339" s="276">
        <v>0.36</v>
      </c>
      <c r="O339" s="276">
        <v>0.79</v>
      </c>
      <c r="P339" s="276">
        <v>8.85</v>
      </c>
    </row>
    <row r="340" spans="2:17" s="5" customFormat="1" ht="15" customHeight="1" x14ac:dyDescent="0.25">
      <c r="B340" s="271" t="s">
        <v>657</v>
      </c>
      <c r="C340" s="271" t="str">
        <f t="shared" si="25"/>
        <v>2010J</v>
      </c>
      <c r="D340" s="131">
        <v>2010</v>
      </c>
      <c r="E340" s="131"/>
      <c r="F340" s="224">
        <v>7681</v>
      </c>
      <c r="G340" s="276">
        <v>0.46</v>
      </c>
      <c r="H340" s="276">
        <v>0.86</v>
      </c>
      <c r="I340" s="276">
        <v>1.17</v>
      </c>
      <c r="J340" s="276">
        <v>0.54</v>
      </c>
      <c r="K340" s="276">
        <v>46.04</v>
      </c>
      <c r="L340" s="276">
        <v>17.190000000000001</v>
      </c>
      <c r="M340" s="276">
        <v>37.270000000000003</v>
      </c>
      <c r="N340" s="276">
        <v>0.37</v>
      </c>
      <c r="O340" s="276">
        <v>0.81</v>
      </c>
      <c r="P340" s="276">
        <v>816.11</v>
      </c>
    </row>
    <row r="341" spans="2:17" s="5" customFormat="1" ht="15" customHeight="1" x14ac:dyDescent="0.25">
      <c r="B341" s="271" t="s">
        <v>657</v>
      </c>
      <c r="C341" s="271" t="str">
        <f t="shared" si="25"/>
        <v>2009J</v>
      </c>
      <c r="D341" s="131">
        <v>2009</v>
      </c>
      <c r="E341" s="131"/>
      <c r="F341" s="224">
        <v>7576</v>
      </c>
      <c r="G341" s="276">
        <v>0.36</v>
      </c>
      <c r="H341" s="276">
        <v>0.56000000000000005</v>
      </c>
      <c r="I341" s="276">
        <v>1.8</v>
      </c>
      <c r="J341" s="276">
        <v>0.64</v>
      </c>
      <c r="K341" s="276">
        <v>7.74</v>
      </c>
      <c r="L341" s="276">
        <v>4.75</v>
      </c>
      <c r="M341" s="276">
        <v>13.28</v>
      </c>
      <c r="N341" s="276">
        <v>0.61</v>
      </c>
      <c r="O341" s="276">
        <v>1.72</v>
      </c>
      <c r="P341" s="276">
        <v>140.43</v>
      </c>
    </row>
    <row r="342" spans="2:17" s="5" customFormat="1" ht="15" customHeight="1" x14ac:dyDescent="0.25">
      <c r="B342" s="271" t="s">
        <v>657</v>
      </c>
      <c r="C342" s="271" t="str">
        <f t="shared" si="25"/>
        <v>2008J</v>
      </c>
      <c r="D342" s="131">
        <v>2008</v>
      </c>
      <c r="E342" s="131"/>
      <c r="F342" s="224">
        <v>7424</v>
      </c>
      <c r="G342" s="276">
        <v>0.34</v>
      </c>
      <c r="H342" s="276">
        <v>0.51</v>
      </c>
      <c r="I342" s="276">
        <v>1.96</v>
      </c>
      <c r="J342" s="276">
        <v>0.66</v>
      </c>
      <c r="K342" s="276">
        <v>6.42</v>
      </c>
      <c r="L342" s="276">
        <v>4.16</v>
      </c>
      <c r="M342" s="276">
        <v>12.33</v>
      </c>
      <c r="N342" s="276">
        <v>0.65</v>
      </c>
      <c r="O342" s="276">
        <v>1.92</v>
      </c>
      <c r="P342" s="276">
        <v>120.91</v>
      </c>
    </row>
    <row r="343" spans="2:17" s="5" customFormat="1" ht="15" customHeight="1" x14ac:dyDescent="0.25">
      <c r="B343" s="271"/>
      <c r="C343" s="271"/>
      <c r="D343" s="215" t="s">
        <v>55</v>
      </c>
      <c r="E343" s="215"/>
      <c r="F343" s="216"/>
      <c r="G343" s="216"/>
      <c r="H343" s="216"/>
      <c r="I343" s="216"/>
      <c r="J343" s="216"/>
      <c r="K343" s="227"/>
      <c r="L343" s="227"/>
      <c r="M343" s="227"/>
      <c r="N343" s="227"/>
      <c r="O343" s="227"/>
      <c r="P343" s="254"/>
      <c r="Q343" s="9"/>
    </row>
    <row r="344" spans="2:17" s="5" customFormat="1" ht="15" customHeight="1" x14ac:dyDescent="0.25">
      <c r="B344" s="271" t="s">
        <v>658</v>
      </c>
      <c r="C344" s="271" t="str">
        <f t="shared" ref="C344" si="27">D344&amp;B344</f>
        <v>2023L</v>
      </c>
      <c r="D344" s="212">
        <v>2023</v>
      </c>
      <c r="E344" s="212"/>
      <c r="F344" s="224">
        <v>53033</v>
      </c>
      <c r="G344" s="276">
        <v>0.41</v>
      </c>
      <c r="H344" s="276">
        <v>0.68</v>
      </c>
      <c r="I344" s="276">
        <v>1.46</v>
      </c>
      <c r="J344" s="276">
        <v>0.59</v>
      </c>
      <c r="K344" s="276">
        <v>20.02</v>
      </c>
      <c r="L344" s="276">
        <v>2.67</v>
      </c>
      <c r="M344" s="276">
        <v>6.57</v>
      </c>
      <c r="N344" s="276">
        <v>0.13</v>
      </c>
      <c r="O344" s="276">
        <v>0.33</v>
      </c>
      <c r="P344" s="276">
        <v>48.19</v>
      </c>
      <c r="Q344" s="9"/>
    </row>
    <row r="345" spans="2:17" s="5" customFormat="1" ht="15" customHeight="1" x14ac:dyDescent="0.25">
      <c r="B345" s="271" t="s">
        <v>658</v>
      </c>
      <c r="C345" s="271" t="str">
        <f t="shared" si="25"/>
        <v>2022L</v>
      </c>
      <c r="D345" s="212">
        <v>2022</v>
      </c>
      <c r="E345" s="212"/>
      <c r="F345" s="224">
        <v>49900</v>
      </c>
      <c r="G345" s="276">
        <v>0.4</v>
      </c>
      <c r="H345" s="276">
        <v>0.67</v>
      </c>
      <c r="I345" s="276">
        <v>1.49</v>
      </c>
      <c r="J345" s="276">
        <v>0.6</v>
      </c>
      <c r="K345" s="276">
        <v>22.7</v>
      </c>
      <c r="L345" s="276">
        <v>3.02</v>
      </c>
      <c r="M345" s="276">
        <v>7.52</v>
      </c>
      <c r="N345" s="276">
        <v>0.13</v>
      </c>
      <c r="O345" s="276">
        <v>0.33</v>
      </c>
      <c r="P345" s="276">
        <v>55.73</v>
      </c>
      <c r="Q345" s="9"/>
    </row>
    <row r="346" spans="2:17" s="5" customFormat="1" ht="15" customHeight="1" x14ac:dyDescent="0.25">
      <c r="B346" s="271" t="s">
        <v>658</v>
      </c>
      <c r="C346" s="271" t="str">
        <f t="shared" si="25"/>
        <v>2021L</v>
      </c>
      <c r="D346" s="131">
        <v>2021</v>
      </c>
      <c r="E346" s="131"/>
      <c r="F346" s="224">
        <v>46094</v>
      </c>
      <c r="G346" s="276">
        <v>0.4</v>
      </c>
      <c r="H346" s="276">
        <v>0.65</v>
      </c>
      <c r="I346" s="276">
        <v>1.53</v>
      </c>
      <c r="J346" s="276">
        <v>0.6</v>
      </c>
      <c r="K346" s="276">
        <v>21.03</v>
      </c>
      <c r="L346" s="276">
        <v>2.56</v>
      </c>
      <c r="M346" s="276">
        <v>6.47</v>
      </c>
      <c r="N346" s="276">
        <v>0.12</v>
      </c>
      <c r="O346" s="276">
        <v>0.31</v>
      </c>
      <c r="P346" s="276">
        <v>47.27</v>
      </c>
      <c r="Q346" s="9"/>
    </row>
    <row r="347" spans="2:17" s="5" customFormat="1" ht="15" customHeight="1" x14ac:dyDescent="0.25">
      <c r="B347" s="271" t="s">
        <v>658</v>
      </c>
      <c r="C347" s="271" t="str">
        <f t="shared" si="25"/>
        <v>2020L</v>
      </c>
      <c r="D347" s="131">
        <v>2020</v>
      </c>
      <c r="E347" s="131"/>
      <c r="F347" s="224">
        <v>42148</v>
      </c>
      <c r="G347" s="276">
        <v>0.37</v>
      </c>
      <c r="H347" s="276">
        <v>0.59</v>
      </c>
      <c r="I347" s="276">
        <v>1.69</v>
      </c>
      <c r="J347" s="276">
        <v>0.63</v>
      </c>
      <c r="K347" s="276">
        <v>14.88</v>
      </c>
      <c r="L347" s="276">
        <v>1.69</v>
      </c>
      <c r="M347" s="276">
        <v>4.54</v>
      </c>
      <c r="N347" s="276">
        <v>0.11</v>
      </c>
      <c r="O347" s="276">
        <v>0.31</v>
      </c>
      <c r="P347" s="276">
        <v>30.87</v>
      </c>
      <c r="Q347" s="9"/>
    </row>
    <row r="348" spans="2:17" s="5" customFormat="1" ht="15" customHeight="1" x14ac:dyDescent="0.25">
      <c r="B348" s="271" t="s">
        <v>658</v>
      </c>
      <c r="C348" s="271" t="str">
        <f t="shared" si="25"/>
        <v>2019L</v>
      </c>
      <c r="D348" s="131">
        <v>2019</v>
      </c>
      <c r="E348" s="131"/>
      <c r="F348" s="224">
        <v>40005</v>
      </c>
      <c r="G348" s="276">
        <v>0.36</v>
      </c>
      <c r="H348" s="276">
        <v>0.55000000000000004</v>
      </c>
      <c r="I348" s="276">
        <v>1.8</v>
      </c>
      <c r="J348" s="276">
        <v>0.64</v>
      </c>
      <c r="K348" s="276">
        <v>21.49</v>
      </c>
      <c r="L348" s="276">
        <v>2.58</v>
      </c>
      <c r="M348" s="276">
        <v>7.24</v>
      </c>
      <c r="N348" s="276">
        <v>0.12</v>
      </c>
      <c r="O348" s="276">
        <v>0.34</v>
      </c>
      <c r="P348" s="276">
        <v>47.56</v>
      </c>
      <c r="Q348" s="9"/>
    </row>
    <row r="349" spans="2:17" s="5" customFormat="1" ht="15" customHeight="1" x14ac:dyDescent="0.25">
      <c r="B349" s="271" t="s">
        <v>658</v>
      </c>
      <c r="C349" s="271" t="str">
        <f t="shared" si="25"/>
        <v>2018L</v>
      </c>
      <c r="D349" s="131">
        <v>2018</v>
      </c>
      <c r="E349" s="131"/>
      <c r="F349" s="224">
        <v>36249</v>
      </c>
      <c r="G349" s="276">
        <v>0.34</v>
      </c>
      <c r="H349" s="276">
        <v>0.51</v>
      </c>
      <c r="I349" s="276">
        <v>1.97</v>
      </c>
      <c r="J349" s="276">
        <v>0.66</v>
      </c>
      <c r="K349" s="276">
        <v>17.2</v>
      </c>
      <c r="L349" s="276">
        <v>2.17</v>
      </c>
      <c r="M349" s="276">
        <v>6.44</v>
      </c>
      <c r="N349" s="276">
        <v>0.13</v>
      </c>
      <c r="O349" s="276">
        <v>0.37</v>
      </c>
      <c r="P349" s="276">
        <v>38.9</v>
      </c>
      <c r="Q349" s="9"/>
    </row>
    <row r="350" spans="2:17" s="9" customFormat="1" ht="15" customHeight="1" x14ac:dyDescent="0.25">
      <c r="B350" s="271" t="s">
        <v>658</v>
      </c>
      <c r="C350" s="271" t="str">
        <f t="shared" si="25"/>
        <v>2017L</v>
      </c>
      <c r="D350" s="131">
        <v>2017</v>
      </c>
      <c r="E350" s="131"/>
      <c r="F350" s="224">
        <v>32295</v>
      </c>
      <c r="G350" s="276">
        <v>0.32</v>
      </c>
      <c r="H350" s="276">
        <v>0.48</v>
      </c>
      <c r="I350" s="276">
        <v>2.1</v>
      </c>
      <c r="J350" s="276">
        <v>0.68</v>
      </c>
      <c r="K350" s="276">
        <v>8.58</v>
      </c>
      <c r="L350" s="276">
        <v>1.01</v>
      </c>
      <c r="M350" s="276">
        <v>3.13</v>
      </c>
      <c r="N350" s="276">
        <v>0.12</v>
      </c>
      <c r="O350" s="276">
        <v>0.36</v>
      </c>
      <c r="P350" s="276">
        <v>18.28</v>
      </c>
    </row>
    <row r="351" spans="2:17" s="9" customFormat="1" ht="15" customHeight="1" x14ac:dyDescent="0.25">
      <c r="B351" s="271" t="s">
        <v>658</v>
      </c>
      <c r="C351" s="271" t="str">
        <f t="shared" si="25"/>
        <v>2016L</v>
      </c>
      <c r="D351" s="131">
        <v>2016</v>
      </c>
      <c r="E351" s="131"/>
      <c r="F351" s="224">
        <v>28896</v>
      </c>
      <c r="G351" s="276">
        <v>0.33</v>
      </c>
      <c r="H351" s="276">
        <v>0.49</v>
      </c>
      <c r="I351" s="276">
        <v>2.0299999999999998</v>
      </c>
      <c r="J351" s="276">
        <v>0.67</v>
      </c>
      <c r="K351" s="276">
        <v>8.9</v>
      </c>
      <c r="L351" s="276">
        <v>0.87</v>
      </c>
      <c r="M351" s="276">
        <v>2.64</v>
      </c>
      <c r="N351" s="276">
        <v>0.1</v>
      </c>
      <c r="O351" s="276">
        <v>0.3</v>
      </c>
      <c r="P351" s="276">
        <v>16.3</v>
      </c>
    </row>
    <row r="352" spans="2:17" s="9" customFormat="1" ht="15" customHeight="1" x14ac:dyDescent="0.25">
      <c r="B352" s="271" t="s">
        <v>658</v>
      </c>
      <c r="C352" s="271" t="str">
        <f t="shared" si="25"/>
        <v>2015L</v>
      </c>
      <c r="D352" s="131">
        <v>2015</v>
      </c>
      <c r="E352" s="131"/>
      <c r="F352" s="224">
        <v>26452</v>
      </c>
      <c r="G352" s="276">
        <v>0.31</v>
      </c>
      <c r="H352" s="276">
        <v>0.46</v>
      </c>
      <c r="I352" s="276">
        <v>2.2000000000000002</v>
      </c>
      <c r="J352" s="276">
        <v>0.69</v>
      </c>
      <c r="K352" s="276">
        <v>2.37</v>
      </c>
      <c r="L352" s="276">
        <v>0.22</v>
      </c>
      <c r="M352" s="276">
        <v>0.69</v>
      </c>
      <c r="N352" s="276">
        <v>0.09</v>
      </c>
      <c r="O352" s="276">
        <v>0.28999999999999998</v>
      </c>
      <c r="P352" s="276">
        <v>4.2</v>
      </c>
    </row>
    <row r="353" spans="2:17" s="5" customFormat="1" ht="15" customHeight="1" x14ac:dyDescent="0.25">
      <c r="B353" s="271" t="s">
        <v>658</v>
      </c>
      <c r="C353" s="271" t="str">
        <f t="shared" si="25"/>
        <v>2014L</v>
      </c>
      <c r="D353" s="131">
        <v>2014</v>
      </c>
      <c r="E353" s="131"/>
      <c r="F353" s="224">
        <v>24780</v>
      </c>
      <c r="G353" s="276">
        <v>0.28999999999999998</v>
      </c>
      <c r="H353" s="276">
        <v>0.41</v>
      </c>
      <c r="I353" s="276">
        <v>2.4300000000000002</v>
      </c>
      <c r="J353" s="276">
        <v>0.71</v>
      </c>
      <c r="K353" s="276">
        <v>-4.8899999999999997</v>
      </c>
      <c r="L353" s="276">
        <v>-0.38</v>
      </c>
      <c r="M353" s="276">
        <v>-1.31</v>
      </c>
      <c r="N353" s="276">
        <v>0.08</v>
      </c>
      <c r="O353" s="276">
        <v>0.27</v>
      </c>
      <c r="P353" s="276">
        <v>-7.74</v>
      </c>
      <c r="Q353" s="9"/>
    </row>
    <row r="354" spans="2:17" s="5" customFormat="1" ht="15" customHeight="1" x14ac:dyDescent="0.25">
      <c r="B354" s="271" t="s">
        <v>658</v>
      </c>
      <c r="C354" s="271" t="str">
        <f t="shared" si="25"/>
        <v>2013L</v>
      </c>
      <c r="D354" s="131">
        <v>2013</v>
      </c>
      <c r="E354" s="131"/>
      <c r="F354" s="224">
        <v>23791</v>
      </c>
      <c r="G354" s="276">
        <v>0.28000000000000003</v>
      </c>
      <c r="H354" s="276">
        <v>0.39</v>
      </c>
      <c r="I354" s="276">
        <v>2.5499999999999998</v>
      </c>
      <c r="J354" s="276">
        <v>0.72</v>
      </c>
      <c r="K354" s="276">
        <v>-15.58</v>
      </c>
      <c r="L354" s="276">
        <v>-1.19</v>
      </c>
      <c r="M354" s="276">
        <v>-4.2300000000000004</v>
      </c>
      <c r="N354" s="276">
        <v>0.08</v>
      </c>
      <c r="O354" s="276">
        <v>0.27</v>
      </c>
      <c r="P354" s="276">
        <v>-23.9</v>
      </c>
    </row>
    <row r="355" spans="2:17" s="5" customFormat="1" ht="15" customHeight="1" x14ac:dyDescent="0.25">
      <c r="B355" s="271" t="s">
        <v>658</v>
      </c>
      <c r="C355" s="271" t="str">
        <f t="shared" si="25"/>
        <v>2012L</v>
      </c>
      <c r="D355" s="131">
        <v>2012</v>
      </c>
      <c r="E355" s="131"/>
      <c r="F355" s="224">
        <v>23873</v>
      </c>
      <c r="G355" s="276">
        <v>0.27</v>
      </c>
      <c r="H355" s="276">
        <v>0.38</v>
      </c>
      <c r="I355" s="276">
        <v>2.64</v>
      </c>
      <c r="J355" s="276">
        <v>0.73</v>
      </c>
      <c r="K355" s="276">
        <v>-25.9</v>
      </c>
      <c r="L355" s="276">
        <v>-1.92</v>
      </c>
      <c r="M355" s="276">
        <v>-6.97</v>
      </c>
      <c r="N355" s="276">
        <v>7.0000000000000007E-2</v>
      </c>
      <c r="O355" s="276">
        <v>0.27</v>
      </c>
      <c r="P355" s="276">
        <v>-39.49</v>
      </c>
    </row>
    <row r="356" spans="2:17" s="5" customFormat="1" ht="15" customHeight="1" x14ac:dyDescent="0.25">
      <c r="B356" s="271" t="s">
        <v>658</v>
      </c>
      <c r="C356" s="271" t="str">
        <f t="shared" si="25"/>
        <v>2011L</v>
      </c>
      <c r="D356" s="131">
        <v>2011</v>
      </c>
      <c r="E356" s="131"/>
      <c r="F356" s="224">
        <v>24186</v>
      </c>
      <c r="G356" s="276">
        <v>0.27</v>
      </c>
      <c r="H356" s="276">
        <v>0.38</v>
      </c>
      <c r="I356" s="276">
        <v>2.66</v>
      </c>
      <c r="J356" s="276">
        <v>0.73</v>
      </c>
      <c r="K356" s="276">
        <v>-19.27</v>
      </c>
      <c r="L356" s="276">
        <v>-1.75</v>
      </c>
      <c r="M356" s="276">
        <v>-6.4</v>
      </c>
      <c r="N356" s="276">
        <v>0.09</v>
      </c>
      <c r="O356" s="276">
        <v>0.33</v>
      </c>
      <c r="P356" s="276">
        <v>-36.700000000000003</v>
      </c>
    </row>
    <row r="357" spans="2:17" s="5" customFormat="1" ht="15" customHeight="1" x14ac:dyDescent="0.25">
      <c r="B357" s="271" t="s">
        <v>658</v>
      </c>
      <c r="C357" s="271" t="str">
        <f t="shared" si="25"/>
        <v>2010L</v>
      </c>
      <c r="D357" s="131">
        <v>2010</v>
      </c>
      <c r="E357" s="131"/>
      <c r="F357" s="224">
        <v>24470</v>
      </c>
      <c r="G357" s="276">
        <v>0.28000000000000003</v>
      </c>
      <c r="H357" s="276">
        <v>0.39</v>
      </c>
      <c r="I357" s="276">
        <v>2.59</v>
      </c>
      <c r="J357" s="276">
        <v>0.72</v>
      </c>
      <c r="K357" s="276">
        <v>1.1200000000000001</v>
      </c>
      <c r="L357" s="276">
        <v>0.12</v>
      </c>
      <c r="M357" s="276">
        <v>0.44</v>
      </c>
      <c r="N357" s="276">
        <v>0.11</v>
      </c>
      <c r="O357" s="276">
        <v>0.39</v>
      </c>
      <c r="P357" s="276">
        <v>2.62</v>
      </c>
    </row>
    <row r="358" spans="2:17" s="5" customFormat="1" ht="15" customHeight="1" x14ac:dyDescent="0.25">
      <c r="B358" s="271" t="s">
        <v>658</v>
      </c>
      <c r="C358" s="271" t="str">
        <f t="shared" si="25"/>
        <v>2009L</v>
      </c>
      <c r="D358" s="131">
        <v>2009</v>
      </c>
      <c r="E358" s="131"/>
      <c r="F358" s="224">
        <v>24949</v>
      </c>
      <c r="G358" s="276">
        <v>0.26</v>
      </c>
      <c r="H358" s="276">
        <v>0.35</v>
      </c>
      <c r="I358" s="276">
        <v>2.82</v>
      </c>
      <c r="J358" s="276">
        <v>0.74</v>
      </c>
      <c r="K358" s="276">
        <v>2.13</v>
      </c>
      <c r="L358" s="276">
        <v>0.25</v>
      </c>
      <c r="M358" s="276">
        <v>0.95</v>
      </c>
      <c r="N358" s="276">
        <v>0.12</v>
      </c>
      <c r="O358" s="276">
        <v>0.45</v>
      </c>
      <c r="P358" s="276">
        <v>5.28</v>
      </c>
    </row>
    <row r="359" spans="2:17" s="9" customFormat="1" ht="15" customHeight="1" x14ac:dyDescent="0.25">
      <c r="B359" s="271" t="s">
        <v>658</v>
      </c>
      <c r="C359" s="271" t="str">
        <f t="shared" si="25"/>
        <v>2008L</v>
      </c>
      <c r="D359" s="131">
        <v>2008</v>
      </c>
      <c r="E359" s="131"/>
      <c r="F359" s="224">
        <v>24974</v>
      </c>
      <c r="G359" s="276">
        <v>0.26</v>
      </c>
      <c r="H359" s="276">
        <v>0.35</v>
      </c>
      <c r="I359" s="276">
        <v>2.83</v>
      </c>
      <c r="J359" s="276">
        <v>0.74</v>
      </c>
      <c r="K359" s="276">
        <v>-6.89</v>
      </c>
      <c r="L359" s="276">
        <v>-0.91</v>
      </c>
      <c r="M359" s="276">
        <v>-3.49</v>
      </c>
      <c r="N359" s="276">
        <v>0.13</v>
      </c>
      <c r="O359" s="276">
        <v>0.51</v>
      </c>
      <c r="P359" s="276">
        <v>-18.97</v>
      </c>
      <c r="Q359" s="5"/>
    </row>
    <row r="360" spans="2:17" s="9" customFormat="1" ht="15" customHeight="1" x14ac:dyDescent="0.25">
      <c r="B360" s="271"/>
      <c r="C360" s="271"/>
      <c r="D360" s="215" t="s">
        <v>474</v>
      </c>
      <c r="E360" s="215"/>
      <c r="F360" s="216"/>
      <c r="G360" s="216"/>
      <c r="H360" s="216"/>
      <c r="I360" s="216"/>
      <c r="J360" s="216"/>
      <c r="K360" s="227"/>
      <c r="L360" s="227"/>
      <c r="M360" s="227"/>
      <c r="N360" s="227"/>
      <c r="O360" s="227"/>
      <c r="P360" s="254"/>
    </row>
    <row r="361" spans="2:17" s="9" customFormat="1" ht="15" customHeight="1" x14ac:dyDescent="0.25">
      <c r="B361" s="271" t="s">
        <v>659</v>
      </c>
      <c r="C361" s="271" t="str">
        <f t="shared" ref="C361" si="28">D361&amp;B361</f>
        <v>2023M</v>
      </c>
      <c r="D361" s="212">
        <v>2023</v>
      </c>
      <c r="E361" s="212"/>
      <c r="F361" s="224">
        <v>56745</v>
      </c>
      <c r="G361" s="276">
        <v>0.56999999999999995</v>
      </c>
      <c r="H361" s="276">
        <v>1.31</v>
      </c>
      <c r="I361" s="276">
        <v>0.76</v>
      </c>
      <c r="J361" s="276">
        <v>0.43</v>
      </c>
      <c r="K361" s="276">
        <v>51.06</v>
      </c>
      <c r="L361" s="276">
        <v>6.66</v>
      </c>
      <c r="M361" s="276">
        <v>11.75</v>
      </c>
      <c r="N361" s="276">
        <v>0.13</v>
      </c>
      <c r="O361" s="276">
        <v>0.23</v>
      </c>
      <c r="P361" s="276">
        <v>172.28</v>
      </c>
    </row>
    <row r="362" spans="2:17" s="9" customFormat="1" ht="15" customHeight="1" x14ac:dyDescent="0.25">
      <c r="B362" s="271" t="s">
        <v>659</v>
      </c>
      <c r="C362" s="271" t="str">
        <f t="shared" si="25"/>
        <v>2022M</v>
      </c>
      <c r="D362" s="212">
        <v>2022</v>
      </c>
      <c r="E362" s="212"/>
      <c r="F362" s="224">
        <v>53746</v>
      </c>
      <c r="G362" s="276">
        <v>0.56000000000000005</v>
      </c>
      <c r="H362" s="276">
        <v>1.29</v>
      </c>
      <c r="I362" s="276">
        <v>0.77</v>
      </c>
      <c r="J362" s="276">
        <v>0.44</v>
      </c>
      <c r="K362" s="276">
        <v>52.63</v>
      </c>
      <c r="L362" s="276">
        <v>6.48</v>
      </c>
      <c r="M362" s="276">
        <v>11.5</v>
      </c>
      <c r="N362" s="276">
        <v>0.12</v>
      </c>
      <c r="O362" s="276">
        <v>0.22</v>
      </c>
      <c r="P362" s="276">
        <v>166.32</v>
      </c>
    </row>
    <row r="363" spans="2:17" s="9" customFormat="1" ht="15" customHeight="1" x14ac:dyDescent="0.25">
      <c r="B363" s="271" t="s">
        <v>659</v>
      </c>
      <c r="C363" s="271" t="str">
        <f t="shared" si="25"/>
        <v>2021M</v>
      </c>
      <c r="D363" s="131">
        <v>2021</v>
      </c>
      <c r="E363" s="131"/>
      <c r="F363" s="224">
        <v>50989</v>
      </c>
      <c r="G363" s="276">
        <v>0.55000000000000004</v>
      </c>
      <c r="H363" s="276">
        <v>1.21</v>
      </c>
      <c r="I363" s="276">
        <v>0.82</v>
      </c>
      <c r="J363" s="276">
        <v>0.45</v>
      </c>
      <c r="K363" s="276">
        <v>50.95</v>
      </c>
      <c r="L363" s="276">
        <v>5.72</v>
      </c>
      <c r="M363" s="276">
        <v>10.44</v>
      </c>
      <c r="N363" s="276">
        <v>0.11</v>
      </c>
      <c r="O363" s="276">
        <v>0.2</v>
      </c>
      <c r="P363" s="276">
        <v>142.58000000000001</v>
      </c>
    </row>
    <row r="364" spans="2:17" s="9" customFormat="1" ht="15" customHeight="1" x14ac:dyDescent="0.25">
      <c r="B364" s="271" t="s">
        <v>659</v>
      </c>
      <c r="C364" s="271" t="str">
        <f t="shared" si="25"/>
        <v>2020M</v>
      </c>
      <c r="D364" s="131">
        <v>2020</v>
      </c>
      <c r="E364" s="131"/>
      <c r="F364" s="224">
        <v>48211</v>
      </c>
      <c r="G364" s="276">
        <v>0.52</v>
      </c>
      <c r="H364" s="276">
        <v>1.08</v>
      </c>
      <c r="I364" s="276">
        <v>0.93</v>
      </c>
      <c r="J364" s="276">
        <v>0.48</v>
      </c>
      <c r="K364" s="276">
        <v>40.020000000000003</v>
      </c>
      <c r="L364" s="276">
        <v>4.3099999999999996</v>
      </c>
      <c r="M364" s="276">
        <v>8.3000000000000007</v>
      </c>
      <c r="N364" s="276">
        <v>0.11</v>
      </c>
      <c r="O364" s="276">
        <v>0.21</v>
      </c>
      <c r="P364" s="276">
        <v>103.75</v>
      </c>
    </row>
    <row r="365" spans="2:17" s="9" customFormat="1" ht="15" customHeight="1" x14ac:dyDescent="0.25">
      <c r="B365" s="271" t="s">
        <v>659</v>
      </c>
      <c r="C365" s="271" t="str">
        <f t="shared" si="25"/>
        <v>2019M</v>
      </c>
      <c r="D365" s="131">
        <v>2019</v>
      </c>
      <c r="E365" s="131"/>
      <c r="F365" s="224">
        <v>46508</v>
      </c>
      <c r="G365" s="276">
        <v>0.52</v>
      </c>
      <c r="H365" s="276">
        <v>1.07</v>
      </c>
      <c r="I365" s="276">
        <v>0.93</v>
      </c>
      <c r="J365" s="276">
        <v>0.48</v>
      </c>
      <c r="K365" s="276">
        <v>45.59</v>
      </c>
      <c r="L365" s="276">
        <v>5.7</v>
      </c>
      <c r="M365" s="276">
        <v>11.04</v>
      </c>
      <c r="N365" s="276">
        <v>0.13</v>
      </c>
      <c r="O365" s="276">
        <v>0.24</v>
      </c>
      <c r="P365" s="276">
        <v>128.01</v>
      </c>
    </row>
    <row r="366" spans="2:17" s="9" customFormat="1" ht="15" customHeight="1" x14ac:dyDescent="0.25">
      <c r="B366" s="271" t="s">
        <v>659</v>
      </c>
      <c r="C366" s="271" t="str">
        <f t="shared" si="25"/>
        <v>2018M</v>
      </c>
      <c r="D366" s="131">
        <v>2018</v>
      </c>
      <c r="E366" s="131"/>
      <c r="F366" s="224">
        <v>43570</v>
      </c>
      <c r="G366" s="276">
        <v>0.51</v>
      </c>
      <c r="H366" s="276">
        <v>1.04</v>
      </c>
      <c r="I366" s="276">
        <v>0.96</v>
      </c>
      <c r="J366" s="276">
        <v>0.49</v>
      </c>
      <c r="K366" s="276">
        <v>46.56</v>
      </c>
      <c r="L366" s="276">
        <v>5.54</v>
      </c>
      <c r="M366" s="276">
        <v>10.85</v>
      </c>
      <c r="N366" s="276">
        <v>0.12</v>
      </c>
      <c r="O366" s="276">
        <v>0.23</v>
      </c>
      <c r="P366" s="276">
        <v>128.65</v>
      </c>
    </row>
    <row r="367" spans="2:17" s="9" customFormat="1" ht="15" customHeight="1" x14ac:dyDescent="0.25">
      <c r="B367" s="271" t="s">
        <v>659</v>
      </c>
      <c r="C367" s="271" t="str">
        <f t="shared" si="25"/>
        <v>2017M</v>
      </c>
      <c r="D367" s="131">
        <v>2017</v>
      </c>
      <c r="E367" s="131"/>
      <c r="F367" s="224">
        <v>41172</v>
      </c>
      <c r="G367" s="276">
        <v>0.5</v>
      </c>
      <c r="H367" s="276">
        <v>1.01</v>
      </c>
      <c r="I367" s="276">
        <v>0.99</v>
      </c>
      <c r="J367" s="276">
        <v>0.5</v>
      </c>
      <c r="K367" s="276">
        <v>31.45</v>
      </c>
      <c r="L367" s="276">
        <v>3.51</v>
      </c>
      <c r="M367" s="276">
        <v>6.98</v>
      </c>
      <c r="N367" s="276">
        <v>0.11</v>
      </c>
      <c r="O367" s="276">
        <v>0.22</v>
      </c>
      <c r="P367" s="276">
        <v>83.92</v>
      </c>
    </row>
    <row r="368" spans="2:17" s="5" customFormat="1" ht="15" customHeight="1" x14ac:dyDescent="0.25">
      <c r="B368" s="271" t="s">
        <v>659</v>
      </c>
      <c r="C368" s="271" t="str">
        <f t="shared" si="25"/>
        <v>2016M</v>
      </c>
      <c r="D368" s="131">
        <v>2016</v>
      </c>
      <c r="E368" s="131"/>
      <c r="F368" s="224">
        <v>39319</v>
      </c>
      <c r="G368" s="276">
        <v>0.49</v>
      </c>
      <c r="H368" s="276">
        <v>0.98</v>
      </c>
      <c r="I368" s="276">
        <v>1.02</v>
      </c>
      <c r="J368" s="276">
        <v>0.51</v>
      </c>
      <c r="K368" s="276">
        <v>33.08</v>
      </c>
      <c r="L368" s="276">
        <v>3.3</v>
      </c>
      <c r="M368" s="276">
        <v>6.68</v>
      </c>
      <c r="N368" s="276">
        <v>0.1</v>
      </c>
      <c r="O368" s="276">
        <v>0.2</v>
      </c>
      <c r="P368" s="276">
        <v>83.49</v>
      </c>
      <c r="Q368" s="9"/>
    </row>
    <row r="369" spans="2:17" s="5" customFormat="1" ht="15" customHeight="1" x14ac:dyDescent="0.25">
      <c r="B369" s="271" t="s">
        <v>659</v>
      </c>
      <c r="C369" s="271" t="str">
        <f t="shared" si="25"/>
        <v>2015M</v>
      </c>
      <c r="D369" s="131">
        <v>2015</v>
      </c>
      <c r="E369" s="131"/>
      <c r="F369" s="224">
        <v>38187</v>
      </c>
      <c r="G369" s="276">
        <v>0.49</v>
      </c>
      <c r="H369" s="276">
        <v>0.94</v>
      </c>
      <c r="I369" s="276">
        <v>1.06</v>
      </c>
      <c r="J369" s="276">
        <v>0.51</v>
      </c>
      <c r="K369" s="276">
        <v>27.98</v>
      </c>
      <c r="L369" s="276">
        <v>2.62</v>
      </c>
      <c r="M369" s="276">
        <v>5.41</v>
      </c>
      <c r="N369" s="276">
        <v>0.09</v>
      </c>
      <c r="O369" s="276">
        <v>0.19</v>
      </c>
      <c r="P369" s="276">
        <v>70.06</v>
      </c>
      <c r="Q369" s="9"/>
    </row>
    <row r="370" spans="2:17" s="5" customFormat="1" ht="15" customHeight="1" x14ac:dyDescent="0.25">
      <c r="B370" s="271" t="s">
        <v>659</v>
      </c>
      <c r="C370" s="271" t="str">
        <f t="shared" si="25"/>
        <v>2014M</v>
      </c>
      <c r="D370" s="131">
        <v>2014</v>
      </c>
      <c r="E370" s="131"/>
      <c r="F370" s="224">
        <v>37058</v>
      </c>
      <c r="G370" s="276">
        <v>0.46</v>
      </c>
      <c r="H370" s="276">
        <v>0.85</v>
      </c>
      <c r="I370" s="276">
        <v>1.17</v>
      </c>
      <c r="J370" s="276">
        <v>0.54</v>
      </c>
      <c r="K370" s="276">
        <v>-4.16</v>
      </c>
      <c r="L370" s="276">
        <v>-0.35</v>
      </c>
      <c r="M370" s="276">
        <v>-0.77</v>
      </c>
      <c r="N370" s="276">
        <v>0.09</v>
      </c>
      <c r="O370" s="276">
        <v>0.19</v>
      </c>
      <c r="P370" s="276">
        <v>-10.39</v>
      </c>
      <c r="Q370" s="9"/>
    </row>
    <row r="371" spans="2:17" s="5" customFormat="1" ht="15" customHeight="1" x14ac:dyDescent="0.25">
      <c r="B371" s="271" t="s">
        <v>659</v>
      </c>
      <c r="C371" s="271" t="str">
        <f t="shared" si="25"/>
        <v>2013M</v>
      </c>
      <c r="D371" s="131">
        <v>2013</v>
      </c>
      <c r="E371" s="131"/>
      <c r="F371" s="224">
        <v>35859</v>
      </c>
      <c r="G371" s="276">
        <v>0.49</v>
      </c>
      <c r="H371" s="276">
        <v>0.95</v>
      </c>
      <c r="I371" s="276">
        <v>1.05</v>
      </c>
      <c r="J371" s="276">
        <v>0.51</v>
      </c>
      <c r="K371" s="276">
        <v>26.97</v>
      </c>
      <c r="L371" s="276">
        <v>2.08</v>
      </c>
      <c r="M371" s="276">
        <v>4.26</v>
      </c>
      <c r="N371" s="276">
        <v>0.08</v>
      </c>
      <c r="O371" s="276">
        <v>0.16</v>
      </c>
      <c r="P371" s="276">
        <v>67.42</v>
      </c>
    </row>
    <row r="372" spans="2:17" s="5" customFormat="1" ht="15" customHeight="1" x14ac:dyDescent="0.25">
      <c r="B372" s="271" t="s">
        <v>659</v>
      </c>
      <c r="C372" s="271" t="str">
        <f t="shared" si="25"/>
        <v>2012M</v>
      </c>
      <c r="D372" s="131">
        <v>2012</v>
      </c>
      <c r="E372" s="131"/>
      <c r="F372" s="224">
        <v>35008</v>
      </c>
      <c r="G372" s="276">
        <v>0.49</v>
      </c>
      <c r="H372" s="276">
        <v>0.94</v>
      </c>
      <c r="I372" s="276">
        <v>1.06</v>
      </c>
      <c r="J372" s="276">
        <v>0.51</v>
      </c>
      <c r="K372" s="276">
        <v>9.7100000000000009</v>
      </c>
      <c r="L372" s="276">
        <v>0.8</v>
      </c>
      <c r="M372" s="276">
        <v>1.64</v>
      </c>
      <c r="N372" s="276">
        <v>0.08</v>
      </c>
      <c r="O372" s="276">
        <v>0.17</v>
      </c>
      <c r="P372" s="276">
        <v>25.26</v>
      </c>
    </row>
    <row r="373" spans="2:17" s="5" customFormat="1" ht="15" customHeight="1" x14ac:dyDescent="0.25">
      <c r="B373" s="271" t="s">
        <v>659</v>
      </c>
      <c r="C373" s="271" t="str">
        <f t="shared" si="25"/>
        <v>2011M</v>
      </c>
      <c r="D373" s="131">
        <v>2011</v>
      </c>
      <c r="E373" s="131"/>
      <c r="F373" s="224">
        <v>35160</v>
      </c>
      <c r="G373" s="276">
        <v>0.49</v>
      </c>
      <c r="H373" s="276">
        <v>0.96</v>
      </c>
      <c r="I373" s="276">
        <v>1.04</v>
      </c>
      <c r="J373" s="276">
        <v>0.51</v>
      </c>
      <c r="K373" s="276">
        <v>11.19</v>
      </c>
      <c r="L373" s="276">
        <v>0.95</v>
      </c>
      <c r="M373" s="276">
        <v>1.93</v>
      </c>
      <c r="N373" s="276">
        <v>0.08</v>
      </c>
      <c r="O373" s="276">
        <v>0.17</v>
      </c>
      <c r="P373" s="276">
        <v>31.22</v>
      </c>
    </row>
    <row r="374" spans="2:17" s="9" customFormat="1" ht="15" customHeight="1" x14ac:dyDescent="0.25">
      <c r="B374" s="271" t="s">
        <v>659</v>
      </c>
      <c r="C374" s="271" t="str">
        <f t="shared" si="25"/>
        <v>2010M</v>
      </c>
      <c r="D374" s="131">
        <v>2010</v>
      </c>
      <c r="E374" s="131"/>
      <c r="F374" s="224">
        <v>34084</v>
      </c>
      <c r="G374" s="276">
        <v>0.53</v>
      </c>
      <c r="H374" s="276">
        <v>1.1200000000000001</v>
      </c>
      <c r="I374" s="276">
        <v>0.89</v>
      </c>
      <c r="J374" s="276">
        <v>0.47</v>
      </c>
      <c r="K374" s="276">
        <v>176.01</v>
      </c>
      <c r="L374" s="276">
        <v>15.8</v>
      </c>
      <c r="M374" s="276">
        <v>29.9</v>
      </c>
      <c r="N374" s="276">
        <v>0.09</v>
      </c>
      <c r="O374" s="276">
        <v>0.17</v>
      </c>
      <c r="P374" s="276">
        <v>527.07000000000005</v>
      </c>
      <c r="Q374" s="5"/>
    </row>
    <row r="375" spans="2:17" s="9" customFormat="1" ht="15" customHeight="1" x14ac:dyDescent="0.25">
      <c r="B375" s="271" t="s">
        <v>659</v>
      </c>
      <c r="C375" s="271" t="str">
        <f t="shared" si="25"/>
        <v>2009M</v>
      </c>
      <c r="D375" s="131">
        <v>2009</v>
      </c>
      <c r="E375" s="131"/>
      <c r="F375" s="224">
        <v>33389</v>
      </c>
      <c r="G375" s="276">
        <v>0.51</v>
      </c>
      <c r="H375" s="276">
        <v>1.03</v>
      </c>
      <c r="I375" s="276">
        <v>0.97</v>
      </c>
      <c r="J375" s="276">
        <v>0.49</v>
      </c>
      <c r="K375" s="276">
        <v>41.57</v>
      </c>
      <c r="L375" s="276">
        <v>4.09</v>
      </c>
      <c r="M375" s="276">
        <v>8.06</v>
      </c>
      <c r="N375" s="276">
        <v>0.1</v>
      </c>
      <c r="O375" s="276">
        <v>0.19</v>
      </c>
      <c r="P375" s="276">
        <v>125.64</v>
      </c>
      <c r="Q375" s="5"/>
    </row>
    <row r="376" spans="2:17" s="9" customFormat="1" ht="15" customHeight="1" x14ac:dyDescent="0.25">
      <c r="B376" s="271" t="s">
        <v>659</v>
      </c>
      <c r="C376" s="271" t="str">
        <f t="shared" si="25"/>
        <v>2008M</v>
      </c>
      <c r="D376" s="131">
        <v>2008</v>
      </c>
      <c r="E376" s="131"/>
      <c r="F376" s="224">
        <v>32001</v>
      </c>
      <c r="G376" s="276">
        <v>0.48</v>
      </c>
      <c r="H376" s="276">
        <v>0.94</v>
      </c>
      <c r="I376" s="276">
        <v>1.06</v>
      </c>
      <c r="J376" s="276">
        <v>0.52</v>
      </c>
      <c r="K376" s="276">
        <v>30.26</v>
      </c>
      <c r="L376" s="276">
        <v>3.2</v>
      </c>
      <c r="M376" s="276">
        <v>6.61</v>
      </c>
      <c r="N376" s="276">
        <v>0.11</v>
      </c>
      <c r="O376" s="276">
        <v>0.22</v>
      </c>
      <c r="P376" s="276">
        <v>95.56</v>
      </c>
      <c r="Q376" s="5"/>
    </row>
    <row r="377" spans="2:17" s="5" customFormat="1" ht="15" customHeight="1" x14ac:dyDescent="0.25">
      <c r="B377" s="271"/>
      <c r="C377" s="271"/>
      <c r="D377" s="215" t="s">
        <v>56</v>
      </c>
      <c r="E377" s="215"/>
      <c r="F377" s="216"/>
      <c r="G377" s="216"/>
      <c r="H377" s="216"/>
      <c r="I377" s="216"/>
      <c r="J377" s="216"/>
      <c r="K377" s="227"/>
      <c r="L377" s="227"/>
      <c r="M377" s="227"/>
      <c r="N377" s="227"/>
      <c r="O377" s="227"/>
      <c r="P377" s="254"/>
      <c r="Q377" s="9"/>
    </row>
    <row r="378" spans="2:17" s="5" customFormat="1" ht="15" customHeight="1" x14ac:dyDescent="0.25">
      <c r="B378" s="271" t="s">
        <v>660</v>
      </c>
      <c r="C378" s="271" t="str">
        <f t="shared" ref="C378" si="29">D378&amp;B378</f>
        <v>2023N</v>
      </c>
      <c r="D378" s="212">
        <v>2023</v>
      </c>
      <c r="E378" s="212"/>
      <c r="F378" s="224">
        <v>19311</v>
      </c>
      <c r="G378" s="276">
        <v>0.35</v>
      </c>
      <c r="H378" s="276">
        <v>0.54</v>
      </c>
      <c r="I378" s="276">
        <v>1.86</v>
      </c>
      <c r="J378" s="276">
        <v>0.65</v>
      </c>
      <c r="K378" s="276">
        <v>6.43</v>
      </c>
      <c r="L378" s="276">
        <v>4.6500000000000004</v>
      </c>
      <c r="M378" s="276">
        <v>13.29</v>
      </c>
      <c r="N378" s="276">
        <v>0.72</v>
      </c>
      <c r="O378" s="276">
        <v>2.0699999999999998</v>
      </c>
      <c r="P378" s="276">
        <v>59.95</v>
      </c>
      <c r="Q378" s="9"/>
    </row>
    <row r="379" spans="2:17" s="5" customFormat="1" ht="15" customHeight="1" x14ac:dyDescent="0.25">
      <c r="B379" s="271" t="s">
        <v>660</v>
      </c>
      <c r="C379" s="271" t="str">
        <f t="shared" ref="C379:C444" si="30">D379&amp;B379</f>
        <v>2022N</v>
      </c>
      <c r="D379" s="212">
        <v>2022</v>
      </c>
      <c r="E379" s="212"/>
      <c r="F379" s="224">
        <v>18034</v>
      </c>
      <c r="G379" s="276">
        <v>0.35</v>
      </c>
      <c r="H379" s="276">
        <v>0.53</v>
      </c>
      <c r="I379" s="276">
        <v>1.89</v>
      </c>
      <c r="J379" s="276">
        <v>0.65</v>
      </c>
      <c r="K379" s="276">
        <v>7.19</v>
      </c>
      <c r="L379" s="276">
        <v>4.91</v>
      </c>
      <c r="M379" s="276">
        <v>14.19</v>
      </c>
      <c r="N379" s="276">
        <v>0.68</v>
      </c>
      <c r="O379" s="276">
        <v>1.97</v>
      </c>
      <c r="P379" s="276">
        <v>61.23</v>
      </c>
      <c r="Q379" s="9"/>
    </row>
    <row r="380" spans="2:17" s="5" customFormat="1" ht="15" customHeight="1" x14ac:dyDescent="0.25">
      <c r="B380" s="271" t="s">
        <v>660</v>
      </c>
      <c r="C380" s="271" t="str">
        <f t="shared" si="30"/>
        <v>2021N</v>
      </c>
      <c r="D380" s="131">
        <v>2021</v>
      </c>
      <c r="E380" s="131"/>
      <c r="F380" s="224">
        <v>17030</v>
      </c>
      <c r="G380" s="276">
        <v>0.33</v>
      </c>
      <c r="H380" s="276">
        <v>0.5</v>
      </c>
      <c r="I380" s="276">
        <v>2.0099999999999998</v>
      </c>
      <c r="J380" s="276">
        <v>0.67</v>
      </c>
      <c r="K380" s="276">
        <v>14.97</v>
      </c>
      <c r="L380" s="276">
        <v>8.83</v>
      </c>
      <c r="M380" s="276">
        <v>26.55</v>
      </c>
      <c r="N380" s="276">
        <v>0.59</v>
      </c>
      <c r="O380" s="276">
        <v>1.77</v>
      </c>
      <c r="P380" s="276">
        <v>103.95</v>
      </c>
      <c r="Q380" s="9"/>
    </row>
    <row r="381" spans="2:17" s="5" customFormat="1" ht="15" customHeight="1" x14ac:dyDescent="0.25">
      <c r="B381" s="271" t="s">
        <v>660</v>
      </c>
      <c r="C381" s="271" t="str">
        <f t="shared" si="30"/>
        <v>2020N</v>
      </c>
      <c r="D381" s="131">
        <v>2020</v>
      </c>
      <c r="E381" s="131"/>
      <c r="F381" s="224">
        <v>16399</v>
      </c>
      <c r="G381" s="276">
        <v>0.28000000000000003</v>
      </c>
      <c r="H381" s="276">
        <v>0.38</v>
      </c>
      <c r="I381" s="276">
        <v>2.62</v>
      </c>
      <c r="J381" s="276">
        <v>0.72</v>
      </c>
      <c r="K381" s="276">
        <v>0.74</v>
      </c>
      <c r="L381" s="276">
        <v>0.44</v>
      </c>
      <c r="M381" s="276">
        <v>1.6</v>
      </c>
      <c r="N381" s="276">
        <v>0.6</v>
      </c>
      <c r="O381" s="276">
        <v>2.16</v>
      </c>
      <c r="P381" s="276">
        <v>4.54</v>
      </c>
      <c r="Q381" s="9"/>
    </row>
    <row r="382" spans="2:17" s="5" customFormat="1" ht="15" customHeight="1" x14ac:dyDescent="0.25">
      <c r="B382" s="271" t="s">
        <v>660</v>
      </c>
      <c r="C382" s="271" t="str">
        <f t="shared" si="30"/>
        <v>2019N</v>
      </c>
      <c r="D382" s="131">
        <v>2019</v>
      </c>
      <c r="E382" s="131"/>
      <c r="F382" s="224">
        <v>16158</v>
      </c>
      <c r="G382" s="276">
        <v>0.28999999999999998</v>
      </c>
      <c r="H382" s="276">
        <v>0.4</v>
      </c>
      <c r="I382" s="276">
        <v>2.5</v>
      </c>
      <c r="J382" s="276">
        <v>0.71</v>
      </c>
      <c r="K382" s="276">
        <v>4.1100000000000003</v>
      </c>
      <c r="L382" s="276">
        <v>3.15</v>
      </c>
      <c r="M382" s="276">
        <v>11.03</v>
      </c>
      <c r="N382" s="276">
        <v>0.77</v>
      </c>
      <c r="O382" s="276">
        <v>2.68</v>
      </c>
      <c r="P382" s="276">
        <v>33.69</v>
      </c>
      <c r="Q382" s="9"/>
    </row>
    <row r="383" spans="2:17" s="5" customFormat="1" ht="15" customHeight="1" x14ac:dyDescent="0.25">
      <c r="B383" s="271" t="s">
        <v>660</v>
      </c>
      <c r="C383" s="271" t="str">
        <f t="shared" si="30"/>
        <v>2018N</v>
      </c>
      <c r="D383" s="131">
        <v>2018</v>
      </c>
      <c r="E383" s="131"/>
      <c r="F383" s="224">
        <v>14995</v>
      </c>
      <c r="G383" s="276">
        <v>0.27</v>
      </c>
      <c r="H383" s="276">
        <v>0.37</v>
      </c>
      <c r="I383" s="276">
        <v>2.68</v>
      </c>
      <c r="J383" s="276">
        <v>0.73</v>
      </c>
      <c r="K383" s="276">
        <v>4.62</v>
      </c>
      <c r="L383" s="276">
        <v>3.69</v>
      </c>
      <c r="M383" s="276">
        <v>13.55</v>
      </c>
      <c r="N383" s="276">
        <v>0.8</v>
      </c>
      <c r="O383" s="276">
        <v>2.93</v>
      </c>
      <c r="P383" s="276">
        <v>38.31</v>
      </c>
      <c r="Q383" s="9"/>
    </row>
    <row r="384" spans="2:17" s="5" customFormat="1" ht="15" customHeight="1" x14ac:dyDescent="0.25">
      <c r="B384" s="271" t="s">
        <v>660</v>
      </c>
      <c r="C384" s="271" t="str">
        <f t="shared" si="30"/>
        <v>2017N</v>
      </c>
      <c r="D384" s="131">
        <v>2017</v>
      </c>
      <c r="E384" s="131"/>
      <c r="F384" s="224">
        <v>14038</v>
      </c>
      <c r="G384" s="276">
        <v>0.27</v>
      </c>
      <c r="H384" s="276">
        <v>0.36</v>
      </c>
      <c r="I384" s="276">
        <v>2.77</v>
      </c>
      <c r="J384" s="276">
        <v>0.73</v>
      </c>
      <c r="K384" s="276">
        <v>4.3899999999999997</v>
      </c>
      <c r="L384" s="276">
        <v>3.57</v>
      </c>
      <c r="M384" s="276">
        <v>13.44</v>
      </c>
      <c r="N384" s="276">
        <v>0.81</v>
      </c>
      <c r="O384" s="276">
        <v>3.06</v>
      </c>
      <c r="P384" s="276">
        <v>35.67</v>
      </c>
      <c r="Q384" s="9"/>
    </row>
    <row r="385" spans="2:17" s="5" customFormat="1" ht="15" customHeight="1" x14ac:dyDescent="0.25">
      <c r="B385" s="271" t="s">
        <v>660</v>
      </c>
      <c r="C385" s="271" t="str">
        <f t="shared" si="30"/>
        <v>2016N</v>
      </c>
      <c r="D385" s="131">
        <v>2016</v>
      </c>
      <c r="E385" s="131"/>
      <c r="F385" s="224">
        <v>13309</v>
      </c>
      <c r="G385" s="276">
        <v>0.25</v>
      </c>
      <c r="H385" s="276">
        <v>0.33</v>
      </c>
      <c r="I385" s="276">
        <v>3</v>
      </c>
      <c r="J385" s="276">
        <v>0.75</v>
      </c>
      <c r="K385" s="276">
        <v>4.16</v>
      </c>
      <c r="L385" s="276">
        <v>3.36</v>
      </c>
      <c r="M385" s="276">
        <v>13.44</v>
      </c>
      <c r="N385" s="276">
        <v>0.81</v>
      </c>
      <c r="O385" s="276">
        <v>3.23</v>
      </c>
      <c r="P385" s="276">
        <v>31.28</v>
      </c>
      <c r="Q385" s="9"/>
    </row>
    <row r="386" spans="2:17" s="5" customFormat="1" ht="15" customHeight="1" x14ac:dyDescent="0.25">
      <c r="B386" s="271" t="s">
        <v>660</v>
      </c>
      <c r="C386" s="271" t="str">
        <f t="shared" si="30"/>
        <v>2015N</v>
      </c>
      <c r="D386" s="131">
        <v>2015</v>
      </c>
      <c r="E386" s="131"/>
      <c r="F386" s="224">
        <v>12759</v>
      </c>
      <c r="G386" s="276">
        <v>0.23</v>
      </c>
      <c r="H386" s="276">
        <v>0.3</v>
      </c>
      <c r="I386" s="276">
        <v>3.34</v>
      </c>
      <c r="J386" s="276">
        <v>0.77</v>
      </c>
      <c r="K386" s="276">
        <v>2.99</v>
      </c>
      <c r="L386" s="276">
        <v>2.2999999999999998</v>
      </c>
      <c r="M386" s="276">
        <v>10</v>
      </c>
      <c r="N386" s="276">
        <v>0.77</v>
      </c>
      <c r="O386" s="276">
        <v>3.35</v>
      </c>
      <c r="P386" s="276">
        <v>21.67</v>
      </c>
      <c r="Q386" s="9"/>
    </row>
    <row r="387" spans="2:17" s="5" customFormat="1" ht="15" customHeight="1" x14ac:dyDescent="0.25">
      <c r="B387" s="271" t="s">
        <v>660</v>
      </c>
      <c r="C387" s="271" t="str">
        <f t="shared" si="30"/>
        <v>2014N</v>
      </c>
      <c r="D387" s="131">
        <v>2014</v>
      </c>
      <c r="E387" s="131"/>
      <c r="F387" s="224">
        <v>12272</v>
      </c>
      <c r="G387" s="276">
        <v>0.23</v>
      </c>
      <c r="H387" s="276">
        <v>0.3</v>
      </c>
      <c r="I387" s="276">
        <v>3.31</v>
      </c>
      <c r="J387" s="276">
        <v>0.77</v>
      </c>
      <c r="K387" s="276">
        <v>2.54</v>
      </c>
      <c r="L387" s="276">
        <v>1.89</v>
      </c>
      <c r="M387" s="276">
        <v>8.1199999999999992</v>
      </c>
      <c r="N387" s="276">
        <v>0.74</v>
      </c>
      <c r="O387" s="276">
        <v>3.2</v>
      </c>
      <c r="P387" s="276">
        <v>18.27</v>
      </c>
      <c r="Q387" s="9"/>
    </row>
    <row r="388" spans="2:17" s="5" customFormat="1" ht="15" customHeight="1" x14ac:dyDescent="0.25">
      <c r="B388" s="271" t="s">
        <v>660</v>
      </c>
      <c r="C388" s="271" t="str">
        <f t="shared" si="30"/>
        <v>2013N</v>
      </c>
      <c r="D388" s="131">
        <v>2013</v>
      </c>
      <c r="E388" s="131"/>
      <c r="F388" s="224">
        <v>11807</v>
      </c>
      <c r="G388" s="276">
        <v>0.21</v>
      </c>
      <c r="H388" s="276">
        <v>0.27</v>
      </c>
      <c r="I388" s="276">
        <v>3.74</v>
      </c>
      <c r="J388" s="276">
        <v>0.79</v>
      </c>
      <c r="K388" s="276">
        <v>0.78</v>
      </c>
      <c r="L388" s="276">
        <v>0.56999999999999995</v>
      </c>
      <c r="M388" s="276">
        <v>2.7</v>
      </c>
      <c r="N388" s="276">
        <v>0.73</v>
      </c>
      <c r="O388" s="276">
        <v>3.47</v>
      </c>
      <c r="P388" s="276">
        <v>5.57</v>
      </c>
    </row>
    <row r="389" spans="2:17" ht="15" customHeight="1" collapsed="1" x14ac:dyDescent="0.25">
      <c r="B389" s="271" t="s">
        <v>660</v>
      </c>
      <c r="C389" s="271" t="str">
        <f t="shared" si="30"/>
        <v>2012N</v>
      </c>
      <c r="D389" s="131">
        <v>2012</v>
      </c>
      <c r="E389" s="131"/>
      <c r="F389" s="224">
        <v>11673</v>
      </c>
      <c r="G389" s="276">
        <v>0.19</v>
      </c>
      <c r="H389" s="276">
        <v>0.24</v>
      </c>
      <c r="I389" s="276">
        <v>4.21</v>
      </c>
      <c r="J389" s="276">
        <v>0.81</v>
      </c>
      <c r="K389" s="276">
        <v>-0.41</v>
      </c>
      <c r="L389" s="276">
        <v>-0.28000000000000003</v>
      </c>
      <c r="M389" s="276">
        <v>-1.43</v>
      </c>
      <c r="N389" s="276">
        <v>0.67</v>
      </c>
      <c r="O389" s="276">
        <v>3.51</v>
      </c>
      <c r="P389" s="276">
        <v>-3.01</v>
      </c>
      <c r="Q389" s="5"/>
    </row>
    <row r="390" spans="2:17" s="9" customFormat="1" ht="15" customHeight="1" collapsed="1" x14ac:dyDescent="0.25">
      <c r="B390" s="271" t="s">
        <v>660</v>
      </c>
      <c r="C390" s="271" t="str">
        <f t="shared" si="30"/>
        <v>2011N</v>
      </c>
      <c r="D390" s="131">
        <v>2011</v>
      </c>
      <c r="E390" s="131"/>
      <c r="F390" s="224">
        <v>11858</v>
      </c>
      <c r="G390" s="276">
        <v>0.19</v>
      </c>
      <c r="H390" s="276">
        <v>0.23</v>
      </c>
      <c r="I390" s="276">
        <v>4.26</v>
      </c>
      <c r="J390" s="276">
        <v>0.81</v>
      </c>
      <c r="K390" s="276">
        <v>-0.52</v>
      </c>
      <c r="L390" s="276">
        <v>-0.36</v>
      </c>
      <c r="M390" s="276">
        <v>-1.91</v>
      </c>
      <c r="N390" s="276">
        <v>0.7</v>
      </c>
      <c r="O390" s="276">
        <v>3.68</v>
      </c>
      <c r="P390" s="276">
        <v>-4.05</v>
      </c>
      <c r="Q390" s="5"/>
    </row>
    <row r="391" spans="2:17" s="9" customFormat="1" ht="15" customHeight="1" x14ac:dyDescent="0.25">
      <c r="B391" s="271" t="s">
        <v>660</v>
      </c>
      <c r="C391" s="271" t="str">
        <f t="shared" si="30"/>
        <v>2010N</v>
      </c>
      <c r="D391" s="131">
        <v>2010</v>
      </c>
      <c r="E391" s="131"/>
      <c r="F391" s="224">
        <v>11677</v>
      </c>
      <c r="G391" s="276">
        <v>0.19</v>
      </c>
      <c r="H391" s="276">
        <v>0.24</v>
      </c>
      <c r="I391" s="276">
        <v>4.1399999999999997</v>
      </c>
      <c r="J391" s="276">
        <v>0.81</v>
      </c>
      <c r="K391" s="276">
        <v>1.52</v>
      </c>
      <c r="L391" s="276">
        <v>1.1599999999999999</v>
      </c>
      <c r="M391" s="276">
        <v>5.96</v>
      </c>
      <c r="N391" s="276">
        <v>0.76</v>
      </c>
      <c r="O391" s="276">
        <v>3.92</v>
      </c>
      <c r="P391" s="276">
        <v>12.52</v>
      </c>
      <c r="Q391" s="5"/>
    </row>
    <row r="392" spans="2:17" s="9" customFormat="1" ht="15" customHeight="1" x14ac:dyDescent="0.25">
      <c r="B392" s="271" t="s">
        <v>660</v>
      </c>
      <c r="C392" s="271" t="str">
        <f t="shared" si="30"/>
        <v>2009N</v>
      </c>
      <c r="D392" s="131">
        <v>2009</v>
      </c>
      <c r="E392" s="131"/>
      <c r="F392" s="224">
        <v>11876</v>
      </c>
      <c r="G392" s="276">
        <v>0.17</v>
      </c>
      <c r="H392" s="276">
        <v>0.21</v>
      </c>
      <c r="I392" s="276">
        <v>4.82</v>
      </c>
      <c r="J392" s="276">
        <v>0.83</v>
      </c>
      <c r="K392" s="276">
        <v>0.79</v>
      </c>
      <c r="L392" s="276">
        <v>0.6</v>
      </c>
      <c r="M392" s="276">
        <v>3.49</v>
      </c>
      <c r="N392" s="276">
        <v>0.76</v>
      </c>
      <c r="O392" s="276">
        <v>4.4400000000000004</v>
      </c>
      <c r="P392" s="276">
        <v>6.34</v>
      </c>
      <c r="Q392" s="5"/>
    </row>
    <row r="393" spans="2:17" s="5" customFormat="1" ht="15" customHeight="1" x14ac:dyDescent="0.25">
      <c r="B393" s="271" t="s">
        <v>660</v>
      </c>
      <c r="C393" s="271" t="str">
        <f t="shared" si="30"/>
        <v>2008N</v>
      </c>
      <c r="D393" s="131">
        <v>2008</v>
      </c>
      <c r="E393" s="131"/>
      <c r="F393" s="224">
        <v>11871</v>
      </c>
      <c r="G393" s="276">
        <v>0.14000000000000001</v>
      </c>
      <c r="H393" s="276">
        <v>0.16</v>
      </c>
      <c r="I393" s="276">
        <v>6.38</v>
      </c>
      <c r="J393" s="276">
        <v>0.86</v>
      </c>
      <c r="K393" s="276">
        <v>0.78</v>
      </c>
      <c r="L393" s="276">
        <v>0.63</v>
      </c>
      <c r="M393" s="276">
        <v>4.63</v>
      </c>
      <c r="N393" s="276">
        <v>0.81</v>
      </c>
      <c r="O393" s="276">
        <v>5.95</v>
      </c>
      <c r="P393" s="276">
        <v>6.76</v>
      </c>
    </row>
    <row r="394" spans="2:17" s="5" customFormat="1" ht="15" customHeight="1" x14ac:dyDescent="0.25">
      <c r="B394" s="271"/>
      <c r="C394" s="271"/>
      <c r="D394" s="215" t="s">
        <v>57</v>
      </c>
      <c r="E394" s="215"/>
      <c r="F394" s="216"/>
      <c r="G394" s="216"/>
      <c r="H394" s="216"/>
      <c r="I394" s="216"/>
      <c r="J394" s="216"/>
      <c r="K394" s="227"/>
      <c r="L394" s="227"/>
      <c r="M394" s="227"/>
      <c r="N394" s="227"/>
      <c r="O394" s="227"/>
      <c r="P394" s="254"/>
      <c r="Q394" s="9"/>
    </row>
    <row r="395" spans="2:17" s="5" customFormat="1" ht="15" customHeight="1" x14ac:dyDescent="0.25">
      <c r="B395" s="271" t="s">
        <v>661</v>
      </c>
      <c r="C395" s="271" t="str">
        <f t="shared" ref="C395" si="31">D395&amp;B395</f>
        <v>2023P</v>
      </c>
      <c r="D395" s="212">
        <v>2023</v>
      </c>
      <c r="E395" s="212"/>
      <c r="F395" s="224">
        <v>6321</v>
      </c>
      <c r="G395" s="276">
        <v>0.44</v>
      </c>
      <c r="H395" s="276">
        <v>0.78</v>
      </c>
      <c r="I395" s="276">
        <v>1.28</v>
      </c>
      <c r="J395" s="276">
        <v>0.56000000000000005</v>
      </c>
      <c r="K395" s="276">
        <v>3.29</v>
      </c>
      <c r="L395" s="276">
        <v>1.88</v>
      </c>
      <c r="M395" s="276">
        <v>4.3</v>
      </c>
      <c r="N395" s="276">
        <v>0.56999999999999995</v>
      </c>
      <c r="O395" s="276">
        <v>1.31</v>
      </c>
      <c r="P395" s="276">
        <v>11.27</v>
      </c>
      <c r="Q395" s="9"/>
    </row>
    <row r="396" spans="2:17" s="5" customFormat="1" ht="15" customHeight="1" x14ac:dyDescent="0.25">
      <c r="B396" s="271" t="s">
        <v>661</v>
      </c>
      <c r="C396" s="271" t="str">
        <f t="shared" si="30"/>
        <v>2022P</v>
      </c>
      <c r="D396" s="212">
        <v>2022</v>
      </c>
      <c r="E396" s="212"/>
      <c r="F396" s="224">
        <v>6081</v>
      </c>
      <c r="G396" s="276">
        <v>0.41</v>
      </c>
      <c r="H396" s="276">
        <v>0.69</v>
      </c>
      <c r="I396" s="276">
        <v>1.45</v>
      </c>
      <c r="J396" s="276">
        <v>0.59</v>
      </c>
      <c r="K396" s="276">
        <v>5.42</v>
      </c>
      <c r="L396" s="276">
        <v>2.96</v>
      </c>
      <c r="M396" s="276">
        <v>7.26</v>
      </c>
      <c r="N396" s="276">
        <v>0.55000000000000004</v>
      </c>
      <c r="O396" s="276">
        <v>1.34</v>
      </c>
      <c r="P396" s="276">
        <v>15.7</v>
      </c>
      <c r="Q396" s="9"/>
    </row>
    <row r="397" spans="2:17" s="5" customFormat="1" ht="15" customHeight="1" x14ac:dyDescent="0.25">
      <c r="B397" s="271" t="s">
        <v>661</v>
      </c>
      <c r="C397" s="271" t="str">
        <f t="shared" si="30"/>
        <v>2021P</v>
      </c>
      <c r="D397" s="131">
        <v>2021</v>
      </c>
      <c r="E397" s="131"/>
      <c r="F397" s="224">
        <v>6015</v>
      </c>
      <c r="G397" s="276">
        <v>0.4</v>
      </c>
      <c r="H397" s="276">
        <v>0.65</v>
      </c>
      <c r="I397" s="276">
        <v>1.53</v>
      </c>
      <c r="J397" s="276">
        <v>0.6</v>
      </c>
      <c r="K397" s="276">
        <v>5.51</v>
      </c>
      <c r="L397" s="276">
        <v>2.65</v>
      </c>
      <c r="M397" s="276">
        <v>6.71</v>
      </c>
      <c r="N397" s="276">
        <v>0.48</v>
      </c>
      <c r="O397" s="276">
        <v>1.22</v>
      </c>
      <c r="P397" s="276">
        <v>13.7</v>
      </c>
      <c r="Q397" s="9"/>
    </row>
    <row r="398" spans="2:17" s="5" customFormat="1" ht="15" customHeight="1" x14ac:dyDescent="0.25">
      <c r="B398" s="271" t="s">
        <v>661</v>
      </c>
      <c r="C398" s="271" t="str">
        <f t="shared" si="30"/>
        <v>2020P</v>
      </c>
      <c r="D398" s="131">
        <v>2020</v>
      </c>
      <c r="E398" s="131"/>
      <c r="F398" s="224">
        <v>5914</v>
      </c>
      <c r="G398" s="276">
        <v>0.4</v>
      </c>
      <c r="H398" s="276">
        <v>0.66</v>
      </c>
      <c r="I398" s="276">
        <v>1.52</v>
      </c>
      <c r="J398" s="276">
        <v>0.6</v>
      </c>
      <c r="K398" s="276">
        <v>1.28</v>
      </c>
      <c r="L398" s="276">
        <v>0.59</v>
      </c>
      <c r="M398" s="276">
        <v>1.49</v>
      </c>
      <c r="N398" s="276">
        <v>0.46</v>
      </c>
      <c r="O398" s="276">
        <v>1.17</v>
      </c>
      <c r="P398" s="276">
        <v>2.85</v>
      </c>
      <c r="Q398" s="9"/>
    </row>
    <row r="399" spans="2:17" s="5" customFormat="1" ht="15" customHeight="1" x14ac:dyDescent="0.25">
      <c r="B399" s="271" t="s">
        <v>661</v>
      </c>
      <c r="C399" s="271" t="str">
        <f t="shared" si="30"/>
        <v>2019P</v>
      </c>
      <c r="D399" s="131">
        <v>2019</v>
      </c>
      <c r="E399" s="131"/>
      <c r="F399" s="224">
        <v>5706</v>
      </c>
      <c r="G399" s="276">
        <v>0.39</v>
      </c>
      <c r="H399" s="276">
        <v>0.63</v>
      </c>
      <c r="I399" s="276">
        <v>1.59</v>
      </c>
      <c r="J399" s="276">
        <v>0.61</v>
      </c>
      <c r="K399" s="276">
        <v>3.19</v>
      </c>
      <c r="L399" s="276">
        <v>1.72</v>
      </c>
      <c r="M399" s="276">
        <v>4.45</v>
      </c>
      <c r="N399" s="276">
        <v>0.54</v>
      </c>
      <c r="O399" s="276">
        <v>1.39</v>
      </c>
      <c r="P399" s="276">
        <v>8.14</v>
      </c>
      <c r="Q399" s="9"/>
    </row>
    <row r="400" spans="2:17" s="5" customFormat="1" ht="15" customHeight="1" x14ac:dyDescent="0.25">
      <c r="B400" s="271" t="s">
        <v>661</v>
      </c>
      <c r="C400" s="271" t="str">
        <f t="shared" si="30"/>
        <v>2018P</v>
      </c>
      <c r="D400" s="131">
        <v>2018</v>
      </c>
      <c r="E400" s="131"/>
      <c r="F400" s="224">
        <v>5500</v>
      </c>
      <c r="G400" s="276">
        <v>0.34</v>
      </c>
      <c r="H400" s="276">
        <v>0.52</v>
      </c>
      <c r="I400" s="276">
        <v>1.94</v>
      </c>
      <c r="J400" s="276">
        <v>0.66</v>
      </c>
      <c r="K400" s="276">
        <v>3.35</v>
      </c>
      <c r="L400" s="276">
        <v>1.85</v>
      </c>
      <c r="M400" s="276">
        <v>5.44</v>
      </c>
      <c r="N400" s="276">
        <v>0.55000000000000004</v>
      </c>
      <c r="O400" s="276">
        <v>1.63</v>
      </c>
      <c r="P400" s="276">
        <v>8.26</v>
      </c>
      <c r="Q400" s="9"/>
    </row>
    <row r="401" spans="2:17" s="5" customFormat="1" ht="15" customHeight="1" x14ac:dyDescent="0.25">
      <c r="B401" s="271" t="s">
        <v>661</v>
      </c>
      <c r="C401" s="271" t="str">
        <f t="shared" si="30"/>
        <v>2017P</v>
      </c>
      <c r="D401" s="131">
        <v>2017</v>
      </c>
      <c r="E401" s="131"/>
      <c r="F401" s="224">
        <v>5373</v>
      </c>
      <c r="G401" s="276">
        <v>0.34</v>
      </c>
      <c r="H401" s="276">
        <v>0.51</v>
      </c>
      <c r="I401" s="276">
        <v>1.96</v>
      </c>
      <c r="J401" s="276">
        <v>0.66</v>
      </c>
      <c r="K401" s="276">
        <v>2.06</v>
      </c>
      <c r="L401" s="276">
        <v>1.1100000000000001</v>
      </c>
      <c r="M401" s="276">
        <v>3.29</v>
      </c>
      <c r="N401" s="276">
        <v>0.54</v>
      </c>
      <c r="O401" s="276">
        <v>1.6</v>
      </c>
      <c r="P401" s="276">
        <v>4.72</v>
      </c>
      <c r="Q401" s="9"/>
    </row>
    <row r="402" spans="2:17" s="5" customFormat="1" ht="15" customHeight="1" x14ac:dyDescent="0.25">
      <c r="B402" s="271" t="s">
        <v>661</v>
      </c>
      <c r="C402" s="271" t="str">
        <f t="shared" si="30"/>
        <v>2016P</v>
      </c>
      <c r="D402" s="131">
        <v>2016</v>
      </c>
      <c r="E402" s="131"/>
      <c r="F402" s="224">
        <v>5382</v>
      </c>
      <c r="G402" s="276">
        <v>0.34</v>
      </c>
      <c r="H402" s="276">
        <v>0.5</v>
      </c>
      <c r="I402" s="276">
        <v>1.98</v>
      </c>
      <c r="J402" s="276">
        <v>0.66</v>
      </c>
      <c r="K402" s="276">
        <v>0.91</v>
      </c>
      <c r="L402" s="276">
        <v>0.48</v>
      </c>
      <c r="M402" s="276">
        <v>1.44</v>
      </c>
      <c r="N402" s="276">
        <v>0.53</v>
      </c>
      <c r="O402" s="276">
        <v>1.59</v>
      </c>
      <c r="P402" s="276">
        <v>2</v>
      </c>
      <c r="Q402" s="9"/>
    </row>
    <row r="403" spans="2:17" s="5" customFormat="1" ht="15" customHeight="1" x14ac:dyDescent="0.25">
      <c r="B403" s="271" t="s">
        <v>661</v>
      </c>
      <c r="C403" s="271" t="str">
        <f t="shared" si="30"/>
        <v>2015P</v>
      </c>
      <c r="D403" s="131">
        <v>2015</v>
      </c>
      <c r="E403" s="131"/>
      <c r="F403" s="224">
        <v>5367</v>
      </c>
      <c r="G403" s="276">
        <v>0.34</v>
      </c>
      <c r="H403" s="276">
        <v>0.52</v>
      </c>
      <c r="I403" s="276">
        <v>1.93</v>
      </c>
      <c r="J403" s="276">
        <v>0.66</v>
      </c>
      <c r="K403" s="276">
        <v>-0.46</v>
      </c>
      <c r="L403" s="276">
        <v>-0.25</v>
      </c>
      <c r="M403" s="276">
        <v>-0.74</v>
      </c>
      <c r="N403" s="276">
        <v>0.54</v>
      </c>
      <c r="O403" s="276">
        <v>1.59</v>
      </c>
      <c r="P403" s="276">
        <v>-1.01</v>
      </c>
      <c r="Q403" s="9"/>
    </row>
    <row r="404" spans="2:17" s="5" customFormat="1" ht="15" customHeight="1" x14ac:dyDescent="0.25">
      <c r="B404" s="271" t="s">
        <v>661</v>
      </c>
      <c r="C404" s="271" t="str">
        <f t="shared" si="30"/>
        <v>2014P</v>
      </c>
      <c r="D404" s="131">
        <v>2014</v>
      </c>
      <c r="E404" s="131"/>
      <c r="F404" s="224">
        <v>5165</v>
      </c>
      <c r="G404" s="276">
        <v>0.33</v>
      </c>
      <c r="H404" s="276">
        <v>0.5</v>
      </c>
      <c r="I404" s="276">
        <v>2</v>
      </c>
      <c r="J404" s="276">
        <v>0.67</v>
      </c>
      <c r="K404" s="276">
        <v>-0.81</v>
      </c>
      <c r="L404" s="276">
        <v>-0.43</v>
      </c>
      <c r="M404" s="276">
        <v>-1.29</v>
      </c>
      <c r="N404" s="276">
        <v>0.53</v>
      </c>
      <c r="O404" s="276">
        <v>1.6</v>
      </c>
      <c r="P404" s="276">
        <v>-1.77</v>
      </c>
      <c r="Q404" s="9"/>
    </row>
    <row r="405" spans="2:17" s="9" customFormat="1" ht="15" customHeight="1" collapsed="1" x14ac:dyDescent="0.25">
      <c r="B405" s="271" t="s">
        <v>661</v>
      </c>
      <c r="C405" s="271" t="str">
        <f t="shared" si="30"/>
        <v>2013P</v>
      </c>
      <c r="D405" s="131">
        <v>2013</v>
      </c>
      <c r="E405" s="131"/>
      <c r="F405" s="224">
        <v>4904</v>
      </c>
      <c r="G405" s="276">
        <v>0.33</v>
      </c>
      <c r="H405" s="276">
        <v>0.49</v>
      </c>
      <c r="I405" s="276">
        <v>2.02</v>
      </c>
      <c r="J405" s="276">
        <v>0.67</v>
      </c>
      <c r="K405" s="276">
        <v>-1.73</v>
      </c>
      <c r="L405" s="276">
        <v>-0.94</v>
      </c>
      <c r="M405" s="276">
        <v>-2.85</v>
      </c>
      <c r="N405" s="276">
        <v>0.54</v>
      </c>
      <c r="O405" s="276">
        <v>1.64</v>
      </c>
      <c r="P405" s="276">
        <v>-3.94</v>
      </c>
      <c r="Q405" s="5"/>
    </row>
    <row r="406" spans="2:17" s="9" customFormat="1" ht="15" customHeight="1" x14ac:dyDescent="0.25">
      <c r="B406" s="271" t="s">
        <v>661</v>
      </c>
      <c r="C406" s="271" t="str">
        <f t="shared" si="30"/>
        <v>2012P</v>
      </c>
      <c r="D406" s="131">
        <v>2012</v>
      </c>
      <c r="E406" s="131"/>
      <c r="F406" s="224">
        <v>4905</v>
      </c>
      <c r="G406" s="276">
        <v>0.32</v>
      </c>
      <c r="H406" s="276">
        <v>0.46</v>
      </c>
      <c r="I406" s="276">
        <v>2.15</v>
      </c>
      <c r="J406" s="276">
        <v>0.68</v>
      </c>
      <c r="K406" s="276">
        <v>-1.75</v>
      </c>
      <c r="L406" s="276">
        <v>-0.97</v>
      </c>
      <c r="M406" s="276">
        <v>-3.07</v>
      </c>
      <c r="N406" s="276">
        <v>0.56000000000000005</v>
      </c>
      <c r="O406" s="276">
        <v>1.76</v>
      </c>
      <c r="P406" s="276">
        <v>-4.13</v>
      </c>
      <c r="Q406" s="5"/>
    </row>
    <row r="407" spans="2:17" s="9" customFormat="1" ht="15" customHeight="1" x14ac:dyDescent="0.25">
      <c r="B407" s="271" t="s">
        <v>661</v>
      </c>
      <c r="C407" s="271" t="str">
        <f t="shared" si="30"/>
        <v>2011P</v>
      </c>
      <c r="D407" s="131">
        <v>2011</v>
      </c>
      <c r="E407" s="131"/>
      <c r="F407" s="224">
        <v>4914</v>
      </c>
      <c r="G407" s="276">
        <v>0.32</v>
      </c>
      <c r="H407" s="276">
        <v>0.47</v>
      </c>
      <c r="I407" s="276">
        <v>2.14</v>
      </c>
      <c r="J407" s="276">
        <v>0.68</v>
      </c>
      <c r="K407" s="276">
        <v>0</v>
      </c>
      <c r="L407" s="276">
        <v>0</v>
      </c>
      <c r="M407" s="276">
        <v>-0.01</v>
      </c>
      <c r="N407" s="276">
        <v>0.59</v>
      </c>
      <c r="O407" s="276">
        <v>1.86</v>
      </c>
      <c r="P407" s="276">
        <v>-0.01</v>
      </c>
      <c r="Q407" s="5"/>
    </row>
    <row r="408" spans="2:17" s="5" customFormat="1" ht="15" customHeight="1" x14ac:dyDescent="0.25">
      <c r="B408" s="271" t="s">
        <v>661</v>
      </c>
      <c r="C408" s="271" t="str">
        <f t="shared" si="30"/>
        <v>2010P</v>
      </c>
      <c r="D408" s="131">
        <v>2010</v>
      </c>
      <c r="E408" s="131"/>
      <c r="F408" s="224">
        <v>4837</v>
      </c>
      <c r="G408" s="276">
        <v>0.31</v>
      </c>
      <c r="H408" s="276">
        <v>0.44</v>
      </c>
      <c r="I408" s="276">
        <v>2.2799999999999998</v>
      </c>
      <c r="J408" s="276">
        <v>0.69</v>
      </c>
      <c r="K408" s="276">
        <v>2.35</v>
      </c>
      <c r="L408" s="276">
        <v>1.42</v>
      </c>
      <c r="M408" s="276">
        <v>4.66</v>
      </c>
      <c r="N408" s="276">
        <v>0.6</v>
      </c>
      <c r="O408" s="276">
        <v>1.98</v>
      </c>
      <c r="P408" s="276">
        <v>6.42</v>
      </c>
    </row>
    <row r="409" spans="2:17" s="5" customFormat="1" ht="15" customHeight="1" x14ac:dyDescent="0.25">
      <c r="B409" s="271" t="s">
        <v>661</v>
      </c>
      <c r="C409" s="271" t="str">
        <f t="shared" si="30"/>
        <v>2009P</v>
      </c>
      <c r="D409" s="131">
        <v>2009</v>
      </c>
      <c r="E409" s="131"/>
      <c r="F409" s="224">
        <v>4824</v>
      </c>
      <c r="G409" s="276">
        <v>0.27</v>
      </c>
      <c r="H409" s="276">
        <v>0.37</v>
      </c>
      <c r="I409" s="276">
        <v>2.71</v>
      </c>
      <c r="J409" s="276">
        <v>0.73</v>
      </c>
      <c r="K409" s="276">
        <v>1.87</v>
      </c>
      <c r="L409" s="276">
        <v>1.18</v>
      </c>
      <c r="M409" s="276">
        <v>4.38</v>
      </c>
      <c r="N409" s="276">
        <v>0.63</v>
      </c>
      <c r="O409" s="276">
        <v>2.34</v>
      </c>
      <c r="P409" s="276">
        <v>4.95</v>
      </c>
    </row>
    <row r="410" spans="2:17" s="5" customFormat="1" ht="15" customHeight="1" x14ac:dyDescent="0.25">
      <c r="B410" s="271" t="s">
        <v>661</v>
      </c>
      <c r="C410" s="271" t="str">
        <f t="shared" si="30"/>
        <v>2008P</v>
      </c>
      <c r="D410" s="131">
        <v>2008</v>
      </c>
      <c r="E410" s="131"/>
      <c r="F410" s="224">
        <v>4720</v>
      </c>
      <c r="G410" s="276">
        <v>0.23</v>
      </c>
      <c r="H410" s="276">
        <v>0.3</v>
      </c>
      <c r="I410" s="276">
        <v>3.3</v>
      </c>
      <c r="J410" s="276">
        <v>0.77</v>
      </c>
      <c r="K410" s="276">
        <v>-0.6</v>
      </c>
      <c r="L410" s="276">
        <v>-0.38</v>
      </c>
      <c r="M410" s="276">
        <v>-1.65</v>
      </c>
      <c r="N410" s="276">
        <v>0.64</v>
      </c>
      <c r="O410" s="276">
        <v>2.74</v>
      </c>
      <c r="P410" s="276">
        <v>-1.54</v>
      </c>
    </row>
    <row r="411" spans="2:17" s="5" customFormat="1" ht="15" customHeight="1" x14ac:dyDescent="0.25">
      <c r="B411" s="271"/>
      <c r="C411" s="271"/>
      <c r="D411" s="215" t="s">
        <v>58</v>
      </c>
      <c r="E411" s="215"/>
      <c r="F411" s="216"/>
      <c r="G411" s="216"/>
      <c r="H411" s="216"/>
      <c r="I411" s="216"/>
      <c r="J411" s="216"/>
      <c r="K411" s="227"/>
      <c r="L411" s="227"/>
      <c r="M411" s="227"/>
      <c r="N411" s="227"/>
      <c r="O411" s="227"/>
      <c r="P411" s="254"/>
      <c r="Q411" s="9"/>
    </row>
    <row r="412" spans="2:17" s="5" customFormat="1" ht="15" customHeight="1" x14ac:dyDescent="0.25">
      <c r="B412" s="271" t="s">
        <v>662</v>
      </c>
      <c r="C412" s="271" t="str">
        <f t="shared" ref="C412" si="32">D412&amp;B412</f>
        <v>2023Q</v>
      </c>
      <c r="D412" s="212">
        <v>2023</v>
      </c>
      <c r="E412" s="212"/>
      <c r="F412" s="224">
        <v>29768</v>
      </c>
      <c r="G412" s="276">
        <v>0.47</v>
      </c>
      <c r="H412" s="276">
        <v>0.89</v>
      </c>
      <c r="I412" s="276">
        <v>1.1200000000000001</v>
      </c>
      <c r="J412" s="276">
        <v>0.53</v>
      </c>
      <c r="K412" s="276">
        <v>7.61</v>
      </c>
      <c r="L412" s="276">
        <v>5.22</v>
      </c>
      <c r="M412" s="276">
        <v>11.06</v>
      </c>
      <c r="N412" s="276">
        <v>0.69</v>
      </c>
      <c r="O412" s="276">
        <v>1.45</v>
      </c>
      <c r="P412" s="276">
        <v>25.18</v>
      </c>
      <c r="Q412" s="9"/>
    </row>
    <row r="413" spans="2:17" s="5" customFormat="1" ht="15" customHeight="1" x14ac:dyDescent="0.25">
      <c r="B413" s="271" t="s">
        <v>662</v>
      </c>
      <c r="C413" s="271" t="str">
        <f t="shared" si="30"/>
        <v>2022Q</v>
      </c>
      <c r="D413" s="212">
        <v>2022</v>
      </c>
      <c r="E413" s="212"/>
      <c r="F413" s="224">
        <v>28183</v>
      </c>
      <c r="G413" s="276">
        <v>0.47</v>
      </c>
      <c r="H413" s="276">
        <v>0.88</v>
      </c>
      <c r="I413" s="276">
        <v>1.1399999999999999</v>
      </c>
      <c r="J413" s="276">
        <v>0.53</v>
      </c>
      <c r="K413" s="276">
        <v>8.98</v>
      </c>
      <c r="L413" s="276">
        <v>5.96</v>
      </c>
      <c r="M413" s="276">
        <v>12.76</v>
      </c>
      <c r="N413" s="276">
        <v>0.66</v>
      </c>
      <c r="O413" s="276">
        <v>1.42</v>
      </c>
      <c r="P413" s="276">
        <v>28.31</v>
      </c>
      <c r="Q413" s="9"/>
    </row>
    <row r="414" spans="2:17" s="5" customFormat="1" ht="15" customHeight="1" x14ac:dyDescent="0.25">
      <c r="B414" s="271" t="s">
        <v>662</v>
      </c>
      <c r="C414" s="271" t="str">
        <f t="shared" si="30"/>
        <v>2021Q</v>
      </c>
      <c r="D414" s="131">
        <v>2021</v>
      </c>
      <c r="E414" s="131"/>
      <c r="F414" s="224">
        <v>26793</v>
      </c>
      <c r="G414" s="276">
        <v>0.44</v>
      </c>
      <c r="H414" s="276">
        <v>0.79</v>
      </c>
      <c r="I414" s="276">
        <v>1.26</v>
      </c>
      <c r="J414" s="276">
        <v>0.56000000000000005</v>
      </c>
      <c r="K414" s="276">
        <v>10.38</v>
      </c>
      <c r="L414" s="276">
        <v>7.1</v>
      </c>
      <c r="M414" s="276">
        <v>16.079999999999998</v>
      </c>
      <c r="N414" s="276">
        <v>0.68</v>
      </c>
      <c r="O414" s="276">
        <v>1.55</v>
      </c>
      <c r="P414" s="276">
        <v>32.71</v>
      </c>
      <c r="Q414" s="9"/>
    </row>
    <row r="415" spans="2:17" s="5" customFormat="1" ht="15" customHeight="1" x14ac:dyDescent="0.25">
      <c r="B415" s="271" t="s">
        <v>662</v>
      </c>
      <c r="C415" s="271" t="str">
        <f t="shared" si="30"/>
        <v>2020Q</v>
      </c>
      <c r="D415" s="131">
        <v>2020</v>
      </c>
      <c r="E415" s="131"/>
      <c r="F415" s="224">
        <v>25709</v>
      </c>
      <c r="G415" s="276">
        <v>0.43</v>
      </c>
      <c r="H415" s="276">
        <v>0.75</v>
      </c>
      <c r="I415" s="276">
        <v>1.33</v>
      </c>
      <c r="J415" s="276">
        <v>0.56999999999999995</v>
      </c>
      <c r="K415" s="276">
        <v>4.93</v>
      </c>
      <c r="L415" s="276">
        <v>2.94</v>
      </c>
      <c r="M415" s="276">
        <v>6.87</v>
      </c>
      <c r="N415" s="276">
        <v>0.6</v>
      </c>
      <c r="O415" s="276">
        <v>1.39</v>
      </c>
      <c r="P415" s="276">
        <v>12.99</v>
      </c>
      <c r="Q415" s="9"/>
    </row>
    <row r="416" spans="2:17" s="5" customFormat="1" ht="15" customHeight="1" x14ac:dyDescent="0.25">
      <c r="B416" s="271" t="s">
        <v>662</v>
      </c>
      <c r="C416" s="271" t="str">
        <f t="shared" si="30"/>
        <v>2019Q</v>
      </c>
      <c r="D416" s="131">
        <v>2019</v>
      </c>
      <c r="E416" s="131"/>
      <c r="F416" s="224">
        <v>24986</v>
      </c>
      <c r="G416" s="276">
        <v>0.43</v>
      </c>
      <c r="H416" s="276">
        <v>0.76</v>
      </c>
      <c r="I416" s="276">
        <v>1.31</v>
      </c>
      <c r="J416" s="276">
        <v>0.56999999999999995</v>
      </c>
      <c r="K416" s="276">
        <v>8.25</v>
      </c>
      <c r="L416" s="276">
        <v>5.78</v>
      </c>
      <c r="M416" s="276">
        <v>13.34</v>
      </c>
      <c r="N416" s="276">
        <v>0.7</v>
      </c>
      <c r="O416" s="276">
        <v>1.62</v>
      </c>
      <c r="P416" s="276">
        <v>24.54</v>
      </c>
      <c r="Q416" s="9"/>
    </row>
    <row r="417" spans="2:17" s="5" customFormat="1" ht="15" customHeight="1" x14ac:dyDescent="0.25">
      <c r="B417" s="271" t="s">
        <v>662</v>
      </c>
      <c r="C417" s="271" t="str">
        <f t="shared" si="30"/>
        <v>2018Q</v>
      </c>
      <c r="D417" s="131">
        <v>2018</v>
      </c>
      <c r="E417" s="131"/>
      <c r="F417" s="224">
        <v>23353</v>
      </c>
      <c r="G417" s="276">
        <v>0.45</v>
      </c>
      <c r="H417" s="276">
        <v>0.8</v>
      </c>
      <c r="I417" s="276">
        <v>1.24</v>
      </c>
      <c r="J417" s="276">
        <v>0.55000000000000004</v>
      </c>
      <c r="K417" s="276">
        <v>6.9</v>
      </c>
      <c r="L417" s="276">
        <v>4.91</v>
      </c>
      <c r="M417" s="276">
        <v>11.02</v>
      </c>
      <c r="N417" s="276">
        <v>0.71</v>
      </c>
      <c r="O417" s="276">
        <v>1.6</v>
      </c>
      <c r="P417" s="276">
        <v>20.079999999999998</v>
      </c>
      <c r="Q417" s="9"/>
    </row>
    <row r="418" spans="2:17" s="5" customFormat="1" ht="15" customHeight="1" x14ac:dyDescent="0.25">
      <c r="B418" s="271" t="s">
        <v>662</v>
      </c>
      <c r="C418" s="271" t="str">
        <f t="shared" si="30"/>
        <v>2017Q</v>
      </c>
      <c r="D418" s="131">
        <v>2017</v>
      </c>
      <c r="E418" s="131"/>
      <c r="F418" s="224">
        <v>22085</v>
      </c>
      <c r="G418" s="276">
        <v>0.46</v>
      </c>
      <c r="H418" s="276">
        <v>0.84</v>
      </c>
      <c r="I418" s="276">
        <v>1.19</v>
      </c>
      <c r="J418" s="276">
        <v>0.54</v>
      </c>
      <c r="K418" s="276">
        <v>7.82</v>
      </c>
      <c r="L418" s="276">
        <v>5.37</v>
      </c>
      <c r="M418" s="276">
        <v>11.75</v>
      </c>
      <c r="N418" s="276">
        <v>0.69</v>
      </c>
      <c r="O418" s="276">
        <v>1.5</v>
      </c>
      <c r="P418" s="276">
        <v>22.41</v>
      </c>
      <c r="Q418" s="9"/>
    </row>
    <row r="419" spans="2:17" s="5" customFormat="1" ht="15" customHeight="1" x14ac:dyDescent="0.25">
      <c r="B419" s="271" t="s">
        <v>662</v>
      </c>
      <c r="C419" s="271" t="str">
        <f t="shared" si="30"/>
        <v>2016Q</v>
      </c>
      <c r="D419" s="131">
        <v>2016</v>
      </c>
      <c r="E419" s="131"/>
      <c r="F419" s="224">
        <v>21353</v>
      </c>
      <c r="G419" s="276">
        <v>0.46</v>
      </c>
      <c r="H419" s="276">
        <v>0.86</v>
      </c>
      <c r="I419" s="276">
        <v>1.17</v>
      </c>
      <c r="J419" s="276">
        <v>0.54</v>
      </c>
      <c r="K419" s="276">
        <v>7.26</v>
      </c>
      <c r="L419" s="276">
        <v>5.04</v>
      </c>
      <c r="M419" s="276">
        <v>10.91</v>
      </c>
      <c r="N419" s="276">
        <v>0.69</v>
      </c>
      <c r="O419" s="276">
        <v>1.5</v>
      </c>
      <c r="P419" s="276">
        <v>20.25</v>
      </c>
      <c r="Q419" s="9"/>
    </row>
    <row r="420" spans="2:17" s="9" customFormat="1" ht="15" customHeight="1" collapsed="1" x14ac:dyDescent="0.25">
      <c r="B420" s="271" t="s">
        <v>662</v>
      </c>
      <c r="C420" s="271" t="str">
        <f t="shared" si="30"/>
        <v>2015Q</v>
      </c>
      <c r="D420" s="131">
        <v>2015</v>
      </c>
      <c r="E420" s="131"/>
      <c r="F420" s="224">
        <v>20849</v>
      </c>
      <c r="G420" s="276">
        <v>0.46</v>
      </c>
      <c r="H420" s="276">
        <v>0.84</v>
      </c>
      <c r="I420" s="276">
        <v>1.2</v>
      </c>
      <c r="J420" s="276">
        <v>0.54</v>
      </c>
      <c r="K420" s="276">
        <v>8.02</v>
      </c>
      <c r="L420" s="276">
        <v>5.48</v>
      </c>
      <c r="M420" s="276">
        <v>12.03</v>
      </c>
      <c r="N420" s="276">
        <v>0.68</v>
      </c>
      <c r="O420" s="276">
        <v>1.5</v>
      </c>
      <c r="P420" s="276">
        <v>21.73</v>
      </c>
    </row>
    <row r="421" spans="2:17" s="9" customFormat="1" ht="15" customHeight="1" x14ac:dyDescent="0.25">
      <c r="B421" s="271" t="s">
        <v>662</v>
      </c>
      <c r="C421" s="271" t="str">
        <f t="shared" si="30"/>
        <v>2014Q</v>
      </c>
      <c r="D421" s="131">
        <v>2014</v>
      </c>
      <c r="E421" s="131"/>
      <c r="F421" s="224">
        <v>20340</v>
      </c>
      <c r="G421" s="276">
        <v>0.44</v>
      </c>
      <c r="H421" s="276">
        <v>0.78</v>
      </c>
      <c r="I421" s="276">
        <v>1.28</v>
      </c>
      <c r="J421" s="276">
        <v>0.56000000000000005</v>
      </c>
      <c r="K421" s="276">
        <v>6.55</v>
      </c>
      <c r="L421" s="276">
        <v>4.33</v>
      </c>
      <c r="M421" s="276">
        <v>9.85</v>
      </c>
      <c r="N421" s="276">
        <v>0.66</v>
      </c>
      <c r="O421" s="276">
        <v>1.5</v>
      </c>
      <c r="P421" s="276">
        <v>17.23</v>
      </c>
    </row>
    <row r="422" spans="2:17" s="9" customFormat="1" ht="15" customHeight="1" x14ac:dyDescent="0.25">
      <c r="B422" s="271" t="s">
        <v>662</v>
      </c>
      <c r="C422" s="271" t="str">
        <f t="shared" si="30"/>
        <v>2013Q</v>
      </c>
      <c r="D422" s="131">
        <v>2013</v>
      </c>
      <c r="E422" s="131"/>
      <c r="F422" s="224">
        <v>19741</v>
      </c>
      <c r="G422" s="276">
        <v>0.42</v>
      </c>
      <c r="H422" s="276">
        <v>0.74</v>
      </c>
      <c r="I422" s="276">
        <v>1.36</v>
      </c>
      <c r="J422" s="276">
        <v>0.57999999999999996</v>
      </c>
      <c r="K422" s="276">
        <v>5.43</v>
      </c>
      <c r="L422" s="276">
        <v>3.48</v>
      </c>
      <c r="M422" s="276">
        <v>8.2100000000000009</v>
      </c>
      <c r="N422" s="276">
        <v>0.64</v>
      </c>
      <c r="O422" s="276">
        <v>1.51</v>
      </c>
      <c r="P422" s="276">
        <v>14.1</v>
      </c>
      <c r="Q422" s="5"/>
    </row>
    <row r="423" spans="2:17" s="5" customFormat="1" ht="15" customHeight="1" x14ac:dyDescent="0.25">
      <c r="B423" s="271" t="s">
        <v>662</v>
      </c>
      <c r="C423" s="271" t="str">
        <f t="shared" si="30"/>
        <v>2012Q</v>
      </c>
      <c r="D423" s="131">
        <v>2012</v>
      </c>
      <c r="E423" s="131"/>
      <c r="F423" s="224">
        <v>18962</v>
      </c>
      <c r="G423" s="276">
        <v>0.41</v>
      </c>
      <c r="H423" s="276">
        <v>0.7</v>
      </c>
      <c r="I423" s="276">
        <v>1.44</v>
      </c>
      <c r="J423" s="276">
        <v>0.59</v>
      </c>
      <c r="K423" s="276">
        <v>3.58</v>
      </c>
      <c r="L423" s="276">
        <v>2.2599999999999998</v>
      </c>
      <c r="M423" s="276">
        <v>5.51</v>
      </c>
      <c r="N423" s="276">
        <v>0.63</v>
      </c>
      <c r="O423" s="276">
        <v>1.54</v>
      </c>
      <c r="P423" s="276">
        <v>9.4499999999999993</v>
      </c>
    </row>
    <row r="424" spans="2:17" s="5" customFormat="1" ht="15" customHeight="1" x14ac:dyDescent="0.25">
      <c r="B424" s="271" t="s">
        <v>662</v>
      </c>
      <c r="C424" s="271" t="str">
        <f t="shared" si="30"/>
        <v>2011Q</v>
      </c>
      <c r="D424" s="131">
        <v>2011</v>
      </c>
      <c r="E424" s="131"/>
      <c r="F424" s="224">
        <v>18581</v>
      </c>
      <c r="G424" s="276">
        <v>0.4</v>
      </c>
      <c r="H424" s="276">
        <v>0.67</v>
      </c>
      <c r="I424" s="276">
        <v>1.5</v>
      </c>
      <c r="J424" s="276">
        <v>0.6</v>
      </c>
      <c r="K424" s="276">
        <v>4.62</v>
      </c>
      <c r="L424" s="276">
        <v>2.93</v>
      </c>
      <c r="M424" s="276">
        <v>7.32</v>
      </c>
      <c r="N424" s="276">
        <v>0.63</v>
      </c>
      <c r="O424" s="276">
        <v>1.58</v>
      </c>
      <c r="P424" s="276">
        <v>12.6</v>
      </c>
    </row>
    <row r="425" spans="2:17" s="5" customFormat="1" ht="15" customHeight="1" x14ac:dyDescent="0.25">
      <c r="B425" s="271" t="s">
        <v>662</v>
      </c>
      <c r="C425" s="271" t="str">
        <f t="shared" si="30"/>
        <v>2010Q</v>
      </c>
      <c r="D425" s="131">
        <v>2010</v>
      </c>
      <c r="E425" s="131"/>
      <c r="F425" s="224">
        <v>17310</v>
      </c>
      <c r="G425" s="276">
        <v>0.4</v>
      </c>
      <c r="H425" s="276">
        <v>0.67</v>
      </c>
      <c r="I425" s="276">
        <v>1.5</v>
      </c>
      <c r="J425" s="276">
        <v>0.6</v>
      </c>
      <c r="K425" s="276">
        <v>6.17</v>
      </c>
      <c r="L425" s="276">
        <v>3.91</v>
      </c>
      <c r="M425" s="276">
        <v>9.76</v>
      </c>
      <c r="N425" s="276">
        <v>0.63</v>
      </c>
      <c r="O425" s="276">
        <v>1.58</v>
      </c>
      <c r="P425" s="276">
        <v>17.850000000000001</v>
      </c>
    </row>
    <row r="426" spans="2:17" s="5" customFormat="1" ht="15" customHeight="1" x14ac:dyDescent="0.25">
      <c r="B426" s="271" t="s">
        <v>662</v>
      </c>
      <c r="C426" s="271" t="str">
        <f t="shared" si="30"/>
        <v>2009Q</v>
      </c>
      <c r="D426" s="131">
        <v>2009</v>
      </c>
      <c r="E426" s="131"/>
      <c r="F426" s="224">
        <v>16848</v>
      </c>
      <c r="G426" s="276">
        <v>0.4</v>
      </c>
      <c r="H426" s="276">
        <v>0.68</v>
      </c>
      <c r="I426" s="276">
        <v>1.48</v>
      </c>
      <c r="J426" s="276">
        <v>0.6</v>
      </c>
      <c r="K426" s="276">
        <v>7.05</v>
      </c>
      <c r="L426" s="276">
        <v>4.51</v>
      </c>
      <c r="M426" s="276">
        <v>11.17</v>
      </c>
      <c r="N426" s="276">
        <v>0.64</v>
      </c>
      <c r="O426" s="276">
        <v>1.58</v>
      </c>
      <c r="P426" s="276">
        <v>19.77</v>
      </c>
    </row>
    <row r="427" spans="2:17" s="5" customFormat="1" ht="15" customHeight="1" x14ac:dyDescent="0.25">
      <c r="B427" s="271" t="s">
        <v>662</v>
      </c>
      <c r="C427" s="271" t="str">
        <f t="shared" si="30"/>
        <v>2008Q</v>
      </c>
      <c r="D427" s="131">
        <v>2008</v>
      </c>
      <c r="E427" s="131"/>
      <c r="F427" s="224">
        <v>16133</v>
      </c>
      <c r="G427" s="276">
        <v>0.39</v>
      </c>
      <c r="H427" s="276">
        <v>0.65</v>
      </c>
      <c r="I427" s="276">
        <v>1.55</v>
      </c>
      <c r="J427" s="276">
        <v>0.61</v>
      </c>
      <c r="K427" s="276">
        <v>7.48</v>
      </c>
      <c r="L427" s="276">
        <v>5.08</v>
      </c>
      <c r="M427" s="276">
        <v>12.97</v>
      </c>
      <c r="N427" s="276">
        <v>0.68</v>
      </c>
      <c r="O427" s="276">
        <v>1.73</v>
      </c>
      <c r="P427" s="276">
        <v>20.64</v>
      </c>
    </row>
    <row r="428" spans="2:17" s="5" customFormat="1" ht="15" customHeight="1" x14ac:dyDescent="0.25">
      <c r="B428" s="271"/>
      <c r="C428" s="271"/>
      <c r="D428" s="215" t="s">
        <v>59</v>
      </c>
      <c r="E428" s="215"/>
      <c r="F428" s="216"/>
      <c r="G428" s="216"/>
      <c r="H428" s="216"/>
      <c r="I428" s="216"/>
      <c r="J428" s="216"/>
      <c r="K428" s="227"/>
      <c r="L428" s="227"/>
      <c r="M428" s="227"/>
      <c r="N428" s="227"/>
      <c r="O428" s="227"/>
      <c r="P428" s="254"/>
      <c r="Q428" s="9"/>
    </row>
    <row r="429" spans="2:17" s="5" customFormat="1" ht="15" customHeight="1" x14ac:dyDescent="0.25">
      <c r="B429" s="271" t="s">
        <v>663</v>
      </c>
      <c r="C429" s="271" t="str">
        <f t="shared" ref="C429" si="33">D429&amp;B429</f>
        <v>2023R</v>
      </c>
      <c r="D429" s="212">
        <v>2023</v>
      </c>
      <c r="E429" s="212"/>
      <c r="F429" s="224">
        <v>10038</v>
      </c>
      <c r="G429" s="276">
        <v>0.28000000000000003</v>
      </c>
      <c r="H429" s="276">
        <v>0.4</v>
      </c>
      <c r="I429" s="276">
        <v>2.5299999999999998</v>
      </c>
      <c r="J429" s="276">
        <v>0.72</v>
      </c>
      <c r="K429" s="276">
        <v>9.41</v>
      </c>
      <c r="L429" s="276">
        <v>4.47</v>
      </c>
      <c r="M429" s="276">
        <v>15.75</v>
      </c>
      <c r="N429" s="276">
        <v>0.47</v>
      </c>
      <c r="O429" s="276">
        <v>1.67</v>
      </c>
      <c r="P429" s="276">
        <v>39.549999999999997</v>
      </c>
      <c r="Q429" s="9"/>
    </row>
    <row r="430" spans="2:17" s="5" customFormat="1" ht="15" customHeight="1" x14ac:dyDescent="0.25">
      <c r="B430" s="271" t="s">
        <v>663</v>
      </c>
      <c r="C430" s="271" t="str">
        <f t="shared" si="30"/>
        <v>2022R</v>
      </c>
      <c r="D430" s="212">
        <v>2022</v>
      </c>
      <c r="E430" s="212"/>
      <c r="F430" s="224">
        <v>9499</v>
      </c>
      <c r="G430" s="276">
        <v>0.25</v>
      </c>
      <c r="H430" s="276">
        <v>0.34</v>
      </c>
      <c r="I430" s="276">
        <v>2.93</v>
      </c>
      <c r="J430" s="276">
        <v>0.75</v>
      </c>
      <c r="K430" s="276">
        <v>9.75</v>
      </c>
      <c r="L430" s="276">
        <v>4.59</v>
      </c>
      <c r="M430" s="276">
        <v>18.010000000000002</v>
      </c>
      <c r="N430" s="276">
        <v>0.47</v>
      </c>
      <c r="O430" s="276">
        <v>1.85</v>
      </c>
      <c r="P430" s="276">
        <v>36.229999999999997</v>
      </c>
      <c r="Q430" s="9"/>
    </row>
    <row r="431" spans="2:17" s="5" customFormat="1" ht="15" customHeight="1" x14ac:dyDescent="0.25">
      <c r="B431" s="271" t="s">
        <v>663</v>
      </c>
      <c r="C431" s="271" t="str">
        <f t="shared" si="30"/>
        <v>2021R</v>
      </c>
      <c r="D431" s="131">
        <v>2021</v>
      </c>
      <c r="E431" s="131"/>
      <c r="F431" s="224">
        <v>9099</v>
      </c>
      <c r="G431" s="276">
        <v>0.24</v>
      </c>
      <c r="H431" s="276">
        <v>0.32</v>
      </c>
      <c r="I431" s="276">
        <v>3.16</v>
      </c>
      <c r="J431" s="276">
        <v>0.76</v>
      </c>
      <c r="K431" s="276">
        <v>-0.13</v>
      </c>
      <c r="L431" s="276">
        <v>-0.04</v>
      </c>
      <c r="M431" s="276">
        <v>-0.18</v>
      </c>
      <c r="N431" s="276">
        <v>0.34</v>
      </c>
      <c r="O431" s="276">
        <v>1.42</v>
      </c>
      <c r="P431" s="276">
        <v>-0.32</v>
      </c>
      <c r="Q431" s="9"/>
    </row>
    <row r="432" spans="2:17" s="5" customFormat="1" ht="15" customHeight="1" x14ac:dyDescent="0.25">
      <c r="B432" s="271" t="s">
        <v>663</v>
      </c>
      <c r="C432" s="271" t="str">
        <f t="shared" si="30"/>
        <v>2020R</v>
      </c>
      <c r="D432" s="131">
        <v>2020</v>
      </c>
      <c r="E432" s="131"/>
      <c r="F432" s="224">
        <v>8991</v>
      </c>
      <c r="G432" s="276">
        <v>0.24</v>
      </c>
      <c r="H432" s="276">
        <v>0.31</v>
      </c>
      <c r="I432" s="276">
        <v>3.18</v>
      </c>
      <c r="J432" s="276">
        <v>0.76</v>
      </c>
      <c r="K432" s="276">
        <v>-2.67</v>
      </c>
      <c r="L432" s="276">
        <v>-0.83</v>
      </c>
      <c r="M432" s="276">
        <v>-3.46</v>
      </c>
      <c r="N432" s="276">
        <v>0.31</v>
      </c>
      <c r="O432" s="276">
        <v>1.3</v>
      </c>
      <c r="P432" s="276">
        <v>-5.88</v>
      </c>
      <c r="Q432" s="9"/>
    </row>
    <row r="433" spans="2:17" s="5" customFormat="1" ht="15" customHeight="1" x14ac:dyDescent="0.25">
      <c r="B433" s="271" t="s">
        <v>663</v>
      </c>
      <c r="C433" s="271" t="str">
        <f t="shared" si="30"/>
        <v>2019R</v>
      </c>
      <c r="D433" s="131">
        <v>2019</v>
      </c>
      <c r="E433" s="131"/>
      <c r="F433" s="224">
        <v>8653</v>
      </c>
      <c r="G433" s="276">
        <v>0.25</v>
      </c>
      <c r="H433" s="276">
        <v>0.34</v>
      </c>
      <c r="I433" s="276">
        <v>2.93</v>
      </c>
      <c r="J433" s="276">
        <v>0.75</v>
      </c>
      <c r="K433" s="276">
        <v>11.5</v>
      </c>
      <c r="L433" s="276">
        <v>5.17</v>
      </c>
      <c r="M433" s="276">
        <v>20.32</v>
      </c>
      <c r="N433" s="276">
        <v>0.45</v>
      </c>
      <c r="O433" s="276">
        <v>1.77</v>
      </c>
      <c r="P433" s="276">
        <v>38.57</v>
      </c>
      <c r="Q433" s="9"/>
    </row>
    <row r="434" spans="2:17" s="5" customFormat="1" ht="15" customHeight="1" x14ac:dyDescent="0.25">
      <c r="B434" s="271" t="s">
        <v>663</v>
      </c>
      <c r="C434" s="271" t="str">
        <f t="shared" si="30"/>
        <v>2018R</v>
      </c>
      <c r="D434" s="131">
        <v>2018</v>
      </c>
      <c r="E434" s="131"/>
      <c r="F434" s="224">
        <v>7982</v>
      </c>
      <c r="G434" s="276">
        <v>0.24</v>
      </c>
      <c r="H434" s="276">
        <v>0.32</v>
      </c>
      <c r="I434" s="276">
        <v>3.13</v>
      </c>
      <c r="J434" s="276">
        <v>0.76</v>
      </c>
      <c r="K434" s="276">
        <v>7.06</v>
      </c>
      <c r="L434" s="276">
        <v>2.9</v>
      </c>
      <c r="M434" s="276">
        <v>11.97</v>
      </c>
      <c r="N434" s="276">
        <v>0.41</v>
      </c>
      <c r="O434" s="276">
        <v>1.7</v>
      </c>
      <c r="P434" s="276">
        <v>22.2</v>
      </c>
      <c r="Q434" s="9"/>
    </row>
    <row r="435" spans="2:17" s="9" customFormat="1" ht="15" customHeight="1" collapsed="1" x14ac:dyDescent="0.25">
      <c r="B435" s="271" t="s">
        <v>663</v>
      </c>
      <c r="C435" s="271" t="str">
        <f t="shared" si="30"/>
        <v>2017R</v>
      </c>
      <c r="D435" s="131">
        <v>2017</v>
      </c>
      <c r="E435" s="131"/>
      <c r="F435" s="224">
        <v>7125</v>
      </c>
      <c r="G435" s="276">
        <v>0.24</v>
      </c>
      <c r="H435" s="276">
        <v>0.32</v>
      </c>
      <c r="I435" s="276">
        <v>3.15</v>
      </c>
      <c r="J435" s="276">
        <v>0.76</v>
      </c>
      <c r="K435" s="276">
        <v>10.66</v>
      </c>
      <c r="L435" s="276">
        <v>4.2300000000000004</v>
      </c>
      <c r="M435" s="276">
        <v>17.559999999999999</v>
      </c>
      <c r="N435" s="276">
        <v>0.4</v>
      </c>
      <c r="O435" s="276">
        <v>1.65</v>
      </c>
      <c r="P435" s="276">
        <v>34.130000000000003</v>
      </c>
    </row>
    <row r="436" spans="2:17" s="9" customFormat="1" ht="15" customHeight="1" x14ac:dyDescent="0.25">
      <c r="B436" s="271" t="s">
        <v>663</v>
      </c>
      <c r="C436" s="271" t="str">
        <f t="shared" si="30"/>
        <v>2016R</v>
      </c>
      <c r="D436" s="131">
        <v>2016</v>
      </c>
      <c r="E436" s="131"/>
      <c r="F436" s="224">
        <v>6111</v>
      </c>
      <c r="G436" s="276">
        <v>0.23</v>
      </c>
      <c r="H436" s="276">
        <v>0.31</v>
      </c>
      <c r="I436" s="276">
        <v>3.26</v>
      </c>
      <c r="J436" s="276">
        <v>0.77</v>
      </c>
      <c r="K436" s="276">
        <v>4.71</v>
      </c>
      <c r="L436" s="276">
        <v>1.82</v>
      </c>
      <c r="M436" s="276">
        <v>7.76</v>
      </c>
      <c r="N436" s="276">
        <v>0.39</v>
      </c>
      <c r="O436" s="276">
        <v>1.65</v>
      </c>
      <c r="P436" s="276">
        <v>15.45</v>
      </c>
    </row>
    <row r="437" spans="2:17" s="9" customFormat="1" ht="15" customHeight="1" x14ac:dyDescent="0.25">
      <c r="B437" s="271" t="s">
        <v>663</v>
      </c>
      <c r="C437" s="271" t="str">
        <f t="shared" si="30"/>
        <v>2015R</v>
      </c>
      <c r="D437" s="131">
        <v>2015</v>
      </c>
      <c r="E437" s="131"/>
      <c r="F437" s="224">
        <v>5424</v>
      </c>
      <c r="G437" s="276">
        <v>0.25</v>
      </c>
      <c r="H437" s="276">
        <v>0.33</v>
      </c>
      <c r="I437" s="276">
        <v>3</v>
      </c>
      <c r="J437" s="276">
        <v>0.75</v>
      </c>
      <c r="K437" s="276">
        <v>5.49</v>
      </c>
      <c r="L437" s="276">
        <v>1.94</v>
      </c>
      <c r="M437" s="276">
        <v>7.75</v>
      </c>
      <c r="N437" s="276">
        <v>0.35</v>
      </c>
      <c r="O437" s="276">
        <v>1.41</v>
      </c>
      <c r="P437" s="276">
        <v>17.64</v>
      </c>
    </row>
    <row r="438" spans="2:17" s="5" customFormat="1" ht="15" customHeight="1" x14ac:dyDescent="0.25">
      <c r="B438" s="271" t="s">
        <v>663</v>
      </c>
      <c r="C438" s="271" t="str">
        <f t="shared" si="30"/>
        <v>2014R</v>
      </c>
      <c r="D438" s="131">
        <v>2014</v>
      </c>
      <c r="E438" s="131"/>
      <c r="F438" s="224">
        <v>4987</v>
      </c>
      <c r="G438" s="276">
        <v>0.17</v>
      </c>
      <c r="H438" s="276">
        <v>0.2</v>
      </c>
      <c r="I438" s="276">
        <v>4.88</v>
      </c>
      <c r="J438" s="276">
        <v>0.83</v>
      </c>
      <c r="K438" s="276">
        <v>-2.4</v>
      </c>
      <c r="L438" s="276">
        <v>-0.84</v>
      </c>
      <c r="M438" s="276">
        <v>-4.92</v>
      </c>
      <c r="N438" s="276">
        <v>0.35</v>
      </c>
      <c r="O438" s="276">
        <v>2.0499999999999998</v>
      </c>
      <c r="P438" s="276">
        <v>-7.46</v>
      </c>
      <c r="Q438" s="9"/>
    </row>
    <row r="439" spans="2:17" s="5" customFormat="1" ht="15" customHeight="1" x14ac:dyDescent="0.25">
      <c r="B439" s="271" t="s">
        <v>663</v>
      </c>
      <c r="C439" s="271" t="str">
        <f t="shared" si="30"/>
        <v>2013R</v>
      </c>
      <c r="D439" s="131">
        <v>2013</v>
      </c>
      <c r="E439" s="131"/>
      <c r="F439" s="224">
        <v>4727</v>
      </c>
      <c r="G439" s="276">
        <v>0.18</v>
      </c>
      <c r="H439" s="276">
        <v>0.22</v>
      </c>
      <c r="I439" s="276">
        <v>4.46</v>
      </c>
      <c r="J439" s="276">
        <v>0.82</v>
      </c>
      <c r="K439" s="276">
        <v>-5.24</v>
      </c>
      <c r="L439" s="276">
        <v>-1.62</v>
      </c>
      <c r="M439" s="276">
        <v>-8.85</v>
      </c>
      <c r="N439" s="276">
        <v>0.31</v>
      </c>
      <c r="O439" s="276">
        <v>1.69</v>
      </c>
      <c r="P439" s="276">
        <v>-15.64</v>
      </c>
    </row>
    <row r="440" spans="2:17" s="5" customFormat="1" ht="15" customHeight="1" x14ac:dyDescent="0.25">
      <c r="B440" s="271" t="s">
        <v>663</v>
      </c>
      <c r="C440" s="271" t="str">
        <f t="shared" si="30"/>
        <v>2012R</v>
      </c>
      <c r="D440" s="131">
        <v>2012</v>
      </c>
      <c r="E440" s="131"/>
      <c r="F440" s="224">
        <v>4547</v>
      </c>
      <c r="G440" s="276">
        <v>0.19</v>
      </c>
      <c r="H440" s="276">
        <v>0.24</v>
      </c>
      <c r="I440" s="276">
        <v>4.1900000000000004</v>
      </c>
      <c r="J440" s="276">
        <v>0.81</v>
      </c>
      <c r="K440" s="276">
        <v>-11.59</v>
      </c>
      <c r="L440" s="276">
        <v>-3.69</v>
      </c>
      <c r="M440" s="276">
        <v>-19.149999999999999</v>
      </c>
      <c r="N440" s="276">
        <v>0.32</v>
      </c>
      <c r="O440" s="276">
        <v>1.65</v>
      </c>
      <c r="P440" s="276">
        <v>-36.770000000000003</v>
      </c>
    </row>
    <row r="441" spans="2:17" s="5" customFormat="1" ht="15" customHeight="1" x14ac:dyDescent="0.25">
      <c r="B441" s="271" t="s">
        <v>663</v>
      </c>
      <c r="C441" s="271" t="str">
        <f t="shared" si="30"/>
        <v>2011R</v>
      </c>
      <c r="D441" s="131">
        <v>2011</v>
      </c>
      <c r="E441" s="131"/>
      <c r="F441" s="224">
        <v>4443</v>
      </c>
      <c r="G441" s="276">
        <v>0.22</v>
      </c>
      <c r="H441" s="276">
        <v>0.28000000000000003</v>
      </c>
      <c r="I441" s="276">
        <v>3.55</v>
      </c>
      <c r="J441" s="276">
        <v>0.78</v>
      </c>
      <c r="K441" s="276">
        <v>-7.18</v>
      </c>
      <c r="L441" s="276">
        <v>-2.34</v>
      </c>
      <c r="M441" s="276">
        <v>-10.65</v>
      </c>
      <c r="N441" s="276">
        <v>0.33</v>
      </c>
      <c r="O441" s="276">
        <v>1.48</v>
      </c>
      <c r="P441" s="276">
        <v>-24.66</v>
      </c>
    </row>
    <row r="442" spans="2:17" s="5" customFormat="1" ht="15" customHeight="1" x14ac:dyDescent="0.25">
      <c r="B442" s="271" t="s">
        <v>663</v>
      </c>
      <c r="C442" s="271" t="str">
        <f t="shared" si="30"/>
        <v>2010R</v>
      </c>
      <c r="D442" s="131">
        <v>2010</v>
      </c>
      <c r="E442" s="131"/>
      <c r="F442" s="224">
        <v>4269</v>
      </c>
      <c r="G442" s="276">
        <v>0.21</v>
      </c>
      <c r="H442" s="276">
        <v>0.27</v>
      </c>
      <c r="I442" s="276">
        <v>3.66</v>
      </c>
      <c r="J442" s="276">
        <v>0.79</v>
      </c>
      <c r="K442" s="276">
        <v>-5.14</v>
      </c>
      <c r="L442" s="276">
        <v>-1.75</v>
      </c>
      <c r="M442" s="276">
        <v>-8.1300000000000008</v>
      </c>
      <c r="N442" s="276">
        <v>0.34</v>
      </c>
      <c r="O442" s="276">
        <v>1.58</v>
      </c>
      <c r="P442" s="276">
        <v>-19.239999999999998</v>
      </c>
    </row>
    <row r="443" spans="2:17" s="5" customFormat="1" ht="15" customHeight="1" x14ac:dyDescent="0.25">
      <c r="B443" s="271" t="s">
        <v>663</v>
      </c>
      <c r="C443" s="271" t="str">
        <f t="shared" si="30"/>
        <v>2009R</v>
      </c>
      <c r="D443" s="131">
        <v>2009</v>
      </c>
      <c r="E443" s="131"/>
      <c r="F443" s="224">
        <v>4189</v>
      </c>
      <c r="G443" s="276">
        <v>0.2</v>
      </c>
      <c r="H443" s="276">
        <v>0.25</v>
      </c>
      <c r="I443" s="276">
        <v>3.95</v>
      </c>
      <c r="J443" s="276">
        <v>0.8</v>
      </c>
      <c r="K443" s="276">
        <v>25.75</v>
      </c>
      <c r="L443" s="276">
        <v>8.3800000000000008</v>
      </c>
      <c r="M443" s="276">
        <v>41.49</v>
      </c>
      <c r="N443" s="276">
        <v>0.33</v>
      </c>
      <c r="O443" s="276">
        <v>1.61</v>
      </c>
      <c r="P443" s="276">
        <v>94.86</v>
      </c>
    </row>
    <row r="444" spans="2:17" s="9" customFormat="1" ht="15" customHeight="1" collapsed="1" x14ac:dyDescent="0.25">
      <c r="B444" s="271" t="s">
        <v>663</v>
      </c>
      <c r="C444" s="271" t="str">
        <f t="shared" si="30"/>
        <v>2008R</v>
      </c>
      <c r="D444" s="131">
        <v>2008</v>
      </c>
      <c r="E444" s="131"/>
      <c r="F444" s="224">
        <v>3997</v>
      </c>
      <c r="G444" s="276">
        <v>0.21</v>
      </c>
      <c r="H444" s="276">
        <v>0.27</v>
      </c>
      <c r="I444" s="276">
        <v>3.7</v>
      </c>
      <c r="J444" s="276">
        <v>0.79</v>
      </c>
      <c r="K444" s="276">
        <v>28.78</v>
      </c>
      <c r="L444" s="276">
        <v>10.050000000000001</v>
      </c>
      <c r="M444" s="276">
        <v>47.23</v>
      </c>
      <c r="N444" s="276">
        <v>0.35</v>
      </c>
      <c r="O444" s="276">
        <v>1.64</v>
      </c>
      <c r="P444" s="276">
        <v>114.76</v>
      </c>
      <c r="Q444" s="5"/>
    </row>
    <row r="445" spans="2:17" s="9" customFormat="1" ht="15" customHeight="1" x14ac:dyDescent="0.25">
      <c r="B445" s="271"/>
      <c r="C445" s="271"/>
      <c r="D445" s="215" t="s">
        <v>60</v>
      </c>
      <c r="E445" s="215"/>
      <c r="F445" s="216"/>
      <c r="G445" s="216"/>
      <c r="H445" s="216"/>
      <c r="I445" s="216"/>
      <c r="J445" s="216"/>
      <c r="K445" s="227"/>
      <c r="L445" s="227"/>
      <c r="M445" s="227"/>
      <c r="N445" s="227"/>
      <c r="O445" s="227"/>
      <c r="P445" s="254"/>
    </row>
    <row r="446" spans="2:17" s="9" customFormat="1" ht="15" customHeight="1" x14ac:dyDescent="0.25">
      <c r="B446" s="271" t="s">
        <v>664</v>
      </c>
      <c r="C446" s="271" t="str">
        <f t="shared" ref="C446" si="34">D446&amp;B446</f>
        <v>2023S</v>
      </c>
      <c r="D446" s="212">
        <v>2023</v>
      </c>
      <c r="E446" s="212"/>
      <c r="F446" s="224">
        <v>11126</v>
      </c>
      <c r="G446" s="276">
        <v>0.5</v>
      </c>
      <c r="H446" s="276">
        <v>1.01</v>
      </c>
      <c r="I446" s="276">
        <v>0.99</v>
      </c>
      <c r="J446" s="276">
        <v>0.5</v>
      </c>
      <c r="K446" s="276">
        <v>0.83</v>
      </c>
      <c r="L446" s="276">
        <v>0.47</v>
      </c>
      <c r="M446" s="276">
        <v>0.94</v>
      </c>
      <c r="N446" s="276">
        <v>0.56999999999999995</v>
      </c>
      <c r="O446" s="276">
        <v>1.1399999999999999</v>
      </c>
      <c r="P446" s="276">
        <v>1.38</v>
      </c>
    </row>
    <row r="447" spans="2:17" s="9" customFormat="1" ht="15" customHeight="1" x14ac:dyDescent="0.25">
      <c r="B447" s="271" t="s">
        <v>664</v>
      </c>
      <c r="C447" s="271" t="str">
        <f t="shared" ref="C447:C461" si="35">D447&amp;B447</f>
        <v>2022S</v>
      </c>
      <c r="D447" s="212">
        <v>2022</v>
      </c>
      <c r="E447" s="212"/>
      <c r="F447" s="224">
        <v>10797</v>
      </c>
      <c r="G447" s="276">
        <v>0.51</v>
      </c>
      <c r="H447" s="276">
        <v>1.04</v>
      </c>
      <c r="I447" s="276">
        <v>0.96</v>
      </c>
      <c r="J447" s="276">
        <v>0.49</v>
      </c>
      <c r="K447" s="276">
        <v>3.19</v>
      </c>
      <c r="L447" s="276">
        <v>1.68</v>
      </c>
      <c r="M447" s="276">
        <v>3.29</v>
      </c>
      <c r="N447" s="276">
        <v>0.53</v>
      </c>
      <c r="O447" s="276">
        <v>1.03</v>
      </c>
      <c r="P447" s="276">
        <v>4.76</v>
      </c>
    </row>
    <row r="448" spans="2:17" s="9" customFormat="1" ht="15" customHeight="1" x14ac:dyDescent="0.25">
      <c r="B448" s="271" t="s">
        <v>664</v>
      </c>
      <c r="C448" s="271" t="str">
        <f t="shared" si="35"/>
        <v>2021S</v>
      </c>
      <c r="D448" s="131">
        <v>2021</v>
      </c>
      <c r="E448" s="131"/>
      <c r="F448" s="224">
        <v>10582</v>
      </c>
      <c r="G448" s="276">
        <v>0.52</v>
      </c>
      <c r="H448" s="276">
        <v>1.08</v>
      </c>
      <c r="I448" s="276">
        <v>0.92</v>
      </c>
      <c r="J448" s="276">
        <v>0.48</v>
      </c>
      <c r="K448" s="276">
        <v>-0.16</v>
      </c>
      <c r="L448" s="276">
        <v>-0.06</v>
      </c>
      <c r="M448" s="276">
        <v>-0.12</v>
      </c>
      <c r="N448" s="276">
        <v>0.39</v>
      </c>
      <c r="O448" s="276">
        <v>0.75</v>
      </c>
      <c r="P448" s="276">
        <v>-0.2</v>
      </c>
    </row>
    <row r="449" spans="2:17" s="9" customFormat="1" ht="15" customHeight="1" x14ac:dyDescent="0.25">
      <c r="B449" s="271" t="s">
        <v>664</v>
      </c>
      <c r="C449" s="271" t="str">
        <f t="shared" si="35"/>
        <v>2020S</v>
      </c>
      <c r="D449" s="131">
        <v>2020</v>
      </c>
      <c r="E449" s="131"/>
      <c r="F449" s="224">
        <v>10489</v>
      </c>
      <c r="G449" s="276">
        <v>0.5</v>
      </c>
      <c r="H449" s="276">
        <v>0.98</v>
      </c>
      <c r="I449" s="276">
        <v>1.02</v>
      </c>
      <c r="J449" s="276">
        <v>0.5</v>
      </c>
      <c r="K449" s="276">
        <v>-4.7</v>
      </c>
      <c r="L449" s="276">
        <v>-1.9</v>
      </c>
      <c r="M449" s="276">
        <v>-3.84</v>
      </c>
      <c r="N449" s="276">
        <v>0.4</v>
      </c>
      <c r="O449" s="276">
        <v>0.82</v>
      </c>
      <c r="P449" s="276">
        <v>-5.15</v>
      </c>
    </row>
    <row r="450" spans="2:17" s="9" customFormat="1" ht="15" customHeight="1" x14ac:dyDescent="0.25">
      <c r="B450" s="271" t="s">
        <v>664</v>
      </c>
      <c r="C450" s="271" t="str">
        <f t="shared" si="35"/>
        <v>2019S</v>
      </c>
      <c r="D450" s="131">
        <v>2019</v>
      </c>
      <c r="E450" s="131"/>
      <c r="F450" s="224">
        <v>10252</v>
      </c>
      <c r="G450" s="276">
        <v>0.43</v>
      </c>
      <c r="H450" s="276">
        <v>0.75</v>
      </c>
      <c r="I450" s="276">
        <v>1.33</v>
      </c>
      <c r="J450" s="276">
        <v>0.56999999999999995</v>
      </c>
      <c r="K450" s="276">
        <v>1.66</v>
      </c>
      <c r="L450" s="276">
        <v>0.96</v>
      </c>
      <c r="M450" s="276">
        <v>2.23</v>
      </c>
      <c r="N450" s="276">
        <v>0.57999999999999996</v>
      </c>
      <c r="O450" s="276">
        <v>1.34</v>
      </c>
      <c r="P450" s="276">
        <v>2.19</v>
      </c>
    </row>
    <row r="451" spans="2:17" s="9" customFormat="1" ht="15" customHeight="1" x14ac:dyDescent="0.25">
      <c r="B451" s="271" t="s">
        <v>664</v>
      </c>
      <c r="C451" s="271" t="str">
        <f t="shared" si="35"/>
        <v>2018S</v>
      </c>
      <c r="D451" s="131">
        <v>2018</v>
      </c>
      <c r="E451" s="131"/>
      <c r="F451" s="224">
        <v>9779</v>
      </c>
      <c r="G451" s="276">
        <v>0.41</v>
      </c>
      <c r="H451" s="276">
        <v>0.7</v>
      </c>
      <c r="I451" s="276">
        <v>1.42</v>
      </c>
      <c r="J451" s="276">
        <v>0.59</v>
      </c>
      <c r="K451" s="276">
        <v>1.61</v>
      </c>
      <c r="L451" s="276">
        <v>1.08</v>
      </c>
      <c r="M451" s="276">
        <v>2.61</v>
      </c>
      <c r="N451" s="276">
        <v>0.67</v>
      </c>
      <c r="O451" s="276">
        <v>1.62</v>
      </c>
      <c r="P451" s="276">
        <v>2.12</v>
      </c>
    </row>
    <row r="452" spans="2:17" s="9" customFormat="1" ht="15" customHeight="1" x14ac:dyDescent="0.25">
      <c r="B452" s="271" t="s">
        <v>664</v>
      </c>
      <c r="C452" s="271" t="str">
        <f t="shared" si="35"/>
        <v>2017S</v>
      </c>
      <c r="D452" s="131">
        <v>2017</v>
      </c>
      <c r="E452" s="131"/>
      <c r="F452" s="224">
        <v>9557</v>
      </c>
      <c r="G452" s="276">
        <v>0.43</v>
      </c>
      <c r="H452" s="276">
        <v>0.74</v>
      </c>
      <c r="I452" s="276">
        <v>1.34</v>
      </c>
      <c r="J452" s="276">
        <v>0.56999999999999995</v>
      </c>
      <c r="K452" s="276">
        <v>1.07</v>
      </c>
      <c r="L452" s="276">
        <v>0.65</v>
      </c>
      <c r="M452" s="276">
        <v>1.53</v>
      </c>
      <c r="N452" s="276">
        <v>0.61</v>
      </c>
      <c r="O452" s="276">
        <v>1.42</v>
      </c>
      <c r="P452" s="276">
        <v>1.35</v>
      </c>
    </row>
    <row r="453" spans="2:17" s="5" customFormat="1" ht="15" customHeight="1" x14ac:dyDescent="0.25">
      <c r="B453" s="271" t="s">
        <v>664</v>
      </c>
      <c r="C453" s="271" t="str">
        <f t="shared" si="35"/>
        <v>2016S</v>
      </c>
      <c r="D453" s="131">
        <v>2016</v>
      </c>
      <c r="E453" s="131"/>
      <c r="F453" s="224">
        <v>9394</v>
      </c>
      <c r="G453" s="276">
        <v>0.48</v>
      </c>
      <c r="H453" s="276">
        <v>0.94</v>
      </c>
      <c r="I453" s="276">
        <v>1.06</v>
      </c>
      <c r="J453" s="276">
        <v>0.52</v>
      </c>
      <c r="K453" s="276">
        <v>0.01</v>
      </c>
      <c r="L453" s="276">
        <v>0.01</v>
      </c>
      <c r="M453" s="276">
        <v>0.01</v>
      </c>
      <c r="N453" s="276">
        <v>0.52</v>
      </c>
      <c r="O453" s="276">
        <v>1.08</v>
      </c>
      <c r="P453" s="276">
        <v>0.02</v>
      </c>
      <c r="Q453" s="9"/>
    </row>
    <row r="454" spans="2:17" s="5" customFormat="1" ht="15" customHeight="1" x14ac:dyDescent="0.25">
      <c r="B454" s="271" t="s">
        <v>664</v>
      </c>
      <c r="C454" s="271" t="str">
        <f t="shared" si="35"/>
        <v>2015S</v>
      </c>
      <c r="D454" s="131">
        <v>2015</v>
      </c>
      <c r="E454" s="131"/>
      <c r="F454" s="224">
        <v>9378</v>
      </c>
      <c r="G454" s="276">
        <v>0.47</v>
      </c>
      <c r="H454" s="276">
        <v>0.89</v>
      </c>
      <c r="I454" s="276">
        <v>1.1200000000000001</v>
      </c>
      <c r="J454" s="276">
        <v>0.53</v>
      </c>
      <c r="K454" s="276">
        <v>-0.04</v>
      </c>
      <c r="L454" s="276">
        <v>-0.02</v>
      </c>
      <c r="M454" s="276">
        <v>-0.04</v>
      </c>
      <c r="N454" s="276">
        <v>0.47</v>
      </c>
      <c r="O454" s="276">
        <v>1.01</v>
      </c>
      <c r="P454" s="276">
        <v>-0.04</v>
      </c>
      <c r="Q454" s="9"/>
    </row>
    <row r="455" spans="2:17" s="5" customFormat="1" ht="15" customHeight="1" x14ac:dyDescent="0.25">
      <c r="B455" s="271" t="s">
        <v>664</v>
      </c>
      <c r="C455" s="271" t="str">
        <f t="shared" si="35"/>
        <v>2014S</v>
      </c>
      <c r="D455" s="131">
        <v>2014</v>
      </c>
      <c r="E455" s="131"/>
      <c r="F455" s="224">
        <v>9256</v>
      </c>
      <c r="G455" s="276">
        <v>0.46</v>
      </c>
      <c r="H455" s="276">
        <v>0.85</v>
      </c>
      <c r="I455" s="276">
        <v>1.18</v>
      </c>
      <c r="J455" s="276">
        <v>0.54</v>
      </c>
      <c r="K455" s="276">
        <v>-0.54</v>
      </c>
      <c r="L455" s="276">
        <v>-0.24</v>
      </c>
      <c r="M455" s="276">
        <v>-0.53</v>
      </c>
      <c r="N455" s="276">
        <v>0.46</v>
      </c>
      <c r="O455" s="276">
        <v>1</v>
      </c>
      <c r="P455" s="276">
        <v>-0.57999999999999996</v>
      </c>
      <c r="Q455" s="9"/>
    </row>
    <row r="456" spans="2:17" s="5" customFormat="1" ht="15" customHeight="1" x14ac:dyDescent="0.25">
      <c r="B456" s="271" t="s">
        <v>664</v>
      </c>
      <c r="C456" s="271" t="str">
        <f t="shared" si="35"/>
        <v>2013S</v>
      </c>
      <c r="D456" s="131">
        <v>2013</v>
      </c>
      <c r="E456" s="131"/>
      <c r="F456" s="224">
        <v>9077</v>
      </c>
      <c r="G456" s="276">
        <v>0.44</v>
      </c>
      <c r="H456" s="276">
        <v>0.78</v>
      </c>
      <c r="I456" s="276">
        <v>1.29</v>
      </c>
      <c r="J456" s="276">
        <v>0.56000000000000005</v>
      </c>
      <c r="K456" s="276">
        <v>-3.42</v>
      </c>
      <c r="L456" s="276">
        <v>-1.56</v>
      </c>
      <c r="M456" s="276">
        <v>-3.57</v>
      </c>
      <c r="N456" s="276">
        <v>0.46</v>
      </c>
      <c r="O456" s="276">
        <v>1.05</v>
      </c>
      <c r="P456" s="276">
        <v>-3.52</v>
      </c>
    </row>
    <row r="457" spans="2:17" s="5" customFormat="1" ht="15" customHeight="1" x14ac:dyDescent="0.25">
      <c r="B457" s="271" t="s">
        <v>664</v>
      </c>
      <c r="C457" s="271" t="str">
        <f t="shared" si="35"/>
        <v>2012S</v>
      </c>
      <c r="D457" s="131">
        <v>2012</v>
      </c>
      <c r="E457" s="131"/>
      <c r="F457" s="224">
        <v>9125</v>
      </c>
      <c r="G457" s="276">
        <v>0.36</v>
      </c>
      <c r="H457" s="276">
        <v>0.56999999999999995</v>
      </c>
      <c r="I457" s="276">
        <v>1.76</v>
      </c>
      <c r="J457" s="276">
        <v>0.64</v>
      </c>
      <c r="K457" s="276">
        <v>-3.33</v>
      </c>
      <c r="L457" s="276">
        <v>-1.74</v>
      </c>
      <c r="M457" s="276">
        <v>-4.8099999999999996</v>
      </c>
      <c r="N457" s="276">
        <v>0.52</v>
      </c>
      <c r="O457" s="276">
        <v>1.45</v>
      </c>
      <c r="P457" s="276">
        <v>-3.35</v>
      </c>
    </row>
    <row r="458" spans="2:17" s="5" customFormat="1" ht="15" customHeight="1" x14ac:dyDescent="0.25">
      <c r="B458" s="271" t="s">
        <v>664</v>
      </c>
      <c r="C458" s="271" t="str">
        <f t="shared" si="35"/>
        <v>2011S</v>
      </c>
      <c r="D458" s="131">
        <v>2011</v>
      </c>
      <c r="E458" s="131"/>
      <c r="F458" s="224">
        <v>9498</v>
      </c>
      <c r="G458" s="276">
        <v>0.34</v>
      </c>
      <c r="H458" s="276">
        <v>0.51</v>
      </c>
      <c r="I458" s="276">
        <v>1.97</v>
      </c>
      <c r="J458" s="276">
        <v>0.66</v>
      </c>
      <c r="K458" s="276">
        <v>-2.52</v>
      </c>
      <c r="L458" s="276">
        <v>-1.32</v>
      </c>
      <c r="M458" s="276">
        <v>-3.91</v>
      </c>
      <c r="N458" s="276">
        <v>0.52</v>
      </c>
      <c r="O458" s="276">
        <v>1.55</v>
      </c>
      <c r="P458" s="276">
        <v>-2.66</v>
      </c>
    </row>
    <row r="459" spans="2:17" s="9" customFormat="1" ht="15" customHeight="1" collapsed="1" x14ac:dyDescent="0.25">
      <c r="B459" s="271" t="s">
        <v>664</v>
      </c>
      <c r="C459" s="271" t="str">
        <f t="shared" si="35"/>
        <v>2010S</v>
      </c>
      <c r="D459" s="131">
        <v>2010</v>
      </c>
      <c r="E459" s="131"/>
      <c r="F459" s="224">
        <v>9434</v>
      </c>
      <c r="G459" s="276">
        <v>0.33</v>
      </c>
      <c r="H459" s="276">
        <v>0.49</v>
      </c>
      <c r="I459" s="276">
        <v>2.04</v>
      </c>
      <c r="J459" s="276">
        <v>0.67</v>
      </c>
      <c r="K459" s="276">
        <v>-1.17</v>
      </c>
      <c r="L459" s="276">
        <v>-0.68</v>
      </c>
      <c r="M459" s="276">
        <v>-2.06</v>
      </c>
      <c r="N459" s="276">
        <v>0.57999999999999996</v>
      </c>
      <c r="O459" s="276">
        <v>1.77</v>
      </c>
      <c r="P459" s="276">
        <v>-1.3</v>
      </c>
      <c r="Q459" s="5"/>
    </row>
    <row r="460" spans="2:17" s="9" customFormat="1" ht="15" customHeight="1" x14ac:dyDescent="0.25">
      <c r="B460" s="271" t="s">
        <v>664</v>
      </c>
      <c r="C460" s="271" t="str">
        <f t="shared" si="35"/>
        <v>2009S</v>
      </c>
      <c r="D460" s="131">
        <v>2009</v>
      </c>
      <c r="E460" s="131"/>
      <c r="F460" s="224">
        <v>9300</v>
      </c>
      <c r="G460" s="276">
        <v>0.24</v>
      </c>
      <c r="H460" s="276">
        <v>0.32</v>
      </c>
      <c r="I460" s="276">
        <v>3.17</v>
      </c>
      <c r="J460" s="276">
        <v>0.76</v>
      </c>
      <c r="K460" s="276">
        <v>-1.95</v>
      </c>
      <c r="L460" s="276">
        <v>-1.1000000000000001</v>
      </c>
      <c r="M460" s="276">
        <v>-4.59</v>
      </c>
      <c r="N460" s="276">
        <v>0.56999999999999995</v>
      </c>
      <c r="O460" s="276">
        <v>2.36</v>
      </c>
      <c r="P460" s="276">
        <v>-2.16</v>
      </c>
      <c r="Q460" s="5"/>
    </row>
    <row r="461" spans="2:17" s="9" customFormat="1" ht="15" customHeight="1" x14ac:dyDescent="0.25">
      <c r="B461" s="271" t="s">
        <v>664</v>
      </c>
      <c r="C461" s="271" t="str">
        <f t="shared" si="35"/>
        <v>2008S</v>
      </c>
      <c r="D461" s="131">
        <v>2008</v>
      </c>
      <c r="E461" s="131"/>
      <c r="F461" s="224">
        <v>9070</v>
      </c>
      <c r="G461" s="276">
        <v>0.24</v>
      </c>
      <c r="H461" s="276">
        <v>0.31</v>
      </c>
      <c r="I461" s="276">
        <v>3.25</v>
      </c>
      <c r="J461" s="276">
        <v>0.76</v>
      </c>
      <c r="K461" s="276">
        <v>-3.62</v>
      </c>
      <c r="L461" s="276">
        <v>-2.11</v>
      </c>
      <c r="M461" s="276">
        <v>-8.98</v>
      </c>
      <c r="N461" s="276">
        <v>0.57999999999999996</v>
      </c>
      <c r="O461" s="276">
        <v>2.48</v>
      </c>
      <c r="P461" s="276">
        <v>-3.97</v>
      </c>
      <c r="Q461" s="5"/>
    </row>
    <row r="462" spans="2:17" s="5" customFormat="1" ht="15" customHeight="1" x14ac:dyDescent="0.25">
      <c r="B462" s="271"/>
      <c r="C462" s="271"/>
      <c r="D462" s="243" t="s">
        <v>15</v>
      </c>
      <c r="E462" s="126"/>
      <c r="F462" s="127"/>
      <c r="G462" s="127"/>
      <c r="H462" s="127"/>
      <c r="I462" s="127"/>
      <c r="J462" s="127"/>
      <c r="K462" s="155"/>
      <c r="L462" s="155"/>
      <c r="M462" s="155"/>
      <c r="N462" s="155"/>
      <c r="O462" s="155"/>
      <c r="P462" s="251"/>
      <c r="Q462"/>
    </row>
    <row r="463" spans="2:17" s="5" customFormat="1" ht="15" customHeight="1" x14ac:dyDescent="0.25">
      <c r="B463" s="271"/>
      <c r="C463" s="271"/>
      <c r="D463" s="215" t="s">
        <v>45</v>
      </c>
      <c r="E463" s="215"/>
      <c r="F463" s="216"/>
      <c r="G463" s="216"/>
      <c r="H463" s="216"/>
      <c r="I463" s="216"/>
      <c r="J463" s="216"/>
      <c r="K463" s="227"/>
      <c r="L463" s="227"/>
      <c r="M463" s="227"/>
      <c r="N463" s="227"/>
      <c r="O463" s="227"/>
      <c r="P463" s="254"/>
      <c r="Q463" s="9"/>
    </row>
    <row r="464" spans="2:17" s="5" customFormat="1" ht="15" customHeight="1" x14ac:dyDescent="0.25">
      <c r="B464" s="271">
        <v>11</v>
      </c>
      <c r="C464" s="271" t="str">
        <f t="shared" ref="C464" si="36">D464&amp;B464</f>
        <v>202311</v>
      </c>
      <c r="D464" s="212">
        <v>2023</v>
      </c>
      <c r="E464" s="212"/>
      <c r="F464" s="224">
        <v>168797</v>
      </c>
      <c r="G464" s="276">
        <v>0.47</v>
      </c>
      <c r="H464" s="276">
        <v>0.88</v>
      </c>
      <c r="I464" s="276">
        <v>1.1299999999999999</v>
      </c>
      <c r="J464" s="276">
        <v>0.53</v>
      </c>
      <c r="K464" s="276">
        <v>7.41</v>
      </c>
      <c r="L464" s="276">
        <v>4.84</v>
      </c>
      <c r="M464" s="276">
        <v>10.31</v>
      </c>
      <c r="N464" s="276">
        <v>0.65</v>
      </c>
      <c r="O464" s="276">
        <v>1.39</v>
      </c>
      <c r="P464" s="276">
        <v>65.69</v>
      </c>
      <c r="Q464" s="9"/>
    </row>
    <row r="465" spans="2:17" s="5" customFormat="1" ht="15" customHeight="1" x14ac:dyDescent="0.25">
      <c r="B465" s="271">
        <v>11</v>
      </c>
      <c r="C465" s="271" t="str">
        <f t="shared" ref="C465:C486" si="37">D465&amp;B465</f>
        <v>202211</v>
      </c>
      <c r="D465" s="212">
        <v>2022</v>
      </c>
      <c r="E465" s="212"/>
      <c r="F465" s="224">
        <v>161928</v>
      </c>
      <c r="G465" s="276">
        <v>0.45</v>
      </c>
      <c r="H465" s="276">
        <v>0.81</v>
      </c>
      <c r="I465" s="276">
        <v>1.23</v>
      </c>
      <c r="J465" s="276">
        <v>0.55000000000000004</v>
      </c>
      <c r="K465" s="276">
        <v>7.13</v>
      </c>
      <c r="L465" s="276">
        <v>4.67</v>
      </c>
      <c r="M465" s="276">
        <v>10.41</v>
      </c>
      <c r="N465" s="276">
        <v>0.66</v>
      </c>
      <c r="O465" s="276">
        <v>1.46</v>
      </c>
      <c r="P465" s="276">
        <v>62.62</v>
      </c>
      <c r="Q465" s="9"/>
    </row>
    <row r="466" spans="2:17" s="5" customFormat="1" ht="15" customHeight="1" x14ac:dyDescent="0.25">
      <c r="B466" s="271">
        <v>11</v>
      </c>
      <c r="C466" s="271" t="str">
        <f t="shared" si="37"/>
        <v>202111</v>
      </c>
      <c r="D466" s="131">
        <v>2021</v>
      </c>
      <c r="E466" s="131"/>
      <c r="F466" s="224">
        <v>155996</v>
      </c>
      <c r="G466" s="276">
        <v>0.44</v>
      </c>
      <c r="H466" s="276">
        <v>0.8</v>
      </c>
      <c r="I466" s="276">
        <v>1.26</v>
      </c>
      <c r="J466" s="276">
        <v>0.56000000000000005</v>
      </c>
      <c r="K466" s="276">
        <v>6.92</v>
      </c>
      <c r="L466" s="276">
        <v>4.2</v>
      </c>
      <c r="M466" s="276">
        <v>9.48</v>
      </c>
      <c r="N466" s="276">
        <v>0.61</v>
      </c>
      <c r="O466" s="276">
        <v>1.37</v>
      </c>
      <c r="P466" s="276">
        <v>53.68</v>
      </c>
      <c r="Q466" s="9"/>
    </row>
    <row r="467" spans="2:17" s="5" customFormat="1" ht="15" customHeight="1" x14ac:dyDescent="0.25">
      <c r="B467" s="271"/>
      <c r="C467" s="271"/>
      <c r="D467" s="215" t="s">
        <v>41</v>
      </c>
      <c r="E467" s="215"/>
      <c r="F467" s="216"/>
      <c r="G467" s="216"/>
      <c r="H467" s="216"/>
      <c r="I467" s="216"/>
      <c r="J467" s="216"/>
      <c r="K467" s="227"/>
      <c r="L467" s="227"/>
      <c r="M467" s="227"/>
      <c r="N467" s="227"/>
      <c r="O467" s="227"/>
      <c r="P467" s="254"/>
      <c r="Q467" s="9"/>
    </row>
    <row r="468" spans="2:17" s="5" customFormat="1" ht="15" customHeight="1" x14ac:dyDescent="0.25">
      <c r="B468" s="271">
        <v>19</v>
      </c>
      <c r="C468" s="271" t="str">
        <f t="shared" ref="C468" si="38">D468&amp;B468</f>
        <v>202319</v>
      </c>
      <c r="D468" s="212">
        <v>2023</v>
      </c>
      <c r="E468" s="212"/>
      <c r="F468" s="224">
        <v>69403</v>
      </c>
      <c r="G468" s="276">
        <v>0.49</v>
      </c>
      <c r="H468" s="276">
        <v>0.97</v>
      </c>
      <c r="I468" s="276">
        <v>1.04</v>
      </c>
      <c r="J468" s="276">
        <v>0.51</v>
      </c>
      <c r="K468" s="276">
        <v>7.31</v>
      </c>
      <c r="L468" s="276">
        <v>5.7</v>
      </c>
      <c r="M468" s="276">
        <v>11.61</v>
      </c>
      <c r="N468" s="276">
        <v>0.78</v>
      </c>
      <c r="O468" s="276">
        <v>1.59</v>
      </c>
      <c r="P468" s="276">
        <v>68.56</v>
      </c>
      <c r="Q468" s="9"/>
    </row>
    <row r="469" spans="2:17" s="5" customFormat="1" ht="15" customHeight="1" x14ac:dyDescent="0.25">
      <c r="B469" s="271">
        <v>19</v>
      </c>
      <c r="C469" s="271" t="str">
        <f t="shared" si="37"/>
        <v>202219</v>
      </c>
      <c r="D469" s="212">
        <v>2022</v>
      </c>
      <c r="E469" s="212"/>
      <c r="F469" s="224">
        <v>66982</v>
      </c>
      <c r="G469" s="276">
        <v>0.47</v>
      </c>
      <c r="H469" s="276">
        <v>0.89</v>
      </c>
      <c r="I469" s="276">
        <v>1.1200000000000001</v>
      </c>
      <c r="J469" s="276">
        <v>0.53</v>
      </c>
      <c r="K469" s="276">
        <v>6.37</v>
      </c>
      <c r="L469" s="276">
        <v>5.07</v>
      </c>
      <c r="M469" s="276">
        <v>10.76</v>
      </c>
      <c r="N469" s="276">
        <v>0.8</v>
      </c>
      <c r="O469" s="276">
        <v>1.69</v>
      </c>
      <c r="P469" s="276">
        <v>60.09</v>
      </c>
      <c r="Q469" s="9"/>
    </row>
    <row r="470" spans="2:17" s="5" customFormat="1" ht="15" customHeight="1" x14ac:dyDescent="0.25">
      <c r="B470" s="271">
        <v>19</v>
      </c>
      <c r="C470" s="271" t="str">
        <f t="shared" si="37"/>
        <v>202119</v>
      </c>
      <c r="D470" s="131">
        <v>2021</v>
      </c>
      <c r="E470" s="131"/>
      <c r="F470" s="224">
        <v>64976</v>
      </c>
      <c r="G470" s="276">
        <v>0.46</v>
      </c>
      <c r="H470" s="276">
        <v>0.85</v>
      </c>
      <c r="I470" s="276">
        <v>1.18</v>
      </c>
      <c r="J470" s="276">
        <v>0.54</v>
      </c>
      <c r="K470" s="276">
        <v>6.59</v>
      </c>
      <c r="L470" s="276">
        <v>4.71</v>
      </c>
      <c r="M470" s="276">
        <v>10.26</v>
      </c>
      <c r="N470" s="276">
        <v>0.71</v>
      </c>
      <c r="O470" s="276">
        <v>1.56</v>
      </c>
      <c r="P470" s="276">
        <v>53.69</v>
      </c>
      <c r="Q470" s="9"/>
    </row>
    <row r="471" spans="2:17" x14ac:dyDescent="0.25">
      <c r="B471" s="271"/>
      <c r="C471" s="271"/>
      <c r="D471" s="215" t="s">
        <v>546</v>
      </c>
      <c r="E471" s="215"/>
      <c r="F471" s="216"/>
      <c r="G471" s="216"/>
      <c r="H471" s="216"/>
      <c r="I471" s="216"/>
      <c r="J471" s="216"/>
      <c r="K471" s="227"/>
      <c r="L471" s="227"/>
      <c r="M471" s="227"/>
      <c r="N471" s="227"/>
      <c r="O471" s="227"/>
      <c r="P471" s="254"/>
      <c r="Q471" s="9"/>
    </row>
    <row r="472" spans="2:17" x14ac:dyDescent="0.25">
      <c r="B472" s="271" t="s">
        <v>665</v>
      </c>
      <c r="C472" s="271" t="str">
        <f t="shared" ref="C472" si="39">D472&amp;B472</f>
        <v>20231D</v>
      </c>
      <c r="D472" s="212">
        <v>2023</v>
      </c>
      <c r="E472" s="212"/>
      <c r="F472" s="224">
        <v>34485</v>
      </c>
      <c r="G472" s="276">
        <v>0.45</v>
      </c>
      <c r="H472" s="276">
        <v>0.81</v>
      </c>
      <c r="I472" s="276">
        <v>1.23</v>
      </c>
      <c r="J472" s="276">
        <v>0.55000000000000004</v>
      </c>
      <c r="K472" s="276">
        <v>5.4</v>
      </c>
      <c r="L472" s="276">
        <v>5.05</v>
      </c>
      <c r="M472" s="276">
        <v>11.27</v>
      </c>
      <c r="N472" s="276">
        <v>0.93</v>
      </c>
      <c r="O472" s="276">
        <v>2.09</v>
      </c>
      <c r="P472" s="276">
        <v>50.45</v>
      </c>
      <c r="Q472" s="9"/>
    </row>
    <row r="473" spans="2:17" x14ac:dyDescent="0.25">
      <c r="B473" s="271" t="s">
        <v>665</v>
      </c>
      <c r="C473" s="271" t="str">
        <f t="shared" ref="C473:C474" si="40">D473&amp;B473</f>
        <v>20221D</v>
      </c>
      <c r="D473" s="212">
        <v>2022</v>
      </c>
      <c r="E473" s="212"/>
      <c r="F473" s="224">
        <v>33073</v>
      </c>
      <c r="G473" s="276">
        <v>0.43</v>
      </c>
      <c r="H473" s="276">
        <v>0.76</v>
      </c>
      <c r="I473" s="276">
        <v>1.31</v>
      </c>
      <c r="J473" s="276">
        <v>0.56999999999999995</v>
      </c>
      <c r="K473" s="276">
        <v>4.5199999999999996</v>
      </c>
      <c r="L473" s="276">
        <v>4.21</v>
      </c>
      <c r="M473" s="276">
        <v>9.7100000000000009</v>
      </c>
      <c r="N473" s="276">
        <v>0.93</v>
      </c>
      <c r="O473" s="276">
        <v>2.15</v>
      </c>
      <c r="P473" s="276">
        <v>41.5</v>
      </c>
      <c r="Q473" s="9"/>
    </row>
    <row r="474" spans="2:17" x14ac:dyDescent="0.25">
      <c r="B474" s="271" t="s">
        <v>665</v>
      </c>
      <c r="C474" s="271" t="str">
        <f t="shared" si="40"/>
        <v>20211D</v>
      </c>
      <c r="D474" s="131">
        <v>2021</v>
      </c>
      <c r="E474" s="131"/>
      <c r="F474" s="224">
        <v>31711</v>
      </c>
      <c r="G474" s="276">
        <v>0.42</v>
      </c>
      <c r="H474" s="276">
        <v>0.72</v>
      </c>
      <c r="I474" s="276">
        <v>1.38</v>
      </c>
      <c r="J474" s="276">
        <v>0.57999999999999996</v>
      </c>
      <c r="K474" s="276">
        <v>4.8600000000000003</v>
      </c>
      <c r="L474" s="276">
        <v>4.08</v>
      </c>
      <c r="M474" s="276">
        <v>9.7200000000000006</v>
      </c>
      <c r="N474" s="276">
        <v>0.84</v>
      </c>
      <c r="O474" s="276">
        <v>2</v>
      </c>
      <c r="P474" s="276">
        <v>39.18</v>
      </c>
      <c r="Q474" s="9"/>
    </row>
    <row r="475" spans="2:17" x14ac:dyDescent="0.25">
      <c r="B475" s="271"/>
      <c r="C475" s="271"/>
      <c r="D475" s="215" t="s">
        <v>547</v>
      </c>
      <c r="E475" s="215"/>
      <c r="F475" s="216"/>
      <c r="G475" s="216"/>
      <c r="H475" s="216"/>
      <c r="I475" s="216"/>
      <c r="J475" s="216"/>
      <c r="K475" s="227"/>
      <c r="L475" s="227"/>
      <c r="M475" s="227"/>
      <c r="N475" s="227"/>
      <c r="O475" s="227"/>
      <c r="P475" s="254"/>
      <c r="Q475" s="9"/>
    </row>
    <row r="476" spans="2:17" x14ac:dyDescent="0.25">
      <c r="B476" s="271" t="s">
        <v>666</v>
      </c>
      <c r="C476" s="271" t="str">
        <f t="shared" ref="C476" si="41">D476&amp;B476</f>
        <v>20231A</v>
      </c>
      <c r="D476" s="212">
        <v>2023</v>
      </c>
      <c r="E476" s="212"/>
      <c r="F476" s="224">
        <v>144262</v>
      </c>
      <c r="G476" s="276">
        <v>0.39</v>
      </c>
      <c r="H476" s="276">
        <v>0.65</v>
      </c>
      <c r="I476" s="276">
        <v>1.55</v>
      </c>
      <c r="J476" s="276">
        <v>0.61</v>
      </c>
      <c r="K476" s="276">
        <v>7.94</v>
      </c>
      <c r="L476" s="276">
        <v>4.34</v>
      </c>
      <c r="M476" s="276">
        <v>11.05</v>
      </c>
      <c r="N476" s="276">
        <v>0.55000000000000004</v>
      </c>
      <c r="O476" s="276">
        <v>1.39</v>
      </c>
      <c r="P476" s="276">
        <v>117.09</v>
      </c>
      <c r="Q476" s="9"/>
    </row>
    <row r="477" spans="2:17" x14ac:dyDescent="0.25">
      <c r="B477" s="271" t="s">
        <v>666</v>
      </c>
      <c r="C477" s="271" t="str">
        <f t="shared" si="37"/>
        <v>20221A</v>
      </c>
      <c r="D477" s="212">
        <v>2022</v>
      </c>
      <c r="E477" s="212"/>
      <c r="F477" s="224">
        <v>136532</v>
      </c>
      <c r="G477" s="276">
        <v>0.36</v>
      </c>
      <c r="H477" s="276">
        <v>0.55000000000000004</v>
      </c>
      <c r="I477" s="276">
        <v>1.81</v>
      </c>
      <c r="J477" s="276">
        <v>0.64</v>
      </c>
      <c r="K477" s="276">
        <v>6.88</v>
      </c>
      <c r="L477" s="276">
        <v>3.95</v>
      </c>
      <c r="M477" s="276">
        <v>11.11</v>
      </c>
      <c r="N477" s="276">
        <v>0.56999999999999995</v>
      </c>
      <c r="O477" s="276">
        <v>1.62</v>
      </c>
      <c r="P477" s="276">
        <v>105.75</v>
      </c>
      <c r="Q477" s="9"/>
    </row>
    <row r="478" spans="2:17" x14ac:dyDescent="0.25">
      <c r="B478" s="271" t="s">
        <v>666</v>
      </c>
      <c r="C478" s="271" t="str">
        <f t="shared" si="37"/>
        <v>20211A</v>
      </c>
      <c r="D478" s="131">
        <v>2021</v>
      </c>
      <c r="E478" s="131"/>
      <c r="F478" s="224">
        <v>130344</v>
      </c>
      <c r="G478" s="276">
        <v>0.34</v>
      </c>
      <c r="H478" s="276">
        <v>0.51</v>
      </c>
      <c r="I478" s="276">
        <v>1.95</v>
      </c>
      <c r="J478" s="276">
        <v>0.66</v>
      </c>
      <c r="K478" s="276">
        <v>5.53</v>
      </c>
      <c r="L478" s="276">
        <v>2.62</v>
      </c>
      <c r="M478" s="276">
        <v>7.73</v>
      </c>
      <c r="N478" s="276">
        <v>0.47</v>
      </c>
      <c r="O478" s="276">
        <v>1.4</v>
      </c>
      <c r="P478" s="276">
        <v>68.180000000000007</v>
      </c>
      <c r="Q478" s="9"/>
    </row>
    <row r="479" spans="2:17" x14ac:dyDescent="0.25">
      <c r="B479" s="271"/>
      <c r="C479" s="271"/>
      <c r="D479" s="215" t="s">
        <v>548</v>
      </c>
      <c r="E479" s="215"/>
      <c r="F479" s="216"/>
      <c r="G479" s="216"/>
      <c r="H479" s="216"/>
      <c r="I479" s="216"/>
      <c r="J479" s="216"/>
      <c r="K479" s="227"/>
      <c r="L479" s="227"/>
      <c r="M479" s="227"/>
      <c r="N479" s="227"/>
      <c r="O479" s="227"/>
      <c r="P479" s="254"/>
      <c r="Q479" s="9"/>
    </row>
    <row r="480" spans="2:17" x14ac:dyDescent="0.25">
      <c r="B480" s="271" t="s">
        <v>667</v>
      </c>
      <c r="C480" s="271" t="str">
        <f t="shared" ref="C480" si="42">D480&amp;B480</f>
        <v>20231B</v>
      </c>
      <c r="D480" s="212">
        <v>2023</v>
      </c>
      <c r="E480" s="212"/>
      <c r="F480" s="224">
        <v>30192</v>
      </c>
      <c r="G480" s="276">
        <v>0.46</v>
      </c>
      <c r="H480" s="276">
        <v>0.86</v>
      </c>
      <c r="I480" s="276">
        <v>1.17</v>
      </c>
      <c r="J480" s="276">
        <v>0.54</v>
      </c>
      <c r="K480" s="276">
        <v>4.24</v>
      </c>
      <c r="L480" s="276">
        <v>4.3099999999999996</v>
      </c>
      <c r="M480" s="276">
        <v>9.34</v>
      </c>
      <c r="N480" s="276">
        <v>1.02</v>
      </c>
      <c r="O480" s="276">
        <v>2.2000000000000002</v>
      </c>
      <c r="P480" s="276">
        <v>40.32</v>
      </c>
      <c r="Q480" s="9"/>
    </row>
    <row r="481" spans="2:17" x14ac:dyDescent="0.25">
      <c r="B481" s="271" t="s">
        <v>667</v>
      </c>
      <c r="C481" s="271" t="str">
        <f t="shared" ref="C481:C482" si="43">D481&amp;B481</f>
        <v>20221B</v>
      </c>
      <c r="D481" s="212">
        <v>2022</v>
      </c>
      <c r="E481" s="212"/>
      <c r="F481" s="224">
        <v>28083</v>
      </c>
      <c r="G481" s="276">
        <v>0.44</v>
      </c>
      <c r="H481" s="276">
        <v>0.79</v>
      </c>
      <c r="I481" s="276">
        <v>1.26</v>
      </c>
      <c r="J481" s="276">
        <v>0.56000000000000005</v>
      </c>
      <c r="K481" s="276">
        <v>5.38</v>
      </c>
      <c r="L481" s="276">
        <v>5.67</v>
      </c>
      <c r="M481" s="276">
        <v>12.81</v>
      </c>
      <c r="N481" s="276">
        <v>1.05</v>
      </c>
      <c r="O481" s="276">
        <v>2.38</v>
      </c>
      <c r="P481" s="276">
        <v>56.36</v>
      </c>
      <c r="Q481" s="9"/>
    </row>
    <row r="482" spans="2:17" x14ac:dyDescent="0.25">
      <c r="B482" s="271" t="s">
        <v>667</v>
      </c>
      <c r="C482" s="271" t="str">
        <f t="shared" si="43"/>
        <v>20211B</v>
      </c>
      <c r="D482" s="131">
        <v>2021</v>
      </c>
      <c r="E482" s="131"/>
      <c r="F482" s="224">
        <v>26414</v>
      </c>
      <c r="G482" s="276">
        <v>0.44</v>
      </c>
      <c r="H482" s="276">
        <v>0.77</v>
      </c>
      <c r="I482" s="276">
        <v>1.3</v>
      </c>
      <c r="J482" s="276">
        <v>0.56000000000000005</v>
      </c>
      <c r="K482" s="276">
        <v>5.0599999999999996</v>
      </c>
      <c r="L482" s="276">
        <v>4.71</v>
      </c>
      <c r="M482" s="276">
        <v>10.83</v>
      </c>
      <c r="N482" s="276">
        <v>0.93</v>
      </c>
      <c r="O482" s="276">
        <v>2.14</v>
      </c>
      <c r="P482" s="276">
        <v>45.41</v>
      </c>
      <c r="Q482" s="9"/>
    </row>
    <row r="483" spans="2:17" x14ac:dyDescent="0.25">
      <c r="B483" s="271"/>
      <c r="C483" s="271"/>
      <c r="D483" s="215" t="s">
        <v>42</v>
      </c>
      <c r="E483" s="215"/>
      <c r="F483" s="216"/>
      <c r="G483" s="216"/>
      <c r="H483" s="216"/>
      <c r="I483" s="216"/>
      <c r="J483" s="216"/>
      <c r="K483" s="227"/>
      <c r="L483" s="227"/>
      <c r="M483" s="227"/>
      <c r="N483" s="227"/>
      <c r="O483" s="227"/>
      <c r="P483" s="254"/>
      <c r="Q483" s="9"/>
    </row>
    <row r="484" spans="2:17" x14ac:dyDescent="0.25">
      <c r="B484" s="271" t="s">
        <v>668</v>
      </c>
      <c r="C484" s="271" t="str">
        <f t="shared" ref="C484" si="44">D484&amp;B484</f>
        <v>20231C</v>
      </c>
      <c r="D484" s="212">
        <v>2023</v>
      </c>
      <c r="E484" s="212"/>
      <c r="F484" s="224">
        <v>20746</v>
      </c>
      <c r="G484" s="276">
        <v>0.48</v>
      </c>
      <c r="H484" s="276">
        <v>0.91</v>
      </c>
      <c r="I484" s="276">
        <v>1.1000000000000001</v>
      </c>
      <c r="J484" s="276">
        <v>0.52</v>
      </c>
      <c r="K484" s="276">
        <v>2.92</v>
      </c>
      <c r="L484" s="276">
        <v>1.58</v>
      </c>
      <c r="M484" s="276">
        <v>3.32</v>
      </c>
      <c r="N484" s="276">
        <v>0.54</v>
      </c>
      <c r="O484" s="276">
        <v>1.1399999999999999</v>
      </c>
      <c r="P484" s="276">
        <v>19.84</v>
      </c>
      <c r="Q484" s="9"/>
    </row>
    <row r="485" spans="2:17" x14ac:dyDescent="0.25">
      <c r="B485" s="271" t="s">
        <v>668</v>
      </c>
      <c r="C485" s="271" t="str">
        <f t="shared" si="37"/>
        <v>20221C</v>
      </c>
      <c r="D485" s="212">
        <v>2022</v>
      </c>
      <c r="E485" s="212"/>
      <c r="F485" s="224">
        <v>19886</v>
      </c>
      <c r="G485" s="276">
        <v>0.45</v>
      </c>
      <c r="H485" s="276">
        <v>0.83</v>
      </c>
      <c r="I485" s="276">
        <v>1.21</v>
      </c>
      <c r="J485" s="276">
        <v>0.55000000000000004</v>
      </c>
      <c r="K485" s="276">
        <v>5.09</v>
      </c>
      <c r="L485" s="276">
        <v>2.9</v>
      </c>
      <c r="M485" s="276">
        <v>6.41</v>
      </c>
      <c r="N485" s="276">
        <v>0.56999999999999995</v>
      </c>
      <c r="O485" s="276">
        <v>1.26</v>
      </c>
      <c r="P485" s="276">
        <v>36.42</v>
      </c>
      <c r="Q485" s="9"/>
    </row>
    <row r="486" spans="2:17" x14ac:dyDescent="0.25">
      <c r="B486" s="271" t="s">
        <v>668</v>
      </c>
      <c r="C486" s="271" t="str">
        <f t="shared" si="37"/>
        <v>20211C</v>
      </c>
      <c r="D486" s="131">
        <v>2021</v>
      </c>
      <c r="E486" s="131"/>
      <c r="F486" s="224">
        <v>19077</v>
      </c>
      <c r="G486" s="276">
        <v>0.44</v>
      </c>
      <c r="H486" s="276">
        <v>0.78</v>
      </c>
      <c r="I486" s="276">
        <v>1.28</v>
      </c>
      <c r="J486" s="276">
        <v>0.56000000000000005</v>
      </c>
      <c r="K486" s="276">
        <v>5.75</v>
      </c>
      <c r="L486" s="276">
        <v>3.02</v>
      </c>
      <c r="M486" s="276">
        <v>6.88</v>
      </c>
      <c r="N486" s="276">
        <v>0.52</v>
      </c>
      <c r="O486" s="276">
        <v>1.2</v>
      </c>
      <c r="P486" s="276">
        <v>36.049999999999997</v>
      </c>
      <c r="Q486" s="9"/>
    </row>
    <row r="487" spans="2:17" ht="15" customHeight="1" x14ac:dyDescent="0.25">
      <c r="B487" s="271"/>
      <c r="C487" s="271"/>
      <c r="D487" s="215" t="s">
        <v>43</v>
      </c>
      <c r="E487" s="215"/>
      <c r="F487" s="216"/>
      <c r="G487" s="216"/>
      <c r="H487" s="216"/>
      <c r="I487" s="216"/>
      <c r="J487" s="216"/>
      <c r="K487" s="227"/>
      <c r="L487" s="227"/>
      <c r="M487" s="227"/>
      <c r="N487" s="227"/>
      <c r="O487" s="227"/>
      <c r="P487" s="254"/>
      <c r="Q487" s="9"/>
    </row>
    <row r="488" spans="2:17" ht="15" customHeight="1" x14ac:dyDescent="0.25">
      <c r="B488" s="271">
        <v>15</v>
      </c>
      <c r="C488" s="271" t="str">
        <f t="shared" ref="C488" si="45">D488&amp;B488</f>
        <v>202315</v>
      </c>
      <c r="D488" s="212">
        <v>2023</v>
      </c>
      <c r="E488" s="212"/>
      <c r="F488" s="224">
        <v>26233</v>
      </c>
      <c r="G488" s="276">
        <v>0.39</v>
      </c>
      <c r="H488" s="276">
        <v>0.63</v>
      </c>
      <c r="I488" s="276">
        <v>1.58</v>
      </c>
      <c r="J488" s="276">
        <v>0.61</v>
      </c>
      <c r="K488" s="276">
        <v>6.5</v>
      </c>
      <c r="L488" s="276">
        <v>3.94</v>
      </c>
      <c r="M488" s="276">
        <v>10.15</v>
      </c>
      <c r="N488" s="276">
        <v>0.61</v>
      </c>
      <c r="O488" s="276">
        <v>1.56</v>
      </c>
      <c r="P488" s="276">
        <v>31.09</v>
      </c>
      <c r="Q488" s="9"/>
    </row>
    <row r="489" spans="2:17" ht="15" customHeight="1" x14ac:dyDescent="0.25">
      <c r="B489" s="271">
        <v>15</v>
      </c>
      <c r="C489" s="271" t="str">
        <f t="shared" ref="C489:C498" si="46">D489&amp;B489</f>
        <v>202215</v>
      </c>
      <c r="D489" s="212">
        <v>2022</v>
      </c>
      <c r="E489" s="212"/>
      <c r="F489" s="224">
        <v>24656</v>
      </c>
      <c r="G489" s="276">
        <v>0.38</v>
      </c>
      <c r="H489" s="276">
        <v>0.61</v>
      </c>
      <c r="I489" s="276">
        <v>1.65</v>
      </c>
      <c r="J489" s="276">
        <v>0.62</v>
      </c>
      <c r="K489" s="276">
        <v>8.5399999999999991</v>
      </c>
      <c r="L489" s="276">
        <v>5.1100000000000003</v>
      </c>
      <c r="M489" s="276">
        <v>13.56</v>
      </c>
      <c r="N489" s="276">
        <v>0.6</v>
      </c>
      <c r="O489" s="276">
        <v>1.59</v>
      </c>
      <c r="P489" s="276">
        <v>40.090000000000003</v>
      </c>
      <c r="Q489" s="9"/>
    </row>
    <row r="490" spans="2:17" ht="15" customHeight="1" x14ac:dyDescent="0.25">
      <c r="B490" s="271">
        <v>15</v>
      </c>
      <c r="C490" s="271" t="str">
        <f t="shared" si="46"/>
        <v>202115</v>
      </c>
      <c r="D490" s="131">
        <v>2021</v>
      </c>
      <c r="E490" s="131"/>
      <c r="F490" s="224">
        <v>23582</v>
      </c>
      <c r="G490" s="276">
        <v>0.36</v>
      </c>
      <c r="H490" s="276">
        <v>0.56999999999999995</v>
      </c>
      <c r="I490" s="276">
        <v>1.77</v>
      </c>
      <c r="J490" s="276">
        <v>0.64</v>
      </c>
      <c r="K490" s="276">
        <v>4.68</v>
      </c>
      <c r="L490" s="276">
        <v>2.31</v>
      </c>
      <c r="M490" s="276">
        <v>6.38</v>
      </c>
      <c r="N490" s="276">
        <v>0.49</v>
      </c>
      <c r="O490" s="276">
        <v>1.36</v>
      </c>
      <c r="P490" s="276">
        <v>17.190000000000001</v>
      </c>
      <c r="Q490" s="9"/>
    </row>
    <row r="491" spans="2:17" x14ac:dyDescent="0.25">
      <c r="B491" s="271"/>
      <c r="C491" s="271"/>
      <c r="D491" s="215" t="s">
        <v>493</v>
      </c>
      <c r="E491" s="215"/>
      <c r="F491" s="216"/>
      <c r="G491" s="216"/>
      <c r="H491" s="216"/>
      <c r="I491" s="216"/>
      <c r="J491" s="216"/>
      <c r="K491" s="227"/>
      <c r="L491" s="227"/>
      <c r="M491" s="227"/>
      <c r="N491" s="227"/>
      <c r="O491" s="227"/>
      <c r="P491" s="254"/>
      <c r="Q491" s="9"/>
    </row>
    <row r="492" spans="2:17" x14ac:dyDescent="0.25">
      <c r="B492" s="271">
        <v>20</v>
      </c>
      <c r="C492" s="271" t="str">
        <f t="shared" ref="C492" si="47">D492&amp;B492</f>
        <v>202320</v>
      </c>
      <c r="D492" s="212">
        <v>2023</v>
      </c>
      <c r="E492" s="212"/>
      <c r="F492" s="224">
        <v>6786</v>
      </c>
      <c r="G492" s="276">
        <v>0.43</v>
      </c>
      <c r="H492" s="276">
        <v>0.76</v>
      </c>
      <c r="I492" s="276">
        <v>1.31</v>
      </c>
      <c r="J492" s="276">
        <v>0.56999999999999995</v>
      </c>
      <c r="K492" s="276">
        <v>4.62</v>
      </c>
      <c r="L492" s="276">
        <v>3.14</v>
      </c>
      <c r="M492" s="276">
        <v>7.24</v>
      </c>
      <c r="N492" s="276">
        <v>0.68</v>
      </c>
      <c r="O492" s="276">
        <v>1.57</v>
      </c>
      <c r="P492" s="276">
        <v>46.68</v>
      </c>
      <c r="Q492" s="9"/>
    </row>
    <row r="493" spans="2:17" x14ac:dyDescent="0.25">
      <c r="B493" s="271">
        <v>20</v>
      </c>
      <c r="C493" s="271" t="str">
        <f t="shared" si="46"/>
        <v>202220</v>
      </c>
      <c r="D493" s="212">
        <v>2022</v>
      </c>
      <c r="E493" s="212"/>
      <c r="F493" s="224">
        <v>6533</v>
      </c>
      <c r="G493" s="276">
        <v>0.39</v>
      </c>
      <c r="H493" s="276">
        <v>0.63</v>
      </c>
      <c r="I493" s="276">
        <v>1.58</v>
      </c>
      <c r="J493" s="276">
        <v>0.61</v>
      </c>
      <c r="K493" s="276">
        <v>4.3099999999999996</v>
      </c>
      <c r="L493" s="276">
        <v>2.85</v>
      </c>
      <c r="M493" s="276">
        <v>7.36</v>
      </c>
      <c r="N493" s="276">
        <v>0.66</v>
      </c>
      <c r="O493" s="276">
        <v>1.71</v>
      </c>
      <c r="P493" s="276">
        <v>40.98</v>
      </c>
      <c r="Q493" s="9"/>
    </row>
    <row r="494" spans="2:17" x14ac:dyDescent="0.25">
      <c r="B494" s="271">
        <v>20</v>
      </c>
      <c r="C494" s="271" t="str">
        <f t="shared" si="46"/>
        <v>202120</v>
      </c>
      <c r="D494" s="131">
        <v>2021</v>
      </c>
      <c r="E494" s="131"/>
      <c r="F494" s="224">
        <v>6155</v>
      </c>
      <c r="G494" s="276">
        <v>0.37</v>
      </c>
      <c r="H494" s="276">
        <v>0.59</v>
      </c>
      <c r="I494" s="276">
        <v>1.69</v>
      </c>
      <c r="J494" s="276">
        <v>0.63</v>
      </c>
      <c r="K494" s="276">
        <v>3.69</v>
      </c>
      <c r="L494" s="276">
        <v>2.25</v>
      </c>
      <c r="M494" s="276">
        <v>6.06</v>
      </c>
      <c r="N494" s="276">
        <v>0.61</v>
      </c>
      <c r="O494" s="276">
        <v>1.64</v>
      </c>
      <c r="P494" s="276">
        <v>30.65</v>
      </c>
      <c r="Q494" s="9"/>
    </row>
    <row r="495" spans="2:17" x14ac:dyDescent="0.25">
      <c r="B495" s="271"/>
      <c r="C495" s="271"/>
      <c r="D495" s="215" t="s">
        <v>492</v>
      </c>
      <c r="E495" s="215"/>
      <c r="F495" s="216"/>
      <c r="G495" s="216"/>
      <c r="H495" s="216"/>
      <c r="I495" s="216"/>
      <c r="J495" s="216"/>
      <c r="K495" s="227"/>
      <c r="L495" s="227"/>
      <c r="M495" s="227"/>
      <c r="N495" s="227"/>
      <c r="O495" s="227"/>
      <c r="P495" s="254"/>
      <c r="Q495" s="9"/>
    </row>
    <row r="496" spans="2:17" x14ac:dyDescent="0.25">
      <c r="B496" s="271">
        <v>30</v>
      </c>
      <c r="C496" s="271" t="str">
        <f t="shared" ref="C496" si="48">D496&amp;B496</f>
        <v>202330</v>
      </c>
      <c r="D496" s="212">
        <v>2023</v>
      </c>
      <c r="E496" s="212"/>
      <c r="F496" s="224">
        <v>11847</v>
      </c>
      <c r="G496" s="276">
        <v>0.5</v>
      </c>
      <c r="H496" s="276">
        <v>0.99</v>
      </c>
      <c r="I496" s="276">
        <v>1.01</v>
      </c>
      <c r="J496" s="276">
        <v>0.5</v>
      </c>
      <c r="K496" s="276">
        <v>14.41</v>
      </c>
      <c r="L496" s="276">
        <v>6.82</v>
      </c>
      <c r="M496" s="276">
        <v>13.69</v>
      </c>
      <c r="N496" s="276">
        <v>0.47</v>
      </c>
      <c r="O496" s="276">
        <v>0.95</v>
      </c>
      <c r="P496" s="276">
        <v>114.97</v>
      </c>
      <c r="Q496" s="9"/>
    </row>
    <row r="497" spans="2:17" x14ac:dyDescent="0.25">
      <c r="B497" s="271">
        <v>30</v>
      </c>
      <c r="C497" s="271" t="str">
        <f t="shared" si="46"/>
        <v>202230</v>
      </c>
      <c r="D497" s="212">
        <v>2022</v>
      </c>
      <c r="E497" s="212"/>
      <c r="F497" s="224">
        <v>11134</v>
      </c>
      <c r="G497" s="276">
        <v>0.49</v>
      </c>
      <c r="H497" s="276">
        <v>0.95</v>
      </c>
      <c r="I497" s="276">
        <v>1.06</v>
      </c>
      <c r="J497" s="276">
        <v>0.51</v>
      </c>
      <c r="K497" s="276">
        <v>13.11</v>
      </c>
      <c r="L497" s="276">
        <v>5.83</v>
      </c>
      <c r="M497" s="276">
        <v>11.99</v>
      </c>
      <c r="N497" s="276">
        <v>0.44</v>
      </c>
      <c r="O497" s="276">
        <v>0.91</v>
      </c>
      <c r="P497" s="276">
        <v>102.76</v>
      </c>
      <c r="Q497" s="9"/>
    </row>
    <row r="498" spans="2:17" x14ac:dyDescent="0.25">
      <c r="B498" s="271">
        <v>30</v>
      </c>
      <c r="C498" s="271" t="str">
        <f t="shared" si="46"/>
        <v>202130</v>
      </c>
      <c r="D498" s="131">
        <v>2021</v>
      </c>
      <c r="E498" s="131"/>
      <c r="F498" s="224">
        <v>10491</v>
      </c>
      <c r="G498" s="276">
        <v>0.48</v>
      </c>
      <c r="H498" s="276">
        <v>0.94</v>
      </c>
      <c r="I498" s="276">
        <v>1.07</v>
      </c>
      <c r="J498" s="276">
        <v>0.52</v>
      </c>
      <c r="K498" s="276">
        <v>14.56</v>
      </c>
      <c r="L498" s="276">
        <v>5.08</v>
      </c>
      <c r="M498" s="276">
        <v>10.49</v>
      </c>
      <c r="N498" s="276">
        <v>0.35</v>
      </c>
      <c r="O498" s="276">
        <v>0.72</v>
      </c>
      <c r="P498" s="276">
        <v>87.4</v>
      </c>
      <c r="Q498" s="9"/>
    </row>
    <row r="499" spans="2:17" ht="5.0999999999999996" customHeight="1" thickBot="1" x14ac:dyDescent="0.3">
      <c r="D499" s="145"/>
      <c r="E499" s="145"/>
      <c r="F499" s="146"/>
      <c r="G499" s="160"/>
      <c r="H499" s="161"/>
      <c r="I499" s="162"/>
      <c r="J499" s="162"/>
      <c r="K499" s="158"/>
      <c r="L499" s="158"/>
      <c r="M499" s="158"/>
      <c r="N499" s="158"/>
      <c r="O499" s="158"/>
      <c r="P499" s="158"/>
    </row>
    <row r="500" spans="2:17" ht="5.0999999999999996" customHeight="1" thickTop="1" x14ac:dyDescent="0.25">
      <c r="D500" s="238"/>
      <c r="E500" s="238"/>
      <c r="F500" s="239"/>
      <c r="G500" s="244"/>
      <c r="H500" s="245"/>
      <c r="I500" s="19"/>
      <c r="J500" s="19"/>
      <c r="K500" s="246"/>
      <c r="L500" s="246"/>
      <c r="M500" s="246"/>
      <c r="N500" s="246"/>
      <c r="O500" s="246"/>
      <c r="P500" s="246"/>
    </row>
    <row r="501" spans="2:17" x14ac:dyDescent="0.25">
      <c r="D501" s="242" t="s">
        <v>398</v>
      </c>
      <c r="E501" s="25"/>
      <c r="F501" s="25"/>
      <c r="G501" s="39"/>
      <c r="H501" s="39"/>
      <c r="I501" s="39"/>
      <c r="J501" s="39"/>
      <c r="K501" s="40"/>
      <c r="L501" s="40"/>
      <c r="M501" s="40"/>
      <c r="N501" s="40"/>
      <c r="O501" s="41"/>
      <c r="P501" s="40"/>
    </row>
    <row r="502" spans="2:17" x14ac:dyDescent="0.25"/>
  </sheetData>
  <sheetProtection sheet="1" objects="1" scenarios="1"/>
  <mergeCells count="17">
    <mergeCell ref="P9:P12"/>
    <mergeCell ref="F9:F12"/>
    <mergeCell ref="G5:H5"/>
    <mergeCell ref="J5:K5"/>
    <mergeCell ref="N5:O5"/>
    <mergeCell ref="L9:L12"/>
    <mergeCell ref="M9:M12"/>
    <mergeCell ref="G9:G12"/>
    <mergeCell ref="H9:H12"/>
    <mergeCell ref="I9:I12"/>
    <mergeCell ref="J9:J12"/>
    <mergeCell ref="K9:K12"/>
    <mergeCell ref="N9:N12"/>
    <mergeCell ref="M3:M5"/>
    <mergeCell ref="O9:O12"/>
    <mergeCell ref="F3:L3"/>
    <mergeCell ref="D9:E13"/>
  </mergeCells>
  <conditionalFormatting sqref="F17:P32">
    <cfRule type="expression" dxfId="114" priority="15" stopIfTrue="1">
      <formula>$N$5=$F$9</formula>
    </cfRule>
  </conditionalFormatting>
  <conditionalFormatting sqref="F36:P51">
    <cfRule type="expression" dxfId="113" priority="3" stopIfTrue="1">
      <formula>$N$5=$F$9</formula>
    </cfRule>
  </conditionalFormatting>
  <conditionalFormatting sqref="F53:P68">
    <cfRule type="expression" dxfId="112" priority="2" stopIfTrue="1">
      <formula>$N$5=$F$9</formula>
    </cfRule>
  </conditionalFormatting>
  <conditionalFormatting sqref="F70:P85">
    <cfRule type="expression" dxfId="111" priority="1" stopIfTrue="1">
      <formula>$N$5=$F$9</formula>
    </cfRule>
  </conditionalFormatting>
  <conditionalFormatting sqref="F88:P103 F105:P120 F122:P137 F139:P154 F156:P171 F174:P189 F191:P206 F208:P223 F225:P240 F242:P257 F259:P274 F276:P291 F293:P308 F310:P325 F327:P342 F344:P359 F361:P376 F378:P393 F395:P410 F412:P427 F429:P444 F446:P461 F464:P466 F468:P470 F472:P474 F476:P478 F480:P482 F484:P486 F488:P490 F492:P494 F496:P498">
    <cfRule type="expression" dxfId="110" priority="4" stopIfTrue="1">
      <formula>$N$5=$F$9</formula>
    </cfRule>
  </conditionalFormatting>
  <conditionalFormatting sqref="G17:G32">
    <cfRule type="expression" dxfId="109" priority="17" stopIfTrue="1">
      <formula>$N$5=$G$9</formula>
    </cfRule>
  </conditionalFormatting>
  <conditionalFormatting sqref="G88 G105 G122 G139 G156 G174 G191 G208 G225 G242 G259 G276 G293 G310 G327 G344 G361 G378 G395 G412 G429 G446 G464 G468 G472 G476 G480 G484 G488 G492 G496">
    <cfRule type="expression" dxfId="108" priority="5" stopIfTrue="1">
      <formula>$N$5=$G$9</formula>
    </cfRule>
  </conditionalFormatting>
  <conditionalFormatting sqref="H17:H32">
    <cfRule type="expression" dxfId="107" priority="18" stopIfTrue="1">
      <formula>$N$5=$H$9</formula>
    </cfRule>
  </conditionalFormatting>
  <conditionalFormatting sqref="H88 H105 H122 H139 H156 H174 H191 H208 H225 H242 H259 H276 H293 H310 H327 H344 H361 H378 H395 H412 H429 H446 H464 H468 H472 H476 H480 H484 H488 H492 H496">
    <cfRule type="expression" dxfId="106" priority="6" stopIfTrue="1">
      <formula>$N$5=$H$9</formula>
    </cfRule>
  </conditionalFormatting>
  <conditionalFormatting sqref="I17:I32">
    <cfRule type="expression" dxfId="105" priority="19" stopIfTrue="1">
      <formula>$N$5=$I$9</formula>
    </cfRule>
  </conditionalFormatting>
  <conditionalFormatting sqref="I88 I105 I122 I139 I156 I174 I191 I208 I225 I242 I259 I276 I293 I310 I327 I344 I361 I378 I395 I412 I429 I446 I464 I468 I472 I476 I480 I484 I488 I492 I496">
    <cfRule type="expression" dxfId="104" priority="7" stopIfTrue="1">
      <formula>$N$5=$I$9</formula>
    </cfRule>
  </conditionalFormatting>
  <conditionalFormatting sqref="J17:J32">
    <cfRule type="expression" dxfId="103" priority="20" stopIfTrue="1">
      <formula>$N$5=$J$9</formula>
    </cfRule>
  </conditionalFormatting>
  <conditionalFormatting sqref="J88 J105 J122 J139 J156 J174 J191 J208 J225 J242 J259 J276 J293 J310 J327 J344 J361 J378 J395 J412 J429 J446 J464 J468 J472 J476 J480 J484 J488 J492 J496">
    <cfRule type="expression" dxfId="102" priority="8" stopIfTrue="1">
      <formula>$N$5=$J$9</formula>
    </cfRule>
  </conditionalFormatting>
  <conditionalFormatting sqref="K17:K32">
    <cfRule type="expression" dxfId="101" priority="21" stopIfTrue="1">
      <formula>$N$5=$K$9</formula>
    </cfRule>
  </conditionalFormatting>
  <conditionalFormatting sqref="K88 K105 K122 K139 K156 K174 K191 K208 K225 K242 K259 K276 K293 K310 K327 K344 K361 K378 K395 K412 K429 K446 K464 K468 K472 K476 K480 K484 K488 K492 K496">
    <cfRule type="expression" dxfId="100" priority="9" stopIfTrue="1">
      <formula>$N$5=$K$9</formula>
    </cfRule>
  </conditionalFormatting>
  <conditionalFormatting sqref="L5">
    <cfRule type="expression" dxfId="99" priority="865" stopIfTrue="1">
      <formula>$J$5=""</formula>
    </cfRule>
  </conditionalFormatting>
  <conditionalFormatting sqref="L17:L32">
    <cfRule type="expression" dxfId="98" priority="22" stopIfTrue="1">
      <formula>$N$5=$L$9</formula>
    </cfRule>
  </conditionalFormatting>
  <conditionalFormatting sqref="L88 L105 L122 L139 L156 L174 L191 L208 L225 L242 L259 L276 L293 L310 L327 L344 L361 L378 L395 L412 L429 L446 L464 L468 L472 L476 L480 L484 L488 L492 L496">
    <cfRule type="expression" dxfId="97" priority="10" stopIfTrue="1">
      <formula>$N$5=$L$9</formula>
    </cfRule>
  </conditionalFormatting>
  <conditionalFormatting sqref="M17:M32">
    <cfRule type="expression" dxfId="96" priority="23" stopIfTrue="1">
      <formula>$N$5=$M$9</formula>
    </cfRule>
  </conditionalFormatting>
  <conditionalFormatting sqref="M88 M105 M122 M139 M156 M174 M191 M208 M225 M242 M259 M276 M293 M310 M327 M344 M361 M378 M395 M412 M429 M446 M464 M468 M472 M476 M480 M484 M488 M492 M496">
    <cfRule type="expression" dxfId="95" priority="11" stopIfTrue="1">
      <formula>$N$5=$M$9</formula>
    </cfRule>
  </conditionalFormatting>
  <conditionalFormatting sqref="N17:N32">
    <cfRule type="expression" dxfId="94" priority="24" stopIfTrue="1">
      <formula>$N$5=$N$9</formula>
    </cfRule>
  </conditionalFormatting>
  <conditionalFormatting sqref="N88 N105 N122 N139 N156 N174 N191 N208 N225 N242 N259 N276 N293 N310 N327 N344 N361 N378 N395 N412 N429 N446 N464 N468 N472 N476 N480 N484 N488 N492 N496">
    <cfRule type="expression" dxfId="93" priority="12" stopIfTrue="1">
      <formula>$N$5=$N$9</formula>
    </cfRule>
  </conditionalFormatting>
  <conditionalFormatting sqref="O17:O32">
    <cfRule type="expression" dxfId="92" priority="25" stopIfTrue="1">
      <formula>$N$5=$O$9</formula>
    </cfRule>
  </conditionalFormatting>
  <conditionalFormatting sqref="O88 O105 O122 O139 O156 O174 O191 O208 O225 O242 O259 O276 O293 O310 O327 O344 O361 O378 O395 O412 O429 O446 O464 O468 O472 O476 O480 O484 O488 O492 O496">
    <cfRule type="expression" dxfId="91" priority="13" stopIfTrue="1">
      <formula>$N$5=$O$9</formula>
    </cfRule>
  </conditionalFormatting>
  <conditionalFormatting sqref="P17:P32">
    <cfRule type="expression" dxfId="90" priority="36" stopIfTrue="1">
      <formula>$N$5=$P$9</formula>
    </cfRule>
  </conditionalFormatting>
  <conditionalFormatting sqref="P88 P105 P122 P139 P156 P174 P191 P208 P225 P242 P259 P276 P293 P310 P327 P344 P361 P378 P395 P412 P429 P446 P464 P468 P472 P476 P480 P484 P488 P492 P496">
    <cfRule type="expression" dxfId="89" priority="14" stopIfTrue="1">
      <formula>$N$5=$P$9</formula>
    </cfRule>
  </conditionalFormatting>
  <dataValidations count="3">
    <dataValidation type="list" allowBlank="1" showInputMessage="1" showErrorMessage="1" sqref="G5:H5" xr:uid="{00000000-0002-0000-0700-000000000000}">
      <formula1>Totais_Soc</formula1>
    </dataValidation>
    <dataValidation type="list" allowBlank="1" showInputMessage="1" showErrorMessage="1" sqref="J5:K5" xr:uid="{00000000-0002-0000-0700-000001000000}">
      <formula1>INDIRECT($Q$5)</formula1>
    </dataValidation>
    <dataValidation type="list" allowBlank="1" showInputMessage="1" showErrorMessage="1" sqref="N5:O5" xr:uid="{00000000-0002-0000-0700-000002000000}">
      <formula1>Racios_Fin_T</formula1>
    </dataValidation>
  </dataValidations>
  <hyperlinks>
    <hyperlink ref="D5" location="Índice!A1" display="&lt;&lt;" xr:uid="{00000000-0004-0000-0700-000000000000}"/>
    <hyperlink ref="O2" location="'Rácios Fin_D'!A1" display="Ver detalhes" xr:uid="{00000000-0004-0000-0700-000001000000}"/>
  </hyperlinks>
  <pageMargins left="0.23622047244094491" right="0.23622047244094491" top="0.6692913385826772" bottom="0.31496062992125984" header="0.31496062992125984" footer="0.31496062992125984"/>
  <pageSetup paperSize="9" scale="6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FC4E3"/>
  </sheetPr>
  <dimension ref="A1:BJ501"/>
  <sheetViews>
    <sheetView showGridLines="0" zoomScaleNormal="100" workbookViewId="0">
      <pane ySplit="13" topLeftCell="A478" activePane="bottomLeft" state="frozen"/>
      <selection pane="bottomLeft" activeCell="G9" sqref="G9:H12"/>
    </sheetView>
  </sheetViews>
  <sheetFormatPr defaultColWidth="0" defaultRowHeight="15" zeroHeight="1" x14ac:dyDescent="0.25"/>
  <cols>
    <col min="1" max="1" width="0.85546875" customWidth="1"/>
    <col min="2" max="6" width="7.7109375" hidden="1" customWidth="1"/>
    <col min="7" max="7" width="5.7109375" style="12" customWidth="1"/>
    <col min="8" max="8" width="3.28515625" style="12" customWidth="1"/>
    <col min="9" max="17" width="12.28515625" style="23" customWidth="1"/>
    <col min="18" max="18" width="2.28515625" style="23" customWidth="1"/>
    <col min="19" max="19" width="12.28515625" style="23" customWidth="1"/>
    <col min="20" max="20" width="2.28515625" style="23" customWidth="1"/>
    <col min="21" max="21" width="12.28515625" style="23" customWidth="1"/>
    <col min="22" max="22" width="2.28515625" style="23" customWidth="1"/>
    <col min="23" max="23" width="12.28515625" style="23" customWidth="1"/>
    <col min="24" max="24" width="2.28515625" style="23" customWidth="1"/>
    <col min="25" max="25" width="12.28515625" style="23" customWidth="1"/>
    <col min="26" max="26" width="2.28515625" style="23" customWidth="1"/>
    <col min="27" max="27" width="12.28515625" style="23" customWidth="1"/>
    <col min="28" max="28" width="2.28515625" style="23" customWidth="1"/>
    <col min="29" max="29" width="12.28515625" style="23" customWidth="1"/>
    <col min="30" max="30" width="2.28515625" style="23" customWidth="1"/>
    <col min="31" max="31" width="12.28515625" style="23" customWidth="1"/>
    <col min="32" max="32" width="2.28515625" style="23" customWidth="1"/>
    <col min="33" max="33" width="0.85546875" customWidth="1"/>
    <col min="34" max="34" width="9.140625" hidden="1" customWidth="1"/>
    <col min="35" max="62" width="0" hidden="1" customWidth="1"/>
    <col min="63" max="16384" width="9.140625" hidden="1"/>
  </cols>
  <sheetData>
    <row r="1" spans="2:32" s="68" customFormat="1" ht="5.0999999999999996" customHeight="1" x14ac:dyDescent="0.25">
      <c r="G1" s="69"/>
      <c r="H1" s="69"/>
      <c r="I1" s="70"/>
      <c r="J1" s="70"/>
      <c r="K1" s="70"/>
      <c r="L1" s="70"/>
      <c r="M1" s="70"/>
      <c r="N1" s="71"/>
      <c r="O1" s="71"/>
      <c r="P1" s="71"/>
      <c r="Q1" s="71"/>
      <c r="R1" s="71"/>
      <c r="S1" s="71"/>
      <c r="T1" s="71"/>
    </row>
    <row r="2" spans="2:32" s="68" customFormat="1" ht="15" customHeight="1" x14ac:dyDescent="0.25">
      <c r="I2" s="175" t="s">
        <v>722</v>
      </c>
      <c r="J2" s="70"/>
      <c r="K2" s="70"/>
      <c r="L2" s="70"/>
      <c r="M2" s="70"/>
      <c r="N2" s="71"/>
      <c r="O2" s="71"/>
      <c r="P2" s="71"/>
      <c r="Q2" s="71"/>
      <c r="R2" s="71"/>
      <c r="U2" s="90"/>
      <c r="V2" s="90"/>
      <c r="W2" s="90"/>
      <c r="X2" s="90"/>
      <c r="Y2" s="90"/>
      <c r="Z2" s="90"/>
      <c r="AA2" s="90"/>
      <c r="AB2" s="90"/>
      <c r="AC2" s="90"/>
      <c r="AD2" s="90"/>
    </row>
    <row r="3" spans="2:32" s="68" customFormat="1" ht="24.95" customHeight="1" x14ac:dyDescent="0.25">
      <c r="I3" s="329" t="s">
        <v>470</v>
      </c>
      <c r="J3" s="329"/>
      <c r="K3" s="329"/>
      <c r="L3" s="329"/>
      <c r="M3" s="329"/>
      <c r="N3" s="329"/>
      <c r="O3" s="329"/>
      <c r="P3" s="297" t="s">
        <v>468</v>
      </c>
      <c r="Q3" s="71"/>
      <c r="R3" s="71"/>
      <c r="S3" s="71"/>
      <c r="T3" s="71"/>
      <c r="U3" s="90"/>
      <c r="V3" s="90"/>
      <c r="W3" s="90"/>
      <c r="X3" s="90"/>
      <c r="Z3" s="90"/>
      <c r="AA3" s="90"/>
      <c r="AB3" s="90"/>
      <c r="AC3" s="90"/>
      <c r="AD3" s="90"/>
    </row>
    <row r="4" spans="2:32" s="68" customFormat="1" ht="5.0999999999999996" customHeight="1" x14ac:dyDescent="0.25">
      <c r="G4" s="69"/>
      <c r="H4" s="69"/>
      <c r="I4" s="70"/>
      <c r="J4" s="70"/>
      <c r="K4" s="70"/>
      <c r="L4" s="70"/>
      <c r="M4" s="70"/>
      <c r="N4" s="71"/>
      <c r="O4" s="71"/>
      <c r="P4" s="297"/>
      <c r="Q4" s="71"/>
      <c r="R4" s="71"/>
      <c r="S4" s="71"/>
      <c r="T4" s="71"/>
      <c r="U4" s="90"/>
      <c r="V4" s="90"/>
      <c r="W4" s="90"/>
      <c r="X4" s="90"/>
      <c r="Y4" s="90"/>
      <c r="Z4" s="90"/>
      <c r="AA4" s="90"/>
      <c r="AB4" s="90"/>
      <c r="AC4" s="90"/>
      <c r="AD4" s="90"/>
    </row>
    <row r="5" spans="2:32" s="74" customFormat="1" x14ac:dyDescent="0.2">
      <c r="G5" s="176" t="s">
        <v>419</v>
      </c>
      <c r="H5" s="69"/>
      <c r="I5" s="262" t="s">
        <v>413</v>
      </c>
      <c r="J5" s="334"/>
      <c r="K5" s="335"/>
      <c r="L5" s="262" t="s">
        <v>414</v>
      </c>
      <c r="M5" s="334"/>
      <c r="N5" s="335"/>
      <c r="O5" s="264" t="str">
        <f>IF(M5="","Ir Para &gt;&gt;",HYPERLINK("#$C"&amp;MATCH(M5,G1:G497,0),"Ir Para &gt;&gt;"))</f>
        <v>Ir Para &gt;&gt;</v>
      </c>
      <c r="P5" s="297"/>
      <c r="Q5" s="338"/>
      <c r="R5" s="339"/>
      <c r="S5" s="339"/>
      <c r="T5" s="111"/>
      <c r="U5" s="111"/>
      <c r="V5" s="111"/>
      <c r="W5" s="111" t="str">
        <f>IF(J5="Total","TOTAL",IF(J5="Forma Jurídica","FORMA_JURIDICA_SOC",IF(J5="Dimensão","DIMENSAO",IF(J5="Setor de atividade económica","SETOR",IF(J5="Localização geográfica","LOCALIZACAO","")))))</f>
        <v/>
      </c>
      <c r="X5" s="111"/>
      <c r="Y5" s="111"/>
      <c r="Z5" s="111"/>
      <c r="AA5" s="111"/>
      <c r="AB5" s="111"/>
      <c r="AC5" s="111"/>
      <c r="AD5" s="111"/>
    </row>
    <row r="6" spans="2:32" s="68" customFormat="1" ht="5.0999999999999996" customHeight="1" x14ac:dyDescent="0.25">
      <c r="G6" s="69"/>
      <c r="H6" s="69"/>
      <c r="I6" s="70"/>
      <c r="J6" s="70"/>
      <c r="K6" s="70"/>
      <c r="L6" s="70"/>
      <c r="M6" s="70"/>
      <c r="N6" s="71"/>
      <c r="O6" s="71"/>
      <c r="P6" s="71"/>
      <c r="Q6" s="71"/>
      <c r="R6" s="71"/>
      <c r="S6" s="71"/>
      <c r="T6" s="71"/>
      <c r="U6" s="90"/>
      <c r="V6" s="90"/>
      <c r="W6" s="90"/>
      <c r="X6" s="90"/>
      <c r="Y6" s="90"/>
      <c r="Z6" s="90"/>
      <c r="AA6" s="90"/>
      <c r="AB6" s="90"/>
      <c r="AC6" s="90"/>
      <c r="AD6" s="90"/>
    </row>
    <row r="7" spans="2:32" s="68" customFormat="1" ht="5.0999999999999996" customHeight="1" x14ac:dyDescent="0.25">
      <c r="G7" s="69"/>
      <c r="H7" s="69"/>
      <c r="I7" s="70"/>
      <c r="J7" s="70"/>
      <c r="K7" s="70"/>
      <c r="L7" s="70"/>
      <c r="M7" s="70"/>
      <c r="N7" s="71"/>
      <c r="O7" s="71"/>
      <c r="P7" s="71"/>
      <c r="Q7" s="71"/>
      <c r="R7" s="71"/>
      <c r="S7" s="71"/>
      <c r="T7" s="71"/>
      <c r="U7" s="90"/>
      <c r="V7" s="90"/>
      <c r="W7" s="90"/>
      <c r="X7" s="90"/>
      <c r="Y7" s="90"/>
      <c r="Z7" s="90"/>
      <c r="AA7" s="90"/>
      <c r="AB7" s="90"/>
      <c r="AC7" s="90"/>
      <c r="AD7" s="90"/>
    </row>
    <row r="8" spans="2:32" s="68" customFormat="1" ht="15" hidden="1" customHeight="1" x14ac:dyDescent="0.25">
      <c r="B8" s="272"/>
      <c r="C8" s="272"/>
      <c r="D8" s="272"/>
      <c r="E8" s="272"/>
      <c r="F8" s="272"/>
      <c r="G8" s="266"/>
      <c r="H8" s="266"/>
      <c r="I8" s="271" t="s">
        <v>669</v>
      </c>
      <c r="J8" s="271" t="s">
        <v>629</v>
      </c>
      <c r="K8" s="271" t="s">
        <v>670</v>
      </c>
      <c r="L8" s="271" t="s">
        <v>671</v>
      </c>
      <c r="M8" s="271" t="s">
        <v>669</v>
      </c>
      <c r="N8" s="271" t="s">
        <v>629</v>
      </c>
      <c r="O8" s="271" t="s">
        <v>670</v>
      </c>
      <c r="P8" s="271" t="s">
        <v>671</v>
      </c>
      <c r="Q8" s="271" t="s">
        <v>669</v>
      </c>
      <c r="R8" s="271"/>
      <c r="S8" s="271" t="s">
        <v>629</v>
      </c>
      <c r="T8" s="271"/>
      <c r="U8" s="271" t="s">
        <v>670</v>
      </c>
      <c r="V8" s="271"/>
      <c r="W8" s="271" t="s">
        <v>671</v>
      </c>
      <c r="X8" s="271"/>
      <c r="Y8" s="271" t="s">
        <v>669</v>
      </c>
      <c r="Z8" s="271"/>
      <c r="AA8" s="271" t="s">
        <v>629</v>
      </c>
      <c r="AB8" s="271"/>
      <c r="AC8" s="271" t="s">
        <v>670</v>
      </c>
      <c r="AD8" s="271"/>
      <c r="AE8" s="271" t="s">
        <v>671</v>
      </c>
      <c r="AF8" s="271"/>
    </row>
    <row r="9" spans="2:32" s="75" customFormat="1" ht="15" customHeight="1" x14ac:dyDescent="0.25">
      <c r="B9" s="265"/>
      <c r="C9" s="265"/>
      <c r="D9" s="265"/>
      <c r="E9" s="265"/>
      <c r="F9" s="265"/>
      <c r="G9" s="299" t="s">
        <v>421</v>
      </c>
      <c r="H9" s="300"/>
      <c r="I9" s="337" t="s">
        <v>38</v>
      </c>
      <c r="J9" s="337" t="s">
        <v>1</v>
      </c>
      <c r="K9" s="337" t="s">
        <v>338</v>
      </c>
      <c r="L9" s="337" t="s">
        <v>394</v>
      </c>
      <c r="M9" s="316" t="s">
        <v>404</v>
      </c>
      <c r="N9" s="316"/>
      <c r="O9" s="316"/>
      <c r="P9" s="316"/>
      <c r="Q9" s="340" t="s">
        <v>405</v>
      </c>
      <c r="R9" s="341"/>
      <c r="S9" s="341"/>
      <c r="T9" s="341"/>
      <c r="U9" s="341"/>
      <c r="V9" s="341"/>
      <c r="W9" s="341"/>
      <c r="X9" s="351"/>
      <c r="Y9" s="340" t="s">
        <v>411</v>
      </c>
      <c r="Z9" s="341"/>
      <c r="AA9" s="341"/>
      <c r="AB9" s="341"/>
      <c r="AC9" s="341"/>
      <c r="AD9" s="341"/>
      <c r="AE9" s="342"/>
      <c r="AF9" s="343"/>
    </row>
    <row r="10" spans="2:32" s="75" customFormat="1" ht="15" customHeight="1" x14ac:dyDescent="0.25">
      <c r="B10" s="265"/>
      <c r="C10" s="265"/>
      <c r="D10" s="265"/>
      <c r="E10" s="265"/>
      <c r="F10" s="265"/>
      <c r="G10" s="301"/>
      <c r="H10" s="302"/>
      <c r="I10" s="337"/>
      <c r="J10" s="337"/>
      <c r="K10" s="337"/>
      <c r="L10" s="337"/>
      <c r="M10" s="336" t="s">
        <v>116</v>
      </c>
      <c r="N10" s="336" t="s">
        <v>1</v>
      </c>
      <c r="O10" s="336" t="s">
        <v>338</v>
      </c>
      <c r="P10" s="336" t="s">
        <v>394</v>
      </c>
      <c r="Q10" s="347" t="s">
        <v>0</v>
      </c>
      <c r="R10" s="348"/>
      <c r="S10" s="344" t="s">
        <v>1</v>
      </c>
      <c r="T10" s="343"/>
      <c r="U10" s="344" t="s">
        <v>395</v>
      </c>
      <c r="V10" s="343"/>
      <c r="W10" s="344" t="s">
        <v>412</v>
      </c>
      <c r="X10" s="343"/>
      <c r="Y10" s="347" t="s">
        <v>0</v>
      </c>
      <c r="Z10" s="348"/>
      <c r="AA10" s="344" t="s">
        <v>1</v>
      </c>
      <c r="AB10" s="343"/>
      <c r="AC10" s="344" t="s">
        <v>395</v>
      </c>
      <c r="AD10" s="343"/>
      <c r="AE10" s="344" t="s">
        <v>412</v>
      </c>
      <c r="AF10" s="343"/>
    </row>
    <row r="11" spans="2:32" s="75" customFormat="1" ht="15" customHeight="1" x14ac:dyDescent="0.25">
      <c r="B11" s="265"/>
      <c r="C11" s="265"/>
      <c r="D11" s="265"/>
      <c r="E11" s="265"/>
      <c r="F11" s="265"/>
      <c r="G11" s="301"/>
      <c r="H11" s="302"/>
      <c r="I11" s="337"/>
      <c r="J11" s="337"/>
      <c r="K11" s="337"/>
      <c r="L11" s="337"/>
      <c r="M11" s="336"/>
      <c r="N11" s="336"/>
      <c r="O11" s="336"/>
      <c r="P11" s="336"/>
      <c r="Q11" s="349"/>
      <c r="R11" s="350"/>
      <c r="S11" s="345"/>
      <c r="T11" s="346"/>
      <c r="U11" s="345"/>
      <c r="V11" s="346"/>
      <c r="W11" s="345"/>
      <c r="X11" s="346"/>
      <c r="Y11" s="349"/>
      <c r="Z11" s="350"/>
      <c r="AA11" s="345"/>
      <c r="AB11" s="346"/>
      <c r="AC11" s="345"/>
      <c r="AD11" s="346"/>
      <c r="AE11" s="345"/>
      <c r="AF11" s="346"/>
    </row>
    <row r="12" spans="2:32" s="79" customFormat="1" ht="15" customHeight="1" x14ac:dyDescent="0.25">
      <c r="B12" s="267"/>
      <c r="C12" s="267"/>
      <c r="D12" s="267"/>
      <c r="E12" s="267"/>
      <c r="F12" s="267"/>
      <c r="G12" s="303"/>
      <c r="H12" s="304"/>
      <c r="I12" s="129" t="s">
        <v>8</v>
      </c>
      <c r="J12" s="129" t="s">
        <v>8</v>
      </c>
      <c r="K12" s="129" t="s">
        <v>16</v>
      </c>
      <c r="L12" s="129" t="s">
        <v>16</v>
      </c>
      <c r="M12" s="129" t="s">
        <v>8</v>
      </c>
      <c r="N12" s="129" t="s">
        <v>8</v>
      </c>
      <c r="O12" s="129" t="s">
        <v>16</v>
      </c>
      <c r="P12" s="129" t="s">
        <v>16</v>
      </c>
      <c r="Q12" s="332" t="s">
        <v>8</v>
      </c>
      <c r="R12" s="333"/>
      <c r="S12" s="332" t="s">
        <v>8</v>
      </c>
      <c r="T12" s="333"/>
      <c r="U12" s="332" t="s">
        <v>16</v>
      </c>
      <c r="V12" s="333"/>
      <c r="W12" s="332" t="s">
        <v>16</v>
      </c>
      <c r="X12" s="333"/>
      <c r="Y12" s="332" t="s">
        <v>8</v>
      </c>
      <c r="Z12" s="333"/>
      <c r="AA12" s="332" t="s">
        <v>8</v>
      </c>
      <c r="AB12" s="333"/>
      <c r="AC12" s="332" t="s">
        <v>16</v>
      </c>
      <c r="AD12" s="333"/>
      <c r="AE12" s="332" t="s">
        <v>16</v>
      </c>
      <c r="AF12" s="333"/>
    </row>
    <row r="13" spans="2:32" s="80" customFormat="1" ht="5.0999999999999996" customHeight="1" x14ac:dyDescent="0.25">
      <c r="B13" s="268"/>
      <c r="C13" s="268"/>
      <c r="D13" s="268"/>
      <c r="E13" s="268"/>
      <c r="F13" s="268"/>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row>
    <row r="14" spans="2:32" ht="15" customHeight="1" x14ac:dyDescent="0.25">
      <c r="B14" s="269"/>
      <c r="C14" s="269"/>
      <c r="D14" s="269"/>
      <c r="E14" s="269"/>
      <c r="F14" s="269"/>
      <c r="G14" s="243" t="s">
        <v>10</v>
      </c>
      <c r="H14" s="126"/>
      <c r="I14" s="127"/>
      <c r="J14" s="126"/>
      <c r="K14" s="126"/>
      <c r="L14" s="127"/>
      <c r="M14" s="126"/>
      <c r="N14" s="126"/>
      <c r="O14" s="127"/>
      <c r="P14" s="126"/>
      <c r="Q14" s="126"/>
      <c r="R14" s="127"/>
      <c r="S14" s="126"/>
      <c r="T14" s="126"/>
      <c r="U14" s="127"/>
      <c r="V14" s="126"/>
      <c r="W14" s="126"/>
      <c r="X14" s="127"/>
      <c r="Y14" s="126"/>
      <c r="Z14" s="126"/>
      <c r="AA14" s="127"/>
      <c r="AB14" s="126"/>
      <c r="AC14" s="126"/>
      <c r="AD14" s="127"/>
      <c r="AE14" s="126"/>
      <c r="AF14" s="126"/>
    </row>
    <row r="15" spans="2:32" s="9" customFormat="1" ht="15" customHeight="1" x14ac:dyDescent="0.25">
      <c r="B15" s="270"/>
      <c r="C15" s="270"/>
      <c r="D15" s="270"/>
      <c r="E15" s="270"/>
      <c r="F15" s="270"/>
      <c r="G15" s="215" t="s">
        <v>46</v>
      </c>
      <c r="H15" s="215"/>
      <c r="I15" s="216"/>
      <c r="J15" s="215"/>
      <c r="K15" s="215"/>
      <c r="L15" s="216"/>
      <c r="M15" s="215"/>
      <c r="N15" s="215"/>
      <c r="O15" s="216"/>
      <c r="P15" s="215"/>
      <c r="Q15" s="215"/>
      <c r="R15" s="216"/>
      <c r="S15" s="215"/>
      <c r="T15" s="215"/>
      <c r="U15" s="216"/>
      <c r="V15" s="215"/>
      <c r="W15" s="215"/>
      <c r="X15" s="216"/>
      <c r="Y15" s="215"/>
      <c r="Z15" s="215"/>
      <c r="AA15" s="216"/>
      <c r="AB15" s="215"/>
      <c r="AC15" s="215"/>
      <c r="AD15" s="216"/>
      <c r="AE15" s="215"/>
      <c r="AF15" s="215"/>
    </row>
    <row r="16" spans="2:32" s="9" customFormat="1" ht="15" customHeight="1" x14ac:dyDescent="0.25">
      <c r="B16" s="274" t="s">
        <v>116</v>
      </c>
      <c r="C16" s="274" t="str">
        <f t="shared" ref="C16" si="0">G16&amp;"SOCIED"&amp;B16</f>
        <v>2023SOCIEDTotal</v>
      </c>
      <c r="D16" s="274" t="str">
        <f>G16&amp;"NPR+10NPR+10"</f>
        <v>2023NPR+10NPR+10</v>
      </c>
      <c r="E16" s="274" t="str">
        <f>G16&amp;"NPR+10HG"</f>
        <v>2023NPR+10HG</v>
      </c>
      <c r="F16" s="274" t="str">
        <f>G16&amp;"NPR+10GZ"</f>
        <v>2023NPR+10GZ</v>
      </c>
      <c r="G16" s="212">
        <v>2023</v>
      </c>
      <c r="H16" s="212"/>
      <c r="I16" s="213">
        <v>512751</v>
      </c>
      <c r="J16" s="213">
        <v>3685519</v>
      </c>
      <c r="K16" s="213">
        <v>531446077</v>
      </c>
      <c r="L16" s="213">
        <v>137396103</v>
      </c>
      <c r="M16" s="213">
        <v>55513</v>
      </c>
      <c r="N16" s="213">
        <v>2652749</v>
      </c>
      <c r="O16" s="213">
        <v>418730102</v>
      </c>
      <c r="P16" s="213">
        <v>107317190</v>
      </c>
      <c r="Q16" s="213">
        <v>6949</v>
      </c>
      <c r="R16" s="213"/>
      <c r="S16" s="213">
        <v>511816</v>
      </c>
      <c r="T16" s="213"/>
      <c r="U16" s="213">
        <v>60854209</v>
      </c>
      <c r="V16" s="213"/>
      <c r="W16" s="213">
        <v>19715093</v>
      </c>
      <c r="X16" s="213"/>
      <c r="Y16" s="213">
        <v>665</v>
      </c>
      <c r="Z16" s="213"/>
      <c r="AA16" s="213">
        <v>44946</v>
      </c>
      <c r="AB16" s="213"/>
      <c r="AC16" s="213">
        <v>2672785</v>
      </c>
      <c r="AD16" s="213"/>
      <c r="AE16" s="213">
        <v>1309484</v>
      </c>
      <c r="AF16" s="213"/>
    </row>
    <row r="17" spans="2:33" s="9" customFormat="1" ht="15" customHeight="1" x14ac:dyDescent="0.25">
      <c r="B17" s="274" t="s">
        <v>116</v>
      </c>
      <c r="C17" s="274" t="str">
        <f t="shared" ref="C17:C31" si="1">G17&amp;"SOCIED"&amp;B17</f>
        <v>2022SOCIEDTotal</v>
      </c>
      <c r="D17" s="274" t="str">
        <f>G17&amp;"NPR+10NPR+10"</f>
        <v>2022NPR+10NPR+10</v>
      </c>
      <c r="E17" s="274" t="str">
        <f>G17&amp;"NPR+10HG"</f>
        <v>2022NPR+10HG</v>
      </c>
      <c r="F17" s="274" t="str">
        <f>G17&amp;"NPR+10GZ"</f>
        <v>2022NPR+10GZ</v>
      </c>
      <c r="G17" s="212">
        <v>2022</v>
      </c>
      <c r="H17" s="212"/>
      <c r="I17" s="213">
        <v>488807</v>
      </c>
      <c r="J17" s="213">
        <v>3479883</v>
      </c>
      <c r="K17" s="213">
        <v>515810600</v>
      </c>
      <c r="L17" s="213">
        <v>120909486</v>
      </c>
      <c r="M17" s="213">
        <v>52789</v>
      </c>
      <c r="N17" s="213">
        <v>2486742</v>
      </c>
      <c r="O17" s="213">
        <v>403622099</v>
      </c>
      <c r="P17" s="213">
        <v>93154684</v>
      </c>
      <c r="Q17" s="213">
        <v>5635</v>
      </c>
      <c r="R17" s="213"/>
      <c r="S17" s="213">
        <v>402263</v>
      </c>
      <c r="T17" s="213"/>
      <c r="U17" s="213">
        <v>50760871</v>
      </c>
      <c r="V17" s="213"/>
      <c r="W17" s="213">
        <v>13377508</v>
      </c>
      <c r="X17" s="213"/>
      <c r="Y17" s="213">
        <v>614</v>
      </c>
      <c r="Z17" s="213"/>
      <c r="AA17" s="213">
        <v>42575</v>
      </c>
      <c r="AB17" s="213"/>
      <c r="AC17" s="213">
        <v>2246441</v>
      </c>
      <c r="AD17" s="213"/>
      <c r="AE17" s="213">
        <v>1132432</v>
      </c>
      <c r="AF17" s="213"/>
    </row>
    <row r="18" spans="2:33" s="9" customFormat="1" ht="15" customHeight="1" x14ac:dyDescent="0.25">
      <c r="B18" s="274" t="s">
        <v>116</v>
      </c>
      <c r="C18" s="274" t="str">
        <f t="shared" si="1"/>
        <v>2021SOCIEDTotal</v>
      </c>
      <c r="D18" s="274" t="str">
        <f t="shared" ref="D18:D31" si="2">G18&amp;"NPR+10NPR+10"</f>
        <v>2021NPR+10NPR+10</v>
      </c>
      <c r="E18" s="274" t="str">
        <f t="shared" ref="E18:E31" si="3">G18&amp;"NPR+10HG"</f>
        <v>2021NPR+10HG</v>
      </c>
      <c r="F18" s="274" t="str">
        <f t="shared" ref="F18:F31" si="4">G18&amp;"NPR+10GZ"</f>
        <v>2021NPR+10GZ</v>
      </c>
      <c r="G18" s="212">
        <v>2021</v>
      </c>
      <c r="H18" s="212"/>
      <c r="I18" s="213">
        <v>468746</v>
      </c>
      <c r="J18" s="213">
        <v>3308335</v>
      </c>
      <c r="K18" s="213">
        <v>415774967</v>
      </c>
      <c r="L18" s="213">
        <v>101956288</v>
      </c>
      <c r="M18" s="213">
        <v>49937</v>
      </c>
      <c r="N18" s="213">
        <v>2347141</v>
      </c>
      <c r="O18" s="213">
        <v>322898224</v>
      </c>
      <c r="P18" s="213">
        <v>78677619</v>
      </c>
      <c r="Q18" s="213">
        <v>5349</v>
      </c>
      <c r="R18" s="213"/>
      <c r="S18" s="213">
        <v>376604</v>
      </c>
      <c r="T18" s="213"/>
      <c r="U18" s="213">
        <v>44243705</v>
      </c>
      <c r="V18" s="213"/>
      <c r="W18" s="213">
        <v>12182729</v>
      </c>
      <c r="X18" s="213"/>
      <c r="Y18" s="213">
        <v>554</v>
      </c>
      <c r="Z18" s="213"/>
      <c r="AA18" s="213">
        <v>36491</v>
      </c>
      <c r="AB18" s="213"/>
      <c r="AC18" s="213">
        <v>2955707</v>
      </c>
      <c r="AD18" s="213"/>
      <c r="AE18" s="213">
        <v>839997</v>
      </c>
      <c r="AF18" s="213"/>
    </row>
    <row r="19" spans="2:33" s="9" customFormat="1" ht="15" customHeight="1" x14ac:dyDescent="0.25">
      <c r="B19" s="274" t="s">
        <v>116</v>
      </c>
      <c r="C19" s="274" t="str">
        <f t="shared" si="1"/>
        <v>2020SOCIEDTotal</v>
      </c>
      <c r="D19" s="274" t="str">
        <f t="shared" si="2"/>
        <v>2020NPR+10NPR+10</v>
      </c>
      <c r="E19" s="274" t="str">
        <f t="shared" si="3"/>
        <v>2020NPR+10HG</v>
      </c>
      <c r="F19" s="274" t="str">
        <f t="shared" si="4"/>
        <v>2020NPR+10GZ</v>
      </c>
      <c r="G19" s="131">
        <v>2020</v>
      </c>
      <c r="H19" s="131"/>
      <c r="I19" s="132">
        <v>450416</v>
      </c>
      <c r="J19" s="132">
        <v>3215636</v>
      </c>
      <c r="K19" s="132">
        <v>357736237</v>
      </c>
      <c r="L19" s="132">
        <v>87692015</v>
      </c>
      <c r="M19" s="132">
        <v>48886</v>
      </c>
      <c r="N19" s="132">
        <v>2283940</v>
      </c>
      <c r="O19" s="132">
        <v>277886047</v>
      </c>
      <c r="P19" s="132">
        <v>67759719</v>
      </c>
      <c r="Q19" s="213">
        <v>5728</v>
      </c>
      <c r="R19" s="132"/>
      <c r="S19" s="132">
        <v>408234</v>
      </c>
      <c r="T19" s="132"/>
      <c r="U19" s="132">
        <v>49064201</v>
      </c>
      <c r="V19" s="132"/>
      <c r="W19" s="132">
        <v>12178583</v>
      </c>
      <c r="X19" s="132"/>
      <c r="Y19" s="132">
        <v>576</v>
      </c>
      <c r="Z19" s="132"/>
      <c r="AA19" s="132">
        <v>34104</v>
      </c>
      <c r="AB19" s="132"/>
      <c r="AC19" s="132">
        <v>2595857</v>
      </c>
      <c r="AD19" s="132"/>
      <c r="AE19" s="132">
        <v>782431</v>
      </c>
      <c r="AF19" s="132"/>
    </row>
    <row r="20" spans="2:33" s="9" customFormat="1" ht="15" customHeight="1" x14ac:dyDescent="0.25">
      <c r="B20" s="274" t="s">
        <v>116</v>
      </c>
      <c r="C20" s="274" t="str">
        <f t="shared" si="1"/>
        <v>2019SOCIEDTotal</v>
      </c>
      <c r="D20" s="274" t="str">
        <f t="shared" si="2"/>
        <v>2019NPR+10NPR+10</v>
      </c>
      <c r="E20" s="274" t="str">
        <f t="shared" si="3"/>
        <v>2019NPR+10HG</v>
      </c>
      <c r="F20" s="274" t="str">
        <f t="shared" si="4"/>
        <v>2019NPR+10GZ</v>
      </c>
      <c r="G20" s="131">
        <v>2019</v>
      </c>
      <c r="H20" s="131"/>
      <c r="I20" s="132">
        <v>438959</v>
      </c>
      <c r="J20" s="132">
        <v>3259007</v>
      </c>
      <c r="K20" s="132">
        <v>396821660</v>
      </c>
      <c r="L20" s="132">
        <v>96828657</v>
      </c>
      <c r="M20" s="132">
        <v>49584</v>
      </c>
      <c r="N20" s="132">
        <v>2339332</v>
      </c>
      <c r="O20" s="132">
        <v>309904125</v>
      </c>
      <c r="P20" s="132">
        <v>75550630</v>
      </c>
      <c r="Q20" s="213">
        <v>6953</v>
      </c>
      <c r="R20" s="132"/>
      <c r="S20" s="132">
        <v>522351</v>
      </c>
      <c r="T20" s="132"/>
      <c r="U20" s="132">
        <v>62380977</v>
      </c>
      <c r="V20" s="132"/>
      <c r="W20" s="132">
        <v>15385407</v>
      </c>
      <c r="X20" s="132"/>
      <c r="Y20" s="132">
        <v>667</v>
      </c>
      <c r="Z20" s="132"/>
      <c r="AA20" s="132">
        <v>39362</v>
      </c>
      <c r="AB20" s="132"/>
      <c r="AC20" s="132">
        <v>2419190</v>
      </c>
      <c r="AD20" s="132"/>
      <c r="AE20" s="132">
        <v>801898</v>
      </c>
      <c r="AF20" s="132"/>
    </row>
    <row r="21" spans="2:33" s="9" customFormat="1" ht="15" customHeight="1" x14ac:dyDescent="0.25">
      <c r="B21" s="274" t="s">
        <v>116</v>
      </c>
      <c r="C21" s="274" t="str">
        <f t="shared" si="1"/>
        <v>2018SOCIEDTotal</v>
      </c>
      <c r="D21" s="274" t="str">
        <f t="shared" si="2"/>
        <v>2018NPR+10NPR+10</v>
      </c>
      <c r="E21" s="274" t="str">
        <f t="shared" si="3"/>
        <v>2018NPR+10HG</v>
      </c>
      <c r="F21" s="274" t="str">
        <f t="shared" si="4"/>
        <v>2018NPR+10GZ</v>
      </c>
      <c r="G21" s="131">
        <v>2018</v>
      </c>
      <c r="H21" s="131"/>
      <c r="I21" s="132">
        <v>413767</v>
      </c>
      <c r="J21" s="132">
        <v>3108081</v>
      </c>
      <c r="K21" s="132">
        <v>380796403</v>
      </c>
      <c r="L21" s="132">
        <v>91182276</v>
      </c>
      <c r="M21" s="132">
        <v>47430</v>
      </c>
      <c r="N21" s="132">
        <v>2230823</v>
      </c>
      <c r="O21" s="132">
        <v>298417087</v>
      </c>
      <c r="P21" s="132">
        <v>71967433</v>
      </c>
      <c r="Q21" s="213">
        <v>6907</v>
      </c>
      <c r="R21" s="132"/>
      <c r="S21" s="132">
        <v>495804</v>
      </c>
      <c r="T21" s="132"/>
      <c r="U21" s="132">
        <v>64298409</v>
      </c>
      <c r="V21" s="132"/>
      <c r="W21" s="132">
        <v>14688364</v>
      </c>
      <c r="X21" s="132"/>
      <c r="Y21" s="132">
        <v>681</v>
      </c>
      <c r="Z21" s="132"/>
      <c r="AA21" s="132">
        <v>34161</v>
      </c>
      <c r="AB21" s="132"/>
      <c r="AC21" s="132">
        <v>1992436</v>
      </c>
      <c r="AD21" s="132"/>
      <c r="AE21" s="132">
        <v>716315</v>
      </c>
      <c r="AF21" s="132"/>
    </row>
    <row r="22" spans="2:33" s="9" customFormat="1" ht="15" customHeight="1" x14ac:dyDescent="0.25">
      <c r="B22" s="274" t="s">
        <v>116</v>
      </c>
      <c r="C22" s="274" t="str">
        <f t="shared" si="1"/>
        <v>2017SOCIEDTotal</v>
      </c>
      <c r="D22" s="274" t="str">
        <f t="shared" si="2"/>
        <v>2017NPR+10NPR+10</v>
      </c>
      <c r="E22" s="274" t="str">
        <f t="shared" si="3"/>
        <v>2017NPR+10HG</v>
      </c>
      <c r="F22" s="274" t="str">
        <f t="shared" si="4"/>
        <v>2017NPR+10GZ</v>
      </c>
      <c r="G22" s="131">
        <v>2017</v>
      </c>
      <c r="H22" s="131"/>
      <c r="I22" s="132">
        <v>394967</v>
      </c>
      <c r="J22" s="132">
        <v>2955992</v>
      </c>
      <c r="K22" s="132">
        <v>356144640</v>
      </c>
      <c r="L22" s="132">
        <v>85698933</v>
      </c>
      <c r="M22" s="132">
        <v>45132</v>
      </c>
      <c r="N22" s="132">
        <v>2109991</v>
      </c>
      <c r="O22" s="132">
        <v>280067482</v>
      </c>
      <c r="P22" s="132">
        <v>67760590</v>
      </c>
      <c r="Q22" s="213">
        <v>6384</v>
      </c>
      <c r="R22" s="132"/>
      <c r="S22" s="132">
        <v>493374</v>
      </c>
      <c r="T22" s="132"/>
      <c r="U22" s="132">
        <v>53616608</v>
      </c>
      <c r="V22" s="132"/>
      <c r="W22" s="132">
        <v>12941279</v>
      </c>
      <c r="X22" s="132"/>
      <c r="Y22" s="132">
        <v>560</v>
      </c>
      <c r="Z22" s="132"/>
      <c r="AA22" s="132">
        <v>29116</v>
      </c>
      <c r="AB22" s="132"/>
      <c r="AC22" s="132">
        <v>1687793</v>
      </c>
      <c r="AD22" s="132"/>
      <c r="AE22" s="132">
        <v>549053</v>
      </c>
      <c r="AF22" s="132"/>
    </row>
    <row r="23" spans="2:33" s="9" customFormat="1" ht="15" customHeight="1" x14ac:dyDescent="0.25">
      <c r="B23" s="274" t="s">
        <v>116</v>
      </c>
      <c r="C23" s="274" t="str">
        <f t="shared" si="1"/>
        <v>2016SOCIEDTotal</v>
      </c>
      <c r="D23" s="274" t="str">
        <f t="shared" si="2"/>
        <v>2016NPR+10NPR+10</v>
      </c>
      <c r="E23" s="274" t="str">
        <f t="shared" si="3"/>
        <v>2016NPR+10HG</v>
      </c>
      <c r="F23" s="274" t="str">
        <f t="shared" si="4"/>
        <v>2016NPR+10GZ</v>
      </c>
      <c r="G23" s="131">
        <v>2016</v>
      </c>
      <c r="H23" s="131"/>
      <c r="I23" s="132">
        <v>380935</v>
      </c>
      <c r="J23" s="132">
        <v>2804923</v>
      </c>
      <c r="K23" s="132">
        <v>325886285</v>
      </c>
      <c r="L23" s="132">
        <v>78953433</v>
      </c>
      <c r="M23" s="132">
        <v>43211</v>
      </c>
      <c r="N23" s="132">
        <v>1983316</v>
      </c>
      <c r="O23" s="132">
        <v>252530372</v>
      </c>
      <c r="P23" s="132">
        <v>62429873</v>
      </c>
      <c r="Q23" s="213">
        <v>5553</v>
      </c>
      <c r="R23" s="132"/>
      <c r="S23" s="132">
        <v>401270</v>
      </c>
      <c r="T23" s="132"/>
      <c r="U23" s="132">
        <v>40558045</v>
      </c>
      <c r="V23" s="132"/>
      <c r="W23" s="132">
        <v>10486337</v>
      </c>
      <c r="X23" s="132"/>
      <c r="Y23" s="132">
        <v>476</v>
      </c>
      <c r="Z23" s="132"/>
      <c r="AA23" s="132">
        <v>23789</v>
      </c>
      <c r="AB23" s="132"/>
      <c r="AC23" s="132">
        <v>1623106</v>
      </c>
      <c r="AD23" s="132"/>
      <c r="AE23" s="132">
        <v>459817</v>
      </c>
      <c r="AF23" s="132"/>
    </row>
    <row r="24" spans="2:33" s="9" customFormat="1" ht="15" customHeight="1" x14ac:dyDescent="0.25">
      <c r="B24" s="274" t="s">
        <v>116</v>
      </c>
      <c r="C24" s="274" t="str">
        <f t="shared" si="1"/>
        <v>2015SOCIEDTotal</v>
      </c>
      <c r="D24" s="274" t="str">
        <f t="shared" si="2"/>
        <v>2015NPR+10NPR+10</v>
      </c>
      <c r="E24" s="274" t="str">
        <f t="shared" si="3"/>
        <v>2015NPR+10HG</v>
      </c>
      <c r="F24" s="274" t="str">
        <f t="shared" si="4"/>
        <v>2015NPR+10GZ</v>
      </c>
      <c r="G24" s="131">
        <v>2015</v>
      </c>
      <c r="H24" s="131"/>
      <c r="I24" s="132">
        <v>372201</v>
      </c>
      <c r="J24" s="132">
        <v>2702027</v>
      </c>
      <c r="K24" s="132">
        <v>317226871</v>
      </c>
      <c r="L24" s="132">
        <v>74503936</v>
      </c>
      <c r="M24" s="132">
        <v>41604</v>
      </c>
      <c r="N24" s="132">
        <v>1900229</v>
      </c>
      <c r="O24" s="132">
        <v>245870889</v>
      </c>
      <c r="P24" s="132">
        <v>59087752</v>
      </c>
      <c r="Q24" s="213">
        <v>4569</v>
      </c>
      <c r="R24" s="132"/>
      <c r="S24" s="132">
        <v>384075</v>
      </c>
      <c r="T24" s="132"/>
      <c r="U24" s="132">
        <v>37466938</v>
      </c>
      <c r="V24" s="132"/>
      <c r="W24" s="132">
        <v>10363981</v>
      </c>
      <c r="X24" s="132"/>
      <c r="Y24" s="132">
        <v>402</v>
      </c>
      <c r="Z24" s="132"/>
      <c r="AA24" s="132">
        <v>20905</v>
      </c>
      <c r="AB24" s="132"/>
      <c r="AC24" s="132">
        <v>1150692</v>
      </c>
      <c r="AD24" s="132"/>
      <c r="AE24" s="132">
        <v>410266</v>
      </c>
      <c r="AF24" s="132"/>
    </row>
    <row r="25" spans="2:33" s="5" customFormat="1" ht="15" customHeight="1" x14ac:dyDescent="0.25">
      <c r="B25" s="274" t="s">
        <v>116</v>
      </c>
      <c r="C25" s="274" t="str">
        <f t="shared" si="1"/>
        <v>2014SOCIEDTotal</v>
      </c>
      <c r="D25" s="274" t="str">
        <f t="shared" si="2"/>
        <v>2014NPR+10NPR+10</v>
      </c>
      <c r="E25" s="274" t="str">
        <f t="shared" si="3"/>
        <v>2014NPR+10HG</v>
      </c>
      <c r="F25" s="274" t="str">
        <f t="shared" si="4"/>
        <v>2014NPR+10GZ</v>
      </c>
      <c r="G25" s="131">
        <v>2014</v>
      </c>
      <c r="H25" s="131"/>
      <c r="I25" s="132">
        <v>363356</v>
      </c>
      <c r="J25" s="132">
        <v>2598434</v>
      </c>
      <c r="K25" s="132">
        <v>308805575</v>
      </c>
      <c r="L25" s="132">
        <v>70308860</v>
      </c>
      <c r="M25" s="132">
        <v>39733</v>
      </c>
      <c r="N25" s="132">
        <v>1812552</v>
      </c>
      <c r="O25" s="132">
        <v>237542300</v>
      </c>
      <c r="P25" s="132">
        <v>55901807</v>
      </c>
      <c r="Q25" s="213">
        <v>3425</v>
      </c>
      <c r="R25" s="132"/>
      <c r="S25" s="132">
        <v>269499</v>
      </c>
      <c r="T25" s="132"/>
      <c r="U25" s="132">
        <v>22042311</v>
      </c>
      <c r="V25" s="132"/>
      <c r="W25" s="132">
        <v>6331058</v>
      </c>
      <c r="X25" s="132"/>
      <c r="Y25" s="132">
        <v>337</v>
      </c>
      <c r="Z25" s="132"/>
      <c r="AA25" s="132">
        <v>17244</v>
      </c>
      <c r="AB25" s="132"/>
      <c r="AC25" s="132">
        <v>1193266</v>
      </c>
      <c r="AD25" s="132"/>
      <c r="AE25" s="132">
        <v>399616</v>
      </c>
      <c r="AF25" s="132"/>
      <c r="AG25" s="9"/>
    </row>
    <row r="26" spans="2:33" s="5" customFormat="1" ht="15" customHeight="1" x14ac:dyDescent="0.25">
      <c r="B26" s="274" t="s">
        <v>116</v>
      </c>
      <c r="C26" s="274" t="str">
        <f t="shared" si="1"/>
        <v>2013SOCIEDTotal</v>
      </c>
      <c r="D26" s="274" t="str">
        <f t="shared" si="2"/>
        <v>2013NPR+10NPR+10</v>
      </c>
      <c r="E26" s="274" t="str">
        <f t="shared" si="3"/>
        <v>2013NPR+10HG</v>
      </c>
      <c r="F26" s="274" t="str">
        <f t="shared" si="4"/>
        <v>2013NPR+10GZ</v>
      </c>
      <c r="G26" s="131">
        <v>2013</v>
      </c>
      <c r="H26" s="131"/>
      <c r="I26" s="132">
        <v>356577</v>
      </c>
      <c r="J26" s="132">
        <v>2542739</v>
      </c>
      <c r="K26" s="132">
        <v>303407543</v>
      </c>
      <c r="L26" s="132">
        <v>67504375</v>
      </c>
      <c r="M26" s="132">
        <v>39180</v>
      </c>
      <c r="N26" s="132">
        <v>1768993</v>
      </c>
      <c r="O26" s="132">
        <v>234261706</v>
      </c>
      <c r="P26" s="132">
        <v>54016289</v>
      </c>
      <c r="Q26" s="213">
        <v>3136</v>
      </c>
      <c r="R26" s="132"/>
      <c r="S26" s="132">
        <v>227239</v>
      </c>
      <c r="T26" s="132"/>
      <c r="U26" s="132">
        <v>20960520</v>
      </c>
      <c r="V26" s="132"/>
      <c r="W26" s="132">
        <v>5459313</v>
      </c>
      <c r="X26" s="132"/>
      <c r="Y26" s="132">
        <v>412</v>
      </c>
      <c r="Z26" s="132"/>
      <c r="AA26" s="132">
        <v>20571</v>
      </c>
      <c r="AB26" s="132"/>
      <c r="AC26" s="132">
        <v>1465209</v>
      </c>
      <c r="AD26" s="132"/>
      <c r="AE26" s="132">
        <v>407547</v>
      </c>
      <c r="AF26" s="132"/>
    </row>
    <row r="27" spans="2:33" s="5" customFormat="1" ht="15" customHeight="1" x14ac:dyDescent="0.25">
      <c r="B27" s="274" t="s">
        <v>116</v>
      </c>
      <c r="C27" s="274" t="str">
        <f t="shared" si="1"/>
        <v>2012SOCIEDTotal</v>
      </c>
      <c r="D27" s="274" t="str">
        <f t="shared" si="2"/>
        <v>2012NPR+10NPR+10</v>
      </c>
      <c r="E27" s="274" t="str">
        <f t="shared" si="3"/>
        <v>2012NPR+10HG</v>
      </c>
      <c r="F27" s="274" t="str">
        <f t="shared" si="4"/>
        <v>2012NPR+10GZ</v>
      </c>
      <c r="G27" s="131">
        <v>2012</v>
      </c>
      <c r="H27" s="131"/>
      <c r="I27" s="132">
        <v>355769</v>
      </c>
      <c r="J27" s="132">
        <v>2589309</v>
      </c>
      <c r="K27" s="132">
        <v>304937839</v>
      </c>
      <c r="L27" s="132">
        <v>67165336</v>
      </c>
      <c r="M27" s="132">
        <v>40803</v>
      </c>
      <c r="N27" s="132">
        <v>1802724</v>
      </c>
      <c r="O27" s="132">
        <v>239121984</v>
      </c>
      <c r="P27" s="132">
        <v>54202986</v>
      </c>
      <c r="Q27" s="213">
        <v>3275</v>
      </c>
      <c r="R27" s="132"/>
      <c r="S27" s="132">
        <v>233657</v>
      </c>
      <c r="T27" s="132"/>
      <c r="U27" s="132">
        <v>28056384</v>
      </c>
      <c r="V27" s="132"/>
      <c r="W27" s="132">
        <v>5809478</v>
      </c>
      <c r="X27" s="132"/>
      <c r="Y27" s="132">
        <v>425</v>
      </c>
      <c r="Z27" s="132"/>
      <c r="AA27" s="132">
        <v>23811</v>
      </c>
      <c r="AB27" s="132"/>
      <c r="AC27" s="132">
        <v>6557705</v>
      </c>
      <c r="AD27" s="132"/>
      <c r="AE27" s="132">
        <v>520108</v>
      </c>
      <c r="AF27" s="132"/>
    </row>
    <row r="28" spans="2:33" s="5" customFormat="1" ht="15" customHeight="1" x14ac:dyDescent="0.25">
      <c r="B28" s="274" t="s">
        <v>116</v>
      </c>
      <c r="C28" s="274" t="str">
        <f t="shared" si="1"/>
        <v>2011SOCIEDTotal</v>
      </c>
      <c r="D28" s="274" t="str">
        <f t="shared" si="2"/>
        <v>2011NPR+10NPR+10</v>
      </c>
      <c r="E28" s="274" t="str">
        <f t="shared" si="3"/>
        <v>2011NPR+10HG</v>
      </c>
      <c r="F28" s="274" t="str">
        <f t="shared" si="4"/>
        <v>2011NPR+10GZ</v>
      </c>
      <c r="G28" s="131">
        <v>2011</v>
      </c>
      <c r="H28" s="131"/>
      <c r="I28" s="132">
        <v>361851</v>
      </c>
      <c r="J28" s="132">
        <v>2760265</v>
      </c>
      <c r="K28" s="132">
        <v>324116342</v>
      </c>
      <c r="L28" s="132">
        <v>72627010</v>
      </c>
      <c r="M28" s="132">
        <v>44605</v>
      </c>
      <c r="N28" s="132">
        <v>1940744</v>
      </c>
      <c r="O28" s="132">
        <v>253799030</v>
      </c>
      <c r="P28" s="132">
        <v>58326459</v>
      </c>
      <c r="Q28" s="213">
        <v>3733</v>
      </c>
      <c r="R28" s="132"/>
      <c r="S28" s="132">
        <v>278258</v>
      </c>
      <c r="T28" s="132"/>
      <c r="U28" s="132">
        <v>32162631</v>
      </c>
      <c r="V28" s="132"/>
      <c r="W28" s="132">
        <v>6919796</v>
      </c>
      <c r="X28" s="132"/>
      <c r="Y28" s="132">
        <v>480</v>
      </c>
      <c r="Z28" s="132"/>
      <c r="AA28" s="132">
        <v>29061</v>
      </c>
      <c r="AB28" s="132"/>
      <c r="AC28" s="132">
        <v>6517311</v>
      </c>
      <c r="AD28" s="132"/>
      <c r="AE28" s="132">
        <v>694083</v>
      </c>
      <c r="AF28" s="132"/>
    </row>
    <row r="29" spans="2:33" s="5" customFormat="1" ht="15" customHeight="1" x14ac:dyDescent="0.25">
      <c r="B29" s="274" t="s">
        <v>116</v>
      </c>
      <c r="C29" s="274" t="str">
        <f t="shared" si="1"/>
        <v>2010SOCIEDTotal</v>
      </c>
      <c r="D29" s="274" t="str">
        <f t="shared" si="2"/>
        <v>2010NPR+10NPR+10</v>
      </c>
      <c r="E29" s="274" t="str">
        <f t="shared" si="3"/>
        <v>2010NPR+10HG</v>
      </c>
      <c r="F29" s="274" t="str">
        <f t="shared" si="4"/>
        <v>2010NPR+10GZ</v>
      </c>
      <c r="G29" s="131">
        <v>2010</v>
      </c>
      <c r="H29" s="131"/>
      <c r="I29" s="132">
        <v>361235</v>
      </c>
      <c r="J29" s="132">
        <v>2824929</v>
      </c>
      <c r="K29" s="132">
        <v>329940904</v>
      </c>
      <c r="L29" s="132">
        <v>77229907</v>
      </c>
      <c r="M29" s="132">
        <v>46395</v>
      </c>
      <c r="N29" s="132">
        <v>1995978</v>
      </c>
      <c r="O29" s="132">
        <v>256721731</v>
      </c>
      <c r="P29" s="132">
        <v>61640458</v>
      </c>
      <c r="Q29" s="213">
        <v>4283</v>
      </c>
      <c r="R29" s="132"/>
      <c r="S29" s="132">
        <v>321180</v>
      </c>
      <c r="T29" s="132"/>
      <c r="U29" s="132">
        <v>32093502</v>
      </c>
      <c r="V29" s="132"/>
      <c r="W29" s="132">
        <v>8163874</v>
      </c>
      <c r="X29" s="132"/>
      <c r="Y29" s="132">
        <v>499</v>
      </c>
      <c r="Z29" s="132"/>
      <c r="AA29" s="132">
        <v>31726</v>
      </c>
      <c r="AB29" s="132"/>
      <c r="AC29" s="132">
        <v>2395531</v>
      </c>
      <c r="AD29" s="132"/>
      <c r="AE29" s="132">
        <v>681822</v>
      </c>
      <c r="AF29" s="132"/>
    </row>
    <row r="30" spans="2:33" s="5" customFormat="1" ht="15" customHeight="1" x14ac:dyDescent="0.25">
      <c r="B30" s="274" t="s">
        <v>116</v>
      </c>
      <c r="C30" s="274" t="str">
        <f t="shared" si="1"/>
        <v>2009SOCIEDTotal</v>
      </c>
      <c r="D30" s="274" t="str">
        <f t="shared" si="2"/>
        <v>2009NPR+10NPR+10</v>
      </c>
      <c r="E30" s="274" t="str">
        <f t="shared" si="3"/>
        <v>2009NPR+10HG</v>
      </c>
      <c r="F30" s="274" t="str">
        <f t="shared" si="4"/>
        <v>2009NPR+10GZ</v>
      </c>
      <c r="G30" s="131">
        <v>2009</v>
      </c>
      <c r="H30" s="131"/>
      <c r="I30" s="132">
        <v>366915</v>
      </c>
      <c r="J30" s="132">
        <v>2872688</v>
      </c>
      <c r="K30" s="132">
        <v>313357847</v>
      </c>
      <c r="L30" s="132">
        <v>76113587</v>
      </c>
      <c r="M30" s="132">
        <v>47532</v>
      </c>
      <c r="N30" s="132">
        <v>2026956</v>
      </c>
      <c r="O30" s="132">
        <v>243748498</v>
      </c>
      <c r="P30" s="132">
        <v>60241196</v>
      </c>
      <c r="Q30" s="213">
        <v>4923</v>
      </c>
      <c r="R30" s="132"/>
      <c r="S30" s="132">
        <v>379780</v>
      </c>
      <c r="T30" s="132"/>
      <c r="U30" s="132">
        <v>35157404</v>
      </c>
      <c r="V30" s="132"/>
      <c r="W30" s="132">
        <v>9190125</v>
      </c>
      <c r="X30" s="132"/>
      <c r="Y30" s="132" t="s">
        <v>66</v>
      </c>
      <c r="Z30" s="132"/>
      <c r="AA30" s="132" t="s">
        <v>66</v>
      </c>
      <c r="AB30" s="132"/>
      <c r="AC30" s="132" t="s">
        <v>66</v>
      </c>
      <c r="AD30" s="132"/>
      <c r="AE30" s="132" t="s">
        <v>66</v>
      </c>
      <c r="AF30" s="132"/>
    </row>
    <row r="31" spans="2:33" s="5" customFormat="1" ht="15" customHeight="1" x14ac:dyDescent="0.25">
      <c r="B31" s="274" t="s">
        <v>116</v>
      </c>
      <c r="C31" s="274" t="str">
        <f t="shared" si="1"/>
        <v>2008SOCIEDTotal</v>
      </c>
      <c r="D31" s="274" t="str">
        <f t="shared" si="2"/>
        <v>2008NPR+10NPR+10</v>
      </c>
      <c r="E31" s="274" t="str">
        <f t="shared" si="3"/>
        <v>2008NPR+10HG</v>
      </c>
      <c r="F31" s="274" t="str">
        <f t="shared" si="4"/>
        <v>2008NPR+10GZ</v>
      </c>
      <c r="G31" s="131">
        <v>2008</v>
      </c>
      <c r="H31" s="131"/>
      <c r="I31" s="132">
        <v>368205</v>
      </c>
      <c r="J31" s="132">
        <v>2962190</v>
      </c>
      <c r="K31" s="132">
        <v>342572549</v>
      </c>
      <c r="L31" s="132">
        <v>79330002</v>
      </c>
      <c r="M31" s="132">
        <v>49742</v>
      </c>
      <c r="N31" s="132">
        <v>2103139</v>
      </c>
      <c r="O31" s="132">
        <v>269170474</v>
      </c>
      <c r="P31" s="132">
        <v>62774589</v>
      </c>
      <c r="Q31" s="213">
        <v>5874</v>
      </c>
      <c r="R31" s="132"/>
      <c r="S31" s="132">
        <v>478509</v>
      </c>
      <c r="T31" s="132"/>
      <c r="U31" s="132">
        <v>50764045</v>
      </c>
      <c r="V31" s="132"/>
      <c r="W31" s="132">
        <v>11937017</v>
      </c>
      <c r="X31" s="132"/>
      <c r="Y31" s="132" t="s">
        <v>66</v>
      </c>
      <c r="Z31" s="132"/>
      <c r="AA31" s="132" t="s">
        <v>66</v>
      </c>
      <c r="AB31" s="132"/>
      <c r="AC31" s="132" t="s">
        <v>66</v>
      </c>
      <c r="AD31" s="132"/>
      <c r="AE31" s="132" t="s">
        <v>66</v>
      </c>
      <c r="AF31" s="132"/>
    </row>
    <row r="32" spans="2:33" s="5" customFormat="1" ht="15" customHeight="1" x14ac:dyDescent="0.2">
      <c r="B32" s="275"/>
      <c r="C32" s="275"/>
      <c r="D32" s="275"/>
      <c r="E32" s="275"/>
      <c r="F32" s="275"/>
      <c r="G32" s="243" t="s">
        <v>35</v>
      </c>
      <c r="H32" s="126"/>
      <c r="I32" s="126"/>
      <c r="J32" s="126"/>
      <c r="K32" s="126"/>
      <c r="L32" s="126"/>
      <c r="M32" s="126"/>
      <c r="N32" s="126"/>
      <c r="O32" s="126"/>
      <c r="P32" s="126"/>
      <c r="Q32" s="126"/>
      <c r="R32" s="127"/>
      <c r="S32" s="126"/>
      <c r="T32" s="126"/>
      <c r="U32" s="127"/>
      <c r="V32" s="126"/>
      <c r="W32" s="126"/>
      <c r="X32" s="127"/>
      <c r="Y32" s="126"/>
      <c r="Z32" s="126"/>
      <c r="AA32" s="127"/>
      <c r="AB32" s="126"/>
      <c r="AC32" s="126"/>
      <c r="AD32" s="127"/>
      <c r="AE32" s="126"/>
      <c r="AF32" s="126"/>
    </row>
    <row r="33" spans="2:33" s="5" customFormat="1" ht="15" customHeight="1" x14ac:dyDescent="0.25">
      <c r="B33" s="274"/>
      <c r="C33" s="274"/>
      <c r="D33" s="274"/>
      <c r="E33" s="274"/>
      <c r="F33" s="274"/>
      <c r="G33" s="134" t="s">
        <v>38</v>
      </c>
      <c r="H33" s="134"/>
      <c r="I33" s="134"/>
      <c r="J33" s="134"/>
      <c r="K33" s="134"/>
      <c r="L33" s="134"/>
      <c r="M33" s="134"/>
      <c r="N33" s="134"/>
      <c r="O33" s="134"/>
      <c r="P33" s="134"/>
      <c r="Q33" s="134"/>
      <c r="R33" s="135"/>
      <c r="S33" s="134"/>
      <c r="T33" s="134"/>
      <c r="U33" s="135"/>
      <c r="V33" s="134"/>
      <c r="W33" s="134"/>
      <c r="X33" s="135"/>
      <c r="Y33" s="134"/>
      <c r="Z33" s="134"/>
      <c r="AA33" s="135"/>
      <c r="AB33" s="134"/>
      <c r="AC33" s="134"/>
      <c r="AD33" s="135"/>
      <c r="AE33" s="134"/>
      <c r="AF33" s="134"/>
    </row>
    <row r="34" spans="2:33" s="5" customFormat="1" ht="15" customHeight="1" x14ac:dyDescent="0.25">
      <c r="B34" s="274"/>
      <c r="C34" s="274"/>
      <c r="D34" s="274"/>
      <c r="E34" s="274"/>
      <c r="F34" s="274"/>
      <c r="G34" s="218" t="s">
        <v>477</v>
      </c>
      <c r="H34" s="225"/>
      <c r="I34" s="225"/>
      <c r="J34" s="225"/>
      <c r="K34" s="225"/>
      <c r="L34" s="225"/>
      <c r="M34" s="225"/>
      <c r="N34" s="225"/>
      <c r="O34" s="225"/>
      <c r="P34" s="225"/>
      <c r="Q34" s="225"/>
      <c r="R34" s="219"/>
      <c r="S34" s="225"/>
      <c r="T34" s="225"/>
      <c r="U34" s="219"/>
      <c r="V34" s="225"/>
      <c r="W34" s="225"/>
      <c r="X34" s="219"/>
      <c r="Y34" s="225"/>
      <c r="Z34" s="225"/>
      <c r="AA34" s="219"/>
      <c r="AB34" s="225"/>
      <c r="AC34" s="225"/>
      <c r="AD34" s="219"/>
      <c r="AE34" s="225"/>
      <c r="AF34" s="225"/>
    </row>
    <row r="35" spans="2:33" s="5" customFormat="1" ht="15" customHeight="1" x14ac:dyDescent="0.25">
      <c r="B35" s="274" t="s">
        <v>641</v>
      </c>
      <c r="C35" s="274" t="str">
        <f t="shared" ref="C35" si="5">G35&amp;"SOCIED"&amp;B35</f>
        <v>2023SOCIEDSA</v>
      </c>
      <c r="D35" s="274" t="str">
        <f t="shared" ref="D35" si="6">G35&amp;"NPR+10"&amp;B35</f>
        <v>2023NPR+10SA</v>
      </c>
      <c r="E35" s="274" t="str">
        <f t="shared" ref="E35" si="7">G35&amp;"HG"&amp;B35</f>
        <v>2023HGSA</v>
      </c>
      <c r="F35" s="274" t="str">
        <f t="shared" ref="F35" si="8">G35&amp;"GZ"&amp;B35</f>
        <v>2023GZSA</v>
      </c>
      <c r="G35" s="212">
        <v>2023</v>
      </c>
      <c r="H35" s="212"/>
      <c r="I35" s="213">
        <v>20742</v>
      </c>
      <c r="J35" s="213">
        <v>1091399</v>
      </c>
      <c r="K35" s="213">
        <v>250474586</v>
      </c>
      <c r="L35" s="213">
        <v>60325035</v>
      </c>
      <c r="M35" s="213">
        <v>7306</v>
      </c>
      <c r="N35" s="213">
        <v>1065037</v>
      </c>
      <c r="O35" s="213">
        <v>235604772</v>
      </c>
      <c r="P35" s="213">
        <v>55366196</v>
      </c>
      <c r="Q35" s="213">
        <v>983</v>
      </c>
      <c r="R35" s="213"/>
      <c r="S35" s="213">
        <v>160383</v>
      </c>
      <c r="T35" s="213"/>
      <c r="U35" s="213">
        <v>29729909</v>
      </c>
      <c r="V35" s="213"/>
      <c r="W35" s="213">
        <v>7753770</v>
      </c>
      <c r="X35" s="213"/>
      <c r="Y35" s="213">
        <v>39</v>
      </c>
      <c r="Z35" s="213"/>
      <c r="AA35" s="213">
        <v>5704</v>
      </c>
      <c r="AB35" s="213"/>
      <c r="AC35" s="213">
        <v>618294</v>
      </c>
      <c r="AD35" s="213"/>
      <c r="AE35" s="213">
        <v>260937</v>
      </c>
      <c r="AF35" s="213"/>
    </row>
    <row r="36" spans="2:33" s="5" customFormat="1" ht="15" customHeight="1" x14ac:dyDescent="0.25">
      <c r="B36" s="274" t="s">
        <v>641</v>
      </c>
      <c r="C36" s="274" t="str">
        <f t="shared" ref="C36:C50" si="9">G36&amp;"SOCIED"&amp;B36</f>
        <v>2022SOCIEDSA</v>
      </c>
      <c r="D36" s="274" t="str">
        <f t="shared" ref="D36:D50" si="10">G36&amp;"NPR+10"&amp;B36</f>
        <v>2022NPR+10SA</v>
      </c>
      <c r="E36" s="274" t="str">
        <f t="shared" ref="E36:E50" si="11">G36&amp;"HG"&amp;B36</f>
        <v>2022HGSA</v>
      </c>
      <c r="F36" s="274" t="str">
        <f t="shared" ref="F36:F50" si="12">G36&amp;"GZ"&amp;B36</f>
        <v>2022GZSA</v>
      </c>
      <c r="G36" s="212">
        <v>2022</v>
      </c>
      <c r="H36" s="212"/>
      <c r="I36" s="213">
        <v>21130</v>
      </c>
      <c r="J36" s="213">
        <v>1052147</v>
      </c>
      <c r="K36" s="213">
        <v>252152160</v>
      </c>
      <c r="L36" s="213">
        <v>53502639</v>
      </c>
      <c r="M36" s="213">
        <v>7374</v>
      </c>
      <c r="N36" s="213">
        <v>1025234</v>
      </c>
      <c r="O36" s="213">
        <v>235037319</v>
      </c>
      <c r="P36" s="213">
        <v>48933120</v>
      </c>
      <c r="Q36" s="213">
        <v>825</v>
      </c>
      <c r="R36" s="213"/>
      <c r="S36" s="213">
        <v>139107</v>
      </c>
      <c r="T36" s="213"/>
      <c r="U36" s="213">
        <v>24212793</v>
      </c>
      <c r="V36" s="213"/>
      <c r="W36" s="213">
        <v>5317756</v>
      </c>
      <c r="X36" s="213"/>
      <c r="Y36" s="213">
        <v>55</v>
      </c>
      <c r="Z36" s="213"/>
      <c r="AA36" s="213">
        <v>11051</v>
      </c>
      <c r="AB36" s="213"/>
      <c r="AC36" s="213">
        <v>732471</v>
      </c>
      <c r="AD36" s="213"/>
      <c r="AE36" s="213">
        <v>339414</v>
      </c>
      <c r="AF36" s="213"/>
    </row>
    <row r="37" spans="2:33" s="5" customFormat="1" ht="15" customHeight="1" x14ac:dyDescent="0.25">
      <c r="B37" s="274" t="s">
        <v>641</v>
      </c>
      <c r="C37" s="274" t="str">
        <f t="shared" si="9"/>
        <v>2021SOCIEDSA</v>
      </c>
      <c r="D37" s="274" t="str">
        <f t="shared" si="10"/>
        <v>2021NPR+10SA</v>
      </c>
      <c r="E37" s="274" t="str">
        <f t="shared" si="11"/>
        <v>2021HGSA</v>
      </c>
      <c r="F37" s="274" t="str">
        <f t="shared" si="12"/>
        <v>2021GZSA</v>
      </c>
      <c r="G37" s="131">
        <v>2021</v>
      </c>
      <c r="H37" s="131"/>
      <c r="I37" s="132">
        <v>21639</v>
      </c>
      <c r="J37" s="132">
        <v>1020612</v>
      </c>
      <c r="K37" s="132">
        <v>198914117</v>
      </c>
      <c r="L37" s="132">
        <v>46020940</v>
      </c>
      <c r="M37" s="132">
        <v>7391</v>
      </c>
      <c r="N37" s="132">
        <v>992054</v>
      </c>
      <c r="O37" s="132">
        <v>185037677</v>
      </c>
      <c r="P37" s="132">
        <v>41914821</v>
      </c>
      <c r="Q37" s="132">
        <v>872</v>
      </c>
      <c r="R37" s="132"/>
      <c r="S37" s="132">
        <v>139776</v>
      </c>
      <c r="T37" s="132"/>
      <c r="U37" s="132">
        <v>20121091</v>
      </c>
      <c r="V37" s="132"/>
      <c r="W37" s="132">
        <v>5444899</v>
      </c>
      <c r="X37" s="132"/>
      <c r="Y37" s="132">
        <v>58</v>
      </c>
      <c r="Z37" s="132"/>
      <c r="AA37" s="132">
        <v>11427</v>
      </c>
      <c r="AB37" s="132"/>
      <c r="AC37" s="132">
        <v>1066204</v>
      </c>
      <c r="AD37" s="132"/>
      <c r="AE37" s="132">
        <v>263376</v>
      </c>
      <c r="AF37" s="132"/>
      <c r="AG37" s="97"/>
    </row>
    <row r="38" spans="2:33" s="5" customFormat="1" ht="15" customHeight="1" x14ac:dyDescent="0.25">
      <c r="B38" s="274" t="s">
        <v>641</v>
      </c>
      <c r="C38" s="274" t="str">
        <f t="shared" si="9"/>
        <v>2020SOCIEDSA</v>
      </c>
      <c r="D38" s="274" t="str">
        <f t="shared" si="10"/>
        <v>2020NPR+10SA</v>
      </c>
      <c r="E38" s="274" t="str">
        <f t="shared" si="11"/>
        <v>2020HGSA</v>
      </c>
      <c r="F38" s="274" t="str">
        <f t="shared" si="12"/>
        <v>2020GZSA</v>
      </c>
      <c r="G38" s="131">
        <v>2020</v>
      </c>
      <c r="H38" s="131"/>
      <c r="I38" s="132">
        <v>22039</v>
      </c>
      <c r="J38" s="132">
        <v>1013059</v>
      </c>
      <c r="K38" s="132">
        <v>171956547</v>
      </c>
      <c r="L38" s="132">
        <v>40082540</v>
      </c>
      <c r="M38" s="132">
        <v>7447</v>
      </c>
      <c r="N38" s="132">
        <v>984281</v>
      </c>
      <c r="O38" s="132">
        <v>159263597</v>
      </c>
      <c r="P38" s="132">
        <v>36371097</v>
      </c>
      <c r="Q38" s="132">
        <v>1000</v>
      </c>
      <c r="R38" s="132"/>
      <c r="S38" s="132">
        <v>154722</v>
      </c>
      <c r="T38" s="132"/>
      <c r="U38" s="132">
        <v>24673681</v>
      </c>
      <c r="V38" s="132"/>
      <c r="W38" s="132">
        <v>5452048</v>
      </c>
      <c r="X38" s="132"/>
      <c r="Y38" s="132">
        <v>58</v>
      </c>
      <c r="Z38" s="132"/>
      <c r="AA38" s="132">
        <v>6350</v>
      </c>
      <c r="AB38" s="132"/>
      <c r="AC38" s="132">
        <v>796830</v>
      </c>
      <c r="AD38" s="132"/>
      <c r="AE38" s="132">
        <v>161623</v>
      </c>
      <c r="AF38" s="132"/>
    </row>
    <row r="39" spans="2:33" s="5" customFormat="1" ht="15" customHeight="1" x14ac:dyDescent="0.25">
      <c r="B39" s="274" t="s">
        <v>641</v>
      </c>
      <c r="C39" s="274" t="str">
        <f t="shared" si="9"/>
        <v>2019SOCIEDSA</v>
      </c>
      <c r="D39" s="274" t="str">
        <f t="shared" si="10"/>
        <v>2019NPR+10SA</v>
      </c>
      <c r="E39" s="274" t="str">
        <f t="shared" si="11"/>
        <v>2019HGSA</v>
      </c>
      <c r="F39" s="274" t="str">
        <f t="shared" si="12"/>
        <v>2019GZSA</v>
      </c>
      <c r="G39" s="131">
        <v>2019</v>
      </c>
      <c r="H39" s="131"/>
      <c r="I39" s="132">
        <v>22372</v>
      </c>
      <c r="J39" s="132">
        <v>1033170</v>
      </c>
      <c r="K39" s="132">
        <v>195008411</v>
      </c>
      <c r="L39" s="132">
        <v>45392042</v>
      </c>
      <c r="M39" s="132">
        <v>7517</v>
      </c>
      <c r="N39" s="132">
        <v>1003908</v>
      </c>
      <c r="O39" s="132">
        <v>179279481</v>
      </c>
      <c r="P39" s="132">
        <v>41570027</v>
      </c>
      <c r="Q39" s="132">
        <v>1292</v>
      </c>
      <c r="R39" s="132"/>
      <c r="S39" s="132">
        <v>208184</v>
      </c>
      <c r="T39" s="132"/>
      <c r="U39" s="132">
        <v>30976538</v>
      </c>
      <c r="V39" s="132"/>
      <c r="W39" s="132">
        <v>6920081</v>
      </c>
      <c r="X39" s="132"/>
      <c r="Y39" s="132">
        <v>72</v>
      </c>
      <c r="Z39" s="132"/>
      <c r="AA39" s="132">
        <v>8653</v>
      </c>
      <c r="AB39" s="132"/>
      <c r="AC39" s="132">
        <v>789596</v>
      </c>
      <c r="AD39" s="132"/>
      <c r="AE39" s="132">
        <v>209803</v>
      </c>
      <c r="AF39" s="132"/>
    </row>
    <row r="40" spans="2:33" s="5" customFormat="1" ht="15" customHeight="1" x14ac:dyDescent="0.25">
      <c r="B40" s="274" t="s">
        <v>641</v>
      </c>
      <c r="C40" s="274" t="str">
        <f t="shared" si="9"/>
        <v>2018SOCIEDSA</v>
      </c>
      <c r="D40" s="274" t="str">
        <f t="shared" si="10"/>
        <v>2018NPR+10SA</v>
      </c>
      <c r="E40" s="274" t="str">
        <f t="shared" si="11"/>
        <v>2018HGSA</v>
      </c>
      <c r="F40" s="274" t="str">
        <f t="shared" si="12"/>
        <v>2018GZSA</v>
      </c>
      <c r="G40" s="131">
        <v>2018</v>
      </c>
      <c r="H40" s="131"/>
      <c r="I40" s="132">
        <v>21826</v>
      </c>
      <c r="J40" s="132">
        <v>992017</v>
      </c>
      <c r="K40" s="132">
        <v>192440014</v>
      </c>
      <c r="L40" s="132">
        <v>43814312</v>
      </c>
      <c r="M40" s="132">
        <v>7320</v>
      </c>
      <c r="N40" s="132">
        <v>962951</v>
      </c>
      <c r="O40" s="132">
        <v>177497984</v>
      </c>
      <c r="P40" s="132">
        <v>40606391</v>
      </c>
      <c r="Q40" s="132">
        <v>1260</v>
      </c>
      <c r="R40" s="132"/>
      <c r="S40" s="132">
        <v>189081</v>
      </c>
      <c r="T40" s="132"/>
      <c r="U40" s="132">
        <v>35783696</v>
      </c>
      <c r="V40" s="132"/>
      <c r="W40" s="132">
        <v>6671567</v>
      </c>
      <c r="X40" s="132"/>
      <c r="Y40" s="132">
        <v>53</v>
      </c>
      <c r="Z40" s="132"/>
      <c r="AA40" s="132">
        <v>6265</v>
      </c>
      <c r="AB40" s="132"/>
      <c r="AC40" s="132">
        <v>442339</v>
      </c>
      <c r="AD40" s="132"/>
      <c r="AE40" s="132">
        <v>141468</v>
      </c>
      <c r="AF40" s="132"/>
    </row>
    <row r="41" spans="2:33" s="5" customFormat="1" ht="15" customHeight="1" x14ac:dyDescent="0.25">
      <c r="B41" s="274" t="s">
        <v>641</v>
      </c>
      <c r="C41" s="274" t="str">
        <f t="shared" si="9"/>
        <v>2017SOCIEDSA</v>
      </c>
      <c r="D41" s="274" t="str">
        <f t="shared" si="10"/>
        <v>2017NPR+10SA</v>
      </c>
      <c r="E41" s="274" t="str">
        <f t="shared" si="11"/>
        <v>2017HGSA</v>
      </c>
      <c r="F41" s="274" t="str">
        <f t="shared" si="12"/>
        <v>2017GZSA</v>
      </c>
      <c r="G41" s="131">
        <v>2017</v>
      </c>
      <c r="H41" s="131"/>
      <c r="I41" s="132">
        <v>22213</v>
      </c>
      <c r="J41" s="132">
        <v>953278</v>
      </c>
      <c r="K41" s="132">
        <v>182773825</v>
      </c>
      <c r="L41" s="132">
        <v>42374903</v>
      </c>
      <c r="M41" s="132">
        <v>7325</v>
      </c>
      <c r="N41" s="132">
        <v>923895</v>
      </c>
      <c r="O41" s="132">
        <v>170230985</v>
      </c>
      <c r="P41" s="132">
        <v>39360958</v>
      </c>
      <c r="Q41" s="132">
        <v>1234</v>
      </c>
      <c r="R41" s="132"/>
      <c r="S41" s="132">
        <v>186931</v>
      </c>
      <c r="T41" s="132"/>
      <c r="U41" s="132">
        <v>27878260</v>
      </c>
      <c r="V41" s="132"/>
      <c r="W41" s="132">
        <v>5773221</v>
      </c>
      <c r="X41" s="132"/>
      <c r="Y41" s="132">
        <v>50</v>
      </c>
      <c r="Z41" s="132"/>
      <c r="AA41" s="132">
        <v>4839</v>
      </c>
      <c r="AB41" s="132"/>
      <c r="AC41" s="132">
        <v>410043</v>
      </c>
      <c r="AD41" s="132"/>
      <c r="AE41" s="132">
        <v>123280</v>
      </c>
      <c r="AF41" s="132"/>
      <c r="AG41" s="9"/>
    </row>
    <row r="42" spans="2:33" s="5" customFormat="1" ht="15" customHeight="1" x14ac:dyDescent="0.25">
      <c r="B42" s="274" t="s">
        <v>641</v>
      </c>
      <c r="C42" s="274" t="str">
        <f t="shared" si="9"/>
        <v>2016SOCIEDSA</v>
      </c>
      <c r="D42" s="274" t="str">
        <f t="shared" si="10"/>
        <v>2016NPR+10SA</v>
      </c>
      <c r="E42" s="274" t="str">
        <f t="shared" si="11"/>
        <v>2016HGSA</v>
      </c>
      <c r="F42" s="274" t="str">
        <f t="shared" si="12"/>
        <v>2016GZSA</v>
      </c>
      <c r="G42" s="131">
        <v>2016</v>
      </c>
      <c r="H42" s="131"/>
      <c r="I42" s="132">
        <v>22541</v>
      </c>
      <c r="J42" s="132">
        <v>912572</v>
      </c>
      <c r="K42" s="132">
        <v>169177233</v>
      </c>
      <c r="L42" s="132">
        <v>39999449</v>
      </c>
      <c r="M42" s="132">
        <v>7371</v>
      </c>
      <c r="N42" s="132">
        <v>882102</v>
      </c>
      <c r="O42" s="132">
        <v>154983880</v>
      </c>
      <c r="P42" s="132">
        <v>36912894</v>
      </c>
      <c r="Q42" s="132">
        <v>1136</v>
      </c>
      <c r="R42" s="132"/>
      <c r="S42" s="132">
        <v>156180</v>
      </c>
      <c r="T42" s="132"/>
      <c r="U42" s="132">
        <v>21977074</v>
      </c>
      <c r="V42" s="132"/>
      <c r="W42" s="132">
        <v>5193081</v>
      </c>
      <c r="X42" s="132"/>
      <c r="Y42" s="132">
        <v>50</v>
      </c>
      <c r="Z42" s="132"/>
      <c r="AA42" s="132">
        <v>3187</v>
      </c>
      <c r="AB42" s="132"/>
      <c r="AC42" s="132">
        <v>340599</v>
      </c>
      <c r="AD42" s="132"/>
      <c r="AE42" s="132">
        <v>93838</v>
      </c>
      <c r="AF42" s="132"/>
    </row>
    <row r="43" spans="2:33" s="5" customFormat="1" ht="15" customHeight="1" x14ac:dyDescent="0.25">
      <c r="B43" s="274" t="s">
        <v>641</v>
      </c>
      <c r="C43" s="274" t="str">
        <f t="shared" si="9"/>
        <v>2015SOCIEDSA</v>
      </c>
      <c r="D43" s="274" t="str">
        <f t="shared" si="10"/>
        <v>2015NPR+10SA</v>
      </c>
      <c r="E43" s="274" t="str">
        <f t="shared" si="11"/>
        <v>2015HGSA</v>
      </c>
      <c r="F43" s="274" t="str">
        <f t="shared" si="12"/>
        <v>2015GZSA</v>
      </c>
      <c r="G43" s="131">
        <v>2015</v>
      </c>
      <c r="H43" s="131"/>
      <c r="I43" s="132">
        <v>22376</v>
      </c>
      <c r="J43" s="132">
        <v>889711</v>
      </c>
      <c r="K43" s="132">
        <v>168093761</v>
      </c>
      <c r="L43" s="132">
        <v>38364178</v>
      </c>
      <c r="M43" s="132">
        <v>7306</v>
      </c>
      <c r="N43" s="132">
        <v>859114</v>
      </c>
      <c r="O43" s="132">
        <v>154010030</v>
      </c>
      <c r="P43" s="132">
        <v>35458974</v>
      </c>
      <c r="Q43" s="132">
        <v>976</v>
      </c>
      <c r="R43" s="132"/>
      <c r="S43" s="132">
        <v>171896</v>
      </c>
      <c r="T43" s="132"/>
      <c r="U43" s="132">
        <v>22477661</v>
      </c>
      <c r="V43" s="132"/>
      <c r="W43" s="132">
        <v>6044411</v>
      </c>
      <c r="X43" s="132"/>
      <c r="Y43" s="132">
        <v>49</v>
      </c>
      <c r="Z43" s="132"/>
      <c r="AA43" s="132">
        <v>4956</v>
      </c>
      <c r="AB43" s="132"/>
      <c r="AC43" s="132">
        <v>354244</v>
      </c>
      <c r="AD43" s="132"/>
      <c r="AE43" s="132">
        <v>133476</v>
      </c>
      <c r="AF43" s="132"/>
    </row>
    <row r="44" spans="2:33" s="5" customFormat="1" ht="15" customHeight="1" x14ac:dyDescent="0.25">
      <c r="B44" s="274" t="s">
        <v>641</v>
      </c>
      <c r="C44" s="274" t="str">
        <f t="shared" si="9"/>
        <v>2014SOCIEDSA</v>
      </c>
      <c r="D44" s="274" t="str">
        <f t="shared" si="10"/>
        <v>2014NPR+10SA</v>
      </c>
      <c r="E44" s="274" t="str">
        <f t="shared" si="11"/>
        <v>2014HGSA</v>
      </c>
      <c r="F44" s="274" t="str">
        <f t="shared" si="12"/>
        <v>2014GZSA</v>
      </c>
      <c r="G44" s="131">
        <v>2014</v>
      </c>
      <c r="H44" s="131"/>
      <c r="I44" s="132">
        <v>22204</v>
      </c>
      <c r="J44" s="132">
        <v>863916</v>
      </c>
      <c r="K44" s="132">
        <v>165997856</v>
      </c>
      <c r="L44" s="132">
        <v>36733185</v>
      </c>
      <c r="M44" s="132">
        <v>7252</v>
      </c>
      <c r="N44" s="132">
        <v>832880</v>
      </c>
      <c r="O44" s="132">
        <v>149835041</v>
      </c>
      <c r="P44" s="132">
        <v>33814051</v>
      </c>
      <c r="Q44" s="132">
        <v>706</v>
      </c>
      <c r="R44" s="132"/>
      <c r="S44" s="132">
        <v>102697</v>
      </c>
      <c r="T44" s="132"/>
      <c r="U44" s="132">
        <v>10954040</v>
      </c>
      <c r="V44" s="132"/>
      <c r="W44" s="132">
        <v>3121038</v>
      </c>
      <c r="X44" s="132"/>
      <c r="Y44" s="132">
        <v>57</v>
      </c>
      <c r="Z44" s="132"/>
      <c r="AA44" s="132">
        <v>5882</v>
      </c>
      <c r="AB44" s="132"/>
      <c r="AC44" s="132">
        <v>555103</v>
      </c>
      <c r="AD44" s="132"/>
      <c r="AE44" s="132">
        <v>190523</v>
      </c>
      <c r="AF44" s="132"/>
    </row>
    <row r="45" spans="2:33" s="5" customFormat="1" ht="15" customHeight="1" x14ac:dyDescent="0.25">
      <c r="B45" s="274" t="s">
        <v>641</v>
      </c>
      <c r="C45" s="274" t="str">
        <f t="shared" si="9"/>
        <v>2013SOCIEDSA</v>
      </c>
      <c r="D45" s="274" t="str">
        <f t="shared" si="10"/>
        <v>2013NPR+10SA</v>
      </c>
      <c r="E45" s="274" t="str">
        <f t="shared" si="11"/>
        <v>2013HGSA</v>
      </c>
      <c r="F45" s="274" t="str">
        <f t="shared" si="12"/>
        <v>2013GZSA</v>
      </c>
      <c r="G45" s="131">
        <v>2013</v>
      </c>
      <c r="H45" s="131"/>
      <c r="I45" s="132">
        <v>21964</v>
      </c>
      <c r="J45" s="132">
        <v>854712</v>
      </c>
      <c r="K45" s="132">
        <v>166276643</v>
      </c>
      <c r="L45" s="132">
        <v>36068123</v>
      </c>
      <c r="M45" s="132">
        <v>7315</v>
      </c>
      <c r="N45" s="132">
        <v>824080</v>
      </c>
      <c r="O45" s="132">
        <v>150738491</v>
      </c>
      <c r="P45" s="132">
        <v>33251973</v>
      </c>
      <c r="Q45" s="132">
        <v>657</v>
      </c>
      <c r="R45" s="132"/>
      <c r="S45" s="132">
        <v>94655</v>
      </c>
      <c r="T45" s="132"/>
      <c r="U45" s="132">
        <v>10061448</v>
      </c>
      <c r="V45" s="132"/>
      <c r="W45" s="132">
        <v>2732044</v>
      </c>
      <c r="X45" s="132"/>
      <c r="Y45" s="132">
        <v>62</v>
      </c>
      <c r="Z45" s="132"/>
      <c r="AA45" s="132">
        <v>4050</v>
      </c>
      <c r="AB45" s="132"/>
      <c r="AC45" s="132">
        <v>457799</v>
      </c>
      <c r="AD45" s="132"/>
      <c r="AE45" s="132">
        <v>100141</v>
      </c>
      <c r="AF45" s="132"/>
    </row>
    <row r="46" spans="2:33" s="5" customFormat="1" ht="15" customHeight="1" x14ac:dyDescent="0.25">
      <c r="B46" s="274" t="s">
        <v>641</v>
      </c>
      <c r="C46" s="274" t="str">
        <f t="shared" si="9"/>
        <v>2012SOCIEDSA</v>
      </c>
      <c r="D46" s="274" t="str">
        <f t="shared" si="10"/>
        <v>2012NPR+10SA</v>
      </c>
      <c r="E46" s="274" t="str">
        <f t="shared" si="11"/>
        <v>2012HGSA</v>
      </c>
      <c r="F46" s="274" t="str">
        <f t="shared" si="12"/>
        <v>2012GZSA</v>
      </c>
      <c r="G46" s="131">
        <v>2012</v>
      </c>
      <c r="H46" s="131"/>
      <c r="I46" s="132">
        <v>21997</v>
      </c>
      <c r="J46" s="132">
        <v>859038</v>
      </c>
      <c r="K46" s="132">
        <v>166438346</v>
      </c>
      <c r="L46" s="132">
        <v>35878528</v>
      </c>
      <c r="M46" s="132">
        <v>7533</v>
      </c>
      <c r="N46" s="132">
        <v>828258</v>
      </c>
      <c r="O46" s="132">
        <v>154095815</v>
      </c>
      <c r="P46" s="132">
        <v>33341487</v>
      </c>
      <c r="Q46" s="132">
        <v>726</v>
      </c>
      <c r="R46" s="132"/>
      <c r="S46" s="132">
        <v>102745</v>
      </c>
      <c r="T46" s="132"/>
      <c r="U46" s="132">
        <v>17428512</v>
      </c>
      <c r="V46" s="132"/>
      <c r="W46" s="132">
        <v>3265127</v>
      </c>
      <c r="X46" s="132"/>
      <c r="Y46" s="132">
        <v>76</v>
      </c>
      <c r="Z46" s="132"/>
      <c r="AA46" s="132">
        <v>7418</v>
      </c>
      <c r="AB46" s="132"/>
      <c r="AC46" s="132">
        <v>5778072</v>
      </c>
      <c r="AD46" s="132"/>
      <c r="AE46" s="132">
        <v>228397</v>
      </c>
      <c r="AF46" s="132"/>
    </row>
    <row r="47" spans="2:33" s="5" customFormat="1" ht="15" customHeight="1" x14ac:dyDescent="0.25">
      <c r="B47" s="274" t="s">
        <v>641</v>
      </c>
      <c r="C47" s="274" t="str">
        <f t="shared" si="9"/>
        <v>2011SOCIEDSA</v>
      </c>
      <c r="D47" s="274" t="str">
        <f t="shared" si="10"/>
        <v>2011NPR+10SA</v>
      </c>
      <c r="E47" s="274" t="str">
        <f t="shared" si="11"/>
        <v>2011HGSA</v>
      </c>
      <c r="F47" s="274" t="str">
        <f t="shared" si="12"/>
        <v>2011GZSA</v>
      </c>
      <c r="G47" s="131">
        <v>2011</v>
      </c>
      <c r="H47" s="131"/>
      <c r="I47" s="132">
        <v>22136</v>
      </c>
      <c r="J47" s="132">
        <v>902378</v>
      </c>
      <c r="K47" s="132">
        <v>173726554</v>
      </c>
      <c r="L47" s="132">
        <v>38084164</v>
      </c>
      <c r="M47" s="132">
        <v>7885</v>
      </c>
      <c r="N47" s="132">
        <v>871461</v>
      </c>
      <c r="O47" s="132">
        <v>161067023</v>
      </c>
      <c r="P47" s="132">
        <v>35472585</v>
      </c>
      <c r="Q47" s="132">
        <v>809</v>
      </c>
      <c r="R47" s="132"/>
      <c r="S47" s="132">
        <v>131092</v>
      </c>
      <c r="T47" s="132"/>
      <c r="U47" s="132">
        <v>20287734</v>
      </c>
      <c r="V47" s="132"/>
      <c r="W47" s="132">
        <v>3958728</v>
      </c>
      <c r="X47" s="132"/>
      <c r="Y47" s="132">
        <v>77</v>
      </c>
      <c r="Z47" s="132"/>
      <c r="AA47" s="132">
        <v>7356</v>
      </c>
      <c r="AB47" s="132"/>
      <c r="AC47" s="132">
        <v>5159104</v>
      </c>
      <c r="AD47" s="132"/>
      <c r="AE47" s="132">
        <v>298668</v>
      </c>
      <c r="AF47" s="132"/>
    </row>
    <row r="48" spans="2:33" s="5" customFormat="1" ht="15" customHeight="1" x14ac:dyDescent="0.25">
      <c r="B48" s="274" t="s">
        <v>641</v>
      </c>
      <c r="C48" s="274" t="str">
        <f t="shared" si="9"/>
        <v>2010SOCIEDSA</v>
      </c>
      <c r="D48" s="274" t="str">
        <f t="shared" si="10"/>
        <v>2010NPR+10SA</v>
      </c>
      <c r="E48" s="274" t="str">
        <f t="shared" si="11"/>
        <v>2010HGSA</v>
      </c>
      <c r="F48" s="274" t="str">
        <f t="shared" si="12"/>
        <v>2010GZSA</v>
      </c>
      <c r="G48" s="131">
        <v>2010</v>
      </c>
      <c r="H48" s="131"/>
      <c r="I48" s="132">
        <v>22153</v>
      </c>
      <c r="J48" s="132">
        <v>919258</v>
      </c>
      <c r="K48" s="132">
        <v>173930193</v>
      </c>
      <c r="L48" s="132">
        <v>40258867</v>
      </c>
      <c r="M48" s="132">
        <v>8079</v>
      </c>
      <c r="N48" s="132">
        <v>888013</v>
      </c>
      <c r="O48" s="132">
        <v>161196390</v>
      </c>
      <c r="P48" s="132">
        <v>37610263</v>
      </c>
      <c r="Q48" s="132">
        <v>985</v>
      </c>
      <c r="R48" s="132"/>
      <c r="S48" s="132">
        <v>142862</v>
      </c>
      <c r="T48" s="132"/>
      <c r="U48" s="132">
        <v>19446009</v>
      </c>
      <c r="V48" s="132"/>
      <c r="W48" s="132">
        <v>4734634</v>
      </c>
      <c r="X48" s="132"/>
      <c r="Y48" s="132">
        <v>85</v>
      </c>
      <c r="Z48" s="132"/>
      <c r="AA48" s="132">
        <v>9075</v>
      </c>
      <c r="AB48" s="132"/>
      <c r="AC48" s="132">
        <v>1366890</v>
      </c>
      <c r="AD48" s="132"/>
      <c r="AE48" s="132">
        <v>316927</v>
      </c>
      <c r="AF48" s="132"/>
    </row>
    <row r="49" spans="2:32" s="5" customFormat="1" ht="15" customHeight="1" x14ac:dyDescent="0.25">
      <c r="B49" s="274" t="s">
        <v>641</v>
      </c>
      <c r="C49" s="274" t="str">
        <f t="shared" si="9"/>
        <v>2009SOCIEDSA</v>
      </c>
      <c r="D49" s="274" t="str">
        <f t="shared" si="10"/>
        <v>2009NPR+10SA</v>
      </c>
      <c r="E49" s="274" t="str">
        <f t="shared" si="11"/>
        <v>2009HGSA</v>
      </c>
      <c r="F49" s="274" t="str">
        <f t="shared" si="12"/>
        <v>2009GZSA</v>
      </c>
      <c r="G49" s="131">
        <v>2009</v>
      </c>
      <c r="H49" s="131"/>
      <c r="I49" s="132">
        <v>22185</v>
      </c>
      <c r="J49" s="132">
        <v>912491</v>
      </c>
      <c r="K49" s="132">
        <v>161523129</v>
      </c>
      <c r="L49" s="132">
        <v>38762347</v>
      </c>
      <c r="M49" s="132">
        <v>8064</v>
      </c>
      <c r="N49" s="132">
        <v>880986</v>
      </c>
      <c r="O49" s="132">
        <v>150610647</v>
      </c>
      <c r="P49" s="132">
        <v>36117746</v>
      </c>
      <c r="Q49" s="132">
        <v>1081</v>
      </c>
      <c r="R49" s="132"/>
      <c r="S49" s="132">
        <v>182605</v>
      </c>
      <c r="T49" s="132"/>
      <c r="U49" s="132">
        <v>21728830</v>
      </c>
      <c r="V49" s="132"/>
      <c r="W49" s="132">
        <v>5309907</v>
      </c>
      <c r="X49" s="132"/>
      <c r="Y49" s="132" t="s">
        <v>66</v>
      </c>
      <c r="Z49" s="132"/>
      <c r="AA49" s="132" t="s">
        <v>66</v>
      </c>
      <c r="AB49" s="132"/>
      <c r="AC49" s="132" t="s">
        <v>66</v>
      </c>
      <c r="AD49" s="132"/>
      <c r="AE49" s="132" t="s">
        <v>66</v>
      </c>
      <c r="AF49" s="132"/>
    </row>
    <row r="50" spans="2:32" s="5" customFormat="1" ht="15" customHeight="1" x14ac:dyDescent="0.25">
      <c r="B50" s="274" t="s">
        <v>641</v>
      </c>
      <c r="C50" s="274" t="str">
        <f t="shared" si="9"/>
        <v>2008SOCIEDSA</v>
      </c>
      <c r="D50" s="274" t="str">
        <f t="shared" si="10"/>
        <v>2008NPR+10SA</v>
      </c>
      <c r="E50" s="274" t="str">
        <f t="shared" si="11"/>
        <v>2008HGSA</v>
      </c>
      <c r="F50" s="274" t="str">
        <f t="shared" si="12"/>
        <v>2008GZSA</v>
      </c>
      <c r="G50" s="131">
        <v>2008</v>
      </c>
      <c r="H50" s="131"/>
      <c r="I50" s="132">
        <v>21421</v>
      </c>
      <c r="J50" s="132">
        <v>907323</v>
      </c>
      <c r="K50" s="132">
        <v>176204553</v>
      </c>
      <c r="L50" s="132">
        <v>39428730</v>
      </c>
      <c r="M50" s="132">
        <v>7939</v>
      </c>
      <c r="N50" s="132">
        <v>876528</v>
      </c>
      <c r="O50" s="132">
        <v>164720048</v>
      </c>
      <c r="P50" s="132">
        <v>36704978</v>
      </c>
      <c r="Q50" s="132">
        <v>1220</v>
      </c>
      <c r="R50" s="132"/>
      <c r="S50" s="132">
        <v>213765</v>
      </c>
      <c r="T50" s="132"/>
      <c r="U50" s="132">
        <v>30466430</v>
      </c>
      <c r="V50" s="132"/>
      <c r="W50" s="132">
        <v>6352767</v>
      </c>
      <c r="X50" s="132"/>
      <c r="Y50" s="132" t="s">
        <v>66</v>
      </c>
      <c r="Z50" s="132"/>
      <c r="AA50" s="132" t="s">
        <v>66</v>
      </c>
      <c r="AB50" s="132"/>
      <c r="AC50" s="132" t="s">
        <v>66</v>
      </c>
      <c r="AD50" s="132"/>
      <c r="AE50" s="132" t="s">
        <v>66</v>
      </c>
      <c r="AF50" s="132"/>
    </row>
    <row r="51" spans="2:32" s="5" customFormat="1" ht="15" customHeight="1" x14ac:dyDescent="0.25">
      <c r="B51" s="274"/>
      <c r="C51" s="274"/>
      <c r="D51" s="274"/>
      <c r="E51" s="274"/>
      <c r="F51" s="274"/>
      <c r="G51" s="218" t="s">
        <v>478</v>
      </c>
      <c r="H51" s="225"/>
      <c r="I51" s="225"/>
      <c r="J51" s="225"/>
      <c r="K51" s="225"/>
      <c r="L51" s="225"/>
      <c r="M51" s="225"/>
      <c r="N51" s="225"/>
      <c r="O51" s="225"/>
      <c r="P51" s="225"/>
      <c r="Q51" s="225"/>
      <c r="R51" s="219"/>
      <c r="S51" s="225"/>
      <c r="T51" s="225"/>
      <c r="U51" s="219"/>
      <c r="V51" s="225"/>
      <c r="W51" s="225"/>
      <c r="X51" s="219"/>
      <c r="Y51" s="225"/>
      <c r="Z51" s="225"/>
      <c r="AA51" s="219"/>
      <c r="AB51" s="225"/>
      <c r="AC51" s="225"/>
      <c r="AD51" s="219"/>
      <c r="AE51" s="225"/>
      <c r="AF51" s="225"/>
    </row>
    <row r="52" spans="2:32" s="5" customFormat="1" ht="15" customHeight="1" x14ac:dyDescent="0.25">
      <c r="B52" s="274" t="s">
        <v>642</v>
      </c>
      <c r="C52" s="274" t="str">
        <f t="shared" ref="C52" si="13">G52&amp;"SOCIED"&amp;B52</f>
        <v>2023SOCIEDSQ</v>
      </c>
      <c r="D52" s="274" t="str">
        <f t="shared" ref="D52" si="14">G52&amp;"NPR+10"&amp;B52</f>
        <v>2023NPR+10SQ</v>
      </c>
      <c r="E52" s="274" t="str">
        <f t="shared" ref="E52" si="15">G52&amp;"HG"&amp;B52</f>
        <v>2023HGSQ</v>
      </c>
      <c r="F52" s="274" t="str">
        <f t="shared" ref="F52" si="16">G52&amp;"GZ"&amp;B52</f>
        <v>2023GZSQ</v>
      </c>
      <c r="G52" s="212">
        <v>2023</v>
      </c>
      <c r="H52" s="212"/>
      <c r="I52" s="213">
        <v>419074</v>
      </c>
      <c r="J52" s="213">
        <v>2280199</v>
      </c>
      <c r="K52" s="213">
        <v>243946312</v>
      </c>
      <c r="L52" s="213">
        <v>67493762</v>
      </c>
      <c r="M52" s="213">
        <v>44482</v>
      </c>
      <c r="N52" s="213">
        <v>1393366</v>
      </c>
      <c r="O52" s="213">
        <v>158874023</v>
      </c>
      <c r="P52" s="213">
        <v>45212010</v>
      </c>
      <c r="Q52" s="213">
        <v>5763</v>
      </c>
      <c r="R52" s="213"/>
      <c r="S52" s="213">
        <v>327875</v>
      </c>
      <c r="T52" s="213"/>
      <c r="U52" s="213">
        <v>28782073</v>
      </c>
      <c r="V52" s="213"/>
      <c r="W52" s="213">
        <v>10833081</v>
      </c>
      <c r="X52" s="213"/>
      <c r="Y52" s="213">
        <v>616</v>
      </c>
      <c r="Z52" s="213"/>
      <c r="AA52" s="213">
        <v>38707</v>
      </c>
      <c r="AB52" s="213"/>
      <c r="AC52" s="213">
        <v>2006615</v>
      </c>
      <c r="AD52" s="213"/>
      <c r="AE52" s="213">
        <v>1032155</v>
      </c>
      <c r="AF52" s="213"/>
    </row>
    <row r="53" spans="2:32" s="5" customFormat="1" ht="15" customHeight="1" x14ac:dyDescent="0.25">
      <c r="B53" s="274" t="s">
        <v>642</v>
      </c>
      <c r="C53" s="274" t="str">
        <f t="shared" ref="C53:C67" si="17">G53&amp;"SOCIED"&amp;B53</f>
        <v>2022SOCIEDSQ</v>
      </c>
      <c r="D53" s="274" t="str">
        <f t="shared" ref="D53:D67" si="18">G53&amp;"NPR+10"&amp;B53</f>
        <v>2022NPR+10SQ</v>
      </c>
      <c r="E53" s="274" t="str">
        <f t="shared" ref="E53:E67" si="19">G53&amp;"HG"&amp;B53</f>
        <v>2022HGSQ</v>
      </c>
      <c r="F53" s="274" t="str">
        <f t="shared" ref="F53:F67" si="20">G53&amp;"GZ"&amp;B53</f>
        <v>2022GZSQ</v>
      </c>
      <c r="G53" s="212">
        <v>2022</v>
      </c>
      <c r="H53" s="212"/>
      <c r="I53" s="213">
        <v>416679</v>
      </c>
      <c r="J53" s="213">
        <v>2200836</v>
      </c>
      <c r="K53" s="213">
        <v>231808674</v>
      </c>
      <c r="L53" s="213">
        <v>60354550</v>
      </c>
      <c r="M53" s="213">
        <v>42801</v>
      </c>
      <c r="N53" s="213">
        <v>1317131</v>
      </c>
      <c r="O53" s="213">
        <v>147588493</v>
      </c>
      <c r="P53" s="213">
        <v>39500879</v>
      </c>
      <c r="Q53" s="213">
        <v>4639</v>
      </c>
      <c r="R53" s="213"/>
      <c r="S53" s="213">
        <v>248724</v>
      </c>
      <c r="T53" s="213"/>
      <c r="U53" s="213">
        <v>22898405</v>
      </c>
      <c r="V53" s="213"/>
      <c r="W53" s="213">
        <v>7529218</v>
      </c>
      <c r="X53" s="213"/>
      <c r="Y53" s="213">
        <v>550</v>
      </c>
      <c r="Z53" s="213"/>
      <c r="AA53" s="213">
        <v>31265</v>
      </c>
      <c r="AB53" s="213"/>
      <c r="AC53" s="213">
        <v>1500489</v>
      </c>
      <c r="AD53" s="213"/>
      <c r="AE53" s="213">
        <v>784073</v>
      </c>
      <c r="AF53" s="213"/>
    </row>
    <row r="54" spans="2:32" s="5" customFormat="1" ht="15" customHeight="1" x14ac:dyDescent="0.25">
      <c r="B54" s="274" t="s">
        <v>642</v>
      </c>
      <c r="C54" s="274" t="str">
        <f t="shared" si="17"/>
        <v>2021SOCIEDSQ</v>
      </c>
      <c r="D54" s="274" t="str">
        <f t="shared" si="18"/>
        <v>2021NPR+10SQ</v>
      </c>
      <c r="E54" s="274" t="str">
        <f t="shared" si="19"/>
        <v>2021HGSQ</v>
      </c>
      <c r="F54" s="274" t="str">
        <f t="shared" si="20"/>
        <v>2021GZSQ</v>
      </c>
      <c r="G54" s="131">
        <v>2021</v>
      </c>
      <c r="H54" s="131"/>
      <c r="I54" s="132">
        <v>417229</v>
      </c>
      <c r="J54" s="132">
        <v>2124126</v>
      </c>
      <c r="K54" s="132">
        <v>195216282</v>
      </c>
      <c r="L54" s="132">
        <v>51006953</v>
      </c>
      <c r="M54" s="132">
        <v>40756</v>
      </c>
      <c r="N54" s="132">
        <v>1239489</v>
      </c>
      <c r="O54" s="132">
        <v>122535020</v>
      </c>
      <c r="P54" s="132">
        <v>33207861</v>
      </c>
      <c r="Q54" s="132">
        <v>4326</v>
      </c>
      <c r="R54" s="132"/>
      <c r="S54" s="132">
        <v>218836</v>
      </c>
      <c r="T54" s="132"/>
      <c r="U54" s="132">
        <v>21403093</v>
      </c>
      <c r="V54" s="132"/>
      <c r="W54" s="132">
        <v>6247177</v>
      </c>
      <c r="X54" s="132"/>
      <c r="Y54" s="132">
        <v>487</v>
      </c>
      <c r="Z54" s="132"/>
      <c r="AA54" s="132">
        <v>23388</v>
      </c>
      <c r="AB54" s="132"/>
      <c r="AC54" s="132">
        <v>1788976</v>
      </c>
      <c r="AD54" s="132"/>
      <c r="AE54" s="132">
        <v>521549</v>
      </c>
      <c r="AF54" s="132"/>
    </row>
    <row r="55" spans="2:32" s="5" customFormat="1" ht="15" customHeight="1" x14ac:dyDescent="0.25">
      <c r="B55" s="274" t="s">
        <v>642</v>
      </c>
      <c r="C55" s="274" t="str">
        <f t="shared" si="17"/>
        <v>2020SOCIEDSQ</v>
      </c>
      <c r="D55" s="274" t="str">
        <f t="shared" si="18"/>
        <v>2020NPR+10SQ</v>
      </c>
      <c r="E55" s="274" t="str">
        <f t="shared" si="19"/>
        <v>2020HGSQ</v>
      </c>
      <c r="F55" s="274" t="str">
        <f t="shared" si="20"/>
        <v>2020GZSQ</v>
      </c>
      <c r="G55" s="131">
        <v>2020</v>
      </c>
      <c r="H55" s="131"/>
      <c r="I55" s="132">
        <v>416979</v>
      </c>
      <c r="J55" s="132">
        <v>2087780</v>
      </c>
      <c r="K55" s="132">
        <v>169003140</v>
      </c>
      <c r="L55" s="132">
        <v>43814914</v>
      </c>
      <c r="M55" s="132">
        <v>40161</v>
      </c>
      <c r="N55" s="132">
        <v>1204823</v>
      </c>
      <c r="O55" s="132">
        <v>105856041</v>
      </c>
      <c r="P55" s="132">
        <v>28535898</v>
      </c>
      <c r="Q55" s="132">
        <v>4582</v>
      </c>
      <c r="R55" s="132"/>
      <c r="S55" s="132">
        <v>227887</v>
      </c>
      <c r="T55" s="132"/>
      <c r="U55" s="132">
        <v>19971856</v>
      </c>
      <c r="V55" s="132"/>
      <c r="W55" s="132">
        <v>5801244</v>
      </c>
      <c r="X55" s="132"/>
      <c r="Y55" s="132">
        <v>507</v>
      </c>
      <c r="Z55" s="132"/>
      <c r="AA55" s="132">
        <v>26544</v>
      </c>
      <c r="AB55" s="132"/>
      <c r="AC55" s="132">
        <v>1705555</v>
      </c>
      <c r="AD55" s="132"/>
      <c r="AE55" s="132">
        <v>577460</v>
      </c>
      <c r="AF55" s="132"/>
    </row>
    <row r="56" spans="2:32" s="5" customFormat="1" ht="15" customHeight="1" x14ac:dyDescent="0.25">
      <c r="B56" s="274" t="s">
        <v>642</v>
      </c>
      <c r="C56" s="274" t="str">
        <f t="shared" si="17"/>
        <v>2019SOCIEDSQ</v>
      </c>
      <c r="D56" s="274" t="str">
        <f t="shared" si="18"/>
        <v>2019NPR+10SQ</v>
      </c>
      <c r="E56" s="274" t="str">
        <f t="shared" si="19"/>
        <v>2019HGSQ</v>
      </c>
      <c r="F56" s="274" t="str">
        <f t="shared" si="20"/>
        <v>2019GZSQ</v>
      </c>
      <c r="G56" s="131">
        <v>2019</v>
      </c>
      <c r="H56" s="131"/>
      <c r="I56" s="132">
        <v>408249</v>
      </c>
      <c r="J56" s="132">
        <v>2118634</v>
      </c>
      <c r="K56" s="132">
        <v>184667266</v>
      </c>
      <c r="L56" s="132">
        <v>47568537</v>
      </c>
      <c r="M56" s="132">
        <v>40838</v>
      </c>
      <c r="N56" s="132">
        <v>1243948</v>
      </c>
      <c r="O56" s="132">
        <v>117661888</v>
      </c>
      <c r="P56" s="132">
        <v>31002643</v>
      </c>
      <c r="Q56" s="132">
        <v>5509</v>
      </c>
      <c r="R56" s="132"/>
      <c r="S56" s="132">
        <v>290054</v>
      </c>
      <c r="T56" s="132"/>
      <c r="U56" s="132">
        <v>27995510</v>
      </c>
      <c r="V56" s="132"/>
      <c r="W56" s="132">
        <v>7710901</v>
      </c>
      <c r="X56" s="132"/>
      <c r="Y56" s="132">
        <v>586</v>
      </c>
      <c r="Z56" s="132"/>
      <c r="AA56" s="132">
        <v>30281</v>
      </c>
      <c r="AB56" s="132"/>
      <c r="AC56" s="132">
        <v>1537120</v>
      </c>
      <c r="AD56" s="132"/>
      <c r="AE56" s="132">
        <v>603218</v>
      </c>
      <c r="AF56" s="132"/>
    </row>
    <row r="57" spans="2:32" s="5" customFormat="1" ht="15" customHeight="1" x14ac:dyDescent="0.25">
      <c r="B57" s="274" t="s">
        <v>642</v>
      </c>
      <c r="C57" s="274" t="str">
        <f t="shared" si="17"/>
        <v>2018SOCIEDSQ</v>
      </c>
      <c r="D57" s="274" t="str">
        <f t="shared" si="18"/>
        <v>2018NPR+10SQ</v>
      </c>
      <c r="E57" s="274" t="str">
        <f t="shared" si="19"/>
        <v>2018HGSQ</v>
      </c>
      <c r="F57" s="274" t="str">
        <f t="shared" si="20"/>
        <v>2018GZSQ</v>
      </c>
      <c r="G57" s="131">
        <v>2018</v>
      </c>
      <c r="H57" s="131"/>
      <c r="I57" s="132">
        <v>383625</v>
      </c>
      <c r="J57" s="132">
        <v>2013043</v>
      </c>
      <c r="K57" s="132">
        <v>172046049</v>
      </c>
      <c r="L57" s="132">
        <v>43680227</v>
      </c>
      <c r="M57" s="132">
        <v>38895</v>
      </c>
      <c r="N57" s="132">
        <v>1180742</v>
      </c>
      <c r="O57" s="132">
        <v>108644917</v>
      </c>
      <c r="P57" s="132">
        <v>28534844</v>
      </c>
      <c r="Q57" s="132">
        <v>5521</v>
      </c>
      <c r="R57" s="132"/>
      <c r="S57" s="132">
        <v>285869</v>
      </c>
      <c r="T57" s="132"/>
      <c r="U57" s="132">
        <v>25656518</v>
      </c>
      <c r="V57" s="132"/>
      <c r="W57" s="132">
        <v>7292293</v>
      </c>
      <c r="X57" s="132"/>
      <c r="Y57" s="132">
        <v>622</v>
      </c>
      <c r="Z57" s="132"/>
      <c r="AA57" s="132">
        <v>27298</v>
      </c>
      <c r="AB57" s="132"/>
      <c r="AC57" s="132">
        <v>1527959</v>
      </c>
      <c r="AD57" s="132"/>
      <c r="AE57" s="132">
        <v>561542</v>
      </c>
      <c r="AF57" s="132"/>
    </row>
    <row r="58" spans="2:32" s="5" customFormat="1" ht="15" customHeight="1" x14ac:dyDescent="0.25">
      <c r="B58" s="274" t="s">
        <v>642</v>
      </c>
      <c r="C58" s="274" t="str">
        <f t="shared" si="17"/>
        <v>2017SOCIEDSQ</v>
      </c>
      <c r="D58" s="274" t="str">
        <f t="shared" si="18"/>
        <v>2017NPR+10SQ</v>
      </c>
      <c r="E58" s="274" t="str">
        <f t="shared" si="19"/>
        <v>2017HGSQ</v>
      </c>
      <c r="F58" s="274" t="str">
        <f t="shared" si="20"/>
        <v>2017GZSQ</v>
      </c>
      <c r="G58" s="131">
        <v>2017</v>
      </c>
      <c r="H58" s="131"/>
      <c r="I58" s="132">
        <v>364326</v>
      </c>
      <c r="J58" s="132">
        <v>1903439</v>
      </c>
      <c r="K58" s="132">
        <v>157868278</v>
      </c>
      <c r="L58" s="132">
        <v>39789925</v>
      </c>
      <c r="M58" s="132">
        <v>36595</v>
      </c>
      <c r="N58" s="132">
        <v>1102914</v>
      </c>
      <c r="O58" s="132">
        <v>98090288</v>
      </c>
      <c r="P58" s="132">
        <v>25740373</v>
      </c>
      <c r="Q58" s="132">
        <v>5029</v>
      </c>
      <c r="R58" s="132"/>
      <c r="S58" s="132">
        <v>288206</v>
      </c>
      <c r="T58" s="132"/>
      <c r="U58" s="132">
        <v>23414709</v>
      </c>
      <c r="V58" s="132"/>
      <c r="W58" s="132">
        <v>6557860</v>
      </c>
      <c r="X58" s="132"/>
      <c r="Y58" s="132">
        <v>499</v>
      </c>
      <c r="Z58" s="132"/>
      <c r="AA58" s="132">
        <v>23669</v>
      </c>
      <c r="AB58" s="132"/>
      <c r="AC58" s="132">
        <v>1241926</v>
      </c>
      <c r="AD58" s="132"/>
      <c r="AE58" s="132">
        <v>405206</v>
      </c>
      <c r="AF58" s="132"/>
    </row>
    <row r="59" spans="2:32" s="5" customFormat="1" ht="15" customHeight="1" x14ac:dyDescent="0.25">
      <c r="B59" s="274" t="s">
        <v>642</v>
      </c>
      <c r="C59" s="274" t="str">
        <f t="shared" si="17"/>
        <v>2016SOCIEDSQ</v>
      </c>
      <c r="D59" s="274" t="str">
        <f t="shared" si="18"/>
        <v>2016NPR+10SQ</v>
      </c>
      <c r="E59" s="274" t="str">
        <f t="shared" si="19"/>
        <v>2016HGSQ</v>
      </c>
      <c r="F59" s="274" t="str">
        <f t="shared" si="20"/>
        <v>2016GZSQ</v>
      </c>
      <c r="G59" s="131">
        <v>2016</v>
      </c>
      <c r="H59" s="131"/>
      <c r="I59" s="132">
        <v>349810</v>
      </c>
      <c r="J59" s="132">
        <v>1796667</v>
      </c>
      <c r="K59" s="132">
        <v>141998311</v>
      </c>
      <c r="L59" s="132">
        <v>35437081</v>
      </c>
      <c r="M59" s="132">
        <v>34631</v>
      </c>
      <c r="N59" s="132">
        <v>1021868</v>
      </c>
      <c r="O59" s="132">
        <v>87736182</v>
      </c>
      <c r="P59" s="132">
        <v>22976621</v>
      </c>
      <c r="Q59" s="132">
        <v>4317</v>
      </c>
      <c r="R59" s="132"/>
      <c r="S59" s="132">
        <v>235483</v>
      </c>
      <c r="T59" s="132"/>
      <c r="U59" s="132">
        <v>17991674</v>
      </c>
      <c r="V59" s="132"/>
      <c r="W59" s="132">
        <v>5107042</v>
      </c>
      <c r="X59" s="132"/>
      <c r="Y59" s="132">
        <v>420</v>
      </c>
      <c r="Z59" s="132"/>
      <c r="AA59" s="132">
        <v>20407</v>
      </c>
      <c r="AB59" s="132"/>
      <c r="AC59" s="132">
        <v>1274255</v>
      </c>
      <c r="AD59" s="132"/>
      <c r="AE59" s="132">
        <v>360849</v>
      </c>
      <c r="AF59" s="132"/>
    </row>
    <row r="60" spans="2:32" s="5" customFormat="1" ht="15" customHeight="1" x14ac:dyDescent="0.25">
      <c r="B60" s="274" t="s">
        <v>642</v>
      </c>
      <c r="C60" s="274" t="str">
        <f t="shared" si="17"/>
        <v>2015SOCIEDSQ</v>
      </c>
      <c r="D60" s="274" t="str">
        <f t="shared" si="18"/>
        <v>2015NPR+10SQ</v>
      </c>
      <c r="E60" s="274" t="str">
        <f t="shared" si="19"/>
        <v>2015HGSQ</v>
      </c>
      <c r="F60" s="274" t="str">
        <f t="shared" si="20"/>
        <v>2015GZSQ</v>
      </c>
      <c r="G60" s="131">
        <v>2015</v>
      </c>
      <c r="H60" s="131"/>
      <c r="I60" s="132">
        <v>341047</v>
      </c>
      <c r="J60" s="132">
        <v>1715719</v>
      </c>
      <c r="K60" s="132">
        <v>134462321</v>
      </c>
      <c r="L60" s="132">
        <v>32767925</v>
      </c>
      <c r="M60" s="132">
        <v>33077</v>
      </c>
      <c r="N60" s="132">
        <v>961329</v>
      </c>
      <c r="O60" s="132">
        <v>82286068</v>
      </c>
      <c r="P60" s="132">
        <v>21189337</v>
      </c>
      <c r="Q60" s="132">
        <v>3504</v>
      </c>
      <c r="R60" s="132"/>
      <c r="S60" s="132">
        <v>199262</v>
      </c>
      <c r="T60" s="132"/>
      <c r="U60" s="132">
        <v>14431092</v>
      </c>
      <c r="V60" s="132"/>
      <c r="W60" s="132">
        <v>4098919</v>
      </c>
      <c r="X60" s="132"/>
      <c r="Y60" s="132">
        <v>345</v>
      </c>
      <c r="Z60" s="132"/>
      <c r="AA60" s="132">
        <v>15664</v>
      </c>
      <c r="AB60" s="132"/>
      <c r="AC60" s="132">
        <v>744442</v>
      </c>
      <c r="AD60" s="132"/>
      <c r="AE60" s="132">
        <v>262426</v>
      </c>
      <c r="AF60" s="132"/>
    </row>
    <row r="61" spans="2:32" s="5" customFormat="1" ht="15" customHeight="1" x14ac:dyDescent="0.25">
      <c r="B61" s="274" t="s">
        <v>642</v>
      </c>
      <c r="C61" s="274" t="str">
        <f t="shared" si="17"/>
        <v>2014SOCIEDSQ</v>
      </c>
      <c r="D61" s="274" t="str">
        <f t="shared" si="18"/>
        <v>2014NPR+10SQ</v>
      </c>
      <c r="E61" s="274" t="str">
        <f t="shared" si="19"/>
        <v>2014HGSQ</v>
      </c>
      <c r="F61" s="274" t="str">
        <f t="shared" si="20"/>
        <v>2014GZSQ</v>
      </c>
      <c r="G61" s="131">
        <v>2014</v>
      </c>
      <c r="H61" s="131"/>
      <c r="I61" s="132">
        <v>332168</v>
      </c>
      <c r="J61" s="132">
        <v>1640128</v>
      </c>
      <c r="K61" s="132">
        <v>128470313</v>
      </c>
      <c r="L61" s="132">
        <v>30291611</v>
      </c>
      <c r="M61" s="132">
        <v>31270</v>
      </c>
      <c r="N61" s="132">
        <v>902865</v>
      </c>
      <c r="O61" s="132">
        <v>78202729</v>
      </c>
      <c r="P61" s="132">
        <v>19695239</v>
      </c>
      <c r="Q61" s="132">
        <v>2621</v>
      </c>
      <c r="R61" s="132"/>
      <c r="S61" s="132">
        <v>157929</v>
      </c>
      <c r="T61" s="132"/>
      <c r="U61" s="132">
        <v>10415506</v>
      </c>
      <c r="V61" s="132"/>
      <c r="W61" s="132">
        <v>3060268</v>
      </c>
      <c r="X61" s="132"/>
      <c r="Y61" s="132">
        <v>274</v>
      </c>
      <c r="Z61" s="132"/>
      <c r="AA61" s="132">
        <v>11042</v>
      </c>
      <c r="AB61" s="132"/>
      <c r="AC61" s="132">
        <v>607723</v>
      </c>
      <c r="AD61" s="132"/>
      <c r="AE61" s="132">
        <v>204790</v>
      </c>
      <c r="AF61" s="132"/>
    </row>
    <row r="62" spans="2:32" s="5" customFormat="1" ht="15" customHeight="1" x14ac:dyDescent="0.25">
      <c r="B62" s="274" t="s">
        <v>642</v>
      </c>
      <c r="C62" s="274" t="str">
        <f t="shared" si="17"/>
        <v>2013SOCIEDSQ</v>
      </c>
      <c r="D62" s="274" t="str">
        <f t="shared" si="18"/>
        <v>2013NPR+10SQ</v>
      </c>
      <c r="E62" s="274" t="str">
        <f t="shared" si="19"/>
        <v>2013HGSQ</v>
      </c>
      <c r="F62" s="274" t="str">
        <f t="shared" si="20"/>
        <v>2013GZSQ</v>
      </c>
      <c r="G62" s="131">
        <v>2013</v>
      </c>
      <c r="H62" s="131"/>
      <c r="I62" s="132">
        <v>325627</v>
      </c>
      <c r="J62" s="132">
        <v>1594834</v>
      </c>
      <c r="K62" s="132">
        <v>123060492</v>
      </c>
      <c r="L62" s="132">
        <v>28391954</v>
      </c>
      <c r="M62" s="132">
        <v>30664</v>
      </c>
      <c r="N62" s="132">
        <v>869180</v>
      </c>
      <c r="O62" s="132">
        <v>74310798</v>
      </c>
      <c r="P62" s="132">
        <v>18507040</v>
      </c>
      <c r="Q62" s="132">
        <v>2376</v>
      </c>
      <c r="R62" s="132"/>
      <c r="S62" s="132">
        <v>125054</v>
      </c>
      <c r="T62" s="132"/>
      <c r="U62" s="132">
        <v>10267893</v>
      </c>
      <c r="V62" s="132"/>
      <c r="W62" s="132">
        <v>2575695</v>
      </c>
      <c r="X62" s="132"/>
      <c r="Y62" s="132">
        <v>335</v>
      </c>
      <c r="Z62" s="132"/>
      <c r="AA62" s="132">
        <v>15469</v>
      </c>
      <c r="AB62" s="132"/>
      <c r="AC62" s="132">
        <v>937421</v>
      </c>
      <c r="AD62" s="132"/>
      <c r="AE62" s="132">
        <v>283678</v>
      </c>
      <c r="AF62" s="132"/>
    </row>
    <row r="63" spans="2:32" s="5" customFormat="1" ht="15" customHeight="1" x14ac:dyDescent="0.25">
      <c r="B63" s="274" t="s">
        <v>642</v>
      </c>
      <c r="C63" s="274" t="str">
        <f t="shared" si="17"/>
        <v>2012SOCIEDSQ</v>
      </c>
      <c r="D63" s="274" t="str">
        <f t="shared" si="18"/>
        <v>2012NPR+10SQ</v>
      </c>
      <c r="E63" s="274" t="str">
        <f t="shared" si="19"/>
        <v>2012HGSQ</v>
      </c>
      <c r="F63" s="274" t="str">
        <f t="shared" si="20"/>
        <v>2012GZSQ</v>
      </c>
      <c r="G63" s="131">
        <v>2012</v>
      </c>
      <c r="H63" s="131"/>
      <c r="I63" s="132">
        <v>324604</v>
      </c>
      <c r="J63" s="132">
        <v>1636456</v>
      </c>
      <c r="K63" s="132">
        <v>123534716</v>
      </c>
      <c r="L63" s="132">
        <v>28144748</v>
      </c>
      <c r="M63" s="132">
        <v>32056</v>
      </c>
      <c r="N63" s="132">
        <v>898451</v>
      </c>
      <c r="O63" s="132">
        <v>75085748</v>
      </c>
      <c r="P63" s="132">
        <v>18486221</v>
      </c>
      <c r="Q63" s="132">
        <v>2451</v>
      </c>
      <c r="R63" s="132"/>
      <c r="S63" s="132">
        <v>123271</v>
      </c>
      <c r="T63" s="132"/>
      <c r="U63" s="132">
        <v>9779887</v>
      </c>
      <c r="V63" s="132"/>
      <c r="W63" s="132">
        <v>2397767</v>
      </c>
      <c r="X63" s="132"/>
      <c r="Y63" s="132">
        <v>338</v>
      </c>
      <c r="Z63" s="132"/>
      <c r="AA63" s="132">
        <v>14771</v>
      </c>
      <c r="AB63" s="132"/>
      <c r="AC63" s="132">
        <v>686670</v>
      </c>
      <c r="AD63" s="132"/>
      <c r="AE63" s="132">
        <v>249224</v>
      </c>
      <c r="AF63" s="132"/>
    </row>
    <row r="64" spans="2:32" s="5" customFormat="1" ht="15" customHeight="1" x14ac:dyDescent="0.25">
      <c r="B64" s="274" t="s">
        <v>642</v>
      </c>
      <c r="C64" s="274" t="str">
        <f t="shared" si="17"/>
        <v>2011SOCIEDSQ</v>
      </c>
      <c r="D64" s="274" t="str">
        <f t="shared" si="18"/>
        <v>2011NPR+10SQ</v>
      </c>
      <c r="E64" s="274" t="str">
        <f t="shared" si="19"/>
        <v>2011HGSQ</v>
      </c>
      <c r="F64" s="274" t="str">
        <f t="shared" si="20"/>
        <v>2011GZSQ</v>
      </c>
      <c r="G64" s="131">
        <v>2011</v>
      </c>
      <c r="H64" s="131"/>
      <c r="I64" s="132">
        <v>329833</v>
      </c>
      <c r="J64" s="132">
        <v>1758168</v>
      </c>
      <c r="K64" s="132">
        <v>134438701</v>
      </c>
      <c r="L64" s="132">
        <v>31411366</v>
      </c>
      <c r="M64" s="132">
        <v>35395</v>
      </c>
      <c r="N64" s="132">
        <v>989191</v>
      </c>
      <c r="O64" s="132">
        <v>82374743</v>
      </c>
      <c r="P64" s="132">
        <v>20412128</v>
      </c>
      <c r="Q64" s="132">
        <v>2807</v>
      </c>
      <c r="R64" s="132"/>
      <c r="S64" s="132">
        <v>134670</v>
      </c>
      <c r="T64" s="132"/>
      <c r="U64" s="132">
        <v>10941661</v>
      </c>
      <c r="V64" s="132"/>
      <c r="W64" s="132">
        <v>2711261</v>
      </c>
      <c r="X64" s="132"/>
      <c r="Y64" s="132">
        <v>392</v>
      </c>
      <c r="Z64" s="132"/>
      <c r="AA64" s="132">
        <v>20259</v>
      </c>
      <c r="AB64" s="132"/>
      <c r="AC64" s="132">
        <v>1022665</v>
      </c>
      <c r="AD64" s="132"/>
      <c r="AE64" s="132">
        <v>313851</v>
      </c>
      <c r="AF64" s="132"/>
    </row>
    <row r="65" spans="2:32" s="5" customFormat="1" ht="15" customHeight="1" x14ac:dyDescent="0.25">
      <c r="B65" s="274" t="s">
        <v>642</v>
      </c>
      <c r="C65" s="274" t="str">
        <f t="shared" si="17"/>
        <v>2010SOCIEDSQ</v>
      </c>
      <c r="D65" s="274" t="str">
        <f t="shared" si="18"/>
        <v>2010NPR+10SQ</v>
      </c>
      <c r="E65" s="274" t="str">
        <f t="shared" si="19"/>
        <v>2010HGSQ</v>
      </c>
      <c r="F65" s="274" t="str">
        <f t="shared" si="20"/>
        <v>2010GZSQ</v>
      </c>
      <c r="G65" s="131">
        <v>2010</v>
      </c>
      <c r="H65" s="131"/>
      <c r="I65" s="132">
        <v>328679</v>
      </c>
      <c r="J65" s="132">
        <v>1803933</v>
      </c>
      <c r="K65" s="132">
        <v>140276534</v>
      </c>
      <c r="L65" s="132">
        <v>33751684</v>
      </c>
      <c r="M65" s="132">
        <v>36963</v>
      </c>
      <c r="N65" s="132">
        <v>1026936</v>
      </c>
      <c r="O65" s="132">
        <v>85179520</v>
      </c>
      <c r="P65" s="132">
        <v>21615388</v>
      </c>
      <c r="Q65" s="132">
        <v>3162</v>
      </c>
      <c r="R65" s="132"/>
      <c r="S65" s="132">
        <v>165712</v>
      </c>
      <c r="T65" s="132"/>
      <c r="U65" s="132">
        <v>11790378</v>
      </c>
      <c r="V65" s="132"/>
      <c r="W65" s="132">
        <v>3205745</v>
      </c>
      <c r="X65" s="132"/>
      <c r="Y65" s="132">
        <v>401</v>
      </c>
      <c r="Z65" s="132"/>
      <c r="AA65" s="132">
        <v>21679</v>
      </c>
      <c r="AB65" s="132"/>
      <c r="AC65" s="132">
        <v>974987</v>
      </c>
      <c r="AD65" s="132"/>
      <c r="AE65" s="132">
        <v>343295</v>
      </c>
      <c r="AF65" s="132"/>
    </row>
    <row r="66" spans="2:32" s="5" customFormat="1" ht="15" customHeight="1" x14ac:dyDescent="0.25">
      <c r="B66" s="274" t="s">
        <v>642</v>
      </c>
      <c r="C66" s="274" t="str">
        <f t="shared" si="17"/>
        <v>2009SOCIEDSQ</v>
      </c>
      <c r="D66" s="274" t="str">
        <f t="shared" si="18"/>
        <v>2009NPR+10SQ</v>
      </c>
      <c r="E66" s="274" t="str">
        <f t="shared" si="19"/>
        <v>2009HGSQ</v>
      </c>
      <c r="F66" s="274" t="str">
        <f t="shared" si="20"/>
        <v>2009GZSQ</v>
      </c>
      <c r="G66" s="131">
        <v>2009</v>
      </c>
      <c r="H66" s="131"/>
      <c r="I66" s="132">
        <v>333703</v>
      </c>
      <c r="J66" s="132">
        <v>1855884</v>
      </c>
      <c r="K66" s="132">
        <v>136570350</v>
      </c>
      <c r="L66" s="132">
        <v>34306707</v>
      </c>
      <c r="M66" s="132">
        <v>38121</v>
      </c>
      <c r="N66" s="132">
        <v>1064335</v>
      </c>
      <c r="O66" s="132">
        <v>82956728</v>
      </c>
      <c r="P66" s="132">
        <v>21895101</v>
      </c>
      <c r="Q66" s="132">
        <v>3699</v>
      </c>
      <c r="R66" s="132"/>
      <c r="S66" s="132">
        <v>185713</v>
      </c>
      <c r="T66" s="132"/>
      <c r="U66" s="132">
        <v>12446603</v>
      </c>
      <c r="V66" s="132"/>
      <c r="W66" s="132">
        <v>3654007</v>
      </c>
      <c r="X66" s="132"/>
      <c r="Y66" s="132" t="s">
        <v>66</v>
      </c>
      <c r="Z66" s="132"/>
      <c r="AA66" s="132" t="s">
        <v>66</v>
      </c>
      <c r="AB66" s="132"/>
      <c r="AC66" s="132" t="s">
        <v>66</v>
      </c>
      <c r="AD66" s="132"/>
      <c r="AE66" s="132" t="s">
        <v>66</v>
      </c>
      <c r="AF66" s="132"/>
    </row>
    <row r="67" spans="2:32" s="5" customFormat="1" ht="15" customHeight="1" x14ac:dyDescent="0.25">
      <c r="B67" s="274" t="s">
        <v>642</v>
      </c>
      <c r="C67" s="274" t="str">
        <f t="shared" si="17"/>
        <v>2008SOCIEDSQ</v>
      </c>
      <c r="D67" s="274" t="str">
        <f t="shared" si="18"/>
        <v>2008NPR+10SQ</v>
      </c>
      <c r="E67" s="274" t="str">
        <f t="shared" si="19"/>
        <v>2008HGSQ</v>
      </c>
      <c r="F67" s="274" t="str">
        <f t="shared" si="20"/>
        <v>2008GZSQ</v>
      </c>
      <c r="G67" s="131">
        <v>2008</v>
      </c>
      <c r="H67" s="131"/>
      <c r="I67" s="132">
        <v>335432</v>
      </c>
      <c r="J67" s="132">
        <v>1949109</v>
      </c>
      <c r="K67" s="132">
        <v>150282069</v>
      </c>
      <c r="L67" s="132">
        <v>36501680</v>
      </c>
      <c r="M67" s="132">
        <v>40383</v>
      </c>
      <c r="N67" s="132">
        <v>1144742</v>
      </c>
      <c r="O67" s="132">
        <v>92947918</v>
      </c>
      <c r="P67" s="132">
        <v>23590236</v>
      </c>
      <c r="Q67" s="132">
        <v>4484</v>
      </c>
      <c r="R67" s="132"/>
      <c r="S67" s="132">
        <v>249797</v>
      </c>
      <c r="T67" s="132"/>
      <c r="U67" s="132">
        <v>17527681</v>
      </c>
      <c r="V67" s="132"/>
      <c r="W67" s="132">
        <v>5107034</v>
      </c>
      <c r="X67" s="132"/>
      <c r="Y67" s="132" t="s">
        <v>66</v>
      </c>
      <c r="Z67" s="132"/>
      <c r="AA67" s="132" t="s">
        <v>66</v>
      </c>
      <c r="AB67" s="132"/>
      <c r="AC67" s="132" t="s">
        <v>66</v>
      </c>
      <c r="AD67" s="132"/>
      <c r="AE67" s="132" t="s">
        <v>66</v>
      </c>
      <c r="AF67" s="132"/>
    </row>
    <row r="68" spans="2:32" s="5" customFormat="1" ht="15" customHeight="1" x14ac:dyDescent="0.25">
      <c r="B68" s="274"/>
      <c r="C68" s="274"/>
      <c r="D68" s="274"/>
      <c r="E68" s="274"/>
      <c r="F68" s="274"/>
      <c r="G68" s="218" t="s">
        <v>479</v>
      </c>
      <c r="H68" s="225"/>
      <c r="I68" s="225"/>
      <c r="J68" s="225"/>
      <c r="K68" s="225"/>
      <c r="L68" s="225"/>
      <c r="M68" s="225"/>
      <c r="N68" s="225"/>
      <c r="O68" s="225"/>
      <c r="P68" s="225"/>
      <c r="Q68" s="225"/>
      <c r="R68" s="219"/>
      <c r="S68" s="225"/>
      <c r="T68" s="225"/>
      <c r="U68" s="219"/>
      <c r="V68" s="225"/>
      <c r="W68" s="225"/>
      <c r="X68" s="219"/>
      <c r="Y68" s="225"/>
      <c r="Z68" s="225"/>
      <c r="AA68" s="219"/>
      <c r="AB68" s="225"/>
      <c r="AC68" s="225"/>
      <c r="AD68" s="219"/>
      <c r="AE68" s="225"/>
      <c r="AF68" s="225"/>
    </row>
    <row r="69" spans="2:32" s="5" customFormat="1" ht="15" customHeight="1" x14ac:dyDescent="0.25">
      <c r="B69" s="274" t="s">
        <v>643</v>
      </c>
      <c r="C69" s="274" t="str">
        <f t="shared" ref="C69" si="21">G69&amp;"SOCIED"&amp;B69</f>
        <v>2023SOCIEDOS</v>
      </c>
      <c r="D69" s="274" t="str">
        <f t="shared" ref="D69" si="22">G69&amp;"NPR+10"&amp;B69</f>
        <v>2023NPR+10OS</v>
      </c>
      <c r="E69" s="274" t="str">
        <f t="shared" ref="E69" si="23">G69&amp;"HG"&amp;B69</f>
        <v>2023HGOS</v>
      </c>
      <c r="F69" s="274" t="str">
        <f t="shared" ref="F69" si="24">G69&amp;"GZ"&amp;B69</f>
        <v>2023GZOS</v>
      </c>
      <c r="G69" s="212">
        <v>2023</v>
      </c>
      <c r="H69" s="212"/>
      <c r="I69" s="213">
        <v>72935</v>
      </c>
      <c r="J69" s="213">
        <v>313921</v>
      </c>
      <c r="K69" s="213">
        <v>37025179</v>
      </c>
      <c r="L69" s="213">
        <v>9577307</v>
      </c>
      <c r="M69" s="213">
        <v>3725</v>
      </c>
      <c r="N69" s="213">
        <v>194346</v>
      </c>
      <c r="O69" s="213">
        <v>24251307</v>
      </c>
      <c r="P69" s="213">
        <v>6738983</v>
      </c>
      <c r="Q69" s="213">
        <v>203</v>
      </c>
      <c r="R69" s="213"/>
      <c r="S69" s="213">
        <v>23558</v>
      </c>
      <c r="T69" s="213"/>
      <c r="U69" s="213">
        <v>2342227</v>
      </c>
      <c r="V69" s="213"/>
      <c r="W69" s="213">
        <v>1128242</v>
      </c>
      <c r="X69" s="213"/>
      <c r="Y69" s="213">
        <v>10</v>
      </c>
      <c r="Z69" s="213"/>
      <c r="AA69" s="213">
        <v>535</v>
      </c>
      <c r="AB69" s="213"/>
      <c r="AC69" s="213">
        <v>47876</v>
      </c>
      <c r="AD69" s="213"/>
      <c r="AE69" s="213">
        <v>16392</v>
      </c>
      <c r="AF69" s="213"/>
    </row>
    <row r="70" spans="2:32" s="5" customFormat="1" ht="15" customHeight="1" x14ac:dyDescent="0.25">
      <c r="B70" s="274" t="s">
        <v>643</v>
      </c>
      <c r="C70" s="274" t="str">
        <f t="shared" ref="C70:C84" si="25">G70&amp;"SOCIED"&amp;B70</f>
        <v>2022SOCIEDOS</v>
      </c>
      <c r="D70" s="274" t="str">
        <f t="shared" ref="D70:D84" si="26">G70&amp;"NPR+10"&amp;B70</f>
        <v>2022NPR+10OS</v>
      </c>
      <c r="E70" s="274" t="str">
        <f t="shared" ref="E70:E84" si="27">G70&amp;"HG"&amp;B70</f>
        <v>2022HGOS</v>
      </c>
      <c r="F70" s="274" t="str">
        <f t="shared" ref="F70:F84" si="28">G70&amp;"GZ"&amp;B70</f>
        <v>2022GZOS</v>
      </c>
      <c r="G70" s="212">
        <v>2022</v>
      </c>
      <c r="H70" s="212"/>
      <c r="I70" s="213">
        <v>50998</v>
      </c>
      <c r="J70" s="213">
        <v>226900</v>
      </c>
      <c r="K70" s="213">
        <v>31849766</v>
      </c>
      <c r="L70" s="213">
        <v>7052298</v>
      </c>
      <c r="M70" s="213">
        <v>2614</v>
      </c>
      <c r="N70" s="213">
        <v>144377</v>
      </c>
      <c r="O70" s="213">
        <v>20996286</v>
      </c>
      <c r="P70" s="213">
        <v>4720684</v>
      </c>
      <c r="Q70" s="213">
        <v>171</v>
      </c>
      <c r="R70" s="213"/>
      <c r="S70" s="213">
        <v>14432</v>
      </c>
      <c r="T70" s="213"/>
      <c r="U70" s="213">
        <v>3649673</v>
      </c>
      <c r="V70" s="213"/>
      <c r="W70" s="213">
        <v>530534</v>
      </c>
      <c r="X70" s="213"/>
      <c r="Y70" s="213">
        <v>9</v>
      </c>
      <c r="Z70" s="213"/>
      <c r="AA70" s="213">
        <v>259</v>
      </c>
      <c r="AB70" s="213"/>
      <c r="AC70" s="213">
        <v>13481</v>
      </c>
      <c r="AD70" s="213"/>
      <c r="AE70" s="213">
        <v>8945</v>
      </c>
      <c r="AF70" s="213"/>
    </row>
    <row r="71" spans="2:32" s="5" customFormat="1" ht="15" customHeight="1" x14ac:dyDescent="0.25">
      <c r="B71" s="274" t="s">
        <v>643</v>
      </c>
      <c r="C71" s="274" t="str">
        <f t="shared" si="25"/>
        <v>2021SOCIEDOS</v>
      </c>
      <c r="D71" s="274" t="str">
        <f t="shared" si="26"/>
        <v>2021NPR+10OS</v>
      </c>
      <c r="E71" s="274" t="str">
        <f t="shared" si="27"/>
        <v>2021HGOS</v>
      </c>
      <c r="F71" s="274" t="str">
        <f t="shared" si="28"/>
        <v>2021GZOS</v>
      </c>
      <c r="G71" s="212">
        <v>2021</v>
      </c>
      <c r="H71" s="212"/>
      <c r="I71" s="132">
        <v>29878</v>
      </c>
      <c r="J71" s="132">
        <v>163597</v>
      </c>
      <c r="K71" s="132">
        <v>21644568</v>
      </c>
      <c r="L71" s="132">
        <v>4928395</v>
      </c>
      <c r="M71" s="132">
        <v>1790</v>
      </c>
      <c r="N71" s="132">
        <v>115598</v>
      </c>
      <c r="O71" s="132">
        <v>15325527</v>
      </c>
      <c r="P71" s="132">
        <v>3554937</v>
      </c>
      <c r="Q71" s="132">
        <v>151</v>
      </c>
      <c r="R71" s="132"/>
      <c r="S71" s="132">
        <v>17992</v>
      </c>
      <c r="T71" s="132"/>
      <c r="U71" s="132">
        <v>2719521</v>
      </c>
      <c r="V71" s="132"/>
      <c r="W71" s="132">
        <v>490653</v>
      </c>
      <c r="X71" s="132"/>
      <c r="Y71" s="132">
        <v>9</v>
      </c>
      <c r="Z71" s="132"/>
      <c r="AA71" s="132">
        <v>1676</v>
      </c>
      <c r="AB71" s="132"/>
      <c r="AC71" s="132">
        <v>100527</v>
      </c>
      <c r="AD71" s="132"/>
      <c r="AE71" s="132">
        <v>55071</v>
      </c>
      <c r="AF71" s="213"/>
    </row>
    <row r="72" spans="2:32" s="5" customFormat="1" ht="15" customHeight="1" x14ac:dyDescent="0.25">
      <c r="B72" s="274" t="s">
        <v>643</v>
      </c>
      <c r="C72" s="274" t="str">
        <f t="shared" si="25"/>
        <v>2020SOCIEDOS</v>
      </c>
      <c r="D72" s="274" t="str">
        <f t="shared" si="26"/>
        <v>2020NPR+10OS</v>
      </c>
      <c r="E72" s="274" t="str">
        <f t="shared" si="27"/>
        <v>2020HGOS</v>
      </c>
      <c r="F72" s="274" t="str">
        <f t="shared" si="28"/>
        <v>2020GZOS</v>
      </c>
      <c r="G72" s="131">
        <v>2020</v>
      </c>
      <c r="H72" s="131"/>
      <c r="I72" s="132">
        <v>11398</v>
      </c>
      <c r="J72" s="132">
        <v>114797</v>
      </c>
      <c r="K72" s="132">
        <v>16776551</v>
      </c>
      <c r="L72" s="132">
        <v>3794560</v>
      </c>
      <c r="M72" s="132">
        <v>1278</v>
      </c>
      <c r="N72" s="132">
        <v>94836</v>
      </c>
      <c r="O72" s="132">
        <v>12766408</v>
      </c>
      <c r="P72" s="132">
        <v>2852723</v>
      </c>
      <c r="Q72" s="132">
        <v>146</v>
      </c>
      <c r="R72" s="132"/>
      <c r="S72" s="132">
        <v>25625</v>
      </c>
      <c r="T72" s="132"/>
      <c r="U72" s="132">
        <v>4418664</v>
      </c>
      <c r="V72" s="132"/>
      <c r="W72" s="132">
        <v>925292</v>
      </c>
      <c r="X72" s="132"/>
      <c r="Y72" s="132">
        <v>11</v>
      </c>
      <c r="Z72" s="132"/>
      <c r="AA72" s="132">
        <v>1210</v>
      </c>
      <c r="AB72" s="132"/>
      <c r="AC72" s="132">
        <v>93472</v>
      </c>
      <c r="AD72" s="132"/>
      <c r="AE72" s="132">
        <v>43349</v>
      </c>
      <c r="AF72" s="132"/>
    </row>
    <row r="73" spans="2:32" s="5" customFormat="1" ht="15" customHeight="1" x14ac:dyDescent="0.25">
      <c r="B73" s="274" t="s">
        <v>643</v>
      </c>
      <c r="C73" s="274" t="str">
        <f t="shared" si="25"/>
        <v>2019SOCIEDOS</v>
      </c>
      <c r="D73" s="274" t="str">
        <f t="shared" si="26"/>
        <v>2019NPR+10OS</v>
      </c>
      <c r="E73" s="274" t="str">
        <f t="shared" si="27"/>
        <v>2019HGOS</v>
      </c>
      <c r="F73" s="274" t="str">
        <f t="shared" si="28"/>
        <v>2019GZOS</v>
      </c>
      <c r="G73" s="131">
        <v>2019</v>
      </c>
      <c r="H73" s="131"/>
      <c r="I73" s="132">
        <v>8338</v>
      </c>
      <c r="J73" s="132">
        <v>107203</v>
      </c>
      <c r="K73" s="132">
        <v>17145984</v>
      </c>
      <c r="L73" s="132">
        <v>3868078</v>
      </c>
      <c r="M73" s="132">
        <v>1229</v>
      </c>
      <c r="N73" s="132">
        <v>91476</v>
      </c>
      <c r="O73" s="132">
        <v>12962756</v>
      </c>
      <c r="P73" s="132">
        <v>2977961</v>
      </c>
      <c r="Q73" s="132">
        <v>152</v>
      </c>
      <c r="R73" s="132"/>
      <c r="S73" s="132">
        <v>24113</v>
      </c>
      <c r="T73" s="132"/>
      <c r="U73" s="132">
        <v>3408929</v>
      </c>
      <c r="V73" s="132"/>
      <c r="W73" s="132">
        <v>754426</v>
      </c>
      <c r="X73" s="132"/>
      <c r="Y73" s="132">
        <v>9</v>
      </c>
      <c r="Z73" s="132"/>
      <c r="AA73" s="132">
        <v>428</v>
      </c>
      <c r="AB73" s="132"/>
      <c r="AC73" s="132">
        <v>92473</v>
      </c>
      <c r="AD73" s="132"/>
      <c r="AE73" s="132">
        <v>-11123</v>
      </c>
      <c r="AF73" s="132"/>
    </row>
    <row r="74" spans="2:32" s="5" customFormat="1" ht="15" customHeight="1" x14ac:dyDescent="0.25">
      <c r="B74" s="274" t="s">
        <v>643</v>
      </c>
      <c r="C74" s="274" t="str">
        <f t="shared" si="25"/>
        <v>2018SOCIEDOS</v>
      </c>
      <c r="D74" s="274" t="str">
        <f t="shared" si="26"/>
        <v>2018NPR+10OS</v>
      </c>
      <c r="E74" s="274" t="str">
        <f t="shared" si="27"/>
        <v>2018HGOS</v>
      </c>
      <c r="F74" s="274" t="str">
        <f t="shared" si="28"/>
        <v>2018GZOS</v>
      </c>
      <c r="G74" s="131">
        <v>2018</v>
      </c>
      <c r="H74" s="131"/>
      <c r="I74" s="132">
        <v>8316</v>
      </c>
      <c r="J74" s="132">
        <v>103021</v>
      </c>
      <c r="K74" s="132">
        <v>16310340</v>
      </c>
      <c r="L74" s="132">
        <v>3687737</v>
      </c>
      <c r="M74" s="132">
        <v>1215</v>
      </c>
      <c r="N74" s="132">
        <v>87130</v>
      </c>
      <c r="O74" s="132">
        <v>12274185</v>
      </c>
      <c r="P74" s="132">
        <v>2826197</v>
      </c>
      <c r="Q74" s="132">
        <v>126</v>
      </c>
      <c r="R74" s="132"/>
      <c r="S74" s="132">
        <v>20854</v>
      </c>
      <c r="T74" s="132"/>
      <c r="U74" s="132">
        <v>2858195</v>
      </c>
      <c r="V74" s="132"/>
      <c r="W74" s="132">
        <v>724504</v>
      </c>
      <c r="X74" s="132"/>
      <c r="Y74" s="132">
        <v>6</v>
      </c>
      <c r="Z74" s="132"/>
      <c r="AA74" s="132">
        <v>598</v>
      </c>
      <c r="AB74" s="132"/>
      <c r="AC74" s="132">
        <v>22138</v>
      </c>
      <c r="AD74" s="132"/>
      <c r="AE74" s="132">
        <v>13304</v>
      </c>
      <c r="AF74" s="132"/>
    </row>
    <row r="75" spans="2:32" s="5" customFormat="1" ht="15" customHeight="1" x14ac:dyDescent="0.25">
      <c r="B75" s="274" t="s">
        <v>643</v>
      </c>
      <c r="C75" s="274" t="str">
        <f t="shared" si="25"/>
        <v>2017SOCIEDOS</v>
      </c>
      <c r="D75" s="274" t="str">
        <f t="shared" si="26"/>
        <v>2017NPR+10OS</v>
      </c>
      <c r="E75" s="274" t="str">
        <f t="shared" si="27"/>
        <v>2017HGOS</v>
      </c>
      <c r="F75" s="274" t="str">
        <f t="shared" si="28"/>
        <v>2017GZOS</v>
      </c>
      <c r="G75" s="131">
        <v>2017</v>
      </c>
      <c r="H75" s="131"/>
      <c r="I75" s="132">
        <v>8428</v>
      </c>
      <c r="J75" s="132">
        <v>99275</v>
      </c>
      <c r="K75" s="132">
        <v>15502537</v>
      </c>
      <c r="L75" s="132">
        <v>3534105</v>
      </c>
      <c r="M75" s="132">
        <v>1212</v>
      </c>
      <c r="N75" s="132">
        <v>83182</v>
      </c>
      <c r="O75" s="132">
        <v>11746209</v>
      </c>
      <c r="P75" s="132">
        <v>2659259</v>
      </c>
      <c r="Q75" s="132">
        <v>121</v>
      </c>
      <c r="R75" s="132"/>
      <c r="S75" s="132">
        <v>18237</v>
      </c>
      <c r="T75" s="132"/>
      <c r="U75" s="132">
        <v>2323640</v>
      </c>
      <c r="V75" s="132"/>
      <c r="W75" s="132">
        <v>610197</v>
      </c>
      <c r="X75" s="132"/>
      <c r="Y75" s="132">
        <v>11</v>
      </c>
      <c r="Z75" s="132"/>
      <c r="AA75" s="132">
        <v>608</v>
      </c>
      <c r="AB75" s="132"/>
      <c r="AC75" s="132">
        <v>35824</v>
      </c>
      <c r="AD75" s="132"/>
      <c r="AE75" s="132">
        <v>20566</v>
      </c>
      <c r="AF75" s="132"/>
    </row>
    <row r="76" spans="2:32" s="5" customFormat="1" ht="15" customHeight="1" x14ac:dyDescent="0.25">
      <c r="B76" s="274" t="s">
        <v>643</v>
      </c>
      <c r="C76" s="274" t="str">
        <f t="shared" si="25"/>
        <v>2016SOCIEDOS</v>
      </c>
      <c r="D76" s="274" t="str">
        <f t="shared" si="26"/>
        <v>2016NPR+10OS</v>
      </c>
      <c r="E76" s="274" t="str">
        <f t="shared" si="27"/>
        <v>2016HGOS</v>
      </c>
      <c r="F76" s="274" t="str">
        <f t="shared" si="28"/>
        <v>2016GZOS</v>
      </c>
      <c r="G76" s="131">
        <v>2016</v>
      </c>
      <c r="H76" s="131"/>
      <c r="I76" s="132">
        <v>8584</v>
      </c>
      <c r="J76" s="132">
        <v>95684</v>
      </c>
      <c r="K76" s="132">
        <v>14710742</v>
      </c>
      <c r="L76" s="132">
        <v>3516902</v>
      </c>
      <c r="M76" s="132">
        <v>1209</v>
      </c>
      <c r="N76" s="132">
        <v>79346</v>
      </c>
      <c r="O76" s="132">
        <v>9810310</v>
      </c>
      <c r="P76" s="132">
        <v>2540358</v>
      </c>
      <c r="Q76" s="132">
        <v>100</v>
      </c>
      <c r="R76" s="132"/>
      <c r="S76" s="132">
        <v>9607</v>
      </c>
      <c r="T76" s="132"/>
      <c r="U76" s="132">
        <v>589297</v>
      </c>
      <c r="V76" s="132"/>
      <c r="W76" s="132">
        <v>186214</v>
      </c>
      <c r="X76" s="132"/>
      <c r="Y76" s="132">
        <v>6</v>
      </c>
      <c r="Z76" s="132"/>
      <c r="AA76" s="132">
        <v>195</v>
      </c>
      <c r="AB76" s="132"/>
      <c r="AC76" s="132">
        <v>8252</v>
      </c>
      <c r="AD76" s="132"/>
      <c r="AE76" s="132">
        <v>5130</v>
      </c>
      <c r="AF76" s="132"/>
    </row>
    <row r="77" spans="2:32" s="5" customFormat="1" ht="15" customHeight="1" x14ac:dyDescent="0.25">
      <c r="B77" s="274" t="s">
        <v>643</v>
      </c>
      <c r="C77" s="274" t="str">
        <f t="shared" si="25"/>
        <v>2015SOCIEDOS</v>
      </c>
      <c r="D77" s="274" t="str">
        <f t="shared" si="26"/>
        <v>2015NPR+10OS</v>
      </c>
      <c r="E77" s="274" t="str">
        <f t="shared" si="27"/>
        <v>2015HGOS</v>
      </c>
      <c r="F77" s="274" t="str">
        <f t="shared" si="28"/>
        <v>2015GZOS</v>
      </c>
      <c r="G77" s="131">
        <v>2015</v>
      </c>
      <c r="H77" s="131"/>
      <c r="I77" s="132">
        <v>8778</v>
      </c>
      <c r="J77" s="132">
        <v>96597</v>
      </c>
      <c r="K77" s="132">
        <v>14670790</v>
      </c>
      <c r="L77" s="132">
        <v>3371834</v>
      </c>
      <c r="M77" s="132">
        <v>1221</v>
      </c>
      <c r="N77" s="132">
        <v>79786</v>
      </c>
      <c r="O77" s="132">
        <v>9574791</v>
      </c>
      <c r="P77" s="132">
        <v>2439441</v>
      </c>
      <c r="Q77" s="132">
        <v>89</v>
      </c>
      <c r="R77" s="132"/>
      <c r="S77" s="132">
        <v>12917</v>
      </c>
      <c r="T77" s="132"/>
      <c r="U77" s="132">
        <v>558185</v>
      </c>
      <c r="V77" s="132"/>
      <c r="W77" s="132">
        <v>220651</v>
      </c>
      <c r="X77" s="132"/>
      <c r="Y77" s="132">
        <v>8</v>
      </c>
      <c r="Z77" s="132"/>
      <c r="AA77" s="132">
        <v>285</v>
      </c>
      <c r="AB77" s="132"/>
      <c r="AC77" s="132">
        <v>52006</v>
      </c>
      <c r="AD77" s="132"/>
      <c r="AE77" s="132">
        <v>14365</v>
      </c>
      <c r="AF77" s="132"/>
    </row>
    <row r="78" spans="2:32" s="5" customFormat="1" ht="15" customHeight="1" x14ac:dyDescent="0.25">
      <c r="B78" s="274" t="s">
        <v>643</v>
      </c>
      <c r="C78" s="274" t="str">
        <f t="shared" si="25"/>
        <v>2014SOCIEDOS</v>
      </c>
      <c r="D78" s="274" t="str">
        <f t="shared" si="26"/>
        <v>2014NPR+10OS</v>
      </c>
      <c r="E78" s="274" t="str">
        <f t="shared" si="27"/>
        <v>2014HGOS</v>
      </c>
      <c r="F78" s="274" t="str">
        <f t="shared" si="28"/>
        <v>2014GZOS</v>
      </c>
      <c r="G78" s="131">
        <v>2014</v>
      </c>
      <c r="H78" s="131"/>
      <c r="I78" s="132">
        <v>8984</v>
      </c>
      <c r="J78" s="132">
        <v>94390</v>
      </c>
      <c r="K78" s="132">
        <v>14337407</v>
      </c>
      <c r="L78" s="132">
        <v>3284065</v>
      </c>
      <c r="M78" s="132">
        <v>1211</v>
      </c>
      <c r="N78" s="132">
        <v>76807</v>
      </c>
      <c r="O78" s="132">
        <v>9504530</v>
      </c>
      <c r="P78" s="132">
        <v>2392518</v>
      </c>
      <c r="Q78" s="132">
        <v>98</v>
      </c>
      <c r="R78" s="132"/>
      <c r="S78" s="132">
        <v>8873</v>
      </c>
      <c r="T78" s="132"/>
      <c r="U78" s="132">
        <v>672765</v>
      </c>
      <c r="V78" s="132"/>
      <c r="W78" s="132">
        <v>149752</v>
      </c>
      <c r="X78" s="132"/>
      <c r="Y78" s="132">
        <v>6</v>
      </c>
      <c r="Z78" s="132"/>
      <c r="AA78" s="132">
        <v>320</v>
      </c>
      <c r="AB78" s="132"/>
      <c r="AC78" s="132">
        <v>30440</v>
      </c>
      <c r="AD78" s="132"/>
      <c r="AE78" s="132">
        <v>4302</v>
      </c>
      <c r="AF78" s="132"/>
    </row>
    <row r="79" spans="2:32" s="5" customFormat="1" ht="15" customHeight="1" x14ac:dyDescent="0.25">
      <c r="B79" s="274" t="s">
        <v>643</v>
      </c>
      <c r="C79" s="274" t="str">
        <f t="shared" si="25"/>
        <v>2013SOCIEDOS</v>
      </c>
      <c r="D79" s="274" t="str">
        <f t="shared" si="26"/>
        <v>2013NPR+10OS</v>
      </c>
      <c r="E79" s="274" t="str">
        <f t="shared" si="27"/>
        <v>2013HGOS</v>
      </c>
      <c r="F79" s="274" t="str">
        <f t="shared" si="28"/>
        <v>2013GZOS</v>
      </c>
      <c r="G79" s="131">
        <v>2013</v>
      </c>
      <c r="H79" s="131"/>
      <c r="I79" s="132">
        <v>8986</v>
      </c>
      <c r="J79" s="132">
        <v>93193</v>
      </c>
      <c r="K79" s="132">
        <v>14070408</v>
      </c>
      <c r="L79" s="132">
        <v>3044297</v>
      </c>
      <c r="M79" s="132">
        <v>1201</v>
      </c>
      <c r="N79" s="132">
        <v>75733</v>
      </c>
      <c r="O79" s="132">
        <v>9212416</v>
      </c>
      <c r="P79" s="132">
        <v>2257276</v>
      </c>
      <c r="Q79" s="132">
        <v>103</v>
      </c>
      <c r="R79" s="132"/>
      <c r="S79" s="132">
        <v>7530</v>
      </c>
      <c r="T79" s="132"/>
      <c r="U79" s="132">
        <v>631179</v>
      </c>
      <c r="V79" s="132"/>
      <c r="W79" s="132">
        <v>151575</v>
      </c>
      <c r="X79" s="132"/>
      <c r="Y79" s="132">
        <v>15</v>
      </c>
      <c r="Z79" s="132"/>
      <c r="AA79" s="132">
        <v>1052</v>
      </c>
      <c r="AB79" s="132"/>
      <c r="AC79" s="132">
        <v>69989</v>
      </c>
      <c r="AD79" s="132"/>
      <c r="AE79" s="132">
        <v>23728</v>
      </c>
      <c r="AF79" s="132"/>
    </row>
    <row r="80" spans="2:32" s="5" customFormat="1" ht="15" customHeight="1" x14ac:dyDescent="0.25">
      <c r="B80" s="274" t="s">
        <v>643</v>
      </c>
      <c r="C80" s="274" t="str">
        <f t="shared" si="25"/>
        <v>2012SOCIEDOS</v>
      </c>
      <c r="D80" s="274" t="str">
        <f t="shared" si="26"/>
        <v>2012NPR+10OS</v>
      </c>
      <c r="E80" s="274" t="str">
        <f t="shared" si="27"/>
        <v>2012HGOS</v>
      </c>
      <c r="F80" s="274" t="str">
        <f t="shared" si="28"/>
        <v>2012GZOS</v>
      </c>
      <c r="G80" s="131">
        <v>2012</v>
      </c>
      <c r="H80" s="131"/>
      <c r="I80" s="132">
        <v>9168</v>
      </c>
      <c r="J80" s="132">
        <v>93815</v>
      </c>
      <c r="K80" s="132">
        <v>14964776</v>
      </c>
      <c r="L80" s="132">
        <v>3142060</v>
      </c>
      <c r="M80" s="132">
        <v>1214</v>
      </c>
      <c r="N80" s="132">
        <v>76015</v>
      </c>
      <c r="O80" s="132">
        <v>9940421</v>
      </c>
      <c r="P80" s="132">
        <v>2375277</v>
      </c>
      <c r="Q80" s="132">
        <v>98</v>
      </c>
      <c r="R80" s="132"/>
      <c r="S80" s="132">
        <v>7641</v>
      </c>
      <c r="T80" s="132"/>
      <c r="U80" s="132">
        <v>847985</v>
      </c>
      <c r="V80" s="132"/>
      <c r="W80" s="132">
        <v>146584</v>
      </c>
      <c r="X80" s="132"/>
      <c r="Y80" s="132">
        <v>11</v>
      </c>
      <c r="Z80" s="132"/>
      <c r="AA80" s="132">
        <v>1622</v>
      </c>
      <c r="AB80" s="132"/>
      <c r="AC80" s="132">
        <v>92963</v>
      </c>
      <c r="AD80" s="132"/>
      <c r="AE80" s="132">
        <v>42488</v>
      </c>
      <c r="AF80" s="132"/>
    </row>
    <row r="81" spans="2:33" ht="15" customHeight="1" x14ac:dyDescent="0.25">
      <c r="B81" s="274" t="s">
        <v>643</v>
      </c>
      <c r="C81" s="274" t="str">
        <f t="shared" si="25"/>
        <v>2011SOCIEDOS</v>
      </c>
      <c r="D81" s="274" t="str">
        <f t="shared" si="26"/>
        <v>2011NPR+10OS</v>
      </c>
      <c r="E81" s="274" t="str">
        <f t="shared" si="27"/>
        <v>2011HGOS</v>
      </c>
      <c r="F81" s="274" t="str">
        <f t="shared" si="28"/>
        <v>2011GZOS</v>
      </c>
      <c r="G81" s="131">
        <v>2011</v>
      </c>
      <c r="H81" s="131"/>
      <c r="I81" s="132">
        <v>9882</v>
      </c>
      <c r="J81" s="132">
        <v>99719</v>
      </c>
      <c r="K81" s="132">
        <v>15951087</v>
      </c>
      <c r="L81" s="132">
        <v>3131481</v>
      </c>
      <c r="M81" s="132">
        <v>1325</v>
      </c>
      <c r="N81" s="132">
        <v>80092</v>
      </c>
      <c r="O81" s="132">
        <v>10357265</v>
      </c>
      <c r="P81" s="132">
        <v>2441745</v>
      </c>
      <c r="Q81" s="132">
        <v>117</v>
      </c>
      <c r="R81" s="132"/>
      <c r="S81" s="132">
        <v>12496</v>
      </c>
      <c r="T81" s="132"/>
      <c r="U81" s="132">
        <v>933236</v>
      </c>
      <c r="V81" s="132"/>
      <c r="W81" s="132">
        <v>249808</v>
      </c>
      <c r="X81" s="132"/>
      <c r="Y81" s="132">
        <v>11</v>
      </c>
      <c r="Z81" s="132"/>
      <c r="AA81" s="132">
        <v>1446</v>
      </c>
      <c r="AB81" s="132"/>
      <c r="AC81" s="132">
        <v>335541</v>
      </c>
      <c r="AD81" s="132"/>
      <c r="AE81" s="132">
        <v>81564</v>
      </c>
      <c r="AF81" s="132"/>
      <c r="AG81" s="5"/>
    </row>
    <row r="82" spans="2:33" s="9" customFormat="1" ht="15" customHeight="1" x14ac:dyDescent="0.25">
      <c r="B82" s="274" t="s">
        <v>643</v>
      </c>
      <c r="C82" s="274" t="str">
        <f t="shared" si="25"/>
        <v>2010SOCIEDOS</v>
      </c>
      <c r="D82" s="274" t="str">
        <f t="shared" si="26"/>
        <v>2010NPR+10OS</v>
      </c>
      <c r="E82" s="274" t="str">
        <f t="shared" si="27"/>
        <v>2010HGOS</v>
      </c>
      <c r="F82" s="274" t="str">
        <f t="shared" si="28"/>
        <v>2010GZOS</v>
      </c>
      <c r="G82" s="131">
        <v>2010</v>
      </c>
      <c r="H82" s="131"/>
      <c r="I82" s="132">
        <v>10403</v>
      </c>
      <c r="J82" s="132">
        <v>101738</v>
      </c>
      <c r="K82" s="132">
        <v>15734177</v>
      </c>
      <c r="L82" s="132">
        <v>3219356</v>
      </c>
      <c r="M82" s="132">
        <v>1353</v>
      </c>
      <c r="N82" s="132">
        <v>81029</v>
      </c>
      <c r="O82" s="132">
        <v>10345821</v>
      </c>
      <c r="P82" s="132">
        <v>2414806</v>
      </c>
      <c r="Q82" s="132">
        <v>136</v>
      </c>
      <c r="R82" s="132"/>
      <c r="S82" s="132">
        <v>12606</v>
      </c>
      <c r="T82" s="132"/>
      <c r="U82" s="132">
        <v>857114</v>
      </c>
      <c r="V82" s="132"/>
      <c r="W82" s="132">
        <v>223495</v>
      </c>
      <c r="X82" s="132"/>
      <c r="Y82" s="132">
        <v>13</v>
      </c>
      <c r="Z82" s="132"/>
      <c r="AA82" s="132">
        <v>972</v>
      </c>
      <c r="AB82" s="132"/>
      <c r="AC82" s="132">
        <v>53653</v>
      </c>
      <c r="AD82" s="132"/>
      <c r="AE82" s="132">
        <v>21601</v>
      </c>
      <c r="AF82" s="132"/>
      <c r="AG82" s="5"/>
    </row>
    <row r="83" spans="2:33" s="9" customFormat="1" ht="15" customHeight="1" x14ac:dyDescent="0.25">
      <c r="B83" s="274" t="s">
        <v>643</v>
      </c>
      <c r="C83" s="274" t="str">
        <f t="shared" si="25"/>
        <v>2009SOCIEDOS</v>
      </c>
      <c r="D83" s="274" t="str">
        <f t="shared" si="26"/>
        <v>2009NPR+10OS</v>
      </c>
      <c r="E83" s="274" t="str">
        <f t="shared" si="27"/>
        <v>2009HGOS</v>
      </c>
      <c r="F83" s="274" t="str">
        <f t="shared" si="28"/>
        <v>2009GZOS</v>
      </c>
      <c r="G83" s="131">
        <v>2009</v>
      </c>
      <c r="H83" s="131"/>
      <c r="I83" s="132">
        <v>11027</v>
      </c>
      <c r="J83" s="132">
        <v>104313</v>
      </c>
      <c r="K83" s="132">
        <v>15264368</v>
      </c>
      <c r="L83" s="132">
        <v>3044532</v>
      </c>
      <c r="M83" s="132">
        <v>1347</v>
      </c>
      <c r="N83" s="132">
        <v>81635</v>
      </c>
      <c r="O83" s="132">
        <v>10181123</v>
      </c>
      <c r="P83" s="132">
        <v>2228349</v>
      </c>
      <c r="Q83" s="132">
        <v>143</v>
      </c>
      <c r="R83" s="132"/>
      <c r="S83" s="132">
        <v>11462</v>
      </c>
      <c r="T83" s="132"/>
      <c r="U83" s="132">
        <v>981970</v>
      </c>
      <c r="V83" s="132"/>
      <c r="W83" s="132">
        <v>226212</v>
      </c>
      <c r="X83" s="132"/>
      <c r="Y83" s="132" t="s">
        <v>66</v>
      </c>
      <c r="Z83" s="132"/>
      <c r="AA83" s="132" t="s">
        <v>66</v>
      </c>
      <c r="AB83" s="132"/>
      <c r="AC83" s="132" t="s">
        <v>66</v>
      </c>
      <c r="AD83" s="132"/>
      <c r="AE83" s="132" t="s">
        <v>66</v>
      </c>
      <c r="AF83" s="132"/>
      <c r="AG83" s="5"/>
    </row>
    <row r="84" spans="2:33" s="9" customFormat="1" ht="15" customHeight="1" x14ac:dyDescent="0.25">
      <c r="B84" s="274" t="s">
        <v>643</v>
      </c>
      <c r="C84" s="274" t="str">
        <f t="shared" si="25"/>
        <v>2008SOCIEDOS</v>
      </c>
      <c r="D84" s="274" t="str">
        <f t="shared" si="26"/>
        <v>2008NPR+10OS</v>
      </c>
      <c r="E84" s="274" t="str">
        <f t="shared" si="27"/>
        <v>2008HGOS</v>
      </c>
      <c r="F84" s="274" t="str">
        <f t="shared" si="28"/>
        <v>2008GZOS</v>
      </c>
      <c r="G84" s="131">
        <v>2008</v>
      </c>
      <c r="H84" s="131"/>
      <c r="I84" s="132">
        <v>11352</v>
      </c>
      <c r="J84" s="132">
        <v>105758</v>
      </c>
      <c r="K84" s="132">
        <v>16085927</v>
      </c>
      <c r="L84" s="132">
        <v>3399591</v>
      </c>
      <c r="M84" s="132">
        <v>1420</v>
      </c>
      <c r="N84" s="132">
        <v>81869</v>
      </c>
      <c r="O84" s="132">
        <v>11502508</v>
      </c>
      <c r="P84" s="132">
        <v>2479374</v>
      </c>
      <c r="Q84" s="132">
        <v>170</v>
      </c>
      <c r="R84" s="132"/>
      <c r="S84" s="132">
        <v>14947</v>
      </c>
      <c r="T84" s="132"/>
      <c r="U84" s="132">
        <v>2769935</v>
      </c>
      <c r="V84" s="132"/>
      <c r="W84" s="132">
        <v>477216</v>
      </c>
      <c r="X84" s="132"/>
      <c r="Y84" s="132" t="s">
        <v>66</v>
      </c>
      <c r="Z84" s="132"/>
      <c r="AA84" s="132" t="s">
        <v>66</v>
      </c>
      <c r="AB84" s="132"/>
      <c r="AC84" s="132" t="s">
        <v>66</v>
      </c>
      <c r="AD84" s="132"/>
      <c r="AE84" s="132" t="s">
        <v>66</v>
      </c>
      <c r="AF84" s="132"/>
      <c r="AG84" s="5"/>
    </row>
    <row r="85" spans="2:33" s="9" customFormat="1" ht="15" customHeight="1" x14ac:dyDescent="0.25">
      <c r="B85" s="274"/>
      <c r="C85" s="274"/>
      <c r="D85" s="274"/>
      <c r="E85" s="274"/>
      <c r="F85" s="274"/>
      <c r="G85" s="243" t="s">
        <v>11</v>
      </c>
      <c r="H85" s="126"/>
      <c r="I85" s="126"/>
      <c r="J85" s="126"/>
      <c r="K85" s="126"/>
      <c r="L85" s="126"/>
      <c r="M85" s="126"/>
      <c r="N85" s="126"/>
      <c r="O85" s="126"/>
      <c r="P85" s="126"/>
      <c r="Q85" s="126"/>
      <c r="R85" s="127"/>
      <c r="S85" s="126"/>
      <c r="T85" s="126"/>
      <c r="U85" s="127"/>
      <c r="V85" s="126"/>
      <c r="W85" s="126"/>
      <c r="X85" s="127"/>
      <c r="Y85" s="126"/>
      <c r="Z85" s="126"/>
      <c r="AA85" s="127"/>
      <c r="AB85" s="126"/>
      <c r="AC85" s="126"/>
      <c r="AD85" s="127"/>
      <c r="AE85" s="126"/>
      <c r="AF85" s="126"/>
      <c r="AG85"/>
    </row>
    <row r="86" spans="2:33" s="5" customFormat="1" ht="15" customHeight="1" x14ac:dyDescent="0.25">
      <c r="B86" s="274"/>
      <c r="C86" s="274"/>
      <c r="D86" s="274"/>
      <c r="E86" s="274"/>
      <c r="F86" s="274"/>
      <c r="G86" s="215" t="s">
        <v>12</v>
      </c>
      <c r="H86" s="215"/>
      <c r="I86" s="215"/>
      <c r="J86" s="215"/>
      <c r="K86" s="215"/>
      <c r="L86" s="215"/>
      <c r="M86" s="215"/>
      <c r="N86" s="215"/>
      <c r="O86" s="215"/>
      <c r="P86" s="215"/>
      <c r="Q86" s="215"/>
      <c r="R86" s="216"/>
      <c r="S86" s="215"/>
      <c r="T86" s="215"/>
      <c r="U86" s="216"/>
      <c r="V86" s="215"/>
      <c r="W86" s="215"/>
      <c r="X86" s="216"/>
      <c r="Y86" s="215"/>
      <c r="Z86" s="215"/>
      <c r="AA86" s="216"/>
      <c r="AB86" s="215"/>
      <c r="AC86" s="215"/>
      <c r="AD86" s="216"/>
      <c r="AE86" s="215"/>
      <c r="AF86" s="215"/>
      <c r="AG86" s="9"/>
    </row>
    <row r="87" spans="2:33" s="5" customFormat="1" ht="15" customHeight="1" x14ac:dyDescent="0.25">
      <c r="B87" s="274" t="s">
        <v>12</v>
      </c>
      <c r="C87" s="274" t="str">
        <f t="shared" ref="C87" si="29">G87&amp;"SOCIED"&amp;B87</f>
        <v>2023SOCIEDPME</v>
      </c>
      <c r="D87" s="274" t="str">
        <f t="shared" ref="D87" si="30">G87&amp;"NPR+10"&amp;B87</f>
        <v>2023NPR+10PME</v>
      </c>
      <c r="E87" s="274" t="str">
        <f t="shared" ref="E87" si="31">G87&amp;"HG"&amp;B87</f>
        <v>2023HGPME</v>
      </c>
      <c r="F87" s="274" t="str">
        <f t="shared" ref="F87" si="32">G87&amp;"GZ"&amp;B87</f>
        <v>2023GZPME</v>
      </c>
      <c r="G87" s="212">
        <v>2023</v>
      </c>
      <c r="H87" s="212"/>
      <c r="I87" s="213">
        <v>511201</v>
      </c>
      <c r="J87" s="213">
        <v>2637029</v>
      </c>
      <c r="K87" s="213">
        <v>300320206</v>
      </c>
      <c r="L87" s="213">
        <v>83843924</v>
      </c>
      <c r="M87" s="213">
        <v>53993</v>
      </c>
      <c r="N87" s="213">
        <v>1604410</v>
      </c>
      <c r="O87" s="213">
        <v>194354372</v>
      </c>
      <c r="P87" s="213">
        <v>55814703</v>
      </c>
      <c r="Q87" s="213">
        <v>6634</v>
      </c>
      <c r="R87" s="213"/>
      <c r="S87" s="213">
        <v>294899</v>
      </c>
      <c r="T87" s="213"/>
      <c r="U87" s="213">
        <v>32723532</v>
      </c>
      <c r="V87" s="213"/>
      <c r="W87" s="213">
        <v>10593579</v>
      </c>
      <c r="X87" s="213"/>
      <c r="Y87" s="213">
        <v>639</v>
      </c>
      <c r="Z87" s="213"/>
      <c r="AA87" s="213">
        <v>29753</v>
      </c>
      <c r="AB87" s="213"/>
      <c r="AC87" s="213">
        <v>2157604</v>
      </c>
      <c r="AD87" s="213"/>
      <c r="AE87" s="213">
        <v>907026</v>
      </c>
      <c r="AF87" s="213"/>
      <c r="AG87" s="9"/>
    </row>
    <row r="88" spans="2:33" s="5" customFormat="1" ht="15" customHeight="1" x14ac:dyDescent="0.25">
      <c r="B88" s="274" t="s">
        <v>12</v>
      </c>
      <c r="C88" s="274" t="str">
        <f t="shared" ref="C88:C102" si="33">G88&amp;"SOCIED"&amp;B88</f>
        <v>2022SOCIEDPME</v>
      </c>
      <c r="D88" s="274" t="str">
        <f t="shared" ref="D88:D102" si="34">G88&amp;"NPR+10"&amp;B88</f>
        <v>2022NPR+10PME</v>
      </c>
      <c r="E88" s="274" t="str">
        <f t="shared" ref="E88:E102" si="35">G88&amp;"HG"&amp;B88</f>
        <v>2022HGPME</v>
      </c>
      <c r="F88" s="274" t="str">
        <f t="shared" ref="F88:F102" si="36">G88&amp;"GZ"&amp;B88</f>
        <v>2022GZPME</v>
      </c>
      <c r="G88" s="212">
        <v>2022</v>
      </c>
      <c r="H88" s="212"/>
      <c r="I88" s="213">
        <v>487371</v>
      </c>
      <c r="J88" s="213">
        <v>2516367</v>
      </c>
      <c r="K88" s="213">
        <v>287145156</v>
      </c>
      <c r="L88" s="213">
        <v>75822887</v>
      </c>
      <c r="M88" s="213">
        <v>51388</v>
      </c>
      <c r="N88" s="213">
        <v>1523335</v>
      </c>
      <c r="O88" s="213">
        <v>184668443</v>
      </c>
      <c r="P88" s="213">
        <v>49832933</v>
      </c>
      <c r="Q88" s="213">
        <v>5383</v>
      </c>
      <c r="R88" s="213"/>
      <c r="S88" s="213">
        <v>232284</v>
      </c>
      <c r="T88" s="213"/>
      <c r="U88" s="213">
        <v>25472272</v>
      </c>
      <c r="V88" s="213"/>
      <c r="W88" s="213">
        <v>7494919</v>
      </c>
      <c r="X88" s="213"/>
      <c r="Y88" s="213">
        <v>589</v>
      </c>
      <c r="Z88" s="213"/>
      <c r="AA88" s="213">
        <v>26855</v>
      </c>
      <c r="AB88" s="213"/>
      <c r="AC88" s="213">
        <v>1768163</v>
      </c>
      <c r="AD88" s="213"/>
      <c r="AE88" s="213">
        <v>763486</v>
      </c>
      <c r="AF88" s="213"/>
      <c r="AG88" s="9"/>
    </row>
    <row r="89" spans="2:33" s="5" customFormat="1" ht="15" customHeight="1" x14ac:dyDescent="0.25">
      <c r="B89" s="274" t="s">
        <v>12</v>
      </c>
      <c r="C89" s="274" t="str">
        <f t="shared" si="33"/>
        <v>2021SOCIEDPME</v>
      </c>
      <c r="D89" s="274" t="str">
        <f t="shared" si="34"/>
        <v>2021NPR+10PME</v>
      </c>
      <c r="E89" s="274" t="str">
        <f t="shared" si="35"/>
        <v>2021HGPME</v>
      </c>
      <c r="F89" s="274" t="str">
        <f t="shared" si="36"/>
        <v>2021GZPME</v>
      </c>
      <c r="G89" s="131">
        <v>2021</v>
      </c>
      <c r="H89" s="131"/>
      <c r="I89" s="132">
        <v>467431</v>
      </c>
      <c r="J89" s="132">
        <v>2396600</v>
      </c>
      <c r="K89" s="132">
        <v>243942915</v>
      </c>
      <c r="L89" s="132">
        <v>63780824</v>
      </c>
      <c r="M89" s="132">
        <v>48652</v>
      </c>
      <c r="N89" s="132">
        <v>1435982</v>
      </c>
      <c r="O89" s="132">
        <v>156855081</v>
      </c>
      <c r="P89" s="132">
        <v>42239623</v>
      </c>
      <c r="Q89" s="132">
        <v>5101</v>
      </c>
      <c r="R89" s="132"/>
      <c r="S89" s="132">
        <v>217924</v>
      </c>
      <c r="T89" s="132"/>
      <c r="U89" s="132">
        <v>23334515</v>
      </c>
      <c r="V89" s="132"/>
      <c r="W89" s="132">
        <v>6755360</v>
      </c>
      <c r="X89" s="132"/>
      <c r="Y89" s="132">
        <v>539</v>
      </c>
      <c r="Z89" s="132"/>
      <c r="AA89" s="132">
        <v>23728</v>
      </c>
      <c r="AB89" s="132"/>
      <c r="AC89" s="132">
        <v>1688022</v>
      </c>
      <c r="AD89" s="132"/>
      <c r="AE89" s="132">
        <v>610024</v>
      </c>
      <c r="AF89" s="132"/>
      <c r="AG89" s="9"/>
    </row>
    <row r="90" spans="2:33" s="5" customFormat="1" ht="15" customHeight="1" x14ac:dyDescent="0.25">
      <c r="B90" s="274" t="s">
        <v>12</v>
      </c>
      <c r="C90" s="274" t="str">
        <f t="shared" si="33"/>
        <v>2020SOCIEDPME</v>
      </c>
      <c r="D90" s="274" t="str">
        <f t="shared" si="34"/>
        <v>2020NPR+10PME</v>
      </c>
      <c r="E90" s="274" t="str">
        <f t="shared" si="35"/>
        <v>2020HGPME</v>
      </c>
      <c r="F90" s="274" t="str">
        <f t="shared" si="36"/>
        <v>2020GZPME</v>
      </c>
      <c r="G90" s="131">
        <v>2020</v>
      </c>
      <c r="H90" s="131"/>
      <c r="I90" s="132">
        <v>449166</v>
      </c>
      <c r="J90" s="132">
        <v>2332148</v>
      </c>
      <c r="K90" s="132">
        <v>212992755</v>
      </c>
      <c r="L90" s="132">
        <v>55479840</v>
      </c>
      <c r="M90" s="132">
        <v>47660</v>
      </c>
      <c r="N90" s="132">
        <v>1400514</v>
      </c>
      <c r="O90" s="132">
        <v>138161547</v>
      </c>
      <c r="P90" s="132">
        <v>36843012</v>
      </c>
      <c r="Q90" s="132">
        <v>5477</v>
      </c>
      <c r="R90" s="132"/>
      <c r="S90" s="132">
        <v>230467</v>
      </c>
      <c r="T90" s="132"/>
      <c r="U90" s="132">
        <v>22920616</v>
      </c>
      <c r="V90" s="132"/>
      <c r="W90" s="132">
        <v>6442175</v>
      </c>
      <c r="X90" s="132"/>
      <c r="Y90" s="132">
        <v>551</v>
      </c>
      <c r="Z90" s="132"/>
      <c r="AA90" s="132">
        <v>22358</v>
      </c>
      <c r="AB90" s="132"/>
      <c r="AC90" s="132">
        <v>1469484</v>
      </c>
      <c r="AD90" s="132"/>
      <c r="AE90" s="132">
        <v>537722</v>
      </c>
      <c r="AF90" s="132"/>
      <c r="AG90" s="9"/>
    </row>
    <row r="91" spans="2:33" s="5" customFormat="1" ht="15" customHeight="1" x14ac:dyDescent="0.25">
      <c r="B91" s="274" t="s">
        <v>12</v>
      </c>
      <c r="C91" s="274" t="str">
        <f t="shared" si="33"/>
        <v>2019SOCIEDPME</v>
      </c>
      <c r="D91" s="274" t="str">
        <f t="shared" si="34"/>
        <v>2019NPR+10PME</v>
      </c>
      <c r="E91" s="274" t="str">
        <f t="shared" si="35"/>
        <v>2019HGPME</v>
      </c>
      <c r="F91" s="274" t="str">
        <f t="shared" si="36"/>
        <v>2019GZPME</v>
      </c>
      <c r="G91" s="131">
        <v>2019</v>
      </c>
      <c r="H91" s="131"/>
      <c r="I91" s="132">
        <v>437668</v>
      </c>
      <c r="J91" s="132">
        <v>2340537</v>
      </c>
      <c r="K91" s="132">
        <v>229127834</v>
      </c>
      <c r="L91" s="132">
        <v>60057504</v>
      </c>
      <c r="M91" s="132">
        <v>48321</v>
      </c>
      <c r="N91" s="132">
        <v>1420984</v>
      </c>
      <c r="O91" s="132">
        <v>149865599</v>
      </c>
      <c r="P91" s="132">
        <v>39825408</v>
      </c>
      <c r="Q91" s="132">
        <v>6625</v>
      </c>
      <c r="R91" s="132"/>
      <c r="S91" s="132">
        <v>284102</v>
      </c>
      <c r="T91" s="132"/>
      <c r="U91" s="132">
        <v>29786187</v>
      </c>
      <c r="V91" s="132"/>
      <c r="W91" s="132">
        <v>8337723</v>
      </c>
      <c r="X91" s="132"/>
      <c r="Y91" s="132">
        <v>643</v>
      </c>
      <c r="Z91" s="132"/>
      <c r="AA91" s="132">
        <v>26841</v>
      </c>
      <c r="AB91" s="132"/>
      <c r="AC91" s="132">
        <v>1956599</v>
      </c>
      <c r="AD91" s="132"/>
      <c r="AE91" s="132">
        <v>608837</v>
      </c>
      <c r="AF91" s="132"/>
      <c r="AG91" s="9"/>
    </row>
    <row r="92" spans="2:33" s="5" customFormat="1" ht="15" customHeight="1" x14ac:dyDescent="0.25">
      <c r="B92" s="274" t="s">
        <v>12</v>
      </c>
      <c r="C92" s="274" t="str">
        <f t="shared" si="33"/>
        <v>2018SOCIEDPME</v>
      </c>
      <c r="D92" s="274" t="str">
        <f t="shared" si="34"/>
        <v>2018NPR+10PME</v>
      </c>
      <c r="E92" s="274" t="str">
        <f t="shared" si="35"/>
        <v>2018HGPME</v>
      </c>
      <c r="F92" s="274" t="str">
        <f t="shared" si="36"/>
        <v>2018GZPME</v>
      </c>
      <c r="G92" s="131">
        <v>2018</v>
      </c>
      <c r="H92" s="131"/>
      <c r="I92" s="132">
        <v>412568</v>
      </c>
      <c r="J92" s="132">
        <v>2240970</v>
      </c>
      <c r="K92" s="132">
        <v>219313726</v>
      </c>
      <c r="L92" s="132">
        <v>55790073</v>
      </c>
      <c r="M92" s="132">
        <v>46257</v>
      </c>
      <c r="N92" s="132">
        <v>1364123</v>
      </c>
      <c r="O92" s="132">
        <v>144454568</v>
      </c>
      <c r="P92" s="132">
        <v>37550071</v>
      </c>
      <c r="Q92" s="132">
        <v>6606</v>
      </c>
      <c r="R92" s="132"/>
      <c r="S92" s="132">
        <v>284182</v>
      </c>
      <c r="T92" s="132"/>
      <c r="U92" s="132">
        <v>28889056</v>
      </c>
      <c r="V92" s="132"/>
      <c r="W92" s="132">
        <v>7986916</v>
      </c>
      <c r="X92" s="132"/>
      <c r="Y92" s="132">
        <v>670</v>
      </c>
      <c r="Z92" s="132"/>
      <c r="AA92" s="132">
        <v>28469</v>
      </c>
      <c r="AB92" s="132"/>
      <c r="AC92" s="132">
        <v>1765140</v>
      </c>
      <c r="AD92" s="132"/>
      <c r="AE92" s="132">
        <v>620991</v>
      </c>
      <c r="AF92" s="132"/>
      <c r="AG92" s="9"/>
    </row>
    <row r="93" spans="2:33" s="5" customFormat="1" ht="15" customHeight="1" x14ac:dyDescent="0.25">
      <c r="B93" s="274" t="s">
        <v>12</v>
      </c>
      <c r="C93" s="274" t="str">
        <f t="shared" si="33"/>
        <v>2017SOCIEDPME</v>
      </c>
      <c r="D93" s="274" t="str">
        <f t="shared" si="34"/>
        <v>2017NPR+10PME</v>
      </c>
      <c r="E93" s="274" t="str">
        <f t="shared" si="35"/>
        <v>2017HGPME</v>
      </c>
      <c r="F93" s="274" t="str">
        <f t="shared" si="36"/>
        <v>2017GZPME</v>
      </c>
      <c r="G93" s="131">
        <v>2017</v>
      </c>
      <c r="H93" s="131"/>
      <c r="I93" s="132">
        <v>393823</v>
      </c>
      <c r="J93" s="132">
        <v>2141173</v>
      </c>
      <c r="K93" s="132">
        <v>206873346</v>
      </c>
      <c r="L93" s="132">
        <v>52129487</v>
      </c>
      <c r="M93" s="132">
        <v>44015</v>
      </c>
      <c r="N93" s="132">
        <v>1295214</v>
      </c>
      <c r="O93" s="132">
        <v>135741271</v>
      </c>
      <c r="P93" s="132">
        <v>35105724</v>
      </c>
      <c r="Q93" s="132">
        <v>6099</v>
      </c>
      <c r="R93" s="132"/>
      <c r="S93" s="132">
        <v>267672</v>
      </c>
      <c r="T93" s="132"/>
      <c r="U93" s="132">
        <v>27679666</v>
      </c>
      <c r="V93" s="132"/>
      <c r="W93" s="132">
        <v>7230999</v>
      </c>
      <c r="X93" s="132"/>
      <c r="Y93" s="132">
        <v>548</v>
      </c>
      <c r="Z93" s="132"/>
      <c r="AA93" s="132">
        <v>23532</v>
      </c>
      <c r="AB93" s="132"/>
      <c r="AC93" s="132">
        <v>1566111</v>
      </c>
      <c r="AD93" s="132"/>
      <c r="AE93" s="132">
        <v>486510</v>
      </c>
      <c r="AF93" s="132"/>
      <c r="AG93" s="9"/>
    </row>
    <row r="94" spans="2:33" s="5" customFormat="1" ht="15" customHeight="1" x14ac:dyDescent="0.25">
      <c r="B94" s="274" t="s">
        <v>12</v>
      </c>
      <c r="C94" s="274" t="str">
        <f t="shared" si="33"/>
        <v>2016SOCIEDPME</v>
      </c>
      <c r="D94" s="274" t="str">
        <f t="shared" si="34"/>
        <v>2016NPR+10PME</v>
      </c>
      <c r="E94" s="274" t="str">
        <f t="shared" si="35"/>
        <v>2016HGPME</v>
      </c>
      <c r="F94" s="274" t="str">
        <f t="shared" si="36"/>
        <v>2016GZPME</v>
      </c>
      <c r="G94" s="131">
        <v>2016</v>
      </c>
      <c r="H94" s="131"/>
      <c r="I94" s="132">
        <v>379897</v>
      </c>
      <c r="J94" s="132">
        <v>2057492</v>
      </c>
      <c r="K94" s="132">
        <v>192223165</v>
      </c>
      <c r="L94" s="132">
        <v>47808402</v>
      </c>
      <c r="M94" s="132">
        <v>42201</v>
      </c>
      <c r="N94" s="132">
        <v>1236254</v>
      </c>
      <c r="O94" s="132">
        <v>126821555</v>
      </c>
      <c r="P94" s="132">
        <v>32487322</v>
      </c>
      <c r="Q94" s="132">
        <v>5322</v>
      </c>
      <c r="R94" s="132"/>
      <c r="S94" s="132">
        <v>237259</v>
      </c>
      <c r="T94" s="132"/>
      <c r="U94" s="132">
        <v>23389372</v>
      </c>
      <c r="V94" s="132"/>
      <c r="W94" s="132">
        <v>6195435</v>
      </c>
      <c r="X94" s="132"/>
      <c r="Y94" s="132">
        <v>468</v>
      </c>
      <c r="Z94" s="132"/>
      <c r="AA94" s="132">
        <v>20520</v>
      </c>
      <c r="AB94" s="132"/>
      <c r="AC94" s="132">
        <v>1569108</v>
      </c>
      <c r="AD94" s="132"/>
      <c r="AE94" s="132">
        <v>423493</v>
      </c>
      <c r="AF94" s="132"/>
      <c r="AG94" s="9"/>
    </row>
    <row r="95" spans="2:33" s="5" customFormat="1" ht="15" customHeight="1" x14ac:dyDescent="0.25">
      <c r="B95" s="274" t="s">
        <v>12</v>
      </c>
      <c r="C95" s="274" t="str">
        <f t="shared" si="33"/>
        <v>2015SOCIEDPME</v>
      </c>
      <c r="D95" s="274" t="str">
        <f t="shared" si="34"/>
        <v>2015NPR+10PME</v>
      </c>
      <c r="E95" s="274" t="str">
        <f t="shared" si="35"/>
        <v>2015HGPME</v>
      </c>
      <c r="F95" s="274" t="str">
        <f t="shared" si="36"/>
        <v>2015GZPME</v>
      </c>
      <c r="G95" s="131">
        <v>2015</v>
      </c>
      <c r="H95" s="131"/>
      <c r="I95" s="132">
        <v>371188</v>
      </c>
      <c r="J95" s="132">
        <v>1983151</v>
      </c>
      <c r="K95" s="132">
        <v>184323419</v>
      </c>
      <c r="L95" s="132">
        <v>44705561</v>
      </c>
      <c r="M95" s="132">
        <v>40617</v>
      </c>
      <c r="N95" s="132">
        <v>1181411</v>
      </c>
      <c r="O95" s="132">
        <v>121295705</v>
      </c>
      <c r="P95" s="132">
        <v>30401362</v>
      </c>
      <c r="Q95" s="132">
        <v>4358</v>
      </c>
      <c r="R95" s="132"/>
      <c r="S95" s="132">
        <v>195691</v>
      </c>
      <c r="T95" s="132"/>
      <c r="U95" s="132">
        <v>19304495</v>
      </c>
      <c r="V95" s="132"/>
      <c r="W95" s="132">
        <v>5060534</v>
      </c>
      <c r="X95" s="132"/>
      <c r="Y95" s="132">
        <v>394</v>
      </c>
      <c r="Z95" s="132"/>
      <c r="AA95" s="132">
        <v>16902</v>
      </c>
      <c r="AB95" s="132"/>
      <c r="AC95" s="132">
        <v>1010032</v>
      </c>
      <c r="AD95" s="132"/>
      <c r="AE95" s="132">
        <v>324169</v>
      </c>
      <c r="AF95" s="132"/>
      <c r="AG95" s="9"/>
    </row>
    <row r="96" spans="2:33" s="5" customFormat="1" ht="15" customHeight="1" x14ac:dyDescent="0.25">
      <c r="B96" s="274" t="s">
        <v>12</v>
      </c>
      <c r="C96" s="274" t="str">
        <f t="shared" si="33"/>
        <v>2014SOCIEDPME</v>
      </c>
      <c r="D96" s="274" t="str">
        <f t="shared" si="34"/>
        <v>2014NPR+10PME</v>
      </c>
      <c r="E96" s="274" t="str">
        <f t="shared" si="35"/>
        <v>2014HGPME</v>
      </c>
      <c r="F96" s="274" t="str">
        <f t="shared" si="36"/>
        <v>2014GZPME</v>
      </c>
      <c r="G96" s="131">
        <v>2014</v>
      </c>
      <c r="H96" s="131"/>
      <c r="I96" s="132">
        <v>362383</v>
      </c>
      <c r="J96" s="132">
        <v>1917519</v>
      </c>
      <c r="K96" s="132">
        <v>177441425</v>
      </c>
      <c r="L96" s="132">
        <v>42133774</v>
      </c>
      <c r="M96" s="132">
        <v>38786</v>
      </c>
      <c r="N96" s="132">
        <v>1131694</v>
      </c>
      <c r="O96" s="132">
        <v>116384124</v>
      </c>
      <c r="P96" s="132">
        <v>28903220</v>
      </c>
      <c r="Q96" s="132">
        <v>3279</v>
      </c>
      <c r="R96" s="132"/>
      <c r="S96" s="132">
        <v>146708</v>
      </c>
      <c r="T96" s="132"/>
      <c r="U96" s="132">
        <v>14209385</v>
      </c>
      <c r="V96" s="132"/>
      <c r="W96" s="132">
        <v>3763134</v>
      </c>
      <c r="X96" s="132"/>
      <c r="Y96" s="132">
        <v>330</v>
      </c>
      <c r="Z96" s="132"/>
      <c r="AA96" s="132">
        <v>13029</v>
      </c>
      <c r="AB96" s="132"/>
      <c r="AC96" s="132">
        <v>971140</v>
      </c>
      <c r="AD96" s="132"/>
      <c r="AE96" s="132">
        <v>284693</v>
      </c>
      <c r="AF96" s="132"/>
      <c r="AG96" s="9"/>
    </row>
    <row r="97" spans="2:33" s="5" customFormat="1" ht="15" customHeight="1" x14ac:dyDescent="0.25">
      <c r="B97" s="274" t="s">
        <v>12</v>
      </c>
      <c r="C97" s="274" t="str">
        <f t="shared" si="33"/>
        <v>2013SOCIEDPME</v>
      </c>
      <c r="D97" s="274" t="str">
        <f t="shared" si="34"/>
        <v>2013NPR+10PME</v>
      </c>
      <c r="E97" s="274" t="str">
        <f t="shared" si="35"/>
        <v>2013HGPME</v>
      </c>
      <c r="F97" s="274" t="str">
        <f t="shared" si="36"/>
        <v>2013GZPME</v>
      </c>
      <c r="G97" s="131">
        <v>2013</v>
      </c>
      <c r="H97" s="131"/>
      <c r="I97" s="132">
        <v>355620</v>
      </c>
      <c r="J97" s="132">
        <v>1884534</v>
      </c>
      <c r="K97" s="132">
        <v>172685211</v>
      </c>
      <c r="L97" s="132">
        <v>40123270</v>
      </c>
      <c r="M97" s="132">
        <v>38257</v>
      </c>
      <c r="N97" s="132">
        <v>1110884</v>
      </c>
      <c r="O97" s="132">
        <v>113372629</v>
      </c>
      <c r="P97" s="132">
        <v>27782210</v>
      </c>
      <c r="Q97" s="132">
        <v>3006</v>
      </c>
      <c r="R97" s="132"/>
      <c r="S97" s="132">
        <v>132176</v>
      </c>
      <c r="T97" s="132"/>
      <c r="U97" s="132">
        <v>13119872</v>
      </c>
      <c r="V97" s="132"/>
      <c r="W97" s="132">
        <v>3322542</v>
      </c>
      <c r="X97" s="132"/>
      <c r="Y97" s="132">
        <v>404</v>
      </c>
      <c r="Z97" s="132"/>
      <c r="AA97" s="132">
        <v>17515</v>
      </c>
      <c r="AB97" s="132"/>
      <c r="AC97" s="132">
        <v>1133051</v>
      </c>
      <c r="AD97" s="132"/>
      <c r="AE97" s="132">
        <v>326433</v>
      </c>
      <c r="AF97" s="132"/>
    </row>
    <row r="98" spans="2:33" s="9" customFormat="1" ht="15" customHeight="1" x14ac:dyDescent="0.25">
      <c r="B98" s="274" t="s">
        <v>12</v>
      </c>
      <c r="C98" s="274" t="str">
        <f t="shared" si="33"/>
        <v>2012SOCIEDPME</v>
      </c>
      <c r="D98" s="274" t="str">
        <f t="shared" si="34"/>
        <v>2012NPR+10PME</v>
      </c>
      <c r="E98" s="274" t="str">
        <f t="shared" si="35"/>
        <v>2012HGPME</v>
      </c>
      <c r="F98" s="274" t="str">
        <f t="shared" si="36"/>
        <v>2012GZPME</v>
      </c>
      <c r="G98" s="131">
        <v>2012</v>
      </c>
      <c r="H98" s="131"/>
      <c r="I98" s="132">
        <v>354812</v>
      </c>
      <c r="J98" s="132">
        <v>1935603</v>
      </c>
      <c r="K98" s="132">
        <v>173240940</v>
      </c>
      <c r="L98" s="132">
        <v>39599908</v>
      </c>
      <c r="M98" s="132">
        <v>39876</v>
      </c>
      <c r="N98" s="132">
        <v>1149123</v>
      </c>
      <c r="O98" s="132">
        <v>113233400</v>
      </c>
      <c r="P98" s="132">
        <v>27408866</v>
      </c>
      <c r="Q98" s="132">
        <v>3127</v>
      </c>
      <c r="R98" s="132"/>
      <c r="S98" s="132">
        <v>137628</v>
      </c>
      <c r="T98" s="132"/>
      <c r="U98" s="132">
        <v>13144153</v>
      </c>
      <c r="V98" s="132"/>
      <c r="W98" s="132">
        <v>3390512</v>
      </c>
      <c r="X98" s="132"/>
      <c r="Y98" s="132">
        <v>411</v>
      </c>
      <c r="Z98" s="132"/>
      <c r="AA98" s="132">
        <v>18122</v>
      </c>
      <c r="AB98" s="132"/>
      <c r="AC98" s="132">
        <v>1128405</v>
      </c>
      <c r="AD98" s="132"/>
      <c r="AE98" s="132">
        <v>356583</v>
      </c>
      <c r="AF98" s="132"/>
      <c r="AG98" s="5"/>
    </row>
    <row r="99" spans="2:33" s="9" customFormat="1" ht="15" customHeight="1" x14ac:dyDescent="0.25">
      <c r="B99" s="274" t="s">
        <v>12</v>
      </c>
      <c r="C99" s="274" t="str">
        <f t="shared" si="33"/>
        <v>2011SOCIEDPME</v>
      </c>
      <c r="D99" s="274" t="str">
        <f t="shared" si="34"/>
        <v>2011NPR+10PME</v>
      </c>
      <c r="E99" s="274" t="str">
        <f t="shared" si="35"/>
        <v>2011HGPME</v>
      </c>
      <c r="F99" s="274" t="str">
        <f t="shared" si="36"/>
        <v>2011GZPME</v>
      </c>
      <c r="G99" s="131">
        <v>2011</v>
      </c>
      <c r="H99" s="131"/>
      <c r="I99" s="132">
        <v>360813</v>
      </c>
      <c r="J99" s="132">
        <v>2064015</v>
      </c>
      <c r="K99" s="132">
        <v>187295873</v>
      </c>
      <c r="L99" s="132">
        <v>43622186</v>
      </c>
      <c r="M99" s="132">
        <v>43601</v>
      </c>
      <c r="N99" s="132">
        <v>1244606</v>
      </c>
      <c r="O99" s="132">
        <v>123358101</v>
      </c>
      <c r="P99" s="132">
        <v>30029756</v>
      </c>
      <c r="Q99" s="132">
        <v>3579</v>
      </c>
      <c r="R99" s="132"/>
      <c r="S99" s="132">
        <v>150573</v>
      </c>
      <c r="T99" s="132"/>
      <c r="U99" s="132">
        <v>14621917</v>
      </c>
      <c r="V99" s="132"/>
      <c r="W99" s="132">
        <v>3794320</v>
      </c>
      <c r="X99" s="132"/>
      <c r="Y99" s="132">
        <v>459</v>
      </c>
      <c r="Z99" s="132"/>
      <c r="AA99" s="132">
        <v>19454</v>
      </c>
      <c r="AB99" s="132"/>
      <c r="AC99" s="132">
        <v>1313220</v>
      </c>
      <c r="AD99" s="132"/>
      <c r="AE99" s="132">
        <v>390821</v>
      </c>
      <c r="AF99" s="132"/>
      <c r="AG99" s="5"/>
    </row>
    <row r="100" spans="2:33" s="9" customFormat="1" ht="15" customHeight="1" x14ac:dyDescent="0.25">
      <c r="B100" s="274" t="s">
        <v>12</v>
      </c>
      <c r="C100" s="274" t="str">
        <f t="shared" si="33"/>
        <v>2010SOCIEDPME</v>
      </c>
      <c r="D100" s="274" t="str">
        <f t="shared" si="34"/>
        <v>2010NPR+10PME</v>
      </c>
      <c r="E100" s="274" t="str">
        <f t="shared" si="35"/>
        <v>2010HGPME</v>
      </c>
      <c r="F100" s="274" t="str">
        <f t="shared" si="36"/>
        <v>2010GZPME</v>
      </c>
      <c r="G100" s="131">
        <v>2010</v>
      </c>
      <c r="H100" s="131"/>
      <c r="I100" s="132">
        <v>360207</v>
      </c>
      <c r="J100" s="132">
        <v>2120042</v>
      </c>
      <c r="K100" s="132">
        <v>196635851</v>
      </c>
      <c r="L100" s="132">
        <v>46979876</v>
      </c>
      <c r="M100" s="132">
        <v>45397</v>
      </c>
      <c r="N100" s="132">
        <v>1291178</v>
      </c>
      <c r="O100" s="132">
        <v>128829981</v>
      </c>
      <c r="P100" s="132">
        <v>32041442</v>
      </c>
      <c r="Q100" s="132">
        <v>4098</v>
      </c>
      <c r="R100" s="132"/>
      <c r="S100" s="132">
        <v>176984</v>
      </c>
      <c r="T100" s="132"/>
      <c r="U100" s="132">
        <v>17130029</v>
      </c>
      <c r="V100" s="132"/>
      <c r="W100" s="132">
        <v>4500193</v>
      </c>
      <c r="X100" s="132"/>
      <c r="Y100" s="132">
        <v>476</v>
      </c>
      <c r="Z100" s="132"/>
      <c r="AA100" s="132">
        <v>19892</v>
      </c>
      <c r="AB100" s="132"/>
      <c r="AC100" s="132">
        <v>1349820</v>
      </c>
      <c r="AD100" s="132"/>
      <c r="AE100" s="132">
        <v>434041</v>
      </c>
      <c r="AF100" s="132"/>
      <c r="AG100" s="5"/>
    </row>
    <row r="101" spans="2:33" s="9" customFormat="1" ht="15" customHeight="1" x14ac:dyDescent="0.25">
      <c r="B101" s="274" t="s">
        <v>12</v>
      </c>
      <c r="C101" s="274" t="str">
        <f t="shared" si="33"/>
        <v>2009SOCIEDPME</v>
      </c>
      <c r="D101" s="274" t="str">
        <f t="shared" si="34"/>
        <v>2009NPR+10PME</v>
      </c>
      <c r="E101" s="274" t="str">
        <f t="shared" si="35"/>
        <v>2009HGPME</v>
      </c>
      <c r="F101" s="274" t="str">
        <f t="shared" si="36"/>
        <v>2009GZPME</v>
      </c>
      <c r="G101" s="131">
        <v>2009</v>
      </c>
      <c r="H101" s="131"/>
      <c r="I101" s="132">
        <v>365899</v>
      </c>
      <c r="J101" s="132">
        <v>2172419</v>
      </c>
      <c r="K101" s="132">
        <v>191715852</v>
      </c>
      <c r="L101" s="132">
        <v>47507322</v>
      </c>
      <c r="M101" s="132">
        <v>46536</v>
      </c>
      <c r="N101" s="132">
        <v>1326990</v>
      </c>
      <c r="O101" s="132">
        <v>125240752</v>
      </c>
      <c r="P101" s="132">
        <v>32273580</v>
      </c>
      <c r="Q101" s="132">
        <v>4725</v>
      </c>
      <c r="R101" s="132"/>
      <c r="S101" s="132">
        <v>203200</v>
      </c>
      <c r="T101" s="132"/>
      <c r="U101" s="132">
        <v>18794210</v>
      </c>
      <c r="V101" s="132"/>
      <c r="W101" s="132">
        <v>5223163</v>
      </c>
      <c r="X101" s="132"/>
      <c r="Y101" s="132" t="s">
        <v>66</v>
      </c>
      <c r="Z101" s="132"/>
      <c r="AA101" s="132" t="s">
        <v>66</v>
      </c>
      <c r="AB101" s="132"/>
      <c r="AC101" s="132" t="s">
        <v>66</v>
      </c>
      <c r="AD101" s="132"/>
      <c r="AE101" s="132" t="s">
        <v>66</v>
      </c>
      <c r="AF101" s="132"/>
      <c r="AG101" s="5"/>
    </row>
    <row r="102" spans="2:33" s="5" customFormat="1" ht="15" customHeight="1" x14ac:dyDescent="0.25">
      <c r="B102" s="274" t="s">
        <v>12</v>
      </c>
      <c r="C102" s="274" t="str">
        <f t="shared" si="33"/>
        <v>2008SOCIEDPME</v>
      </c>
      <c r="D102" s="274" t="str">
        <f t="shared" si="34"/>
        <v>2008NPR+10PME</v>
      </c>
      <c r="E102" s="274" t="str">
        <f t="shared" si="35"/>
        <v>2008HGPME</v>
      </c>
      <c r="F102" s="274" t="str">
        <f t="shared" si="36"/>
        <v>2008GZPME</v>
      </c>
      <c r="G102" s="131">
        <v>2008</v>
      </c>
      <c r="H102" s="131"/>
      <c r="I102" s="132">
        <v>367136</v>
      </c>
      <c r="J102" s="132">
        <v>2249991</v>
      </c>
      <c r="K102" s="132">
        <v>205567931</v>
      </c>
      <c r="L102" s="132">
        <v>49523838</v>
      </c>
      <c r="M102" s="132">
        <v>48698</v>
      </c>
      <c r="N102" s="132">
        <v>1392304</v>
      </c>
      <c r="O102" s="132">
        <v>135694725</v>
      </c>
      <c r="P102" s="132">
        <v>33749485</v>
      </c>
      <c r="Q102" s="132">
        <v>5620</v>
      </c>
      <c r="R102" s="132"/>
      <c r="S102" s="132">
        <v>243432</v>
      </c>
      <c r="T102" s="132"/>
      <c r="U102" s="132">
        <v>23846104</v>
      </c>
      <c r="V102" s="132"/>
      <c r="W102" s="132">
        <v>6190091</v>
      </c>
      <c r="X102" s="132"/>
      <c r="Y102" s="132" t="s">
        <v>66</v>
      </c>
      <c r="Z102" s="132"/>
      <c r="AA102" s="132" t="s">
        <v>66</v>
      </c>
      <c r="AB102" s="132"/>
      <c r="AC102" s="132" t="s">
        <v>66</v>
      </c>
      <c r="AD102" s="132"/>
      <c r="AE102" s="132" t="s">
        <v>66</v>
      </c>
      <c r="AF102" s="132"/>
    </row>
    <row r="103" spans="2:33" s="5" customFormat="1" ht="15" customHeight="1" x14ac:dyDescent="0.25">
      <c r="B103" s="274"/>
      <c r="C103" s="274"/>
      <c r="D103" s="274"/>
      <c r="E103" s="274"/>
      <c r="F103" s="274"/>
      <c r="G103" s="218" t="s">
        <v>36</v>
      </c>
      <c r="H103" s="225"/>
      <c r="I103" s="225"/>
      <c r="J103" s="225"/>
      <c r="K103" s="225"/>
      <c r="L103" s="225"/>
      <c r="M103" s="225"/>
      <c r="N103" s="225"/>
      <c r="O103" s="225"/>
      <c r="P103" s="225"/>
      <c r="Q103" s="225"/>
      <c r="R103" s="219"/>
      <c r="S103" s="225"/>
      <c r="T103" s="225"/>
      <c r="U103" s="219"/>
      <c r="V103" s="225"/>
      <c r="W103" s="225"/>
      <c r="X103" s="219"/>
      <c r="Y103" s="225"/>
      <c r="Z103" s="225"/>
      <c r="AA103" s="219"/>
      <c r="AB103" s="225"/>
      <c r="AC103" s="225"/>
      <c r="AD103" s="219"/>
      <c r="AE103" s="225"/>
      <c r="AF103" s="225"/>
      <c r="AG103" s="9"/>
    </row>
    <row r="104" spans="2:33" s="5" customFormat="1" ht="15" customHeight="1" x14ac:dyDescent="0.25">
      <c r="B104" s="274" t="s">
        <v>644</v>
      </c>
      <c r="C104" s="274" t="str">
        <f t="shared" ref="C104" si="37">G104&amp;"SOCIED"&amp;B104</f>
        <v>2023SOCIEDMI</v>
      </c>
      <c r="D104" s="274" t="str">
        <f t="shared" ref="D104" si="38">G104&amp;"NPR+10"&amp;B104</f>
        <v>2023NPR+10MI</v>
      </c>
      <c r="E104" s="274" t="str">
        <f t="shared" ref="E104" si="39">G104&amp;"HG"&amp;B104</f>
        <v>2023HGMI</v>
      </c>
      <c r="F104" s="274" t="str">
        <f t="shared" ref="F104" si="40">G104&amp;"GZ"&amp;B104</f>
        <v>2023GZMI</v>
      </c>
      <c r="G104" s="212">
        <v>2023</v>
      </c>
      <c r="H104" s="212"/>
      <c r="I104" s="213">
        <v>453593</v>
      </c>
      <c r="J104" s="213">
        <v>1016004</v>
      </c>
      <c r="K104" s="213">
        <v>80113706</v>
      </c>
      <c r="L104" s="213">
        <v>22516777</v>
      </c>
      <c r="M104" s="213" t="s">
        <v>64</v>
      </c>
      <c r="N104" s="213" t="s">
        <v>64</v>
      </c>
      <c r="O104" s="213" t="s">
        <v>64</v>
      </c>
      <c r="P104" s="213" t="s">
        <v>64</v>
      </c>
      <c r="Q104" s="213" t="s">
        <v>64</v>
      </c>
      <c r="R104" s="213"/>
      <c r="S104" s="213" t="s">
        <v>64</v>
      </c>
      <c r="T104" s="213"/>
      <c r="U104" s="213" t="s">
        <v>64</v>
      </c>
      <c r="V104" s="213"/>
      <c r="W104" s="213" t="s">
        <v>64</v>
      </c>
      <c r="X104" s="213"/>
      <c r="Y104" s="213" t="s">
        <v>64</v>
      </c>
      <c r="Z104" s="213"/>
      <c r="AA104" s="213" t="s">
        <v>64</v>
      </c>
      <c r="AB104" s="213"/>
      <c r="AC104" s="213" t="s">
        <v>64</v>
      </c>
      <c r="AD104" s="213"/>
      <c r="AE104" s="213" t="s">
        <v>64</v>
      </c>
      <c r="AF104" s="213"/>
      <c r="AG104" s="9"/>
    </row>
    <row r="105" spans="2:33" s="5" customFormat="1" ht="15" customHeight="1" x14ac:dyDescent="0.25">
      <c r="B105" s="274" t="s">
        <v>644</v>
      </c>
      <c r="C105" s="274" t="str">
        <f t="shared" ref="C105:C119" si="41">G105&amp;"SOCIED"&amp;B105</f>
        <v>2022SOCIEDMI</v>
      </c>
      <c r="D105" s="274" t="str">
        <f t="shared" ref="D105:D119" si="42">G105&amp;"NPR+10"&amp;B105</f>
        <v>2022NPR+10MI</v>
      </c>
      <c r="E105" s="274" t="str">
        <f t="shared" ref="E105:E119" si="43">G105&amp;"HG"&amp;B105</f>
        <v>2022HGMI</v>
      </c>
      <c r="F105" s="274" t="str">
        <f t="shared" ref="F105:F119" si="44">G105&amp;"GZ"&amp;B105</f>
        <v>2022GZMI</v>
      </c>
      <c r="G105" s="212">
        <v>2022</v>
      </c>
      <c r="H105" s="212"/>
      <c r="I105" s="213">
        <v>432540</v>
      </c>
      <c r="J105" s="213">
        <v>977273</v>
      </c>
      <c r="K105" s="213">
        <v>77225907</v>
      </c>
      <c r="L105" s="213">
        <v>20660238</v>
      </c>
      <c r="M105" s="213" t="s">
        <v>64</v>
      </c>
      <c r="N105" s="213" t="s">
        <v>64</v>
      </c>
      <c r="O105" s="213" t="s">
        <v>64</v>
      </c>
      <c r="P105" s="213" t="s">
        <v>64</v>
      </c>
      <c r="Q105" s="213" t="s">
        <v>64</v>
      </c>
      <c r="R105" s="213"/>
      <c r="S105" s="213" t="s">
        <v>64</v>
      </c>
      <c r="T105" s="213"/>
      <c r="U105" s="213" t="s">
        <v>64</v>
      </c>
      <c r="V105" s="213"/>
      <c r="W105" s="213" t="s">
        <v>64</v>
      </c>
      <c r="X105" s="213"/>
      <c r="Y105" s="213" t="s">
        <v>64</v>
      </c>
      <c r="Z105" s="213"/>
      <c r="AA105" s="213" t="s">
        <v>64</v>
      </c>
      <c r="AB105" s="213"/>
      <c r="AC105" s="213" t="s">
        <v>64</v>
      </c>
      <c r="AD105" s="213"/>
      <c r="AE105" s="213" t="s">
        <v>64</v>
      </c>
      <c r="AF105" s="213"/>
      <c r="AG105" s="9"/>
    </row>
    <row r="106" spans="2:33" s="5" customFormat="1" ht="15" customHeight="1" x14ac:dyDescent="0.25">
      <c r="B106" s="274" t="s">
        <v>644</v>
      </c>
      <c r="C106" s="274" t="str">
        <f t="shared" si="41"/>
        <v>2021SOCIEDMI</v>
      </c>
      <c r="D106" s="274" t="str">
        <f t="shared" si="42"/>
        <v>2021NPR+10MI</v>
      </c>
      <c r="E106" s="274" t="str">
        <f t="shared" si="43"/>
        <v>2021HGMI</v>
      </c>
      <c r="F106" s="274" t="str">
        <f t="shared" si="44"/>
        <v>2021GZMI</v>
      </c>
      <c r="G106" s="131">
        <v>2021</v>
      </c>
      <c r="H106" s="131"/>
      <c r="I106" s="132">
        <v>415888</v>
      </c>
      <c r="J106" s="132">
        <v>947091</v>
      </c>
      <c r="K106" s="132">
        <v>66365301</v>
      </c>
      <c r="L106" s="132">
        <v>17431005</v>
      </c>
      <c r="M106" s="132" t="s">
        <v>64</v>
      </c>
      <c r="N106" s="132" t="s">
        <v>64</v>
      </c>
      <c r="O106" s="132" t="s">
        <v>64</v>
      </c>
      <c r="P106" s="132" t="s">
        <v>64</v>
      </c>
      <c r="Q106" s="132" t="s">
        <v>64</v>
      </c>
      <c r="R106" s="132"/>
      <c r="S106" s="132" t="s">
        <v>64</v>
      </c>
      <c r="T106" s="132"/>
      <c r="U106" s="132" t="s">
        <v>64</v>
      </c>
      <c r="V106" s="132"/>
      <c r="W106" s="132" t="s">
        <v>64</v>
      </c>
      <c r="X106" s="132"/>
      <c r="Y106" s="132" t="s">
        <v>64</v>
      </c>
      <c r="Z106" s="132"/>
      <c r="AA106" s="132" t="s">
        <v>64</v>
      </c>
      <c r="AB106" s="132"/>
      <c r="AC106" s="132" t="s">
        <v>64</v>
      </c>
      <c r="AD106" s="132"/>
      <c r="AE106" s="132" t="s">
        <v>64</v>
      </c>
      <c r="AF106" s="132"/>
      <c r="AG106" s="9"/>
    </row>
    <row r="107" spans="2:33" s="5" customFormat="1" ht="15" customHeight="1" x14ac:dyDescent="0.25">
      <c r="B107" s="274" t="s">
        <v>644</v>
      </c>
      <c r="C107" s="274" t="str">
        <f t="shared" si="41"/>
        <v>2020SOCIEDMI</v>
      </c>
      <c r="D107" s="274" t="str">
        <f t="shared" si="42"/>
        <v>2020NPR+10MI</v>
      </c>
      <c r="E107" s="274" t="str">
        <f t="shared" si="43"/>
        <v>2020HGMI</v>
      </c>
      <c r="F107" s="274" t="str">
        <f t="shared" si="44"/>
        <v>2020GZMI</v>
      </c>
      <c r="G107" s="131">
        <v>2020</v>
      </c>
      <c r="H107" s="131"/>
      <c r="I107" s="132">
        <v>399120</v>
      </c>
      <c r="J107" s="132">
        <v>920264</v>
      </c>
      <c r="K107" s="132">
        <v>58119291</v>
      </c>
      <c r="L107" s="132">
        <v>15036939</v>
      </c>
      <c r="M107" s="132" t="s">
        <v>64</v>
      </c>
      <c r="N107" s="132" t="s">
        <v>64</v>
      </c>
      <c r="O107" s="132" t="s">
        <v>64</v>
      </c>
      <c r="P107" s="132" t="s">
        <v>64</v>
      </c>
      <c r="Q107" s="132" t="s">
        <v>64</v>
      </c>
      <c r="R107" s="132"/>
      <c r="S107" s="132" t="s">
        <v>64</v>
      </c>
      <c r="T107" s="132"/>
      <c r="U107" s="132" t="s">
        <v>64</v>
      </c>
      <c r="V107" s="132"/>
      <c r="W107" s="132" t="s">
        <v>64</v>
      </c>
      <c r="X107" s="132"/>
      <c r="Y107" s="132" t="s">
        <v>64</v>
      </c>
      <c r="Z107" s="132"/>
      <c r="AA107" s="132" t="s">
        <v>64</v>
      </c>
      <c r="AB107" s="132"/>
      <c r="AC107" s="132" t="s">
        <v>64</v>
      </c>
      <c r="AD107" s="132"/>
      <c r="AE107" s="132" t="s">
        <v>64</v>
      </c>
      <c r="AF107" s="132"/>
      <c r="AG107" s="9"/>
    </row>
    <row r="108" spans="2:33" s="5" customFormat="1" ht="15" customHeight="1" x14ac:dyDescent="0.25">
      <c r="B108" s="274" t="s">
        <v>644</v>
      </c>
      <c r="C108" s="274" t="str">
        <f t="shared" si="41"/>
        <v>2019SOCIEDMI</v>
      </c>
      <c r="D108" s="274" t="str">
        <f t="shared" si="42"/>
        <v>2019NPR+10MI</v>
      </c>
      <c r="E108" s="274" t="str">
        <f t="shared" si="43"/>
        <v>2019HGMI</v>
      </c>
      <c r="F108" s="274" t="str">
        <f t="shared" si="44"/>
        <v>2019GZMI</v>
      </c>
      <c r="G108" s="131">
        <v>2019</v>
      </c>
      <c r="H108" s="131"/>
      <c r="I108" s="132">
        <v>387001</v>
      </c>
      <c r="J108" s="132">
        <v>908488</v>
      </c>
      <c r="K108" s="132">
        <v>62352084</v>
      </c>
      <c r="L108" s="132">
        <v>16270724</v>
      </c>
      <c r="M108" s="132" t="s">
        <v>64</v>
      </c>
      <c r="N108" s="132" t="s">
        <v>64</v>
      </c>
      <c r="O108" s="132" t="s">
        <v>64</v>
      </c>
      <c r="P108" s="132" t="s">
        <v>64</v>
      </c>
      <c r="Q108" s="132" t="s">
        <v>64</v>
      </c>
      <c r="R108" s="132"/>
      <c r="S108" s="132" t="s">
        <v>64</v>
      </c>
      <c r="T108" s="132"/>
      <c r="U108" s="132" t="s">
        <v>64</v>
      </c>
      <c r="V108" s="132"/>
      <c r="W108" s="132" t="s">
        <v>64</v>
      </c>
      <c r="X108" s="132"/>
      <c r="Y108" s="132" t="s">
        <v>64</v>
      </c>
      <c r="Z108" s="132"/>
      <c r="AA108" s="132" t="s">
        <v>64</v>
      </c>
      <c r="AB108" s="132"/>
      <c r="AC108" s="132" t="s">
        <v>64</v>
      </c>
      <c r="AD108" s="132"/>
      <c r="AE108" s="132" t="s">
        <v>64</v>
      </c>
      <c r="AF108" s="132"/>
      <c r="AG108" s="9"/>
    </row>
    <row r="109" spans="2:33" s="5" customFormat="1" ht="15" customHeight="1" x14ac:dyDescent="0.25">
      <c r="B109" s="274" t="s">
        <v>644</v>
      </c>
      <c r="C109" s="274" t="str">
        <f t="shared" si="41"/>
        <v>2018SOCIEDMI</v>
      </c>
      <c r="D109" s="274" t="str">
        <f t="shared" si="42"/>
        <v>2018NPR+10MI</v>
      </c>
      <c r="E109" s="274" t="str">
        <f t="shared" si="43"/>
        <v>2018HGMI</v>
      </c>
      <c r="F109" s="274" t="str">
        <f t="shared" si="44"/>
        <v>2018GZMI</v>
      </c>
      <c r="G109" s="131">
        <v>2018</v>
      </c>
      <c r="H109" s="131"/>
      <c r="I109" s="132">
        <v>364074</v>
      </c>
      <c r="J109" s="132">
        <v>866343</v>
      </c>
      <c r="K109" s="132">
        <v>58554077</v>
      </c>
      <c r="L109" s="132">
        <v>14848138</v>
      </c>
      <c r="M109" s="132" t="s">
        <v>64</v>
      </c>
      <c r="N109" s="132" t="s">
        <v>64</v>
      </c>
      <c r="O109" s="132" t="s">
        <v>64</v>
      </c>
      <c r="P109" s="132" t="s">
        <v>64</v>
      </c>
      <c r="Q109" s="132" t="s">
        <v>64</v>
      </c>
      <c r="R109" s="132"/>
      <c r="S109" s="132" t="s">
        <v>64</v>
      </c>
      <c r="T109" s="132"/>
      <c r="U109" s="132" t="s">
        <v>64</v>
      </c>
      <c r="V109" s="132"/>
      <c r="W109" s="132" t="s">
        <v>64</v>
      </c>
      <c r="X109" s="132"/>
      <c r="Y109" s="132" t="s">
        <v>64</v>
      </c>
      <c r="Z109" s="132"/>
      <c r="AA109" s="132" t="s">
        <v>64</v>
      </c>
      <c r="AB109" s="132"/>
      <c r="AC109" s="132" t="s">
        <v>64</v>
      </c>
      <c r="AD109" s="132"/>
      <c r="AE109" s="132" t="s">
        <v>64</v>
      </c>
      <c r="AF109" s="132"/>
      <c r="AG109" s="9"/>
    </row>
    <row r="110" spans="2:33" s="5" customFormat="1" ht="15" customHeight="1" x14ac:dyDescent="0.25">
      <c r="B110" s="274" t="s">
        <v>644</v>
      </c>
      <c r="C110" s="274" t="str">
        <f t="shared" si="41"/>
        <v>2017SOCIEDMI</v>
      </c>
      <c r="D110" s="274" t="str">
        <f t="shared" si="42"/>
        <v>2017NPR+10MI</v>
      </c>
      <c r="E110" s="274" t="str">
        <f t="shared" si="43"/>
        <v>2017HGMI</v>
      </c>
      <c r="F110" s="274" t="str">
        <f t="shared" si="44"/>
        <v>2017GZMI</v>
      </c>
      <c r="G110" s="131">
        <v>2017</v>
      </c>
      <c r="H110" s="131"/>
      <c r="I110" s="132">
        <v>347706</v>
      </c>
      <c r="J110" s="132">
        <v>835859</v>
      </c>
      <c r="K110" s="132">
        <v>55826141</v>
      </c>
      <c r="L110" s="132">
        <v>13948152</v>
      </c>
      <c r="M110" s="132" t="s">
        <v>64</v>
      </c>
      <c r="N110" s="132" t="s">
        <v>64</v>
      </c>
      <c r="O110" s="132" t="s">
        <v>64</v>
      </c>
      <c r="P110" s="132" t="s">
        <v>64</v>
      </c>
      <c r="Q110" s="132" t="s">
        <v>64</v>
      </c>
      <c r="R110" s="132"/>
      <c r="S110" s="132" t="s">
        <v>64</v>
      </c>
      <c r="T110" s="132"/>
      <c r="U110" s="132" t="s">
        <v>64</v>
      </c>
      <c r="V110" s="132"/>
      <c r="W110" s="132" t="s">
        <v>64</v>
      </c>
      <c r="X110" s="132"/>
      <c r="Y110" s="132" t="s">
        <v>64</v>
      </c>
      <c r="Z110" s="132"/>
      <c r="AA110" s="132" t="s">
        <v>64</v>
      </c>
      <c r="AB110" s="132"/>
      <c r="AC110" s="132" t="s">
        <v>64</v>
      </c>
      <c r="AD110" s="132"/>
      <c r="AE110" s="132" t="s">
        <v>64</v>
      </c>
      <c r="AF110" s="132"/>
      <c r="AG110" s="9"/>
    </row>
    <row r="111" spans="2:33" s="5" customFormat="1" ht="15" customHeight="1" x14ac:dyDescent="0.25">
      <c r="B111" s="274" t="s">
        <v>644</v>
      </c>
      <c r="C111" s="274" t="str">
        <f t="shared" si="41"/>
        <v>2016SOCIEDMI</v>
      </c>
      <c r="D111" s="274" t="str">
        <f t="shared" si="42"/>
        <v>2016NPR+10MI</v>
      </c>
      <c r="E111" s="274" t="str">
        <f t="shared" si="43"/>
        <v>2016HGMI</v>
      </c>
      <c r="F111" s="274" t="str">
        <f t="shared" si="44"/>
        <v>2016GZMI</v>
      </c>
      <c r="G111" s="131">
        <v>2016</v>
      </c>
      <c r="H111" s="131"/>
      <c r="I111" s="132">
        <v>335844</v>
      </c>
      <c r="J111" s="132">
        <v>811730</v>
      </c>
      <c r="K111" s="132">
        <v>51665347</v>
      </c>
      <c r="L111" s="132">
        <v>12499501</v>
      </c>
      <c r="M111" s="132" t="s">
        <v>64</v>
      </c>
      <c r="N111" s="132" t="s">
        <v>64</v>
      </c>
      <c r="O111" s="132" t="s">
        <v>64</v>
      </c>
      <c r="P111" s="132" t="s">
        <v>64</v>
      </c>
      <c r="Q111" s="132" t="s">
        <v>64</v>
      </c>
      <c r="R111" s="132"/>
      <c r="S111" s="132" t="s">
        <v>64</v>
      </c>
      <c r="T111" s="132"/>
      <c r="U111" s="132" t="s">
        <v>64</v>
      </c>
      <c r="V111" s="132"/>
      <c r="W111" s="132" t="s">
        <v>64</v>
      </c>
      <c r="X111" s="132"/>
      <c r="Y111" s="132" t="s">
        <v>64</v>
      </c>
      <c r="Z111" s="132"/>
      <c r="AA111" s="132" t="s">
        <v>64</v>
      </c>
      <c r="AB111" s="132"/>
      <c r="AC111" s="132" t="s">
        <v>64</v>
      </c>
      <c r="AD111" s="132"/>
      <c r="AE111" s="132" t="s">
        <v>64</v>
      </c>
      <c r="AF111" s="132"/>
      <c r="AG111" s="9"/>
    </row>
    <row r="112" spans="2:33" s="5" customFormat="1" ht="15" customHeight="1" x14ac:dyDescent="0.25">
      <c r="B112" s="274" t="s">
        <v>644</v>
      </c>
      <c r="C112" s="274" t="str">
        <f t="shared" si="41"/>
        <v>2015SOCIEDMI</v>
      </c>
      <c r="D112" s="274" t="str">
        <f t="shared" si="42"/>
        <v>2015NPR+10MI</v>
      </c>
      <c r="E112" s="274" t="str">
        <f t="shared" si="43"/>
        <v>2015HGMI</v>
      </c>
      <c r="F112" s="274" t="str">
        <f t="shared" si="44"/>
        <v>2015GZMI</v>
      </c>
      <c r="G112" s="131">
        <v>2015</v>
      </c>
      <c r="H112" s="131"/>
      <c r="I112" s="132">
        <v>328771</v>
      </c>
      <c r="J112" s="132">
        <v>792701</v>
      </c>
      <c r="K112" s="132">
        <v>50044203</v>
      </c>
      <c r="L112" s="132">
        <v>11727559</v>
      </c>
      <c r="M112" s="132" t="s">
        <v>64</v>
      </c>
      <c r="N112" s="132" t="s">
        <v>64</v>
      </c>
      <c r="O112" s="132" t="s">
        <v>64</v>
      </c>
      <c r="P112" s="132" t="s">
        <v>64</v>
      </c>
      <c r="Q112" s="132" t="s">
        <v>64</v>
      </c>
      <c r="R112" s="132"/>
      <c r="S112" s="132" t="s">
        <v>64</v>
      </c>
      <c r="T112" s="132"/>
      <c r="U112" s="132" t="s">
        <v>64</v>
      </c>
      <c r="V112" s="132"/>
      <c r="W112" s="132" t="s">
        <v>64</v>
      </c>
      <c r="X112" s="132"/>
      <c r="Y112" s="132" t="s">
        <v>64</v>
      </c>
      <c r="Z112" s="132"/>
      <c r="AA112" s="132" t="s">
        <v>64</v>
      </c>
      <c r="AB112" s="132"/>
      <c r="AC112" s="132" t="s">
        <v>64</v>
      </c>
      <c r="AD112" s="132"/>
      <c r="AE112" s="132" t="s">
        <v>64</v>
      </c>
      <c r="AF112" s="132"/>
      <c r="AG112" s="9"/>
    </row>
    <row r="113" spans="2:33" s="5" customFormat="1" ht="15" customHeight="1" x14ac:dyDescent="0.25">
      <c r="B113" s="274" t="s">
        <v>644</v>
      </c>
      <c r="C113" s="274" t="str">
        <f t="shared" si="41"/>
        <v>2014SOCIEDMI</v>
      </c>
      <c r="D113" s="274" t="str">
        <f t="shared" si="42"/>
        <v>2014NPR+10MI</v>
      </c>
      <c r="E113" s="274" t="str">
        <f t="shared" si="43"/>
        <v>2014HGMI</v>
      </c>
      <c r="F113" s="274" t="str">
        <f t="shared" si="44"/>
        <v>2014GZMI</v>
      </c>
      <c r="G113" s="131">
        <v>2014</v>
      </c>
      <c r="H113" s="131"/>
      <c r="I113" s="132">
        <v>321796</v>
      </c>
      <c r="J113" s="132">
        <v>775930</v>
      </c>
      <c r="K113" s="132">
        <v>48396341</v>
      </c>
      <c r="L113" s="132">
        <v>10730324</v>
      </c>
      <c r="M113" s="132" t="s">
        <v>64</v>
      </c>
      <c r="N113" s="132" t="s">
        <v>64</v>
      </c>
      <c r="O113" s="132" t="s">
        <v>64</v>
      </c>
      <c r="P113" s="132" t="s">
        <v>64</v>
      </c>
      <c r="Q113" s="132" t="s">
        <v>64</v>
      </c>
      <c r="R113" s="132"/>
      <c r="S113" s="132" t="s">
        <v>64</v>
      </c>
      <c r="T113" s="132"/>
      <c r="U113" s="132" t="s">
        <v>64</v>
      </c>
      <c r="V113" s="132"/>
      <c r="W113" s="132" t="s">
        <v>64</v>
      </c>
      <c r="X113" s="132"/>
      <c r="Y113" s="132" t="s">
        <v>64</v>
      </c>
      <c r="Z113" s="132"/>
      <c r="AA113" s="132" t="s">
        <v>64</v>
      </c>
      <c r="AB113" s="132"/>
      <c r="AC113" s="132" t="s">
        <v>64</v>
      </c>
      <c r="AD113" s="132"/>
      <c r="AE113" s="132" t="s">
        <v>64</v>
      </c>
      <c r="AF113" s="132"/>
      <c r="AG113" s="9"/>
    </row>
    <row r="114" spans="2:33" s="9" customFormat="1" ht="15" customHeight="1" x14ac:dyDescent="0.25">
      <c r="B114" s="274" t="s">
        <v>644</v>
      </c>
      <c r="C114" s="274" t="str">
        <f t="shared" si="41"/>
        <v>2013SOCIEDMI</v>
      </c>
      <c r="D114" s="274" t="str">
        <f t="shared" si="42"/>
        <v>2013NPR+10MI</v>
      </c>
      <c r="E114" s="274" t="str">
        <f t="shared" si="43"/>
        <v>2013HGMI</v>
      </c>
      <c r="F114" s="274" t="str">
        <f t="shared" si="44"/>
        <v>2013GZMI</v>
      </c>
      <c r="G114" s="131">
        <v>2013</v>
      </c>
      <c r="H114" s="131"/>
      <c r="I114" s="132">
        <v>315650</v>
      </c>
      <c r="J114" s="132">
        <v>764668</v>
      </c>
      <c r="K114" s="132">
        <v>46660304</v>
      </c>
      <c r="L114" s="132">
        <v>10096703</v>
      </c>
      <c r="M114" s="132" t="s">
        <v>64</v>
      </c>
      <c r="N114" s="132" t="s">
        <v>64</v>
      </c>
      <c r="O114" s="132" t="s">
        <v>64</v>
      </c>
      <c r="P114" s="132" t="s">
        <v>64</v>
      </c>
      <c r="Q114" s="132" t="s">
        <v>64</v>
      </c>
      <c r="R114" s="132"/>
      <c r="S114" s="132" t="s">
        <v>64</v>
      </c>
      <c r="T114" s="132"/>
      <c r="U114" s="132" t="s">
        <v>64</v>
      </c>
      <c r="V114" s="132"/>
      <c r="W114" s="132" t="s">
        <v>64</v>
      </c>
      <c r="X114" s="132"/>
      <c r="Y114" s="132" t="s">
        <v>64</v>
      </c>
      <c r="Z114" s="132"/>
      <c r="AA114" s="132" t="s">
        <v>64</v>
      </c>
      <c r="AB114" s="132"/>
      <c r="AC114" s="132" t="s">
        <v>64</v>
      </c>
      <c r="AD114" s="132"/>
      <c r="AE114" s="132" t="s">
        <v>64</v>
      </c>
      <c r="AF114" s="132"/>
      <c r="AG114" s="5"/>
    </row>
    <row r="115" spans="2:33" s="9" customFormat="1" ht="15" customHeight="1" x14ac:dyDescent="0.25">
      <c r="B115" s="274" t="s">
        <v>644</v>
      </c>
      <c r="C115" s="274" t="str">
        <f t="shared" si="41"/>
        <v>2012SOCIEDMI</v>
      </c>
      <c r="D115" s="274" t="str">
        <f t="shared" si="42"/>
        <v>2012NPR+10MI</v>
      </c>
      <c r="E115" s="274" t="str">
        <f t="shared" si="43"/>
        <v>2012HGMI</v>
      </c>
      <c r="F115" s="274" t="str">
        <f t="shared" si="44"/>
        <v>2012GZMI</v>
      </c>
      <c r="G115" s="131">
        <v>2012</v>
      </c>
      <c r="H115" s="131"/>
      <c r="I115" s="132">
        <v>313298</v>
      </c>
      <c r="J115" s="132">
        <v>777665</v>
      </c>
      <c r="K115" s="132">
        <v>46536198</v>
      </c>
      <c r="L115" s="132">
        <v>9923920</v>
      </c>
      <c r="M115" s="132" t="s">
        <v>64</v>
      </c>
      <c r="N115" s="132" t="s">
        <v>64</v>
      </c>
      <c r="O115" s="132" t="s">
        <v>64</v>
      </c>
      <c r="P115" s="132" t="s">
        <v>64</v>
      </c>
      <c r="Q115" s="132" t="s">
        <v>64</v>
      </c>
      <c r="R115" s="132"/>
      <c r="S115" s="132" t="s">
        <v>64</v>
      </c>
      <c r="T115" s="132"/>
      <c r="U115" s="132" t="s">
        <v>64</v>
      </c>
      <c r="V115" s="132"/>
      <c r="W115" s="132" t="s">
        <v>64</v>
      </c>
      <c r="X115" s="132"/>
      <c r="Y115" s="132" t="s">
        <v>64</v>
      </c>
      <c r="Z115" s="132"/>
      <c r="AA115" s="132" t="s">
        <v>64</v>
      </c>
      <c r="AB115" s="132"/>
      <c r="AC115" s="132" t="s">
        <v>64</v>
      </c>
      <c r="AD115" s="132"/>
      <c r="AE115" s="132" t="s">
        <v>64</v>
      </c>
      <c r="AF115" s="132"/>
      <c r="AG115" s="5"/>
    </row>
    <row r="116" spans="2:33" s="9" customFormat="1" ht="15" customHeight="1" x14ac:dyDescent="0.25">
      <c r="B116" s="274" t="s">
        <v>644</v>
      </c>
      <c r="C116" s="274" t="str">
        <f t="shared" si="41"/>
        <v>2011SOCIEDMI</v>
      </c>
      <c r="D116" s="274" t="str">
        <f t="shared" si="42"/>
        <v>2011NPR+10MI</v>
      </c>
      <c r="E116" s="274" t="str">
        <f t="shared" si="43"/>
        <v>2011HGMI</v>
      </c>
      <c r="F116" s="274" t="str">
        <f t="shared" si="44"/>
        <v>2011GZMI</v>
      </c>
      <c r="G116" s="131">
        <v>2011</v>
      </c>
      <c r="H116" s="131"/>
      <c r="I116" s="132">
        <v>315436</v>
      </c>
      <c r="J116" s="132">
        <v>810143</v>
      </c>
      <c r="K116" s="132">
        <v>50049345</v>
      </c>
      <c r="L116" s="132">
        <v>11197120</v>
      </c>
      <c r="M116" s="132" t="s">
        <v>64</v>
      </c>
      <c r="N116" s="132" t="s">
        <v>64</v>
      </c>
      <c r="O116" s="132" t="s">
        <v>64</v>
      </c>
      <c r="P116" s="132" t="s">
        <v>64</v>
      </c>
      <c r="Q116" s="132" t="s">
        <v>64</v>
      </c>
      <c r="R116" s="132"/>
      <c r="S116" s="132" t="s">
        <v>64</v>
      </c>
      <c r="T116" s="132"/>
      <c r="U116" s="132" t="s">
        <v>64</v>
      </c>
      <c r="V116" s="132"/>
      <c r="W116" s="132" t="s">
        <v>64</v>
      </c>
      <c r="X116" s="132"/>
      <c r="Y116" s="132" t="s">
        <v>64</v>
      </c>
      <c r="Z116" s="132"/>
      <c r="AA116" s="132" t="s">
        <v>64</v>
      </c>
      <c r="AB116" s="132"/>
      <c r="AC116" s="132" t="s">
        <v>64</v>
      </c>
      <c r="AD116" s="132"/>
      <c r="AE116" s="132" t="s">
        <v>64</v>
      </c>
      <c r="AF116" s="132"/>
      <c r="AG116" s="5"/>
    </row>
    <row r="117" spans="2:33" s="9" customFormat="1" ht="15" customHeight="1" x14ac:dyDescent="0.25">
      <c r="B117" s="274" t="s">
        <v>644</v>
      </c>
      <c r="C117" s="274" t="str">
        <f t="shared" si="41"/>
        <v>2010SOCIEDMI</v>
      </c>
      <c r="D117" s="274" t="str">
        <f t="shared" si="42"/>
        <v>2010NPR+10MI</v>
      </c>
      <c r="E117" s="274" t="str">
        <f t="shared" si="43"/>
        <v>2010HGMI</v>
      </c>
      <c r="F117" s="274" t="str">
        <f t="shared" si="44"/>
        <v>2010GZMI</v>
      </c>
      <c r="G117" s="131">
        <v>2010</v>
      </c>
      <c r="H117" s="131"/>
      <c r="I117" s="132">
        <v>312610</v>
      </c>
      <c r="J117" s="132">
        <v>817697</v>
      </c>
      <c r="K117" s="132">
        <v>53046117</v>
      </c>
      <c r="L117" s="132">
        <v>12189338</v>
      </c>
      <c r="M117" s="132" t="s">
        <v>64</v>
      </c>
      <c r="N117" s="132" t="s">
        <v>64</v>
      </c>
      <c r="O117" s="132" t="s">
        <v>64</v>
      </c>
      <c r="P117" s="132" t="s">
        <v>64</v>
      </c>
      <c r="Q117" s="132" t="s">
        <v>64</v>
      </c>
      <c r="R117" s="132"/>
      <c r="S117" s="132" t="s">
        <v>64</v>
      </c>
      <c r="T117" s="132"/>
      <c r="U117" s="132" t="s">
        <v>64</v>
      </c>
      <c r="V117" s="132"/>
      <c r="W117" s="132" t="s">
        <v>64</v>
      </c>
      <c r="X117" s="132"/>
      <c r="Y117" s="132" t="s">
        <v>64</v>
      </c>
      <c r="Z117" s="132"/>
      <c r="AA117" s="132" t="s">
        <v>64</v>
      </c>
      <c r="AB117" s="132"/>
      <c r="AC117" s="132" t="s">
        <v>64</v>
      </c>
      <c r="AD117" s="132"/>
      <c r="AE117" s="132" t="s">
        <v>64</v>
      </c>
      <c r="AF117" s="132"/>
      <c r="AG117" s="5"/>
    </row>
    <row r="118" spans="2:33" s="5" customFormat="1" ht="15" customHeight="1" x14ac:dyDescent="0.25">
      <c r="B118" s="274" t="s">
        <v>644</v>
      </c>
      <c r="C118" s="274" t="str">
        <f t="shared" si="41"/>
        <v>2009SOCIEDMI</v>
      </c>
      <c r="D118" s="274" t="str">
        <f t="shared" si="42"/>
        <v>2009NPR+10MI</v>
      </c>
      <c r="E118" s="274" t="str">
        <f t="shared" si="43"/>
        <v>2009HGMI</v>
      </c>
      <c r="F118" s="274" t="str">
        <f t="shared" si="44"/>
        <v>2009GZMI</v>
      </c>
      <c r="G118" s="131">
        <v>2009</v>
      </c>
      <c r="H118" s="131"/>
      <c r="I118" s="132">
        <v>317204</v>
      </c>
      <c r="J118" s="132">
        <v>832932</v>
      </c>
      <c r="K118" s="132">
        <v>52031593</v>
      </c>
      <c r="L118" s="132">
        <v>12517072</v>
      </c>
      <c r="M118" s="132" t="s">
        <v>64</v>
      </c>
      <c r="N118" s="132" t="s">
        <v>64</v>
      </c>
      <c r="O118" s="132" t="s">
        <v>64</v>
      </c>
      <c r="P118" s="132" t="s">
        <v>64</v>
      </c>
      <c r="Q118" s="132" t="s">
        <v>64</v>
      </c>
      <c r="R118" s="132"/>
      <c r="S118" s="132" t="s">
        <v>64</v>
      </c>
      <c r="T118" s="132"/>
      <c r="U118" s="132" t="s">
        <v>64</v>
      </c>
      <c r="V118" s="132"/>
      <c r="W118" s="132" t="s">
        <v>64</v>
      </c>
      <c r="X118" s="132"/>
      <c r="Y118" s="132" t="s">
        <v>66</v>
      </c>
      <c r="Z118" s="132"/>
      <c r="AA118" s="132" t="s">
        <v>66</v>
      </c>
      <c r="AB118" s="132"/>
      <c r="AC118" s="132" t="s">
        <v>66</v>
      </c>
      <c r="AD118" s="132"/>
      <c r="AE118" s="132" t="s">
        <v>66</v>
      </c>
      <c r="AF118" s="132"/>
    </row>
    <row r="119" spans="2:33" s="5" customFormat="1" ht="15" customHeight="1" x14ac:dyDescent="0.25">
      <c r="B119" s="274" t="s">
        <v>644</v>
      </c>
      <c r="C119" s="274" t="str">
        <f t="shared" si="41"/>
        <v>2008SOCIEDMI</v>
      </c>
      <c r="D119" s="274" t="str">
        <f t="shared" si="42"/>
        <v>2008NPR+10MI</v>
      </c>
      <c r="E119" s="274" t="str">
        <f t="shared" si="43"/>
        <v>2008HGMI</v>
      </c>
      <c r="F119" s="274" t="str">
        <f t="shared" si="44"/>
        <v>2008GZMI</v>
      </c>
      <c r="G119" s="131">
        <v>2008</v>
      </c>
      <c r="H119" s="131"/>
      <c r="I119" s="132">
        <v>316138</v>
      </c>
      <c r="J119" s="132">
        <v>844722</v>
      </c>
      <c r="K119" s="132">
        <v>54633119</v>
      </c>
      <c r="L119" s="132">
        <v>12913151</v>
      </c>
      <c r="M119" s="132" t="s">
        <v>64</v>
      </c>
      <c r="N119" s="132" t="s">
        <v>64</v>
      </c>
      <c r="O119" s="132" t="s">
        <v>64</v>
      </c>
      <c r="P119" s="132" t="s">
        <v>64</v>
      </c>
      <c r="Q119" s="132" t="s">
        <v>64</v>
      </c>
      <c r="R119" s="132"/>
      <c r="S119" s="132" t="s">
        <v>64</v>
      </c>
      <c r="T119" s="132"/>
      <c r="U119" s="132" t="s">
        <v>64</v>
      </c>
      <c r="V119" s="132"/>
      <c r="W119" s="132" t="s">
        <v>64</v>
      </c>
      <c r="X119" s="132"/>
      <c r="Y119" s="132" t="s">
        <v>66</v>
      </c>
      <c r="Z119" s="132"/>
      <c r="AA119" s="132" t="s">
        <v>66</v>
      </c>
      <c r="AB119" s="132"/>
      <c r="AC119" s="132" t="s">
        <v>66</v>
      </c>
      <c r="AD119" s="132"/>
      <c r="AE119" s="132" t="s">
        <v>66</v>
      </c>
      <c r="AF119" s="132"/>
    </row>
    <row r="120" spans="2:33" s="5" customFormat="1" ht="15" customHeight="1" x14ac:dyDescent="0.25">
      <c r="B120" s="274"/>
      <c r="C120" s="274"/>
      <c r="D120" s="274"/>
      <c r="E120" s="274"/>
      <c r="F120" s="274"/>
      <c r="G120" s="218" t="s">
        <v>44</v>
      </c>
      <c r="H120" s="225"/>
      <c r="I120" s="225"/>
      <c r="J120" s="225"/>
      <c r="K120" s="225"/>
      <c r="L120" s="225"/>
      <c r="M120" s="225"/>
      <c r="N120" s="225"/>
      <c r="O120" s="225"/>
      <c r="P120" s="225"/>
      <c r="Q120" s="225"/>
      <c r="R120" s="219"/>
      <c r="S120" s="225"/>
      <c r="T120" s="225"/>
      <c r="U120" s="219"/>
      <c r="V120" s="225"/>
      <c r="W120" s="225"/>
      <c r="X120" s="219"/>
      <c r="Y120" s="225"/>
      <c r="Z120" s="225"/>
      <c r="AA120" s="219"/>
      <c r="AB120" s="225"/>
      <c r="AC120" s="225"/>
      <c r="AD120" s="219"/>
      <c r="AE120" s="225"/>
      <c r="AF120" s="225"/>
      <c r="AG120" s="9"/>
    </row>
    <row r="121" spans="2:33" s="5" customFormat="1" ht="15" customHeight="1" x14ac:dyDescent="0.25">
      <c r="B121" s="274" t="s">
        <v>645</v>
      </c>
      <c r="C121" s="274" t="str">
        <f t="shared" ref="C121" si="45">G121&amp;"SOCIED"&amp;B121</f>
        <v>2023SOCIEDPQ</v>
      </c>
      <c r="D121" s="274" t="str">
        <f t="shared" ref="D121" si="46">G121&amp;"NPR+10"&amp;B121</f>
        <v>2023NPR+10PQ</v>
      </c>
      <c r="E121" s="274" t="str">
        <f t="shared" ref="E121" si="47">G121&amp;"HG"&amp;B121</f>
        <v>2023HGPQ</v>
      </c>
      <c r="F121" s="274" t="str">
        <f t="shared" ref="F121" si="48">G121&amp;"GZ"&amp;B121</f>
        <v>2023GZPQ</v>
      </c>
      <c r="G121" s="212">
        <v>2023</v>
      </c>
      <c r="H121" s="212"/>
      <c r="I121" s="213">
        <v>49231</v>
      </c>
      <c r="J121" s="213">
        <v>894208</v>
      </c>
      <c r="K121" s="213">
        <v>105499125</v>
      </c>
      <c r="L121" s="213">
        <v>30107483</v>
      </c>
      <c r="M121" s="213">
        <v>45923</v>
      </c>
      <c r="N121" s="213">
        <v>878735</v>
      </c>
      <c r="O121" s="213">
        <v>88630506</v>
      </c>
      <c r="P121" s="213">
        <v>26612290</v>
      </c>
      <c r="Q121" s="213">
        <v>4832</v>
      </c>
      <c r="R121" s="213"/>
      <c r="S121" s="213">
        <v>125821</v>
      </c>
      <c r="T121" s="213"/>
      <c r="U121" s="213">
        <v>12521754</v>
      </c>
      <c r="V121" s="213"/>
      <c r="W121" s="213">
        <v>4050895</v>
      </c>
      <c r="X121" s="213"/>
      <c r="Y121" s="213">
        <v>463</v>
      </c>
      <c r="Z121" s="213"/>
      <c r="AA121" s="213">
        <v>12483</v>
      </c>
      <c r="AB121" s="213"/>
      <c r="AC121" s="213">
        <v>943062</v>
      </c>
      <c r="AD121" s="213"/>
      <c r="AE121" s="213">
        <v>359232</v>
      </c>
      <c r="AF121" s="213"/>
      <c r="AG121" s="9"/>
    </row>
    <row r="122" spans="2:33" s="5" customFormat="1" ht="15" customHeight="1" x14ac:dyDescent="0.25">
      <c r="B122" s="274" t="s">
        <v>645</v>
      </c>
      <c r="C122" s="274" t="str">
        <f t="shared" ref="C122:C136" si="49">G122&amp;"SOCIED"&amp;B122</f>
        <v>2022SOCIEDPQ</v>
      </c>
      <c r="D122" s="274" t="str">
        <f t="shared" ref="D122:D136" si="50">G122&amp;"NPR+10"&amp;B122</f>
        <v>2022NPR+10PQ</v>
      </c>
      <c r="E122" s="274" t="str">
        <f t="shared" ref="E122:E136" si="51">G122&amp;"HG"&amp;B122</f>
        <v>2022HGPQ</v>
      </c>
      <c r="F122" s="274" t="str">
        <f t="shared" ref="F122:F136" si="52">G122&amp;"GZ"&amp;B122</f>
        <v>2022GZPQ</v>
      </c>
      <c r="G122" s="212">
        <v>2022</v>
      </c>
      <c r="H122" s="212"/>
      <c r="I122" s="213">
        <v>46823</v>
      </c>
      <c r="J122" s="213">
        <v>848195</v>
      </c>
      <c r="K122" s="213">
        <v>99688023</v>
      </c>
      <c r="L122" s="213">
        <v>26779120</v>
      </c>
      <c r="M122" s="213">
        <v>43715</v>
      </c>
      <c r="N122" s="213">
        <v>833987</v>
      </c>
      <c r="O122" s="213">
        <v>83286555</v>
      </c>
      <c r="P122" s="213">
        <v>23529850</v>
      </c>
      <c r="Q122" s="213">
        <v>3990</v>
      </c>
      <c r="R122" s="213"/>
      <c r="S122" s="213">
        <v>103506</v>
      </c>
      <c r="T122" s="213"/>
      <c r="U122" s="213">
        <v>10003929</v>
      </c>
      <c r="V122" s="213"/>
      <c r="W122" s="213">
        <v>3012805</v>
      </c>
      <c r="X122" s="213"/>
      <c r="Y122" s="213">
        <v>432</v>
      </c>
      <c r="Z122" s="213"/>
      <c r="AA122" s="213">
        <v>11678</v>
      </c>
      <c r="AB122" s="213"/>
      <c r="AC122" s="213">
        <v>770206</v>
      </c>
      <c r="AD122" s="213"/>
      <c r="AE122" s="213">
        <v>298893</v>
      </c>
      <c r="AF122" s="213"/>
      <c r="AG122" s="9"/>
    </row>
    <row r="123" spans="2:33" s="5" customFormat="1" ht="15" customHeight="1" x14ac:dyDescent="0.25">
      <c r="B123" s="274" t="s">
        <v>645</v>
      </c>
      <c r="C123" s="274" t="str">
        <f t="shared" si="49"/>
        <v>2021SOCIEDPQ</v>
      </c>
      <c r="D123" s="274" t="str">
        <f t="shared" si="50"/>
        <v>2021NPR+10PQ</v>
      </c>
      <c r="E123" s="274" t="str">
        <f t="shared" si="51"/>
        <v>2021HGPQ</v>
      </c>
      <c r="F123" s="274" t="str">
        <f t="shared" si="52"/>
        <v>2021GZPQ</v>
      </c>
      <c r="G123" s="131">
        <v>2021</v>
      </c>
      <c r="H123" s="131"/>
      <c r="I123" s="132">
        <v>44139</v>
      </c>
      <c r="J123" s="132">
        <v>802752</v>
      </c>
      <c r="K123" s="132">
        <v>84619253</v>
      </c>
      <c r="L123" s="132">
        <v>22824369</v>
      </c>
      <c r="M123" s="132">
        <v>41522</v>
      </c>
      <c r="N123" s="132">
        <v>790333</v>
      </c>
      <c r="O123" s="132">
        <v>71770227</v>
      </c>
      <c r="P123" s="132">
        <v>20204805</v>
      </c>
      <c r="Q123" s="132">
        <v>3772</v>
      </c>
      <c r="R123" s="132"/>
      <c r="S123" s="132">
        <v>96471</v>
      </c>
      <c r="T123" s="132"/>
      <c r="U123" s="132">
        <v>8901400</v>
      </c>
      <c r="V123" s="132"/>
      <c r="W123" s="132">
        <v>2657428</v>
      </c>
      <c r="X123" s="132"/>
      <c r="Y123" s="132">
        <v>401</v>
      </c>
      <c r="Z123" s="132"/>
      <c r="AA123" s="132">
        <v>10560</v>
      </c>
      <c r="AB123" s="132"/>
      <c r="AC123" s="132">
        <v>689500</v>
      </c>
      <c r="AD123" s="132"/>
      <c r="AE123" s="132">
        <v>253599</v>
      </c>
      <c r="AF123" s="132"/>
      <c r="AG123" s="9"/>
    </row>
    <row r="124" spans="2:33" s="5" customFormat="1" ht="15" customHeight="1" x14ac:dyDescent="0.25">
      <c r="B124" s="274" t="s">
        <v>645</v>
      </c>
      <c r="C124" s="274" t="str">
        <f t="shared" si="49"/>
        <v>2020SOCIEDPQ</v>
      </c>
      <c r="D124" s="274" t="str">
        <f t="shared" si="50"/>
        <v>2020NPR+10PQ</v>
      </c>
      <c r="E124" s="274" t="str">
        <f t="shared" si="51"/>
        <v>2020HGPQ</v>
      </c>
      <c r="F124" s="274" t="str">
        <f t="shared" si="52"/>
        <v>2020GZPQ</v>
      </c>
      <c r="G124" s="131">
        <v>2020</v>
      </c>
      <c r="H124" s="131"/>
      <c r="I124" s="132">
        <v>42984</v>
      </c>
      <c r="J124" s="132">
        <v>788690</v>
      </c>
      <c r="K124" s="132">
        <v>74107615</v>
      </c>
      <c r="L124" s="132">
        <v>19910446</v>
      </c>
      <c r="M124" s="132">
        <v>40814</v>
      </c>
      <c r="N124" s="132">
        <v>778257</v>
      </c>
      <c r="O124" s="132">
        <v>63538467</v>
      </c>
      <c r="P124" s="132">
        <v>17710239</v>
      </c>
      <c r="Q124" s="132">
        <v>4084</v>
      </c>
      <c r="R124" s="132"/>
      <c r="S124" s="132">
        <v>104271</v>
      </c>
      <c r="T124" s="132"/>
      <c r="U124" s="132">
        <v>8926965</v>
      </c>
      <c r="V124" s="132"/>
      <c r="W124" s="132">
        <v>2638405</v>
      </c>
      <c r="X124" s="132"/>
      <c r="Y124" s="132">
        <v>437</v>
      </c>
      <c r="Z124" s="132"/>
      <c r="AA124" s="132">
        <v>11466</v>
      </c>
      <c r="AB124" s="132"/>
      <c r="AC124" s="132">
        <v>683413</v>
      </c>
      <c r="AD124" s="132"/>
      <c r="AE124" s="132">
        <v>238904</v>
      </c>
      <c r="AF124" s="132"/>
      <c r="AG124" s="9"/>
    </row>
    <row r="125" spans="2:33" s="5" customFormat="1" ht="15" customHeight="1" x14ac:dyDescent="0.25">
      <c r="B125" s="274" t="s">
        <v>645</v>
      </c>
      <c r="C125" s="274" t="str">
        <f t="shared" si="49"/>
        <v>2019SOCIEDPQ</v>
      </c>
      <c r="D125" s="274" t="str">
        <f t="shared" si="50"/>
        <v>2019NPR+10PQ</v>
      </c>
      <c r="E125" s="274" t="str">
        <f t="shared" si="51"/>
        <v>2019HGPQ</v>
      </c>
      <c r="F125" s="274" t="str">
        <f t="shared" si="52"/>
        <v>2019GZPQ</v>
      </c>
      <c r="G125" s="131">
        <v>2019</v>
      </c>
      <c r="H125" s="131"/>
      <c r="I125" s="132">
        <v>43492</v>
      </c>
      <c r="J125" s="132">
        <v>797645</v>
      </c>
      <c r="K125" s="132">
        <v>80089264</v>
      </c>
      <c r="L125" s="132">
        <v>21461807</v>
      </c>
      <c r="M125" s="132">
        <v>41366</v>
      </c>
      <c r="N125" s="132">
        <v>787533</v>
      </c>
      <c r="O125" s="132">
        <v>69112510</v>
      </c>
      <c r="P125" s="132">
        <v>19187873</v>
      </c>
      <c r="Q125" s="132">
        <v>4876</v>
      </c>
      <c r="R125" s="132"/>
      <c r="S125" s="132">
        <v>126201</v>
      </c>
      <c r="T125" s="132"/>
      <c r="U125" s="132">
        <v>11451688</v>
      </c>
      <c r="V125" s="132"/>
      <c r="W125" s="132">
        <v>3314977</v>
      </c>
      <c r="X125" s="132"/>
      <c r="Y125" s="132">
        <v>489</v>
      </c>
      <c r="Z125" s="132"/>
      <c r="AA125" s="132">
        <v>12784</v>
      </c>
      <c r="AB125" s="132"/>
      <c r="AC125" s="132">
        <v>761605</v>
      </c>
      <c r="AD125" s="132"/>
      <c r="AE125" s="132">
        <v>270318</v>
      </c>
      <c r="AF125" s="132"/>
      <c r="AG125" s="9"/>
    </row>
    <row r="126" spans="2:33" s="5" customFormat="1" ht="15" customHeight="1" x14ac:dyDescent="0.25">
      <c r="B126" s="274" t="s">
        <v>645</v>
      </c>
      <c r="C126" s="274" t="str">
        <f t="shared" si="49"/>
        <v>2018SOCIEDPQ</v>
      </c>
      <c r="D126" s="274" t="str">
        <f t="shared" si="50"/>
        <v>2018NPR+10PQ</v>
      </c>
      <c r="E126" s="274" t="str">
        <f t="shared" si="51"/>
        <v>2018HGPQ</v>
      </c>
      <c r="F126" s="274" t="str">
        <f t="shared" si="52"/>
        <v>2018GZPQ</v>
      </c>
      <c r="G126" s="131">
        <v>2018</v>
      </c>
      <c r="H126" s="131"/>
      <c r="I126" s="132">
        <v>41650</v>
      </c>
      <c r="J126" s="132">
        <v>766877</v>
      </c>
      <c r="K126" s="132">
        <v>76120313</v>
      </c>
      <c r="L126" s="132">
        <v>20173869</v>
      </c>
      <c r="M126" s="132">
        <v>39617</v>
      </c>
      <c r="N126" s="132">
        <v>757053</v>
      </c>
      <c r="O126" s="132">
        <v>65935462</v>
      </c>
      <c r="P126" s="132">
        <v>18121904</v>
      </c>
      <c r="Q126" s="132">
        <v>4899</v>
      </c>
      <c r="R126" s="132"/>
      <c r="S126" s="132">
        <v>127086</v>
      </c>
      <c r="T126" s="132"/>
      <c r="U126" s="132">
        <v>11475302</v>
      </c>
      <c r="V126" s="132"/>
      <c r="W126" s="132">
        <v>3207247</v>
      </c>
      <c r="X126" s="132"/>
      <c r="Y126" s="132">
        <v>503</v>
      </c>
      <c r="Z126" s="132"/>
      <c r="AA126" s="132">
        <v>13048</v>
      </c>
      <c r="AB126" s="132"/>
      <c r="AC126" s="132">
        <v>801445</v>
      </c>
      <c r="AD126" s="132"/>
      <c r="AE126" s="132">
        <v>259106</v>
      </c>
      <c r="AF126" s="132"/>
      <c r="AG126" s="9"/>
    </row>
    <row r="127" spans="2:33" s="5" customFormat="1" ht="15" customHeight="1" x14ac:dyDescent="0.25">
      <c r="B127" s="274" t="s">
        <v>645</v>
      </c>
      <c r="C127" s="274" t="str">
        <f t="shared" si="49"/>
        <v>2017SOCIEDPQ</v>
      </c>
      <c r="D127" s="274" t="str">
        <f t="shared" si="50"/>
        <v>2017NPR+10PQ</v>
      </c>
      <c r="E127" s="274" t="str">
        <f t="shared" si="51"/>
        <v>2017HGPQ</v>
      </c>
      <c r="F127" s="274" t="str">
        <f t="shared" si="52"/>
        <v>2017GZPQ</v>
      </c>
      <c r="G127" s="131">
        <v>2017</v>
      </c>
      <c r="H127" s="131"/>
      <c r="I127" s="132">
        <v>39613</v>
      </c>
      <c r="J127" s="132">
        <v>729092</v>
      </c>
      <c r="K127" s="132">
        <v>72138419</v>
      </c>
      <c r="L127" s="132">
        <v>18787631</v>
      </c>
      <c r="M127" s="132">
        <v>37696</v>
      </c>
      <c r="N127" s="132">
        <v>719669</v>
      </c>
      <c r="O127" s="132">
        <v>62826591</v>
      </c>
      <c r="P127" s="132">
        <v>16949457</v>
      </c>
      <c r="Q127" s="132">
        <v>4496</v>
      </c>
      <c r="R127" s="132"/>
      <c r="S127" s="132">
        <v>117551</v>
      </c>
      <c r="T127" s="132"/>
      <c r="U127" s="132">
        <v>10774947</v>
      </c>
      <c r="V127" s="132"/>
      <c r="W127" s="132">
        <v>2923351</v>
      </c>
      <c r="X127" s="132"/>
      <c r="Y127" s="132">
        <v>407</v>
      </c>
      <c r="Z127" s="132"/>
      <c r="AA127" s="132">
        <v>10876</v>
      </c>
      <c r="AB127" s="132"/>
      <c r="AC127" s="132">
        <v>708865</v>
      </c>
      <c r="AD127" s="132"/>
      <c r="AE127" s="132">
        <v>213513</v>
      </c>
      <c r="AF127" s="132"/>
      <c r="AG127" s="9"/>
    </row>
    <row r="128" spans="2:33" s="5" customFormat="1" ht="15" customHeight="1" x14ac:dyDescent="0.25">
      <c r="B128" s="274" t="s">
        <v>645</v>
      </c>
      <c r="C128" s="274" t="str">
        <f t="shared" si="49"/>
        <v>2016SOCIEDPQ</v>
      </c>
      <c r="D128" s="274" t="str">
        <f t="shared" si="50"/>
        <v>2016NPR+10PQ</v>
      </c>
      <c r="E128" s="274" t="str">
        <f t="shared" si="51"/>
        <v>2016HGPQ</v>
      </c>
      <c r="F128" s="274" t="str">
        <f t="shared" si="52"/>
        <v>2016GZPQ</v>
      </c>
      <c r="G128" s="131">
        <v>2016</v>
      </c>
      <c r="H128" s="131"/>
      <c r="I128" s="132">
        <v>37925</v>
      </c>
      <c r="J128" s="132">
        <v>698353</v>
      </c>
      <c r="K128" s="132">
        <v>66905434</v>
      </c>
      <c r="L128" s="132">
        <v>17293666</v>
      </c>
      <c r="M128" s="132">
        <v>36241</v>
      </c>
      <c r="N128" s="132">
        <v>689664</v>
      </c>
      <c r="O128" s="132">
        <v>58711925</v>
      </c>
      <c r="P128" s="132">
        <v>15665070</v>
      </c>
      <c r="Q128" s="132">
        <v>3889</v>
      </c>
      <c r="R128" s="132"/>
      <c r="S128" s="132">
        <v>101019</v>
      </c>
      <c r="T128" s="132"/>
      <c r="U128" s="132">
        <v>9020270</v>
      </c>
      <c r="V128" s="132"/>
      <c r="W128" s="132">
        <v>2429458</v>
      </c>
      <c r="X128" s="132"/>
      <c r="Y128" s="132">
        <v>340</v>
      </c>
      <c r="Z128" s="132"/>
      <c r="AA128" s="132">
        <v>9123</v>
      </c>
      <c r="AB128" s="132"/>
      <c r="AC128" s="132">
        <v>603465</v>
      </c>
      <c r="AD128" s="132"/>
      <c r="AE128" s="132">
        <v>183188</v>
      </c>
      <c r="AF128" s="132"/>
      <c r="AG128" s="9"/>
    </row>
    <row r="129" spans="2:33" s="5" customFormat="1" ht="15" customHeight="1" x14ac:dyDescent="0.25">
      <c r="B129" s="274" t="s">
        <v>645</v>
      </c>
      <c r="C129" s="274" t="str">
        <f t="shared" si="49"/>
        <v>2015SOCIEDPQ</v>
      </c>
      <c r="D129" s="274" t="str">
        <f t="shared" si="50"/>
        <v>2015NPR+10PQ</v>
      </c>
      <c r="E129" s="274" t="str">
        <f t="shared" si="51"/>
        <v>2015HGPQ</v>
      </c>
      <c r="F129" s="274" t="str">
        <f t="shared" si="52"/>
        <v>2015GZPQ</v>
      </c>
      <c r="G129" s="131">
        <v>2015</v>
      </c>
      <c r="H129" s="131"/>
      <c r="I129" s="132">
        <v>36594</v>
      </c>
      <c r="J129" s="132">
        <v>670223</v>
      </c>
      <c r="K129" s="132">
        <v>64927611</v>
      </c>
      <c r="L129" s="132">
        <v>16067649</v>
      </c>
      <c r="M129" s="132">
        <v>34941</v>
      </c>
      <c r="N129" s="132">
        <v>661702</v>
      </c>
      <c r="O129" s="132">
        <v>56770355</v>
      </c>
      <c r="P129" s="132">
        <v>14571194</v>
      </c>
      <c r="Q129" s="132">
        <v>3160</v>
      </c>
      <c r="R129" s="132"/>
      <c r="S129" s="132">
        <v>81958</v>
      </c>
      <c r="T129" s="132"/>
      <c r="U129" s="132">
        <v>7341536</v>
      </c>
      <c r="V129" s="132"/>
      <c r="W129" s="132">
        <v>1912640</v>
      </c>
      <c r="X129" s="132"/>
      <c r="Y129" s="132">
        <v>299</v>
      </c>
      <c r="Z129" s="132"/>
      <c r="AA129" s="132">
        <v>7811</v>
      </c>
      <c r="AB129" s="132"/>
      <c r="AC129" s="132">
        <v>552087</v>
      </c>
      <c r="AD129" s="132"/>
      <c r="AE129" s="132">
        <v>150318</v>
      </c>
      <c r="AF129" s="132"/>
      <c r="AG129" s="9"/>
    </row>
    <row r="130" spans="2:33" s="9" customFormat="1" ht="15" customHeight="1" x14ac:dyDescent="0.25">
      <c r="B130" s="274" t="s">
        <v>645</v>
      </c>
      <c r="C130" s="274" t="str">
        <f t="shared" si="49"/>
        <v>2014SOCIEDPQ</v>
      </c>
      <c r="D130" s="274" t="str">
        <f t="shared" si="50"/>
        <v>2014NPR+10PQ</v>
      </c>
      <c r="E130" s="274" t="str">
        <f t="shared" si="51"/>
        <v>2014HGPQ</v>
      </c>
      <c r="F130" s="274" t="str">
        <f t="shared" si="52"/>
        <v>2014GZPQ</v>
      </c>
      <c r="G130" s="131">
        <v>2014</v>
      </c>
      <c r="H130" s="131"/>
      <c r="I130" s="132">
        <v>34954</v>
      </c>
      <c r="J130" s="132">
        <v>640630</v>
      </c>
      <c r="K130" s="132">
        <v>62549848</v>
      </c>
      <c r="L130" s="132">
        <v>15094888</v>
      </c>
      <c r="M130" s="132">
        <v>33305</v>
      </c>
      <c r="N130" s="132">
        <v>631945</v>
      </c>
      <c r="O130" s="132">
        <v>54460365</v>
      </c>
      <c r="P130" s="132">
        <v>13597835</v>
      </c>
      <c r="Q130" s="132">
        <v>2359</v>
      </c>
      <c r="R130" s="132"/>
      <c r="S130" s="132">
        <v>61032</v>
      </c>
      <c r="T130" s="132"/>
      <c r="U130" s="132">
        <v>5486118</v>
      </c>
      <c r="V130" s="132"/>
      <c r="W130" s="132">
        <v>1380798</v>
      </c>
      <c r="X130" s="132"/>
      <c r="Y130" s="132">
        <v>253</v>
      </c>
      <c r="Z130" s="132"/>
      <c r="AA130" s="132">
        <v>6507</v>
      </c>
      <c r="AB130" s="132"/>
      <c r="AC130" s="132">
        <v>462444</v>
      </c>
      <c r="AD130" s="132"/>
      <c r="AE130" s="132">
        <v>125979</v>
      </c>
      <c r="AF130" s="132"/>
    </row>
    <row r="131" spans="2:33" s="9" customFormat="1" ht="15" customHeight="1" x14ac:dyDescent="0.25">
      <c r="B131" s="274" t="s">
        <v>645</v>
      </c>
      <c r="C131" s="274" t="str">
        <f t="shared" si="49"/>
        <v>2013SOCIEDPQ</v>
      </c>
      <c r="D131" s="274" t="str">
        <f t="shared" si="50"/>
        <v>2013NPR+10PQ</v>
      </c>
      <c r="E131" s="274" t="str">
        <f t="shared" si="51"/>
        <v>2013HGPQ</v>
      </c>
      <c r="F131" s="274" t="str">
        <f t="shared" si="52"/>
        <v>2013GZPQ</v>
      </c>
      <c r="G131" s="131">
        <v>2013</v>
      </c>
      <c r="H131" s="131"/>
      <c r="I131" s="132">
        <v>34415</v>
      </c>
      <c r="J131" s="132">
        <v>630390</v>
      </c>
      <c r="K131" s="132">
        <v>60816825</v>
      </c>
      <c r="L131" s="132">
        <v>14441491</v>
      </c>
      <c r="M131" s="132">
        <v>32848</v>
      </c>
      <c r="N131" s="132">
        <v>622040</v>
      </c>
      <c r="O131" s="132">
        <v>52566090</v>
      </c>
      <c r="P131" s="132">
        <v>13119020</v>
      </c>
      <c r="Q131" s="132">
        <v>2210</v>
      </c>
      <c r="R131" s="132"/>
      <c r="S131" s="132">
        <v>57426</v>
      </c>
      <c r="T131" s="132"/>
      <c r="U131" s="132">
        <v>5220310</v>
      </c>
      <c r="V131" s="132"/>
      <c r="W131" s="132">
        <v>1283084</v>
      </c>
      <c r="X131" s="132"/>
      <c r="Y131" s="132">
        <v>300</v>
      </c>
      <c r="Z131" s="132"/>
      <c r="AA131" s="132">
        <v>7699</v>
      </c>
      <c r="AB131" s="132"/>
      <c r="AC131" s="132">
        <v>565119</v>
      </c>
      <c r="AD131" s="132"/>
      <c r="AE131" s="132">
        <v>142455</v>
      </c>
      <c r="AF131" s="132"/>
      <c r="AG131" s="5"/>
    </row>
    <row r="132" spans="2:33" s="9" customFormat="1" ht="15" customHeight="1" x14ac:dyDescent="0.25">
      <c r="B132" s="274" t="s">
        <v>645</v>
      </c>
      <c r="C132" s="274" t="str">
        <f t="shared" si="49"/>
        <v>2012SOCIEDPQ</v>
      </c>
      <c r="D132" s="274" t="str">
        <f t="shared" si="50"/>
        <v>2012NPR+10PQ</v>
      </c>
      <c r="E132" s="274" t="str">
        <f t="shared" si="51"/>
        <v>2012HGPQ</v>
      </c>
      <c r="F132" s="274" t="str">
        <f t="shared" si="52"/>
        <v>2012GZPQ</v>
      </c>
      <c r="G132" s="131">
        <v>2012</v>
      </c>
      <c r="H132" s="131"/>
      <c r="I132" s="132">
        <v>35884</v>
      </c>
      <c r="J132" s="132">
        <v>659212</v>
      </c>
      <c r="K132" s="132">
        <v>61495606</v>
      </c>
      <c r="L132" s="132">
        <v>14241940</v>
      </c>
      <c r="M132" s="132">
        <v>34391</v>
      </c>
      <c r="N132" s="132">
        <v>651319</v>
      </c>
      <c r="O132" s="132">
        <v>52849575</v>
      </c>
      <c r="P132" s="132">
        <v>12958632</v>
      </c>
      <c r="Q132" s="132">
        <v>2304</v>
      </c>
      <c r="R132" s="132"/>
      <c r="S132" s="132">
        <v>59955</v>
      </c>
      <c r="T132" s="132"/>
      <c r="U132" s="132">
        <v>5115894</v>
      </c>
      <c r="V132" s="132"/>
      <c r="W132" s="132">
        <v>1283658</v>
      </c>
      <c r="X132" s="132"/>
      <c r="Y132" s="132">
        <v>305</v>
      </c>
      <c r="Z132" s="132"/>
      <c r="AA132" s="132">
        <v>8064</v>
      </c>
      <c r="AB132" s="132"/>
      <c r="AC132" s="132">
        <v>504079</v>
      </c>
      <c r="AD132" s="132"/>
      <c r="AE132" s="132">
        <v>145953</v>
      </c>
      <c r="AF132" s="132"/>
      <c r="AG132" s="5"/>
    </row>
    <row r="133" spans="2:33" s="9" customFormat="1" ht="15" customHeight="1" x14ac:dyDescent="0.25">
      <c r="B133" s="274" t="s">
        <v>645</v>
      </c>
      <c r="C133" s="274" t="str">
        <f t="shared" si="49"/>
        <v>2011SOCIEDPQ</v>
      </c>
      <c r="D133" s="274" t="str">
        <f t="shared" si="50"/>
        <v>2011NPR+10PQ</v>
      </c>
      <c r="E133" s="274" t="str">
        <f t="shared" si="51"/>
        <v>2011HGPQ</v>
      </c>
      <c r="F133" s="274" t="str">
        <f t="shared" si="52"/>
        <v>2011GZPQ</v>
      </c>
      <c r="G133" s="131">
        <v>2011</v>
      </c>
      <c r="H133" s="131"/>
      <c r="I133" s="132">
        <v>39331</v>
      </c>
      <c r="J133" s="132">
        <v>721108</v>
      </c>
      <c r="K133" s="132">
        <v>67081116</v>
      </c>
      <c r="L133" s="132">
        <v>15944368</v>
      </c>
      <c r="M133" s="132">
        <v>37710</v>
      </c>
      <c r="N133" s="132">
        <v>712780</v>
      </c>
      <c r="O133" s="132">
        <v>58449735</v>
      </c>
      <c r="P133" s="132">
        <v>14563870</v>
      </c>
      <c r="Q133" s="132">
        <v>2697</v>
      </c>
      <c r="R133" s="132"/>
      <c r="S133" s="132">
        <v>69584</v>
      </c>
      <c r="T133" s="132"/>
      <c r="U133" s="132">
        <v>5963190</v>
      </c>
      <c r="V133" s="132"/>
      <c r="W133" s="132">
        <v>1516707</v>
      </c>
      <c r="X133" s="132"/>
      <c r="Y133" s="132">
        <v>351</v>
      </c>
      <c r="Z133" s="132"/>
      <c r="AA133" s="132">
        <v>9127</v>
      </c>
      <c r="AB133" s="132"/>
      <c r="AC133" s="132">
        <v>624467</v>
      </c>
      <c r="AD133" s="132"/>
      <c r="AE133" s="132">
        <v>170321</v>
      </c>
      <c r="AF133" s="132"/>
      <c r="AG133" s="5"/>
    </row>
    <row r="134" spans="2:33" s="5" customFormat="1" ht="15" customHeight="1" x14ac:dyDescent="0.25">
      <c r="B134" s="274" t="s">
        <v>645</v>
      </c>
      <c r="C134" s="274" t="str">
        <f t="shared" si="49"/>
        <v>2010SOCIEDPQ</v>
      </c>
      <c r="D134" s="274" t="str">
        <f t="shared" si="50"/>
        <v>2010NPR+10PQ</v>
      </c>
      <c r="E134" s="274" t="str">
        <f t="shared" si="51"/>
        <v>2010HGPQ</v>
      </c>
      <c r="F134" s="274" t="str">
        <f t="shared" si="52"/>
        <v>2010GZPQ</v>
      </c>
      <c r="G134" s="131">
        <v>2010</v>
      </c>
      <c r="H134" s="131"/>
      <c r="I134" s="132">
        <v>41342</v>
      </c>
      <c r="J134" s="132">
        <v>753487</v>
      </c>
      <c r="K134" s="132">
        <v>70554618</v>
      </c>
      <c r="L134" s="132">
        <v>17181511</v>
      </c>
      <c r="M134" s="132">
        <v>39324</v>
      </c>
      <c r="N134" s="132">
        <v>743011</v>
      </c>
      <c r="O134" s="132">
        <v>61336867</v>
      </c>
      <c r="P134" s="132">
        <v>15544576</v>
      </c>
      <c r="Q134" s="132">
        <v>3030</v>
      </c>
      <c r="R134" s="132"/>
      <c r="S134" s="132">
        <v>77792</v>
      </c>
      <c r="T134" s="132"/>
      <c r="U134" s="132">
        <v>6494686</v>
      </c>
      <c r="V134" s="132"/>
      <c r="W134" s="132">
        <v>1721525</v>
      </c>
      <c r="X134" s="132"/>
      <c r="Y134" s="132">
        <v>357</v>
      </c>
      <c r="Z134" s="132"/>
      <c r="AA134" s="132">
        <v>9310</v>
      </c>
      <c r="AB134" s="132"/>
      <c r="AC134" s="132">
        <v>635981</v>
      </c>
      <c r="AD134" s="132"/>
      <c r="AE134" s="132">
        <v>198436</v>
      </c>
      <c r="AF134" s="132"/>
    </row>
    <row r="135" spans="2:33" s="5" customFormat="1" ht="15" customHeight="1" x14ac:dyDescent="0.25">
      <c r="B135" s="274" t="s">
        <v>645</v>
      </c>
      <c r="C135" s="274" t="str">
        <f t="shared" si="49"/>
        <v>2009SOCIEDPQ</v>
      </c>
      <c r="D135" s="274" t="str">
        <f t="shared" si="50"/>
        <v>2009NPR+10PQ</v>
      </c>
      <c r="E135" s="274" t="str">
        <f t="shared" si="51"/>
        <v>2009HGPQ</v>
      </c>
      <c r="F135" s="274" t="str">
        <f t="shared" si="52"/>
        <v>2009GZPQ</v>
      </c>
      <c r="G135" s="131">
        <v>2009</v>
      </c>
      <c r="H135" s="131"/>
      <c r="I135" s="132">
        <v>42290</v>
      </c>
      <c r="J135" s="132">
        <v>772447</v>
      </c>
      <c r="K135" s="132">
        <v>68876297</v>
      </c>
      <c r="L135" s="132">
        <v>17521098</v>
      </c>
      <c r="M135" s="132">
        <v>40329</v>
      </c>
      <c r="N135" s="132">
        <v>761478</v>
      </c>
      <c r="O135" s="132">
        <v>59964420</v>
      </c>
      <c r="P135" s="132">
        <v>15876769</v>
      </c>
      <c r="Q135" s="132">
        <v>3491</v>
      </c>
      <c r="R135" s="132"/>
      <c r="S135" s="132">
        <v>89726</v>
      </c>
      <c r="T135" s="132"/>
      <c r="U135" s="132">
        <v>7283483</v>
      </c>
      <c r="V135" s="132"/>
      <c r="W135" s="132">
        <v>2071259</v>
      </c>
      <c r="X135" s="132"/>
      <c r="Y135" s="132" t="s">
        <v>66</v>
      </c>
      <c r="Z135" s="132"/>
      <c r="AA135" s="132" t="s">
        <v>66</v>
      </c>
      <c r="AB135" s="132"/>
      <c r="AC135" s="132" t="s">
        <v>66</v>
      </c>
      <c r="AD135" s="132"/>
      <c r="AE135" s="132" t="s">
        <v>66</v>
      </c>
      <c r="AF135" s="132"/>
    </row>
    <row r="136" spans="2:33" s="5" customFormat="1" ht="15" customHeight="1" x14ac:dyDescent="0.25">
      <c r="B136" s="274" t="s">
        <v>645</v>
      </c>
      <c r="C136" s="274" t="str">
        <f t="shared" si="49"/>
        <v>2008SOCIEDPQ</v>
      </c>
      <c r="D136" s="274" t="str">
        <f t="shared" si="50"/>
        <v>2008NPR+10PQ</v>
      </c>
      <c r="E136" s="274" t="str">
        <f t="shared" si="51"/>
        <v>2008HGPQ</v>
      </c>
      <c r="F136" s="274" t="str">
        <f t="shared" si="52"/>
        <v>2008GZPQ</v>
      </c>
      <c r="G136" s="131">
        <v>2008</v>
      </c>
      <c r="H136" s="131"/>
      <c r="I136" s="132">
        <v>44316</v>
      </c>
      <c r="J136" s="132">
        <v>810815</v>
      </c>
      <c r="K136" s="132">
        <v>74989124</v>
      </c>
      <c r="L136" s="132">
        <v>18435565</v>
      </c>
      <c r="M136" s="132">
        <v>42194</v>
      </c>
      <c r="N136" s="132">
        <v>798976</v>
      </c>
      <c r="O136" s="132">
        <v>65127880</v>
      </c>
      <c r="P136" s="132">
        <v>16603989</v>
      </c>
      <c r="Q136" s="132">
        <v>4162</v>
      </c>
      <c r="R136" s="132"/>
      <c r="S136" s="132">
        <v>109217</v>
      </c>
      <c r="T136" s="132"/>
      <c r="U136" s="132">
        <v>9255900</v>
      </c>
      <c r="V136" s="132"/>
      <c r="W136" s="132">
        <v>2502459</v>
      </c>
      <c r="X136" s="132"/>
      <c r="Y136" s="132" t="s">
        <v>66</v>
      </c>
      <c r="Z136" s="132"/>
      <c r="AA136" s="132" t="s">
        <v>66</v>
      </c>
      <c r="AB136" s="132"/>
      <c r="AC136" s="132" t="s">
        <v>66</v>
      </c>
      <c r="AD136" s="132"/>
      <c r="AE136" s="132" t="s">
        <v>66</v>
      </c>
      <c r="AF136" s="132"/>
    </row>
    <row r="137" spans="2:33" s="5" customFormat="1" ht="15" customHeight="1" x14ac:dyDescent="0.25">
      <c r="B137" s="274"/>
      <c r="C137" s="274"/>
      <c r="D137" s="274"/>
      <c r="E137" s="274"/>
      <c r="F137" s="274"/>
      <c r="G137" s="218" t="s">
        <v>363</v>
      </c>
      <c r="H137" s="225"/>
      <c r="I137" s="225"/>
      <c r="J137" s="225"/>
      <c r="K137" s="225"/>
      <c r="L137" s="225"/>
      <c r="M137" s="225"/>
      <c r="N137" s="225"/>
      <c r="O137" s="225"/>
      <c r="P137" s="225"/>
      <c r="Q137" s="225"/>
      <c r="R137" s="219"/>
      <c r="S137" s="225"/>
      <c r="T137" s="225"/>
      <c r="U137" s="219"/>
      <c r="V137" s="225"/>
      <c r="W137" s="225"/>
      <c r="X137" s="219"/>
      <c r="Y137" s="225"/>
      <c r="Z137" s="225"/>
      <c r="AA137" s="219"/>
      <c r="AB137" s="225"/>
      <c r="AC137" s="225"/>
      <c r="AD137" s="219"/>
      <c r="AE137" s="225"/>
      <c r="AF137" s="225"/>
      <c r="AG137" s="9"/>
    </row>
    <row r="138" spans="2:33" s="5" customFormat="1" ht="15" customHeight="1" x14ac:dyDescent="0.25">
      <c r="B138" s="274" t="s">
        <v>646</v>
      </c>
      <c r="C138" s="274" t="str">
        <f t="shared" ref="C138" si="53">G138&amp;"SOCIED"&amp;B138</f>
        <v>2023SOCIEDME</v>
      </c>
      <c r="D138" s="274" t="str">
        <f t="shared" ref="D138" si="54">G138&amp;"NPR+10"&amp;B138</f>
        <v>2023NPR+10ME</v>
      </c>
      <c r="E138" s="274" t="str">
        <f t="shared" ref="E138" si="55">G138&amp;"HG"&amp;B138</f>
        <v>2023HGME</v>
      </c>
      <c r="F138" s="274" t="str">
        <f t="shared" ref="F138" si="56">G138&amp;"GZ"&amp;B138</f>
        <v>2023GZME</v>
      </c>
      <c r="G138" s="212">
        <v>2023</v>
      </c>
      <c r="H138" s="212"/>
      <c r="I138" s="213">
        <v>8377</v>
      </c>
      <c r="J138" s="213">
        <v>726817</v>
      </c>
      <c r="K138" s="213">
        <v>114707375</v>
      </c>
      <c r="L138" s="213">
        <v>31219664</v>
      </c>
      <c r="M138" s="213">
        <v>8070</v>
      </c>
      <c r="N138" s="213">
        <v>725675</v>
      </c>
      <c r="O138" s="213">
        <v>105723865</v>
      </c>
      <c r="P138" s="213">
        <v>29202413</v>
      </c>
      <c r="Q138" s="213">
        <v>1802</v>
      </c>
      <c r="R138" s="213"/>
      <c r="S138" s="213">
        <v>169078</v>
      </c>
      <c r="T138" s="213"/>
      <c r="U138" s="213">
        <v>20201778</v>
      </c>
      <c r="V138" s="213"/>
      <c r="W138" s="213">
        <v>6542684</v>
      </c>
      <c r="X138" s="213"/>
      <c r="Y138" s="213">
        <v>176</v>
      </c>
      <c r="Z138" s="213"/>
      <c r="AA138" s="213">
        <v>17270</v>
      </c>
      <c r="AB138" s="213"/>
      <c r="AC138" s="213">
        <v>1214542</v>
      </c>
      <c r="AD138" s="213"/>
      <c r="AE138" s="213">
        <v>547794</v>
      </c>
      <c r="AF138" s="213"/>
      <c r="AG138" s="9"/>
    </row>
    <row r="139" spans="2:33" s="5" customFormat="1" ht="15" customHeight="1" x14ac:dyDescent="0.25">
      <c r="B139" s="274" t="s">
        <v>646</v>
      </c>
      <c r="C139" s="274" t="str">
        <f t="shared" ref="C139:C153" si="57">G139&amp;"SOCIED"&amp;B139</f>
        <v>2022SOCIEDME</v>
      </c>
      <c r="D139" s="274" t="str">
        <f t="shared" ref="D139:D153" si="58">G139&amp;"NPR+10"&amp;B139</f>
        <v>2022NPR+10ME</v>
      </c>
      <c r="E139" s="274" t="str">
        <f t="shared" ref="E139:E153" si="59">G139&amp;"HG"&amp;B139</f>
        <v>2022HGME</v>
      </c>
      <c r="F139" s="274" t="str">
        <f t="shared" ref="F139:F153" si="60">G139&amp;"GZ"&amp;B139</f>
        <v>2022GZME</v>
      </c>
      <c r="G139" s="212">
        <v>2022</v>
      </c>
      <c r="H139" s="212"/>
      <c r="I139" s="213">
        <v>8008</v>
      </c>
      <c r="J139" s="213">
        <v>690899</v>
      </c>
      <c r="K139" s="213">
        <v>110231226</v>
      </c>
      <c r="L139" s="213">
        <v>28383529</v>
      </c>
      <c r="M139" s="213">
        <v>7673</v>
      </c>
      <c r="N139" s="213">
        <v>689348</v>
      </c>
      <c r="O139" s="213">
        <v>101381888</v>
      </c>
      <c r="P139" s="213">
        <v>26303083</v>
      </c>
      <c r="Q139" s="213">
        <v>1393</v>
      </c>
      <c r="R139" s="213"/>
      <c r="S139" s="213">
        <v>128778</v>
      </c>
      <c r="T139" s="213"/>
      <c r="U139" s="213">
        <v>15468343</v>
      </c>
      <c r="V139" s="213"/>
      <c r="W139" s="213">
        <v>4482115</v>
      </c>
      <c r="X139" s="213"/>
      <c r="Y139" s="213">
        <v>157</v>
      </c>
      <c r="Z139" s="213"/>
      <c r="AA139" s="213">
        <v>15177</v>
      </c>
      <c r="AB139" s="213"/>
      <c r="AC139" s="213">
        <v>997957</v>
      </c>
      <c r="AD139" s="213"/>
      <c r="AE139" s="213">
        <v>464593</v>
      </c>
      <c r="AF139" s="213"/>
      <c r="AG139" s="9"/>
    </row>
    <row r="140" spans="2:33" s="5" customFormat="1" ht="15" customHeight="1" x14ac:dyDescent="0.25">
      <c r="B140" s="274" t="s">
        <v>646</v>
      </c>
      <c r="C140" s="274" t="str">
        <f t="shared" si="57"/>
        <v>2021SOCIEDME</v>
      </c>
      <c r="D140" s="274" t="str">
        <f t="shared" si="58"/>
        <v>2021NPR+10ME</v>
      </c>
      <c r="E140" s="274" t="str">
        <f t="shared" si="59"/>
        <v>2021HGME</v>
      </c>
      <c r="F140" s="274" t="str">
        <f t="shared" si="60"/>
        <v>2021GZME</v>
      </c>
      <c r="G140" s="131">
        <v>2021</v>
      </c>
      <c r="H140" s="131"/>
      <c r="I140" s="132">
        <v>7404</v>
      </c>
      <c r="J140" s="132">
        <v>646757</v>
      </c>
      <c r="K140" s="132">
        <v>92958361</v>
      </c>
      <c r="L140" s="132">
        <v>23525450</v>
      </c>
      <c r="M140" s="132">
        <v>7130</v>
      </c>
      <c r="N140" s="132">
        <v>645649</v>
      </c>
      <c r="O140" s="132">
        <v>85084854</v>
      </c>
      <c r="P140" s="132">
        <v>22034818</v>
      </c>
      <c r="Q140" s="132">
        <v>1329</v>
      </c>
      <c r="R140" s="132"/>
      <c r="S140" s="132">
        <v>121453</v>
      </c>
      <c r="T140" s="132"/>
      <c r="U140" s="132">
        <v>14433116</v>
      </c>
      <c r="V140" s="132"/>
      <c r="W140" s="132">
        <v>4097932</v>
      </c>
      <c r="X140" s="132"/>
      <c r="Y140" s="132">
        <v>138</v>
      </c>
      <c r="Z140" s="132"/>
      <c r="AA140" s="132">
        <v>13168</v>
      </c>
      <c r="AB140" s="132"/>
      <c r="AC140" s="132">
        <v>998522</v>
      </c>
      <c r="AD140" s="132"/>
      <c r="AE140" s="132">
        <v>356425</v>
      </c>
      <c r="AF140" s="132"/>
      <c r="AG140" s="9"/>
    </row>
    <row r="141" spans="2:33" s="5" customFormat="1" ht="15" customHeight="1" x14ac:dyDescent="0.25">
      <c r="B141" s="274" t="s">
        <v>646</v>
      </c>
      <c r="C141" s="274" t="str">
        <f t="shared" si="57"/>
        <v>2020SOCIEDME</v>
      </c>
      <c r="D141" s="274" t="str">
        <f t="shared" si="58"/>
        <v>2020NPR+10ME</v>
      </c>
      <c r="E141" s="274" t="str">
        <f t="shared" si="59"/>
        <v>2020HGME</v>
      </c>
      <c r="F141" s="274" t="str">
        <f t="shared" si="60"/>
        <v>2020GZME</v>
      </c>
      <c r="G141" s="131">
        <v>2020</v>
      </c>
      <c r="H141" s="131"/>
      <c r="I141" s="132">
        <v>7062</v>
      </c>
      <c r="J141" s="132">
        <v>623194</v>
      </c>
      <c r="K141" s="132">
        <v>80765850</v>
      </c>
      <c r="L141" s="132">
        <v>20532454</v>
      </c>
      <c r="M141" s="132">
        <v>6846</v>
      </c>
      <c r="N141" s="132">
        <v>622257</v>
      </c>
      <c r="O141" s="132">
        <v>74623080</v>
      </c>
      <c r="P141" s="132">
        <v>19132773</v>
      </c>
      <c r="Q141" s="132">
        <v>1393</v>
      </c>
      <c r="R141" s="132"/>
      <c r="S141" s="132">
        <v>126196</v>
      </c>
      <c r="T141" s="132"/>
      <c r="U141" s="132">
        <v>13993651</v>
      </c>
      <c r="V141" s="132"/>
      <c r="W141" s="132">
        <v>3803770</v>
      </c>
      <c r="X141" s="132"/>
      <c r="Y141" s="132">
        <v>114</v>
      </c>
      <c r="Z141" s="132"/>
      <c r="AA141" s="132">
        <v>10892</v>
      </c>
      <c r="AB141" s="132"/>
      <c r="AC141" s="132">
        <v>786071</v>
      </c>
      <c r="AD141" s="132"/>
      <c r="AE141" s="132">
        <v>298818</v>
      </c>
      <c r="AF141" s="132"/>
      <c r="AG141" s="9"/>
    </row>
    <row r="142" spans="2:33" s="5" customFormat="1" ht="15" customHeight="1" x14ac:dyDescent="0.25">
      <c r="B142" s="274" t="s">
        <v>646</v>
      </c>
      <c r="C142" s="274" t="str">
        <f t="shared" si="57"/>
        <v>2019SOCIEDME</v>
      </c>
      <c r="D142" s="274" t="str">
        <f t="shared" si="58"/>
        <v>2019NPR+10ME</v>
      </c>
      <c r="E142" s="274" t="str">
        <f t="shared" si="59"/>
        <v>2019HGME</v>
      </c>
      <c r="F142" s="274" t="str">
        <f t="shared" si="60"/>
        <v>2019GZME</v>
      </c>
      <c r="G142" s="131">
        <v>2019</v>
      </c>
      <c r="H142" s="131"/>
      <c r="I142" s="132">
        <v>7175</v>
      </c>
      <c r="J142" s="132">
        <v>634404</v>
      </c>
      <c r="K142" s="132">
        <v>86686486</v>
      </c>
      <c r="L142" s="132">
        <v>22324973</v>
      </c>
      <c r="M142" s="132">
        <v>6955</v>
      </c>
      <c r="N142" s="132">
        <v>633451</v>
      </c>
      <c r="O142" s="132">
        <v>80753089</v>
      </c>
      <c r="P142" s="132">
        <v>20637536</v>
      </c>
      <c r="Q142" s="132">
        <v>1749</v>
      </c>
      <c r="R142" s="132"/>
      <c r="S142" s="132">
        <v>157901</v>
      </c>
      <c r="T142" s="132"/>
      <c r="U142" s="132">
        <v>18334498</v>
      </c>
      <c r="V142" s="132"/>
      <c r="W142" s="132">
        <v>5022745</v>
      </c>
      <c r="X142" s="132"/>
      <c r="Y142" s="132">
        <v>154</v>
      </c>
      <c r="Z142" s="132"/>
      <c r="AA142" s="132">
        <v>14057</v>
      </c>
      <c r="AB142" s="132"/>
      <c r="AC142" s="132">
        <v>1194993</v>
      </c>
      <c r="AD142" s="132"/>
      <c r="AE142" s="132">
        <v>338519</v>
      </c>
      <c r="AF142" s="132"/>
      <c r="AG142" s="9"/>
    </row>
    <row r="143" spans="2:33" s="5" customFormat="1" ht="15" customHeight="1" x14ac:dyDescent="0.25">
      <c r="B143" s="274" t="s">
        <v>646</v>
      </c>
      <c r="C143" s="274" t="str">
        <f t="shared" si="57"/>
        <v>2018SOCIEDME</v>
      </c>
      <c r="D143" s="274" t="str">
        <f t="shared" si="58"/>
        <v>2018NPR+10ME</v>
      </c>
      <c r="E143" s="274" t="str">
        <f t="shared" si="59"/>
        <v>2018HGME</v>
      </c>
      <c r="F143" s="274" t="str">
        <f t="shared" si="60"/>
        <v>2018GZME</v>
      </c>
      <c r="G143" s="131">
        <v>2018</v>
      </c>
      <c r="H143" s="131"/>
      <c r="I143" s="132">
        <v>6844</v>
      </c>
      <c r="J143" s="132">
        <v>607750</v>
      </c>
      <c r="K143" s="132">
        <v>84639336</v>
      </c>
      <c r="L143" s="132">
        <v>20768067</v>
      </c>
      <c r="M143" s="132">
        <v>6640</v>
      </c>
      <c r="N143" s="132">
        <v>607070</v>
      </c>
      <c r="O143" s="132">
        <v>78519107</v>
      </c>
      <c r="P143" s="132">
        <v>19428167</v>
      </c>
      <c r="Q143" s="132">
        <v>1707</v>
      </c>
      <c r="R143" s="132"/>
      <c r="S143" s="132">
        <v>157096</v>
      </c>
      <c r="T143" s="132"/>
      <c r="U143" s="132">
        <v>17413754</v>
      </c>
      <c r="V143" s="132"/>
      <c r="W143" s="132">
        <v>4779668</v>
      </c>
      <c r="X143" s="132"/>
      <c r="Y143" s="132">
        <v>167</v>
      </c>
      <c r="Z143" s="132"/>
      <c r="AA143" s="132">
        <v>15421</v>
      </c>
      <c r="AB143" s="132"/>
      <c r="AC143" s="132">
        <v>963695</v>
      </c>
      <c r="AD143" s="132"/>
      <c r="AE143" s="132">
        <v>361885</v>
      </c>
      <c r="AF143" s="132"/>
      <c r="AG143" s="9"/>
    </row>
    <row r="144" spans="2:33" s="5" customFormat="1" ht="15" customHeight="1" x14ac:dyDescent="0.25">
      <c r="B144" s="274" t="s">
        <v>646</v>
      </c>
      <c r="C144" s="274" t="str">
        <f t="shared" si="57"/>
        <v>2017SOCIEDME</v>
      </c>
      <c r="D144" s="274" t="str">
        <f t="shared" si="58"/>
        <v>2017NPR+10ME</v>
      </c>
      <c r="E144" s="274" t="str">
        <f t="shared" si="59"/>
        <v>2017HGME</v>
      </c>
      <c r="F144" s="274" t="str">
        <f t="shared" si="60"/>
        <v>2017GZME</v>
      </c>
      <c r="G144" s="131">
        <v>2017</v>
      </c>
      <c r="H144" s="131"/>
      <c r="I144" s="132">
        <v>6504</v>
      </c>
      <c r="J144" s="132">
        <v>576222</v>
      </c>
      <c r="K144" s="132">
        <v>78908786</v>
      </c>
      <c r="L144" s="132">
        <v>19393705</v>
      </c>
      <c r="M144" s="132">
        <v>6319</v>
      </c>
      <c r="N144" s="132">
        <v>575545</v>
      </c>
      <c r="O144" s="132">
        <v>72914680</v>
      </c>
      <c r="P144" s="132">
        <v>18156268</v>
      </c>
      <c r="Q144" s="132">
        <v>1603</v>
      </c>
      <c r="R144" s="132"/>
      <c r="S144" s="132">
        <v>150121</v>
      </c>
      <c r="T144" s="132"/>
      <c r="U144" s="132">
        <v>16904720</v>
      </c>
      <c r="V144" s="132"/>
      <c r="W144" s="132">
        <v>4307649</v>
      </c>
      <c r="X144" s="132"/>
      <c r="Y144" s="132">
        <v>141</v>
      </c>
      <c r="Z144" s="132"/>
      <c r="AA144" s="132">
        <v>12656</v>
      </c>
      <c r="AB144" s="132"/>
      <c r="AC144" s="132">
        <v>857246</v>
      </c>
      <c r="AD144" s="132"/>
      <c r="AE144" s="132">
        <v>272997</v>
      </c>
      <c r="AF144" s="132"/>
      <c r="AG144" s="9"/>
    </row>
    <row r="145" spans="2:33" s="5" customFormat="1" ht="15" customHeight="1" x14ac:dyDescent="0.25">
      <c r="B145" s="274" t="s">
        <v>646</v>
      </c>
      <c r="C145" s="274" t="str">
        <f t="shared" si="57"/>
        <v>2016SOCIEDME</v>
      </c>
      <c r="D145" s="274" t="str">
        <f t="shared" si="58"/>
        <v>2016NPR+10ME</v>
      </c>
      <c r="E145" s="274" t="str">
        <f t="shared" si="59"/>
        <v>2016HGME</v>
      </c>
      <c r="F145" s="274" t="str">
        <f t="shared" si="60"/>
        <v>2016GZME</v>
      </c>
      <c r="G145" s="131">
        <v>2016</v>
      </c>
      <c r="H145" s="131"/>
      <c r="I145" s="132">
        <v>6128</v>
      </c>
      <c r="J145" s="132">
        <v>547409</v>
      </c>
      <c r="K145" s="132">
        <v>73652384</v>
      </c>
      <c r="L145" s="132">
        <v>18015236</v>
      </c>
      <c r="M145" s="132">
        <v>5960</v>
      </c>
      <c r="N145" s="132">
        <v>546590</v>
      </c>
      <c r="O145" s="132">
        <v>68109630</v>
      </c>
      <c r="P145" s="132">
        <v>16822252</v>
      </c>
      <c r="Q145" s="132">
        <v>1433</v>
      </c>
      <c r="R145" s="132"/>
      <c r="S145" s="132">
        <v>136240</v>
      </c>
      <c r="T145" s="132"/>
      <c r="U145" s="132">
        <v>14369102</v>
      </c>
      <c r="V145" s="132"/>
      <c r="W145" s="132">
        <v>3765977</v>
      </c>
      <c r="X145" s="132"/>
      <c r="Y145" s="132">
        <v>128</v>
      </c>
      <c r="Z145" s="132"/>
      <c r="AA145" s="132">
        <v>11397</v>
      </c>
      <c r="AB145" s="132"/>
      <c r="AC145" s="132">
        <v>965643</v>
      </c>
      <c r="AD145" s="132"/>
      <c r="AE145" s="132">
        <v>240305</v>
      </c>
      <c r="AF145" s="132"/>
      <c r="AG145" s="9"/>
    </row>
    <row r="146" spans="2:33" s="9" customFormat="1" ht="15" customHeight="1" x14ac:dyDescent="0.25">
      <c r="B146" s="274" t="s">
        <v>646</v>
      </c>
      <c r="C146" s="274" t="str">
        <f t="shared" si="57"/>
        <v>2015SOCIEDME</v>
      </c>
      <c r="D146" s="274" t="str">
        <f t="shared" si="58"/>
        <v>2015NPR+10ME</v>
      </c>
      <c r="E146" s="274" t="str">
        <f t="shared" si="59"/>
        <v>2015HGME</v>
      </c>
      <c r="F146" s="274" t="str">
        <f t="shared" si="60"/>
        <v>2015GZME</v>
      </c>
      <c r="G146" s="131">
        <v>2015</v>
      </c>
      <c r="H146" s="131"/>
      <c r="I146" s="132">
        <v>5823</v>
      </c>
      <c r="J146" s="132">
        <v>520227</v>
      </c>
      <c r="K146" s="132">
        <v>69351604</v>
      </c>
      <c r="L146" s="132">
        <v>16910353</v>
      </c>
      <c r="M146" s="132">
        <v>5676</v>
      </c>
      <c r="N146" s="132">
        <v>519709</v>
      </c>
      <c r="O146" s="132">
        <v>64525350</v>
      </c>
      <c r="P146" s="132">
        <v>15830169</v>
      </c>
      <c r="Q146" s="132">
        <v>1198</v>
      </c>
      <c r="R146" s="132"/>
      <c r="S146" s="132">
        <v>113733</v>
      </c>
      <c r="T146" s="132"/>
      <c r="U146" s="132">
        <v>11962958</v>
      </c>
      <c r="V146" s="132"/>
      <c r="W146" s="132">
        <v>3147894</v>
      </c>
      <c r="X146" s="132"/>
      <c r="Y146" s="132">
        <v>95</v>
      </c>
      <c r="Z146" s="132"/>
      <c r="AA146" s="132">
        <v>9091</v>
      </c>
      <c r="AB146" s="132"/>
      <c r="AC146" s="132">
        <v>457945</v>
      </c>
      <c r="AD146" s="132"/>
      <c r="AE146" s="132">
        <v>173851</v>
      </c>
      <c r="AF146" s="132"/>
    </row>
    <row r="147" spans="2:33" s="9" customFormat="1" ht="15" customHeight="1" x14ac:dyDescent="0.25">
      <c r="B147" s="274" t="s">
        <v>646</v>
      </c>
      <c r="C147" s="274" t="str">
        <f t="shared" si="57"/>
        <v>2014SOCIEDME</v>
      </c>
      <c r="D147" s="274" t="str">
        <f t="shared" si="58"/>
        <v>2014NPR+10ME</v>
      </c>
      <c r="E147" s="274" t="str">
        <f t="shared" si="59"/>
        <v>2014HGME</v>
      </c>
      <c r="F147" s="274" t="str">
        <f t="shared" si="60"/>
        <v>2014GZME</v>
      </c>
      <c r="G147" s="131">
        <v>2014</v>
      </c>
      <c r="H147" s="131"/>
      <c r="I147" s="132">
        <v>5633</v>
      </c>
      <c r="J147" s="132">
        <v>500959</v>
      </c>
      <c r="K147" s="132">
        <v>66495236</v>
      </c>
      <c r="L147" s="132">
        <v>16308562</v>
      </c>
      <c r="M147" s="132">
        <v>5481</v>
      </c>
      <c r="N147" s="132">
        <v>499749</v>
      </c>
      <c r="O147" s="132">
        <v>61923760</v>
      </c>
      <c r="P147" s="132">
        <v>15305385</v>
      </c>
      <c r="Q147" s="132">
        <v>920</v>
      </c>
      <c r="R147" s="132"/>
      <c r="S147" s="132">
        <v>85676</v>
      </c>
      <c r="T147" s="132"/>
      <c r="U147" s="132">
        <v>8723267</v>
      </c>
      <c r="V147" s="132"/>
      <c r="W147" s="132">
        <v>2382337</v>
      </c>
      <c r="X147" s="132"/>
      <c r="Y147" s="132">
        <v>77</v>
      </c>
      <c r="Z147" s="132"/>
      <c r="AA147" s="132">
        <v>6522</v>
      </c>
      <c r="AB147" s="132"/>
      <c r="AC147" s="132">
        <v>508696</v>
      </c>
      <c r="AD147" s="132"/>
      <c r="AE147" s="132">
        <v>158714</v>
      </c>
      <c r="AF147" s="132"/>
    </row>
    <row r="148" spans="2:33" s="9" customFormat="1" ht="15" customHeight="1" x14ac:dyDescent="0.25">
      <c r="B148" s="274" t="s">
        <v>646</v>
      </c>
      <c r="C148" s="274" t="str">
        <f t="shared" si="57"/>
        <v>2013SOCIEDME</v>
      </c>
      <c r="D148" s="274" t="str">
        <f t="shared" si="58"/>
        <v>2013NPR+10ME</v>
      </c>
      <c r="E148" s="274" t="str">
        <f t="shared" si="59"/>
        <v>2013HGME</v>
      </c>
      <c r="F148" s="274" t="str">
        <f t="shared" si="60"/>
        <v>2013GZME</v>
      </c>
      <c r="G148" s="131">
        <v>2013</v>
      </c>
      <c r="H148" s="131"/>
      <c r="I148" s="132">
        <v>5555</v>
      </c>
      <c r="J148" s="132">
        <v>489476</v>
      </c>
      <c r="K148" s="132">
        <v>65208082</v>
      </c>
      <c r="L148" s="132">
        <v>15585076</v>
      </c>
      <c r="M148" s="132">
        <v>5409</v>
      </c>
      <c r="N148" s="132">
        <v>488844</v>
      </c>
      <c r="O148" s="132">
        <v>60806539</v>
      </c>
      <c r="P148" s="132">
        <v>14663190</v>
      </c>
      <c r="Q148" s="132">
        <v>796</v>
      </c>
      <c r="R148" s="132"/>
      <c r="S148" s="132">
        <v>74750</v>
      </c>
      <c r="T148" s="132"/>
      <c r="U148" s="132">
        <v>7899561</v>
      </c>
      <c r="V148" s="132"/>
      <c r="W148" s="132">
        <v>2039458</v>
      </c>
      <c r="X148" s="132"/>
      <c r="Y148" s="132">
        <v>104</v>
      </c>
      <c r="Z148" s="132"/>
      <c r="AA148" s="132">
        <v>9816</v>
      </c>
      <c r="AB148" s="132"/>
      <c r="AC148" s="132">
        <v>567932</v>
      </c>
      <c r="AD148" s="132"/>
      <c r="AE148" s="132">
        <v>183979</v>
      </c>
      <c r="AF148" s="132"/>
      <c r="AG148" s="5"/>
    </row>
    <row r="149" spans="2:33" s="9" customFormat="1" ht="15" customHeight="1" x14ac:dyDescent="0.25">
      <c r="B149" s="274" t="s">
        <v>646</v>
      </c>
      <c r="C149" s="274" t="str">
        <f t="shared" si="57"/>
        <v>2012SOCIEDME</v>
      </c>
      <c r="D149" s="274" t="str">
        <f t="shared" si="58"/>
        <v>2012NPR+10ME</v>
      </c>
      <c r="E149" s="274" t="str">
        <f t="shared" si="59"/>
        <v>2012HGME</v>
      </c>
      <c r="F149" s="274" t="str">
        <f t="shared" si="60"/>
        <v>2012GZME</v>
      </c>
      <c r="G149" s="131">
        <v>2012</v>
      </c>
      <c r="H149" s="131"/>
      <c r="I149" s="132">
        <v>5630</v>
      </c>
      <c r="J149" s="132">
        <v>498726</v>
      </c>
      <c r="K149" s="132">
        <v>65209136</v>
      </c>
      <c r="L149" s="132">
        <v>15434049</v>
      </c>
      <c r="M149" s="132">
        <v>5485</v>
      </c>
      <c r="N149" s="132">
        <v>497804</v>
      </c>
      <c r="O149" s="132">
        <v>60383825</v>
      </c>
      <c r="P149" s="132">
        <v>14450234</v>
      </c>
      <c r="Q149" s="132">
        <v>823</v>
      </c>
      <c r="R149" s="132"/>
      <c r="S149" s="132">
        <v>77673</v>
      </c>
      <c r="T149" s="132"/>
      <c r="U149" s="132">
        <v>8028259</v>
      </c>
      <c r="V149" s="132"/>
      <c r="W149" s="132">
        <v>2106854</v>
      </c>
      <c r="X149" s="132"/>
      <c r="Y149" s="132">
        <v>106</v>
      </c>
      <c r="Z149" s="132"/>
      <c r="AA149" s="132">
        <v>10058</v>
      </c>
      <c r="AB149" s="132"/>
      <c r="AC149" s="132">
        <v>624326</v>
      </c>
      <c r="AD149" s="132"/>
      <c r="AE149" s="132">
        <v>210629</v>
      </c>
      <c r="AF149" s="132"/>
      <c r="AG149" s="5"/>
    </row>
    <row r="150" spans="2:33" s="5" customFormat="1" ht="15" customHeight="1" x14ac:dyDescent="0.25">
      <c r="B150" s="274" t="s">
        <v>646</v>
      </c>
      <c r="C150" s="274" t="str">
        <f t="shared" si="57"/>
        <v>2011SOCIEDME</v>
      </c>
      <c r="D150" s="274" t="str">
        <f t="shared" si="58"/>
        <v>2011NPR+10ME</v>
      </c>
      <c r="E150" s="274" t="str">
        <f t="shared" si="59"/>
        <v>2011HGME</v>
      </c>
      <c r="F150" s="274" t="str">
        <f t="shared" si="60"/>
        <v>2011GZME</v>
      </c>
      <c r="G150" s="131">
        <v>2011</v>
      </c>
      <c r="H150" s="131"/>
      <c r="I150" s="132">
        <v>6046</v>
      </c>
      <c r="J150" s="132">
        <v>532764</v>
      </c>
      <c r="K150" s="132">
        <v>70165412</v>
      </c>
      <c r="L150" s="132">
        <v>16480699</v>
      </c>
      <c r="M150" s="132">
        <v>5891</v>
      </c>
      <c r="N150" s="132">
        <v>531826</v>
      </c>
      <c r="O150" s="132">
        <v>64908366</v>
      </c>
      <c r="P150" s="132">
        <v>15465886</v>
      </c>
      <c r="Q150" s="132">
        <v>882</v>
      </c>
      <c r="R150" s="132"/>
      <c r="S150" s="132">
        <v>80989</v>
      </c>
      <c r="T150" s="132"/>
      <c r="U150" s="132">
        <v>8658727</v>
      </c>
      <c r="V150" s="132"/>
      <c r="W150" s="132">
        <v>2277612</v>
      </c>
      <c r="X150" s="132"/>
      <c r="Y150" s="132">
        <v>108</v>
      </c>
      <c r="Z150" s="132"/>
      <c r="AA150" s="132">
        <v>10327</v>
      </c>
      <c r="AB150" s="132"/>
      <c r="AC150" s="132">
        <v>688753</v>
      </c>
      <c r="AD150" s="132"/>
      <c r="AE150" s="132">
        <v>220500</v>
      </c>
      <c r="AF150" s="132"/>
    </row>
    <row r="151" spans="2:33" s="5" customFormat="1" ht="15" customHeight="1" x14ac:dyDescent="0.25">
      <c r="B151" s="274" t="s">
        <v>646</v>
      </c>
      <c r="C151" s="274" t="str">
        <f t="shared" si="57"/>
        <v>2010SOCIEDME</v>
      </c>
      <c r="D151" s="274" t="str">
        <f t="shared" si="58"/>
        <v>2010NPR+10ME</v>
      </c>
      <c r="E151" s="274" t="str">
        <f t="shared" si="59"/>
        <v>2010HGME</v>
      </c>
      <c r="F151" s="274" t="str">
        <f t="shared" si="60"/>
        <v>2010GZME</v>
      </c>
      <c r="G151" s="131">
        <v>2010</v>
      </c>
      <c r="H151" s="131"/>
      <c r="I151" s="132">
        <v>6255</v>
      </c>
      <c r="J151" s="132">
        <v>548858</v>
      </c>
      <c r="K151" s="132">
        <v>73035117</v>
      </c>
      <c r="L151" s="132">
        <v>17609027</v>
      </c>
      <c r="M151" s="132">
        <v>6073</v>
      </c>
      <c r="N151" s="132">
        <v>548167</v>
      </c>
      <c r="O151" s="132">
        <v>67493114</v>
      </c>
      <c r="P151" s="132">
        <v>16496866</v>
      </c>
      <c r="Q151" s="132">
        <v>1068</v>
      </c>
      <c r="R151" s="132"/>
      <c r="S151" s="132">
        <v>99192</v>
      </c>
      <c r="T151" s="132"/>
      <c r="U151" s="132">
        <v>10635343</v>
      </c>
      <c r="V151" s="132"/>
      <c r="W151" s="132">
        <v>2778667</v>
      </c>
      <c r="X151" s="132"/>
      <c r="Y151" s="132">
        <v>119</v>
      </c>
      <c r="Z151" s="132"/>
      <c r="AA151" s="132">
        <v>10582</v>
      </c>
      <c r="AB151" s="132"/>
      <c r="AC151" s="132">
        <v>713838</v>
      </c>
      <c r="AD151" s="132"/>
      <c r="AE151" s="132">
        <v>235606</v>
      </c>
      <c r="AF151" s="132"/>
    </row>
    <row r="152" spans="2:33" s="5" customFormat="1" ht="15" customHeight="1" x14ac:dyDescent="0.25">
      <c r="B152" s="274" t="s">
        <v>646</v>
      </c>
      <c r="C152" s="274" t="str">
        <f t="shared" si="57"/>
        <v>2009SOCIEDME</v>
      </c>
      <c r="D152" s="274" t="str">
        <f t="shared" si="58"/>
        <v>2009NPR+10ME</v>
      </c>
      <c r="E152" s="274" t="str">
        <f t="shared" si="59"/>
        <v>2009HGME</v>
      </c>
      <c r="F152" s="274" t="str">
        <f t="shared" si="60"/>
        <v>2009GZME</v>
      </c>
      <c r="G152" s="131">
        <v>2009</v>
      </c>
      <c r="H152" s="131"/>
      <c r="I152" s="132">
        <v>6405</v>
      </c>
      <c r="J152" s="132">
        <v>567040</v>
      </c>
      <c r="K152" s="132">
        <v>70807962</v>
      </c>
      <c r="L152" s="132">
        <v>17469152</v>
      </c>
      <c r="M152" s="132">
        <v>6207</v>
      </c>
      <c r="N152" s="132">
        <v>565512</v>
      </c>
      <c r="O152" s="132">
        <v>65276331</v>
      </c>
      <c r="P152" s="132">
        <v>16396811</v>
      </c>
      <c r="Q152" s="132">
        <v>1234</v>
      </c>
      <c r="R152" s="132"/>
      <c r="S152" s="132">
        <v>113474</v>
      </c>
      <c r="T152" s="132"/>
      <c r="U152" s="132">
        <v>11510727</v>
      </c>
      <c r="V152" s="132"/>
      <c r="W152" s="132">
        <v>3151905</v>
      </c>
      <c r="X152" s="132"/>
      <c r="Y152" s="132" t="s">
        <v>66</v>
      </c>
      <c r="Z152" s="132"/>
      <c r="AA152" s="132" t="s">
        <v>66</v>
      </c>
      <c r="AB152" s="132"/>
      <c r="AC152" s="132" t="s">
        <v>66</v>
      </c>
      <c r="AD152" s="132"/>
      <c r="AE152" s="132" t="s">
        <v>66</v>
      </c>
      <c r="AF152" s="132"/>
    </row>
    <row r="153" spans="2:33" s="5" customFormat="1" ht="15" customHeight="1" x14ac:dyDescent="0.25">
      <c r="B153" s="274" t="s">
        <v>646</v>
      </c>
      <c r="C153" s="274" t="str">
        <f t="shared" si="57"/>
        <v>2008SOCIEDME</v>
      </c>
      <c r="D153" s="274" t="str">
        <f t="shared" si="58"/>
        <v>2008NPR+10ME</v>
      </c>
      <c r="E153" s="274" t="str">
        <f t="shared" si="59"/>
        <v>2008HGME</v>
      </c>
      <c r="F153" s="274" t="str">
        <f t="shared" si="60"/>
        <v>2008GZME</v>
      </c>
      <c r="G153" s="131">
        <v>2008</v>
      </c>
      <c r="H153" s="131"/>
      <c r="I153" s="132">
        <v>6682</v>
      </c>
      <c r="J153" s="132">
        <v>594454</v>
      </c>
      <c r="K153" s="132">
        <v>75945688</v>
      </c>
      <c r="L153" s="132">
        <v>18175122</v>
      </c>
      <c r="M153" s="132">
        <v>6504</v>
      </c>
      <c r="N153" s="132">
        <v>593328</v>
      </c>
      <c r="O153" s="132">
        <v>70566845</v>
      </c>
      <c r="P153" s="132">
        <v>17145496</v>
      </c>
      <c r="Q153" s="132">
        <v>1458</v>
      </c>
      <c r="R153" s="132"/>
      <c r="S153" s="132">
        <v>134215</v>
      </c>
      <c r="T153" s="132"/>
      <c r="U153" s="132">
        <v>14590205</v>
      </c>
      <c r="V153" s="132"/>
      <c r="W153" s="132">
        <v>3687632</v>
      </c>
      <c r="X153" s="132"/>
      <c r="Y153" s="132" t="s">
        <v>66</v>
      </c>
      <c r="Z153" s="132"/>
      <c r="AA153" s="132" t="s">
        <v>66</v>
      </c>
      <c r="AB153" s="132"/>
      <c r="AC153" s="132" t="s">
        <v>66</v>
      </c>
      <c r="AD153" s="132"/>
      <c r="AE153" s="132" t="s">
        <v>66</v>
      </c>
      <c r="AF153" s="132"/>
    </row>
    <row r="154" spans="2:33" s="5" customFormat="1" ht="15" customHeight="1" x14ac:dyDescent="0.25">
      <c r="B154" s="274"/>
      <c r="C154" s="274"/>
      <c r="D154" s="274"/>
      <c r="E154" s="274"/>
      <c r="F154" s="274"/>
      <c r="G154" s="215" t="s">
        <v>39</v>
      </c>
      <c r="H154" s="215"/>
      <c r="I154" s="215"/>
      <c r="J154" s="215"/>
      <c r="K154" s="215"/>
      <c r="L154" s="215"/>
      <c r="M154" s="215"/>
      <c r="N154" s="215"/>
      <c r="O154" s="215"/>
      <c r="P154" s="215"/>
      <c r="Q154" s="215"/>
      <c r="R154" s="216"/>
      <c r="S154" s="215"/>
      <c r="T154" s="215"/>
      <c r="U154" s="216"/>
      <c r="V154" s="215"/>
      <c r="W154" s="215"/>
      <c r="X154" s="216"/>
      <c r="Y154" s="215"/>
      <c r="Z154" s="215"/>
      <c r="AA154" s="216"/>
      <c r="AB154" s="215"/>
      <c r="AC154" s="215"/>
      <c r="AD154" s="216"/>
      <c r="AE154" s="215"/>
      <c r="AF154" s="215"/>
      <c r="AG154" s="9"/>
    </row>
    <row r="155" spans="2:33" s="5" customFormat="1" ht="15" customHeight="1" x14ac:dyDescent="0.25">
      <c r="B155" s="274" t="s">
        <v>647</v>
      </c>
      <c r="C155" s="274" t="str">
        <f t="shared" ref="C155" si="61">G155&amp;"SOCIED"&amp;B155</f>
        <v>2023SOCIEDGR</v>
      </c>
      <c r="D155" s="274" t="str">
        <f t="shared" ref="D155" si="62">G155&amp;"NPR+10"&amp;B155</f>
        <v>2023NPR+10GR</v>
      </c>
      <c r="E155" s="274" t="str">
        <f t="shared" ref="E155" si="63">G155&amp;"HG"&amp;B155</f>
        <v>2023HGGR</v>
      </c>
      <c r="F155" s="274" t="str">
        <f t="shared" ref="F155" si="64">G155&amp;"GZ"&amp;B155</f>
        <v>2023GZGR</v>
      </c>
      <c r="G155" s="212">
        <v>2023</v>
      </c>
      <c r="H155" s="212"/>
      <c r="I155" s="213">
        <v>1550</v>
      </c>
      <c r="J155" s="213">
        <v>1048490</v>
      </c>
      <c r="K155" s="213">
        <v>231125871</v>
      </c>
      <c r="L155" s="213">
        <v>53552179</v>
      </c>
      <c r="M155" s="213">
        <v>1520</v>
      </c>
      <c r="N155" s="213">
        <v>1048339</v>
      </c>
      <c r="O155" s="213">
        <v>224375730</v>
      </c>
      <c r="P155" s="213">
        <v>51502487</v>
      </c>
      <c r="Q155" s="213">
        <v>315</v>
      </c>
      <c r="R155" s="213"/>
      <c r="S155" s="213">
        <v>216917</v>
      </c>
      <c r="T155" s="213"/>
      <c r="U155" s="213">
        <v>28130677</v>
      </c>
      <c r="V155" s="213"/>
      <c r="W155" s="213">
        <v>9121515</v>
      </c>
      <c r="X155" s="213"/>
      <c r="Y155" s="213">
        <v>26</v>
      </c>
      <c r="Z155" s="213"/>
      <c r="AA155" s="213">
        <v>15193</v>
      </c>
      <c r="AB155" s="213"/>
      <c r="AC155" s="213">
        <v>515181</v>
      </c>
      <c r="AD155" s="213"/>
      <c r="AE155" s="213">
        <v>402458</v>
      </c>
      <c r="AF155" s="213"/>
      <c r="AG155" s="9"/>
    </row>
    <row r="156" spans="2:33" s="5" customFormat="1" ht="15" customHeight="1" x14ac:dyDescent="0.25">
      <c r="B156" s="274" t="s">
        <v>647</v>
      </c>
      <c r="C156" s="274" t="str">
        <f t="shared" ref="C156:C170" si="65">G156&amp;"SOCIED"&amp;B156</f>
        <v>2022SOCIEDGR</v>
      </c>
      <c r="D156" s="274" t="str">
        <f t="shared" ref="D156:D170" si="66">G156&amp;"NPR+10"&amp;B156</f>
        <v>2022NPR+10GR</v>
      </c>
      <c r="E156" s="274" t="str">
        <f t="shared" ref="E156:E170" si="67">G156&amp;"HG"&amp;B156</f>
        <v>2022HGGR</v>
      </c>
      <c r="F156" s="274" t="str">
        <f t="shared" ref="F156:F170" si="68">G156&amp;"GZ"&amp;B156</f>
        <v>2022GZGR</v>
      </c>
      <c r="G156" s="212">
        <v>2022</v>
      </c>
      <c r="H156" s="212"/>
      <c r="I156" s="213">
        <v>1436</v>
      </c>
      <c r="J156" s="213">
        <v>963516</v>
      </c>
      <c r="K156" s="213">
        <v>228665444</v>
      </c>
      <c r="L156" s="213">
        <v>45086600</v>
      </c>
      <c r="M156" s="213">
        <v>1401</v>
      </c>
      <c r="N156" s="213">
        <v>963407</v>
      </c>
      <c r="O156" s="213">
        <v>218953655</v>
      </c>
      <c r="P156" s="213">
        <v>43321751</v>
      </c>
      <c r="Q156" s="213">
        <v>252</v>
      </c>
      <c r="R156" s="213"/>
      <c r="S156" s="213">
        <v>169979</v>
      </c>
      <c r="T156" s="213"/>
      <c r="U156" s="213">
        <v>25288599</v>
      </c>
      <c r="V156" s="213"/>
      <c r="W156" s="213">
        <v>5882589</v>
      </c>
      <c r="X156" s="213"/>
      <c r="Y156" s="213">
        <v>25</v>
      </c>
      <c r="Z156" s="213"/>
      <c r="AA156" s="213">
        <v>15720</v>
      </c>
      <c r="AB156" s="213"/>
      <c r="AC156" s="213">
        <v>478278</v>
      </c>
      <c r="AD156" s="213"/>
      <c r="AE156" s="213">
        <v>368946</v>
      </c>
      <c r="AF156" s="213"/>
      <c r="AG156" s="9"/>
    </row>
    <row r="157" spans="2:33" s="5" customFormat="1" ht="15" customHeight="1" x14ac:dyDescent="0.25">
      <c r="B157" s="274" t="s">
        <v>647</v>
      </c>
      <c r="C157" s="274" t="str">
        <f t="shared" si="65"/>
        <v>2021SOCIEDGR</v>
      </c>
      <c r="D157" s="274" t="str">
        <f t="shared" si="66"/>
        <v>2021NPR+10GR</v>
      </c>
      <c r="E157" s="274" t="str">
        <f t="shared" si="67"/>
        <v>2021HGGR</v>
      </c>
      <c r="F157" s="274" t="str">
        <f t="shared" si="68"/>
        <v>2021GZGR</v>
      </c>
      <c r="G157" s="131">
        <v>2021</v>
      </c>
      <c r="H157" s="131"/>
      <c r="I157" s="132">
        <v>1315</v>
      </c>
      <c r="J157" s="132">
        <v>911735</v>
      </c>
      <c r="K157" s="132">
        <v>171832052</v>
      </c>
      <c r="L157" s="132">
        <v>38175465</v>
      </c>
      <c r="M157" s="132">
        <v>1285</v>
      </c>
      <c r="N157" s="132">
        <v>911159</v>
      </c>
      <c r="O157" s="132">
        <v>166043144</v>
      </c>
      <c r="P157" s="132">
        <v>36437996</v>
      </c>
      <c r="Q157" s="132">
        <v>248</v>
      </c>
      <c r="R157" s="132"/>
      <c r="S157" s="132">
        <v>158680</v>
      </c>
      <c r="T157" s="132"/>
      <c r="U157" s="132">
        <v>20909189</v>
      </c>
      <c r="V157" s="132"/>
      <c r="W157" s="132">
        <v>5427369</v>
      </c>
      <c r="X157" s="132"/>
      <c r="Y157" s="132">
        <v>15</v>
      </c>
      <c r="Z157" s="132"/>
      <c r="AA157" s="132">
        <v>12763</v>
      </c>
      <c r="AB157" s="132"/>
      <c r="AC157" s="132">
        <v>1267685</v>
      </c>
      <c r="AD157" s="132"/>
      <c r="AE157" s="132">
        <v>229973</v>
      </c>
      <c r="AF157" s="132"/>
      <c r="AG157" s="9"/>
    </row>
    <row r="158" spans="2:33" s="5" customFormat="1" ht="15" customHeight="1" x14ac:dyDescent="0.25">
      <c r="B158" s="274" t="s">
        <v>647</v>
      </c>
      <c r="C158" s="274" t="str">
        <f t="shared" si="65"/>
        <v>2020SOCIEDGR</v>
      </c>
      <c r="D158" s="274" t="str">
        <f t="shared" si="66"/>
        <v>2020NPR+10GR</v>
      </c>
      <c r="E158" s="274" t="str">
        <f t="shared" si="67"/>
        <v>2020HGGR</v>
      </c>
      <c r="F158" s="274" t="str">
        <f t="shared" si="68"/>
        <v>2020GZGR</v>
      </c>
      <c r="G158" s="131">
        <v>2020</v>
      </c>
      <c r="H158" s="131"/>
      <c r="I158" s="132">
        <v>1250</v>
      </c>
      <c r="J158" s="132">
        <v>883488</v>
      </c>
      <c r="K158" s="132">
        <v>144743482</v>
      </c>
      <c r="L158" s="132">
        <v>32212175</v>
      </c>
      <c r="M158" s="132">
        <v>1226</v>
      </c>
      <c r="N158" s="132">
        <v>883426</v>
      </c>
      <c r="O158" s="132">
        <v>139724499</v>
      </c>
      <c r="P158" s="132">
        <v>30916706</v>
      </c>
      <c r="Q158" s="132">
        <v>251</v>
      </c>
      <c r="R158" s="132"/>
      <c r="S158" s="132">
        <v>177767</v>
      </c>
      <c r="T158" s="132"/>
      <c r="U158" s="132">
        <v>26143585</v>
      </c>
      <c r="V158" s="132"/>
      <c r="W158" s="132">
        <v>5736408</v>
      </c>
      <c r="X158" s="132"/>
      <c r="Y158" s="132">
        <v>25</v>
      </c>
      <c r="Z158" s="132"/>
      <c r="AA158" s="132">
        <v>11746</v>
      </c>
      <c r="AB158" s="132"/>
      <c r="AC158" s="132">
        <v>1126373</v>
      </c>
      <c r="AD158" s="132"/>
      <c r="AE158" s="132">
        <v>244709</v>
      </c>
      <c r="AF158" s="132"/>
      <c r="AG158" s="9"/>
    </row>
    <row r="159" spans="2:33" s="5" customFormat="1" ht="15" customHeight="1" x14ac:dyDescent="0.25">
      <c r="B159" s="274" t="s">
        <v>647</v>
      </c>
      <c r="C159" s="274" t="str">
        <f t="shared" si="65"/>
        <v>2019SOCIEDGR</v>
      </c>
      <c r="D159" s="274" t="str">
        <f t="shared" si="66"/>
        <v>2019NPR+10GR</v>
      </c>
      <c r="E159" s="274" t="str">
        <f t="shared" si="67"/>
        <v>2019HGGR</v>
      </c>
      <c r="F159" s="274" t="str">
        <f t="shared" si="68"/>
        <v>2019GZGR</v>
      </c>
      <c r="G159" s="131">
        <v>2019</v>
      </c>
      <c r="H159" s="131"/>
      <c r="I159" s="132">
        <v>1291</v>
      </c>
      <c r="J159" s="132">
        <v>918470</v>
      </c>
      <c r="K159" s="132">
        <v>167693826</v>
      </c>
      <c r="L159" s="132">
        <v>36771153</v>
      </c>
      <c r="M159" s="132">
        <v>1263</v>
      </c>
      <c r="N159" s="132">
        <v>918348</v>
      </c>
      <c r="O159" s="132">
        <v>160038527</v>
      </c>
      <c r="P159" s="132">
        <v>35725222</v>
      </c>
      <c r="Q159" s="132">
        <v>328</v>
      </c>
      <c r="R159" s="132"/>
      <c r="S159" s="132">
        <v>238249</v>
      </c>
      <c r="T159" s="132"/>
      <c r="U159" s="132">
        <v>32594790</v>
      </c>
      <c r="V159" s="132"/>
      <c r="W159" s="132">
        <v>7047685</v>
      </c>
      <c r="X159" s="132"/>
      <c r="Y159" s="132">
        <v>24</v>
      </c>
      <c r="Z159" s="132"/>
      <c r="AA159" s="132">
        <v>12521</v>
      </c>
      <c r="AB159" s="132"/>
      <c r="AC159" s="132">
        <v>462591</v>
      </c>
      <c r="AD159" s="132"/>
      <c r="AE159" s="132">
        <v>193061</v>
      </c>
      <c r="AF159" s="132"/>
      <c r="AG159" s="9"/>
    </row>
    <row r="160" spans="2:33" s="5" customFormat="1" ht="15" customHeight="1" x14ac:dyDescent="0.25">
      <c r="B160" s="274" t="s">
        <v>647</v>
      </c>
      <c r="C160" s="274" t="str">
        <f t="shared" si="65"/>
        <v>2018SOCIEDGR</v>
      </c>
      <c r="D160" s="274" t="str">
        <f t="shared" si="66"/>
        <v>2018NPR+10GR</v>
      </c>
      <c r="E160" s="274" t="str">
        <f t="shared" si="67"/>
        <v>2018HGGR</v>
      </c>
      <c r="F160" s="274" t="str">
        <f t="shared" si="68"/>
        <v>2018GZGR</v>
      </c>
      <c r="G160" s="131">
        <v>2018</v>
      </c>
      <c r="H160" s="131"/>
      <c r="I160" s="132">
        <v>1199</v>
      </c>
      <c r="J160" s="132">
        <v>867111</v>
      </c>
      <c r="K160" s="132">
        <v>161482677</v>
      </c>
      <c r="L160" s="132">
        <v>35392203</v>
      </c>
      <c r="M160" s="132">
        <v>1173</v>
      </c>
      <c r="N160" s="132">
        <v>866700</v>
      </c>
      <c r="O160" s="132">
        <v>153962519</v>
      </c>
      <c r="P160" s="132">
        <v>34417362</v>
      </c>
      <c r="Q160" s="132">
        <v>301</v>
      </c>
      <c r="R160" s="132"/>
      <c r="S160" s="132">
        <v>211622</v>
      </c>
      <c r="T160" s="132"/>
      <c r="U160" s="132">
        <v>35409353</v>
      </c>
      <c r="V160" s="132"/>
      <c r="W160" s="132">
        <v>6701449</v>
      </c>
      <c r="X160" s="132"/>
      <c r="Y160" s="132">
        <v>11</v>
      </c>
      <c r="Z160" s="132"/>
      <c r="AA160" s="132">
        <v>5692</v>
      </c>
      <c r="AB160" s="132"/>
      <c r="AC160" s="132">
        <v>227295</v>
      </c>
      <c r="AD160" s="132"/>
      <c r="AE160" s="132">
        <v>95324</v>
      </c>
      <c r="AF160" s="132"/>
      <c r="AG160" s="9"/>
    </row>
    <row r="161" spans="2:33" s="5" customFormat="1" ht="15" customHeight="1" x14ac:dyDescent="0.25">
      <c r="B161" s="274" t="s">
        <v>647</v>
      </c>
      <c r="C161" s="274" t="str">
        <f t="shared" si="65"/>
        <v>2017SOCIEDGR</v>
      </c>
      <c r="D161" s="274" t="str">
        <f t="shared" si="66"/>
        <v>2017NPR+10GR</v>
      </c>
      <c r="E161" s="274" t="str">
        <f t="shared" si="67"/>
        <v>2017HGGR</v>
      </c>
      <c r="F161" s="274" t="str">
        <f t="shared" si="68"/>
        <v>2017GZGR</v>
      </c>
      <c r="G161" s="131">
        <v>2017</v>
      </c>
      <c r="H161" s="131"/>
      <c r="I161" s="132">
        <v>1144</v>
      </c>
      <c r="J161" s="132">
        <v>814819</v>
      </c>
      <c r="K161" s="132">
        <v>149271294</v>
      </c>
      <c r="L161" s="132">
        <v>33569445</v>
      </c>
      <c r="M161" s="132">
        <v>1117</v>
      </c>
      <c r="N161" s="132">
        <v>814777</v>
      </c>
      <c r="O161" s="132">
        <v>144326211</v>
      </c>
      <c r="P161" s="132">
        <v>32654865</v>
      </c>
      <c r="Q161" s="132">
        <v>285</v>
      </c>
      <c r="R161" s="132"/>
      <c r="S161" s="132">
        <v>225702</v>
      </c>
      <c r="T161" s="132"/>
      <c r="U161" s="132">
        <v>25936942</v>
      </c>
      <c r="V161" s="132"/>
      <c r="W161" s="132">
        <v>5710280</v>
      </c>
      <c r="X161" s="132"/>
      <c r="Y161" s="132">
        <v>12</v>
      </c>
      <c r="Z161" s="132"/>
      <c r="AA161" s="132">
        <v>5584</v>
      </c>
      <c r="AB161" s="132"/>
      <c r="AC161" s="132">
        <v>121682</v>
      </c>
      <c r="AD161" s="132"/>
      <c r="AE161" s="132">
        <v>62543</v>
      </c>
      <c r="AF161" s="132"/>
      <c r="AG161" s="9"/>
    </row>
    <row r="162" spans="2:33" ht="15" customHeight="1" x14ac:dyDescent="0.25">
      <c r="B162" s="274" t="s">
        <v>647</v>
      </c>
      <c r="C162" s="274" t="str">
        <f t="shared" si="65"/>
        <v>2016SOCIEDGR</v>
      </c>
      <c r="D162" s="274" t="str">
        <f t="shared" si="66"/>
        <v>2016NPR+10GR</v>
      </c>
      <c r="E162" s="274" t="str">
        <f t="shared" si="67"/>
        <v>2016HGGR</v>
      </c>
      <c r="F162" s="274" t="str">
        <f t="shared" si="68"/>
        <v>2016GZGR</v>
      </c>
      <c r="G162" s="131">
        <v>2016</v>
      </c>
      <c r="H162" s="131"/>
      <c r="I162" s="132">
        <v>1038</v>
      </c>
      <c r="J162" s="132">
        <v>747431</v>
      </c>
      <c r="K162" s="132">
        <v>133663120</v>
      </c>
      <c r="L162" s="132">
        <v>31145030</v>
      </c>
      <c r="M162" s="132">
        <v>1010</v>
      </c>
      <c r="N162" s="132">
        <v>747062</v>
      </c>
      <c r="O162" s="132">
        <v>125708817</v>
      </c>
      <c r="P162" s="132">
        <v>29942551</v>
      </c>
      <c r="Q162" s="132">
        <v>231</v>
      </c>
      <c r="R162" s="132"/>
      <c r="S162" s="132">
        <v>164011</v>
      </c>
      <c r="T162" s="132"/>
      <c r="U162" s="132">
        <v>17168673</v>
      </c>
      <c r="V162" s="132"/>
      <c r="W162" s="132">
        <v>4290902</v>
      </c>
      <c r="X162" s="132"/>
      <c r="Y162" s="132">
        <v>8</v>
      </c>
      <c r="Z162" s="132"/>
      <c r="AA162" s="132">
        <v>3269</v>
      </c>
      <c r="AB162" s="132"/>
      <c r="AC162" s="132">
        <v>53998</v>
      </c>
      <c r="AD162" s="132"/>
      <c r="AE162" s="132">
        <v>36325</v>
      </c>
      <c r="AF162" s="132"/>
      <c r="AG162" s="9"/>
    </row>
    <row r="163" spans="2:33" s="9" customFormat="1" ht="15" customHeight="1" x14ac:dyDescent="0.25">
      <c r="B163" s="274" t="s">
        <v>647</v>
      </c>
      <c r="C163" s="274" t="str">
        <f t="shared" si="65"/>
        <v>2015SOCIEDGR</v>
      </c>
      <c r="D163" s="274" t="str">
        <f t="shared" si="66"/>
        <v>2015NPR+10GR</v>
      </c>
      <c r="E163" s="274" t="str">
        <f t="shared" si="67"/>
        <v>2015HGGR</v>
      </c>
      <c r="F163" s="274" t="str">
        <f t="shared" si="68"/>
        <v>2015GZGR</v>
      </c>
      <c r="G163" s="131">
        <v>2015</v>
      </c>
      <c r="H163" s="131"/>
      <c r="I163" s="132">
        <v>1013</v>
      </c>
      <c r="J163" s="132">
        <v>718876</v>
      </c>
      <c r="K163" s="132">
        <v>132903452</v>
      </c>
      <c r="L163" s="132">
        <v>29798375</v>
      </c>
      <c r="M163" s="132">
        <v>987</v>
      </c>
      <c r="N163" s="132">
        <v>718818</v>
      </c>
      <c r="O163" s="132">
        <v>124575184</v>
      </c>
      <c r="P163" s="132">
        <v>28686390</v>
      </c>
      <c r="Q163" s="132">
        <v>211</v>
      </c>
      <c r="R163" s="132"/>
      <c r="S163" s="132">
        <v>188384</v>
      </c>
      <c r="T163" s="132"/>
      <c r="U163" s="132">
        <v>18162443</v>
      </c>
      <c r="V163" s="132"/>
      <c r="W163" s="132">
        <v>5303447</v>
      </c>
      <c r="X163" s="132"/>
      <c r="Y163" s="132">
        <v>8</v>
      </c>
      <c r="Z163" s="132"/>
      <c r="AA163" s="132">
        <v>4003</v>
      </c>
      <c r="AB163" s="132"/>
      <c r="AC163" s="132">
        <v>140660</v>
      </c>
      <c r="AD163" s="132"/>
      <c r="AE163" s="132">
        <v>86098</v>
      </c>
      <c r="AF163" s="132"/>
    </row>
    <row r="164" spans="2:33" s="9" customFormat="1" ht="15" customHeight="1" x14ac:dyDescent="0.25">
      <c r="B164" s="274" t="s">
        <v>647</v>
      </c>
      <c r="C164" s="274" t="str">
        <f t="shared" si="65"/>
        <v>2014SOCIEDGR</v>
      </c>
      <c r="D164" s="274" t="str">
        <f t="shared" si="66"/>
        <v>2014NPR+10GR</v>
      </c>
      <c r="E164" s="274" t="str">
        <f t="shared" si="67"/>
        <v>2014HGGR</v>
      </c>
      <c r="F164" s="274" t="str">
        <f t="shared" si="68"/>
        <v>2014GZGR</v>
      </c>
      <c r="G164" s="131">
        <v>2014</v>
      </c>
      <c r="H164" s="131"/>
      <c r="I164" s="132">
        <v>973</v>
      </c>
      <c r="J164" s="132">
        <v>680915</v>
      </c>
      <c r="K164" s="132">
        <v>131364150</v>
      </c>
      <c r="L164" s="132">
        <v>28175086</v>
      </c>
      <c r="M164" s="132">
        <v>947</v>
      </c>
      <c r="N164" s="132">
        <v>680858</v>
      </c>
      <c r="O164" s="132">
        <v>121158175</v>
      </c>
      <c r="P164" s="132">
        <v>26998587</v>
      </c>
      <c r="Q164" s="132">
        <v>146</v>
      </c>
      <c r="R164" s="132"/>
      <c r="S164" s="132">
        <v>122791</v>
      </c>
      <c r="T164" s="132"/>
      <c r="U164" s="132">
        <v>7832926</v>
      </c>
      <c r="V164" s="132"/>
      <c r="W164" s="132">
        <v>2567924</v>
      </c>
      <c r="X164" s="132"/>
      <c r="Y164" s="132">
        <v>7</v>
      </c>
      <c r="Z164" s="132"/>
      <c r="AA164" s="132">
        <v>4215</v>
      </c>
      <c r="AB164" s="132"/>
      <c r="AC164" s="132">
        <v>222126</v>
      </c>
      <c r="AD164" s="132"/>
      <c r="AE164" s="132">
        <v>114923</v>
      </c>
      <c r="AF164" s="132"/>
    </row>
    <row r="165" spans="2:33" s="9" customFormat="1" ht="15" customHeight="1" x14ac:dyDescent="0.25">
      <c r="B165" s="274" t="s">
        <v>647</v>
      </c>
      <c r="C165" s="274" t="str">
        <f t="shared" si="65"/>
        <v>2013SOCIEDGR</v>
      </c>
      <c r="D165" s="274" t="str">
        <f t="shared" si="66"/>
        <v>2013NPR+10GR</v>
      </c>
      <c r="E165" s="274" t="str">
        <f t="shared" si="67"/>
        <v>2013HGGR</v>
      </c>
      <c r="F165" s="274" t="str">
        <f t="shared" si="68"/>
        <v>2013GZGR</v>
      </c>
      <c r="G165" s="131">
        <v>2013</v>
      </c>
      <c r="H165" s="131"/>
      <c r="I165" s="132">
        <v>957</v>
      </c>
      <c r="J165" s="132">
        <v>658205</v>
      </c>
      <c r="K165" s="132">
        <v>130722332</v>
      </c>
      <c r="L165" s="132">
        <v>27381104</v>
      </c>
      <c r="M165" s="132">
        <v>923</v>
      </c>
      <c r="N165" s="132">
        <v>658109</v>
      </c>
      <c r="O165" s="132">
        <v>120889076</v>
      </c>
      <c r="P165" s="132">
        <v>26234079</v>
      </c>
      <c r="Q165" s="132">
        <v>130</v>
      </c>
      <c r="R165" s="132"/>
      <c r="S165" s="132">
        <v>95063</v>
      </c>
      <c r="T165" s="132"/>
      <c r="U165" s="132">
        <v>7840648</v>
      </c>
      <c r="V165" s="132"/>
      <c r="W165" s="132">
        <v>2136771</v>
      </c>
      <c r="X165" s="132"/>
      <c r="Y165" s="132">
        <v>8</v>
      </c>
      <c r="Z165" s="132"/>
      <c r="AA165" s="132">
        <v>3056</v>
      </c>
      <c r="AB165" s="132"/>
      <c r="AC165" s="132">
        <v>332158</v>
      </c>
      <c r="AD165" s="132"/>
      <c r="AE165" s="132">
        <v>81113</v>
      </c>
      <c r="AF165" s="132"/>
      <c r="AG165" s="5"/>
    </row>
    <row r="166" spans="2:33" s="9" customFormat="1" ht="15" customHeight="1" x14ac:dyDescent="0.25">
      <c r="B166" s="274" t="s">
        <v>647</v>
      </c>
      <c r="C166" s="274" t="str">
        <f t="shared" si="65"/>
        <v>2012SOCIEDGR</v>
      </c>
      <c r="D166" s="274" t="str">
        <f t="shared" si="66"/>
        <v>2012NPR+10GR</v>
      </c>
      <c r="E166" s="274" t="str">
        <f t="shared" si="67"/>
        <v>2012HGGR</v>
      </c>
      <c r="F166" s="274" t="str">
        <f t="shared" si="68"/>
        <v>2012GZGR</v>
      </c>
      <c r="G166" s="131">
        <v>2012</v>
      </c>
      <c r="H166" s="131"/>
      <c r="I166" s="132">
        <v>957</v>
      </c>
      <c r="J166" s="132">
        <v>653706</v>
      </c>
      <c r="K166" s="132">
        <v>131696899</v>
      </c>
      <c r="L166" s="132">
        <v>27565428</v>
      </c>
      <c r="M166" s="132">
        <v>927</v>
      </c>
      <c r="N166" s="132">
        <v>653601</v>
      </c>
      <c r="O166" s="132">
        <v>125888584</v>
      </c>
      <c r="P166" s="132">
        <v>26794119</v>
      </c>
      <c r="Q166" s="132">
        <v>148</v>
      </c>
      <c r="R166" s="132"/>
      <c r="S166" s="132">
        <v>96029</v>
      </c>
      <c r="T166" s="132"/>
      <c r="U166" s="132">
        <v>14912231</v>
      </c>
      <c r="V166" s="132"/>
      <c r="W166" s="132">
        <v>2418965</v>
      </c>
      <c r="X166" s="132"/>
      <c r="Y166" s="132">
        <v>14</v>
      </c>
      <c r="Z166" s="132"/>
      <c r="AA166" s="132">
        <v>5689</v>
      </c>
      <c r="AB166" s="132"/>
      <c r="AC166" s="132">
        <v>5429300</v>
      </c>
      <c r="AD166" s="132"/>
      <c r="AE166" s="132">
        <v>163525</v>
      </c>
      <c r="AF166" s="132"/>
      <c r="AG166" s="5"/>
    </row>
    <row r="167" spans="2:33" s="5" customFormat="1" ht="15" customHeight="1" x14ac:dyDescent="0.25">
      <c r="B167" s="274" t="s">
        <v>647</v>
      </c>
      <c r="C167" s="274" t="str">
        <f t="shared" si="65"/>
        <v>2011SOCIEDGR</v>
      </c>
      <c r="D167" s="274" t="str">
        <f t="shared" si="66"/>
        <v>2011NPR+10GR</v>
      </c>
      <c r="E167" s="274" t="str">
        <f t="shared" si="67"/>
        <v>2011HGGR</v>
      </c>
      <c r="F167" s="274" t="str">
        <f t="shared" si="68"/>
        <v>2011GZGR</v>
      </c>
      <c r="G167" s="131">
        <v>2011</v>
      </c>
      <c r="H167" s="131"/>
      <c r="I167" s="132">
        <v>1038</v>
      </c>
      <c r="J167" s="132">
        <v>696250</v>
      </c>
      <c r="K167" s="132">
        <v>136820470</v>
      </c>
      <c r="L167" s="132">
        <v>29004824</v>
      </c>
      <c r="M167" s="132">
        <v>1004</v>
      </c>
      <c r="N167" s="132">
        <v>696138</v>
      </c>
      <c r="O167" s="132">
        <v>130440929</v>
      </c>
      <c r="P167" s="132">
        <v>28296703</v>
      </c>
      <c r="Q167" s="132">
        <v>154</v>
      </c>
      <c r="R167" s="132"/>
      <c r="S167" s="132">
        <v>127685</v>
      </c>
      <c r="T167" s="132"/>
      <c r="U167" s="132">
        <v>17540714</v>
      </c>
      <c r="V167" s="132"/>
      <c r="W167" s="132">
        <v>3125477</v>
      </c>
      <c r="X167" s="132"/>
      <c r="Y167" s="132">
        <v>21</v>
      </c>
      <c r="Z167" s="132"/>
      <c r="AA167" s="132">
        <v>9607</v>
      </c>
      <c r="AB167" s="132"/>
      <c r="AC167" s="132">
        <v>5204090</v>
      </c>
      <c r="AD167" s="132"/>
      <c r="AE167" s="132">
        <v>303263</v>
      </c>
      <c r="AF167" s="132"/>
    </row>
    <row r="168" spans="2:33" s="5" customFormat="1" ht="15" customHeight="1" x14ac:dyDescent="0.25">
      <c r="B168" s="274" t="s">
        <v>647</v>
      </c>
      <c r="C168" s="274" t="str">
        <f t="shared" si="65"/>
        <v>2010SOCIEDGR</v>
      </c>
      <c r="D168" s="274" t="str">
        <f t="shared" si="66"/>
        <v>2010NPR+10GR</v>
      </c>
      <c r="E168" s="274" t="str">
        <f t="shared" si="67"/>
        <v>2010HGGR</v>
      </c>
      <c r="F168" s="274" t="str">
        <f t="shared" si="68"/>
        <v>2010GZGR</v>
      </c>
      <c r="G168" s="131">
        <v>2010</v>
      </c>
      <c r="H168" s="131"/>
      <c r="I168" s="132">
        <v>1028</v>
      </c>
      <c r="J168" s="132">
        <v>704887</v>
      </c>
      <c r="K168" s="132">
        <v>133305053</v>
      </c>
      <c r="L168" s="132">
        <v>30250030</v>
      </c>
      <c r="M168" s="132">
        <v>998</v>
      </c>
      <c r="N168" s="132">
        <v>704800</v>
      </c>
      <c r="O168" s="132">
        <v>127891750</v>
      </c>
      <c r="P168" s="132">
        <v>29599015</v>
      </c>
      <c r="Q168" s="132">
        <v>185</v>
      </c>
      <c r="R168" s="132"/>
      <c r="S168" s="132">
        <v>144196</v>
      </c>
      <c r="T168" s="132"/>
      <c r="U168" s="132">
        <v>14963472</v>
      </c>
      <c r="V168" s="132"/>
      <c r="W168" s="132">
        <v>3663681</v>
      </c>
      <c r="X168" s="132"/>
      <c r="Y168" s="132">
        <v>23</v>
      </c>
      <c r="Z168" s="132"/>
      <c r="AA168" s="132">
        <v>11834</v>
      </c>
      <c r="AB168" s="132"/>
      <c r="AC168" s="132">
        <v>1045711</v>
      </c>
      <c r="AD168" s="132"/>
      <c r="AE168" s="132">
        <v>247781</v>
      </c>
      <c r="AF168" s="132"/>
    </row>
    <row r="169" spans="2:33" s="5" customFormat="1" ht="15" customHeight="1" x14ac:dyDescent="0.25">
      <c r="B169" s="274" t="s">
        <v>647</v>
      </c>
      <c r="C169" s="274" t="str">
        <f t="shared" si="65"/>
        <v>2009SOCIEDGR</v>
      </c>
      <c r="D169" s="274" t="str">
        <f t="shared" si="66"/>
        <v>2009NPR+10GR</v>
      </c>
      <c r="E169" s="274" t="str">
        <f t="shared" si="67"/>
        <v>2009HGGR</v>
      </c>
      <c r="F169" s="274" t="str">
        <f t="shared" si="68"/>
        <v>2009GZGR</v>
      </c>
      <c r="G169" s="131">
        <v>2009</v>
      </c>
      <c r="H169" s="131"/>
      <c r="I169" s="132">
        <v>1016</v>
      </c>
      <c r="J169" s="132">
        <v>700269</v>
      </c>
      <c r="K169" s="132">
        <v>121641996</v>
      </c>
      <c r="L169" s="132">
        <v>28606265</v>
      </c>
      <c r="M169" s="132">
        <v>996</v>
      </c>
      <c r="N169" s="132">
        <v>699966</v>
      </c>
      <c r="O169" s="132">
        <v>118507747</v>
      </c>
      <c r="P169" s="132">
        <v>27967616</v>
      </c>
      <c r="Q169" s="132">
        <v>198</v>
      </c>
      <c r="R169" s="132"/>
      <c r="S169" s="132">
        <v>176580</v>
      </c>
      <c r="T169" s="132"/>
      <c r="U169" s="132">
        <v>16363193</v>
      </c>
      <c r="V169" s="132"/>
      <c r="W169" s="132">
        <v>3966961</v>
      </c>
      <c r="X169" s="132"/>
      <c r="Y169" s="132" t="s">
        <v>66</v>
      </c>
      <c r="Z169" s="132"/>
      <c r="AA169" s="132" t="s">
        <v>66</v>
      </c>
      <c r="AB169" s="132"/>
      <c r="AC169" s="132" t="s">
        <v>66</v>
      </c>
      <c r="AD169" s="132"/>
      <c r="AE169" s="132" t="s">
        <v>66</v>
      </c>
      <c r="AF169" s="132"/>
    </row>
    <row r="170" spans="2:33" s="5" customFormat="1" ht="15" customHeight="1" x14ac:dyDescent="0.25">
      <c r="B170" s="274" t="s">
        <v>647</v>
      </c>
      <c r="C170" s="274" t="str">
        <f t="shared" si="65"/>
        <v>2008SOCIEDGR</v>
      </c>
      <c r="D170" s="274" t="str">
        <f t="shared" si="66"/>
        <v>2008NPR+10GR</v>
      </c>
      <c r="E170" s="274" t="str">
        <f t="shared" si="67"/>
        <v>2008HGGR</v>
      </c>
      <c r="F170" s="274" t="str">
        <f t="shared" si="68"/>
        <v>2008GZGR</v>
      </c>
      <c r="G170" s="131">
        <v>2008</v>
      </c>
      <c r="H170" s="131"/>
      <c r="I170" s="132">
        <v>1069</v>
      </c>
      <c r="J170" s="132">
        <v>712199</v>
      </c>
      <c r="K170" s="132">
        <v>137004618</v>
      </c>
      <c r="L170" s="132">
        <v>29806164</v>
      </c>
      <c r="M170" s="132">
        <v>1044</v>
      </c>
      <c r="N170" s="132">
        <v>710835</v>
      </c>
      <c r="O170" s="132">
        <v>133475749</v>
      </c>
      <c r="P170" s="132">
        <v>29025103</v>
      </c>
      <c r="Q170" s="132">
        <v>254</v>
      </c>
      <c r="R170" s="132"/>
      <c r="S170" s="132">
        <v>235077</v>
      </c>
      <c r="T170" s="132"/>
      <c r="U170" s="132">
        <v>26917941</v>
      </c>
      <c r="V170" s="132"/>
      <c r="W170" s="132">
        <v>5746925</v>
      </c>
      <c r="X170" s="132"/>
      <c r="Y170" s="132" t="s">
        <v>66</v>
      </c>
      <c r="Z170" s="132"/>
      <c r="AA170" s="132" t="s">
        <v>66</v>
      </c>
      <c r="AB170" s="132"/>
      <c r="AC170" s="132" t="s">
        <v>66</v>
      </c>
      <c r="AD170" s="132"/>
      <c r="AE170" s="132" t="s">
        <v>66</v>
      </c>
      <c r="AF170" s="132"/>
    </row>
    <row r="171" spans="2:33" s="5" customFormat="1" ht="15" customHeight="1" x14ac:dyDescent="0.25">
      <c r="B171" s="274"/>
      <c r="C171" s="274"/>
      <c r="D171" s="274"/>
      <c r="E171" s="274"/>
      <c r="F171" s="274"/>
      <c r="G171" s="243" t="s">
        <v>115</v>
      </c>
      <c r="H171" s="126"/>
      <c r="I171" s="126"/>
      <c r="J171" s="126"/>
      <c r="K171" s="126"/>
      <c r="L171" s="126"/>
      <c r="M171" s="126"/>
      <c r="N171" s="126"/>
      <c r="O171" s="126"/>
      <c r="P171" s="126"/>
      <c r="Q171" s="126"/>
      <c r="R171" s="127"/>
      <c r="S171" s="126"/>
      <c r="T171" s="126"/>
      <c r="U171" s="127"/>
      <c r="V171" s="126"/>
      <c r="W171" s="126"/>
      <c r="X171" s="127"/>
      <c r="Y171" s="126"/>
      <c r="Z171" s="126"/>
      <c r="AA171" s="127"/>
      <c r="AB171" s="126"/>
      <c r="AC171" s="126"/>
      <c r="AD171" s="127"/>
      <c r="AE171" s="126"/>
      <c r="AF171" s="126"/>
      <c r="AG171"/>
    </row>
    <row r="172" spans="2:33" s="5" customFormat="1" ht="15" customHeight="1" x14ac:dyDescent="0.25">
      <c r="B172" s="274"/>
      <c r="C172" s="274"/>
      <c r="D172" s="274"/>
      <c r="E172" s="274"/>
      <c r="F172" s="274"/>
      <c r="G172" s="215" t="s">
        <v>47</v>
      </c>
      <c r="H172" s="215"/>
      <c r="I172" s="215"/>
      <c r="J172" s="215"/>
      <c r="K172" s="215"/>
      <c r="L172" s="215"/>
      <c r="M172" s="215"/>
      <c r="N172" s="215"/>
      <c r="O172" s="215"/>
      <c r="P172" s="215"/>
      <c r="Q172" s="215"/>
      <c r="R172" s="216"/>
      <c r="S172" s="215"/>
      <c r="T172" s="215"/>
      <c r="U172" s="216"/>
      <c r="V172" s="215"/>
      <c r="W172" s="215"/>
      <c r="X172" s="216"/>
      <c r="Y172" s="215"/>
      <c r="Z172" s="215"/>
      <c r="AA172" s="216"/>
      <c r="AB172" s="215"/>
      <c r="AC172" s="215"/>
      <c r="AD172" s="216"/>
      <c r="AE172" s="215"/>
      <c r="AF172" s="215"/>
      <c r="AG172" s="9"/>
    </row>
    <row r="173" spans="2:33" s="5" customFormat="1" ht="15" customHeight="1" x14ac:dyDescent="0.25">
      <c r="B173" s="274" t="s">
        <v>648</v>
      </c>
      <c r="C173" s="274" t="str">
        <f t="shared" ref="C173" si="69">G173&amp;"SOCIED"&amp;B173</f>
        <v>2023SOCIEDA</v>
      </c>
      <c r="D173" s="274" t="str">
        <f t="shared" ref="D173" si="70">G173&amp;"NPR+10"&amp;B173</f>
        <v>2023NPR+10A</v>
      </c>
      <c r="E173" s="274" t="str">
        <f t="shared" ref="E173" si="71">G173&amp;"HG"&amp;B173</f>
        <v>2023HGA</v>
      </c>
      <c r="F173" s="274" t="str">
        <f t="shared" ref="F173" si="72">G173&amp;"GZ"&amp;B173</f>
        <v>2023GZA</v>
      </c>
      <c r="G173" s="212">
        <v>2023</v>
      </c>
      <c r="H173" s="212"/>
      <c r="I173" s="213">
        <v>20432</v>
      </c>
      <c r="J173" s="213">
        <v>102704</v>
      </c>
      <c r="K173" s="213">
        <v>8971948</v>
      </c>
      <c r="L173" s="213">
        <v>2590006</v>
      </c>
      <c r="M173" s="213">
        <v>1950</v>
      </c>
      <c r="N173" s="213">
        <v>62390</v>
      </c>
      <c r="O173" s="213">
        <v>5090160</v>
      </c>
      <c r="P173" s="213">
        <v>1542980</v>
      </c>
      <c r="Q173" s="213">
        <v>203</v>
      </c>
      <c r="R173" s="213"/>
      <c r="S173" s="213">
        <v>10893</v>
      </c>
      <c r="T173" s="213"/>
      <c r="U173" s="213">
        <v>906777</v>
      </c>
      <c r="V173" s="213"/>
      <c r="W173" s="213">
        <v>311187</v>
      </c>
      <c r="X173" s="213"/>
      <c r="Y173" s="213">
        <v>25</v>
      </c>
      <c r="Z173" s="213"/>
      <c r="AA173" s="213">
        <v>1780</v>
      </c>
      <c r="AB173" s="213"/>
      <c r="AC173" s="213">
        <v>33972</v>
      </c>
      <c r="AD173" s="213"/>
      <c r="AE173" s="213">
        <v>21674</v>
      </c>
      <c r="AF173" s="213"/>
      <c r="AG173" s="9"/>
    </row>
    <row r="174" spans="2:33" s="5" customFormat="1" ht="15" customHeight="1" x14ac:dyDescent="0.25">
      <c r="B174" s="274" t="s">
        <v>648</v>
      </c>
      <c r="C174" s="274" t="str">
        <f t="shared" ref="C174:C188" si="73">G174&amp;"SOCIED"&amp;B174</f>
        <v>2022SOCIEDA</v>
      </c>
      <c r="D174" s="274" t="str">
        <f t="shared" ref="D174:D188" si="74">G174&amp;"NPR+10"&amp;B174</f>
        <v>2022NPR+10A</v>
      </c>
      <c r="E174" s="274" t="str">
        <f t="shared" ref="E174:E188" si="75">G174&amp;"HG"&amp;B174</f>
        <v>2022HGA</v>
      </c>
      <c r="F174" s="274" t="str">
        <f t="shared" ref="F174:F188" si="76">G174&amp;"GZ"&amp;B174</f>
        <v>2022GZA</v>
      </c>
      <c r="G174" s="212">
        <v>2022</v>
      </c>
      <c r="H174" s="212"/>
      <c r="I174" s="213">
        <v>19772</v>
      </c>
      <c r="J174" s="213">
        <v>99192</v>
      </c>
      <c r="K174" s="213">
        <v>8040570</v>
      </c>
      <c r="L174" s="213">
        <v>1973598</v>
      </c>
      <c r="M174" s="213">
        <v>1817</v>
      </c>
      <c r="N174" s="213">
        <v>60331</v>
      </c>
      <c r="O174" s="213">
        <v>4484392</v>
      </c>
      <c r="P174" s="213">
        <v>1193945</v>
      </c>
      <c r="Q174" s="213">
        <v>189</v>
      </c>
      <c r="R174" s="213"/>
      <c r="S174" s="213">
        <v>12460</v>
      </c>
      <c r="T174" s="213"/>
      <c r="U174" s="213">
        <v>796577</v>
      </c>
      <c r="V174" s="213"/>
      <c r="W174" s="213">
        <v>252938</v>
      </c>
      <c r="X174" s="213"/>
      <c r="Y174" s="213">
        <v>23</v>
      </c>
      <c r="Z174" s="213"/>
      <c r="AA174" s="213">
        <v>940</v>
      </c>
      <c r="AB174" s="213"/>
      <c r="AC174" s="213">
        <v>41251</v>
      </c>
      <c r="AD174" s="213"/>
      <c r="AE174" s="213">
        <v>16815</v>
      </c>
      <c r="AF174" s="213"/>
      <c r="AG174" s="9"/>
    </row>
    <row r="175" spans="2:33" s="5" customFormat="1" ht="15" customHeight="1" x14ac:dyDescent="0.25">
      <c r="B175" s="274" t="s">
        <v>648</v>
      </c>
      <c r="C175" s="274" t="str">
        <f t="shared" si="73"/>
        <v>2021SOCIEDA</v>
      </c>
      <c r="D175" s="274" t="str">
        <f t="shared" si="74"/>
        <v>2021NPR+10A</v>
      </c>
      <c r="E175" s="274" t="str">
        <f t="shared" si="75"/>
        <v>2021HGA</v>
      </c>
      <c r="F175" s="274" t="str">
        <f t="shared" si="76"/>
        <v>2021GZA</v>
      </c>
      <c r="G175" s="131">
        <v>2021</v>
      </c>
      <c r="H175" s="131"/>
      <c r="I175" s="132">
        <v>19173</v>
      </c>
      <c r="J175" s="132">
        <v>91556</v>
      </c>
      <c r="K175" s="132">
        <v>6674978</v>
      </c>
      <c r="L175" s="132">
        <v>1715843</v>
      </c>
      <c r="M175" s="132">
        <v>1656</v>
      </c>
      <c r="N175" s="132">
        <v>53106</v>
      </c>
      <c r="O175" s="132">
        <v>3656493</v>
      </c>
      <c r="P175" s="132">
        <v>1049281</v>
      </c>
      <c r="Q175" s="132">
        <v>183</v>
      </c>
      <c r="R175" s="132"/>
      <c r="S175" s="132">
        <v>13453</v>
      </c>
      <c r="T175" s="132"/>
      <c r="U175" s="132">
        <v>736097</v>
      </c>
      <c r="V175" s="132"/>
      <c r="W175" s="132">
        <v>255961</v>
      </c>
      <c r="X175" s="132"/>
      <c r="Y175" s="132">
        <v>23</v>
      </c>
      <c r="Z175" s="132"/>
      <c r="AA175" s="132">
        <v>2284</v>
      </c>
      <c r="AB175" s="132"/>
      <c r="AC175" s="132">
        <v>47995</v>
      </c>
      <c r="AD175" s="132"/>
      <c r="AE175" s="132">
        <v>23385</v>
      </c>
      <c r="AF175" s="132"/>
      <c r="AG175" s="9"/>
    </row>
    <row r="176" spans="2:33" s="5" customFormat="1" ht="15" customHeight="1" x14ac:dyDescent="0.25">
      <c r="B176" s="274" t="s">
        <v>648</v>
      </c>
      <c r="C176" s="274" t="str">
        <f t="shared" si="73"/>
        <v>2020SOCIEDA</v>
      </c>
      <c r="D176" s="274" t="str">
        <f t="shared" si="74"/>
        <v>2020NPR+10A</v>
      </c>
      <c r="E176" s="274" t="str">
        <f t="shared" si="75"/>
        <v>2020HGA</v>
      </c>
      <c r="F176" s="274" t="str">
        <f t="shared" si="76"/>
        <v>2020GZA</v>
      </c>
      <c r="G176" s="131">
        <v>2020</v>
      </c>
      <c r="H176" s="131"/>
      <c r="I176" s="132">
        <v>18544</v>
      </c>
      <c r="J176" s="132">
        <v>89215</v>
      </c>
      <c r="K176" s="132">
        <v>5886815</v>
      </c>
      <c r="L176" s="132">
        <v>1452528</v>
      </c>
      <c r="M176" s="132">
        <v>1590</v>
      </c>
      <c r="N176" s="132">
        <v>51710</v>
      </c>
      <c r="O176" s="132">
        <v>3273350</v>
      </c>
      <c r="P176" s="132">
        <v>969679</v>
      </c>
      <c r="Q176" s="132">
        <v>175</v>
      </c>
      <c r="R176" s="132"/>
      <c r="S176" s="132">
        <v>11248</v>
      </c>
      <c r="T176" s="132"/>
      <c r="U176" s="132">
        <v>790598</v>
      </c>
      <c r="V176" s="132"/>
      <c r="W176" s="132">
        <v>217600</v>
      </c>
      <c r="X176" s="132"/>
      <c r="Y176" s="132">
        <v>22</v>
      </c>
      <c r="Z176" s="132"/>
      <c r="AA176" s="132">
        <v>2047</v>
      </c>
      <c r="AB176" s="132"/>
      <c r="AC176" s="132">
        <v>51717</v>
      </c>
      <c r="AD176" s="132"/>
      <c r="AE176" s="132">
        <v>18465</v>
      </c>
      <c r="AF176" s="132"/>
      <c r="AG176" s="9"/>
    </row>
    <row r="177" spans="2:33" s="5" customFormat="1" ht="15" customHeight="1" x14ac:dyDescent="0.25">
      <c r="B177" s="274" t="s">
        <v>648</v>
      </c>
      <c r="C177" s="274" t="str">
        <f t="shared" si="73"/>
        <v>2019SOCIEDA</v>
      </c>
      <c r="D177" s="274" t="str">
        <f t="shared" si="74"/>
        <v>2019NPR+10A</v>
      </c>
      <c r="E177" s="274" t="str">
        <f t="shared" si="75"/>
        <v>2019HGA</v>
      </c>
      <c r="F177" s="274" t="str">
        <f t="shared" si="76"/>
        <v>2019GZA</v>
      </c>
      <c r="G177" s="131">
        <v>2019</v>
      </c>
      <c r="H177" s="131"/>
      <c r="I177" s="132">
        <v>17970</v>
      </c>
      <c r="J177" s="132">
        <v>83828</v>
      </c>
      <c r="K177" s="132">
        <v>5885695</v>
      </c>
      <c r="L177" s="132">
        <v>1456252</v>
      </c>
      <c r="M177" s="132">
        <v>1503</v>
      </c>
      <c r="N177" s="132">
        <v>46987</v>
      </c>
      <c r="O177" s="132">
        <v>3196105</v>
      </c>
      <c r="P177" s="132">
        <v>940554</v>
      </c>
      <c r="Q177" s="132">
        <v>189</v>
      </c>
      <c r="R177" s="132"/>
      <c r="S177" s="132">
        <v>10657</v>
      </c>
      <c r="T177" s="132"/>
      <c r="U177" s="132">
        <v>774486</v>
      </c>
      <c r="V177" s="132"/>
      <c r="W177" s="132">
        <v>223388</v>
      </c>
      <c r="X177" s="132"/>
      <c r="Y177" s="132">
        <v>18</v>
      </c>
      <c r="Z177" s="132"/>
      <c r="AA177" s="132">
        <v>1358</v>
      </c>
      <c r="AB177" s="132"/>
      <c r="AC177" s="132">
        <v>41074</v>
      </c>
      <c r="AD177" s="132"/>
      <c r="AE177" s="132">
        <v>18910</v>
      </c>
      <c r="AF177" s="132"/>
      <c r="AG177" s="9"/>
    </row>
    <row r="178" spans="2:33" s="5" customFormat="1" ht="15" customHeight="1" x14ac:dyDescent="0.25">
      <c r="B178" s="274" t="s">
        <v>648</v>
      </c>
      <c r="C178" s="274" t="str">
        <f t="shared" si="73"/>
        <v>2018SOCIEDA</v>
      </c>
      <c r="D178" s="274" t="str">
        <f t="shared" si="74"/>
        <v>2018NPR+10A</v>
      </c>
      <c r="E178" s="274" t="str">
        <f t="shared" si="75"/>
        <v>2018HGA</v>
      </c>
      <c r="F178" s="274" t="str">
        <f t="shared" si="76"/>
        <v>2018GZA</v>
      </c>
      <c r="G178" s="131">
        <v>2018</v>
      </c>
      <c r="H178" s="131"/>
      <c r="I178" s="132">
        <v>17278</v>
      </c>
      <c r="J178" s="132">
        <v>76210</v>
      </c>
      <c r="K178" s="132">
        <v>5467850</v>
      </c>
      <c r="L178" s="132">
        <v>1277344</v>
      </c>
      <c r="M178" s="132">
        <v>1406</v>
      </c>
      <c r="N178" s="132">
        <v>41113</v>
      </c>
      <c r="O178" s="132">
        <v>2946946</v>
      </c>
      <c r="P178" s="132">
        <v>818876</v>
      </c>
      <c r="Q178" s="132">
        <v>181</v>
      </c>
      <c r="R178" s="132"/>
      <c r="S178" s="132">
        <v>9482</v>
      </c>
      <c r="T178" s="132"/>
      <c r="U178" s="132">
        <v>777765</v>
      </c>
      <c r="V178" s="132"/>
      <c r="W178" s="132">
        <v>189127</v>
      </c>
      <c r="X178" s="132"/>
      <c r="Y178" s="132">
        <v>18</v>
      </c>
      <c r="Z178" s="132"/>
      <c r="AA178" s="132">
        <v>1010</v>
      </c>
      <c r="AB178" s="132"/>
      <c r="AC178" s="132">
        <v>32787</v>
      </c>
      <c r="AD178" s="132"/>
      <c r="AE178" s="132">
        <v>13853</v>
      </c>
      <c r="AF178" s="132"/>
      <c r="AG178" s="9"/>
    </row>
    <row r="179" spans="2:33" s="9" customFormat="1" ht="15" customHeight="1" x14ac:dyDescent="0.25">
      <c r="B179" s="274" t="s">
        <v>648</v>
      </c>
      <c r="C179" s="274" t="str">
        <f t="shared" si="73"/>
        <v>2017SOCIEDA</v>
      </c>
      <c r="D179" s="274" t="str">
        <f t="shared" si="74"/>
        <v>2017NPR+10A</v>
      </c>
      <c r="E179" s="274" t="str">
        <f t="shared" si="75"/>
        <v>2017HGA</v>
      </c>
      <c r="F179" s="274" t="str">
        <f t="shared" si="76"/>
        <v>2017GZA</v>
      </c>
      <c r="G179" s="131">
        <v>2017</v>
      </c>
      <c r="H179" s="131"/>
      <c r="I179" s="132">
        <v>16589</v>
      </c>
      <c r="J179" s="132">
        <v>71976</v>
      </c>
      <c r="K179" s="132">
        <v>5198083</v>
      </c>
      <c r="L179" s="132">
        <v>1275222</v>
      </c>
      <c r="M179" s="132">
        <v>1334</v>
      </c>
      <c r="N179" s="132">
        <v>38180</v>
      </c>
      <c r="O179" s="132">
        <v>2758336</v>
      </c>
      <c r="P179" s="132">
        <v>788560</v>
      </c>
      <c r="Q179" s="132">
        <v>154</v>
      </c>
      <c r="R179" s="132"/>
      <c r="S179" s="132">
        <v>8189</v>
      </c>
      <c r="T179" s="132"/>
      <c r="U179" s="132">
        <v>476387</v>
      </c>
      <c r="V179" s="132"/>
      <c r="W179" s="132">
        <v>156198</v>
      </c>
      <c r="X179" s="132"/>
      <c r="Y179" s="132">
        <v>18</v>
      </c>
      <c r="Z179" s="132"/>
      <c r="AA179" s="132">
        <v>571</v>
      </c>
      <c r="AB179" s="132"/>
      <c r="AC179" s="132">
        <v>22673</v>
      </c>
      <c r="AD179" s="132"/>
      <c r="AE179" s="132">
        <v>7934</v>
      </c>
      <c r="AF179" s="132"/>
    </row>
    <row r="180" spans="2:33" s="9" customFormat="1" ht="15" customHeight="1" x14ac:dyDescent="0.25">
      <c r="B180" s="274" t="s">
        <v>648</v>
      </c>
      <c r="C180" s="274" t="str">
        <f t="shared" si="73"/>
        <v>2016SOCIEDA</v>
      </c>
      <c r="D180" s="274" t="str">
        <f t="shared" si="74"/>
        <v>2016NPR+10A</v>
      </c>
      <c r="E180" s="274" t="str">
        <f t="shared" si="75"/>
        <v>2016HGA</v>
      </c>
      <c r="F180" s="274" t="str">
        <f t="shared" si="76"/>
        <v>2016GZA</v>
      </c>
      <c r="G180" s="131">
        <v>2016</v>
      </c>
      <c r="H180" s="131"/>
      <c r="I180" s="132">
        <v>15667</v>
      </c>
      <c r="J180" s="132">
        <v>67574</v>
      </c>
      <c r="K180" s="132">
        <v>4727437</v>
      </c>
      <c r="L180" s="132">
        <v>1056374</v>
      </c>
      <c r="M180" s="132">
        <v>1246</v>
      </c>
      <c r="N180" s="132">
        <v>35551</v>
      </c>
      <c r="O180" s="132">
        <v>2506685</v>
      </c>
      <c r="P180" s="132">
        <v>659740</v>
      </c>
      <c r="Q180" s="132">
        <v>153</v>
      </c>
      <c r="R180" s="132"/>
      <c r="S180" s="132">
        <v>8437</v>
      </c>
      <c r="T180" s="132"/>
      <c r="U180" s="132">
        <v>478834</v>
      </c>
      <c r="V180" s="132"/>
      <c r="W180" s="132">
        <v>146952</v>
      </c>
      <c r="X180" s="132"/>
      <c r="Y180" s="132">
        <v>20</v>
      </c>
      <c r="Z180" s="132"/>
      <c r="AA180" s="132">
        <v>1024</v>
      </c>
      <c r="AB180" s="132"/>
      <c r="AC180" s="132">
        <v>32198</v>
      </c>
      <c r="AD180" s="132"/>
      <c r="AE180" s="132">
        <v>16564</v>
      </c>
      <c r="AF180" s="132"/>
    </row>
    <row r="181" spans="2:33" s="9" customFormat="1" ht="15" customHeight="1" x14ac:dyDescent="0.25">
      <c r="B181" s="274" t="s">
        <v>648</v>
      </c>
      <c r="C181" s="274" t="str">
        <f t="shared" si="73"/>
        <v>2015SOCIEDA</v>
      </c>
      <c r="D181" s="274" t="str">
        <f t="shared" si="74"/>
        <v>2015NPR+10A</v>
      </c>
      <c r="E181" s="274" t="str">
        <f t="shared" si="75"/>
        <v>2015HGA</v>
      </c>
      <c r="F181" s="274" t="str">
        <f t="shared" si="76"/>
        <v>2015GZA</v>
      </c>
      <c r="G181" s="131">
        <v>2015</v>
      </c>
      <c r="H181" s="131"/>
      <c r="I181" s="132">
        <v>14833</v>
      </c>
      <c r="J181" s="132">
        <v>63839</v>
      </c>
      <c r="K181" s="132">
        <v>4458689</v>
      </c>
      <c r="L181" s="132">
        <v>1006504</v>
      </c>
      <c r="M181" s="132">
        <v>1198</v>
      </c>
      <c r="N181" s="132">
        <v>33551</v>
      </c>
      <c r="O181" s="132">
        <v>2363122</v>
      </c>
      <c r="P181" s="132">
        <v>606325</v>
      </c>
      <c r="Q181" s="132">
        <v>133</v>
      </c>
      <c r="R181" s="132"/>
      <c r="S181" s="132">
        <v>7082</v>
      </c>
      <c r="T181" s="132"/>
      <c r="U181" s="132">
        <v>412325</v>
      </c>
      <c r="V181" s="132"/>
      <c r="W181" s="132">
        <v>112219</v>
      </c>
      <c r="X181" s="132"/>
      <c r="Y181" s="132">
        <v>18</v>
      </c>
      <c r="Z181" s="132"/>
      <c r="AA181" s="132">
        <v>661</v>
      </c>
      <c r="AB181" s="132"/>
      <c r="AC181" s="132">
        <v>18515</v>
      </c>
      <c r="AD181" s="132"/>
      <c r="AE181" s="132">
        <v>10583</v>
      </c>
      <c r="AF181" s="132"/>
    </row>
    <row r="182" spans="2:33" s="9" customFormat="1" ht="15" customHeight="1" x14ac:dyDescent="0.25">
      <c r="B182" s="274" t="s">
        <v>648</v>
      </c>
      <c r="C182" s="274" t="str">
        <f t="shared" si="73"/>
        <v>2014SOCIEDA</v>
      </c>
      <c r="D182" s="274" t="str">
        <f t="shared" si="74"/>
        <v>2014NPR+10A</v>
      </c>
      <c r="E182" s="274" t="str">
        <f t="shared" si="75"/>
        <v>2014HGA</v>
      </c>
      <c r="F182" s="274" t="str">
        <f t="shared" si="76"/>
        <v>2014GZA</v>
      </c>
      <c r="G182" s="131">
        <v>2014</v>
      </c>
      <c r="H182" s="131"/>
      <c r="I182" s="132">
        <v>13601</v>
      </c>
      <c r="J182" s="132">
        <v>58996</v>
      </c>
      <c r="K182" s="132">
        <v>4088253</v>
      </c>
      <c r="L182" s="132">
        <v>842671</v>
      </c>
      <c r="M182" s="132">
        <v>1123</v>
      </c>
      <c r="N182" s="132">
        <v>30624</v>
      </c>
      <c r="O182" s="132">
        <v>2147434</v>
      </c>
      <c r="P182" s="132">
        <v>506639</v>
      </c>
      <c r="Q182" s="132">
        <v>118</v>
      </c>
      <c r="R182" s="132"/>
      <c r="S182" s="132">
        <v>6524</v>
      </c>
      <c r="T182" s="132"/>
      <c r="U182" s="132">
        <v>366478</v>
      </c>
      <c r="V182" s="132"/>
      <c r="W182" s="132">
        <v>92961</v>
      </c>
      <c r="X182" s="132"/>
      <c r="Y182" s="132">
        <v>9</v>
      </c>
      <c r="Z182" s="132"/>
      <c r="AA182" s="132">
        <v>261</v>
      </c>
      <c r="AB182" s="132"/>
      <c r="AC182" s="132">
        <v>6354</v>
      </c>
      <c r="AD182" s="132"/>
      <c r="AE182" s="132">
        <v>3191</v>
      </c>
      <c r="AF182" s="132"/>
    </row>
    <row r="183" spans="2:33" s="5" customFormat="1" ht="15" customHeight="1" x14ac:dyDescent="0.25">
      <c r="B183" s="274" t="s">
        <v>648</v>
      </c>
      <c r="C183" s="274" t="str">
        <f t="shared" si="73"/>
        <v>2013SOCIEDA</v>
      </c>
      <c r="D183" s="274" t="str">
        <f t="shared" si="74"/>
        <v>2013NPR+10A</v>
      </c>
      <c r="E183" s="274" t="str">
        <f t="shared" si="75"/>
        <v>2013HGA</v>
      </c>
      <c r="F183" s="274" t="str">
        <f t="shared" si="76"/>
        <v>2013GZA</v>
      </c>
      <c r="G183" s="131">
        <v>2013</v>
      </c>
      <c r="H183" s="131"/>
      <c r="I183" s="132">
        <v>12510</v>
      </c>
      <c r="J183" s="132">
        <v>54490</v>
      </c>
      <c r="K183" s="132">
        <v>3804821</v>
      </c>
      <c r="L183" s="132">
        <v>728738</v>
      </c>
      <c r="M183" s="132">
        <v>1055</v>
      </c>
      <c r="N183" s="132">
        <v>28400</v>
      </c>
      <c r="O183" s="132">
        <v>2028087</v>
      </c>
      <c r="P183" s="132">
        <v>450115</v>
      </c>
      <c r="Q183" s="132">
        <v>116</v>
      </c>
      <c r="R183" s="132"/>
      <c r="S183" s="132">
        <v>5413</v>
      </c>
      <c r="T183" s="132"/>
      <c r="U183" s="132">
        <v>296967</v>
      </c>
      <c r="V183" s="132"/>
      <c r="W183" s="132">
        <v>77296</v>
      </c>
      <c r="X183" s="132"/>
      <c r="Y183" s="132">
        <v>20</v>
      </c>
      <c r="Z183" s="132"/>
      <c r="AA183" s="132">
        <v>1030</v>
      </c>
      <c r="AB183" s="132"/>
      <c r="AC183" s="132">
        <v>15061</v>
      </c>
      <c r="AD183" s="132"/>
      <c r="AE183" s="132">
        <v>7522</v>
      </c>
      <c r="AF183" s="132"/>
    </row>
    <row r="184" spans="2:33" s="5" customFormat="1" ht="15" customHeight="1" x14ac:dyDescent="0.25">
      <c r="B184" s="274" t="s">
        <v>648</v>
      </c>
      <c r="C184" s="274" t="str">
        <f t="shared" si="73"/>
        <v>2012SOCIEDA</v>
      </c>
      <c r="D184" s="274" t="str">
        <f t="shared" si="74"/>
        <v>2012NPR+10A</v>
      </c>
      <c r="E184" s="274" t="str">
        <f t="shared" si="75"/>
        <v>2012HGA</v>
      </c>
      <c r="F184" s="274" t="str">
        <f t="shared" si="76"/>
        <v>2012GZA</v>
      </c>
      <c r="G184" s="131">
        <v>2012</v>
      </c>
      <c r="H184" s="131"/>
      <c r="I184" s="132">
        <v>11455</v>
      </c>
      <c r="J184" s="132">
        <v>49729</v>
      </c>
      <c r="K184" s="132">
        <v>3566264</v>
      </c>
      <c r="L184" s="132">
        <v>689237</v>
      </c>
      <c r="M184" s="132">
        <v>983</v>
      </c>
      <c r="N184" s="132">
        <v>25613</v>
      </c>
      <c r="O184" s="132">
        <v>1919413</v>
      </c>
      <c r="P184" s="132">
        <v>454440</v>
      </c>
      <c r="Q184" s="132">
        <v>113</v>
      </c>
      <c r="R184" s="132"/>
      <c r="S184" s="132">
        <v>5078</v>
      </c>
      <c r="T184" s="132"/>
      <c r="U184" s="132">
        <v>283038</v>
      </c>
      <c r="V184" s="132"/>
      <c r="W184" s="132">
        <v>80562</v>
      </c>
      <c r="X184" s="132"/>
      <c r="Y184" s="132">
        <v>20</v>
      </c>
      <c r="Z184" s="132"/>
      <c r="AA184" s="132">
        <v>1226</v>
      </c>
      <c r="AB184" s="132"/>
      <c r="AC184" s="132">
        <v>49887</v>
      </c>
      <c r="AD184" s="132"/>
      <c r="AE184" s="132">
        <v>12982</v>
      </c>
      <c r="AF184" s="132"/>
    </row>
    <row r="185" spans="2:33" s="5" customFormat="1" ht="15" customHeight="1" x14ac:dyDescent="0.25">
      <c r="B185" s="274" t="s">
        <v>648</v>
      </c>
      <c r="C185" s="274" t="str">
        <f t="shared" si="73"/>
        <v>2011SOCIEDA</v>
      </c>
      <c r="D185" s="274" t="str">
        <f t="shared" si="74"/>
        <v>2011NPR+10A</v>
      </c>
      <c r="E185" s="274" t="str">
        <f t="shared" si="75"/>
        <v>2011HGA</v>
      </c>
      <c r="F185" s="274" t="str">
        <f t="shared" si="76"/>
        <v>2011GZA</v>
      </c>
      <c r="G185" s="131">
        <v>2011</v>
      </c>
      <c r="H185" s="131"/>
      <c r="I185" s="132">
        <v>10675</v>
      </c>
      <c r="J185" s="132">
        <v>49814</v>
      </c>
      <c r="K185" s="132">
        <v>3277901</v>
      </c>
      <c r="L185" s="132">
        <v>638317</v>
      </c>
      <c r="M185" s="132">
        <v>999</v>
      </c>
      <c r="N185" s="132">
        <v>26470</v>
      </c>
      <c r="O185" s="132">
        <v>1801476</v>
      </c>
      <c r="P185" s="132">
        <v>425923</v>
      </c>
      <c r="Q185" s="132">
        <v>105</v>
      </c>
      <c r="R185" s="132"/>
      <c r="S185" s="132">
        <v>4697</v>
      </c>
      <c r="T185" s="132"/>
      <c r="U185" s="132">
        <v>329100</v>
      </c>
      <c r="V185" s="132"/>
      <c r="W185" s="132">
        <v>76568</v>
      </c>
      <c r="X185" s="132"/>
      <c r="Y185" s="132">
        <v>13</v>
      </c>
      <c r="Z185" s="132"/>
      <c r="AA185" s="132">
        <v>782</v>
      </c>
      <c r="AB185" s="132"/>
      <c r="AC185" s="132">
        <v>21377</v>
      </c>
      <c r="AD185" s="132"/>
      <c r="AE185" s="132">
        <v>11229</v>
      </c>
      <c r="AF185" s="132"/>
    </row>
    <row r="186" spans="2:33" s="5" customFormat="1" ht="15" customHeight="1" x14ac:dyDescent="0.25">
      <c r="B186" s="274" t="s">
        <v>648</v>
      </c>
      <c r="C186" s="274" t="str">
        <f t="shared" si="73"/>
        <v>2010SOCIEDA</v>
      </c>
      <c r="D186" s="274" t="str">
        <f t="shared" si="74"/>
        <v>2010NPR+10A</v>
      </c>
      <c r="E186" s="274" t="str">
        <f t="shared" si="75"/>
        <v>2010HGA</v>
      </c>
      <c r="F186" s="274" t="str">
        <f t="shared" si="76"/>
        <v>2010GZA</v>
      </c>
      <c r="G186" s="131">
        <v>2010</v>
      </c>
      <c r="H186" s="131"/>
      <c r="I186" s="132">
        <v>10210</v>
      </c>
      <c r="J186" s="132">
        <v>47647</v>
      </c>
      <c r="K186" s="132">
        <v>3091322</v>
      </c>
      <c r="L186" s="132">
        <v>673895</v>
      </c>
      <c r="M186" s="132">
        <v>980</v>
      </c>
      <c r="N186" s="132">
        <v>25145</v>
      </c>
      <c r="O186" s="132">
        <v>1667078</v>
      </c>
      <c r="P186" s="132">
        <v>443672</v>
      </c>
      <c r="Q186" s="132">
        <v>92</v>
      </c>
      <c r="R186" s="132"/>
      <c r="S186" s="132">
        <v>3899</v>
      </c>
      <c r="T186" s="132"/>
      <c r="U186" s="132">
        <v>213983</v>
      </c>
      <c r="V186" s="132"/>
      <c r="W186" s="132">
        <v>62527</v>
      </c>
      <c r="X186" s="132"/>
      <c r="Y186" s="132">
        <v>10</v>
      </c>
      <c r="Z186" s="132"/>
      <c r="AA186" s="132">
        <v>329</v>
      </c>
      <c r="AB186" s="132"/>
      <c r="AC186" s="132">
        <v>7693</v>
      </c>
      <c r="AD186" s="132"/>
      <c r="AE186" s="132">
        <v>3281</v>
      </c>
      <c r="AF186" s="132"/>
    </row>
    <row r="187" spans="2:33" s="5" customFormat="1" ht="15" customHeight="1" x14ac:dyDescent="0.25">
      <c r="B187" s="274" t="s">
        <v>648</v>
      </c>
      <c r="C187" s="274" t="str">
        <f t="shared" si="73"/>
        <v>2009SOCIEDA</v>
      </c>
      <c r="D187" s="274" t="str">
        <f t="shared" si="74"/>
        <v>2009NPR+10A</v>
      </c>
      <c r="E187" s="274" t="str">
        <f t="shared" si="75"/>
        <v>2009HGA</v>
      </c>
      <c r="F187" s="274" t="str">
        <f t="shared" si="76"/>
        <v>2009GZA</v>
      </c>
      <c r="G187" s="131">
        <v>2009</v>
      </c>
      <c r="H187" s="131"/>
      <c r="I187" s="132">
        <v>10222</v>
      </c>
      <c r="J187" s="132">
        <v>48242</v>
      </c>
      <c r="K187" s="132">
        <v>2901799</v>
      </c>
      <c r="L187" s="132">
        <v>632069</v>
      </c>
      <c r="M187" s="132">
        <v>1019</v>
      </c>
      <c r="N187" s="132">
        <v>25676</v>
      </c>
      <c r="O187" s="132">
        <v>1540989</v>
      </c>
      <c r="P187" s="132">
        <v>404212</v>
      </c>
      <c r="Q187" s="132">
        <v>107</v>
      </c>
      <c r="R187" s="132"/>
      <c r="S187" s="132">
        <v>4505</v>
      </c>
      <c r="T187" s="132"/>
      <c r="U187" s="132">
        <v>263126</v>
      </c>
      <c r="V187" s="132"/>
      <c r="W187" s="132">
        <v>68723</v>
      </c>
      <c r="X187" s="132"/>
      <c r="Y187" s="132" t="s">
        <v>66</v>
      </c>
      <c r="Z187" s="132"/>
      <c r="AA187" s="132" t="s">
        <v>66</v>
      </c>
      <c r="AB187" s="132"/>
      <c r="AC187" s="132" t="s">
        <v>66</v>
      </c>
      <c r="AD187" s="132"/>
      <c r="AE187" s="132" t="s">
        <v>66</v>
      </c>
      <c r="AF187" s="132"/>
    </row>
    <row r="188" spans="2:33" s="5" customFormat="1" ht="15" customHeight="1" x14ac:dyDescent="0.25">
      <c r="B188" s="274" t="s">
        <v>648</v>
      </c>
      <c r="C188" s="274" t="str">
        <f t="shared" si="73"/>
        <v>2008SOCIEDA</v>
      </c>
      <c r="D188" s="274" t="str">
        <f t="shared" si="74"/>
        <v>2008NPR+10A</v>
      </c>
      <c r="E188" s="274" t="str">
        <f t="shared" si="75"/>
        <v>2008HGA</v>
      </c>
      <c r="F188" s="274" t="str">
        <f t="shared" si="76"/>
        <v>2008GZA</v>
      </c>
      <c r="G188" s="131">
        <v>2008</v>
      </c>
      <c r="H188" s="131"/>
      <c r="I188" s="132">
        <v>9882</v>
      </c>
      <c r="J188" s="132">
        <v>48400</v>
      </c>
      <c r="K188" s="132">
        <v>3166527</v>
      </c>
      <c r="L188" s="132">
        <v>647693</v>
      </c>
      <c r="M188" s="132">
        <v>1020</v>
      </c>
      <c r="N188" s="132">
        <v>26136</v>
      </c>
      <c r="O188" s="132">
        <v>1681431</v>
      </c>
      <c r="P188" s="132">
        <v>403758</v>
      </c>
      <c r="Q188" s="132">
        <v>132</v>
      </c>
      <c r="R188" s="132"/>
      <c r="S188" s="132">
        <v>5547</v>
      </c>
      <c r="T188" s="132"/>
      <c r="U188" s="132">
        <v>398448</v>
      </c>
      <c r="V188" s="132"/>
      <c r="W188" s="132">
        <v>83243</v>
      </c>
      <c r="X188" s="132"/>
      <c r="Y188" s="132" t="s">
        <v>66</v>
      </c>
      <c r="Z188" s="132"/>
      <c r="AA188" s="132" t="s">
        <v>66</v>
      </c>
      <c r="AB188" s="132"/>
      <c r="AC188" s="132" t="s">
        <v>66</v>
      </c>
      <c r="AD188" s="132"/>
      <c r="AE188" s="132" t="s">
        <v>66</v>
      </c>
      <c r="AF188" s="132"/>
    </row>
    <row r="189" spans="2:33" s="9" customFormat="1" ht="15" customHeight="1" x14ac:dyDescent="0.25">
      <c r="B189" s="274"/>
      <c r="C189" s="274"/>
      <c r="D189" s="274"/>
      <c r="E189" s="274"/>
      <c r="F189" s="274"/>
      <c r="G189" s="215" t="s">
        <v>48</v>
      </c>
      <c r="H189" s="215"/>
      <c r="I189" s="215"/>
      <c r="J189" s="215"/>
      <c r="K189" s="215"/>
      <c r="L189" s="215"/>
      <c r="M189" s="215"/>
      <c r="N189" s="215"/>
      <c r="O189" s="215"/>
      <c r="P189" s="215"/>
      <c r="Q189" s="215"/>
      <c r="R189" s="216"/>
      <c r="S189" s="215"/>
      <c r="T189" s="215"/>
      <c r="U189" s="216"/>
      <c r="V189" s="215"/>
      <c r="W189" s="215"/>
      <c r="X189" s="216"/>
      <c r="Y189" s="215"/>
      <c r="Z189" s="215"/>
      <c r="AA189" s="216"/>
      <c r="AB189" s="215"/>
      <c r="AC189" s="215"/>
      <c r="AD189" s="216"/>
      <c r="AE189" s="215"/>
      <c r="AF189" s="215"/>
    </row>
    <row r="190" spans="2:33" s="9" customFormat="1" ht="15" customHeight="1" x14ac:dyDescent="0.25">
      <c r="B190" s="274" t="s">
        <v>649</v>
      </c>
      <c r="C190" s="274" t="str">
        <f t="shared" ref="C190" si="77">G190&amp;"SOCIED"&amp;B190</f>
        <v>2023SOCIEDB</v>
      </c>
      <c r="D190" s="274" t="str">
        <f t="shared" ref="D190" si="78">G190&amp;"NPR+10"&amp;B190</f>
        <v>2023NPR+10B</v>
      </c>
      <c r="E190" s="274" t="str">
        <f t="shared" ref="E190" si="79">G190&amp;"HG"&amp;B190</f>
        <v>2023HGB</v>
      </c>
      <c r="F190" s="274" t="str">
        <f t="shared" ref="F190" si="80">G190&amp;"GZ"&amp;B190</f>
        <v>2023GZB</v>
      </c>
      <c r="G190" s="212">
        <v>2023</v>
      </c>
      <c r="H190" s="212"/>
      <c r="I190" s="213">
        <v>764</v>
      </c>
      <c r="J190" s="213">
        <v>9544</v>
      </c>
      <c r="K190" s="213">
        <v>1564265</v>
      </c>
      <c r="L190" s="213">
        <v>610586</v>
      </c>
      <c r="M190" s="213">
        <v>191</v>
      </c>
      <c r="N190" s="213">
        <v>7915</v>
      </c>
      <c r="O190" s="213">
        <v>1405507</v>
      </c>
      <c r="P190" s="213">
        <v>564181</v>
      </c>
      <c r="Q190" s="213">
        <v>17</v>
      </c>
      <c r="R190" s="213"/>
      <c r="S190" s="213">
        <v>470</v>
      </c>
      <c r="T190" s="213"/>
      <c r="U190" s="213">
        <v>84893</v>
      </c>
      <c r="V190" s="213"/>
      <c r="W190" s="213">
        <v>38821</v>
      </c>
      <c r="X190" s="213"/>
      <c r="Y190" s="213">
        <v>1</v>
      </c>
      <c r="Z190" s="213"/>
      <c r="AA190" s="213" t="s">
        <v>62</v>
      </c>
      <c r="AB190" s="213"/>
      <c r="AC190" s="213" t="s">
        <v>62</v>
      </c>
      <c r="AD190" s="213"/>
      <c r="AE190" s="213" t="s">
        <v>62</v>
      </c>
      <c r="AF190" s="213"/>
    </row>
    <row r="191" spans="2:33" s="9" customFormat="1" ht="15" customHeight="1" x14ac:dyDescent="0.25">
      <c r="B191" s="274" t="s">
        <v>649</v>
      </c>
      <c r="C191" s="274" t="str">
        <f t="shared" ref="C191:C205" si="81">G191&amp;"SOCIED"&amp;B191</f>
        <v>2022SOCIEDB</v>
      </c>
      <c r="D191" s="274" t="str">
        <f t="shared" ref="D191:D205" si="82">G191&amp;"NPR+10"&amp;B191</f>
        <v>2022NPR+10B</v>
      </c>
      <c r="E191" s="274" t="str">
        <f t="shared" ref="E191:E205" si="83">G191&amp;"HG"&amp;B191</f>
        <v>2022HGB</v>
      </c>
      <c r="F191" s="274" t="str">
        <f t="shared" ref="F191:F205" si="84">G191&amp;"GZ"&amp;B191</f>
        <v>2022GZB</v>
      </c>
      <c r="G191" s="212">
        <v>2022</v>
      </c>
      <c r="H191" s="212"/>
      <c r="I191" s="213">
        <v>774</v>
      </c>
      <c r="J191" s="213">
        <v>9690</v>
      </c>
      <c r="K191" s="213">
        <v>1622784</v>
      </c>
      <c r="L191" s="213">
        <v>589223</v>
      </c>
      <c r="M191" s="213">
        <v>208</v>
      </c>
      <c r="N191" s="213">
        <v>8095</v>
      </c>
      <c r="O191" s="213">
        <v>1459192</v>
      </c>
      <c r="P191" s="213">
        <v>546967</v>
      </c>
      <c r="Q191" s="213">
        <v>21</v>
      </c>
      <c r="R191" s="213"/>
      <c r="S191" s="213">
        <v>868</v>
      </c>
      <c r="T191" s="213"/>
      <c r="U191" s="213">
        <v>111536</v>
      </c>
      <c r="V191" s="213"/>
      <c r="W191" s="213">
        <v>46737</v>
      </c>
      <c r="X191" s="213"/>
      <c r="Y191" s="213">
        <v>2</v>
      </c>
      <c r="Z191" s="213"/>
      <c r="AA191" s="213" t="s">
        <v>62</v>
      </c>
      <c r="AB191" s="213"/>
      <c r="AC191" s="213" t="s">
        <v>62</v>
      </c>
      <c r="AD191" s="213"/>
      <c r="AE191" s="213" t="s">
        <v>62</v>
      </c>
      <c r="AF191" s="213"/>
    </row>
    <row r="192" spans="2:33" s="9" customFormat="1" ht="15" customHeight="1" x14ac:dyDescent="0.25">
      <c r="B192" s="274" t="s">
        <v>649</v>
      </c>
      <c r="C192" s="274" t="str">
        <f t="shared" si="81"/>
        <v>2021SOCIEDB</v>
      </c>
      <c r="D192" s="274" t="str">
        <f t="shared" si="82"/>
        <v>2021NPR+10B</v>
      </c>
      <c r="E192" s="274" t="str">
        <f t="shared" si="83"/>
        <v>2021HGB</v>
      </c>
      <c r="F192" s="274" t="str">
        <f t="shared" si="84"/>
        <v>2021GZB</v>
      </c>
      <c r="G192" s="131">
        <v>2021</v>
      </c>
      <c r="H192" s="131"/>
      <c r="I192" s="132">
        <v>753</v>
      </c>
      <c r="J192" s="132">
        <v>9439</v>
      </c>
      <c r="K192" s="132">
        <v>1484925</v>
      </c>
      <c r="L192" s="132">
        <v>670818</v>
      </c>
      <c r="M192" s="132">
        <v>207</v>
      </c>
      <c r="N192" s="132">
        <v>7892</v>
      </c>
      <c r="O192" s="132">
        <v>1362517</v>
      </c>
      <c r="P192" s="132">
        <v>633633</v>
      </c>
      <c r="Q192" s="132">
        <v>22</v>
      </c>
      <c r="R192" s="132"/>
      <c r="S192" s="132">
        <v>983</v>
      </c>
      <c r="T192" s="132"/>
      <c r="U192" s="132">
        <v>116330</v>
      </c>
      <c r="V192" s="132"/>
      <c r="W192" s="132">
        <v>54875</v>
      </c>
      <c r="X192" s="132"/>
      <c r="Y192" s="132">
        <v>2</v>
      </c>
      <c r="Z192" s="132"/>
      <c r="AA192" s="132" t="s">
        <v>62</v>
      </c>
      <c r="AB192" s="132"/>
      <c r="AC192" s="132" t="s">
        <v>62</v>
      </c>
      <c r="AD192" s="132"/>
      <c r="AE192" s="132" t="s">
        <v>62</v>
      </c>
      <c r="AF192" s="132"/>
    </row>
    <row r="193" spans="2:33" s="9" customFormat="1" ht="15" customHeight="1" x14ac:dyDescent="0.25">
      <c r="B193" s="274" t="s">
        <v>649</v>
      </c>
      <c r="C193" s="274" t="str">
        <f t="shared" si="81"/>
        <v>2020SOCIEDB</v>
      </c>
      <c r="D193" s="274" t="str">
        <f t="shared" si="82"/>
        <v>2020NPR+10B</v>
      </c>
      <c r="E193" s="274" t="str">
        <f t="shared" si="83"/>
        <v>2020HGB</v>
      </c>
      <c r="F193" s="274" t="str">
        <f t="shared" si="84"/>
        <v>2020GZB</v>
      </c>
      <c r="G193" s="131">
        <v>2020</v>
      </c>
      <c r="H193" s="131"/>
      <c r="I193" s="132">
        <v>761</v>
      </c>
      <c r="J193" s="132">
        <v>9297</v>
      </c>
      <c r="K193" s="132">
        <v>1096849</v>
      </c>
      <c r="L193" s="132">
        <v>429942</v>
      </c>
      <c r="M193" s="132">
        <v>205</v>
      </c>
      <c r="N193" s="132">
        <v>7687</v>
      </c>
      <c r="O193" s="132">
        <v>991934</v>
      </c>
      <c r="P193" s="132">
        <v>400518</v>
      </c>
      <c r="Q193" s="132">
        <v>27</v>
      </c>
      <c r="R193" s="132"/>
      <c r="S193" s="132">
        <v>1122</v>
      </c>
      <c r="T193" s="132"/>
      <c r="U193" s="132">
        <v>111142</v>
      </c>
      <c r="V193" s="132"/>
      <c r="W193" s="132">
        <v>46687</v>
      </c>
      <c r="X193" s="132"/>
      <c r="Y193" s="132">
        <v>2</v>
      </c>
      <c r="Z193" s="132"/>
      <c r="AA193" s="132" t="s">
        <v>62</v>
      </c>
      <c r="AB193" s="132"/>
      <c r="AC193" s="132" t="s">
        <v>62</v>
      </c>
      <c r="AD193" s="132"/>
      <c r="AE193" s="132" t="s">
        <v>62</v>
      </c>
      <c r="AF193" s="132"/>
    </row>
    <row r="194" spans="2:33" s="9" customFormat="1" ht="15" customHeight="1" x14ac:dyDescent="0.25">
      <c r="B194" s="274" t="s">
        <v>649</v>
      </c>
      <c r="C194" s="274" t="str">
        <f t="shared" si="81"/>
        <v>2019SOCIEDB</v>
      </c>
      <c r="D194" s="274" t="str">
        <f t="shared" si="82"/>
        <v>2019NPR+10B</v>
      </c>
      <c r="E194" s="274" t="str">
        <f t="shared" si="83"/>
        <v>2019HGB</v>
      </c>
      <c r="F194" s="274" t="str">
        <f t="shared" si="84"/>
        <v>2019GZB</v>
      </c>
      <c r="G194" s="131">
        <v>2019</v>
      </c>
      <c r="H194" s="131"/>
      <c r="I194" s="132">
        <v>747</v>
      </c>
      <c r="J194" s="132">
        <v>9159</v>
      </c>
      <c r="K194" s="132">
        <v>1150416</v>
      </c>
      <c r="L194" s="132">
        <v>463914</v>
      </c>
      <c r="M194" s="132">
        <v>201</v>
      </c>
      <c r="N194" s="132">
        <v>7548</v>
      </c>
      <c r="O194" s="132">
        <v>1031443</v>
      </c>
      <c r="P194" s="132">
        <v>432670</v>
      </c>
      <c r="Q194" s="132">
        <v>27</v>
      </c>
      <c r="R194" s="132"/>
      <c r="S194" s="132">
        <v>1092</v>
      </c>
      <c r="T194" s="132"/>
      <c r="U194" s="132">
        <v>129732</v>
      </c>
      <c r="V194" s="132"/>
      <c r="W194" s="132">
        <v>50879</v>
      </c>
      <c r="X194" s="132"/>
      <c r="Y194" s="132">
        <v>2</v>
      </c>
      <c r="Z194" s="132"/>
      <c r="AA194" s="132" t="s">
        <v>62</v>
      </c>
      <c r="AB194" s="132"/>
      <c r="AC194" s="132" t="s">
        <v>62</v>
      </c>
      <c r="AD194" s="132"/>
      <c r="AE194" s="132" t="s">
        <v>62</v>
      </c>
      <c r="AF194" s="132"/>
    </row>
    <row r="195" spans="2:33" s="9" customFormat="1" ht="15" customHeight="1" x14ac:dyDescent="0.25">
      <c r="B195" s="274" t="s">
        <v>649</v>
      </c>
      <c r="C195" s="274" t="str">
        <f t="shared" si="81"/>
        <v>2018SOCIEDB</v>
      </c>
      <c r="D195" s="274" t="str">
        <f t="shared" si="82"/>
        <v>2018NPR+10B</v>
      </c>
      <c r="E195" s="274" t="str">
        <f t="shared" si="83"/>
        <v>2018HGB</v>
      </c>
      <c r="F195" s="274" t="str">
        <f t="shared" si="84"/>
        <v>2018GZB</v>
      </c>
      <c r="G195" s="131">
        <v>2018</v>
      </c>
      <c r="H195" s="131"/>
      <c r="I195" s="132">
        <v>746</v>
      </c>
      <c r="J195" s="132">
        <v>9114</v>
      </c>
      <c r="K195" s="132">
        <v>1128026</v>
      </c>
      <c r="L195" s="132">
        <v>473847</v>
      </c>
      <c r="M195" s="132">
        <v>203</v>
      </c>
      <c r="N195" s="132">
        <v>7509</v>
      </c>
      <c r="O195" s="132">
        <v>1026898</v>
      </c>
      <c r="P195" s="132">
        <v>453430</v>
      </c>
      <c r="Q195" s="132">
        <v>21</v>
      </c>
      <c r="R195" s="132"/>
      <c r="S195" s="132">
        <v>980</v>
      </c>
      <c r="T195" s="132"/>
      <c r="U195" s="132">
        <v>99467</v>
      </c>
      <c r="V195" s="132"/>
      <c r="W195" s="132">
        <v>36680</v>
      </c>
      <c r="X195" s="132"/>
      <c r="Y195" s="132">
        <v>0</v>
      </c>
      <c r="Z195" s="132"/>
      <c r="AA195" s="132">
        <v>0</v>
      </c>
      <c r="AB195" s="132"/>
      <c r="AC195" s="132">
        <v>0</v>
      </c>
      <c r="AD195" s="132"/>
      <c r="AE195" s="132">
        <v>0</v>
      </c>
      <c r="AF195" s="132"/>
    </row>
    <row r="196" spans="2:33" s="9" customFormat="1" ht="15" customHeight="1" x14ac:dyDescent="0.25">
      <c r="B196" s="274" t="s">
        <v>649</v>
      </c>
      <c r="C196" s="274" t="str">
        <f t="shared" si="81"/>
        <v>2017SOCIEDB</v>
      </c>
      <c r="D196" s="274" t="str">
        <f t="shared" si="82"/>
        <v>2017NPR+10B</v>
      </c>
      <c r="E196" s="274" t="str">
        <f t="shared" si="83"/>
        <v>2017HGB</v>
      </c>
      <c r="F196" s="274" t="str">
        <f t="shared" si="84"/>
        <v>2017GZB</v>
      </c>
      <c r="G196" s="131">
        <v>2017</v>
      </c>
      <c r="H196" s="131"/>
      <c r="I196" s="132">
        <v>755</v>
      </c>
      <c r="J196" s="132">
        <v>9014</v>
      </c>
      <c r="K196" s="132">
        <v>1049186</v>
      </c>
      <c r="L196" s="132">
        <v>456556</v>
      </c>
      <c r="M196" s="132">
        <v>216</v>
      </c>
      <c r="N196" s="132">
        <v>7416</v>
      </c>
      <c r="O196" s="132">
        <v>959749</v>
      </c>
      <c r="P196" s="132">
        <v>436759</v>
      </c>
      <c r="Q196" s="132">
        <v>18</v>
      </c>
      <c r="R196" s="132"/>
      <c r="S196" s="132">
        <v>688</v>
      </c>
      <c r="T196" s="132"/>
      <c r="U196" s="132">
        <v>75452</v>
      </c>
      <c r="V196" s="132"/>
      <c r="W196" s="132">
        <v>28408</v>
      </c>
      <c r="X196" s="132"/>
      <c r="Y196" s="132">
        <v>0</v>
      </c>
      <c r="Z196" s="132"/>
      <c r="AA196" s="132">
        <v>0</v>
      </c>
      <c r="AB196" s="132"/>
      <c r="AC196" s="132">
        <v>0</v>
      </c>
      <c r="AD196" s="132"/>
      <c r="AE196" s="132">
        <v>0</v>
      </c>
      <c r="AF196" s="132"/>
    </row>
    <row r="197" spans="2:33" s="9" customFormat="1" ht="15" customHeight="1" x14ac:dyDescent="0.25">
      <c r="B197" s="274" t="s">
        <v>649</v>
      </c>
      <c r="C197" s="274" t="str">
        <f t="shared" si="81"/>
        <v>2016SOCIEDB</v>
      </c>
      <c r="D197" s="274" t="str">
        <f t="shared" si="82"/>
        <v>2016NPR+10B</v>
      </c>
      <c r="E197" s="274" t="str">
        <f t="shared" si="83"/>
        <v>2016HGB</v>
      </c>
      <c r="F197" s="274" t="str">
        <f t="shared" si="84"/>
        <v>2016GZB</v>
      </c>
      <c r="G197" s="131">
        <v>2016</v>
      </c>
      <c r="H197" s="131"/>
      <c r="I197" s="132">
        <v>752</v>
      </c>
      <c r="J197" s="132">
        <v>8712</v>
      </c>
      <c r="K197" s="132">
        <v>909866</v>
      </c>
      <c r="L197" s="132">
        <v>398763</v>
      </c>
      <c r="M197" s="132">
        <v>212</v>
      </c>
      <c r="N197" s="132">
        <v>7098</v>
      </c>
      <c r="O197" s="132">
        <v>818639</v>
      </c>
      <c r="P197" s="132">
        <v>374084</v>
      </c>
      <c r="Q197" s="132">
        <v>12</v>
      </c>
      <c r="R197" s="132"/>
      <c r="S197" s="132">
        <v>505</v>
      </c>
      <c r="T197" s="132"/>
      <c r="U197" s="132">
        <v>41601</v>
      </c>
      <c r="V197" s="132"/>
      <c r="W197" s="132">
        <v>15139</v>
      </c>
      <c r="X197" s="132"/>
      <c r="Y197" s="132">
        <v>0</v>
      </c>
      <c r="Z197" s="132"/>
      <c r="AA197" s="132">
        <v>0</v>
      </c>
      <c r="AB197" s="132"/>
      <c r="AC197" s="132">
        <v>0</v>
      </c>
      <c r="AD197" s="132"/>
      <c r="AE197" s="132">
        <v>0</v>
      </c>
      <c r="AF197" s="132"/>
    </row>
    <row r="198" spans="2:33" s="9" customFormat="1" ht="15" customHeight="1" x14ac:dyDescent="0.25">
      <c r="B198" s="274" t="s">
        <v>649</v>
      </c>
      <c r="C198" s="274" t="str">
        <f t="shared" si="81"/>
        <v>2015SOCIEDB</v>
      </c>
      <c r="D198" s="274" t="str">
        <f t="shared" si="82"/>
        <v>2015NPR+10B</v>
      </c>
      <c r="E198" s="274" t="str">
        <f t="shared" si="83"/>
        <v>2015HGB</v>
      </c>
      <c r="F198" s="274" t="str">
        <f t="shared" si="84"/>
        <v>2015GZB</v>
      </c>
      <c r="G198" s="131">
        <v>2015</v>
      </c>
      <c r="H198" s="131"/>
      <c r="I198" s="132">
        <v>769</v>
      </c>
      <c r="J198" s="132">
        <v>8771</v>
      </c>
      <c r="K198" s="132">
        <v>961316</v>
      </c>
      <c r="L198" s="132">
        <v>389091</v>
      </c>
      <c r="M198" s="132">
        <v>210</v>
      </c>
      <c r="N198" s="132">
        <v>7066</v>
      </c>
      <c r="O198" s="132">
        <v>860368</v>
      </c>
      <c r="P198" s="132">
        <v>360176</v>
      </c>
      <c r="Q198" s="132">
        <v>10</v>
      </c>
      <c r="R198" s="132"/>
      <c r="S198" s="132">
        <v>643</v>
      </c>
      <c r="T198" s="132"/>
      <c r="U198" s="132">
        <v>69162</v>
      </c>
      <c r="V198" s="132"/>
      <c r="W198" s="132">
        <v>32609</v>
      </c>
      <c r="X198" s="132"/>
      <c r="Y198" s="132">
        <v>1</v>
      </c>
      <c r="Z198" s="132"/>
      <c r="AA198" s="132" t="s">
        <v>62</v>
      </c>
      <c r="AB198" s="132"/>
      <c r="AC198" s="132" t="s">
        <v>62</v>
      </c>
      <c r="AD198" s="132"/>
      <c r="AE198" s="132" t="s">
        <v>62</v>
      </c>
      <c r="AF198" s="132"/>
    </row>
    <row r="199" spans="2:33" s="5" customFormat="1" ht="15" customHeight="1" x14ac:dyDescent="0.25">
      <c r="B199" s="274" t="s">
        <v>649</v>
      </c>
      <c r="C199" s="274" t="str">
        <f t="shared" si="81"/>
        <v>2014SOCIEDB</v>
      </c>
      <c r="D199" s="274" t="str">
        <f t="shared" si="82"/>
        <v>2014NPR+10B</v>
      </c>
      <c r="E199" s="274" t="str">
        <f t="shared" si="83"/>
        <v>2014HGB</v>
      </c>
      <c r="F199" s="274" t="str">
        <f t="shared" si="84"/>
        <v>2014GZB</v>
      </c>
      <c r="G199" s="131">
        <v>2014</v>
      </c>
      <c r="H199" s="131"/>
      <c r="I199" s="132">
        <v>779</v>
      </c>
      <c r="J199" s="132">
        <v>8818</v>
      </c>
      <c r="K199" s="132">
        <v>942999</v>
      </c>
      <c r="L199" s="132">
        <v>416405</v>
      </c>
      <c r="M199" s="132">
        <v>207</v>
      </c>
      <c r="N199" s="132">
        <v>7066</v>
      </c>
      <c r="O199" s="132">
        <v>844475</v>
      </c>
      <c r="P199" s="132">
        <v>387105</v>
      </c>
      <c r="Q199" s="132">
        <v>6</v>
      </c>
      <c r="R199" s="132"/>
      <c r="S199" s="132">
        <v>723</v>
      </c>
      <c r="T199" s="132"/>
      <c r="U199" s="132">
        <v>156433</v>
      </c>
      <c r="V199" s="132"/>
      <c r="W199" s="132">
        <v>86665</v>
      </c>
      <c r="X199" s="132"/>
      <c r="Y199" s="132">
        <v>1</v>
      </c>
      <c r="Z199" s="132"/>
      <c r="AA199" s="132" t="s">
        <v>62</v>
      </c>
      <c r="AB199" s="132"/>
      <c r="AC199" s="132" t="s">
        <v>62</v>
      </c>
      <c r="AD199" s="132"/>
      <c r="AE199" s="132" t="s">
        <v>62</v>
      </c>
      <c r="AF199" s="132"/>
      <c r="AG199" s="9"/>
    </row>
    <row r="200" spans="2:33" s="5" customFormat="1" ht="15" customHeight="1" x14ac:dyDescent="0.25">
      <c r="B200" s="274" t="s">
        <v>649</v>
      </c>
      <c r="C200" s="274" t="str">
        <f t="shared" si="81"/>
        <v>2013SOCIEDB</v>
      </c>
      <c r="D200" s="274" t="str">
        <f t="shared" si="82"/>
        <v>2013NPR+10B</v>
      </c>
      <c r="E200" s="274" t="str">
        <f t="shared" si="83"/>
        <v>2013HGB</v>
      </c>
      <c r="F200" s="274" t="str">
        <f t="shared" si="84"/>
        <v>2013GZB</v>
      </c>
      <c r="G200" s="131">
        <v>2013</v>
      </c>
      <c r="H200" s="131"/>
      <c r="I200" s="132">
        <v>814</v>
      </c>
      <c r="J200" s="132">
        <v>9095</v>
      </c>
      <c r="K200" s="132">
        <v>975032</v>
      </c>
      <c r="L200" s="132">
        <v>423477</v>
      </c>
      <c r="M200" s="132">
        <v>209</v>
      </c>
      <c r="N200" s="132">
        <v>7169</v>
      </c>
      <c r="O200" s="132">
        <v>867961</v>
      </c>
      <c r="P200" s="132">
        <v>375817</v>
      </c>
      <c r="Q200" s="132">
        <v>11</v>
      </c>
      <c r="R200" s="132"/>
      <c r="S200" s="132">
        <v>972</v>
      </c>
      <c r="T200" s="132"/>
      <c r="U200" s="132">
        <v>168791</v>
      </c>
      <c r="V200" s="132"/>
      <c r="W200" s="132">
        <v>84160</v>
      </c>
      <c r="X200" s="132"/>
      <c r="Y200" s="132">
        <v>1</v>
      </c>
      <c r="Z200" s="132"/>
      <c r="AA200" s="132" t="s">
        <v>62</v>
      </c>
      <c r="AB200" s="132"/>
      <c r="AC200" s="132" t="s">
        <v>62</v>
      </c>
      <c r="AD200" s="132"/>
      <c r="AE200" s="132" t="s">
        <v>62</v>
      </c>
      <c r="AF200" s="132"/>
    </row>
    <row r="201" spans="2:33" s="5" customFormat="1" ht="15" customHeight="1" x14ac:dyDescent="0.25">
      <c r="B201" s="274" t="s">
        <v>649</v>
      </c>
      <c r="C201" s="274" t="str">
        <f t="shared" si="81"/>
        <v>2012SOCIEDB</v>
      </c>
      <c r="D201" s="274" t="str">
        <f t="shared" si="82"/>
        <v>2012NPR+10B</v>
      </c>
      <c r="E201" s="274" t="str">
        <f t="shared" si="83"/>
        <v>2012HGB</v>
      </c>
      <c r="F201" s="274" t="str">
        <f t="shared" si="84"/>
        <v>2012GZB</v>
      </c>
      <c r="G201" s="131">
        <v>2012</v>
      </c>
      <c r="H201" s="131"/>
      <c r="I201" s="132">
        <v>832</v>
      </c>
      <c r="J201" s="132">
        <v>9714</v>
      </c>
      <c r="K201" s="132">
        <v>1049969</v>
      </c>
      <c r="L201" s="132">
        <v>468090</v>
      </c>
      <c r="M201" s="132">
        <v>230</v>
      </c>
      <c r="N201" s="132">
        <v>7752</v>
      </c>
      <c r="O201" s="132">
        <v>948929</v>
      </c>
      <c r="P201" s="132">
        <v>434782</v>
      </c>
      <c r="Q201" s="132">
        <v>13</v>
      </c>
      <c r="R201" s="132"/>
      <c r="S201" s="132">
        <v>976</v>
      </c>
      <c r="T201" s="132"/>
      <c r="U201" s="132">
        <v>161168</v>
      </c>
      <c r="V201" s="132"/>
      <c r="W201" s="132">
        <v>82513</v>
      </c>
      <c r="X201" s="132"/>
      <c r="Y201" s="132">
        <v>0</v>
      </c>
      <c r="Z201" s="132"/>
      <c r="AA201" s="132">
        <v>0</v>
      </c>
      <c r="AB201" s="132"/>
      <c r="AC201" s="132">
        <v>0</v>
      </c>
      <c r="AD201" s="132"/>
      <c r="AE201" s="132">
        <v>0</v>
      </c>
      <c r="AF201" s="132"/>
    </row>
    <row r="202" spans="2:33" s="5" customFormat="1" ht="15" customHeight="1" x14ac:dyDescent="0.25">
      <c r="B202" s="274" t="s">
        <v>649</v>
      </c>
      <c r="C202" s="274" t="str">
        <f t="shared" si="81"/>
        <v>2011SOCIEDB</v>
      </c>
      <c r="D202" s="274" t="str">
        <f t="shared" si="82"/>
        <v>2011NPR+10B</v>
      </c>
      <c r="E202" s="274" t="str">
        <f t="shared" si="83"/>
        <v>2011HGB</v>
      </c>
      <c r="F202" s="274" t="str">
        <f t="shared" si="84"/>
        <v>2011GZB</v>
      </c>
      <c r="G202" s="131">
        <v>2011</v>
      </c>
      <c r="H202" s="131"/>
      <c r="I202" s="132">
        <v>872</v>
      </c>
      <c r="J202" s="132">
        <v>10656</v>
      </c>
      <c r="K202" s="132">
        <v>1150308</v>
      </c>
      <c r="L202" s="132">
        <v>529729</v>
      </c>
      <c r="M202" s="132">
        <v>255</v>
      </c>
      <c r="N202" s="132">
        <v>8501</v>
      </c>
      <c r="O202" s="132">
        <v>1040716</v>
      </c>
      <c r="P202" s="132">
        <v>489449</v>
      </c>
      <c r="Q202" s="132">
        <v>9</v>
      </c>
      <c r="R202" s="132"/>
      <c r="S202" s="132">
        <v>579</v>
      </c>
      <c r="T202" s="132"/>
      <c r="U202" s="132">
        <v>79880</v>
      </c>
      <c r="V202" s="132"/>
      <c r="W202" s="132">
        <v>32926</v>
      </c>
      <c r="X202" s="132"/>
      <c r="Y202" s="132">
        <v>2</v>
      </c>
      <c r="Z202" s="132"/>
      <c r="AA202" s="132" t="s">
        <v>62</v>
      </c>
      <c r="AB202" s="132"/>
      <c r="AC202" s="132" t="s">
        <v>62</v>
      </c>
      <c r="AD202" s="132"/>
      <c r="AE202" s="132" t="s">
        <v>62</v>
      </c>
      <c r="AF202" s="132"/>
    </row>
    <row r="203" spans="2:33" s="5" customFormat="1" ht="15" customHeight="1" x14ac:dyDescent="0.25">
      <c r="B203" s="274" t="s">
        <v>649</v>
      </c>
      <c r="C203" s="274" t="str">
        <f t="shared" si="81"/>
        <v>2010SOCIEDB</v>
      </c>
      <c r="D203" s="274" t="str">
        <f t="shared" si="82"/>
        <v>2010NPR+10B</v>
      </c>
      <c r="E203" s="274" t="str">
        <f t="shared" si="83"/>
        <v>2010HGB</v>
      </c>
      <c r="F203" s="274" t="str">
        <f t="shared" si="84"/>
        <v>2010GZB</v>
      </c>
      <c r="G203" s="131">
        <v>2010</v>
      </c>
      <c r="H203" s="131"/>
      <c r="I203" s="132">
        <v>905</v>
      </c>
      <c r="J203" s="132">
        <v>11083</v>
      </c>
      <c r="K203" s="132">
        <v>1145648</v>
      </c>
      <c r="L203" s="132">
        <v>573213</v>
      </c>
      <c r="M203" s="132">
        <v>276</v>
      </c>
      <c r="N203" s="132">
        <v>9034</v>
      </c>
      <c r="O203" s="132">
        <v>1034292</v>
      </c>
      <c r="P203" s="132">
        <v>530966</v>
      </c>
      <c r="Q203" s="132">
        <v>12</v>
      </c>
      <c r="R203" s="132"/>
      <c r="S203" s="132">
        <v>507</v>
      </c>
      <c r="T203" s="132"/>
      <c r="U203" s="132">
        <v>28184</v>
      </c>
      <c r="V203" s="132"/>
      <c r="W203" s="132">
        <v>10884</v>
      </c>
      <c r="X203" s="132"/>
      <c r="Y203" s="132">
        <v>2</v>
      </c>
      <c r="Z203" s="132"/>
      <c r="AA203" s="132" t="s">
        <v>62</v>
      </c>
      <c r="AB203" s="132"/>
      <c r="AC203" s="132" t="s">
        <v>62</v>
      </c>
      <c r="AD203" s="132"/>
      <c r="AE203" s="132" t="s">
        <v>62</v>
      </c>
      <c r="AF203" s="132"/>
    </row>
    <row r="204" spans="2:33" s="5" customFormat="1" ht="15" customHeight="1" x14ac:dyDescent="0.25">
      <c r="B204" s="274" t="s">
        <v>649</v>
      </c>
      <c r="C204" s="274" t="str">
        <f t="shared" si="81"/>
        <v>2009SOCIEDB</v>
      </c>
      <c r="D204" s="274" t="str">
        <f t="shared" si="82"/>
        <v>2009NPR+10B</v>
      </c>
      <c r="E204" s="274" t="str">
        <f t="shared" si="83"/>
        <v>2009HGB</v>
      </c>
      <c r="F204" s="274" t="str">
        <f t="shared" si="84"/>
        <v>2009GZB</v>
      </c>
      <c r="G204" s="131">
        <v>2009</v>
      </c>
      <c r="H204" s="131"/>
      <c r="I204" s="132">
        <v>946</v>
      </c>
      <c r="J204" s="132">
        <v>11769</v>
      </c>
      <c r="K204" s="132">
        <v>1085495</v>
      </c>
      <c r="L204" s="132">
        <v>523064</v>
      </c>
      <c r="M204" s="132">
        <v>284</v>
      </c>
      <c r="N204" s="132">
        <v>9546</v>
      </c>
      <c r="O204" s="132">
        <v>965784</v>
      </c>
      <c r="P204" s="132">
        <v>478938</v>
      </c>
      <c r="Q204" s="132">
        <v>28</v>
      </c>
      <c r="R204" s="132"/>
      <c r="S204" s="132">
        <v>984</v>
      </c>
      <c r="T204" s="132"/>
      <c r="U204" s="132">
        <v>63254</v>
      </c>
      <c r="V204" s="132"/>
      <c r="W204" s="132">
        <v>24954</v>
      </c>
      <c r="X204" s="132"/>
      <c r="Y204" s="132" t="s">
        <v>66</v>
      </c>
      <c r="Z204" s="132"/>
      <c r="AA204" s="132" t="s">
        <v>66</v>
      </c>
      <c r="AB204" s="132"/>
      <c r="AC204" s="132" t="s">
        <v>66</v>
      </c>
      <c r="AD204" s="132"/>
      <c r="AE204" s="132" t="s">
        <v>66</v>
      </c>
      <c r="AF204" s="132"/>
    </row>
    <row r="205" spans="2:33" s="9" customFormat="1" ht="15" customHeight="1" x14ac:dyDescent="0.25">
      <c r="B205" s="274" t="s">
        <v>649</v>
      </c>
      <c r="C205" s="274" t="str">
        <f t="shared" si="81"/>
        <v>2008SOCIEDB</v>
      </c>
      <c r="D205" s="274" t="str">
        <f t="shared" si="82"/>
        <v>2008NPR+10B</v>
      </c>
      <c r="E205" s="274" t="str">
        <f t="shared" si="83"/>
        <v>2008HGB</v>
      </c>
      <c r="F205" s="274" t="str">
        <f t="shared" si="84"/>
        <v>2008GZB</v>
      </c>
      <c r="G205" s="131">
        <v>2008</v>
      </c>
      <c r="H205" s="131"/>
      <c r="I205" s="132">
        <v>959</v>
      </c>
      <c r="J205" s="132">
        <v>12456</v>
      </c>
      <c r="K205" s="132">
        <v>1214651</v>
      </c>
      <c r="L205" s="132">
        <v>505286</v>
      </c>
      <c r="M205" s="132">
        <v>300</v>
      </c>
      <c r="N205" s="132">
        <v>10105</v>
      </c>
      <c r="O205" s="132">
        <v>1079997</v>
      </c>
      <c r="P205" s="132">
        <v>460297</v>
      </c>
      <c r="Q205" s="132">
        <v>34</v>
      </c>
      <c r="R205" s="132"/>
      <c r="S205" s="132">
        <v>1444</v>
      </c>
      <c r="T205" s="132"/>
      <c r="U205" s="132">
        <v>114415</v>
      </c>
      <c r="V205" s="132"/>
      <c r="W205" s="132">
        <v>-7986</v>
      </c>
      <c r="X205" s="132"/>
      <c r="Y205" s="132" t="s">
        <v>66</v>
      </c>
      <c r="Z205" s="132"/>
      <c r="AA205" s="132" t="s">
        <v>66</v>
      </c>
      <c r="AB205" s="132"/>
      <c r="AC205" s="132" t="s">
        <v>66</v>
      </c>
      <c r="AD205" s="132"/>
      <c r="AE205" s="132" t="s">
        <v>66</v>
      </c>
      <c r="AF205" s="132"/>
      <c r="AG205" s="5"/>
    </row>
    <row r="206" spans="2:33" s="9" customFormat="1" ht="15" customHeight="1" x14ac:dyDescent="0.25">
      <c r="B206" s="274"/>
      <c r="C206" s="274"/>
      <c r="D206" s="274"/>
      <c r="E206" s="274"/>
      <c r="F206" s="274"/>
      <c r="G206" s="215" t="s">
        <v>49</v>
      </c>
      <c r="H206" s="215"/>
      <c r="I206" s="215"/>
      <c r="J206" s="215"/>
      <c r="K206" s="215"/>
      <c r="L206" s="215"/>
      <c r="M206" s="215"/>
      <c r="N206" s="215"/>
      <c r="O206" s="215"/>
      <c r="P206" s="215"/>
      <c r="Q206" s="215"/>
      <c r="R206" s="216"/>
      <c r="S206" s="215"/>
      <c r="T206" s="215"/>
      <c r="U206" s="216"/>
      <c r="V206" s="215"/>
      <c r="W206" s="215"/>
      <c r="X206" s="216"/>
      <c r="Y206" s="215"/>
      <c r="Z206" s="215"/>
      <c r="AA206" s="216"/>
      <c r="AB206" s="215"/>
      <c r="AC206" s="215"/>
      <c r="AD206" s="216"/>
      <c r="AE206" s="215"/>
      <c r="AF206" s="215"/>
    </row>
    <row r="207" spans="2:33" s="9" customFormat="1" ht="15" customHeight="1" x14ac:dyDescent="0.25">
      <c r="B207" s="274" t="s">
        <v>650</v>
      </c>
      <c r="C207" s="274" t="str">
        <f t="shared" ref="C207" si="85">G207&amp;"SOCIED"&amp;B207</f>
        <v>2023SOCIEDC</v>
      </c>
      <c r="D207" s="274" t="str">
        <f t="shared" ref="D207" si="86">G207&amp;"NPR+10"&amp;B207</f>
        <v>2023NPR+10C</v>
      </c>
      <c r="E207" s="274" t="str">
        <f t="shared" ref="E207" si="87">G207&amp;"HG"&amp;B207</f>
        <v>2023HGC</v>
      </c>
      <c r="F207" s="274" t="str">
        <f t="shared" ref="F207" si="88">G207&amp;"GZ"&amp;B207</f>
        <v>2023GZC</v>
      </c>
      <c r="G207" s="212">
        <v>2023</v>
      </c>
      <c r="H207" s="212"/>
      <c r="I207" s="213">
        <v>41561</v>
      </c>
      <c r="J207" s="213">
        <v>718887</v>
      </c>
      <c r="K207" s="213">
        <v>123128714</v>
      </c>
      <c r="L207" s="213">
        <v>29021078</v>
      </c>
      <c r="M207" s="213">
        <v>12311</v>
      </c>
      <c r="N207" s="213">
        <v>627400</v>
      </c>
      <c r="O207" s="213">
        <v>115237262</v>
      </c>
      <c r="P207" s="213">
        <v>26526116</v>
      </c>
      <c r="Q207" s="213">
        <v>1227</v>
      </c>
      <c r="R207" s="213"/>
      <c r="S207" s="213">
        <v>80977</v>
      </c>
      <c r="T207" s="213"/>
      <c r="U207" s="213">
        <v>12046163</v>
      </c>
      <c r="V207" s="213"/>
      <c r="W207" s="213">
        <v>3321638</v>
      </c>
      <c r="X207" s="213"/>
      <c r="Y207" s="213">
        <v>97</v>
      </c>
      <c r="Z207" s="213"/>
      <c r="AA207" s="213">
        <v>4759</v>
      </c>
      <c r="AB207" s="213"/>
      <c r="AC207" s="213">
        <v>438899</v>
      </c>
      <c r="AD207" s="213"/>
      <c r="AE207" s="213">
        <v>146633</v>
      </c>
      <c r="AF207" s="213"/>
    </row>
    <row r="208" spans="2:33" s="9" customFormat="1" ht="15" customHeight="1" x14ac:dyDescent="0.25">
      <c r="B208" s="274" t="s">
        <v>650</v>
      </c>
      <c r="C208" s="274" t="str">
        <f t="shared" ref="C208:C222" si="89">G208&amp;"SOCIED"&amp;B208</f>
        <v>2022SOCIEDC</v>
      </c>
      <c r="D208" s="274" t="str">
        <f t="shared" ref="D208:D222" si="90">G208&amp;"NPR+10"&amp;B208</f>
        <v>2022NPR+10C</v>
      </c>
      <c r="E208" s="274" t="str">
        <f t="shared" ref="E208:E222" si="91">G208&amp;"HG"&amp;B208</f>
        <v>2022HGC</v>
      </c>
      <c r="F208" s="274" t="str">
        <f t="shared" ref="F208:F222" si="92">G208&amp;"GZ"&amp;B208</f>
        <v>2022GZC</v>
      </c>
      <c r="G208" s="212">
        <v>2022</v>
      </c>
      <c r="H208" s="212"/>
      <c r="I208" s="213">
        <v>41102</v>
      </c>
      <c r="J208" s="213">
        <v>709277</v>
      </c>
      <c r="K208" s="213">
        <v>126642094</v>
      </c>
      <c r="L208" s="213">
        <v>27213664</v>
      </c>
      <c r="M208" s="213">
        <v>12308</v>
      </c>
      <c r="N208" s="213">
        <v>618558</v>
      </c>
      <c r="O208" s="213">
        <v>118974467</v>
      </c>
      <c r="P208" s="213">
        <v>24888626</v>
      </c>
      <c r="Q208" s="213">
        <v>1122</v>
      </c>
      <c r="R208" s="213"/>
      <c r="S208" s="213">
        <v>67439</v>
      </c>
      <c r="T208" s="213"/>
      <c r="U208" s="213">
        <v>9285236</v>
      </c>
      <c r="V208" s="213"/>
      <c r="W208" s="213">
        <v>2291982</v>
      </c>
      <c r="X208" s="213"/>
      <c r="Y208" s="213">
        <v>94</v>
      </c>
      <c r="Z208" s="213"/>
      <c r="AA208" s="213">
        <v>5578</v>
      </c>
      <c r="AB208" s="213"/>
      <c r="AC208" s="213">
        <v>447977</v>
      </c>
      <c r="AD208" s="213"/>
      <c r="AE208" s="213">
        <v>172343</v>
      </c>
      <c r="AF208" s="213"/>
    </row>
    <row r="209" spans="2:33" s="9" customFormat="1" ht="15" customHeight="1" x14ac:dyDescent="0.25">
      <c r="B209" s="274" t="s">
        <v>650</v>
      </c>
      <c r="C209" s="274" t="str">
        <f t="shared" si="89"/>
        <v>2021SOCIEDC</v>
      </c>
      <c r="D209" s="274" t="str">
        <f t="shared" si="90"/>
        <v>2021NPR+10C</v>
      </c>
      <c r="E209" s="274" t="str">
        <f t="shared" si="91"/>
        <v>2021HGC</v>
      </c>
      <c r="F209" s="274" t="str">
        <f t="shared" si="92"/>
        <v>2021GZC</v>
      </c>
      <c r="G209" s="131">
        <v>2021</v>
      </c>
      <c r="H209" s="131"/>
      <c r="I209" s="132">
        <v>40732</v>
      </c>
      <c r="J209" s="132">
        <v>695271</v>
      </c>
      <c r="K209" s="132">
        <v>102132652</v>
      </c>
      <c r="L209" s="132">
        <v>24600644</v>
      </c>
      <c r="M209" s="132">
        <v>12106</v>
      </c>
      <c r="N209" s="132">
        <v>605029</v>
      </c>
      <c r="O209" s="132">
        <v>95185169</v>
      </c>
      <c r="P209" s="132">
        <v>22446887</v>
      </c>
      <c r="Q209" s="132">
        <v>1140</v>
      </c>
      <c r="R209" s="132"/>
      <c r="S209" s="132">
        <v>71013</v>
      </c>
      <c r="T209" s="132"/>
      <c r="U209" s="132">
        <v>11189910</v>
      </c>
      <c r="V209" s="132"/>
      <c r="W209" s="132">
        <v>2646650</v>
      </c>
      <c r="X209" s="132"/>
      <c r="Y209" s="132">
        <v>113</v>
      </c>
      <c r="Z209" s="132"/>
      <c r="AA209" s="132">
        <v>6552</v>
      </c>
      <c r="AB209" s="132"/>
      <c r="AC209" s="132">
        <v>1028003</v>
      </c>
      <c r="AD209" s="132"/>
      <c r="AE209" s="132">
        <v>184667</v>
      </c>
      <c r="AF209" s="132"/>
    </row>
    <row r="210" spans="2:33" s="9" customFormat="1" ht="15" customHeight="1" x14ac:dyDescent="0.25">
      <c r="B210" s="274" t="s">
        <v>650</v>
      </c>
      <c r="C210" s="274" t="str">
        <f t="shared" si="89"/>
        <v>2020SOCIEDC</v>
      </c>
      <c r="D210" s="274" t="str">
        <f t="shared" si="90"/>
        <v>2020NPR+10C</v>
      </c>
      <c r="E210" s="274" t="str">
        <f t="shared" si="91"/>
        <v>2020HGC</v>
      </c>
      <c r="F210" s="274" t="str">
        <f t="shared" si="92"/>
        <v>2020GZC</v>
      </c>
      <c r="G210" s="131">
        <v>2020</v>
      </c>
      <c r="H210" s="131"/>
      <c r="I210" s="132">
        <v>39914</v>
      </c>
      <c r="J210" s="132">
        <v>685300</v>
      </c>
      <c r="K210" s="132">
        <v>85774387</v>
      </c>
      <c r="L210" s="132">
        <v>20869492</v>
      </c>
      <c r="M210" s="132">
        <v>11977</v>
      </c>
      <c r="N210" s="132">
        <v>596142</v>
      </c>
      <c r="O210" s="132">
        <v>79770527</v>
      </c>
      <c r="P210" s="132">
        <v>18970521</v>
      </c>
      <c r="Q210" s="132">
        <v>1248</v>
      </c>
      <c r="R210" s="132"/>
      <c r="S210" s="132">
        <v>82907</v>
      </c>
      <c r="T210" s="132"/>
      <c r="U210" s="132">
        <v>11284513</v>
      </c>
      <c r="V210" s="132"/>
      <c r="W210" s="132">
        <v>2622148</v>
      </c>
      <c r="X210" s="132"/>
      <c r="Y210" s="132">
        <v>120</v>
      </c>
      <c r="Z210" s="132"/>
      <c r="AA210" s="132">
        <v>6929</v>
      </c>
      <c r="AB210" s="132"/>
      <c r="AC210" s="132">
        <v>911028</v>
      </c>
      <c r="AD210" s="132"/>
      <c r="AE210" s="132">
        <v>196465</v>
      </c>
      <c r="AF210" s="132"/>
    </row>
    <row r="211" spans="2:33" s="9" customFormat="1" ht="15" customHeight="1" x14ac:dyDescent="0.25">
      <c r="B211" s="274" t="s">
        <v>650</v>
      </c>
      <c r="C211" s="274" t="str">
        <f t="shared" si="89"/>
        <v>2019SOCIEDC</v>
      </c>
      <c r="D211" s="274" t="str">
        <f t="shared" si="90"/>
        <v>2019NPR+10C</v>
      </c>
      <c r="E211" s="274" t="str">
        <f t="shared" si="91"/>
        <v>2019HGC</v>
      </c>
      <c r="F211" s="274" t="str">
        <f t="shared" si="92"/>
        <v>2019GZC</v>
      </c>
      <c r="G211" s="131">
        <v>2019</v>
      </c>
      <c r="H211" s="131"/>
      <c r="I211" s="132">
        <v>40879</v>
      </c>
      <c r="J211" s="132">
        <v>709843</v>
      </c>
      <c r="K211" s="132">
        <v>97056120</v>
      </c>
      <c r="L211" s="132">
        <v>22560708</v>
      </c>
      <c r="M211" s="132">
        <v>12566</v>
      </c>
      <c r="N211" s="132">
        <v>617735</v>
      </c>
      <c r="O211" s="132">
        <v>90691250</v>
      </c>
      <c r="P211" s="132">
        <v>20595879</v>
      </c>
      <c r="Q211" s="132">
        <v>1571</v>
      </c>
      <c r="R211" s="132"/>
      <c r="S211" s="132">
        <v>114421</v>
      </c>
      <c r="T211" s="132"/>
      <c r="U211" s="132">
        <v>18086502</v>
      </c>
      <c r="V211" s="132"/>
      <c r="W211" s="132">
        <v>4004790</v>
      </c>
      <c r="X211" s="132"/>
      <c r="Y211" s="132">
        <v>165</v>
      </c>
      <c r="Z211" s="132"/>
      <c r="AA211" s="132">
        <v>7515</v>
      </c>
      <c r="AB211" s="132"/>
      <c r="AC211" s="132">
        <v>704334</v>
      </c>
      <c r="AD211" s="132"/>
      <c r="AE211" s="132">
        <v>181655</v>
      </c>
      <c r="AF211" s="132"/>
    </row>
    <row r="212" spans="2:33" s="9" customFormat="1" ht="15" customHeight="1" x14ac:dyDescent="0.25">
      <c r="B212" s="274" t="s">
        <v>650</v>
      </c>
      <c r="C212" s="274" t="str">
        <f t="shared" si="89"/>
        <v>2018SOCIEDC</v>
      </c>
      <c r="D212" s="274" t="str">
        <f t="shared" si="90"/>
        <v>2018NPR+10C</v>
      </c>
      <c r="E212" s="274" t="str">
        <f t="shared" si="91"/>
        <v>2018HGC</v>
      </c>
      <c r="F212" s="274" t="str">
        <f t="shared" si="92"/>
        <v>2018GZC</v>
      </c>
      <c r="G212" s="131">
        <v>2018</v>
      </c>
      <c r="H212" s="131"/>
      <c r="I212" s="132">
        <v>40149</v>
      </c>
      <c r="J212" s="132">
        <v>698652</v>
      </c>
      <c r="K212" s="132">
        <v>94390573</v>
      </c>
      <c r="L212" s="132">
        <v>22161120</v>
      </c>
      <c r="M212" s="132">
        <v>12539</v>
      </c>
      <c r="N212" s="132">
        <v>607951</v>
      </c>
      <c r="O212" s="132">
        <v>87991568</v>
      </c>
      <c r="P212" s="132">
        <v>20241735</v>
      </c>
      <c r="Q212" s="132">
        <v>1764</v>
      </c>
      <c r="R212" s="132"/>
      <c r="S212" s="132">
        <v>120978</v>
      </c>
      <c r="T212" s="132"/>
      <c r="U212" s="132">
        <v>17530251</v>
      </c>
      <c r="V212" s="132"/>
      <c r="W212" s="132">
        <v>4060905</v>
      </c>
      <c r="X212" s="132"/>
      <c r="Y212" s="132">
        <v>179</v>
      </c>
      <c r="Z212" s="132"/>
      <c r="AA212" s="132">
        <v>7804</v>
      </c>
      <c r="AB212" s="132"/>
      <c r="AC212" s="132">
        <v>594181</v>
      </c>
      <c r="AD212" s="132"/>
      <c r="AE212" s="132">
        <v>184140</v>
      </c>
      <c r="AF212" s="132"/>
    </row>
    <row r="213" spans="2:33" s="9" customFormat="1" ht="15" customHeight="1" x14ac:dyDescent="0.25">
      <c r="B213" s="274" t="s">
        <v>650</v>
      </c>
      <c r="C213" s="274" t="str">
        <f t="shared" si="89"/>
        <v>2017SOCIEDC</v>
      </c>
      <c r="D213" s="274" t="str">
        <f t="shared" si="90"/>
        <v>2017NPR+10C</v>
      </c>
      <c r="E213" s="274" t="str">
        <f t="shared" si="91"/>
        <v>2017HGC</v>
      </c>
      <c r="F213" s="274" t="str">
        <f t="shared" si="92"/>
        <v>2017GZC</v>
      </c>
      <c r="G213" s="131">
        <v>2017</v>
      </c>
      <c r="H213" s="131"/>
      <c r="I213" s="132">
        <v>39594</v>
      </c>
      <c r="J213" s="132">
        <v>675203</v>
      </c>
      <c r="K213" s="132">
        <v>89522684</v>
      </c>
      <c r="L213" s="132">
        <v>21551000</v>
      </c>
      <c r="M213" s="132">
        <v>12325</v>
      </c>
      <c r="N213" s="132">
        <v>584785</v>
      </c>
      <c r="O213" s="132">
        <v>82531270</v>
      </c>
      <c r="P213" s="132">
        <v>19570305</v>
      </c>
      <c r="Q213" s="132">
        <v>1722</v>
      </c>
      <c r="R213" s="132"/>
      <c r="S213" s="132">
        <v>111177</v>
      </c>
      <c r="T213" s="132"/>
      <c r="U213" s="132">
        <v>15796526</v>
      </c>
      <c r="V213" s="132"/>
      <c r="W213" s="132">
        <v>3542198</v>
      </c>
      <c r="X213" s="132"/>
      <c r="Y213" s="132">
        <v>147</v>
      </c>
      <c r="Z213" s="132"/>
      <c r="AA213" s="132">
        <v>6591</v>
      </c>
      <c r="AB213" s="132"/>
      <c r="AC213" s="132">
        <v>379227</v>
      </c>
      <c r="AD213" s="132"/>
      <c r="AE213" s="132">
        <v>114406</v>
      </c>
      <c r="AF213" s="132"/>
    </row>
    <row r="214" spans="2:33" s="9" customFormat="1" ht="15" customHeight="1" x14ac:dyDescent="0.25">
      <c r="B214" s="274" t="s">
        <v>650</v>
      </c>
      <c r="C214" s="274" t="str">
        <f t="shared" si="89"/>
        <v>2016SOCIEDC</v>
      </c>
      <c r="D214" s="274" t="str">
        <f t="shared" si="90"/>
        <v>2016NPR+10C</v>
      </c>
      <c r="E214" s="274" t="str">
        <f t="shared" si="91"/>
        <v>2016HGC</v>
      </c>
      <c r="F214" s="274" t="str">
        <f t="shared" si="92"/>
        <v>2016GZC</v>
      </c>
      <c r="G214" s="131">
        <v>2016</v>
      </c>
      <c r="H214" s="131"/>
      <c r="I214" s="132">
        <v>39161</v>
      </c>
      <c r="J214" s="132">
        <v>650219</v>
      </c>
      <c r="K214" s="132">
        <v>81338896</v>
      </c>
      <c r="L214" s="132">
        <v>19860503</v>
      </c>
      <c r="M214" s="132">
        <v>12188</v>
      </c>
      <c r="N214" s="132">
        <v>560197</v>
      </c>
      <c r="O214" s="132">
        <v>74198253</v>
      </c>
      <c r="P214" s="132">
        <v>17823737</v>
      </c>
      <c r="Q214" s="132">
        <v>1521</v>
      </c>
      <c r="R214" s="132"/>
      <c r="S214" s="132">
        <v>89312</v>
      </c>
      <c r="T214" s="132"/>
      <c r="U214" s="132">
        <v>10010755</v>
      </c>
      <c r="V214" s="132"/>
      <c r="W214" s="132">
        <v>2529481</v>
      </c>
      <c r="X214" s="132"/>
      <c r="Y214" s="132">
        <v>143</v>
      </c>
      <c r="Z214" s="132"/>
      <c r="AA214" s="132">
        <v>5726</v>
      </c>
      <c r="AB214" s="132"/>
      <c r="AC214" s="132">
        <v>446597</v>
      </c>
      <c r="AD214" s="132"/>
      <c r="AE214" s="132">
        <v>115043</v>
      </c>
      <c r="AF214" s="132"/>
    </row>
    <row r="215" spans="2:33" s="5" customFormat="1" ht="15" customHeight="1" x14ac:dyDescent="0.25">
      <c r="B215" s="274" t="s">
        <v>650</v>
      </c>
      <c r="C215" s="274" t="str">
        <f t="shared" si="89"/>
        <v>2015SOCIEDC</v>
      </c>
      <c r="D215" s="274" t="str">
        <f t="shared" si="90"/>
        <v>2015NPR+10C</v>
      </c>
      <c r="E215" s="274" t="str">
        <f t="shared" si="91"/>
        <v>2015HGC</v>
      </c>
      <c r="F215" s="274" t="str">
        <f t="shared" si="92"/>
        <v>2015GZC</v>
      </c>
      <c r="G215" s="131">
        <v>2015</v>
      </c>
      <c r="H215" s="131"/>
      <c r="I215" s="132">
        <v>38741</v>
      </c>
      <c r="J215" s="132">
        <v>632725</v>
      </c>
      <c r="K215" s="132">
        <v>81253130</v>
      </c>
      <c r="L215" s="132">
        <v>18942139</v>
      </c>
      <c r="M215" s="132">
        <v>11929</v>
      </c>
      <c r="N215" s="132">
        <v>544223</v>
      </c>
      <c r="O215" s="132">
        <v>74783280</v>
      </c>
      <c r="P215" s="132">
        <v>17064259</v>
      </c>
      <c r="Q215" s="132">
        <v>1366</v>
      </c>
      <c r="R215" s="132"/>
      <c r="S215" s="132">
        <v>82878</v>
      </c>
      <c r="T215" s="132"/>
      <c r="U215" s="132">
        <v>9432607</v>
      </c>
      <c r="V215" s="132"/>
      <c r="W215" s="132">
        <v>2252171</v>
      </c>
      <c r="X215" s="132"/>
      <c r="Y215" s="132">
        <v>114</v>
      </c>
      <c r="Z215" s="132"/>
      <c r="AA215" s="132">
        <v>5472</v>
      </c>
      <c r="AB215" s="132"/>
      <c r="AC215" s="132">
        <v>308839</v>
      </c>
      <c r="AD215" s="132"/>
      <c r="AE215" s="132">
        <v>91570</v>
      </c>
      <c r="AF215" s="132"/>
      <c r="AG215" s="9"/>
    </row>
    <row r="216" spans="2:33" s="5" customFormat="1" ht="15" customHeight="1" x14ac:dyDescent="0.25">
      <c r="B216" s="274" t="s">
        <v>650</v>
      </c>
      <c r="C216" s="274" t="str">
        <f t="shared" si="89"/>
        <v>2014SOCIEDC</v>
      </c>
      <c r="D216" s="274" t="str">
        <f t="shared" si="90"/>
        <v>2014NPR+10C</v>
      </c>
      <c r="E216" s="274" t="str">
        <f t="shared" si="91"/>
        <v>2014HGC</v>
      </c>
      <c r="F216" s="274" t="str">
        <f t="shared" si="92"/>
        <v>2014GZC</v>
      </c>
      <c r="G216" s="131">
        <v>2014</v>
      </c>
      <c r="H216" s="131"/>
      <c r="I216" s="132">
        <v>38207</v>
      </c>
      <c r="J216" s="132">
        <v>613322</v>
      </c>
      <c r="K216" s="132">
        <v>79766579</v>
      </c>
      <c r="L216" s="132">
        <v>17134262</v>
      </c>
      <c r="M216" s="132">
        <v>11639</v>
      </c>
      <c r="N216" s="132">
        <v>525949</v>
      </c>
      <c r="O216" s="132">
        <v>73404558</v>
      </c>
      <c r="P216" s="132">
        <v>15413363</v>
      </c>
      <c r="Q216" s="132">
        <v>1075</v>
      </c>
      <c r="R216" s="132"/>
      <c r="S216" s="132">
        <v>63249</v>
      </c>
      <c r="T216" s="132"/>
      <c r="U216" s="132">
        <v>6531612</v>
      </c>
      <c r="V216" s="132"/>
      <c r="W216" s="132">
        <v>1713200</v>
      </c>
      <c r="X216" s="132"/>
      <c r="Y216" s="132">
        <v>102</v>
      </c>
      <c r="Z216" s="132"/>
      <c r="AA216" s="132">
        <v>3960</v>
      </c>
      <c r="AB216" s="132"/>
      <c r="AC216" s="132">
        <v>218193</v>
      </c>
      <c r="AD216" s="132"/>
      <c r="AE216" s="132">
        <v>68859</v>
      </c>
      <c r="AF216" s="132"/>
      <c r="AG216" s="9"/>
    </row>
    <row r="217" spans="2:33" s="5" customFormat="1" ht="15" customHeight="1" x14ac:dyDescent="0.25">
      <c r="B217" s="274" t="s">
        <v>650</v>
      </c>
      <c r="C217" s="274" t="str">
        <f t="shared" si="89"/>
        <v>2013SOCIEDC</v>
      </c>
      <c r="D217" s="274" t="str">
        <f t="shared" si="90"/>
        <v>2013NPR+10C</v>
      </c>
      <c r="E217" s="274" t="str">
        <f t="shared" si="91"/>
        <v>2013HGC</v>
      </c>
      <c r="F217" s="274" t="str">
        <f t="shared" si="92"/>
        <v>2013GZC</v>
      </c>
      <c r="G217" s="131">
        <v>2013</v>
      </c>
      <c r="H217" s="131"/>
      <c r="I217" s="132">
        <v>37583</v>
      </c>
      <c r="J217" s="132">
        <v>598282</v>
      </c>
      <c r="K217" s="132">
        <v>78596080</v>
      </c>
      <c r="L217" s="132">
        <v>16433079</v>
      </c>
      <c r="M217" s="132">
        <v>11390</v>
      </c>
      <c r="N217" s="132">
        <v>511424</v>
      </c>
      <c r="O217" s="132">
        <v>72571295</v>
      </c>
      <c r="P217" s="132">
        <v>14869780</v>
      </c>
      <c r="Q217" s="132">
        <v>942</v>
      </c>
      <c r="R217" s="132"/>
      <c r="S217" s="132">
        <v>56900</v>
      </c>
      <c r="T217" s="132"/>
      <c r="U217" s="132">
        <v>6600580</v>
      </c>
      <c r="V217" s="132"/>
      <c r="W217" s="132">
        <v>1529093</v>
      </c>
      <c r="X217" s="132"/>
      <c r="Y217" s="132">
        <v>104</v>
      </c>
      <c r="Z217" s="132"/>
      <c r="AA217" s="132">
        <v>3560</v>
      </c>
      <c r="AB217" s="132"/>
      <c r="AC217" s="132">
        <v>301222</v>
      </c>
      <c r="AD217" s="132"/>
      <c r="AE217" s="132">
        <v>69646</v>
      </c>
      <c r="AF217" s="132"/>
    </row>
    <row r="218" spans="2:33" s="5" customFormat="1" ht="15" customHeight="1" x14ac:dyDescent="0.25">
      <c r="B218" s="274" t="s">
        <v>650</v>
      </c>
      <c r="C218" s="274" t="str">
        <f t="shared" si="89"/>
        <v>2012SOCIEDC</v>
      </c>
      <c r="D218" s="274" t="str">
        <f t="shared" si="90"/>
        <v>2012NPR+10C</v>
      </c>
      <c r="E218" s="274" t="str">
        <f t="shared" si="91"/>
        <v>2012HGC</v>
      </c>
      <c r="F218" s="274" t="str">
        <f t="shared" si="92"/>
        <v>2012GZC</v>
      </c>
      <c r="G218" s="131">
        <v>2012</v>
      </c>
      <c r="H218" s="131"/>
      <c r="I218" s="132">
        <v>37749</v>
      </c>
      <c r="J218" s="132">
        <v>605385</v>
      </c>
      <c r="K218" s="132">
        <v>77932294</v>
      </c>
      <c r="L218" s="132">
        <v>15995355</v>
      </c>
      <c r="M218" s="132">
        <v>11691</v>
      </c>
      <c r="N218" s="132">
        <v>516896</v>
      </c>
      <c r="O218" s="132">
        <v>71800696</v>
      </c>
      <c r="P218" s="132">
        <v>14491462</v>
      </c>
      <c r="Q218" s="132">
        <v>875</v>
      </c>
      <c r="R218" s="132"/>
      <c r="S218" s="132">
        <v>52328</v>
      </c>
      <c r="T218" s="132"/>
      <c r="U218" s="132">
        <v>6828010</v>
      </c>
      <c r="V218" s="132"/>
      <c r="W218" s="132">
        <v>1370092</v>
      </c>
      <c r="X218" s="132"/>
      <c r="Y218" s="132">
        <v>103</v>
      </c>
      <c r="Z218" s="132"/>
      <c r="AA218" s="132">
        <v>4267</v>
      </c>
      <c r="AB218" s="132"/>
      <c r="AC218" s="132">
        <v>341636</v>
      </c>
      <c r="AD218" s="132"/>
      <c r="AE218" s="132">
        <v>115185</v>
      </c>
      <c r="AF218" s="132"/>
    </row>
    <row r="219" spans="2:33" s="5" customFormat="1" ht="15" customHeight="1" x14ac:dyDescent="0.25">
      <c r="B219" s="274" t="s">
        <v>650</v>
      </c>
      <c r="C219" s="274" t="str">
        <f t="shared" si="89"/>
        <v>2011SOCIEDC</v>
      </c>
      <c r="D219" s="274" t="str">
        <f t="shared" si="90"/>
        <v>2011NPR+10C</v>
      </c>
      <c r="E219" s="274" t="str">
        <f t="shared" si="91"/>
        <v>2011HGC</v>
      </c>
      <c r="F219" s="274" t="str">
        <f t="shared" si="92"/>
        <v>2011GZC</v>
      </c>
      <c r="G219" s="131">
        <v>2011</v>
      </c>
      <c r="H219" s="131"/>
      <c r="I219" s="132">
        <v>38717</v>
      </c>
      <c r="J219" s="132">
        <v>633065</v>
      </c>
      <c r="K219" s="132">
        <v>79150013</v>
      </c>
      <c r="L219" s="132">
        <v>16904979</v>
      </c>
      <c r="M219" s="132">
        <v>12485</v>
      </c>
      <c r="N219" s="132">
        <v>541299</v>
      </c>
      <c r="O219" s="132">
        <v>73142577</v>
      </c>
      <c r="P219" s="132">
        <v>15382937</v>
      </c>
      <c r="Q219" s="132">
        <v>858</v>
      </c>
      <c r="R219" s="132"/>
      <c r="S219" s="132">
        <v>48644</v>
      </c>
      <c r="T219" s="132"/>
      <c r="U219" s="132">
        <v>6524939</v>
      </c>
      <c r="V219" s="132"/>
      <c r="W219" s="132">
        <v>1347283</v>
      </c>
      <c r="X219" s="132"/>
      <c r="Y219" s="132">
        <v>121</v>
      </c>
      <c r="Z219" s="132"/>
      <c r="AA219" s="132">
        <v>5823</v>
      </c>
      <c r="AB219" s="132"/>
      <c r="AC219" s="132">
        <v>1042554</v>
      </c>
      <c r="AD219" s="132"/>
      <c r="AE219" s="132">
        <v>220522</v>
      </c>
      <c r="AF219" s="132"/>
    </row>
    <row r="220" spans="2:33" s="5" customFormat="1" ht="15" customHeight="1" x14ac:dyDescent="0.25">
      <c r="B220" s="274" t="s">
        <v>650</v>
      </c>
      <c r="C220" s="274" t="str">
        <f t="shared" si="89"/>
        <v>2010SOCIEDC</v>
      </c>
      <c r="D220" s="274" t="str">
        <f t="shared" si="90"/>
        <v>2010NPR+10C</v>
      </c>
      <c r="E220" s="274" t="str">
        <f t="shared" si="91"/>
        <v>2010HGC</v>
      </c>
      <c r="F220" s="274" t="str">
        <f t="shared" si="92"/>
        <v>2010GZC</v>
      </c>
      <c r="G220" s="131">
        <v>2010</v>
      </c>
      <c r="H220" s="131"/>
      <c r="I220" s="132">
        <v>39188</v>
      </c>
      <c r="J220" s="132">
        <v>642786</v>
      </c>
      <c r="K220" s="132">
        <v>74188415</v>
      </c>
      <c r="L220" s="132">
        <v>17662478</v>
      </c>
      <c r="M220" s="132">
        <v>12895</v>
      </c>
      <c r="N220" s="132">
        <v>548802</v>
      </c>
      <c r="O220" s="132">
        <v>68498666</v>
      </c>
      <c r="P220" s="132">
        <v>16032398</v>
      </c>
      <c r="Q220" s="132">
        <v>864</v>
      </c>
      <c r="R220" s="132"/>
      <c r="S220" s="132">
        <v>48812</v>
      </c>
      <c r="T220" s="132"/>
      <c r="U220" s="132">
        <v>6153002</v>
      </c>
      <c r="V220" s="132"/>
      <c r="W220" s="132">
        <v>1476929</v>
      </c>
      <c r="X220" s="132"/>
      <c r="Y220" s="132">
        <v>127</v>
      </c>
      <c r="Z220" s="132"/>
      <c r="AA220" s="132">
        <v>6378</v>
      </c>
      <c r="AB220" s="132"/>
      <c r="AC220" s="132">
        <v>725434</v>
      </c>
      <c r="AD220" s="132"/>
      <c r="AE220" s="132">
        <v>137280</v>
      </c>
      <c r="AF220" s="132"/>
    </row>
    <row r="221" spans="2:33" s="9" customFormat="1" ht="15" customHeight="1" x14ac:dyDescent="0.25">
      <c r="B221" s="274" t="s">
        <v>650</v>
      </c>
      <c r="C221" s="274" t="str">
        <f t="shared" si="89"/>
        <v>2009SOCIEDC</v>
      </c>
      <c r="D221" s="274" t="str">
        <f t="shared" si="90"/>
        <v>2009NPR+10C</v>
      </c>
      <c r="E221" s="274" t="str">
        <f t="shared" si="91"/>
        <v>2009HGC</v>
      </c>
      <c r="F221" s="274" t="str">
        <f t="shared" si="92"/>
        <v>2009GZC</v>
      </c>
      <c r="G221" s="131">
        <v>2009</v>
      </c>
      <c r="H221" s="131"/>
      <c r="I221" s="132">
        <v>40590</v>
      </c>
      <c r="J221" s="132">
        <v>664595</v>
      </c>
      <c r="K221" s="132">
        <v>68222867</v>
      </c>
      <c r="L221" s="132">
        <v>16360661</v>
      </c>
      <c r="M221" s="132">
        <v>13337</v>
      </c>
      <c r="N221" s="132">
        <v>566725</v>
      </c>
      <c r="O221" s="132">
        <v>62711477</v>
      </c>
      <c r="P221" s="132">
        <v>14758394</v>
      </c>
      <c r="Q221" s="132">
        <v>1013</v>
      </c>
      <c r="R221" s="132"/>
      <c r="S221" s="132">
        <v>52498</v>
      </c>
      <c r="T221" s="132"/>
      <c r="U221" s="132">
        <v>5694705</v>
      </c>
      <c r="V221" s="132"/>
      <c r="W221" s="132">
        <v>1413371</v>
      </c>
      <c r="X221" s="132"/>
      <c r="Y221" s="132" t="s">
        <v>66</v>
      </c>
      <c r="Z221" s="132"/>
      <c r="AA221" s="132" t="s">
        <v>66</v>
      </c>
      <c r="AB221" s="132"/>
      <c r="AC221" s="132" t="s">
        <v>66</v>
      </c>
      <c r="AD221" s="132"/>
      <c r="AE221" s="132" t="s">
        <v>66</v>
      </c>
      <c r="AF221" s="132"/>
      <c r="AG221" s="5"/>
    </row>
    <row r="222" spans="2:33" s="9" customFormat="1" ht="15" customHeight="1" x14ac:dyDescent="0.25">
      <c r="B222" s="274" t="s">
        <v>650</v>
      </c>
      <c r="C222" s="274" t="str">
        <f t="shared" si="89"/>
        <v>2008SOCIEDC</v>
      </c>
      <c r="D222" s="274" t="str">
        <f t="shared" si="90"/>
        <v>2008NPR+10C</v>
      </c>
      <c r="E222" s="274" t="str">
        <f t="shared" si="91"/>
        <v>2008HGC</v>
      </c>
      <c r="F222" s="274" t="str">
        <f t="shared" si="92"/>
        <v>2008GZC</v>
      </c>
      <c r="G222" s="131">
        <v>2008</v>
      </c>
      <c r="H222" s="131"/>
      <c r="I222" s="132">
        <v>41732</v>
      </c>
      <c r="J222" s="132">
        <v>713184</v>
      </c>
      <c r="K222" s="132">
        <v>79025213</v>
      </c>
      <c r="L222" s="132">
        <v>18297912</v>
      </c>
      <c r="M222" s="132">
        <v>14165</v>
      </c>
      <c r="N222" s="132">
        <v>611533</v>
      </c>
      <c r="O222" s="132">
        <v>73103241</v>
      </c>
      <c r="P222" s="132">
        <v>16643408</v>
      </c>
      <c r="Q222" s="132">
        <v>1439</v>
      </c>
      <c r="R222" s="132"/>
      <c r="S222" s="132">
        <v>76403</v>
      </c>
      <c r="T222" s="132"/>
      <c r="U222" s="132">
        <v>8607889</v>
      </c>
      <c r="V222" s="132"/>
      <c r="W222" s="132">
        <v>2016246</v>
      </c>
      <c r="X222" s="132"/>
      <c r="Y222" s="132" t="s">
        <v>66</v>
      </c>
      <c r="Z222" s="132"/>
      <c r="AA222" s="132" t="s">
        <v>66</v>
      </c>
      <c r="AB222" s="132"/>
      <c r="AC222" s="132" t="s">
        <v>66</v>
      </c>
      <c r="AD222" s="132"/>
      <c r="AE222" s="132" t="s">
        <v>66</v>
      </c>
      <c r="AF222" s="132"/>
      <c r="AG222" s="5"/>
    </row>
    <row r="223" spans="2:33" s="9" customFormat="1" ht="15" customHeight="1" x14ac:dyDescent="0.25">
      <c r="B223" s="274"/>
      <c r="C223" s="274"/>
      <c r="D223" s="274"/>
      <c r="E223" s="274"/>
      <c r="F223" s="274"/>
      <c r="G223" s="215" t="s">
        <v>362</v>
      </c>
      <c r="H223" s="215"/>
      <c r="I223" s="215"/>
      <c r="J223" s="215"/>
      <c r="K223" s="215"/>
      <c r="L223" s="215"/>
      <c r="M223" s="215"/>
      <c r="N223" s="215"/>
      <c r="O223" s="215"/>
      <c r="P223" s="215"/>
      <c r="Q223" s="215"/>
      <c r="R223" s="216"/>
      <c r="S223" s="215"/>
      <c r="T223" s="215"/>
      <c r="U223" s="216"/>
      <c r="V223" s="215"/>
      <c r="W223" s="215"/>
      <c r="X223" s="216"/>
      <c r="Y223" s="215"/>
      <c r="Z223" s="215"/>
      <c r="AA223" s="216"/>
      <c r="AB223" s="215"/>
      <c r="AC223" s="215"/>
      <c r="AD223" s="216"/>
      <c r="AE223" s="215"/>
      <c r="AF223" s="215"/>
    </row>
    <row r="224" spans="2:33" s="9" customFormat="1" ht="15" customHeight="1" x14ac:dyDescent="0.25">
      <c r="B224" s="274" t="s">
        <v>651</v>
      </c>
      <c r="C224" s="274" t="str">
        <f t="shared" ref="C224" si="93">G224&amp;"SOCIED"&amp;B224</f>
        <v>2023SOCIEDD</v>
      </c>
      <c r="D224" s="274" t="str">
        <f t="shared" ref="D224" si="94">G224&amp;"NPR+10"&amp;B224</f>
        <v>2023NPR+10D</v>
      </c>
      <c r="E224" s="274" t="str">
        <f t="shared" ref="E224" si="95">G224&amp;"HG"&amp;B224</f>
        <v>2023HGD</v>
      </c>
      <c r="F224" s="274" t="str">
        <f t="shared" ref="F224" si="96">G224&amp;"GZ"&amp;B224</f>
        <v>2023GZD</v>
      </c>
      <c r="G224" s="212">
        <v>2023</v>
      </c>
      <c r="H224" s="212"/>
      <c r="I224" s="213">
        <v>1534</v>
      </c>
      <c r="J224" s="213">
        <v>12649</v>
      </c>
      <c r="K224" s="213">
        <v>28648152</v>
      </c>
      <c r="L224" s="213">
        <v>6513275</v>
      </c>
      <c r="M224" s="213">
        <v>85</v>
      </c>
      <c r="N224" s="213">
        <v>10595</v>
      </c>
      <c r="O224" s="213">
        <v>25055946</v>
      </c>
      <c r="P224" s="213">
        <v>4627888</v>
      </c>
      <c r="Q224" s="213">
        <v>14</v>
      </c>
      <c r="R224" s="213"/>
      <c r="S224" s="213">
        <v>1255</v>
      </c>
      <c r="T224" s="213"/>
      <c r="U224" s="213">
        <v>6475732</v>
      </c>
      <c r="V224" s="213"/>
      <c r="W224" s="213">
        <v>1115314</v>
      </c>
      <c r="X224" s="213"/>
      <c r="Y224" s="213">
        <v>0</v>
      </c>
      <c r="Z224" s="213"/>
      <c r="AA224" s="213">
        <v>0</v>
      </c>
      <c r="AB224" s="213"/>
      <c r="AC224" s="213">
        <v>0</v>
      </c>
      <c r="AD224" s="213"/>
      <c r="AE224" s="213">
        <v>0</v>
      </c>
      <c r="AF224" s="213"/>
    </row>
    <row r="225" spans="2:33" s="9" customFormat="1" ht="15" customHeight="1" x14ac:dyDescent="0.25">
      <c r="B225" s="274" t="s">
        <v>651</v>
      </c>
      <c r="C225" s="274" t="str">
        <f t="shared" ref="C225:C239" si="97">G225&amp;"SOCIED"&amp;B225</f>
        <v>2022SOCIEDD</v>
      </c>
      <c r="D225" s="274" t="str">
        <f t="shared" ref="D225:D239" si="98">G225&amp;"NPR+10"&amp;B225</f>
        <v>2022NPR+10D</v>
      </c>
      <c r="E225" s="274" t="str">
        <f t="shared" ref="E225:E239" si="99">G225&amp;"HG"&amp;B225</f>
        <v>2022HGD</v>
      </c>
      <c r="F225" s="274" t="str">
        <f t="shared" ref="F225:F239" si="100">G225&amp;"GZ"&amp;B225</f>
        <v>2022GZD</v>
      </c>
      <c r="G225" s="212">
        <v>2022</v>
      </c>
      <c r="H225" s="212"/>
      <c r="I225" s="213">
        <v>1433</v>
      </c>
      <c r="J225" s="213">
        <v>11082</v>
      </c>
      <c r="K225" s="213">
        <v>36440788</v>
      </c>
      <c r="L225" s="213">
        <v>4161125</v>
      </c>
      <c r="M225" s="213">
        <v>77</v>
      </c>
      <c r="N225" s="213">
        <v>9173</v>
      </c>
      <c r="O225" s="213">
        <v>30381933</v>
      </c>
      <c r="P225" s="213">
        <v>2566640</v>
      </c>
      <c r="Q225" s="213">
        <v>9</v>
      </c>
      <c r="R225" s="213"/>
      <c r="S225" s="213">
        <v>1059</v>
      </c>
      <c r="T225" s="213"/>
      <c r="U225" s="213">
        <v>10436782</v>
      </c>
      <c r="V225" s="213"/>
      <c r="W225" s="213">
        <v>393887</v>
      </c>
      <c r="X225" s="213"/>
      <c r="Y225" s="213">
        <v>0</v>
      </c>
      <c r="Z225" s="213"/>
      <c r="AA225" s="213">
        <v>0</v>
      </c>
      <c r="AB225" s="213"/>
      <c r="AC225" s="213">
        <v>0</v>
      </c>
      <c r="AD225" s="213"/>
      <c r="AE225" s="213">
        <v>0</v>
      </c>
      <c r="AF225" s="213"/>
    </row>
    <row r="226" spans="2:33" s="9" customFormat="1" ht="15" customHeight="1" x14ac:dyDescent="0.25">
      <c r="B226" s="274" t="s">
        <v>651</v>
      </c>
      <c r="C226" s="274" t="str">
        <f t="shared" si="97"/>
        <v>2021SOCIEDD</v>
      </c>
      <c r="D226" s="274" t="str">
        <f t="shared" si="98"/>
        <v>2021NPR+10D</v>
      </c>
      <c r="E226" s="274" t="str">
        <f t="shared" si="99"/>
        <v>2021HGD</v>
      </c>
      <c r="F226" s="274" t="str">
        <f t="shared" si="100"/>
        <v>2021GZD</v>
      </c>
      <c r="G226" s="131">
        <v>2021</v>
      </c>
      <c r="H226" s="131"/>
      <c r="I226" s="132">
        <v>1310</v>
      </c>
      <c r="J226" s="132">
        <v>10458</v>
      </c>
      <c r="K226" s="132">
        <v>23057487</v>
      </c>
      <c r="L226" s="132">
        <v>3691940</v>
      </c>
      <c r="M226" s="132">
        <v>72</v>
      </c>
      <c r="N226" s="132">
        <v>8713</v>
      </c>
      <c r="O226" s="132">
        <v>19097567</v>
      </c>
      <c r="P226" s="132">
        <v>2115392</v>
      </c>
      <c r="Q226" s="132">
        <v>11</v>
      </c>
      <c r="R226" s="132"/>
      <c r="S226" s="132">
        <v>1056</v>
      </c>
      <c r="T226" s="132"/>
      <c r="U226" s="132">
        <v>5817526</v>
      </c>
      <c r="V226" s="132"/>
      <c r="W226" s="132">
        <v>193489</v>
      </c>
      <c r="X226" s="132"/>
      <c r="Y226" s="132">
        <v>0</v>
      </c>
      <c r="Z226" s="132"/>
      <c r="AA226" s="132">
        <v>0</v>
      </c>
      <c r="AB226" s="132"/>
      <c r="AC226" s="132">
        <v>0</v>
      </c>
      <c r="AD226" s="132"/>
      <c r="AE226" s="132">
        <v>0</v>
      </c>
      <c r="AF226" s="132"/>
    </row>
    <row r="227" spans="2:33" s="9" customFormat="1" ht="15" customHeight="1" x14ac:dyDescent="0.25">
      <c r="B227" s="274" t="s">
        <v>651</v>
      </c>
      <c r="C227" s="274" t="str">
        <f t="shared" si="97"/>
        <v>2020SOCIEDD</v>
      </c>
      <c r="D227" s="274" t="str">
        <f t="shared" si="98"/>
        <v>2020NPR+10D</v>
      </c>
      <c r="E227" s="274" t="str">
        <f t="shared" si="99"/>
        <v>2020HGD</v>
      </c>
      <c r="F227" s="274" t="str">
        <f t="shared" si="100"/>
        <v>2020GZD</v>
      </c>
      <c r="G227" s="131">
        <v>2020</v>
      </c>
      <c r="H227" s="131"/>
      <c r="I227" s="132">
        <v>1196</v>
      </c>
      <c r="J227" s="132">
        <v>10155</v>
      </c>
      <c r="K227" s="132">
        <v>19307023</v>
      </c>
      <c r="L227" s="132">
        <v>4108923</v>
      </c>
      <c r="M227" s="132">
        <v>68</v>
      </c>
      <c r="N227" s="132">
        <v>8522</v>
      </c>
      <c r="O227" s="132">
        <v>15923909</v>
      </c>
      <c r="P227" s="132">
        <v>2696502</v>
      </c>
      <c r="Q227" s="132">
        <v>12</v>
      </c>
      <c r="R227" s="132"/>
      <c r="S227" s="132">
        <v>977</v>
      </c>
      <c r="T227" s="132"/>
      <c r="U227" s="132">
        <v>7685661</v>
      </c>
      <c r="V227" s="132"/>
      <c r="W227" s="132">
        <v>244353</v>
      </c>
      <c r="X227" s="132"/>
      <c r="Y227" s="132">
        <v>0</v>
      </c>
      <c r="Z227" s="132"/>
      <c r="AA227" s="132">
        <v>0</v>
      </c>
      <c r="AB227" s="132"/>
      <c r="AC227" s="132">
        <v>0</v>
      </c>
      <c r="AD227" s="132"/>
      <c r="AE227" s="132">
        <v>0</v>
      </c>
      <c r="AF227" s="132"/>
    </row>
    <row r="228" spans="2:33" s="9" customFormat="1" ht="15" customHeight="1" x14ac:dyDescent="0.25">
      <c r="B228" s="274" t="s">
        <v>651</v>
      </c>
      <c r="C228" s="274" t="str">
        <f t="shared" si="97"/>
        <v>2019SOCIEDD</v>
      </c>
      <c r="D228" s="274" t="str">
        <f t="shared" si="98"/>
        <v>2019NPR+10D</v>
      </c>
      <c r="E228" s="274" t="str">
        <f t="shared" si="99"/>
        <v>2019HGD</v>
      </c>
      <c r="F228" s="274" t="str">
        <f t="shared" si="100"/>
        <v>2019GZD</v>
      </c>
      <c r="G228" s="131">
        <v>2019</v>
      </c>
      <c r="H228" s="131"/>
      <c r="I228" s="132">
        <v>1059</v>
      </c>
      <c r="J228" s="132">
        <v>9911</v>
      </c>
      <c r="K228" s="132">
        <v>21369564</v>
      </c>
      <c r="L228" s="132">
        <v>4084529</v>
      </c>
      <c r="M228" s="132">
        <v>68</v>
      </c>
      <c r="N228" s="132">
        <v>8538</v>
      </c>
      <c r="O228" s="132">
        <v>15728822</v>
      </c>
      <c r="P228" s="132">
        <v>2463128</v>
      </c>
      <c r="Q228" s="132">
        <v>9</v>
      </c>
      <c r="R228" s="132"/>
      <c r="S228" s="132">
        <v>809</v>
      </c>
      <c r="T228" s="132"/>
      <c r="U228" s="132">
        <v>7178714</v>
      </c>
      <c r="V228" s="132"/>
      <c r="W228" s="132">
        <v>156037</v>
      </c>
      <c r="X228" s="132"/>
      <c r="Y228" s="132">
        <v>1</v>
      </c>
      <c r="Z228" s="132"/>
      <c r="AA228" s="132" t="s">
        <v>62</v>
      </c>
      <c r="AB228" s="132"/>
      <c r="AC228" s="132" t="s">
        <v>62</v>
      </c>
      <c r="AD228" s="132"/>
      <c r="AE228" s="132" t="s">
        <v>62</v>
      </c>
      <c r="AF228" s="132"/>
    </row>
    <row r="229" spans="2:33" s="9" customFormat="1" ht="15" customHeight="1" x14ac:dyDescent="0.25">
      <c r="B229" s="274" t="s">
        <v>651</v>
      </c>
      <c r="C229" s="274" t="str">
        <f t="shared" si="97"/>
        <v>2018SOCIEDD</v>
      </c>
      <c r="D229" s="274" t="str">
        <f t="shared" si="98"/>
        <v>2018NPR+10D</v>
      </c>
      <c r="E229" s="274" t="str">
        <f t="shared" si="99"/>
        <v>2018HGD</v>
      </c>
      <c r="F229" s="274" t="str">
        <f t="shared" si="100"/>
        <v>2018GZD</v>
      </c>
      <c r="G229" s="131">
        <v>2018</v>
      </c>
      <c r="H229" s="131"/>
      <c r="I229" s="132">
        <v>892</v>
      </c>
      <c r="J229" s="132">
        <v>9986</v>
      </c>
      <c r="K229" s="132">
        <v>22868849</v>
      </c>
      <c r="L229" s="132">
        <v>3904885</v>
      </c>
      <c r="M229" s="132">
        <v>65</v>
      </c>
      <c r="N229" s="132">
        <v>8742</v>
      </c>
      <c r="O229" s="132">
        <v>17188634</v>
      </c>
      <c r="P229" s="132">
        <v>2426438</v>
      </c>
      <c r="Q229" s="132">
        <v>10</v>
      </c>
      <c r="R229" s="132"/>
      <c r="S229" s="132">
        <v>1386</v>
      </c>
      <c r="T229" s="132"/>
      <c r="U229" s="132">
        <v>9664310</v>
      </c>
      <c r="V229" s="132"/>
      <c r="W229" s="132">
        <v>75970</v>
      </c>
      <c r="X229" s="132"/>
      <c r="Y229" s="132">
        <v>1</v>
      </c>
      <c r="Z229" s="132"/>
      <c r="AA229" s="132" t="s">
        <v>62</v>
      </c>
      <c r="AB229" s="132"/>
      <c r="AC229" s="132" t="s">
        <v>62</v>
      </c>
      <c r="AD229" s="132"/>
      <c r="AE229" s="132" t="s">
        <v>62</v>
      </c>
      <c r="AF229" s="132"/>
    </row>
    <row r="230" spans="2:33" s="9" customFormat="1" ht="15" customHeight="1" x14ac:dyDescent="0.25">
      <c r="B230" s="274" t="s">
        <v>651</v>
      </c>
      <c r="C230" s="274" t="str">
        <f t="shared" si="97"/>
        <v>2017SOCIEDD</v>
      </c>
      <c r="D230" s="274" t="str">
        <f t="shared" si="98"/>
        <v>2017NPR+10D</v>
      </c>
      <c r="E230" s="274" t="str">
        <f t="shared" si="99"/>
        <v>2017HGD</v>
      </c>
      <c r="F230" s="274" t="str">
        <f t="shared" si="100"/>
        <v>2017GZD</v>
      </c>
      <c r="G230" s="131">
        <v>2017</v>
      </c>
      <c r="H230" s="131"/>
      <c r="I230" s="132">
        <v>826</v>
      </c>
      <c r="J230" s="132">
        <v>9471</v>
      </c>
      <c r="K230" s="132">
        <v>21309486</v>
      </c>
      <c r="L230" s="132">
        <v>3667363</v>
      </c>
      <c r="M230" s="132">
        <v>64</v>
      </c>
      <c r="N230" s="132">
        <v>8280</v>
      </c>
      <c r="O230" s="132">
        <v>18059039</v>
      </c>
      <c r="P230" s="132">
        <v>2382826</v>
      </c>
      <c r="Q230" s="132">
        <v>5</v>
      </c>
      <c r="R230" s="132"/>
      <c r="S230" s="132">
        <v>654</v>
      </c>
      <c r="T230" s="132"/>
      <c r="U230" s="132">
        <v>2764181</v>
      </c>
      <c r="V230" s="132"/>
      <c r="W230" s="132">
        <v>-12619</v>
      </c>
      <c r="X230" s="132"/>
      <c r="Y230" s="132">
        <v>0</v>
      </c>
      <c r="Z230" s="132"/>
      <c r="AA230" s="132">
        <v>0</v>
      </c>
      <c r="AB230" s="132"/>
      <c r="AC230" s="132">
        <v>0</v>
      </c>
      <c r="AD230" s="132"/>
      <c r="AE230" s="132">
        <v>0</v>
      </c>
      <c r="AF230" s="132"/>
    </row>
    <row r="231" spans="2:33" s="5" customFormat="1" ht="15" customHeight="1" x14ac:dyDescent="0.25">
      <c r="B231" s="274" t="s">
        <v>651</v>
      </c>
      <c r="C231" s="274" t="str">
        <f t="shared" si="97"/>
        <v>2016SOCIEDD</v>
      </c>
      <c r="D231" s="274" t="str">
        <f t="shared" si="98"/>
        <v>2016NPR+10D</v>
      </c>
      <c r="E231" s="274" t="str">
        <f t="shared" si="99"/>
        <v>2016HGD</v>
      </c>
      <c r="F231" s="274" t="str">
        <f t="shared" si="100"/>
        <v>2016GZD</v>
      </c>
      <c r="G231" s="131">
        <v>2016</v>
      </c>
      <c r="H231" s="131"/>
      <c r="I231" s="132">
        <v>783</v>
      </c>
      <c r="J231" s="132">
        <v>9146</v>
      </c>
      <c r="K231" s="132">
        <v>20563816</v>
      </c>
      <c r="L231" s="132">
        <v>4380667</v>
      </c>
      <c r="M231" s="132">
        <v>57</v>
      </c>
      <c r="N231" s="132">
        <v>7989</v>
      </c>
      <c r="O231" s="132">
        <v>14525485</v>
      </c>
      <c r="P231" s="132">
        <v>2854207</v>
      </c>
      <c r="Q231" s="132">
        <v>4</v>
      </c>
      <c r="R231" s="132"/>
      <c r="S231" s="132">
        <v>531</v>
      </c>
      <c r="T231" s="132"/>
      <c r="U231" s="132">
        <v>2619190</v>
      </c>
      <c r="V231" s="132"/>
      <c r="W231" s="132">
        <v>77734</v>
      </c>
      <c r="X231" s="132"/>
      <c r="Y231" s="132">
        <v>0</v>
      </c>
      <c r="Z231" s="132"/>
      <c r="AA231" s="132">
        <v>0</v>
      </c>
      <c r="AB231" s="132"/>
      <c r="AC231" s="132">
        <v>0</v>
      </c>
      <c r="AD231" s="132"/>
      <c r="AE231" s="132">
        <v>0</v>
      </c>
      <c r="AF231" s="132"/>
      <c r="AG231" s="9"/>
    </row>
    <row r="232" spans="2:33" s="5" customFormat="1" ht="15" customHeight="1" x14ac:dyDescent="0.25">
      <c r="B232" s="274" t="s">
        <v>651</v>
      </c>
      <c r="C232" s="274" t="str">
        <f t="shared" si="97"/>
        <v>2015SOCIEDD</v>
      </c>
      <c r="D232" s="274" t="str">
        <f t="shared" si="98"/>
        <v>2015NPR+10D</v>
      </c>
      <c r="E232" s="274" t="str">
        <f t="shared" si="99"/>
        <v>2015HGD</v>
      </c>
      <c r="F232" s="274" t="str">
        <f t="shared" si="100"/>
        <v>2015GZD</v>
      </c>
      <c r="G232" s="131">
        <v>2015</v>
      </c>
      <c r="H232" s="131"/>
      <c r="I232" s="132">
        <v>767</v>
      </c>
      <c r="J232" s="132">
        <v>9145</v>
      </c>
      <c r="K232" s="132">
        <v>21117540</v>
      </c>
      <c r="L232" s="132">
        <v>4129965</v>
      </c>
      <c r="M232" s="132">
        <v>55</v>
      </c>
      <c r="N232" s="132">
        <v>8039</v>
      </c>
      <c r="O232" s="132">
        <v>14094515</v>
      </c>
      <c r="P232" s="132">
        <v>2679673</v>
      </c>
      <c r="Q232" s="132">
        <v>7</v>
      </c>
      <c r="R232" s="132"/>
      <c r="S232" s="132">
        <v>600</v>
      </c>
      <c r="T232" s="132"/>
      <c r="U232" s="132">
        <v>2970110</v>
      </c>
      <c r="V232" s="132"/>
      <c r="W232" s="132">
        <v>36871</v>
      </c>
      <c r="X232" s="132"/>
      <c r="Y232" s="132">
        <v>0</v>
      </c>
      <c r="Z232" s="132"/>
      <c r="AA232" s="132">
        <v>0</v>
      </c>
      <c r="AB232" s="132"/>
      <c r="AC232" s="132">
        <v>0</v>
      </c>
      <c r="AD232" s="132"/>
      <c r="AE232" s="132">
        <v>0</v>
      </c>
      <c r="AF232" s="132"/>
      <c r="AG232" s="9"/>
    </row>
    <row r="233" spans="2:33" s="5" customFormat="1" ht="15" customHeight="1" x14ac:dyDescent="0.25">
      <c r="B233" s="274" t="s">
        <v>651</v>
      </c>
      <c r="C233" s="274" t="str">
        <f t="shared" si="97"/>
        <v>2014SOCIEDD</v>
      </c>
      <c r="D233" s="274" t="str">
        <f t="shared" si="98"/>
        <v>2014NPR+10D</v>
      </c>
      <c r="E233" s="274" t="str">
        <f t="shared" si="99"/>
        <v>2014HGD</v>
      </c>
      <c r="F233" s="274" t="str">
        <f t="shared" si="100"/>
        <v>2014GZD</v>
      </c>
      <c r="G233" s="131">
        <v>2014</v>
      </c>
      <c r="H233" s="131"/>
      <c r="I233" s="132">
        <v>759</v>
      </c>
      <c r="J233" s="132">
        <v>8520</v>
      </c>
      <c r="K233" s="132">
        <v>21669021</v>
      </c>
      <c r="L233" s="132">
        <v>4548438</v>
      </c>
      <c r="M233" s="132">
        <v>51</v>
      </c>
      <c r="N233" s="132">
        <v>7444</v>
      </c>
      <c r="O233" s="132">
        <v>11944914</v>
      </c>
      <c r="P233" s="132">
        <v>2898405</v>
      </c>
      <c r="Q233" s="132">
        <v>5</v>
      </c>
      <c r="R233" s="132"/>
      <c r="S233" s="132">
        <v>127</v>
      </c>
      <c r="T233" s="132"/>
      <c r="U233" s="132">
        <v>11966</v>
      </c>
      <c r="V233" s="132"/>
      <c r="W233" s="132">
        <v>3917</v>
      </c>
      <c r="X233" s="132"/>
      <c r="Y233" s="132">
        <v>0</v>
      </c>
      <c r="Z233" s="132"/>
      <c r="AA233" s="132">
        <v>0</v>
      </c>
      <c r="AB233" s="132"/>
      <c r="AC233" s="132">
        <v>0</v>
      </c>
      <c r="AD233" s="132"/>
      <c r="AE233" s="132">
        <v>0</v>
      </c>
      <c r="AF233" s="132"/>
      <c r="AG233" s="9"/>
    </row>
    <row r="234" spans="2:33" s="5" customFormat="1" ht="15" customHeight="1" x14ac:dyDescent="0.25">
      <c r="B234" s="274" t="s">
        <v>651</v>
      </c>
      <c r="C234" s="274" t="str">
        <f t="shared" si="97"/>
        <v>2013SOCIEDD</v>
      </c>
      <c r="D234" s="274" t="str">
        <f t="shared" si="98"/>
        <v>2013NPR+10D</v>
      </c>
      <c r="E234" s="274" t="str">
        <f t="shared" si="99"/>
        <v>2013HGD</v>
      </c>
      <c r="F234" s="274" t="str">
        <f t="shared" si="100"/>
        <v>2013GZD</v>
      </c>
      <c r="G234" s="131">
        <v>2013</v>
      </c>
      <c r="H234" s="131"/>
      <c r="I234" s="132">
        <v>763</v>
      </c>
      <c r="J234" s="132">
        <v>8751</v>
      </c>
      <c r="K234" s="132">
        <v>21551896</v>
      </c>
      <c r="L234" s="132">
        <v>4416911</v>
      </c>
      <c r="M234" s="132">
        <v>50</v>
      </c>
      <c r="N234" s="132">
        <v>7623</v>
      </c>
      <c r="O234" s="132">
        <v>12590083</v>
      </c>
      <c r="P234" s="132">
        <v>2828158</v>
      </c>
      <c r="Q234" s="132">
        <v>3</v>
      </c>
      <c r="R234" s="132"/>
      <c r="S234" s="132">
        <v>64</v>
      </c>
      <c r="T234" s="132"/>
      <c r="U234" s="132">
        <v>12288</v>
      </c>
      <c r="V234" s="132"/>
      <c r="W234" s="132">
        <v>4470</v>
      </c>
      <c r="X234" s="132"/>
      <c r="Y234" s="132">
        <v>0</v>
      </c>
      <c r="Z234" s="132"/>
      <c r="AA234" s="132">
        <v>0</v>
      </c>
      <c r="AB234" s="132"/>
      <c r="AC234" s="132">
        <v>0</v>
      </c>
      <c r="AD234" s="132"/>
      <c r="AE234" s="132">
        <v>0</v>
      </c>
      <c r="AF234" s="132"/>
    </row>
    <row r="235" spans="2:33" s="5" customFormat="1" ht="15" customHeight="1" x14ac:dyDescent="0.25">
      <c r="B235" s="274" t="s">
        <v>651</v>
      </c>
      <c r="C235" s="274" t="str">
        <f t="shared" si="97"/>
        <v>2012SOCIEDD</v>
      </c>
      <c r="D235" s="274" t="str">
        <f t="shared" si="98"/>
        <v>2012NPR+10D</v>
      </c>
      <c r="E235" s="274" t="str">
        <f t="shared" si="99"/>
        <v>2012HGD</v>
      </c>
      <c r="F235" s="274" t="str">
        <f t="shared" si="100"/>
        <v>2012GZD</v>
      </c>
      <c r="G235" s="131">
        <v>2012</v>
      </c>
      <c r="H235" s="131"/>
      <c r="I235" s="132">
        <v>753</v>
      </c>
      <c r="J235" s="132">
        <v>9129</v>
      </c>
      <c r="K235" s="132">
        <v>20677098</v>
      </c>
      <c r="L235" s="132">
        <v>4302196</v>
      </c>
      <c r="M235" s="132">
        <v>54</v>
      </c>
      <c r="N235" s="132">
        <v>8022</v>
      </c>
      <c r="O235" s="132">
        <v>15496962</v>
      </c>
      <c r="P235" s="132">
        <v>3228607</v>
      </c>
      <c r="Q235" s="132">
        <v>5</v>
      </c>
      <c r="R235" s="132"/>
      <c r="S235" s="132">
        <v>107</v>
      </c>
      <c r="T235" s="132"/>
      <c r="U235" s="132">
        <v>5205800</v>
      </c>
      <c r="V235" s="132"/>
      <c r="W235" s="132">
        <v>105598</v>
      </c>
      <c r="X235" s="132"/>
      <c r="Y235" s="132">
        <v>2</v>
      </c>
      <c r="Z235" s="132"/>
      <c r="AA235" s="132" t="s">
        <v>62</v>
      </c>
      <c r="AB235" s="132"/>
      <c r="AC235" s="132" t="s">
        <v>62</v>
      </c>
      <c r="AD235" s="132"/>
      <c r="AE235" s="132" t="s">
        <v>62</v>
      </c>
      <c r="AF235" s="132"/>
    </row>
    <row r="236" spans="2:33" s="5" customFormat="1" ht="15" customHeight="1" x14ac:dyDescent="0.25">
      <c r="B236" s="274" t="s">
        <v>651</v>
      </c>
      <c r="C236" s="274" t="str">
        <f t="shared" si="97"/>
        <v>2011SOCIEDD</v>
      </c>
      <c r="D236" s="274" t="str">
        <f t="shared" si="98"/>
        <v>2011NPR+10D</v>
      </c>
      <c r="E236" s="274" t="str">
        <f t="shared" si="99"/>
        <v>2011HGD</v>
      </c>
      <c r="F236" s="274" t="str">
        <f t="shared" si="100"/>
        <v>2011GZD</v>
      </c>
      <c r="G236" s="131">
        <v>2011</v>
      </c>
      <c r="H236" s="131"/>
      <c r="I236" s="132">
        <v>746</v>
      </c>
      <c r="J236" s="132">
        <v>9316</v>
      </c>
      <c r="K236" s="132">
        <v>19822574</v>
      </c>
      <c r="L236" s="132">
        <v>3995415</v>
      </c>
      <c r="M236" s="132">
        <v>60</v>
      </c>
      <c r="N236" s="132">
        <v>8242</v>
      </c>
      <c r="O236" s="132">
        <v>14898315</v>
      </c>
      <c r="P236" s="132">
        <v>3055566</v>
      </c>
      <c r="Q236" s="132">
        <v>5</v>
      </c>
      <c r="R236" s="132"/>
      <c r="S236" s="132">
        <v>167</v>
      </c>
      <c r="T236" s="132"/>
      <c r="U236" s="132">
        <v>3802632</v>
      </c>
      <c r="V236" s="132"/>
      <c r="W236" s="132">
        <v>42028</v>
      </c>
      <c r="X236" s="132"/>
      <c r="Y236" s="132">
        <v>2</v>
      </c>
      <c r="Z236" s="132"/>
      <c r="AA236" s="132" t="s">
        <v>62</v>
      </c>
      <c r="AB236" s="132"/>
      <c r="AC236" s="132" t="s">
        <v>62</v>
      </c>
      <c r="AD236" s="132"/>
      <c r="AE236" s="132" t="s">
        <v>62</v>
      </c>
      <c r="AF236" s="132"/>
    </row>
    <row r="237" spans="2:33" s="9" customFormat="1" ht="15" customHeight="1" x14ac:dyDescent="0.25">
      <c r="B237" s="274" t="s">
        <v>651</v>
      </c>
      <c r="C237" s="274" t="str">
        <f t="shared" si="97"/>
        <v>2010SOCIEDD</v>
      </c>
      <c r="D237" s="274" t="str">
        <f t="shared" si="98"/>
        <v>2010NPR+10D</v>
      </c>
      <c r="E237" s="274" t="str">
        <f t="shared" si="99"/>
        <v>2010HGD</v>
      </c>
      <c r="F237" s="274" t="str">
        <f t="shared" si="100"/>
        <v>2010GZD</v>
      </c>
      <c r="G237" s="131">
        <v>2010</v>
      </c>
      <c r="H237" s="131"/>
      <c r="I237" s="132">
        <v>729</v>
      </c>
      <c r="J237" s="132">
        <v>9480</v>
      </c>
      <c r="K237" s="132">
        <v>17841892</v>
      </c>
      <c r="L237" s="132">
        <v>4020541</v>
      </c>
      <c r="M237" s="132">
        <v>57</v>
      </c>
      <c r="N237" s="132">
        <v>8430</v>
      </c>
      <c r="O237" s="132">
        <v>13634477</v>
      </c>
      <c r="P237" s="132">
        <v>3031002</v>
      </c>
      <c r="Q237" s="132">
        <v>8</v>
      </c>
      <c r="R237" s="132"/>
      <c r="S237" s="132">
        <v>257</v>
      </c>
      <c r="T237" s="132"/>
      <c r="U237" s="132">
        <v>2055336</v>
      </c>
      <c r="V237" s="132"/>
      <c r="W237" s="132">
        <v>28651</v>
      </c>
      <c r="X237" s="132"/>
      <c r="Y237" s="132">
        <v>2</v>
      </c>
      <c r="Z237" s="132"/>
      <c r="AA237" s="132" t="s">
        <v>62</v>
      </c>
      <c r="AB237" s="132"/>
      <c r="AC237" s="132" t="s">
        <v>62</v>
      </c>
      <c r="AD237" s="132"/>
      <c r="AE237" s="132" t="s">
        <v>62</v>
      </c>
      <c r="AF237" s="132"/>
      <c r="AG237" s="5"/>
    </row>
    <row r="238" spans="2:33" s="9" customFormat="1" ht="15" customHeight="1" x14ac:dyDescent="0.25">
      <c r="B238" s="274" t="s">
        <v>651</v>
      </c>
      <c r="C238" s="274" t="str">
        <f t="shared" si="97"/>
        <v>2009SOCIEDD</v>
      </c>
      <c r="D238" s="274" t="str">
        <f t="shared" si="98"/>
        <v>2009NPR+10D</v>
      </c>
      <c r="E238" s="274" t="str">
        <f t="shared" si="99"/>
        <v>2009HGD</v>
      </c>
      <c r="F238" s="274" t="str">
        <f t="shared" si="100"/>
        <v>2009GZD</v>
      </c>
      <c r="G238" s="131">
        <v>2009</v>
      </c>
      <c r="H238" s="131"/>
      <c r="I238" s="132">
        <v>697</v>
      </c>
      <c r="J238" s="132">
        <v>10093</v>
      </c>
      <c r="K238" s="132">
        <v>15065355</v>
      </c>
      <c r="L238" s="132">
        <v>3806917</v>
      </c>
      <c r="M238" s="132">
        <v>52</v>
      </c>
      <c r="N238" s="132">
        <v>9052</v>
      </c>
      <c r="O238" s="132">
        <v>11958145</v>
      </c>
      <c r="P238" s="132">
        <v>3003860</v>
      </c>
      <c r="Q238" s="132">
        <v>8</v>
      </c>
      <c r="R238" s="132"/>
      <c r="S238" s="132">
        <v>277</v>
      </c>
      <c r="T238" s="132"/>
      <c r="U238" s="132">
        <v>1893759</v>
      </c>
      <c r="V238" s="132"/>
      <c r="W238" s="132">
        <v>222111</v>
      </c>
      <c r="X238" s="132"/>
      <c r="Y238" s="132" t="s">
        <v>66</v>
      </c>
      <c r="Z238" s="132"/>
      <c r="AA238" s="132" t="s">
        <v>66</v>
      </c>
      <c r="AB238" s="132"/>
      <c r="AC238" s="132" t="s">
        <v>66</v>
      </c>
      <c r="AD238" s="132"/>
      <c r="AE238" s="132" t="s">
        <v>66</v>
      </c>
      <c r="AF238" s="132"/>
      <c r="AG238" s="5"/>
    </row>
    <row r="239" spans="2:33" s="9" customFormat="1" ht="15" customHeight="1" x14ac:dyDescent="0.25">
      <c r="B239" s="274" t="s">
        <v>651</v>
      </c>
      <c r="C239" s="274" t="str">
        <f t="shared" si="97"/>
        <v>2008SOCIEDD</v>
      </c>
      <c r="D239" s="274" t="str">
        <f t="shared" si="98"/>
        <v>2008NPR+10D</v>
      </c>
      <c r="E239" s="274" t="str">
        <f t="shared" si="99"/>
        <v>2008HGD</v>
      </c>
      <c r="F239" s="274" t="str">
        <f t="shared" si="100"/>
        <v>2008GZD</v>
      </c>
      <c r="G239" s="131">
        <v>2008</v>
      </c>
      <c r="H239" s="131"/>
      <c r="I239" s="132">
        <v>672</v>
      </c>
      <c r="J239" s="132">
        <v>10330</v>
      </c>
      <c r="K239" s="132">
        <v>18484855</v>
      </c>
      <c r="L239" s="132">
        <v>3485667</v>
      </c>
      <c r="M239" s="132">
        <v>51</v>
      </c>
      <c r="N239" s="132">
        <v>9352</v>
      </c>
      <c r="O239" s="132">
        <v>15244677</v>
      </c>
      <c r="P239" s="132">
        <v>2756680</v>
      </c>
      <c r="Q239" s="132">
        <v>4</v>
      </c>
      <c r="R239" s="132"/>
      <c r="S239" s="132">
        <v>108</v>
      </c>
      <c r="T239" s="132"/>
      <c r="U239" s="132">
        <v>2355211</v>
      </c>
      <c r="V239" s="132"/>
      <c r="W239" s="132">
        <v>11158</v>
      </c>
      <c r="X239" s="132"/>
      <c r="Y239" s="132" t="s">
        <v>66</v>
      </c>
      <c r="Z239" s="132"/>
      <c r="AA239" s="132" t="s">
        <v>66</v>
      </c>
      <c r="AB239" s="132"/>
      <c r="AC239" s="132" t="s">
        <v>66</v>
      </c>
      <c r="AD239" s="132"/>
      <c r="AE239" s="132" t="s">
        <v>66</v>
      </c>
      <c r="AF239" s="132"/>
      <c r="AG239" s="5"/>
    </row>
    <row r="240" spans="2:33" s="9" customFormat="1" ht="15" customHeight="1" x14ac:dyDescent="0.25">
      <c r="B240" s="274"/>
      <c r="C240" s="274"/>
      <c r="D240" s="274"/>
      <c r="E240" s="274"/>
      <c r="F240" s="274"/>
      <c r="G240" s="215" t="s">
        <v>50</v>
      </c>
      <c r="H240" s="215"/>
      <c r="I240" s="215"/>
      <c r="J240" s="215"/>
      <c r="K240" s="215"/>
      <c r="L240" s="215"/>
      <c r="M240" s="215"/>
      <c r="N240" s="215"/>
      <c r="O240" s="215"/>
      <c r="P240" s="215"/>
      <c r="Q240" s="215"/>
      <c r="R240" s="216"/>
      <c r="S240" s="215"/>
      <c r="T240" s="215"/>
      <c r="U240" s="216"/>
      <c r="V240" s="215"/>
      <c r="W240" s="215"/>
      <c r="X240" s="216"/>
      <c r="Y240" s="215"/>
      <c r="Z240" s="215"/>
      <c r="AA240" s="216"/>
      <c r="AB240" s="215"/>
      <c r="AC240" s="215"/>
      <c r="AD240" s="216"/>
      <c r="AE240" s="215"/>
      <c r="AF240" s="215"/>
    </row>
    <row r="241" spans="2:33" s="9" customFormat="1" ht="15" customHeight="1" x14ac:dyDescent="0.25">
      <c r="B241" s="274" t="s">
        <v>652</v>
      </c>
      <c r="C241" s="274" t="str">
        <f t="shared" ref="C241" si="101">G241&amp;"SOCIED"&amp;B241</f>
        <v>2023SOCIEDE</v>
      </c>
      <c r="D241" s="274" t="str">
        <f t="shared" ref="D241" si="102">G241&amp;"NPR+10"&amp;B241</f>
        <v>2023NPR+10E</v>
      </c>
      <c r="E241" s="274" t="str">
        <f t="shared" ref="E241" si="103">G241&amp;"HG"&amp;B241</f>
        <v>2023HGE</v>
      </c>
      <c r="F241" s="274" t="str">
        <f t="shared" ref="F241" si="104">G241&amp;"GZ"&amp;B241</f>
        <v>2023GZE</v>
      </c>
      <c r="G241" s="212">
        <v>2023</v>
      </c>
      <c r="H241" s="212"/>
      <c r="I241" s="213">
        <v>1047</v>
      </c>
      <c r="J241" s="213">
        <v>39213</v>
      </c>
      <c r="K241" s="213">
        <v>4961407</v>
      </c>
      <c r="L241" s="213">
        <v>1915278</v>
      </c>
      <c r="M241" s="213">
        <v>366</v>
      </c>
      <c r="N241" s="213">
        <v>37298</v>
      </c>
      <c r="O241" s="213">
        <v>4544624</v>
      </c>
      <c r="P241" s="213">
        <v>1818548</v>
      </c>
      <c r="Q241" s="213">
        <v>51</v>
      </c>
      <c r="R241" s="213"/>
      <c r="S241" s="213">
        <v>4369</v>
      </c>
      <c r="T241" s="213"/>
      <c r="U241" s="213">
        <v>416133</v>
      </c>
      <c r="V241" s="213"/>
      <c r="W241" s="213">
        <v>129805</v>
      </c>
      <c r="X241" s="213"/>
      <c r="Y241" s="213">
        <v>3</v>
      </c>
      <c r="Z241" s="213"/>
      <c r="AA241" s="213">
        <v>313</v>
      </c>
      <c r="AB241" s="213"/>
      <c r="AC241" s="213">
        <v>22871</v>
      </c>
      <c r="AD241" s="213"/>
      <c r="AE241" s="213">
        <v>5545</v>
      </c>
      <c r="AF241" s="213"/>
    </row>
    <row r="242" spans="2:33" s="9" customFormat="1" ht="15" customHeight="1" x14ac:dyDescent="0.25">
      <c r="B242" s="274" t="s">
        <v>652</v>
      </c>
      <c r="C242" s="274" t="str">
        <f t="shared" ref="C242:C256" si="105">G242&amp;"SOCIED"&amp;B242</f>
        <v>2022SOCIEDE</v>
      </c>
      <c r="D242" s="274" t="str">
        <f t="shared" ref="D242:D256" si="106">G242&amp;"NPR+10"&amp;B242</f>
        <v>2022NPR+10E</v>
      </c>
      <c r="E242" s="274" t="str">
        <f t="shared" ref="E242:E256" si="107">G242&amp;"HG"&amp;B242</f>
        <v>2022HGE</v>
      </c>
      <c r="F242" s="274" t="str">
        <f t="shared" ref="F242:F256" si="108">G242&amp;"GZ"&amp;B242</f>
        <v>2022GZE</v>
      </c>
      <c r="G242" s="212">
        <v>2022</v>
      </c>
      <c r="H242" s="212"/>
      <c r="I242" s="213">
        <v>1044</v>
      </c>
      <c r="J242" s="213">
        <v>38217</v>
      </c>
      <c r="K242" s="213">
        <v>4628002</v>
      </c>
      <c r="L242" s="213">
        <v>1782288</v>
      </c>
      <c r="M242" s="213">
        <v>364</v>
      </c>
      <c r="N242" s="213">
        <v>36339</v>
      </c>
      <c r="O242" s="213">
        <v>4200148</v>
      </c>
      <c r="P242" s="213">
        <v>1673482</v>
      </c>
      <c r="Q242" s="213">
        <v>47</v>
      </c>
      <c r="R242" s="213"/>
      <c r="S242" s="213">
        <v>3410</v>
      </c>
      <c r="T242" s="213"/>
      <c r="U242" s="213">
        <v>260979</v>
      </c>
      <c r="V242" s="213"/>
      <c r="W242" s="213">
        <v>114805</v>
      </c>
      <c r="X242" s="213"/>
      <c r="Y242" s="213">
        <v>1</v>
      </c>
      <c r="Z242" s="213"/>
      <c r="AA242" s="213" t="s">
        <v>62</v>
      </c>
      <c r="AB242" s="213"/>
      <c r="AC242" s="213" t="s">
        <v>62</v>
      </c>
      <c r="AD242" s="213"/>
      <c r="AE242" s="213" t="s">
        <v>62</v>
      </c>
      <c r="AF242" s="213"/>
    </row>
    <row r="243" spans="2:33" s="9" customFormat="1" ht="15" customHeight="1" x14ac:dyDescent="0.25">
      <c r="B243" s="274" t="s">
        <v>652</v>
      </c>
      <c r="C243" s="274" t="str">
        <f t="shared" si="105"/>
        <v>2021SOCIEDE</v>
      </c>
      <c r="D243" s="274" t="str">
        <f t="shared" si="106"/>
        <v>2021NPR+10E</v>
      </c>
      <c r="E243" s="274" t="str">
        <f t="shared" si="107"/>
        <v>2021HGE</v>
      </c>
      <c r="F243" s="274" t="str">
        <f t="shared" si="108"/>
        <v>2021GZE</v>
      </c>
      <c r="G243" s="131">
        <v>2021</v>
      </c>
      <c r="H243" s="131"/>
      <c r="I243" s="132">
        <v>1043</v>
      </c>
      <c r="J243" s="132">
        <v>36652</v>
      </c>
      <c r="K243" s="132">
        <v>4280270</v>
      </c>
      <c r="L243" s="132">
        <v>1689282</v>
      </c>
      <c r="M243" s="132">
        <v>344</v>
      </c>
      <c r="N243" s="132">
        <v>34691</v>
      </c>
      <c r="O243" s="132">
        <v>3887158</v>
      </c>
      <c r="P243" s="132">
        <v>1580997</v>
      </c>
      <c r="Q243" s="132">
        <v>51</v>
      </c>
      <c r="R243" s="132"/>
      <c r="S243" s="132">
        <v>5835</v>
      </c>
      <c r="T243" s="132"/>
      <c r="U243" s="132">
        <v>456392</v>
      </c>
      <c r="V243" s="132"/>
      <c r="W243" s="132">
        <v>151581</v>
      </c>
      <c r="X243" s="132"/>
      <c r="Y243" s="132">
        <v>0</v>
      </c>
      <c r="Z243" s="132"/>
      <c r="AA243" s="132">
        <v>0</v>
      </c>
      <c r="AB243" s="132"/>
      <c r="AC243" s="132">
        <v>0</v>
      </c>
      <c r="AD243" s="132"/>
      <c r="AE243" s="132">
        <v>0</v>
      </c>
      <c r="AF243" s="132"/>
    </row>
    <row r="244" spans="2:33" s="9" customFormat="1" ht="15" customHeight="1" x14ac:dyDescent="0.25">
      <c r="B244" s="274" t="s">
        <v>652</v>
      </c>
      <c r="C244" s="274" t="str">
        <f t="shared" si="105"/>
        <v>2020SOCIEDE</v>
      </c>
      <c r="D244" s="274" t="str">
        <f t="shared" si="106"/>
        <v>2020NPR+10E</v>
      </c>
      <c r="E244" s="274" t="str">
        <f t="shared" si="107"/>
        <v>2020HGE</v>
      </c>
      <c r="F244" s="274" t="str">
        <f t="shared" si="108"/>
        <v>2020GZE</v>
      </c>
      <c r="G244" s="131">
        <v>2020</v>
      </c>
      <c r="H244" s="131"/>
      <c r="I244" s="132">
        <v>1020</v>
      </c>
      <c r="J244" s="132">
        <v>36014</v>
      </c>
      <c r="K244" s="132">
        <v>3670189</v>
      </c>
      <c r="L244" s="132">
        <v>1542823</v>
      </c>
      <c r="M244" s="132">
        <v>342</v>
      </c>
      <c r="N244" s="132">
        <v>34066</v>
      </c>
      <c r="O244" s="132">
        <v>3342707</v>
      </c>
      <c r="P244" s="132">
        <v>1447303</v>
      </c>
      <c r="Q244" s="132">
        <v>40</v>
      </c>
      <c r="R244" s="132"/>
      <c r="S244" s="132">
        <v>5635</v>
      </c>
      <c r="T244" s="132"/>
      <c r="U244" s="132">
        <v>341328</v>
      </c>
      <c r="V244" s="132"/>
      <c r="W244" s="132">
        <v>127498</v>
      </c>
      <c r="X244" s="132"/>
      <c r="Y244" s="132">
        <v>1</v>
      </c>
      <c r="Z244" s="132"/>
      <c r="AA244" s="132" t="s">
        <v>62</v>
      </c>
      <c r="AB244" s="132"/>
      <c r="AC244" s="132" t="s">
        <v>62</v>
      </c>
      <c r="AD244" s="132"/>
      <c r="AE244" s="132" t="s">
        <v>62</v>
      </c>
      <c r="AF244" s="132"/>
    </row>
    <row r="245" spans="2:33" s="9" customFormat="1" ht="15" customHeight="1" x14ac:dyDescent="0.25">
      <c r="B245" s="274" t="s">
        <v>652</v>
      </c>
      <c r="C245" s="274" t="str">
        <f t="shared" si="105"/>
        <v>2019SOCIEDE</v>
      </c>
      <c r="D245" s="274" t="str">
        <f t="shared" si="106"/>
        <v>2019NPR+10E</v>
      </c>
      <c r="E245" s="274" t="str">
        <f t="shared" si="107"/>
        <v>2019HGE</v>
      </c>
      <c r="F245" s="274" t="str">
        <f t="shared" si="108"/>
        <v>2019GZE</v>
      </c>
      <c r="G245" s="131">
        <v>2019</v>
      </c>
      <c r="H245" s="131"/>
      <c r="I245" s="132">
        <v>1020</v>
      </c>
      <c r="J245" s="132">
        <v>34180</v>
      </c>
      <c r="K245" s="132">
        <v>3611429</v>
      </c>
      <c r="L245" s="132">
        <v>1489907</v>
      </c>
      <c r="M245" s="132">
        <v>341</v>
      </c>
      <c r="N245" s="132">
        <v>32258</v>
      </c>
      <c r="O245" s="132">
        <v>3272853</v>
      </c>
      <c r="P245" s="132">
        <v>1394128</v>
      </c>
      <c r="Q245" s="132">
        <v>48</v>
      </c>
      <c r="R245" s="132"/>
      <c r="S245" s="132">
        <v>5291</v>
      </c>
      <c r="T245" s="132"/>
      <c r="U245" s="132">
        <v>411931</v>
      </c>
      <c r="V245" s="132"/>
      <c r="W245" s="132">
        <v>129613</v>
      </c>
      <c r="X245" s="132"/>
      <c r="Y245" s="132">
        <v>4</v>
      </c>
      <c r="Z245" s="132"/>
      <c r="AA245" s="132">
        <v>74</v>
      </c>
      <c r="AB245" s="132"/>
      <c r="AC245" s="132">
        <v>20200</v>
      </c>
      <c r="AD245" s="132"/>
      <c r="AE245" s="132">
        <v>-568</v>
      </c>
      <c r="AF245" s="132"/>
    </row>
    <row r="246" spans="2:33" s="9" customFormat="1" ht="15" customHeight="1" x14ac:dyDescent="0.25">
      <c r="B246" s="274" t="s">
        <v>652</v>
      </c>
      <c r="C246" s="274" t="str">
        <f t="shared" si="105"/>
        <v>2018SOCIEDE</v>
      </c>
      <c r="D246" s="274" t="str">
        <f t="shared" si="106"/>
        <v>2018NPR+10E</v>
      </c>
      <c r="E246" s="274" t="str">
        <f t="shared" si="107"/>
        <v>2018HGE</v>
      </c>
      <c r="F246" s="274" t="str">
        <f t="shared" si="108"/>
        <v>2018GZE</v>
      </c>
      <c r="G246" s="131">
        <v>2018</v>
      </c>
      <c r="H246" s="131"/>
      <c r="I246" s="132">
        <v>988</v>
      </c>
      <c r="J246" s="132">
        <v>33208</v>
      </c>
      <c r="K246" s="132">
        <v>3595212</v>
      </c>
      <c r="L246" s="132">
        <v>1501160</v>
      </c>
      <c r="M246" s="132">
        <v>337</v>
      </c>
      <c r="N246" s="132">
        <v>31051</v>
      </c>
      <c r="O246" s="132">
        <v>3276907</v>
      </c>
      <c r="P246" s="132">
        <v>1408112</v>
      </c>
      <c r="Q246" s="132">
        <v>41</v>
      </c>
      <c r="R246" s="132"/>
      <c r="S246" s="132">
        <v>4366</v>
      </c>
      <c r="T246" s="132"/>
      <c r="U246" s="132">
        <v>297428</v>
      </c>
      <c r="V246" s="132"/>
      <c r="W246" s="132">
        <v>111724</v>
      </c>
      <c r="X246" s="132"/>
      <c r="Y246" s="132">
        <v>2</v>
      </c>
      <c r="Z246" s="132"/>
      <c r="AA246" s="132" t="s">
        <v>62</v>
      </c>
      <c r="AB246" s="132"/>
      <c r="AC246" s="132" t="s">
        <v>62</v>
      </c>
      <c r="AD246" s="132"/>
      <c r="AE246" s="132" t="s">
        <v>62</v>
      </c>
      <c r="AF246" s="132"/>
    </row>
    <row r="247" spans="2:33" s="5" customFormat="1" ht="15" customHeight="1" x14ac:dyDescent="0.25">
      <c r="B247" s="274" t="s">
        <v>652</v>
      </c>
      <c r="C247" s="274" t="str">
        <f t="shared" si="105"/>
        <v>2017SOCIEDE</v>
      </c>
      <c r="D247" s="274" t="str">
        <f t="shared" si="106"/>
        <v>2017NPR+10E</v>
      </c>
      <c r="E247" s="274" t="str">
        <f t="shared" si="107"/>
        <v>2017HGE</v>
      </c>
      <c r="F247" s="274" t="str">
        <f t="shared" si="108"/>
        <v>2017GZE</v>
      </c>
      <c r="G247" s="131">
        <v>2017</v>
      </c>
      <c r="H247" s="131"/>
      <c r="I247" s="132">
        <v>982</v>
      </c>
      <c r="J247" s="132">
        <v>32152</v>
      </c>
      <c r="K247" s="132">
        <v>3509056</v>
      </c>
      <c r="L247" s="132">
        <v>1487807</v>
      </c>
      <c r="M247" s="132">
        <v>336</v>
      </c>
      <c r="N247" s="132">
        <v>30441</v>
      </c>
      <c r="O247" s="132">
        <v>3306340</v>
      </c>
      <c r="P247" s="132">
        <v>1445516</v>
      </c>
      <c r="Q247" s="132">
        <v>49</v>
      </c>
      <c r="R247" s="132"/>
      <c r="S247" s="132">
        <v>4818</v>
      </c>
      <c r="T247" s="132"/>
      <c r="U247" s="132">
        <v>414457</v>
      </c>
      <c r="V247" s="132"/>
      <c r="W247" s="132">
        <v>114521</v>
      </c>
      <c r="X247" s="132"/>
      <c r="Y247" s="132">
        <v>0</v>
      </c>
      <c r="Z247" s="132"/>
      <c r="AA247" s="132">
        <v>0</v>
      </c>
      <c r="AB247" s="132"/>
      <c r="AC247" s="132">
        <v>0</v>
      </c>
      <c r="AD247" s="132"/>
      <c r="AE247" s="132">
        <v>0</v>
      </c>
      <c r="AF247" s="132"/>
      <c r="AG247" s="9"/>
    </row>
    <row r="248" spans="2:33" s="5" customFormat="1" ht="15" customHeight="1" x14ac:dyDescent="0.25">
      <c r="B248" s="274" t="s">
        <v>652</v>
      </c>
      <c r="C248" s="274" t="str">
        <f t="shared" si="105"/>
        <v>2016SOCIEDE</v>
      </c>
      <c r="D248" s="274" t="str">
        <f t="shared" si="106"/>
        <v>2016NPR+10E</v>
      </c>
      <c r="E248" s="274" t="str">
        <f t="shared" si="107"/>
        <v>2016HGE</v>
      </c>
      <c r="F248" s="274" t="str">
        <f t="shared" si="108"/>
        <v>2016GZE</v>
      </c>
      <c r="G248" s="131">
        <v>2016</v>
      </c>
      <c r="H248" s="131"/>
      <c r="I248" s="132">
        <v>986</v>
      </c>
      <c r="J248" s="132">
        <v>31519</v>
      </c>
      <c r="K248" s="132">
        <v>3273941</v>
      </c>
      <c r="L248" s="132">
        <v>1475630</v>
      </c>
      <c r="M248" s="132">
        <v>317</v>
      </c>
      <c r="N248" s="132">
        <v>29676</v>
      </c>
      <c r="O248" s="132">
        <v>3060744</v>
      </c>
      <c r="P248" s="132">
        <v>1437862</v>
      </c>
      <c r="Q248" s="132">
        <v>45</v>
      </c>
      <c r="R248" s="132"/>
      <c r="S248" s="132">
        <v>5784</v>
      </c>
      <c r="T248" s="132"/>
      <c r="U248" s="132">
        <v>358201</v>
      </c>
      <c r="V248" s="132"/>
      <c r="W248" s="132">
        <v>143730</v>
      </c>
      <c r="X248" s="132"/>
      <c r="Y248" s="132">
        <v>1</v>
      </c>
      <c r="Z248" s="132"/>
      <c r="AA248" s="132" t="s">
        <v>62</v>
      </c>
      <c r="AB248" s="132"/>
      <c r="AC248" s="132" t="s">
        <v>62</v>
      </c>
      <c r="AD248" s="132"/>
      <c r="AE248" s="132" t="s">
        <v>62</v>
      </c>
      <c r="AF248" s="132"/>
      <c r="AG248" s="9"/>
    </row>
    <row r="249" spans="2:33" s="5" customFormat="1" ht="15" customHeight="1" x14ac:dyDescent="0.25">
      <c r="B249" s="274" t="s">
        <v>652</v>
      </c>
      <c r="C249" s="274" t="str">
        <f t="shared" si="105"/>
        <v>2015SOCIEDE</v>
      </c>
      <c r="D249" s="274" t="str">
        <f t="shared" si="106"/>
        <v>2015NPR+10E</v>
      </c>
      <c r="E249" s="274" t="str">
        <f t="shared" si="107"/>
        <v>2015HGE</v>
      </c>
      <c r="F249" s="274" t="str">
        <f t="shared" si="108"/>
        <v>2015GZE</v>
      </c>
      <c r="G249" s="131">
        <v>2015</v>
      </c>
      <c r="H249" s="131"/>
      <c r="I249" s="132">
        <v>999</v>
      </c>
      <c r="J249" s="132">
        <v>29593</v>
      </c>
      <c r="K249" s="132">
        <v>3269087</v>
      </c>
      <c r="L249" s="132">
        <v>1432100</v>
      </c>
      <c r="M249" s="132">
        <v>305</v>
      </c>
      <c r="N249" s="132">
        <v>27690</v>
      </c>
      <c r="O249" s="132">
        <v>3028925</v>
      </c>
      <c r="P249" s="132">
        <v>1389296</v>
      </c>
      <c r="Q249" s="132">
        <v>35</v>
      </c>
      <c r="R249" s="132"/>
      <c r="S249" s="132">
        <v>4083</v>
      </c>
      <c r="T249" s="132"/>
      <c r="U249" s="132">
        <v>272783</v>
      </c>
      <c r="V249" s="132"/>
      <c r="W249" s="132">
        <v>96062</v>
      </c>
      <c r="X249" s="132"/>
      <c r="Y249" s="132">
        <v>2</v>
      </c>
      <c r="Z249" s="132"/>
      <c r="AA249" s="132" t="s">
        <v>62</v>
      </c>
      <c r="AB249" s="132"/>
      <c r="AC249" s="132" t="s">
        <v>62</v>
      </c>
      <c r="AD249" s="132"/>
      <c r="AE249" s="132" t="s">
        <v>62</v>
      </c>
      <c r="AF249" s="132"/>
      <c r="AG249" s="9"/>
    </row>
    <row r="250" spans="2:33" s="5" customFormat="1" ht="15" customHeight="1" x14ac:dyDescent="0.25">
      <c r="B250" s="274" t="s">
        <v>652</v>
      </c>
      <c r="C250" s="274" t="str">
        <f t="shared" si="105"/>
        <v>2014SOCIEDE</v>
      </c>
      <c r="D250" s="274" t="str">
        <f t="shared" si="106"/>
        <v>2014NPR+10E</v>
      </c>
      <c r="E250" s="274" t="str">
        <f t="shared" si="107"/>
        <v>2014HGE</v>
      </c>
      <c r="F250" s="274" t="str">
        <f t="shared" si="108"/>
        <v>2014GZE</v>
      </c>
      <c r="G250" s="131">
        <v>2014</v>
      </c>
      <c r="H250" s="131"/>
      <c r="I250" s="132">
        <v>1036</v>
      </c>
      <c r="J250" s="132">
        <v>29647</v>
      </c>
      <c r="K250" s="132">
        <v>3144278</v>
      </c>
      <c r="L250" s="132">
        <v>1345070</v>
      </c>
      <c r="M250" s="132">
        <v>319</v>
      </c>
      <c r="N250" s="132">
        <v>27644</v>
      </c>
      <c r="O250" s="132">
        <v>2876408</v>
      </c>
      <c r="P250" s="132">
        <v>1298802</v>
      </c>
      <c r="Q250" s="132">
        <v>22</v>
      </c>
      <c r="R250" s="132"/>
      <c r="S250" s="132">
        <v>1281</v>
      </c>
      <c r="T250" s="132"/>
      <c r="U250" s="132">
        <v>92516</v>
      </c>
      <c r="V250" s="132"/>
      <c r="W250" s="132">
        <v>31373</v>
      </c>
      <c r="X250" s="132"/>
      <c r="Y250" s="132">
        <v>2</v>
      </c>
      <c r="Z250" s="132"/>
      <c r="AA250" s="132" t="s">
        <v>62</v>
      </c>
      <c r="AB250" s="132"/>
      <c r="AC250" s="132" t="s">
        <v>62</v>
      </c>
      <c r="AD250" s="132"/>
      <c r="AE250" s="132" t="s">
        <v>62</v>
      </c>
      <c r="AF250" s="132"/>
      <c r="AG250" s="9"/>
    </row>
    <row r="251" spans="2:33" s="5" customFormat="1" ht="15" customHeight="1" x14ac:dyDescent="0.25">
      <c r="B251" s="274" t="s">
        <v>652</v>
      </c>
      <c r="C251" s="274" t="str">
        <f t="shared" si="105"/>
        <v>2013SOCIEDE</v>
      </c>
      <c r="D251" s="274" t="str">
        <f t="shared" si="106"/>
        <v>2013NPR+10E</v>
      </c>
      <c r="E251" s="274" t="str">
        <f t="shared" si="107"/>
        <v>2013HGE</v>
      </c>
      <c r="F251" s="274" t="str">
        <f t="shared" si="108"/>
        <v>2013GZE</v>
      </c>
      <c r="G251" s="131">
        <v>2013</v>
      </c>
      <c r="H251" s="131"/>
      <c r="I251" s="132">
        <v>1016</v>
      </c>
      <c r="J251" s="132">
        <v>29700</v>
      </c>
      <c r="K251" s="132">
        <v>3188905</v>
      </c>
      <c r="L251" s="132">
        <v>1335186</v>
      </c>
      <c r="M251" s="132">
        <v>314</v>
      </c>
      <c r="N251" s="132">
        <v>27811</v>
      </c>
      <c r="O251" s="132">
        <v>2941987</v>
      </c>
      <c r="P251" s="132">
        <v>1294059</v>
      </c>
      <c r="Q251" s="132">
        <v>28</v>
      </c>
      <c r="R251" s="132"/>
      <c r="S251" s="132">
        <v>2176</v>
      </c>
      <c r="T251" s="132"/>
      <c r="U251" s="132">
        <v>233494</v>
      </c>
      <c r="V251" s="132"/>
      <c r="W251" s="132">
        <v>75510</v>
      </c>
      <c r="X251" s="132"/>
      <c r="Y251" s="132">
        <v>4</v>
      </c>
      <c r="Z251" s="132"/>
      <c r="AA251" s="132">
        <v>593</v>
      </c>
      <c r="AB251" s="132"/>
      <c r="AC251" s="132">
        <v>79486</v>
      </c>
      <c r="AD251" s="132"/>
      <c r="AE251" s="132">
        <v>25303</v>
      </c>
      <c r="AF251" s="132"/>
    </row>
    <row r="252" spans="2:33" s="5" customFormat="1" ht="15" customHeight="1" x14ac:dyDescent="0.25">
      <c r="B252" s="274" t="s">
        <v>652</v>
      </c>
      <c r="C252" s="274" t="str">
        <f t="shared" si="105"/>
        <v>2012SOCIEDE</v>
      </c>
      <c r="D252" s="274" t="str">
        <f t="shared" si="106"/>
        <v>2012NPR+10E</v>
      </c>
      <c r="E252" s="274" t="str">
        <f t="shared" si="107"/>
        <v>2012HGE</v>
      </c>
      <c r="F252" s="274" t="str">
        <f t="shared" si="108"/>
        <v>2012GZE</v>
      </c>
      <c r="G252" s="131">
        <v>2012</v>
      </c>
      <c r="H252" s="131"/>
      <c r="I252" s="132">
        <v>999</v>
      </c>
      <c r="J252" s="132">
        <v>30243</v>
      </c>
      <c r="K252" s="132">
        <v>3363013</v>
      </c>
      <c r="L252" s="132">
        <v>1351423</v>
      </c>
      <c r="M252" s="132">
        <v>313</v>
      </c>
      <c r="N252" s="132">
        <v>28314</v>
      </c>
      <c r="O252" s="132">
        <v>3100754</v>
      </c>
      <c r="P252" s="132">
        <v>1304963</v>
      </c>
      <c r="Q252" s="132">
        <v>45</v>
      </c>
      <c r="R252" s="132"/>
      <c r="S252" s="132">
        <v>3944</v>
      </c>
      <c r="T252" s="132"/>
      <c r="U252" s="132">
        <v>426787</v>
      </c>
      <c r="V252" s="132"/>
      <c r="W252" s="132">
        <v>156596</v>
      </c>
      <c r="X252" s="132"/>
      <c r="Y252" s="132">
        <v>5</v>
      </c>
      <c r="Z252" s="132"/>
      <c r="AA252" s="132">
        <v>452</v>
      </c>
      <c r="AB252" s="132"/>
      <c r="AC252" s="132">
        <v>70956</v>
      </c>
      <c r="AD252" s="132"/>
      <c r="AE252" s="132">
        <v>16868</v>
      </c>
      <c r="AF252" s="132"/>
    </row>
    <row r="253" spans="2:33" s="9" customFormat="1" ht="15" customHeight="1" x14ac:dyDescent="0.25">
      <c r="B253" s="274" t="s">
        <v>652</v>
      </c>
      <c r="C253" s="274" t="str">
        <f t="shared" si="105"/>
        <v>2011SOCIEDE</v>
      </c>
      <c r="D253" s="274" t="str">
        <f t="shared" si="106"/>
        <v>2011NPR+10E</v>
      </c>
      <c r="E253" s="274" t="str">
        <f t="shared" si="107"/>
        <v>2011HGE</v>
      </c>
      <c r="F253" s="274" t="str">
        <f t="shared" si="108"/>
        <v>2011GZE</v>
      </c>
      <c r="G253" s="131">
        <v>2011</v>
      </c>
      <c r="H253" s="131"/>
      <c r="I253" s="132">
        <v>980</v>
      </c>
      <c r="J253" s="132">
        <v>30685</v>
      </c>
      <c r="K253" s="132">
        <v>3441836</v>
      </c>
      <c r="L253" s="132">
        <v>1360481</v>
      </c>
      <c r="M253" s="132">
        <v>317</v>
      </c>
      <c r="N253" s="132">
        <v>28866</v>
      </c>
      <c r="O253" s="132">
        <v>3180828</v>
      </c>
      <c r="P253" s="132">
        <v>1312665</v>
      </c>
      <c r="Q253" s="132">
        <v>48</v>
      </c>
      <c r="R253" s="132"/>
      <c r="S253" s="132">
        <v>3573</v>
      </c>
      <c r="T253" s="132"/>
      <c r="U253" s="132">
        <v>372602</v>
      </c>
      <c r="V253" s="132"/>
      <c r="W253" s="132">
        <v>135459</v>
      </c>
      <c r="X253" s="132"/>
      <c r="Y253" s="132">
        <v>9</v>
      </c>
      <c r="Z253" s="132"/>
      <c r="AA253" s="132">
        <v>494</v>
      </c>
      <c r="AB253" s="132"/>
      <c r="AC253" s="132">
        <v>35019</v>
      </c>
      <c r="AD253" s="132"/>
      <c r="AE253" s="132">
        <v>13767</v>
      </c>
      <c r="AF253" s="132"/>
      <c r="AG253" s="5"/>
    </row>
    <row r="254" spans="2:33" s="9" customFormat="1" ht="15" customHeight="1" x14ac:dyDescent="0.25">
      <c r="B254" s="274" t="s">
        <v>652</v>
      </c>
      <c r="C254" s="274" t="str">
        <f t="shared" si="105"/>
        <v>2010SOCIEDE</v>
      </c>
      <c r="D254" s="274" t="str">
        <f t="shared" si="106"/>
        <v>2010NPR+10E</v>
      </c>
      <c r="E254" s="274" t="str">
        <f t="shared" si="107"/>
        <v>2010HGE</v>
      </c>
      <c r="F254" s="274" t="str">
        <f t="shared" si="108"/>
        <v>2010GZE</v>
      </c>
      <c r="G254" s="131">
        <v>2010</v>
      </c>
      <c r="H254" s="131"/>
      <c r="I254" s="132">
        <v>929</v>
      </c>
      <c r="J254" s="132">
        <v>29740</v>
      </c>
      <c r="K254" s="132">
        <v>3207813</v>
      </c>
      <c r="L254" s="132">
        <v>1306713</v>
      </c>
      <c r="M254" s="132">
        <v>316</v>
      </c>
      <c r="N254" s="132">
        <v>28078</v>
      </c>
      <c r="O254" s="132">
        <v>2973096</v>
      </c>
      <c r="P254" s="132">
        <v>1249219</v>
      </c>
      <c r="Q254" s="132">
        <v>53</v>
      </c>
      <c r="R254" s="132"/>
      <c r="S254" s="132">
        <v>3493</v>
      </c>
      <c r="T254" s="132"/>
      <c r="U254" s="132">
        <v>342683</v>
      </c>
      <c r="V254" s="132"/>
      <c r="W254" s="132">
        <v>137594</v>
      </c>
      <c r="X254" s="132"/>
      <c r="Y254" s="132">
        <v>7</v>
      </c>
      <c r="Z254" s="132"/>
      <c r="AA254" s="132">
        <v>301</v>
      </c>
      <c r="AB254" s="132"/>
      <c r="AC254" s="132">
        <v>16246</v>
      </c>
      <c r="AD254" s="132"/>
      <c r="AE254" s="132">
        <v>7862</v>
      </c>
      <c r="AF254" s="132"/>
      <c r="AG254" s="5"/>
    </row>
    <row r="255" spans="2:33" s="9" customFormat="1" ht="15" customHeight="1" x14ac:dyDescent="0.25">
      <c r="B255" s="274" t="s">
        <v>652</v>
      </c>
      <c r="C255" s="274" t="str">
        <f t="shared" si="105"/>
        <v>2009SOCIEDE</v>
      </c>
      <c r="D255" s="274" t="str">
        <f t="shared" si="106"/>
        <v>2009NPR+10E</v>
      </c>
      <c r="E255" s="274" t="str">
        <f t="shared" si="107"/>
        <v>2009HGE</v>
      </c>
      <c r="F255" s="274" t="str">
        <f t="shared" si="108"/>
        <v>2009GZE</v>
      </c>
      <c r="G255" s="131">
        <v>2009</v>
      </c>
      <c r="H255" s="131"/>
      <c r="I255" s="132">
        <v>932</v>
      </c>
      <c r="J255" s="132">
        <v>29085</v>
      </c>
      <c r="K255" s="132">
        <v>2671441</v>
      </c>
      <c r="L255" s="132">
        <v>1216995</v>
      </c>
      <c r="M255" s="132">
        <v>303</v>
      </c>
      <c r="N255" s="132">
        <v>27327</v>
      </c>
      <c r="O255" s="132">
        <v>2453467</v>
      </c>
      <c r="P255" s="132">
        <v>1169996</v>
      </c>
      <c r="Q255" s="132">
        <v>54</v>
      </c>
      <c r="R255" s="132"/>
      <c r="S255" s="132">
        <v>6024</v>
      </c>
      <c r="T255" s="132"/>
      <c r="U255" s="132">
        <v>442559</v>
      </c>
      <c r="V255" s="132"/>
      <c r="W255" s="132">
        <v>199844</v>
      </c>
      <c r="X255" s="132"/>
      <c r="Y255" s="132" t="s">
        <v>66</v>
      </c>
      <c r="Z255" s="132"/>
      <c r="AA255" s="132" t="s">
        <v>66</v>
      </c>
      <c r="AB255" s="132"/>
      <c r="AC255" s="132" t="s">
        <v>66</v>
      </c>
      <c r="AD255" s="132"/>
      <c r="AE255" s="132" t="s">
        <v>66</v>
      </c>
      <c r="AF255" s="132"/>
      <c r="AG255" s="5"/>
    </row>
    <row r="256" spans="2:33" s="9" customFormat="1" ht="15" customHeight="1" x14ac:dyDescent="0.25">
      <c r="B256" s="274" t="s">
        <v>652</v>
      </c>
      <c r="C256" s="274" t="str">
        <f t="shared" si="105"/>
        <v>2008SOCIEDE</v>
      </c>
      <c r="D256" s="274" t="str">
        <f t="shared" si="106"/>
        <v>2008NPR+10E</v>
      </c>
      <c r="E256" s="274" t="str">
        <f t="shared" si="107"/>
        <v>2008HGE</v>
      </c>
      <c r="F256" s="274" t="str">
        <f t="shared" si="108"/>
        <v>2008GZE</v>
      </c>
      <c r="G256" s="131">
        <v>2008</v>
      </c>
      <c r="H256" s="131"/>
      <c r="I256" s="132">
        <v>880</v>
      </c>
      <c r="J256" s="132">
        <v>27943</v>
      </c>
      <c r="K256" s="132">
        <v>2887257</v>
      </c>
      <c r="L256" s="132">
        <v>1165900</v>
      </c>
      <c r="M256" s="132">
        <v>293</v>
      </c>
      <c r="N256" s="132">
        <v>26241</v>
      </c>
      <c r="O256" s="132">
        <v>2633373</v>
      </c>
      <c r="P256" s="132">
        <v>1116747</v>
      </c>
      <c r="Q256" s="132">
        <v>55</v>
      </c>
      <c r="R256" s="132"/>
      <c r="S256" s="132">
        <v>5509</v>
      </c>
      <c r="T256" s="132"/>
      <c r="U256" s="132">
        <v>601374</v>
      </c>
      <c r="V256" s="132"/>
      <c r="W256" s="132">
        <v>221737</v>
      </c>
      <c r="X256" s="132"/>
      <c r="Y256" s="132" t="s">
        <v>66</v>
      </c>
      <c r="Z256" s="132"/>
      <c r="AA256" s="132" t="s">
        <v>66</v>
      </c>
      <c r="AB256" s="132"/>
      <c r="AC256" s="132" t="s">
        <v>66</v>
      </c>
      <c r="AD256" s="132"/>
      <c r="AE256" s="132" t="s">
        <v>66</v>
      </c>
      <c r="AF256" s="132"/>
      <c r="AG256" s="5"/>
    </row>
    <row r="257" spans="2:33" s="5" customFormat="1" ht="15" customHeight="1" x14ac:dyDescent="0.25">
      <c r="B257" s="274"/>
      <c r="C257" s="274"/>
      <c r="D257" s="274"/>
      <c r="E257" s="274"/>
      <c r="F257" s="274"/>
      <c r="G257" s="215" t="s">
        <v>51</v>
      </c>
      <c r="H257" s="215"/>
      <c r="I257" s="215"/>
      <c r="J257" s="215"/>
      <c r="K257" s="215"/>
      <c r="L257" s="215"/>
      <c r="M257" s="215"/>
      <c r="N257" s="215"/>
      <c r="O257" s="215"/>
      <c r="P257" s="215"/>
      <c r="Q257" s="215"/>
      <c r="R257" s="216"/>
      <c r="S257" s="215"/>
      <c r="T257" s="215"/>
      <c r="U257" s="216"/>
      <c r="V257" s="215"/>
      <c r="W257" s="215"/>
      <c r="X257" s="216"/>
      <c r="Y257" s="215"/>
      <c r="Z257" s="215"/>
      <c r="AA257" s="216"/>
      <c r="AB257" s="215"/>
      <c r="AC257" s="215"/>
      <c r="AD257" s="216"/>
      <c r="AE257" s="215"/>
      <c r="AF257" s="215"/>
      <c r="AG257" s="9"/>
    </row>
    <row r="258" spans="2:33" s="5" customFormat="1" ht="15" customHeight="1" x14ac:dyDescent="0.25">
      <c r="B258" s="274" t="s">
        <v>653</v>
      </c>
      <c r="C258" s="274" t="str">
        <f t="shared" ref="C258" si="109">G258&amp;"SOCIED"&amp;B258</f>
        <v>2023SOCIEDF</v>
      </c>
      <c r="D258" s="274" t="str">
        <f t="shared" ref="D258" si="110">G258&amp;"NPR+10"&amp;B258</f>
        <v>2023NPR+10F</v>
      </c>
      <c r="E258" s="274" t="str">
        <f t="shared" ref="E258" si="111">G258&amp;"HG"&amp;B258</f>
        <v>2023HGF</v>
      </c>
      <c r="F258" s="274" t="str">
        <f t="shared" ref="F258" si="112">G258&amp;"GZ"&amp;B258</f>
        <v>2023GZF</v>
      </c>
      <c r="G258" s="212">
        <v>2023</v>
      </c>
      <c r="H258" s="212"/>
      <c r="I258" s="213">
        <v>56015</v>
      </c>
      <c r="J258" s="213">
        <v>372288</v>
      </c>
      <c r="K258" s="213">
        <v>34306175</v>
      </c>
      <c r="L258" s="213">
        <v>10970819</v>
      </c>
      <c r="M258" s="213">
        <v>7490</v>
      </c>
      <c r="N258" s="213">
        <v>241540</v>
      </c>
      <c r="O258" s="213">
        <v>23997145</v>
      </c>
      <c r="P258" s="213">
        <v>7754280</v>
      </c>
      <c r="Q258" s="213">
        <v>1003</v>
      </c>
      <c r="R258" s="213"/>
      <c r="S258" s="213">
        <v>58534</v>
      </c>
      <c r="T258" s="213"/>
      <c r="U258" s="213">
        <v>5769685</v>
      </c>
      <c r="V258" s="213"/>
      <c r="W258" s="213">
        <v>1891167</v>
      </c>
      <c r="X258" s="213"/>
      <c r="Y258" s="213">
        <v>152</v>
      </c>
      <c r="Z258" s="213"/>
      <c r="AA258" s="213">
        <v>6996</v>
      </c>
      <c r="AB258" s="213"/>
      <c r="AC258" s="213">
        <v>379982</v>
      </c>
      <c r="AD258" s="213"/>
      <c r="AE258" s="213">
        <v>171791</v>
      </c>
      <c r="AF258" s="213"/>
      <c r="AG258" s="9"/>
    </row>
    <row r="259" spans="2:33" s="5" customFormat="1" ht="15" customHeight="1" x14ac:dyDescent="0.25">
      <c r="B259" s="274" t="s">
        <v>653</v>
      </c>
      <c r="C259" s="274" t="str">
        <f t="shared" ref="C259:C273" si="113">G259&amp;"SOCIED"&amp;B259</f>
        <v>2022SOCIEDF</v>
      </c>
      <c r="D259" s="274" t="str">
        <f t="shared" ref="D259:D273" si="114">G259&amp;"NPR+10"&amp;B259</f>
        <v>2022NPR+10F</v>
      </c>
      <c r="E259" s="274" t="str">
        <f t="shared" ref="E259:E273" si="115">G259&amp;"HG"&amp;B259</f>
        <v>2022HGF</v>
      </c>
      <c r="F259" s="274" t="str">
        <f t="shared" ref="F259:F273" si="116">G259&amp;"GZ"&amp;B259</f>
        <v>2022GZF</v>
      </c>
      <c r="G259" s="212">
        <v>2022</v>
      </c>
      <c r="H259" s="212"/>
      <c r="I259" s="213">
        <v>52933</v>
      </c>
      <c r="J259" s="213">
        <v>342298</v>
      </c>
      <c r="K259" s="213">
        <v>30834161</v>
      </c>
      <c r="L259" s="213">
        <v>9326178</v>
      </c>
      <c r="M259" s="213">
        <v>7062</v>
      </c>
      <c r="N259" s="213">
        <v>218292</v>
      </c>
      <c r="O259" s="213">
        <v>20956667</v>
      </c>
      <c r="P259" s="213">
        <v>6462153</v>
      </c>
      <c r="Q259" s="213">
        <v>886</v>
      </c>
      <c r="R259" s="213"/>
      <c r="S259" s="213">
        <v>43022</v>
      </c>
      <c r="T259" s="213"/>
      <c r="U259" s="213">
        <v>3884661</v>
      </c>
      <c r="V259" s="213"/>
      <c r="W259" s="213">
        <v>1247032</v>
      </c>
      <c r="X259" s="213"/>
      <c r="Y259" s="213">
        <v>145</v>
      </c>
      <c r="Z259" s="213"/>
      <c r="AA259" s="213">
        <v>7133</v>
      </c>
      <c r="AB259" s="213"/>
      <c r="AC259" s="213">
        <v>343692</v>
      </c>
      <c r="AD259" s="213"/>
      <c r="AE259" s="213">
        <v>167987</v>
      </c>
      <c r="AF259" s="213"/>
      <c r="AG259" s="9"/>
    </row>
    <row r="260" spans="2:33" s="5" customFormat="1" ht="15" customHeight="1" x14ac:dyDescent="0.25">
      <c r="B260" s="274" t="s">
        <v>653</v>
      </c>
      <c r="C260" s="274" t="str">
        <f t="shared" si="113"/>
        <v>2021SOCIEDF</v>
      </c>
      <c r="D260" s="274" t="str">
        <f t="shared" si="114"/>
        <v>2021NPR+10F</v>
      </c>
      <c r="E260" s="274" t="str">
        <f t="shared" si="115"/>
        <v>2021HGF</v>
      </c>
      <c r="F260" s="274" t="str">
        <f t="shared" si="116"/>
        <v>2021GZF</v>
      </c>
      <c r="G260" s="131">
        <v>2021</v>
      </c>
      <c r="H260" s="131"/>
      <c r="I260" s="132">
        <v>50461</v>
      </c>
      <c r="J260" s="132">
        <v>326131</v>
      </c>
      <c r="K260" s="132">
        <v>26601788</v>
      </c>
      <c r="L260" s="132">
        <v>8299084</v>
      </c>
      <c r="M260" s="132">
        <v>6768</v>
      </c>
      <c r="N260" s="132">
        <v>207815</v>
      </c>
      <c r="O260" s="132">
        <v>18393888</v>
      </c>
      <c r="P260" s="132">
        <v>5878063</v>
      </c>
      <c r="Q260" s="132">
        <v>913</v>
      </c>
      <c r="R260" s="132"/>
      <c r="S260" s="132">
        <v>45277</v>
      </c>
      <c r="T260" s="132"/>
      <c r="U260" s="132">
        <v>3927317</v>
      </c>
      <c r="V260" s="132"/>
      <c r="W260" s="132">
        <v>1292727</v>
      </c>
      <c r="X260" s="132"/>
      <c r="Y260" s="132">
        <v>123</v>
      </c>
      <c r="Z260" s="132"/>
      <c r="AA260" s="132">
        <v>5834</v>
      </c>
      <c r="AB260" s="132"/>
      <c r="AC260" s="132">
        <v>357472</v>
      </c>
      <c r="AD260" s="132"/>
      <c r="AE260" s="132">
        <v>140944</v>
      </c>
      <c r="AF260" s="132"/>
      <c r="AG260" s="9"/>
    </row>
    <row r="261" spans="2:33" s="5" customFormat="1" ht="15" customHeight="1" x14ac:dyDescent="0.25">
      <c r="B261" s="274" t="s">
        <v>653</v>
      </c>
      <c r="C261" s="274" t="str">
        <f t="shared" si="113"/>
        <v>2020SOCIEDF</v>
      </c>
      <c r="D261" s="274" t="str">
        <f t="shared" si="114"/>
        <v>2020NPR+10F</v>
      </c>
      <c r="E261" s="274" t="str">
        <f t="shared" si="115"/>
        <v>2020HGF</v>
      </c>
      <c r="F261" s="274" t="str">
        <f t="shared" si="116"/>
        <v>2020GZF</v>
      </c>
      <c r="G261" s="131">
        <v>2020</v>
      </c>
      <c r="H261" s="131"/>
      <c r="I261" s="132">
        <v>47373</v>
      </c>
      <c r="J261" s="132">
        <v>308683</v>
      </c>
      <c r="K261" s="132">
        <v>22667871</v>
      </c>
      <c r="L261" s="132">
        <v>7289995</v>
      </c>
      <c r="M261" s="132">
        <v>6476</v>
      </c>
      <c r="N261" s="132">
        <v>197239</v>
      </c>
      <c r="O261" s="132">
        <v>15739906</v>
      </c>
      <c r="P261" s="132">
        <v>5217605</v>
      </c>
      <c r="Q261" s="132">
        <v>919</v>
      </c>
      <c r="R261" s="132"/>
      <c r="S261" s="132">
        <v>44409</v>
      </c>
      <c r="T261" s="132"/>
      <c r="U261" s="132">
        <v>4442912</v>
      </c>
      <c r="V261" s="132"/>
      <c r="W261" s="132">
        <v>1367554</v>
      </c>
      <c r="X261" s="132"/>
      <c r="Y261" s="132">
        <v>101</v>
      </c>
      <c r="Z261" s="132"/>
      <c r="AA261" s="132">
        <v>3702</v>
      </c>
      <c r="AB261" s="132"/>
      <c r="AC261" s="132">
        <v>301086</v>
      </c>
      <c r="AD261" s="132"/>
      <c r="AE261" s="132">
        <v>101635</v>
      </c>
      <c r="AF261" s="132"/>
      <c r="AG261" s="9"/>
    </row>
    <row r="262" spans="2:33" s="5" customFormat="1" ht="15" customHeight="1" x14ac:dyDescent="0.25">
      <c r="B262" s="274" t="s">
        <v>653</v>
      </c>
      <c r="C262" s="274" t="str">
        <f t="shared" si="113"/>
        <v>2019SOCIEDF</v>
      </c>
      <c r="D262" s="274" t="str">
        <f t="shared" si="114"/>
        <v>2019NPR+10F</v>
      </c>
      <c r="E262" s="274" t="str">
        <f t="shared" si="115"/>
        <v>2019HGF</v>
      </c>
      <c r="F262" s="274" t="str">
        <f t="shared" si="116"/>
        <v>2019GZF</v>
      </c>
      <c r="G262" s="131">
        <v>2019</v>
      </c>
      <c r="H262" s="131"/>
      <c r="I262" s="132">
        <v>45486</v>
      </c>
      <c r="J262" s="132">
        <v>298638</v>
      </c>
      <c r="K262" s="132">
        <v>22253393</v>
      </c>
      <c r="L262" s="132">
        <v>7085303</v>
      </c>
      <c r="M262" s="132">
        <v>6163</v>
      </c>
      <c r="N262" s="132">
        <v>191148</v>
      </c>
      <c r="O262" s="132">
        <v>15426774</v>
      </c>
      <c r="P262" s="132">
        <v>5027430</v>
      </c>
      <c r="Q262" s="132">
        <v>957</v>
      </c>
      <c r="R262" s="132"/>
      <c r="S262" s="132">
        <v>47932</v>
      </c>
      <c r="T262" s="132"/>
      <c r="U262" s="132">
        <v>4234959</v>
      </c>
      <c r="V262" s="132"/>
      <c r="W262" s="132">
        <v>1259895</v>
      </c>
      <c r="X262" s="132"/>
      <c r="Y262" s="132">
        <v>82</v>
      </c>
      <c r="Z262" s="132"/>
      <c r="AA262" s="132">
        <v>5587</v>
      </c>
      <c r="AB262" s="132"/>
      <c r="AC262" s="132">
        <v>297259</v>
      </c>
      <c r="AD262" s="132"/>
      <c r="AE262" s="132">
        <v>76944</v>
      </c>
      <c r="AF262" s="132"/>
      <c r="AG262" s="9"/>
    </row>
    <row r="263" spans="2:33" s="5" customFormat="1" ht="15" customHeight="1" x14ac:dyDescent="0.25">
      <c r="B263" s="274" t="s">
        <v>653</v>
      </c>
      <c r="C263" s="274" t="str">
        <f t="shared" si="113"/>
        <v>2018SOCIEDF</v>
      </c>
      <c r="D263" s="274" t="str">
        <f t="shared" si="114"/>
        <v>2018NPR+10F</v>
      </c>
      <c r="E263" s="274" t="str">
        <f t="shared" si="115"/>
        <v>2018HGF</v>
      </c>
      <c r="F263" s="274" t="str">
        <f t="shared" si="116"/>
        <v>2018GZF</v>
      </c>
      <c r="G263" s="131">
        <v>2018</v>
      </c>
      <c r="H263" s="131"/>
      <c r="I263" s="132">
        <v>42041</v>
      </c>
      <c r="J263" s="132">
        <v>274298</v>
      </c>
      <c r="K263" s="132">
        <v>20214127</v>
      </c>
      <c r="L263" s="132">
        <v>6213220</v>
      </c>
      <c r="M263" s="132">
        <v>5607</v>
      </c>
      <c r="N263" s="132">
        <v>174424</v>
      </c>
      <c r="O263" s="132">
        <v>13999362</v>
      </c>
      <c r="P263" s="132">
        <v>4465610</v>
      </c>
      <c r="Q263" s="132">
        <v>892</v>
      </c>
      <c r="R263" s="132"/>
      <c r="S263" s="132">
        <v>37638</v>
      </c>
      <c r="T263" s="132"/>
      <c r="U263" s="132">
        <v>3318236</v>
      </c>
      <c r="V263" s="132"/>
      <c r="W263" s="132">
        <v>1001489</v>
      </c>
      <c r="X263" s="132"/>
      <c r="Y263" s="132">
        <v>96</v>
      </c>
      <c r="Z263" s="132"/>
      <c r="AA263" s="132">
        <v>3956</v>
      </c>
      <c r="AB263" s="132"/>
      <c r="AC263" s="132">
        <v>187166</v>
      </c>
      <c r="AD263" s="132"/>
      <c r="AE263" s="132">
        <v>84484</v>
      </c>
      <c r="AF263" s="132"/>
      <c r="AG263" s="9"/>
    </row>
    <row r="264" spans="2:33" s="5" customFormat="1" ht="15" customHeight="1" x14ac:dyDescent="0.25">
      <c r="B264" s="274" t="s">
        <v>653</v>
      </c>
      <c r="C264" s="274" t="str">
        <f t="shared" si="113"/>
        <v>2017SOCIEDF</v>
      </c>
      <c r="D264" s="274" t="str">
        <f t="shared" si="114"/>
        <v>2017NPR+10F</v>
      </c>
      <c r="E264" s="274" t="str">
        <f t="shared" si="115"/>
        <v>2017HGF</v>
      </c>
      <c r="F264" s="274" t="str">
        <f t="shared" si="116"/>
        <v>2017GZF</v>
      </c>
      <c r="G264" s="131">
        <v>2017</v>
      </c>
      <c r="H264" s="131"/>
      <c r="I264" s="132">
        <v>40120</v>
      </c>
      <c r="J264" s="132">
        <v>261084</v>
      </c>
      <c r="K264" s="132">
        <v>18494901</v>
      </c>
      <c r="L264" s="132">
        <v>5500451</v>
      </c>
      <c r="M264" s="132">
        <v>5164</v>
      </c>
      <c r="N264" s="132">
        <v>165899</v>
      </c>
      <c r="O264" s="132">
        <v>12791324</v>
      </c>
      <c r="P264" s="132">
        <v>3980724</v>
      </c>
      <c r="Q264" s="132">
        <v>824</v>
      </c>
      <c r="R264" s="132"/>
      <c r="S264" s="132">
        <v>34543</v>
      </c>
      <c r="T264" s="132"/>
      <c r="U264" s="132">
        <v>2565897</v>
      </c>
      <c r="V264" s="132"/>
      <c r="W264" s="132">
        <v>829065</v>
      </c>
      <c r="X264" s="132"/>
      <c r="Y264" s="132">
        <v>83</v>
      </c>
      <c r="Z264" s="132"/>
      <c r="AA264" s="132">
        <v>3794</v>
      </c>
      <c r="AB264" s="132"/>
      <c r="AC264" s="132">
        <v>173326</v>
      </c>
      <c r="AD264" s="132"/>
      <c r="AE264" s="132">
        <v>81720</v>
      </c>
      <c r="AF264" s="132"/>
      <c r="AG264" s="9"/>
    </row>
    <row r="265" spans="2:33" s="5" customFormat="1" ht="15" customHeight="1" x14ac:dyDescent="0.25">
      <c r="B265" s="274" t="s">
        <v>653</v>
      </c>
      <c r="C265" s="274" t="str">
        <f t="shared" si="113"/>
        <v>2016SOCIEDF</v>
      </c>
      <c r="D265" s="274" t="str">
        <f t="shared" si="114"/>
        <v>2016NPR+10F</v>
      </c>
      <c r="E265" s="274" t="str">
        <f t="shared" si="115"/>
        <v>2016HGF</v>
      </c>
      <c r="F265" s="274" t="str">
        <f t="shared" si="116"/>
        <v>2016GZF</v>
      </c>
      <c r="G265" s="131">
        <v>2016</v>
      </c>
      <c r="H265" s="131"/>
      <c r="I265" s="132">
        <v>39022</v>
      </c>
      <c r="J265" s="132">
        <v>251897</v>
      </c>
      <c r="K265" s="132">
        <v>16661134</v>
      </c>
      <c r="L265" s="132">
        <v>4953946</v>
      </c>
      <c r="M265" s="132">
        <v>4880</v>
      </c>
      <c r="N265" s="132">
        <v>160215</v>
      </c>
      <c r="O265" s="132">
        <v>11717341</v>
      </c>
      <c r="P265" s="132">
        <v>3752528</v>
      </c>
      <c r="Q265" s="132">
        <v>668</v>
      </c>
      <c r="R265" s="132"/>
      <c r="S265" s="132">
        <v>36182</v>
      </c>
      <c r="T265" s="132"/>
      <c r="U265" s="132">
        <v>2249761</v>
      </c>
      <c r="V265" s="132"/>
      <c r="W265" s="132">
        <v>730134</v>
      </c>
      <c r="X265" s="132"/>
      <c r="Y265" s="132">
        <v>64</v>
      </c>
      <c r="Z265" s="132"/>
      <c r="AA265" s="132">
        <v>4099</v>
      </c>
      <c r="AB265" s="132"/>
      <c r="AC265" s="132">
        <v>131289</v>
      </c>
      <c r="AD265" s="132"/>
      <c r="AE265" s="132">
        <v>65816</v>
      </c>
      <c r="AF265" s="132"/>
      <c r="AG265" s="9"/>
    </row>
    <row r="266" spans="2:33" s="5" customFormat="1" ht="15" customHeight="1" x14ac:dyDescent="0.25">
      <c r="B266" s="274" t="s">
        <v>653</v>
      </c>
      <c r="C266" s="274" t="str">
        <f t="shared" si="113"/>
        <v>2015SOCIEDF</v>
      </c>
      <c r="D266" s="274" t="str">
        <f t="shared" si="114"/>
        <v>2015NPR+10F</v>
      </c>
      <c r="E266" s="274" t="str">
        <f t="shared" si="115"/>
        <v>2015HGF</v>
      </c>
      <c r="F266" s="274" t="str">
        <f t="shared" si="116"/>
        <v>2015GZF</v>
      </c>
      <c r="G266" s="131">
        <v>2015</v>
      </c>
      <c r="H266" s="131"/>
      <c r="I266" s="132">
        <v>38713</v>
      </c>
      <c r="J266" s="132">
        <v>247406</v>
      </c>
      <c r="K266" s="132">
        <v>17142079</v>
      </c>
      <c r="L266" s="132">
        <v>5002164</v>
      </c>
      <c r="M266" s="132">
        <v>4710</v>
      </c>
      <c r="N266" s="132">
        <v>157195</v>
      </c>
      <c r="O266" s="132">
        <v>12176912</v>
      </c>
      <c r="P266" s="132">
        <v>3809645</v>
      </c>
      <c r="Q266" s="132">
        <v>516</v>
      </c>
      <c r="R266" s="132"/>
      <c r="S266" s="132">
        <v>29867</v>
      </c>
      <c r="T266" s="132"/>
      <c r="U266" s="132">
        <v>2103172</v>
      </c>
      <c r="V266" s="132"/>
      <c r="W266" s="132">
        <v>643094</v>
      </c>
      <c r="X266" s="132"/>
      <c r="Y266" s="132">
        <v>59</v>
      </c>
      <c r="Z266" s="132"/>
      <c r="AA266" s="132">
        <v>3169</v>
      </c>
      <c r="AB266" s="132"/>
      <c r="AC266" s="132">
        <v>124493</v>
      </c>
      <c r="AD266" s="132"/>
      <c r="AE266" s="132">
        <v>59641</v>
      </c>
      <c r="AF266" s="132"/>
      <c r="AG266" s="9"/>
    </row>
    <row r="267" spans="2:33" s="5" customFormat="1" ht="15" customHeight="1" x14ac:dyDescent="0.25">
      <c r="B267" s="274" t="s">
        <v>653</v>
      </c>
      <c r="C267" s="274" t="str">
        <f t="shared" si="113"/>
        <v>2014SOCIEDF</v>
      </c>
      <c r="D267" s="274" t="str">
        <f t="shared" si="114"/>
        <v>2014NPR+10F</v>
      </c>
      <c r="E267" s="274" t="str">
        <f t="shared" si="115"/>
        <v>2014HGF</v>
      </c>
      <c r="F267" s="274" t="str">
        <f t="shared" si="116"/>
        <v>2014GZF</v>
      </c>
      <c r="G267" s="131">
        <v>2014</v>
      </c>
      <c r="H267" s="131"/>
      <c r="I267" s="132">
        <v>38926</v>
      </c>
      <c r="J267" s="132">
        <v>244219</v>
      </c>
      <c r="K267" s="132">
        <v>17328302</v>
      </c>
      <c r="L267" s="132">
        <v>4939309</v>
      </c>
      <c r="M267" s="132">
        <v>4512</v>
      </c>
      <c r="N267" s="132">
        <v>153476</v>
      </c>
      <c r="O267" s="132">
        <v>12492092</v>
      </c>
      <c r="P267" s="132">
        <v>3828560</v>
      </c>
      <c r="Q267" s="132">
        <v>350</v>
      </c>
      <c r="R267" s="132"/>
      <c r="S267" s="132">
        <v>22676</v>
      </c>
      <c r="T267" s="132"/>
      <c r="U267" s="132">
        <v>1240206</v>
      </c>
      <c r="V267" s="132"/>
      <c r="W267" s="132">
        <v>489415</v>
      </c>
      <c r="X267" s="132"/>
      <c r="Y267" s="132">
        <v>54</v>
      </c>
      <c r="Z267" s="132"/>
      <c r="AA267" s="132">
        <v>2497</v>
      </c>
      <c r="AB267" s="132"/>
      <c r="AC267" s="132">
        <v>93612</v>
      </c>
      <c r="AD267" s="132"/>
      <c r="AE267" s="132">
        <v>47424</v>
      </c>
      <c r="AF267" s="132"/>
      <c r="AG267" s="9"/>
    </row>
    <row r="268" spans="2:33" s="5" customFormat="1" ht="15" customHeight="1" x14ac:dyDescent="0.25">
      <c r="B268" s="274" t="s">
        <v>653</v>
      </c>
      <c r="C268" s="274" t="str">
        <f t="shared" si="113"/>
        <v>2013SOCIEDF</v>
      </c>
      <c r="D268" s="274" t="str">
        <f t="shared" si="114"/>
        <v>2013NPR+10F</v>
      </c>
      <c r="E268" s="274" t="str">
        <f t="shared" si="115"/>
        <v>2013HGF</v>
      </c>
      <c r="F268" s="274" t="str">
        <f t="shared" si="116"/>
        <v>2013GZF</v>
      </c>
      <c r="G268" s="131">
        <v>2013</v>
      </c>
      <c r="H268" s="131"/>
      <c r="I268" s="132">
        <v>39760</v>
      </c>
      <c r="J268" s="132">
        <v>253028</v>
      </c>
      <c r="K268" s="132">
        <v>18665750</v>
      </c>
      <c r="L268" s="132">
        <v>5106506</v>
      </c>
      <c r="M268" s="132">
        <v>4663</v>
      </c>
      <c r="N268" s="132">
        <v>159737</v>
      </c>
      <c r="O268" s="132">
        <v>13494573</v>
      </c>
      <c r="P268" s="132">
        <v>4029861</v>
      </c>
      <c r="Q268" s="132">
        <v>337</v>
      </c>
      <c r="R268" s="132"/>
      <c r="S268" s="132">
        <v>18014</v>
      </c>
      <c r="T268" s="132"/>
      <c r="U268" s="132">
        <v>1158973</v>
      </c>
      <c r="V268" s="132"/>
      <c r="W268" s="132">
        <v>402106</v>
      </c>
      <c r="X268" s="132"/>
      <c r="Y268" s="132">
        <v>65</v>
      </c>
      <c r="Z268" s="132"/>
      <c r="AA268" s="132">
        <v>3714</v>
      </c>
      <c r="AB268" s="132"/>
      <c r="AC268" s="132">
        <v>295452</v>
      </c>
      <c r="AD268" s="132"/>
      <c r="AE268" s="132">
        <v>65908</v>
      </c>
      <c r="AF268" s="132"/>
    </row>
    <row r="269" spans="2:33" s="9" customFormat="1" ht="15" customHeight="1" x14ac:dyDescent="0.25">
      <c r="B269" s="274" t="s">
        <v>653</v>
      </c>
      <c r="C269" s="274" t="str">
        <f t="shared" si="113"/>
        <v>2012SOCIEDF</v>
      </c>
      <c r="D269" s="274" t="str">
        <f t="shared" si="114"/>
        <v>2012NPR+10F</v>
      </c>
      <c r="E269" s="274" t="str">
        <f t="shared" si="115"/>
        <v>2012HGF</v>
      </c>
      <c r="F269" s="274" t="str">
        <f t="shared" si="116"/>
        <v>2012GZF</v>
      </c>
      <c r="G269" s="131">
        <v>2012</v>
      </c>
      <c r="H269" s="131"/>
      <c r="I269" s="132">
        <v>41795</v>
      </c>
      <c r="J269" s="132">
        <v>277708</v>
      </c>
      <c r="K269" s="132">
        <v>21075806</v>
      </c>
      <c r="L269" s="132">
        <v>5556605</v>
      </c>
      <c r="M269" s="132">
        <v>5370</v>
      </c>
      <c r="N269" s="132">
        <v>176581</v>
      </c>
      <c r="O269" s="132">
        <v>15512254</v>
      </c>
      <c r="P269" s="132">
        <v>4401208</v>
      </c>
      <c r="Q269" s="132">
        <v>395</v>
      </c>
      <c r="R269" s="132"/>
      <c r="S269" s="132">
        <v>28669</v>
      </c>
      <c r="T269" s="132"/>
      <c r="U269" s="132">
        <v>2068438</v>
      </c>
      <c r="V269" s="132"/>
      <c r="W269" s="132">
        <v>585398</v>
      </c>
      <c r="X269" s="132"/>
      <c r="Y269" s="132">
        <v>72</v>
      </c>
      <c r="Z269" s="132"/>
      <c r="AA269" s="132">
        <v>3261</v>
      </c>
      <c r="AB269" s="132"/>
      <c r="AC269" s="132">
        <v>154178</v>
      </c>
      <c r="AD269" s="132"/>
      <c r="AE269" s="132">
        <v>73970</v>
      </c>
      <c r="AF269" s="132"/>
      <c r="AG269" s="5"/>
    </row>
    <row r="270" spans="2:33" s="9" customFormat="1" ht="15" customHeight="1" x14ac:dyDescent="0.25">
      <c r="B270" s="274" t="s">
        <v>653</v>
      </c>
      <c r="C270" s="274" t="str">
        <f t="shared" si="113"/>
        <v>2011SOCIEDF</v>
      </c>
      <c r="D270" s="274" t="str">
        <f t="shared" si="114"/>
        <v>2011NPR+10F</v>
      </c>
      <c r="E270" s="274" t="str">
        <f t="shared" si="115"/>
        <v>2011HGF</v>
      </c>
      <c r="F270" s="274" t="str">
        <f t="shared" si="116"/>
        <v>2011GZF</v>
      </c>
      <c r="G270" s="131">
        <v>2011</v>
      </c>
      <c r="H270" s="131"/>
      <c r="I270" s="132">
        <v>44700</v>
      </c>
      <c r="J270" s="132">
        <v>328827</v>
      </c>
      <c r="K270" s="132">
        <v>27863297</v>
      </c>
      <c r="L270" s="132">
        <v>6904513</v>
      </c>
      <c r="M270" s="132">
        <v>6751</v>
      </c>
      <c r="N270" s="132">
        <v>216836</v>
      </c>
      <c r="O270" s="132">
        <v>19954225</v>
      </c>
      <c r="P270" s="132">
        <v>5300912</v>
      </c>
      <c r="Q270" s="132">
        <v>553</v>
      </c>
      <c r="R270" s="132"/>
      <c r="S270" s="132">
        <v>35316</v>
      </c>
      <c r="T270" s="132"/>
      <c r="U270" s="132">
        <v>2976042</v>
      </c>
      <c r="V270" s="132"/>
      <c r="W270" s="132">
        <v>786342</v>
      </c>
      <c r="X270" s="132"/>
      <c r="Y270" s="132">
        <v>91</v>
      </c>
      <c r="Z270" s="132"/>
      <c r="AA270" s="132">
        <v>3596</v>
      </c>
      <c r="AB270" s="132"/>
      <c r="AC270" s="132">
        <v>149898</v>
      </c>
      <c r="AD270" s="132"/>
      <c r="AE270" s="132">
        <v>68407</v>
      </c>
      <c r="AF270" s="132"/>
      <c r="AG270" s="5"/>
    </row>
    <row r="271" spans="2:33" s="9" customFormat="1" ht="15" customHeight="1" x14ac:dyDescent="0.25">
      <c r="B271" s="274" t="s">
        <v>653</v>
      </c>
      <c r="C271" s="274" t="str">
        <f t="shared" si="113"/>
        <v>2010SOCIEDF</v>
      </c>
      <c r="D271" s="274" t="str">
        <f t="shared" si="114"/>
        <v>2010NPR+10F</v>
      </c>
      <c r="E271" s="274" t="str">
        <f t="shared" si="115"/>
        <v>2010HGF</v>
      </c>
      <c r="F271" s="274" t="str">
        <f t="shared" si="116"/>
        <v>2010GZF</v>
      </c>
      <c r="G271" s="131">
        <v>2010</v>
      </c>
      <c r="H271" s="131"/>
      <c r="I271" s="132">
        <v>46371</v>
      </c>
      <c r="J271" s="132">
        <v>361642</v>
      </c>
      <c r="K271" s="132">
        <v>33227334</v>
      </c>
      <c r="L271" s="132">
        <v>8047787</v>
      </c>
      <c r="M271" s="132">
        <v>7542</v>
      </c>
      <c r="N271" s="132">
        <v>243817</v>
      </c>
      <c r="O271" s="132">
        <v>22984119</v>
      </c>
      <c r="P271" s="132">
        <v>6049927</v>
      </c>
      <c r="Q271" s="132">
        <v>767</v>
      </c>
      <c r="R271" s="132"/>
      <c r="S271" s="132">
        <v>46833</v>
      </c>
      <c r="T271" s="132"/>
      <c r="U271" s="132">
        <v>3853424</v>
      </c>
      <c r="V271" s="132"/>
      <c r="W271" s="132">
        <v>1058802</v>
      </c>
      <c r="X271" s="132"/>
      <c r="Y271" s="132">
        <v>104</v>
      </c>
      <c r="Z271" s="132"/>
      <c r="AA271" s="132">
        <v>4849</v>
      </c>
      <c r="AB271" s="132"/>
      <c r="AC271" s="132">
        <v>163100</v>
      </c>
      <c r="AD271" s="132"/>
      <c r="AE271" s="132">
        <v>83920</v>
      </c>
      <c r="AF271" s="132"/>
      <c r="AG271" s="5"/>
    </row>
    <row r="272" spans="2:33" s="9" customFormat="1" ht="15" customHeight="1" x14ac:dyDescent="0.25">
      <c r="B272" s="274" t="s">
        <v>653</v>
      </c>
      <c r="C272" s="274" t="str">
        <f t="shared" si="113"/>
        <v>2009SOCIEDF</v>
      </c>
      <c r="D272" s="274" t="str">
        <f t="shared" si="114"/>
        <v>2009NPR+10F</v>
      </c>
      <c r="E272" s="274" t="str">
        <f t="shared" si="115"/>
        <v>2009HGF</v>
      </c>
      <c r="F272" s="274" t="str">
        <f t="shared" si="116"/>
        <v>2009GZF</v>
      </c>
      <c r="G272" s="131">
        <v>2009</v>
      </c>
      <c r="H272" s="131"/>
      <c r="I272" s="132">
        <v>48590</v>
      </c>
      <c r="J272" s="132">
        <v>391186</v>
      </c>
      <c r="K272" s="132">
        <v>32806538</v>
      </c>
      <c r="L272" s="132">
        <v>8788519</v>
      </c>
      <c r="M272" s="132">
        <v>8255</v>
      </c>
      <c r="N272" s="132">
        <v>267501</v>
      </c>
      <c r="O272" s="132">
        <v>23593243</v>
      </c>
      <c r="P272" s="132">
        <v>6589429</v>
      </c>
      <c r="Q272" s="132">
        <v>953</v>
      </c>
      <c r="R272" s="132"/>
      <c r="S272" s="132">
        <v>64494</v>
      </c>
      <c r="T272" s="132"/>
      <c r="U272" s="132">
        <v>6283836</v>
      </c>
      <c r="V272" s="132"/>
      <c r="W272" s="132">
        <v>1712200</v>
      </c>
      <c r="X272" s="132"/>
      <c r="Y272" s="132" t="s">
        <v>66</v>
      </c>
      <c r="Z272" s="132"/>
      <c r="AA272" s="132" t="s">
        <v>66</v>
      </c>
      <c r="AB272" s="132"/>
      <c r="AC272" s="132" t="s">
        <v>66</v>
      </c>
      <c r="AD272" s="132"/>
      <c r="AE272" s="132" t="s">
        <v>66</v>
      </c>
      <c r="AF272" s="132"/>
      <c r="AG272" s="5"/>
    </row>
    <row r="273" spans="2:33" s="5" customFormat="1" ht="15" customHeight="1" x14ac:dyDescent="0.25">
      <c r="B273" s="274" t="s">
        <v>653</v>
      </c>
      <c r="C273" s="274" t="str">
        <f t="shared" si="113"/>
        <v>2008SOCIEDF</v>
      </c>
      <c r="D273" s="274" t="str">
        <f t="shared" si="114"/>
        <v>2008NPR+10F</v>
      </c>
      <c r="E273" s="274" t="str">
        <f t="shared" si="115"/>
        <v>2008HGF</v>
      </c>
      <c r="F273" s="274" t="str">
        <f t="shared" si="116"/>
        <v>2008GZF</v>
      </c>
      <c r="G273" s="131">
        <v>2008</v>
      </c>
      <c r="H273" s="131"/>
      <c r="I273" s="132">
        <v>50074</v>
      </c>
      <c r="J273" s="132">
        <v>419881</v>
      </c>
      <c r="K273" s="132">
        <v>34026273</v>
      </c>
      <c r="L273" s="132">
        <v>9583370</v>
      </c>
      <c r="M273" s="132">
        <v>9206</v>
      </c>
      <c r="N273" s="132">
        <v>291131</v>
      </c>
      <c r="O273" s="132">
        <v>24474310</v>
      </c>
      <c r="P273" s="132">
        <v>6979854</v>
      </c>
      <c r="Q273" s="132">
        <v>1152</v>
      </c>
      <c r="R273" s="132"/>
      <c r="S273" s="132">
        <v>80792</v>
      </c>
      <c r="T273" s="132"/>
      <c r="U273" s="132">
        <v>7350425</v>
      </c>
      <c r="V273" s="132"/>
      <c r="W273" s="132">
        <v>2133430</v>
      </c>
      <c r="X273" s="132"/>
      <c r="Y273" s="132" t="s">
        <v>66</v>
      </c>
      <c r="Z273" s="132"/>
      <c r="AA273" s="132" t="s">
        <v>66</v>
      </c>
      <c r="AB273" s="132"/>
      <c r="AC273" s="132" t="s">
        <v>66</v>
      </c>
      <c r="AD273" s="132"/>
      <c r="AE273" s="132" t="s">
        <v>66</v>
      </c>
      <c r="AF273" s="132"/>
    </row>
    <row r="274" spans="2:33" s="5" customFormat="1" ht="15" customHeight="1" x14ac:dyDescent="0.25">
      <c r="B274" s="274"/>
      <c r="C274" s="274"/>
      <c r="D274" s="274"/>
      <c r="E274" s="274"/>
      <c r="F274" s="274"/>
      <c r="G274" s="215" t="s">
        <v>61</v>
      </c>
      <c r="H274" s="215"/>
      <c r="I274" s="215"/>
      <c r="J274" s="215"/>
      <c r="K274" s="215"/>
      <c r="L274" s="215"/>
      <c r="M274" s="215"/>
      <c r="N274" s="215"/>
      <c r="O274" s="215"/>
      <c r="P274" s="215"/>
      <c r="Q274" s="215"/>
      <c r="R274" s="216"/>
      <c r="S274" s="215"/>
      <c r="T274" s="215"/>
      <c r="U274" s="216"/>
      <c r="V274" s="215"/>
      <c r="W274" s="215"/>
      <c r="X274" s="216"/>
      <c r="Y274" s="215"/>
      <c r="Z274" s="215"/>
      <c r="AA274" s="216"/>
      <c r="AB274" s="215"/>
      <c r="AC274" s="215"/>
      <c r="AD274" s="216"/>
      <c r="AE274" s="215"/>
      <c r="AF274" s="215"/>
      <c r="AG274" s="9"/>
    </row>
    <row r="275" spans="2:33" s="5" customFormat="1" ht="15" customHeight="1" x14ac:dyDescent="0.25">
      <c r="B275" s="274" t="s">
        <v>654</v>
      </c>
      <c r="C275" s="274" t="str">
        <f t="shared" ref="C275" si="117">G275&amp;"SOCIED"&amp;B275</f>
        <v>2023SOCIEDG</v>
      </c>
      <c r="D275" s="274" t="str">
        <f t="shared" ref="D275" si="118">G275&amp;"NPR+10"&amp;B275</f>
        <v>2023NPR+10G</v>
      </c>
      <c r="E275" s="274" t="str">
        <f t="shared" ref="E275" si="119">G275&amp;"HG"&amp;B275</f>
        <v>2023HGG</v>
      </c>
      <c r="F275" s="274" t="str">
        <f t="shared" ref="F275" si="120">G275&amp;"GZ"&amp;B275</f>
        <v>2023GZG</v>
      </c>
      <c r="G275" s="212">
        <v>2023</v>
      </c>
      <c r="H275" s="212"/>
      <c r="I275" s="213">
        <v>105881</v>
      </c>
      <c r="J275" s="213">
        <v>718079</v>
      </c>
      <c r="K275" s="213">
        <v>189768289</v>
      </c>
      <c r="L275" s="213">
        <v>25710914</v>
      </c>
      <c r="M275" s="213">
        <v>11223</v>
      </c>
      <c r="N275" s="213">
        <v>479920</v>
      </c>
      <c r="O275" s="213">
        <v>145133558</v>
      </c>
      <c r="P275" s="213">
        <v>19481374</v>
      </c>
      <c r="Q275" s="213">
        <v>1056</v>
      </c>
      <c r="R275" s="213"/>
      <c r="S275" s="213">
        <v>59313</v>
      </c>
      <c r="T275" s="213"/>
      <c r="U275" s="213">
        <v>14401453</v>
      </c>
      <c r="V275" s="213"/>
      <c r="W275" s="213">
        <v>2541276</v>
      </c>
      <c r="X275" s="213"/>
      <c r="Y275" s="213">
        <v>53</v>
      </c>
      <c r="Z275" s="213"/>
      <c r="AA275" s="213">
        <v>2135</v>
      </c>
      <c r="AB275" s="213"/>
      <c r="AC275" s="213">
        <v>368942</v>
      </c>
      <c r="AD275" s="213"/>
      <c r="AE275" s="213">
        <v>54393</v>
      </c>
      <c r="AF275" s="213"/>
      <c r="AG275" s="9"/>
    </row>
    <row r="276" spans="2:33" s="5" customFormat="1" ht="15" customHeight="1" x14ac:dyDescent="0.25">
      <c r="B276" s="274" t="s">
        <v>654</v>
      </c>
      <c r="C276" s="274" t="str">
        <f t="shared" ref="C276:C290" si="121">G276&amp;"SOCIED"&amp;B276</f>
        <v>2022SOCIEDG</v>
      </c>
      <c r="D276" s="274" t="str">
        <f t="shared" ref="D276:D290" si="122">G276&amp;"NPR+10"&amp;B276</f>
        <v>2022NPR+10G</v>
      </c>
      <c r="E276" s="274" t="str">
        <f t="shared" ref="E276:E290" si="123">G276&amp;"HG"&amp;B276</f>
        <v>2022HGG</v>
      </c>
      <c r="F276" s="274" t="str">
        <f t="shared" ref="F276:F290" si="124">G276&amp;"GZ"&amp;B276</f>
        <v>2022GZG</v>
      </c>
      <c r="G276" s="212">
        <v>2022</v>
      </c>
      <c r="H276" s="212"/>
      <c r="I276" s="213">
        <v>104578</v>
      </c>
      <c r="J276" s="213">
        <v>698981</v>
      </c>
      <c r="K276" s="213">
        <v>181165249</v>
      </c>
      <c r="L276" s="213">
        <v>23647192</v>
      </c>
      <c r="M276" s="213">
        <v>10896</v>
      </c>
      <c r="N276" s="213">
        <v>463170</v>
      </c>
      <c r="O276" s="213">
        <v>136632925</v>
      </c>
      <c r="P276" s="213">
        <v>17738414</v>
      </c>
      <c r="Q276" s="213">
        <v>914</v>
      </c>
      <c r="R276" s="213"/>
      <c r="S276" s="213">
        <v>46077</v>
      </c>
      <c r="T276" s="213"/>
      <c r="U276" s="213">
        <v>12254042</v>
      </c>
      <c r="V276" s="213"/>
      <c r="W276" s="213">
        <v>1862513</v>
      </c>
      <c r="X276" s="213"/>
      <c r="Y276" s="213">
        <v>53</v>
      </c>
      <c r="Z276" s="213"/>
      <c r="AA276" s="213">
        <v>1625</v>
      </c>
      <c r="AB276" s="213"/>
      <c r="AC276" s="213">
        <v>261689</v>
      </c>
      <c r="AD276" s="213"/>
      <c r="AE276" s="213">
        <v>36154</v>
      </c>
      <c r="AF276" s="213"/>
      <c r="AG276" s="9"/>
    </row>
    <row r="277" spans="2:33" s="5" customFormat="1" ht="15" customHeight="1" x14ac:dyDescent="0.25">
      <c r="B277" s="274" t="s">
        <v>654</v>
      </c>
      <c r="C277" s="274" t="str">
        <f t="shared" si="121"/>
        <v>2021SOCIEDG</v>
      </c>
      <c r="D277" s="274" t="str">
        <f t="shared" si="122"/>
        <v>2021NPR+10G</v>
      </c>
      <c r="E277" s="274" t="str">
        <f t="shared" si="123"/>
        <v>2021HGG</v>
      </c>
      <c r="F277" s="274" t="str">
        <f t="shared" si="124"/>
        <v>2021GZG</v>
      </c>
      <c r="G277" s="131">
        <v>2021</v>
      </c>
      <c r="H277" s="131"/>
      <c r="I277" s="132">
        <v>103551</v>
      </c>
      <c r="J277" s="132">
        <v>673718</v>
      </c>
      <c r="K277" s="132">
        <v>153173976</v>
      </c>
      <c r="L277" s="132">
        <v>20831226</v>
      </c>
      <c r="M277" s="132">
        <v>10486</v>
      </c>
      <c r="N277" s="132">
        <v>439537</v>
      </c>
      <c r="O277" s="132">
        <v>114461272</v>
      </c>
      <c r="P277" s="132">
        <v>15550121</v>
      </c>
      <c r="Q277" s="132">
        <v>908</v>
      </c>
      <c r="R277" s="132"/>
      <c r="S277" s="132">
        <v>43163</v>
      </c>
      <c r="T277" s="132"/>
      <c r="U277" s="132">
        <v>11082978</v>
      </c>
      <c r="V277" s="132"/>
      <c r="W277" s="132">
        <v>1784204</v>
      </c>
      <c r="X277" s="132"/>
      <c r="Y277" s="132">
        <v>61</v>
      </c>
      <c r="Z277" s="132"/>
      <c r="AA277" s="132">
        <v>4881</v>
      </c>
      <c r="AB277" s="132"/>
      <c r="AC277" s="132">
        <v>807866</v>
      </c>
      <c r="AD277" s="132"/>
      <c r="AE277" s="132">
        <v>72266</v>
      </c>
      <c r="AF277" s="132"/>
      <c r="AG277" s="9"/>
    </row>
    <row r="278" spans="2:33" s="5" customFormat="1" ht="15" customHeight="1" x14ac:dyDescent="0.25">
      <c r="B278" s="274" t="s">
        <v>654</v>
      </c>
      <c r="C278" s="274" t="str">
        <f t="shared" si="121"/>
        <v>2020SOCIEDG</v>
      </c>
      <c r="D278" s="274" t="str">
        <f t="shared" si="122"/>
        <v>2020NPR+10G</v>
      </c>
      <c r="E278" s="274" t="str">
        <f t="shared" si="123"/>
        <v>2020HGG</v>
      </c>
      <c r="F278" s="274" t="str">
        <f t="shared" si="124"/>
        <v>2020GZG</v>
      </c>
      <c r="G278" s="131">
        <v>2020</v>
      </c>
      <c r="H278" s="131"/>
      <c r="I278" s="132">
        <v>101795</v>
      </c>
      <c r="J278" s="132">
        <v>664028</v>
      </c>
      <c r="K278" s="132">
        <v>136077714</v>
      </c>
      <c r="L278" s="132">
        <v>18127697</v>
      </c>
      <c r="M278" s="132">
        <v>10380</v>
      </c>
      <c r="N278" s="132">
        <v>433156</v>
      </c>
      <c r="O278" s="132">
        <v>101773313</v>
      </c>
      <c r="P278" s="132">
        <v>13503155</v>
      </c>
      <c r="Q278" s="132">
        <v>1025</v>
      </c>
      <c r="R278" s="132"/>
      <c r="S278" s="132">
        <v>64791</v>
      </c>
      <c r="T278" s="132"/>
      <c r="U278" s="132">
        <v>14336839</v>
      </c>
      <c r="V278" s="132"/>
      <c r="W278" s="132">
        <v>2265423</v>
      </c>
      <c r="X278" s="132"/>
      <c r="Y278" s="132">
        <v>60</v>
      </c>
      <c r="Z278" s="132"/>
      <c r="AA278" s="132">
        <v>3950</v>
      </c>
      <c r="AB278" s="132"/>
      <c r="AC278" s="132">
        <v>595286</v>
      </c>
      <c r="AD278" s="132"/>
      <c r="AE278" s="132">
        <v>52121</v>
      </c>
      <c r="AF278" s="132"/>
      <c r="AG278" s="9"/>
    </row>
    <row r="279" spans="2:33" s="5" customFormat="1" ht="15" customHeight="1" x14ac:dyDescent="0.25">
      <c r="B279" s="274" t="s">
        <v>654</v>
      </c>
      <c r="C279" s="274" t="str">
        <f t="shared" si="121"/>
        <v>2019SOCIEDG</v>
      </c>
      <c r="D279" s="274" t="str">
        <f t="shared" si="122"/>
        <v>2019NPR+10G</v>
      </c>
      <c r="E279" s="274" t="str">
        <f t="shared" si="123"/>
        <v>2019HGG</v>
      </c>
      <c r="F279" s="274" t="str">
        <f t="shared" si="124"/>
        <v>2019GZG</v>
      </c>
      <c r="G279" s="131">
        <v>2019</v>
      </c>
      <c r="H279" s="131"/>
      <c r="I279" s="132">
        <v>100904</v>
      </c>
      <c r="J279" s="132">
        <v>667608</v>
      </c>
      <c r="K279" s="132">
        <v>146011660</v>
      </c>
      <c r="L279" s="132">
        <v>19002942</v>
      </c>
      <c r="M279" s="132">
        <v>10372</v>
      </c>
      <c r="N279" s="132">
        <v>436131</v>
      </c>
      <c r="O279" s="132">
        <v>110051221</v>
      </c>
      <c r="P279" s="132">
        <v>14198526</v>
      </c>
      <c r="Q279" s="132">
        <v>1281</v>
      </c>
      <c r="R279" s="132"/>
      <c r="S279" s="132">
        <v>78200</v>
      </c>
      <c r="T279" s="132"/>
      <c r="U279" s="132">
        <v>17621555</v>
      </c>
      <c r="V279" s="132"/>
      <c r="W279" s="132">
        <v>2661534</v>
      </c>
      <c r="X279" s="132"/>
      <c r="Y279" s="132">
        <v>73</v>
      </c>
      <c r="Z279" s="132"/>
      <c r="AA279" s="132">
        <v>2831</v>
      </c>
      <c r="AB279" s="132"/>
      <c r="AC279" s="132">
        <v>450937</v>
      </c>
      <c r="AD279" s="132"/>
      <c r="AE279" s="132">
        <v>69827</v>
      </c>
      <c r="AF279" s="132"/>
      <c r="AG279" s="9"/>
    </row>
    <row r="280" spans="2:33" s="5" customFormat="1" ht="15" customHeight="1" x14ac:dyDescent="0.25">
      <c r="B280" s="274" t="s">
        <v>654</v>
      </c>
      <c r="C280" s="274" t="str">
        <f t="shared" si="121"/>
        <v>2018SOCIEDG</v>
      </c>
      <c r="D280" s="274" t="str">
        <f t="shared" si="122"/>
        <v>2018NPR+10G</v>
      </c>
      <c r="E280" s="274" t="str">
        <f t="shared" si="123"/>
        <v>2018HGG</v>
      </c>
      <c r="F280" s="274" t="str">
        <f t="shared" si="124"/>
        <v>2018GZG</v>
      </c>
      <c r="G280" s="131">
        <v>2018</v>
      </c>
      <c r="H280" s="131"/>
      <c r="I280" s="132">
        <v>98518</v>
      </c>
      <c r="J280" s="132">
        <v>644886</v>
      </c>
      <c r="K280" s="132">
        <v>141069189</v>
      </c>
      <c r="L280" s="132">
        <v>18147053</v>
      </c>
      <c r="M280" s="132">
        <v>10069</v>
      </c>
      <c r="N280" s="132">
        <v>417417</v>
      </c>
      <c r="O280" s="132">
        <v>106356691</v>
      </c>
      <c r="P280" s="132">
        <v>13534234</v>
      </c>
      <c r="Q280" s="132">
        <v>1297</v>
      </c>
      <c r="R280" s="132"/>
      <c r="S280" s="132">
        <v>72947</v>
      </c>
      <c r="T280" s="132"/>
      <c r="U280" s="132">
        <v>18112489</v>
      </c>
      <c r="V280" s="132"/>
      <c r="W280" s="132">
        <v>2548573</v>
      </c>
      <c r="X280" s="132"/>
      <c r="Y280" s="132">
        <v>84</v>
      </c>
      <c r="Z280" s="132"/>
      <c r="AA280" s="132">
        <v>2902</v>
      </c>
      <c r="AB280" s="132"/>
      <c r="AC280" s="132">
        <v>465603</v>
      </c>
      <c r="AD280" s="132"/>
      <c r="AE280" s="132">
        <v>68638</v>
      </c>
      <c r="AF280" s="132"/>
      <c r="AG280" s="9"/>
    </row>
    <row r="281" spans="2:33" s="5" customFormat="1" ht="15" customHeight="1" x14ac:dyDescent="0.25">
      <c r="B281" s="274" t="s">
        <v>654</v>
      </c>
      <c r="C281" s="274" t="str">
        <f t="shared" si="121"/>
        <v>2017SOCIEDG</v>
      </c>
      <c r="D281" s="274" t="str">
        <f t="shared" si="122"/>
        <v>2017NPR+10G</v>
      </c>
      <c r="E281" s="274" t="str">
        <f t="shared" si="123"/>
        <v>2017HGG</v>
      </c>
      <c r="F281" s="274" t="str">
        <f t="shared" si="124"/>
        <v>2017GZG</v>
      </c>
      <c r="G281" s="131">
        <v>2017</v>
      </c>
      <c r="H281" s="131"/>
      <c r="I281" s="132">
        <v>97393</v>
      </c>
      <c r="J281" s="132">
        <v>619185</v>
      </c>
      <c r="K281" s="132">
        <v>132206619</v>
      </c>
      <c r="L281" s="132">
        <v>17002874</v>
      </c>
      <c r="M281" s="132">
        <v>9704</v>
      </c>
      <c r="N281" s="132">
        <v>393516</v>
      </c>
      <c r="O281" s="132">
        <v>98629677</v>
      </c>
      <c r="P281" s="132">
        <v>12632885</v>
      </c>
      <c r="Q281" s="132">
        <v>1194</v>
      </c>
      <c r="R281" s="132"/>
      <c r="S281" s="132">
        <v>71022</v>
      </c>
      <c r="T281" s="132"/>
      <c r="U281" s="132">
        <v>18929433</v>
      </c>
      <c r="V281" s="132"/>
      <c r="W281" s="132">
        <v>2416774</v>
      </c>
      <c r="X281" s="132"/>
      <c r="Y281" s="132">
        <v>74</v>
      </c>
      <c r="Z281" s="132"/>
      <c r="AA281" s="132">
        <v>2757</v>
      </c>
      <c r="AB281" s="132"/>
      <c r="AC281" s="132">
        <v>451112</v>
      </c>
      <c r="AD281" s="132"/>
      <c r="AE281" s="132">
        <v>64652</v>
      </c>
      <c r="AF281" s="132"/>
      <c r="AG281" s="9"/>
    </row>
    <row r="282" spans="2:33" s="5" customFormat="1" ht="15" customHeight="1" x14ac:dyDescent="0.25">
      <c r="B282" s="274" t="s">
        <v>654</v>
      </c>
      <c r="C282" s="274" t="str">
        <f t="shared" si="121"/>
        <v>2016SOCIEDG</v>
      </c>
      <c r="D282" s="274" t="str">
        <f t="shared" si="122"/>
        <v>2016NPR+10G</v>
      </c>
      <c r="E282" s="274" t="str">
        <f t="shared" si="123"/>
        <v>2016HGG</v>
      </c>
      <c r="F282" s="274" t="str">
        <f t="shared" si="124"/>
        <v>2016GZG</v>
      </c>
      <c r="G282" s="131">
        <v>2016</v>
      </c>
      <c r="H282" s="131"/>
      <c r="I282" s="132">
        <v>96734</v>
      </c>
      <c r="J282" s="132">
        <v>597460</v>
      </c>
      <c r="K282" s="132">
        <v>122740860</v>
      </c>
      <c r="L282" s="132">
        <v>15694109</v>
      </c>
      <c r="M282" s="132">
        <v>9353</v>
      </c>
      <c r="N282" s="132">
        <v>373239</v>
      </c>
      <c r="O282" s="132">
        <v>90760130</v>
      </c>
      <c r="P282" s="132">
        <v>11611762</v>
      </c>
      <c r="Q282" s="132">
        <v>1068</v>
      </c>
      <c r="R282" s="132"/>
      <c r="S282" s="132">
        <v>58076</v>
      </c>
      <c r="T282" s="132"/>
      <c r="U282" s="132">
        <v>13239287</v>
      </c>
      <c r="V282" s="132"/>
      <c r="W282" s="132">
        <v>1869093</v>
      </c>
      <c r="X282" s="132"/>
      <c r="Y282" s="132">
        <v>61</v>
      </c>
      <c r="Z282" s="132"/>
      <c r="AA282" s="132">
        <v>2370</v>
      </c>
      <c r="AB282" s="132"/>
      <c r="AC282" s="132">
        <v>488395</v>
      </c>
      <c r="AD282" s="132"/>
      <c r="AE282" s="132">
        <v>51698</v>
      </c>
      <c r="AF282" s="132"/>
      <c r="AG282" s="9"/>
    </row>
    <row r="283" spans="2:33" s="5" customFormat="1" ht="15" customHeight="1" x14ac:dyDescent="0.25">
      <c r="B283" s="274" t="s">
        <v>654</v>
      </c>
      <c r="C283" s="274" t="str">
        <f t="shared" si="121"/>
        <v>2015SOCIEDG</v>
      </c>
      <c r="D283" s="274" t="str">
        <f t="shared" si="122"/>
        <v>2015NPR+10G</v>
      </c>
      <c r="E283" s="274" t="str">
        <f t="shared" si="123"/>
        <v>2015HGG</v>
      </c>
      <c r="F283" s="274" t="str">
        <f t="shared" si="124"/>
        <v>2015GZG</v>
      </c>
      <c r="G283" s="131">
        <v>2015</v>
      </c>
      <c r="H283" s="131"/>
      <c r="I283" s="132">
        <v>96528</v>
      </c>
      <c r="J283" s="132">
        <v>582358</v>
      </c>
      <c r="K283" s="132">
        <v>118212729</v>
      </c>
      <c r="L283" s="132">
        <v>14762267</v>
      </c>
      <c r="M283" s="132">
        <v>9142</v>
      </c>
      <c r="N283" s="132">
        <v>359747</v>
      </c>
      <c r="O283" s="132">
        <v>87118656</v>
      </c>
      <c r="P283" s="132">
        <v>10879226</v>
      </c>
      <c r="Q283" s="132">
        <v>832</v>
      </c>
      <c r="R283" s="132"/>
      <c r="S283" s="132">
        <v>45987</v>
      </c>
      <c r="T283" s="132"/>
      <c r="U283" s="132">
        <v>9990689</v>
      </c>
      <c r="V283" s="132"/>
      <c r="W283" s="132">
        <v>1329717</v>
      </c>
      <c r="X283" s="132"/>
      <c r="Y283" s="132">
        <v>55</v>
      </c>
      <c r="Z283" s="132"/>
      <c r="AA283" s="132">
        <v>2113</v>
      </c>
      <c r="AB283" s="132"/>
      <c r="AC283" s="132">
        <v>317961</v>
      </c>
      <c r="AD283" s="132"/>
      <c r="AE283" s="132">
        <v>46952</v>
      </c>
      <c r="AF283" s="132"/>
      <c r="AG283" s="9"/>
    </row>
    <row r="284" spans="2:33" s="5" customFormat="1" ht="15" customHeight="1" x14ac:dyDescent="0.25">
      <c r="B284" s="274" t="s">
        <v>654</v>
      </c>
      <c r="C284" s="274" t="str">
        <f t="shared" si="121"/>
        <v>2014SOCIEDG</v>
      </c>
      <c r="D284" s="274" t="str">
        <f t="shared" si="122"/>
        <v>2014NPR+10G</v>
      </c>
      <c r="E284" s="274" t="str">
        <f t="shared" si="123"/>
        <v>2014HGG</v>
      </c>
      <c r="F284" s="274" t="str">
        <f t="shared" si="124"/>
        <v>2014GZG</v>
      </c>
      <c r="G284" s="131">
        <v>2014</v>
      </c>
      <c r="H284" s="131"/>
      <c r="I284" s="132">
        <v>95325</v>
      </c>
      <c r="J284" s="132">
        <v>564773</v>
      </c>
      <c r="K284" s="132">
        <v>113924903</v>
      </c>
      <c r="L284" s="132">
        <v>13874566</v>
      </c>
      <c r="M284" s="132">
        <v>8811</v>
      </c>
      <c r="N284" s="132">
        <v>344490</v>
      </c>
      <c r="O284" s="132">
        <v>84038436</v>
      </c>
      <c r="P284" s="132">
        <v>10320943</v>
      </c>
      <c r="Q284" s="132">
        <v>642</v>
      </c>
      <c r="R284" s="132"/>
      <c r="S284" s="132">
        <v>32284</v>
      </c>
      <c r="T284" s="132"/>
      <c r="U284" s="132">
        <v>7044498</v>
      </c>
      <c r="V284" s="132"/>
      <c r="W284" s="132">
        <v>907234</v>
      </c>
      <c r="X284" s="132"/>
      <c r="Y284" s="132">
        <v>44</v>
      </c>
      <c r="Z284" s="132"/>
      <c r="AA284" s="132">
        <v>1587</v>
      </c>
      <c r="AB284" s="132"/>
      <c r="AC284" s="132">
        <v>337645</v>
      </c>
      <c r="AD284" s="132"/>
      <c r="AE284" s="132">
        <v>40727</v>
      </c>
      <c r="AF284" s="132"/>
      <c r="AG284" s="9"/>
    </row>
    <row r="285" spans="2:33" s="9" customFormat="1" ht="15" customHeight="1" x14ac:dyDescent="0.25">
      <c r="B285" s="274" t="s">
        <v>654</v>
      </c>
      <c r="C285" s="274" t="str">
        <f t="shared" si="121"/>
        <v>2013SOCIEDG</v>
      </c>
      <c r="D285" s="274" t="str">
        <f t="shared" si="122"/>
        <v>2013NPR+10G</v>
      </c>
      <c r="E285" s="274" t="str">
        <f t="shared" si="123"/>
        <v>2013HGG</v>
      </c>
      <c r="F285" s="274" t="str">
        <f t="shared" si="124"/>
        <v>2013GZG</v>
      </c>
      <c r="G285" s="131">
        <v>2013</v>
      </c>
      <c r="H285" s="131"/>
      <c r="I285" s="132">
        <v>94634</v>
      </c>
      <c r="J285" s="132">
        <v>560739</v>
      </c>
      <c r="K285" s="132">
        <v>110818325</v>
      </c>
      <c r="L285" s="132">
        <v>13102934</v>
      </c>
      <c r="M285" s="132">
        <v>8784</v>
      </c>
      <c r="N285" s="132">
        <v>341733</v>
      </c>
      <c r="O285" s="132">
        <v>81458372</v>
      </c>
      <c r="P285" s="132">
        <v>9759962</v>
      </c>
      <c r="Q285" s="132">
        <v>580</v>
      </c>
      <c r="R285" s="132"/>
      <c r="S285" s="132">
        <v>28554</v>
      </c>
      <c r="T285" s="132"/>
      <c r="U285" s="132">
        <v>6824096</v>
      </c>
      <c r="V285" s="132"/>
      <c r="W285" s="132">
        <v>811100</v>
      </c>
      <c r="X285" s="132"/>
      <c r="Y285" s="132">
        <v>56</v>
      </c>
      <c r="Z285" s="132"/>
      <c r="AA285" s="132">
        <v>1920</v>
      </c>
      <c r="AB285" s="132"/>
      <c r="AC285" s="132">
        <v>305532</v>
      </c>
      <c r="AD285" s="132"/>
      <c r="AE285" s="132">
        <v>46840</v>
      </c>
      <c r="AF285" s="132"/>
      <c r="AG285" s="5"/>
    </row>
    <row r="286" spans="2:33" s="9" customFormat="1" ht="15" customHeight="1" x14ac:dyDescent="0.25">
      <c r="B286" s="274" t="s">
        <v>654</v>
      </c>
      <c r="C286" s="274" t="str">
        <f t="shared" si="121"/>
        <v>2012SOCIEDG</v>
      </c>
      <c r="D286" s="274" t="str">
        <f t="shared" si="122"/>
        <v>2012NPR+10G</v>
      </c>
      <c r="E286" s="274" t="str">
        <f t="shared" si="123"/>
        <v>2012HGG</v>
      </c>
      <c r="F286" s="274" t="str">
        <f t="shared" si="124"/>
        <v>2012GZG</v>
      </c>
      <c r="G286" s="131">
        <v>2012</v>
      </c>
      <c r="H286" s="131"/>
      <c r="I286" s="132">
        <v>94752</v>
      </c>
      <c r="J286" s="132">
        <v>575389</v>
      </c>
      <c r="K286" s="132">
        <v>110878539</v>
      </c>
      <c r="L286" s="132">
        <v>12898214</v>
      </c>
      <c r="M286" s="132">
        <v>9122</v>
      </c>
      <c r="N286" s="132">
        <v>352524</v>
      </c>
      <c r="O286" s="132">
        <v>81703110</v>
      </c>
      <c r="P286" s="132">
        <v>9653928</v>
      </c>
      <c r="Q286" s="132">
        <v>642</v>
      </c>
      <c r="R286" s="132"/>
      <c r="S286" s="132">
        <v>32327</v>
      </c>
      <c r="T286" s="132"/>
      <c r="U286" s="132">
        <v>7327904</v>
      </c>
      <c r="V286" s="132"/>
      <c r="W286" s="132">
        <v>846294</v>
      </c>
      <c r="X286" s="132"/>
      <c r="Y286" s="132">
        <v>59</v>
      </c>
      <c r="Z286" s="132"/>
      <c r="AA286" s="132">
        <v>3782</v>
      </c>
      <c r="AB286" s="132"/>
      <c r="AC286" s="132">
        <v>503449</v>
      </c>
      <c r="AD286" s="132"/>
      <c r="AE286" s="132">
        <v>69496</v>
      </c>
      <c r="AF286" s="132"/>
      <c r="AG286" s="5"/>
    </row>
    <row r="287" spans="2:33" s="9" customFormat="1" ht="15" customHeight="1" x14ac:dyDescent="0.25">
      <c r="B287" s="274" t="s">
        <v>654</v>
      </c>
      <c r="C287" s="274" t="str">
        <f t="shared" si="121"/>
        <v>2011SOCIEDG</v>
      </c>
      <c r="D287" s="274" t="str">
        <f t="shared" si="122"/>
        <v>2011NPR+10G</v>
      </c>
      <c r="E287" s="274" t="str">
        <f t="shared" si="123"/>
        <v>2011HGG</v>
      </c>
      <c r="F287" s="274" t="str">
        <f t="shared" si="124"/>
        <v>2011GZG</v>
      </c>
      <c r="G287" s="131">
        <v>2011</v>
      </c>
      <c r="H287" s="131"/>
      <c r="I287" s="132">
        <v>96743</v>
      </c>
      <c r="J287" s="132">
        <v>610007</v>
      </c>
      <c r="K287" s="132">
        <v>118480774</v>
      </c>
      <c r="L287" s="132">
        <v>14251103</v>
      </c>
      <c r="M287" s="132">
        <v>9800</v>
      </c>
      <c r="N287" s="132">
        <v>378102</v>
      </c>
      <c r="O287" s="132">
        <v>88473595</v>
      </c>
      <c r="P287" s="132">
        <v>10640335</v>
      </c>
      <c r="Q287" s="132">
        <v>715</v>
      </c>
      <c r="R287" s="132"/>
      <c r="S287" s="132">
        <v>57132</v>
      </c>
      <c r="T287" s="132"/>
      <c r="U287" s="132">
        <v>10726926</v>
      </c>
      <c r="V287" s="132"/>
      <c r="W287" s="132">
        <v>1315999</v>
      </c>
      <c r="X287" s="132"/>
      <c r="Y287" s="132">
        <v>55</v>
      </c>
      <c r="Z287" s="132"/>
      <c r="AA287" s="132">
        <v>3293</v>
      </c>
      <c r="AB287" s="132"/>
      <c r="AC287" s="132">
        <v>852716</v>
      </c>
      <c r="AD287" s="132"/>
      <c r="AE287" s="132">
        <v>82665</v>
      </c>
      <c r="AF287" s="132"/>
      <c r="AG287" s="5"/>
    </row>
    <row r="288" spans="2:33" s="9" customFormat="1" ht="15" customHeight="1" x14ac:dyDescent="0.25">
      <c r="B288" s="274" t="s">
        <v>654</v>
      </c>
      <c r="C288" s="274" t="str">
        <f t="shared" si="121"/>
        <v>2010SOCIEDG</v>
      </c>
      <c r="D288" s="274" t="str">
        <f t="shared" si="122"/>
        <v>2010NPR+10G</v>
      </c>
      <c r="E288" s="274" t="str">
        <f t="shared" si="123"/>
        <v>2010HGG</v>
      </c>
      <c r="F288" s="274" t="str">
        <f t="shared" si="124"/>
        <v>2010GZG</v>
      </c>
      <c r="G288" s="131">
        <v>2010</v>
      </c>
      <c r="H288" s="131"/>
      <c r="I288" s="132">
        <v>97503</v>
      </c>
      <c r="J288" s="132">
        <v>623824</v>
      </c>
      <c r="K288" s="132">
        <v>123531709</v>
      </c>
      <c r="L288" s="132">
        <v>15738723</v>
      </c>
      <c r="M288" s="132">
        <v>10180</v>
      </c>
      <c r="N288" s="132">
        <v>387952</v>
      </c>
      <c r="O288" s="132">
        <v>93213893</v>
      </c>
      <c r="P288" s="132">
        <v>11834818</v>
      </c>
      <c r="Q288" s="132">
        <v>865</v>
      </c>
      <c r="R288" s="132"/>
      <c r="S288" s="132">
        <v>48294</v>
      </c>
      <c r="T288" s="132"/>
      <c r="U288" s="132">
        <v>9569567</v>
      </c>
      <c r="V288" s="132"/>
      <c r="W288" s="132">
        <v>1326854</v>
      </c>
      <c r="X288" s="132"/>
      <c r="Y288" s="132">
        <v>78</v>
      </c>
      <c r="Z288" s="132"/>
      <c r="AA288" s="132">
        <v>3815</v>
      </c>
      <c r="AB288" s="132"/>
      <c r="AC288" s="132">
        <v>723161</v>
      </c>
      <c r="AD288" s="132"/>
      <c r="AE288" s="132">
        <v>102847</v>
      </c>
      <c r="AF288" s="132"/>
      <c r="AG288" s="5"/>
    </row>
    <row r="289" spans="2:33" s="5" customFormat="1" ht="15" customHeight="1" x14ac:dyDescent="0.25">
      <c r="B289" s="274" t="s">
        <v>654</v>
      </c>
      <c r="C289" s="274" t="str">
        <f t="shared" si="121"/>
        <v>2009SOCIEDG</v>
      </c>
      <c r="D289" s="274" t="str">
        <f t="shared" si="122"/>
        <v>2009NPR+10G</v>
      </c>
      <c r="E289" s="274" t="str">
        <f t="shared" si="123"/>
        <v>2009HGG</v>
      </c>
      <c r="F289" s="274" t="str">
        <f t="shared" si="124"/>
        <v>2009GZG</v>
      </c>
      <c r="G289" s="131">
        <v>2009</v>
      </c>
      <c r="H289" s="131"/>
      <c r="I289" s="132">
        <v>99425</v>
      </c>
      <c r="J289" s="132">
        <v>626382</v>
      </c>
      <c r="K289" s="132">
        <v>118443312</v>
      </c>
      <c r="L289" s="132">
        <v>15602793</v>
      </c>
      <c r="M289" s="132">
        <v>10241</v>
      </c>
      <c r="N289" s="132">
        <v>385179</v>
      </c>
      <c r="O289" s="132">
        <v>88866288</v>
      </c>
      <c r="P289" s="132">
        <v>11610829</v>
      </c>
      <c r="Q289" s="132">
        <v>913</v>
      </c>
      <c r="R289" s="132"/>
      <c r="S289" s="132">
        <v>64473</v>
      </c>
      <c r="T289" s="132"/>
      <c r="U289" s="132">
        <v>11572886</v>
      </c>
      <c r="V289" s="132"/>
      <c r="W289" s="132">
        <v>1731605</v>
      </c>
      <c r="X289" s="132"/>
      <c r="Y289" s="132" t="s">
        <v>66</v>
      </c>
      <c r="Z289" s="132"/>
      <c r="AA289" s="132" t="s">
        <v>66</v>
      </c>
      <c r="AB289" s="132"/>
      <c r="AC289" s="132" t="s">
        <v>66</v>
      </c>
      <c r="AD289" s="132"/>
      <c r="AE289" s="132" t="s">
        <v>66</v>
      </c>
      <c r="AF289" s="132"/>
    </row>
    <row r="290" spans="2:33" s="5" customFormat="1" ht="15" customHeight="1" x14ac:dyDescent="0.25">
      <c r="B290" s="274" t="s">
        <v>654</v>
      </c>
      <c r="C290" s="274" t="str">
        <f t="shared" si="121"/>
        <v>2008SOCIEDG</v>
      </c>
      <c r="D290" s="274" t="str">
        <f t="shared" si="122"/>
        <v>2008NPR+10G</v>
      </c>
      <c r="E290" s="274" t="str">
        <f t="shared" si="123"/>
        <v>2008HGG</v>
      </c>
      <c r="F290" s="274" t="str">
        <f t="shared" si="124"/>
        <v>2008GZG</v>
      </c>
      <c r="G290" s="131">
        <v>2008</v>
      </c>
      <c r="H290" s="131"/>
      <c r="I290" s="132">
        <v>100925</v>
      </c>
      <c r="J290" s="132">
        <v>638228</v>
      </c>
      <c r="K290" s="132">
        <v>128611045</v>
      </c>
      <c r="L290" s="132">
        <v>16220014</v>
      </c>
      <c r="M290" s="132">
        <v>10556</v>
      </c>
      <c r="N290" s="132">
        <v>390601</v>
      </c>
      <c r="O290" s="132">
        <v>96272311</v>
      </c>
      <c r="P290" s="132">
        <v>12091964</v>
      </c>
      <c r="Q290" s="132">
        <v>1084</v>
      </c>
      <c r="R290" s="132"/>
      <c r="S290" s="132">
        <v>101119</v>
      </c>
      <c r="T290" s="132"/>
      <c r="U290" s="132">
        <v>19935463</v>
      </c>
      <c r="V290" s="132"/>
      <c r="W290" s="132">
        <v>2969865</v>
      </c>
      <c r="X290" s="132"/>
      <c r="Y290" s="132" t="s">
        <v>66</v>
      </c>
      <c r="Z290" s="132"/>
      <c r="AA290" s="132" t="s">
        <v>66</v>
      </c>
      <c r="AB290" s="132"/>
      <c r="AC290" s="132" t="s">
        <v>66</v>
      </c>
      <c r="AD290" s="132"/>
      <c r="AE290" s="132" t="s">
        <v>66</v>
      </c>
      <c r="AF290" s="132"/>
    </row>
    <row r="291" spans="2:33" s="5" customFormat="1" ht="15" customHeight="1" x14ac:dyDescent="0.25">
      <c r="B291" s="274"/>
      <c r="C291" s="274"/>
      <c r="D291" s="274"/>
      <c r="E291" s="274"/>
      <c r="F291" s="274"/>
      <c r="G291" s="215" t="s">
        <v>52</v>
      </c>
      <c r="H291" s="215"/>
      <c r="I291" s="215"/>
      <c r="J291" s="215"/>
      <c r="K291" s="215"/>
      <c r="L291" s="215"/>
      <c r="M291" s="215"/>
      <c r="N291" s="215"/>
      <c r="O291" s="215"/>
      <c r="P291" s="215"/>
      <c r="Q291" s="215"/>
      <c r="R291" s="216"/>
      <c r="S291" s="215"/>
      <c r="T291" s="215"/>
      <c r="U291" s="216"/>
      <c r="V291" s="215"/>
      <c r="W291" s="215"/>
      <c r="X291" s="216"/>
      <c r="Y291" s="215"/>
      <c r="Z291" s="215"/>
      <c r="AA291" s="216"/>
      <c r="AB291" s="215"/>
      <c r="AC291" s="215"/>
      <c r="AD291" s="216"/>
      <c r="AE291" s="215"/>
      <c r="AF291" s="215"/>
      <c r="AG291" s="9"/>
    </row>
    <row r="292" spans="2:33" s="5" customFormat="1" ht="15" customHeight="1" x14ac:dyDescent="0.25">
      <c r="B292" s="274" t="s">
        <v>655</v>
      </c>
      <c r="C292" s="274" t="str">
        <f t="shared" ref="C292" si="125">G292&amp;"SOCIED"&amp;B292</f>
        <v>2023SOCIEDH</v>
      </c>
      <c r="D292" s="274" t="str">
        <f t="shared" ref="D292" si="126">G292&amp;"NPR+10"&amp;B292</f>
        <v>2023NPR+10H</v>
      </c>
      <c r="E292" s="274" t="str">
        <f t="shared" ref="E292" si="127">G292&amp;"HG"&amp;B292</f>
        <v>2023HGH</v>
      </c>
      <c r="F292" s="274" t="str">
        <f t="shared" ref="F292" si="128">G292&amp;"GZ"&amp;B292</f>
        <v>2023GZH</v>
      </c>
      <c r="G292" s="212">
        <v>2023</v>
      </c>
      <c r="H292" s="212"/>
      <c r="I292" s="213">
        <v>30155</v>
      </c>
      <c r="J292" s="213">
        <v>198500</v>
      </c>
      <c r="K292" s="213">
        <v>29917534</v>
      </c>
      <c r="L292" s="213">
        <v>10169302</v>
      </c>
      <c r="M292" s="213">
        <v>2393</v>
      </c>
      <c r="N292" s="213">
        <v>148673</v>
      </c>
      <c r="O292" s="213">
        <v>24757120</v>
      </c>
      <c r="P292" s="213">
        <v>8292801</v>
      </c>
      <c r="Q292" s="213">
        <v>323</v>
      </c>
      <c r="R292" s="213"/>
      <c r="S292" s="213">
        <v>23275</v>
      </c>
      <c r="T292" s="213"/>
      <c r="U292" s="213">
        <v>4599194</v>
      </c>
      <c r="V292" s="213"/>
      <c r="W292" s="213">
        <v>984695</v>
      </c>
      <c r="X292" s="213"/>
      <c r="Y292" s="213">
        <v>21</v>
      </c>
      <c r="Z292" s="213"/>
      <c r="AA292" s="213">
        <v>769</v>
      </c>
      <c r="AB292" s="213"/>
      <c r="AC292" s="213">
        <v>38912</v>
      </c>
      <c r="AD292" s="213"/>
      <c r="AE292" s="213">
        <v>16905</v>
      </c>
      <c r="AF292" s="213"/>
      <c r="AG292" s="9"/>
    </row>
    <row r="293" spans="2:33" s="5" customFormat="1" ht="15" customHeight="1" x14ac:dyDescent="0.25">
      <c r="B293" s="274" t="s">
        <v>655</v>
      </c>
      <c r="C293" s="274" t="str">
        <f t="shared" ref="C293:C307" si="129">G293&amp;"SOCIED"&amp;B293</f>
        <v>2022SOCIEDH</v>
      </c>
      <c r="D293" s="274" t="str">
        <f t="shared" ref="D293:D307" si="130">G293&amp;"NPR+10"&amp;B293</f>
        <v>2022NPR+10H</v>
      </c>
      <c r="E293" s="274" t="str">
        <f t="shared" ref="E293:E307" si="131">G293&amp;"HG"&amp;B293</f>
        <v>2022HGH</v>
      </c>
      <c r="F293" s="274" t="str">
        <f t="shared" ref="F293:F307" si="132">G293&amp;"GZ"&amp;B293</f>
        <v>2022GZH</v>
      </c>
      <c r="G293" s="212">
        <v>2022</v>
      </c>
      <c r="H293" s="212"/>
      <c r="I293" s="213">
        <v>25824</v>
      </c>
      <c r="J293" s="213">
        <v>182584</v>
      </c>
      <c r="K293" s="213">
        <v>29132638</v>
      </c>
      <c r="L293" s="213">
        <v>8585550</v>
      </c>
      <c r="M293" s="213">
        <v>2222</v>
      </c>
      <c r="N293" s="213">
        <v>138847</v>
      </c>
      <c r="O293" s="213">
        <v>23408587</v>
      </c>
      <c r="P293" s="213">
        <v>6614597</v>
      </c>
      <c r="Q293" s="213">
        <v>248</v>
      </c>
      <c r="R293" s="213"/>
      <c r="S293" s="213">
        <v>15540</v>
      </c>
      <c r="T293" s="213"/>
      <c r="U293" s="213">
        <v>1788751</v>
      </c>
      <c r="V293" s="213"/>
      <c r="W293" s="213">
        <v>509960</v>
      </c>
      <c r="X293" s="213"/>
      <c r="Y293" s="213">
        <v>14</v>
      </c>
      <c r="Z293" s="213"/>
      <c r="AA293" s="213">
        <v>490</v>
      </c>
      <c r="AB293" s="213"/>
      <c r="AC293" s="213">
        <v>30727</v>
      </c>
      <c r="AD293" s="213"/>
      <c r="AE293" s="213">
        <v>10650</v>
      </c>
      <c r="AF293" s="213"/>
      <c r="AG293" s="9"/>
    </row>
    <row r="294" spans="2:33" s="5" customFormat="1" ht="15" customHeight="1" x14ac:dyDescent="0.25">
      <c r="B294" s="274" t="s">
        <v>655</v>
      </c>
      <c r="C294" s="274" t="str">
        <f t="shared" si="129"/>
        <v>2021SOCIEDH</v>
      </c>
      <c r="D294" s="274" t="str">
        <f t="shared" si="130"/>
        <v>2021NPR+10H</v>
      </c>
      <c r="E294" s="274" t="str">
        <f t="shared" si="131"/>
        <v>2021HGH</v>
      </c>
      <c r="F294" s="274" t="str">
        <f t="shared" si="132"/>
        <v>2021GZH</v>
      </c>
      <c r="G294" s="131">
        <v>2021</v>
      </c>
      <c r="H294" s="131"/>
      <c r="I294" s="132">
        <v>23272</v>
      </c>
      <c r="J294" s="132">
        <v>175599</v>
      </c>
      <c r="K294" s="132">
        <v>20876860</v>
      </c>
      <c r="L294" s="132">
        <v>6297440</v>
      </c>
      <c r="M294" s="132">
        <v>2187</v>
      </c>
      <c r="N294" s="132">
        <v>135278</v>
      </c>
      <c r="O294" s="132">
        <v>17144547</v>
      </c>
      <c r="P294" s="132">
        <v>5003275</v>
      </c>
      <c r="Q294" s="132">
        <v>256</v>
      </c>
      <c r="R294" s="132"/>
      <c r="S294" s="132">
        <v>16234</v>
      </c>
      <c r="T294" s="132"/>
      <c r="U294" s="132">
        <v>1701875</v>
      </c>
      <c r="V294" s="132"/>
      <c r="W294" s="132">
        <v>531279</v>
      </c>
      <c r="X294" s="132"/>
      <c r="Y294" s="132">
        <v>19</v>
      </c>
      <c r="Z294" s="132"/>
      <c r="AA294" s="132">
        <v>678</v>
      </c>
      <c r="AB294" s="132"/>
      <c r="AC294" s="132">
        <v>46301</v>
      </c>
      <c r="AD294" s="132"/>
      <c r="AE294" s="132">
        <v>17652</v>
      </c>
      <c r="AF294" s="132"/>
      <c r="AG294" s="9"/>
    </row>
    <row r="295" spans="2:33" s="5" customFormat="1" ht="15" customHeight="1" x14ac:dyDescent="0.25">
      <c r="B295" s="274" t="s">
        <v>655</v>
      </c>
      <c r="C295" s="274" t="str">
        <f t="shared" si="129"/>
        <v>2020SOCIEDH</v>
      </c>
      <c r="D295" s="274" t="str">
        <f t="shared" si="130"/>
        <v>2020NPR+10H</v>
      </c>
      <c r="E295" s="274" t="str">
        <f t="shared" si="131"/>
        <v>2020HGH</v>
      </c>
      <c r="F295" s="274" t="str">
        <f t="shared" si="132"/>
        <v>2020GZH</v>
      </c>
      <c r="G295" s="131">
        <v>2020</v>
      </c>
      <c r="H295" s="131"/>
      <c r="I295" s="132">
        <v>22665</v>
      </c>
      <c r="J295" s="132">
        <v>174897</v>
      </c>
      <c r="K295" s="132">
        <v>17416928</v>
      </c>
      <c r="L295" s="132">
        <v>5105025</v>
      </c>
      <c r="M295" s="132">
        <v>2122</v>
      </c>
      <c r="N295" s="132">
        <v>135152</v>
      </c>
      <c r="O295" s="132">
        <v>14412268</v>
      </c>
      <c r="P295" s="132">
        <v>4014817</v>
      </c>
      <c r="Q295" s="132">
        <v>291</v>
      </c>
      <c r="R295" s="132"/>
      <c r="S295" s="132">
        <v>20164</v>
      </c>
      <c r="T295" s="132"/>
      <c r="U295" s="132">
        <v>1811784</v>
      </c>
      <c r="V295" s="132"/>
      <c r="W295" s="132">
        <v>646932</v>
      </c>
      <c r="X295" s="132"/>
      <c r="Y295" s="132">
        <v>19</v>
      </c>
      <c r="Z295" s="132"/>
      <c r="AA295" s="132">
        <v>1069</v>
      </c>
      <c r="AB295" s="132"/>
      <c r="AC295" s="132">
        <v>103640</v>
      </c>
      <c r="AD295" s="132"/>
      <c r="AE295" s="132">
        <v>31460</v>
      </c>
      <c r="AF295" s="132"/>
      <c r="AG295" s="9"/>
    </row>
    <row r="296" spans="2:33" s="5" customFormat="1" ht="15" customHeight="1" x14ac:dyDescent="0.25">
      <c r="B296" s="274" t="s">
        <v>655</v>
      </c>
      <c r="C296" s="274" t="str">
        <f t="shared" si="129"/>
        <v>2019SOCIEDH</v>
      </c>
      <c r="D296" s="274" t="str">
        <f t="shared" si="130"/>
        <v>2019NPR+10H</v>
      </c>
      <c r="E296" s="274" t="str">
        <f t="shared" si="131"/>
        <v>2019HGH</v>
      </c>
      <c r="F296" s="274" t="str">
        <f t="shared" si="132"/>
        <v>2019GZH</v>
      </c>
      <c r="G296" s="131">
        <v>2019</v>
      </c>
      <c r="H296" s="131"/>
      <c r="I296" s="132">
        <v>21887</v>
      </c>
      <c r="J296" s="132">
        <v>178489</v>
      </c>
      <c r="K296" s="132">
        <v>23017569</v>
      </c>
      <c r="L296" s="132">
        <v>7747404</v>
      </c>
      <c r="M296" s="132">
        <v>2134</v>
      </c>
      <c r="N296" s="132">
        <v>138449</v>
      </c>
      <c r="O296" s="132">
        <v>20069416</v>
      </c>
      <c r="P296" s="132">
        <v>6827549</v>
      </c>
      <c r="Q296" s="132">
        <v>374</v>
      </c>
      <c r="R296" s="132"/>
      <c r="S296" s="132">
        <v>27692</v>
      </c>
      <c r="T296" s="132"/>
      <c r="U296" s="132">
        <v>2509702</v>
      </c>
      <c r="V296" s="132"/>
      <c r="W296" s="132">
        <v>858078</v>
      </c>
      <c r="X296" s="132"/>
      <c r="Y296" s="132">
        <v>24</v>
      </c>
      <c r="Z296" s="132"/>
      <c r="AA296" s="132">
        <v>1415</v>
      </c>
      <c r="AB296" s="132"/>
      <c r="AC296" s="132">
        <v>107568</v>
      </c>
      <c r="AD296" s="132"/>
      <c r="AE296" s="132">
        <v>35558</v>
      </c>
      <c r="AF296" s="132"/>
      <c r="AG296" s="9"/>
    </row>
    <row r="297" spans="2:33" s="5" customFormat="1" ht="15" customHeight="1" x14ac:dyDescent="0.25">
      <c r="B297" s="274" t="s">
        <v>655</v>
      </c>
      <c r="C297" s="274" t="str">
        <f t="shared" si="129"/>
        <v>2018SOCIEDH</v>
      </c>
      <c r="D297" s="274" t="str">
        <f t="shared" si="130"/>
        <v>2018NPR+10H</v>
      </c>
      <c r="E297" s="274" t="str">
        <f t="shared" si="131"/>
        <v>2018HGH</v>
      </c>
      <c r="F297" s="274" t="str">
        <f t="shared" si="132"/>
        <v>2018GZH</v>
      </c>
      <c r="G297" s="131">
        <v>2018</v>
      </c>
      <c r="H297" s="131"/>
      <c r="I297" s="132">
        <v>18818</v>
      </c>
      <c r="J297" s="132">
        <v>168529</v>
      </c>
      <c r="K297" s="132">
        <v>21799140</v>
      </c>
      <c r="L297" s="132">
        <v>7497014</v>
      </c>
      <c r="M297" s="132">
        <v>2123</v>
      </c>
      <c r="N297" s="132">
        <v>132548</v>
      </c>
      <c r="O297" s="132">
        <v>19116217</v>
      </c>
      <c r="P297" s="132">
        <v>6646244</v>
      </c>
      <c r="Q297" s="132">
        <v>388</v>
      </c>
      <c r="R297" s="132"/>
      <c r="S297" s="132">
        <v>27875</v>
      </c>
      <c r="T297" s="132"/>
      <c r="U297" s="132">
        <v>4114781</v>
      </c>
      <c r="V297" s="132"/>
      <c r="W297" s="132">
        <v>1338798</v>
      </c>
      <c r="X297" s="132"/>
      <c r="Y297" s="132">
        <v>23</v>
      </c>
      <c r="Z297" s="132"/>
      <c r="AA297" s="132">
        <v>863</v>
      </c>
      <c r="AB297" s="132"/>
      <c r="AC297" s="132">
        <v>50959</v>
      </c>
      <c r="AD297" s="132"/>
      <c r="AE297" s="132">
        <v>19147</v>
      </c>
      <c r="AF297" s="132"/>
      <c r="AG297" s="9"/>
    </row>
    <row r="298" spans="2:33" s="5" customFormat="1" ht="15" customHeight="1" x14ac:dyDescent="0.25">
      <c r="B298" s="274" t="s">
        <v>655</v>
      </c>
      <c r="C298" s="274" t="str">
        <f t="shared" si="129"/>
        <v>2017SOCIEDH</v>
      </c>
      <c r="D298" s="274" t="str">
        <f t="shared" si="130"/>
        <v>2017NPR+10H</v>
      </c>
      <c r="E298" s="274" t="str">
        <f t="shared" si="131"/>
        <v>2017HGH</v>
      </c>
      <c r="F298" s="274" t="str">
        <f t="shared" si="132"/>
        <v>2017GZH</v>
      </c>
      <c r="G298" s="131">
        <v>2017</v>
      </c>
      <c r="H298" s="131"/>
      <c r="I298" s="132">
        <v>17438</v>
      </c>
      <c r="J298" s="132">
        <v>160833</v>
      </c>
      <c r="K298" s="132">
        <v>20335203</v>
      </c>
      <c r="L298" s="132">
        <v>7139378</v>
      </c>
      <c r="M298" s="132">
        <v>2044</v>
      </c>
      <c r="N298" s="132">
        <v>126332</v>
      </c>
      <c r="O298" s="132">
        <v>17760459</v>
      </c>
      <c r="P298" s="132">
        <v>6291587</v>
      </c>
      <c r="Q298" s="132">
        <v>365</v>
      </c>
      <c r="R298" s="132"/>
      <c r="S298" s="132">
        <v>22416</v>
      </c>
      <c r="T298" s="132"/>
      <c r="U298" s="132">
        <v>2702074</v>
      </c>
      <c r="V298" s="132"/>
      <c r="W298" s="132">
        <v>713552</v>
      </c>
      <c r="X298" s="132"/>
      <c r="Y298" s="132">
        <v>18</v>
      </c>
      <c r="Z298" s="132"/>
      <c r="AA298" s="132">
        <v>678</v>
      </c>
      <c r="AB298" s="132"/>
      <c r="AC298" s="132">
        <v>87960</v>
      </c>
      <c r="AD298" s="132"/>
      <c r="AE298" s="132">
        <v>17089</v>
      </c>
      <c r="AF298" s="132"/>
      <c r="AG298" s="9"/>
    </row>
    <row r="299" spans="2:33" s="5" customFormat="1" ht="15" customHeight="1" x14ac:dyDescent="0.25">
      <c r="B299" s="274" t="s">
        <v>655</v>
      </c>
      <c r="C299" s="274" t="str">
        <f t="shared" si="129"/>
        <v>2016SOCIEDH</v>
      </c>
      <c r="D299" s="274" t="str">
        <f t="shared" si="130"/>
        <v>2016NPR+10H</v>
      </c>
      <c r="E299" s="274" t="str">
        <f t="shared" si="131"/>
        <v>2016HGH</v>
      </c>
      <c r="F299" s="274" t="str">
        <f t="shared" si="132"/>
        <v>2016GZH</v>
      </c>
      <c r="G299" s="131">
        <v>2016</v>
      </c>
      <c r="H299" s="131"/>
      <c r="I299" s="132">
        <v>17139</v>
      </c>
      <c r="J299" s="132">
        <v>154971</v>
      </c>
      <c r="K299" s="132">
        <v>18376355</v>
      </c>
      <c r="L299" s="132">
        <v>6601944</v>
      </c>
      <c r="M299" s="132">
        <v>1975</v>
      </c>
      <c r="N299" s="132">
        <v>120931</v>
      </c>
      <c r="O299" s="132">
        <v>16026074</v>
      </c>
      <c r="P299" s="132">
        <v>5818376</v>
      </c>
      <c r="Q299" s="132">
        <v>359</v>
      </c>
      <c r="R299" s="132"/>
      <c r="S299" s="132">
        <v>19322</v>
      </c>
      <c r="T299" s="132"/>
      <c r="U299" s="132">
        <v>2201439</v>
      </c>
      <c r="V299" s="132"/>
      <c r="W299" s="132">
        <v>634480</v>
      </c>
      <c r="X299" s="132"/>
      <c r="Y299" s="132">
        <v>24</v>
      </c>
      <c r="Z299" s="132"/>
      <c r="AA299" s="132">
        <v>909</v>
      </c>
      <c r="AB299" s="132"/>
      <c r="AC299" s="132">
        <v>124246</v>
      </c>
      <c r="AD299" s="132"/>
      <c r="AE299" s="132">
        <v>25821</v>
      </c>
      <c r="AF299" s="132"/>
      <c r="AG299" s="9"/>
    </row>
    <row r="300" spans="2:33" s="5" customFormat="1" ht="15" customHeight="1" x14ac:dyDescent="0.25">
      <c r="B300" s="274" t="s">
        <v>655</v>
      </c>
      <c r="C300" s="274" t="str">
        <f t="shared" si="129"/>
        <v>2015SOCIEDH</v>
      </c>
      <c r="D300" s="274" t="str">
        <f t="shared" si="130"/>
        <v>2015NPR+10H</v>
      </c>
      <c r="E300" s="274" t="str">
        <f t="shared" si="131"/>
        <v>2015HGH</v>
      </c>
      <c r="F300" s="274" t="str">
        <f t="shared" si="132"/>
        <v>2015GZH</v>
      </c>
      <c r="G300" s="131">
        <v>2015</v>
      </c>
      <c r="H300" s="131"/>
      <c r="I300" s="132">
        <v>17228</v>
      </c>
      <c r="J300" s="132">
        <v>149790</v>
      </c>
      <c r="K300" s="132">
        <v>17685091</v>
      </c>
      <c r="L300" s="132">
        <v>6340266</v>
      </c>
      <c r="M300" s="132">
        <v>1883</v>
      </c>
      <c r="N300" s="132">
        <v>115941</v>
      </c>
      <c r="O300" s="132">
        <v>15249878</v>
      </c>
      <c r="P300" s="132">
        <v>5573093</v>
      </c>
      <c r="Q300" s="132">
        <v>299</v>
      </c>
      <c r="R300" s="132"/>
      <c r="S300" s="132">
        <v>20156</v>
      </c>
      <c r="T300" s="132"/>
      <c r="U300" s="132">
        <v>2220544</v>
      </c>
      <c r="V300" s="132"/>
      <c r="W300" s="132">
        <v>692133</v>
      </c>
      <c r="X300" s="132"/>
      <c r="Y300" s="132">
        <v>15</v>
      </c>
      <c r="Z300" s="132"/>
      <c r="AA300" s="132">
        <v>533</v>
      </c>
      <c r="AB300" s="132"/>
      <c r="AC300" s="132">
        <v>41546</v>
      </c>
      <c r="AD300" s="132"/>
      <c r="AE300" s="132">
        <v>11741</v>
      </c>
      <c r="AF300" s="132"/>
      <c r="AG300" s="9"/>
    </row>
    <row r="301" spans="2:33" s="9" customFormat="1" ht="15" customHeight="1" x14ac:dyDescent="0.25">
      <c r="B301" s="274" t="s">
        <v>655</v>
      </c>
      <c r="C301" s="274" t="str">
        <f t="shared" si="129"/>
        <v>2014SOCIEDH</v>
      </c>
      <c r="D301" s="274" t="str">
        <f t="shared" si="130"/>
        <v>2014NPR+10H</v>
      </c>
      <c r="E301" s="274" t="str">
        <f t="shared" si="131"/>
        <v>2014HGH</v>
      </c>
      <c r="F301" s="274" t="str">
        <f t="shared" si="132"/>
        <v>2014GZH</v>
      </c>
      <c r="G301" s="131">
        <v>2014</v>
      </c>
      <c r="H301" s="131"/>
      <c r="I301" s="132">
        <v>17480</v>
      </c>
      <c r="J301" s="132">
        <v>146218</v>
      </c>
      <c r="K301" s="132">
        <v>17816362</v>
      </c>
      <c r="L301" s="132">
        <v>6067699</v>
      </c>
      <c r="M301" s="132">
        <v>1799</v>
      </c>
      <c r="N301" s="132">
        <v>112242</v>
      </c>
      <c r="O301" s="132">
        <v>15301508</v>
      </c>
      <c r="P301" s="132">
        <v>5363940</v>
      </c>
      <c r="Q301" s="132">
        <v>213</v>
      </c>
      <c r="R301" s="132"/>
      <c r="S301" s="132">
        <v>15598</v>
      </c>
      <c r="T301" s="132"/>
      <c r="U301" s="132">
        <v>2079808</v>
      </c>
      <c r="V301" s="132"/>
      <c r="W301" s="132">
        <v>602100</v>
      </c>
      <c r="X301" s="132"/>
      <c r="Y301" s="132">
        <v>9</v>
      </c>
      <c r="Z301" s="132"/>
      <c r="AA301" s="132">
        <v>372</v>
      </c>
      <c r="AB301" s="132"/>
      <c r="AC301" s="132">
        <v>53584</v>
      </c>
      <c r="AD301" s="132"/>
      <c r="AE301" s="132">
        <v>11970</v>
      </c>
      <c r="AF301" s="132"/>
    </row>
    <row r="302" spans="2:33" s="9" customFormat="1" ht="15" customHeight="1" x14ac:dyDescent="0.25">
      <c r="B302" s="274" t="s">
        <v>655</v>
      </c>
      <c r="C302" s="274" t="str">
        <f t="shared" si="129"/>
        <v>2013SOCIEDH</v>
      </c>
      <c r="D302" s="274" t="str">
        <f t="shared" si="130"/>
        <v>2013NPR+10H</v>
      </c>
      <c r="E302" s="274" t="str">
        <f t="shared" si="131"/>
        <v>2013HGH</v>
      </c>
      <c r="F302" s="274" t="str">
        <f t="shared" si="132"/>
        <v>2013GZH</v>
      </c>
      <c r="G302" s="131">
        <v>2013</v>
      </c>
      <c r="H302" s="131"/>
      <c r="I302" s="132">
        <v>17792</v>
      </c>
      <c r="J302" s="132">
        <v>142897</v>
      </c>
      <c r="K302" s="132">
        <v>17473728</v>
      </c>
      <c r="L302" s="132">
        <v>5841804</v>
      </c>
      <c r="M302" s="132">
        <v>1777</v>
      </c>
      <c r="N302" s="132">
        <v>108742</v>
      </c>
      <c r="O302" s="132">
        <v>14872761</v>
      </c>
      <c r="P302" s="132">
        <v>5101619</v>
      </c>
      <c r="Q302" s="132">
        <v>205</v>
      </c>
      <c r="R302" s="132"/>
      <c r="S302" s="132">
        <v>13214</v>
      </c>
      <c r="T302" s="132"/>
      <c r="U302" s="132">
        <v>1988670</v>
      </c>
      <c r="V302" s="132"/>
      <c r="W302" s="132">
        <v>506058</v>
      </c>
      <c r="X302" s="132"/>
      <c r="Y302" s="132">
        <v>12</v>
      </c>
      <c r="Z302" s="132"/>
      <c r="AA302" s="132">
        <v>669</v>
      </c>
      <c r="AB302" s="132"/>
      <c r="AC302" s="132">
        <v>71016</v>
      </c>
      <c r="AD302" s="132"/>
      <c r="AE302" s="132">
        <v>14419</v>
      </c>
      <c r="AF302" s="132"/>
      <c r="AG302" s="5"/>
    </row>
    <row r="303" spans="2:33" s="9" customFormat="1" ht="15" customHeight="1" x14ac:dyDescent="0.25">
      <c r="B303" s="274" t="s">
        <v>655</v>
      </c>
      <c r="C303" s="274" t="str">
        <f t="shared" si="129"/>
        <v>2012SOCIEDH</v>
      </c>
      <c r="D303" s="274" t="str">
        <f t="shared" si="130"/>
        <v>2012NPR+10H</v>
      </c>
      <c r="E303" s="274" t="str">
        <f t="shared" si="131"/>
        <v>2012HGH</v>
      </c>
      <c r="F303" s="274" t="str">
        <f t="shared" si="132"/>
        <v>2012GZH</v>
      </c>
      <c r="G303" s="131">
        <v>2012</v>
      </c>
      <c r="H303" s="131"/>
      <c r="I303" s="132">
        <v>18202</v>
      </c>
      <c r="J303" s="132">
        <v>145287</v>
      </c>
      <c r="K303" s="132">
        <v>17510684</v>
      </c>
      <c r="L303" s="132">
        <v>5739616</v>
      </c>
      <c r="M303" s="132">
        <v>1781</v>
      </c>
      <c r="N303" s="132">
        <v>109631</v>
      </c>
      <c r="O303" s="132">
        <v>14569818</v>
      </c>
      <c r="P303" s="132">
        <v>4922723</v>
      </c>
      <c r="Q303" s="132">
        <v>202</v>
      </c>
      <c r="R303" s="132"/>
      <c r="S303" s="132">
        <v>13367</v>
      </c>
      <c r="T303" s="132"/>
      <c r="U303" s="132">
        <v>1449533</v>
      </c>
      <c r="V303" s="132"/>
      <c r="W303" s="132">
        <v>460256</v>
      </c>
      <c r="X303" s="132"/>
      <c r="Y303" s="132">
        <v>17</v>
      </c>
      <c r="Z303" s="132"/>
      <c r="AA303" s="132">
        <v>631</v>
      </c>
      <c r="AB303" s="132"/>
      <c r="AC303" s="132">
        <v>43083</v>
      </c>
      <c r="AD303" s="132"/>
      <c r="AE303" s="132">
        <v>16295</v>
      </c>
      <c r="AF303" s="132"/>
      <c r="AG303" s="5"/>
    </row>
    <row r="304" spans="2:33" s="9" customFormat="1" ht="15" customHeight="1" x14ac:dyDescent="0.25">
      <c r="B304" s="274" t="s">
        <v>655</v>
      </c>
      <c r="C304" s="274" t="str">
        <f t="shared" si="129"/>
        <v>2011SOCIEDH</v>
      </c>
      <c r="D304" s="274" t="str">
        <f t="shared" si="130"/>
        <v>2011NPR+10H</v>
      </c>
      <c r="E304" s="274" t="str">
        <f t="shared" si="131"/>
        <v>2011HGH</v>
      </c>
      <c r="F304" s="274" t="str">
        <f t="shared" si="132"/>
        <v>2011GZH</v>
      </c>
      <c r="G304" s="131">
        <v>2011</v>
      </c>
      <c r="H304" s="131"/>
      <c r="I304" s="132">
        <v>18689</v>
      </c>
      <c r="J304" s="132">
        <v>152590</v>
      </c>
      <c r="K304" s="132">
        <v>17924031</v>
      </c>
      <c r="L304" s="132">
        <v>5992140</v>
      </c>
      <c r="M304" s="132">
        <v>1908</v>
      </c>
      <c r="N304" s="132">
        <v>115269</v>
      </c>
      <c r="O304" s="132">
        <v>14787101</v>
      </c>
      <c r="P304" s="132">
        <v>5153271</v>
      </c>
      <c r="Q304" s="132">
        <v>204</v>
      </c>
      <c r="R304" s="132"/>
      <c r="S304" s="132">
        <v>13002</v>
      </c>
      <c r="T304" s="132"/>
      <c r="U304" s="132">
        <v>1550614</v>
      </c>
      <c r="V304" s="132"/>
      <c r="W304" s="132">
        <v>434907</v>
      </c>
      <c r="X304" s="132"/>
      <c r="Y304" s="132">
        <v>17</v>
      </c>
      <c r="Z304" s="132"/>
      <c r="AA304" s="132">
        <v>1188</v>
      </c>
      <c r="AB304" s="132"/>
      <c r="AC304" s="132">
        <v>199390</v>
      </c>
      <c r="AD304" s="132"/>
      <c r="AE304" s="132">
        <v>56500</v>
      </c>
      <c r="AF304" s="132"/>
      <c r="AG304" s="5"/>
    </row>
    <row r="305" spans="2:33" s="5" customFormat="1" ht="15" customHeight="1" x14ac:dyDescent="0.25">
      <c r="B305" s="274" t="s">
        <v>655</v>
      </c>
      <c r="C305" s="274" t="str">
        <f t="shared" si="129"/>
        <v>2010SOCIEDH</v>
      </c>
      <c r="D305" s="274" t="str">
        <f t="shared" si="130"/>
        <v>2010NPR+10H</v>
      </c>
      <c r="E305" s="274" t="str">
        <f t="shared" si="131"/>
        <v>2010HGH</v>
      </c>
      <c r="F305" s="274" t="str">
        <f t="shared" si="132"/>
        <v>2010GZH</v>
      </c>
      <c r="G305" s="131">
        <v>2010</v>
      </c>
      <c r="H305" s="131"/>
      <c r="I305" s="132">
        <v>19016</v>
      </c>
      <c r="J305" s="132">
        <v>155184</v>
      </c>
      <c r="K305" s="132">
        <v>17627927</v>
      </c>
      <c r="L305" s="132">
        <v>6276284</v>
      </c>
      <c r="M305" s="132">
        <v>1929</v>
      </c>
      <c r="N305" s="132">
        <v>117185</v>
      </c>
      <c r="O305" s="132">
        <v>14512758</v>
      </c>
      <c r="P305" s="132">
        <v>5410304</v>
      </c>
      <c r="Q305" s="132">
        <v>232</v>
      </c>
      <c r="R305" s="132"/>
      <c r="S305" s="132">
        <v>14702</v>
      </c>
      <c r="T305" s="132"/>
      <c r="U305" s="132">
        <v>1572324</v>
      </c>
      <c r="V305" s="132"/>
      <c r="W305" s="132">
        <v>461378</v>
      </c>
      <c r="X305" s="132"/>
      <c r="Y305" s="132">
        <v>22</v>
      </c>
      <c r="Z305" s="132"/>
      <c r="AA305" s="132">
        <v>1438</v>
      </c>
      <c r="AB305" s="132"/>
      <c r="AC305" s="132">
        <v>95245</v>
      </c>
      <c r="AD305" s="132"/>
      <c r="AE305" s="132">
        <v>34719</v>
      </c>
      <c r="AF305" s="132"/>
    </row>
    <row r="306" spans="2:33" s="5" customFormat="1" ht="15" customHeight="1" x14ac:dyDescent="0.25">
      <c r="B306" s="274" t="s">
        <v>655</v>
      </c>
      <c r="C306" s="274" t="str">
        <f t="shared" si="129"/>
        <v>2009SOCIEDH</v>
      </c>
      <c r="D306" s="274" t="str">
        <f t="shared" si="130"/>
        <v>2009NPR+10H</v>
      </c>
      <c r="E306" s="274" t="str">
        <f t="shared" si="131"/>
        <v>2009HGH</v>
      </c>
      <c r="F306" s="274" t="str">
        <f t="shared" si="132"/>
        <v>2009GZH</v>
      </c>
      <c r="G306" s="131">
        <v>2009</v>
      </c>
      <c r="H306" s="131"/>
      <c r="I306" s="132">
        <v>19615</v>
      </c>
      <c r="J306" s="132">
        <v>155067</v>
      </c>
      <c r="K306" s="132">
        <v>16188179</v>
      </c>
      <c r="L306" s="132">
        <v>6363967</v>
      </c>
      <c r="M306" s="132">
        <v>1937</v>
      </c>
      <c r="N306" s="132">
        <v>116218</v>
      </c>
      <c r="O306" s="132">
        <v>13675630</v>
      </c>
      <c r="P306" s="132">
        <v>5534177</v>
      </c>
      <c r="Q306" s="132">
        <v>282</v>
      </c>
      <c r="R306" s="132"/>
      <c r="S306" s="132">
        <v>18577</v>
      </c>
      <c r="T306" s="132"/>
      <c r="U306" s="132">
        <v>2251672</v>
      </c>
      <c r="V306" s="132"/>
      <c r="W306" s="132">
        <v>645686</v>
      </c>
      <c r="X306" s="132"/>
      <c r="Y306" s="132" t="s">
        <v>66</v>
      </c>
      <c r="Z306" s="132"/>
      <c r="AA306" s="132" t="s">
        <v>66</v>
      </c>
      <c r="AB306" s="132"/>
      <c r="AC306" s="132" t="s">
        <v>66</v>
      </c>
      <c r="AD306" s="132"/>
      <c r="AE306" s="132" t="s">
        <v>66</v>
      </c>
      <c r="AF306" s="132"/>
    </row>
    <row r="307" spans="2:33" s="5" customFormat="1" ht="15" customHeight="1" x14ac:dyDescent="0.25">
      <c r="B307" s="274" t="s">
        <v>655</v>
      </c>
      <c r="C307" s="274" t="str">
        <f t="shared" si="129"/>
        <v>2008SOCIEDH</v>
      </c>
      <c r="D307" s="274" t="str">
        <f t="shared" si="130"/>
        <v>2008NPR+10H</v>
      </c>
      <c r="E307" s="274" t="str">
        <f t="shared" si="131"/>
        <v>2008HGH</v>
      </c>
      <c r="F307" s="274" t="str">
        <f t="shared" si="132"/>
        <v>2008GZH</v>
      </c>
      <c r="G307" s="131">
        <v>2008</v>
      </c>
      <c r="H307" s="131"/>
      <c r="I307" s="132">
        <v>20128</v>
      </c>
      <c r="J307" s="132">
        <v>156261</v>
      </c>
      <c r="K307" s="132">
        <v>17694653</v>
      </c>
      <c r="L307" s="132">
        <v>6307484</v>
      </c>
      <c r="M307" s="132">
        <v>1936</v>
      </c>
      <c r="N307" s="132">
        <v>115987</v>
      </c>
      <c r="O307" s="132">
        <v>14952632</v>
      </c>
      <c r="P307" s="132">
        <v>5422484</v>
      </c>
      <c r="Q307" s="132">
        <v>320</v>
      </c>
      <c r="R307" s="132"/>
      <c r="S307" s="132">
        <v>21738</v>
      </c>
      <c r="T307" s="132"/>
      <c r="U307" s="132">
        <v>3140695</v>
      </c>
      <c r="V307" s="132"/>
      <c r="W307" s="132">
        <v>916320</v>
      </c>
      <c r="X307" s="132"/>
      <c r="Y307" s="132" t="s">
        <v>66</v>
      </c>
      <c r="Z307" s="132"/>
      <c r="AA307" s="132" t="s">
        <v>66</v>
      </c>
      <c r="AB307" s="132"/>
      <c r="AC307" s="132" t="s">
        <v>66</v>
      </c>
      <c r="AD307" s="132"/>
      <c r="AE307" s="132" t="s">
        <v>66</v>
      </c>
      <c r="AF307" s="132"/>
    </row>
    <row r="308" spans="2:33" s="5" customFormat="1" ht="15" customHeight="1" x14ac:dyDescent="0.25">
      <c r="B308" s="274"/>
      <c r="C308" s="274"/>
      <c r="D308" s="274"/>
      <c r="E308" s="274"/>
      <c r="F308" s="274"/>
      <c r="G308" s="215" t="s">
        <v>53</v>
      </c>
      <c r="H308" s="215"/>
      <c r="I308" s="215"/>
      <c r="J308" s="215"/>
      <c r="K308" s="215"/>
      <c r="L308" s="215"/>
      <c r="M308" s="215"/>
      <c r="N308" s="215"/>
      <c r="O308" s="215"/>
      <c r="P308" s="215"/>
      <c r="Q308" s="215"/>
      <c r="R308" s="216"/>
      <c r="S308" s="215"/>
      <c r="T308" s="215"/>
      <c r="U308" s="216"/>
      <c r="V308" s="215"/>
      <c r="W308" s="215"/>
      <c r="X308" s="216"/>
      <c r="Y308" s="215"/>
      <c r="Z308" s="215"/>
      <c r="AA308" s="216"/>
      <c r="AB308" s="215"/>
      <c r="AC308" s="215"/>
      <c r="AD308" s="216"/>
      <c r="AE308" s="215"/>
      <c r="AF308" s="215"/>
      <c r="AG308" s="9"/>
    </row>
    <row r="309" spans="2:33" s="5" customFormat="1" ht="15" customHeight="1" x14ac:dyDescent="0.25">
      <c r="B309" s="274" t="s">
        <v>656</v>
      </c>
      <c r="C309" s="274" t="str">
        <f t="shared" ref="C309" si="133">G309&amp;"SOCIED"&amp;B309</f>
        <v>2023SOCIEDI</v>
      </c>
      <c r="D309" s="274" t="str">
        <f t="shared" ref="D309" si="134">G309&amp;"NPR+10"&amp;B309</f>
        <v>2023NPR+10I</v>
      </c>
      <c r="E309" s="274" t="str">
        <f t="shared" ref="E309" si="135">G309&amp;"HG"&amp;B309</f>
        <v>2023HGI</v>
      </c>
      <c r="F309" s="274" t="str">
        <f t="shared" ref="F309" si="136">G309&amp;"GZ"&amp;B309</f>
        <v>2023GZI</v>
      </c>
      <c r="G309" s="212">
        <v>2023</v>
      </c>
      <c r="H309" s="212"/>
      <c r="I309" s="213">
        <v>50658</v>
      </c>
      <c r="J309" s="213">
        <v>356403</v>
      </c>
      <c r="K309" s="213">
        <v>20621062</v>
      </c>
      <c r="L309" s="213">
        <v>8420528</v>
      </c>
      <c r="M309" s="213">
        <v>7446</v>
      </c>
      <c r="N309" s="213">
        <v>236796</v>
      </c>
      <c r="O309" s="213">
        <v>14781033</v>
      </c>
      <c r="P309" s="213">
        <v>6540094</v>
      </c>
      <c r="Q309" s="213">
        <v>1156</v>
      </c>
      <c r="R309" s="213"/>
      <c r="S309" s="213">
        <v>56311</v>
      </c>
      <c r="T309" s="213"/>
      <c r="U309" s="213">
        <v>3651834</v>
      </c>
      <c r="V309" s="213"/>
      <c r="W309" s="213">
        <v>1675687</v>
      </c>
      <c r="X309" s="213"/>
      <c r="Y309" s="213">
        <v>126</v>
      </c>
      <c r="Z309" s="213"/>
      <c r="AA309" s="213">
        <v>4073</v>
      </c>
      <c r="AB309" s="213"/>
      <c r="AC309" s="213">
        <v>270680</v>
      </c>
      <c r="AD309" s="213"/>
      <c r="AE309" s="213">
        <v>106376</v>
      </c>
      <c r="AF309" s="213"/>
      <c r="AG309" s="9"/>
    </row>
    <row r="310" spans="2:33" s="5" customFormat="1" ht="15" customHeight="1" x14ac:dyDescent="0.25">
      <c r="B310" s="274" t="s">
        <v>656</v>
      </c>
      <c r="C310" s="274" t="str">
        <f t="shared" ref="C310:C324" si="137">G310&amp;"SOCIED"&amp;B310</f>
        <v>2022SOCIEDI</v>
      </c>
      <c r="D310" s="274" t="str">
        <f t="shared" ref="D310:D324" si="138">G310&amp;"NPR+10"&amp;B310</f>
        <v>2022NPR+10I</v>
      </c>
      <c r="E310" s="274" t="str">
        <f t="shared" ref="E310:E324" si="139">G310&amp;"HG"&amp;B310</f>
        <v>2022HGI</v>
      </c>
      <c r="F310" s="274" t="str">
        <f t="shared" ref="F310:F324" si="140">G310&amp;"GZ"&amp;B310</f>
        <v>2022GZI</v>
      </c>
      <c r="G310" s="212">
        <v>2022</v>
      </c>
      <c r="H310" s="212"/>
      <c r="I310" s="213">
        <v>48339</v>
      </c>
      <c r="J310" s="213">
        <v>322645</v>
      </c>
      <c r="K310" s="213">
        <v>17388924</v>
      </c>
      <c r="L310" s="213">
        <v>6869689</v>
      </c>
      <c r="M310" s="213">
        <v>6610</v>
      </c>
      <c r="N310" s="213">
        <v>207926</v>
      </c>
      <c r="O310" s="213">
        <v>12020406</v>
      </c>
      <c r="P310" s="213">
        <v>5179418</v>
      </c>
      <c r="Q310" s="213">
        <v>578</v>
      </c>
      <c r="R310" s="213"/>
      <c r="S310" s="213">
        <v>26976</v>
      </c>
      <c r="T310" s="213"/>
      <c r="U310" s="213">
        <v>1432621</v>
      </c>
      <c r="V310" s="213"/>
      <c r="W310" s="213">
        <v>626926</v>
      </c>
      <c r="X310" s="213"/>
      <c r="Y310" s="213">
        <v>97</v>
      </c>
      <c r="Z310" s="213"/>
      <c r="AA310" s="213">
        <v>3233</v>
      </c>
      <c r="AB310" s="213"/>
      <c r="AC310" s="213">
        <v>180205</v>
      </c>
      <c r="AD310" s="213"/>
      <c r="AE310" s="213">
        <v>70495</v>
      </c>
      <c r="AF310" s="213"/>
      <c r="AG310" s="9"/>
    </row>
    <row r="311" spans="2:33" s="5" customFormat="1" ht="15" customHeight="1" x14ac:dyDescent="0.25">
      <c r="B311" s="274" t="s">
        <v>656</v>
      </c>
      <c r="C311" s="274" t="str">
        <f t="shared" si="137"/>
        <v>2021SOCIEDI</v>
      </c>
      <c r="D311" s="274" t="str">
        <f t="shared" si="138"/>
        <v>2021NPR+10I</v>
      </c>
      <c r="E311" s="274" t="str">
        <f t="shared" si="139"/>
        <v>2021HGI</v>
      </c>
      <c r="F311" s="274" t="str">
        <f t="shared" si="140"/>
        <v>2021GZI</v>
      </c>
      <c r="G311" s="131">
        <v>2021</v>
      </c>
      <c r="H311" s="131"/>
      <c r="I311" s="132">
        <v>46703</v>
      </c>
      <c r="J311" s="132">
        <v>281987</v>
      </c>
      <c r="K311" s="132">
        <v>10501464</v>
      </c>
      <c r="L311" s="132">
        <v>3604234</v>
      </c>
      <c r="M311" s="132">
        <v>5544</v>
      </c>
      <c r="N311" s="132">
        <v>169581</v>
      </c>
      <c r="O311" s="132">
        <v>6712701</v>
      </c>
      <c r="P311" s="132">
        <v>2616664</v>
      </c>
      <c r="Q311" s="132">
        <v>391</v>
      </c>
      <c r="R311" s="132"/>
      <c r="S311" s="132">
        <v>19007</v>
      </c>
      <c r="T311" s="132"/>
      <c r="U311" s="132">
        <v>727032</v>
      </c>
      <c r="V311" s="132"/>
      <c r="W311" s="132">
        <v>288440</v>
      </c>
      <c r="X311" s="132"/>
      <c r="Y311" s="132">
        <v>76</v>
      </c>
      <c r="Z311" s="132"/>
      <c r="AA311" s="132">
        <v>3006</v>
      </c>
      <c r="AB311" s="132"/>
      <c r="AC311" s="132">
        <v>109800</v>
      </c>
      <c r="AD311" s="132"/>
      <c r="AE311" s="132">
        <v>40477</v>
      </c>
      <c r="AF311" s="132"/>
      <c r="AG311" s="9"/>
    </row>
    <row r="312" spans="2:33" s="5" customFormat="1" ht="15" customHeight="1" x14ac:dyDescent="0.25">
      <c r="B312" s="274" t="s">
        <v>656</v>
      </c>
      <c r="C312" s="274" t="str">
        <f t="shared" si="137"/>
        <v>2020SOCIEDI</v>
      </c>
      <c r="D312" s="274" t="str">
        <f t="shared" si="138"/>
        <v>2020NPR+10I</v>
      </c>
      <c r="E312" s="274" t="str">
        <f t="shared" si="139"/>
        <v>2020HGI</v>
      </c>
      <c r="F312" s="274" t="str">
        <f t="shared" si="140"/>
        <v>2020GZI</v>
      </c>
      <c r="G312" s="131">
        <v>2020</v>
      </c>
      <c r="H312" s="131"/>
      <c r="I312" s="132">
        <v>45480</v>
      </c>
      <c r="J312" s="132">
        <v>285149</v>
      </c>
      <c r="K312" s="132">
        <v>8248056</v>
      </c>
      <c r="L312" s="132">
        <v>2419781</v>
      </c>
      <c r="M312" s="132">
        <v>5551</v>
      </c>
      <c r="N312" s="132">
        <v>174087</v>
      </c>
      <c r="O312" s="132">
        <v>5204708</v>
      </c>
      <c r="P312" s="132">
        <v>1763294</v>
      </c>
      <c r="Q312" s="132">
        <v>456</v>
      </c>
      <c r="R312" s="132"/>
      <c r="S312" s="132">
        <v>24404</v>
      </c>
      <c r="T312" s="132"/>
      <c r="U312" s="132">
        <v>695216</v>
      </c>
      <c r="V312" s="132"/>
      <c r="W312" s="132">
        <v>242026</v>
      </c>
      <c r="X312" s="132"/>
      <c r="Y312" s="132">
        <v>92</v>
      </c>
      <c r="Z312" s="132"/>
      <c r="AA312" s="132">
        <v>2994</v>
      </c>
      <c r="AB312" s="132"/>
      <c r="AC312" s="132">
        <v>83766</v>
      </c>
      <c r="AD312" s="132"/>
      <c r="AE312" s="132">
        <v>27331</v>
      </c>
      <c r="AF312" s="132"/>
      <c r="AG312" s="9"/>
    </row>
    <row r="313" spans="2:33" s="5" customFormat="1" ht="15" customHeight="1" x14ac:dyDescent="0.25">
      <c r="B313" s="274" t="s">
        <v>656</v>
      </c>
      <c r="C313" s="274" t="str">
        <f t="shared" si="137"/>
        <v>2019SOCIEDI</v>
      </c>
      <c r="D313" s="274" t="str">
        <f t="shared" si="138"/>
        <v>2019NPR+10I</v>
      </c>
      <c r="E313" s="274" t="str">
        <f t="shared" si="139"/>
        <v>2019HGI</v>
      </c>
      <c r="F313" s="274" t="str">
        <f t="shared" si="140"/>
        <v>2019GZI</v>
      </c>
      <c r="G313" s="131">
        <v>2019</v>
      </c>
      <c r="H313" s="131"/>
      <c r="I313" s="132">
        <v>43511</v>
      </c>
      <c r="J313" s="132">
        <v>306508</v>
      </c>
      <c r="K313" s="132">
        <v>14113769</v>
      </c>
      <c r="L313" s="132">
        <v>5634815</v>
      </c>
      <c r="M313" s="132">
        <v>6020</v>
      </c>
      <c r="N313" s="132">
        <v>199530</v>
      </c>
      <c r="O313" s="132">
        <v>9939238</v>
      </c>
      <c r="P313" s="132">
        <v>4358954</v>
      </c>
      <c r="Q313" s="132">
        <v>821</v>
      </c>
      <c r="R313" s="132"/>
      <c r="S313" s="132">
        <v>48337</v>
      </c>
      <c r="T313" s="132"/>
      <c r="U313" s="132">
        <v>2195741</v>
      </c>
      <c r="V313" s="132"/>
      <c r="W313" s="132">
        <v>956548</v>
      </c>
      <c r="X313" s="132"/>
      <c r="Y313" s="132">
        <v>140</v>
      </c>
      <c r="Z313" s="132"/>
      <c r="AA313" s="132">
        <v>5879</v>
      </c>
      <c r="AB313" s="132"/>
      <c r="AC313" s="132">
        <v>258180</v>
      </c>
      <c r="AD313" s="132"/>
      <c r="AE313" s="132">
        <v>103478</v>
      </c>
      <c r="AF313" s="132"/>
      <c r="AG313" s="9"/>
    </row>
    <row r="314" spans="2:33" s="5" customFormat="1" ht="15" customHeight="1" x14ac:dyDescent="0.25">
      <c r="B314" s="274" t="s">
        <v>656</v>
      </c>
      <c r="C314" s="274" t="str">
        <f t="shared" si="137"/>
        <v>2018SOCIEDI</v>
      </c>
      <c r="D314" s="274" t="str">
        <f t="shared" si="138"/>
        <v>2018NPR+10I</v>
      </c>
      <c r="E314" s="274" t="str">
        <f t="shared" si="139"/>
        <v>2018HGI</v>
      </c>
      <c r="F314" s="274" t="str">
        <f t="shared" si="140"/>
        <v>2018GZI</v>
      </c>
      <c r="G314" s="131">
        <v>2018</v>
      </c>
      <c r="H314" s="131"/>
      <c r="I314" s="132">
        <v>40943</v>
      </c>
      <c r="J314" s="132">
        <v>284930</v>
      </c>
      <c r="K314" s="132">
        <v>12797008</v>
      </c>
      <c r="L314" s="132">
        <v>5123767</v>
      </c>
      <c r="M314" s="132">
        <v>5554</v>
      </c>
      <c r="N314" s="132">
        <v>183764</v>
      </c>
      <c r="O314" s="132">
        <v>8997005</v>
      </c>
      <c r="P314" s="132">
        <v>3967517</v>
      </c>
      <c r="Q314" s="132">
        <v>777</v>
      </c>
      <c r="R314" s="132"/>
      <c r="S314" s="132">
        <v>47786</v>
      </c>
      <c r="T314" s="132"/>
      <c r="U314" s="132">
        <v>2356808</v>
      </c>
      <c r="V314" s="132"/>
      <c r="W314" s="132">
        <v>1053452</v>
      </c>
      <c r="X314" s="132"/>
      <c r="Y314" s="132">
        <v>117</v>
      </c>
      <c r="Z314" s="132"/>
      <c r="AA314" s="132">
        <v>5419</v>
      </c>
      <c r="AB314" s="132"/>
      <c r="AC314" s="132">
        <v>237387</v>
      </c>
      <c r="AD314" s="132"/>
      <c r="AE314" s="132">
        <v>96882</v>
      </c>
      <c r="AF314" s="132"/>
      <c r="AG314" s="9"/>
    </row>
    <row r="315" spans="2:33" s="5" customFormat="1" ht="15" customHeight="1" x14ac:dyDescent="0.25">
      <c r="B315" s="274" t="s">
        <v>656</v>
      </c>
      <c r="C315" s="274" t="str">
        <f t="shared" si="137"/>
        <v>2017SOCIEDI</v>
      </c>
      <c r="D315" s="274" t="str">
        <f t="shared" si="138"/>
        <v>2017NPR+10I</v>
      </c>
      <c r="E315" s="274" t="str">
        <f t="shared" si="139"/>
        <v>2017HGI</v>
      </c>
      <c r="F315" s="274" t="str">
        <f t="shared" si="140"/>
        <v>2017GZI</v>
      </c>
      <c r="G315" s="131">
        <v>2017</v>
      </c>
      <c r="H315" s="131"/>
      <c r="I315" s="132">
        <v>38607</v>
      </c>
      <c r="J315" s="132">
        <v>263871</v>
      </c>
      <c r="K315" s="132">
        <v>11816663</v>
      </c>
      <c r="L315" s="132">
        <v>4730405</v>
      </c>
      <c r="M315" s="132">
        <v>4974</v>
      </c>
      <c r="N315" s="132">
        <v>167073</v>
      </c>
      <c r="O315" s="132">
        <v>8284452</v>
      </c>
      <c r="P315" s="132">
        <v>3670342</v>
      </c>
      <c r="Q315" s="132">
        <v>688</v>
      </c>
      <c r="R315" s="132"/>
      <c r="S315" s="132">
        <v>41511</v>
      </c>
      <c r="T315" s="132"/>
      <c r="U315" s="132">
        <v>1915973</v>
      </c>
      <c r="V315" s="132"/>
      <c r="W315" s="132">
        <v>843442</v>
      </c>
      <c r="X315" s="132"/>
      <c r="Y315" s="132">
        <v>94</v>
      </c>
      <c r="Z315" s="132"/>
      <c r="AA315" s="132">
        <v>4289</v>
      </c>
      <c r="AB315" s="132"/>
      <c r="AC315" s="132">
        <v>202854</v>
      </c>
      <c r="AD315" s="132"/>
      <c r="AE315" s="132">
        <v>82622</v>
      </c>
      <c r="AF315" s="132"/>
      <c r="AG315" s="9"/>
    </row>
    <row r="316" spans="2:33" s="5" customFormat="1" ht="15" customHeight="1" x14ac:dyDescent="0.25">
      <c r="B316" s="274" t="s">
        <v>656</v>
      </c>
      <c r="C316" s="274" t="str">
        <f t="shared" si="137"/>
        <v>2016SOCIEDI</v>
      </c>
      <c r="D316" s="274" t="str">
        <f t="shared" si="138"/>
        <v>2016NPR+10I</v>
      </c>
      <c r="E316" s="274" t="str">
        <f t="shared" si="139"/>
        <v>2016HGI</v>
      </c>
      <c r="F316" s="274" t="str">
        <f t="shared" si="140"/>
        <v>2016GZI</v>
      </c>
      <c r="G316" s="131">
        <v>2016</v>
      </c>
      <c r="H316" s="131"/>
      <c r="I316" s="132">
        <v>36616</v>
      </c>
      <c r="J316" s="132">
        <v>240598</v>
      </c>
      <c r="K316" s="132">
        <v>9963608</v>
      </c>
      <c r="L316" s="132">
        <v>3841658</v>
      </c>
      <c r="M316" s="132">
        <v>4491</v>
      </c>
      <c r="N316" s="132">
        <v>148378</v>
      </c>
      <c r="O316" s="132">
        <v>6855940</v>
      </c>
      <c r="P316" s="132">
        <v>2991290</v>
      </c>
      <c r="Q316" s="132">
        <v>493</v>
      </c>
      <c r="R316" s="132"/>
      <c r="S316" s="132">
        <v>26496</v>
      </c>
      <c r="T316" s="132"/>
      <c r="U316" s="132">
        <v>1228829</v>
      </c>
      <c r="V316" s="132"/>
      <c r="W316" s="132">
        <v>534824</v>
      </c>
      <c r="X316" s="132"/>
      <c r="Y316" s="132">
        <v>60</v>
      </c>
      <c r="Z316" s="132"/>
      <c r="AA316" s="132">
        <v>2744</v>
      </c>
      <c r="AB316" s="132"/>
      <c r="AC316" s="132">
        <v>103495</v>
      </c>
      <c r="AD316" s="132"/>
      <c r="AE316" s="132">
        <v>41492</v>
      </c>
      <c r="AF316" s="132"/>
      <c r="AG316" s="9"/>
    </row>
    <row r="317" spans="2:33" s="9" customFormat="1" ht="15" customHeight="1" x14ac:dyDescent="0.25">
      <c r="B317" s="274" t="s">
        <v>656</v>
      </c>
      <c r="C317" s="274" t="str">
        <f t="shared" si="137"/>
        <v>2015SOCIEDI</v>
      </c>
      <c r="D317" s="274" t="str">
        <f t="shared" si="138"/>
        <v>2015NPR+10I</v>
      </c>
      <c r="E317" s="274" t="str">
        <f t="shared" si="139"/>
        <v>2015HGI</v>
      </c>
      <c r="F317" s="274" t="str">
        <f t="shared" si="140"/>
        <v>2015GZI</v>
      </c>
      <c r="G317" s="131">
        <v>2015</v>
      </c>
      <c r="H317" s="131"/>
      <c r="I317" s="132">
        <v>35360</v>
      </c>
      <c r="J317" s="132">
        <v>221611</v>
      </c>
      <c r="K317" s="132">
        <v>8631524</v>
      </c>
      <c r="L317" s="132">
        <v>3126902</v>
      </c>
      <c r="M317" s="132">
        <v>4064</v>
      </c>
      <c r="N317" s="132">
        <v>133050</v>
      </c>
      <c r="O317" s="132">
        <v>5891017</v>
      </c>
      <c r="P317" s="132">
        <v>2478505</v>
      </c>
      <c r="Q317" s="132">
        <v>344</v>
      </c>
      <c r="R317" s="132"/>
      <c r="S317" s="132">
        <v>16966</v>
      </c>
      <c r="T317" s="132"/>
      <c r="U317" s="132">
        <v>734939</v>
      </c>
      <c r="V317" s="132"/>
      <c r="W317" s="132">
        <v>305229</v>
      </c>
      <c r="X317" s="132"/>
      <c r="Y317" s="132">
        <v>42</v>
      </c>
      <c r="Z317" s="132"/>
      <c r="AA317" s="132">
        <v>1751</v>
      </c>
      <c r="AB317" s="132"/>
      <c r="AC317" s="132">
        <v>69170</v>
      </c>
      <c r="AD317" s="132"/>
      <c r="AE317" s="132">
        <v>26074</v>
      </c>
      <c r="AF317" s="132"/>
    </row>
    <row r="318" spans="2:33" s="9" customFormat="1" ht="15" customHeight="1" x14ac:dyDescent="0.25">
      <c r="B318" s="274" t="s">
        <v>656</v>
      </c>
      <c r="C318" s="274" t="str">
        <f t="shared" si="137"/>
        <v>2014SOCIEDI</v>
      </c>
      <c r="D318" s="274" t="str">
        <f t="shared" si="138"/>
        <v>2014NPR+10I</v>
      </c>
      <c r="E318" s="274" t="str">
        <f t="shared" si="139"/>
        <v>2014HGI</v>
      </c>
      <c r="F318" s="274" t="str">
        <f t="shared" si="140"/>
        <v>2014GZI</v>
      </c>
      <c r="G318" s="131">
        <v>2014</v>
      </c>
      <c r="H318" s="131"/>
      <c r="I318" s="132">
        <v>34030</v>
      </c>
      <c r="J318" s="132">
        <v>207785</v>
      </c>
      <c r="K318" s="132">
        <v>7820865</v>
      </c>
      <c r="L318" s="132">
        <v>2731634</v>
      </c>
      <c r="M318" s="132">
        <v>3646</v>
      </c>
      <c r="N318" s="132">
        <v>122384</v>
      </c>
      <c r="O318" s="132">
        <v>5292830</v>
      </c>
      <c r="P318" s="132">
        <v>2197262</v>
      </c>
      <c r="Q318" s="132">
        <v>196</v>
      </c>
      <c r="R318" s="132"/>
      <c r="S318" s="132">
        <v>8978</v>
      </c>
      <c r="T318" s="132"/>
      <c r="U318" s="132">
        <v>379778</v>
      </c>
      <c r="V318" s="132"/>
      <c r="W318" s="132">
        <v>151040</v>
      </c>
      <c r="X318" s="132"/>
      <c r="Y318" s="132">
        <v>30</v>
      </c>
      <c r="Z318" s="132"/>
      <c r="AA318" s="132">
        <v>1783</v>
      </c>
      <c r="AB318" s="132"/>
      <c r="AC318" s="132">
        <v>82125</v>
      </c>
      <c r="AD318" s="132"/>
      <c r="AE318" s="132">
        <v>28824</v>
      </c>
      <c r="AF318" s="132"/>
    </row>
    <row r="319" spans="2:33" s="9" customFormat="1" ht="15" customHeight="1" x14ac:dyDescent="0.25">
      <c r="B319" s="274" t="s">
        <v>656</v>
      </c>
      <c r="C319" s="274" t="str">
        <f t="shared" si="137"/>
        <v>2013SOCIEDI</v>
      </c>
      <c r="D319" s="274" t="str">
        <f t="shared" si="138"/>
        <v>2013NPR+10I</v>
      </c>
      <c r="E319" s="274" t="str">
        <f t="shared" si="139"/>
        <v>2013HGI</v>
      </c>
      <c r="F319" s="274" t="str">
        <f t="shared" si="140"/>
        <v>2013GZI</v>
      </c>
      <c r="G319" s="131">
        <v>2013</v>
      </c>
      <c r="H319" s="131"/>
      <c r="I319" s="132">
        <v>32786</v>
      </c>
      <c r="J319" s="132">
        <v>199810</v>
      </c>
      <c r="K319" s="132">
        <v>7085715</v>
      </c>
      <c r="L319" s="132">
        <v>2492833</v>
      </c>
      <c r="M319" s="132">
        <v>3486</v>
      </c>
      <c r="N319" s="132">
        <v>117309</v>
      </c>
      <c r="O319" s="132">
        <v>4774921</v>
      </c>
      <c r="P319" s="132">
        <v>2002017</v>
      </c>
      <c r="Q319" s="132">
        <v>199</v>
      </c>
      <c r="R319" s="132"/>
      <c r="S319" s="132">
        <v>10970</v>
      </c>
      <c r="T319" s="132"/>
      <c r="U319" s="132">
        <v>371986</v>
      </c>
      <c r="V319" s="132"/>
      <c r="W319" s="132">
        <v>139943</v>
      </c>
      <c r="X319" s="132"/>
      <c r="Y319" s="132">
        <v>39</v>
      </c>
      <c r="Z319" s="132"/>
      <c r="AA319" s="132">
        <v>1502</v>
      </c>
      <c r="AB319" s="132"/>
      <c r="AC319" s="132">
        <v>45004</v>
      </c>
      <c r="AD319" s="132"/>
      <c r="AE319" s="132">
        <v>12065</v>
      </c>
      <c r="AF319" s="132"/>
      <c r="AG319" s="5"/>
    </row>
    <row r="320" spans="2:33" s="9" customFormat="1" ht="15" customHeight="1" x14ac:dyDescent="0.25">
      <c r="B320" s="274" t="s">
        <v>656</v>
      </c>
      <c r="C320" s="274" t="str">
        <f t="shared" si="137"/>
        <v>2012SOCIEDI</v>
      </c>
      <c r="D320" s="274" t="str">
        <f t="shared" si="138"/>
        <v>2012NPR+10I</v>
      </c>
      <c r="E320" s="274" t="str">
        <f t="shared" si="139"/>
        <v>2012HGI</v>
      </c>
      <c r="F320" s="274" t="str">
        <f t="shared" si="140"/>
        <v>2012GZI</v>
      </c>
      <c r="G320" s="131">
        <v>2012</v>
      </c>
      <c r="H320" s="131"/>
      <c r="I320" s="132">
        <v>32559</v>
      </c>
      <c r="J320" s="132">
        <v>203107</v>
      </c>
      <c r="K320" s="132">
        <v>6982461</v>
      </c>
      <c r="L320" s="132">
        <v>2371632</v>
      </c>
      <c r="M320" s="132">
        <v>3588</v>
      </c>
      <c r="N320" s="132">
        <v>119654</v>
      </c>
      <c r="O320" s="132">
        <v>4681707</v>
      </c>
      <c r="P320" s="132">
        <v>1878944</v>
      </c>
      <c r="Q320" s="132">
        <v>194</v>
      </c>
      <c r="R320" s="132"/>
      <c r="S320" s="132">
        <v>12798</v>
      </c>
      <c r="T320" s="132"/>
      <c r="U320" s="132">
        <v>449224</v>
      </c>
      <c r="V320" s="132"/>
      <c r="W320" s="132">
        <v>175508</v>
      </c>
      <c r="X320" s="132"/>
      <c r="Y320" s="132">
        <v>30</v>
      </c>
      <c r="Z320" s="132"/>
      <c r="AA320" s="132">
        <v>1229</v>
      </c>
      <c r="AB320" s="132"/>
      <c r="AC320" s="132">
        <v>44117</v>
      </c>
      <c r="AD320" s="132"/>
      <c r="AE320" s="132">
        <v>16866</v>
      </c>
      <c r="AF320" s="132"/>
      <c r="AG320" s="5"/>
    </row>
    <row r="321" spans="2:33" s="5" customFormat="1" ht="15" customHeight="1" x14ac:dyDescent="0.25">
      <c r="B321" s="274" t="s">
        <v>656</v>
      </c>
      <c r="C321" s="274" t="str">
        <f t="shared" si="137"/>
        <v>2011SOCIEDI</v>
      </c>
      <c r="D321" s="274" t="str">
        <f t="shared" si="138"/>
        <v>2011NPR+10I</v>
      </c>
      <c r="E321" s="274" t="str">
        <f t="shared" si="139"/>
        <v>2011HGI</v>
      </c>
      <c r="F321" s="274" t="str">
        <f t="shared" si="140"/>
        <v>2011GZI</v>
      </c>
      <c r="G321" s="131">
        <v>2011</v>
      </c>
      <c r="H321" s="131"/>
      <c r="I321" s="132">
        <v>32853</v>
      </c>
      <c r="J321" s="132">
        <v>216289</v>
      </c>
      <c r="K321" s="132">
        <v>7883361</v>
      </c>
      <c r="L321" s="132">
        <v>2898403</v>
      </c>
      <c r="M321" s="132">
        <v>3889</v>
      </c>
      <c r="N321" s="132">
        <v>130280</v>
      </c>
      <c r="O321" s="132">
        <v>5222945</v>
      </c>
      <c r="P321" s="132">
        <v>2160368</v>
      </c>
      <c r="Q321" s="132">
        <v>265</v>
      </c>
      <c r="R321" s="132"/>
      <c r="S321" s="132">
        <v>11287</v>
      </c>
      <c r="T321" s="132"/>
      <c r="U321" s="132">
        <v>396221</v>
      </c>
      <c r="V321" s="132"/>
      <c r="W321" s="132">
        <v>166257</v>
      </c>
      <c r="X321" s="132"/>
      <c r="Y321" s="132">
        <v>35</v>
      </c>
      <c r="Z321" s="132"/>
      <c r="AA321" s="132">
        <v>1359</v>
      </c>
      <c r="AB321" s="132"/>
      <c r="AC321" s="132">
        <v>47772</v>
      </c>
      <c r="AD321" s="132"/>
      <c r="AE321" s="132">
        <v>18421</v>
      </c>
      <c r="AF321" s="132"/>
    </row>
    <row r="322" spans="2:33" s="5" customFormat="1" ht="15" customHeight="1" x14ac:dyDescent="0.25">
      <c r="B322" s="274" t="s">
        <v>656</v>
      </c>
      <c r="C322" s="274" t="str">
        <f t="shared" si="137"/>
        <v>2010SOCIEDI</v>
      </c>
      <c r="D322" s="274" t="str">
        <f t="shared" si="138"/>
        <v>2010NPR+10I</v>
      </c>
      <c r="E322" s="274" t="str">
        <f t="shared" si="139"/>
        <v>2010HGI</v>
      </c>
      <c r="F322" s="274" t="str">
        <f t="shared" si="140"/>
        <v>2010GZI</v>
      </c>
      <c r="G322" s="131">
        <v>2010</v>
      </c>
      <c r="H322" s="131"/>
      <c r="I322" s="132">
        <v>32622</v>
      </c>
      <c r="J322" s="132">
        <v>218313</v>
      </c>
      <c r="K322" s="132">
        <v>7931558</v>
      </c>
      <c r="L322" s="132">
        <v>2923954</v>
      </c>
      <c r="M322" s="132">
        <v>3934</v>
      </c>
      <c r="N322" s="132">
        <v>131991</v>
      </c>
      <c r="O322" s="132">
        <v>5200933</v>
      </c>
      <c r="P322" s="132">
        <v>2148444</v>
      </c>
      <c r="Q322" s="132">
        <v>294</v>
      </c>
      <c r="R322" s="132"/>
      <c r="S322" s="132">
        <v>17848</v>
      </c>
      <c r="T322" s="132"/>
      <c r="U322" s="132">
        <v>635383</v>
      </c>
      <c r="V322" s="132"/>
      <c r="W322" s="132">
        <v>242748</v>
      </c>
      <c r="X322" s="132"/>
      <c r="Y322" s="132">
        <v>35</v>
      </c>
      <c r="Z322" s="132"/>
      <c r="AA322" s="132">
        <v>1193</v>
      </c>
      <c r="AB322" s="132"/>
      <c r="AC322" s="132">
        <v>42201</v>
      </c>
      <c r="AD322" s="132"/>
      <c r="AE322" s="132">
        <v>15493</v>
      </c>
      <c r="AF322" s="132"/>
    </row>
    <row r="323" spans="2:33" s="5" customFormat="1" ht="15" customHeight="1" x14ac:dyDescent="0.25">
      <c r="B323" s="274" t="s">
        <v>656</v>
      </c>
      <c r="C323" s="274" t="str">
        <f t="shared" si="137"/>
        <v>2009SOCIEDI</v>
      </c>
      <c r="D323" s="274" t="str">
        <f t="shared" si="138"/>
        <v>2009NPR+10I</v>
      </c>
      <c r="E323" s="274" t="str">
        <f t="shared" si="139"/>
        <v>2009HGI</v>
      </c>
      <c r="F323" s="274" t="str">
        <f t="shared" si="140"/>
        <v>2009GZI</v>
      </c>
      <c r="G323" s="131">
        <v>2009</v>
      </c>
      <c r="H323" s="131"/>
      <c r="I323" s="132">
        <v>32947</v>
      </c>
      <c r="J323" s="132">
        <v>216539</v>
      </c>
      <c r="K323" s="132">
        <v>7796379</v>
      </c>
      <c r="L323" s="132">
        <v>2976240</v>
      </c>
      <c r="M323" s="132">
        <v>3909</v>
      </c>
      <c r="N323" s="132">
        <v>129553</v>
      </c>
      <c r="O323" s="132">
        <v>5041712</v>
      </c>
      <c r="P323" s="132">
        <v>2151184</v>
      </c>
      <c r="Q323" s="132">
        <v>387</v>
      </c>
      <c r="R323" s="132"/>
      <c r="S323" s="132">
        <v>19485</v>
      </c>
      <c r="T323" s="132"/>
      <c r="U323" s="132">
        <v>692645</v>
      </c>
      <c r="V323" s="132"/>
      <c r="W323" s="132">
        <v>272459</v>
      </c>
      <c r="X323" s="132"/>
      <c r="Y323" s="132" t="s">
        <v>66</v>
      </c>
      <c r="Z323" s="132"/>
      <c r="AA323" s="132" t="s">
        <v>66</v>
      </c>
      <c r="AB323" s="132"/>
      <c r="AC323" s="132" t="s">
        <v>66</v>
      </c>
      <c r="AD323" s="132"/>
      <c r="AE323" s="132" t="s">
        <v>66</v>
      </c>
      <c r="AF323" s="132"/>
    </row>
    <row r="324" spans="2:33" s="5" customFormat="1" ht="15" customHeight="1" x14ac:dyDescent="0.25">
      <c r="B324" s="274" t="s">
        <v>656</v>
      </c>
      <c r="C324" s="274" t="str">
        <f t="shared" si="137"/>
        <v>2008SOCIEDI</v>
      </c>
      <c r="D324" s="274" t="str">
        <f t="shared" si="138"/>
        <v>2008NPR+10I</v>
      </c>
      <c r="E324" s="274" t="str">
        <f t="shared" si="139"/>
        <v>2008HGI</v>
      </c>
      <c r="F324" s="274" t="str">
        <f t="shared" si="140"/>
        <v>2008GZI</v>
      </c>
      <c r="G324" s="131">
        <v>2008</v>
      </c>
      <c r="H324" s="131"/>
      <c r="I324" s="132">
        <v>32763</v>
      </c>
      <c r="J324" s="132">
        <v>220394</v>
      </c>
      <c r="K324" s="132">
        <v>7934970</v>
      </c>
      <c r="L324" s="132">
        <v>3019419</v>
      </c>
      <c r="M324" s="132">
        <v>4020</v>
      </c>
      <c r="N324" s="132">
        <v>133643</v>
      </c>
      <c r="O324" s="132">
        <v>5234114</v>
      </c>
      <c r="P324" s="132">
        <v>2234645</v>
      </c>
      <c r="Q324" s="132">
        <v>449</v>
      </c>
      <c r="R324" s="132"/>
      <c r="S324" s="132">
        <v>26931</v>
      </c>
      <c r="T324" s="132"/>
      <c r="U324" s="132">
        <v>987004</v>
      </c>
      <c r="V324" s="132"/>
      <c r="W324" s="132">
        <v>405512</v>
      </c>
      <c r="X324" s="132"/>
      <c r="Y324" s="132" t="s">
        <v>66</v>
      </c>
      <c r="Z324" s="132"/>
      <c r="AA324" s="132" t="s">
        <v>66</v>
      </c>
      <c r="AB324" s="132"/>
      <c r="AC324" s="132" t="s">
        <v>66</v>
      </c>
      <c r="AD324" s="132"/>
      <c r="AE324" s="132" t="s">
        <v>66</v>
      </c>
      <c r="AF324" s="132"/>
    </row>
    <row r="325" spans="2:33" s="5" customFormat="1" ht="15" customHeight="1" x14ac:dyDescent="0.25">
      <c r="B325" s="274"/>
      <c r="C325" s="274"/>
      <c r="D325" s="274"/>
      <c r="E325" s="274"/>
      <c r="F325" s="274"/>
      <c r="G325" s="215" t="s">
        <v>54</v>
      </c>
      <c r="H325" s="215"/>
      <c r="I325" s="215"/>
      <c r="J325" s="215"/>
      <c r="K325" s="215"/>
      <c r="L325" s="215"/>
      <c r="M325" s="215"/>
      <c r="N325" s="215"/>
      <c r="O325" s="215"/>
      <c r="P325" s="215"/>
      <c r="Q325" s="215"/>
      <c r="R325" s="216"/>
      <c r="S325" s="215"/>
      <c r="T325" s="215"/>
      <c r="U325" s="216"/>
      <c r="V325" s="215"/>
      <c r="W325" s="215"/>
      <c r="X325" s="216"/>
      <c r="Y325" s="215"/>
      <c r="Z325" s="215"/>
      <c r="AA325" s="216"/>
      <c r="AB325" s="215"/>
      <c r="AC325" s="215"/>
      <c r="AD325" s="216"/>
      <c r="AE325" s="215"/>
      <c r="AF325" s="215"/>
      <c r="AG325" s="9"/>
    </row>
    <row r="326" spans="2:33" s="5" customFormat="1" ht="15" customHeight="1" x14ac:dyDescent="0.25">
      <c r="B326" s="274" t="s">
        <v>657</v>
      </c>
      <c r="C326" s="274" t="str">
        <f t="shared" ref="C326" si="141">G326&amp;"SOCIED"&amp;B326</f>
        <v>2023SOCIEDJ</v>
      </c>
      <c r="D326" s="274" t="str">
        <f t="shared" ref="D326" si="142">G326&amp;"NPR+10"&amp;B326</f>
        <v>2023NPR+10J</v>
      </c>
      <c r="E326" s="274" t="str">
        <f t="shared" ref="E326" si="143">G326&amp;"HG"&amp;B326</f>
        <v>2023HGJ</v>
      </c>
      <c r="F326" s="274" t="str">
        <f t="shared" ref="F326" si="144">G326&amp;"GZ"&amp;B326</f>
        <v>2023GZJ</v>
      </c>
      <c r="G326" s="212">
        <v>2023</v>
      </c>
      <c r="H326" s="212"/>
      <c r="I326" s="213">
        <v>18362</v>
      </c>
      <c r="J326" s="213">
        <v>166746</v>
      </c>
      <c r="K326" s="213">
        <v>21549728</v>
      </c>
      <c r="L326" s="213">
        <v>10958973</v>
      </c>
      <c r="M326" s="213">
        <v>1738</v>
      </c>
      <c r="N326" s="213">
        <v>136140</v>
      </c>
      <c r="O326" s="213">
        <v>19063699</v>
      </c>
      <c r="P326" s="213">
        <v>9963495</v>
      </c>
      <c r="Q326" s="213">
        <v>360</v>
      </c>
      <c r="R326" s="213"/>
      <c r="S326" s="213">
        <v>45679</v>
      </c>
      <c r="T326" s="213"/>
      <c r="U326" s="213">
        <v>3968542</v>
      </c>
      <c r="V326" s="213"/>
      <c r="W326" s="213">
        <v>2557383</v>
      </c>
      <c r="X326" s="213"/>
      <c r="Y326" s="213">
        <v>53</v>
      </c>
      <c r="Z326" s="213"/>
      <c r="AA326" s="213">
        <v>7070</v>
      </c>
      <c r="AB326" s="213"/>
      <c r="AC326" s="213">
        <v>490626</v>
      </c>
      <c r="AD326" s="213"/>
      <c r="AE326" s="213">
        <v>391850</v>
      </c>
      <c r="AF326" s="213"/>
      <c r="AG326" s="9"/>
    </row>
    <row r="327" spans="2:33" s="5" customFormat="1" ht="15" customHeight="1" x14ac:dyDescent="0.25">
      <c r="B327" s="274" t="s">
        <v>657</v>
      </c>
      <c r="C327" s="274" t="str">
        <f t="shared" ref="C327:C341" si="145">G327&amp;"SOCIED"&amp;B327</f>
        <v>2022SOCIEDJ</v>
      </c>
      <c r="D327" s="274" t="str">
        <f t="shared" ref="D327:D341" si="146">G327&amp;"NPR+10"&amp;B327</f>
        <v>2022NPR+10J</v>
      </c>
      <c r="E327" s="274" t="str">
        <f t="shared" ref="E327:E341" si="147">G327&amp;"HG"&amp;B327</f>
        <v>2022HGJ</v>
      </c>
      <c r="F327" s="274" t="str">
        <f t="shared" ref="F327:F341" si="148">G327&amp;"GZ"&amp;B327</f>
        <v>2022GZJ</v>
      </c>
      <c r="G327" s="212">
        <v>2022</v>
      </c>
      <c r="H327" s="212"/>
      <c r="I327" s="213">
        <v>16768</v>
      </c>
      <c r="J327" s="213">
        <v>150713</v>
      </c>
      <c r="K327" s="213">
        <v>19531959</v>
      </c>
      <c r="L327" s="213">
        <v>9657643</v>
      </c>
      <c r="M327" s="213">
        <v>1592</v>
      </c>
      <c r="N327" s="213">
        <v>122056</v>
      </c>
      <c r="O327" s="213">
        <v>17107219</v>
      </c>
      <c r="P327" s="213">
        <v>8706416</v>
      </c>
      <c r="Q327" s="213">
        <v>339</v>
      </c>
      <c r="R327" s="213"/>
      <c r="S327" s="213">
        <v>45511</v>
      </c>
      <c r="T327" s="213"/>
      <c r="U327" s="213">
        <v>3964555</v>
      </c>
      <c r="V327" s="213"/>
      <c r="W327" s="213">
        <v>2376666</v>
      </c>
      <c r="X327" s="213"/>
      <c r="Y327" s="213">
        <v>61</v>
      </c>
      <c r="Z327" s="213"/>
      <c r="AA327" s="213">
        <v>5251</v>
      </c>
      <c r="AB327" s="213"/>
      <c r="AC327" s="213">
        <v>387269</v>
      </c>
      <c r="AD327" s="213"/>
      <c r="AE327" s="213">
        <v>283957</v>
      </c>
      <c r="AF327" s="213"/>
      <c r="AG327" s="9"/>
    </row>
    <row r="328" spans="2:33" s="5" customFormat="1" ht="15" customHeight="1" x14ac:dyDescent="0.25">
      <c r="B328" s="274" t="s">
        <v>657</v>
      </c>
      <c r="C328" s="274" t="str">
        <f t="shared" si="145"/>
        <v>2021SOCIEDJ</v>
      </c>
      <c r="D328" s="274" t="str">
        <f t="shared" si="146"/>
        <v>2021NPR+10J</v>
      </c>
      <c r="E328" s="274" t="str">
        <f t="shared" si="147"/>
        <v>2021HGJ</v>
      </c>
      <c r="F328" s="274" t="str">
        <f t="shared" si="148"/>
        <v>2021GZJ</v>
      </c>
      <c r="G328" s="131">
        <v>2021</v>
      </c>
      <c r="H328" s="131"/>
      <c r="I328" s="132">
        <v>15146</v>
      </c>
      <c r="J328" s="132">
        <v>136578</v>
      </c>
      <c r="K328" s="132">
        <v>16978179</v>
      </c>
      <c r="L328" s="132">
        <v>8199783</v>
      </c>
      <c r="M328" s="132">
        <v>1477</v>
      </c>
      <c r="N328" s="132">
        <v>110363</v>
      </c>
      <c r="O328" s="132">
        <v>14979440</v>
      </c>
      <c r="P328" s="132">
        <v>7417745</v>
      </c>
      <c r="Q328" s="132">
        <v>293</v>
      </c>
      <c r="R328" s="132"/>
      <c r="S328" s="132">
        <v>37912</v>
      </c>
      <c r="T328" s="132"/>
      <c r="U328" s="132">
        <v>2707933</v>
      </c>
      <c r="V328" s="132"/>
      <c r="W328" s="132">
        <v>1749479</v>
      </c>
      <c r="X328" s="132"/>
      <c r="Y328" s="132">
        <v>38</v>
      </c>
      <c r="Z328" s="132"/>
      <c r="AA328" s="132">
        <v>3162</v>
      </c>
      <c r="AB328" s="132"/>
      <c r="AC328" s="132">
        <v>189327</v>
      </c>
      <c r="AD328" s="132"/>
      <c r="AE328" s="132">
        <v>132831</v>
      </c>
      <c r="AF328" s="132"/>
      <c r="AG328" s="9"/>
    </row>
    <row r="329" spans="2:33" s="5" customFormat="1" ht="15" customHeight="1" x14ac:dyDescent="0.25">
      <c r="B329" s="274" t="s">
        <v>657</v>
      </c>
      <c r="C329" s="274" t="str">
        <f t="shared" si="145"/>
        <v>2020SOCIEDJ</v>
      </c>
      <c r="D329" s="274" t="str">
        <f t="shared" si="146"/>
        <v>2020NPR+10J</v>
      </c>
      <c r="E329" s="274" t="str">
        <f t="shared" si="147"/>
        <v>2020HGJ</v>
      </c>
      <c r="F329" s="274" t="str">
        <f t="shared" si="148"/>
        <v>2020GZJ</v>
      </c>
      <c r="G329" s="131">
        <v>2020</v>
      </c>
      <c r="H329" s="131"/>
      <c r="I329" s="132">
        <v>13807</v>
      </c>
      <c r="J329" s="132">
        <v>123280</v>
      </c>
      <c r="K329" s="132">
        <v>15067934</v>
      </c>
      <c r="L329" s="132">
        <v>7359104</v>
      </c>
      <c r="M329" s="132">
        <v>1386</v>
      </c>
      <c r="N329" s="132">
        <v>99143</v>
      </c>
      <c r="O329" s="132">
        <v>13390304</v>
      </c>
      <c r="P329" s="132">
        <v>6757808</v>
      </c>
      <c r="Q329" s="132">
        <v>283</v>
      </c>
      <c r="R329" s="132"/>
      <c r="S329" s="132">
        <v>38082</v>
      </c>
      <c r="T329" s="132"/>
      <c r="U329" s="132">
        <v>2547441</v>
      </c>
      <c r="V329" s="132"/>
      <c r="W329" s="132">
        <v>1715523</v>
      </c>
      <c r="X329" s="132"/>
      <c r="Y329" s="132">
        <v>39</v>
      </c>
      <c r="Z329" s="132"/>
      <c r="AA329" s="132">
        <v>3580</v>
      </c>
      <c r="AB329" s="132"/>
      <c r="AC329" s="132">
        <v>192151</v>
      </c>
      <c r="AD329" s="132"/>
      <c r="AE329" s="132">
        <v>129226</v>
      </c>
      <c r="AF329" s="132"/>
      <c r="AG329" s="9"/>
    </row>
    <row r="330" spans="2:33" s="5" customFormat="1" ht="15" customHeight="1" x14ac:dyDescent="0.25">
      <c r="B330" s="274" t="s">
        <v>657</v>
      </c>
      <c r="C330" s="274" t="str">
        <f t="shared" si="145"/>
        <v>2019SOCIEDJ</v>
      </c>
      <c r="D330" s="274" t="str">
        <f t="shared" si="146"/>
        <v>2019NPR+10J</v>
      </c>
      <c r="E330" s="274" t="str">
        <f t="shared" si="147"/>
        <v>2019HGJ</v>
      </c>
      <c r="F330" s="274" t="str">
        <f t="shared" si="148"/>
        <v>2019GZJ</v>
      </c>
      <c r="G330" s="131">
        <v>2019</v>
      </c>
      <c r="H330" s="131"/>
      <c r="I330" s="132">
        <v>13228</v>
      </c>
      <c r="J330" s="132">
        <v>114854</v>
      </c>
      <c r="K330" s="132">
        <v>14072319</v>
      </c>
      <c r="L330" s="132">
        <v>6610414</v>
      </c>
      <c r="M330" s="132">
        <v>1338</v>
      </c>
      <c r="N330" s="132">
        <v>91425</v>
      </c>
      <c r="O330" s="132">
        <v>12463314</v>
      </c>
      <c r="P330" s="132">
        <v>6048170</v>
      </c>
      <c r="Q330" s="132">
        <v>275</v>
      </c>
      <c r="R330" s="132"/>
      <c r="S330" s="132">
        <v>35433</v>
      </c>
      <c r="T330" s="132"/>
      <c r="U330" s="132">
        <v>2573853</v>
      </c>
      <c r="V330" s="132"/>
      <c r="W330" s="132">
        <v>1487059</v>
      </c>
      <c r="X330" s="132"/>
      <c r="Y330" s="132">
        <v>28</v>
      </c>
      <c r="Z330" s="132"/>
      <c r="AA330" s="132">
        <v>2069</v>
      </c>
      <c r="AB330" s="132"/>
      <c r="AC330" s="132">
        <v>106867</v>
      </c>
      <c r="AD330" s="132"/>
      <c r="AE330" s="132">
        <v>74922</v>
      </c>
      <c r="AF330" s="132"/>
      <c r="AG330" s="9"/>
    </row>
    <row r="331" spans="2:33" s="5" customFormat="1" ht="15" customHeight="1" x14ac:dyDescent="0.25">
      <c r="B331" s="274" t="s">
        <v>657</v>
      </c>
      <c r="C331" s="274" t="str">
        <f t="shared" si="145"/>
        <v>2018SOCIEDJ</v>
      </c>
      <c r="D331" s="274" t="str">
        <f t="shared" si="146"/>
        <v>2018NPR+10J</v>
      </c>
      <c r="E331" s="274" t="str">
        <f t="shared" si="147"/>
        <v>2018HGJ</v>
      </c>
      <c r="F331" s="274" t="str">
        <f t="shared" si="148"/>
        <v>2018GZJ</v>
      </c>
      <c r="G331" s="131">
        <v>2018</v>
      </c>
      <c r="H331" s="131"/>
      <c r="I331" s="132">
        <v>11966</v>
      </c>
      <c r="J331" s="132">
        <v>103849</v>
      </c>
      <c r="K331" s="132">
        <v>12845852</v>
      </c>
      <c r="L331" s="132">
        <v>5947749</v>
      </c>
      <c r="M331" s="132">
        <v>1196</v>
      </c>
      <c r="N331" s="132">
        <v>81874</v>
      </c>
      <c r="O331" s="132">
        <v>11456703</v>
      </c>
      <c r="P331" s="132">
        <v>5466972</v>
      </c>
      <c r="Q331" s="132">
        <v>242</v>
      </c>
      <c r="R331" s="132"/>
      <c r="S331" s="132">
        <v>30064</v>
      </c>
      <c r="T331" s="132"/>
      <c r="U331" s="132">
        <v>2513217</v>
      </c>
      <c r="V331" s="132"/>
      <c r="W331" s="132">
        <v>1336717</v>
      </c>
      <c r="X331" s="132"/>
      <c r="Y331" s="132">
        <v>27</v>
      </c>
      <c r="Z331" s="132"/>
      <c r="AA331" s="132">
        <v>1960</v>
      </c>
      <c r="AB331" s="132"/>
      <c r="AC331" s="132">
        <v>107287</v>
      </c>
      <c r="AD331" s="132"/>
      <c r="AE331" s="132">
        <v>69184</v>
      </c>
      <c r="AF331" s="132"/>
      <c r="AG331" s="9"/>
    </row>
    <row r="332" spans="2:33" s="5" customFormat="1" ht="15" customHeight="1" x14ac:dyDescent="0.25">
      <c r="B332" s="274" t="s">
        <v>657</v>
      </c>
      <c r="C332" s="274" t="str">
        <f t="shared" si="145"/>
        <v>2017SOCIEDJ</v>
      </c>
      <c r="D332" s="274" t="str">
        <f t="shared" si="146"/>
        <v>2017NPR+10J</v>
      </c>
      <c r="E332" s="274" t="str">
        <f t="shared" si="147"/>
        <v>2017HGJ</v>
      </c>
      <c r="F332" s="274" t="str">
        <f t="shared" si="148"/>
        <v>2017GZJ</v>
      </c>
      <c r="G332" s="131">
        <v>2017</v>
      </c>
      <c r="H332" s="131"/>
      <c r="I332" s="132">
        <v>11018</v>
      </c>
      <c r="J332" s="132">
        <v>95169</v>
      </c>
      <c r="K332" s="132">
        <v>12396492</v>
      </c>
      <c r="L332" s="132">
        <v>5598916</v>
      </c>
      <c r="M332" s="132">
        <v>1108</v>
      </c>
      <c r="N332" s="132">
        <v>74758</v>
      </c>
      <c r="O332" s="132">
        <v>11084389</v>
      </c>
      <c r="P332" s="132">
        <v>5161355</v>
      </c>
      <c r="Q332" s="132">
        <v>217</v>
      </c>
      <c r="R332" s="132"/>
      <c r="S332" s="132">
        <v>22822</v>
      </c>
      <c r="T332" s="132"/>
      <c r="U332" s="132">
        <v>2020468</v>
      </c>
      <c r="V332" s="132"/>
      <c r="W332" s="132">
        <v>1049554</v>
      </c>
      <c r="X332" s="132"/>
      <c r="Y332" s="132">
        <v>21</v>
      </c>
      <c r="Z332" s="132"/>
      <c r="AA332" s="132">
        <v>1314</v>
      </c>
      <c r="AB332" s="132"/>
      <c r="AC332" s="132">
        <v>62611</v>
      </c>
      <c r="AD332" s="132"/>
      <c r="AE332" s="132">
        <v>35438</v>
      </c>
      <c r="AF332" s="132"/>
      <c r="AG332" s="9"/>
    </row>
    <row r="333" spans="2:33" s="9" customFormat="1" ht="15" customHeight="1" x14ac:dyDescent="0.25">
      <c r="B333" s="274" t="s">
        <v>657</v>
      </c>
      <c r="C333" s="274" t="str">
        <f t="shared" si="145"/>
        <v>2016SOCIEDJ</v>
      </c>
      <c r="D333" s="274" t="str">
        <f t="shared" si="146"/>
        <v>2016NPR+10J</v>
      </c>
      <c r="E333" s="274" t="str">
        <f t="shared" si="147"/>
        <v>2016HGJ</v>
      </c>
      <c r="F333" s="274" t="str">
        <f t="shared" si="148"/>
        <v>2016GZJ</v>
      </c>
      <c r="G333" s="131">
        <v>2016</v>
      </c>
      <c r="H333" s="131"/>
      <c r="I333" s="132">
        <v>10311</v>
      </c>
      <c r="J333" s="132">
        <v>87935</v>
      </c>
      <c r="K333" s="132">
        <v>11823180</v>
      </c>
      <c r="L333" s="132">
        <v>5313253</v>
      </c>
      <c r="M333" s="132">
        <v>1069</v>
      </c>
      <c r="N333" s="132">
        <v>68584</v>
      </c>
      <c r="O333" s="132">
        <v>10602435</v>
      </c>
      <c r="P333" s="132">
        <v>4918636</v>
      </c>
      <c r="Q333" s="132">
        <v>210</v>
      </c>
      <c r="R333" s="132"/>
      <c r="S333" s="132">
        <v>20320</v>
      </c>
      <c r="T333" s="132"/>
      <c r="U333" s="132">
        <v>3235816</v>
      </c>
      <c r="V333" s="132"/>
      <c r="W333" s="132">
        <v>1288800</v>
      </c>
      <c r="X333" s="132"/>
      <c r="Y333" s="132">
        <v>15</v>
      </c>
      <c r="Z333" s="132"/>
      <c r="AA333" s="132">
        <v>653</v>
      </c>
      <c r="AB333" s="132"/>
      <c r="AC333" s="132">
        <v>43590</v>
      </c>
      <c r="AD333" s="132"/>
      <c r="AE333" s="132">
        <v>24403</v>
      </c>
      <c r="AF333" s="132"/>
    </row>
    <row r="334" spans="2:33" s="9" customFormat="1" ht="15" customHeight="1" x14ac:dyDescent="0.25">
      <c r="B334" s="274" t="s">
        <v>657</v>
      </c>
      <c r="C334" s="274" t="str">
        <f t="shared" si="145"/>
        <v>2015SOCIEDJ</v>
      </c>
      <c r="D334" s="274" t="str">
        <f t="shared" si="146"/>
        <v>2015NPR+10J</v>
      </c>
      <c r="E334" s="274" t="str">
        <f t="shared" si="147"/>
        <v>2015HGJ</v>
      </c>
      <c r="F334" s="274" t="str">
        <f t="shared" si="148"/>
        <v>2015GZJ</v>
      </c>
      <c r="G334" s="131">
        <v>2015</v>
      </c>
      <c r="H334" s="131"/>
      <c r="I334" s="132">
        <v>9847</v>
      </c>
      <c r="J334" s="132">
        <v>85186</v>
      </c>
      <c r="K334" s="132">
        <v>11327633</v>
      </c>
      <c r="L334" s="132">
        <v>4994476</v>
      </c>
      <c r="M334" s="132">
        <v>1006</v>
      </c>
      <c r="N334" s="132">
        <v>66491</v>
      </c>
      <c r="O334" s="132">
        <v>10212353</v>
      </c>
      <c r="P334" s="132">
        <v>4629709</v>
      </c>
      <c r="Q334" s="132">
        <v>193</v>
      </c>
      <c r="R334" s="132"/>
      <c r="S334" s="132">
        <v>27103</v>
      </c>
      <c r="T334" s="132"/>
      <c r="U334" s="132">
        <v>4968281</v>
      </c>
      <c r="V334" s="132"/>
      <c r="W334" s="132">
        <v>2382852</v>
      </c>
      <c r="X334" s="132"/>
      <c r="Y334" s="132">
        <v>18</v>
      </c>
      <c r="Z334" s="132"/>
      <c r="AA334" s="132">
        <v>700</v>
      </c>
      <c r="AB334" s="132"/>
      <c r="AC334" s="132">
        <v>38307</v>
      </c>
      <c r="AD334" s="132"/>
      <c r="AE334" s="132">
        <v>25627</v>
      </c>
      <c r="AF334" s="132"/>
    </row>
    <row r="335" spans="2:33" s="9" customFormat="1" ht="15" customHeight="1" x14ac:dyDescent="0.25">
      <c r="B335" s="274" t="s">
        <v>657</v>
      </c>
      <c r="C335" s="274" t="str">
        <f t="shared" si="145"/>
        <v>2014SOCIEDJ</v>
      </c>
      <c r="D335" s="274" t="str">
        <f t="shared" si="146"/>
        <v>2014NPR+10J</v>
      </c>
      <c r="E335" s="274" t="str">
        <f t="shared" si="147"/>
        <v>2014HGJ</v>
      </c>
      <c r="F335" s="274" t="str">
        <f t="shared" si="148"/>
        <v>2014GZJ</v>
      </c>
      <c r="G335" s="131">
        <v>2014</v>
      </c>
      <c r="H335" s="131"/>
      <c r="I335" s="132">
        <v>9355</v>
      </c>
      <c r="J335" s="132">
        <v>79981</v>
      </c>
      <c r="K335" s="132">
        <v>11270753</v>
      </c>
      <c r="L335" s="132">
        <v>4862895</v>
      </c>
      <c r="M335" s="132">
        <v>944</v>
      </c>
      <c r="N335" s="132">
        <v>62170</v>
      </c>
      <c r="O335" s="132">
        <v>10181280</v>
      </c>
      <c r="P335" s="132">
        <v>4513738</v>
      </c>
      <c r="Q335" s="132">
        <v>152</v>
      </c>
      <c r="R335" s="132"/>
      <c r="S335" s="132">
        <v>14506</v>
      </c>
      <c r="T335" s="132"/>
      <c r="U335" s="132">
        <v>1072772</v>
      </c>
      <c r="V335" s="132"/>
      <c r="W335" s="132">
        <v>499848</v>
      </c>
      <c r="X335" s="132"/>
      <c r="Y335" s="132">
        <v>13</v>
      </c>
      <c r="Z335" s="132"/>
      <c r="AA335" s="132">
        <v>734</v>
      </c>
      <c r="AB335" s="132"/>
      <c r="AC335" s="132">
        <v>92807</v>
      </c>
      <c r="AD335" s="132"/>
      <c r="AE335" s="132">
        <v>37385</v>
      </c>
      <c r="AF335" s="132"/>
    </row>
    <row r="336" spans="2:33" s="9" customFormat="1" ht="15" customHeight="1" x14ac:dyDescent="0.25">
      <c r="B336" s="274" t="s">
        <v>657</v>
      </c>
      <c r="C336" s="274" t="str">
        <f t="shared" si="145"/>
        <v>2013SOCIEDJ</v>
      </c>
      <c r="D336" s="274" t="str">
        <f t="shared" si="146"/>
        <v>2013NPR+10J</v>
      </c>
      <c r="E336" s="274" t="str">
        <f t="shared" si="147"/>
        <v>2013HGJ</v>
      </c>
      <c r="F336" s="274" t="str">
        <f t="shared" si="148"/>
        <v>2013GZJ</v>
      </c>
      <c r="G336" s="131">
        <v>2013</v>
      </c>
      <c r="H336" s="131"/>
      <c r="I336" s="132">
        <v>9013</v>
      </c>
      <c r="J336" s="132">
        <v>77204</v>
      </c>
      <c r="K336" s="132">
        <v>11593174</v>
      </c>
      <c r="L336" s="132">
        <v>4855915</v>
      </c>
      <c r="M336" s="132">
        <v>907</v>
      </c>
      <c r="N336" s="132">
        <v>60271</v>
      </c>
      <c r="O336" s="132">
        <v>10579005</v>
      </c>
      <c r="P336" s="132">
        <v>4544097</v>
      </c>
      <c r="Q336" s="132">
        <v>120</v>
      </c>
      <c r="R336" s="132"/>
      <c r="S336" s="132">
        <v>11049</v>
      </c>
      <c r="T336" s="132"/>
      <c r="U336" s="132">
        <v>822152</v>
      </c>
      <c r="V336" s="132"/>
      <c r="W336" s="132">
        <v>391354</v>
      </c>
      <c r="X336" s="132"/>
      <c r="Y336" s="132">
        <v>18</v>
      </c>
      <c r="Z336" s="132"/>
      <c r="AA336" s="132">
        <v>795</v>
      </c>
      <c r="AB336" s="132"/>
      <c r="AC336" s="132">
        <v>91786</v>
      </c>
      <c r="AD336" s="132"/>
      <c r="AE336" s="132">
        <v>35712</v>
      </c>
      <c r="AF336" s="132"/>
      <c r="AG336" s="5"/>
    </row>
    <row r="337" spans="2:33" s="5" customFormat="1" ht="15" customHeight="1" x14ac:dyDescent="0.25">
      <c r="B337" s="274" t="s">
        <v>657</v>
      </c>
      <c r="C337" s="274" t="str">
        <f t="shared" si="145"/>
        <v>2012SOCIEDJ</v>
      </c>
      <c r="D337" s="274" t="str">
        <f t="shared" si="146"/>
        <v>2012NPR+10J</v>
      </c>
      <c r="E337" s="274" t="str">
        <f t="shared" si="147"/>
        <v>2012HGJ</v>
      </c>
      <c r="F337" s="274" t="str">
        <f t="shared" si="148"/>
        <v>2012GZJ</v>
      </c>
      <c r="G337" s="131">
        <v>2012</v>
      </c>
      <c r="H337" s="131"/>
      <c r="I337" s="132">
        <v>8580</v>
      </c>
      <c r="J337" s="132">
        <v>75552</v>
      </c>
      <c r="K337" s="132">
        <v>12005563</v>
      </c>
      <c r="L337" s="132">
        <v>5037849</v>
      </c>
      <c r="M337" s="132">
        <v>915</v>
      </c>
      <c r="N337" s="132">
        <v>59399</v>
      </c>
      <c r="O337" s="132">
        <v>11012729</v>
      </c>
      <c r="P337" s="132">
        <v>4739320</v>
      </c>
      <c r="Q337" s="132">
        <v>127</v>
      </c>
      <c r="R337" s="132"/>
      <c r="S337" s="132">
        <v>8753</v>
      </c>
      <c r="T337" s="132"/>
      <c r="U337" s="132">
        <v>749539</v>
      </c>
      <c r="V337" s="132"/>
      <c r="W337" s="132">
        <v>346508</v>
      </c>
      <c r="X337" s="132"/>
      <c r="Y337" s="132">
        <v>15</v>
      </c>
      <c r="Z337" s="132"/>
      <c r="AA337" s="132">
        <v>1085</v>
      </c>
      <c r="AB337" s="132"/>
      <c r="AC337" s="132">
        <v>152409</v>
      </c>
      <c r="AD337" s="132"/>
      <c r="AE337" s="132">
        <v>49298</v>
      </c>
      <c r="AF337" s="132"/>
    </row>
    <row r="338" spans="2:33" s="5" customFormat="1" ht="15" customHeight="1" x14ac:dyDescent="0.25">
      <c r="B338" s="274" t="s">
        <v>657</v>
      </c>
      <c r="C338" s="274" t="str">
        <f t="shared" si="145"/>
        <v>2011SOCIEDJ</v>
      </c>
      <c r="D338" s="274" t="str">
        <f t="shared" si="146"/>
        <v>2011NPR+10J</v>
      </c>
      <c r="E338" s="274" t="str">
        <f t="shared" si="147"/>
        <v>2011HGJ</v>
      </c>
      <c r="F338" s="274" t="str">
        <f t="shared" si="148"/>
        <v>2011GZJ</v>
      </c>
      <c r="G338" s="131">
        <v>2011</v>
      </c>
      <c r="H338" s="131"/>
      <c r="I338" s="132">
        <v>8236</v>
      </c>
      <c r="J338" s="132">
        <v>74921</v>
      </c>
      <c r="K338" s="132">
        <v>12611939</v>
      </c>
      <c r="L338" s="132">
        <v>5309662</v>
      </c>
      <c r="M338" s="132">
        <v>941</v>
      </c>
      <c r="N338" s="132">
        <v>58958</v>
      </c>
      <c r="O338" s="132">
        <v>11535042</v>
      </c>
      <c r="P338" s="132">
        <v>4988232</v>
      </c>
      <c r="Q338" s="132">
        <v>151</v>
      </c>
      <c r="R338" s="132"/>
      <c r="S338" s="132">
        <v>12911</v>
      </c>
      <c r="T338" s="132"/>
      <c r="U338" s="132">
        <v>1683184</v>
      </c>
      <c r="V338" s="132"/>
      <c r="W338" s="132">
        <v>698210</v>
      </c>
      <c r="X338" s="132"/>
      <c r="Y338" s="132">
        <v>18</v>
      </c>
      <c r="Z338" s="132"/>
      <c r="AA338" s="132">
        <v>566</v>
      </c>
      <c r="AB338" s="132"/>
      <c r="AC338" s="132">
        <v>43132</v>
      </c>
      <c r="AD338" s="132"/>
      <c r="AE338" s="132">
        <v>19098</v>
      </c>
      <c r="AF338" s="132"/>
    </row>
    <row r="339" spans="2:33" s="5" customFormat="1" ht="15" customHeight="1" x14ac:dyDescent="0.25">
      <c r="B339" s="274" t="s">
        <v>657</v>
      </c>
      <c r="C339" s="274" t="str">
        <f t="shared" si="145"/>
        <v>2010SOCIEDJ</v>
      </c>
      <c r="D339" s="274" t="str">
        <f t="shared" si="146"/>
        <v>2010NPR+10J</v>
      </c>
      <c r="E339" s="274" t="str">
        <f t="shared" si="147"/>
        <v>2010HGJ</v>
      </c>
      <c r="F339" s="274" t="str">
        <f t="shared" si="148"/>
        <v>2010GZJ</v>
      </c>
      <c r="G339" s="131">
        <v>2010</v>
      </c>
      <c r="H339" s="131"/>
      <c r="I339" s="132">
        <v>7681</v>
      </c>
      <c r="J339" s="132">
        <v>73086</v>
      </c>
      <c r="K339" s="132">
        <v>13616432</v>
      </c>
      <c r="L339" s="132">
        <v>5709290</v>
      </c>
      <c r="M339" s="132">
        <v>925</v>
      </c>
      <c r="N339" s="132">
        <v>57668</v>
      </c>
      <c r="O339" s="132">
        <v>12422934</v>
      </c>
      <c r="P339" s="132">
        <v>5351634</v>
      </c>
      <c r="Q339" s="132">
        <v>164</v>
      </c>
      <c r="R339" s="132"/>
      <c r="S339" s="132">
        <v>13752</v>
      </c>
      <c r="T339" s="132"/>
      <c r="U339" s="132">
        <v>3141057</v>
      </c>
      <c r="V339" s="132"/>
      <c r="W339" s="132">
        <v>1070124</v>
      </c>
      <c r="X339" s="132"/>
      <c r="Y339" s="132">
        <v>20</v>
      </c>
      <c r="Z339" s="132"/>
      <c r="AA339" s="132">
        <v>1594</v>
      </c>
      <c r="AB339" s="132"/>
      <c r="AC339" s="132">
        <v>92186</v>
      </c>
      <c r="AD339" s="132"/>
      <c r="AE339" s="132">
        <v>66467</v>
      </c>
      <c r="AF339" s="132"/>
    </row>
    <row r="340" spans="2:33" s="5" customFormat="1" ht="15" customHeight="1" x14ac:dyDescent="0.25">
      <c r="B340" s="274" t="s">
        <v>657</v>
      </c>
      <c r="C340" s="274" t="str">
        <f t="shared" si="145"/>
        <v>2009SOCIEDJ</v>
      </c>
      <c r="D340" s="274" t="str">
        <f t="shared" si="146"/>
        <v>2009NPR+10J</v>
      </c>
      <c r="E340" s="274" t="str">
        <f t="shared" si="147"/>
        <v>2009HGJ</v>
      </c>
      <c r="F340" s="274" t="str">
        <f t="shared" si="148"/>
        <v>2009GZJ</v>
      </c>
      <c r="G340" s="131">
        <v>2009</v>
      </c>
      <c r="H340" s="131"/>
      <c r="I340" s="132">
        <v>7576</v>
      </c>
      <c r="J340" s="132">
        <v>71627</v>
      </c>
      <c r="K340" s="132">
        <v>13743884</v>
      </c>
      <c r="L340" s="132">
        <v>5583536</v>
      </c>
      <c r="M340" s="132">
        <v>907</v>
      </c>
      <c r="N340" s="132">
        <v>56096</v>
      </c>
      <c r="O340" s="132">
        <v>12638168</v>
      </c>
      <c r="P340" s="132">
        <v>5252963</v>
      </c>
      <c r="Q340" s="132">
        <v>158</v>
      </c>
      <c r="R340" s="132"/>
      <c r="S340" s="132">
        <v>11901</v>
      </c>
      <c r="T340" s="132"/>
      <c r="U340" s="132">
        <v>1195308</v>
      </c>
      <c r="V340" s="132"/>
      <c r="W340" s="132">
        <v>514330</v>
      </c>
      <c r="X340" s="132"/>
      <c r="Y340" s="132" t="s">
        <v>66</v>
      </c>
      <c r="Z340" s="132"/>
      <c r="AA340" s="132" t="s">
        <v>66</v>
      </c>
      <c r="AB340" s="132"/>
      <c r="AC340" s="132" t="s">
        <v>66</v>
      </c>
      <c r="AD340" s="132"/>
      <c r="AE340" s="132" t="s">
        <v>66</v>
      </c>
      <c r="AF340" s="132"/>
    </row>
    <row r="341" spans="2:33" s="5" customFormat="1" ht="15" customHeight="1" x14ac:dyDescent="0.25">
      <c r="B341" s="274" t="s">
        <v>657</v>
      </c>
      <c r="C341" s="274" t="str">
        <f t="shared" si="145"/>
        <v>2008SOCIEDJ</v>
      </c>
      <c r="D341" s="274" t="str">
        <f t="shared" si="146"/>
        <v>2008NPR+10J</v>
      </c>
      <c r="E341" s="274" t="str">
        <f t="shared" si="147"/>
        <v>2008HGJ</v>
      </c>
      <c r="F341" s="274" t="str">
        <f t="shared" si="148"/>
        <v>2008GZJ</v>
      </c>
      <c r="G341" s="131">
        <v>2008</v>
      </c>
      <c r="H341" s="131"/>
      <c r="I341" s="132">
        <v>7424</v>
      </c>
      <c r="J341" s="132">
        <v>70027</v>
      </c>
      <c r="K341" s="132">
        <v>13985911</v>
      </c>
      <c r="L341" s="132">
        <v>5564739</v>
      </c>
      <c r="M341" s="132">
        <v>894</v>
      </c>
      <c r="N341" s="132">
        <v>54807</v>
      </c>
      <c r="O341" s="132">
        <v>12869799</v>
      </c>
      <c r="P341" s="132">
        <v>5252028</v>
      </c>
      <c r="Q341" s="132">
        <v>162</v>
      </c>
      <c r="R341" s="132"/>
      <c r="S341" s="132">
        <v>15085</v>
      </c>
      <c r="T341" s="132"/>
      <c r="U341" s="132">
        <v>2401144</v>
      </c>
      <c r="V341" s="132"/>
      <c r="W341" s="132">
        <v>767173</v>
      </c>
      <c r="X341" s="132"/>
      <c r="Y341" s="132" t="s">
        <v>66</v>
      </c>
      <c r="Z341" s="132"/>
      <c r="AA341" s="132" t="s">
        <v>66</v>
      </c>
      <c r="AB341" s="132"/>
      <c r="AC341" s="132" t="s">
        <v>66</v>
      </c>
      <c r="AD341" s="132"/>
      <c r="AE341" s="132" t="s">
        <v>66</v>
      </c>
      <c r="AF341" s="132"/>
    </row>
    <row r="342" spans="2:33" s="5" customFormat="1" ht="15" customHeight="1" x14ac:dyDescent="0.25">
      <c r="B342" s="274"/>
      <c r="C342" s="274"/>
      <c r="D342" s="274"/>
      <c r="E342" s="274"/>
      <c r="F342" s="274"/>
      <c r="G342" s="215" t="s">
        <v>55</v>
      </c>
      <c r="H342" s="215"/>
      <c r="I342" s="215"/>
      <c r="J342" s="215"/>
      <c r="K342" s="215"/>
      <c r="L342" s="215"/>
      <c r="M342" s="215"/>
      <c r="N342" s="215"/>
      <c r="O342" s="215"/>
      <c r="P342" s="215"/>
      <c r="Q342" s="215"/>
      <c r="R342" s="216"/>
      <c r="S342" s="215"/>
      <c r="T342" s="215"/>
      <c r="U342" s="216"/>
      <c r="V342" s="215"/>
      <c r="W342" s="215"/>
      <c r="X342" s="216"/>
      <c r="Y342" s="215"/>
      <c r="Z342" s="215"/>
      <c r="AA342" s="216"/>
      <c r="AB342" s="215"/>
      <c r="AC342" s="215"/>
      <c r="AD342" s="216"/>
      <c r="AE342" s="215"/>
      <c r="AF342" s="215"/>
      <c r="AG342" s="9"/>
    </row>
    <row r="343" spans="2:33" s="5" customFormat="1" ht="15" customHeight="1" x14ac:dyDescent="0.25">
      <c r="B343" s="274" t="s">
        <v>658</v>
      </c>
      <c r="C343" s="274" t="str">
        <f t="shared" ref="C343" si="149">G343&amp;"SOCIED"&amp;B343</f>
        <v>2023SOCIEDL</v>
      </c>
      <c r="D343" s="274" t="str">
        <f t="shared" ref="D343" si="150">G343&amp;"NPR+10"&amp;B343</f>
        <v>2023NPR+10L</v>
      </c>
      <c r="E343" s="274" t="str">
        <f t="shared" ref="E343" si="151">G343&amp;"HG"&amp;B343</f>
        <v>2023HGL</v>
      </c>
      <c r="F343" s="274" t="str">
        <f t="shared" ref="F343" si="152">G343&amp;"GZ"&amp;B343</f>
        <v>2023GZL</v>
      </c>
      <c r="G343" s="212">
        <v>2023</v>
      </c>
      <c r="H343" s="212"/>
      <c r="I343" s="213">
        <v>53033</v>
      </c>
      <c r="J343" s="213">
        <v>87977</v>
      </c>
      <c r="K343" s="213">
        <v>12769061</v>
      </c>
      <c r="L343" s="213">
        <v>4434036</v>
      </c>
      <c r="M343" s="213">
        <v>639</v>
      </c>
      <c r="N343" s="213">
        <v>14169</v>
      </c>
      <c r="O343" s="213">
        <v>2171163</v>
      </c>
      <c r="P343" s="213">
        <v>874352</v>
      </c>
      <c r="Q343" s="213">
        <v>82</v>
      </c>
      <c r="R343" s="213"/>
      <c r="S343" s="213">
        <v>2898</v>
      </c>
      <c r="T343" s="213"/>
      <c r="U343" s="213">
        <v>564400</v>
      </c>
      <c r="V343" s="213"/>
      <c r="W343" s="213">
        <v>187089</v>
      </c>
      <c r="X343" s="213"/>
      <c r="Y343" s="213">
        <v>7</v>
      </c>
      <c r="Z343" s="213"/>
      <c r="AA343" s="213">
        <v>162</v>
      </c>
      <c r="AB343" s="213"/>
      <c r="AC343" s="213">
        <v>7702</v>
      </c>
      <c r="AD343" s="213"/>
      <c r="AE343" s="213">
        <v>4148</v>
      </c>
      <c r="AF343" s="213"/>
      <c r="AG343" s="9"/>
    </row>
    <row r="344" spans="2:33" s="5" customFormat="1" ht="15" customHeight="1" x14ac:dyDescent="0.25">
      <c r="B344" s="274" t="s">
        <v>658</v>
      </c>
      <c r="C344" s="274" t="str">
        <f t="shared" ref="C344:C358" si="153">G344&amp;"SOCIED"&amp;B344</f>
        <v>2022SOCIEDL</v>
      </c>
      <c r="D344" s="274" t="str">
        <f t="shared" ref="D344:D358" si="154">G344&amp;"NPR+10"&amp;B344</f>
        <v>2022NPR+10L</v>
      </c>
      <c r="E344" s="274" t="str">
        <f t="shared" ref="E344:E358" si="155">G344&amp;"HG"&amp;B344</f>
        <v>2022HGL</v>
      </c>
      <c r="F344" s="274" t="str">
        <f t="shared" ref="F344:F358" si="156">G344&amp;"GZ"&amp;B344</f>
        <v>2022GZL</v>
      </c>
      <c r="G344" s="212">
        <v>2022</v>
      </c>
      <c r="H344" s="212"/>
      <c r="I344" s="213">
        <v>49900</v>
      </c>
      <c r="J344" s="213">
        <v>82596</v>
      </c>
      <c r="K344" s="213">
        <v>12252140</v>
      </c>
      <c r="L344" s="213">
        <v>4186245</v>
      </c>
      <c r="M344" s="213">
        <v>600</v>
      </c>
      <c r="N344" s="213">
        <v>13138</v>
      </c>
      <c r="O344" s="213">
        <v>2088551</v>
      </c>
      <c r="P344" s="213">
        <v>823891</v>
      </c>
      <c r="Q344" s="213">
        <v>60</v>
      </c>
      <c r="R344" s="213"/>
      <c r="S344" s="213">
        <v>1802</v>
      </c>
      <c r="T344" s="213"/>
      <c r="U344" s="213">
        <v>310487</v>
      </c>
      <c r="V344" s="213"/>
      <c r="W344" s="213">
        <v>82588</v>
      </c>
      <c r="X344" s="213"/>
      <c r="Y344" s="213">
        <v>1</v>
      </c>
      <c r="Z344" s="213"/>
      <c r="AA344" s="213" t="s">
        <v>62</v>
      </c>
      <c r="AB344" s="213"/>
      <c r="AC344" s="213" t="s">
        <v>62</v>
      </c>
      <c r="AD344" s="213"/>
      <c r="AE344" s="213" t="s">
        <v>62</v>
      </c>
      <c r="AF344" s="213"/>
      <c r="AG344" s="9"/>
    </row>
    <row r="345" spans="2:33" s="5" customFormat="1" ht="15" customHeight="1" x14ac:dyDescent="0.25">
      <c r="B345" s="274" t="s">
        <v>658</v>
      </c>
      <c r="C345" s="274" t="str">
        <f t="shared" si="153"/>
        <v>2021SOCIEDL</v>
      </c>
      <c r="D345" s="274" t="str">
        <f t="shared" si="154"/>
        <v>2021NPR+10L</v>
      </c>
      <c r="E345" s="274" t="str">
        <f t="shared" si="155"/>
        <v>2021HGL</v>
      </c>
      <c r="F345" s="274" t="str">
        <f t="shared" si="156"/>
        <v>2021GZL</v>
      </c>
      <c r="G345" s="131">
        <v>2021</v>
      </c>
      <c r="H345" s="131"/>
      <c r="I345" s="132">
        <v>46094</v>
      </c>
      <c r="J345" s="132">
        <v>75245</v>
      </c>
      <c r="K345" s="132">
        <v>10363586</v>
      </c>
      <c r="L345" s="132">
        <v>3358721</v>
      </c>
      <c r="M345" s="132">
        <v>549</v>
      </c>
      <c r="N345" s="132">
        <v>11037</v>
      </c>
      <c r="O345" s="132">
        <v>1559507</v>
      </c>
      <c r="P345" s="132">
        <v>547844</v>
      </c>
      <c r="Q345" s="132">
        <v>52</v>
      </c>
      <c r="R345" s="132"/>
      <c r="S345" s="132">
        <v>1613</v>
      </c>
      <c r="T345" s="132"/>
      <c r="U345" s="132">
        <v>262406</v>
      </c>
      <c r="V345" s="132"/>
      <c r="W345" s="132">
        <v>76617</v>
      </c>
      <c r="X345" s="132"/>
      <c r="Y345" s="132">
        <v>3</v>
      </c>
      <c r="Z345" s="132"/>
      <c r="AA345" s="132">
        <v>61</v>
      </c>
      <c r="AB345" s="132"/>
      <c r="AC345" s="132">
        <v>5784</v>
      </c>
      <c r="AD345" s="132"/>
      <c r="AE345" s="132">
        <v>2473</v>
      </c>
      <c r="AF345" s="132"/>
      <c r="AG345" s="9"/>
    </row>
    <row r="346" spans="2:33" s="5" customFormat="1" ht="15" customHeight="1" x14ac:dyDescent="0.25">
      <c r="B346" s="274" t="s">
        <v>658</v>
      </c>
      <c r="C346" s="274" t="str">
        <f t="shared" si="153"/>
        <v>2020SOCIEDL</v>
      </c>
      <c r="D346" s="274" t="str">
        <f t="shared" si="154"/>
        <v>2020NPR+10L</v>
      </c>
      <c r="E346" s="274" t="str">
        <f t="shared" si="155"/>
        <v>2020HGL</v>
      </c>
      <c r="F346" s="274" t="str">
        <f t="shared" si="156"/>
        <v>2020GZL</v>
      </c>
      <c r="G346" s="131">
        <v>2020</v>
      </c>
      <c r="H346" s="131"/>
      <c r="I346" s="132">
        <v>42148</v>
      </c>
      <c r="J346" s="132">
        <v>69177</v>
      </c>
      <c r="K346" s="132">
        <v>8742910</v>
      </c>
      <c r="L346" s="132">
        <v>2759887</v>
      </c>
      <c r="M346" s="132">
        <v>496</v>
      </c>
      <c r="N346" s="132">
        <v>10059</v>
      </c>
      <c r="O346" s="132">
        <v>1382240</v>
      </c>
      <c r="P346" s="132">
        <v>413783</v>
      </c>
      <c r="Q346" s="132">
        <v>52</v>
      </c>
      <c r="R346" s="132"/>
      <c r="S346" s="132">
        <v>1657</v>
      </c>
      <c r="T346" s="132"/>
      <c r="U346" s="132">
        <v>237915</v>
      </c>
      <c r="V346" s="132"/>
      <c r="W346" s="132">
        <v>74573</v>
      </c>
      <c r="X346" s="132"/>
      <c r="Y346" s="132">
        <v>3</v>
      </c>
      <c r="Z346" s="132"/>
      <c r="AA346" s="132">
        <v>119</v>
      </c>
      <c r="AB346" s="132"/>
      <c r="AC346" s="132">
        <v>7700</v>
      </c>
      <c r="AD346" s="132"/>
      <c r="AE346" s="132">
        <v>4173</v>
      </c>
      <c r="AF346" s="132"/>
      <c r="AG346" s="9"/>
    </row>
    <row r="347" spans="2:33" s="5" customFormat="1" ht="15" customHeight="1" x14ac:dyDescent="0.25">
      <c r="B347" s="274" t="s">
        <v>658</v>
      </c>
      <c r="C347" s="274" t="str">
        <f t="shared" si="153"/>
        <v>2019SOCIEDL</v>
      </c>
      <c r="D347" s="274" t="str">
        <f t="shared" si="154"/>
        <v>2019NPR+10L</v>
      </c>
      <c r="E347" s="274" t="str">
        <f t="shared" si="155"/>
        <v>2019HGL</v>
      </c>
      <c r="F347" s="274" t="str">
        <f t="shared" si="156"/>
        <v>2019GZL</v>
      </c>
      <c r="G347" s="131">
        <v>2019</v>
      </c>
      <c r="H347" s="131"/>
      <c r="I347" s="132">
        <v>40005</v>
      </c>
      <c r="J347" s="132">
        <v>68242</v>
      </c>
      <c r="K347" s="132">
        <v>8851464</v>
      </c>
      <c r="L347" s="132">
        <v>3115574</v>
      </c>
      <c r="M347" s="132">
        <v>554</v>
      </c>
      <c r="N347" s="132">
        <v>12027</v>
      </c>
      <c r="O347" s="132">
        <v>1437706</v>
      </c>
      <c r="P347" s="132">
        <v>545597</v>
      </c>
      <c r="Q347" s="132">
        <v>65</v>
      </c>
      <c r="R347" s="132"/>
      <c r="S347" s="132">
        <v>2054</v>
      </c>
      <c r="T347" s="132"/>
      <c r="U347" s="132">
        <v>263011</v>
      </c>
      <c r="V347" s="132"/>
      <c r="W347" s="132">
        <v>123943</v>
      </c>
      <c r="X347" s="132"/>
      <c r="Y347" s="132">
        <v>6</v>
      </c>
      <c r="Z347" s="132"/>
      <c r="AA347" s="132">
        <v>276</v>
      </c>
      <c r="AB347" s="132"/>
      <c r="AC347" s="132">
        <v>18178</v>
      </c>
      <c r="AD347" s="132"/>
      <c r="AE347" s="132">
        <v>9282</v>
      </c>
      <c r="AF347" s="132"/>
      <c r="AG347" s="9"/>
    </row>
    <row r="348" spans="2:33" s="5" customFormat="1" ht="15" customHeight="1" x14ac:dyDescent="0.25">
      <c r="B348" s="274" t="s">
        <v>658</v>
      </c>
      <c r="C348" s="274" t="str">
        <f t="shared" si="153"/>
        <v>2018SOCIEDL</v>
      </c>
      <c r="D348" s="274" t="str">
        <f t="shared" si="154"/>
        <v>2018NPR+10L</v>
      </c>
      <c r="E348" s="274" t="str">
        <f t="shared" si="155"/>
        <v>2018HGL</v>
      </c>
      <c r="F348" s="274" t="str">
        <f t="shared" si="156"/>
        <v>2018GZL</v>
      </c>
      <c r="G348" s="131">
        <v>2018</v>
      </c>
      <c r="H348" s="131"/>
      <c r="I348" s="132">
        <v>36249</v>
      </c>
      <c r="J348" s="132">
        <v>62381</v>
      </c>
      <c r="K348" s="132">
        <v>8195418</v>
      </c>
      <c r="L348" s="132">
        <v>2553259</v>
      </c>
      <c r="M348" s="132">
        <v>502</v>
      </c>
      <c r="N348" s="132">
        <v>11067</v>
      </c>
      <c r="O348" s="132">
        <v>1326587</v>
      </c>
      <c r="P348" s="132">
        <v>477656</v>
      </c>
      <c r="Q348" s="132">
        <v>61</v>
      </c>
      <c r="R348" s="132"/>
      <c r="S348" s="132">
        <v>2301</v>
      </c>
      <c r="T348" s="132"/>
      <c r="U348" s="132">
        <v>319600</v>
      </c>
      <c r="V348" s="132"/>
      <c r="W348" s="132">
        <v>126972</v>
      </c>
      <c r="X348" s="132"/>
      <c r="Y348" s="132">
        <v>6</v>
      </c>
      <c r="Z348" s="132"/>
      <c r="AA348" s="132">
        <v>384</v>
      </c>
      <c r="AB348" s="132"/>
      <c r="AC348" s="132">
        <v>53474</v>
      </c>
      <c r="AD348" s="132"/>
      <c r="AE348" s="132">
        <v>15457</v>
      </c>
      <c r="AF348" s="132"/>
      <c r="AG348" s="9"/>
    </row>
    <row r="349" spans="2:33" s="9" customFormat="1" ht="15" customHeight="1" x14ac:dyDescent="0.25">
      <c r="B349" s="274" t="s">
        <v>658</v>
      </c>
      <c r="C349" s="274" t="str">
        <f t="shared" si="153"/>
        <v>2017SOCIEDL</v>
      </c>
      <c r="D349" s="274" t="str">
        <f t="shared" si="154"/>
        <v>2017NPR+10L</v>
      </c>
      <c r="E349" s="274" t="str">
        <f t="shared" si="155"/>
        <v>2017HGL</v>
      </c>
      <c r="F349" s="274" t="str">
        <f t="shared" si="156"/>
        <v>2017GZL</v>
      </c>
      <c r="G349" s="131">
        <v>2017</v>
      </c>
      <c r="H349" s="131"/>
      <c r="I349" s="132">
        <v>32295</v>
      </c>
      <c r="J349" s="132">
        <v>55459</v>
      </c>
      <c r="K349" s="132">
        <v>6883378</v>
      </c>
      <c r="L349" s="132">
        <v>2243872</v>
      </c>
      <c r="M349" s="132">
        <v>417</v>
      </c>
      <c r="N349" s="132">
        <v>9723</v>
      </c>
      <c r="O349" s="132">
        <v>1158524</v>
      </c>
      <c r="P349" s="132">
        <v>389762</v>
      </c>
      <c r="Q349" s="132">
        <v>51</v>
      </c>
      <c r="R349" s="132"/>
      <c r="S349" s="132">
        <v>1855</v>
      </c>
      <c r="T349" s="132"/>
      <c r="U349" s="132">
        <v>290908</v>
      </c>
      <c r="V349" s="132"/>
      <c r="W349" s="132">
        <v>69055</v>
      </c>
      <c r="X349" s="132"/>
      <c r="Y349" s="132">
        <v>5</v>
      </c>
      <c r="Z349" s="132"/>
      <c r="AA349" s="132">
        <v>173</v>
      </c>
      <c r="AB349" s="132"/>
      <c r="AC349" s="132">
        <v>13801</v>
      </c>
      <c r="AD349" s="132"/>
      <c r="AE349" s="132">
        <v>2349</v>
      </c>
      <c r="AF349" s="132"/>
    </row>
    <row r="350" spans="2:33" s="9" customFormat="1" ht="15" customHeight="1" x14ac:dyDescent="0.25">
      <c r="B350" s="274" t="s">
        <v>658</v>
      </c>
      <c r="C350" s="274" t="str">
        <f t="shared" si="153"/>
        <v>2016SOCIEDL</v>
      </c>
      <c r="D350" s="274" t="str">
        <f t="shared" si="154"/>
        <v>2016NPR+10L</v>
      </c>
      <c r="E350" s="274" t="str">
        <f t="shared" si="155"/>
        <v>2016HGL</v>
      </c>
      <c r="F350" s="274" t="str">
        <f t="shared" si="156"/>
        <v>2016GZL</v>
      </c>
      <c r="G350" s="131">
        <v>2016</v>
      </c>
      <c r="H350" s="131"/>
      <c r="I350" s="132">
        <v>28896</v>
      </c>
      <c r="J350" s="132">
        <v>49697</v>
      </c>
      <c r="K350" s="132">
        <v>5293863</v>
      </c>
      <c r="L350" s="132">
        <v>1810080</v>
      </c>
      <c r="M350" s="132">
        <v>371</v>
      </c>
      <c r="N350" s="132">
        <v>8661</v>
      </c>
      <c r="O350" s="132">
        <v>955717</v>
      </c>
      <c r="P350" s="132">
        <v>333450</v>
      </c>
      <c r="Q350" s="132">
        <v>39</v>
      </c>
      <c r="R350" s="132"/>
      <c r="S350" s="132">
        <v>1319</v>
      </c>
      <c r="T350" s="132"/>
      <c r="U350" s="132">
        <v>158166</v>
      </c>
      <c r="V350" s="132"/>
      <c r="W350" s="132">
        <v>64729</v>
      </c>
      <c r="X350" s="132"/>
      <c r="Y350" s="132">
        <v>2</v>
      </c>
      <c r="Z350" s="132"/>
      <c r="AA350" s="132" t="s">
        <v>62</v>
      </c>
      <c r="AB350" s="132"/>
      <c r="AC350" s="132" t="s">
        <v>62</v>
      </c>
      <c r="AD350" s="132"/>
      <c r="AE350" s="132" t="s">
        <v>62</v>
      </c>
      <c r="AF350" s="132"/>
    </row>
    <row r="351" spans="2:33" s="9" customFormat="1" ht="15" customHeight="1" x14ac:dyDescent="0.25">
      <c r="B351" s="274" t="s">
        <v>658</v>
      </c>
      <c r="C351" s="274" t="str">
        <f t="shared" si="153"/>
        <v>2015SOCIEDL</v>
      </c>
      <c r="D351" s="274" t="str">
        <f t="shared" si="154"/>
        <v>2015NPR+10L</v>
      </c>
      <c r="E351" s="274" t="str">
        <f t="shared" si="155"/>
        <v>2015HGL</v>
      </c>
      <c r="F351" s="274" t="str">
        <f t="shared" si="156"/>
        <v>2015GZL</v>
      </c>
      <c r="G351" s="131">
        <v>2015</v>
      </c>
      <c r="H351" s="131"/>
      <c r="I351" s="132">
        <v>26452</v>
      </c>
      <c r="J351" s="132">
        <v>45141</v>
      </c>
      <c r="K351" s="132">
        <v>4700397</v>
      </c>
      <c r="L351" s="132">
        <v>1527913</v>
      </c>
      <c r="M351" s="132">
        <v>344</v>
      </c>
      <c r="N351" s="132">
        <v>7815</v>
      </c>
      <c r="O351" s="132">
        <v>846421</v>
      </c>
      <c r="P351" s="132">
        <v>278026</v>
      </c>
      <c r="Q351" s="132">
        <v>27</v>
      </c>
      <c r="R351" s="132"/>
      <c r="S351" s="132">
        <v>690</v>
      </c>
      <c r="T351" s="132"/>
      <c r="U351" s="132">
        <v>44968</v>
      </c>
      <c r="V351" s="132"/>
      <c r="W351" s="132">
        <v>20624</v>
      </c>
      <c r="X351" s="132"/>
      <c r="Y351" s="132">
        <v>1</v>
      </c>
      <c r="Z351" s="132"/>
      <c r="AA351" s="132" t="s">
        <v>62</v>
      </c>
      <c r="AB351" s="132"/>
      <c r="AC351" s="132" t="s">
        <v>62</v>
      </c>
      <c r="AD351" s="132"/>
      <c r="AE351" s="132" t="s">
        <v>62</v>
      </c>
      <c r="AF351" s="132"/>
    </row>
    <row r="352" spans="2:33" s="9" customFormat="1" ht="15" customHeight="1" x14ac:dyDescent="0.25">
      <c r="B352" s="274" t="s">
        <v>658</v>
      </c>
      <c r="C352" s="274" t="str">
        <f t="shared" si="153"/>
        <v>2014SOCIEDL</v>
      </c>
      <c r="D352" s="274" t="str">
        <f t="shared" si="154"/>
        <v>2014NPR+10L</v>
      </c>
      <c r="E352" s="274" t="str">
        <f t="shared" si="155"/>
        <v>2014HGL</v>
      </c>
      <c r="F352" s="274" t="str">
        <f t="shared" si="156"/>
        <v>2014GZL</v>
      </c>
      <c r="G352" s="131">
        <v>2014</v>
      </c>
      <c r="H352" s="131"/>
      <c r="I352" s="132">
        <v>24780</v>
      </c>
      <c r="J352" s="132">
        <v>41770</v>
      </c>
      <c r="K352" s="132">
        <v>3923648</v>
      </c>
      <c r="L352" s="132">
        <v>1324986</v>
      </c>
      <c r="M352" s="132">
        <v>302</v>
      </c>
      <c r="N352" s="132">
        <v>6878</v>
      </c>
      <c r="O352" s="132">
        <v>672587</v>
      </c>
      <c r="P352" s="132">
        <v>267117</v>
      </c>
      <c r="Q352" s="132">
        <v>28</v>
      </c>
      <c r="R352" s="132"/>
      <c r="S352" s="132">
        <v>875</v>
      </c>
      <c r="T352" s="132"/>
      <c r="U352" s="132">
        <v>72885</v>
      </c>
      <c r="V352" s="132"/>
      <c r="W352" s="132">
        <v>28602</v>
      </c>
      <c r="X352" s="132"/>
      <c r="Y352" s="132">
        <v>2</v>
      </c>
      <c r="Z352" s="132"/>
      <c r="AA352" s="132" t="s">
        <v>62</v>
      </c>
      <c r="AB352" s="132"/>
      <c r="AC352" s="132" t="s">
        <v>62</v>
      </c>
      <c r="AD352" s="132"/>
      <c r="AE352" s="132" t="s">
        <v>62</v>
      </c>
      <c r="AF352" s="132"/>
    </row>
    <row r="353" spans="2:32" s="5" customFormat="1" ht="15" customHeight="1" x14ac:dyDescent="0.25">
      <c r="B353" s="274" t="s">
        <v>658</v>
      </c>
      <c r="C353" s="274" t="str">
        <f t="shared" si="153"/>
        <v>2013SOCIEDL</v>
      </c>
      <c r="D353" s="274" t="str">
        <f t="shared" si="154"/>
        <v>2013NPR+10L</v>
      </c>
      <c r="E353" s="274" t="str">
        <f t="shared" si="155"/>
        <v>2013HGL</v>
      </c>
      <c r="F353" s="274" t="str">
        <f t="shared" si="156"/>
        <v>2013GZL</v>
      </c>
      <c r="G353" s="131">
        <v>2013</v>
      </c>
      <c r="H353" s="131"/>
      <c r="I353" s="132">
        <v>23791</v>
      </c>
      <c r="J353" s="132">
        <v>40642</v>
      </c>
      <c r="K353" s="132">
        <v>3649876</v>
      </c>
      <c r="L353" s="132">
        <v>1294648</v>
      </c>
      <c r="M353" s="132">
        <v>297</v>
      </c>
      <c r="N353" s="132">
        <v>7057</v>
      </c>
      <c r="O353" s="132">
        <v>630832</v>
      </c>
      <c r="P353" s="132">
        <v>280591</v>
      </c>
      <c r="Q353" s="132">
        <v>16</v>
      </c>
      <c r="R353" s="132"/>
      <c r="S353" s="132">
        <v>938</v>
      </c>
      <c r="T353" s="132"/>
      <c r="U353" s="132">
        <v>130504</v>
      </c>
      <c r="V353" s="132"/>
      <c r="W353" s="132">
        <v>46369</v>
      </c>
      <c r="X353" s="132"/>
      <c r="Y353" s="132">
        <v>2</v>
      </c>
      <c r="Z353" s="132"/>
      <c r="AA353" s="132" t="s">
        <v>62</v>
      </c>
      <c r="AB353" s="132"/>
      <c r="AC353" s="132" t="s">
        <v>62</v>
      </c>
      <c r="AD353" s="132"/>
      <c r="AE353" s="132" t="s">
        <v>62</v>
      </c>
      <c r="AF353" s="132"/>
    </row>
    <row r="354" spans="2:32" s="5" customFormat="1" ht="15" customHeight="1" x14ac:dyDescent="0.25">
      <c r="B354" s="274" t="s">
        <v>658</v>
      </c>
      <c r="C354" s="274" t="str">
        <f t="shared" si="153"/>
        <v>2012SOCIEDL</v>
      </c>
      <c r="D354" s="274" t="str">
        <f t="shared" si="154"/>
        <v>2012NPR+10L</v>
      </c>
      <c r="E354" s="274" t="str">
        <f t="shared" si="155"/>
        <v>2012HGL</v>
      </c>
      <c r="F354" s="274" t="str">
        <f t="shared" si="156"/>
        <v>2012GZL</v>
      </c>
      <c r="G354" s="131">
        <v>2012</v>
      </c>
      <c r="H354" s="131"/>
      <c r="I354" s="132">
        <v>23873</v>
      </c>
      <c r="J354" s="132">
        <v>42274</v>
      </c>
      <c r="K354" s="132">
        <v>3639532</v>
      </c>
      <c r="L354" s="132">
        <v>1287128</v>
      </c>
      <c r="M354" s="132">
        <v>320</v>
      </c>
      <c r="N354" s="132">
        <v>7805</v>
      </c>
      <c r="O354" s="132">
        <v>679293</v>
      </c>
      <c r="P354" s="132">
        <v>289822</v>
      </c>
      <c r="Q354" s="132">
        <v>20</v>
      </c>
      <c r="R354" s="132"/>
      <c r="S354" s="132">
        <v>1192</v>
      </c>
      <c r="T354" s="132"/>
      <c r="U354" s="132">
        <v>197931</v>
      </c>
      <c r="V354" s="132"/>
      <c r="W354" s="132">
        <v>82644</v>
      </c>
      <c r="X354" s="132"/>
      <c r="Y354" s="132">
        <v>0</v>
      </c>
      <c r="Z354" s="132"/>
      <c r="AA354" s="132">
        <v>0</v>
      </c>
      <c r="AB354" s="132"/>
      <c r="AC354" s="132">
        <v>0</v>
      </c>
      <c r="AD354" s="132"/>
      <c r="AE354" s="132">
        <v>0</v>
      </c>
      <c r="AF354" s="132"/>
    </row>
    <row r="355" spans="2:32" s="5" customFormat="1" ht="15" customHeight="1" x14ac:dyDescent="0.25">
      <c r="B355" s="274" t="s">
        <v>658</v>
      </c>
      <c r="C355" s="274" t="str">
        <f t="shared" si="153"/>
        <v>2011SOCIEDL</v>
      </c>
      <c r="D355" s="274" t="str">
        <f t="shared" si="154"/>
        <v>2011NPR+10L</v>
      </c>
      <c r="E355" s="274" t="str">
        <f t="shared" si="155"/>
        <v>2011HGL</v>
      </c>
      <c r="F355" s="274" t="str">
        <f t="shared" si="156"/>
        <v>2011GZL</v>
      </c>
      <c r="G355" s="131">
        <v>2011</v>
      </c>
      <c r="H355" s="131"/>
      <c r="I355" s="132">
        <v>24186</v>
      </c>
      <c r="J355" s="132">
        <v>46179</v>
      </c>
      <c r="K355" s="132">
        <v>4605789</v>
      </c>
      <c r="L355" s="132">
        <v>1540359</v>
      </c>
      <c r="M355" s="132">
        <v>359</v>
      </c>
      <c r="N355" s="132">
        <v>9856</v>
      </c>
      <c r="O355" s="132">
        <v>1065593</v>
      </c>
      <c r="P355" s="132">
        <v>389360</v>
      </c>
      <c r="Q355" s="132">
        <v>29</v>
      </c>
      <c r="R355" s="132"/>
      <c r="S355" s="132">
        <v>1790</v>
      </c>
      <c r="T355" s="132"/>
      <c r="U355" s="132">
        <v>169125</v>
      </c>
      <c r="V355" s="132"/>
      <c r="W355" s="132">
        <v>94729</v>
      </c>
      <c r="X355" s="132"/>
      <c r="Y355" s="132">
        <v>5</v>
      </c>
      <c r="Z355" s="132"/>
      <c r="AA355" s="132">
        <v>610</v>
      </c>
      <c r="AB355" s="132"/>
      <c r="AC355" s="132">
        <v>16276</v>
      </c>
      <c r="AD355" s="132"/>
      <c r="AE355" s="132">
        <v>10155</v>
      </c>
      <c r="AF355" s="132"/>
    </row>
    <row r="356" spans="2:32" s="5" customFormat="1" ht="15" customHeight="1" x14ac:dyDescent="0.25">
      <c r="B356" s="274" t="s">
        <v>658</v>
      </c>
      <c r="C356" s="274" t="str">
        <f t="shared" si="153"/>
        <v>2010SOCIEDL</v>
      </c>
      <c r="D356" s="274" t="str">
        <f t="shared" si="154"/>
        <v>2010NPR+10L</v>
      </c>
      <c r="E356" s="274" t="str">
        <f t="shared" si="155"/>
        <v>2010HGL</v>
      </c>
      <c r="F356" s="274" t="str">
        <f t="shared" si="156"/>
        <v>2010GZL</v>
      </c>
      <c r="G356" s="131">
        <v>2010</v>
      </c>
      <c r="H356" s="131"/>
      <c r="I356" s="132">
        <v>24470</v>
      </c>
      <c r="J356" s="132">
        <v>48757</v>
      </c>
      <c r="K356" s="132">
        <v>5725087</v>
      </c>
      <c r="L356" s="132">
        <v>1772919</v>
      </c>
      <c r="M356" s="132">
        <v>437</v>
      </c>
      <c r="N356" s="132">
        <v>11564</v>
      </c>
      <c r="O356" s="132">
        <v>1373773</v>
      </c>
      <c r="P356" s="132">
        <v>470732</v>
      </c>
      <c r="Q356" s="132">
        <v>27</v>
      </c>
      <c r="R356" s="132"/>
      <c r="S356" s="132">
        <v>1425</v>
      </c>
      <c r="T356" s="132"/>
      <c r="U356" s="132">
        <v>163450</v>
      </c>
      <c r="V356" s="132"/>
      <c r="W356" s="132">
        <v>68270</v>
      </c>
      <c r="X356" s="132"/>
      <c r="Y356" s="132">
        <v>3</v>
      </c>
      <c r="Z356" s="132"/>
      <c r="AA356" s="132">
        <v>471</v>
      </c>
      <c r="AB356" s="132"/>
      <c r="AC356" s="132">
        <v>33590</v>
      </c>
      <c r="AD356" s="132"/>
      <c r="AE356" s="132">
        <v>9140</v>
      </c>
      <c r="AF356" s="132"/>
    </row>
    <row r="357" spans="2:32" s="5" customFormat="1" ht="15" customHeight="1" x14ac:dyDescent="0.25">
      <c r="B357" s="274" t="s">
        <v>658</v>
      </c>
      <c r="C357" s="274" t="str">
        <f t="shared" si="153"/>
        <v>2009SOCIEDL</v>
      </c>
      <c r="D357" s="274" t="str">
        <f t="shared" si="154"/>
        <v>2009NPR+10L</v>
      </c>
      <c r="E357" s="274" t="str">
        <f t="shared" si="155"/>
        <v>2009HGL</v>
      </c>
      <c r="F357" s="274" t="str">
        <f t="shared" si="156"/>
        <v>2009GZL</v>
      </c>
      <c r="G357" s="131">
        <v>2009</v>
      </c>
      <c r="H357" s="131"/>
      <c r="I357" s="132">
        <v>24949</v>
      </c>
      <c r="J357" s="132">
        <v>51009</v>
      </c>
      <c r="K357" s="132">
        <v>6179819</v>
      </c>
      <c r="L357" s="132">
        <v>2049668</v>
      </c>
      <c r="M357" s="132">
        <v>469</v>
      </c>
      <c r="N357" s="132">
        <v>12655</v>
      </c>
      <c r="O357" s="132">
        <v>1479783</v>
      </c>
      <c r="P357" s="132">
        <v>512085</v>
      </c>
      <c r="Q357" s="132">
        <v>41</v>
      </c>
      <c r="R357" s="132"/>
      <c r="S357" s="132">
        <v>2133</v>
      </c>
      <c r="T357" s="132"/>
      <c r="U357" s="132">
        <v>209977</v>
      </c>
      <c r="V357" s="132"/>
      <c r="W357" s="132">
        <v>76842</v>
      </c>
      <c r="X357" s="132"/>
      <c r="Y357" s="132" t="s">
        <v>66</v>
      </c>
      <c r="Z357" s="132"/>
      <c r="AA357" s="132" t="s">
        <v>66</v>
      </c>
      <c r="AB357" s="132"/>
      <c r="AC357" s="132" t="s">
        <v>66</v>
      </c>
      <c r="AD357" s="132"/>
      <c r="AE357" s="132" t="s">
        <v>66</v>
      </c>
      <c r="AF357" s="132"/>
    </row>
    <row r="358" spans="2:32" s="5" customFormat="1" ht="15" customHeight="1" x14ac:dyDescent="0.25">
      <c r="B358" s="274" t="s">
        <v>658</v>
      </c>
      <c r="C358" s="274" t="str">
        <f t="shared" si="153"/>
        <v>2008SOCIEDL</v>
      </c>
      <c r="D358" s="274" t="str">
        <f t="shared" si="154"/>
        <v>2008NPR+10L</v>
      </c>
      <c r="E358" s="274" t="str">
        <f t="shared" si="155"/>
        <v>2008HGL</v>
      </c>
      <c r="F358" s="274" t="str">
        <f t="shared" si="156"/>
        <v>2008GZL</v>
      </c>
      <c r="G358" s="131">
        <v>2008</v>
      </c>
      <c r="H358" s="131"/>
      <c r="I358" s="132">
        <v>24974</v>
      </c>
      <c r="J358" s="132">
        <v>54905</v>
      </c>
      <c r="K358" s="132">
        <v>6878445</v>
      </c>
      <c r="L358" s="132">
        <v>2285561</v>
      </c>
      <c r="M358" s="132">
        <v>541</v>
      </c>
      <c r="N358" s="132">
        <v>15506</v>
      </c>
      <c r="O358" s="132">
        <v>2190387</v>
      </c>
      <c r="P358" s="132">
        <v>577908</v>
      </c>
      <c r="Q358" s="132">
        <v>54</v>
      </c>
      <c r="R358" s="132"/>
      <c r="S358" s="132">
        <v>2749</v>
      </c>
      <c r="T358" s="132"/>
      <c r="U358" s="132">
        <v>267459</v>
      </c>
      <c r="V358" s="132"/>
      <c r="W358" s="132">
        <v>109395</v>
      </c>
      <c r="X358" s="132"/>
      <c r="Y358" s="132" t="s">
        <v>66</v>
      </c>
      <c r="Z358" s="132"/>
      <c r="AA358" s="132" t="s">
        <v>66</v>
      </c>
      <c r="AB358" s="132"/>
      <c r="AC358" s="132" t="s">
        <v>66</v>
      </c>
      <c r="AD358" s="132"/>
      <c r="AE358" s="132" t="s">
        <v>66</v>
      </c>
      <c r="AF358" s="132"/>
    </row>
    <row r="359" spans="2:32" s="9" customFormat="1" ht="15" customHeight="1" x14ac:dyDescent="0.25">
      <c r="B359" s="274"/>
      <c r="C359" s="274"/>
      <c r="D359" s="274"/>
      <c r="E359" s="274"/>
      <c r="F359" s="274"/>
      <c r="G359" s="215" t="s">
        <v>474</v>
      </c>
      <c r="H359" s="215"/>
      <c r="I359" s="215"/>
      <c r="J359" s="215"/>
      <c r="K359" s="215"/>
      <c r="L359" s="215"/>
      <c r="M359" s="215"/>
      <c r="N359" s="215"/>
      <c r="O359" s="215"/>
      <c r="P359" s="215"/>
      <c r="Q359" s="215"/>
      <c r="R359" s="216"/>
      <c r="S359" s="215"/>
      <c r="T359" s="215"/>
      <c r="U359" s="216"/>
      <c r="V359" s="215"/>
      <c r="W359" s="215"/>
      <c r="X359" s="216"/>
      <c r="Y359" s="215"/>
      <c r="Z359" s="215"/>
      <c r="AA359" s="216"/>
      <c r="AB359" s="215"/>
      <c r="AC359" s="215"/>
      <c r="AD359" s="216"/>
      <c r="AE359" s="215"/>
      <c r="AF359" s="215"/>
    </row>
    <row r="360" spans="2:32" s="9" customFormat="1" ht="15" customHeight="1" x14ac:dyDescent="0.25">
      <c r="B360" s="274" t="s">
        <v>659</v>
      </c>
      <c r="C360" s="274" t="str">
        <f t="shared" ref="C360" si="157">G360&amp;"SOCIED"&amp;B360</f>
        <v>2023SOCIEDM</v>
      </c>
      <c r="D360" s="274" t="str">
        <f t="shared" ref="D360" si="158">G360&amp;"NPR+10"&amp;B360</f>
        <v>2023NPR+10M</v>
      </c>
      <c r="E360" s="274" t="str">
        <f t="shared" ref="E360" si="159">G360&amp;"HG"&amp;B360</f>
        <v>2023HGM</v>
      </c>
      <c r="F360" s="274" t="str">
        <f t="shared" ref="F360" si="160">G360&amp;"GZ"&amp;B360</f>
        <v>2023GZM</v>
      </c>
      <c r="G360" s="212">
        <v>2023</v>
      </c>
      <c r="H360" s="212"/>
      <c r="I360" s="213">
        <v>56745</v>
      </c>
      <c r="J360" s="213">
        <v>238489</v>
      </c>
      <c r="K360" s="213">
        <v>19144529</v>
      </c>
      <c r="L360" s="213">
        <v>9005125</v>
      </c>
      <c r="M360" s="213">
        <v>3138</v>
      </c>
      <c r="N360" s="213">
        <v>130058</v>
      </c>
      <c r="O360" s="213">
        <v>11663812</v>
      </c>
      <c r="P360" s="213">
        <v>5975521</v>
      </c>
      <c r="Q360" s="213">
        <v>483</v>
      </c>
      <c r="R360" s="213"/>
      <c r="S360" s="213">
        <v>38766</v>
      </c>
      <c r="T360" s="213"/>
      <c r="U360" s="213">
        <v>3114288</v>
      </c>
      <c r="V360" s="213"/>
      <c r="W360" s="213">
        <v>1822822</v>
      </c>
      <c r="X360" s="213"/>
      <c r="Y360" s="213">
        <v>43</v>
      </c>
      <c r="Z360" s="213"/>
      <c r="AA360" s="213">
        <v>2978</v>
      </c>
      <c r="AB360" s="213"/>
      <c r="AC360" s="213">
        <v>254071</v>
      </c>
      <c r="AD360" s="213"/>
      <c r="AE360" s="213">
        <v>134953</v>
      </c>
      <c r="AF360" s="213"/>
    </row>
    <row r="361" spans="2:32" s="9" customFormat="1" ht="15" customHeight="1" x14ac:dyDescent="0.25">
      <c r="B361" s="274" t="s">
        <v>659</v>
      </c>
      <c r="C361" s="274" t="str">
        <f t="shared" ref="C361:C375" si="161">G361&amp;"SOCIED"&amp;B361</f>
        <v>2022SOCIEDM</v>
      </c>
      <c r="D361" s="274" t="str">
        <f t="shared" ref="D361:D375" si="162">G361&amp;"NPR+10"&amp;B361</f>
        <v>2022NPR+10M</v>
      </c>
      <c r="E361" s="274" t="str">
        <f t="shared" ref="E361:E375" si="163">G361&amp;"HG"&amp;B361</f>
        <v>2022HGM</v>
      </c>
      <c r="F361" s="274" t="str">
        <f t="shared" ref="F361:F375" si="164">G361&amp;"GZ"&amp;B361</f>
        <v>2022GZM</v>
      </c>
      <c r="G361" s="212">
        <v>2022</v>
      </c>
      <c r="H361" s="212"/>
      <c r="I361" s="213">
        <v>53746</v>
      </c>
      <c r="J361" s="213">
        <v>223452</v>
      </c>
      <c r="K361" s="213">
        <v>16984093</v>
      </c>
      <c r="L361" s="213">
        <v>8089593</v>
      </c>
      <c r="M361" s="213">
        <v>2954</v>
      </c>
      <c r="N361" s="213">
        <v>119634</v>
      </c>
      <c r="O361" s="213">
        <v>9993201</v>
      </c>
      <c r="P361" s="213">
        <v>5271740</v>
      </c>
      <c r="Q361" s="213">
        <v>434</v>
      </c>
      <c r="R361" s="213"/>
      <c r="S361" s="213">
        <v>31435</v>
      </c>
      <c r="T361" s="213"/>
      <c r="U361" s="213">
        <v>2541621</v>
      </c>
      <c r="V361" s="213"/>
      <c r="W361" s="213">
        <v>1315308</v>
      </c>
      <c r="X361" s="213"/>
      <c r="Y361" s="213">
        <v>34</v>
      </c>
      <c r="Z361" s="213"/>
      <c r="AA361" s="213">
        <v>2261</v>
      </c>
      <c r="AB361" s="213"/>
      <c r="AC361" s="213">
        <v>131948</v>
      </c>
      <c r="AD361" s="213"/>
      <c r="AE361" s="213">
        <v>80311</v>
      </c>
      <c r="AF361" s="213"/>
    </row>
    <row r="362" spans="2:32" s="9" customFormat="1" ht="15" customHeight="1" x14ac:dyDescent="0.25">
      <c r="B362" s="274" t="s">
        <v>659</v>
      </c>
      <c r="C362" s="274" t="str">
        <f t="shared" si="161"/>
        <v>2021SOCIEDM</v>
      </c>
      <c r="D362" s="274" t="str">
        <f t="shared" si="162"/>
        <v>2021NPR+10M</v>
      </c>
      <c r="E362" s="274" t="str">
        <f t="shared" si="163"/>
        <v>2021HGM</v>
      </c>
      <c r="F362" s="274" t="str">
        <f t="shared" si="164"/>
        <v>2021GZM</v>
      </c>
      <c r="G362" s="131">
        <v>2021</v>
      </c>
      <c r="H362" s="131"/>
      <c r="I362" s="132">
        <v>50989</v>
      </c>
      <c r="J362" s="132">
        <v>204986</v>
      </c>
      <c r="K362" s="132">
        <v>14268452</v>
      </c>
      <c r="L362" s="132">
        <v>6494249</v>
      </c>
      <c r="M362" s="132">
        <v>2769</v>
      </c>
      <c r="N362" s="132">
        <v>105964</v>
      </c>
      <c r="O362" s="132">
        <v>8273831</v>
      </c>
      <c r="P362" s="132">
        <v>4094330</v>
      </c>
      <c r="Q362" s="132">
        <v>394</v>
      </c>
      <c r="R362" s="132"/>
      <c r="S362" s="132">
        <v>27428</v>
      </c>
      <c r="T362" s="132"/>
      <c r="U362" s="132">
        <v>2007508</v>
      </c>
      <c r="V362" s="132"/>
      <c r="W362" s="132">
        <v>1078466</v>
      </c>
      <c r="X362" s="132"/>
      <c r="Y362" s="132">
        <v>25</v>
      </c>
      <c r="Z362" s="132"/>
      <c r="AA362" s="132">
        <v>1509</v>
      </c>
      <c r="AB362" s="132"/>
      <c r="AC362" s="132">
        <v>95561</v>
      </c>
      <c r="AD362" s="132"/>
      <c r="AE362" s="132">
        <v>56138</v>
      </c>
      <c r="AF362" s="132"/>
    </row>
    <row r="363" spans="2:32" s="9" customFormat="1" ht="15" customHeight="1" x14ac:dyDescent="0.25">
      <c r="B363" s="274" t="s">
        <v>659</v>
      </c>
      <c r="C363" s="274" t="str">
        <f t="shared" si="161"/>
        <v>2020SOCIEDM</v>
      </c>
      <c r="D363" s="274" t="str">
        <f t="shared" si="162"/>
        <v>2020NPR+10M</v>
      </c>
      <c r="E363" s="274" t="str">
        <f t="shared" si="163"/>
        <v>2020HGM</v>
      </c>
      <c r="F363" s="274" t="str">
        <f t="shared" si="164"/>
        <v>2020GZM</v>
      </c>
      <c r="G363" s="131">
        <v>2020</v>
      </c>
      <c r="H363" s="131"/>
      <c r="I363" s="132">
        <v>48211</v>
      </c>
      <c r="J363" s="132">
        <v>193917</v>
      </c>
      <c r="K363" s="132">
        <v>12499354</v>
      </c>
      <c r="L363" s="132">
        <v>5932581</v>
      </c>
      <c r="M363" s="132">
        <v>2617</v>
      </c>
      <c r="N363" s="132">
        <v>99552</v>
      </c>
      <c r="O363" s="132">
        <v>7336389</v>
      </c>
      <c r="P363" s="132">
        <v>3596693</v>
      </c>
      <c r="Q363" s="132">
        <v>396</v>
      </c>
      <c r="R363" s="132"/>
      <c r="S363" s="132">
        <v>23317</v>
      </c>
      <c r="T363" s="132"/>
      <c r="U363" s="132">
        <v>1618689</v>
      </c>
      <c r="V363" s="132"/>
      <c r="W363" s="132">
        <v>815079</v>
      </c>
      <c r="X363" s="132"/>
      <c r="Y363" s="132">
        <v>28</v>
      </c>
      <c r="Z363" s="132"/>
      <c r="AA363" s="132">
        <v>1425</v>
      </c>
      <c r="AB363" s="132"/>
      <c r="AC363" s="132">
        <v>78342</v>
      </c>
      <c r="AD363" s="132"/>
      <c r="AE363" s="132">
        <v>48408</v>
      </c>
      <c r="AF363" s="132"/>
    </row>
    <row r="364" spans="2:32" s="9" customFormat="1" ht="15" customHeight="1" x14ac:dyDescent="0.25">
      <c r="B364" s="274" t="s">
        <v>659</v>
      </c>
      <c r="C364" s="274" t="str">
        <f t="shared" si="161"/>
        <v>2019SOCIEDM</v>
      </c>
      <c r="D364" s="274" t="str">
        <f t="shared" si="162"/>
        <v>2019NPR+10M</v>
      </c>
      <c r="E364" s="274" t="str">
        <f t="shared" si="163"/>
        <v>2019HGM</v>
      </c>
      <c r="F364" s="274" t="str">
        <f t="shared" si="164"/>
        <v>2019GZM</v>
      </c>
      <c r="G364" s="131">
        <v>2019</v>
      </c>
      <c r="H364" s="131"/>
      <c r="I364" s="132">
        <v>46508</v>
      </c>
      <c r="J364" s="132">
        <v>193631</v>
      </c>
      <c r="K364" s="132">
        <v>13057652</v>
      </c>
      <c r="L364" s="132">
        <v>5750531</v>
      </c>
      <c r="M364" s="132">
        <v>2610</v>
      </c>
      <c r="N364" s="132">
        <v>101435</v>
      </c>
      <c r="O364" s="132">
        <v>7802387</v>
      </c>
      <c r="P364" s="132">
        <v>3600095</v>
      </c>
      <c r="Q364" s="132">
        <v>415</v>
      </c>
      <c r="R364" s="132"/>
      <c r="S364" s="132">
        <v>32672</v>
      </c>
      <c r="T364" s="132"/>
      <c r="U364" s="132">
        <v>1831002</v>
      </c>
      <c r="V364" s="132"/>
      <c r="W364" s="132">
        <v>951019</v>
      </c>
      <c r="X364" s="132"/>
      <c r="Y364" s="132">
        <v>35</v>
      </c>
      <c r="Z364" s="132"/>
      <c r="AA364" s="132">
        <v>1864</v>
      </c>
      <c r="AB364" s="132"/>
      <c r="AC364" s="132">
        <v>90296</v>
      </c>
      <c r="AD364" s="132"/>
      <c r="AE364" s="132">
        <v>54781</v>
      </c>
      <c r="AF364" s="132"/>
    </row>
    <row r="365" spans="2:32" s="9" customFormat="1" ht="15" customHeight="1" x14ac:dyDescent="0.25">
      <c r="B365" s="274" t="s">
        <v>659</v>
      </c>
      <c r="C365" s="274" t="str">
        <f t="shared" si="161"/>
        <v>2018SOCIEDM</v>
      </c>
      <c r="D365" s="274" t="str">
        <f t="shared" si="162"/>
        <v>2018NPR+10M</v>
      </c>
      <c r="E365" s="274" t="str">
        <f t="shared" si="163"/>
        <v>2018HGM</v>
      </c>
      <c r="F365" s="274" t="str">
        <f t="shared" si="164"/>
        <v>2018GZM</v>
      </c>
      <c r="G365" s="131">
        <v>2018</v>
      </c>
      <c r="H365" s="131"/>
      <c r="I365" s="132">
        <v>43570</v>
      </c>
      <c r="J365" s="132">
        <v>176994</v>
      </c>
      <c r="K365" s="132">
        <v>12039790</v>
      </c>
      <c r="L365" s="132">
        <v>5246967</v>
      </c>
      <c r="M365" s="132">
        <v>2379</v>
      </c>
      <c r="N365" s="132">
        <v>89644</v>
      </c>
      <c r="O365" s="132">
        <v>7222690</v>
      </c>
      <c r="P365" s="132">
        <v>3338096</v>
      </c>
      <c r="Q365" s="132">
        <v>360</v>
      </c>
      <c r="R365" s="132"/>
      <c r="S365" s="132">
        <v>26832</v>
      </c>
      <c r="T365" s="132"/>
      <c r="U365" s="132">
        <v>1408126</v>
      </c>
      <c r="V365" s="132"/>
      <c r="W365" s="132">
        <v>741863</v>
      </c>
      <c r="X365" s="132"/>
      <c r="Y365" s="132">
        <v>33</v>
      </c>
      <c r="Z365" s="132"/>
      <c r="AA365" s="132">
        <v>1590</v>
      </c>
      <c r="AB365" s="132"/>
      <c r="AC365" s="132">
        <v>69030</v>
      </c>
      <c r="AD365" s="132"/>
      <c r="AE365" s="132">
        <v>35625</v>
      </c>
      <c r="AF365" s="132"/>
    </row>
    <row r="366" spans="2:32" s="9" customFormat="1" ht="15" customHeight="1" x14ac:dyDescent="0.25">
      <c r="B366" s="274" t="s">
        <v>659</v>
      </c>
      <c r="C366" s="274" t="str">
        <f t="shared" si="161"/>
        <v>2017SOCIEDM</v>
      </c>
      <c r="D366" s="274" t="str">
        <f t="shared" si="162"/>
        <v>2017NPR+10M</v>
      </c>
      <c r="E366" s="274" t="str">
        <f t="shared" si="163"/>
        <v>2017HGM</v>
      </c>
      <c r="F366" s="274" t="str">
        <f t="shared" si="164"/>
        <v>2017GZM</v>
      </c>
      <c r="G366" s="131">
        <v>2017</v>
      </c>
      <c r="H366" s="131"/>
      <c r="I366" s="132">
        <v>41172</v>
      </c>
      <c r="J366" s="132">
        <v>163800</v>
      </c>
      <c r="K366" s="132">
        <v>10987105</v>
      </c>
      <c r="L366" s="132">
        <v>4652975</v>
      </c>
      <c r="M366" s="132">
        <v>2236</v>
      </c>
      <c r="N366" s="132">
        <v>80893</v>
      </c>
      <c r="O366" s="132">
        <v>6605449</v>
      </c>
      <c r="P366" s="132">
        <v>2878052</v>
      </c>
      <c r="Q366" s="132">
        <v>302</v>
      </c>
      <c r="R366" s="132"/>
      <c r="S366" s="132">
        <v>20388</v>
      </c>
      <c r="T366" s="132"/>
      <c r="U366" s="132">
        <v>1331375</v>
      </c>
      <c r="V366" s="132"/>
      <c r="W366" s="132">
        <v>620257</v>
      </c>
      <c r="X366" s="132"/>
      <c r="Y366" s="132">
        <v>24</v>
      </c>
      <c r="Z366" s="132"/>
      <c r="AA366" s="132">
        <v>1827</v>
      </c>
      <c r="AB366" s="132"/>
      <c r="AC366" s="132">
        <v>103584</v>
      </c>
      <c r="AD366" s="132"/>
      <c r="AE366" s="132">
        <v>41003</v>
      </c>
      <c r="AF366" s="132"/>
    </row>
    <row r="367" spans="2:32" s="9" customFormat="1" ht="15" customHeight="1" x14ac:dyDescent="0.25">
      <c r="B367" s="274" t="s">
        <v>659</v>
      </c>
      <c r="C367" s="274" t="str">
        <f t="shared" si="161"/>
        <v>2016SOCIEDM</v>
      </c>
      <c r="D367" s="274" t="str">
        <f t="shared" si="162"/>
        <v>2016NPR+10M</v>
      </c>
      <c r="E367" s="274" t="str">
        <f t="shared" si="163"/>
        <v>2016HGM</v>
      </c>
      <c r="F367" s="274" t="str">
        <f t="shared" si="164"/>
        <v>2016GZM</v>
      </c>
      <c r="G367" s="131">
        <v>2016</v>
      </c>
      <c r="H367" s="131"/>
      <c r="I367" s="132">
        <v>39319</v>
      </c>
      <c r="J367" s="132">
        <v>156423</v>
      </c>
      <c r="K367" s="132">
        <v>9923652</v>
      </c>
      <c r="L367" s="132">
        <v>4280824</v>
      </c>
      <c r="M367" s="132">
        <v>2104</v>
      </c>
      <c r="N367" s="132">
        <v>76306</v>
      </c>
      <c r="O367" s="132">
        <v>5926124</v>
      </c>
      <c r="P367" s="132">
        <v>2657641</v>
      </c>
      <c r="Q367" s="132">
        <v>276</v>
      </c>
      <c r="R367" s="132"/>
      <c r="S367" s="132">
        <v>24385</v>
      </c>
      <c r="T367" s="132"/>
      <c r="U367" s="132">
        <v>1295516</v>
      </c>
      <c r="V367" s="132"/>
      <c r="W367" s="132">
        <v>631237</v>
      </c>
      <c r="X367" s="132"/>
      <c r="Y367" s="132">
        <v>19</v>
      </c>
      <c r="Z367" s="132"/>
      <c r="AA367" s="132">
        <v>931</v>
      </c>
      <c r="AB367" s="132"/>
      <c r="AC367" s="132">
        <v>64095</v>
      </c>
      <c r="AD367" s="132"/>
      <c r="AE367" s="132">
        <v>25281</v>
      </c>
      <c r="AF367" s="132"/>
    </row>
    <row r="368" spans="2:32" s="9" customFormat="1" ht="15" customHeight="1" x14ac:dyDescent="0.25">
      <c r="B368" s="274" t="s">
        <v>659</v>
      </c>
      <c r="C368" s="274" t="str">
        <f t="shared" si="161"/>
        <v>2015SOCIEDM</v>
      </c>
      <c r="D368" s="274" t="str">
        <f t="shared" si="162"/>
        <v>2015NPR+10M</v>
      </c>
      <c r="E368" s="274" t="str">
        <f t="shared" si="163"/>
        <v>2015HGM</v>
      </c>
      <c r="F368" s="274" t="str">
        <f t="shared" si="164"/>
        <v>2015GZM</v>
      </c>
      <c r="G368" s="131">
        <v>2015</v>
      </c>
      <c r="H368" s="131"/>
      <c r="I368" s="132">
        <v>38187</v>
      </c>
      <c r="J368" s="132">
        <v>150129</v>
      </c>
      <c r="K368" s="132">
        <v>9560841</v>
      </c>
      <c r="L368" s="132">
        <v>4047925</v>
      </c>
      <c r="M368" s="132">
        <v>2046</v>
      </c>
      <c r="N368" s="132">
        <v>72613</v>
      </c>
      <c r="O368" s="132">
        <v>5740224</v>
      </c>
      <c r="P368" s="132">
        <v>2498335</v>
      </c>
      <c r="Q368" s="132">
        <v>227</v>
      </c>
      <c r="R368" s="132"/>
      <c r="S368" s="132">
        <v>19655</v>
      </c>
      <c r="T368" s="132"/>
      <c r="U368" s="132">
        <v>1111291</v>
      </c>
      <c r="V368" s="132"/>
      <c r="W368" s="132">
        <v>550150</v>
      </c>
      <c r="X368" s="132"/>
      <c r="Y368" s="132">
        <v>13</v>
      </c>
      <c r="Z368" s="132"/>
      <c r="AA368" s="132">
        <v>758</v>
      </c>
      <c r="AB368" s="132"/>
      <c r="AC368" s="132">
        <v>33946</v>
      </c>
      <c r="AD368" s="132"/>
      <c r="AE368" s="132">
        <v>17143</v>
      </c>
      <c r="AF368" s="132"/>
    </row>
    <row r="369" spans="2:33" s="5" customFormat="1" ht="15" customHeight="1" x14ac:dyDescent="0.25">
      <c r="B369" s="274" t="s">
        <v>659</v>
      </c>
      <c r="C369" s="274" t="str">
        <f t="shared" si="161"/>
        <v>2014SOCIEDM</v>
      </c>
      <c r="D369" s="274" t="str">
        <f t="shared" si="162"/>
        <v>2014NPR+10M</v>
      </c>
      <c r="E369" s="274" t="str">
        <f t="shared" si="163"/>
        <v>2014HGM</v>
      </c>
      <c r="F369" s="274" t="str">
        <f t="shared" si="164"/>
        <v>2014GZM</v>
      </c>
      <c r="G369" s="131">
        <v>2014</v>
      </c>
      <c r="H369" s="131"/>
      <c r="I369" s="132">
        <v>37058</v>
      </c>
      <c r="J369" s="132">
        <v>145407</v>
      </c>
      <c r="K369" s="132">
        <v>9244437</v>
      </c>
      <c r="L369" s="132">
        <v>4061229</v>
      </c>
      <c r="M369" s="132">
        <v>1921</v>
      </c>
      <c r="N369" s="132">
        <v>69883</v>
      </c>
      <c r="O369" s="132">
        <v>5560877</v>
      </c>
      <c r="P369" s="132">
        <v>2589559</v>
      </c>
      <c r="Q369" s="132">
        <v>194</v>
      </c>
      <c r="R369" s="132"/>
      <c r="S369" s="132">
        <v>16395</v>
      </c>
      <c r="T369" s="132"/>
      <c r="U369" s="132">
        <v>956057</v>
      </c>
      <c r="V369" s="132"/>
      <c r="W369" s="132">
        <v>449716</v>
      </c>
      <c r="X369" s="132"/>
      <c r="Y369" s="132">
        <v>21</v>
      </c>
      <c r="Z369" s="132"/>
      <c r="AA369" s="132">
        <v>753</v>
      </c>
      <c r="AB369" s="132"/>
      <c r="AC369" s="132">
        <v>56144</v>
      </c>
      <c r="AD369" s="132"/>
      <c r="AE369" s="132">
        <v>28090</v>
      </c>
      <c r="AF369" s="132"/>
      <c r="AG369" s="9"/>
    </row>
    <row r="370" spans="2:33" s="5" customFormat="1" ht="15" customHeight="1" x14ac:dyDescent="0.25">
      <c r="B370" s="274" t="s">
        <v>659</v>
      </c>
      <c r="C370" s="274" t="str">
        <f t="shared" si="161"/>
        <v>2013SOCIEDM</v>
      </c>
      <c r="D370" s="274" t="str">
        <f t="shared" si="162"/>
        <v>2013NPR+10M</v>
      </c>
      <c r="E370" s="274" t="str">
        <f t="shared" si="163"/>
        <v>2013HGM</v>
      </c>
      <c r="F370" s="274" t="str">
        <f t="shared" si="164"/>
        <v>2013GZM</v>
      </c>
      <c r="G370" s="131">
        <v>2013</v>
      </c>
      <c r="H370" s="131"/>
      <c r="I370" s="132">
        <v>35859</v>
      </c>
      <c r="J370" s="132">
        <v>137125</v>
      </c>
      <c r="K370" s="132">
        <v>8963272</v>
      </c>
      <c r="L370" s="132">
        <v>3742690</v>
      </c>
      <c r="M370" s="132">
        <v>1886</v>
      </c>
      <c r="N370" s="132">
        <v>64170</v>
      </c>
      <c r="O370" s="132">
        <v>5268283</v>
      </c>
      <c r="P370" s="132">
        <v>2461408</v>
      </c>
      <c r="Q370" s="132">
        <v>173</v>
      </c>
      <c r="R370" s="132"/>
      <c r="S370" s="132">
        <v>9903</v>
      </c>
      <c r="T370" s="132"/>
      <c r="U370" s="132">
        <v>727418</v>
      </c>
      <c r="V370" s="132"/>
      <c r="W370" s="132">
        <v>353626</v>
      </c>
      <c r="X370" s="132"/>
      <c r="Y370" s="132">
        <v>27</v>
      </c>
      <c r="Z370" s="132"/>
      <c r="AA370" s="132">
        <v>1033</v>
      </c>
      <c r="AB370" s="132"/>
      <c r="AC370" s="132">
        <v>69185</v>
      </c>
      <c r="AD370" s="132"/>
      <c r="AE370" s="132">
        <v>29003</v>
      </c>
      <c r="AF370" s="132"/>
    </row>
    <row r="371" spans="2:33" s="5" customFormat="1" ht="15" customHeight="1" x14ac:dyDescent="0.25">
      <c r="B371" s="274" t="s">
        <v>659</v>
      </c>
      <c r="C371" s="274" t="str">
        <f t="shared" si="161"/>
        <v>2012SOCIEDM</v>
      </c>
      <c r="D371" s="274" t="str">
        <f t="shared" si="162"/>
        <v>2012NPR+10M</v>
      </c>
      <c r="E371" s="274" t="str">
        <f t="shared" si="163"/>
        <v>2012HGM</v>
      </c>
      <c r="F371" s="274" t="str">
        <f t="shared" si="164"/>
        <v>2012GZM</v>
      </c>
      <c r="G371" s="131">
        <v>2012</v>
      </c>
      <c r="H371" s="131"/>
      <c r="I371" s="132">
        <v>35008</v>
      </c>
      <c r="J371" s="132">
        <v>134591</v>
      </c>
      <c r="K371" s="132">
        <v>9109851</v>
      </c>
      <c r="L371" s="132">
        <v>3754665</v>
      </c>
      <c r="M371" s="132">
        <v>1955</v>
      </c>
      <c r="N371" s="132">
        <v>62167</v>
      </c>
      <c r="O371" s="132">
        <v>5517838</v>
      </c>
      <c r="P371" s="132">
        <v>2439499</v>
      </c>
      <c r="Q371" s="132">
        <v>182</v>
      </c>
      <c r="R371" s="132"/>
      <c r="S371" s="132">
        <v>11820</v>
      </c>
      <c r="T371" s="132"/>
      <c r="U371" s="132">
        <v>939142</v>
      </c>
      <c r="V371" s="132"/>
      <c r="W371" s="132">
        <v>459666</v>
      </c>
      <c r="X371" s="132"/>
      <c r="Y371" s="132">
        <v>22</v>
      </c>
      <c r="Z371" s="132"/>
      <c r="AA371" s="132">
        <v>985</v>
      </c>
      <c r="AB371" s="132"/>
      <c r="AC371" s="132">
        <v>51005</v>
      </c>
      <c r="AD371" s="132"/>
      <c r="AE371" s="132">
        <v>22981</v>
      </c>
      <c r="AF371" s="132"/>
    </row>
    <row r="372" spans="2:33" s="5" customFormat="1" ht="15" customHeight="1" x14ac:dyDescent="0.25">
      <c r="B372" s="274" t="s">
        <v>659</v>
      </c>
      <c r="C372" s="274" t="str">
        <f t="shared" si="161"/>
        <v>2011SOCIEDM</v>
      </c>
      <c r="D372" s="274" t="str">
        <f t="shared" si="162"/>
        <v>2011NPR+10M</v>
      </c>
      <c r="E372" s="274" t="str">
        <f t="shared" si="163"/>
        <v>2011HGM</v>
      </c>
      <c r="F372" s="274" t="str">
        <f t="shared" si="164"/>
        <v>2011GZM</v>
      </c>
      <c r="G372" s="131">
        <v>2011</v>
      </c>
      <c r="H372" s="131"/>
      <c r="I372" s="132">
        <v>35160</v>
      </c>
      <c r="J372" s="132">
        <v>140142</v>
      </c>
      <c r="K372" s="132">
        <v>9812525</v>
      </c>
      <c r="L372" s="132">
        <v>4040896</v>
      </c>
      <c r="M372" s="132">
        <v>2112</v>
      </c>
      <c r="N372" s="132">
        <v>66002</v>
      </c>
      <c r="O372" s="132">
        <v>5795291</v>
      </c>
      <c r="P372" s="132">
        <v>2617251</v>
      </c>
      <c r="Q372" s="132">
        <v>239</v>
      </c>
      <c r="R372" s="132"/>
      <c r="S372" s="132">
        <v>12220</v>
      </c>
      <c r="T372" s="132"/>
      <c r="U372" s="132">
        <v>1044943</v>
      </c>
      <c r="V372" s="132"/>
      <c r="W372" s="132">
        <v>440566</v>
      </c>
      <c r="X372" s="132"/>
      <c r="Y372" s="132">
        <v>32</v>
      </c>
      <c r="Z372" s="132"/>
      <c r="AA372" s="132">
        <v>1294</v>
      </c>
      <c r="AB372" s="132"/>
      <c r="AC372" s="132">
        <v>128036</v>
      </c>
      <c r="AD372" s="132"/>
      <c r="AE372" s="132">
        <v>53571</v>
      </c>
      <c r="AF372" s="132"/>
    </row>
    <row r="373" spans="2:33" s="5" customFormat="1" ht="15" customHeight="1" x14ac:dyDescent="0.25">
      <c r="B373" s="274" t="s">
        <v>659</v>
      </c>
      <c r="C373" s="274" t="str">
        <f t="shared" si="161"/>
        <v>2010SOCIEDM</v>
      </c>
      <c r="D373" s="274" t="str">
        <f t="shared" si="162"/>
        <v>2010NPR+10M</v>
      </c>
      <c r="E373" s="274" t="str">
        <f t="shared" si="163"/>
        <v>2010HGM</v>
      </c>
      <c r="F373" s="274" t="str">
        <f t="shared" si="164"/>
        <v>2010GZM</v>
      </c>
      <c r="G373" s="131">
        <v>2010</v>
      </c>
      <c r="H373" s="131"/>
      <c r="I373" s="132">
        <v>34084</v>
      </c>
      <c r="J373" s="132">
        <v>140094</v>
      </c>
      <c r="K373" s="132">
        <v>10206737</v>
      </c>
      <c r="L373" s="132">
        <v>4100735</v>
      </c>
      <c r="M373" s="132">
        <v>2145</v>
      </c>
      <c r="N373" s="132">
        <v>67156</v>
      </c>
      <c r="O373" s="132">
        <v>6060685</v>
      </c>
      <c r="P373" s="132">
        <v>2585398</v>
      </c>
      <c r="Q373" s="132">
        <v>275</v>
      </c>
      <c r="R373" s="132"/>
      <c r="S373" s="132">
        <v>14726</v>
      </c>
      <c r="T373" s="132"/>
      <c r="U373" s="132">
        <v>1383673</v>
      </c>
      <c r="V373" s="132"/>
      <c r="W373" s="132">
        <v>514896</v>
      </c>
      <c r="X373" s="132"/>
      <c r="Y373" s="132">
        <v>20</v>
      </c>
      <c r="Z373" s="132"/>
      <c r="AA373" s="132">
        <v>975</v>
      </c>
      <c r="AB373" s="132"/>
      <c r="AC373" s="132">
        <v>188576</v>
      </c>
      <c r="AD373" s="132"/>
      <c r="AE373" s="132">
        <v>63751</v>
      </c>
      <c r="AF373" s="132"/>
    </row>
    <row r="374" spans="2:33" s="5" customFormat="1" ht="15" customHeight="1" x14ac:dyDescent="0.25">
      <c r="B374" s="274" t="s">
        <v>659</v>
      </c>
      <c r="C374" s="274" t="str">
        <f t="shared" si="161"/>
        <v>2009SOCIEDM</v>
      </c>
      <c r="D374" s="274" t="str">
        <f t="shared" si="162"/>
        <v>2009NPR+10M</v>
      </c>
      <c r="E374" s="274" t="str">
        <f t="shared" si="163"/>
        <v>2009HGM</v>
      </c>
      <c r="F374" s="274" t="str">
        <f t="shared" si="164"/>
        <v>2009GZM</v>
      </c>
      <c r="G374" s="131">
        <v>2009</v>
      </c>
      <c r="H374" s="131"/>
      <c r="I374" s="132">
        <v>33389</v>
      </c>
      <c r="J374" s="132">
        <v>137922</v>
      </c>
      <c r="K374" s="132">
        <v>10091295</v>
      </c>
      <c r="L374" s="132">
        <v>4129931</v>
      </c>
      <c r="M374" s="132">
        <v>2096</v>
      </c>
      <c r="N374" s="132">
        <v>66402</v>
      </c>
      <c r="O374" s="132">
        <v>6079781</v>
      </c>
      <c r="P374" s="132">
        <v>2605577</v>
      </c>
      <c r="Q374" s="132">
        <v>292</v>
      </c>
      <c r="R374" s="132"/>
      <c r="S374" s="132">
        <v>16723</v>
      </c>
      <c r="T374" s="132"/>
      <c r="U374" s="132">
        <v>1658603</v>
      </c>
      <c r="V374" s="132"/>
      <c r="W374" s="132">
        <v>681781</v>
      </c>
      <c r="X374" s="132"/>
      <c r="Y374" s="132" t="s">
        <v>66</v>
      </c>
      <c r="Z374" s="132"/>
      <c r="AA374" s="132" t="s">
        <v>66</v>
      </c>
      <c r="AB374" s="132"/>
      <c r="AC374" s="132" t="s">
        <v>66</v>
      </c>
      <c r="AD374" s="132"/>
      <c r="AE374" s="132" t="s">
        <v>66</v>
      </c>
      <c r="AF374" s="132"/>
    </row>
    <row r="375" spans="2:33" s="9" customFormat="1" ht="15" customHeight="1" x14ac:dyDescent="0.25">
      <c r="B375" s="274" t="s">
        <v>659</v>
      </c>
      <c r="C375" s="274" t="str">
        <f t="shared" si="161"/>
        <v>2008SOCIEDM</v>
      </c>
      <c r="D375" s="274" t="str">
        <f t="shared" si="162"/>
        <v>2008NPR+10M</v>
      </c>
      <c r="E375" s="274" t="str">
        <f t="shared" si="163"/>
        <v>2008HGM</v>
      </c>
      <c r="F375" s="274" t="str">
        <f t="shared" si="164"/>
        <v>2008GZM</v>
      </c>
      <c r="G375" s="131">
        <v>2008</v>
      </c>
      <c r="H375" s="131"/>
      <c r="I375" s="132">
        <v>32001</v>
      </c>
      <c r="J375" s="132">
        <v>134151</v>
      </c>
      <c r="K375" s="132">
        <v>10105802</v>
      </c>
      <c r="L375" s="132">
        <v>4182010</v>
      </c>
      <c r="M375" s="132">
        <v>2054</v>
      </c>
      <c r="N375" s="132">
        <v>64644</v>
      </c>
      <c r="O375" s="132">
        <v>6316007</v>
      </c>
      <c r="P375" s="132">
        <v>2677338</v>
      </c>
      <c r="Q375" s="132">
        <v>280</v>
      </c>
      <c r="R375" s="132"/>
      <c r="S375" s="132">
        <v>16003</v>
      </c>
      <c r="T375" s="132"/>
      <c r="U375" s="132">
        <v>1626579</v>
      </c>
      <c r="V375" s="132"/>
      <c r="W375" s="132">
        <v>641553</v>
      </c>
      <c r="X375" s="132"/>
      <c r="Y375" s="132" t="s">
        <v>66</v>
      </c>
      <c r="Z375" s="132"/>
      <c r="AA375" s="132" t="s">
        <v>66</v>
      </c>
      <c r="AB375" s="132"/>
      <c r="AC375" s="132" t="s">
        <v>66</v>
      </c>
      <c r="AD375" s="132"/>
      <c r="AE375" s="132" t="s">
        <v>66</v>
      </c>
      <c r="AF375" s="132"/>
      <c r="AG375" s="5"/>
    </row>
    <row r="376" spans="2:33" s="9" customFormat="1" ht="15" customHeight="1" x14ac:dyDescent="0.25">
      <c r="B376" s="274"/>
      <c r="C376" s="274"/>
      <c r="D376" s="274"/>
      <c r="E376" s="274"/>
      <c r="F376" s="274"/>
      <c r="G376" s="215" t="s">
        <v>56</v>
      </c>
      <c r="H376" s="215"/>
      <c r="I376" s="215"/>
      <c r="J376" s="215"/>
      <c r="K376" s="215"/>
      <c r="L376" s="215"/>
      <c r="M376" s="215"/>
      <c r="N376" s="215"/>
      <c r="O376" s="215"/>
      <c r="P376" s="215"/>
      <c r="Q376" s="215"/>
      <c r="R376" s="216"/>
      <c r="S376" s="215"/>
      <c r="T376" s="215"/>
      <c r="U376" s="216"/>
      <c r="V376" s="215"/>
      <c r="W376" s="215"/>
      <c r="X376" s="216"/>
      <c r="Y376" s="215"/>
      <c r="Z376" s="215"/>
      <c r="AA376" s="216"/>
      <c r="AB376" s="215"/>
      <c r="AC376" s="215"/>
      <c r="AD376" s="216"/>
      <c r="AE376" s="215"/>
      <c r="AF376" s="215"/>
    </row>
    <row r="377" spans="2:33" s="9" customFormat="1" ht="15" customHeight="1" x14ac:dyDescent="0.25">
      <c r="B377" s="274" t="s">
        <v>660</v>
      </c>
      <c r="C377" s="274" t="str">
        <f t="shared" ref="C377" si="165">G377&amp;"SOCIED"&amp;B377</f>
        <v>2023SOCIEDN</v>
      </c>
      <c r="D377" s="274" t="str">
        <f t="shared" ref="D377" si="166">G377&amp;"NPR+10"&amp;B377</f>
        <v>2023NPR+10N</v>
      </c>
      <c r="E377" s="274" t="str">
        <f t="shared" ref="E377" si="167">G377&amp;"HG"&amp;B377</f>
        <v>2023HGN</v>
      </c>
      <c r="F377" s="274" t="str">
        <f t="shared" ref="F377" si="168">G377&amp;"GZ"&amp;B377</f>
        <v>2023GZN</v>
      </c>
      <c r="G377" s="212">
        <v>2023</v>
      </c>
      <c r="H377" s="212"/>
      <c r="I377" s="213">
        <v>19311</v>
      </c>
      <c r="J377" s="213">
        <v>381595</v>
      </c>
      <c r="K377" s="213">
        <v>18007369</v>
      </c>
      <c r="L377" s="213">
        <v>8985754</v>
      </c>
      <c r="M377" s="213">
        <v>2333</v>
      </c>
      <c r="N377" s="213">
        <v>346076</v>
      </c>
      <c r="O377" s="213">
        <v>14175758</v>
      </c>
      <c r="P377" s="213">
        <v>7922625</v>
      </c>
      <c r="Q377" s="213">
        <v>460</v>
      </c>
      <c r="R377" s="213"/>
      <c r="S377" s="213">
        <v>100558</v>
      </c>
      <c r="T377" s="213"/>
      <c r="U377" s="213">
        <v>3046091</v>
      </c>
      <c r="V377" s="213"/>
      <c r="W377" s="213">
        <v>2094051</v>
      </c>
      <c r="X377" s="213"/>
      <c r="Y377" s="213">
        <v>59</v>
      </c>
      <c r="Z377" s="213"/>
      <c r="AA377" s="213">
        <v>12423</v>
      </c>
      <c r="AB377" s="213"/>
      <c r="AC377" s="213">
        <v>275127</v>
      </c>
      <c r="AD377" s="213"/>
      <c r="AE377" s="213">
        <v>208751</v>
      </c>
      <c r="AF377" s="213"/>
    </row>
    <row r="378" spans="2:33" s="9" customFormat="1" ht="15" customHeight="1" x14ac:dyDescent="0.25">
      <c r="B378" s="274" t="s">
        <v>660</v>
      </c>
      <c r="C378" s="274" t="str">
        <f t="shared" ref="C378:C392" si="169">G378&amp;"SOCIED"&amp;B378</f>
        <v>2022SOCIEDN</v>
      </c>
      <c r="D378" s="274" t="str">
        <f t="shared" ref="D378:D392" si="170">G378&amp;"NPR+10"&amp;B378</f>
        <v>2022NPR+10N</v>
      </c>
      <c r="E378" s="274" t="str">
        <f t="shared" ref="E378:E392" si="171">G378&amp;"HG"&amp;B378</f>
        <v>2022HGN</v>
      </c>
      <c r="F378" s="274" t="str">
        <f t="shared" ref="F378:F392" si="172">G378&amp;"GZ"&amp;B378</f>
        <v>2022GZN</v>
      </c>
      <c r="G378" s="212">
        <v>2022</v>
      </c>
      <c r="H378" s="212"/>
      <c r="I378" s="213">
        <v>18034</v>
      </c>
      <c r="J378" s="213">
        <v>353328</v>
      </c>
      <c r="K378" s="213">
        <v>15362573</v>
      </c>
      <c r="L378" s="213">
        <v>7745488</v>
      </c>
      <c r="M378" s="213">
        <v>2188</v>
      </c>
      <c r="N378" s="213">
        <v>320044</v>
      </c>
      <c r="O378" s="213">
        <v>11983315</v>
      </c>
      <c r="P378" s="213">
        <v>6786086</v>
      </c>
      <c r="Q378" s="213">
        <v>351</v>
      </c>
      <c r="R378" s="213"/>
      <c r="S378" s="213">
        <v>86436</v>
      </c>
      <c r="T378" s="213"/>
      <c r="U378" s="213">
        <v>2388310</v>
      </c>
      <c r="V378" s="213"/>
      <c r="W378" s="213">
        <v>1681467</v>
      </c>
      <c r="X378" s="213"/>
      <c r="Y378" s="213">
        <v>57</v>
      </c>
      <c r="Z378" s="213"/>
      <c r="AA378" s="213">
        <v>14242</v>
      </c>
      <c r="AB378" s="213"/>
      <c r="AC378" s="213">
        <v>313746</v>
      </c>
      <c r="AD378" s="213"/>
      <c r="AE378" s="213">
        <v>248155</v>
      </c>
      <c r="AF378" s="213"/>
    </row>
    <row r="379" spans="2:33" s="9" customFormat="1" ht="15" customHeight="1" x14ac:dyDescent="0.25">
      <c r="B379" s="274" t="s">
        <v>660</v>
      </c>
      <c r="C379" s="274" t="str">
        <f t="shared" si="169"/>
        <v>2021SOCIEDN</v>
      </c>
      <c r="D379" s="274" t="str">
        <f t="shared" si="170"/>
        <v>2021NPR+10N</v>
      </c>
      <c r="E379" s="274" t="str">
        <f t="shared" si="171"/>
        <v>2021HGN</v>
      </c>
      <c r="F379" s="274" t="str">
        <f t="shared" si="172"/>
        <v>2021GZN</v>
      </c>
      <c r="G379" s="131">
        <v>2021</v>
      </c>
      <c r="H379" s="131"/>
      <c r="I379" s="132">
        <v>17030</v>
      </c>
      <c r="J379" s="132">
        <v>344313</v>
      </c>
      <c r="K379" s="132">
        <v>11828191</v>
      </c>
      <c r="L379" s="132">
        <v>6495437</v>
      </c>
      <c r="M379" s="132">
        <v>2093</v>
      </c>
      <c r="N379" s="132">
        <v>312460</v>
      </c>
      <c r="O379" s="132">
        <v>9490996</v>
      </c>
      <c r="P379" s="132">
        <v>5776403</v>
      </c>
      <c r="Q379" s="132">
        <v>315</v>
      </c>
      <c r="R379" s="132"/>
      <c r="S379" s="132">
        <v>67371</v>
      </c>
      <c r="T379" s="132"/>
      <c r="U379" s="132">
        <v>2028929</v>
      </c>
      <c r="V379" s="132"/>
      <c r="W379" s="132">
        <v>1338655</v>
      </c>
      <c r="X379" s="132"/>
      <c r="Y379" s="132">
        <v>35</v>
      </c>
      <c r="Z379" s="132"/>
      <c r="AA379" s="132">
        <v>6647</v>
      </c>
      <c r="AB379" s="132"/>
      <c r="AC379" s="132">
        <v>170310</v>
      </c>
      <c r="AD379" s="132"/>
      <c r="AE379" s="132">
        <v>123190</v>
      </c>
      <c r="AF379" s="132"/>
    </row>
    <row r="380" spans="2:33" s="9" customFormat="1" ht="15" customHeight="1" x14ac:dyDescent="0.25">
      <c r="B380" s="274" t="s">
        <v>660</v>
      </c>
      <c r="C380" s="274" t="str">
        <f t="shared" si="169"/>
        <v>2020SOCIEDN</v>
      </c>
      <c r="D380" s="274" t="str">
        <f t="shared" si="170"/>
        <v>2020NPR+10N</v>
      </c>
      <c r="E380" s="274" t="str">
        <f t="shared" si="171"/>
        <v>2020HGN</v>
      </c>
      <c r="F380" s="274" t="str">
        <f t="shared" si="172"/>
        <v>2020GZN</v>
      </c>
      <c r="G380" s="131">
        <v>2020</v>
      </c>
      <c r="H380" s="131"/>
      <c r="I380" s="132">
        <v>16399</v>
      </c>
      <c r="J380" s="132">
        <v>325421</v>
      </c>
      <c r="K380" s="132">
        <v>10065599</v>
      </c>
      <c r="L380" s="132">
        <v>5503316</v>
      </c>
      <c r="M380" s="132">
        <v>2067</v>
      </c>
      <c r="N380" s="132">
        <v>294824</v>
      </c>
      <c r="O380" s="132">
        <v>8171186</v>
      </c>
      <c r="P380" s="132">
        <v>4908370</v>
      </c>
      <c r="Q380" s="132">
        <v>337</v>
      </c>
      <c r="R380" s="132"/>
      <c r="S380" s="132">
        <v>64543</v>
      </c>
      <c r="T380" s="132"/>
      <c r="U380" s="132">
        <v>1916121</v>
      </c>
      <c r="V380" s="132"/>
      <c r="W380" s="132">
        <v>1182116</v>
      </c>
      <c r="X380" s="132"/>
      <c r="Y380" s="132">
        <v>50</v>
      </c>
      <c r="Z380" s="132"/>
      <c r="AA380" s="132">
        <v>6541</v>
      </c>
      <c r="AB380" s="132"/>
      <c r="AC380" s="132">
        <v>197144</v>
      </c>
      <c r="AD380" s="132"/>
      <c r="AE380" s="132">
        <v>139729</v>
      </c>
      <c r="AF380" s="132"/>
    </row>
    <row r="381" spans="2:33" s="9" customFormat="1" ht="15" customHeight="1" x14ac:dyDescent="0.25">
      <c r="B381" s="274" t="s">
        <v>660</v>
      </c>
      <c r="C381" s="274" t="str">
        <f t="shared" si="169"/>
        <v>2019SOCIEDN</v>
      </c>
      <c r="D381" s="274" t="str">
        <f t="shared" si="170"/>
        <v>2019NPR+10N</v>
      </c>
      <c r="E381" s="274" t="str">
        <f t="shared" si="171"/>
        <v>2019HGN</v>
      </c>
      <c r="F381" s="274" t="str">
        <f t="shared" si="172"/>
        <v>2019GZN</v>
      </c>
      <c r="G381" s="131">
        <v>2019</v>
      </c>
      <c r="H381" s="131"/>
      <c r="I381" s="132">
        <v>16158</v>
      </c>
      <c r="J381" s="132">
        <v>343521</v>
      </c>
      <c r="K381" s="132">
        <v>13234794</v>
      </c>
      <c r="L381" s="132">
        <v>6043376</v>
      </c>
      <c r="M381" s="132">
        <v>2074</v>
      </c>
      <c r="N381" s="132">
        <v>312595</v>
      </c>
      <c r="O381" s="132">
        <v>10375056</v>
      </c>
      <c r="P381" s="132">
        <v>5279784</v>
      </c>
      <c r="Q381" s="132">
        <v>397</v>
      </c>
      <c r="R381" s="132"/>
      <c r="S381" s="132">
        <v>88127</v>
      </c>
      <c r="T381" s="132"/>
      <c r="U381" s="132">
        <v>2778735</v>
      </c>
      <c r="V381" s="132"/>
      <c r="W381" s="132">
        <v>1608071</v>
      </c>
      <c r="X381" s="132"/>
      <c r="Y381" s="132">
        <v>60</v>
      </c>
      <c r="Z381" s="132"/>
      <c r="AA381" s="132">
        <v>9221</v>
      </c>
      <c r="AB381" s="132"/>
      <c r="AC381" s="132">
        <v>168997</v>
      </c>
      <c r="AD381" s="132"/>
      <c r="AE381" s="132">
        <v>139340</v>
      </c>
      <c r="AF381" s="132"/>
    </row>
    <row r="382" spans="2:33" s="9" customFormat="1" ht="15" customHeight="1" x14ac:dyDescent="0.25">
      <c r="B382" s="274" t="s">
        <v>660</v>
      </c>
      <c r="C382" s="274" t="str">
        <f t="shared" si="169"/>
        <v>2018SOCIEDN</v>
      </c>
      <c r="D382" s="274" t="str">
        <f t="shared" si="170"/>
        <v>2018NPR+10N</v>
      </c>
      <c r="E382" s="274" t="str">
        <f t="shared" si="171"/>
        <v>2018HGN</v>
      </c>
      <c r="F382" s="274" t="str">
        <f t="shared" si="172"/>
        <v>2018GZN</v>
      </c>
      <c r="G382" s="131">
        <v>2018</v>
      </c>
      <c r="H382" s="131"/>
      <c r="I382" s="132">
        <v>14995</v>
      </c>
      <c r="J382" s="132">
        <v>336794</v>
      </c>
      <c r="K382" s="132">
        <v>12432333</v>
      </c>
      <c r="L382" s="132">
        <v>5884501</v>
      </c>
      <c r="M382" s="132">
        <v>2018</v>
      </c>
      <c r="N382" s="132">
        <v>308303</v>
      </c>
      <c r="O382" s="132">
        <v>9820052</v>
      </c>
      <c r="P382" s="132">
        <v>5194105</v>
      </c>
      <c r="Q382" s="132">
        <v>390</v>
      </c>
      <c r="R382" s="132"/>
      <c r="S382" s="132">
        <v>83536</v>
      </c>
      <c r="T382" s="132"/>
      <c r="U382" s="132">
        <v>2298555</v>
      </c>
      <c r="V382" s="132"/>
      <c r="W382" s="132">
        <v>1350126</v>
      </c>
      <c r="X382" s="132"/>
      <c r="Y382" s="132">
        <v>57</v>
      </c>
      <c r="Z382" s="132"/>
      <c r="AA382" s="132">
        <v>6612</v>
      </c>
      <c r="AB382" s="132"/>
      <c r="AC382" s="132">
        <v>135499</v>
      </c>
      <c r="AD382" s="132"/>
      <c r="AE382" s="132">
        <v>99861</v>
      </c>
      <c r="AF382" s="132"/>
    </row>
    <row r="383" spans="2:33" s="9" customFormat="1" ht="15" customHeight="1" x14ac:dyDescent="0.25">
      <c r="B383" s="274" t="s">
        <v>660</v>
      </c>
      <c r="C383" s="274" t="str">
        <f t="shared" si="169"/>
        <v>2017SOCIEDN</v>
      </c>
      <c r="D383" s="274" t="str">
        <f t="shared" si="170"/>
        <v>2017NPR+10N</v>
      </c>
      <c r="E383" s="274" t="str">
        <f t="shared" si="171"/>
        <v>2017HGN</v>
      </c>
      <c r="F383" s="274" t="str">
        <f t="shared" si="172"/>
        <v>2017GZN</v>
      </c>
      <c r="G383" s="131">
        <v>2017</v>
      </c>
      <c r="H383" s="131"/>
      <c r="I383" s="132">
        <v>14038</v>
      </c>
      <c r="J383" s="132">
        <v>324746</v>
      </c>
      <c r="K383" s="132">
        <v>11392961</v>
      </c>
      <c r="L383" s="132">
        <v>5442386</v>
      </c>
      <c r="M383" s="132">
        <v>1921</v>
      </c>
      <c r="N383" s="132">
        <v>297706</v>
      </c>
      <c r="O383" s="132">
        <v>9010087</v>
      </c>
      <c r="P383" s="132">
        <v>4792873</v>
      </c>
      <c r="Q383" s="132">
        <v>361</v>
      </c>
      <c r="R383" s="132"/>
      <c r="S383" s="132">
        <v>127337</v>
      </c>
      <c r="T383" s="132"/>
      <c r="U383" s="132">
        <v>2865915</v>
      </c>
      <c r="V383" s="132"/>
      <c r="W383" s="132">
        <v>1739724</v>
      </c>
      <c r="X383" s="132"/>
      <c r="Y383" s="132">
        <v>44</v>
      </c>
      <c r="Z383" s="132"/>
      <c r="AA383" s="132">
        <v>5913</v>
      </c>
      <c r="AB383" s="132"/>
      <c r="AC383" s="132">
        <v>137196</v>
      </c>
      <c r="AD383" s="132"/>
      <c r="AE383" s="132">
        <v>74283</v>
      </c>
      <c r="AF383" s="132"/>
    </row>
    <row r="384" spans="2:33" s="9" customFormat="1" ht="15" customHeight="1" x14ac:dyDescent="0.25">
      <c r="B384" s="274" t="s">
        <v>660</v>
      </c>
      <c r="C384" s="274" t="str">
        <f t="shared" si="169"/>
        <v>2016SOCIEDN</v>
      </c>
      <c r="D384" s="274" t="str">
        <f t="shared" si="170"/>
        <v>2016NPR+10N</v>
      </c>
      <c r="E384" s="274" t="str">
        <f t="shared" si="171"/>
        <v>2016HGN</v>
      </c>
      <c r="F384" s="274" t="str">
        <f t="shared" si="172"/>
        <v>2016GZN</v>
      </c>
      <c r="G384" s="131">
        <v>2016</v>
      </c>
      <c r="H384" s="131"/>
      <c r="I384" s="132">
        <v>13309</v>
      </c>
      <c r="J384" s="132">
        <v>295000</v>
      </c>
      <c r="K384" s="132">
        <v>10009020</v>
      </c>
      <c r="L384" s="132">
        <v>4872131</v>
      </c>
      <c r="M384" s="132">
        <v>1843</v>
      </c>
      <c r="N384" s="132">
        <v>268864</v>
      </c>
      <c r="O384" s="132">
        <v>7950408</v>
      </c>
      <c r="P384" s="132">
        <v>4293604</v>
      </c>
      <c r="Q384" s="132">
        <v>325</v>
      </c>
      <c r="R384" s="132"/>
      <c r="S384" s="132">
        <v>86316</v>
      </c>
      <c r="T384" s="132"/>
      <c r="U384" s="132">
        <v>2012383</v>
      </c>
      <c r="V384" s="132"/>
      <c r="W384" s="132">
        <v>1206629</v>
      </c>
      <c r="X384" s="132"/>
      <c r="Y384" s="132">
        <v>45</v>
      </c>
      <c r="Z384" s="132"/>
      <c r="AA384" s="132">
        <v>4455</v>
      </c>
      <c r="AB384" s="132"/>
      <c r="AC384" s="132">
        <v>117305</v>
      </c>
      <c r="AD384" s="132"/>
      <c r="AE384" s="132">
        <v>67475</v>
      </c>
      <c r="AF384" s="132"/>
    </row>
    <row r="385" spans="2:33" s="5" customFormat="1" ht="15" customHeight="1" x14ac:dyDescent="0.25">
      <c r="B385" s="274" t="s">
        <v>660</v>
      </c>
      <c r="C385" s="274" t="str">
        <f t="shared" si="169"/>
        <v>2015SOCIEDN</v>
      </c>
      <c r="D385" s="274" t="str">
        <f t="shared" si="170"/>
        <v>2015NPR+10N</v>
      </c>
      <c r="E385" s="274" t="str">
        <f t="shared" si="171"/>
        <v>2015HGN</v>
      </c>
      <c r="F385" s="274" t="str">
        <f t="shared" si="172"/>
        <v>2015GZN</v>
      </c>
      <c r="G385" s="131">
        <v>2015</v>
      </c>
      <c r="H385" s="131"/>
      <c r="I385" s="132">
        <v>12759</v>
      </c>
      <c r="J385" s="132">
        <v>281368</v>
      </c>
      <c r="K385" s="132">
        <v>9251369</v>
      </c>
      <c r="L385" s="132">
        <v>4579184</v>
      </c>
      <c r="M385" s="132">
        <v>1769</v>
      </c>
      <c r="N385" s="132">
        <v>256499</v>
      </c>
      <c r="O385" s="132">
        <v>7322832</v>
      </c>
      <c r="P385" s="132">
        <v>4048004</v>
      </c>
      <c r="Q385" s="132">
        <v>293</v>
      </c>
      <c r="R385" s="132"/>
      <c r="S385" s="132">
        <v>108757</v>
      </c>
      <c r="T385" s="132"/>
      <c r="U385" s="132">
        <v>1930084</v>
      </c>
      <c r="V385" s="132"/>
      <c r="W385" s="132">
        <v>1318692</v>
      </c>
      <c r="X385" s="132"/>
      <c r="Y385" s="132">
        <v>36</v>
      </c>
      <c r="Z385" s="132"/>
      <c r="AA385" s="132">
        <v>3000</v>
      </c>
      <c r="AB385" s="132"/>
      <c r="AC385" s="132">
        <v>44095</v>
      </c>
      <c r="AD385" s="132"/>
      <c r="AE385" s="132">
        <v>42764</v>
      </c>
      <c r="AF385" s="132"/>
      <c r="AG385" s="9"/>
    </row>
    <row r="386" spans="2:33" s="5" customFormat="1" ht="15" customHeight="1" x14ac:dyDescent="0.25">
      <c r="B386" s="274" t="s">
        <v>660</v>
      </c>
      <c r="C386" s="274" t="str">
        <f t="shared" si="169"/>
        <v>2014SOCIEDN</v>
      </c>
      <c r="D386" s="274" t="str">
        <f t="shared" si="170"/>
        <v>2014NPR+10N</v>
      </c>
      <c r="E386" s="274" t="str">
        <f t="shared" si="171"/>
        <v>2014HGN</v>
      </c>
      <c r="F386" s="274" t="str">
        <f t="shared" si="172"/>
        <v>2014GZN</v>
      </c>
      <c r="G386" s="131">
        <v>2014</v>
      </c>
      <c r="H386" s="131"/>
      <c r="I386" s="132">
        <v>12272</v>
      </c>
      <c r="J386" s="132">
        <v>263125</v>
      </c>
      <c r="K386" s="132">
        <v>8840100</v>
      </c>
      <c r="L386" s="132">
        <v>4355778</v>
      </c>
      <c r="M386" s="132">
        <v>1686</v>
      </c>
      <c r="N386" s="132">
        <v>239153</v>
      </c>
      <c r="O386" s="132">
        <v>7037862</v>
      </c>
      <c r="P386" s="132">
        <v>3839426</v>
      </c>
      <c r="Q386" s="132">
        <v>209</v>
      </c>
      <c r="R386" s="132"/>
      <c r="S386" s="132">
        <v>72664</v>
      </c>
      <c r="T386" s="132"/>
      <c r="U386" s="132">
        <v>1322606</v>
      </c>
      <c r="V386" s="132"/>
      <c r="W386" s="132">
        <v>912973</v>
      </c>
      <c r="X386" s="132"/>
      <c r="Y386" s="132">
        <v>23</v>
      </c>
      <c r="Z386" s="132"/>
      <c r="AA386" s="132">
        <v>1638</v>
      </c>
      <c r="AB386" s="132"/>
      <c r="AC386" s="132">
        <v>34818</v>
      </c>
      <c r="AD386" s="132"/>
      <c r="AE386" s="132">
        <v>26848</v>
      </c>
      <c r="AF386" s="132"/>
      <c r="AG386" s="9"/>
    </row>
    <row r="387" spans="2:33" s="5" customFormat="1" ht="15" customHeight="1" x14ac:dyDescent="0.25">
      <c r="B387" s="274" t="s">
        <v>660</v>
      </c>
      <c r="C387" s="274" t="str">
        <f t="shared" si="169"/>
        <v>2013SOCIEDN</v>
      </c>
      <c r="D387" s="274" t="str">
        <f t="shared" si="170"/>
        <v>2013NPR+10N</v>
      </c>
      <c r="E387" s="274" t="str">
        <f t="shared" si="171"/>
        <v>2013HGN</v>
      </c>
      <c r="F387" s="274" t="str">
        <f t="shared" si="172"/>
        <v>2013GZN</v>
      </c>
      <c r="G387" s="131">
        <v>2013</v>
      </c>
      <c r="H387" s="131"/>
      <c r="I387" s="132">
        <v>11807</v>
      </c>
      <c r="J387" s="132">
        <v>249898</v>
      </c>
      <c r="K387" s="132">
        <v>8453952</v>
      </c>
      <c r="L387" s="132">
        <v>4054281</v>
      </c>
      <c r="M387" s="132">
        <v>1639</v>
      </c>
      <c r="N387" s="132">
        <v>226764</v>
      </c>
      <c r="O387" s="132">
        <v>6726407</v>
      </c>
      <c r="P387" s="132">
        <v>3610447</v>
      </c>
      <c r="Q387" s="132">
        <v>189</v>
      </c>
      <c r="R387" s="132"/>
      <c r="S387" s="132">
        <v>56983</v>
      </c>
      <c r="T387" s="132"/>
      <c r="U387" s="132">
        <v>1038859</v>
      </c>
      <c r="V387" s="132"/>
      <c r="W387" s="132">
        <v>708012</v>
      </c>
      <c r="X387" s="132"/>
      <c r="Y387" s="132">
        <v>33</v>
      </c>
      <c r="Z387" s="132"/>
      <c r="AA387" s="132">
        <v>4097</v>
      </c>
      <c r="AB387" s="132"/>
      <c r="AC387" s="132">
        <v>106492</v>
      </c>
      <c r="AD387" s="132"/>
      <c r="AE387" s="132">
        <v>69800</v>
      </c>
      <c r="AF387" s="132"/>
    </row>
    <row r="388" spans="2:33" s="5" customFormat="1" ht="15" customHeight="1" x14ac:dyDescent="0.25">
      <c r="B388" s="274" t="s">
        <v>660</v>
      </c>
      <c r="C388" s="274" t="str">
        <f t="shared" si="169"/>
        <v>2012SOCIEDN</v>
      </c>
      <c r="D388" s="274" t="str">
        <f t="shared" si="170"/>
        <v>2012NPR+10N</v>
      </c>
      <c r="E388" s="274" t="str">
        <f t="shared" si="171"/>
        <v>2012HGN</v>
      </c>
      <c r="F388" s="274" t="str">
        <f t="shared" si="172"/>
        <v>2012GZN</v>
      </c>
      <c r="G388" s="131">
        <v>2012</v>
      </c>
      <c r="H388" s="131"/>
      <c r="I388" s="132">
        <v>11673</v>
      </c>
      <c r="J388" s="132">
        <v>250615</v>
      </c>
      <c r="K388" s="132">
        <v>8622703</v>
      </c>
      <c r="L388" s="132">
        <v>4121088</v>
      </c>
      <c r="M388" s="132">
        <v>1695</v>
      </c>
      <c r="N388" s="132">
        <v>227367</v>
      </c>
      <c r="O388" s="132">
        <v>6788748</v>
      </c>
      <c r="P388" s="132">
        <v>3618821</v>
      </c>
      <c r="Q388" s="132">
        <v>227</v>
      </c>
      <c r="R388" s="132"/>
      <c r="S388" s="132">
        <v>49456</v>
      </c>
      <c r="T388" s="132"/>
      <c r="U388" s="132">
        <v>1233077</v>
      </c>
      <c r="V388" s="132"/>
      <c r="W388" s="132">
        <v>706240</v>
      </c>
      <c r="X388" s="132"/>
      <c r="Y388" s="132">
        <v>50</v>
      </c>
      <c r="Z388" s="132"/>
      <c r="AA388" s="132">
        <v>4870</v>
      </c>
      <c r="AB388" s="132"/>
      <c r="AC388" s="132">
        <v>141229</v>
      </c>
      <c r="AD388" s="132"/>
      <c r="AE388" s="132">
        <v>75779</v>
      </c>
      <c r="AF388" s="132"/>
    </row>
    <row r="389" spans="2:33" s="5" customFormat="1" ht="15" customHeight="1" x14ac:dyDescent="0.25">
      <c r="B389" s="274" t="s">
        <v>660</v>
      </c>
      <c r="C389" s="274" t="str">
        <f t="shared" si="169"/>
        <v>2011SOCIEDN</v>
      </c>
      <c r="D389" s="274" t="str">
        <f t="shared" si="170"/>
        <v>2011NPR+10N</v>
      </c>
      <c r="E389" s="274" t="str">
        <f t="shared" si="171"/>
        <v>2011HGN</v>
      </c>
      <c r="F389" s="274" t="str">
        <f t="shared" si="172"/>
        <v>2011GZN</v>
      </c>
      <c r="G389" s="131">
        <v>2011</v>
      </c>
      <c r="H389" s="131"/>
      <c r="I389" s="132">
        <v>11858</v>
      </c>
      <c r="J389" s="132">
        <v>271930</v>
      </c>
      <c r="K389" s="132">
        <v>9232143</v>
      </c>
      <c r="L389" s="132">
        <v>4491043</v>
      </c>
      <c r="M389" s="132">
        <v>1816</v>
      </c>
      <c r="N389" s="132">
        <v>247825</v>
      </c>
      <c r="O389" s="132">
        <v>7332978</v>
      </c>
      <c r="P389" s="132">
        <v>3943511</v>
      </c>
      <c r="Q389" s="132">
        <v>253</v>
      </c>
      <c r="R389" s="132"/>
      <c r="S389" s="132">
        <v>57849</v>
      </c>
      <c r="T389" s="132"/>
      <c r="U389" s="132">
        <v>1395153</v>
      </c>
      <c r="V389" s="132"/>
      <c r="W389" s="132">
        <v>839512</v>
      </c>
      <c r="X389" s="132"/>
      <c r="Y389" s="132">
        <v>47</v>
      </c>
      <c r="Z389" s="132"/>
      <c r="AA389" s="132">
        <v>7802</v>
      </c>
      <c r="AB389" s="132"/>
      <c r="AC389" s="132">
        <v>108932</v>
      </c>
      <c r="AD389" s="132"/>
      <c r="AE389" s="132">
        <v>67497</v>
      </c>
      <c r="AF389" s="132"/>
    </row>
    <row r="390" spans="2:33" s="5" customFormat="1" ht="15" customHeight="1" x14ac:dyDescent="0.25">
      <c r="B390" s="274" t="s">
        <v>660</v>
      </c>
      <c r="C390" s="274" t="str">
        <f t="shared" si="169"/>
        <v>2010SOCIEDN</v>
      </c>
      <c r="D390" s="274" t="str">
        <f t="shared" si="170"/>
        <v>2010NPR+10N</v>
      </c>
      <c r="E390" s="274" t="str">
        <f t="shared" si="171"/>
        <v>2010HGN</v>
      </c>
      <c r="F390" s="274" t="str">
        <f t="shared" si="172"/>
        <v>2010GZN</v>
      </c>
      <c r="G390" s="131">
        <v>2010</v>
      </c>
      <c r="H390" s="131"/>
      <c r="I390" s="132">
        <v>11677</v>
      </c>
      <c r="J390" s="132">
        <v>281351</v>
      </c>
      <c r="K390" s="132">
        <v>9621801</v>
      </c>
      <c r="L390" s="132">
        <v>4662772</v>
      </c>
      <c r="M390" s="132">
        <v>1843</v>
      </c>
      <c r="N390" s="132">
        <v>257079</v>
      </c>
      <c r="O390" s="132">
        <v>7581355</v>
      </c>
      <c r="P390" s="132">
        <v>4073016</v>
      </c>
      <c r="Q390" s="132">
        <v>292</v>
      </c>
      <c r="R390" s="132"/>
      <c r="S390" s="132">
        <v>86121</v>
      </c>
      <c r="T390" s="132"/>
      <c r="U390" s="132">
        <v>1765350</v>
      </c>
      <c r="V390" s="132"/>
      <c r="W390" s="132">
        <v>1171909</v>
      </c>
      <c r="X390" s="132"/>
      <c r="Y390" s="132">
        <v>40</v>
      </c>
      <c r="Z390" s="132"/>
      <c r="AA390" s="132">
        <v>7986</v>
      </c>
      <c r="AB390" s="132"/>
      <c r="AC390" s="132">
        <v>108120</v>
      </c>
      <c r="AD390" s="132"/>
      <c r="AE390" s="132">
        <v>82334</v>
      </c>
      <c r="AF390" s="132"/>
    </row>
    <row r="391" spans="2:33" s="9" customFormat="1" ht="15" customHeight="1" x14ac:dyDescent="0.25">
      <c r="B391" s="274" t="s">
        <v>660</v>
      </c>
      <c r="C391" s="274" t="str">
        <f t="shared" si="169"/>
        <v>2009SOCIEDN</v>
      </c>
      <c r="D391" s="274" t="str">
        <f t="shared" si="170"/>
        <v>2009NPR+10N</v>
      </c>
      <c r="E391" s="274" t="str">
        <f t="shared" si="171"/>
        <v>2009HGN</v>
      </c>
      <c r="F391" s="274" t="str">
        <f t="shared" si="172"/>
        <v>2009GZN</v>
      </c>
      <c r="G391" s="131">
        <v>2009</v>
      </c>
      <c r="H391" s="131"/>
      <c r="I391" s="132">
        <v>11876</v>
      </c>
      <c r="J391" s="132">
        <v>279603</v>
      </c>
      <c r="K391" s="132">
        <v>9587261</v>
      </c>
      <c r="L391" s="132">
        <v>4441803</v>
      </c>
      <c r="M391" s="132">
        <v>1888</v>
      </c>
      <c r="N391" s="132">
        <v>254865</v>
      </c>
      <c r="O391" s="132">
        <v>7520445</v>
      </c>
      <c r="P391" s="132">
        <v>3845291</v>
      </c>
      <c r="Q391" s="132">
        <v>360</v>
      </c>
      <c r="R391" s="132"/>
      <c r="S391" s="132">
        <v>98434</v>
      </c>
      <c r="T391" s="132"/>
      <c r="U391" s="132">
        <v>1996024</v>
      </c>
      <c r="V391" s="132"/>
      <c r="W391" s="132">
        <v>1234102</v>
      </c>
      <c r="X391" s="132"/>
      <c r="Y391" s="132" t="s">
        <v>66</v>
      </c>
      <c r="Z391" s="132"/>
      <c r="AA391" s="132" t="s">
        <v>66</v>
      </c>
      <c r="AB391" s="132"/>
      <c r="AC391" s="132" t="s">
        <v>66</v>
      </c>
      <c r="AD391" s="132"/>
      <c r="AE391" s="132" t="s">
        <v>66</v>
      </c>
      <c r="AF391" s="132"/>
      <c r="AG391" s="5"/>
    </row>
    <row r="392" spans="2:33" s="9" customFormat="1" ht="15" customHeight="1" x14ac:dyDescent="0.25">
      <c r="B392" s="274" t="s">
        <v>660</v>
      </c>
      <c r="C392" s="274" t="str">
        <f t="shared" si="169"/>
        <v>2008SOCIEDN</v>
      </c>
      <c r="D392" s="274" t="str">
        <f t="shared" si="170"/>
        <v>2008NPR+10N</v>
      </c>
      <c r="E392" s="274" t="str">
        <f t="shared" si="171"/>
        <v>2008HGN</v>
      </c>
      <c r="F392" s="274" t="str">
        <f t="shared" si="172"/>
        <v>2008GZN</v>
      </c>
      <c r="G392" s="131">
        <v>2008</v>
      </c>
      <c r="H392" s="131"/>
      <c r="I392" s="132">
        <v>11871</v>
      </c>
      <c r="J392" s="132">
        <v>284178</v>
      </c>
      <c r="K392" s="132">
        <v>10309103</v>
      </c>
      <c r="L392" s="132">
        <v>4517246</v>
      </c>
      <c r="M392" s="132">
        <v>1924</v>
      </c>
      <c r="N392" s="132">
        <v>259261</v>
      </c>
      <c r="O392" s="132">
        <v>8097503</v>
      </c>
      <c r="P392" s="132">
        <v>3899496</v>
      </c>
      <c r="Q392" s="132">
        <v>377</v>
      </c>
      <c r="R392" s="132"/>
      <c r="S392" s="132">
        <v>108947</v>
      </c>
      <c r="T392" s="132"/>
      <c r="U392" s="132">
        <v>2199160</v>
      </c>
      <c r="V392" s="132"/>
      <c r="W392" s="132">
        <v>1356083</v>
      </c>
      <c r="X392" s="132"/>
      <c r="Y392" s="132" t="s">
        <v>66</v>
      </c>
      <c r="Z392" s="132"/>
      <c r="AA392" s="132" t="s">
        <v>66</v>
      </c>
      <c r="AB392" s="132"/>
      <c r="AC392" s="132" t="s">
        <v>66</v>
      </c>
      <c r="AD392" s="132"/>
      <c r="AE392" s="132" t="s">
        <v>66</v>
      </c>
      <c r="AF392" s="132"/>
      <c r="AG392" s="5"/>
    </row>
    <row r="393" spans="2:33" s="9" customFormat="1" ht="15" customHeight="1" x14ac:dyDescent="0.25">
      <c r="B393" s="274"/>
      <c r="C393" s="274"/>
      <c r="D393" s="274"/>
      <c r="E393" s="274"/>
      <c r="F393" s="274"/>
      <c r="G393" s="215" t="s">
        <v>57</v>
      </c>
      <c r="H393" s="215"/>
      <c r="I393" s="215"/>
      <c r="J393" s="215"/>
      <c r="K393" s="215"/>
      <c r="L393" s="215"/>
      <c r="M393" s="215"/>
      <c r="N393" s="215"/>
      <c r="O393" s="215"/>
      <c r="P393" s="215"/>
      <c r="Q393" s="215"/>
      <c r="R393" s="216"/>
      <c r="S393" s="215"/>
      <c r="T393" s="215"/>
      <c r="U393" s="216"/>
      <c r="V393" s="215"/>
      <c r="W393" s="215"/>
      <c r="X393" s="216"/>
      <c r="Y393" s="215"/>
      <c r="Z393" s="215"/>
      <c r="AA393" s="216"/>
      <c r="AB393" s="215"/>
      <c r="AC393" s="215"/>
      <c r="AD393" s="216"/>
      <c r="AE393" s="215"/>
      <c r="AF393" s="215"/>
    </row>
    <row r="394" spans="2:33" s="9" customFormat="1" ht="15" customHeight="1" x14ac:dyDescent="0.25">
      <c r="B394" s="274" t="s">
        <v>661</v>
      </c>
      <c r="C394" s="274" t="str">
        <f t="shared" ref="C394" si="173">G394&amp;"SOCIED"&amp;B394</f>
        <v>2023SOCIEDP</v>
      </c>
      <c r="D394" s="274" t="str">
        <f t="shared" ref="D394" si="174">G394&amp;"NPR+10"&amp;B394</f>
        <v>2023NPR+10P</v>
      </c>
      <c r="E394" s="274" t="str">
        <f t="shared" ref="E394" si="175">G394&amp;"HG"&amp;B394</f>
        <v>2023HGP</v>
      </c>
      <c r="F394" s="274" t="str">
        <f t="shared" ref="F394" si="176">G394&amp;"GZ"&amp;B394</f>
        <v>2023GZP</v>
      </c>
      <c r="G394" s="212">
        <v>2023</v>
      </c>
      <c r="H394" s="212"/>
      <c r="I394" s="213">
        <v>6321</v>
      </c>
      <c r="J394" s="213">
        <v>56363</v>
      </c>
      <c r="K394" s="213">
        <v>2168835</v>
      </c>
      <c r="L394" s="213">
        <v>1165741</v>
      </c>
      <c r="M394" s="213">
        <v>993</v>
      </c>
      <c r="N394" s="213">
        <v>43523</v>
      </c>
      <c r="O394" s="213">
        <v>1670417</v>
      </c>
      <c r="P394" s="213">
        <v>977964</v>
      </c>
      <c r="Q394" s="213">
        <v>106</v>
      </c>
      <c r="R394" s="213"/>
      <c r="S394" s="213">
        <v>4893</v>
      </c>
      <c r="T394" s="213"/>
      <c r="U394" s="213">
        <v>215008</v>
      </c>
      <c r="V394" s="213"/>
      <c r="W394" s="213">
        <v>108232</v>
      </c>
      <c r="X394" s="213"/>
      <c r="Y394" s="213">
        <v>8</v>
      </c>
      <c r="Z394" s="213"/>
      <c r="AA394" s="213">
        <v>425</v>
      </c>
      <c r="AB394" s="213"/>
      <c r="AC394" s="213">
        <v>25850</v>
      </c>
      <c r="AD394" s="213"/>
      <c r="AE394" s="213">
        <v>14502</v>
      </c>
      <c r="AF394" s="213"/>
    </row>
    <row r="395" spans="2:33" s="9" customFormat="1" ht="15" customHeight="1" x14ac:dyDescent="0.25">
      <c r="B395" s="274" t="s">
        <v>661</v>
      </c>
      <c r="C395" s="274" t="str">
        <f t="shared" ref="C395:C409" si="177">G395&amp;"SOCIED"&amp;B395</f>
        <v>2022SOCIEDP</v>
      </c>
      <c r="D395" s="274" t="str">
        <f t="shared" ref="D395:D409" si="178">G395&amp;"NPR+10"&amp;B395</f>
        <v>2022NPR+10P</v>
      </c>
      <c r="E395" s="274" t="str">
        <f t="shared" ref="E395:E409" si="179">G395&amp;"HG"&amp;B395</f>
        <v>2022HGP</v>
      </c>
      <c r="F395" s="274" t="str">
        <f t="shared" ref="F395:F409" si="180">G395&amp;"GZ"&amp;B395</f>
        <v>2022GZP</v>
      </c>
      <c r="G395" s="212">
        <v>2022</v>
      </c>
      <c r="H395" s="212"/>
      <c r="I395" s="213">
        <v>6081</v>
      </c>
      <c r="J395" s="213">
        <v>49204</v>
      </c>
      <c r="K395" s="213">
        <v>1762812</v>
      </c>
      <c r="L395" s="213">
        <v>930339</v>
      </c>
      <c r="M395" s="213">
        <v>919</v>
      </c>
      <c r="N395" s="213">
        <v>36646</v>
      </c>
      <c r="O395" s="213">
        <v>1319943</v>
      </c>
      <c r="P395" s="213">
        <v>759134</v>
      </c>
      <c r="Q395" s="213">
        <v>96</v>
      </c>
      <c r="R395" s="213"/>
      <c r="S395" s="213">
        <v>3929</v>
      </c>
      <c r="T395" s="213"/>
      <c r="U395" s="213">
        <v>164662</v>
      </c>
      <c r="V395" s="213"/>
      <c r="W395" s="213">
        <v>77801</v>
      </c>
      <c r="X395" s="213"/>
      <c r="Y395" s="213">
        <v>2</v>
      </c>
      <c r="Z395" s="213"/>
      <c r="AA395" s="213" t="s">
        <v>62</v>
      </c>
      <c r="AB395" s="213"/>
      <c r="AC395" s="213" t="s">
        <v>62</v>
      </c>
      <c r="AD395" s="213"/>
      <c r="AE395" s="213" t="s">
        <v>62</v>
      </c>
      <c r="AF395" s="213"/>
    </row>
    <row r="396" spans="2:33" s="9" customFormat="1" ht="15" customHeight="1" x14ac:dyDescent="0.25">
      <c r="B396" s="274" t="s">
        <v>661</v>
      </c>
      <c r="C396" s="274" t="str">
        <f t="shared" si="177"/>
        <v>2021SOCIEDP</v>
      </c>
      <c r="D396" s="274" t="str">
        <f t="shared" si="178"/>
        <v>2021NPR+10P</v>
      </c>
      <c r="E396" s="274" t="str">
        <f t="shared" si="179"/>
        <v>2021HGP</v>
      </c>
      <c r="F396" s="274" t="str">
        <f t="shared" si="180"/>
        <v>2021GZP</v>
      </c>
      <c r="G396" s="131">
        <v>2021</v>
      </c>
      <c r="H396" s="131"/>
      <c r="I396" s="132">
        <v>6015</v>
      </c>
      <c r="J396" s="132">
        <v>47921</v>
      </c>
      <c r="K396" s="132">
        <v>1496451</v>
      </c>
      <c r="L396" s="132">
        <v>815261</v>
      </c>
      <c r="M396" s="132">
        <v>876</v>
      </c>
      <c r="N396" s="132">
        <v>35512</v>
      </c>
      <c r="O396" s="132">
        <v>1125455</v>
      </c>
      <c r="P396" s="132">
        <v>669171</v>
      </c>
      <c r="Q396" s="132">
        <v>95</v>
      </c>
      <c r="R396" s="132"/>
      <c r="S396" s="132">
        <v>4225</v>
      </c>
      <c r="T396" s="132"/>
      <c r="U396" s="132">
        <v>140478</v>
      </c>
      <c r="V396" s="132"/>
      <c r="W396" s="132">
        <v>74003</v>
      </c>
      <c r="X396" s="132"/>
      <c r="Y396" s="132">
        <v>6</v>
      </c>
      <c r="Z396" s="132"/>
      <c r="AA396" s="132">
        <v>227</v>
      </c>
      <c r="AB396" s="132"/>
      <c r="AC396" s="132">
        <v>6305</v>
      </c>
      <c r="AD396" s="132"/>
      <c r="AE396" s="132">
        <v>4338</v>
      </c>
      <c r="AF396" s="132"/>
    </row>
    <row r="397" spans="2:33" s="9" customFormat="1" ht="15" customHeight="1" x14ac:dyDescent="0.25">
      <c r="B397" s="274" t="s">
        <v>661</v>
      </c>
      <c r="C397" s="274" t="str">
        <f t="shared" si="177"/>
        <v>2020SOCIEDP</v>
      </c>
      <c r="D397" s="274" t="str">
        <f t="shared" si="178"/>
        <v>2020NPR+10P</v>
      </c>
      <c r="E397" s="274" t="str">
        <f t="shared" si="179"/>
        <v>2020HGP</v>
      </c>
      <c r="F397" s="274" t="str">
        <f t="shared" si="180"/>
        <v>2020GZP</v>
      </c>
      <c r="G397" s="131">
        <v>2020</v>
      </c>
      <c r="H397" s="131"/>
      <c r="I397" s="132">
        <v>5914</v>
      </c>
      <c r="J397" s="132">
        <v>46663</v>
      </c>
      <c r="K397" s="132">
        <v>1317685</v>
      </c>
      <c r="L397" s="132">
        <v>717537</v>
      </c>
      <c r="M397" s="132">
        <v>881</v>
      </c>
      <c r="N397" s="132">
        <v>34535</v>
      </c>
      <c r="O397" s="132">
        <v>996052</v>
      </c>
      <c r="P397" s="132">
        <v>588349</v>
      </c>
      <c r="Q397" s="132">
        <v>101</v>
      </c>
      <c r="R397" s="132"/>
      <c r="S397" s="132">
        <v>3735</v>
      </c>
      <c r="T397" s="132"/>
      <c r="U397" s="132">
        <v>104414</v>
      </c>
      <c r="V397" s="132"/>
      <c r="W397" s="132">
        <v>47573</v>
      </c>
      <c r="X397" s="132"/>
      <c r="Y397" s="132">
        <v>5</v>
      </c>
      <c r="Z397" s="132"/>
      <c r="AA397" s="132">
        <v>169</v>
      </c>
      <c r="AB397" s="132"/>
      <c r="AC397" s="132">
        <v>2373</v>
      </c>
      <c r="AD397" s="132"/>
      <c r="AE397" s="132">
        <v>1284</v>
      </c>
      <c r="AF397" s="132"/>
    </row>
    <row r="398" spans="2:33" s="9" customFormat="1" ht="15" customHeight="1" x14ac:dyDescent="0.25">
      <c r="B398" s="274" t="s">
        <v>661</v>
      </c>
      <c r="C398" s="274" t="str">
        <f t="shared" si="177"/>
        <v>2019SOCIEDP</v>
      </c>
      <c r="D398" s="274" t="str">
        <f t="shared" si="178"/>
        <v>2019NPR+10P</v>
      </c>
      <c r="E398" s="274" t="str">
        <f t="shared" si="179"/>
        <v>2019HGP</v>
      </c>
      <c r="F398" s="274" t="str">
        <f t="shared" si="180"/>
        <v>2019GZP</v>
      </c>
      <c r="G398" s="131">
        <v>2019</v>
      </c>
      <c r="H398" s="131"/>
      <c r="I398" s="132">
        <v>5706</v>
      </c>
      <c r="J398" s="132">
        <v>45058</v>
      </c>
      <c r="K398" s="132">
        <v>1454909</v>
      </c>
      <c r="L398" s="132">
        <v>753415</v>
      </c>
      <c r="M398" s="132">
        <v>866</v>
      </c>
      <c r="N398" s="132">
        <v>33282</v>
      </c>
      <c r="O398" s="132">
        <v>1081638</v>
      </c>
      <c r="P398" s="132">
        <v>612383</v>
      </c>
      <c r="Q398" s="132">
        <v>118</v>
      </c>
      <c r="R398" s="132"/>
      <c r="S398" s="132">
        <v>5122</v>
      </c>
      <c r="T398" s="132"/>
      <c r="U398" s="132">
        <v>193785</v>
      </c>
      <c r="V398" s="132"/>
      <c r="W398" s="132">
        <v>98566</v>
      </c>
      <c r="X398" s="132"/>
      <c r="Y398" s="132">
        <v>6</v>
      </c>
      <c r="Z398" s="132"/>
      <c r="AA398" s="132">
        <v>237</v>
      </c>
      <c r="AB398" s="132"/>
      <c r="AC398" s="132">
        <v>4329</v>
      </c>
      <c r="AD398" s="132"/>
      <c r="AE398" s="132">
        <v>2672</v>
      </c>
      <c r="AF398" s="132"/>
    </row>
    <row r="399" spans="2:33" s="9" customFormat="1" ht="15" customHeight="1" x14ac:dyDescent="0.25">
      <c r="B399" s="274" t="s">
        <v>661</v>
      </c>
      <c r="C399" s="274" t="str">
        <f t="shared" si="177"/>
        <v>2018SOCIEDP</v>
      </c>
      <c r="D399" s="274" t="str">
        <f t="shared" si="178"/>
        <v>2018NPR+10P</v>
      </c>
      <c r="E399" s="274" t="str">
        <f t="shared" si="179"/>
        <v>2018HGP</v>
      </c>
      <c r="F399" s="274" t="str">
        <f t="shared" si="180"/>
        <v>2018GZP</v>
      </c>
      <c r="G399" s="131">
        <v>2018</v>
      </c>
      <c r="H399" s="131"/>
      <c r="I399" s="132">
        <v>5500</v>
      </c>
      <c r="J399" s="132">
        <v>44109</v>
      </c>
      <c r="K399" s="132">
        <v>1356836</v>
      </c>
      <c r="L399" s="132">
        <v>705314</v>
      </c>
      <c r="M399" s="132">
        <v>843</v>
      </c>
      <c r="N399" s="132">
        <v>32676</v>
      </c>
      <c r="O399" s="132">
        <v>1013878</v>
      </c>
      <c r="P399" s="132">
        <v>572140</v>
      </c>
      <c r="Q399" s="132">
        <v>90</v>
      </c>
      <c r="R399" s="132"/>
      <c r="S399" s="132">
        <v>4521</v>
      </c>
      <c r="T399" s="132"/>
      <c r="U399" s="132">
        <v>148806</v>
      </c>
      <c r="V399" s="132"/>
      <c r="W399" s="132">
        <v>75611</v>
      </c>
      <c r="X399" s="132"/>
      <c r="Y399" s="132">
        <v>7</v>
      </c>
      <c r="Z399" s="132"/>
      <c r="AA399" s="132">
        <v>227</v>
      </c>
      <c r="AB399" s="132"/>
      <c r="AC399" s="132">
        <v>6411</v>
      </c>
      <c r="AD399" s="132"/>
      <c r="AE399" s="132">
        <v>3900</v>
      </c>
      <c r="AF399" s="132"/>
    </row>
    <row r="400" spans="2:33" s="9" customFormat="1" ht="15" customHeight="1" x14ac:dyDescent="0.25">
      <c r="B400" s="274" t="s">
        <v>661</v>
      </c>
      <c r="C400" s="274" t="str">
        <f t="shared" si="177"/>
        <v>2017SOCIEDP</v>
      </c>
      <c r="D400" s="274" t="str">
        <f t="shared" si="178"/>
        <v>2017NPR+10P</v>
      </c>
      <c r="E400" s="274" t="str">
        <f t="shared" si="179"/>
        <v>2017HGP</v>
      </c>
      <c r="F400" s="274" t="str">
        <f t="shared" si="180"/>
        <v>2017GZP</v>
      </c>
      <c r="G400" s="131">
        <v>2017</v>
      </c>
      <c r="H400" s="131"/>
      <c r="I400" s="132">
        <v>5373</v>
      </c>
      <c r="J400" s="132">
        <v>42514</v>
      </c>
      <c r="K400" s="132">
        <v>1230665</v>
      </c>
      <c r="L400" s="132">
        <v>652610</v>
      </c>
      <c r="M400" s="132">
        <v>817</v>
      </c>
      <c r="N400" s="132">
        <v>31201</v>
      </c>
      <c r="O400" s="132">
        <v>913668</v>
      </c>
      <c r="P400" s="132">
        <v>525604</v>
      </c>
      <c r="Q400" s="132">
        <v>84</v>
      </c>
      <c r="R400" s="132"/>
      <c r="S400" s="132">
        <v>3626</v>
      </c>
      <c r="T400" s="132"/>
      <c r="U400" s="132">
        <v>120313</v>
      </c>
      <c r="V400" s="132"/>
      <c r="W400" s="132">
        <v>69515</v>
      </c>
      <c r="X400" s="132"/>
      <c r="Y400" s="132">
        <v>8</v>
      </c>
      <c r="Z400" s="132"/>
      <c r="AA400" s="132">
        <v>269</v>
      </c>
      <c r="AB400" s="132"/>
      <c r="AC400" s="132">
        <v>5961</v>
      </c>
      <c r="AD400" s="132"/>
      <c r="AE400" s="132">
        <v>3834</v>
      </c>
      <c r="AF400" s="132"/>
    </row>
    <row r="401" spans="2:33" s="5" customFormat="1" ht="15" customHeight="1" x14ac:dyDescent="0.25">
      <c r="B401" s="274" t="s">
        <v>661</v>
      </c>
      <c r="C401" s="274" t="str">
        <f t="shared" si="177"/>
        <v>2016SOCIEDP</v>
      </c>
      <c r="D401" s="274" t="str">
        <f t="shared" si="178"/>
        <v>2016NPR+10P</v>
      </c>
      <c r="E401" s="274" t="str">
        <f t="shared" si="179"/>
        <v>2016HGP</v>
      </c>
      <c r="F401" s="274" t="str">
        <f t="shared" si="180"/>
        <v>2016GZP</v>
      </c>
      <c r="G401" s="131">
        <v>2016</v>
      </c>
      <c r="H401" s="131"/>
      <c r="I401" s="132">
        <v>5382</v>
      </c>
      <c r="J401" s="132">
        <v>42321</v>
      </c>
      <c r="K401" s="132">
        <v>1182842</v>
      </c>
      <c r="L401" s="132">
        <v>619357</v>
      </c>
      <c r="M401" s="132">
        <v>801</v>
      </c>
      <c r="N401" s="132">
        <v>31019</v>
      </c>
      <c r="O401" s="132">
        <v>878801</v>
      </c>
      <c r="P401" s="132">
        <v>493422</v>
      </c>
      <c r="Q401" s="132">
        <v>68</v>
      </c>
      <c r="R401" s="132"/>
      <c r="S401" s="132">
        <v>2820</v>
      </c>
      <c r="T401" s="132"/>
      <c r="U401" s="132">
        <v>93604</v>
      </c>
      <c r="V401" s="132"/>
      <c r="W401" s="132">
        <v>43810</v>
      </c>
      <c r="X401" s="132"/>
      <c r="Y401" s="132">
        <v>3</v>
      </c>
      <c r="Z401" s="132"/>
      <c r="AA401" s="132">
        <v>85</v>
      </c>
      <c r="AB401" s="132"/>
      <c r="AC401" s="132">
        <v>1447</v>
      </c>
      <c r="AD401" s="132"/>
      <c r="AE401" s="132">
        <v>600</v>
      </c>
      <c r="AF401" s="132"/>
      <c r="AG401" s="9"/>
    </row>
    <row r="402" spans="2:33" s="5" customFormat="1" ht="15" customHeight="1" x14ac:dyDescent="0.25">
      <c r="B402" s="274" t="s">
        <v>661</v>
      </c>
      <c r="C402" s="274" t="str">
        <f t="shared" si="177"/>
        <v>2015SOCIEDP</v>
      </c>
      <c r="D402" s="274" t="str">
        <f t="shared" si="178"/>
        <v>2015NPR+10P</v>
      </c>
      <c r="E402" s="274" t="str">
        <f t="shared" si="179"/>
        <v>2015HGP</v>
      </c>
      <c r="F402" s="274" t="str">
        <f t="shared" si="180"/>
        <v>2015GZP</v>
      </c>
      <c r="G402" s="131">
        <v>2015</v>
      </c>
      <c r="H402" s="131"/>
      <c r="I402" s="132">
        <v>5367</v>
      </c>
      <c r="J402" s="132">
        <v>42303</v>
      </c>
      <c r="K402" s="132">
        <v>1170091</v>
      </c>
      <c r="L402" s="132">
        <v>617200</v>
      </c>
      <c r="M402" s="132">
        <v>786</v>
      </c>
      <c r="N402" s="132">
        <v>30807</v>
      </c>
      <c r="O402" s="132">
        <v>881643</v>
      </c>
      <c r="P402" s="132">
        <v>499619</v>
      </c>
      <c r="Q402" s="132">
        <v>52</v>
      </c>
      <c r="R402" s="132"/>
      <c r="S402" s="132">
        <v>2198</v>
      </c>
      <c r="T402" s="132"/>
      <c r="U402" s="132">
        <v>65989</v>
      </c>
      <c r="V402" s="132"/>
      <c r="W402" s="132">
        <v>32637</v>
      </c>
      <c r="X402" s="132"/>
      <c r="Y402" s="132">
        <v>3</v>
      </c>
      <c r="Z402" s="132"/>
      <c r="AA402" s="132">
        <v>80</v>
      </c>
      <c r="AB402" s="132"/>
      <c r="AC402" s="132">
        <v>2357</v>
      </c>
      <c r="AD402" s="132"/>
      <c r="AE402" s="132">
        <v>1563</v>
      </c>
      <c r="AF402" s="132"/>
      <c r="AG402" s="9"/>
    </row>
    <row r="403" spans="2:33" s="5" customFormat="1" ht="15" customHeight="1" x14ac:dyDescent="0.25">
      <c r="B403" s="274" t="s">
        <v>661</v>
      </c>
      <c r="C403" s="274" t="str">
        <f t="shared" si="177"/>
        <v>2014SOCIEDP</v>
      </c>
      <c r="D403" s="274" t="str">
        <f t="shared" si="178"/>
        <v>2014NPR+10P</v>
      </c>
      <c r="E403" s="274" t="str">
        <f t="shared" si="179"/>
        <v>2014HGP</v>
      </c>
      <c r="F403" s="274" t="str">
        <f t="shared" si="180"/>
        <v>2014GZP</v>
      </c>
      <c r="G403" s="131">
        <v>2014</v>
      </c>
      <c r="H403" s="131"/>
      <c r="I403" s="132">
        <v>5165</v>
      </c>
      <c r="J403" s="132">
        <v>41223</v>
      </c>
      <c r="K403" s="132">
        <v>1133573</v>
      </c>
      <c r="L403" s="132">
        <v>574058</v>
      </c>
      <c r="M403" s="132">
        <v>776</v>
      </c>
      <c r="N403" s="132">
        <v>30023</v>
      </c>
      <c r="O403" s="132">
        <v>855883</v>
      </c>
      <c r="P403" s="132">
        <v>470661</v>
      </c>
      <c r="Q403" s="132">
        <v>43</v>
      </c>
      <c r="R403" s="132"/>
      <c r="S403" s="132">
        <v>1706</v>
      </c>
      <c r="T403" s="132"/>
      <c r="U403" s="132">
        <v>59534</v>
      </c>
      <c r="V403" s="132"/>
      <c r="W403" s="132">
        <v>26555</v>
      </c>
      <c r="X403" s="132"/>
      <c r="Y403" s="132">
        <v>7</v>
      </c>
      <c r="Z403" s="132"/>
      <c r="AA403" s="132">
        <v>275</v>
      </c>
      <c r="AB403" s="132"/>
      <c r="AC403" s="132">
        <v>11588</v>
      </c>
      <c r="AD403" s="132"/>
      <c r="AE403" s="132">
        <v>6613</v>
      </c>
      <c r="AF403" s="132"/>
      <c r="AG403" s="9"/>
    </row>
    <row r="404" spans="2:33" s="5" customFormat="1" ht="15" customHeight="1" x14ac:dyDescent="0.25">
      <c r="B404" s="274" t="s">
        <v>661</v>
      </c>
      <c r="C404" s="274" t="str">
        <f t="shared" si="177"/>
        <v>2013SOCIEDP</v>
      </c>
      <c r="D404" s="274" t="str">
        <f t="shared" si="178"/>
        <v>2013NPR+10P</v>
      </c>
      <c r="E404" s="274" t="str">
        <f t="shared" si="179"/>
        <v>2013HGP</v>
      </c>
      <c r="F404" s="274" t="str">
        <f t="shared" si="180"/>
        <v>2013GZP</v>
      </c>
      <c r="G404" s="131">
        <v>2013</v>
      </c>
      <c r="H404" s="131"/>
      <c r="I404" s="132">
        <v>4904</v>
      </c>
      <c r="J404" s="132">
        <v>40628</v>
      </c>
      <c r="K404" s="132">
        <v>1116775</v>
      </c>
      <c r="L404" s="132">
        <v>549596</v>
      </c>
      <c r="M404" s="132">
        <v>756</v>
      </c>
      <c r="N404" s="132">
        <v>29915</v>
      </c>
      <c r="O404" s="132">
        <v>860462</v>
      </c>
      <c r="P404" s="132">
        <v>464252</v>
      </c>
      <c r="Q404" s="132">
        <v>50</v>
      </c>
      <c r="R404" s="132"/>
      <c r="S404" s="132">
        <v>2229</v>
      </c>
      <c r="T404" s="132"/>
      <c r="U404" s="132">
        <v>64039</v>
      </c>
      <c r="V404" s="132"/>
      <c r="W404" s="132">
        <v>28401</v>
      </c>
      <c r="X404" s="132"/>
      <c r="Y404" s="132">
        <v>5</v>
      </c>
      <c r="Z404" s="132"/>
      <c r="AA404" s="132">
        <v>215</v>
      </c>
      <c r="AB404" s="132"/>
      <c r="AC404" s="132">
        <v>10066</v>
      </c>
      <c r="AD404" s="132"/>
      <c r="AE404" s="132">
        <v>4821</v>
      </c>
      <c r="AF404" s="132"/>
    </row>
    <row r="405" spans="2:33" s="5" customFormat="1" ht="15" customHeight="1" x14ac:dyDescent="0.25">
      <c r="B405" s="274" t="s">
        <v>661</v>
      </c>
      <c r="C405" s="274" t="str">
        <f t="shared" si="177"/>
        <v>2012SOCIEDP</v>
      </c>
      <c r="D405" s="274" t="str">
        <f t="shared" si="178"/>
        <v>2012NPR+10P</v>
      </c>
      <c r="E405" s="274" t="str">
        <f t="shared" si="179"/>
        <v>2012HGP</v>
      </c>
      <c r="F405" s="274" t="str">
        <f t="shared" si="180"/>
        <v>2012GZP</v>
      </c>
      <c r="G405" s="131">
        <v>2012</v>
      </c>
      <c r="H405" s="131"/>
      <c r="I405" s="132">
        <v>4905</v>
      </c>
      <c r="J405" s="132">
        <v>42231</v>
      </c>
      <c r="K405" s="132">
        <v>1160136</v>
      </c>
      <c r="L405" s="132">
        <v>589538</v>
      </c>
      <c r="M405" s="132">
        <v>780</v>
      </c>
      <c r="N405" s="132">
        <v>31372</v>
      </c>
      <c r="O405" s="132">
        <v>887714</v>
      </c>
      <c r="P405" s="132">
        <v>496775</v>
      </c>
      <c r="Q405" s="132">
        <v>59</v>
      </c>
      <c r="R405" s="132"/>
      <c r="S405" s="132">
        <v>2721</v>
      </c>
      <c r="T405" s="132"/>
      <c r="U405" s="132">
        <v>65289</v>
      </c>
      <c r="V405" s="132"/>
      <c r="W405" s="132">
        <v>34888</v>
      </c>
      <c r="X405" s="132"/>
      <c r="Y405" s="132">
        <v>6</v>
      </c>
      <c r="Z405" s="132"/>
      <c r="AA405" s="132">
        <v>175</v>
      </c>
      <c r="AB405" s="132"/>
      <c r="AC405" s="132">
        <v>3137</v>
      </c>
      <c r="AD405" s="132"/>
      <c r="AE405" s="132">
        <v>2305</v>
      </c>
      <c r="AF405" s="132"/>
    </row>
    <row r="406" spans="2:33" s="5" customFormat="1" ht="15" customHeight="1" x14ac:dyDescent="0.25">
      <c r="B406" s="274" t="s">
        <v>661</v>
      </c>
      <c r="C406" s="274" t="str">
        <f t="shared" si="177"/>
        <v>2011SOCIEDP</v>
      </c>
      <c r="D406" s="274" t="str">
        <f t="shared" si="178"/>
        <v>2011NPR+10P</v>
      </c>
      <c r="E406" s="274" t="str">
        <f t="shared" si="179"/>
        <v>2011HGP</v>
      </c>
      <c r="F406" s="274" t="str">
        <f t="shared" si="180"/>
        <v>2011GZP</v>
      </c>
      <c r="G406" s="131">
        <v>2011</v>
      </c>
      <c r="H406" s="131"/>
      <c r="I406" s="132">
        <v>4914</v>
      </c>
      <c r="J406" s="132">
        <v>44167</v>
      </c>
      <c r="K406" s="132">
        <v>1269550</v>
      </c>
      <c r="L406" s="132">
        <v>625061</v>
      </c>
      <c r="M406" s="132">
        <v>810</v>
      </c>
      <c r="N406" s="132">
        <v>32861</v>
      </c>
      <c r="O406" s="132">
        <v>976713</v>
      </c>
      <c r="P406" s="132">
        <v>535999</v>
      </c>
      <c r="Q406" s="132">
        <v>89</v>
      </c>
      <c r="R406" s="132"/>
      <c r="S406" s="132">
        <v>5884</v>
      </c>
      <c r="T406" s="132"/>
      <c r="U406" s="132">
        <v>159041</v>
      </c>
      <c r="V406" s="132"/>
      <c r="W406" s="132">
        <v>81269</v>
      </c>
      <c r="X406" s="132"/>
      <c r="Y406" s="132">
        <v>11</v>
      </c>
      <c r="Z406" s="132"/>
      <c r="AA406" s="132">
        <v>452</v>
      </c>
      <c r="AB406" s="132"/>
      <c r="AC406" s="132">
        <v>16387</v>
      </c>
      <c r="AD406" s="132"/>
      <c r="AE406" s="132">
        <v>9263</v>
      </c>
      <c r="AF406" s="132"/>
    </row>
    <row r="407" spans="2:33" s="9" customFormat="1" ht="15" customHeight="1" x14ac:dyDescent="0.25">
      <c r="B407" s="274" t="s">
        <v>661</v>
      </c>
      <c r="C407" s="274" t="str">
        <f t="shared" si="177"/>
        <v>2010SOCIEDP</v>
      </c>
      <c r="D407" s="274" t="str">
        <f t="shared" si="178"/>
        <v>2010NPR+10P</v>
      </c>
      <c r="E407" s="274" t="str">
        <f t="shared" si="179"/>
        <v>2010HGP</v>
      </c>
      <c r="F407" s="274" t="str">
        <f t="shared" si="180"/>
        <v>2010GZP</v>
      </c>
      <c r="G407" s="131">
        <v>2010</v>
      </c>
      <c r="H407" s="131"/>
      <c r="I407" s="132">
        <v>4837</v>
      </c>
      <c r="J407" s="132">
        <v>44547</v>
      </c>
      <c r="K407" s="132">
        <v>1319043</v>
      </c>
      <c r="L407" s="132">
        <v>647745</v>
      </c>
      <c r="M407" s="132">
        <v>845</v>
      </c>
      <c r="N407" s="132">
        <v>33332</v>
      </c>
      <c r="O407" s="132">
        <v>1004713</v>
      </c>
      <c r="P407" s="132">
        <v>550680</v>
      </c>
      <c r="Q407" s="132">
        <v>105</v>
      </c>
      <c r="R407" s="132"/>
      <c r="S407" s="132">
        <v>6421</v>
      </c>
      <c r="T407" s="132"/>
      <c r="U407" s="132">
        <v>174837</v>
      </c>
      <c r="V407" s="132"/>
      <c r="W407" s="132">
        <v>73168</v>
      </c>
      <c r="X407" s="132"/>
      <c r="Y407" s="132">
        <v>10</v>
      </c>
      <c r="Z407" s="132"/>
      <c r="AA407" s="132">
        <v>310</v>
      </c>
      <c r="AB407" s="132"/>
      <c r="AC407" s="132">
        <v>7151</v>
      </c>
      <c r="AD407" s="132"/>
      <c r="AE407" s="132">
        <v>3532</v>
      </c>
      <c r="AF407" s="132"/>
      <c r="AG407" s="5"/>
    </row>
    <row r="408" spans="2:33" s="9" customFormat="1" ht="15" customHeight="1" x14ac:dyDescent="0.25">
      <c r="B408" s="274" t="s">
        <v>661</v>
      </c>
      <c r="C408" s="274" t="str">
        <f t="shared" si="177"/>
        <v>2009SOCIEDP</v>
      </c>
      <c r="D408" s="274" t="str">
        <f t="shared" si="178"/>
        <v>2009NPR+10P</v>
      </c>
      <c r="E408" s="274" t="str">
        <f t="shared" si="179"/>
        <v>2009HGP</v>
      </c>
      <c r="F408" s="274" t="str">
        <f t="shared" si="180"/>
        <v>2009GZP</v>
      </c>
      <c r="G408" s="131">
        <v>2009</v>
      </c>
      <c r="H408" s="131"/>
      <c r="I408" s="132">
        <v>4824</v>
      </c>
      <c r="J408" s="132">
        <v>44513</v>
      </c>
      <c r="K408" s="132">
        <v>1275005</v>
      </c>
      <c r="L408" s="132">
        <v>643933</v>
      </c>
      <c r="M408" s="132">
        <v>831</v>
      </c>
      <c r="N408" s="132">
        <v>33141</v>
      </c>
      <c r="O408" s="132">
        <v>970006</v>
      </c>
      <c r="P408" s="132">
        <v>556278</v>
      </c>
      <c r="Q408" s="132">
        <v>102</v>
      </c>
      <c r="R408" s="132"/>
      <c r="S408" s="132">
        <v>6796</v>
      </c>
      <c r="T408" s="132"/>
      <c r="U408" s="132">
        <v>210676</v>
      </c>
      <c r="V408" s="132"/>
      <c r="W408" s="132">
        <v>101292</v>
      </c>
      <c r="X408" s="132"/>
      <c r="Y408" s="132" t="s">
        <v>66</v>
      </c>
      <c r="Z408" s="132"/>
      <c r="AA408" s="132" t="s">
        <v>66</v>
      </c>
      <c r="AB408" s="132"/>
      <c r="AC408" s="132" t="s">
        <v>66</v>
      </c>
      <c r="AD408" s="132"/>
      <c r="AE408" s="132" t="s">
        <v>66</v>
      </c>
      <c r="AF408" s="132"/>
      <c r="AG408" s="5"/>
    </row>
    <row r="409" spans="2:33" s="9" customFormat="1" ht="15" customHeight="1" x14ac:dyDescent="0.25">
      <c r="B409" s="274" t="s">
        <v>661</v>
      </c>
      <c r="C409" s="274" t="str">
        <f t="shared" si="177"/>
        <v>2008SOCIEDP</v>
      </c>
      <c r="D409" s="274" t="str">
        <f t="shared" si="178"/>
        <v>2008NPR+10P</v>
      </c>
      <c r="E409" s="274" t="str">
        <f t="shared" si="179"/>
        <v>2008HGP</v>
      </c>
      <c r="F409" s="274" t="str">
        <f t="shared" si="180"/>
        <v>2008GZP</v>
      </c>
      <c r="G409" s="131">
        <v>2008</v>
      </c>
      <c r="H409" s="131"/>
      <c r="I409" s="132">
        <v>4720</v>
      </c>
      <c r="J409" s="132">
        <v>42462</v>
      </c>
      <c r="K409" s="132">
        <v>1205176</v>
      </c>
      <c r="L409" s="132">
        <v>650758</v>
      </c>
      <c r="M409" s="132">
        <v>814</v>
      </c>
      <c r="N409" s="132">
        <v>31225</v>
      </c>
      <c r="O409" s="132">
        <v>921267</v>
      </c>
      <c r="P409" s="132">
        <v>547115</v>
      </c>
      <c r="Q409" s="132">
        <v>96</v>
      </c>
      <c r="R409" s="132"/>
      <c r="S409" s="132">
        <v>4132</v>
      </c>
      <c r="T409" s="132"/>
      <c r="U409" s="132">
        <v>117404</v>
      </c>
      <c r="V409" s="132"/>
      <c r="W409" s="132">
        <v>55767</v>
      </c>
      <c r="X409" s="132"/>
      <c r="Y409" s="132" t="s">
        <v>66</v>
      </c>
      <c r="Z409" s="132"/>
      <c r="AA409" s="132" t="s">
        <v>66</v>
      </c>
      <c r="AB409" s="132"/>
      <c r="AC409" s="132" t="s">
        <v>66</v>
      </c>
      <c r="AD409" s="132"/>
      <c r="AE409" s="132" t="s">
        <v>66</v>
      </c>
      <c r="AF409" s="132"/>
      <c r="AG409" s="5"/>
    </row>
    <row r="410" spans="2:33" s="9" customFormat="1" ht="15" customHeight="1" x14ac:dyDescent="0.25">
      <c r="B410" s="274"/>
      <c r="C410" s="274"/>
      <c r="D410" s="274"/>
      <c r="E410" s="274"/>
      <c r="F410" s="274"/>
      <c r="G410" s="215" t="s">
        <v>58</v>
      </c>
      <c r="H410" s="215"/>
      <c r="I410" s="215"/>
      <c r="J410" s="215"/>
      <c r="K410" s="215"/>
      <c r="L410" s="215"/>
      <c r="M410" s="215"/>
      <c r="N410" s="215"/>
      <c r="O410" s="215"/>
      <c r="P410" s="215"/>
      <c r="Q410" s="215"/>
      <c r="R410" s="216"/>
      <c r="S410" s="215"/>
      <c r="T410" s="215"/>
      <c r="U410" s="216"/>
      <c r="V410" s="215"/>
      <c r="W410" s="215"/>
      <c r="X410" s="216"/>
      <c r="Y410" s="215"/>
      <c r="Z410" s="215"/>
      <c r="AA410" s="216"/>
      <c r="AB410" s="215"/>
      <c r="AC410" s="215"/>
      <c r="AD410" s="216"/>
      <c r="AE410" s="215"/>
      <c r="AF410" s="215"/>
    </row>
    <row r="411" spans="2:33" s="9" customFormat="1" ht="15" customHeight="1" x14ac:dyDescent="0.25">
      <c r="B411" s="274" t="s">
        <v>662</v>
      </c>
      <c r="C411" s="274" t="str">
        <f t="shared" ref="C411" si="181">G411&amp;"SOCIED"&amp;B411</f>
        <v>2023SOCIEDQ</v>
      </c>
      <c r="D411" s="274" t="str">
        <f t="shared" ref="D411" si="182">G411&amp;"NPR+10"&amp;B411</f>
        <v>2023NPR+10Q</v>
      </c>
      <c r="E411" s="274" t="str">
        <f t="shared" ref="E411" si="183">G411&amp;"HG"&amp;B411</f>
        <v>2023HGQ</v>
      </c>
      <c r="F411" s="274" t="str">
        <f t="shared" ref="F411" si="184">G411&amp;"GZ"&amp;B411</f>
        <v>2023GZQ</v>
      </c>
      <c r="G411" s="212">
        <v>2023</v>
      </c>
      <c r="H411" s="212"/>
      <c r="I411" s="213">
        <v>29768</v>
      </c>
      <c r="J411" s="213">
        <v>142816</v>
      </c>
      <c r="K411" s="213">
        <v>9850638</v>
      </c>
      <c r="L411" s="213">
        <v>4350307</v>
      </c>
      <c r="M411" s="213">
        <v>2112</v>
      </c>
      <c r="N411" s="213">
        <v>88405</v>
      </c>
      <c r="O411" s="213">
        <v>6292061</v>
      </c>
      <c r="P411" s="213">
        <v>2603200</v>
      </c>
      <c r="Q411" s="213">
        <v>264</v>
      </c>
      <c r="R411" s="213"/>
      <c r="S411" s="213">
        <v>16080</v>
      </c>
      <c r="T411" s="213"/>
      <c r="U411" s="213">
        <v>838249</v>
      </c>
      <c r="V411" s="213"/>
      <c r="W411" s="213">
        <v>464067</v>
      </c>
      <c r="X411" s="213"/>
      <c r="Y411" s="213">
        <v>12</v>
      </c>
      <c r="Z411" s="213"/>
      <c r="AA411" s="213">
        <v>801</v>
      </c>
      <c r="AB411" s="213"/>
      <c r="AC411" s="213">
        <v>43497</v>
      </c>
      <c r="AD411" s="213"/>
      <c r="AE411" s="213">
        <v>17900</v>
      </c>
      <c r="AF411" s="213"/>
    </row>
    <row r="412" spans="2:33" s="9" customFormat="1" ht="15" customHeight="1" x14ac:dyDescent="0.25">
      <c r="B412" s="274" t="s">
        <v>662</v>
      </c>
      <c r="C412" s="274" t="str">
        <f t="shared" ref="C412:C426" si="185">G412&amp;"SOCIED"&amp;B412</f>
        <v>2022SOCIEDQ</v>
      </c>
      <c r="D412" s="274" t="str">
        <f t="shared" ref="D412:D426" si="186">G412&amp;"NPR+10"&amp;B412</f>
        <v>2022NPR+10Q</v>
      </c>
      <c r="E412" s="274" t="str">
        <f t="shared" ref="E412:E426" si="187">G412&amp;"HG"&amp;B412</f>
        <v>2022HGQ</v>
      </c>
      <c r="F412" s="274" t="str">
        <f t="shared" ref="F412:F426" si="188">G412&amp;"GZ"&amp;B412</f>
        <v>2022GZQ</v>
      </c>
      <c r="G412" s="212">
        <v>2022</v>
      </c>
      <c r="H412" s="212"/>
      <c r="I412" s="213">
        <v>28183</v>
      </c>
      <c r="J412" s="213">
        <v>129832</v>
      </c>
      <c r="K412" s="213">
        <v>8883294</v>
      </c>
      <c r="L412" s="213">
        <v>3918082</v>
      </c>
      <c r="M412" s="213">
        <v>1983</v>
      </c>
      <c r="N412" s="213">
        <v>77668</v>
      </c>
      <c r="O412" s="213">
        <v>5630633</v>
      </c>
      <c r="P412" s="213">
        <v>2340155</v>
      </c>
      <c r="Q412" s="213">
        <v>243</v>
      </c>
      <c r="R412" s="213"/>
      <c r="S412" s="213">
        <v>10821</v>
      </c>
      <c r="T412" s="213"/>
      <c r="U412" s="213">
        <v>825796</v>
      </c>
      <c r="V412" s="213"/>
      <c r="W412" s="213">
        <v>340007</v>
      </c>
      <c r="X412" s="213"/>
      <c r="Y412" s="213">
        <v>18</v>
      </c>
      <c r="Z412" s="213"/>
      <c r="AA412" s="213">
        <v>1103</v>
      </c>
      <c r="AB412" s="213"/>
      <c r="AC412" s="213">
        <v>67390</v>
      </c>
      <c r="AD412" s="213"/>
      <c r="AE412" s="213">
        <v>24234</v>
      </c>
      <c r="AF412" s="213"/>
    </row>
    <row r="413" spans="2:33" s="9" customFormat="1" ht="15" customHeight="1" x14ac:dyDescent="0.25">
      <c r="B413" s="274" t="s">
        <v>662</v>
      </c>
      <c r="C413" s="274" t="str">
        <f t="shared" si="185"/>
        <v>2021SOCIEDQ</v>
      </c>
      <c r="D413" s="274" t="str">
        <f t="shared" si="186"/>
        <v>2021NPR+10Q</v>
      </c>
      <c r="E413" s="274" t="str">
        <f t="shared" si="187"/>
        <v>2021HGQ</v>
      </c>
      <c r="F413" s="274" t="str">
        <f t="shared" si="188"/>
        <v>2021GZQ</v>
      </c>
      <c r="G413" s="131">
        <v>2021</v>
      </c>
      <c r="H413" s="131"/>
      <c r="I413" s="132">
        <v>26793</v>
      </c>
      <c r="J413" s="132">
        <v>127357</v>
      </c>
      <c r="K413" s="132">
        <v>8443038</v>
      </c>
      <c r="L413" s="132">
        <v>3740479</v>
      </c>
      <c r="M413" s="132">
        <v>1868</v>
      </c>
      <c r="N413" s="132">
        <v>77083</v>
      </c>
      <c r="O413" s="132">
        <v>5481528</v>
      </c>
      <c r="P413" s="132">
        <v>2287656</v>
      </c>
      <c r="Q413" s="132">
        <v>232</v>
      </c>
      <c r="R413" s="132"/>
      <c r="S413" s="132">
        <v>17084</v>
      </c>
      <c r="T413" s="132"/>
      <c r="U413" s="132">
        <v>1082366</v>
      </c>
      <c r="V413" s="132"/>
      <c r="W413" s="132">
        <v>569708</v>
      </c>
      <c r="X413" s="132"/>
      <c r="Y413" s="132">
        <v>18</v>
      </c>
      <c r="Z413" s="132"/>
      <c r="AA413" s="132">
        <v>1170</v>
      </c>
      <c r="AB413" s="132"/>
      <c r="AC413" s="132">
        <v>62357</v>
      </c>
      <c r="AD413" s="132"/>
      <c r="AE413" s="132">
        <v>25312</v>
      </c>
      <c r="AF413" s="132"/>
    </row>
    <row r="414" spans="2:33" s="9" customFormat="1" ht="15" customHeight="1" x14ac:dyDescent="0.25">
      <c r="B414" s="274" t="s">
        <v>662</v>
      </c>
      <c r="C414" s="274" t="str">
        <f t="shared" si="185"/>
        <v>2020SOCIEDQ</v>
      </c>
      <c r="D414" s="274" t="str">
        <f t="shared" si="186"/>
        <v>2020NPR+10Q</v>
      </c>
      <c r="E414" s="274" t="str">
        <f t="shared" si="187"/>
        <v>2020HGQ</v>
      </c>
      <c r="F414" s="274" t="str">
        <f t="shared" si="188"/>
        <v>2020GZQ</v>
      </c>
      <c r="G414" s="131">
        <v>2020</v>
      </c>
      <c r="H414" s="131"/>
      <c r="I414" s="132">
        <v>25709</v>
      </c>
      <c r="J414" s="132">
        <v>122601</v>
      </c>
      <c r="K414" s="132">
        <v>6770642</v>
      </c>
      <c r="L414" s="132">
        <v>2848786</v>
      </c>
      <c r="M414" s="132">
        <v>1792</v>
      </c>
      <c r="N414" s="132">
        <v>74384</v>
      </c>
      <c r="O414" s="132">
        <v>4301651</v>
      </c>
      <c r="P414" s="132">
        <v>1684869</v>
      </c>
      <c r="Q414" s="132">
        <v>246</v>
      </c>
      <c r="R414" s="132"/>
      <c r="S414" s="132">
        <v>14898</v>
      </c>
      <c r="T414" s="132"/>
      <c r="U414" s="132">
        <v>722555</v>
      </c>
      <c r="V414" s="132"/>
      <c r="W414" s="132">
        <v>354940</v>
      </c>
      <c r="X414" s="132"/>
      <c r="Y414" s="132">
        <v>17</v>
      </c>
      <c r="Z414" s="132"/>
      <c r="AA414" s="132">
        <v>843</v>
      </c>
      <c r="AB414" s="132"/>
      <c r="AC414" s="132">
        <v>38061</v>
      </c>
      <c r="AD414" s="132"/>
      <c r="AE414" s="132">
        <v>13561</v>
      </c>
      <c r="AF414" s="132"/>
    </row>
    <row r="415" spans="2:33" s="9" customFormat="1" ht="15" customHeight="1" x14ac:dyDescent="0.25">
      <c r="B415" s="274" t="s">
        <v>662</v>
      </c>
      <c r="C415" s="274" t="str">
        <f t="shared" si="185"/>
        <v>2019SOCIEDQ</v>
      </c>
      <c r="D415" s="274" t="str">
        <f t="shared" si="186"/>
        <v>2019NPR+10Q</v>
      </c>
      <c r="E415" s="274" t="str">
        <f t="shared" si="187"/>
        <v>2019HGQ</v>
      </c>
      <c r="F415" s="274" t="str">
        <f t="shared" si="188"/>
        <v>2019GZQ</v>
      </c>
      <c r="G415" s="131">
        <v>2019</v>
      </c>
      <c r="H415" s="131"/>
      <c r="I415" s="132">
        <v>24986</v>
      </c>
      <c r="J415" s="132">
        <v>122853</v>
      </c>
      <c r="K415" s="132">
        <v>7429086</v>
      </c>
      <c r="L415" s="132">
        <v>3186341</v>
      </c>
      <c r="M415" s="132">
        <v>1759</v>
      </c>
      <c r="N415" s="132">
        <v>75258</v>
      </c>
      <c r="O415" s="132">
        <v>4709709</v>
      </c>
      <c r="P415" s="132">
        <v>1892315</v>
      </c>
      <c r="Q415" s="132">
        <v>272</v>
      </c>
      <c r="R415" s="132"/>
      <c r="S415" s="132">
        <v>16776</v>
      </c>
      <c r="T415" s="132"/>
      <c r="U415" s="132">
        <v>863147</v>
      </c>
      <c r="V415" s="132"/>
      <c r="W415" s="132">
        <v>340615</v>
      </c>
      <c r="X415" s="132"/>
      <c r="Y415" s="132">
        <v>10</v>
      </c>
      <c r="Z415" s="132"/>
      <c r="AA415" s="132">
        <v>359</v>
      </c>
      <c r="AB415" s="132"/>
      <c r="AC415" s="132">
        <v>11591</v>
      </c>
      <c r="AD415" s="132"/>
      <c r="AE415" s="132">
        <v>5218</v>
      </c>
      <c r="AF415" s="132"/>
    </row>
    <row r="416" spans="2:33" s="9" customFormat="1" ht="15" customHeight="1" x14ac:dyDescent="0.25">
      <c r="B416" s="274" t="s">
        <v>662</v>
      </c>
      <c r="C416" s="274" t="str">
        <f t="shared" si="185"/>
        <v>2018SOCIEDQ</v>
      </c>
      <c r="D416" s="274" t="str">
        <f t="shared" si="186"/>
        <v>2018NPR+10Q</v>
      </c>
      <c r="E416" s="274" t="str">
        <f t="shared" si="187"/>
        <v>2018HGQ</v>
      </c>
      <c r="F416" s="274" t="str">
        <f t="shared" si="188"/>
        <v>2018GZQ</v>
      </c>
      <c r="G416" s="131">
        <v>2018</v>
      </c>
      <c r="H416" s="131"/>
      <c r="I416" s="132">
        <v>23353</v>
      </c>
      <c r="J416" s="132">
        <v>114787</v>
      </c>
      <c r="K416" s="132">
        <v>6798591</v>
      </c>
      <c r="L416" s="132">
        <v>2881240</v>
      </c>
      <c r="M416" s="132">
        <v>1641</v>
      </c>
      <c r="N416" s="132">
        <v>69274</v>
      </c>
      <c r="O416" s="132">
        <v>4308420</v>
      </c>
      <c r="P416" s="132">
        <v>1717174</v>
      </c>
      <c r="Q416" s="132">
        <v>265</v>
      </c>
      <c r="R416" s="132"/>
      <c r="S416" s="132">
        <v>16301</v>
      </c>
      <c r="T416" s="132"/>
      <c r="U416" s="132">
        <v>822577</v>
      </c>
      <c r="V416" s="132"/>
      <c r="W416" s="132">
        <v>334505</v>
      </c>
      <c r="X416" s="132"/>
      <c r="Y416" s="132">
        <v>19</v>
      </c>
      <c r="Z416" s="132"/>
      <c r="AA416" s="132">
        <v>620</v>
      </c>
      <c r="AB416" s="132"/>
      <c r="AC416" s="132">
        <v>21397</v>
      </c>
      <c r="AD416" s="132"/>
      <c r="AE416" s="132">
        <v>11206</v>
      </c>
      <c r="AF416" s="132"/>
    </row>
    <row r="417" spans="2:33" s="5" customFormat="1" ht="15" customHeight="1" x14ac:dyDescent="0.25">
      <c r="B417" s="274" t="s">
        <v>662</v>
      </c>
      <c r="C417" s="274" t="str">
        <f t="shared" si="185"/>
        <v>2017SOCIEDQ</v>
      </c>
      <c r="D417" s="274" t="str">
        <f t="shared" si="186"/>
        <v>2017NPR+10Q</v>
      </c>
      <c r="E417" s="274" t="str">
        <f t="shared" si="187"/>
        <v>2017HGQ</v>
      </c>
      <c r="F417" s="274" t="str">
        <f t="shared" si="188"/>
        <v>2017GZQ</v>
      </c>
      <c r="G417" s="131">
        <v>2017</v>
      </c>
      <c r="H417" s="131"/>
      <c r="I417" s="132">
        <v>22085</v>
      </c>
      <c r="J417" s="132">
        <v>106434</v>
      </c>
      <c r="K417" s="132">
        <v>6329296</v>
      </c>
      <c r="L417" s="132">
        <v>2708558</v>
      </c>
      <c r="M417" s="132">
        <v>1584</v>
      </c>
      <c r="N417" s="132">
        <v>63049</v>
      </c>
      <c r="O417" s="132">
        <v>3994712</v>
      </c>
      <c r="P417" s="132">
        <v>1620384</v>
      </c>
      <c r="Q417" s="132">
        <v>234</v>
      </c>
      <c r="R417" s="132"/>
      <c r="S417" s="132">
        <v>15161</v>
      </c>
      <c r="T417" s="132"/>
      <c r="U417" s="132">
        <v>828364</v>
      </c>
      <c r="V417" s="132"/>
      <c r="W417" s="132">
        <v>353873</v>
      </c>
      <c r="X417" s="132"/>
      <c r="Y417" s="132">
        <v>11</v>
      </c>
      <c r="Z417" s="132"/>
      <c r="AA417" s="132">
        <v>496</v>
      </c>
      <c r="AB417" s="132"/>
      <c r="AC417" s="132">
        <v>25999</v>
      </c>
      <c r="AD417" s="132"/>
      <c r="AE417" s="132">
        <v>11911</v>
      </c>
      <c r="AF417" s="132"/>
      <c r="AG417" s="9"/>
    </row>
    <row r="418" spans="2:33" s="5" customFormat="1" ht="15" customHeight="1" x14ac:dyDescent="0.25">
      <c r="B418" s="274" t="s">
        <v>662</v>
      </c>
      <c r="C418" s="274" t="str">
        <f t="shared" si="185"/>
        <v>2016SOCIEDQ</v>
      </c>
      <c r="D418" s="274" t="str">
        <f t="shared" si="186"/>
        <v>2016NPR+10Q</v>
      </c>
      <c r="E418" s="274" t="str">
        <f t="shared" si="187"/>
        <v>2016HGQ</v>
      </c>
      <c r="F418" s="274" t="str">
        <f t="shared" si="188"/>
        <v>2016GZQ</v>
      </c>
      <c r="G418" s="131">
        <v>2016</v>
      </c>
      <c r="H418" s="131"/>
      <c r="I418" s="132">
        <v>21353</v>
      </c>
      <c r="J418" s="132">
        <v>100129</v>
      </c>
      <c r="K418" s="132">
        <v>5954794</v>
      </c>
      <c r="L418" s="132">
        <v>2472885</v>
      </c>
      <c r="M418" s="132">
        <v>1498</v>
      </c>
      <c r="N418" s="132">
        <v>57954</v>
      </c>
      <c r="O418" s="132">
        <v>3744774</v>
      </c>
      <c r="P418" s="132">
        <v>1444222</v>
      </c>
      <c r="Q418" s="132">
        <v>221</v>
      </c>
      <c r="R418" s="132"/>
      <c r="S418" s="132">
        <v>15900</v>
      </c>
      <c r="T418" s="132"/>
      <c r="U418" s="132">
        <v>977442</v>
      </c>
      <c r="V418" s="132"/>
      <c r="W418" s="132">
        <v>374394</v>
      </c>
      <c r="X418" s="132"/>
      <c r="Y418" s="132">
        <v>14</v>
      </c>
      <c r="Z418" s="132"/>
      <c r="AA418" s="132">
        <v>433</v>
      </c>
      <c r="AB418" s="132"/>
      <c r="AC418" s="132">
        <v>27267</v>
      </c>
      <c r="AD418" s="132"/>
      <c r="AE418" s="132">
        <v>11001</v>
      </c>
      <c r="AF418" s="132"/>
      <c r="AG418" s="9"/>
    </row>
    <row r="419" spans="2:33" s="5" customFormat="1" ht="15" customHeight="1" x14ac:dyDescent="0.25">
      <c r="B419" s="274" t="s">
        <v>662</v>
      </c>
      <c r="C419" s="274" t="str">
        <f t="shared" si="185"/>
        <v>2015SOCIEDQ</v>
      </c>
      <c r="D419" s="274" t="str">
        <f t="shared" si="186"/>
        <v>2015NPR+10Q</v>
      </c>
      <c r="E419" s="274" t="str">
        <f t="shared" si="187"/>
        <v>2015HGQ</v>
      </c>
      <c r="F419" s="274" t="str">
        <f t="shared" si="188"/>
        <v>2015GZQ</v>
      </c>
      <c r="G419" s="131">
        <v>2015</v>
      </c>
      <c r="H419" s="131"/>
      <c r="I419" s="132">
        <v>20849</v>
      </c>
      <c r="J419" s="132">
        <v>95024</v>
      </c>
      <c r="K419" s="132">
        <v>5649251</v>
      </c>
      <c r="L419" s="132">
        <v>2375306</v>
      </c>
      <c r="M419" s="132">
        <v>1402</v>
      </c>
      <c r="N419" s="132">
        <v>53305</v>
      </c>
      <c r="O419" s="132">
        <v>3500565</v>
      </c>
      <c r="P419" s="132">
        <v>1375408</v>
      </c>
      <c r="Q419" s="132">
        <v>157</v>
      </c>
      <c r="R419" s="132"/>
      <c r="S419" s="132">
        <v>13446</v>
      </c>
      <c r="T419" s="132"/>
      <c r="U419" s="132">
        <v>849462</v>
      </c>
      <c r="V419" s="132"/>
      <c r="W419" s="132">
        <v>348716</v>
      </c>
      <c r="X419" s="132"/>
      <c r="Y419" s="132">
        <v>19</v>
      </c>
      <c r="Z419" s="132"/>
      <c r="AA419" s="132">
        <v>1680</v>
      </c>
      <c r="AB419" s="132"/>
      <c r="AC419" s="132">
        <v>96426</v>
      </c>
      <c r="AD419" s="132"/>
      <c r="AE419" s="132">
        <v>47738</v>
      </c>
      <c r="AF419" s="132"/>
      <c r="AG419" s="9"/>
    </row>
    <row r="420" spans="2:33" s="5" customFormat="1" ht="15" customHeight="1" x14ac:dyDescent="0.25">
      <c r="B420" s="274" t="s">
        <v>662</v>
      </c>
      <c r="C420" s="274" t="str">
        <f t="shared" si="185"/>
        <v>2014SOCIEDQ</v>
      </c>
      <c r="D420" s="274" t="str">
        <f t="shared" si="186"/>
        <v>2014NPR+10Q</v>
      </c>
      <c r="E420" s="274" t="str">
        <f t="shared" si="187"/>
        <v>2014HGQ</v>
      </c>
      <c r="F420" s="274" t="str">
        <f t="shared" si="188"/>
        <v>2014GZQ</v>
      </c>
      <c r="G420" s="131">
        <v>2014</v>
      </c>
      <c r="H420" s="131"/>
      <c r="I420" s="132">
        <v>20340</v>
      </c>
      <c r="J420" s="132">
        <v>90087</v>
      </c>
      <c r="K420" s="132">
        <v>5349827</v>
      </c>
      <c r="L420" s="132">
        <v>2233679</v>
      </c>
      <c r="M420" s="132">
        <v>1285</v>
      </c>
      <c r="N420" s="132">
        <v>48929</v>
      </c>
      <c r="O420" s="132">
        <v>3293593</v>
      </c>
      <c r="P420" s="132">
        <v>1271887</v>
      </c>
      <c r="Q420" s="132">
        <v>115</v>
      </c>
      <c r="R420" s="132"/>
      <c r="S420" s="132">
        <v>8666</v>
      </c>
      <c r="T420" s="132"/>
      <c r="U420" s="132">
        <v>439595</v>
      </c>
      <c r="V420" s="132"/>
      <c r="W420" s="132">
        <v>213453</v>
      </c>
      <c r="X420" s="132"/>
      <c r="Y420" s="132">
        <v>14</v>
      </c>
      <c r="Z420" s="132"/>
      <c r="AA420" s="132">
        <v>2908</v>
      </c>
      <c r="AB420" s="132"/>
      <c r="AC420" s="132">
        <v>182911</v>
      </c>
      <c r="AD420" s="132"/>
      <c r="AE420" s="132">
        <v>87886</v>
      </c>
      <c r="AF420" s="132"/>
      <c r="AG420" s="9"/>
    </row>
    <row r="421" spans="2:33" s="5" customFormat="1" ht="15" customHeight="1" x14ac:dyDescent="0.25">
      <c r="B421" s="274" t="s">
        <v>662</v>
      </c>
      <c r="C421" s="274" t="str">
        <f t="shared" si="185"/>
        <v>2013SOCIEDQ</v>
      </c>
      <c r="D421" s="274" t="str">
        <f t="shared" si="186"/>
        <v>2013NPR+10Q</v>
      </c>
      <c r="E421" s="274" t="str">
        <f t="shared" si="187"/>
        <v>2013HGQ</v>
      </c>
      <c r="F421" s="274" t="str">
        <f t="shared" si="188"/>
        <v>2013GZQ</v>
      </c>
      <c r="G421" s="131">
        <v>2013</v>
      </c>
      <c r="H421" s="131"/>
      <c r="I421" s="132">
        <v>19741</v>
      </c>
      <c r="J421" s="132">
        <v>87125</v>
      </c>
      <c r="K421" s="132">
        <v>5124133</v>
      </c>
      <c r="L421" s="132">
        <v>2162756</v>
      </c>
      <c r="M421" s="132">
        <v>1280</v>
      </c>
      <c r="N421" s="132">
        <v>47108</v>
      </c>
      <c r="O421" s="132">
        <v>3125770</v>
      </c>
      <c r="P421" s="132">
        <v>1228178</v>
      </c>
      <c r="Q421" s="132">
        <v>111</v>
      </c>
      <c r="R421" s="132"/>
      <c r="S421" s="132">
        <v>6240</v>
      </c>
      <c r="T421" s="132"/>
      <c r="U421" s="132">
        <v>288283</v>
      </c>
      <c r="V421" s="132"/>
      <c r="W421" s="132">
        <v>121569</v>
      </c>
      <c r="X421" s="132"/>
      <c r="Y421" s="132">
        <v>13</v>
      </c>
      <c r="Z421" s="132"/>
      <c r="AA421" s="132">
        <v>603</v>
      </c>
      <c r="AB421" s="132"/>
      <c r="AC421" s="132">
        <v>43175</v>
      </c>
      <c r="AD421" s="132"/>
      <c r="AE421" s="132">
        <v>12081</v>
      </c>
      <c r="AF421" s="132"/>
    </row>
    <row r="422" spans="2:33" s="5" customFormat="1" ht="15" customHeight="1" x14ac:dyDescent="0.25">
      <c r="B422" s="274" t="s">
        <v>662</v>
      </c>
      <c r="C422" s="274" t="str">
        <f t="shared" si="185"/>
        <v>2012SOCIEDQ</v>
      </c>
      <c r="D422" s="274" t="str">
        <f t="shared" si="186"/>
        <v>2012NPR+10Q</v>
      </c>
      <c r="E422" s="274" t="str">
        <f t="shared" si="187"/>
        <v>2012HGQ</v>
      </c>
      <c r="F422" s="274" t="str">
        <f t="shared" si="188"/>
        <v>2012GZQ</v>
      </c>
      <c r="G422" s="131">
        <v>2012</v>
      </c>
      <c r="H422" s="131"/>
      <c r="I422" s="132">
        <v>18962</v>
      </c>
      <c r="J422" s="132">
        <v>85205</v>
      </c>
      <c r="K422" s="132">
        <v>5002442</v>
      </c>
      <c r="L422" s="132">
        <v>2075956</v>
      </c>
      <c r="M422" s="132">
        <v>1311</v>
      </c>
      <c r="N422" s="132">
        <v>46304</v>
      </c>
      <c r="O422" s="132">
        <v>3040650</v>
      </c>
      <c r="P422" s="132">
        <v>1161796</v>
      </c>
      <c r="Q422" s="132">
        <v>119</v>
      </c>
      <c r="R422" s="132"/>
      <c r="S422" s="132">
        <v>7134</v>
      </c>
      <c r="T422" s="132"/>
      <c r="U422" s="132">
        <v>501647</v>
      </c>
      <c r="V422" s="132"/>
      <c r="W422" s="132">
        <v>203955</v>
      </c>
      <c r="X422" s="132"/>
      <c r="Y422" s="132">
        <v>12</v>
      </c>
      <c r="Z422" s="132"/>
      <c r="AA422" s="132">
        <v>1175</v>
      </c>
      <c r="AB422" s="132"/>
      <c r="AC422" s="132">
        <v>29207</v>
      </c>
      <c r="AD422" s="132"/>
      <c r="AE422" s="132">
        <v>25539</v>
      </c>
      <c r="AF422" s="132"/>
    </row>
    <row r="423" spans="2:33" ht="15" customHeight="1" collapsed="1" x14ac:dyDescent="0.25">
      <c r="B423" s="274" t="s">
        <v>662</v>
      </c>
      <c r="C423" s="274" t="str">
        <f t="shared" si="185"/>
        <v>2011SOCIEDQ</v>
      </c>
      <c r="D423" s="274" t="str">
        <f t="shared" si="186"/>
        <v>2011NPR+10Q</v>
      </c>
      <c r="E423" s="274" t="str">
        <f t="shared" si="187"/>
        <v>2011HGQ</v>
      </c>
      <c r="F423" s="274" t="str">
        <f t="shared" si="188"/>
        <v>2011GZQ</v>
      </c>
      <c r="G423" s="131">
        <v>2011</v>
      </c>
      <c r="H423" s="131"/>
      <c r="I423" s="132">
        <v>18581</v>
      </c>
      <c r="J423" s="132">
        <v>84500</v>
      </c>
      <c r="K423" s="132">
        <v>5064410</v>
      </c>
      <c r="L423" s="132">
        <v>2126790</v>
      </c>
      <c r="M423" s="132">
        <v>1348</v>
      </c>
      <c r="N423" s="132">
        <v>45775</v>
      </c>
      <c r="O423" s="132">
        <v>3017267</v>
      </c>
      <c r="P423" s="132">
        <v>1162042</v>
      </c>
      <c r="Q423" s="132">
        <v>131</v>
      </c>
      <c r="R423" s="132"/>
      <c r="S423" s="132">
        <v>9557</v>
      </c>
      <c r="T423" s="132"/>
      <c r="U423" s="132">
        <v>727832</v>
      </c>
      <c r="V423" s="132"/>
      <c r="W423" s="132">
        <v>285322</v>
      </c>
      <c r="X423" s="132"/>
      <c r="Y423" s="132">
        <v>14</v>
      </c>
      <c r="Z423" s="132"/>
      <c r="AA423" s="132">
        <v>1340</v>
      </c>
      <c r="AB423" s="132"/>
      <c r="AC423" s="132">
        <v>38729</v>
      </c>
      <c r="AD423" s="132"/>
      <c r="AE423" s="132">
        <v>25474</v>
      </c>
      <c r="AF423" s="132"/>
      <c r="AG423" s="5"/>
    </row>
    <row r="424" spans="2:33" s="9" customFormat="1" ht="15" customHeight="1" x14ac:dyDescent="0.25">
      <c r="B424" s="274" t="s">
        <v>662</v>
      </c>
      <c r="C424" s="274" t="str">
        <f t="shared" si="185"/>
        <v>2010SOCIEDQ</v>
      </c>
      <c r="D424" s="274" t="str">
        <f t="shared" si="186"/>
        <v>2010NPR+10Q</v>
      </c>
      <c r="E424" s="274" t="str">
        <f t="shared" si="187"/>
        <v>2010HGQ</v>
      </c>
      <c r="F424" s="274" t="str">
        <f t="shared" si="188"/>
        <v>2010GZQ</v>
      </c>
      <c r="G424" s="131">
        <v>2010</v>
      </c>
      <c r="H424" s="131"/>
      <c r="I424" s="132">
        <v>17310</v>
      </c>
      <c r="J424" s="132">
        <v>80773</v>
      </c>
      <c r="K424" s="132">
        <v>5011955</v>
      </c>
      <c r="L424" s="132">
        <v>2108545</v>
      </c>
      <c r="M424" s="132">
        <v>1328</v>
      </c>
      <c r="N424" s="132">
        <v>43919</v>
      </c>
      <c r="O424" s="132">
        <v>2970254</v>
      </c>
      <c r="P424" s="132">
        <v>1160124</v>
      </c>
      <c r="Q424" s="132">
        <v>146</v>
      </c>
      <c r="R424" s="132"/>
      <c r="S424" s="132">
        <v>9511</v>
      </c>
      <c r="T424" s="132"/>
      <c r="U424" s="132">
        <v>740830</v>
      </c>
      <c r="V424" s="132"/>
      <c r="W424" s="132">
        <v>281387</v>
      </c>
      <c r="X424" s="132"/>
      <c r="Y424" s="132">
        <v>11</v>
      </c>
      <c r="Z424" s="132"/>
      <c r="AA424" s="132">
        <v>1681</v>
      </c>
      <c r="AB424" s="132"/>
      <c r="AC424" s="132">
        <v>148032</v>
      </c>
      <c r="AD424" s="132"/>
      <c r="AE424" s="132">
        <v>52410</v>
      </c>
      <c r="AF424" s="132"/>
      <c r="AG424" s="5"/>
    </row>
    <row r="425" spans="2:33" s="9" customFormat="1" ht="15" customHeight="1" x14ac:dyDescent="0.25">
      <c r="B425" s="274" t="s">
        <v>662</v>
      </c>
      <c r="C425" s="274" t="str">
        <f t="shared" si="185"/>
        <v>2009SOCIEDQ</v>
      </c>
      <c r="D425" s="274" t="str">
        <f t="shared" si="186"/>
        <v>2009NPR+10Q</v>
      </c>
      <c r="E425" s="274" t="str">
        <f t="shared" si="187"/>
        <v>2009HGQ</v>
      </c>
      <c r="F425" s="274" t="str">
        <f t="shared" si="188"/>
        <v>2009GZQ</v>
      </c>
      <c r="G425" s="131">
        <v>2009</v>
      </c>
      <c r="H425" s="131"/>
      <c r="I425" s="132">
        <v>16848</v>
      </c>
      <c r="J425" s="132">
        <v>77309</v>
      </c>
      <c r="K425" s="132">
        <v>4723992</v>
      </c>
      <c r="L425" s="132">
        <v>1989624</v>
      </c>
      <c r="M425" s="132">
        <v>1258</v>
      </c>
      <c r="N425" s="132">
        <v>41229</v>
      </c>
      <c r="O425" s="132">
        <v>2707490</v>
      </c>
      <c r="P425" s="132">
        <v>1039963</v>
      </c>
      <c r="Q425" s="132">
        <v>140</v>
      </c>
      <c r="R425" s="132"/>
      <c r="S425" s="132">
        <v>7801</v>
      </c>
      <c r="T425" s="132"/>
      <c r="U425" s="132">
        <v>535892</v>
      </c>
      <c r="V425" s="132"/>
      <c r="W425" s="132">
        <v>193893</v>
      </c>
      <c r="X425" s="132"/>
      <c r="Y425" s="132" t="s">
        <v>66</v>
      </c>
      <c r="Z425" s="132"/>
      <c r="AA425" s="132" t="s">
        <v>66</v>
      </c>
      <c r="AB425" s="132"/>
      <c r="AC425" s="132" t="s">
        <v>66</v>
      </c>
      <c r="AD425" s="132"/>
      <c r="AE425" s="132" t="s">
        <v>66</v>
      </c>
      <c r="AF425" s="132"/>
      <c r="AG425" s="5"/>
    </row>
    <row r="426" spans="2:33" s="9" customFormat="1" ht="15" customHeight="1" x14ac:dyDescent="0.25">
      <c r="B426" s="274" t="s">
        <v>662</v>
      </c>
      <c r="C426" s="274" t="str">
        <f t="shared" si="185"/>
        <v>2008SOCIEDQ</v>
      </c>
      <c r="D426" s="274" t="str">
        <f t="shared" si="186"/>
        <v>2008NPR+10Q</v>
      </c>
      <c r="E426" s="274" t="str">
        <f t="shared" si="187"/>
        <v>2008HGQ</v>
      </c>
      <c r="F426" s="274" t="str">
        <f t="shared" si="188"/>
        <v>2008GZQ</v>
      </c>
      <c r="G426" s="131">
        <v>2008</v>
      </c>
      <c r="H426" s="131"/>
      <c r="I426" s="132">
        <v>16133</v>
      </c>
      <c r="J426" s="132">
        <v>72248</v>
      </c>
      <c r="K426" s="132">
        <v>4453908</v>
      </c>
      <c r="L426" s="132">
        <v>1837944</v>
      </c>
      <c r="M426" s="132">
        <v>1206</v>
      </c>
      <c r="N426" s="132">
        <v>37407</v>
      </c>
      <c r="O426" s="132">
        <v>2541082</v>
      </c>
      <c r="P426" s="132">
        <v>941348</v>
      </c>
      <c r="Q426" s="132">
        <v>134</v>
      </c>
      <c r="R426" s="132"/>
      <c r="S426" s="132">
        <v>6274</v>
      </c>
      <c r="T426" s="132"/>
      <c r="U426" s="132">
        <v>405529</v>
      </c>
      <c r="V426" s="132"/>
      <c r="W426" s="132">
        <v>138155</v>
      </c>
      <c r="X426" s="132"/>
      <c r="Y426" s="132" t="s">
        <v>66</v>
      </c>
      <c r="Z426" s="132"/>
      <c r="AA426" s="132" t="s">
        <v>66</v>
      </c>
      <c r="AB426" s="132"/>
      <c r="AC426" s="132" t="s">
        <v>66</v>
      </c>
      <c r="AD426" s="132"/>
      <c r="AE426" s="132" t="s">
        <v>66</v>
      </c>
      <c r="AF426" s="132"/>
      <c r="AG426" s="5"/>
    </row>
    <row r="427" spans="2:33" s="9" customFormat="1" ht="15" customHeight="1" x14ac:dyDescent="0.25">
      <c r="B427" s="274"/>
      <c r="C427" s="274"/>
      <c r="D427" s="274"/>
      <c r="E427" s="274"/>
      <c r="F427" s="274"/>
      <c r="G427" s="215" t="s">
        <v>59</v>
      </c>
      <c r="H427" s="215"/>
      <c r="I427" s="215"/>
      <c r="J427" s="215"/>
      <c r="K427" s="215"/>
      <c r="L427" s="215"/>
      <c r="M427" s="215"/>
      <c r="N427" s="215"/>
      <c r="O427" s="215"/>
      <c r="P427" s="215"/>
      <c r="Q427" s="215"/>
      <c r="R427" s="216"/>
      <c r="S427" s="215"/>
      <c r="T427" s="215"/>
      <c r="U427" s="216"/>
      <c r="V427" s="215"/>
      <c r="W427" s="215"/>
      <c r="X427" s="216"/>
      <c r="Y427" s="215"/>
      <c r="Z427" s="215"/>
      <c r="AA427" s="216"/>
      <c r="AB427" s="215"/>
      <c r="AC427" s="215"/>
      <c r="AD427" s="216"/>
      <c r="AE427" s="215"/>
      <c r="AF427" s="215"/>
    </row>
    <row r="428" spans="2:33" s="9" customFormat="1" ht="15" customHeight="1" x14ac:dyDescent="0.25">
      <c r="B428" s="274" t="s">
        <v>663</v>
      </c>
      <c r="C428" s="274" t="str">
        <f t="shared" ref="C428" si="189">G428&amp;"SOCIED"&amp;B428</f>
        <v>2023SOCIEDR</v>
      </c>
      <c r="D428" s="274" t="str">
        <f t="shared" ref="D428" si="190">G428&amp;"NPR+10"&amp;B428</f>
        <v>2023NPR+10R</v>
      </c>
      <c r="E428" s="274" t="str">
        <f t="shared" ref="E428" si="191">G428&amp;"HG"&amp;B428</f>
        <v>2023HGR</v>
      </c>
      <c r="F428" s="274" t="str">
        <f t="shared" ref="F428" si="192">G428&amp;"GZ"&amp;B428</f>
        <v>2023GZR</v>
      </c>
      <c r="G428" s="212">
        <v>2023</v>
      </c>
      <c r="H428" s="212"/>
      <c r="I428" s="213">
        <v>10038</v>
      </c>
      <c r="J428" s="213">
        <v>42157</v>
      </c>
      <c r="K428" s="213">
        <v>4217258</v>
      </c>
      <c r="L428" s="213">
        <v>1923246</v>
      </c>
      <c r="M428" s="213">
        <v>572</v>
      </c>
      <c r="N428" s="213">
        <v>24525</v>
      </c>
      <c r="O428" s="213">
        <v>2746696</v>
      </c>
      <c r="P428" s="213">
        <v>1497837</v>
      </c>
      <c r="Q428" s="213">
        <v>87</v>
      </c>
      <c r="R428" s="213"/>
      <c r="S428" s="213">
        <v>5207</v>
      </c>
      <c r="T428" s="213"/>
      <c r="U428" s="213">
        <v>611538</v>
      </c>
      <c r="V428" s="213"/>
      <c r="W428" s="213">
        <v>413986</v>
      </c>
      <c r="X428" s="213"/>
      <c r="Y428" s="213">
        <v>3</v>
      </c>
      <c r="Z428" s="213"/>
      <c r="AA428" s="213">
        <v>197</v>
      </c>
      <c r="AB428" s="213"/>
      <c r="AC428" s="213">
        <v>17305</v>
      </c>
      <c r="AD428" s="213"/>
      <c r="AE428" s="213">
        <v>12615</v>
      </c>
      <c r="AF428" s="213"/>
    </row>
    <row r="429" spans="2:33" s="9" customFormat="1" ht="15" customHeight="1" x14ac:dyDescent="0.25">
      <c r="B429" s="274" t="s">
        <v>663</v>
      </c>
      <c r="C429" s="274" t="str">
        <f t="shared" ref="C429:C443" si="193">G429&amp;"SOCIED"&amp;B429</f>
        <v>2022SOCIEDR</v>
      </c>
      <c r="D429" s="274" t="str">
        <f t="shared" ref="D429:D443" si="194">G429&amp;"NPR+10"&amp;B429</f>
        <v>2022NPR+10R</v>
      </c>
      <c r="E429" s="274" t="str">
        <f t="shared" ref="E429:E443" si="195">G429&amp;"HG"&amp;B429</f>
        <v>2022HGR</v>
      </c>
      <c r="F429" s="274" t="str">
        <f t="shared" ref="F429:F443" si="196">G429&amp;"GZ"&amp;B429</f>
        <v>2022GZR</v>
      </c>
      <c r="G429" s="212">
        <v>2022</v>
      </c>
      <c r="H429" s="212"/>
      <c r="I429" s="213">
        <v>9499</v>
      </c>
      <c r="J429" s="213">
        <v>38500</v>
      </c>
      <c r="K429" s="213">
        <v>3528431</v>
      </c>
      <c r="L429" s="213">
        <v>1696001</v>
      </c>
      <c r="M429" s="213">
        <v>487</v>
      </c>
      <c r="N429" s="213">
        <v>22025</v>
      </c>
      <c r="O429" s="213">
        <v>2218874</v>
      </c>
      <c r="P429" s="213">
        <v>1336860</v>
      </c>
      <c r="Q429" s="213">
        <v>52</v>
      </c>
      <c r="R429" s="213"/>
      <c r="S429" s="213">
        <v>3583</v>
      </c>
      <c r="T429" s="213"/>
      <c r="U429" s="213">
        <v>203457</v>
      </c>
      <c r="V429" s="213"/>
      <c r="W429" s="213">
        <v>108284</v>
      </c>
      <c r="X429" s="213"/>
      <c r="Y429" s="213">
        <v>8</v>
      </c>
      <c r="Z429" s="213"/>
      <c r="AA429" s="213">
        <v>404</v>
      </c>
      <c r="AB429" s="213"/>
      <c r="AC429" s="213">
        <v>26311</v>
      </c>
      <c r="AD429" s="213"/>
      <c r="AE429" s="213">
        <v>14356</v>
      </c>
      <c r="AF429" s="213"/>
    </row>
    <row r="430" spans="2:33" s="9" customFormat="1" ht="15" customHeight="1" x14ac:dyDescent="0.25">
      <c r="B430" s="274" t="s">
        <v>663</v>
      </c>
      <c r="C430" s="274" t="str">
        <f t="shared" si="193"/>
        <v>2021SOCIEDR</v>
      </c>
      <c r="D430" s="274" t="str">
        <f t="shared" si="194"/>
        <v>2021NPR+10R</v>
      </c>
      <c r="E430" s="274" t="str">
        <f t="shared" si="195"/>
        <v>2021HGR</v>
      </c>
      <c r="F430" s="274" t="str">
        <f t="shared" si="196"/>
        <v>2021GZR</v>
      </c>
      <c r="G430" s="131">
        <v>2021</v>
      </c>
      <c r="H430" s="131"/>
      <c r="I430" s="132">
        <v>9099</v>
      </c>
      <c r="J430" s="132">
        <v>34533</v>
      </c>
      <c r="K430" s="132">
        <v>2299579</v>
      </c>
      <c r="L430" s="132">
        <v>1028525</v>
      </c>
      <c r="M430" s="132">
        <v>445</v>
      </c>
      <c r="N430" s="132">
        <v>19290</v>
      </c>
      <c r="O430" s="132">
        <v>1483665</v>
      </c>
      <c r="P430" s="132">
        <v>817592</v>
      </c>
      <c r="Q430" s="132">
        <v>44</v>
      </c>
      <c r="R430" s="132"/>
      <c r="S430" s="132">
        <v>3235</v>
      </c>
      <c r="T430" s="132"/>
      <c r="U430" s="132">
        <v>178577</v>
      </c>
      <c r="V430" s="132"/>
      <c r="W430" s="132">
        <v>65273</v>
      </c>
      <c r="X430" s="132"/>
      <c r="Y430" s="132">
        <v>4</v>
      </c>
      <c r="Z430" s="132"/>
      <c r="AA430" s="132">
        <v>195</v>
      </c>
      <c r="AB430" s="132"/>
      <c r="AC430" s="132">
        <v>20042</v>
      </c>
      <c r="AD430" s="132"/>
      <c r="AE430" s="132">
        <v>12398</v>
      </c>
      <c r="AF430" s="132"/>
    </row>
    <row r="431" spans="2:33" s="9" customFormat="1" ht="15" customHeight="1" x14ac:dyDescent="0.25">
      <c r="B431" s="274" t="s">
        <v>663</v>
      </c>
      <c r="C431" s="274" t="str">
        <f t="shared" si="193"/>
        <v>2020SOCIEDR</v>
      </c>
      <c r="D431" s="274" t="str">
        <f t="shared" si="194"/>
        <v>2020NPR+10R</v>
      </c>
      <c r="E431" s="274" t="str">
        <f t="shared" si="195"/>
        <v>2020HGR</v>
      </c>
      <c r="F431" s="274" t="str">
        <f t="shared" si="196"/>
        <v>2020GZR</v>
      </c>
      <c r="G431" s="131">
        <v>2020</v>
      </c>
      <c r="H431" s="131"/>
      <c r="I431" s="132">
        <v>8991</v>
      </c>
      <c r="J431" s="132">
        <v>34299</v>
      </c>
      <c r="K431" s="132">
        <v>1977087</v>
      </c>
      <c r="L431" s="132">
        <v>834977</v>
      </c>
      <c r="M431" s="132">
        <v>434</v>
      </c>
      <c r="N431" s="132">
        <v>19179</v>
      </c>
      <c r="O431" s="132">
        <v>1339862</v>
      </c>
      <c r="P431" s="132">
        <v>650991</v>
      </c>
      <c r="Q431" s="132">
        <v>69</v>
      </c>
      <c r="R431" s="132"/>
      <c r="S431" s="132">
        <v>4604</v>
      </c>
      <c r="T431" s="132"/>
      <c r="U431" s="132">
        <v>362601</v>
      </c>
      <c r="V431" s="132"/>
      <c r="W431" s="132">
        <v>187624</v>
      </c>
      <c r="X431" s="132"/>
      <c r="Y431" s="132">
        <v>10</v>
      </c>
      <c r="Z431" s="132"/>
      <c r="AA431" s="132">
        <v>464</v>
      </c>
      <c r="AB431" s="132"/>
      <c r="AC431" s="132">
        <v>22987</v>
      </c>
      <c r="AD431" s="132"/>
      <c r="AE431" s="132">
        <v>14301</v>
      </c>
      <c r="AF431" s="132"/>
    </row>
    <row r="432" spans="2:33" s="9" customFormat="1" ht="15" customHeight="1" x14ac:dyDescent="0.25">
      <c r="B432" s="274" t="s">
        <v>663</v>
      </c>
      <c r="C432" s="274" t="str">
        <f t="shared" si="193"/>
        <v>2019SOCIEDR</v>
      </c>
      <c r="D432" s="274" t="str">
        <f t="shared" si="194"/>
        <v>2019NPR+10R</v>
      </c>
      <c r="E432" s="274" t="str">
        <f t="shared" si="195"/>
        <v>2019HGR</v>
      </c>
      <c r="F432" s="274" t="str">
        <f t="shared" si="196"/>
        <v>2019GZR</v>
      </c>
      <c r="G432" s="131">
        <v>2019</v>
      </c>
      <c r="H432" s="131"/>
      <c r="I432" s="132">
        <v>8653</v>
      </c>
      <c r="J432" s="132">
        <v>34015</v>
      </c>
      <c r="K432" s="132">
        <v>2902197</v>
      </c>
      <c r="L432" s="132">
        <v>1366027</v>
      </c>
      <c r="M432" s="132">
        <v>450</v>
      </c>
      <c r="N432" s="132">
        <v>19378</v>
      </c>
      <c r="O432" s="132">
        <v>1958619</v>
      </c>
      <c r="P432" s="132">
        <v>1092962</v>
      </c>
      <c r="Q432" s="132">
        <v>77</v>
      </c>
      <c r="R432" s="132"/>
      <c r="S432" s="132">
        <v>5147</v>
      </c>
      <c r="T432" s="132"/>
      <c r="U432" s="132">
        <v>639404</v>
      </c>
      <c r="V432" s="132"/>
      <c r="W432" s="132">
        <v>437096</v>
      </c>
      <c r="X432" s="132"/>
      <c r="Y432" s="132">
        <v>6</v>
      </c>
      <c r="Z432" s="132"/>
      <c r="AA432" s="132">
        <v>361</v>
      </c>
      <c r="AB432" s="132"/>
      <c r="AC432" s="132">
        <v>36923</v>
      </c>
      <c r="AD432" s="132"/>
      <c r="AE432" s="132">
        <v>21141</v>
      </c>
      <c r="AF432" s="132"/>
    </row>
    <row r="433" spans="2:33" s="9" customFormat="1" ht="15" customHeight="1" x14ac:dyDescent="0.25">
      <c r="B433" s="274" t="s">
        <v>663</v>
      </c>
      <c r="C433" s="274" t="str">
        <f t="shared" si="193"/>
        <v>2018SOCIEDR</v>
      </c>
      <c r="D433" s="274" t="str">
        <f t="shared" si="194"/>
        <v>2018NPR+10R</v>
      </c>
      <c r="E433" s="274" t="str">
        <f t="shared" si="195"/>
        <v>2018HGR</v>
      </c>
      <c r="F433" s="274" t="str">
        <f t="shared" si="196"/>
        <v>2018GZR</v>
      </c>
      <c r="G433" s="131">
        <v>2018</v>
      </c>
      <c r="H433" s="131"/>
      <c r="I433" s="132">
        <v>7982</v>
      </c>
      <c r="J433" s="132">
        <v>32087</v>
      </c>
      <c r="K433" s="132">
        <v>2509282</v>
      </c>
      <c r="L433" s="132">
        <v>1222088</v>
      </c>
      <c r="M433" s="132">
        <v>421</v>
      </c>
      <c r="N433" s="132">
        <v>18714</v>
      </c>
      <c r="O433" s="132">
        <v>1742770</v>
      </c>
      <c r="P433" s="132">
        <v>1022732</v>
      </c>
      <c r="Q433" s="132">
        <v>67</v>
      </c>
      <c r="R433" s="132"/>
      <c r="S433" s="132">
        <v>5148</v>
      </c>
      <c r="T433" s="132"/>
      <c r="U433" s="132">
        <v>355841</v>
      </c>
      <c r="V433" s="132"/>
      <c r="W433" s="132">
        <v>228687</v>
      </c>
      <c r="X433" s="132"/>
      <c r="Y433" s="132">
        <v>8</v>
      </c>
      <c r="Z433" s="132"/>
      <c r="AA433" s="132">
        <v>595</v>
      </c>
      <c r="AB433" s="132"/>
      <c r="AC433" s="132">
        <v>18623</v>
      </c>
      <c r="AD433" s="132"/>
      <c r="AE433" s="132">
        <v>10451</v>
      </c>
      <c r="AF433" s="132"/>
    </row>
    <row r="434" spans="2:33" s="5" customFormat="1" ht="15" customHeight="1" x14ac:dyDescent="0.25">
      <c r="B434" s="274" t="s">
        <v>663</v>
      </c>
      <c r="C434" s="274" t="str">
        <f t="shared" si="193"/>
        <v>2017SOCIEDR</v>
      </c>
      <c r="D434" s="274" t="str">
        <f t="shared" si="194"/>
        <v>2017NPR+10R</v>
      </c>
      <c r="E434" s="274" t="str">
        <f t="shared" si="195"/>
        <v>2017HGR</v>
      </c>
      <c r="F434" s="274" t="str">
        <f t="shared" si="196"/>
        <v>2017GZR</v>
      </c>
      <c r="G434" s="131">
        <v>2017</v>
      </c>
      <c r="H434" s="131"/>
      <c r="I434" s="132">
        <v>7125</v>
      </c>
      <c r="J434" s="132">
        <v>28843</v>
      </c>
      <c r="K434" s="132">
        <v>2280253</v>
      </c>
      <c r="L434" s="132">
        <v>1175787</v>
      </c>
      <c r="M434" s="132">
        <v>396</v>
      </c>
      <c r="N434" s="132">
        <v>16904</v>
      </c>
      <c r="O434" s="132">
        <v>1624261</v>
      </c>
      <c r="P434" s="132">
        <v>1001417</v>
      </c>
      <c r="Q434" s="132">
        <v>64</v>
      </c>
      <c r="R434" s="132"/>
      <c r="S434" s="132">
        <v>4027</v>
      </c>
      <c r="T434" s="132"/>
      <c r="U434" s="132">
        <v>362741</v>
      </c>
      <c r="V434" s="132"/>
      <c r="W434" s="132">
        <v>329692</v>
      </c>
      <c r="X434" s="132"/>
      <c r="Y434" s="132">
        <v>7</v>
      </c>
      <c r="Z434" s="132"/>
      <c r="AA434" s="132">
        <v>223</v>
      </c>
      <c r="AB434" s="132"/>
      <c r="AC434" s="132">
        <v>12122</v>
      </c>
      <c r="AD434" s="132"/>
      <c r="AE434" s="132">
        <v>6952</v>
      </c>
      <c r="AF434" s="132"/>
      <c r="AG434" s="9"/>
    </row>
    <row r="435" spans="2:33" s="5" customFormat="1" ht="15" customHeight="1" x14ac:dyDescent="0.25">
      <c r="B435" s="274" t="s">
        <v>663</v>
      </c>
      <c r="C435" s="274" t="str">
        <f t="shared" si="193"/>
        <v>2016SOCIEDR</v>
      </c>
      <c r="D435" s="274" t="str">
        <f t="shared" si="194"/>
        <v>2016NPR+10R</v>
      </c>
      <c r="E435" s="274" t="str">
        <f t="shared" si="195"/>
        <v>2016HGR</v>
      </c>
      <c r="F435" s="274" t="str">
        <f t="shared" si="196"/>
        <v>2016GZR</v>
      </c>
      <c r="G435" s="131">
        <v>2016</v>
      </c>
      <c r="H435" s="131"/>
      <c r="I435" s="132">
        <v>6111</v>
      </c>
      <c r="J435" s="132">
        <v>25588</v>
      </c>
      <c r="K435" s="132">
        <v>2004694</v>
      </c>
      <c r="L435" s="132">
        <v>904132</v>
      </c>
      <c r="M435" s="132">
        <v>331</v>
      </c>
      <c r="N435" s="132">
        <v>14984</v>
      </c>
      <c r="O435" s="132">
        <v>1433472</v>
      </c>
      <c r="P435" s="132">
        <v>764286</v>
      </c>
      <c r="Q435" s="132">
        <v>42</v>
      </c>
      <c r="R435" s="132"/>
      <c r="S435" s="132">
        <v>2763</v>
      </c>
      <c r="T435" s="132"/>
      <c r="U435" s="132">
        <v>205930</v>
      </c>
      <c r="V435" s="132"/>
      <c r="W435" s="132">
        <v>120474</v>
      </c>
      <c r="X435" s="132"/>
      <c r="Y435" s="132">
        <v>3</v>
      </c>
      <c r="Z435" s="132"/>
      <c r="AA435" s="132">
        <v>242</v>
      </c>
      <c r="AB435" s="132"/>
      <c r="AC435" s="132">
        <v>26471</v>
      </c>
      <c r="AD435" s="132"/>
      <c r="AE435" s="132">
        <v>9704</v>
      </c>
      <c r="AF435" s="132"/>
      <c r="AG435" s="9"/>
    </row>
    <row r="436" spans="2:33" s="5" customFormat="1" ht="15" customHeight="1" x14ac:dyDescent="0.25">
      <c r="B436" s="274" t="s">
        <v>663</v>
      </c>
      <c r="C436" s="274" t="str">
        <f t="shared" si="193"/>
        <v>2015SOCIEDR</v>
      </c>
      <c r="D436" s="274" t="str">
        <f t="shared" si="194"/>
        <v>2015NPR+10R</v>
      </c>
      <c r="E436" s="274" t="str">
        <f t="shared" si="195"/>
        <v>2015HGR</v>
      </c>
      <c r="F436" s="274" t="str">
        <f t="shared" si="196"/>
        <v>2015GZR</v>
      </c>
      <c r="G436" s="131">
        <v>2015</v>
      </c>
      <c r="H436" s="131"/>
      <c r="I436" s="132">
        <v>5424</v>
      </c>
      <c r="J436" s="132">
        <v>22823</v>
      </c>
      <c r="K436" s="132">
        <v>1743949</v>
      </c>
      <c r="L436" s="132">
        <v>876438</v>
      </c>
      <c r="M436" s="132">
        <v>306</v>
      </c>
      <c r="N436" s="132">
        <v>13459</v>
      </c>
      <c r="O436" s="132">
        <v>1254453</v>
      </c>
      <c r="P436" s="132">
        <v>759250</v>
      </c>
      <c r="Q436" s="132">
        <v>31</v>
      </c>
      <c r="R436" s="132"/>
      <c r="S436" s="132">
        <v>1676</v>
      </c>
      <c r="T436" s="132"/>
      <c r="U436" s="132">
        <v>192164</v>
      </c>
      <c r="V436" s="132"/>
      <c r="W436" s="132">
        <v>180609</v>
      </c>
      <c r="X436" s="132"/>
      <c r="Y436" s="132">
        <v>2</v>
      </c>
      <c r="Z436" s="132"/>
      <c r="AA436" s="132" t="s">
        <v>62</v>
      </c>
      <c r="AB436" s="132"/>
      <c r="AC436" s="132" t="s">
        <v>62</v>
      </c>
      <c r="AD436" s="132"/>
      <c r="AE436" s="132" t="s">
        <v>62</v>
      </c>
      <c r="AF436" s="132"/>
      <c r="AG436" s="9"/>
    </row>
    <row r="437" spans="2:33" s="5" customFormat="1" ht="15" customHeight="1" x14ac:dyDescent="0.25">
      <c r="B437" s="274" t="s">
        <v>663</v>
      </c>
      <c r="C437" s="274" t="str">
        <f t="shared" si="193"/>
        <v>2014SOCIEDR</v>
      </c>
      <c r="D437" s="274" t="str">
        <f t="shared" si="194"/>
        <v>2014NPR+10R</v>
      </c>
      <c r="E437" s="274" t="str">
        <f t="shared" si="195"/>
        <v>2014HGR</v>
      </c>
      <c r="F437" s="274" t="str">
        <f t="shared" si="196"/>
        <v>2014GZR</v>
      </c>
      <c r="G437" s="131">
        <v>2014</v>
      </c>
      <c r="H437" s="131"/>
      <c r="I437" s="132">
        <v>4987</v>
      </c>
      <c r="J437" s="132">
        <v>20780</v>
      </c>
      <c r="K437" s="132">
        <v>1548802</v>
      </c>
      <c r="L437" s="132">
        <v>690023</v>
      </c>
      <c r="M437" s="132">
        <v>283</v>
      </c>
      <c r="N437" s="132">
        <v>12175</v>
      </c>
      <c r="O437" s="132">
        <v>1125897</v>
      </c>
      <c r="P437" s="132">
        <v>594896</v>
      </c>
      <c r="Q437" s="132">
        <v>18</v>
      </c>
      <c r="R437" s="132"/>
      <c r="S437" s="132">
        <v>1248</v>
      </c>
      <c r="T437" s="132"/>
      <c r="U437" s="132">
        <v>127232</v>
      </c>
      <c r="V437" s="132"/>
      <c r="W437" s="132">
        <v>87451</v>
      </c>
      <c r="X437" s="132"/>
      <c r="Y437" s="132">
        <v>0</v>
      </c>
      <c r="Z437" s="132"/>
      <c r="AA437" s="132">
        <v>0</v>
      </c>
      <c r="AB437" s="132"/>
      <c r="AC437" s="132">
        <v>0</v>
      </c>
      <c r="AD437" s="132"/>
      <c r="AE437" s="132">
        <v>0</v>
      </c>
      <c r="AF437" s="132"/>
      <c r="AG437" s="9"/>
    </row>
    <row r="438" spans="2:33" s="5" customFormat="1" ht="15" customHeight="1" x14ac:dyDescent="0.25">
      <c r="B438" s="274" t="s">
        <v>663</v>
      </c>
      <c r="C438" s="274" t="str">
        <f t="shared" si="193"/>
        <v>2013SOCIEDR</v>
      </c>
      <c r="D438" s="274" t="str">
        <f t="shared" si="194"/>
        <v>2013NPR+10R</v>
      </c>
      <c r="E438" s="274" t="str">
        <f t="shared" si="195"/>
        <v>2013HGR</v>
      </c>
      <c r="F438" s="274" t="str">
        <f t="shared" si="196"/>
        <v>2013GZR</v>
      </c>
      <c r="G438" s="131">
        <v>2013</v>
      </c>
      <c r="H438" s="131"/>
      <c r="I438" s="132">
        <v>4727</v>
      </c>
      <c r="J438" s="132">
        <v>20223</v>
      </c>
      <c r="K438" s="132">
        <v>1412096</v>
      </c>
      <c r="L438" s="132">
        <v>695567</v>
      </c>
      <c r="M438" s="132">
        <v>257</v>
      </c>
      <c r="N438" s="132">
        <v>12114</v>
      </c>
      <c r="O438" s="132">
        <v>1047087</v>
      </c>
      <c r="P438" s="132">
        <v>613999</v>
      </c>
      <c r="Q438" s="132">
        <v>21</v>
      </c>
      <c r="R438" s="132"/>
      <c r="S438" s="132">
        <v>1717</v>
      </c>
      <c r="T438" s="132"/>
      <c r="U438" s="132">
        <v>162597</v>
      </c>
      <c r="V438" s="132"/>
      <c r="W438" s="132">
        <v>161400</v>
      </c>
      <c r="X438" s="132"/>
      <c r="Y438" s="132">
        <v>1</v>
      </c>
      <c r="Z438" s="132"/>
      <c r="AA438" s="132" t="s">
        <v>62</v>
      </c>
      <c r="AB438" s="132"/>
      <c r="AC438" s="132" t="s">
        <v>62</v>
      </c>
      <c r="AD438" s="132"/>
      <c r="AE438" s="132" t="s">
        <v>62</v>
      </c>
      <c r="AF438" s="132"/>
    </row>
    <row r="439" spans="2:33" s="5" customFormat="1" ht="15" customHeight="1" x14ac:dyDescent="0.25">
      <c r="B439" s="274" t="s">
        <v>663</v>
      </c>
      <c r="C439" s="274" t="str">
        <f t="shared" si="193"/>
        <v>2012SOCIEDR</v>
      </c>
      <c r="D439" s="274" t="str">
        <f t="shared" si="194"/>
        <v>2012NPR+10R</v>
      </c>
      <c r="E439" s="274" t="str">
        <f t="shared" si="195"/>
        <v>2012HGR</v>
      </c>
      <c r="F439" s="274" t="str">
        <f t="shared" si="196"/>
        <v>2012GZR</v>
      </c>
      <c r="G439" s="131">
        <v>2012</v>
      </c>
      <c r="H439" s="131"/>
      <c r="I439" s="132">
        <v>4547</v>
      </c>
      <c r="J439" s="132">
        <v>19563</v>
      </c>
      <c r="K439" s="132">
        <v>1442313</v>
      </c>
      <c r="L439" s="132">
        <v>649027</v>
      </c>
      <c r="M439" s="132">
        <v>246</v>
      </c>
      <c r="N439" s="132">
        <v>11558</v>
      </c>
      <c r="O439" s="132">
        <v>1060236</v>
      </c>
      <c r="P439" s="132">
        <v>570017</v>
      </c>
      <c r="Q439" s="132">
        <v>21</v>
      </c>
      <c r="R439" s="132"/>
      <c r="S439" s="132">
        <v>1299</v>
      </c>
      <c r="T439" s="132"/>
      <c r="U439" s="132">
        <v>123032</v>
      </c>
      <c r="V439" s="132"/>
      <c r="W439" s="132">
        <v>96223</v>
      </c>
      <c r="X439" s="132"/>
      <c r="Y439" s="132">
        <v>3</v>
      </c>
      <c r="Z439" s="132"/>
      <c r="AA439" s="132" t="s">
        <v>62</v>
      </c>
      <c r="AB439" s="132"/>
      <c r="AC439" s="132" t="s">
        <v>62</v>
      </c>
      <c r="AD439" s="132"/>
      <c r="AE439" s="132" t="s">
        <v>62</v>
      </c>
      <c r="AF439" s="132"/>
    </row>
    <row r="440" spans="2:33" s="9" customFormat="1" ht="15" customHeight="1" x14ac:dyDescent="0.25">
      <c r="B440" s="274" t="s">
        <v>663</v>
      </c>
      <c r="C440" s="274" t="str">
        <f t="shared" si="193"/>
        <v>2011SOCIEDR</v>
      </c>
      <c r="D440" s="274" t="str">
        <f t="shared" si="194"/>
        <v>2011NPR+10R</v>
      </c>
      <c r="E440" s="274" t="str">
        <f t="shared" si="195"/>
        <v>2011HGR</v>
      </c>
      <c r="F440" s="274" t="str">
        <f t="shared" si="196"/>
        <v>2011GZR</v>
      </c>
      <c r="G440" s="131">
        <v>2011</v>
      </c>
      <c r="H440" s="131"/>
      <c r="I440" s="132">
        <v>4443</v>
      </c>
      <c r="J440" s="132">
        <v>19960</v>
      </c>
      <c r="K440" s="132">
        <v>1526069</v>
      </c>
      <c r="L440" s="132">
        <v>736385</v>
      </c>
      <c r="M440" s="132">
        <v>243</v>
      </c>
      <c r="N440" s="132">
        <v>11737</v>
      </c>
      <c r="O440" s="132">
        <v>1127170</v>
      </c>
      <c r="P440" s="132">
        <v>649985</v>
      </c>
      <c r="Q440" s="132">
        <v>36</v>
      </c>
      <c r="R440" s="132"/>
      <c r="S440" s="132">
        <v>1951</v>
      </c>
      <c r="T440" s="132"/>
      <c r="U440" s="132">
        <v>173135</v>
      </c>
      <c r="V440" s="132"/>
      <c r="W440" s="132">
        <v>125264</v>
      </c>
      <c r="X440" s="132"/>
      <c r="Y440" s="132">
        <v>6</v>
      </c>
      <c r="Z440" s="132"/>
      <c r="AA440" s="132">
        <v>228</v>
      </c>
      <c r="AB440" s="132"/>
      <c r="AC440" s="132">
        <v>13856</v>
      </c>
      <c r="AD440" s="132"/>
      <c r="AE440" s="132">
        <v>3426</v>
      </c>
      <c r="AF440" s="132"/>
      <c r="AG440" s="5"/>
    </row>
    <row r="441" spans="2:33" s="9" customFormat="1" ht="15" customHeight="1" x14ac:dyDescent="0.25">
      <c r="B441" s="274" t="s">
        <v>663</v>
      </c>
      <c r="C441" s="274" t="str">
        <f t="shared" si="193"/>
        <v>2010SOCIEDR</v>
      </c>
      <c r="D441" s="274" t="str">
        <f t="shared" si="194"/>
        <v>2010NPR+10R</v>
      </c>
      <c r="E441" s="274" t="str">
        <f t="shared" si="195"/>
        <v>2010HGR</v>
      </c>
      <c r="F441" s="274" t="str">
        <f t="shared" si="196"/>
        <v>2010GZR</v>
      </c>
      <c r="G441" s="131">
        <v>2010</v>
      </c>
      <c r="H441" s="131"/>
      <c r="I441" s="132">
        <v>4269</v>
      </c>
      <c r="J441" s="132">
        <v>19942</v>
      </c>
      <c r="K441" s="132">
        <v>1597112</v>
      </c>
      <c r="L441" s="132">
        <v>711980</v>
      </c>
      <c r="M441" s="132">
        <v>255</v>
      </c>
      <c r="N441" s="132">
        <v>11987</v>
      </c>
      <c r="O441" s="132">
        <v>1145541</v>
      </c>
      <c r="P441" s="132">
        <v>609404</v>
      </c>
      <c r="Q441" s="132">
        <v>35</v>
      </c>
      <c r="R441" s="132"/>
      <c r="S441" s="132">
        <v>2253</v>
      </c>
      <c r="T441" s="132"/>
      <c r="U441" s="132">
        <v>216682</v>
      </c>
      <c r="V441" s="132"/>
      <c r="W441" s="132">
        <v>145311</v>
      </c>
      <c r="X441" s="132"/>
      <c r="Y441" s="132">
        <v>5</v>
      </c>
      <c r="Z441" s="132"/>
      <c r="AA441" s="132">
        <v>171</v>
      </c>
      <c r="AB441" s="132"/>
      <c r="AC441" s="132">
        <v>14605</v>
      </c>
      <c r="AD441" s="132"/>
      <c r="AE441" s="132">
        <v>3814</v>
      </c>
      <c r="AF441" s="132"/>
      <c r="AG441" s="5"/>
    </row>
    <row r="442" spans="2:33" s="9" customFormat="1" ht="15" customHeight="1" x14ac:dyDescent="0.25">
      <c r="B442" s="274" t="s">
        <v>663</v>
      </c>
      <c r="C442" s="274" t="str">
        <f t="shared" si="193"/>
        <v>2009SOCIEDR</v>
      </c>
      <c r="D442" s="274" t="str">
        <f t="shared" si="194"/>
        <v>2009NPR+10R</v>
      </c>
      <c r="E442" s="274" t="str">
        <f t="shared" si="195"/>
        <v>2009HGR</v>
      </c>
      <c r="F442" s="274" t="str">
        <f t="shared" si="196"/>
        <v>2009GZR</v>
      </c>
      <c r="G442" s="131">
        <v>2009</v>
      </c>
      <c r="H442" s="131"/>
      <c r="I442" s="132">
        <v>4189</v>
      </c>
      <c r="J442" s="132">
        <v>20618</v>
      </c>
      <c r="K442" s="132">
        <v>1542879</v>
      </c>
      <c r="L442" s="132">
        <v>692067</v>
      </c>
      <c r="M442" s="132">
        <v>247</v>
      </c>
      <c r="N442" s="132">
        <v>12815</v>
      </c>
      <c r="O442" s="132">
        <v>1108330</v>
      </c>
      <c r="P442" s="132">
        <v>598582</v>
      </c>
      <c r="Q442" s="132">
        <v>29</v>
      </c>
      <c r="R442" s="132"/>
      <c r="S442" s="132">
        <v>1885</v>
      </c>
      <c r="T442" s="132"/>
      <c r="U442" s="132">
        <v>107153</v>
      </c>
      <c r="V442" s="132"/>
      <c r="W442" s="132">
        <v>63539</v>
      </c>
      <c r="X442" s="132"/>
      <c r="Y442" s="132" t="s">
        <v>66</v>
      </c>
      <c r="Z442" s="132"/>
      <c r="AA442" s="132" t="s">
        <v>66</v>
      </c>
      <c r="AB442" s="132"/>
      <c r="AC442" s="132" t="s">
        <v>66</v>
      </c>
      <c r="AD442" s="132"/>
      <c r="AE442" s="132" t="s">
        <v>66</v>
      </c>
      <c r="AF442" s="132"/>
      <c r="AG442" s="5"/>
    </row>
    <row r="443" spans="2:33" s="9" customFormat="1" ht="15" customHeight="1" x14ac:dyDescent="0.25">
      <c r="B443" s="274" t="s">
        <v>663</v>
      </c>
      <c r="C443" s="274" t="str">
        <f t="shared" si="193"/>
        <v>2008SOCIEDR</v>
      </c>
      <c r="D443" s="274" t="str">
        <f t="shared" si="194"/>
        <v>2008NPR+10R</v>
      </c>
      <c r="E443" s="274" t="str">
        <f t="shared" si="195"/>
        <v>2008HGR</v>
      </c>
      <c r="F443" s="274" t="str">
        <f t="shared" si="196"/>
        <v>2008GZR</v>
      </c>
      <c r="G443" s="131">
        <v>2008</v>
      </c>
      <c r="H443" s="131"/>
      <c r="I443" s="132">
        <v>3997</v>
      </c>
      <c r="J443" s="132">
        <v>20184</v>
      </c>
      <c r="K443" s="132">
        <v>1593712</v>
      </c>
      <c r="L443" s="132">
        <v>723265</v>
      </c>
      <c r="M443" s="132">
        <v>254</v>
      </c>
      <c r="N443" s="132">
        <v>12688</v>
      </c>
      <c r="O443" s="132">
        <v>1148290</v>
      </c>
      <c r="P443" s="132">
        <v>631403</v>
      </c>
      <c r="Q443" s="132">
        <v>29</v>
      </c>
      <c r="R443" s="132"/>
      <c r="S443" s="132">
        <v>1880</v>
      </c>
      <c r="T443" s="132"/>
      <c r="U443" s="132">
        <v>126494</v>
      </c>
      <c r="V443" s="132"/>
      <c r="W443" s="132">
        <v>69611</v>
      </c>
      <c r="X443" s="132"/>
      <c r="Y443" s="132" t="s">
        <v>66</v>
      </c>
      <c r="Z443" s="132"/>
      <c r="AA443" s="132" t="s">
        <v>66</v>
      </c>
      <c r="AB443" s="132"/>
      <c r="AC443" s="132" t="s">
        <v>66</v>
      </c>
      <c r="AD443" s="132"/>
      <c r="AE443" s="132" t="s">
        <v>66</v>
      </c>
      <c r="AF443" s="132"/>
      <c r="AG443" s="5"/>
    </row>
    <row r="444" spans="2:33" s="5" customFormat="1" ht="15" customHeight="1" x14ac:dyDescent="0.25">
      <c r="B444" s="274"/>
      <c r="C444" s="274"/>
      <c r="D444" s="274"/>
      <c r="E444" s="274"/>
      <c r="F444" s="274"/>
      <c r="G444" s="215" t="s">
        <v>364</v>
      </c>
      <c r="H444" s="215"/>
      <c r="I444" s="215"/>
      <c r="J444" s="215"/>
      <c r="K444" s="215"/>
      <c r="L444" s="215"/>
      <c r="M444" s="215"/>
      <c r="N444" s="215"/>
      <c r="O444" s="215"/>
      <c r="P444" s="215"/>
      <c r="Q444" s="215"/>
      <c r="R444" s="216"/>
      <c r="S444" s="215"/>
      <c r="T444" s="215"/>
      <c r="U444" s="216"/>
      <c r="V444" s="215"/>
      <c r="W444" s="215"/>
      <c r="X444" s="216"/>
      <c r="Y444" s="215"/>
      <c r="Z444" s="215"/>
      <c r="AA444" s="216"/>
      <c r="AB444" s="215"/>
      <c r="AC444" s="215"/>
      <c r="AD444" s="216"/>
      <c r="AE444" s="215"/>
      <c r="AF444" s="215"/>
      <c r="AG444" s="9"/>
    </row>
    <row r="445" spans="2:33" s="5" customFormat="1" ht="15" customHeight="1" x14ac:dyDescent="0.25">
      <c r="B445" s="274" t="s">
        <v>664</v>
      </c>
      <c r="C445" s="274" t="str">
        <f t="shared" ref="C445" si="197">G445&amp;"SOCIED"&amp;B445</f>
        <v>2023SOCIEDS</v>
      </c>
      <c r="D445" s="274" t="str">
        <f t="shared" ref="D445" si="198">G445&amp;"NPR+10"&amp;B445</f>
        <v>2023NPR+10S</v>
      </c>
      <c r="E445" s="274" t="str">
        <f t="shared" ref="E445" si="199">G445&amp;"HG"&amp;B445</f>
        <v>2023HGS</v>
      </c>
      <c r="F445" s="274" t="str">
        <f t="shared" ref="F445" si="200">G445&amp;"GZ"&amp;B445</f>
        <v>2023GZS</v>
      </c>
      <c r="G445" s="212">
        <v>2023</v>
      </c>
      <c r="H445" s="212"/>
      <c r="I445" s="213">
        <v>11126</v>
      </c>
      <c r="J445" s="213">
        <v>41109</v>
      </c>
      <c r="K445" s="213">
        <v>1851113</v>
      </c>
      <c r="L445" s="213">
        <v>651135</v>
      </c>
      <c r="M445" s="213">
        <v>533</v>
      </c>
      <c r="N445" s="213">
        <v>17326</v>
      </c>
      <c r="O445" s="213">
        <v>944142</v>
      </c>
      <c r="P445" s="213">
        <v>353935</v>
      </c>
      <c r="Q445" s="213">
        <v>57</v>
      </c>
      <c r="R445" s="213"/>
      <c r="S445" s="213">
        <v>2338</v>
      </c>
      <c r="T445" s="213"/>
      <c r="U445" s="213">
        <v>144228</v>
      </c>
      <c r="V445" s="213"/>
      <c r="W445" s="213">
        <v>57872</v>
      </c>
      <c r="X445" s="213"/>
      <c r="Y445" s="213">
        <v>2</v>
      </c>
      <c r="Z445" s="213"/>
      <c r="AA445" s="213" t="s">
        <v>62</v>
      </c>
      <c r="AB445" s="213"/>
      <c r="AC445" s="213" t="s">
        <v>62</v>
      </c>
      <c r="AD445" s="213"/>
      <c r="AE445" s="213" t="s">
        <v>62</v>
      </c>
      <c r="AF445" s="213"/>
      <c r="AG445" s="9"/>
    </row>
    <row r="446" spans="2:33" s="5" customFormat="1" ht="15" customHeight="1" x14ac:dyDescent="0.25">
      <c r="B446" s="274" t="s">
        <v>664</v>
      </c>
      <c r="C446" s="274" t="str">
        <f t="shared" ref="C446:C460" si="201">G446&amp;"SOCIED"&amp;B446</f>
        <v>2022SOCIEDS</v>
      </c>
      <c r="D446" s="274" t="str">
        <f t="shared" ref="D446:D460" si="202">G446&amp;"NPR+10"&amp;B446</f>
        <v>2022NPR+10S</v>
      </c>
      <c r="E446" s="274" t="str">
        <f t="shared" ref="E446:E460" si="203">G446&amp;"HG"&amp;B446</f>
        <v>2022HGS</v>
      </c>
      <c r="F446" s="274" t="str">
        <f t="shared" ref="F446:F460" si="204">G446&amp;"GZ"&amp;B446</f>
        <v>2022GZS</v>
      </c>
      <c r="G446" s="212">
        <v>2022</v>
      </c>
      <c r="H446" s="212"/>
      <c r="I446" s="213">
        <v>10797</v>
      </c>
      <c r="J446" s="213">
        <v>38292</v>
      </c>
      <c r="K446" s="213">
        <v>1610086</v>
      </c>
      <c r="L446" s="213">
        <v>537590</v>
      </c>
      <c r="M446" s="213">
        <v>502</v>
      </c>
      <c r="N446" s="213">
        <v>14800</v>
      </c>
      <c r="O446" s="213">
        <v>761647</v>
      </c>
      <c r="P446" s="213">
        <v>266160</v>
      </c>
      <c r="Q446" s="213">
        <v>46</v>
      </c>
      <c r="R446" s="213"/>
      <c r="S446" s="213">
        <v>1895</v>
      </c>
      <c r="T446" s="213"/>
      <c r="U446" s="213">
        <v>110798</v>
      </c>
      <c r="V446" s="213"/>
      <c r="W446" s="213">
        <v>48607</v>
      </c>
      <c r="X446" s="213"/>
      <c r="Y446" s="213">
        <v>4</v>
      </c>
      <c r="Z446" s="213"/>
      <c r="AA446" s="213">
        <v>106</v>
      </c>
      <c r="AB446" s="213"/>
      <c r="AC446" s="213">
        <v>2570</v>
      </c>
      <c r="AD446" s="213"/>
      <c r="AE446" s="213">
        <v>1305</v>
      </c>
      <c r="AF446" s="213"/>
      <c r="AG446" s="9"/>
    </row>
    <row r="447" spans="2:33" s="5" customFormat="1" ht="15" customHeight="1" x14ac:dyDescent="0.25">
      <c r="B447" s="274" t="s">
        <v>664</v>
      </c>
      <c r="C447" s="274" t="str">
        <f t="shared" si="201"/>
        <v>2021SOCIEDS</v>
      </c>
      <c r="D447" s="274" t="str">
        <f t="shared" si="202"/>
        <v>2021NPR+10S</v>
      </c>
      <c r="E447" s="274" t="str">
        <f t="shared" si="203"/>
        <v>2021HGS</v>
      </c>
      <c r="F447" s="274" t="str">
        <f t="shared" si="204"/>
        <v>2021GZS</v>
      </c>
      <c r="G447" s="131">
        <v>2021</v>
      </c>
      <c r="H447" s="131"/>
      <c r="I447" s="132">
        <v>10582</v>
      </c>
      <c r="J447" s="132">
        <v>36591</v>
      </c>
      <c r="K447" s="132">
        <v>1313091</v>
      </c>
      <c r="L447" s="132">
        <v>423322</v>
      </c>
      <c r="M447" s="132">
        <v>490</v>
      </c>
      <c r="N447" s="132">
        <v>13790</v>
      </c>
      <c r="O447" s="132">
        <v>602492</v>
      </c>
      <c r="P447" s="132">
        <v>192565</v>
      </c>
      <c r="Q447" s="132">
        <v>49</v>
      </c>
      <c r="R447" s="132"/>
      <c r="S447" s="132">
        <v>1715</v>
      </c>
      <c r="T447" s="132"/>
      <c r="U447" s="132">
        <v>80050</v>
      </c>
      <c r="V447" s="132"/>
      <c r="W447" s="132">
        <v>31321</v>
      </c>
      <c r="X447" s="132"/>
      <c r="Y447" s="132">
        <v>8</v>
      </c>
      <c r="Z447" s="132"/>
      <c r="AA447" s="132" t="s">
        <v>62</v>
      </c>
      <c r="AB447" s="132"/>
      <c r="AC447" s="132" t="s">
        <v>62</v>
      </c>
      <c r="AD447" s="132"/>
      <c r="AE447" s="132" t="s">
        <v>62</v>
      </c>
      <c r="AF447" s="132"/>
      <c r="AG447" s="9"/>
    </row>
    <row r="448" spans="2:33" s="5" customFormat="1" ht="15" customHeight="1" x14ac:dyDescent="0.25">
      <c r="B448" s="274" t="s">
        <v>664</v>
      </c>
      <c r="C448" s="274" t="str">
        <f t="shared" si="201"/>
        <v>2020SOCIEDS</v>
      </c>
      <c r="D448" s="274" t="str">
        <f t="shared" si="202"/>
        <v>2020NPR+10S</v>
      </c>
      <c r="E448" s="274" t="str">
        <f t="shared" si="203"/>
        <v>2020HGS</v>
      </c>
      <c r="F448" s="274" t="str">
        <f t="shared" si="204"/>
        <v>2020GZS</v>
      </c>
      <c r="G448" s="131">
        <v>2020</v>
      </c>
      <c r="H448" s="131"/>
      <c r="I448" s="132">
        <v>10489</v>
      </c>
      <c r="J448" s="132">
        <v>37540</v>
      </c>
      <c r="K448" s="132">
        <v>1149195</v>
      </c>
      <c r="L448" s="132">
        <v>389619</v>
      </c>
      <c r="M448" s="132">
        <v>502</v>
      </c>
      <c r="N448" s="132">
        <v>14503</v>
      </c>
      <c r="O448" s="132">
        <v>535740</v>
      </c>
      <c r="P448" s="132">
        <v>175460</v>
      </c>
      <c r="Q448" s="132">
        <v>51</v>
      </c>
      <c r="R448" s="132"/>
      <c r="S448" s="132">
        <v>1741</v>
      </c>
      <c r="T448" s="132"/>
      <c r="U448" s="132">
        <v>54472</v>
      </c>
      <c r="V448" s="132"/>
      <c r="W448" s="132">
        <v>20933</v>
      </c>
      <c r="X448" s="132"/>
      <c r="Y448" s="132">
        <v>7</v>
      </c>
      <c r="Z448" s="132"/>
      <c r="AA448" s="132">
        <v>184</v>
      </c>
      <c r="AB448" s="132"/>
      <c r="AC448" s="132">
        <v>2898</v>
      </c>
      <c r="AD448" s="132"/>
      <c r="AE448" s="132">
        <v>729</v>
      </c>
      <c r="AF448" s="132"/>
      <c r="AG448" s="9"/>
    </row>
    <row r="449" spans="2:33" s="5" customFormat="1" ht="15" customHeight="1" x14ac:dyDescent="0.25">
      <c r="B449" s="274" t="s">
        <v>664</v>
      </c>
      <c r="C449" s="274" t="str">
        <f t="shared" si="201"/>
        <v>2019SOCIEDS</v>
      </c>
      <c r="D449" s="274" t="str">
        <f t="shared" si="202"/>
        <v>2019NPR+10S</v>
      </c>
      <c r="E449" s="274" t="str">
        <f t="shared" si="203"/>
        <v>2019HGS</v>
      </c>
      <c r="F449" s="274" t="str">
        <f t="shared" si="204"/>
        <v>2019GZS</v>
      </c>
      <c r="G449" s="131">
        <v>2019</v>
      </c>
      <c r="H449" s="131"/>
      <c r="I449" s="132">
        <v>10252</v>
      </c>
      <c r="J449" s="132">
        <v>38669</v>
      </c>
      <c r="K449" s="132">
        <v>1349622</v>
      </c>
      <c r="L449" s="132">
        <v>477205</v>
      </c>
      <c r="M449" s="132">
        <v>565</v>
      </c>
      <c r="N449" s="132">
        <v>15608</v>
      </c>
      <c r="O449" s="132">
        <v>668576</v>
      </c>
      <c r="P449" s="132">
        <v>240505</v>
      </c>
      <c r="Q449" s="132">
        <v>57</v>
      </c>
      <c r="R449" s="132"/>
      <c r="S449" s="132">
        <v>2589</v>
      </c>
      <c r="T449" s="132"/>
      <c r="U449" s="132">
        <v>94718</v>
      </c>
      <c r="V449" s="132"/>
      <c r="W449" s="132">
        <v>38279</v>
      </c>
      <c r="X449" s="132"/>
      <c r="Y449" s="132">
        <v>7</v>
      </c>
      <c r="Z449" s="132"/>
      <c r="AA449" s="132">
        <v>235</v>
      </c>
      <c r="AB449" s="132"/>
      <c r="AC449" s="132">
        <v>5757</v>
      </c>
      <c r="AD449" s="132"/>
      <c r="AE449" s="132">
        <v>3136</v>
      </c>
      <c r="AF449" s="132"/>
      <c r="AG449" s="9"/>
    </row>
    <row r="450" spans="2:33" s="5" customFormat="1" ht="15" customHeight="1" x14ac:dyDescent="0.25">
      <c r="B450" s="274" t="s">
        <v>664</v>
      </c>
      <c r="C450" s="274" t="str">
        <f t="shared" si="201"/>
        <v>2018SOCIEDS</v>
      </c>
      <c r="D450" s="274" t="str">
        <f t="shared" si="202"/>
        <v>2018NPR+10S</v>
      </c>
      <c r="E450" s="274" t="str">
        <f t="shared" si="203"/>
        <v>2018HGS</v>
      </c>
      <c r="F450" s="274" t="str">
        <f t="shared" si="204"/>
        <v>2018GZS</v>
      </c>
      <c r="G450" s="131">
        <v>2018</v>
      </c>
      <c r="H450" s="131"/>
      <c r="I450" s="132">
        <v>9779</v>
      </c>
      <c r="J450" s="132">
        <v>37267</v>
      </c>
      <c r="K450" s="132">
        <v>1288328</v>
      </c>
      <c r="L450" s="132">
        <v>441745</v>
      </c>
      <c r="M450" s="132">
        <v>527</v>
      </c>
      <c r="N450" s="132">
        <v>14752</v>
      </c>
      <c r="O450" s="132">
        <v>625759</v>
      </c>
      <c r="P450" s="132">
        <v>216362</v>
      </c>
      <c r="Q450" s="132">
        <v>61</v>
      </c>
      <c r="R450" s="132"/>
      <c r="S450" s="132">
        <v>3663</v>
      </c>
      <c r="T450" s="132"/>
      <c r="U450" s="132">
        <v>160151</v>
      </c>
      <c r="V450" s="132"/>
      <c r="W450" s="132">
        <v>77165</v>
      </c>
      <c r="X450" s="132"/>
      <c r="Y450" s="132">
        <v>4</v>
      </c>
      <c r="Z450" s="132"/>
      <c r="AA450" s="132">
        <v>158</v>
      </c>
      <c r="AB450" s="132"/>
      <c r="AC450" s="132">
        <v>4214</v>
      </c>
      <c r="AD450" s="132"/>
      <c r="AE450" s="132">
        <v>2058</v>
      </c>
      <c r="AF450" s="132"/>
      <c r="AG450" s="9"/>
    </row>
    <row r="451" spans="2:33" s="5" customFormat="1" ht="15" customHeight="1" x14ac:dyDescent="0.25">
      <c r="B451" s="274" t="s">
        <v>664</v>
      </c>
      <c r="C451" s="274" t="str">
        <f t="shared" si="201"/>
        <v>2017SOCIEDS</v>
      </c>
      <c r="D451" s="274" t="str">
        <f t="shared" si="202"/>
        <v>2017NPR+10S</v>
      </c>
      <c r="E451" s="274" t="str">
        <f t="shared" si="203"/>
        <v>2017HGS</v>
      </c>
      <c r="F451" s="274" t="str">
        <f t="shared" si="204"/>
        <v>2017GZS</v>
      </c>
      <c r="G451" s="131">
        <v>2017</v>
      </c>
      <c r="H451" s="131"/>
      <c r="I451" s="132">
        <v>9557</v>
      </c>
      <c r="J451" s="132">
        <v>36238</v>
      </c>
      <c r="K451" s="132">
        <v>1202610</v>
      </c>
      <c r="L451" s="132">
        <v>412774</v>
      </c>
      <c r="M451" s="132">
        <v>492</v>
      </c>
      <c r="N451" s="132">
        <v>13835</v>
      </c>
      <c r="O451" s="132">
        <v>595747</v>
      </c>
      <c r="P451" s="132">
        <v>191638</v>
      </c>
      <c r="Q451" s="132">
        <v>52</v>
      </c>
      <c r="R451" s="132"/>
      <c r="S451" s="132">
        <v>3140</v>
      </c>
      <c r="T451" s="132"/>
      <c r="U451" s="132">
        <v>156146</v>
      </c>
      <c r="V451" s="132"/>
      <c r="W451" s="132">
        <v>78069</v>
      </c>
      <c r="X451" s="132"/>
      <c r="Y451" s="132">
        <v>6</v>
      </c>
      <c r="Z451" s="132"/>
      <c r="AA451" s="132">
        <v>221</v>
      </c>
      <c r="AB451" s="132"/>
      <c r="AC451" s="132">
        <v>9368</v>
      </c>
      <c r="AD451" s="132"/>
      <c r="AE451" s="132">
        <v>4862</v>
      </c>
      <c r="AF451" s="132"/>
      <c r="AG451" s="9"/>
    </row>
    <row r="452" spans="2:33" s="5" customFormat="1" ht="15" customHeight="1" x14ac:dyDescent="0.25">
      <c r="B452" s="274" t="s">
        <v>664</v>
      </c>
      <c r="C452" s="274" t="str">
        <f t="shared" si="201"/>
        <v>2016SOCIEDS</v>
      </c>
      <c r="D452" s="274" t="str">
        <f t="shared" si="202"/>
        <v>2016NPR+10S</v>
      </c>
      <c r="E452" s="274" t="str">
        <f t="shared" si="203"/>
        <v>2016HGS</v>
      </c>
      <c r="F452" s="274" t="str">
        <f t="shared" si="204"/>
        <v>2016GZS</v>
      </c>
      <c r="G452" s="131">
        <v>2016</v>
      </c>
      <c r="H452" s="131"/>
      <c r="I452" s="132">
        <v>9394</v>
      </c>
      <c r="J452" s="132">
        <v>35734</v>
      </c>
      <c r="K452" s="132">
        <v>1138327</v>
      </c>
      <c r="L452" s="132">
        <v>417175</v>
      </c>
      <c r="M452" s="132">
        <v>475</v>
      </c>
      <c r="N452" s="132">
        <v>13670</v>
      </c>
      <c r="O452" s="132">
        <v>569351</v>
      </c>
      <c r="P452" s="132">
        <v>201027</v>
      </c>
      <c r="Q452" s="132">
        <v>49</v>
      </c>
      <c r="R452" s="132"/>
      <c r="S452" s="132">
        <v>2802</v>
      </c>
      <c r="T452" s="132"/>
      <c r="U452" s="132">
        <v>151292</v>
      </c>
      <c r="V452" s="132"/>
      <c r="W452" s="132">
        <v>74697</v>
      </c>
      <c r="X452" s="132"/>
      <c r="Y452" s="132">
        <v>2</v>
      </c>
      <c r="Z452" s="132"/>
      <c r="AA452" s="132" t="s">
        <v>62</v>
      </c>
      <c r="AB452" s="132"/>
      <c r="AC452" s="132" t="s">
        <v>62</v>
      </c>
      <c r="AD452" s="132"/>
      <c r="AE452" s="132" t="s">
        <v>62</v>
      </c>
      <c r="AF452" s="132"/>
      <c r="AG452" s="9"/>
    </row>
    <row r="453" spans="2:33" s="5" customFormat="1" ht="15" customHeight="1" x14ac:dyDescent="0.25">
      <c r="B453" s="274" t="s">
        <v>664</v>
      </c>
      <c r="C453" s="274" t="str">
        <f t="shared" si="201"/>
        <v>2015SOCIEDS</v>
      </c>
      <c r="D453" s="274" t="str">
        <f t="shared" si="202"/>
        <v>2015NPR+10S</v>
      </c>
      <c r="E453" s="274" t="str">
        <f t="shared" si="203"/>
        <v>2015HGS</v>
      </c>
      <c r="F453" s="274" t="str">
        <f t="shared" si="204"/>
        <v>2015GZS</v>
      </c>
      <c r="G453" s="131">
        <v>2015</v>
      </c>
      <c r="H453" s="131"/>
      <c r="I453" s="132">
        <v>9378</v>
      </c>
      <c r="J453" s="132">
        <v>34815</v>
      </c>
      <c r="K453" s="132">
        <v>1092155</v>
      </c>
      <c r="L453" s="132">
        <v>354098</v>
      </c>
      <c r="M453" s="132">
        <v>449</v>
      </c>
      <c r="N453" s="132">
        <v>12738</v>
      </c>
      <c r="O453" s="132">
        <v>545723</v>
      </c>
      <c r="P453" s="132">
        <v>159202</v>
      </c>
      <c r="Q453" s="132">
        <v>47</v>
      </c>
      <c r="R453" s="132"/>
      <c r="S453" s="132">
        <v>2288</v>
      </c>
      <c r="T453" s="132"/>
      <c r="U453" s="132">
        <v>98366</v>
      </c>
      <c r="V453" s="132"/>
      <c r="W453" s="132">
        <v>29596</v>
      </c>
      <c r="X453" s="132"/>
      <c r="Y453" s="132">
        <v>4</v>
      </c>
      <c r="Z453" s="132"/>
      <c r="AA453" s="132">
        <v>99</v>
      </c>
      <c r="AB453" s="132"/>
      <c r="AC453" s="132">
        <v>666</v>
      </c>
      <c r="AD453" s="132"/>
      <c r="AE453" s="132">
        <v>448</v>
      </c>
      <c r="AF453" s="132"/>
      <c r="AG453" s="9"/>
    </row>
    <row r="454" spans="2:33" s="5" customFormat="1" ht="15" customHeight="1" x14ac:dyDescent="0.25">
      <c r="B454" s="274" t="s">
        <v>664</v>
      </c>
      <c r="C454" s="274" t="str">
        <f t="shared" si="201"/>
        <v>2014SOCIEDS</v>
      </c>
      <c r="D454" s="274" t="str">
        <f t="shared" si="202"/>
        <v>2014NPR+10S</v>
      </c>
      <c r="E454" s="274" t="str">
        <f t="shared" si="203"/>
        <v>2014HGS</v>
      </c>
      <c r="F454" s="274" t="str">
        <f t="shared" si="204"/>
        <v>2014GZS</v>
      </c>
      <c r="G454" s="131">
        <v>2014</v>
      </c>
      <c r="H454" s="131"/>
      <c r="I454" s="132">
        <v>9256</v>
      </c>
      <c r="J454" s="132">
        <v>33763</v>
      </c>
      <c r="K454" s="132">
        <v>992873</v>
      </c>
      <c r="L454" s="132">
        <v>306160</v>
      </c>
      <c r="M454" s="132">
        <v>429</v>
      </c>
      <c r="N454" s="132">
        <v>12022</v>
      </c>
      <c r="O454" s="132">
        <v>471666</v>
      </c>
      <c r="P454" s="132">
        <v>139504</v>
      </c>
      <c r="Q454" s="132">
        <v>39</v>
      </c>
      <c r="R454" s="132"/>
      <c r="S454" s="132">
        <v>1999</v>
      </c>
      <c r="T454" s="132"/>
      <c r="U454" s="132">
        <v>88336</v>
      </c>
      <c r="V454" s="132"/>
      <c r="W454" s="132">
        <v>34553</v>
      </c>
      <c r="X454" s="132"/>
      <c r="Y454" s="132">
        <v>6</v>
      </c>
      <c r="Z454" s="132"/>
      <c r="AA454" s="132">
        <v>240</v>
      </c>
      <c r="AB454" s="132"/>
      <c r="AC454" s="132">
        <v>10450</v>
      </c>
      <c r="AD454" s="132"/>
      <c r="AE454" s="132">
        <v>6304</v>
      </c>
      <c r="AF454" s="132"/>
      <c r="AG454" s="9"/>
    </row>
    <row r="455" spans="2:33" s="5" customFormat="1" ht="15" customHeight="1" x14ac:dyDescent="0.25">
      <c r="B455" s="274" t="s">
        <v>664</v>
      </c>
      <c r="C455" s="274" t="str">
        <f t="shared" si="201"/>
        <v>2013SOCIEDS</v>
      </c>
      <c r="D455" s="274" t="str">
        <f t="shared" si="202"/>
        <v>2013NPR+10S</v>
      </c>
      <c r="E455" s="274" t="str">
        <f t="shared" si="203"/>
        <v>2013HGS</v>
      </c>
      <c r="F455" s="274" t="str">
        <f t="shared" si="204"/>
        <v>2013GZS</v>
      </c>
      <c r="G455" s="131">
        <v>2013</v>
      </c>
      <c r="H455" s="131"/>
      <c r="I455" s="132">
        <v>9077</v>
      </c>
      <c r="J455" s="132">
        <v>33102</v>
      </c>
      <c r="K455" s="132">
        <v>934013</v>
      </c>
      <c r="L455" s="132">
        <v>267454</v>
      </c>
      <c r="M455" s="132">
        <v>430</v>
      </c>
      <c r="N455" s="132">
        <v>11646</v>
      </c>
      <c r="O455" s="132">
        <v>423819</v>
      </c>
      <c r="P455" s="132">
        <v>101929</v>
      </c>
      <c r="Q455" s="132">
        <v>35</v>
      </c>
      <c r="R455" s="132"/>
      <c r="S455" s="132">
        <v>1903</v>
      </c>
      <c r="T455" s="132"/>
      <c r="U455" s="132">
        <v>70824</v>
      </c>
      <c r="V455" s="132"/>
      <c r="W455" s="132">
        <v>18849</v>
      </c>
      <c r="X455" s="132"/>
      <c r="Y455" s="132">
        <v>12</v>
      </c>
      <c r="Z455" s="132"/>
      <c r="AA455" s="132">
        <v>606</v>
      </c>
      <c r="AB455" s="132"/>
      <c r="AC455" s="132">
        <v>21323</v>
      </c>
      <c r="AD455" s="132"/>
      <c r="AE455" s="132">
        <v>5735</v>
      </c>
      <c r="AF455" s="132"/>
    </row>
    <row r="456" spans="2:33" s="9" customFormat="1" ht="15" customHeight="1" x14ac:dyDescent="0.25">
      <c r="B456" s="274" t="s">
        <v>664</v>
      </c>
      <c r="C456" s="274" t="str">
        <f t="shared" si="201"/>
        <v>2012SOCIEDS</v>
      </c>
      <c r="D456" s="274" t="str">
        <f t="shared" si="202"/>
        <v>2012NPR+10S</v>
      </c>
      <c r="E456" s="274" t="str">
        <f t="shared" si="203"/>
        <v>2012HGS</v>
      </c>
      <c r="F456" s="274" t="str">
        <f t="shared" si="204"/>
        <v>2012GZS</v>
      </c>
      <c r="G456" s="131">
        <v>2012</v>
      </c>
      <c r="H456" s="131"/>
      <c r="I456" s="132">
        <v>9125</v>
      </c>
      <c r="J456" s="132">
        <v>33587</v>
      </c>
      <c r="K456" s="132">
        <v>919172</v>
      </c>
      <c r="L456" s="132">
        <v>277715</v>
      </c>
      <c r="M456" s="132">
        <v>449</v>
      </c>
      <c r="N456" s="132">
        <v>11765</v>
      </c>
      <c r="O456" s="132">
        <v>401133</v>
      </c>
      <c r="P456" s="132">
        <v>115880</v>
      </c>
      <c r="Q456" s="132">
        <v>36</v>
      </c>
      <c r="R456" s="132"/>
      <c r="S456" s="132">
        <v>1688</v>
      </c>
      <c r="T456" s="132"/>
      <c r="U456" s="132">
        <v>46827</v>
      </c>
      <c r="V456" s="132"/>
      <c r="W456" s="132">
        <v>16536</v>
      </c>
      <c r="X456" s="132"/>
      <c r="Y456" s="132">
        <v>9</v>
      </c>
      <c r="Z456" s="132"/>
      <c r="AA456" s="132">
        <v>474</v>
      </c>
      <c r="AB456" s="132"/>
      <c r="AC456" s="132">
        <v>9044</v>
      </c>
      <c r="AD456" s="132"/>
      <c r="AE456" s="132">
        <v>4911</v>
      </c>
      <c r="AF456" s="132"/>
      <c r="AG456" s="5"/>
    </row>
    <row r="457" spans="2:33" s="9" customFormat="1" ht="15" customHeight="1" x14ac:dyDescent="0.25">
      <c r="B457" s="274" t="s">
        <v>664</v>
      </c>
      <c r="C457" s="274" t="str">
        <f t="shared" si="201"/>
        <v>2011SOCIEDS</v>
      </c>
      <c r="D457" s="274" t="str">
        <f t="shared" si="202"/>
        <v>2011NPR+10S</v>
      </c>
      <c r="E457" s="274" t="str">
        <f t="shared" si="203"/>
        <v>2011HGS</v>
      </c>
      <c r="F457" s="274" t="str">
        <f t="shared" si="204"/>
        <v>2011GZS</v>
      </c>
      <c r="G457" s="131">
        <v>2011</v>
      </c>
      <c r="H457" s="131"/>
      <c r="I457" s="132">
        <v>9498</v>
      </c>
      <c r="J457" s="132">
        <v>37217</v>
      </c>
      <c r="K457" s="132">
        <v>999823</v>
      </c>
      <c r="L457" s="132">
        <v>281733</v>
      </c>
      <c r="M457" s="132">
        <v>512</v>
      </c>
      <c r="N457" s="132">
        <v>13865</v>
      </c>
      <c r="O457" s="132">
        <v>447197</v>
      </c>
      <c r="P457" s="132">
        <v>118652</v>
      </c>
      <c r="Q457" s="132">
        <v>43</v>
      </c>
      <c r="R457" s="132"/>
      <c r="S457" s="132">
        <v>1699</v>
      </c>
      <c r="T457" s="132"/>
      <c r="U457" s="132">
        <v>51264</v>
      </c>
      <c r="V457" s="132"/>
      <c r="W457" s="132">
        <v>17154</v>
      </c>
      <c r="X457" s="132"/>
      <c r="Y457" s="132">
        <v>2</v>
      </c>
      <c r="Z457" s="132"/>
      <c r="AA457" s="132" t="s">
        <v>62</v>
      </c>
      <c r="AB457" s="132"/>
      <c r="AC457" s="132" t="s">
        <v>62</v>
      </c>
      <c r="AD457" s="132"/>
      <c r="AE457" s="132" t="s">
        <v>62</v>
      </c>
      <c r="AF457" s="132"/>
      <c r="AG457" s="5"/>
    </row>
    <row r="458" spans="2:33" s="9" customFormat="1" ht="15" customHeight="1" x14ac:dyDescent="0.25">
      <c r="B458" s="274" t="s">
        <v>664</v>
      </c>
      <c r="C458" s="274" t="str">
        <f t="shared" si="201"/>
        <v>2010SOCIEDS</v>
      </c>
      <c r="D458" s="274" t="str">
        <f t="shared" si="202"/>
        <v>2010NPR+10S</v>
      </c>
      <c r="E458" s="274" t="str">
        <f t="shared" si="203"/>
        <v>2010HGS</v>
      </c>
      <c r="F458" s="274" t="str">
        <f t="shared" si="204"/>
        <v>2010GZS</v>
      </c>
      <c r="G458" s="131">
        <v>2010</v>
      </c>
      <c r="H458" s="131"/>
      <c r="I458" s="132">
        <v>9434</v>
      </c>
      <c r="J458" s="132">
        <v>36680</v>
      </c>
      <c r="K458" s="132">
        <v>1049119</v>
      </c>
      <c r="L458" s="132">
        <v>292332</v>
      </c>
      <c r="M458" s="132">
        <v>508</v>
      </c>
      <c r="N458" s="132">
        <v>12839</v>
      </c>
      <c r="O458" s="132">
        <v>443164</v>
      </c>
      <c r="P458" s="132">
        <v>108720</v>
      </c>
      <c r="Q458" s="132">
        <v>52</v>
      </c>
      <c r="R458" s="132"/>
      <c r="S458" s="132">
        <v>2326</v>
      </c>
      <c r="T458" s="132"/>
      <c r="U458" s="132">
        <v>83737</v>
      </c>
      <c r="V458" s="132"/>
      <c r="W458" s="132">
        <v>32443</v>
      </c>
      <c r="X458" s="132"/>
      <c r="Y458" s="132">
        <v>3</v>
      </c>
      <c r="Z458" s="132"/>
      <c r="AA458" s="132">
        <v>97</v>
      </c>
      <c r="AB458" s="132"/>
      <c r="AC458" s="132">
        <v>3244</v>
      </c>
      <c r="AD458" s="132"/>
      <c r="AE458" s="132">
        <v>1287</v>
      </c>
      <c r="AF458" s="132"/>
      <c r="AG458" s="5"/>
    </row>
    <row r="459" spans="2:33" s="9" customFormat="1" ht="15" customHeight="1" x14ac:dyDescent="0.25">
      <c r="B459" s="274" t="s">
        <v>664</v>
      </c>
      <c r="C459" s="274" t="str">
        <f t="shared" si="201"/>
        <v>2009SOCIEDS</v>
      </c>
      <c r="D459" s="274" t="str">
        <f t="shared" si="202"/>
        <v>2009NPR+10S</v>
      </c>
      <c r="E459" s="274" t="str">
        <f t="shared" si="203"/>
        <v>2009HGS</v>
      </c>
      <c r="F459" s="274" t="str">
        <f t="shared" si="204"/>
        <v>2009GZS</v>
      </c>
      <c r="G459" s="131">
        <v>2009</v>
      </c>
      <c r="H459" s="131"/>
      <c r="I459" s="132">
        <v>9300</v>
      </c>
      <c r="J459" s="132">
        <v>37129</v>
      </c>
      <c r="K459" s="132">
        <v>1032347</v>
      </c>
      <c r="L459" s="132">
        <v>311799</v>
      </c>
      <c r="M459" s="132">
        <v>499</v>
      </c>
      <c r="N459" s="132">
        <v>12976</v>
      </c>
      <c r="O459" s="132">
        <v>437761</v>
      </c>
      <c r="P459" s="132">
        <v>129436</v>
      </c>
      <c r="Q459" s="132">
        <v>56</v>
      </c>
      <c r="R459" s="132"/>
      <c r="S459" s="132">
        <v>2790</v>
      </c>
      <c r="T459" s="132"/>
      <c r="U459" s="132">
        <v>85329</v>
      </c>
      <c r="V459" s="132"/>
      <c r="W459" s="132">
        <v>33392</v>
      </c>
      <c r="X459" s="132"/>
      <c r="Y459" s="132" t="s">
        <v>66</v>
      </c>
      <c r="Z459" s="132"/>
      <c r="AA459" s="132" t="s">
        <v>66</v>
      </c>
      <c r="AB459" s="132"/>
      <c r="AC459" s="132" t="s">
        <v>66</v>
      </c>
      <c r="AD459" s="132"/>
      <c r="AE459" s="132" t="s">
        <v>66</v>
      </c>
      <c r="AF459" s="132"/>
      <c r="AG459" s="5"/>
    </row>
    <row r="460" spans="2:33" s="5" customFormat="1" ht="15" customHeight="1" x14ac:dyDescent="0.25">
      <c r="B460" s="274" t="s">
        <v>664</v>
      </c>
      <c r="C460" s="274" t="str">
        <f t="shared" si="201"/>
        <v>2008SOCIEDS</v>
      </c>
      <c r="D460" s="274" t="str">
        <f t="shared" si="202"/>
        <v>2008NPR+10S</v>
      </c>
      <c r="E460" s="274" t="str">
        <f t="shared" si="203"/>
        <v>2008HGS</v>
      </c>
      <c r="F460" s="274" t="str">
        <f t="shared" si="204"/>
        <v>2008GZS</v>
      </c>
      <c r="G460" s="131">
        <v>2008</v>
      </c>
      <c r="H460" s="131"/>
      <c r="I460" s="132">
        <v>9070</v>
      </c>
      <c r="J460" s="132">
        <v>36958</v>
      </c>
      <c r="K460" s="132">
        <v>995049</v>
      </c>
      <c r="L460" s="132">
        <v>335736</v>
      </c>
      <c r="M460" s="132">
        <v>508</v>
      </c>
      <c r="N460" s="132">
        <v>12872</v>
      </c>
      <c r="O460" s="132">
        <v>410054</v>
      </c>
      <c r="P460" s="132">
        <v>138118</v>
      </c>
      <c r="Q460" s="132">
        <v>73</v>
      </c>
      <c r="R460" s="132"/>
      <c r="S460" s="132">
        <v>3848</v>
      </c>
      <c r="T460" s="132"/>
      <c r="U460" s="132">
        <v>129353</v>
      </c>
      <c r="V460" s="132"/>
      <c r="W460" s="132">
        <v>49755</v>
      </c>
      <c r="X460" s="132"/>
      <c r="Y460" s="132" t="s">
        <v>66</v>
      </c>
      <c r="Z460" s="132"/>
      <c r="AA460" s="132" t="s">
        <v>66</v>
      </c>
      <c r="AB460" s="132"/>
      <c r="AC460" s="132" t="s">
        <v>66</v>
      </c>
      <c r="AD460" s="132"/>
      <c r="AE460" s="132" t="s">
        <v>66</v>
      </c>
      <c r="AF460" s="132"/>
    </row>
    <row r="461" spans="2:33" s="5" customFormat="1" ht="15" customHeight="1" x14ac:dyDescent="0.25">
      <c r="B461" s="274"/>
      <c r="C461" s="274"/>
      <c r="D461" s="274"/>
      <c r="E461" s="274"/>
      <c r="F461" s="274"/>
      <c r="G461" s="243" t="s">
        <v>15</v>
      </c>
      <c r="H461" s="127"/>
      <c r="I461" s="127"/>
      <c r="J461" s="127"/>
      <c r="K461" s="127"/>
      <c r="L461" s="127"/>
      <c r="M461" s="127"/>
      <c r="N461" s="127"/>
      <c r="O461" s="127"/>
      <c r="P461" s="127"/>
      <c r="Q461" s="127"/>
      <c r="R461" s="126"/>
      <c r="S461" s="126"/>
      <c r="T461" s="127"/>
      <c r="U461" s="126"/>
      <c r="V461" s="126"/>
      <c r="W461" s="127"/>
      <c r="X461" s="126"/>
      <c r="Y461" s="126"/>
      <c r="Z461" s="127"/>
      <c r="AA461" s="126"/>
      <c r="AB461" s="126"/>
      <c r="AC461" s="127"/>
      <c r="AD461" s="126"/>
      <c r="AE461" s="126"/>
      <c r="AF461" s="126"/>
      <c r="AG461"/>
    </row>
    <row r="462" spans="2:33" s="5" customFormat="1" ht="15" customHeight="1" x14ac:dyDescent="0.25">
      <c r="B462" s="274"/>
      <c r="C462" s="274"/>
      <c r="D462" s="274"/>
      <c r="E462" s="274"/>
      <c r="F462" s="274"/>
      <c r="G462" s="215" t="s">
        <v>45</v>
      </c>
      <c r="H462" s="215"/>
      <c r="I462" s="215"/>
      <c r="J462" s="215"/>
      <c r="K462" s="215"/>
      <c r="L462" s="215"/>
      <c r="M462" s="215"/>
      <c r="N462" s="215"/>
      <c r="O462" s="215"/>
      <c r="P462" s="215"/>
      <c r="Q462" s="215"/>
      <c r="R462" s="216"/>
      <c r="S462" s="215"/>
      <c r="T462" s="215"/>
      <c r="U462" s="216"/>
      <c r="V462" s="215"/>
      <c r="W462" s="215"/>
      <c r="X462" s="216"/>
      <c r="Y462" s="215"/>
      <c r="Z462" s="215"/>
      <c r="AA462" s="216"/>
      <c r="AB462" s="215"/>
      <c r="AC462" s="215"/>
      <c r="AD462" s="216"/>
      <c r="AE462" s="215"/>
      <c r="AF462" s="215"/>
      <c r="AG462" s="9"/>
    </row>
    <row r="463" spans="2:33" s="5" customFormat="1" ht="15" customHeight="1" x14ac:dyDescent="0.25">
      <c r="B463" s="271">
        <v>11</v>
      </c>
      <c r="C463" s="274" t="str">
        <f t="shared" ref="C463" si="205">G463&amp;"SOCIED"&amp;B463</f>
        <v>2023SOCIED11</v>
      </c>
      <c r="D463" s="274" t="str">
        <f t="shared" ref="D463" si="206">G463&amp;"NPR+10"&amp;B463</f>
        <v>2023NPR+1011</v>
      </c>
      <c r="E463" s="274" t="str">
        <f t="shared" ref="E463" si="207">G463&amp;"HG"&amp;B463</f>
        <v>2023HG11</v>
      </c>
      <c r="F463" s="274" t="str">
        <f t="shared" ref="F463" si="208">G463&amp;"GZ"&amp;B463</f>
        <v>2023GZ11</v>
      </c>
      <c r="G463" s="212">
        <v>2023</v>
      </c>
      <c r="H463" s="212"/>
      <c r="I463" s="213">
        <v>168797</v>
      </c>
      <c r="J463" s="213">
        <v>1219261</v>
      </c>
      <c r="K463" s="213">
        <v>149680588</v>
      </c>
      <c r="L463" s="213">
        <v>39494217</v>
      </c>
      <c r="M463" s="213">
        <v>20722</v>
      </c>
      <c r="N463" s="213">
        <v>863975</v>
      </c>
      <c r="O463" s="213">
        <v>115049004</v>
      </c>
      <c r="P463" s="213">
        <v>30043731</v>
      </c>
      <c r="Q463" s="213">
        <v>2338</v>
      </c>
      <c r="R463" s="213"/>
      <c r="S463" s="213">
        <v>159097</v>
      </c>
      <c r="T463" s="213"/>
      <c r="U463" s="213">
        <v>17726845</v>
      </c>
      <c r="V463" s="213"/>
      <c r="W463" s="213">
        <v>5276533</v>
      </c>
      <c r="X463" s="213"/>
      <c r="Y463" s="213">
        <v>232</v>
      </c>
      <c r="Z463" s="213"/>
      <c r="AA463" s="213">
        <v>15735</v>
      </c>
      <c r="AB463" s="213"/>
      <c r="AC463" s="213">
        <v>1053152</v>
      </c>
      <c r="AD463" s="213"/>
      <c r="AE463" s="213">
        <v>492829</v>
      </c>
      <c r="AF463" s="213"/>
      <c r="AG463" s="9"/>
    </row>
    <row r="464" spans="2:33" s="5" customFormat="1" ht="15" customHeight="1" x14ac:dyDescent="0.25">
      <c r="B464" s="271">
        <v>11</v>
      </c>
      <c r="C464" s="274" t="str">
        <f t="shared" ref="C464:C465" si="209">G464&amp;"SOCIED"&amp;B464</f>
        <v>2022SOCIED11</v>
      </c>
      <c r="D464" s="274" t="str">
        <f t="shared" ref="D464:D465" si="210">G464&amp;"NPR+10"&amp;B464</f>
        <v>2022NPR+1011</v>
      </c>
      <c r="E464" s="274" t="str">
        <f t="shared" ref="E464:E465" si="211">G464&amp;"HG"&amp;B464</f>
        <v>2022HG11</v>
      </c>
      <c r="F464" s="274" t="str">
        <f t="shared" ref="F464:F465" si="212">G464&amp;"GZ"&amp;B464</f>
        <v>2022GZ11</v>
      </c>
      <c r="G464" s="212">
        <v>2022</v>
      </c>
      <c r="H464" s="212"/>
      <c r="I464" s="213">
        <v>161928</v>
      </c>
      <c r="J464" s="213">
        <v>1165261</v>
      </c>
      <c r="K464" s="213">
        <v>142261525</v>
      </c>
      <c r="L464" s="213">
        <v>35636950</v>
      </c>
      <c r="M464" s="213">
        <v>20157</v>
      </c>
      <c r="N464" s="213">
        <v>821381</v>
      </c>
      <c r="O464" s="213">
        <v>108820457</v>
      </c>
      <c r="P464" s="213">
        <v>26953212</v>
      </c>
      <c r="Q464" s="213">
        <v>2073</v>
      </c>
      <c r="R464" s="213"/>
      <c r="S464" s="213">
        <v>130878</v>
      </c>
      <c r="T464" s="213"/>
      <c r="U464" s="213">
        <v>14060724</v>
      </c>
      <c r="V464" s="213"/>
      <c r="W464" s="213">
        <v>3947975</v>
      </c>
      <c r="X464" s="213"/>
      <c r="Y464" s="213">
        <v>231</v>
      </c>
      <c r="Z464" s="213"/>
      <c r="AA464" s="213">
        <v>14418</v>
      </c>
      <c r="AB464" s="213"/>
      <c r="AC464" s="213">
        <v>920796</v>
      </c>
      <c r="AD464" s="213"/>
      <c r="AE464" s="213">
        <v>422371</v>
      </c>
      <c r="AF464" s="213"/>
      <c r="AG464" s="9"/>
    </row>
    <row r="465" spans="2:33" s="5" customFormat="1" ht="15" customHeight="1" x14ac:dyDescent="0.25">
      <c r="B465" s="271">
        <v>11</v>
      </c>
      <c r="C465" s="274" t="str">
        <f t="shared" si="209"/>
        <v>2021SOCIED11</v>
      </c>
      <c r="D465" s="274" t="str">
        <f t="shared" si="210"/>
        <v>2021NPR+1011</v>
      </c>
      <c r="E465" s="274" t="str">
        <f t="shared" si="211"/>
        <v>2021HG11</v>
      </c>
      <c r="F465" s="274" t="str">
        <f t="shared" si="212"/>
        <v>2021GZ11</v>
      </c>
      <c r="G465" s="131">
        <v>2021</v>
      </c>
      <c r="H465" s="131"/>
      <c r="I465" s="213">
        <v>155996</v>
      </c>
      <c r="J465" s="213">
        <v>1110884</v>
      </c>
      <c r="K465" s="213">
        <v>120923684</v>
      </c>
      <c r="L465" s="213">
        <v>30854640</v>
      </c>
      <c r="M465" s="213">
        <v>19280</v>
      </c>
      <c r="N465" s="213">
        <v>776631</v>
      </c>
      <c r="O465" s="213">
        <v>92025944</v>
      </c>
      <c r="P465" s="213">
        <v>23272564</v>
      </c>
      <c r="Q465" s="213">
        <v>2005</v>
      </c>
      <c r="R465" s="213"/>
      <c r="S465" s="213">
        <v>118948</v>
      </c>
      <c r="T465" s="213"/>
      <c r="U465" s="213">
        <v>12958101</v>
      </c>
      <c r="V465" s="213"/>
      <c r="W465" s="213">
        <v>3448552</v>
      </c>
      <c r="X465" s="213"/>
      <c r="Y465" s="213">
        <v>227</v>
      </c>
      <c r="Z465" s="213"/>
      <c r="AA465" s="213">
        <v>14013</v>
      </c>
      <c r="AB465" s="213"/>
      <c r="AC465" s="213">
        <v>1324094</v>
      </c>
      <c r="AD465" s="213"/>
      <c r="AE465" s="213">
        <v>343750</v>
      </c>
      <c r="AF465" s="213"/>
      <c r="AG465" s="9"/>
    </row>
    <row r="466" spans="2:33" s="5" customFormat="1" ht="15" customHeight="1" x14ac:dyDescent="0.25">
      <c r="B466" s="271"/>
      <c r="C466" s="274"/>
      <c r="D466" s="274"/>
      <c r="E466" s="274"/>
      <c r="F466" s="274"/>
      <c r="G466" s="215" t="s">
        <v>41</v>
      </c>
      <c r="H466" s="215"/>
      <c r="I466" s="215"/>
      <c r="J466" s="215"/>
      <c r="K466" s="215"/>
      <c r="L466" s="215"/>
      <c r="M466" s="215"/>
      <c r="N466" s="215"/>
      <c r="O466" s="215"/>
      <c r="P466" s="215"/>
      <c r="Q466" s="215"/>
      <c r="R466" s="216"/>
      <c r="S466" s="215"/>
      <c r="T466" s="215"/>
      <c r="U466" s="216"/>
      <c r="V466" s="215"/>
      <c r="W466" s="215"/>
      <c r="X466" s="216"/>
      <c r="Y466" s="215"/>
      <c r="Z466" s="215"/>
      <c r="AA466" s="216"/>
      <c r="AB466" s="215"/>
      <c r="AC466" s="215"/>
      <c r="AD466" s="216"/>
      <c r="AE466" s="215"/>
      <c r="AF466" s="215"/>
      <c r="AG466" s="9"/>
    </row>
    <row r="467" spans="2:33" s="5" customFormat="1" ht="15" customHeight="1" x14ac:dyDescent="0.25">
      <c r="B467" s="271">
        <v>19</v>
      </c>
      <c r="C467" s="274" t="str">
        <f t="shared" ref="C467" si="213">G467&amp;"SOCIED"&amp;B467</f>
        <v>2023SOCIED19</v>
      </c>
      <c r="D467" s="274" t="str">
        <f t="shared" ref="D467" si="214">G467&amp;"NPR+10"&amp;B467</f>
        <v>2023NPR+1019</v>
      </c>
      <c r="E467" s="274" t="str">
        <f t="shared" ref="E467" si="215">G467&amp;"HG"&amp;B467</f>
        <v>2023HG19</v>
      </c>
      <c r="F467" s="274" t="str">
        <f t="shared" ref="F467" si="216">G467&amp;"GZ"&amp;B467</f>
        <v>2023GZ19</v>
      </c>
      <c r="G467" s="212">
        <v>2023</v>
      </c>
      <c r="H467" s="212"/>
      <c r="I467" s="213">
        <v>69403</v>
      </c>
      <c r="J467" s="213">
        <v>455156</v>
      </c>
      <c r="K467" s="213">
        <v>65088262</v>
      </c>
      <c r="L467" s="213">
        <v>16105046</v>
      </c>
      <c r="M467" s="213">
        <v>7889</v>
      </c>
      <c r="N467" s="213">
        <v>306512</v>
      </c>
      <c r="O467" s="213">
        <v>50042633</v>
      </c>
      <c r="P467" s="213">
        <v>12217146</v>
      </c>
      <c r="Q467" s="213">
        <v>871</v>
      </c>
      <c r="R467" s="213"/>
      <c r="S467" s="213">
        <v>57913</v>
      </c>
      <c r="T467" s="213"/>
      <c r="U467" s="213">
        <v>8528274</v>
      </c>
      <c r="V467" s="213"/>
      <c r="W467" s="213">
        <v>2202520</v>
      </c>
      <c r="X467" s="213"/>
      <c r="Y467" s="213">
        <v>52</v>
      </c>
      <c r="Z467" s="213"/>
      <c r="AA467" s="213">
        <v>2406</v>
      </c>
      <c r="AB467" s="213"/>
      <c r="AC467" s="213">
        <v>173190</v>
      </c>
      <c r="AD467" s="213"/>
      <c r="AE467" s="213">
        <v>68943</v>
      </c>
      <c r="AF467" s="213"/>
      <c r="AG467" s="9"/>
    </row>
    <row r="468" spans="2:33" s="5" customFormat="1" ht="15" customHeight="1" x14ac:dyDescent="0.25">
      <c r="B468" s="271">
        <v>19</v>
      </c>
      <c r="C468" s="274" t="str">
        <f t="shared" ref="C468:C469" si="217">G468&amp;"SOCIED"&amp;B468</f>
        <v>2022SOCIED19</v>
      </c>
      <c r="D468" s="274" t="str">
        <f t="shared" ref="D468:D469" si="218">G468&amp;"NPR+10"&amp;B468</f>
        <v>2022NPR+1019</v>
      </c>
      <c r="E468" s="274" t="str">
        <f t="shared" ref="E468:E469" si="219">G468&amp;"HG"&amp;B468</f>
        <v>2022HG19</v>
      </c>
      <c r="F468" s="274" t="str">
        <f t="shared" ref="F468:F469" si="220">G468&amp;"GZ"&amp;B468</f>
        <v>2022GZ19</v>
      </c>
      <c r="G468" s="212">
        <v>2022</v>
      </c>
      <c r="H468" s="212"/>
      <c r="I468" s="213">
        <v>66982</v>
      </c>
      <c r="J468" s="213">
        <v>436097</v>
      </c>
      <c r="K468" s="213">
        <v>63175235</v>
      </c>
      <c r="L468" s="213">
        <v>14951525</v>
      </c>
      <c r="M468" s="213">
        <v>7533</v>
      </c>
      <c r="N468" s="213">
        <v>290937</v>
      </c>
      <c r="O468" s="213">
        <v>48353162</v>
      </c>
      <c r="P468" s="213">
        <v>11248615</v>
      </c>
      <c r="Q468" s="213">
        <v>761</v>
      </c>
      <c r="R468" s="213"/>
      <c r="S468" s="213">
        <v>41932</v>
      </c>
      <c r="T468" s="213"/>
      <c r="U468" s="213">
        <v>6328890</v>
      </c>
      <c r="V468" s="213"/>
      <c r="W468" s="213">
        <v>1477254</v>
      </c>
      <c r="X468" s="213"/>
      <c r="Y468" s="213">
        <v>47</v>
      </c>
      <c r="Z468" s="213"/>
      <c r="AA468" s="213">
        <v>2270</v>
      </c>
      <c r="AB468" s="213"/>
      <c r="AC468" s="213">
        <v>181972</v>
      </c>
      <c r="AD468" s="213"/>
      <c r="AE468" s="213">
        <v>73139</v>
      </c>
      <c r="AF468" s="213"/>
      <c r="AG468" s="9"/>
    </row>
    <row r="469" spans="2:33" s="5" customFormat="1" ht="15" customHeight="1" x14ac:dyDescent="0.25">
      <c r="B469" s="271">
        <v>19</v>
      </c>
      <c r="C469" s="274" t="str">
        <f t="shared" si="217"/>
        <v>2021SOCIED19</v>
      </c>
      <c r="D469" s="274" t="str">
        <f t="shared" si="218"/>
        <v>2021NPR+1019</v>
      </c>
      <c r="E469" s="274" t="str">
        <f t="shared" si="219"/>
        <v>2021HG19</v>
      </c>
      <c r="F469" s="274" t="str">
        <f t="shared" si="220"/>
        <v>2021GZ19</v>
      </c>
      <c r="G469" s="131">
        <v>2021</v>
      </c>
      <c r="H469" s="131"/>
      <c r="I469" s="213">
        <v>64976</v>
      </c>
      <c r="J469" s="213">
        <v>420563</v>
      </c>
      <c r="K469" s="213">
        <v>52931625</v>
      </c>
      <c r="L469" s="213">
        <v>13165833</v>
      </c>
      <c r="M469" s="213">
        <v>7240</v>
      </c>
      <c r="N469" s="213">
        <v>279119</v>
      </c>
      <c r="O469" s="213">
        <v>40075736</v>
      </c>
      <c r="P469" s="213">
        <v>9901911</v>
      </c>
      <c r="Q469" s="213">
        <v>760</v>
      </c>
      <c r="R469" s="213"/>
      <c r="S469" s="213">
        <v>41167</v>
      </c>
      <c r="T469" s="213"/>
      <c r="U469" s="213">
        <v>5703211</v>
      </c>
      <c r="V469" s="213"/>
      <c r="W469" s="213">
        <v>1386912</v>
      </c>
      <c r="X469" s="213"/>
      <c r="Y469" s="213">
        <v>55</v>
      </c>
      <c r="Z469" s="213"/>
      <c r="AA469" s="213">
        <v>2204</v>
      </c>
      <c r="AB469" s="213"/>
      <c r="AC469" s="213">
        <v>189980</v>
      </c>
      <c r="AD469" s="213"/>
      <c r="AE469" s="213">
        <v>76622</v>
      </c>
      <c r="AF469" s="213"/>
      <c r="AG469" s="9"/>
    </row>
    <row r="470" spans="2:33" s="5" customFormat="1" ht="15" customHeight="1" x14ac:dyDescent="0.25">
      <c r="B470" s="271"/>
      <c r="C470" s="274"/>
      <c r="D470" s="274"/>
      <c r="E470" s="274"/>
      <c r="F470" s="274"/>
      <c r="G470" s="215" t="s">
        <v>546</v>
      </c>
      <c r="H470" s="215"/>
      <c r="I470" s="215"/>
      <c r="J470" s="215"/>
      <c r="K470" s="215"/>
      <c r="L470" s="215"/>
      <c r="M470" s="215"/>
      <c r="N470" s="215"/>
      <c r="O470" s="215"/>
      <c r="P470" s="215"/>
      <c r="Q470" s="215"/>
      <c r="R470" s="216"/>
      <c r="S470" s="215"/>
      <c r="T470" s="215"/>
      <c r="U470" s="216"/>
      <c r="V470" s="215"/>
      <c r="W470" s="215"/>
      <c r="X470" s="216"/>
      <c r="Y470" s="215"/>
      <c r="Z470" s="215"/>
      <c r="AA470" s="216"/>
      <c r="AB470" s="215"/>
      <c r="AC470" s="215"/>
      <c r="AD470" s="216"/>
      <c r="AE470" s="215"/>
      <c r="AF470" s="215"/>
      <c r="AG470" s="9"/>
    </row>
    <row r="471" spans="2:33" s="5" customFormat="1" ht="15" customHeight="1" x14ac:dyDescent="0.25">
      <c r="B471" s="271" t="s">
        <v>665</v>
      </c>
      <c r="C471" s="274" t="str">
        <f t="shared" ref="C471" si="221">G471&amp;"SOCIED"&amp;B471</f>
        <v>2023SOCIED1D</v>
      </c>
      <c r="D471" s="274" t="str">
        <f t="shared" ref="D471" si="222">G471&amp;"NPR+10"&amp;B471</f>
        <v>2023NPR+101D</v>
      </c>
      <c r="E471" s="274" t="str">
        <f t="shared" ref="E471" si="223">G471&amp;"HG"&amp;B471</f>
        <v>2023HG1D</v>
      </c>
      <c r="F471" s="274" t="str">
        <f t="shared" ref="F471" si="224">G471&amp;"GZ"&amp;B471</f>
        <v>2023GZ1D</v>
      </c>
      <c r="G471" s="212">
        <v>2023</v>
      </c>
      <c r="H471" s="212"/>
      <c r="I471" s="213">
        <v>34485</v>
      </c>
      <c r="J471" s="213">
        <v>215861</v>
      </c>
      <c r="K471" s="213">
        <v>32226219</v>
      </c>
      <c r="L471" s="213">
        <v>7247136</v>
      </c>
      <c r="M471" s="213">
        <v>4033</v>
      </c>
      <c r="N471" s="213">
        <v>141514</v>
      </c>
      <c r="O471" s="213">
        <v>23658836</v>
      </c>
      <c r="P471" s="213">
        <v>5390986</v>
      </c>
      <c r="Q471" s="213">
        <v>507</v>
      </c>
      <c r="R471" s="213"/>
      <c r="S471" s="213">
        <v>25360</v>
      </c>
      <c r="T471" s="213"/>
      <c r="U471" s="213">
        <v>2779699</v>
      </c>
      <c r="V471" s="213"/>
      <c r="W471" s="213">
        <v>861443</v>
      </c>
      <c r="X471" s="213"/>
      <c r="Y471" s="213">
        <v>41</v>
      </c>
      <c r="Z471" s="213"/>
      <c r="AA471" s="213">
        <v>2500</v>
      </c>
      <c r="AB471" s="213"/>
      <c r="AC471" s="213">
        <v>200987</v>
      </c>
      <c r="AD471" s="213"/>
      <c r="AE471" s="213">
        <v>64190</v>
      </c>
      <c r="AF471" s="213"/>
      <c r="AG471" s="9"/>
    </row>
    <row r="472" spans="2:33" s="5" customFormat="1" ht="15" customHeight="1" x14ac:dyDescent="0.25">
      <c r="B472" s="271" t="s">
        <v>665</v>
      </c>
      <c r="C472" s="274" t="str">
        <f t="shared" ref="C472:C473" si="225">G472&amp;"SOCIED"&amp;B472</f>
        <v>2022SOCIED1D</v>
      </c>
      <c r="D472" s="274" t="str">
        <f t="shared" ref="D472:D473" si="226">G472&amp;"NPR+10"&amp;B472</f>
        <v>2022NPR+101D</v>
      </c>
      <c r="E472" s="274" t="str">
        <f t="shared" ref="E472:E473" si="227">G472&amp;"HG"&amp;B472</f>
        <v>2022HG1D</v>
      </c>
      <c r="F472" s="274" t="str">
        <f t="shared" ref="F472:F473" si="228">G472&amp;"GZ"&amp;B472</f>
        <v>2022GZ1D</v>
      </c>
      <c r="G472" s="212">
        <v>2022</v>
      </c>
      <c r="H472" s="212"/>
      <c r="I472" s="213">
        <v>33073</v>
      </c>
      <c r="J472" s="213">
        <v>203877</v>
      </c>
      <c r="K472" s="213">
        <v>30337693</v>
      </c>
      <c r="L472" s="213">
        <v>6178239</v>
      </c>
      <c r="M472" s="213">
        <v>3875</v>
      </c>
      <c r="N472" s="213">
        <v>132471</v>
      </c>
      <c r="O472" s="213">
        <v>22240938</v>
      </c>
      <c r="P472" s="213">
        <v>4524830</v>
      </c>
      <c r="Q472" s="213">
        <v>446</v>
      </c>
      <c r="R472" s="213"/>
      <c r="S472" s="213">
        <v>20578</v>
      </c>
      <c r="T472" s="213"/>
      <c r="U472" s="213">
        <v>2605902</v>
      </c>
      <c r="V472" s="213"/>
      <c r="W472" s="213">
        <v>647719</v>
      </c>
      <c r="X472" s="213"/>
      <c r="Y472" s="213">
        <v>37</v>
      </c>
      <c r="Z472" s="213"/>
      <c r="AA472" s="213">
        <v>1362</v>
      </c>
      <c r="AB472" s="213"/>
      <c r="AC472" s="213">
        <v>72332</v>
      </c>
      <c r="AD472" s="213"/>
      <c r="AE472" s="213">
        <v>37484</v>
      </c>
      <c r="AF472" s="213"/>
      <c r="AG472" s="9"/>
    </row>
    <row r="473" spans="2:33" s="5" customFormat="1" ht="15" customHeight="1" x14ac:dyDescent="0.25">
      <c r="B473" s="271" t="s">
        <v>665</v>
      </c>
      <c r="C473" s="274" t="str">
        <f t="shared" si="225"/>
        <v>2021SOCIED1D</v>
      </c>
      <c r="D473" s="274" t="str">
        <f t="shared" si="226"/>
        <v>2021NPR+101D</v>
      </c>
      <c r="E473" s="274" t="str">
        <f t="shared" si="227"/>
        <v>2021HG1D</v>
      </c>
      <c r="F473" s="274" t="str">
        <f t="shared" si="228"/>
        <v>2021GZ1D</v>
      </c>
      <c r="G473" s="131">
        <v>2021</v>
      </c>
      <c r="H473" s="131"/>
      <c r="I473" s="213">
        <v>31711</v>
      </c>
      <c r="J473" s="213">
        <v>195232</v>
      </c>
      <c r="K473" s="213">
        <v>25541969</v>
      </c>
      <c r="L473" s="213">
        <v>5459341</v>
      </c>
      <c r="M473" s="213">
        <v>3685</v>
      </c>
      <c r="N473" s="213">
        <v>125947</v>
      </c>
      <c r="O473" s="213">
        <v>18254473</v>
      </c>
      <c r="P473" s="213">
        <v>3959261</v>
      </c>
      <c r="Q473" s="213">
        <v>394</v>
      </c>
      <c r="R473" s="213"/>
      <c r="S473" s="213">
        <v>19710</v>
      </c>
      <c r="T473" s="213"/>
      <c r="U473" s="213">
        <v>2339875</v>
      </c>
      <c r="V473" s="213"/>
      <c r="W473" s="213">
        <v>591790</v>
      </c>
      <c r="X473" s="213"/>
      <c r="Y473" s="213">
        <v>22</v>
      </c>
      <c r="Z473" s="213"/>
      <c r="AA473" s="213">
        <v>1115</v>
      </c>
      <c r="AB473" s="213"/>
      <c r="AC473" s="213">
        <v>38844</v>
      </c>
      <c r="AD473" s="213"/>
      <c r="AE473" s="213">
        <v>16258</v>
      </c>
      <c r="AF473" s="213"/>
      <c r="AG473" s="9"/>
    </row>
    <row r="474" spans="2:33" s="5" customFormat="1" ht="15" customHeight="1" x14ac:dyDescent="0.25">
      <c r="B474" s="271"/>
      <c r="C474" s="274"/>
      <c r="D474" s="274"/>
      <c r="E474" s="274"/>
      <c r="F474" s="274"/>
      <c r="G474" s="215" t="s">
        <v>547</v>
      </c>
      <c r="H474" s="215"/>
      <c r="I474" s="215"/>
      <c r="J474" s="215"/>
      <c r="K474" s="215"/>
      <c r="L474" s="215"/>
      <c r="M474" s="215"/>
      <c r="N474" s="215"/>
      <c r="O474" s="215"/>
      <c r="P474" s="215"/>
      <c r="Q474" s="215"/>
      <c r="R474" s="216"/>
      <c r="S474" s="215"/>
      <c r="T474" s="215"/>
      <c r="U474" s="216"/>
      <c r="V474" s="215"/>
      <c r="W474" s="215"/>
      <c r="X474" s="216"/>
      <c r="Y474" s="215"/>
      <c r="Z474" s="215"/>
      <c r="AA474" s="216"/>
      <c r="AB474" s="215"/>
      <c r="AC474" s="215"/>
      <c r="AD474" s="216"/>
      <c r="AE474" s="215"/>
      <c r="AF474" s="215"/>
      <c r="AG474" s="9"/>
    </row>
    <row r="475" spans="2:33" s="5" customFormat="1" ht="15" customHeight="1" x14ac:dyDescent="0.25">
      <c r="B475" s="271" t="s">
        <v>666</v>
      </c>
      <c r="C475" s="274" t="str">
        <f t="shared" ref="C475" si="229">G475&amp;"SOCIED"&amp;B475</f>
        <v>2023SOCIED1A</v>
      </c>
      <c r="D475" s="274" t="str">
        <f t="shared" ref="D475" si="230">G475&amp;"NPR+10"&amp;B475</f>
        <v>2023NPR+101A</v>
      </c>
      <c r="E475" s="274" t="str">
        <f t="shared" ref="E475" si="231">G475&amp;"HG"&amp;B475</f>
        <v>2023HG1A</v>
      </c>
      <c r="F475" s="274" t="str">
        <f t="shared" ref="F475" si="232">G475&amp;"GZ"&amp;B475</f>
        <v>2023GZ1A</v>
      </c>
      <c r="G475" s="212">
        <v>2023</v>
      </c>
      <c r="H475" s="212"/>
      <c r="I475" s="213">
        <v>144262</v>
      </c>
      <c r="J475" s="213">
        <v>1239657</v>
      </c>
      <c r="K475" s="213">
        <v>212791922</v>
      </c>
      <c r="L475" s="213">
        <v>57029984</v>
      </c>
      <c r="M475" s="213">
        <v>12895</v>
      </c>
      <c r="N475" s="213">
        <v>981261</v>
      </c>
      <c r="O475" s="213">
        <v>178657088</v>
      </c>
      <c r="P475" s="213">
        <v>47109666</v>
      </c>
      <c r="Q475" s="213">
        <v>1911</v>
      </c>
      <c r="R475" s="213"/>
      <c r="S475" s="213">
        <v>192757</v>
      </c>
      <c r="T475" s="213"/>
      <c r="U475" s="213">
        <v>24616733</v>
      </c>
      <c r="V475" s="213"/>
      <c r="W475" s="213">
        <v>8904179</v>
      </c>
      <c r="X475" s="213"/>
      <c r="Y475" s="213">
        <v>208</v>
      </c>
      <c r="Z475" s="213"/>
      <c r="AA475" s="213">
        <v>17569</v>
      </c>
      <c r="AB475" s="213"/>
      <c r="AC475" s="213">
        <v>906454</v>
      </c>
      <c r="AD475" s="213"/>
      <c r="AE475" s="213">
        <v>536154</v>
      </c>
      <c r="AF475" s="213"/>
      <c r="AG475" s="9"/>
    </row>
    <row r="476" spans="2:33" s="5" customFormat="1" ht="15" customHeight="1" x14ac:dyDescent="0.25">
      <c r="B476" s="271" t="s">
        <v>666</v>
      </c>
      <c r="C476" s="274" t="str">
        <f t="shared" ref="C476:C477" si="233">G476&amp;"SOCIED"&amp;B476</f>
        <v>2022SOCIED1A</v>
      </c>
      <c r="D476" s="274" t="str">
        <f t="shared" ref="D476:D477" si="234">G476&amp;"NPR+10"&amp;B476</f>
        <v>2022NPR+101A</v>
      </c>
      <c r="E476" s="274" t="str">
        <f t="shared" ref="E476:E477" si="235">G476&amp;"HG"&amp;B476</f>
        <v>2022HG1A</v>
      </c>
      <c r="F476" s="274" t="str">
        <f t="shared" ref="F476:F477" si="236">G476&amp;"GZ"&amp;B476</f>
        <v>2022GZ1A</v>
      </c>
      <c r="G476" s="212">
        <v>2022</v>
      </c>
      <c r="H476" s="212"/>
      <c r="I476" s="213">
        <v>136532</v>
      </c>
      <c r="J476" s="213">
        <v>1153156</v>
      </c>
      <c r="K476" s="213">
        <v>209889436</v>
      </c>
      <c r="L476" s="213">
        <v>48143155</v>
      </c>
      <c r="M476" s="213">
        <v>11933</v>
      </c>
      <c r="N476" s="213">
        <v>906734</v>
      </c>
      <c r="O476" s="213">
        <v>173718032</v>
      </c>
      <c r="P476" s="213">
        <v>39009908</v>
      </c>
      <c r="Q476" s="213">
        <v>1419</v>
      </c>
      <c r="R476" s="213"/>
      <c r="S476" s="213">
        <v>154114</v>
      </c>
      <c r="T476" s="213"/>
      <c r="U476" s="213">
        <v>23404888</v>
      </c>
      <c r="V476" s="213"/>
      <c r="W476" s="213">
        <v>5856386</v>
      </c>
      <c r="X476" s="213"/>
      <c r="Y476" s="213">
        <v>185</v>
      </c>
      <c r="Z476" s="213"/>
      <c r="AA476" s="213">
        <v>18868</v>
      </c>
      <c r="AB476" s="213"/>
      <c r="AC476" s="213">
        <v>772464</v>
      </c>
      <c r="AD476" s="213"/>
      <c r="AE476" s="213">
        <v>462677</v>
      </c>
      <c r="AF476" s="213"/>
      <c r="AG476" s="9"/>
    </row>
    <row r="477" spans="2:33" s="5" customFormat="1" ht="15" customHeight="1" x14ac:dyDescent="0.25">
      <c r="B477" s="271" t="s">
        <v>666</v>
      </c>
      <c r="C477" s="274" t="str">
        <f t="shared" si="233"/>
        <v>2021SOCIED1A</v>
      </c>
      <c r="D477" s="274" t="str">
        <f t="shared" si="234"/>
        <v>2021NPR+101A</v>
      </c>
      <c r="E477" s="274" t="str">
        <f t="shared" si="235"/>
        <v>2021HG1A</v>
      </c>
      <c r="F477" s="274" t="str">
        <f t="shared" si="236"/>
        <v>2021GZ1A</v>
      </c>
      <c r="G477" s="131">
        <v>2021</v>
      </c>
      <c r="H477" s="131"/>
      <c r="I477" s="213">
        <v>130344</v>
      </c>
      <c r="J477" s="213">
        <v>1097692</v>
      </c>
      <c r="K477" s="213">
        <v>160642672</v>
      </c>
      <c r="L477" s="213">
        <v>39468803</v>
      </c>
      <c r="M477" s="213">
        <v>11153</v>
      </c>
      <c r="N477" s="213">
        <v>860452</v>
      </c>
      <c r="O477" s="213">
        <v>132409781</v>
      </c>
      <c r="P477" s="213">
        <v>32193818</v>
      </c>
      <c r="Q477" s="213">
        <v>1316</v>
      </c>
      <c r="R477" s="213"/>
      <c r="S477" s="213">
        <v>149384</v>
      </c>
      <c r="T477" s="213"/>
      <c r="U477" s="213">
        <v>18810663</v>
      </c>
      <c r="V477" s="213"/>
      <c r="W477" s="213">
        <v>5435680</v>
      </c>
      <c r="X477" s="213"/>
      <c r="Y477" s="213">
        <v>145</v>
      </c>
      <c r="Z477" s="213"/>
      <c r="AA477" s="213">
        <v>14134</v>
      </c>
      <c r="AB477" s="213"/>
      <c r="AC477" s="213">
        <v>1186223</v>
      </c>
      <c r="AD477" s="213"/>
      <c r="AE477" s="213">
        <v>307469</v>
      </c>
      <c r="AF477" s="213"/>
      <c r="AG477" s="9"/>
    </row>
    <row r="478" spans="2:33" s="5" customFormat="1" ht="15" customHeight="1" x14ac:dyDescent="0.25">
      <c r="B478" s="271"/>
      <c r="C478" s="274"/>
      <c r="D478" s="274"/>
      <c r="E478" s="274"/>
      <c r="F478" s="274"/>
      <c r="G478" s="215" t="s">
        <v>548</v>
      </c>
      <c r="H478" s="215"/>
      <c r="I478" s="215"/>
      <c r="J478" s="215"/>
      <c r="K478" s="215"/>
      <c r="L478" s="215"/>
      <c r="M478" s="215"/>
      <c r="N478" s="215"/>
      <c r="O478" s="215"/>
      <c r="P478" s="215"/>
      <c r="Q478" s="215"/>
      <c r="R478" s="216"/>
      <c r="S478" s="215"/>
      <c r="T478" s="215"/>
      <c r="U478" s="216"/>
      <c r="V478" s="215"/>
      <c r="W478" s="215"/>
      <c r="X478" s="216"/>
      <c r="Y478" s="215"/>
      <c r="Z478" s="215"/>
      <c r="AA478" s="216"/>
      <c r="AB478" s="215"/>
      <c r="AC478" s="215"/>
      <c r="AD478" s="216"/>
      <c r="AE478" s="215"/>
      <c r="AF478" s="215"/>
      <c r="AG478" s="9"/>
    </row>
    <row r="479" spans="2:33" s="5" customFormat="1" ht="15" customHeight="1" x14ac:dyDescent="0.25">
      <c r="B479" s="271" t="s">
        <v>667</v>
      </c>
      <c r="C479" s="274" t="str">
        <f t="shared" ref="C479" si="237">G479&amp;"SOCIED"&amp;B479</f>
        <v>2023SOCIED1B</v>
      </c>
      <c r="D479" s="274" t="str">
        <f t="shared" ref="D479" si="238">G479&amp;"NPR+10"&amp;B479</f>
        <v>2023NPR+101B</v>
      </c>
      <c r="E479" s="274" t="str">
        <f t="shared" ref="E479" si="239">G479&amp;"HG"&amp;B479</f>
        <v>2023HG1B</v>
      </c>
      <c r="F479" s="274" t="str">
        <f t="shared" ref="F479" si="240">G479&amp;"GZ"&amp;B479</f>
        <v>2023GZ1B</v>
      </c>
      <c r="G479" s="212">
        <v>2023</v>
      </c>
      <c r="H479" s="212"/>
      <c r="I479" s="213">
        <v>30192</v>
      </c>
      <c r="J479" s="213">
        <v>161504</v>
      </c>
      <c r="K479" s="213">
        <v>28736297</v>
      </c>
      <c r="L479" s="213">
        <v>5467162</v>
      </c>
      <c r="M479" s="213">
        <v>2658</v>
      </c>
      <c r="N479" s="213">
        <v>102458</v>
      </c>
      <c r="O479" s="213">
        <v>22245882</v>
      </c>
      <c r="P479" s="213">
        <v>4001656</v>
      </c>
      <c r="Q479" s="213">
        <v>318</v>
      </c>
      <c r="R479" s="213"/>
      <c r="S479" s="213">
        <v>19750</v>
      </c>
      <c r="T479" s="213"/>
      <c r="U479" s="213">
        <v>1995564</v>
      </c>
      <c r="V479" s="213"/>
      <c r="W479" s="213">
        <v>664130</v>
      </c>
      <c r="X479" s="213"/>
      <c r="Y479" s="213">
        <v>39</v>
      </c>
      <c r="Z479" s="213"/>
      <c r="AA479" s="213">
        <v>2277</v>
      </c>
      <c r="AB479" s="213"/>
      <c r="AC479" s="213">
        <v>96486</v>
      </c>
      <c r="AD479" s="213"/>
      <c r="AE479" s="213">
        <v>42826</v>
      </c>
      <c r="AF479" s="213"/>
      <c r="AG479" s="9"/>
    </row>
    <row r="480" spans="2:33" s="5" customFormat="1" ht="15" customHeight="1" x14ac:dyDescent="0.25">
      <c r="B480" s="271" t="s">
        <v>667</v>
      </c>
      <c r="C480" s="274" t="str">
        <f t="shared" ref="C480:C481" si="241">G480&amp;"SOCIED"&amp;B480</f>
        <v>2022SOCIED1B</v>
      </c>
      <c r="D480" s="274" t="str">
        <f t="shared" ref="D480:D481" si="242">G480&amp;"NPR+10"&amp;B480</f>
        <v>2022NPR+101B</v>
      </c>
      <c r="E480" s="274" t="str">
        <f t="shared" ref="E480:E481" si="243">G480&amp;"HG"&amp;B480</f>
        <v>2022HG1B</v>
      </c>
      <c r="F480" s="274" t="str">
        <f t="shared" ref="F480:F481" si="244">G480&amp;"GZ"&amp;B480</f>
        <v>2022GZ1B</v>
      </c>
      <c r="G480" s="212">
        <v>2022</v>
      </c>
      <c r="H480" s="212"/>
      <c r="I480" s="213">
        <v>28083</v>
      </c>
      <c r="J480" s="213">
        <v>152678</v>
      </c>
      <c r="K480" s="213">
        <v>29412533</v>
      </c>
      <c r="L480" s="213">
        <v>5165426</v>
      </c>
      <c r="M480" s="213">
        <v>2500</v>
      </c>
      <c r="N480" s="213">
        <v>97075</v>
      </c>
      <c r="O480" s="213">
        <v>23036522</v>
      </c>
      <c r="P480" s="213">
        <v>3795475</v>
      </c>
      <c r="Q480" s="213">
        <v>265</v>
      </c>
      <c r="R480" s="213"/>
      <c r="S480" s="213">
        <v>14469</v>
      </c>
      <c r="T480" s="213"/>
      <c r="U480" s="213">
        <v>1087036</v>
      </c>
      <c r="V480" s="213"/>
      <c r="W480" s="213">
        <v>388125</v>
      </c>
      <c r="X480" s="213"/>
      <c r="Y480" s="213">
        <v>29</v>
      </c>
      <c r="Z480" s="213"/>
      <c r="AA480" s="213">
        <v>2225</v>
      </c>
      <c r="AB480" s="213"/>
      <c r="AC480" s="213">
        <v>74728</v>
      </c>
      <c r="AD480" s="213"/>
      <c r="AE480" s="213">
        <v>46847</v>
      </c>
      <c r="AF480" s="213"/>
      <c r="AG480" s="9"/>
    </row>
    <row r="481" spans="2:33" s="5" customFormat="1" ht="15" customHeight="1" x14ac:dyDescent="0.25">
      <c r="B481" s="271" t="s">
        <v>667</v>
      </c>
      <c r="C481" s="274" t="str">
        <f t="shared" si="241"/>
        <v>2021SOCIED1B</v>
      </c>
      <c r="D481" s="274" t="str">
        <f t="shared" si="242"/>
        <v>2021NPR+101B</v>
      </c>
      <c r="E481" s="274" t="str">
        <f t="shared" si="243"/>
        <v>2021HG1B</v>
      </c>
      <c r="F481" s="274" t="str">
        <f t="shared" si="244"/>
        <v>2021GZ1B</v>
      </c>
      <c r="G481" s="131">
        <v>2021</v>
      </c>
      <c r="H481" s="131"/>
      <c r="I481" s="213">
        <v>26414</v>
      </c>
      <c r="J481" s="213">
        <v>146129</v>
      </c>
      <c r="K481" s="213">
        <v>23698971</v>
      </c>
      <c r="L481" s="213">
        <v>4433901</v>
      </c>
      <c r="M481" s="213">
        <v>2317</v>
      </c>
      <c r="N481" s="213">
        <v>93017</v>
      </c>
      <c r="O481" s="213">
        <v>18404260</v>
      </c>
      <c r="P481" s="213">
        <v>3292778</v>
      </c>
      <c r="Q481" s="213">
        <v>259</v>
      </c>
      <c r="R481" s="213"/>
      <c r="S481" s="213">
        <v>14434</v>
      </c>
      <c r="T481" s="213"/>
      <c r="U481" s="213">
        <v>1717582</v>
      </c>
      <c r="V481" s="213"/>
      <c r="W481" s="213">
        <v>454385</v>
      </c>
      <c r="X481" s="213"/>
      <c r="Y481" s="213">
        <v>33</v>
      </c>
      <c r="Z481" s="213"/>
      <c r="AA481" s="213">
        <v>1456</v>
      </c>
      <c r="AB481" s="213"/>
      <c r="AC481" s="213">
        <v>51376</v>
      </c>
      <c r="AD481" s="213"/>
      <c r="AE481" s="213">
        <v>23774</v>
      </c>
      <c r="AF481" s="213"/>
      <c r="AG481" s="9"/>
    </row>
    <row r="482" spans="2:33" s="5" customFormat="1" ht="15" customHeight="1" x14ac:dyDescent="0.25">
      <c r="B482" s="271"/>
      <c r="C482" s="274"/>
      <c r="D482" s="274"/>
      <c r="E482" s="274"/>
      <c r="F482" s="274"/>
      <c r="G482" s="215" t="s">
        <v>42</v>
      </c>
      <c r="H482" s="215"/>
      <c r="I482" s="215"/>
      <c r="J482" s="215"/>
      <c r="K482" s="215"/>
      <c r="L482" s="215"/>
      <c r="M482" s="215"/>
      <c r="N482" s="215"/>
      <c r="O482" s="215"/>
      <c r="P482" s="215"/>
      <c r="Q482" s="215"/>
      <c r="R482" s="216"/>
      <c r="S482" s="215"/>
      <c r="T482" s="215"/>
      <c r="U482" s="216"/>
      <c r="V482" s="215"/>
      <c r="W482" s="215"/>
      <c r="X482" s="216"/>
      <c r="Y482" s="215"/>
      <c r="Z482" s="215"/>
      <c r="AA482" s="216"/>
      <c r="AB482" s="215"/>
      <c r="AC482" s="215"/>
      <c r="AD482" s="216"/>
      <c r="AE482" s="215"/>
      <c r="AF482" s="215"/>
      <c r="AG482" s="9"/>
    </row>
    <row r="483" spans="2:33" s="5" customFormat="1" ht="15" customHeight="1" x14ac:dyDescent="0.25">
      <c r="B483" s="271" t="s">
        <v>668</v>
      </c>
      <c r="C483" s="274" t="str">
        <f t="shared" ref="C483" si="245">G483&amp;"SOCIED"&amp;B483</f>
        <v>2023SOCIED1C</v>
      </c>
      <c r="D483" s="274" t="str">
        <f t="shared" ref="D483" si="246">G483&amp;"NPR+10"&amp;B483</f>
        <v>2023NPR+101C</v>
      </c>
      <c r="E483" s="274" t="str">
        <f t="shared" ref="E483" si="247">G483&amp;"HG"&amp;B483</f>
        <v>2023HG1C</v>
      </c>
      <c r="F483" s="274" t="str">
        <f t="shared" ref="F483" si="248">G483&amp;"GZ"&amp;B483</f>
        <v>2023GZ1C</v>
      </c>
      <c r="G483" s="212">
        <v>2023</v>
      </c>
      <c r="H483" s="212"/>
      <c r="I483" s="213">
        <v>20746</v>
      </c>
      <c r="J483" s="213">
        <v>120815</v>
      </c>
      <c r="K483" s="213">
        <v>14073405</v>
      </c>
      <c r="L483" s="213">
        <v>3541828</v>
      </c>
      <c r="M483" s="213">
        <v>2098</v>
      </c>
      <c r="N483" s="213">
        <v>78006</v>
      </c>
      <c r="O483" s="213">
        <v>9447782</v>
      </c>
      <c r="P483" s="213">
        <v>2411048</v>
      </c>
      <c r="Q483" s="213">
        <v>237</v>
      </c>
      <c r="R483" s="213"/>
      <c r="S483" s="213">
        <v>12504</v>
      </c>
      <c r="T483" s="213"/>
      <c r="U483" s="213">
        <v>1548458</v>
      </c>
      <c r="V483" s="213"/>
      <c r="W483" s="213">
        <v>441120</v>
      </c>
      <c r="X483" s="213"/>
      <c r="Y483" s="213">
        <v>26</v>
      </c>
      <c r="Z483" s="213"/>
      <c r="AA483" s="213">
        <v>1614</v>
      </c>
      <c r="AB483" s="213"/>
      <c r="AC483" s="213">
        <v>75991</v>
      </c>
      <c r="AD483" s="213"/>
      <c r="AE483" s="213">
        <v>35395</v>
      </c>
      <c r="AF483" s="213"/>
      <c r="AG483" s="9"/>
    </row>
    <row r="484" spans="2:33" s="5" customFormat="1" ht="15" customHeight="1" x14ac:dyDescent="0.25">
      <c r="B484" s="271" t="s">
        <v>668</v>
      </c>
      <c r="C484" s="274" t="str">
        <f t="shared" ref="C484:C485" si="249">G484&amp;"SOCIED"&amp;B484</f>
        <v>2022SOCIED1C</v>
      </c>
      <c r="D484" s="274" t="str">
        <f t="shared" ref="D484:D485" si="250">G484&amp;"NPR+10"&amp;B484</f>
        <v>2022NPR+101C</v>
      </c>
      <c r="E484" s="274" t="str">
        <f t="shared" ref="E484:E485" si="251">G484&amp;"HG"&amp;B484</f>
        <v>2022HG1C</v>
      </c>
      <c r="F484" s="274" t="str">
        <f t="shared" ref="F484:F485" si="252">G484&amp;"GZ"&amp;B484</f>
        <v>2022GZ1C</v>
      </c>
      <c r="G484" s="212">
        <v>2022</v>
      </c>
      <c r="H484" s="212"/>
      <c r="I484" s="213">
        <v>19886</v>
      </c>
      <c r="J484" s="213">
        <v>113724</v>
      </c>
      <c r="K484" s="213">
        <v>14219050</v>
      </c>
      <c r="L484" s="213">
        <v>3243890</v>
      </c>
      <c r="M484" s="213">
        <v>1928</v>
      </c>
      <c r="N484" s="213">
        <v>72329</v>
      </c>
      <c r="O484" s="213">
        <v>9911223</v>
      </c>
      <c r="P484" s="213">
        <v>2323006</v>
      </c>
      <c r="Q484" s="213">
        <v>191</v>
      </c>
      <c r="R484" s="213"/>
      <c r="S484" s="213">
        <v>10247</v>
      </c>
      <c r="T484" s="213"/>
      <c r="U484" s="213">
        <v>1037035</v>
      </c>
      <c r="V484" s="213"/>
      <c r="W484" s="213">
        <v>242038</v>
      </c>
      <c r="X484" s="213"/>
      <c r="Y484" s="213">
        <v>19</v>
      </c>
      <c r="Z484" s="213"/>
      <c r="AA484" s="213">
        <v>596</v>
      </c>
      <c r="AB484" s="213"/>
      <c r="AC484" s="213">
        <v>73074</v>
      </c>
      <c r="AD484" s="213"/>
      <c r="AE484" s="213">
        <v>18097</v>
      </c>
      <c r="AF484" s="213"/>
      <c r="AG484" s="9"/>
    </row>
    <row r="485" spans="2:33" s="5" customFormat="1" ht="15" customHeight="1" x14ac:dyDescent="0.25">
      <c r="B485" s="271" t="s">
        <v>668</v>
      </c>
      <c r="C485" s="274" t="str">
        <f t="shared" si="249"/>
        <v>2021SOCIED1C</v>
      </c>
      <c r="D485" s="274" t="str">
        <f t="shared" si="250"/>
        <v>2021NPR+101C</v>
      </c>
      <c r="E485" s="274" t="str">
        <f t="shared" si="251"/>
        <v>2021HG1C</v>
      </c>
      <c r="F485" s="274" t="str">
        <f t="shared" si="252"/>
        <v>2021GZ1C</v>
      </c>
      <c r="G485" s="131">
        <v>2021</v>
      </c>
      <c r="H485" s="131"/>
      <c r="I485" s="213">
        <v>19077</v>
      </c>
      <c r="J485" s="213">
        <v>104759</v>
      </c>
      <c r="K485" s="213">
        <v>11965818</v>
      </c>
      <c r="L485" s="213">
        <v>2982734</v>
      </c>
      <c r="M485" s="213">
        <v>1792</v>
      </c>
      <c r="N485" s="213">
        <v>64804</v>
      </c>
      <c r="O485" s="213">
        <v>8290314</v>
      </c>
      <c r="P485" s="213">
        <v>2167899</v>
      </c>
      <c r="Q485" s="213">
        <v>192</v>
      </c>
      <c r="R485" s="213"/>
      <c r="S485" s="213">
        <v>12128</v>
      </c>
      <c r="T485" s="213"/>
      <c r="U485" s="213">
        <v>1144984</v>
      </c>
      <c r="V485" s="213"/>
      <c r="W485" s="213">
        <v>270932</v>
      </c>
      <c r="X485" s="213"/>
      <c r="Y485" s="213">
        <v>23</v>
      </c>
      <c r="Z485" s="213"/>
      <c r="AA485" s="213">
        <v>1510</v>
      </c>
      <c r="AB485" s="213"/>
      <c r="AC485" s="213">
        <v>62843</v>
      </c>
      <c r="AD485" s="213"/>
      <c r="AE485" s="213">
        <v>24138</v>
      </c>
      <c r="AF485" s="213"/>
      <c r="AG485" s="9"/>
    </row>
    <row r="486" spans="2:33" s="5" customFormat="1" ht="15" customHeight="1" x14ac:dyDescent="0.25">
      <c r="B486" s="271"/>
      <c r="C486" s="274"/>
      <c r="D486" s="274"/>
      <c r="E486" s="274"/>
      <c r="F486" s="274"/>
      <c r="G486" s="215" t="s">
        <v>43</v>
      </c>
      <c r="H486" s="215"/>
      <c r="I486" s="215"/>
      <c r="J486" s="215"/>
      <c r="K486" s="215"/>
      <c r="L486" s="215"/>
      <c r="M486" s="215"/>
      <c r="N486" s="215"/>
      <c r="O486" s="215"/>
      <c r="P486" s="215"/>
      <c r="Q486" s="215"/>
      <c r="R486" s="216"/>
      <c r="S486" s="215"/>
      <c r="T486" s="215"/>
      <c r="U486" s="216"/>
      <c r="V486" s="215"/>
      <c r="W486" s="215"/>
      <c r="X486" s="216"/>
      <c r="Y486" s="215"/>
      <c r="Z486" s="215"/>
      <c r="AA486" s="216"/>
      <c r="AB486" s="215"/>
      <c r="AC486" s="215"/>
      <c r="AD486" s="216"/>
      <c r="AE486" s="215"/>
      <c r="AF486" s="215"/>
      <c r="AG486" s="9"/>
    </row>
    <row r="487" spans="2:33" s="5" customFormat="1" ht="15" customHeight="1" x14ac:dyDescent="0.25">
      <c r="B487" s="271">
        <v>15</v>
      </c>
      <c r="C487" s="274" t="str">
        <f t="shared" ref="C487" si="253">G487&amp;"SOCIED"&amp;B487</f>
        <v>2023SOCIED15</v>
      </c>
      <c r="D487" s="274" t="str">
        <f t="shared" ref="D487" si="254">G487&amp;"NPR+10"&amp;B487</f>
        <v>2023NPR+1015</v>
      </c>
      <c r="E487" s="274" t="str">
        <f t="shared" ref="E487" si="255">G487&amp;"HG"&amp;B487</f>
        <v>2023HG15</v>
      </c>
      <c r="F487" s="274" t="str">
        <f t="shared" ref="F487" si="256">G487&amp;"GZ"&amp;B487</f>
        <v>2023GZ15</v>
      </c>
      <c r="G487" s="212">
        <v>2023</v>
      </c>
      <c r="H487" s="212"/>
      <c r="I487" s="213">
        <v>26233</v>
      </c>
      <c r="J487" s="213">
        <v>144672</v>
      </c>
      <c r="K487" s="213">
        <v>12546763</v>
      </c>
      <c r="L487" s="213">
        <v>4149787</v>
      </c>
      <c r="M487" s="213">
        <v>2886</v>
      </c>
      <c r="N487" s="213">
        <v>88976</v>
      </c>
      <c r="O487" s="213">
        <v>8258517</v>
      </c>
      <c r="P487" s="213">
        <v>2842388</v>
      </c>
      <c r="Q487" s="213">
        <v>439</v>
      </c>
      <c r="R487" s="213"/>
      <c r="S487" s="213">
        <v>25093</v>
      </c>
      <c r="T487" s="213"/>
      <c r="U487" s="213">
        <v>1671136</v>
      </c>
      <c r="V487" s="213"/>
      <c r="W487" s="213">
        <v>734351</v>
      </c>
      <c r="X487" s="213"/>
      <c r="Y487" s="213">
        <v>38</v>
      </c>
      <c r="Z487" s="213"/>
      <c r="AA487" s="213">
        <v>1636</v>
      </c>
      <c r="AB487" s="213"/>
      <c r="AC487" s="213">
        <v>69392</v>
      </c>
      <c r="AD487" s="213"/>
      <c r="AE487" s="213">
        <v>36995</v>
      </c>
      <c r="AF487" s="213"/>
      <c r="AG487" s="9"/>
    </row>
    <row r="488" spans="2:33" s="5" customFormat="1" ht="15" customHeight="1" x14ac:dyDescent="0.25">
      <c r="B488" s="271">
        <v>15</v>
      </c>
      <c r="C488" s="274" t="str">
        <f t="shared" ref="C488:C489" si="257">G488&amp;"SOCIED"&amp;B488</f>
        <v>2022SOCIED15</v>
      </c>
      <c r="D488" s="274" t="str">
        <f t="shared" ref="D488:D489" si="258">G488&amp;"NPR+10"&amp;B488</f>
        <v>2022NPR+1015</v>
      </c>
      <c r="E488" s="274" t="str">
        <f t="shared" ref="E488:E489" si="259">G488&amp;"HG"&amp;B488</f>
        <v>2022HG15</v>
      </c>
      <c r="F488" s="274" t="str">
        <f t="shared" ref="F488:F489" si="260">G488&amp;"GZ"&amp;B488</f>
        <v>2022GZ15</v>
      </c>
      <c r="G488" s="212">
        <v>2022</v>
      </c>
      <c r="H488" s="212"/>
      <c r="I488" s="213">
        <v>24656</v>
      </c>
      <c r="J488" s="213">
        <v>134707</v>
      </c>
      <c r="K488" s="213">
        <v>11569138</v>
      </c>
      <c r="L488" s="213">
        <v>3746943</v>
      </c>
      <c r="M488" s="213">
        <v>2678</v>
      </c>
      <c r="N488" s="213">
        <v>82078</v>
      </c>
      <c r="O488" s="213">
        <v>7364212</v>
      </c>
      <c r="P488" s="213">
        <v>2444242</v>
      </c>
      <c r="Q488" s="213">
        <v>244</v>
      </c>
      <c r="R488" s="213"/>
      <c r="S488" s="213">
        <v>15888</v>
      </c>
      <c r="T488" s="213"/>
      <c r="U488" s="213">
        <v>791261</v>
      </c>
      <c r="V488" s="213"/>
      <c r="W488" s="213">
        <v>339259</v>
      </c>
      <c r="X488" s="213"/>
      <c r="Y488" s="213">
        <v>37</v>
      </c>
      <c r="Z488" s="213"/>
      <c r="AA488" s="213">
        <v>1575</v>
      </c>
      <c r="AB488" s="213"/>
      <c r="AC488" s="213">
        <v>57677</v>
      </c>
      <c r="AD488" s="213"/>
      <c r="AE488" s="213">
        <v>27517</v>
      </c>
      <c r="AF488" s="213"/>
      <c r="AG488" s="9"/>
    </row>
    <row r="489" spans="2:33" s="5" customFormat="1" ht="15" customHeight="1" x14ac:dyDescent="0.25">
      <c r="B489" s="271">
        <v>15</v>
      </c>
      <c r="C489" s="274" t="str">
        <f t="shared" si="257"/>
        <v>2021SOCIED15</v>
      </c>
      <c r="D489" s="274" t="str">
        <f t="shared" si="258"/>
        <v>2021NPR+1015</v>
      </c>
      <c r="E489" s="274" t="str">
        <f t="shared" si="259"/>
        <v>2021HG15</v>
      </c>
      <c r="F489" s="274" t="str">
        <f t="shared" si="260"/>
        <v>2021GZ15</v>
      </c>
      <c r="G489" s="131">
        <v>2021</v>
      </c>
      <c r="H489" s="131"/>
      <c r="I489" s="213">
        <v>23582</v>
      </c>
      <c r="J489" s="213">
        <v>119992</v>
      </c>
      <c r="K489" s="213">
        <v>8655929</v>
      </c>
      <c r="L489" s="213">
        <v>2663095</v>
      </c>
      <c r="M489" s="213">
        <v>2391</v>
      </c>
      <c r="N489" s="213">
        <v>69402</v>
      </c>
      <c r="O489" s="213">
        <v>5337359</v>
      </c>
      <c r="P489" s="213">
        <v>1697593</v>
      </c>
      <c r="Q489" s="213">
        <v>205</v>
      </c>
      <c r="R489" s="213"/>
      <c r="S489" s="213">
        <v>9547</v>
      </c>
      <c r="T489" s="213"/>
      <c r="U489" s="213">
        <v>535282</v>
      </c>
      <c r="V489" s="213"/>
      <c r="W489" s="213">
        <v>199934</v>
      </c>
      <c r="X489" s="213"/>
      <c r="Y489" s="213">
        <v>25</v>
      </c>
      <c r="Z489" s="213"/>
      <c r="AA489" s="213">
        <v>1036</v>
      </c>
      <c r="AB489" s="213"/>
      <c r="AC489" s="213">
        <v>38492</v>
      </c>
      <c r="AD489" s="213"/>
      <c r="AE489" s="213">
        <v>20402</v>
      </c>
      <c r="AF489" s="213"/>
      <c r="AG489" s="9"/>
    </row>
    <row r="490" spans="2:33" x14ac:dyDescent="0.25">
      <c r="B490" s="271"/>
      <c r="C490" s="274"/>
      <c r="D490" s="274"/>
      <c r="E490" s="274"/>
      <c r="F490" s="274"/>
      <c r="G490" s="215" t="s">
        <v>493</v>
      </c>
      <c r="H490" s="215"/>
      <c r="I490" s="215"/>
      <c r="J490" s="215"/>
      <c r="K490" s="215"/>
      <c r="L490" s="215"/>
      <c r="M490" s="215"/>
      <c r="N490" s="215"/>
      <c r="O490" s="215"/>
      <c r="P490" s="215"/>
      <c r="Q490" s="215"/>
      <c r="R490" s="216"/>
      <c r="S490" s="215"/>
      <c r="T490" s="215"/>
      <c r="U490" s="216"/>
      <c r="V490" s="215"/>
      <c r="W490" s="215"/>
      <c r="X490" s="216"/>
      <c r="Y490" s="215"/>
      <c r="Z490" s="215"/>
      <c r="AA490" s="216"/>
      <c r="AB490" s="215"/>
      <c r="AC490" s="215"/>
      <c r="AD490" s="216"/>
      <c r="AE490" s="215"/>
      <c r="AF490" s="215"/>
      <c r="AG490" s="9"/>
    </row>
    <row r="491" spans="2:33" x14ac:dyDescent="0.25">
      <c r="B491" s="271">
        <v>20</v>
      </c>
      <c r="C491" s="274" t="str">
        <f t="shared" ref="C491" si="261">G491&amp;"SOCIED"&amp;B491</f>
        <v>2023SOCIED20</v>
      </c>
      <c r="D491" s="274" t="str">
        <f t="shared" ref="D491" si="262">G491&amp;"NPR+10"&amp;B491</f>
        <v>2023NPR+1020</v>
      </c>
      <c r="E491" s="274" t="str">
        <f t="shared" ref="E491" si="263">G491&amp;"HG"&amp;B491</f>
        <v>2023HG20</v>
      </c>
      <c r="F491" s="274" t="str">
        <f t="shared" ref="F491" si="264">G491&amp;"GZ"&amp;B491</f>
        <v>2023GZ20</v>
      </c>
      <c r="G491" s="212">
        <v>2023</v>
      </c>
      <c r="H491" s="212"/>
      <c r="I491" s="213">
        <v>6786</v>
      </c>
      <c r="J491" s="213">
        <v>53223</v>
      </c>
      <c r="K491" s="213">
        <v>6850155</v>
      </c>
      <c r="L491" s="213">
        <v>1578777</v>
      </c>
      <c r="M491" s="213">
        <v>1062</v>
      </c>
      <c r="N491" s="213">
        <v>38322</v>
      </c>
      <c r="O491" s="213">
        <v>5511684</v>
      </c>
      <c r="P491" s="213">
        <v>1236050</v>
      </c>
      <c r="Q491" s="213">
        <v>132</v>
      </c>
      <c r="R491" s="213"/>
      <c r="S491" s="213">
        <v>5406</v>
      </c>
      <c r="T491" s="213"/>
      <c r="U491" s="213">
        <v>698702</v>
      </c>
      <c r="V491" s="213"/>
      <c r="W491" s="213">
        <v>168685</v>
      </c>
      <c r="X491" s="213"/>
      <c r="Y491" s="213">
        <v>12</v>
      </c>
      <c r="Z491" s="213"/>
      <c r="AA491" s="213">
        <v>369</v>
      </c>
      <c r="AB491" s="213"/>
      <c r="AC491" s="213">
        <v>44830</v>
      </c>
      <c r="AD491" s="213"/>
      <c r="AE491" s="213">
        <v>7556</v>
      </c>
      <c r="AF491" s="213"/>
      <c r="AG491" s="9"/>
    </row>
    <row r="492" spans="2:33" x14ac:dyDescent="0.25">
      <c r="B492" s="271">
        <v>20</v>
      </c>
      <c r="C492" s="274" t="str">
        <f t="shared" ref="C492:C493" si="265">G492&amp;"SOCIED"&amp;B492</f>
        <v>2022SOCIED20</v>
      </c>
      <c r="D492" s="274" t="str">
        <f t="shared" ref="D492:D493" si="266">G492&amp;"NPR+10"&amp;B492</f>
        <v>2022NPR+1020</v>
      </c>
      <c r="E492" s="274" t="str">
        <f t="shared" ref="E492:E493" si="267">G492&amp;"HG"&amp;B492</f>
        <v>2022HG20</v>
      </c>
      <c r="F492" s="274" t="str">
        <f t="shared" ref="F492:F493" si="268">G492&amp;"GZ"&amp;B492</f>
        <v>2022GZ20</v>
      </c>
      <c r="G492" s="212">
        <v>2022</v>
      </c>
      <c r="H492" s="212"/>
      <c r="I492" s="213">
        <v>6533</v>
      </c>
      <c r="J492" s="213">
        <v>50638</v>
      </c>
      <c r="K492" s="213">
        <v>6217085</v>
      </c>
      <c r="L492" s="213">
        <v>1381046</v>
      </c>
      <c r="M492" s="213">
        <v>995</v>
      </c>
      <c r="N492" s="213">
        <v>36272</v>
      </c>
      <c r="O492" s="213">
        <v>4950627</v>
      </c>
      <c r="P492" s="213">
        <v>1070193</v>
      </c>
      <c r="Q492" s="213">
        <v>104</v>
      </c>
      <c r="R492" s="213"/>
      <c r="S492" s="213">
        <v>3860</v>
      </c>
      <c r="T492" s="213"/>
      <c r="U492" s="213">
        <v>395440</v>
      </c>
      <c r="V492" s="213"/>
      <c r="W492" s="213">
        <v>97355</v>
      </c>
      <c r="X492" s="213"/>
      <c r="Y492" s="213">
        <v>13</v>
      </c>
      <c r="Z492" s="213"/>
      <c r="AA492" s="213">
        <v>388</v>
      </c>
      <c r="AB492" s="213"/>
      <c r="AC492" s="213">
        <v>36619</v>
      </c>
      <c r="AD492" s="213"/>
      <c r="AE492" s="213">
        <v>12718</v>
      </c>
      <c r="AF492" s="213"/>
      <c r="AG492" s="9"/>
    </row>
    <row r="493" spans="2:33" x14ac:dyDescent="0.25">
      <c r="B493" s="271">
        <v>20</v>
      </c>
      <c r="C493" s="274" t="str">
        <f t="shared" si="265"/>
        <v>2021SOCIED20</v>
      </c>
      <c r="D493" s="274" t="str">
        <f t="shared" si="266"/>
        <v>2021NPR+1020</v>
      </c>
      <c r="E493" s="274" t="str">
        <f t="shared" si="267"/>
        <v>2021HG20</v>
      </c>
      <c r="F493" s="274" t="str">
        <f t="shared" si="268"/>
        <v>2021GZ20</v>
      </c>
      <c r="G493" s="131">
        <v>2021</v>
      </c>
      <c r="H493" s="131"/>
      <c r="I493" s="213">
        <v>6155</v>
      </c>
      <c r="J493" s="213">
        <v>48002</v>
      </c>
      <c r="K493" s="213">
        <v>5117729</v>
      </c>
      <c r="L493" s="213">
        <v>1125168</v>
      </c>
      <c r="M493" s="213">
        <v>957</v>
      </c>
      <c r="N493" s="213">
        <v>34337</v>
      </c>
      <c r="O493" s="213">
        <v>4039273</v>
      </c>
      <c r="P493" s="213">
        <v>877053</v>
      </c>
      <c r="Q493" s="213">
        <v>95</v>
      </c>
      <c r="R493" s="213"/>
      <c r="S493" s="213">
        <v>3215</v>
      </c>
      <c r="T493" s="213"/>
      <c r="U493" s="213">
        <v>229646</v>
      </c>
      <c r="V493" s="213"/>
      <c r="W493" s="213">
        <v>85313</v>
      </c>
      <c r="X493" s="213"/>
      <c r="Y493" s="213">
        <v>14</v>
      </c>
      <c r="Z493" s="213"/>
      <c r="AA493" s="213">
        <v>335</v>
      </c>
      <c r="AB493" s="213"/>
      <c r="AC493" s="213">
        <v>17213</v>
      </c>
      <c r="AD493" s="213"/>
      <c r="AE493" s="213">
        <v>3731</v>
      </c>
      <c r="AF493" s="213"/>
      <c r="AG493" s="9"/>
    </row>
    <row r="494" spans="2:33" x14ac:dyDescent="0.25">
      <c r="B494" s="271"/>
      <c r="C494" s="274"/>
      <c r="D494" s="274"/>
      <c r="E494" s="274"/>
      <c r="F494" s="274"/>
      <c r="G494" s="215" t="s">
        <v>492</v>
      </c>
      <c r="H494" s="215"/>
      <c r="I494" s="215"/>
      <c r="J494" s="215"/>
      <c r="K494" s="215"/>
      <c r="L494" s="215"/>
      <c r="M494" s="215"/>
      <c r="N494" s="215"/>
      <c r="O494" s="215"/>
      <c r="P494" s="215"/>
      <c r="Q494" s="215"/>
      <c r="R494" s="216"/>
      <c r="S494" s="215"/>
      <c r="T494" s="215"/>
      <c r="U494" s="216"/>
      <c r="V494" s="215"/>
      <c r="W494" s="215"/>
      <c r="X494" s="216"/>
      <c r="Y494" s="215"/>
      <c r="Z494" s="215"/>
      <c r="AA494" s="216"/>
      <c r="AB494" s="215"/>
      <c r="AC494" s="215"/>
      <c r="AD494" s="216"/>
      <c r="AE494" s="215"/>
      <c r="AF494" s="215"/>
      <c r="AG494" s="9"/>
    </row>
    <row r="495" spans="2:33" x14ac:dyDescent="0.25">
      <c r="B495" s="271">
        <v>30</v>
      </c>
      <c r="C495" s="274" t="str">
        <f t="shared" ref="C495" si="269">G495&amp;"SOCIED"&amp;B495</f>
        <v>2023SOCIED30</v>
      </c>
      <c r="D495" s="274" t="str">
        <f t="shared" ref="D495" si="270">G495&amp;"NPR+10"&amp;B495</f>
        <v>2023NPR+1030</v>
      </c>
      <c r="E495" s="274" t="str">
        <f t="shared" ref="E495" si="271">G495&amp;"HG"&amp;B495</f>
        <v>2023HG30</v>
      </c>
      <c r="F495" s="274" t="str">
        <f t="shared" ref="F495" si="272">G495&amp;"GZ"&amp;B495</f>
        <v>2023GZ30</v>
      </c>
      <c r="G495" s="212">
        <v>2023</v>
      </c>
      <c r="H495" s="212"/>
      <c r="I495" s="213">
        <v>11847</v>
      </c>
      <c r="J495" s="213">
        <v>75370</v>
      </c>
      <c r="K495" s="213">
        <v>9452466</v>
      </c>
      <c r="L495" s="213">
        <v>2782165</v>
      </c>
      <c r="M495" s="213">
        <v>1270</v>
      </c>
      <c r="N495" s="213">
        <v>51725</v>
      </c>
      <c r="O495" s="213">
        <v>5858676</v>
      </c>
      <c r="P495" s="213">
        <v>2064519</v>
      </c>
      <c r="Q495" s="213">
        <v>196</v>
      </c>
      <c r="R495" s="213"/>
      <c r="S495" s="213">
        <v>13936</v>
      </c>
      <c r="T495" s="213"/>
      <c r="U495" s="213">
        <v>1288798</v>
      </c>
      <c r="V495" s="213"/>
      <c r="W495" s="213">
        <v>462132</v>
      </c>
      <c r="X495" s="213"/>
      <c r="Y495" s="213">
        <v>17</v>
      </c>
      <c r="Z495" s="213"/>
      <c r="AA495" s="213">
        <v>840</v>
      </c>
      <c r="AB495" s="213"/>
      <c r="AC495" s="213">
        <v>52304</v>
      </c>
      <c r="AD495" s="213"/>
      <c r="AE495" s="213">
        <v>24596</v>
      </c>
      <c r="AF495" s="213"/>
      <c r="AG495" s="9"/>
    </row>
    <row r="496" spans="2:33" x14ac:dyDescent="0.25">
      <c r="B496" s="271">
        <v>30</v>
      </c>
      <c r="C496" s="274" t="str">
        <f t="shared" ref="C496:C497" si="273">G496&amp;"SOCIED"&amp;B496</f>
        <v>2022SOCIED30</v>
      </c>
      <c r="D496" s="274" t="str">
        <f t="shared" ref="D496:D497" si="274">G496&amp;"NPR+10"&amp;B496</f>
        <v>2022NPR+1030</v>
      </c>
      <c r="E496" s="274" t="str">
        <f t="shared" ref="E496:E497" si="275">G496&amp;"HG"&amp;B496</f>
        <v>2022HG30</v>
      </c>
      <c r="F496" s="274" t="str">
        <f t="shared" ref="F496:F497" si="276">G496&amp;"GZ"&amp;B496</f>
        <v>2022GZ30</v>
      </c>
      <c r="G496" s="212">
        <v>2022</v>
      </c>
      <c r="H496" s="212"/>
      <c r="I496" s="213">
        <v>11134</v>
      </c>
      <c r="J496" s="213">
        <v>69745</v>
      </c>
      <c r="K496" s="213">
        <v>8728905</v>
      </c>
      <c r="L496" s="213">
        <v>2462313</v>
      </c>
      <c r="M496" s="213">
        <v>1190</v>
      </c>
      <c r="N496" s="213">
        <v>47465</v>
      </c>
      <c r="O496" s="213">
        <v>5226927</v>
      </c>
      <c r="P496" s="213">
        <v>1785202</v>
      </c>
      <c r="Q496" s="213">
        <v>132</v>
      </c>
      <c r="R496" s="213"/>
      <c r="S496" s="213">
        <v>10297</v>
      </c>
      <c r="T496" s="213"/>
      <c r="U496" s="213">
        <v>1049694</v>
      </c>
      <c r="V496" s="213"/>
      <c r="W496" s="213">
        <v>381397</v>
      </c>
      <c r="X496" s="213"/>
      <c r="Y496" s="213">
        <v>16</v>
      </c>
      <c r="Z496" s="213"/>
      <c r="AA496" s="213">
        <v>873</v>
      </c>
      <c r="AB496" s="213"/>
      <c r="AC496" s="213">
        <v>56779</v>
      </c>
      <c r="AD496" s="213"/>
      <c r="AE496" s="213">
        <v>31582</v>
      </c>
      <c r="AF496" s="213"/>
      <c r="AG496" s="9"/>
    </row>
    <row r="497" spans="2:33" x14ac:dyDescent="0.25">
      <c r="B497" s="271">
        <v>30</v>
      </c>
      <c r="C497" s="274" t="str">
        <f t="shared" si="273"/>
        <v>2021SOCIED30</v>
      </c>
      <c r="D497" s="274" t="str">
        <f t="shared" si="274"/>
        <v>2021NPR+1030</v>
      </c>
      <c r="E497" s="274" t="str">
        <f t="shared" si="275"/>
        <v>2021HG30</v>
      </c>
      <c r="F497" s="274" t="str">
        <f t="shared" si="276"/>
        <v>2021GZ30</v>
      </c>
      <c r="G497" s="131">
        <v>2021</v>
      </c>
      <c r="H497" s="131"/>
      <c r="I497" s="213">
        <v>10491</v>
      </c>
      <c r="J497" s="213">
        <v>65082</v>
      </c>
      <c r="K497" s="213">
        <v>6296569</v>
      </c>
      <c r="L497" s="213">
        <v>1802773</v>
      </c>
      <c r="M497" s="213">
        <v>1122</v>
      </c>
      <c r="N497" s="213">
        <v>43432</v>
      </c>
      <c r="O497" s="213">
        <v>4061082</v>
      </c>
      <c r="P497" s="213">
        <v>1314741</v>
      </c>
      <c r="Q497" s="213">
        <v>123</v>
      </c>
      <c r="R497" s="213"/>
      <c r="S497" s="213">
        <v>8071</v>
      </c>
      <c r="T497" s="213"/>
      <c r="U497" s="213">
        <v>804362</v>
      </c>
      <c r="V497" s="213"/>
      <c r="W497" s="213">
        <v>309230</v>
      </c>
      <c r="X497" s="213"/>
      <c r="Y497" s="213">
        <v>10</v>
      </c>
      <c r="Z497" s="213"/>
      <c r="AA497" s="213">
        <v>688</v>
      </c>
      <c r="AB497" s="213"/>
      <c r="AC497" s="213">
        <v>46642</v>
      </c>
      <c r="AD497" s="213"/>
      <c r="AE497" s="213">
        <v>23851</v>
      </c>
      <c r="AF497" s="213"/>
      <c r="AG497" s="9"/>
    </row>
    <row r="498" spans="2:33" ht="5.0999999999999996" customHeight="1" thickBot="1" x14ac:dyDescent="0.3">
      <c r="G498" s="145"/>
      <c r="H498" s="145"/>
      <c r="I498" s="146"/>
      <c r="J498" s="147"/>
      <c r="K498" s="163"/>
      <c r="L498" s="163"/>
      <c r="M498" s="149"/>
      <c r="N498" s="149"/>
      <c r="O498" s="149"/>
      <c r="P498" s="149"/>
      <c r="Q498" s="149"/>
      <c r="R498" s="149"/>
      <c r="S498" s="149"/>
      <c r="T498" s="149"/>
      <c r="U498" s="149"/>
      <c r="V498" s="149"/>
      <c r="W498" s="149"/>
      <c r="X498" s="149"/>
      <c r="Y498" s="149"/>
      <c r="Z498" s="149"/>
      <c r="AA498" s="149"/>
      <c r="AB498" s="149"/>
      <c r="AC498" s="149"/>
      <c r="AD498" s="149"/>
      <c r="AE498" s="149"/>
      <c r="AF498" s="149"/>
      <c r="AG498" s="9"/>
    </row>
    <row r="499" spans="2:33" ht="5.0999999999999996" customHeight="1" thickTop="1" x14ac:dyDescent="0.25">
      <c r="G499" s="238"/>
      <c r="H499" s="238"/>
      <c r="I499" s="239"/>
      <c r="J499" s="240"/>
      <c r="K499" s="249"/>
      <c r="L499" s="249"/>
      <c r="AG499" s="9"/>
    </row>
    <row r="500" spans="2:33" x14ac:dyDescent="0.25">
      <c r="G500" s="242" t="s">
        <v>398</v>
      </c>
      <c r="H500" s="25"/>
      <c r="I500" s="25"/>
      <c r="J500" s="22"/>
      <c r="K500" s="22"/>
      <c r="L500" s="22"/>
    </row>
    <row r="501" spans="2:33" x14ac:dyDescent="0.25"/>
  </sheetData>
  <sheetProtection sheet="1" objects="1" scenarios="1"/>
  <mergeCells count="33">
    <mergeCell ref="Q5:S5"/>
    <mergeCell ref="Y9:AF9"/>
    <mergeCell ref="AE10:AF11"/>
    <mergeCell ref="AC10:AD11"/>
    <mergeCell ref="AA10:AB11"/>
    <mergeCell ref="Y10:Z11"/>
    <mergeCell ref="Q10:R11"/>
    <mergeCell ref="W10:X11"/>
    <mergeCell ref="Q9:X9"/>
    <mergeCell ref="U10:V11"/>
    <mergeCell ref="S10:T11"/>
    <mergeCell ref="J5:K5"/>
    <mergeCell ref="M5:N5"/>
    <mergeCell ref="P3:P5"/>
    <mergeCell ref="I3:O3"/>
    <mergeCell ref="M10:M11"/>
    <mergeCell ref="N10:N11"/>
    <mergeCell ref="O10:O11"/>
    <mergeCell ref="P10:P11"/>
    <mergeCell ref="I9:I11"/>
    <mergeCell ref="J9:J11"/>
    <mergeCell ref="K9:K11"/>
    <mergeCell ref="L9:L11"/>
    <mergeCell ref="M9:P9"/>
    <mergeCell ref="G9:H12"/>
    <mergeCell ref="AE12:AF12"/>
    <mergeCell ref="AC12:AD12"/>
    <mergeCell ref="AA12:AB12"/>
    <mergeCell ref="Y12:Z12"/>
    <mergeCell ref="W12:X12"/>
    <mergeCell ref="U12:V12"/>
    <mergeCell ref="S12:T12"/>
    <mergeCell ref="Q12:R12"/>
  </mergeCells>
  <conditionalFormatting sqref="I16:I31 I35:I50 I52:I67 I69:I84 I87:I102 I104:I119 I121:I136 I138:I153 I155:I170 I173:I188 I190:I205 I207:I222 I224:I239 I241:I256 I258:I273 I275:I290 I292:I307 I309:I324 I326:I341 I343:I358 I360:I375 I377:I392 I394:I409 I411:I426 I428:I443 I445:I460 I463:I465 I467:I469 I471:I473 I475:I477 I479:I481 I483:I485 I487:I489 I491:I493 I495:I497">
    <cfRule type="expression" dxfId="88" priority="20" stopIfTrue="1">
      <formula>$Q$5=$I$9</formula>
    </cfRule>
  </conditionalFormatting>
  <conditionalFormatting sqref="J16:J31 J35:J50 J52:J67 J69:J84 J87:J102 J104:J119 J121:J136 J138:J153 J155:J170 J173:J188 J190:J205 J207:J222 J224:J239 J241:J256 J258:J273 J275:J290 J292:J307 J309:J324 J326:J341 J343:J358 J360:J375 J377:J392 J394:J409 J411:J426 J428:J443 J445:J460 J463:J465 J467:J469 J471:J473 J475:J477 J479:J481 J483:J485 J487:J489 J491:J493 J495:J497">
    <cfRule type="expression" dxfId="87" priority="21" stopIfTrue="1">
      <formula>$Q$5=$J$9</formula>
    </cfRule>
  </conditionalFormatting>
  <conditionalFormatting sqref="K16:K31 K35:K50 K52:K67 K69:K84 K87:K102 K104:K119 K121:K136 K138:K153 K155:K170 K173:K188 K190:K205 K207:K222 K224:K239 K241:K256 K258:K273 K275:K290 K292:K307 K309:K324 K326:K341 K343:K358 K360:K375 K377:K392 K394:K409 K411:K426 K428:K443 K445:K460 K463:K465 K467:K469 K471:K473 K475:K477 K479:K481 K483:K485 K487:K489 K491:K493 K495:K497">
    <cfRule type="expression" dxfId="86" priority="22" stopIfTrue="1">
      <formula>$Q$5=$K$9</formula>
    </cfRule>
  </conditionalFormatting>
  <conditionalFormatting sqref="L16:L31 L35:L50 L52:L67 L69:L84 L87:L102 L104:L119 L121:L136 L138:L153 L155:L170 L173:L188 L190:L205 L207:L222 L224:L239 L241:L256 L258:L273 L275:L290 L292:L307 L309:L324 L326:L341 L343:L358 L360:L375 L377:L392 L394:L409 L411:L426 L428:L443 L445:L460 L463:L465 L467:L469 L471:L473 L475:L477 L479:L481 L483:L485 L487:L489 L491:L493 L495:L497">
    <cfRule type="expression" dxfId="85" priority="23" stopIfTrue="1">
      <formula>$Q$5=$L$9</formula>
    </cfRule>
  </conditionalFormatting>
  <conditionalFormatting sqref="M16:M31 M35:M50 M52:M67 M69:M84 M87:M102 M104:M119 M121:M136 M138:M153 M155:M170 M173:M188 M190:M205 M207:M222 M224:M239 M241:M256 M258:M273 M275:M290 M292:M307 M309:M324 M326:M341 M343:M358 M360:M375 M377:M392 M394:M409 M411:M426 M428:M443 M445:M460 M463:M465 M467:M469 M471:M473 M475:M477 M479:M481 M483:M485 M487:M489 M491:M493 M495:M497">
    <cfRule type="expression" dxfId="84" priority="24" stopIfTrue="1">
      <formula>$Q$5=$M$9</formula>
    </cfRule>
  </conditionalFormatting>
  <conditionalFormatting sqref="N16:N31 N35:N50 N52:N67 N69:N84 N87:N102 N104:N119 N121:N136 N138:N153 N155:N170 N173:N188 N190:N205 N207:N222 N224:N239 N241:N256 N258:N273 N275:N290 N292:N307 N309:N324 N326:N341 N343:N358 N360:N375 N377:N392 N394:N409 N411:N426 N428:N443 N445:N460 N463:N465 N467:N469 N471:N473 N475:N477 N479:N481 N483:N485 N487:N489 N491:N493 N495:N497">
    <cfRule type="expression" dxfId="83" priority="25" stopIfTrue="1">
      <formula>$Q$5=$N$10</formula>
    </cfRule>
  </conditionalFormatting>
  <conditionalFormatting sqref="O5">
    <cfRule type="expression" dxfId="82" priority="1552" stopIfTrue="1">
      <formula>$M$5=""</formula>
    </cfRule>
  </conditionalFormatting>
  <conditionalFormatting sqref="O16:O31 O35:O50 O52:O67 O69:O84 O87:O102 O104:O119 O121:O136 O138:O153 O155:O170 O173:O188 O190:O205 O207:O222 O224:O239 O241:O256 O258:O273 O275:O290 O292:O307 O309:O324 O326:O341 O343:O358 O360:O375 O377:O392 O394:O409 O411:O426 O428:O443 O445:O460 O463:O465 O467:O469 O471:O473 O475:O477 O479:O481 O483:O485 O487:O489 O491:O493 O495:O497">
    <cfRule type="expression" dxfId="81" priority="26" stopIfTrue="1">
      <formula>$Q$5=$O$10</formula>
    </cfRule>
  </conditionalFormatting>
  <conditionalFormatting sqref="P16:P31 P35:P50 P52:P67 P69:P84 P87:P102 P104:P119 P121:P136 P138:P153 P155:P170 P173:P188 P190:P205 P207:P222 P224:P239 P241:P256 P258:P273 P275:P290 P292:P307 P309:P324 P326:P341 P343:P358 P360:P375 P377:P392 P394:P409 P411:P426 P428:P443 P445:P460 P463:P465 P467:P469 P471:P473 P475:P477 P479:P481 P483:P485 P487:P489 P491:P493 P495:P497">
    <cfRule type="expression" dxfId="80" priority="27" stopIfTrue="1">
      <formula>$Q$5=$P$10</formula>
    </cfRule>
  </conditionalFormatting>
  <conditionalFormatting sqref="Q16:Q31 Q35:Q50 Q52:Q67 Q69:Q84 Q87:Q102 Q104:Q119 Q121:Q136 Q138:Q153 Q155:Q170 Q173:Q188 Q190:Q205 Q207:Q222 Q224:Q239 Q241:Q256 Q258:Q273 Q275:Q290 Q292:Q307 Q309:Q324 Q326:Q341 Q343:Q358 Q360:Q375 Q377:Q392 Q394:Q409 Q411:Q426 Q428:Q443 Q445:Q460 Q463:Q465 Q467:Q469 Q471:Q473 Q475:Q477 Q479:Q481 Q483:Q485 Q487:Q489 Q491:Q493 Q495:Q497">
    <cfRule type="expression" dxfId="79" priority="36" stopIfTrue="1">
      <formula>$Q$5=$Q$9</formula>
    </cfRule>
  </conditionalFormatting>
  <conditionalFormatting sqref="S16:S31 S35:S50 S52:S67 S69:S84 S87:S102 S104:S119 S121:S136 S138:S153 S155:S170 S173:S188 S190:S205 S207:S222 S224:S239 S241:S256 S258:S273 S275:S290 S292:S307 S309:S324 S326:S341 S343:S358 S360:S375 S377:S392 S394:S409 S411:S426 S428:S443 S445:S460 S463:S465 S467:S469 S471:S473 S475:S477 S479:S481 S483:S485 S487:S489 S491:S493 S495:S497">
    <cfRule type="expression" dxfId="78" priority="37" stopIfTrue="1">
      <formula>$Q$5=$S$10</formula>
    </cfRule>
  </conditionalFormatting>
  <conditionalFormatting sqref="U16:U31 U35:U50 U52:U67 U69:U84 U87:U102 U104:U119 U121:U136 U138:U153 U155:U170 U173:U188 U190:U205 U207:U222 U224:U239 U241:U256 U258:U273 U275:U290 U292:U307 U309:U324 U326:U341 U343:U358 U360:U375 U377:U392 U394:U409 U411:U426 U428:U443 U445:U460 U463:U465 U467:U469 U471:U473 U475:U477 U479:U481 U483:U485 U487:U489 U491:U493 U495:U497">
    <cfRule type="expression" dxfId="77" priority="38" stopIfTrue="1">
      <formula>$Q$5=$U$10</formula>
    </cfRule>
  </conditionalFormatting>
  <conditionalFormatting sqref="W16:W31 W35:W50 W52:W67 W69:W84 W87:W102 W104:W119 W121:W136 W138:W153 W155:W170 W173:W188 W190:W205 W207:W222 W224:W239 W241:W256 W258:W273 W275:W290 W292:W307 W309:W324 W326:W341 W343:W358 W360:W375 W377:W392 W394:W409 W411:W426 W428:W443 W445:W460 W463:W465 W467:W469 W471:W473 W475:W477 W479:W481 W483:W485 W487:W489 W491:W493 W495:W497">
    <cfRule type="expression" dxfId="76" priority="39" stopIfTrue="1">
      <formula>$Q$5=$W$10</formula>
    </cfRule>
  </conditionalFormatting>
  <conditionalFormatting sqref="Y16:Y31 Y49:Y50 Y66:Y67 Y83:Y84 Y87:Y102 Y104:Y119 Y121:Y136 Y138:Y153 Y155:Y170 Y173:Y188 Y190:Y205 Y207:Y222 Y224:Y239 Y241:Y256 Y258:Y273 Y275:Y290 Y292:Y307 Y309:Y324 Y326:Y341 Y343:Y358 Y360:Y375 Y377:Y392 Y394:Y409 Y411:Y426 Y428:Y443 Y445:Y460 Y463:Y465 Y467:Y469 Y471:Y473 Y475:Y477 Y479:Y481 Y483:Y485 Y487:Y489 Y491:Y493 Y495:Y497">
    <cfRule type="expression" dxfId="75" priority="40" stopIfTrue="1">
      <formula>$Q$5=$Y$9</formula>
    </cfRule>
  </conditionalFormatting>
  <conditionalFormatting sqref="Y35:Y48">
    <cfRule type="expression" dxfId="74" priority="19" stopIfTrue="1">
      <formula>$Q$5=$W$10</formula>
    </cfRule>
  </conditionalFormatting>
  <conditionalFormatting sqref="Y52:Y65">
    <cfRule type="expression" dxfId="73" priority="15" stopIfTrue="1">
      <formula>$Q$5=$W$10</formula>
    </cfRule>
  </conditionalFormatting>
  <conditionalFormatting sqref="Y69:Y82">
    <cfRule type="expression" dxfId="72" priority="11" stopIfTrue="1">
      <formula>$Q$5=$W$10</formula>
    </cfRule>
  </conditionalFormatting>
  <conditionalFormatting sqref="AA16:AA29">
    <cfRule type="expression" dxfId="71" priority="7" stopIfTrue="1">
      <formula>$Q$5=$Y$9</formula>
    </cfRule>
  </conditionalFormatting>
  <conditionalFormatting sqref="AA30:AA31 AA49:AA50 AA66:AA67 AA83:AA84 AA88:AA102 AA105:AA119 AA122:AA136 AA139:AA153 AA156:AA170 AA174:AA188 AA191:AA205 AA208:AA222 AA225:AA239 AA242:AA256 AA259:AA273 AA276:AA290 AA293:AA307 AA310:AA324 AA327:AA341 AA344:AA358 AA361:AA375 AA378:AA392 AA395:AA409 AA412:AA426 AA429:AA443 AA446:AA460 AA464:AA465 AA468:AA469 AA472:AA473 AA476:AA477 AA480:AA481 AA484:AA485 AA488:AA489 AA492:AA493 AA496:AA497">
    <cfRule type="expression" dxfId="70" priority="41" stopIfTrue="1">
      <formula>$Q$5=$AA$10</formula>
    </cfRule>
  </conditionalFormatting>
  <conditionalFormatting sqref="AA35:AA48">
    <cfRule type="expression" dxfId="69" priority="18" stopIfTrue="1">
      <formula>$Q$5=$W$10</formula>
    </cfRule>
  </conditionalFormatting>
  <conditionalFormatting sqref="AA52:AA65">
    <cfRule type="expression" dxfId="68" priority="14" stopIfTrue="1">
      <formula>$Q$5=$W$10</formula>
    </cfRule>
  </conditionalFormatting>
  <conditionalFormatting sqref="AA69:AA82">
    <cfRule type="expression" dxfId="67" priority="10" stopIfTrue="1">
      <formula>$Q$5=$W$10</formula>
    </cfRule>
  </conditionalFormatting>
  <conditionalFormatting sqref="AA87 AA104 AA121 AA138 AA155 AA173 AA190 AA207 AA224 AA241 AA258 AA275 AA292 AA309 AA326 AA343 AA360 AA377 AA394 AA411 AA428 AA445 AA463 AA467 AA471 AA475 AA479 AA483 AA487 AA491 AA495">
    <cfRule type="expression" dxfId="66" priority="3" stopIfTrue="1">
      <formula>$Q$5=$Y$9</formula>
    </cfRule>
  </conditionalFormatting>
  <conditionalFormatting sqref="AC16:AC29">
    <cfRule type="expression" dxfId="65" priority="6" stopIfTrue="1">
      <formula>$Q$5=$Y$9</formula>
    </cfRule>
  </conditionalFormatting>
  <conditionalFormatting sqref="AC30:AC31 AC49:AC50 AC66:AC67 AC83:AC84 AC88:AC102 AC105:AC119 AC122:AC136 AC139:AC153 AC156:AC170 AC174:AC188 AC191:AC205 AC208:AC222 AC225:AC239 AC242:AC256 AC259:AC273 AC276:AC290 AC293:AC307 AC310:AC324 AC327:AC341 AC344:AC358 AC361:AC375 AC378:AC392 AC395:AC409 AC412:AC426 AC429:AC443 AC446:AC460 AC464:AC465 AC468:AC469 AC472:AC473 AC476:AC477 AC480:AC481 AC484:AC485 AC488:AC489 AC492:AC493 AC496:AC497">
    <cfRule type="expression" dxfId="64" priority="42" stopIfTrue="1">
      <formula>$Q$5=$AC$10</formula>
    </cfRule>
  </conditionalFormatting>
  <conditionalFormatting sqref="AC35:AC48">
    <cfRule type="expression" dxfId="63" priority="17" stopIfTrue="1">
      <formula>$Q$5=$W$10</formula>
    </cfRule>
  </conditionalFormatting>
  <conditionalFormatting sqref="AC52:AC65">
    <cfRule type="expression" dxfId="62" priority="13" stopIfTrue="1">
      <formula>$Q$5=$W$10</formula>
    </cfRule>
  </conditionalFormatting>
  <conditionalFormatting sqref="AC69:AC82">
    <cfRule type="expression" dxfId="61" priority="9" stopIfTrue="1">
      <formula>$Q$5=$W$10</formula>
    </cfRule>
  </conditionalFormatting>
  <conditionalFormatting sqref="AC87 AC104 AC121 AC138 AC155 AC173 AC190 AC207 AC224 AC241 AC258 AC275 AC292 AC309 AC326 AC343 AC360 AC377 AC394 AC411 AC428 AC445 AC463 AC467 AC471 AC475 AC479 AC483 AC487 AC491 AC495">
    <cfRule type="expression" dxfId="60" priority="2" stopIfTrue="1">
      <formula>$Q$5=$Y$9</formula>
    </cfRule>
  </conditionalFormatting>
  <conditionalFormatting sqref="AE16:AE29">
    <cfRule type="expression" dxfId="59" priority="5" stopIfTrue="1">
      <formula>$Q$5=$Y$9</formula>
    </cfRule>
  </conditionalFormatting>
  <conditionalFormatting sqref="AE30:AE31 AE49:AE50 AE66:AE67 AE83:AE84 AE88:AE102 AE105:AE119 AE122:AE136 AE139:AE153 AE156:AE170 AE174:AE188 AE191:AE205 AE208:AE222 AE225:AE239 AE242:AE256 AE259:AE273 AE276:AE290 AE293:AE307 AE310:AE324 AE327:AE341 AE344:AE358 AE361:AE375 AE378:AE392 AE395:AE409 AE412:AE426 AE429:AE443 AE446:AE460 AE464:AE465 AE468:AE469 AE472:AE473 AE476:AE477 AE480:AE481 AE484:AE485 AE488:AE489 AE492:AE493 AE496:AE497">
    <cfRule type="expression" dxfId="58" priority="43" stopIfTrue="1">
      <formula>$Q$5=$AE$10</formula>
    </cfRule>
  </conditionalFormatting>
  <conditionalFormatting sqref="AE35:AE48">
    <cfRule type="expression" dxfId="57" priority="16" stopIfTrue="1">
      <formula>$Q$5=$W$10</formula>
    </cfRule>
  </conditionalFormatting>
  <conditionalFormatting sqref="AE52:AE65">
    <cfRule type="expression" dxfId="56" priority="12" stopIfTrue="1">
      <formula>$Q$5=$W$10</formula>
    </cfRule>
  </conditionalFormatting>
  <conditionalFormatting sqref="AE69:AE82">
    <cfRule type="expression" dxfId="55" priority="8" stopIfTrue="1">
      <formula>$Q$5=$W$10</formula>
    </cfRule>
  </conditionalFormatting>
  <conditionalFormatting sqref="AE87 AE104 AE121 AE138 AE155 AE173 AE190 AE207 AE224 AE241 AE258 AE275 AE292 AE309 AE326 AE343 AE360 AE377 AE394 AE411 AE428 AE445 AE463 AE467 AE471 AE475 AE479 AE483 AE487 AE491 AE495">
    <cfRule type="expression" dxfId="54" priority="1" stopIfTrue="1">
      <formula>$Q$5=$Y$9</formula>
    </cfRule>
  </conditionalFormatting>
  <dataValidations count="3">
    <dataValidation type="list" allowBlank="1" showInputMessage="1" showErrorMessage="1" sqref="Q5:S5" xr:uid="{00000000-0002-0000-0800-000000000000}">
      <formula1>SocElevCresc_T</formula1>
    </dataValidation>
    <dataValidation type="list" allowBlank="1" showInputMessage="1" showErrorMessage="1" sqref="M5:N5" xr:uid="{00000000-0002-0000-0800-000001000000}">
      <formula1>INDIRECT($W$5)</formula1>
    </dataValidation>
    <dataValidation type="list" allowBlank="1" showInputMessage="1" showErrorMessage="1" sqref="J5:K5" xr:uid="{00000000-0002-0000-0800-000002000000}">
      <formula1>Totais_Soc</formula1>
    </dataValidation>
  </dataValidations>
  <hyperlinks>
    <hyperlink ref="G5" location="Índice!A1" display="&lt;&lt;" xr:uid="{00000000-0004-0000-0800-000000000000}"/>
  </hyperlinks>
  <pageMargins left="0.23622047244094491" right="0.23622047244094491" top="0.59055118110236227" bottom="0.43307086614173229" header="0.31496062992125984" footer="0.31496062992125984"/>
  <pageSetup paperSize="9" scale="60" orientation="portrait" r:id="rId1"/>
  <colBreaks count="1" manualBreakCount="1">
    <brk id="24" min="8" max="29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56</vt:i4>
      </vt:variant>
    </vt:vector>
  </HeadingPairs>
  <TitlesOfParts>
    <vt:vector size="74" baseType="lpstr">
      <vt:lpstr>Índice</vt:lpstr>
      <vt:lpstr>PessServ_T</vt:lpstr>
      <vt:lpstr>Rend_Gastos_T</vt:lpstr>
      <vt:lpstr>Resultados_T</vt:lpstr>
      <vt:lpstr>Rácios Econ_T</vt:lpstr>
      <vt:lpstr>Balanço_T</vt:lpstr>
      <vt:lpstr>FBCF e Invest_T</vt:lpstr>
      <vt:lpstr>Rácios Fin_T</vt:lpstr>
      <vt:lpstr>SocElevCresc_T</vt:lpstr>
      <vt:lpstr>PessServ_D</vt:lpstr>
      <vt:lpstr>Rend_Gastos_D</vt:lpstr>
      <vt:lpstr>Resultados_D</vt:lpstr>
      <vt:lpstr>Rácios Econ_D</vt:lpstr>
      <vt:lpstr>Balanço_D</vt:lpstr>
      <vt:lpstr>FBCF e Invest_D</vt:lpstr>
      <vt:lpstr>Rácios Fin_D</vt:lpstr>
      <vt:lpstr>Sinais_Siglas_Indicadores</vt:lpstr>
      <vt:lpstr>Listas</vt:lpstr>
      <vt:lpstr>Balanco_T</vt:lpstr>
      <vt:lpstr>CONJUNTO_1</vt:lpstr>
      <vt:lpstr>CONJUNTO_2</vt:lpstr>
      <vt:lpstr>CONJUNTO2</vt:lpstr>
      <vt:lpstr>CONJUNTO2SOC</vt:lpstr>
      <vt:lpstr>CONJUNTO3</vt:lpstr>
      <vt:lpstr>CONJUNTO3SOC</vt:lpstr>
      <vt:lpstr>Detalhes_Soc_Nivel2</vt:lpstr>
      <vt:lpstr>DIMENSAO</vt:lpstr>
      <vt:lpstr>FBCF_e_Invest_T</vt:lpstr>
      <vt:lpstr>FORMA_JURIDICA</vt:lpstr>
      <vt:lpstr>FORMA_JURIDICA_SOC</vt:lpstr>
      <vt:lpstr>LOCALIZACAO</vt:lpstr>
      <vt:lpstr>PessServ_T</vt:lpstr>
      <vt:lpstr>Balanço_D!Print_Area</vt:lpstr>
      <vt:lpstr>Balanço_T!Print_Area</vt:lpstr>
      <vt:lpstr>'FBCF e Invest_D'!Print_Area</vt:lpstr>
      <vt:lpstr>'FBCF e Invest_T'!Print_Area</vt:lpstr>
      <vt:lpstr>Índice!Print_Area</vt:lpstr>
      <vt:lpstr>PessServ_D!Print_Area</vt:lpstr>
      <vt:lpstr>PessServ_T!Print_Area</vt:lpstr>
      <vt:lpstr>'Rácios Econ_D'!Print_Area</vt:lpstr>
      <vt:lpstr>'Rácios Econ_T'!Print_Area</vt:lpstr>
      <vt:lpstr>'Rácios Fin_D'!Print_Area</vt:lpstr>
      <vt:lpstr>'Rácios Fin_T'!Print_Area</vt:lpstr>
      <vt:lpstr>Rend_Gastos_D!Print_Area</vt:lpstr>
      <vt:lpstr>Rend_Gastos_T!Print_Area</vt:lpstr>
      <vt:lpstr>Resultados_D!Print_Area</vt:lpstr>
      <vt:lpstr>Resultados_T!Print_Area</vt:lpstr>
      <vt:lpstr>Sinais_Siglas_Indicadores!Print_Area</vt:lpstr>
      <vt:lpstr>SocElevCresc_T!Print_Area</vt:lpstr>
      <vt:lpstr>Balanço_D!Print_Titles</vt:lpstr>
      <vt:lpstr>Balanço_T!Print_Titles</vt:lpstr>
      <vt:lpstr>'FBCF e Invest_D'!Print_Titles</vt:lpstr>
      <vt:lpstr>'FBCF e Invest_T'!Print_Titles</vt:lpstr>
      <vt:lpstr>Índice!Print_Titles</vt:lpstr>
      <vt:lpstr>PessServ_D!Print_Titles</vt:lpstr>
      <vt:lpstr>PessServ_T!Print_Titles</vt:lpstr>
      <vt:lpstr>'Rácios Econ_D'!Print_Titles</vt:lpstr>
      <vt:lpstr>'Rácios Econ_T'!Print_Titles</vt:lpstr>
      <vt:lpstr>'Rácios Fin_D'!Print_Titles</vt:lpstr>
      <vt:lpstr>'Rácios Fin_T'!Print_Titles</vt:lpstr>
      <vt:lpstr>Rend_Gastos_D!Print_Titles</vt:lpstr>
      <vt:lpstr>Rend_Gastos_T!Print_Titles</vt:lpstr>
      <vt:lpstr>Resultados_D!Print_Titles</vt:lpstr>
      <vt:lpstr>Resultados_T!Print_Titles</vt:lpstr>
      <vt:lpstr>SocElevCresc_T!Print_Titles</vt:lpstr>
      <vt:lpstr>Racios_Econ_T</vt:lpstr>
      <vt:lpstr>Racios_Fin_T</vt:lpstr>
      <vt:lpstr>Rend_Gastos_T</vt:lpstr>
      <vt:lpstr>Resultados_T</vt:lpstr>
      <vt:lpstr>SETOR</vt:lpstr>
      <vt:lpstr>SocElevCresc_T</vt:lpstr>
      <vt:lpstr>TOTAIS</vt:lpstr>
      <vt:lpstr>Totais_Soc</vt:lpstr>
      <vt:lpstr>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Empresas em Portugal - 2023</dc:title>
  <dc:creator/>
  <cp:lastModifiedBy/>
  <dcterms:created xsi:type="dcterms:W3CDTF">2023-11-20T22:27:57Z</dcterms:created>
  <dcterms:modified xsi:type="dcterms:W3CDTF">2024-12-11T10:04:19Z</dcterms:modified>
</cp:coreProperties>
</file>